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Jean-Marie\Documents\07 PROJET WIKICREA\05 SITE CREER ENTREPRISE\fichiers excel\Dépot vente\"/>
    </mc:Choice>
  </mc:AlternateContent>
  <workbookProtection workbookAlgorithmName="SHA-512" workbookHashValue="XpAUmnEK4uYny/RS0DhPN9E0uGZ+YGmYOS6LOoLM6kWbiAveD+w5wNYuYxi7sl1UsNPyOgBZHvTa0ahMoybNog==" workbookSaltValue="VA6perBqjoCUID+gIr7ZUw==" workbookSpinCount="100000" lockStructure="1"/>
  <bookViews>
    <workbookView xWindow="0" yWindow="0" windowWidth="24000" windowHeight="9735"/>
  </bookViews>
  <sheets>
    <sheet name="Vos données" sheetId="5" r:id="rId1"/>
    <sheet name="Base déposants" sheetId="1" r:id="rId2"/>
    <sheet name="Base articles déposés" sheetId="2" r:id="rId3"/>
    <sheet name="Récap par déposant" sheetId="4" r:id="rId4"/>
    <sheet name="Analyses" sheetId="7" r:id="rId5"/>
    <sheet name="Mot de passe" sheetId="9" r:id="rId6"/>
  </sheets>
  <definedNames>
    <definedName name="_xlnm._FilterDatabase" localSheetId="2" hidden="1">'Base articles déposés'!$A$7:$K$10677</definedName>
    <definedName name="_xlnm._FilterDatabase" localSheetId="3" hidden="1">'Récap par déposant'!$C$21:$I$763</definedName>
    <definedName name="_xlnm.Print_Area" localSheetId="4">Analyses!$A$1:$Q$22</definedName>
    <definedName name="_xlnm.Print_Area" localSheetId="2">'Base articles déposés'!$B$1:$J$94</definedName>
    <definedName name="_xlnm.Print_Area" localSheetId="3">'Récap par déposant'!$A$4:$K$765</definedName>
    <definedName name="_xlnm.Print_Area" localSheetId="0">'Vos données'!$A$4:$E$19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13" i="4" l="1"/>
  <c r="F12" i="4"/>
  <c r="C7013" i="1"/>
  <c r="F15" i="4" s="1"/>
  <c r="C7012" i="1"/>
  <c r="C7011" i="1"/>
  <c r="C7010" i="1"/>
  <c r="C7009" i="1"/>
  <c r="C7008" i="1"/>
  <c r="C7007" i="1"/>
  <c r="C7006" i="1"/>
  <c r="C7005" i="1"/>
  <c r="C7004" i="1"/>
  <c r="C7003" i="1"/>
  <c r="C7002" i="1"/>
  <c r="C7001" i="1"/>
  <c r="C7000" i="1"/>
  <c r="C6999" i="1"/>
  <c r="C6998" i="1"/>
  <c r="C6997" i="1"/>
  <c r="C6996" i="1"/>
  <c r="C6995" i="1"/>
  <c r="C6994" i="1"/>
  <c r="C6993" i="1"/>
  <c r="C6992" i="1"/>
  <c r="C6991" i="1"/>
  <c r="C6990" i="1"/>
  <c r="C6989" i="1"/>
  <c r="C6988" i="1"/>
  <c r="C6987" i="1"/>
  <c r="C6986" i="1"/>
  <c r="C6985" i="1"/>
  <c r="C6984" i="1"/>
  <c r="C6983" i="1"/>
  <c r="C6982" i="1"/>
  <c r="C6981" i="1"/>
  <c r="C6980" i="1"/>
  <c r="C6979" i="1"/>
  <c r="C6978" i="1"/>
  <c r="C6977" i="1"/>
  <c r="C6976" i="1"/>
  <c r="C6975" i="1"/>
  <c r="C6974" i="1"/>
  <c r="C6973" i="1"/>
  <c r="C6972" i="1"/>
  <c r="C6971" i="1"/>
  <c r="C6970" i="1"/>
  <c r="C6969" i="1"/>
  <c r="C6968" i="1"/>
  <c r="C6967" i="1"/>
  <c r="C6966" i="1"/>
  <c r="C6965" i="1"/>
  <c r="C6964" i="1"/>
  <c r="C6963" i="1"/>
  <c r="C6962" i="1"/>
  <c r="C6961" i="1"/>
  <c r="C6960" i="1"/>
  <c r="C6959" i="1"/>
  <c r="C6958" i="1"/>
  <c r="C6957" i="1"/>
  <c r="C6956" i="1"/>
  <c r="C6955" i="1"/>
  <c r="C6954" i="1"/>
  <c r="C6953" i="1"/>
  <c r="C6952" i="1"/>
  <c r="C6951" i="1"/>
  <c r="C6950" i="1"/>
  <c r="C6949" i="1"/>
  <c r="C6948" i="1"/>
  <c r="C6947" i="1"/>
  <c r="C6946" i="1"/>
  <c r="C6945" i="1"/>
  <c r="C6944" i="1"/>
  <c r="C6943" i="1"/>
  <c r="C6942" i="1"/>
  <c r="C6941" i="1"/>
  <c r="C6940" i="1"/>
  <c r="C6939" i="1"/>
  <c r="C6938" i="1"/>
  <c r="C6937" i="1"/>
  <c r="C6936" i="1"/>
  <c r="C6935" i="1"/>
  <c r="C6934" i="1"/>
  <c r="C6933" i="1"/>
  <c r="C6932" i="1"/>
  <c r="C6931" i="1"/>
  <c r="C6930" i="1"/>
  <c r="C6929" i="1"/>
  <c r="C6928" i="1"/>
  <c r="C6927" i="1"/>
  <c r="C6926" i="1"/>
  <c r="C6925" i="1"/>
  <c r="C6924" i="1"/>
  <c r="C6923" i="1"/>
  <c r="C6922" i="1"/>
  <c r="C6921" i="1"/>
  <c r="C6920" i="1"/>
  <c r="C6919" i="1"/>
  <c r="C6918" i="1"/>
  <c r="C6917" i="1"/>
  <c r="C6916" i="1"/>
  <c r="C6915" i="1"/>
  <c r="C6914" i="1"/>
  <c r="C6913" i="1"/>
  <c r="C6912" i="1"/>
  <c r="C6911" i="1"/>
  <c r="C6910" i="1"/>
  <c r="C6909" i="1"/>
  <c r="C6908" i="1"/>
  <c r="C6907" i="1"/>
  <c r="C6906" i="1"/>
  <c r="C6905" i="1"/>
  <c r="C6904" i="1"/>
  <c r="C6903" i="1"/>
  <c r="C6902" i="1"/>
  <c r="C6901" i="1"/>
  <c r="C6900" i="1"/>
  <c r="C6899" i="1"/>
  <c r="C6898" i="1"/>
  <c r="C6897" i="1"/>
  <c r="C6896" i="1"/>
  <c r="C6895" i="1"/>
  <c r="C6894" i="1"/>
  <c r="C6893" i="1"/>
  <c r="C6892" i="1"/>
  <c r="C6891" i="1"/>
  <c r="C6890" i="1"/>
  <c r="C6889" i="1"/>
  <c r="C6888" i="1"/>
  <c r="C6887" i="1"/>
  <c r="C6886" i="1"/>
  <c r="C6885" i="1"/>
  <c r="C6884" i="1"/>
  <c r="C6883" i="1"/>
  <c r="C6882" i="1"/>
  <c r="C6881" i="1"/>
  <c r="C6880" i="1"/>
  <c r="C6879" i="1"/>
  <c r="C6878" i="1"/>
  <c r="C6877" i="1"/>
  <c r="C6876" i="1"/>
  <c r="C6875" i="1"/>
  <c r="C6874" i="1"/>
  <c r="C6873" i="1"/>
  <c r="C6872" i="1"/>
  <c r="C6871" i="1"/>
  <c r="C6870" i="1"/>
  <c r="C6869" i="1"/>
  <c r="C6868" i="1"/>
  <c r="C6867" i="1"/>
  <c r="C6866" i="1"/>
  <c r="C6865" i="1"/>
  <c r="C6864" i="1"/>
  <c r="C6863" i="1"/>
  <c r="C6862" i="1"/>
  <c r="C6861" i="1"/>
  <c r="C6860" i="1"/>
  <c r="C6859" i="1"/>
  <c r="C6858" i="1"/>
  <c r="C6857" i="1"/>
  <c r="C6856" i="1"/>
  <c r="C6855" i="1"/>
  <c r="C6854" i="1"/>
  <c r="C6853" i="1"/>
  <c r="C6852" i="1"/>
  <c r="C6851" i="1"/>
  <c r="C6850" i="1"/>
  <c r="C6849" i="1"/>
  <c r="C6848" i="1"/>
  <c r="C6847" i="1"/>
  <c r="C6846" i="1"/>
  <c r="C6845" i="1"/>
  <c r="C6844" i="1"/>
  <c r="C6843" i="1"/>
  <c r="C6842" i="1"/>
  <c r="C6841" i="1"/>
  <c r="C6840" i="1"/>
  <c r="C6839" i="1"/>
  <c r="C6838" i="1"/>
  <c r="C6837" i="1"/>
  <c r="C6836" i="1"/>
  <c r="C6835" i="1"/>
  <c r="C6834" i="1"/>
  <c r="C6833" i="1"/>
  <c r="C6832" i="1"/>
  <c r="C6831" i="1"/>
  <c r="C6830" i="1"/>
  <c r="C6829" i="1"/>
  <c r="C6828" i="1"/>
  <c r="C6827" i="1"/>
  <c r="C6826" i="1"/>
  <c r="C6825" i="1"/>
  <c r="C6824" i="1"/>
  <c r="C6823" i="1"/>
  <c r="C6822" i="1"/>
  <c r="C6821" i="1"/>
  <c r="C6820" i="1"/>
  <c r="C6819" i="1"/>
  <c r="C6818" i="1"/>
  <c r="C6817" i="1"/>
  <c r="C6816" i="1"/>
  <c r="C6815" i="1"/>
  <c r="C6814" i="1"/>
  <c r="C6813" i="1"/>
  <c r="C6812" i="1"/>
  <c r="C6811" i="1"/>
  <c r="C6810" i="1"/>
  <c r="C6809" i="1"/>
  <c r="C6808" i="1"/>
  <c r="C6807" i="1"/>
  <c r="C6806" i="1"/>
  <c r="C6805" i="1"/>
  <c r="C6804" i="1"/>
  <c r="C6803" i="1"/>
  <c r="C6802" i="1"/>
  <c r="C6801" i="1"/>
  <c r="C6800" i="1"/>
  <c r="C6799" i="1"/>
  <c r="C6798" i="1"/>
  <c r="C6797" i="1"/>
  <c r="C6796" i="1"/>
  <c r="C6795" i="1"/>
  <c r="C6794" i="1"/>
  <c r="C6793" i="1"/>
  <c r="C6792" i="1"/>
  <c r="C6791" i="1"/>
  <c r="C6790" i="1"/>
  <c r="C6789" i="1"/>
  <c r="C6788" i="1"/>
  <c r="C6787" i="1"/>
  <c r="C6786" i="1"/>
  <c r="C6785" i="1"/>
  <c r="C6784" i="1"/>
  <c r="C6783" i="1"/>
  <c r="C6782" i="1"/>
  <c r="C6781" i="1"/>
  <c r="C6780" i="1"/>
  <c r="C6779" i="1"/>
  <c r="C6778" i="1"/>
  <c r="C6777" i="1"/>
  <c r="C6776" i="1"/>
  <c r="C6775" i="1"/>
  <c r="C6774" i="1"/>
  <c r="C6773" i="1"/>
  <c r="C6772" i="1"/>
  <c r="C6771" i="1"/>
  <c r="C6770" i="1"/>
  <c r="C6769" i="1"/>
  <c r="C6768" i="1"/>
  <c r="C6767" i="1"/>
  <c r="C6766" i="1"/>
  <c r="C6765" i="1"/>
  <c r="C6764" i="1"/>
  <c r="C6763" i="1"/>
  <c r="C6762" i="1"/>
  <c r="C6761" i="1"/>
  <c r="C6760" i="1"/>
  <c r="C6759" i="1"/>
  <c r="C6758" i="1"/>
  <c r="C6757" i="1"/>
  <c r="C6756" i="1"/>
  <c r="C6755" i="1"/>
  <c r="C6754" i="1"/>
  <c r="C6753" i="1"/>
  <c r="C6752" i="1"/>
  <c r="C6751" i="1"/>
  <c r="C6750" i="1"/>
  <c r="C6749" i="1"/>
  <c r="C6748" i="1"/>
  <c r="C6747" i="1"/>
  <c r="C6746" i="1"/>
  <c r="C6745" i="1"/>
  <c r="C6744" i="1"/>
  <c r="C6743" i="1"/>
  <c r="C6742" i="1"/>
  <c r="C6741" i="1"/>
  <c r="C6740" i="1"/>
  <c r="C6739" i="1"/>
  <c r="C6738" i="1"/>
  <c r="C6737" i="1"/>
  <c r="C6736" i="1"/>
  <c r="C6735" i="1"/>
  <c r="C6734" i="1"/>
  <c r="C6733" i="1"/>
  <c r="C6732" i="1"/>
  <c r="C6731" i="1"/>
  <c r="C6730" i="1"/>
  <c r="C6729" i="1"/>
  <c r="C6728" i="1"/>
  <c r="C6727" i="1"/>
  <c r="C6726" i="1"/>
  <c r="C6725" i="1"/>
  <c r="C6724" i="1"/>
  <c r="C6723" i="1"/>
  <c r="C6722" i="1"/>
  <c r="C6721" i="1"/>
  <c r="C6720" i="1"/>
  <c r="C6719" i="1"/>
  <c r="C6718" i="1"/>
  <c r="C6717" i="1"/>
  <c r="C6716" i="1"/>
  <c r="C6715" i="1"/>
  <c r="C6714" i="1"/>
  <c r="C6713" i="1"/>
  <c r="C6712" i="1"/>
  <c r="C6711" i="1"/>
  <c r="C6710" i="1"/>
  <c r="C6709" i="1"/>
  <c r="C6708" i="1"/>
  <c r="C6707" i="1"/>
  <c r="C6706" i="1"/>
  <c r="C6705" i="1"/>
  <c r="C6704" i="1"/>
  <c r="C6703" i="1"/>
  <c r="C6702" i="1"/>
  <c r="C6701" i="1"/>
  <c r="C6700" i="1"/>
  <c r="C6699" i="1"/>
  <c r="C6698" i="1"/>
  <c r="C6697" i="1"/>
  <c r="C6696" i="1"/>
  <c r="C6695" i="1"/>
  <c r="C6694" i="1"/>
  <c r="C6693" i="1"/>
  <c r="C6692" i="1"/>
  <c r="C6691" i="1"/>
  <c r="C6690" i="1"/>
  <c r="C6689" i="1"/>
  <c r="C6688" i="1"/>
  <c r="C6687" i="1"/>
  <c r="C6686" i="1"/>
  <c r="C6685" i="1"/>
  <c r="C6684" i="1"/>
  <c r="C6683" i="1"/>
  <c r="C6682" i="1"/>
  <c r="C6681" i="1"/>
  <c r="C6680" i="1"/>
  <c r="C6679" i="1"/>
  <c r="C6678" i="1"/>
  <c r="C6677" i="1"/>
  <c r="C6676" i="1"/>
  <c r="C6675" i="1"/>
  <c r="C6674" i="1"/>
  <c r="C6673" i="1"/>
  <c r="C6672" i="1"/>
  <c r="C6671" i="1"/>
  <c r="C6670" i="1"/>
  <c r="C6669" i="1"/>
  <c r="C6668" i="1"/>
  <c r="C6667" i="1"/>
  <c r="C6666" i="1"/>
  <c r="C6665" i="1"/>
  <c r="C6664" i="1"/>
  <c r="C6663" i="1"/>
  <c r="C6662" i="1"/>
  <c r="C6661" i="1"/>
  <c r="C6660" i="1"/>
  <c r="C6659" i="1"/>
  <c r="C6658" i="1"/>
  <c r="C6657" i="1"/>
  <c r="C6656" i="1"/>
  <c r="C6655" i="1"/>
  <c r="C6654" i="1"/>
  <c r="C6653" i="1"/>
  <c r="C6652" i="1"/>
  <c r="C6651" i="1"/>
  <c r="C6650" i="1"/>
  <c r="C6649" i="1"/>
  <c r="C6648" i="1"/>
  <c r="C6647" i="1"/>
  <c r="C6646" i="1"/>
  <c r="C6645" i="1"/>
  <c r="C6644" i="1"/>
  <c r="C6643" i="1"/>
  <c r="C6642" i="1"/>
  <c r="C6641" i="1"/>
  <c r="C6640" i="1"/>
  <c r="C6639" i="1"/>
  <c r="C6638" i="1"/>
  <c r="C6637" i="1"/>
  <c r="C6636" i="1"/>
  <c r="C6635" i="1"/>
  <c r="C6634" i="1"/>
  <c r="C6633" i="1"/>
  <c r="C6632" i="1"/>
  <c r="C6631" i="1"/>
  <c r="C6630" i="1"/>
  <c r="C6629" i="1"/>
  <c r="C6628" i="1"/>
  <c r="C6627" i="1"/>
  <c r="C6626" i="1"/>
  <c r="C6625" i="1"/>
  <c r="C6624" i="1"/>
  <c r="C6623" i="1"/>
  <c r="C6622" i="1"/>
  <c r="C6621" i="1"/>
  <c r="C6620" i="1"/>
  <c r="C6619" i="1"/>
  <c r="C6618" i="1"/>
  <c r="C6617" i="1"/>
  <c r="C6616" i="1"/>
  <c r="C6615" i="1"/>
  <c r="C6614" i="1"/>
  <c r="C6613" i="1"/>
  <c r="C6612" i="1"/>
  <c r="C6611" i="1"/>
  <c r="C6610" i="1"/>
  <c r="C6609" i="1"/>
  <c r="C6608" i="1"/>
  <c r="C6607" i="1"/>
  <c r="C6606" i="1"/>
  <c r="C6605" i="1"/>
  <c r="C6604" i="1"/>
  <c r="C6603" i="1"/>
  <c r="C6602" i="1"/>
  <c r="C6601" i="1"/>
  <c r="C6600" i="1"/>
  <c r="C6599" i="1"/>
  <c r="C6598" i="1"/>
  <c r="C6597" i="1"/>
  <c r="C6596" i="1"/>
  <c r="C6595" i="1"/>
  <c r="C6594" i="1"/>
  <c r="C6593" i="1"/>
  <c r="C6592" i="1"/>
  <c r="C6591" i="1"/>
  <c r="C6590" i="1"/>
  <c r="C6589" i="1"/>
  <c r="C6588" i="1"/>
  <c r="C6587" i="1"/>
  <c r="C6586" i="1"/>
  <c r="C6585" i="1"/>
  <c r="C6584" i="1"/>
  <c r="C6583" i="1"/>
  <c r="C6582" i="1"/>
  <c r="C6581" i="1"/>
  <c r="C6580" i="1"/>
  <c r="C6579" i="1"/>
  <c r="C6578" i="1"/>
  <c r="C6577" i="1"/>
  <c r="C6576" i="1"/>
  <c r="C6575" i="1"/>
  <c r="C6574" i="1"/>
  <c r="C6573" i="1"/>
  <c r="C6572" i="1"/>
  <c r="C6571" i="1"/>
  <c r="C6570" i="1"/>
  <c r="C6569" i="1"/>
  <c r="C6568" i="1"/>
  <c r="C6567" i="1"/>
  <c r="C6566" i="1"/>
  <c r="C6565" i="1"/>
  <c r="C6564" i="1"/>
  <c r="C6563" i="1"/>
  <c r="C6562" i="1"/>
  <c r="C6561" i="1"/>
  <c r="C6560" i="1"/>
  <c r="C6559" i="1"/>
  <c r="C6558" i="1"/>
  <c r="C6557" i="1"/>
  <c r="C6556" i="1"/>
  <c r="C6555" i="1"/>
  <c r="C6554" i="1"/>
  <c r="C6553" i="1"/>
  <c r="C6552" i="1"/>
  <c r="C6551" i="1"/>
  <c r="C6550" i="1"/>
  <c r="C6549" i="1"/>
  <c r="C6548" i="1"/>
  <c r="C6547" i="1"/>
  <c r="C6546" i="1"/>
  <c r="C6545" i="1"/>
  <c r="C6544" i="1"/>
  <c r="C6543" i="1"/>
  <c r="C6542" i="1"/>
  <c r="C6541" i="1"/>
  <c r="C6540" i="1"/>
  <c r="C6539" i="1"/>
  <c r="C6538" i="1"/>
  <c r="C6537" i="1"/>
  <c r="C6536" i="1"/>
  <c r="C6535" i="1"/>
  <c r="C6534" i="1"/>
  <c r="C6533" i="1"/>
  <c r="C6532" i="1"/>
  <c r="C6531" i="1"/>
  <c r="C6530" i="1"/>
  <c r="C6529" i="1"/>
  <c r="C6528" i="1"/>
  <c r="C6527" i="1"/>
  <c r="C6526" i="1"/>
  <c r="C6525" i="1"/>
  <c r="C6524" i="1"/>
  <c r="C6523" i="1"/>
  <c r="C6522" i="1"/>
  <c r="C6521" i="1"/>
  <c r="C6520" i="1"/>
  <c r="C6519" i="1"/>
  <c r="C6518" i="1"/>
  <c r="C6517" i="1"/>
  <c r="C6516" i="1"/>
  <c r="C6515" i="1"/>
  <c r="C6514" i="1"/>
  <c r="C6513" i="1"/>
  <c r="C6512" i="1"/>
  <c r="C6511" i="1"/>
  <c r="C6510" i="1"/>
  <c r="C6509" i="1"/>
  <c r="C6508" i="1"/>
  <c r="C6507" i="1"/>
  <c r="C6506" i="1"/>
  <c r="C6505" i="1"/>
  <c r="C6504" i="1"/>
  <c r="C6503" i="1"/>
  <c r="C6502" i="1"/>
  <c r="C6501" i="1"/>
  <c r="C6500" i="1"/>
  <c r="C6499" i="1"/>
  <c r="C6498" i="1"/>
  <c r="C6497" i="1"/>
  <c r="C6496" i="1"/>
  <c r="C6495" i="1"/>
  <c r="C6494" i="1"/>
  <c r="C6493" i="1"/>
  <c r="C6492" i="1"/>
  <c r="C6491" i="1"/>
  <c r="C6490" i="1"/>
  <c r="C6489" i="1"/>
  <c r="C6488" i="1"/>
  <c r="C6487" i="1"/>
  <c r="C6486" i="1"/>
  <c r="C6485" i="1"/>
  <c r="C6484" i="1"/>
  <c r="C6483" i="1"/>
  <c r="C6482" i="1"/>
  <c r="C6481" i="1"/>
  <c r="C6480" i="1"/>
  <c r="C6479" i="1"/>
  <c r="C6478" i="1"/>
  <c r="C6477" i="1"/>
  <c r="C6476" i="1"/>
  <c r="C6475" i="1"/>
  <c r="C6474" i="1"/>
  <c r="C6473" i="1"/>
  <c r="C6472" i="1"/>
  <c r="C6471" i="1"/>
  <c r="C6470" i="1"/>
  <c r="C6469" i="1"/>
  <c r="C6468" i="1"/>
  <c r="C6467" i="1"/>
  <c r="C6466" i="1"/>
  <c r="C6465" i="1"/>
  <c r="C6464" i="1"/>
  <c r="C6463" i="1"/>
  <c r="C6462" i="1"/>
  <c r="C6461" i="1"/>
  <c r="C6460" i="1"/>
  <c r="C6459" i="1"/>
  <c r="C6458" i="1"/>
  <c r="C6457" i="1"/>
  <c r="C6456" i="1"/>
  <c r="C6455" i="1"/>
  <c r="C6454" i="1"/>
  <c r="C6453" i="1"/>
  <c r="C6452" i="1"/>
  <c r="C6451" i="1"/>
  <c r="C6450" i="1"/>
  <c r="C6449" i="1"/>
  <c r="C6448" i="1"/>
  <c r="C6447" i="1"/>
  <c r="C6446" i="1"/>
  <c r="C6445" i="1"/>
  <c r="C6444" i="1"/>
  <c r="C6443" i="1"/>
  <c r="C6442" i="1"/>
  <c r="C6441" i="1"/>
  <c r="C6440" i="1"/>
  <c r="C6439" i="1"/>
  <c r="C6438" i="1"/>
  <c r="C6437" i="1"/>
  <c r="C6436" i="1"/>
  <c r="C6435" i="1"/>
  <c r="C6434" i="1"/>
  <c r="C6433" i="1"/>
  <c r="C6432" i="1"/>
  <c r="C6431" i="1"/>
  <c r="C6430" i="1"/>
  <c r="C6429" i="1"/>
  <c r="C6428" i="1"/>
  <c r="C6427" i="1"/>
  <c r="C6426" i="1"/>
  <c r="C6425" i="1"/>
  <c r="C6424" i="1"/>
  <c r="C6423" i="1"/>
  <c r="C6422" i="1"/>
  <c r="C6421" i="1"/>
  <c r="C6420" i="1"/>
  <c r="C6419" i="1"/>
  <c r="C6418" i="1"/>
  <c r="C6417" i="1"/>
  <c r="C6416" i="1"/>
  <c r="C6415" i="1"/>
  <c r="C6414" i="1"/>
  <c r="C6413" i="1"/>
  <c r="C6412" i="1"/>
  <c r="C6411" i="1"/>
  <c r="C6410" i="1"/>
  <c r="C6409" i="1"/>
  <c r="C6408" i="1"/>
  <c r="C6407" i="1"/>
  <c r="C6406" i="1"/>
  <c r="C6405" i="1"/>
  <c r="C6404" i="1"/>
  <c r="C6403" i="1"/>
  <c r="C6402" i="1"/>
  <c r="C6401" i="1"/>
  <c r="C6400" i="1"/>
  <c r="C6399" i="1"/>
  <c r="C6398" i="1"/>
  <c r="C6397" i="1"/>
  <c r="C6396" i="1"/>
  <c r="C6395" i="1"/>
  <c r="C6394" i="1"/>
  <c r="C6393" i="1"/>
  <c r="C6392" i="1"/>
  <c r="C6391" i="1"/>
  <c r="C6390" i="1"/>
  <c r="C6389" i="1"/>
  <c r="C6388" i="1"/>
  <c r="C6387" i="1"/>
  <c r="C6386" i="1"/>
  <c r="C6385" i="1"/>
  <c r="C6384" i="1"/>
  <c r="C6383" i="1"/>
  <c r="C6382" i="1"/>
  <c r="C6381" i="1"/>
  <c r="C6380" i="1"/>
  <c r="C6379" i="1"/>
  <c r="C6378" i="1"/>
  <c r="C6377" i="1"/>
  <c r="C6376" i="1"/>
  <c r="C6375" i="1"/>
  <c r="C6374" i="1"/>
  <c r="C6373" i="1"/>
  <c r="C6372" i="1"/>
  <c r="C6371" i="1"/>
  <c r="C6370" i="1"/>
  <c r="C6369" i="1"/>
  <c r="C6368" i="1"/>
  <c r="C6367" i="1"/>
  <c r="C6366" i="1"/>
  <c r="C6365" i="1"/>
  <c r="C6364" i="1"/>
  <c r="C6363" i="1"/>
  <c r="C6362" i="1"/>
  <c r="C6361" i="1"/>
  <c r="C6360" i="1"/>
  <c r="C6359" i="1"/>
  <c r="C6358" i="1"/>
  <c r="C6357" i="1"/>
  <c r="C6356" i="1"/>
  <c r="C6355" i="1"/>
  <c r="C6354" i="1"/>
  <c r="C6353" i="1"/>
  <c r="C6352" i="1"/>
  <c r="C6351" i="1"/>
  <c r="C6350" i="1"/>
  <c r="C6349" i="1"/>
  <c r="C6348" i="1"/>
  <c r="C6347" i="1"/>
  <c r="C6346" i="1"/>
  <c r="C6345" i="1"/>
  <c r="C6344" i="1"/>
  <c r="C6343" i="1"/>
  <c r="C6342" i="1"/>
  <c r="C6341" i="1"/>
  <c r="C6340" i="1"/>
  <c r="C6339" i="1"/>
  <c r="C6338" i="1"/>
  <c r="C6337" i="1"/>
  <c r="C6336" i="1"/>
  <c r="C6335" i="1"/>
  <c r="C6334" i="1"/>
  <c r="C6333" i="1"/>
  <c r="C6332" i="1"/>
  <c r="C6331" i="1"/>
  <c r="C6330" i="1"/>
  <c r="C6329" i="1"/>
  <c r="C6328" i="1"/>
  <c r="C6327" i="1"/>
  <c r="C6326" i="1"/>
  <c r="C6325" i="1"/>
  <c r="C6324" i="1"/>
  <c r="C6323" i="1"/>
  <c r="C6322" i="1"/>
  <c r="C6321" i="1"/>
  <c r="C6320" i="1"/>
  <c r="C6319" i="1"/>
  <c r="C6318" i="1"/>
  <c r="C6317" i="1"/>
  <c r="C6316" i="1"/>
  <c r="C6315" i="1"/>
  <c r="C6314" i="1"/>
  <c r="C6313" i="1"/>
  <c r="C6312" i="1"/>
  <c r="C6311" i="1"/>
  <c r="C6310" i="1"/>
  <c r="C6309" i="1"/>
  <c r="C6308" i="1"/>
  <c r="C6307" i="1"/>
  <c r="C6306" i="1"/>
  <c r="C6305" i="1"/>
  <c r="C6304" i="1"/>
  <c r="C6303" i="1"/>
  <c r="C6302" i="1"/>
  <c r="C6301" i="1"/>
  <c r="C6300" i="1"/>
  <c r="C6299" i="1"/>
  <c r="C6298" i="1"/>
  <c r="C6297" i="1"/>
  <c r="C6296" i="1"/>
  <c r="C6295" i="1"/>
  <c r="C6294" i="1"/>
  <c r="C6293" i="1"/>
  <c r="C6292" i="1"/>
  <c r="C6291" i="1"/>
  <c r="C6290" i="1"/>
  <c r="C6289" i="1"/>
  <c r="C6288" i="1"/>
  <c r="C6287" i="1"/>
  <c r="C6286" i="1"/>
  <c r="C6285" i="1"/>
  <c r="C6284" i="1"/>
  <c r="C6283" i="1"/>
  <c r="C6282" i="1"/>
  <c r="C6281" i="1"/>
  <c r="C6280" i="1"/>
  <c r="C6279" i="1"/>
  <c r="C6278" i="1"/>
  <c r="C6277" i="1"/>
  <c r="C6276" i="1"/>
  <c r="C6275" i="1"/>
  <c r="C6274" i="1"/>
  <c r="C6273" i="1"/>
  <c r="C6272" i="1"/>
  <c r="C6271" i="1"/>
  <c r="C6270" i="1"/>
  <c r="C6269" i="1"/>
  <c r="C6268" i="1"/>
  <c r="C6267" i="1"/>
  <c r="C6266" i="1"/>
  <c r="C6265" i="1"/>
  <c r="C6264" i="1"/>
  <c r="C6263" i="1"/>
  <c r="C6262" i="1"/>
  <c r="C6261" i="1"/>
  <c r="C6260" i="1"/>
  <c r="C6259" i="1"/>
  <c r="C6258" i="1"/>
  <c r="C6257" i="1"/>
  <c r="C6256" i="1"/>
  <c r="C6255" i="1"/>
  <c r="C6254" i="1"/>
  <c r="C6253" i="1"/>
  <c r="C6252" i="1"/>
  <c r="C6251" i="1"/>
  <c r="C6250" i="1"/>
  <c r="C6249" i="1"/>
  <c r="C6248" i="1"/>
  <c r="C6247" i="1"/>
  <c r="C6246" i="1"/>
  <c r="C6245" i="1"/>
  <c r="C6244" i="1"/>
  <c r="C6243" i="1"/>
  <c r="C6242" i="1"/>
  <c r="C6241" i="1"/>
  <c r="C6240" i="1"/>
  <c r="C6239" i="1"/>
  <c r="C6238" i="1"/>
  <c r="C6237" i="1"/>
  <c r="C6236" i="1"/>
  <c r="C6235" i="1"/>
  <c r="C6234" i="1"/>
  <c r="C6233" i="1"/>
  <c r="C6232" i="1"/>
  <c r="C6231" i="1"/>
  <c r="C6230" i="1"/>
  <c r="C6229" i="1"/>
  <c r="C6228" i="1"/>
  <c r="C6227" i="1"/>
  <c r="C6226" i="1"/>
  <c r="C6225" i="1"/>
  <c r="C6224" i="1"/>
  <c r="C6223" i="1"/>
  <c r="C6222" i="1"/>
  <c r="C6221" i="1"/>
  <c r="C6220" i="1"/>
  <c r="C6219" i="1"/>
  <c r="C6218" i="1"/>
  <c r="C6217" i="1"/>
  <c r="C6216" i="1"/>
  <c r="C6215" i="1"/>
  <c r="C6214" i="1"/>
  <c r="C6213" i="1"/>
  <c r="C6212" i="1"/>
  <c r="C6211" i="1"/>
  <c r="C6210" i="1"/>
  <c r="C6209" i="1"/>
  <c r="C6208" i="1"/>
  <c r="C6207" i="1"/>
  <c r="C6206" i="1"/>
  <c r="C6205" i="1"/>
  <c r="C6204" i="1"/>
  <c r="C6203" i="1"/>
  <c r="C6202" i="1"/>
  <c r="C6201" i="1"/>
  <c r="C6200" i="1"/>
  <c r="C6199" i="1"/>
  <c r="C6198" i="1"/>
  <c r="C6197" i="1"/>
  <c r="C6196" i="1"/>
  <c r="C6195" i="1"/>
  <c r="C6194" i="1"/>
  <c r="C6193" i="1"/>
  <c r="C6192" i="1"/>
  <c r="C6191" i="1"/>
  <c r="C6190" i="1"/>
  <c r="C6189" i="1"/>
  <c r="C6188" i="1"/>
  <c r="C6187" i="1"/>
  <c r="C6186" i="1"/>
  <c r="C6185" i="1"/>
  <c r="C6184" i="1"/>
  <c r="C6183" i="1"/>
  <c r="C6182" i="1"/>
  <c r="C6181" i="1"/>
  <c r="C6180" i="1"/>
  <c r="C6179" i="1"/>
  <c r="C6178" i="1"/>
  <c r="C6177" i="1"/>
  <c r="C6176" i="1"/>
  <c r="C6175" i="1"/>
  <c r="C6174" i="1"/>
  <c r="C6173" i="1"/>
  <c r="C6172" i="1"/>
  <c r="C6171" i="1"/>
  <c r="C6170" i="1"/>
  <c r="C6169" i="1"/>
  <c r="C6168" i="1"/>
  <c r="C6167" i="1"/>
  <c r="C6166" i="1"/>
  <c r="C6165" i="1"/>
  <c r="C6164" i="1"/>
  <c r="C6163" i="1"/>
  <c r="C6162" i="1"/>
  <c r="C6161" i="1"/>
  <c r="C6160" i="1"/>
  <c r="C6159" i="1"/>
  <c r="C6158" i="1"/>
  <c r="C6157" i="1"/>
  <c r="C6156" i="1"/>
  <c r="C6155" i="1"/>
  <c r="C6154" i="1"/>
  <c r="C6153" i="1"/>
  <c r="C6152" i="1"/>
  <c r="C6151" i="1"/>
  <c r="C6150" i="1"/>
  <c r="C6149" i="1"/>
  <c r="C6148" i="1"/>
  <c r="C6147" i="1"/>
  <c r="C6146" i="1"/>
  <c r="C6145" i="1"/>
  <c r="C6144" i="1"/>
  <c r="C6143" i="1"/>
  <c r="C6142" i="1"/>
  <c r="C6141" i="1"/>
  <c r="C6140" i="1"/>
  <c r="C6139" i="1"/>
  <c r="C6138" i="1"/>
  <c r="C6137" i="1"/>
  <c r="C6136" i="1"/>
  <c r="C6135" i="1"/>
  <c r="C6134" i="1"/>
  <c r="C6133" i="1"/>
  <c r="C6132" i="1"/>
  <c r="C6131" i="1"/>
  <c r="C6130" i="1"/>
  <c r="C6129" i="1"/>
  <c r="C6128" i="1"/>
  <c r="C6127" i="1"/>
  <c r="C6126" i="1"/>
  <c r="C6125" i="1"/>
  <c r="C6124" i="1"/>
  <c r="C6123" i="1"/>
  <c r="C6122" i="1"/>
  <c r="C6121" i="1"/>
  <c r="C6120" i="1"/>
  <c r="C6119" i="1"/>
  <c r="C6118" i="1"/>
  <c r="C6117" i="1"/>
  <c r="C6116" i="1"/>
  <c r="C6115" i="1"/>
  <c r="C6114" i="1"/>
  <c r="C6113" i="1"/>
  <c r="C6112" i="1"/>
  <c r="C6111" i="1"/>
  <c r="C6110" i="1"/>
  <c r="C6109" i="1"/>
  <c r="C6108" i="1"/>
  <c r="C6107" i="1"/>
  <c r="C6106" i="1"/>
  <c r="C6105" i="1"/>
  <c r="C6104" i="1"/>
  <c r="C6103" i="1"/>
  <c r="C6102" i="1"/>
  <c r="C6101" i="1"/>
  <c r="C6100" i="1"/>
  <c r="C6099" i="1"/>
  <c r="C6098" i="1"/>
  <c r="C6097" i="1"/>
  <c r="C6096" i="1"/>
  <c r="C6095" i="1"/>
  <c r="C6094" i="1"/>
  <c r="C6093" i="1"/>
  <c r="C6092" i="1"/>
  <c r="C6091" i="1"/>
  <c r="C6090" i="1"/>
  <c r="C6089" i="1"/>
  <c r="C6088" i="1"/>
  <c r="C6087" i="1"/>
  <c r="C6086" i="1"/>
  <c r="C6085" i="1"/>
  <c r="C6084" i="1"/>
  <c r="C6083" i="1"/>
  <c r="C6082" i="1"/>
  <c r="C6081" i="1"/>
  <c r="C6080" i="1"/>
  <c r="C6079" i="1"/>
  <c r="C6078" i="1"/>
  <c r="C6077" i="1"/>
  <c r="C6076" i="1"/>
  <c r="C6075" i="1"/>
  <c r="C6074" i="1"/>
  <c r="C6073" i="1"/>
  <c r="C6072" i="1"/>
  <c r="C6071" i="1"/>
  <c r="C6070" i="1"/>
  <c r="C6069" i="1"/>
  <c r="C6068" i="1"/>
  <c r="C6067" i="1"/>
  <c r="C6066" i="1"/>
  <c r="C6065" i="1"/>
  <c r="C6064" i="1"/>
  <c r="C6063" i="1"/>
  <c r="C6062" i="1"/>
  <c r="C6061" i="1"/>
  <c r="C6060" i="1"/>
  <c r="C6059" i="1"/>
  <c r="C6058" i="1"/>
  <c r="C6057" i="1"/>
  <c r="C6056" i="1"/>
  <c r="C6055" i="1"/>
  <c r="C6054" i="1"/>
  <c r="C6053" i="1"/>
  <c r="C6052" i="1"/>
  <c r="C6051" i="1"/>
  <c r="C6050" i="1"/>
  <c r="C6049" i="1"/>
  <c r="C6048" i="1"/>
  <c r="C6047" i="1"/>
  <c r="C6046" i="1"/>
  <c r="C6045" i="1"/>
  <c r="C6044" i="1"/>
  <c r="C6043" i="1"/>
  <c r="C6042" i="1"/>
  <c r="C6041" i="1"/>
  <c r="C6040" i="1"/>
  <c r="C6039" i="1"/>
  <c r="C6038" i="1"/>
  <c r="C6037" i="1"/>
  <c r="C6036" i="1"/>
  <c r="C6035" i="1"/>
  <c r="C6034" i="1"/>
  <c r="C6033" i="1"/>
  <c r="C6032" i="1"/>
  <c r="C6031" i="1"/>
  <c r="C6030" i="1"/>
  <c r="C6029" i="1"/>
  <c r="C6028" i="1"/>
  <c r="C6027" i="1"/>
  <c r="C6026" i="1"/>
  <c r="C6025" i="1"/>
  <c r="C6024" i="1"/>
  <c r="C6023" i="1"/>
  <c r="C6022" i="1"/>
  <c r="C6021" i="1"/>
  <c r="C6020" i="1"/>
  <c r="C6019" i="1"/>
  <c r="C6018" i="1"/>
  <c r="C6017" i="1"/>
  <c r="C6016" i="1"/>
  <c r="C6015" i="1"/>
  <c r="C6014" i="1"/>
  <c r="C6013" i="1"/>
  <c r="C6012" i="1"/>
  <c r="C6011" i="1"/>
  <c r="C6010" i="1"/>
  <c r="C6009" i="1"/>
  <c r="C6008" i="1"/>
  <c r="C6007" i="1"/>
  <c r="C6006" i="1"/>
  <c r="C6005" i="1"/>
  <c r="C6004" i="1"/>
  <c r="C6003" i="1"/>
  <c r="C6002" i="1"/>
  <c r="C6001" i="1"/>
  <c r="C6000" i="1"/>
  <c r="C5999" i="1"/>
  <c r="C5998" i="1"/>
  <c r="C5997" i="1"/>
  <c r="C5996" i="1"/>
  <c r="C5995" i="1"/>
  <c r="C5994" i="1"/>
  <c r="C5993" i="1"/>
  <c r="C5992" i="1"/>
  <c r="C5991" i="1"/>
  <c r="C5990" i="1"/>
  <c r="C5989" i="1"/>
  <c r="C5988" i="1"/>
  <c r="C5987" i="1"/>
  <c r="C5986" i="1"/>
  <c r="C5985" i="1"/>
  <c r="C5984" i="1"/>
  <c r="C5983" i="1"/>
  <c r="C5982" i="1"/>
  <c r="C5981" i="1"/>
  <c r="C5980" i="1"/>
  <c r="C5979" i="1"/>
  <c r="C5978" i="1"/>
  <c r="C5977" i="1"/>
  <c r="C5976" i="1"/>
  <c r="C5975" i="1"/>
  <c r="C5974" i="1"/>
  <c r="C5973" i="1"/>
  <c r="C5972" i="1"/>
  <c r="C5971" i="1"/>
  <c r="C5970" i="1"/>
  <c r="C5969" i="1"/>
  <c r="C5968" i="1"/>
  <c r="C5967" i="1"/>
  <c r="C5966" i="1"/>
  <c r="C5965" i="1"/>
  <c r="C5964" i="1"/>
  <c r="C5963" i="1"/>
  <c r="C5962" i="1"/>
  <c r="C5961" i="1"/>
  <c r="C5960" i="1"/>
  <c r="C5959" i="1"/>
  <c r="C5958" i="1"/>
  <c r="C5957" i="1"/>
  <c r="C5956" i="1"/>
  <c r="C5955" i="1"/>
  <c r="C5954" i="1"/>
  <c r="C5953" i="1"/>
  <c r="C5952" i="1"/>
  <c r="C5951" i="1"/>
  <c r="C5950" i="1"/>
  <c r="C5949" i="1"/>
  <c r="C5948" i="1"/>
  <c r="C5947" i="1"/>
  <c r="C5946" i="1"/>
  <c r="C5945" i="1"/>
  <c r="C5944" i="1"/>
  <c r="C5943" i="1"/>
  <c r="C5942" i="1"/>
  <c r="C5941" i="1"/>
  <c r="C5940" i="1"/>
  <c r="C5939" i="1"/>
  <c r="C5938" i="1"/>
  <c r="C5937" i="1"/>
  <c r="C5936" i="1"/>
  <c r="C5935" i="1"/>
  <c r="C5934" i="1"/>
  <c r="C5933" i="1"/>
  <c r="C5932" i="1"/>
  <c r="C5931" i="1"/>
  <c r="C5930" i="1"/>
  <c r="C5929" i="1"/>
  <c r="C5928" i="1"/>
  <c r="C5927" i="1"/>
  <c r="C5926" i="1"/>
  <c r="C5925" i="1"/>
  <c r="C5924" i="1"/>
  <c r="C5923" i="1"/>
  <c r="C5922" i="1"/>
  <c r="C5921" i="1"/>
  <c r="C5920" i="1"/>
  <c r="C5919" i="1"/>
  <c r="C5918" i="1"/>
  <c r="C5917" i="1"/>
  <c r="C5916" i="1"/>
  <c r="C5915" i="1"/>
  <c r="C5914" i="1"/>
  <c r="C5913" i="1"/>
  <c r="C5912" i="1"/>
  <c r="C5911" i="1"/>
  <c r="C5910" i="1"/>
  <c r="C5909" i="1"/>
  <c r="C5908" i="1"/>
  <c r="C5907" i="1"/>
  <c r="C5906" i="1"/>
  <c r="C5905" i="1"/>
  <c r="C5904" i="1"/>
  <c r="C5903" i="1"/>
  <c r="C5902" i="1"/>
  <c r="C5901" i="1"/>
  <c r="C5900" i="1"/>
  <c r="C5899" i="1"/>
  <c r="C5898" i="1"/>
  <c r="C5897" i="1"/>
  <c r="C5896" i="1"/>
  <c r="C5895" i="1"/>
  <c r="C5894" i="1"/>
  <c r="C5893" i="1"/>
  <c r="C5892" i="1"/>
  <c r="C5891" i="1"/>
  <c r="C5890" i="1"/>
  <c r="C5889" i="1"/>
  <c r="C5888" i="1"/>
  <c r="C5887" i="1"/>
  <c r="C5886" i="1"/>
  <c r="C5885" i="1"/>
  <c r="C5884" i="1"/>
  <c r="C5883" i="1"/>
  <c r="C5882" i="1"/>
  <c r="C5881" i="1"/>
  <c r="C5880" i="1"/>
  <c r="C5879" i="1"/>
  <c r="C5878" i="1"/>
  <c r="C5877" i="1"/>
  <c r="C5876" i="1"/>
  <c r="C5875" i="1"/>
  <c r="C5874" i="1"/>
  <c r="C5873" i="1"/>
  <c r="C5872" i="1"/>
  <c r="C5871" i="1"/>
  <c r="C5870" i="1"/>
  <c r="C5869" i="1"/>
  <c r="C5868" i="1"/>
  <c r="C5867" i="1"/>
  <c r="C5866" i="1"/>
  <c r="C5865" i="1"/>
  <c r="C5864" i="1"/>
  <c r="C5863" i="1"/>
  <c r="C5862" i="1"/>
  <c r="C5861" i="1"/>
  <c r="C5860" i="1"/>
  <c r="C5859" i="1"/>
  <c r="C5858" i="1"/>
  <c r="C5857" i="1"/>
  <c r="C5856" i="1"/>
  <c r="C5855" i="1"/>
  <c r="C5854" i="1"/>
  <c r="C5853" i="1"/>
  <c r="C5852" i="1"/>
  <c r="C5851" i="1"/>
  <c r="C5850" i="1"/>
  <c r="C5849" i="1"/>
  <c r="C5848" i="1"/>
  <c r="C5847" i="1"/>
  <c r="C5846" i="1"/>
  <c r="C5845" i="1"/>
  <c r="C5844" i="1"/>
  <c r="C5843" i="1"/>
  <c r="C5842" i="1"/>
  <c r="C5841" i="1"/>
  <c r="C5840" i="1"/>
  <c r="C5839" i="1"/>
  <c r="C5838" i="1"/>
  <c r="C5837" i="1"/>
  <c r="C5836" i="1"/>
  <c r="C5835" i="1"/>
  <c r="C5834" i="1"/>
  <c r="C5833" i="1"/>
  <c r="C5832" i="1"/>
  <c r="C5831" i="1"/>
  <c r="C5830" i="1"/>
  <c r="C5829" i="1"/>
  <c r="C5828" i="1"/>
  <c r="C5827" i="1"/>
  <c r="C5826" i="1"/>
  <c r="C5825" i="1"/>
  <c r="C5824" i="1"/>
  <c r="C5823" i="1"/>
  <c r="C5822" i="1"/>
  <c r="C5821" i="1"/>
  <c r="C5820" i="1"/>
  <c r="C5819" i="1"/>
  <c r="C5818" i="1"/>
  <c r="C5817" i="1"/>
  <c r="C5816" i="1"/>
  <c r="C5815" i="1"/>
  <c r="C5814" i="1"/>
  <c r="C5813" i="1"/>
  <c r="C5812" i="1"/>
  <c r="C5811" i="1"/>
  <c r="C5810" i="1"/>
  <c r="C5809" i="1"/>
  <c r="C5808" i="1"/>
  <c r="C5807" i="1"/>
  <c r="C5806" i="1"/>
  <c r="C5805" i="1"/>
  <c r="C5804" i="1"/>
  <c r="C5803" i="1"/>
  <c r="C5802" i="1"/>
  <c r="C5801" i="1"/>
  <c r="C5800" i="1"/>
  <c r="C5799" i="1"/>
  <c r="C5798" i="1"/>
  <c r="C5797" i="1"/>
  <c r="C5796" i="1"/>
  <c r="C5795" i="1"/>
  <c r="C5794" i="1"/>
  <c r="C5793" i="1"/>
  <c r="C5792" i="1"/>
  <c r="C5791" i="1"/>
  <c r="C5790" i="1"/>
  <c r="C5789" i="1"/>
  <c r="C5788" i="1"/>
  <c r="C5787" i="1"/>
  <c r="C5786" i="1"/>
  <c r="C5785" i="1"/>
  <c r="C5784" i="1"/>
  <c r="C5783" i="1"/>
  <c r="C5782" i="1"/>
  <c r="C5781" i="1"/>
  <c r="C5780" i="1"/>
  <c r="C5779" i="1"/>
  <c r="C5778" i="1"/>
  <c r="C5777" i="1"/>
  <c r="C5776" i="1"/>
  <c r="C5775" i="1"/>
  <c r="C5774" i="1"/>
  <c r="C5773" i="1"/>
  <c r="C5772" i="1"/>
  <c r="C5771" i="1"/>
  <c r="C5770" i="1"/>
  <c r="C5769" i="1"/>
  <c r="C5768" i="1"/>
  <c r="C5767" i="1"/>
  <c r="C5766" i="1"/>
  <c r="C5765" i="1"/>
  <c r="C5764" i="1"/>
  <c r="C5763" i="1"/>
  <c r="C5762" i="1"/>
  <c r="C5761" i="1"/>
  <c r="C5760" i="1"/>
  <c r="C5759" i="1"/>
  <c r="C5758" i="1"/>
  <c r="C5757" i="1"/>
  <c r="C5756" i="1"/>
  <c r="C5755" i="1"/>
  <c r="C5754" i="1"/>
  <c r="C5753" i="1"/>
  <c r="C5752" i="1"/>
  <c r="C5751" i="1"/>
  <c r="C5750" i="1"/>
  <c r="C5749" i="1"/>
  <c r="C5748" i="1"/>
  <c r="C5747" i="1"/>
  <c r="C5746" i="1"/>
  <c r="C5745" i="1"/>
  <c r="C5744" i="1"/>
  <c r="C5743" i="1"/>
  <c r="C5742" i="1"/>
  <c r="C5741" i="1"/>
  <c r="C5740" i="1"/>
  <c r="C5739" i="1"/>
  <c r="C5738" i="1"/>
  <c r="C5737" i="1"/>
  <c r="C5736" i="1"/>
  <c r="C5735" i="1"/>
  <c r="C5734" i="1"/>
  <c r="C5733" i="1"/>
  <c r="C5732" i="1"/>
  <c r="C5731" i="1"/>
  <c r="C5730" i="1"/>
  <c r="C5729" i="1"/>
  <c r="C5728" i="1"/>
  <c r="C5727" i="1"/>
  <c r="C5726" i="1"/>
  <c r="C5725" i="1"/>
  <c r="C5724" i="1"/>
  <c r="C5723" i="1"/>
  <c r="C5722" i="1"/>
  <c r="C5721" i="1"/>
  <c r="C5720" i="1"/>
  <c r="C5719" i="1"/>
  <c r="C5718" i="1"/>
  <c r="C5717" i="1"/>
  <c r="C5716" i="1"/>
  <c r="C5715" i="1"/>
  <c r="C5714" i="1"/>
  <c r="C5713" i="1"/>
  <c r="C5712" i="1"/>
  <c r="C5711" i="1"/>
  <c r="C5710" i="1"/>
  <c r="C5709" i="1"/>
  <c r="C5708" i="1"/>
  <c r="C5707" i="1"/>
  <c r="C5706" i="1"/>
  <c r="C5705" i="1"/>
  <c r="C5704" i="1"/>
  <c r="C5703" i="1"/>
  <c r="C5702" i="1"/>
  <c r="C5701" i="1"/>
  <c r="C5700" i="1"/>
  <c r="C5699" i="1"/>
  <c r="C5698" i="1"/>
  <c r="C5697" i="1"/>
  <c r="C5696" i="1"/>
  <c r="C5695" i="1"/>
  <c r="C5694" i="1"/>
  <c r="C5693" i="1"/>
  <c r="C5692" i="1"/>
  <c r="C5691" i="1"/>
  <c r="C5690" i="1"/>
  <c r="C5689" i="1"/>
  <c r="C5688" i="1"/>
  <c r="C5687" i="1"/>
  <c r="C5686" i="1"/>
  <c r="C5685" i="1"/>
  <c r="C5684" i="1"/>
  <c r="C5683" i="1"/>
  <c r="C5682" i="1"/>
  <c r="C5681" i="1"/>
  <c r="C5680" i="1"/>
  <c r="C5679" i="1"/>
  <c r="C5678" i="1"/>
  <c r="C5677" i="1"/>
  <c r="C5676" i="1"/>
  <c r="C5675" i="1"/>
  <c r="C5674" i="1"/>
  <c r="C5673" i="1"/>
  <c r="C5672" i="1"/>
  <c r="C5671" i="1"/>
  <c r="C5670" i="1"/>
  <c r="C5669" i="1"/>
  <c r="C5668" i="1"/>
  <c r="C5667" i="1"/>
  <c r="C5666" i="1"/>
  <c r="C5665" i="1"/>
  <c r="C5664" i="1"/>
  <c r="C5663" i="1"/>
  <c r="C5662" i="1"/>
  <c r="C5661" i="1"/>
  <c r="C5660" i="1"/>
  <c r="C5659" i="1"/>
  <c r="C5658" i="1"/>
  <c r="C5657" i="1"/>
  <c r="C5656" i="1"/>
  <c r="C5655" i="1"/>
  <c r="C5654" i="1"/>
  <c r="C5653" i="1"/>
  <c r="C5652" i="1"/>
  <c r="C5651" i="1"/>
  <c r="C5650" i="1"/>
  <c r="C5649" i="1"/>
  <c r="C5648" i="1"/>
  <c r="C5647" i="1"/>
  <c r="C5646" i="1"/>
  <c r="C5645" i="1"/>
  <c r="C5644" i="1"/>
  <c r="C5643" i="1"/>
  <c r="C5642" i="1"/>
  <c r="C5641" i="1"/>
  <c r="C5640" i="1"/>
  <c r="C5639" i="1"/>
  <c r="C5638" i="1"/>
  <c r="C5637" i="1"/>
  <c r="C5636" i="1"/>
  <c r="C5635" i="1"/>
  <c r="C5634" i="1"/>
  <c r="C5633" i="1"/>
  <c r="C5632" i="1"/>
  <c r="C5631" i="1"/>
  <c r="C5630" i="1"/>
  <c r="C5629" i="1"/>
  <c r="C5628" i="1"/>
  <c r="C5627" i="1"/>
  <c r="C5626" i="1"/>
  <c r="C5625" i="1"/>
  <c r="C5624" i="1"/>
  <c r="C5623" i="1"/>
  <c r="C5622" i="1"/>
  <c r="C5621" i="1"/>
  <c r="C5620" i="1"/>
  <c r="C5619" i="1"/>
  <c r="C5618" i="1"/>
  <c r="C5617" i="1"/>
  <c r="C5616" i="1"/>
  <c r="C5615" i="1"/>
  <c r="C5614" i="1"/>
  <c r="C5613" i="1"/>
  <c r="C5612" i="1"/>
  <c r="C5611" i="1"/>
  <c r="C5610" i="1"/>
  <c r="C5609" i="1"/>
  <c r="C5608" i="1"/>
  <c r="C5607" i="1"/>
  <c r="C5606" i="1"/>
  <c r="C5605" i="1"/>
  <c r="C5604" i="1"/>
  <c r="C5603" i="1"/>
  <c r="C5602" i="1"/>
  <c r="C5601" i="1"/>
  <c r="C5600" i="1"/>
  <c r="C5599" i="1"/>
  <c r="C5598" i="1"/>
  <c r="C5597" i="1"/>
  <c r="C5596" i="1"/>
  <c r="C5595" i="1"/>
  <c r="C5594" i="1"/>
  <c r="C5593" i="1"/>
  <c r="C5592" i="1"/>
  <c r="C5591" i="1"/>
  <c r="C5590" i="1"/>
  <c r="C5589" i="1"/>
  <c r="C5588" i="1"/>
  <c r="C5587" i="1"/>
  <c r="C5586" i="1"/>
  <c r="C5585" i="1"/>
  <c r="C5584" i="1"/>
  <c r="C5583" i="1"/>
  <c r="C5582" i="1"/>
  <c r="C5581" i="1"/>
  <c r="C5580" i="1"/>
  <c r="C5579" i="1"/>
  <c r="C5578" i="1"/>
  <c r="C5577" i="1"/>
  <c r="C5576" i="1"/>
  <c r="C5575" i="1"/>
  <c r="C5574" i="1"/>
  <c r="C5573" i="1"/>
  <c r="C5572" i="1"/>
  <c r="C5571" i="1"/>
  <c r="C5570" i="1"/>
  <c r="C5569" i="1"/>
  <c r="C5568" i="1"/>
  <c r="C5567" i="1"/>
  <c r="C5566" i="1"/>
  <c r="C5565" i="1"/>
  <c r="C5564" i="1"/>
  <c r="C5563" i="1"/>
  <c r="C5562" i="1"/>
  <c r="C5561" i="1"/>
  <c r="C5560" i="1"/>
  <c r="C5559" i="1"/>
  <c r="C5558" i="1"/>
  <c r="C5557" i="1"/>
  <c r="C5556" i="1"/>
  <c r="C5555" i="1"/>
  <c r="C5554" i="1"/>
  <c r="C5553" i="1"/>
  <c r="C5552" i="1"/>
  <c r="C5551" i="1"/>
  <c r="C5550" i="1"/>
  <c r="C5549" i="1"/>
  <c r="C5548" i="1"/>
  <c r="C5547" i="1"/>
  <c r="C5546" i="1"/>
  <c r="C5545" i="1"/>
  <c r="C5544" i="1"/>
  <c r="C5543" i="1"/>
  <c r="C5542" i="1"/>
  <c r="C5541" i="1"/>
  <c r="C5540" i="1"/>
  <c r="C5539" i="1"/>
  <c r="C5538" i="1"/>
  <c r="C5537" i="1"/>
  <c r="C5536" i="1"/>
  <c r="C5535" i="1"/>
  <c r="C5534" i="1"/>
  <c r="C5533" i="1"/>
  <c r="C5532" i="1"/>
  <c r="C5531" i="1"/>
  <c r="C5530" i="1"/>
  <c r="C5529" i="1"/>
  <c r="C5528" i="1"/>
  <c r="C5527" i="1"/>
  <c r="C5526" i="1"/>
  <c r="C5525" i="1"/>
  <c r="C5524" i="1"/>
  <c r="C5523" i="1"/>
  <c r="C5522" i="1"/>
  <c r="C5521" i="1"/>
  <c r="C5520" i="1"/>
  <c r="C5519" i="1"/>
  <c r="C5518" i="1"/>
  <c r="C5517" i="1"/>
  <c r="C5516" i="1"/>
  <c r="C5515" i="1"/>
  <c r="C5514" i="1"/>
  <c r="C5513" i="1"/>
  <c r="C5512" i="1"/>
  <c r="C5511" i="1"/>
  <c r="C5510" i="1"/>
  <c r="C5509" i="1"/>
  <c r="C5508" i="1"/>
  <c r="C5507" i="1"/>
  <c r="C5506" i="1"/>
  <c r="C5505" i="1"/>
  <c r="C5504" i="1"/>
  <c r="C5503" i="1"/>
  <c r="C5502" i="1"/>
  <c r="C5501" i="1"/>
  <c r="C5500" i="1"/>
  <c r="C5499" i="1"/>
  <c r="C5498" i="1"/>
  <c r="C5497" i="1"/>
  <c r="C5496" i="1"/>
  <c r="C5495" i="1"/>
  <c r="C5494" i="1"/>
  <c r="C5493" i="1"/>
  <c r="C5492" i="1"/>
  <c r="C5491" i="1"/>
  <c r="C5490" i="1"/>
  <c r="C5489" i="1"/>
  <c r="C5488" i="1"/>
  <c r="C5487" i="1"/>
  <c r="C5486" i="1"/>
  <c r="C5485" i="1"/>
  <c r="C5484" i="1"/>
  <c r="C5483" i="1"/>
  <c r="C5482" i="1"/>
  <c r="C5481" i="1"/>
  <c r="C5480" i="1"/>
  <c r="C5479" i="1"/>
  <c r="C5478" i="1"/>
  <c r="C5477" i="1"/>
  <c r="C5476" i="1"/>
  <c r="C5475" i="1"/>
  <c r="C5474" i="1"/>
  <c r="C5473" i="1"/>
  <c r="C5472" i="1"/>
  <c r="C5471" i="1"/>
  <c r="C5470" i="1"/>
  <c r="C5469" i="1"/>
  <c r="C5468" i="1"/>
  <c r="C5467" i="1"/>
  <c r="C5466" i="1"/>
  <c r="C5465" i="1"/>
  <c r="C5464" i="1"/>
  <c r="C5463" i="1"/>
  <c r="C5462" i="1"/>
  <c r="C5461" i="1"/>
  <c r="C5460" i="1"/>
  <c r="C5459" i="1"/>
  <c r="C5458" i="1"/>
  <c r="C5457" i="1"/>
  <c r="C5456" i="1"/>
  <c r="C5455" i="1"/>
  <c r="C5454" i="1"/>
  <c r="C5453" i="1"/>
  <c r="C5452" i="1"/>
  <c r="C5451" i="1"/>
  <c r="C5450" i="1"/>
  <c r="C5449" i="1"/>
  <c r="C5448" i="1"/>
  <c r="C5447" i="1"/>
  <c r="C5446" i="1"/>
  <c r="C5445" i="1"/>
  <c r="C5444" i="1"/>
  <c r="C5443" i="1"/>
  <c r="C5442" i="1"/>
  <c r="C5441" i="1"/>
  <c r="C5440" i="1"/>
  <c r="C5439" i="1"/>
  <c r="C5438" i="1"/>
  <c r="C5437" i="1"/>
  <c r="C5436" i="1"/>
  <c r="C5435" i="1"/>
  <c r="C5434" i="1"/>
  <c r="C5433" i="1"/>
  <c r="C5432" i="1"/>
  <c r="C5431" i="1"/>
  <c r="C5430" i="1"/>
  <c r="C5429" i="1"/>
  <c r="C5428" i="1"/>
  <c r="C5427" i="1"/>
  <c r="C5426" i="1"/>
  <c r="C5425" i="1"/>
  <c r="C5424" i="1"/>
  <c r="C5423" i="1"/>
  <c r="C5422" i="1"/>
  <c r="C5421" i="1"/>
  <c r="C5420" i="1"/>
  <c r="C5419" i="1"/>
  <c r="C5418" i="1"/>
  <c r="C5417" i="1"/>
  <c r="C5416" i="1"/>
  <c r="C5415" i="1"/>
  <c r="C5414" i="1"/>
  <c r="C5413" i="1"/>
  <c r="C5412" i="1"/>
  <c r="C5411" i="1"/>
  <c r="C5410" i="1"/>
  <c r="C5409" i="1"/>
  <c r="C5408" i="1"/>
  <c r="C5407" i="1"/>
  <c r="C5406" i="1"/>
  <c r="C5405" i="1"/>
  <c r="C5404" i="1"/>
  <c r="C5403" i="1"/>
  <c r="C5402" i="1"/>
  <c r="C5401" i="1"/>
  <c r="C5400" i="1"/>
  <c r="C5399" i="1"/>
  <c r="C5398" i="1"/>
  <c r="C5397" i="1"/>
  <c r="C5396" i="1"/>
  <c r="C5395" i="1"/>
  <c r="C5394" i="1"/>
  <c r="C5393" i="1"/>
  <c r="C5392" i="1"/>
  <c r="C5391" i="1"/>
  <c r="C5390" i="1"/>
  <c r="C5389" i="1"/>
  <c r="C5388" i="1"/>
  <c r="C5387" i="1"/>
  <c r="C5386" i="1"/>
  <c r="C5385" i="1"/>
  <c r="C5384" i="1"/>
  <c r="C5383" i="1"/>
  <c r="C5382" i="1"/>
  <c r="C5381" i="1"/>
  <c r="C5380" i="1"/>
  <c r="C5379" i="1"/>
  <c r="C5378" i="1"/>
  <c r="C5377" i="1"/>
  <c r="C5376" i="1"/>
  <c r="C5375" i="1"/>
  <c r="C5374" i="1"/>
  <c r="C5373" i="1"/>
  <c r="C5372" i="1"/>
  <c r="C5371" i="1"/>
  <c r="C5370" i="1"/>
  <c r="C5369" i="1"/>
  <c r="C5368" i="1"/>
  <c r="C5367" i="1"/>
  <c r="C5366" i="1"/>
  <c r="C5365" i="1"/>
  <c r="C5364" i="1"/>
  <c r="C5363" i="1"/>
  <c r="C5362" i="1"/>
  <c r="C5361" i="1"/>
  <c r="C5360" i="1"/>
  <c r="C5359" i="1"/>
  <c r="C5358" i="1"/>
  <c r="C5357" i="1"/>
  <c r="C5356" i="1"/>
  <c r="C5355" i="1"/>
  <c r="C5354" i="1"/>
  <c r="C5353" i="1"/>
  <c r="C5352" i="1"/>
  <c r="C5351" i="1"/>
  <c r="C5350" i="1"/>
  <c r="C5349" i="1"/>
  <c r="C5348" i="1"/>
  <c r="C5347" i="1"/>
  <c r="C5346" i="1"/>
  <c r="C5345" i="1"/>
  <c r="C5344" i="1"/>
  <c r="C5343" i="1"/>
  <c r="C5342" i="1"/>
  <c r="C5341" i="1"/>
  <c r="C5340" i="1"/>
  <c r="C5339" i="1"/>
  <c r="C5338" i="1"/>
  <c r="C5337" i="1"/>
  <c r="C5336" i="1"/>
  <c r="C5335" i="1"/>
  <c r="C5334" i="1"/>
  <c r="C5333" i="1"/>
  <c r="C5332" i="1"/>
  <c r="C5331" i="1"/>
  <c r="C5330" i="1"/>
  <c r="C5329" i="1"/>
  <c r="C5328" i="1"/>
  <c r="C5327" i="1"/>
  <c r="C5326" i="1"/>
  <c r="C5325" i="1"/>
  <c r="C5324" i="1"/>
  <c r="C5323" i="1"/>
  <c r="C5322" i="1"/>
  <c r="C5321" i="1"/>
  <c r="C5320" i="1"/>
  <c r="C5319" i="1"/>
  <c r="C5318" i="1"/>
  <c r="C5317" i="1"/>
  <c r="C5316" i="1"/>
  <c r="C5315" i="1"/>
  <c r="C5314" i="1"/>
  <c r="C5313" i="1"/>
  <c r="C5312" i="1"/>
  <c r="C5311" i="1"/>
  <c r="C5310" i="1"/>
  <c r="C5309" i="1"/>
  <c r="C5308" i="1"/>
  <c r="C5307" i="1"/>
  <c r="C5306" i="1"/>
  <c r="C5305" i="1"/>
  <c r="C5304" i="1"/>
  <c r="C5303" i="1"/>
  <c r="C5302" i="1"/>
  <c r="C5301" i="1"/>
  <c r="C5300" i="1"/>
  <c r="C5299" i="1"/>
  <c r="C5298" i="1"/>
  <c r="C5297" i="1"/>
  <c r="C5296" i="1"/>
  <c r="C5295" i="1"/>
  <c r="C5294" i="1"/>
  <c r="C5293" i="1"/>
  <c r="C5292" i="1"/>
  <c r="C5291" i="1"/>
  <c r="C5290" i="1"/>
  <c r="C5289" i="1"/>
  <c r="C5288" i="1"/>
  <c r="C5287" i="1"/>
  <c r="C5286" i="1"/>
  <c r="C5285" i="1"/>
  <c r="C5284" i="1"/>
  <c r="C5283" i="1"/>
  <c r="C5282" i="1"/>
  <c r="C5281" i="1"/>
  <c r="C5280" i="1"/>
  <c r="C5279" i="1"/>
  <c r="C5278" i="1"/>
  <c r="C5277" i="1"/>
  <c r="C5276" i="1"/>
  <c r="C5275" i="1"/>
  <c r="C5274" i="1"/>
  <c r="C5273" i="1"/>
  <c r="C5272" i="1"/>
  <c r="C5271" i="1"/>
  <c r="C5270" i="1"/>
  <c r="C5269" i="1"/>
  <c r="C5268" i="1"/>
  <c r="C5267" i="1"/>
  <c r="C5266" i="1"/>
  <c r="C5265" i="1"/>
  <c r="C5264" i="1"/>
  <c r="C5263" i="1"/>
  <c r="C5262" i="1"/>
  <c r="C5261" i="1"/>
  <c r="C5260" i="1"/>
  <c r="C5259" i="1"/>
  <c r="C5258" i="1"/>
  <c r="C5257" i="1"/>
  <c r="C5256" i="1"/>
  <c r="C5255" i="1"/>
  <c r="C5254" i="1"/>
  <c r="C5253" i="1"/>
  <c r="C5252" i="1"/>
  <c r="C5251" i="1"/>
  <c r="C5250" i="1"/>
  <c r="C5249" i="1"/>
  <c r="C5248" i="1"/>
  <c r="C5247" i="1"/>
  <c r="C5246" i="1"/>
  <c r="C5245" i="1"/>
  <c r="C5244" i="1"/>
  <c r="C5243" i="1"/>
  <c r="C5242" i="1"/>
  <c r="C5241" i="1"/>
  <c r="C5240" i="1"/>
  <c r="C5239" i="1"/>
  <c r="C5238" i="1"/>
  <c r="C5237" i="1"/>
  <c r="C5236" i="1"/>
  <c r="C5235" i="1"/>
  <c r="C5234" i="1"/>
  <c r="C5233" i="1"/>
  <c r="C5232" i="1"/>
  <c r="C5231" i="1"/>
  <c r="C5230" i="1"/>
  <c r="C5229" i="1"/>
  <c r="C5228" i="1"/>
  <c r="C5227" i="1"/>
  <c r="C5226" i="1"/>
  <c r="C5225" i="1"/>
  <c r="C5224" i="1"/>
  <c r="C5223" i="1"/>
  <c r="C5222" i="1"/>
  <c r="C5221" i="1"/>
  <c r="C5220" i="1"/>
  <c r="C5219" i="1"/>
  <c r="C5218" i="1"/>
  <c r="C5217" i="1"/>
  <c r="C5216" i="1"/>
  <c r="C5215" i="1"/>
  <c r="C5214" i="1"/>
  <c r="C5213" i="1"/>
  <c r="C5212" i="1"/>
  <c r="C5211" i="1"/>
  <c r="C5210" i="1"/>
  <c r="C5209" i="1"/>
  <c r="C5208" i="1"/>
  <c r="C5207" i="1"/>
  <c r="C5206" i="1"/>
  <c r="C5205" i="1"/>
  <c r="C5204" i="1"/>
  <c r="C5203" i="1"/>
  <c r="C5202" i="1"/>
  <c r="C5201" i="1"/>
  <c r="C5200" i="1"/>
  <c r="C5199" i="1"/>
  <c r="C5198" i="1"/>
  <c r="C5197" i="1"/>
  <c r="C5196" i="1"/>
  <c r="C5195" i="1"/>
  <c r="C5194" i="1"/>
  <c r="C5193" i="1"/>
  <c r="C5192" i="1"/>
  <c r="C5191" i="1"/>
  <c r="C5190" i="1"/>
  <c r="C5189" i="1"/>
  <c r="C5188" i="1"/>
  <c r="C5187" i="1"/>
  <c r="C5186" i="1"/>
  <c r="C5185" i="1"/>
  <c r="C5184" i="1"/>
  <c r="C5183" i="1"/>
  <c r="C5182" i="1"/>
  <c r="C5181" i="1"/>
  <c r="C5180" i="1"/>
  <c r="C5179" i="1"/>
  <c r="C5178" i="1"/>
  <c r="C5177" i="1"/>
  <c r="C5176" i="1"/>
  <c r="C5175" i="1"/>
  <c r="C5174" i="1"/>
  <c r="C5173" i="1"/>
  <c r="C5172" i="1"/>
  <c r="C5171" i="1"/>
  <c r="C5170" i="1"/>
  <c r="C5169" i="1"/>
  <c r="C5168" i="1"/>
  <c r="C5167" i="1"/>
  <c r="C5166" i="1"/>
  <c r="C5165" i="1"/>
  <c r="C5164" i="1"/>
  <c r="C5163" i="1"/>
  <c r="C5162" i="1"/>
  <c r="C5161" i="1"/>
  <c r="C5160" i="1"/>
  <c r="C5159" i="1"/>
  <c r="C5158" i="1"/>
  <c r="C5157" i="1"/>
  <c r="C5156" i="1"/>
  <c r="C5155" i="1"/>
  <c r="C5154" i="1"/>
  <c r="C5153" i="1"/>
  <c r="C5152" i="1"/>
  <c r="C5151" i="1"/>
  <c r="C5150" i="1"/>
  <c r="C5149" i="1"/>
  <c r="C5148" i="1"/>
  <c r="C5147" i="1"/>
  <c r="C5146" i="1"/>
  <c r="C5145" i="1"/>
  <c r="C5144" i="1"/>
  <c r="C5143" i="1"/>
  <c r="C5142" i="1"/>
  <c r="C5141" i="1"/>
  <c r="C5140" i="1"/>
  <c r="C5139" i="1"/>
  <c r="C5138" i="1"/>
  <c r="C5137" i="1"/>
  <c r="C5136" i="1"/>
  <c r="C5135" i="1"/>
  <c r="C5134" i="1"/>
  <c r="C5133" i="1"/>
  <c r="C5132" i="1"/>
  <c r="C5131" i="1"/>
  <c r="C5130" i="1"/>
  <c r="C5129" i="1"/>
  <c r="C5128" i="1"/>
  <c r="C5127" i="1"/>
  <c r="C5126" i="1"/>
  <c r="C5125" i="1"/>
  <c r="C5124" i="1"/>
  <c r="C5123" i="1"/>
  <c r="C5122" i="1"/>
  <c r="C5121" i="1"/>
  <c r="C5120" i="1"/>
  <c r="C5119" i="1"/>
  <c r="C5118" i="1"/>
  <c r="C5117" i="1"/>
  <c r="C5116" i="1"/>
  <c r="C5115" i="1"/>
  <c r="C5114" i="1"/>
  <c r="C5113" i="1"/>
  <c r="C5112" i="1"/>
  <c r="C5111" i="1"/>
  <c r="C5110" i="1"/>
  <c r="C5109" i="1"/>
  <c r="C5108" i="1"/>
  <c r="C5107" i="1"/>
  <c r="C5106" i="1"/>
  <c r="C5105" i="1"/>
  <c r="C5104" i="1"/>
  <c r="C5103" i="1"/>
  <c r="C5102" i="1"/>
  <c r="C5101" i="1"/>
  <c r="C5100" i="1"/>
  <c r="C5099" i="1"/>
  <c r="C5098" i="1"/>
  <c r="C5097" i="1"/>
  <c r="C5096" i="1"/>
  <c r="C5095" i="1"/>
  <c r="C5094" i="1"/>
  <c r="C5093" i="1"/>
  <c r="C5092" i="1"/>
  <c r="C5091" i="1"/>
  <c r="C5090" i="1"/>
  <c r="C5089" i="1"/>
  <c r="C5088" i="1"/>
  <c r="C5087" i="1"/>
  <c r="C5086" i="1"/>
  <c r="C5085" i="1"/>
  <c r="C5084" i="1"/>
  <c r="C5083" i="1"/>
  <c r="C5082" i="1"/>
  <c r="C5081" i="1"/>
  <c r="C5080" i="1"/>
  <c r="C5079" i="1"/>
  <c r="C5078" i="1"/>
  <c r="C5077" i="1"/>
  <c r="C5076" i="1"/>
  <c r="C5075" i="1"/>
  <c r="C5074" i="1"/>
  <c r="C5073" i="1"/>
  <c r="C5072" i="1"/>
  <c r="C5071" i="1"/>
  <c r="C5070" i="1"/>
  <c r="C5069" i="1"/>
  <c r="C5068" i="1"/>
  <c r="C5067" i="1"/>
  <c r="C5066" i="1"/>
  <c r="C5065" i="1"/>
  <c r="C5064" i="1"/>
  <c r="C5063" i="1"/>
  <c r="C5062" i="1"/>
  <c r="C5061" i="1"/>
  <c r="C5060" i="1"/>
  <c r="C5059" i="1"/>
  <c r="C5058" i="1"/>
  <c r="C5057" i="1"/>
  <c r="C5056" i="1"/>
  <c r="C5055" i="1"/>
  <c r="C5054" i="1"/>
  <c r="C5053" i="1"/>
  <c r="C5052" i="1"/>
  <c r="C5051" i="1"/>
  <c r="C5050" i="1"/>
  <c r="C5049" i="1"/>
  <c r="C5048" i="1"/>
  <c r="C5047" i="1"/>
  <c r="C5046" i="1"/>
  <c r="C5045" i="1"/>
  <c r="C5044" i="1"/>
  <c r="C5043" i="1"/>
  <c r="C5042" i="1"/>
  <c r="C5041" i="1"/>
  <c r="C5040" i="1"/>
  <c r="C5039" i="1"/>
  <c r="C5038" i="1"/>
  <c r="C5037" i="1"/>
  <c r="C5036" i="1"/>
  <c r="C5035" i="1"/>
  <c r="C5034" i="1"/>
  <c r="C5033" i="1"/>
  <c r="C5032" i="1"/>
  <c r="C5031" i="1"/>
  <c r="C5030" i="1"/>
  <c r="C5029" i="1"/>
  <c r="C5028" i="1"/>
  <c r="C5027" i="1"/>
  <c r="C5026" i="1"/>
  <c r="C5025" i="1"/>
  <c r="C5024" i="1"/>
  <c r="C5023" i="1"/>
  <c r="C5022" i="1"/>
  <c r="C5021" i="1"/>
  <c r="C5020" i="1"/>
  <c r="C5019" i="1"/>
  <c r="C5018" i="1"/>
  <c r="C5017" i="1"/>
  <c r="C5016" i="1"/>
  <c r="C5015" i="1"/>
  <c r="C5014" i="1"/>
  <c r="C5013" i="1"/>
  <c r="C5012" i="1"/>
  <c r="C5011" i="1"/>
  <c r="C5010" i="1"/>
  <c r="C5009" i="1"/>
  <c r="C5008" i="1"/>
  <c r="C5007" i="1"/>
  <c r="C5006" i="1"/>
  <c r="C5005" i="1"/>
  <c r="C5004" i="1"/>
  <c r="C5003" i="1"/>
  <c r="C5002" i="1"/>
  <c r="C5001" i="1"/>
  <c r="C5000" i="1"/>
  <c r="C4999" i="1"/>
  <c r="C4998" i="1"/>
  <c r="C4997" i="1"/>
  <c r="C4996" i="1"/>
  <c r="C4995" i="1"/>
  <c r="C4994" i="1"/>
  <c r="C4993" i="1"/>
  <c r="C4992" i="1"/>
  <c r="C4991" i="1"/>
  <c r="C4990" i="1"/>
  <c r="C4989" i="1"/>
  <c r="C4988" i="1"/>
  <c r="C4987" i="1"/>
  <c r="C4986" i="1"/>
  <c r="C4985" i="1"/>
  <c r="C4984" i="1"/>
  <c r="C4983" i="1"/>
  <c r="C4982" i="1"/>
  <c r="C4981" i="1"/>
  <c r="C4980" i="1"/>
  <c r="C4979" i="1"/>
  <c r="C4978" i="1"/>
  <c r="C4977" i="1"/>
  <c r="C4976" i="1"/>
  <c r="C4975" i="1"/>
  <c r="C4974" i="1"/>
  <c r="C4973" i="1"/>
  <c r="C4972" i="1"/>
  <c r="C4971" i="1"/>
  <c r="C4970" i="1"/>
  <c r="C4969" i="1"/>
  <c r="C4968" i="1"/>
  <c r="C4967" i="1"/>
  <c r="C4966" i="1"/>
  <c r="C4965" i="1"/>
  <c r="C4964" i="1"/>
  <c r="C4963" i="1"/>
  <c r="C4962" i="1"/>
  <c r="C4961" i="1"/>
  <c r="C4960" i="1"/>
  <c r="C4959" i="1"/>
  <c r="C4958" i="1"/>
  <c r="C4957" i="1"/>
  <c r="C4956" i="1"/>
  <c r="C4955" i="1"/>
  <c r="C4954" i="1"/>
  <c r="C4953" i="1"/>
  <c r="C4952" i="1"/>
  <c r="C4951" i="1"/>
  <c r="C4950" i="1"/>
  <c r="C4949" i="1"/>
  <c r="C4948" i="1"/>
  <c r="C4947" i="1"/>
  <c r="C4946" i="1"/>
  <c r="C4945" i="1"/>
  <c r="C4944" i="1"/>
  <c r="C4943" i="1"/>
  <c r="C4942" i="1"/>
  <c r="C4941" i="1"/>
  <c r="C4940" i="1"/>
  <c r="C4939" i="1"/>
  <c r="C4938" i="1"/>
  <c r="C4937" i="1"/>
  <c r="C4936" i="1"/>
  <c r="C4935" i="1"/>
  <c r="C4934" i="1"/>
  <c r="C4933" i="1"/>
  <c r="C4932" i="1"/>
  <c r="C4931" i="1"/>
  <c r="C4930" i="1"/>
  <c r="C4929" i="1"/>
  <c r="C4928" i="1"/>
  <c r="C4927" i="1"/>
  <c r="C4926" i="1"/>
  <c r="C4925" i="1"/>
  <c r="C4924" i="1"/>
  <c r="C4923" i="1"/>
  <c r="C4922" i="1"/>
  <c r="C4921" i="1"/>
  <c r="C4920" i="1"/>
  <c r="C4919" i="1"/>
  <c r="C4918" i="1"/>
  <c r="C4917" i="1"/>
  <c r="C4916" i="1"/>
  <c r="C4915" i="1"/>
  <c r="C4914" i="1"/>
  <c r="C4913" i="1"/>
  <c r="C4912" i="1"/>
  <c r="C4911" i="1"/>
  <c r="C4910" i="1"/>
  <c r="C4909" i="1"/>
  <c r="C4908" i="1"/>
  <c r="C4907" i="1"/>
  <c r="C4906" i="1"/>
  <c r="C4905" i="1"/>
  <c r="C4904" i="1"/>
  <c r="C4903" i="1"/>
  <c r="C4902" i="1"/>
  <c r="C4901" i="1"/>
  <c r="C4900" i="1"/>
  <c r="C4899" i="1"/>
  <c r="C4898" i="1"/>
  <c r="C4897" i="1"/>
  <c r="C4896" i="1"/>
  <c r="C4895" i="1"/>
  <c r="C4894" i="1"/>
  <c r="C4893" i="1"/>
  <c r="C4892" i="1"/>
  <c r="C4891" i="1"/>
  <c r="C4890" i="1"/>
  <c r="C4889" i="1"/>
  <c r="C4888" i="1"/>
  <c r="C4887" i="1"/>
  <c r="C4886" i="1"/>
  <c r="C4885" i="1"/>
  <c r="C4884" i="1"/>
  <c r="C4883" i="1"/>
  <c r="C4882" i="1"/>
  <c r="C4881" i="1"/>
  <c r="C4880" i="1"/>
  <c r="C4879" i="1"/>
  <c r="C4878" i="1"/>
  <c r="C4877" i="1"/>
  <c r="C4876" i="1"/>
  <c r="C4875" i="1"/>
  <c r="C4874" i="1"/>
  <c r="C4873" i="1"/>
  <c r="C4872" i="1"/>
  <c r="C4871" i="1"/>
  <c r="C4870" i="1"/>
  <c r="C4869" i="1"/>
  <c r="C4868" i="1"/>
  <c r="C4867" i="1"/>
  <c r="C4866" i="1"/>
  <c r="C4865" i="1"/>
  <c r="C4864" i="1"/>
  <c r="C4863" i="1"/>
  <c r="C4862" i="1"/>
  <c r="C4861" i="1"/>
  <c r="C4860" i="1"/>
  <c r="C4859" i="1"/>
  <c r="C4858" i="1"/>
  <c r="C4857" i="1"/>
  <c r="C4856" i="1"/>
  <c r="C4855" i="1"/>
  <c r="C4854" i="1"/>
  <c r="C4853" i="1"/>
  <c r="C4852" i="1"/>
  <c r="C4851" i="1"/>
  <c r="C4850" i="1"/>
  <c r="C4849" i="1"/>
  <c r="C4848" i="1"/>
  <c r="C4847" i="1"/>
  <c r="C4846" i="1"/>
  <c r="C4845" i="1"/>
  <c r="C4844" i="1"/>
  <c r="C4843" i="1"/>
  <c r="C4842" i="1"/>
  <c r="C4841" i="1"/>
  <c r="C4840" i="1"/>
  <c r="C4839" i="1"/>
  <c r="C4838" i="1"/>
  <c r="C4837" i="1"/>
  <c r="C4836" i="1"/>
  <c r="C4835" i="1"/>
  <c r="C4834" i="1"/>
  <c r="C4833" i="1"/>
  <c r="C4832" i="1"/>
  <c r="C4831" i="1"/>
  <c r="C4830" i="1"/>
  <c r="C4829" i="1"/>
  <c r="C4828" i="1"/>
  <c r="C4827" i="1"/>
  <c r="C4826" i="1"/>
  <c r="C4825" i="1"/>
  <c r="C4824" i="1"/>
  <c r="C4823" i="1"/>
  <c r="C4822" i="1"/>
  <c r="C4821" i="1"/>
  <c r="C4820" i="1"/>
  <c r="C4819" i="1"/>
  <c r="C4818" i="1"/>
  <c r="C4817" i="1"/>
  <c r="C4816" i="1"/>
  <c r="C4815" i="1"/>
  <c r="C4814" i="1"/>
  <c r="C4813" i="1"/>
  <c r="C4812" i="1"/>
  <c r="C4811" i="1"/>
  <c r="C4810" i="1"/>
  <c r="C4809" i="1"/>
  <c r="C4808" i="1"/>
  <c r="C4807" i="1"/>
  <c r="C4806" i="1"/>
  <c r="C4805" i="1"/>
  <c r="C4804" i="1"/>
  <c r="C4803" i="1"/>
  <c r="C4802" i="1"/>
  <c r="C4801" i="1"/>
  <c r="C4800" i="1"/>
  <c r="C4799" i="1"/>
  <c r="C4798" i="1"/>
  <c r="C4797" i="1"/>
  <c r="C4796" i="1"/>
  <c r="C4795" i="1"/>
  <c r="C4794" i="1"/>
  <c r="C4793" i="1"/>
  <c r="C4792" i="1"/>
  <c r="C4791" i="1"/>
  <c r="C4790" i="1"/>
  <c r="C4789" i="1"/>
  <c r="C4788" i="1"/>
  <c r="C4787" i="1"/>
  <c r="C4786" i="1"/>
  <c r="C4785" i="1"/>
  <c r="C4784" i="1"/>
  <c r="C4783" i="1"/>
  <c r="C4782" i="1"/>
  <c r="C4781" i="1"/>
  <c r="C4780" i="1"/>
  <c r="C4779" i="1"/>
  <c r="C4778" i="1"/>
  <c r="C4777" i="1"/>
  <c r="C4776" i="1"/>
  <c r="C4775" i="1"/>
  <c r="C4774" i="1"/>
  <c r="C4773" i="1"/>
  <c r="C4772" i="1"/>
  <c r="C4771" i="1"/>
  <c r="C4770" i="1"/>
  <c r="C4769" i="1"/>
  <c r="C4768" i="1"/>
  <c r="C4767" i="1"/>
  <c r="C4766" i="1"/>
  <c r="C4765" i="1"/>
  <c r="C4764" i="1"/>
  <c r="C4763" i="1"/>
  <c r="C4762" i="1"/>
  <c r="C4761" i="1"/>
  <c r="C4760" i="1"/>
  <c r="C4759" i="1"/>
  <c r="C4758" i="1"/>
  <c r="C4757" i="1"/>
  <c r="C4756" i="1"/>
  <c r="C4755" i="1"/>
  <c r="C4754" i="1"/>
  <c r="C4753" i="1"/>
  <c r="C4752" i="1"/>
  <c r="C4751" i="1"/>
  <c r="C4750" i="1"/>
  <c r="C4749" i="1"/>
  <c r="C4748" i="1"/>
  <c r="C4747" i="1"/>
  <c r="C4746" i="1"/>
  <c r="C4745" i="1"/>
  <c r="C4744" i="1"/>
  <c r="C4743" i="1"/>
  <c r="C4742" i="1"/>
  <c r="C4741" i="1"/>
  <c r="C4740" i="1"/>
  <c r="C4739" i="1"/>
  <c r="C4738" i="1"/>
  <c r="C4737" i="1"/>
  <c r="C4736" i="1"/>
  <c r="C4735" i="1"/>
  <c r="C4734" i="1"/>
  <c r="C4733" i="1"/>
  <c r="C4732" i="1"/>
  <c r="C4731" i="1"/>
  <c r="C4730" i="1"/>
  <c r="C4729" i="1"/>
  <c r="C4728" i="1"/>
  <c r="C4727" i="1"/>
  <c r="C4726" i="1"/>
  <c r="C4725" i="1"/>
  <c r="C4724" i="1"/>
  <c r="C4723" i="1"/>
  <c r="C4722" i="1"/>
  <c r="C4721" i="1"/>
  <c r="C4720" i="1"/>
  <c r="C4719" i="1"/>
  <c r="C4718" i="1"/>
  <c r="C4717" i="1"/>
  <c r="C4716" i="1"/>
  <c r="C4715" i="1"/>
  <c r="C4714" i="1"/>
  <c r="C4713" i="1"/>
  <c r="C4712" i="1"/>
  <c r="C4711" i="1"/>
  <c r="C4710" i="1"/>
  <c r="C4709" i="1"/>
  <c r="C4708" i="1"/>
  <c r="C4707" i="1"/>
  <c r="C4706" i="1"/>
  <c r="C4705" i="1"/>
  <c r="C4704" i="1"/>
  <c r="C4703" i="1"/>
  <c r="C4702" i="1"/>
  <c r="C4701" i="1"/>
  <c r="C4700" i="1"/>
  <c r="C4699" i="1"/>
  <c r="C4698" i="1"/>
  <c r="C4697" i="1"/>
  <c r="C4696" i="1"/>
  <c r="C4695" i="1"/>
  <c r="C4694" i="1"/>
  <c r="C4693" i="1"/>
  <c r="C4692" i="1"/>
  <c r="C4691" i="1"/>
  <c r="C4690" i="1"/>
  <c r="C4689" i="1"/>
  <c r="C4688" i="1"/>
  <c r="C4687" i="1"/>
  <c r="C4686" i="1"/>
  <c r="C4685" i="1"/>
  <c r="C4684" i="1"/>
  <c r="C4683" i="1"/>
  <c r="C4682" i="1"/>
  <c r="C4681" i="1"/>
  <c r="C4680" i="1"/>
  <c r="C4679" i="1"/>
  <c r="C4678" i="1"/>
  <c r="C4677" i="1"/>
  <c r="C4676" i="1"/>
  <c r="C4675" i="1"/>
  <c r="C4674" i="1"/>
  <c r="C4673" i="1"/>
  <c r="C4672" i="1"/>
  <c r="C4671" i="1"/>
  <c r="C4670" i="1"/>
  <c r="C4669" i="1"/>
  <c r="C4668" i="1"/>
  <c r="C4667" i="1"/>
  <c r="C4666" i="1"/>
  <c r="C4665" i="1"/>
  <c r="C4664" i="1"/>
  <c r="C4663" i="1"/>
  <c r="C4662" i="1"/>
  <c r="C4661" i="1"/>
  <c r="C4660" i="1"/>
  <c r="C4659" i="1"/>
  <c r="C4658" i="1"/>
  <c r="C4657" i="1"/>
  <c r="C4656" i="1"/>
  <c r="C4655" i="1"/>
  <c r="C4654" i="1"/>
  <c r="C4653" i="1"/>
  <c r="C4652" i="1"/>
  <c r="C4651" i="1"/>
  <c r="C4650" i="1"/>
  <c r="C4649" i="1"/>
  <c r="C4648" i="1"/>
  <c r="C4647" i="1"/>
  <c r="C4646" i="1"/>
  <c r="C4645" i="1"/>
  <c r="C4644" i="1"/>
  <c r="C4643" i="1"/>
  <c r="C4642" i="1"/>
  <c r="C4641" i="1"/>
  <c r="C4640" i="1"/>
  <c r="C4639" i="1"/>
  <c r="C4638" i="1"/>
  <c r="C4637" i="1"/>
  <c r="C4636" i="1"/>
  <c r="C4635" i="1"/>
  <c r="C4634" i="1"/>
  <c r="C4633" i="1"/>
  <c r="C4632" i="1"/>
  <c r="C4631" i="1"/>
  <c r="C4630" i="1"/>
  <c r="C4629" i="1"/>
  <c r="C4628" i="1"/>
  <c r="C4627" i="1"/>
  <c r="C4626" i="1"/>
  <c r="C4625" i="1"/>
  <c r="C4624" i="1"/>
  <c r="C4623" i="1"/>
  <c r="C4622" i="1"/>
  <c r="C4621" i="1"/>
  <c r="C4620" i="1"/>
  <c r="C4619" i="1"/>
  <c r="C4618" i="1"/>
  <c r="C4617" i="1"/>
  <c r="C4616" i="1"/>
  <c r="C4615" i="1"/>
  <c r="C4614" i="1"/>
  <c r="C4613" i="1"/>
  <c r="C4612" i="1"/>
  <c r="C4611" i="1"/>
  <c r="C4610" i="1"/>
  <c r="C4609" i="1"/>
  <c r="C4608" i="1"/>
  <c r="C4607" i="1"/>
  <c r="C4606" i="1"/>
  <c r="C4605" i="1"/>
  <c r="C4604" i="1"/>
  <c r="C4603" i="1"/>
  <c r="C4602" i="1"/>
  <c r="C4601" i="1"/>
  <c r="C4600" i="1"/>
  <c r="C4599" i="1"/>
  <c r="C4598" i="1"/>
  <c r="C4597" i="1"/>
  <c r="C4596" i="1"/>
  <c r="C4595" i="1"/>
  <c r="C4594" i="1"/>
  <c r="C4593" i="1"/>
  <c r="C4592" i="1"/>
  <c r="C4591" i="1"/>
  <c r="C4590" i="1"/>
  <c r="C4589" i="1"/>
  <c r="C4588" i="1"/>
  <c r="C4587" i="1"/>
  <c r="C4586" i="1"/>
  <c r="C4585" i="1"/>
  <c r="C4584" i="1"/>
  <c r="C4583" i="1"/>
  <c r="C4582" i="1"/>
  <c r="C4581" i="1"/>
  <c r="C4580" i="1"/>
  <c r="C4579" i="1"/>
  <c r="C4578" i="1"/>
  <c r="C4577" i="1"/>
  <c r="C4576" i="1"/>
  <c r="C4575" i="1"/>
  <c r="C4574" i="1"/>
  <c r="C4573" i="1"/>
  <c r="C4572" i="1"/>
  <c r="C4571" i="1"/>
  <c r="C4570" i="1"/>
  <c r="C4569" i="1"/>
  <c r="C4568" i="1"/>
  <c r="C4567" i="1"/>
  <c r="C4566" i="1"/>
  <c r="C4565" i="1"/>
  <c r="C4564" i="1"/>
  <c r="C4563" i="1"/>
  <c r="C4562" i="1"/>
  <c r="C4561" i="1"/>
  <c r="C4560" i="1"/>
  <c r="C4559" i="1"/>
  <c r="C4558" i="1"/>
  <c r="C4557" i="1"/>
  <c r="C4556" i="1"/>
  <c r="C4555" i="1"/>
  <c r="C4554" i="1"/>
  <c r="C4553" i="1"/>
  <c r="C4552" i="1"/>
  <c r="C4551" i="1"/>
  <c r="C4550" i="1"/>
  <c r="C4549" i="1"/>
  <c r="C4548" i="1"/>
  <c r="C4547" i="1"/>
  <c r="C4546" i="1"/>
  <c r="C4545" i="1"/>
  <c r="C4544" i="1"/>
  <c r="C4543" i="1"/>
  <c r="C4542" i="1"/>
  <c r="C4541" i="1"/>
  <c r="C4540" i="1"/>
  <c r="C4539" i="1"/>
  <c r="C4538" i="1"/>
  <c r="C4537" i="1"/>
  <c r="C4536" i="1"/>
  <c r="C4535" i="1"/>
  <c r="C4534" i="1"/>
  <c r="C4533" i="1"/>
  <c r="C4532" i="1"/>
  <c r="C4531" i="1"/>
  <c r="C4530" i="1"/>
  <c r="C4529" i="1"/>
  <c r="C4528" i="1"/>
  <c r="C4527" i="1"/>
  <c r="C4526" i="1"/>
  <c r="C4525" i="1"/>
  <c r="C4524" i="1"/>
  <c r="C4523" i="1"/>
  <c r="C4522" i="1"/>
  <c r="C4521" i="1"/>
  <c r="C4520" i="1"/>
  <c r="C4519" i="1"/>
  <c r="C4518" i="1"/>
  <c r="C4517" i="1"/>
  <c r="C4516" i="1"/>
  <c r="C4515" i="1"/>
  <c r="C4514" i="1"/>
  <c r="C4513" i="1"/>
  <c r="C4512" i="1"/>
  <c r="C4511" i="1"/>
  <c r="C4510" i="1"/>
  <c r="C4509" i="1"/>
  <c r="C4508" i="1"/>
  <c r="C4507" i="1"/>
  <c r="C4506" i="1"/>
  <c r="C4505" i="1"/>
  <c r="C4504" i="1"/>
  <c r="C4503" i="1"/>
  <c r="C4502" i="1"/>
  <c r="C4501" i="1"/>
  <c r="C4500" i="1"/>
  <c r="C4499" i="1"/>
  <c r="C4498" i="1"/>
  <c r="C4497" i="1"/>
  <c r="C4496" i="1"/>
  <c r="C4495" i="1"/>
  <c r="C4494" i="1"/>
  <c r="C4493" i="1"/>
  <c r="C4492" i="1"/>
  <c r="C4491" i="1"/>
  <c r="C4490" i="1"/>
  <c r="C4489" i="1"/>
  <c r="C4488" i="1"/>
  <c r="C4487" i="1"/>
  <c r="C4486" i="1"/>
  <c r="C4485" i="1"/>
  <c r="C4484" i="1"/>
  <c r="C4483" i="1"/>
  <c r="C4482" i="1"/>
  <c r="C4481" i="1"/>
  <c r="C4480" i="1"/>
  <c r="C4479" i="1"/>
  <c r="C4478" i="1"/>
  <c r="C4477" i="1"/>
  <c r="C4476" i="1"/>
  <c r="C4475" i="1"/>
  <c r="C4474" i="1"/>
  <c r="C4473" i="1"/>
  <c r="C4472" i="1"/>
  <c r="C4471" i="1"/>
  <c r="C4470" i="1"/>
  <c r="C4469" i="1"/>
  <c r="C4468" i="1"/>
  <c r="C4467" i="1"/>
  <c r="C4466" i="1"/>
  <c r="C4465" i="1"/>
  <c r="C4464" i="1"/>
  <c r="C4463" i="1"/>
  <c r="C4462" i="1"/>
  <c r="C4461" i="1"/>
  <c r="C4460" i="1"/>
  <c r="C4459" i="1"/>
  <c r="C4458" i="1"/>
  <c r="C4457" i="1"/>
  <c r="C4456" i="1"/>
  <c r="C4455" i="1"/>
  <c r="C4454" i="1"/>
  <c r="C4453" i="1"/>
  <c r="C4452" i="1"/>
  <c r="C4451" i="1"/>
  <c r="C4450" i="1"/>
  <c r="C4449" i="1"/>
  <c r="C4448" i="1"/>
  <c r="C4447" i="1"/>
  <c r="C4446" i="1"/>
  <c r="C4445" i="1"/>
  <c r="C4444" i="1"/>
  <c r="C4443" i="1"/>
  <c r="C4442" i="1"/>
  <c r="C4441" i="1"/>
  <c r="C4440" i="1"/>
  <c r="C4439" i="1"/>
  <c r="C4438" i="1"/>
  <c r="C4437" i="1"/>
  <c r="C4436" i="1"/>
  <c r="C4435" i="1"/>
  <c r="C4434" i="1"/>
  <c r="C4433" i="1"/>
  <c r="C4432" i="1"/>
  <c r="C4431" i="1"/>
  <c r="C4430" i="1"/>
  <c r="C4429" i="1"/>
  <c r="C4428" i="1"/>
  <c r="C4427" i="1"/>
  <c r="C4426" i="1"/>
  <c r="C4425" i="1"/>
  <c r="C4424" i="1"/>
  <c r="C4423" i="1"/>
  <c r="C4422" i="1"/>
  <c r="C4421" i="1"/>
  <c r="C4420" i="1"/>
  <c r="C4419" i="1"/>
  <c r="C4418" i="1"/>
  <c r="C4417" i="1"/>
  <c r="C4416" i="1"/>
  <c r="C4415" i="1"/>
  <c r="C4414" i="1"/>
  <c r="C4413" i="1"/>
  <c r="C4412" i="1"/>
  <c r="C4411" i="1"/>
  <c r="C4410" i="1"/>
  <c r="C4409" i="1"/>
  <c r="C4408" i="1"/>
  <c r="C4407" i="1"/>
  <c r="C4406" i="1"/>
  <c r="C4405" i="1"/>
  <c r="C4404" i="1"/>
  <c r="C4403" i="1"/>
  <c r="C4402" i="1"/>
  <c r="C4401" i="1"/>
  <c r="C4400" i="1"/>
  <c r="C4399" i="1"/>
  <c r="C4398" i="1"/>
  <c r="C4397" i="1"/>
  <c r="C4396" i="1"/>
  <c r="C4395" i="1"/>
  <c r="C4394" i="1"/>
  <c r="C4393" i="1"/>
  <c r="C4392" i="1"/>
  <c r="C4391" i="1"/>
  <c r="C4390" i="1"/>
  <c r="C4389" i="1"/>
  <c r="C4388" i="1"/>
  <c r="C4387" i="1"/>
  <c r="C4386" i="1"/>
  <c r="C4385" i="1"/>
  <c r="C4384" i="1"/>
  <c r="C4383" i="1"/>
  <c r="C4382" i="1"/>
  <c r="C4381" i="1"/>
  <c r="C4380" i="1"/>
  <c r="C4379" i="1"/>
  <c r="C4378" i="1"/>
  <c r="C4377" i="1"/>
  <c r="C4376" i="1"/>
  <c r="C4375" i="1"/>
  <c r="C4374" i="1"/>
  <c r="C4373" i="1"/>
  <c r="C4372" i="1"/>
  <c r="C4371" i="1"/>
  <c r="C4370" i="1"/>
  <c r="C4369" i="1"/>
  <c r="C4368" i="1"/>
  <c r="C4367" i="1"/>
  <c r="C4366" i="1"/>
  <c r="C4365" i="1"/>
  <c r="C4364" i="1"/>
  <c r="C4363" i="1"/>
  <c r="C4362" i="1"/>
  <c r="C4361" i="1"/>
  <c r="C4360" i="1"/>
  <c r="C4359" i="1"/>
  <c r="C4358" i="1"/>
  <c r="C4357" i="1"/>
  <c r="C4356" i="1"/>
  <c r="C4355" i="1"/>
  <c r="C4354" i="1"/>
  <c r="C4353" i="1"/>
  <c r="C4352" i="1"/>
  <c r="C4351" i="1"/>
  <c r="C4350" i="1"/>
  <c r="C4349" i="1"/>
  <c r="C4348" i="1"/>
  <c r="C4347" i="1"/>
  <c r="C4346" i="1"/>
  <c r="C4345" i="1"/>
  <c r="C4344" i="1"/>
  <c r="C4343" i="1"/>
  <c r="C4342" i="1"/>
  <c r="C4341" i="1"/>
  <c r="C4340" i="1"/>
  <c r="C4339" i="1"/>
  <c r="C4338" i="1"/>
  <c r="C4337" i="1"/>
  <c r="C4336" i="1"/>
  <c r="C4335" i="1"/>
  <c r="C4334" i="1"/>
  <c r="C4333" i="1"/>
  <c r="C4332" i="1"/>
  <c r="C4331" i="1"/>
  <c r="C4330" i="1"/>
  <c r="C4329" i="1"/>
  <c r="C4328" i="1"/>
  <c r="C4327" i="1"/>
  <c r="C4326" i="1"/>
  <c r="C4325" i="1"/>
  <c r="C4324" i="1"/>
  <c r="C4323" i="1"/>
  <c r="C4322" i="1"/>
  <c r="C4321" i="1"/>
  <c r="C4320" i="1"/>
  <c r="C4319" i="1"/>
  <c r="C4318" i="1"/>
  <c r="C4317" i="1"/>
  <c r="C4316" i="1"/>
  <c r="C4315" i="1"/>
  <c r="C4314" i="1"/>
  <c r="C4313" i="1"/>
  <c r="C4312" i="1"/>
  <c r="C4311" i="1"/>
  <c r="C4310" i="1"/>
  <c r="C4309" i="1"/>
  <c r="C4308" i="1"/>
  <c r="C4307" i="1"/>
  <c r="C4306" i="1"/>
  <c r="C4305" i="1"/>
  <c r="C4304" i="1"/>
  <c r="C4303" i="1"/>
  <c r="C4302" i="1"/>
  <c r="C4301" i="1"/>
  <c r="C4300" i="1"/>
  <c r="C4299" i="1"/>
  <c r="C4298" i="1"/>
  <c r="C4297" i="1"/>
  <c r="C4296" i="1"/>
  <c r="C4295" i="1"/>
  <c r="C4294" i="1"/>
  <c r="C4293" i="1"/>
  <c r="C4292" i="1"/>
  <c r="C4291" i="1"/>
  <c r="C4290" i="1"/>
  <c r="C4289" i="1"/>
  <c r="C4288" i="1"/>
  <c r="C4287" i="1"/>
  <c r="C4286" i="1"/>
  <c r="C4285" i="1"/>
  <c r="C4284" i="1"/>
  <c r="C4283" i="1"/>
  <c r="C4282" i="1"/>
  <c r="C4281" i="1"/>
  <c r="C4280" i="1"/>
  <c r="C4279" i="1"/>
  <c r="C4278" i="1"/>
  <c r="C4277" i="1"/>
  <c r="C4276" i="1"/>
  <c r="C4275" i="1"/>
  <c r="C4274" i="1"/>
  <c r="C4273" i="1"/>
  <c r="C4272" i="1"/>
  <c r="C4271" i="1"/>
  <c r="C4270" i="1"/>
  <c r="C4269" i="1"/>
  <c r="C4268" i="1"/>
  <c r="C4267" i="1"/>
  <c r="C4266" i="1"/>
  <c r="C4265" i="1"/>
  <c r="C4264" i="1"/>
  <c r="C4263" i="1"/>
  <c r="C4262" i="1"/>
  <c r="C4261" i="1"/>
  <c r="C4260" i="1"/>
  <c r="C4259" i="1"/>
  <c r="C4258" i="1"/>
  <c r="C4257" i="1"/>
  <c r="C4256" i="1"/>
  <c r="C4255" i="1"/>
  <c r="C4254" i="1"/>
  <c r="C4253" i="1"/>
  <c r="C4252" i="1"/>
  <c r="C4251" i="1"/>
  <c r="C4250" i="1"/>
  <c r="C4249" i="1"/>
  <c r="C4248" i="1"/>
  <c r="C4247" i="1"/>
  <c r="C4246" i="1"/>
  <c r="C4245" i="1"/>
  <c r="C4244" i="1"/>
  <c r="C4243" i="1"/>
  <c r="C4242" i="1"/>
  <c r="C4241" i="1"/>
  <c r="C4240" i="1"/>
  <c r="C4239" i="1"/>
  <c r="C4238" i="1"/>
  <c r="C4237" i="1"/>
  <c r="C4236" i="1"/>
  <c r="C4235" i="1"/>
  <c r="C4234" i="1"/>
  <c r="C4233" i="1"/>
  <c r="C4232" i="1"/>
  <c r="C4231" i="1"/>
  <c r="C4230" i="1"/>
  <c r="C4229" i="1"/>
  <c r="C4228" i="1"/>
  <c r="C4227" i="1"/>
  <c r="C4226" i="1"/>
  <c r="C4225" i="1"/>
  <c r="C4224" i="1"/>
  <c r="C4223" i="1"/>
  <c r="C4222" i="1"/>
  <c r="C4221" i="1"/>
  <c r="C4220" i="1"/>
  <c r="C4219" i="1"/>
  <c r="C4218" i="1"/>
  <c r="C4217" i="1"/>
  <c r="C4216" i="1"/>
  <c r="C4215" i="1"/>
  <c r="C4214" i="1"/>
  <c r="C4213" i="1"/>
  <c r="C4212" i="1"/>
  <c r="C4211" i="1"/>
  <c r="C4210" i="1"/>
  <c r="C4209" i="1"/>
  <c r="C4208" i="1"/>
  <c r="C4207" i="1"/>
  <c r="C4206" i="1"/>
  <c r="C4205" i="1"/>
  <c r="C4204" i="1"/>
  <c r="C4203" i="1"/>
  <c r="C4202" i="1"/>
  <c r="C4201" i="1"/>
  <c r="C4200" i="1"/>
  <c r="C4199" i="1"/>
  <c r="C4198" i="1"/>
  <c r="C4197" i="1"/>
  <c r="C4196" i="1"/>
  <c r="C4195" i="1"/>
  <c r="C4194" i="1"/>
  <c r="C4193" i="1"/>
  <c r="C4192" i="1"/>
  <c r="C4191" i="1"/>
  <c r="C4190" i="1"/>
  <c r="C4189" i="1"/>
  <c r="C4188" i="1"/>
  <c r="C4187" i="1"/>
  <c r="C4186" i="1"/>
  <c r="C4185" i="1"/>
  <c r="C4184" i="1"/>
  <c r="C4183" i="1"/>
  <c r="C4182" i="1"/>
  <c r="C4181" i="1"/>
  <c r="C4180" i="1"/>
  <c r="C4179" i="1"/>
  <c r="C4178" i="1"/>
  <c r="C4177" i="1"/>
  <c r="C4176" i="1"/>
  <c r="C4175" i="1"/>
  <c r="C4174" i="1"/>
  <c r="C4173" i="1"/>
  <c r="C4172" i="1"/>
  <c r="C4171" i="1"/>
  <c r="C4170" i="1"/>
  <c r="C4169" i="1"/>
  <c r="C4168" i="1"/>
  <c r="C4167" i="1"/>
  <c r="C4166" i="1"/>
  <c r="C4165" i="1"/>
  <c r="C4164" i="1"/>
  <c r="C4163" i="1"/>
  <c r="C4162" i="1"/>
  <c r="C4161" i="1"/>
  <c r="C4160" i="1"/>
  <c r="C4159" i="1"/>
  <c r="C4158" i="1"/>
  <c r="C4157" i="1"/>
  <c r="C4156" i="1"/>
  <c r="C4155" i="1"/>
  <c r="C4154" i="1"/>
  <c r="C4153" i="1"/>
  <c r="C4152" i="1"/>
  <c r="C4151" i="1"/>
  <c r="C4150" i="1"/>
  <c r="C4149" i="1"/>
  <c r="C4148" i="1"/>
  <c r="C4147" i="1"/>
  <c r="C4146" i="1"/>
  <c r="C4145" i="1"/>
  <c r="C4144" i="1"/>
  <c r="C4143" i="1"/>
  <c r="C4142" i="1"/>
  <c r="C4141" i="1"/>
  <c r="C4140" i="1"/>
  <c r="C4139" i="1"/>
  <c r="C4138" i="1"/>
  <c r="C4137" i="1"/>
  <c r="C4136" i="1"/>
  <c r="C4135" i="1"/>
  <c r="C4134" i="1"/>
  <c r="C4133" i="1"/>
  <c r="C4132" i="1"/>
  <c r="C4131" i="1"/>
  <c r="C4130" i="1"/>
  <c r="C4129" i="1"/>
  <c r="C4128" i="1"/>
  <c r="C4127" i="1"/>
  <c r="C4126" i="1"/>
  <c r="C4125" i="1"/>
  <c r="C4124" i="1"/>
  <c r="C4123" i="1"/>
  <c r="C4122" i="1"/>
  <c r="C4121" i="1"/>
  <c r="C4120" i="1"/>
  <c r="C4119" i="1"/>
  <c r="C4118" i="1"/>
  <c r="C4117" i="1"/>
  <c r="C4116" i="1"/>
  <c r="C4115" i="1"/>
  <c r="C4114" i="1"/>
  <c r="C4113" i="1"/>
  <c r="C4112" i="1"/>
  <c r="C4111" i="1"/>
  <c r="C4110" i="1"/>
  <c r="C4109" i="1"/>
  <c r="C4108" i="1"/>
  <c r="C4107" i="1"/>
  <c r="C4106" i="1"/>
  <c r="C4105" i="1"/>
  <c r="C4104" i="1"/>
  <c r="C4103" i="1"/>
  <c r="C4102" i="1"/>
  <c r="C4101" i="1"/>
  <c r="C4100" i="1"/>
  <c r="C4099" i="1"/>
  <c r="C4098" i="1"/>
  <c r="C4097" i="1"/>
  <c r="C4096" i="1"/>
  <c r="C4095" i="1"/>
  <c r="C4094" i="1"/>
  <c r="C4093" i="1"/>
  <c r="C4092" i="1"/>
  <c r="C4091" i="1"/>
  <c r="C4090" i="1"/>
  <c r="C4089" i="1"/>
  <c r="C4088" i="1"/>
  <c r="C4087" i="1"/>
  <c r="C4086" i="1"/>
  <c r="C4085" i="1"/>
  <c r="C4084" i="1"/>
  <c r="C4083" i="1"/>
  <c r="C4082" i="1"/>
  <c r="C4081" i="1"/>
  <c r="C4080" i="1"/>
  <c r="C4079" i="1"/>
  <c r="C4078" i="1"/>
  <c r="C4077" i="1"/>
  <c r="C4076" i="1"/>
  <c r="C4075" i="1"/>
  <c r="C4074" i="1"/>
  <c r="C4073" i="1"/>
  <c r="C4072" i="1"/>
  <c r="C4071" i="1"/>
  <c r="C4070" i="1"/>
  <c r="C4069" i="1"/>
  <c r="C4068" i="1"/>
  <c r="C4067" i="1"/>
  <c r="C4066" i="1"/>
  <c r="C4065" i="1"/>
  <c r="C4064" i="1"/>
  <c r="C4063" i="1"/>
  <c r="C4062" i="1"/>
  <c r="C4061" i="1"/>
  <c r="C4060" i="1"/>
  <c r="C4059" i="1"/>
  <c r="C4058" i="1"/>
  <c r="C4057" i="1"/>
  <c r="C4056" i="1"/>
  <c r="C4055" i="1"/>
  <c r="C4054" i="1"/>
  <c r="C4053" i="1"/>
  <c r="C4052" i="1"/>
  <c r="C4051" i="1"/>
  <c r="C4050" i="1"/>
  <c r="C4049" i="1"/>
  <c r="C4048" i="1"/>
  <c r="C4047" i="1"/>
  <c r="C4046" i="1"/>
  <c r="C4045" i="1"/>
  <c r="C4044" i="1"/>
  <c r="C4043" i="1"/>
  <c r="C4042" i="1"/>
  <c r="C4041" i="1"/>
  <c r="C4040" i="1"/>
  <c r="C4039" i="1"/>
  <c r="C4038" i="1"/>
  <c r="C4037" i="1"/>
  <c r="C4036" i="1"/>
  <c r="C4035" i="1"/>
  <c r="C4034" i="1"/>
  <c r="C4033" i="1"/>
  <c r="C4032" i="1"/>
  <c r="C4031" i="1"/>
  <c r="C4030" i="1"/>
  <c r="C4029" i="1"/>
  <c r="C4028" i="1"/>
  <c r="C4027" i="1"/>
  <c r="C4026" i="1"/>
  <c r="C4025" i="1"/>
  <c r="C4024" i="1"/>
  <c r="C4023" i="1"/>
  <c r="C4022" i="1"/>
  <c r="C4021" i="1"/>
  <c r="C4020" i="1"/>
  <c r="C4019" i="1"/>
  <c r="C4018" i="1"/>
  <c r="C4017" i="1"/>
  <c r="C4016" i="1"/>
  <c r="C4015" i="1"/>
  <c r="C4014" i="1"/>
  <c r="C4013" i="1"/>
  <c r="C4012" i="1"/>
  <c r="C4011" i="1"/>
  <c r="C4010" i="1"/>
  <c r="C4009" i="1"/>
  <c r="C4008" i="1"/>
  <c r="C4007" i="1"/>
  <c r="C4006" i="1"/>
  <c r="C4005" i="1"/>
  <c r="C4004" i="1"/>
  <c r="C4003" i="1"/>
  <c r="C4002" i="1"/>
  <c r="C4001" i="1"/>
  <c r="C4000" i="1"/>
  <c r="C3999" i="1"/>
  <c r="C3998" i="1"/>
  <c r="C3997" i="1"/>
  <c r="C3996" i="1"/>
  <c r="C3995" i="1"/>
  <c r="C3994" i="1"/>
  <c r="C3993" i="1"/>
  <c r="C3992" i="1"/>
  <c r="C3991" i="1"/>
  <c r="C3990" i="1"/>
  <c r="C3989" i="1"/>
  <c r="C3988" i="1"/>
  <c r="C3987" i="1"/>
  <c r="C3986" i="1"/>
  <c r="C3985" i="1"/>
  <c r="C3984" i="1"/>
  <c r="C3983" i="1"/>
  <c r="C3982" i="1"/>
  <c r="C3981" i="1"/>
  <c r="C3980" i="1"/>
  <c r="C3979" i="1"/>
  <c r="C3978" i="1"/>
  <c r="C3977" i="1"/>
  <c r="C3976" i="1"/>
  <c r="C3975" i="1"/>
  <c r="C3974" i="1"/>
  <c r="C3973" i="1"/>
  <c r="C3972" i="1"/>
  <c r="C3971" i="1"/>
  <c r="C3970" i="1"/>
  <c r="C3969" i="1"/>
  <c r="C3968" i="1"/>
  <c r="C3967" i="1"/>
  <c r="C3966" i="1"/>
  <c r="C3965" i="1"/>
  <c r="C3964" i="1"/>
  <c r="C3963" i="1"/>
  <c r="C3962" i="1"/>
  <c r="C3961" i="1"/>
  <c r="C3960" i="1"/>
  <c r="C3959" i="1"/>
  <c r="C3958" i="1"/>
  <c r="C3957" i="1"/>
  <c r="C3956" i="1"/>
  <c r="C3955" i="1"/>
  <c r="C3954" i="1"/>
  <c r="C3953" i="1"/>
  <c r="C3952" i="1"/>
  <c r="C3951" i="1"/>
  <c r="C3950" i="1"/>
  <c r="C3949" i="1"/>
  <c r="C3948" i="1"/>
  <c r="C3947" i="1"/>
  <c r="C3946" i="1"/>
  <c r="C3945" i="1"/>
  <c r="C3944" i="1"/>
  <c r="C3943" i="1"/>
  <c r="C3942" i="1"/>
  <c r="C3941" i="1"/>
  <c r="C3940" i="1"/>
  <c r="C3939" i="1"/>
  <c r="C3938" i="1"/>
  <c r="C3937" i="1"/>
  <c r="C3936" i="1"/>
  <c r="C3935" i="1"/>
  <c r="C3934" i="1"/>
  <c r="C3933" i="1"/>
  <c r="C3932" i="1"/>
  <c r="C3931" i="1"/>
  <c r="C3930" i="1"/>
  <c r="C3929" i="1"/>
  <c r="C3928" i="1"/>
  <c r="C3927" i="1"/>
  <c r="C3926" i="1"/>
  <c r="C3925" i="1"/>
  <c r="C3924" i="1"/>
  <c r="C3923" i="1"/>
  <c r="C3922" i="1"/>
  <c r="C3921" i="1"/>
  <c r="C3920" i="1"/>
  <c r="C3919" i="1"/>
  <c r="C3918" i="1"/>
  <c r="C3917" i="1"/>
  <c r="C3916" i="1"/>
  <c r="C3915" i="1"/>
  <c r="C3914" i="1"/>
  <c r="C3913" i="1"/>
  <c r="C3912" i="1"/>
  <c r="C3911" i="1"/>
  <c r="C3910" i="1"/>
  <c r="C3909" i="1"/>
  <c r="C3908" i="1"/>
  <c r="C3907" i="1"/>
  <c r="C3906" i="1"/>
  <c r="C3905" i="1"/>
  <c r="C3904" i="1"/>
  <c r="C3903" i="1"/>
  <c r="C3902" i="1"/>
  <c r="C3901" i="1"/>
  <c r="C3900" i="1"/>
  <c r="C3899" i="1"/>
  <c r="C3898" i="1"/>
  <c r="C3897" i="1"/>
  <c r="C3896" i="1"/>
  <c r="C3895" i="1"/>
  <c r="C3894" i="1"/>
  <c r="C3893" i="1"/>
  <c r="C3892" i="1"/>
  <c r="C3891" i="1"/>
  <c r="C3890" i="1"/>
  <c r="C3889" i="1"/>
  <c r="C3888" i="1"/>
  <c r="C3887" i="1"/>
  <c r="C3886" i="1"/>
  <c r="C3885" i="1"/>
  <c r="C3884" i="1"/>
  <c r="C3883" i="1"/>
  <c r="C3882" i="1"/>
  <c r="C3881" i="1"/>
  <c r="C3880" i="1"/>
  <c r="C3879" i="1"/>
  <c r="C3878" i="1"/>
  <c r="C3877" i="1"/>
  <c r="C3876" i="1"/>
  <c r="C3875" i="1"/>
  <c r="C3874" i="1"/>
  <c r="C3873" i="1"/>
  <c r="C3872" i="1"/>
  <c r="C3871" i="1"/>
  <c r="C3870" i="1"/>
  <c r="C3869" i="1"/>
  <c r="C3868" i="1"/>
  <c r="C3867" i="1"/>
  <c r="C3866" i="1"/>
  <c r="C3865" i="1"/>
  <c r="C3864" i="1"/>
  <c r="C3863" i="1"/>
  <c r="C3862" i="1"/>
  <c r="C3861" i="1"/>
  <c r="C3860" i="1"/>
  <c r="C3859" i="1"/>
  <c r="C3858" i="1"/>
  <c r="C3857" i="1"/>
  <c r="C3856" i="1"/>
  <c r="C3855" i="1"/>
  <c r="C3854" i="1"/>
  <c r="C3853" i="1"/>
  <c r="C3852" i="1"/>
  <c r="C3851" i="1"/>
  <c r="C3850" i="1"/>
  <c r="C3849" i="1"/>
  <c r="C3848" i="1"/>
  <c r="C3847" i="1"/>
  <c r="C3846" i="1"/>
  <c r="C3845" i="1"/>
  <c r="C3844" i="1"/>
  <c r="C3843" i="1"/>
  <c r="C3842" i="1"/>
  <c r="C3841" i="1"/>
  <c r="C3840" i="1"/>
  <c r="C3839" i="1"/>
  <c r="C3838" i="1"/>
  <c r="C3837" i="1"/>
  <c r="C3836" i="1"/>
  <c r="C3835" i="1"/>
  <c r="C3834" i="1"/>
  <c r="C3833" i="1"/>
  <c r="C3832" i="1"/>
  <c r="C3831" i="1"/>
  <c r="C3830" i="1"/>
  <c r="C3829" i="1"/>
  <c r="C3828" i="1"/>
  <c r="C3827" i="1"/>
  <c r="C3826" i="1"/>
  <c r="C3825" i="1"/>
  <c r="C3824" i="1"/>
  <c r="C3823" i="1"/>
  <c r="C3822" i="1"/>
  <c r="C3821" i="1"/>
  <c r="C3820" i="1"/>
  <c r="C3819" i="1"/>
  <c r="C3818" i="1"/>
  <c r="C3817" i="1"/>
  <c r="C3816" i="1"/>
  <c r="C3815" i="1"/>
  <c r="C3814" i="1"/>
  <c r="C3813" i="1"/>
  <c r="C3812" i="1"/>
  <c r="C3811" i="1"/>
  <c r="C3810" i="1"/>
  <c r="C3809" i="1"/>
  <c r="C3808" i="1"/>
  <c r="C3807" i="1"/>
  <c r="C3806" i="1"/>
  <c r="C3805" i="1"/>
  <c r="C3804" i="1"/>
  <c r="C3803" i="1"/>
  <c r="C3802" i="1"/>
  <c r="C3801" i="1"/>
  <c r="C3800" i="1"/>
  <c r="C3799" i="1"/>
  <c r="C3798" i="1"/>
  <c r="C3797" i="1"/>
  <c r="C3796" i="1"/>
  <c r="C3795" i="1"/>
  <c r="C3794" i="1"/>
  <c r="C3793" i="1"/>
  <c r="C3792" i="1"/>
  <c r="C3791" i="1"/>
  <c r="C3790" i="1"/>
  <c r="C3789" i="1"/>
  <c r="C3788" i="1"/>
  <c r="C3787" i="1"/>
  <c r="C3786" i="1"/>
  <c r="C3785" i="1"/>
  <c r="C3784" i="1"/>
  <c r="C3783" i="1"/>
  <c r="C3782" i="1"/>
  <c r="C3781" i="1"/>
  <c r="C3780" i="1"/>
  <c r="C3779" i="1"/>
  <c r="C3778" i="1"/>
  <c r="C3777" i="1"/>
  <c r="C3776" i="1"/>
  <c r="C3775" i="1"/>
  <c r="C3774" i="1"/>
  <c r="C3773" i="1"/>
  <c r="C3772" i="1"/>
  <c r="C3771" i="1"/>
  <c r="C3770" i="1"/>
  <c r="C3769" i="1"/>
  <c r="C3768" i="1"/>
  <c r="C3767" i="1"/>
  <c r="C3766" i="1"/>
  <c r="C3765" i="1"/>
  <c r="C3764" i="1"/>
  <c r="C3763" i="1"/>
  <c r="C3762" i="1"/>
  <c r="C3761" i="1"/>
  <c r="C3760" i="1"/>
  <c r="C3759" i="1"/>
  <c r="C3758" i="1"/>
  <c r="C3757" i="1"/>
  <c r="C3756" i="1"/>
  <c r="C3755" i="1"/>
  <c r="C3754" i="1"/>
  <c r="C3753" i="1"/>
  <c r="C3752" i="1"/>
  <c r="C3751" i="1"/>
  <c r="C3750" i="1"/>
  <c r="C3749" i="1"/>
  <c r="C3748" i="1"/>
  <c r="C3747" i="1"/>
  <c r="C3746" i="1"/>
  <c r="C3745" i="1"/>
  <c r="C3744" i="1"/>
  <c r="C3743" i="1"/>
  <c r="C3742" i="1"/>
  <c r="C3741" i="1"/>
  <c r="C3740" i="1"/>
  <c r="C3739" i="1"/>
  <c r="C3738" i="1"/>
  <c r="C3737" i="1"/>
  <c r="C3736" i="1"/>
  <c r="C3735" i="1"/>
  <c r="C3734" i="1"/>
  <c r="C3733" i="1"/>
  <c r="C3732" i="1"/>
  <c r="C3731" i="1"/>
  <c r="C3730" i="1"/>
  <c r="C3729" i="1"/>
  <c r="C3728" i="1"/>
  <c r="C3727" i="1"/>
  <c r="C3726" i="1"/>
  <c r="C3725" i="1"/>
  <c r="C3724" i="1"/>
  <c r="C3723" i="1"/>
  <c r="C3722" i="1"/>
  <c r="C3721" i="1"/>
  <c r="C3720" i="1"/>
  <c r="C3719" i="1"/>
  <c r="C3718" i="1"/>
  <c r="C3717" i="1"/>
  <c r="C3716" i="1"/>
  <c r="C3715" i="1"/>
  <c r="C3714" i="1"/>
  <c r="C3713" i="1"/>
  <c r="C3712" i="1"/>
  <c r="C3711" i="1"/>
  <c r="C3710" i="1"/>
  <c r="C3709" i="1"/>
  <c r="C3708" i="1"/>
  <c r="C3707" i="1"/>
  <c r="C3706" i="1"/>
  <c r="C3705" i="1"/>
  <c r="C3704" i="1"/>
  <c r="C3703" i="1"/>
  <c r="C3702" i="1"/>
  <c r="C3701" i="1"/>
  <c r="C3700" i="1"/>
  <c r="C3699" i="1"/>
  <c r="C3698" i="1"/>
  <c r="C3697" i="1"/>
  <c r="C3696" i="1"/>
  <c r="C3695" i="1"/>
  <c r="C3694" i="1"/>
  <c r="C3693" i="1"/>
  <c r="C3692" i="1"/>
  <c r="C3691" i="1"/>
  <c r="C3690" i="1"/>
  <c r="C3689" i="1"/>
  <c r="C3688" i="1"/>
  <c r="C3687" i="1"/>
  <c r="C3686" i="1"/>
  <c r="C3685" i="1"/>
  <c r="C3684" i="1"/>
  <c r="C3683" i="1"/>
  <c r="C3682" i="1"/>
  <c r="C3681" i="1"/>
  <c r="C3680" i="1"/>
  <c r="C3679" i="1"/>
  <c r="C3678" i="1"/>
  <c r="C3677" i="1"/>
  <c r="C3676" i="1"/>
  <c r="C3675" i="1"/>
  <c r="C3674" i="1"/>
  <c r="C3673" i="1"/>
  <c r="C3672" i="1"/>
  <c r="C3671" i="1"/>
  <c r="C3670" i="1"/>
  <c r="C3669" i="1"/>
  <c r="C3668" i="1"/>
  <c r="C3667" i="1"/>
  <c r="C3666" i="1"/>
  <c r="C3665" i="1"/>
  <c r="C3664" i="1"/>
  <c r="C3663" i="1"/>
  <c r="C3662" i="1"/>
  <c r="C3661" i="1"/>
  <c r="C3660" i="1"/>
  <c r="C3659" i="1"/>
  <c r="C3658" i="1"/>
  <c r="C3657" i="1"/>
  <c r="C3656" i="1"/>
  <c r="C3655" i="1"/>
  <c r="C3654" i="1"/>
  <c r="C3653" i="1"/>
  <c r="C3652" i="1"/>
  <c r="C3651" i="1"/>
  <c r="C3650" i="1"/>
  <c r="C3649" i="1"/>
  <c r="C3648" i="1"/>
  <c r="C3647" i="1"/>
  <c r="C3646" i="1"/>
  <c r="C3645" i="1"/>
  <c r="C3644" i="1"/>
  <c r="C3643" i="1"/>
  <c r="C3642" i="1"/>
  <c r="C3641" i="1"/>
  <c r="C3640" i="1"/>
  <c r="C3639" i="1"/>
  <c r="C3638" i="1"/>
  <c r="C3637" i="1"/>
  <c r="C3636" i="1"/>
  <c r="C3635" i="1"/>
  <c r="C3634" i="1"/>
  <c r="C3633" i="1"/>
  <c r="C3632" i="1"/>
  <c r="C3631" i="1"/>
  <c r="C3630" i="1"/>
  <c r="C3629" i="1"/>
  <c r="C3628" i="1"/>
  <c r="C3627" i="1"/>
  <c r="C3626" i="1"/>
  <c r="C3625" i="1"/>
  <c r="C3624" i="1"/>
  <c r="C3623" i="1"/>
  <c r="C3622" i="1"/>
  <c r="C3621" i="1"/>
  <c r="C3620" i="1"/>
  <c r="C3619" i="1"/>
  <c r="C3618" i="1"/>
  <c r="C3617" i="1"/>
  <c r="C3616" i="1"/>
  <c r="C3615" i="1"/>
  <c r="C3614" i="1"/>
  <c r="C3613" i="1"/>
  <c r="C3612" i="1"/>
  <c r="C3611" i="1"/>
  <c r="C3610" i="1"/>
  <c r="C3609" i="1"/>
  <c r="C3608" i="1"/>
  <c r="C3607" i="1"/>
  <c r="C3606" i="1"/>
  <c r="C3605" i="1"/>
  <c r="C3604" i="1"/>
  <c r="C3603" i="1"/>
  <c r="C3602" i="1"/>
  <c r="C3601" i="1"/>
  <c r="C3600" i="1"/>
  <c r="C3599" i="1"/>
  <c r="C3598" i="1"/>
  <c r="C3597" i="1"/>
  <c r="C3596" i="1"/>
  <c r="C3595" i="1"/>
  <c r="C3594" i="1"/>
  <c r="C3593" i="1"/>
  <c r="C3592" i="1"/>
  <c r="C3591" i="1"/>
  <c r="C3590" i="1"/>
  <c r="C3589" i="1"/>
  <c r="C3588" i="1"/>
  <c r="C3587" i="1"/>
  <c r="C3586" i="1"/>
  <c r="C3585" i="1"/>
  <c r="C3584" i="1"/>
  <c r="C3583" i="1"/>
  <c r="C3582" i="1"/>
  <c r="C3581" i="1"/>
  <c r="C3580" i="1"/>
  <c r="C3579" i="1"/>
  <c r="C3578" i="1"/>
  <c r="C3577" i="1"/>
  <c r="C3576" i="1"/>
  <c r="C3575" i="1"/>
  <c r="C3574" i="1"/>
  <c r="C3573" i="1"/>
  <c r="C3572" i="1"/>
  <c r="C3571" i="1"/>
  <c r="C3570" i="1"/>
  <c r="C3569" i="1"/>
  <c r="C3568" i="1"/>
  <c r="C3567" i="1"/>
  <c r="C3566" i="1"/>
  <c r="C3565" i="1"/>
  <c r="C3564" i="1"/>
  <c r="C3563" i="1"/>
  <c r="C3562" i="1"/>
  <c r="C3561" i="1"/>
  <c r="C3560" i="1"/>
  <c r="C3559" i="1"/>
  <c r="C3558" i="1"/>
  <c r="C3557" i="1"/>
  <c r="C3556" i="1"/>
  <c r="C3555" i="1"/>
  <c r="C3554" i="1"/>
  <c r="C3553" i="1"/>
  <c r="C3552" i="1"/>
  <c r="C3551" i="1"/>
  <c r="C3550" i="1"/>
  <c r="C3549" i="1"/>
  <c r="C3548" i="1"/>
  <c r="C3547" i="1"/>
  <c r="C3546" i="1"/>
  <c r="C3545" i="1"/>
  <c r="C3544" i="1"/>
  <c r="C3543" i="1"/>
  <c r="C3542" i="1"/>
  <c r="C3541" i="1"/>
  <c r="C3540" i="1"/>
  <c r="C3539" i="1"/>
  <c r="C3538" i="1"/>
  <c r="C3537" i="1"/>
  <c r="C3536" i="1"/>
  <c r="C3535" i="1"/>
  <c r="C3534" i="1"/>
  <c r="C3533" i="1"/>
  <c r="C3532" i="1"/>
  <c r="C3531" i="1"/>
  <c r="C3530" i="1"/>
  <c r="C3529" i="1"/>
  <c r="C3528" i="1"/>
  <c r="C3527" i="1"/>
  <c r="C3526" i="1"/>
  <c r="C3525" i="1"/>
  <c r="C3524" i="1"/>
  <c r="C3523" i="1"/>
  <c r="C3522" i="1"/>
  <c r="C3521" i="1"/>
  <c r="C3520" i="1"/>
  <c r="C3519" i="1"/>
  <c r="C3518" i="1"/>
  <c r="C3517" i="1"/>
  <c r="C3516" i="1"/>
  <c r="C3515" i="1"/>
  <c r="C3514" i="1"/>
  <c r="C3513" i="1"/>
  <c r="C3512" i="1"/>
  <c r="C3511" i="1"/>
  <c r="C3510" i="1"/>
  <c r="C3509" i="1"/>
  <c r="C3508" i="1"/>
  <c r="C3507" i="1"/>
  <c r="C3506" i="1"/>
  <c r="C3505" i="1"/>
  <c r="C3504" i="1"/>
  <c r="C3503" i="1"/>
  <c r="C3502" i="1"/>
  <c r="C3501" i="1"/>
  <c r="C3500" i="1"/>
  <c r="C3499" i="1"/>
  <c r="C3498" i="1"/>
  <c r="C3497" i="1"/>
  <c r="C3496" i="1"/>
  <c r="C3495" i="1"/>
  <c r="C3494" i="1"/>
  <c r="C3493" i="1"/>
  <c r="C3492" i="1"/>
  <c r="C3491" i="1"/>
  <c r="C3490" i="1"/>
  <c r="C3489" i="1"/>
  <c r="C3488" i="1"/>
  <c r="C3487" i="1"/>
  <c r="C3486" i="1"/>
  <c r="C3485" i="1"/>
  <c r="C3484" i="1"/>
  <c r="C3483" i="1"/>
  <c r="C3482" i="1"/>
  <c r="C3481" i="1"/>
  <c r="C3480" i="1"/>
  <c r="C3479" i="1"/>
  <c r="C3478" i="1"/>
  <c r="C3477" i="1"/>
  <c r="C3476" i="1"/>
  <c r="C3475" i="1"/>
  <c r="C3474" i="1"/>
  <c r="C3473" i="1"/>
  <c r="C3472" i="1"/>
  <c r="C3471" i="1"/>
  <c r="C3470" i="1"/>
  <c r="C3469" i="1"/>
  <c r="C3468" i="1"/>
  <c r="C3467" i="1"/>
  <c r="C3466" i="1"/>
  <c r="C3465" i="1"/>
  <c r="C3464" i="1"/>
  <c r="C3463" i="1"/>
  <c r="C3462" i="1"/>
  <c r="C3461" i="1"/>
  <c r="C3460" i="1"/>
  <c r="C3459" i="1"/>
  <c r="C3458" i="1"/>
  <c r="C3457" i="1"/>
  <c r="C3456" i="1"/>
  <c r="C3455" i="1"/>
  <c r="C3454" i="1"/>
  <c r="C3453" i="1"/>
  <c r="C3452" i="1"/>
  <c r="C3451" i="1"/>
  <c r="C3450" i="1"/>
  <c r="C3449" i="1"/>
  <c r="C3448" i="1"/>
  <c r="C3447" i="1"/>
  <c r="C3446" i="1"/>
  <c r="C3445" i="1"/>
  <c r="C3444" i="1"/>
  <c r="C3443" i="1"/>
  <c r="C3442" i="1"/>
  <c r="C3441" i="1"/>
  <c r="C3440" i="1"/>
  <c r="C3439" i="1"/>
  <c r="C3438" i="1"/>
  <c r="C3437" i="1"/>
  <c r="C3436" i="1"/>
  <c r="C3435" i="1"/>
  <c r="C3434" i="1"/>
  <c r="C3433" i="1"/>
  <c r="C3432" i="1"/>
  <c r="C3431" i="1"/>
  <c r="C3430" i="1"/>
  <c r="C3429" i="1"/>
  <c r="C3428" i="1"/>
  <c r="C3427" i="1"/>
  <c r="C3426" i="1"/>
  <c r="C3425" i="1"/>
  <c r="C3424" i="1"/>
  <c r="C3423" i="1"/>
  <c r="C3422" i="1"/>
  <c r="C3421" i="1"/>
  <c r="C3420" i="1"/>
  <c r="C3419" i="1"/>
  <c r="C3418" i="1"/>
  <c r="C3417" i="1"/>
  <c r="C3416" i="1"/>
  <c r="C3415" i="1"/>
  <c r="C3414" i="1"/>
  <c r="C3413" i="1"/>
  <c r="C3412" i="1"/>
  <c r="C3411" i="1"/>
  <c r="C3410" i="1"/>
  <c r="C3409" i="1"/>
  <c r="C3408" i="1"/>
  <c r="C3407" i="1"/>
  <c r="C3406" i="1"/>
  <c r="C3405" i="1"/>
  <c r="C3404" i="1"/>
  <c r="C3403" i="1"/>
  <c r="C3402" i="1"/>
  <c r="C3401" i="1"/>
  <c r="C3400" i="1"/>
  <c r="C3399" i="1"/>
  <c r="C3398" i="1"/>
  <c r="C3397" i="1"/>
  <c r="C3396" i="1"/>
  <c r="C3395" i="1"/>
  <c r="C3394" i="1"/>
  <c r="C3393" i="1"/>
  <c r="C3392" i="1"/>
  <c r="C3391" i="1"/>
  <c r="C3390" i="1"/>
  <c r="C3389" i="1"/>
  <c r="C3388" i="1"/>
  <c r="C3387" i="1"/>
  <c r="C3386" i="1"/>
  <c r="C3385" i="1"/>
  <c r="C3384" i="1"/>
  <c r="C3383" i="1"/>
  <c r="C3382" i="1"/>
  <c r="C3381" i="1"/>
  <c r="C3380" i="1"/>
  <c r="C3379" i="1"/>
  <c r="C3378" i="1"/>
  <c r="C3377" i="1"/>
  <c r="C3376" i="1"/>
  <c r="C3375" i="1"/>
  <c r="C3374" i="1"/>
  <c r="C3373" i="1"/>
  <c r="C3372" i="1"/>
  <c r="C3371" i="1"/>
  <c r="C3370" i="1"/>
  <c r="C3369" i="1"/>
  <c r="C3368" i="1"/>
  <c r="C3367" i="1"/>
  <c r="C3366" i="1"/>
  <c r="C3365" i="1"/>
  <c r="C3364" i="1"/>
  <c r="C3363" i="1"/>
  <c r="C3362" i="1"/>
  <c r="C3361" i="1"/>
  <c r="C3360" i="1"/>
  <c r="C3359" i="1"/>
  <c r="C3358" i="1"/>
  <c r="C3357" i="1"/>
  <c r="C3356" i="1"/>
  <c r="C3355" i="1"/>
  <c r="C3354" i="1"/>
  <c r="C3353" i="1"/>
  <c r="C3352" i="1"/>
  <c r="C3351" i="1"/>
  <c r="C3350" i="1"/>
  <c r="C3349" i="1"/>
  <c r="C3348" i="1"/>
  <c r="C3347" i="1"/>
  <c r="C3346" i="1"/>
  <c r="C3345" i="1"/>
  <c r="C3344" i="1"/>
  <c r="C3343" i="1"/>
  <c r="C3342" i="1"/>
  <c r="C3341" i="1"/>
  <c r="C3340" i="1"/>
  <c r="C3339" i="1"/>
  <c r="C3338" i="1"/>
  <c r="C3337" i="1"/>
  <c r="C3336" i="1"/>
  <c r="C3335" i="1"/>
  <c r="C3334" i="1"/>
  <c r="C3333" i="1"/>
  <c r="C3332" i="1"/>
  <c r="C3331" i="1"/>
  <c r="C3330" i="1"/>
  <c r="C3329" i="1"/>
  <c r="C3328" i="1"/>
  <c r="C3327" i="1"/>
  <c r="C3326" i="1"/>
  <c r="C3325" i="1"/>
  <c r="C3324" i="1"/>
  <c r="C3323" i="1"/>
  <c r="C3322" i="1"/>
  <c r="C3321" i="1"/>
  <c r="C3320" i="1"/>
  <c r="C3319" i="1"/>
  <c r="C3318" i="1"/>
  <c r="C3317" i="1"/>
  <c r="C3316" i="1"/>
  <c r="C3315" i="1"/>
  <c r="C3314" i="1"/>
  <c r="C3313" i="1"/>
  <c r="C3312" i="1"/>
  <c r="C3311" i="1"/>
  <c r="C3310" i="1"/>
  <c r="C3309" i="1"/>
  <c r="C3308" i="1"/>
  <c r="C3307" i="1"/>
  <c r="C3306" i="1"/>
  <c r="C3305" i="1"/>
  <c r="C3304" i="1"/>
  <c r="C3303" i="1"/>
  <c r="C3302" i="1"/>
  <c r="C3301" i="1"/>
  <c r="C3300" i="1"/>
  <c r="C3299" i="1"/>
  <c r="C3298" i="1"/>
  <c r="C3297" i="1"/>
  <c r="C3296" i="1"/>
  <c r="C3295" i="1"/>
  <c r="C3294" i="1"/>
  <c r="C3293" i="1"/>
  <c r="C3292" i="1"/>
  <c r="C3291" i="1"/>
  <c r="C3290" i="1"/>
  <c r="C3289" i="1"/>
  <c r="C3288" i="1"/>
  <c r="C3287" i="1"/>
  <c r="C3286" i="1"/>
  <c r="C3285" i="1"/>
  <c r="C3284" i="1"/>
  <c r="C3283" i="1"/>
  <c r="C3282" i="1"/>
  <c r="C3281" i="1"/>
  <c r="C3280" i="1"/>
  <c r="C3279" i="1"/>
  <c r="C3278" i="1"/>
  <c r="C3277" i="1"/>
  <c r="C3276" i="1"/>
  <c r="C3275" i="1"/>
  <c r="C3274" i="1"/>
  <c r="C3273" i="1"/>
  <c r="C3272" i="1"/>
  <c r="C3271" i="1"/>
  <c r="C3270" i="1"/>
  <c r="C3269" i="1"/>
  <c r="C3268" i="1"/>
  <c r="C3267" i="1"/>
  <c r="C3266" i="1"/>
  <c r="C3265" i="1"/>
  <c r="C3264" i="1"/>
  <c r="C3263" i="1"/>
  <c r="C3262" i="1"/>
  <c r="C3261" i="1"/>
  <c r="C3260" i="1"/>
  <c r="C3259" i="1"/>
  <c r="C3258" i="1"/>
  <c r="C3257" i="1"/>
  <c r="C3256" i="1"/>
  <c r="C3255" i="1"/>
  <c r="C3254" i="1"/>
  <c r="C3253" i="1"/>
  <c r="C3252" i="1"/>
  <c r="C3251" i="1"/>
  <c r="C3250" i="1"/>
  <c r="C3249" i="1"/>
  <c r="C3248" i="1"/>
  <c r="C3247" i="1"/>
  <c r="C3246" i="1"/>
  <c r="C3245" i="1"/>
  <c r="C3244" i="1"/>
  <c r="C3243" i="1"/>
  <c r="C3242" i="1"/>
  <c r="C3241" i="1"/>
  <c r="C3240" i="1"/>
  <c r="C3239" i="1"/>
  <c r="C3238" i="1"/>
  <c r="C3237" i="1"/>
  <c r="C3236" i="1"/>
  <c r="C3235" i="1"/>
  <c r="C3234" i="1"/>
  <c r="C3233" i="1"/>
  <c r="C3232" i="1"/>
  <c r="C3231" i="1"/>
  <c r="C3230" i="1"/>
  <c r="C3229" i="1"/>
  <c r="C3228" i="1"/>
  <c r="C3227" i="1"/>
  <c r="C3226" i="1"/>
  <c r="C3225" i="1"/>
  <c r="C3224" i="1"/>
  <c r="C3223" i="1"/>
  <c r="C3222" i="1"/>
  <c r="C3221" i="1"/>
  <c r="C3220" i="1"/>
  <c r="C3219" i="1"/>
  <c r="C3218" i="1"/>
  <c r="C3217" i="1"/>
  <c r="C3216" i="1"/>
  <c r="C3215" i="1"/>
  <c r="C3214" i="1"/>
  <c r="C3213" i="1"/>
  <c r="C3212" i="1"/>
  <c r="C3211" i="1"/>
  <c r="C3210" i="1"/>
  <c r="C3209" i="1"/>
  <c r="C3208" i="1"/>
  <c r="C3207" i="1"/>
  <c r="C3206" i="1"/>
  <c r="C3205" i="1"/>
  <c r="C3204" i="1"/>
  <c r="C3203" i="1"/>
  <c r="C3202" i="1"/>
  <c r="C3201" i="1"/>
  <c r="C3200" i="1"/>
  <c r="C3199" i="1"/>
  <c r="C3198" i="1"/>
  <c r="C3197" i="1"/>
  <c r="C3196" i="1"/>
  <c r="C3195" i="1"/>
  <c r="C3194" i="1"/>
  <c r="C3193" i="1"/>
  <c r="C3192" i="1"/>
  <c r="C3191" i="1"/>
  <c r="C3190" i="1"/>
  <c r="C3189" i="1"/>
  <c r="C3188" i="1"/>
  <c r="C3187" i="1"/>
  <c r="C3186" i="1"/>
  <c r="C3185" i="1"/>
  <c r="C3184" i="1"/>
  <c r="C3183" i="1"/>
  <c r="C3182" i="1"/>
  <c r="C3181" i="1"/>
  <c r="C3180" i="1"/>
  <c r="C3179" i="1"/>
  <c r="C3178" i="1"/>
  <c r="C3177" i="1"/>
  <c r="C3176" i="1"/>
  <c r="C3175" i="1"/>
  <c r="C3174" i="1"/>
  <c r="C3173" i="1"/>
  <c r="C3172" i="1"/>
  <c r="C3171" i="1"/>
  <c r="C3170" i="1"/>
  <c r="C3169" i="1"/>
  <c r="C3168" i="1"/>
  <c r="C3167" i="1"/>
  <c r="C3166" i="1"/>
  <c r="C3165" i="1"/>
  <c r="C3164" i="1"/>
  <c r="C3163" i="1"/>
  <c r="C3162" i="1"/>
  <c r="C3161" i="1"/>
  <c r="C3160" i="1"/>
  <c r="C3159" i="1"/>
  <c r="C3158" i="1"/>
  <c r="C3157" i="1"/>
  <c r="C3156" i="1"/>
  <c r="C3155" i="1"/>
  <c r="C3154" i="1"/>
  <c r="C3153" i="1"/>
  <c r="C3152" i="1"/>
  <c r="C3151" i="1"/>
  <c r="C3150" i="1"/>
  <c r="C3149" i="1"/>
  <c r="C3148" i="1"/>
  <c r="C3147" i="1"/>
  <c r="C3146" i="1"/>
  <c r="C3145" i="1"/>
  <c r="C3144" i="1"/>
  <c r="C3143" i="1"/>
  <c r="C3142" i="1"/>
  <c r="C3141" i="1"/>
  <c r="C3140" i="1"/>
  <c r="C3139" i="1"/>
  <c r="C3138" i="1"/>
  <c r="C3137" i="1"/>
  <c r="C3136" i="1"/>
  <c r="C3135" i="1"/>
  <c r="C3134" i="1"/>
  <c r="C3133" i="1"/>
  <c r="C3132" i="1"/>
  <c r="C3131" i="1"/>
  <c r="C3130" i="1"/>
  <c r="C3129" i="1"/>
  <c r="C3128" i="1"/>
  <c r="C3127" i="1"/>
  <c r="C3126" i="1"/>
  <c r="C3125" i="1"/>
  <c r="C3124" i="1"/>
  <c r="C3123" i="1"/>
  <c r="C3122" i="1"/>
  <c r="C3121" i="1"/>
  <c r="C3120" i="1"/>
  <c r="C3119" i="1"/>
  <c r="C3118" i="1"/>
  <c r="C3117" i="1"/>
  <c r="C3116" i="1"/>
  <c r="C3115" i="1"/>
  <c r="C3114" i="1"/>
  <c r="C3113" i="1"/>
  <c r="C3112" i="1"/>
  <c r="C3111" i="1"/>
  <c r="C3110" i="1"/>
  <c r="C3109" i="1"/>
  <c r="C3108" i="1"/>
  <c r="C3107" i="1"/>
  <c r="C3106" i="1"/>
  <c r="C3105" i="1"/>
  <c r="C3104" i="1"/>
  <c r="C3103" i="1"/>
  <c r="C3102" i="1"/>
  <c r="C3101" i="1"/>
  <c r="C3100" i="1"/>
  <c r="C3099" i="1"/>
  <c r="C3098" i="1"/>
  <c r="C3097" i="1"/>
  <c r="C3096" i="1"/>
  <c r="C3095" i="1"/>
  <c r="C3094" i="1"/>
  <c r="C3093" i="1"/>
  <c r="C3092" i="1"/>
  <c r="C3091" i="1"/>
  <c r="C3090" i="1"/>
  <c r="C3089" i="1"/>
  <c r="C3088" i="1"/>
  <c r="C3087" i="1"/>
  <c r="C3086" i="1"/>
  <c r="C3085" i="1"/>
  <c r="C3084" i="1"/>
  <c r="C3083" i="1"/>
  <c r="C3082" i="1"/>
  <c r="C3081" i="1"/>
  <c r="C3080" i="1"/>
  <c r="C3079" i="1"/>
  <c r="C3078" i="1"/>
  <c r="C3077" i="1"/>
  <c r="C3076" i="1"/>
  <c r="C3075" i="1"/>
  <c r="C3074" i="1"/>
  <c r="C3073" i="1"/>
  <c r="C3072" i="1"/>
  <c r="C3071" i="1"/>
  <c r="C3070" i="1"/>
  <c r="C3069" i="1"/>
  <c r="C3068" i="1"/>
  <c r="C3067" i="1"/>
  <c r="C3066" i="1"/>
  <c r="C3065" i="1"/>
  <c r="C3064" i="1"/>
  <c r="C3063" i="1"/>
  <c r="C3062" i="1"/>
  <c r="C3061" i="1"/>
  <c r="C3060" i="1"/>
  <c r="C3059" i="1"/>
  <c r="C3058" i="1"/>
  <c r="C3057" i="1"/>
  <c r="C3056" i="1"/>
  <c r="C3055" i="1"/>
  <c r="C3054" i="1"/>
  <c r="C3053" i="1"/>
  <c r="C3052" i="1"/>
  <c r="C3051" i="1"/>
  <c r="C3050" i="1"/>
  <c r="C3049" i="1"/>
  <c r="C3048" i="1"/>
  <c r="C3047" i="1"/>
  <c r="C3046" i="1"/>
  <c r="C3045" i="1"/>
  <c r="C3044" i="1"/>
  <c r="C3043" i="1"/>
  <c r="C3042" i="1"/>
  <c r="C3041" i="1"/>
  <c r="C3040" i="1"/>
  <c r="C3039" i="1"/>
  <c r="C3038" i="1"/>
  <c r="C3037" i="1"/>
  <c r="C3036" i="1"/>
  <c r="C3035" i="1"/>
  <c r="C3034" i="1"/>
  <c r="C3033" i="1"/>
  <c r="C3032" i="1"/>
  <c r="C3031" i="1"/>
  <c r="C3030" i="1"/>
  <c r="C3029" i="1"/>
  <c r="C3028" i="1"/>
  <c r="C3027" i="1"/>
  <c r="C3026" i="1"/>
  <c r="C3025" i="1"/>
  <c r="C3024" i="1"/>
  <c r="C3023" i="1"/>
  <c r="C3022" i="1"/>
  <c r="C3021" i="1"/>
  <c r="C3020" i="1"/>
  <c r="C3019" i="1"/>
  <c r="C3018" i="1"/>
  <c r="C3017" i="1"/>
  <c r="C3016" i="1"/>
  <c r="C3015" i="1"/>
  <c r="C3014" i="1"/>
  <c r="C3013" i="1"/>
  <c r="C3012" i="1"/>
  <c r="C3011" i="1"/>
  <c r="C3010" i="1"/>
  <c r="C3009" i="1"/>
  <c r="C3008" i="1"/>
  <c r="C3007" i="1"/>
  <c r="C3006" i="1"/>
  <c r="C3005" i="1"/>
  <c r="C3004" i="1"/>
  <c r="C3003" i="1"/>
  <c r="C3002" i="1"/>
  <c r="C3001" i="1"/>
  <c r="C3000" i="1"/>
  <c r="C2999" i="1"/>
  <c r="C2998" i="1"/>
  <c r="C2997" i="1"/>
  <c r="C2996" i="1"/>
  <c r="C2995" i="1"/>
  <c r="C2994" i="1"/>
  <c r="C2993" i="1"/>
  <c r="C2992" i="1"/>
  <c r="C2991" i="1"/>
  <c r="C2990" i="1"/>
  <c r="C2989" i="1"/>
  <c r="C2988" i="1"/>
  <c r="C2987" i="1"/>
  <c r="C2986" i="1"/>
  <c r="C2985" i="1"/>
  <c r="C2984" i="1"/>
  <c r="C2983" i="1"/>
  <c r="C2982" i="1"/>
  <c r="C2981" i="1"/>
  <c r="C2980" i="1"/>
  <c r="C2979" i="1"/>
  <c r="C2978" i="1"/>
  <c r="C2977" i="1"/>
  <c r="C2976" i="1"/>
  <c r="C2975" i="1"/>
  <c r="C2974" i="1"/>
  <c r="C2973" i="1"/>
  <c r="C2972" i="1"/>
  <c r="C2971" i="1"/>
  <c r="C2970" i="1"/>
  <c r="C2969" i="1"/>
  <c r="C2968" i="1"/>
  <c r="C2967" i="1"/>
  <c r="C2966" i="1"/>
  <c r="C2965" i="1"/>
  <c r="C2964" i="1"/>
  <c r="C2963" i="1"/>
  <c r="C2962" i="1"/>
  <c r="C2961" i="1"/>
  <c r="C2960" i="1"/>
  <c r="C2959" i="1"/>
  <c r="C2958" i="1"/>
  <c r="C2957" i="1"/>
  <c r="C2956" i="1"/>
  <c r="C2955" i="1"/>
  <c r="C2954" i="1"/>
  <c r="C2953" i="1"/>
  <c r="C2952" i="1"/>
  <c r="C2951" i="1"/>
  <c r="C2950" i="1"/>
  <c r="C2949" i="1"/>
  <c r="C2948" i="1"/>
  <c r="C2947" i="1"/>
  <c r="C2946" i="1"/>
  <c r="C2945" i="1"/>
  <c r="C2944" i="1"/>
  <c r="C2943" i="1"/>
  <c r="C2942" i="1"/>
  <c r="C2941" i="1"/>
  <c r="C2940" i="1"/>
  <c r="C2939" i="1"/>
  <c r="C2938" i="1"/>
  <c r="C2937" i="1"/>
  <c r="C2936" i="1"/>
  <c r="C2935" i="1"/>
  <c r="C2934" i="1"/>
  <c r="C2933" i="1"/>
  <c r="C2932" i="1"/>
  <c r="C2931" i="1"/>
  <c r="C2930" i="1"/>
  <c r="C2929" i="1"/>
  <c r="C2928" i="1"/>
  <c r="C2927" i="1"/>
  <c r="C2926" i="1"/>
  <c r="C2925" i="1"/>
  <c r="C2924" i="1"/>
  <c r="C2923" i="1"/>
  <c r="C2922" i="1"/>
  <c r="C2921" i="1"/>
  <c r="C2920" i="1"/>
  <c r="C2919" i="1"/>
  <c r="C2918" i="1"/>
  <c r="C2917" i="1"/>
  <c r="C2916" i="1"/>
  <c r="C2915" i="1"/>
  <c r="C2914" i="1"/>
  <c r="C2913" i="1"/>
  <c r="C2912" i="1"/>
  <c r="C2911" i="1"/>
  <c r="C2910" i="1"/>
  <c r="C2909" i="1"/>
  <c r="C2908" i="1"/>
  <c r="C2907" i="1"/>
  <c r="C2906" i="1"/>
  <c r="C2905" i="1"/>
  <c r="C2904" i="1"/>
  <c r="C2903" i="1"/>
  <c r="C2902" i="1"/>
  <c r="C2901" i="1"/>
  <c r="C2900" i="1"/>
  <c r="C2899" i="1"/>
  <c r="C2898" i="1"/>
  <c r="C2897" i="1"/>
  <c r="C2896" i="1"/>
  <c r="C2895" i="1"/>
  <c r="C2894" i="1"/>
  <c r="C2893" i="1"/>
  <c r="C2892" i="1"/>
  <c r="C2891" i="1"/>
  <c r="C2890" i="1"/>
  <c r="C2889" i="1"/>
  <c r="C2888" i="1"/>
  <c r="C2887" i="1"/>
  <c r="C2886" i="1"/>
  <c r="C2885" i="1"/>
  <c r="C2884" i="1"/>
  <c r="C2883" i="1"/>
  <c r="C2882" i="1"/>
  <c r="C2881" i="1"/>
  <c r="C2880" i="1"/>
  <c r="C2879" i="1"/>
  <c r="C2878" i="1"/>
  <c r="C2877" i="1"/>
  <c r="C2876" i="1"/>
  <c r="C2875" i="1"/>
  <c r="C2874" i="1"/>
  <c r="C2873" i="1"/>
  <c r="C2872" i="1"/>
  <c r="C2871" i="1"/>
  <c r="C2870" i="1"/>
  <c r="C2869" i="1"/>
  <c r="C2868" i="1"/>
  <c r="C2867" i="1"/>
  <c r="C2866" i="1"/>
  <c r="C2865" i="1"/>
  <c r="C2864" i="1"/>
  <c r="C2863" i="1"/>
  <c r="C2862" i="1"/>
  <c r="C2861" i="1"/>
  <c r="C2860" i="1"/>
  <c r="C2859" i="1"/>
  <c r="C2858" i="1"/>
  <c r="C2857" i="1"/>
  <c r="C2856" i="1"/>
  <c r="C2855" i="1"/>
  <c r="C2854" i="1"/>
  <c r="C2853" i="1"/>
  <c r="C2852" i="1"/>
  <c r="C2851" i="1"/>
  <c r="C2850" i="1"/>
  <c r="C2849" i="1"/>
  <c r="C2848" i="1"/>
  <c r="C2847" i="1"/>
  <c r="C2846" i="1"/>
  <c r="C2845" i="1"/>
  <c r="C2844" i="1"/>
  <c r="C2843" i="1"/>
  <c r="C2842" i="1"/>
  <c r="C2841" i="1"/>
  <c r="C2840" i="1"/>
  <c r="C2839" i="1"/>
  <c r="C2838" i="1"/>
  <c r="C2837" i="1"/>
  <c r="C2836" i="1"/>
  <c r="C2835" i="1"/>
  <c r="C2834" i="1"/>
  <c r="C2833" i="1"/>
  <c r="C2832" i="1"/>
  <c r="C2831" i="1"/>
  <c r="C2830" i="1"/>
  <c r="C2829" i="1"/>
  <c r="C2828" i="1"/>
  <c r="C2827" i="1"/>
  <c r="C2826" i="1"/>
  <c r="C2825" i="1"/>
  <c r="C2824" i="1"/>
  <c r="C2823" i="1"/>
  <c r="C2822" i="1"/>
  <c r="C2821" i="1"/>
  <c r="C2820" i="1"/>
  <c r="C2819" i="1"/>
  <c r="C2818" i="1"/>
  <c r="C2817" i="1"/>
  <c r="C2816" i="1"/>
  <c r="C2815" i="1"/>
  <c r="C2814" i="1"/>
  <c r="C2813" i="1"/>
  <c r="C2812" i="1"/>
  <c r="C2811" i="1"/>
  <c r="C2810" i="1"/>
  <c r="C2809" i="1"/>
  <c r="C2808" i="1"/>
  <c r="C2807" i="1"/>
  <c r="C2806" i="1"/>
  <c r="C2805" i="1"/>
  <c r="C2804" i="1"/>
  <c r="C2803" i="1"/>
  <c r="C2802" i="1"/>
  <c r="C2801" i="1"/>
  <c r="C2800" i="1"/>
  <c r="C2799" i="1"/>
  <c r="C2798" i="1"/>
  <c r="C2797" i="1"/>
  <c r="C2796" i="1"/>
  <c r="C2795" i="1"/>
  <c r="C2794" i="1"/>
  <c r="C2793" i="1"/>
  <c r="C2792" i="1"/>
  <c r="C2791" i="1"/>
  <c r="C2790" i="1"/>
  <c r="C2789" i="1"/>
  <c r="C2788" i="1"/>
  <c r="C2787" i="1"/>
  <c r="C2786" i="1"/>
  <c r="C2785" i="1"/>
  <c r="C2784" i="1"/>
  <c r="C2783" i="1"/>
  <c r="C2782" i="1"/>
  <c r="C2781" i="1"/>
  <c r="C2780" i="1"/>
  <c r="C2779" i="1"/>
  <c r="C2778" i="1"/>
  <c r="C2777" i="1"/>
  <c r="C2776" i="1"/>
  <c r="C2775" i="1"/>
  <c r="C2774" i="1"/>
  <c r="C2773" i="1"/>
  <c r="C2772" i="1"/>
  <c r="C2771" i="1"/>
  <c r="C2770" i="1"/>
  <c r="C2769" i="1"/>
  <c r="C2768" i="1"/>
  <c r="C2767" i="1"/>
  <c r="C2766" i="1"/>
  <c r="C2765" i="1"/>
  <c r="C2764" i="1"/>
  <c r="C2763" i="1"/>
  <c r="C2762" i="1"/>
  <c r="C2761" i="1"/>
  <c r="C2760" i="1"/>
  <c r="C2759" i="1"/>
  <c r="C2758" i="1"/>
  <c r="C2757" i="1"/>
  <c r="C2756" i="1"/>
  <c r="C2755" i="1"/>
  <c r="C2754" i="1"/>
  <c r="C2753" i="1"/>
  <c r="C2752" i="1"/>
  <c r="C2751" i="1"/>
  <c r="C2750" i="1"/>
  <c r="C2749" i="1"/>
  <c r="C2748" i="1"/>
  <c r="C2747" i="1"/>
  <c r="C2746" i="1"/>
  <c r="C2745" i="1"/>
  <c r="C2744" i="1"/>
  <c r="C2743" i="1"/>
  <c r="C2742" i="1"/>
  <c r="C2741" i="1"/>
  <c r="C2740" i="1"/>
  <c r="C2739" i="1"/>
  <c r="C2738" i="1"/>
  <c r="C2737" i="1"/>
  <c r="C2736" i="1"/>
  <c r="C2735" i="1"/>
  <c r="C2734" i="1"/>
  <c r="C2733" i="1"/>
  <c r="C2732" i="1"/>
  <c r="C2731" i="1"/>
  <c r="C2730" i="1"/>
  <c r="C2729" i="1"/>
  <c r="C2728" i="1"/>
  <c r="C2727" i="1"/>
  <c r="C2726" i="1"/>
  <c r="C2725" i="1"/>
  <c r="C2724" i="1"/>
  <c r="C2723" i="1"/>
  <c r="C2722" i="1"/>
  <c r="C2721" i="1"/>
  <c r="C2720" i="1"/>
  <c r="C2719" i="1"/>
  <c r="C2718" i="1"/>
  <c r="C2717" i="1"/>
  <c r="C2716" i="1"/>
  <c r="C2715" i="1"/>
  <c r="C2714" i="1"/>
  <c r="C2713" i="1"/>
  <c r="C2712" i="1"/>
  <c r="C2711" i="1"/>
  <c r="C2710" i="1"/>
  <c r="C2709" i="1"/>
  <c r="C2708" i="1"/>
  <c r="C2707" i="1"/>
  <c r="C2706" i="1"/>
  <c r="C2705" i="1"/>
  <c r="C2704" i="1"/>
  <c r="C2703" i="1"/>
  <c r="C2702" i="1"/>
  <c r="C2701" i="1"/>
  <c r="C2700" i="1"/>
  <c r="C2699" i="1"/>
  <c r="C2698" i="1"/>
  <c r="C2697" i="1"/>
  <c r="C2696" i="1"/>
  <c r="C2695" i="1"/>
  <c r="C2694" i="1"/>
  <c r="C2693" i="1"/>
  <c r="C2692" i="1"/>
  <c r="C2691" i="1"/>
  <c r="C2690" i="1"/>
  <c r="C2689" i="1"/>
  <c r="C2688" i="1"/>
  <c r="C2687" i="1"/>
  <c r="C2686" i="1"/>
  <c r="C2685" i="1"/>
  <c r="C2684" i="1"/>
  <c r="C2683" i="1"/>
  <c r="C2682" i="1"/>
  <c r="C2681" i="1"/>
  <c r="C2680" i="1"/>
  <c r="C2679" i="1"/>
  <c r="C2678" i="1"/>
  <c r="C2677" i="1"/>
  <c r="C2676" i="1"/>
  <c r="C2675" i="1"/>
  <c r="C2674" i="1"/>
  <c r="C2673" i="1"/>
  <c r="C2672" i="1"/>
  <c r="C2671" i="1"/>
  <c r="C2670" i="1"/>
  <c r="C2669" i="1"/>
  <c r="C2668" i="1"/>
  <c r="C2667" i="1"/>
  <c r="C2666" i="1"/>
  <c r="C2665" i="1"/>
  <c r="C2664" i="1"/>
  <c r="C2663" i="1"/>
  <c r="C2662" i="1"/>
  <c r="C2661" i="1"/>
  <c r="C2660" i="1"/>
  <c r="C2659" i="1"/>
  <c r="C2658" i="1"/>
  <c r="C2657" i="1"/>
  <c r="C2656" i="1"/>
  <c r="C2655" i="1"/>
  <c r="C2654" i="1"/>
  <c r="C2653" i="1"/>
  <c r="C2652" i="1"/>
  <c r="C2651" i="1"/>
  <c r="C2650" i="1"/>
  <c r="C2649" i="1"/>
  <c r="C2648" i="1"/>
  <c r="C2647" i="1"/>
  <c r="C2646" i="1"/>
  <c r="C2645" i="1"/>
  <c r="C2644" i="1"/>
  <c r="C2643" i="1"/>
  <c r="C2642" i="1"/>
  <c r="C2641" i="1"/>
  <c r="C2640" i="1"/>
  <c r="C2639" i="1"/>
  <c r="C2638" i="1"/>
  <c r="C2637" i="1"/>
  <c r="C2636" i="1"/>
  <c r="C2635" i="1"/>
  <c r="C2634" i="1"/>
  <c r="C2633" i="1"/>
  <c r="C2632" i="1"/>
  <c r="C2631" i="1"/>
  <c r="C2630" i="1"/>
  <c r="C2629" i="1"/>
  <c r="C2628" i="1"/>
  <c r="C2627" i="1"/>
  <c r="C2626" i="1"/>
  <c r="C2625" i="1"/>
  <c r="C2624" i="1"/>
  <c r="C2623" i="1"/>
  <c r="C2622" i="1"/>
  <c r="C2621" i="1"/>
  <c r="C2620" i="1"/>
  <c r="C2619" i="1"/>
  <c r="C2618" i="1"/>
  <c r="C2617" i="1"/>
  <c r="C2616" i="1"/>
  <c r="C2615" i="1"/>
  <c r="C2614" i="1"/>
  <c r="C2613" i="1"/>
  <c r="C2612" i="1"/>
  <c r="C2611" i="1"/>
  <c r="C2610" i="1"/>
  <c r="C2609" i="1"/>
  <c r="C2608" i="1"/>
  <c r="C2607" i="1"/>
  <c r="C2606" i="1"/>
  <c r="C2605" i="1"/>
  <c r="C2604" i="1"/>
  <c r="C2603" i="1"/>
  <c r="C2602" i="1"/>
  <c r="C2601" i="1"/>
  <c r="C2600" i="1"/>
  <c r="C2599" i="1"/>
  <c r="C2598" i="1"/>
  <c r="C2597" i="1"/>
  <c r="C2596" i="1"/>
  <c r="C2595" i="1"/>
  <c r="C2594" i="1"/>
  <c r="C2593" i="1"/>
  <c r="C2592" i="1"/>
  <c r="C2591" i="1"/>
  <c r="C2590" i="1"/>
  <c r="C2589" i="1"/>
  <c r="C2588" i="1"/>
  <c r="C2587" i="1"/>
  <c r="C2586" i="1"/>
  <c r="C2585" i="1"/>
  <c r="C2584" i="1"/>
  <c r="C2583" i="1"/>
  <c r="C2582" i="1"/>
  <c r="C2581" i="1"/>
  <c r="C2580" i="1"/>
  <c r="C2579" i="1"/>
  <c r="C2578" i="1"/>
  <c r="C2577" i="1"/>
  <c r="C2576" i="1"/>
  <c r="C2575" i="1"/>
  <c r="C2574" i="1"/>
  <c r="C2573" i="1"/>
  <c r="C2572" i="1"/>
  <c r="C2571" i="1"/>
  <c r="C2570" i="1"/>
  <c r="C2569" i="1"/>
  <c r="C2568" i="1"/>
  <c r="C2567" i="1"/>
  <c r="C2566" i="1"/>
  <c r="C2565" i="1"/>
  <c r="C2564" i="1"/>
  <c r="C2563" i="1"/>
  <c r="C2562" i="1"/>
  <c r="C2561" i="1"/>
  <c r="C2560" i="1"/>
  <c r="C2559" i="1"/>
  <c r="C2558" i="1"/>
  <c r="C2557" i="1"/>
  <c r="C2556" i="1"/>
  <c r="C2555" i="1"/>
  <c r="C2554" i="1"/>
  <c r="C2553" i="1"/>
  <c r="C2552" i="1"/>
  <c r="C2551" i="1"/>
  <c r="C2550" i="1"/>
  <c r="C2549" i="1"/>
  <c r="C2548" i="1"/>
  <c r="C2547" i="1"/>
  <c r="C2546" i="1"/>
  <c r="C2545" i="1"/>
  <c r="C2544" i="1"/>
  <c r="C2543" i="1"/>
  <c r="C2542" i="1"/>
  <c r="C2541" i="1"/>
  <c r="C2540" i="1"/>
  <c r="C2539" i="1"/>
  <c r="C2538" i="1"/>
  <c r="C2537" i="1"/>
  <c r="C2536" i="1"/>
  <c r="C2535" i="1"/>
  <c r="C2534" i="1"/>
  <c r="C2533" i="1"/>
  <c r="C2532" i="1"/>
  <c r="C2531" i="1"/>
  <c r="C2530" i="1"/>
  <c r="C2529" i="1"/>
  <c r="C2528" i="1"/>
  <c r="C2527" i="1"/>
  <c r="C2526" i="1"/>
  <c r="C2525" i="1"/>
  <c r="C2524" i="1"/>
  <c r="C2523" i="1"/>
  <c r="C2522" i="1"/>
  <c r="C2521" i="1"/>
  <c r="C2520" i="1"/>
  <c r="C2519" i="1"/>
  <c r="C2518" i="1"/>
  <c r="C2517" i="1"/>
  <c r="C2516" i="1"/>
  <c r="C2515" i="1"/>
  <c r="C2514" i="1"/>
  <c r="C2513" i="1"/>
  <c r="C2512" i="1"/>
  <c r="C2511" i="1"/>
  <c r="C2510" i="1"/>
  <c r="C2509" i="1"/>
  <c r="C2508" i="1"/>
  <c r="C2507" i="1"/>
  <c r="C2506" i="1"/>
  <c r="C2505" i="1"/>
  <c r="C2504" i="1"/>
  <c r="C2503" i="1"/>
  <c r="C2502" i="1"/>
  <c r="C2501" i="1"/>
  <c r="C2500" i="1"/>
  <c r="C2499" i="1"/>
  <c r="C2498" i="1"/>
  <c r="C2497" i="1"/>
  <c r="C2496" i="1"/>
  <c r="C2495" i="1"/>
  <c r="C2494" i="1"/>
  <c r="C2493" i="1"/>
  <c r="C2492" i="1"/>
  <c r="C2491" i="1"/>
  <c r="C2490" i="1"/>
  <c r="C2489" i="1"/>
  <c r="C2488" i="1"/>
  <c r="C2487" i="1"/>
  <c r="C2486" i="1"/>
  <c r="C2485" i="1"/>
  <c r="C2484" i="1"/>
  <c r="C2483" i="1"/>
  <c r="C2482" i="1"/>
  <c r="C2481" i="1"/>
  <c r="C2480" i="1"/>
  <c r="C2479" i="1"/>
  <c r="C2478" i="1"/>
  <c r="C2477" i="1"/>
  <c r="C2476" i="1"/>
  <c r="C2475" i="1"/>
  <c r="C2474" i="1"/>
  <c r="C2473" i="1"/>
  <c r="C2472" i="1"/>
  <c r="C2471" i="1"/>
  <c r="C2470" i="1"/>
  <c r="C2469" i="1"/>
  <c r="C2468" i="1"/>
  <c r="C2467" i="1"/>
  <c r="C2466" i="1"/>
  <c r="C2465" i="1"/>
  <c r="C2464" i="1"/>
  <c r="C2463" i="1"/>
  <c r="C2462" i="1"/>
  <c r="C2461" i="1"/>
  <c r="C2460" i="1"/>
  <c r="C2459" i="1"/>
  <c r="C2458" i="1"/>
  <c r="C2457" i="1"/>
  <c r="C2456" i="1"/>
  <c r="C2455" i="1"/>
  <c r="C2454" i="1"/>
  <c r="C2453" i="1"/>
  <c r="C2452" i="1"/>
  <c r="C2451" i="1"/>
  <c r="C2450" i="1"/>
  <c r="C2449" i="1"/>
  <c r="C2448" i="1"/>
  <c r="C2447" i="1"/>
  <c r="C2446" i="1"/>
  <c r="C2445" i="1"/>
  <c r="C2444" i="1"/>
  <c r="C2443" i="1"/>
  <c r="C2442" i="1"/>
  <c r="C2441" i="1"/>
  <c r="C2440" i="1"/>
  <c r="C2439" i="1"/>
  <c r="C2438" i="1"/>
  <c r="C2437" i="1"/>
  <c r="C2436" i="1"/>
  <c r="C2435" i="1"/>
  <c r="C2434" i="1"/>
  <c r="C2433" i="1"/>
  <c r="C2432" i="1"/>
  <c r="C2431" i="1"/>
  <c r="C2430" i="1"/>
  <c r="C2429" i="1"/>
  <c r="C2428" i="1"/>
  <c r="C2427" i="1"/>
  <c r="C2426" i="1"/>
  <c r="C2425" i="1"/>
  <c r="C2424" i="1"/>
  <c r="C2423" i="1"/>
  <c r="C2422" i="1"/>
  <c r="C2421" i="1"/>
  <c r="C2420" i="1"/>
  <c r="C2419" i="1"/>
  <c r="C2418" i="1"/>
  <c r="C2417" i="1"/>
  <c r="C2416" i="1"/>
  <c r="C2415" i="1"/>
  <c r="C2414" i="1"/>
  <c r="C2413" i="1"/>
  <c r="C2412" i="1"/>
  <c r="C2411" i="1"/>
  <c r="C2410" i="1"/>
  <c r="C2409" i="1"/>
  <c r="C2408" i="1"/>
  <c r="C2407" i="1"/>
  <c r="C2406" i="1"/>
  <c r="C2405" i="1"/>
  <c r="C2404" i="1"/>
  <c r="C2403" i="1"/>
  <c r="C2402" i="1"/>
  <c r="C2401" i="1"/>
  <c r="C2400" i="1"/>
  <c r="C2399" i="1"/>
  <c r="C2398" i="1"/>
  <c r="C2397" i="1"/>
  <c r="C2396" i="1"/>
  <c r="C2395" i="1"/>
  <c r="C2394" i="1"/>
  <c r="C2393" i="1"/>
  <c r="C2392" i="1"/>
  <c r="C2391" i="1"/>
  <c r="C2390" i="1"/>
  <c r="C2389" i="1"/>
  <c r="C2388" i="1"/>
  <c r="C2387" i="1"/>
  <c r="C2386" i="1"/>
  <c r="C2385" i="1"/>
  <c r="C2384" i="1"/>
  <c r="C2383" i="1"/>
  <c r="C2382" i="1"/>
  <c r="C2381" i="1"/>
  <c r="C2380" i="1"/>
  <c r="C2379" i="1"/>
  <c r="C2378" i="1"/>
  <c r="C2377" i="1"/>
  <c r="C2376" i="1"/>
  <c r="C2375" i="1"/>
  <c r="C2374" i="1"/>
  <c r="C2373" i="1"/>
  <c r="C2372" i="1"/>
  <c r="C2371" i="1"/>
  <c r="C2370" i="1"/>
  <c r="C2369" i="1"/>
  <c r="C2368" i="1"/>
  <c r="C2367" i="1"/>
  <c r="C2366" i="1"/>
  <c r="C2365" i="1"/>
  <c r="C2364" i="1"/>
  <c r="C2363" i="1"/>
  <c r="C2362" i="1"/>
  <c r="C2361" i="1"/>
  <c r="C2360" i="1"/>
  <c r="C2359" i="1"/>
  <c r="C2358" i="1"/>
  <c r="C2357" i="1"/>
  <c r="C2356" i="1"/>
  <c r="C2355" i="1"/>
  <c r="C2354" i="1"/>
  <c r="C2353" i="1"/>
  <c r="C2352" i="1"/>
  <c r="C2351" i="1"/>
  <c r="C2350" i="1"/>
  <c r="C2349" i="1"/>
  <c r="C2348" i="1"/>
  <c r="C2347" i="1"/>
  <c r="C2346" i="1"/>
  <c r="C2345" i="1"/>
  <c r="C2344" i="1"/>
  <c r="C2343" i="1"/>
  <c r="C2342" i="1"/>
  <c r="C2341" i="1"/>
  <c r="C2340" i="1"/>
  <c r="C2339" i="1"/>
  <c r="C2338" i="1"/>
  <c r="C2337" i="1"/>
  <c r="C2336" i="1"/>
  <c r="C2335" i="1"/>
  <c r="C2334" i="1"/>
  <c r="C2333" i="1"/>
  <c r="C2332" i="1"/>
  <c r="C2331" i="1"/>
  <c r="C2330" i="1"/>
  <c r="C2329" i="1"/>
  <c r="C2328" i="1"/>
  <c r="C2327" i="1"/>
  <c r="C2326" i="1"/>
  <c r="C2325" i="1"/>
  <c r="C2324" i="1"/>
  <c r="C2323" i="1"/>
  <c r="C2322" i="1"/>
  <c r="C2321" i="1"/>
  <c r="C2320" i="1"/>
  <c r="C2319" i="1"/>
  <c r="C2318" i="1"/>
  <c r="C2317" i="1"/>
  <c r="C2316" i="1"/>
  <c r="C2315" i="1"/>
  <c r="C2314" i="1"/>
  <c r="C2313" i="1"/>
  <c r="C2312" i="1"/>
  <c r="C2311" i="1"/>
  <c r="C2310" i="1"/>
  <c r="C2309" i="1"/>
  <c r="C2308" i="1"/>
  <c r="C2307" i="1"/>
  <c r="C2306" i="1"/>
  <c r="C2305" i="1"/>
  <c r="C2304" i="1"/>
  <c r="C2303" i="1"/>
  <c r="C2302" i="1"/>
  <c r="C2301" i="1"/>
  <c r="C2300" i="1"/>
  <c r="C2299" i="1"/>
  <c r="C2298" i="1"/>
  <c r="C2297" i="1"/>
  <c r="C2296" i="1"/>
  <c r="C2295" i="1"/>
  <c r="C2294" i="1"/>
  <c r="C2293" i="1"/>
  <c r="C2292" i="1"/>
  <c r="C2291" i="1"/>
  <c r="C2290" i="1"/>
  <c r="C2289" i="1"/>
  <c r="C2288" i="1"/>
  <c r="C2287" i="1"/>
  <c r="C2286" i="1"/>
  <c r="C2285" i="1"/>
  <c r="C2284" i="1"/>
  <c r="C2283" i="1"/>
  <c r="C2282" i="1"/>
  <c r="C2281" i="1"/>
  <c r="C2280" i="1"/>
  <c r="C2279" i="1"/>
  <c r="C2278" i="1"/>
  <c r="C2277" i="1"/>
  <c r="C2276" i="1"/>
  <c r="C2275" i="1"/>
  <c r="C2274" i="1"/>
  <c r="C2273" i="1"/>
  <c r="C2272" i="1"/>
  <c r="C2271" i="1"/>
  <c r="C2270" i="1"/>
  <c r="C2269" i="1"/>
  <c r="C2268" i="1"/>
  <c r="C2267" i="1"/>
  <c r="C2266" i="1"/>
  <c r="C2265" i="1"/>
  <c r="C2264" i="1"/>
  <c r="C2263" i="1"/>
  <c r="C2262" i="1"/>
  <c r="C2261" i="1"/>
  <c r="C2260" i="1"/>
  <c r="C2259" i="1"/>
  <c r="C2258" i="1"/>
  <c r="C2257" i="1"/>
  <c r="C2256" i="1"/>
  <c r="C2255" i="1"/>
  <c r="C2254" i="1"/>
  <c r="C2253" i="1"/>
  <c r="C2252" i="1"/>
  <c r="C2251" i="1"/>
  <c r="C2250" i="1"/>
  <c r="C2249" i="1"/>
  <c r="C2248" i="1"/>
  <c r="C2247" i="1"/>
  <c r="C2246" i="1"/>
  <c r="C2245" i="1"/>
  <c r="C2244" i="1"/>
  <c r="C2243" i="1"/>
  <c r="C2242" i="1"/>
  <c r="C2241" i="1"/>
  <c r="C2240" i="1"/>
  <c r="C2239" i="1"/>
  <c r="C2238" i="1"/>
  <c r="C2237" i="1"/>
  <c r="C2236" i="1"/>
  <c r="C2235" i="1"/>
  <c r="C2234" i="1"/>
  <c r="C2233" i="1"/>
  <c r="C2232" i="1"/>
  <c r="C2231" i="1"/>
  <c r="C2230" i="1"/>
  <c r="C2229" i="1"/>
  <c r="C2228" i="1"/>
  <c r="C2227" i="1"/>
  <c r="C2226" i="1"/>
  <c r="C2225" i="1"/>
  <c r="C2224" i="1"/>
  <c r="C2223" i="1"/>
  <c r="C2222" i="1"/>
  <c r="C2221" i="1"/>
  <c r="C2220" i="1"/>
  <c r="C2219" i="1"/>
  <c r="C2218" i="1"/>
  <c r="C2217" i="1"/>
  <c r="C2216" i="1"/>
  <c r="C2215" i="1"/>
  <c r="C2214" i="1"/>
  <c r="C2213" i="1"/>
  <c r="C2212" i="1"/>
  <c r="C2211" i="1"/>
  <c r="C2210" i="1"/>
  <c r="C2209" i="1"/>
  <c r="C2208" i="1"/>
  <c r="C2207" i="1"/>
  <c r="C2206" i="1"/>
  <c r="C2205" i="1"/>
  <c r="C2204" i="1"/>
  <c r="C2203" i="1"/>
  <c r="C2202" i="1"/>
  <c r="C2201" i="1"/>
  <c r="C2200" i="1"/>
  <c r="C2199" i="1"/>
  <c r="C2198" i="1"/>
  <c r="C2197" i="1"/>
  <c r="C2196" i="1"/>
  <c r="C2195" i="1"/>
  <c r="C2194" i="1"/>
  <c r="C2193" i="1"/>
  <c r="C2192" i="1"/>
  <c r="C2191" i="1"/>
  <c r="C2190" i="1"/>
  <c r="C2189" i="1"/>
  <c r="C2188" i="1"/>
  <c r="C2187" i="1"/>
  <c r="C2186" i="1"/>
  <c r="C2185" i="1"/>
  <c r="C2184" i="1"/>
  <c r="C2183" i="1"/>
  <c r="C2182" i="1"/>
  <c r="C2181" i="1"/>
  <c r="C2180" i="1"/>
  <c r="C2179" i="1"/>
  <c r="C2178" i="1"/>
  <c r="C2177" i="1"/>
  <c r="C2176" i="1"/>
  <c r="C2175" i="1"/>
  <c r="C2174" i="1"/>
  <c r="C2173" i="1"/>
  <c r="C2172" i="1"/>
  <c r="C2171" i="1"/>
  <c r="C2170" i="1"/>
  <c r="C2169" i="1"/>
  <c r="C2168" i="1"/>
  <c r="C2167" i="1"/>
  <c r="C2166" i="1"/>
  <c r="C2165" i="1"/>
  <c r="C2164" i="1"/>
  <c r="C2163" i="1"/>
  <c r="C2162" i="1"/>
  <c r="C2161" i="1"/>
  <c r="C2160" i="1"/>
  <c r="C2159" i="1"/>
  <c r="C2158" i="1"/>
  <c r="C2157" i="1"/>
  <c r="C2156" i="1"/>
  <c r="C2155" i="1"/>
  <c r="C2154" i="1"/>
  <c r="C2153" i="1"/>
  <c r="C2152" i="1"/>
  <c r="C2151" i="1"/>
  <c r="C2150" i="1"/>
  <c r="C2149" i="1"/>
  <c r="C2148" i="1"/>
  <c r="C2147" i="1"/>
  <c r="C2146" i="1"/>
  <c r="C2145" i="1"/>
  <c r="C2144" i="1"/>
  <c r="C2143" i="1"/>
  <c r="C2142" i="1"/>
  <c r="C2141" i="1"/>
  <c r="C2140" i="1"/>
  <c r="C2139" i="1"/>
  <c r="C2138" i="1"/>
  <c r="C2137" i="1"/>
  <c r="C2136" i="1"/>
  <c r="C2135" i="1"/>
  <c r="C2134" i="1"/>
  <c r="C2133" i="1"/>
  <c r="C2132" i="1"/>
  <c r="C2131" i="1"/>
  <c r="C2130" i="1"/>
  <c r="C2129" i="1"/>
  <c r="C2128" i="1"/>
  <c r="C2127" i="1"/>
  <c r="C2126" i="1"/>
  <c r="C2125" i="1"/>
  <c r="C2124" i="1"/>
  <c r="C2123" i="1"/>
  <c r="C2122" i="1"/>
  <c r="C2121" i="1"/>
  <c r="C2120" i="1"/>
  <c r="C2119" i="1"/>
  <c r="C2118" i="1"/>
  <c r="C2117" i="1"/>
  <c r="C2116" i="1"/>
  <c r="C2115" i="1"/>
  <c r="C2114" i="1"/>
  <c r="C2113" i="1"/>
  <c r="C2112" i="1"/>
  <c r="C2111" i="1"/>
  <c r="C2110" i="1"/>
  <c r="C2109" i="1"/>
  <c r="C2108" i="1"/>
  <c r="C2107" i="1"/>
  <c r="C2106" i="1"/>
  <c r="C2105" i="1"/>
  <c r="C2104" i="1"/>
  <c r="C2103" i="1"/>
  <c r="C2102" i="1"/>
  <c r="C2101" i="1"/>
  <c r="C2100" i="1"/>
  <c r="C2099" i="1"/>
  <c r="C2098" i="1"/>
  <c r="C2097" i="1"/>
  <c r="C2096" i="1"/>
  <c r="C2095" i="1"/>
  <c r="C2094" i="1"/>
  <c r="C2093" i="1"/>
  <c r="C2092" i="1"/>
  <c r="C2091" i="1"/>
  <c r="C2090" i="1"/>
  <c r="C2089" i="1"/>
  <c r="C2088" i="1"/>
  <c r="C2087" i="1"/>
  <c r="C2086" i="1"/>
  <c r="C2085" i="1"/>
  <c r="C2084" i="1"/>
  <c r="C2083" i="1"/>
  <c r="C2082" i="1"/>
  <c r="C2081" i="1"/>
  <c r="C2080" i="1"/>
  <c r="C2079" i="1"/>
  <c r="C2078" i="1"/>
  <c r="C2077" i="1"/>
  <c r="C2076" i="1"/>
  <c r="C2075" i="1"/>
  <c r="C2074" i="1"/>
  <c r="C2073" i="1"/>
  <c r="C2072" i="1"/>
  <c r="C2071" i="1"/>
  <c r="C2070" i="1"/>
  <c r="C2069" i="1"/>
  <c r="C2068" i="1"/>
  <c r="C2067" i="1"/>
  <c r="C2066" i="1"/>
  <c r="C2065" i="1"/>
  <c r="C2064" i="1"/>
  <c r="C2063" i="1"/>
  <c r="C2062" i="1"/>
  <c r="C2061" i="1"/>
  <c r="C2060" i="1"/>
  <c r="C2059" i="1"/>
  <c r="C2058" i="1"/>
  <c r="C2057" i="1"/>
  <c r="C2056" i="1"/>
  <c r="C2055" i="1"/>
  <c r="C2054" i="1"/>
  <c r="C2053" i="1"/>
  <c r="C2052" i="1"/>
  <c r="C2051" i="1"/>
  <c r="C2050" i="1"/>
  <c r="C2049" i="1"/>
  <c r="C2048" i="1"/>
  <c r="C2047" i="1"/>
  <c r="C2046" i="1"/>
  <c r="C2045" i="1"/>
  <c r="C2044" i="1"/>
  <c r="C2043" i="1"/>
  <c r="C2042" i="1"/>
  <c r="C2041" i="1"/>
  <c r="C2040" i="1"/>
  <c r="C2039" i="1"/>
  <c r="C2038" i="1"/>
  <c r="C2037" i="1"/>
  <c r="C2036" i="1"/>
  <c r="C2035" i="1"/>
  <c r="C2034" i="1"/>
  <c r="C2033" i="1"/>
  <c r="C2032" i="1"/>
  <c r="C2031" i="1"/>
  <c r="C2030" i="1"/>
  <c r="C2029" i="1"/>
  <c r="C2028" i="1"/>
  <c r="C2027" i="1"/>
  <c r="C2026" i="1"/>
  <c r="C2025" i="1"/>
  <c r="C2024" i="1"/>
  <c r="C2023" i="1"/>
  <c r="C2022" i="1"/>
  <c r="C2021" i="1"/>
  <c r="C2020" i="1"/>
  <c r="C2019" i="1"/>
  <c r="C2018" i="1"/>
  <c r="C2017" i="1"/>
  <c r="C2016" i="1"/>
  <c r="C2015" i="1"/>
  <c r="C2014" i="1"/>
  <c r="C2013" i="1"/>
  <c r="C2012" i="1"/>
  <c r="C2011" i="1"/>
  <c r="C2010" i="1"/>
  <c r="C2009" i="1"/>
  <c r="C2008" i="1"/>
  <c r="C2007" i="1"/>
  <c r="C2006" i="1"/>
  <c r="C2005" i="1"/>
  <c r="C2004" i="1"/>
  <c r="C2003" i="1"/>
  <c r="C2002" i="1"/>
  <c r="C2001" i="1"/>
  <c r="C2000" i="1"/>
  <c r="C1999" i="1"/>
  <c r="C1998" i="1"/>
  <c r="C1997" i="1"/>
  <c r="C1996" i="1"/>
  <c r="C1995" i="1"/>
  <c r="C1994" i="1"/>
  <c r="C1993" i="1"/>
  <c r="C1992" i="1"/>
  <c r="C1991" i="1"/>
  <c r="C1990" i="1"/>
  <c r="C1989" i="1"/>
  <c r="C1988" i="1"/>
  <c r="C1987" i="1"/>
  <c r="C1986" i="1"/>
  <c r="C1985" i="1"/>
  <c r="C1984" i="1"/>
  <c r="C1983" i="1"/>
  <c r="C1982" i="1"/>
  <c r="C1981" i="1"/>
  <c r="C1980" i="1"/>
  <c r="C1979" i="1"/>
  <c r="C1978" i="1"/>
  <c r="C1977" i="1"/>
  <c r="C1976" i="1"/>
  <c r="C1975" i="1"/>
  <c r="C1974" i="1"/>
  <c r="C1973" i="1"/>
  <c r="C1972" i="1"/>
  <c r="C1971" i="1"/>
  <c r="C1970" i="1"/>
  <c r="C1969" i="1"/>
  <c r="C1968" i="1"/>
  <c r="C1967" i="1"/>
  <c r="C1966" i="1"/>
  <c r="C1965" i="1"/>
  <c r="C1964" i="1"/>
  <c r="C1963" i="1"/>
  <c r="C1962" i="1"/>
  <c r="C1961" i="1"/>
  <c r="C1960" i="1"/>
  <c r="C1959" i="1"/>
  <c r="C1958" i="1"/>
  <c r="C1957" i="1"/>
  <c r="C1956" i="1"/>
  <c r="C1955" i="1"/>
  <c r="C1954" i="1"/>
  <c r="C1953" i="1"/>
  <c r="C1952" i="1"/>
  <c r="C1951" i="1"/>
  <c r="C1950" i="1"/>
  <c r="C1949" i="1"/>
  <c r="C1948" i="1"/>
  <c r="C1947" i="1"/>
  <c r="C1946" i="1"/>
  <c r="C1945" i="1"/>
  <c r="C1944" i="1"/>
  <c r="C1943" i="1"/>
  <c r="C1942" i="1"/>
  <c r="C1941" i="1"/>
  <c r="C1940" i="1"/>
  <c r="C1939" i="1"/>
  <c r="C1938" i="1"/>
  <c r="C1937" i="1"/>
  <c r="C1936" i="1"/>
  <c r="C1935" i="1"/>
  <c r="C1934" i="1"/>
  <c r="C1933" i="1"/>
  <c r="C1932" i="1"/>
  <c r="C1931" i="1"/>
  <c r="C1930" i="1"/>
  <c r="C1929" i="1"/>
  <c r="C1928" i="1"/>
  <c r="C1927" i="1"/>
  <c r="C1926" i="1"/>
  <c r="C1925" i="1"/>
  <c r="C1924" i="1"/>
  <c r="C1923" i="1"/>
  <c r="C1922" i="1"/>
  <c r="C1921" i="1"/>
  <c r="C1920" i="1"/>
  <c r="C1919" i="1"/>
  <c r="C1918" i="1"/>
  <c r="C1917" i="1"/>
  <c r="C1916" i="1"/>
  <c r="C1915" i="1"/>
  <c r="C1914" i="1"/>
  <c r="C1913" i="1"/>
  <c r="C1912" i="1"/>
  <c r="C1911" i="1"/>
  <c r="C1910" i="1"/>
  <c r="C1909" i="1"/>
  <c r="C1908" i="1"/>
  <c r="C1907" i="1"/>
  <c r="C1906" i="1"/>
  <c r="C1905" i="1"/>
  <c r="C1904" i="1"/>
  <c r="C1903" i="1"/>
  <c r="C1902" i="1"/>
  <c r="C1901" i="1"/>
  <c r="C1900" i="1"/>
  <c r="C1899" i="1"/>
  <c r="C1898" i="1"/>
  <c r="C1897" i="1"/>
  <c r="C1896" i="1"/>
  <c r="C1895" i="1"/>
  <c r="C1894" i="1"/>
  <c r="C1893" i="1"/>
  <c r="C1892" i="1"/>
  <c r="C1891" i="1"/>
  <c r="C1890" i="1"/>
  <c r="C1889" i="1"/>
  <c r="C1888" i="1"/>
  <c r="C1887" i="1"/>
  <c r="C1886" i="1"/>
  <c r="C1885" i="1"/>
  <c r="C1884" i="1"/>
  <c r="C1883" i="1"/>
  <c r="C1882" i="1"/>
  <c r="C1881" i="1"/>
  <c r="C1880" i="1"/>
  <c r="C1879" i="1"/>
  <c r="C1878" i="1"/>
  <c r="C1877" i="1"/>
  <c r="C1876" i="1"/>
  <c r="C1875" i="1"/>
  <c r="C1874" i="1"/>
  <c r="C1873" i="1"/>
  <c r="C1872" i="1"/>
  <c r="C1871" i="1"/>
  <c r="C1870" i="1"/>
  <c r="C1869" i="1"/>
  <c r="C1868" i="1"/>
  <c r="C1867" i="1"/>
  <c r="C1866" i="1"/>
  <c r="C1865" i="1"/>
  <c r="C1864" i="1"/>
  <c r="C1863" i="1"/>
  <c r="C1862" i="1"/>
  <c r="C1861" i="1"/>
  <c r="C1860" i="1"/>
  <c r="C1859" i="1"/>
  <c r="C1858" i="1"/>
  <c r="C1857" i="1"/>
  <c r="C1856" i="1"/>
  <c r="C1855" i="1"/>
  <c r="C1854" i="1"/>
  <c r="C1853" i="1"/>
  <c r="C1852" i="1"/>
  <c r="C1851" i="1"/>
  <c r="C1850" i="1"/>
  <c r="C1849" i="1"/>
  <c r="C1848" i="1"/>
  <c r="C1847" i="1"/>
  <c r="C1846" i="1"/>
  <c r="C1845" i="1"/>
  <c r="C1844" i="1"/>
  <c r="C1843" i="1"/>
  <c r="C1842" i="1"/>
  <c r="C1841" i="1"/>
  <c r="C1840" i="1"/>
  <c r="C1839" i="1"/>
  <c r="C1838" i="1"/>
  <c r="C1837" i="1"/>
  <c r="C1836" i="1"/>
  <c r="C1835" i="1"/>
  <c r="C1834" i="1"/>
  <c r="C1833" i="1"/>
  <c r="C1832" i="1"/>
  <c r="C1831" i="1"/>
  <c r="C1830" i="1"/>
  <c r="C1829" i="1"/>
  <c r="C1828" i="1"/>
  <c r="C1827" i="1"/>
  <c r="C1826" i="1"/>
  <c r="C1825" i="1"/>
  <c r="C1824" i="1"/>
  <c r="C1823" i="1"/>
  <c r="C1822" i="1"/>
  <c r="C1821" i="1"/>
  <c r="C1820" i="1"/>
  <c r="C1819" i="1"/>
  <c r="C1818" i="1"/>
  <c r="C1817" i="1"/>
  <c r="C1816" i="1"/>
  <c r="C1815" i="1"/>
  <c r="C1814" i="1"/>
  <c r="C1813" i="1"/>
  <c r="C1812" i="1"/>
  <c r="C1811" i="1"/>
  <c r="C1810" i="1"/>
  <c r="C1809" i="1"/>
  <c r="C1808" i="1"/>
  <c r="C1807" i="1"/>
  <c r="C1806" i="1"/>
  <c r="C1805" i="1"/>
  <c r="C1804" i="1"/>
  <c r="C1803" i="1"/>
  <c r="C1802" i="1"/>
  <c r="C1801" i="1"/>
  <c r="C1800" i="1"/>
  <c r="C1799" i="1"/>
  <c r="C1798" i="1"/>
  <c r="C1797" i="1"/>
  <c r="C1796" i="1"/>
  <c r="C1795" i="1"/>
  <c r="C1794" i="1"/>
  <c r="C1793" i="1"/>
  <c r="C1792" i="1"/>
  <c r="C1791" i="1"/>
  <c r="C1790" i="1"/>
  <c r="C1789" i="1"/>
  <c r="C1788" i="1"/>
  <c r="C1787" i="1"/>
  <c r="C1786" i="1"/>
  <c r="C1785" i="1"/>
  <c r="C1784" i="1"/>
  <c r="C1783" i="1"/>
  <c r="C1782" i="1"/>
  <c r="C1781" i="1"/>
  <c r="C1780" i="1"/>
  <c r="C1779" i="1"/>
  <c r="C1778" i="1"/>
  <c r="C1777" i="1"/>
  <c r="C1776" i="1"/>
  <c r="C1775" i="1"/>
  <c r="C1774" i="1"/>
  <c r="C1773" i="1"/>
  <c r="C1772" i="1"/>
  <c r="C1771" i="1"/>
  <c r="C1770" i="1"/>
  <c r="C1769" i="1"/>
  <c r="C1768" i="1"/>
  <c r="C1767" i="1"/>
  <c r="C1766" i="1"/>
  <c r="C1765" i="1"/>
  <c r="C1764" i="1"/>
  <c r="C1763" i="1"/>
  <c r="C1762" i="1"/>
  <c r="C1761" i="1"/>
  <c r="C1760" i="1"/>
  <c r="C1759" i="1"/>
  <c r="C1758" i="1"/>
  <c r="C1757" i="1"/>
  <c r="C1756" i="1"/>
  <c r="C1755" i="1"/>
  <c r="C1754" i="1"/>
  <c r="C1753" i="1"/>
  <c r="C1752" i="1"/>
  <c r="C1751" i="1"/>
  <c r="C1750" i="1"/>
  <c r="C1749" i="1"/>
  <c r="C1748" i="1"/>
  <c r="C1747" i="1"/>
  <c r="C1746" i="1"/>
  <c r="C1745" i="1"/>
  <c r="C1744" i="1"/>
  <c r="C1743" i="1"/>
  <c r="C1742" i="1"/>
  <c r="C1741" i="1"/>
  <c r="C1740" i="1"/>
  <c r="C1739" i="1"/>
  <c r="C1738" i="1"/>
  <c r="C1737" i="1"/>
  <c r="C1736" i="1"/>
  <c r="C1735" i="1"/>
  <c r="C1734" i="1"/>
  <c r="C1733" i="1"/>
  <c r="C1732" i="1"/>
  <c r="C1731" i="1"/>
  <c r="C1730" i="1"/>
  <c r="C1729" i="1"/>
  <c r="C1728" i="1"/>
  <c r="C1727" i="1"/>
  <c r="C1726" i="1"/>
  <c r="C1725" i="1"/>
  <c r="C1724" i="1"/>
  <c r="C1723" i="1"/>
  <c r="C1722" i="1"/>
  <c r="C1721" i="1"/>
  <c r="C1720" i="1"/>
  <c r="C1719" i="1"/>
  <c r="C1718" i="1"/>
  <c r="C1717" i="1"/>
  <c r="C1716" i="1"/>
  <c r="C1715" i="1"/>
  <c r="C1714" i="1"/>
  <c r="C1713" i="1"/>
  <c r="C1712" i="1"/>
  <c r="C1711" i="1"/>
  <c r="C1710" i="1"/>
  <c r="C1709" i="1"/>
  <c r="C1708" i="1"/>
  <c r="C1707" i="1"/>
  <c r="C1706" i="1"/>
  <c r="C1705" i="1"/>
  <c r="C1704" i="1"/>
  <c r="C1703" i="1"/>
  <c r="C1702" i="1"/>
  <c r="C1701" i="1"/>
  <c r="C1700" i="1"/>
  <c r="C1699" i="1"/>
  <c r="C1698" i="1"/>
  <c r="C1697" i="1"/>
  <c r="C1696" i="1"/>
  <c r="C1695" i="1"/>
  <c r="C1694" i="1"/>
  <c r="C1693" i="1"/>
  <c r="C1692" i="1"/>
  <c r="C1691" i="1"/>
  <c r="C1690" i="1"/>
  <c r="C1689" i="1"/>
  <c r="C1688" i="1"/>
  <c r="C1687" i="1"/>
  <c r="C1686" i="1"/>
  <c r="C1685" i="1"/>
  <c r="C1684" i="1"/>
  <c r="C1683" i="1"/>
  <c r="C1682" i="1"/>
  <c r="C1681" i="1"/>
  <c r="C1680" i="1"/>
  <c r="C1679" i="1"/>
  <c r="C1678" i="1"/>
  <c r="C1677" i="1"/>
  <c r="C1676" i="1"/>
  <c r="C1675" i="1"/>
  <c r="C1674" i="1"/>
  <c r="C1673" i="1"/>
  <c r="C1672" i="1"/>
  <c r="C1671" i="1"/>
  <c r="C1670" i="1"/>
  <c r="C1669" i="1"/>
  <c r="C1668" i="1"/>
  <c r="C1667" i="1"/>
  <c r="C1666" i="1"/>
  <c r="C1665" i="1"/>
  <c r="C1664" i="1"/>
  <c r="C1663" i="1"/>
  <c r="C1662" i="1"/>
  <c r="C1661" i="1"/>
  <c r="C1660" i="1"/>
  <c r="C1659" i="1"/>
  <c r="C1658" i="1"/>
  <c r="C1657" i="1"/>
  <c r="C1656" i="1"/>
  <c r="C1655" i="1"/>
  <c r="C1654" i="1"/>
  <c r="C1653" i="1"/>
  <c r="C1652" i="1"/>
  <c r="C1651" i="1"/>
  <c r="C1650" i="1"/>
  <c r="C1649" i="1"/>
  <c r="C1648" i="1"/>
  <c r="C1647" i="1"/>
  <c r="C1646" i="1"/>
  <c r="C1645" i="1"/>
  <c r="C1644" i="1"/>
  <c r="C1643" i="1"/>
  <c r="C1642" i="1"/>
  <c r="C1641" i="1"/>
  <c r="C1640" i="1"/>
  <c r="C1639" i="1"/>
  <c r="C1638" i="1"/>
  <c r="C1637" i="1"/>
  <c r="C1636" i="1"/>
  <c r="C1635" i="1"/>
  <c r="C1634" i="1"/>
  <c r="C1633" i="1"/>
  <c r="C1632" i="1"/>
  <c r="C1631" i="1"/>
  <c r="C1630" i="1"/>
  <c r="C1629" i="1"/>
  <c r="C1628" i="1"/>
  <c r="C1627" i="1"/>
  <c r="C1626" i="1"/>
  <c r="C1625" i="1"/>
  <c r="C1624" i="1"/>
  <c r="C1623" i="1"/>
  <c r="C1622" i="1"/>
  <c r="C1621" i="1"/>
  <c r="C1620" i="1"/>
  <c r="C1619" i="1"/>
  <c r="C1618" i="1"/>
  <c r="C1617" i="1"/>
  <c r="C1616" i="1"/>
  <c r="C1615" i="1"/>
  <c r="C1614" i="1"/>
  <c r="C1613" i="1"/>
  <c r="C1612" i="1"/>
  <c r="C1611" i="1"/>
  <c r="C1610" i="1"/>
  <c r="C1609" i="1"/>
  <c r="C1608" i="1"/>
  <c r="C1607" i="1"/>
  <c r="C1606" i="1"/>
  <c r="G13" i="4" l="1"/>
  <c r="F14" i="4"/>
  <c r="M10692" i="4"/>
  <c r="N10692" i="4" s="1"/>
  <c r="M10691" i="4"/>
  <c r="N10691" i="4" s="1"/>
  <c r="M10690" i="4"/>
  <c r="N10690" i="4" s="1"/>
  <c r="M10689" i="4"/>
  <c r="N10689" i="4" s="1"/>
  <c r="M10688" i="4"/>
  <c r="N10688" i="4" s="1"/>
  <c r="M10687" i="4"/>
  <c r="N10687" i="4" s="1"/>
  <c r="M10686" i="4"/>
  <c r="N10686" i="4" s="1"/>
  <c r="M10685" i="4"/>
  <c r="N10685" i="4" s="1"/>
  <c r="M10684" i="4"/>
  <c r="N10684" i="4" s="1"/>
  <c r="M10683" i="4"/>
  <c r="N10683" i="4" s="1"/>
  <c r="M10682" i="4"/>
  <c r="N10682" i="4" s="1"/>
  <c r="M10681" i="4"/>
  <c r="N10681" i="4" s="1"/>
  <c r="M10680" i="4"/>
  <c r="N10680" i="4" s="1"/>
  <c r="M10679" i="4"/>
  <c r="N10679" i="4" s="1"/>
  <c r="M10678" i="4"/>
  <c r="N10678" i="4" s="1"/>
  <c r="M10677" i="4"/>
  <c r="N10677" i="4" s="1"/>
  <c r="M10676" i="4"/>
  <c r="N10676" i="4" s="1"/>
  <c r="M10675" i="4"/>
  <c r="N10675" i="4" s="1"/>
  <c r="M10674" i="4"/>
  <c r="N10674" i="4" s="1"/>
  <c r="M10673" i="4"/>
  <c r="N10673" i="4" s="1"/>
  <c r="M10672" i="4"/>
  <c r="N10672" i="4" s="1"/>
  <c r="M10671" i="4"/>
  <c r="N10671" i="4" s="1"/>
  <c r="M10670" i="4"/>
  <c r="N10670" i="4" s="1"/>
  <c r="M10669" i="4"/>
  <c r="N10669" i="4" s="1"/>
  <c r="M10668" i="4"/>
  <c r="N10668" i="4" s="1"/>
  <c r="M10667" i="4"/>
  <c r="N10667" i="4" s="1"/>
  <c r="M10666" i="4"/>
  <c r="N10666" i="4" s="1"/>
  <c r="M10665" i="4"/>
  <c r="N10665" i="4" s="1"/>
  <c r="M10664" i="4"/>
  <c r="N10664" i="4" s="1"/>
  <c r="M10663" i="4"/>
  <c r="N10663" i="4" s="1"/>
  <c r="M10662" i="4"/>
  <c r="N10662" i="4" s="1"/>
  <c r="M10661" i="4"/>
  <c r="N10661" i="4" s="1"/>
  <c r="M10660" i="4"/>
  <c r="N10660" i="4" s="1"/>
  <c r="M10659" i="4"/>
  <c r="N10659" i="4" s="1"/>
  <c r="M10658" i="4"/>
  <c r="N10658" i="4" s="1"/>
  <c r="M10657" i="4"/>
  <c r="N10657" i="4" s="1"/>
  <c r="M10656" i="4"/>
  <c r="N10656" i="4" s="1"/>
  <c r="M10655" i="4"/>
  <c r="N10655" i="4" s="1"/>
  <c r="M10654" i="4"/>
  <c r="N10654" i="4" s="1"/>
  <c r="M10653" i="4"/>
  <c r="N10653" i="4" s="1"/>
  <c r="M10652" i="4"/>
  <c r="N10652" i="4" s="1"/>
  <c r="M10651" i="4"/>
  <c r="N10651" i="4" s="1"/>
  <c r="M10650" i="4"/>
  <c r="N10650" i="4" s="1"/>
  <c r="M10649" i="4"/>
  <c r="N10649" i="4" s="1"/>
  <c r="M10648" i="4"/>
  <c r="N10648" i="4" s="1"/>
  <c r="M10647" i="4"/>
  <c r="N10647" i="4" s="1"/>
  <c r="M10646" i="4"/>
  <c r="N10646" i="4" s="1"/>
  <c r="M10645" i="4"/>
  <c r="N10645" i="4" s="1"/>
  <c r="M10644" i="4"/>
  <c r="N10644" i="4" s="1"/>
  <c r="M10643" i="4"/>
  <c r="N10643" i="4" s="1"/>
  <c r="M10642" i="4"/>
  <c r="N10642" i="4" s="1"/>
  <c r="M10641" i="4"/>
  <c r="N10641" i="4" s="1"/>
  <c r="M10640" i="4"/>
  <c r="N10640" i="4" s="1"/>
  <c r="M10639" i="4"/>
  <c r="N10639" i="4" s="1"/>
  <c r="M10638" i="4"/>
  <c r="N10638" i="4" s="1"/>
  <c r="M10637" i="4"/>
  <c r="N10637" i="4" s="1"/>
  <c r="M10636" i="4"/>
  <c r="N10636" i="4" s="1"/>
  <c r="M10635" i="4"/>
  <c r="N10635" i="4" s="1"/>
  <c r="M10634" i="4"/>
  <c r="N10634" i="4" s="1"/>
  <c r="M10633" i="4"/>
  <c r="N10633" i="4" s="1"/>
  <c r="M10632" i="4"/>
  <c r="N10632" i="4" s="1"/>
  <c r="M10631" i="4"/>
  <c r="N10631" i="4" s="1"/>
  <c r="M10630" i="4"/>
  <c r="N10630" i="4" s="1"/>
  <c r="M10629" i="4"/>
  <c r="N10629" i="4" s="1"/>
  <c r="M10628" i="4"/>
  <c r="N10628" i="4" s="1"/>
  <c r="M10627" i="4"/>
  <c r="N10627" i="4" s="1"/>
  <c r="M10626" i="4"/>
  <c r="N10626" i="4" s="1"/>
  <c r="M10625" i="4"/>
  <c r="N10625" i="4" s="1"/>
  <c r="M10624" i="4"/>
  <c r="N10624" i="4" s="1"/>
  <c r="M10623" i="4"/>
  <c r="N10623" i="4" s="1"/>
  <c r="M10622" i="4"/>
  <c r="N10622" i="4" s="1"/>
  <c r="M10621" i="4"/>
  <c r="N10621" i="4" s="1"/>
  <c r="M10620" i="4"/>
  <c r="N10620" i="4" s="1"/>
  <c r="M10619" i="4"/>
  <c r="N10619" i="4" s="1"/>
  <c r="M10618" i="4"/>
  <c r="N10618" i="4" s="1"/>
  <c r="M10617" i="4"/>
  <c r="N10617" i="4" s="1"/>
  <c r="M10616" i="4"/>
  <c r="N10616" i="4" s="1"/>
  <c r="M10615" i="4"/>
  <c r="N10615" i="4" s="1"/>
  <c r="M10614" i="4"/>
  <c r="N10614" i="4" s="1"/>
  <c r="M10613" i="4"/>
  <c r="N10613" i="4" s="1"/>
  <c r="M10612" i="4"/>
  <c r="N10612" i="4" s="1"/>
  <c r="M10611" i="4"/>
  <c r="N10611" i="4" s="1"/>
  <c r="M10610" i="4"/>
  <c r="N10610" i="4" s="1"/>
  <c r="M10609" i="4"/>
  <c r="N10609" i="4" s="1"/>
  <c r="M10608" i="4"/>
  <c r="N10608" i="4" s="1"/>
  <c r="M10607" i="4"/>
  <c r="N10607" i="4" s="1"/>
  <c r="M10606" i="4"/>
  <c r="N10606" i="4" s="1"/>
  <c r="M10605" i="4"/>
  <c r="N10605" i="4" s="1"/>
  <c r="M10604" i="4"/>
  <c r="N10604" i="4" s="1"/>
  <c r="M10603" i="4"/>
  <c r="N10603" i="4" s="1"/>
  <c r="M10602" i="4"/>
  <c r="N10602" i="4" s="1"/>
  <c r="M10601" i="4"/>
  <c r="N10601" i="4" s="1"/>
  <c r="M10600" i="4"/>
  <c r="N10600" i="4" s="1"/>
  <c r="M10599" i="4"/>
  <c r="N10599" i="4" s="1"/>
  <c r="M10598" i="4"/>
  <c r="N10598" i="4" s="1"/>
  <c r="M10597" i="4"/>
  <c r="N10597" i="4" s="1"/>
  <c r="M10596" i="4"/>
  <c r="N10596" i="4" s="1"/>
  <c r="M10595" i="4"/>
  <c r="N10595" i="4" s="1"/>
  <c r="M10594" i="4"/>
  <c r="N10594" i="4" s="1"/>
  <c r="M10593" i="4"/>
  <c r="N10593" i="4" s="1"/>
  <c r="M10592" i="4"/>
  <c r="N10592" i="4" s="1"/>
  <c r="M10591" i="4"/>
  <c r="N10591" i="4" s="1"/>
  <c r="M10590" i="4"/>
  <c r="N10590" i="4" s="1"/>
  <c r="M10589" i="4"/>
  <c r="N10589" i="4" s="1"/>
  <c r="M10588" i="4"/>
  <c r="N10588" i="4" s="1"/>
  <c r="M10587" i="4"/>
  <c r="N10587" i="4" s="1"/>
  <c r="M10586" i="4"/>
  <c r="N10586" i="4" s="1"/>
  <c r="M10585" i="4"/>
  <c r="N10585" i="4" s="1"/>
  <c r="M10584" i="4"/>
  <c r="N10584" i="4" s="1"/>
  <c r="M10583" i="4"/>
  <c r="N10583" i="4" s="1"/>
  <c r="M10582" i="4"/>
  <c r="N10582" i="4" s="1"/>
  <c r="M10581" i="4"/>
  <c r="N10581" i="4" s="1"/>
  <c r="M10580" i="4"/>
  <c r="N10580" i="4" s="1"/>
  <c r="M10579" i="4"/>
  <c r="N10579" i="4" s="1"/>
  <c r="M10578" i="4"/>
  <c r="N10578" i="4" s="1"/>
  <c r="M10577" i="4"/>
  <c r="N10577" i="4" s="1"/>
  <c r="M10576" i="4"/>
  <c r="N10576" i="4" s="1"/>
  <c r="M10575" i="4"/>
  <c r="N10575" i="4" s="1"/>
  <c r="M10574" i="4"/>
  <c r="N10574" i="4" s="1"/>
  <c r="M10573" i="4"/>
  <c r="N10573" i="4" s="1"/>
  <c r="M10572" i="4"/>
  <c r="N10572" i="4" s="1"/>
  <c r="M10571" i="4"/>
  <c r="N10571" i="4" s="1"/>
  <c r="M10570" i="4"/>
  <c r="N10570" i="4" s="1"/>
  <c r="M10569" i="4"/>
  <c r="N10569" i="4" s="1"/>
  <c r="M10568" i="4"/>
  <c r="N10568" i="4" s="1"/>
  <c r="M10567" i="4"/>
  <c r="N10567" i="4" s="1"/>
  <c r="M10566" i="4"/>
  <c r="N10566" i="4" s="1"/>
  <c r="M10565" i="4"/>
  <c r="N10565" i="4" s="1"/>
  <c r="M10564" i="4"/>
  <c r="N10564" i="4" s="1"/>
  <c r="M10563" i="4"/>
  <c r="N10563" i="4" s="1"/>
  <c r="M10562" i="4"/>
  <c r="N10562" i="4" s="1"/>
  <c r="M10561" i="4"/>
  <c r="N10561" i="4" s="1"/>
  <c r="M10560" i="4"/>
  <c r="N10560" i="4" s="1"/>
  <c r="M10559" i="4"/>
  <c r="N10559" i="4" s="1"/>
  <c r="M10558" i="4"/>
  <c r="N10558" i="4" s="1"/>
  <c r="M10557" i="4"/>
  <c r="N10557" i="4" s="1"/>
  <c r="M10556" i="4"/>
  <c r="N10556" i="4" s="1"/>
  <c r="M10555" i="4"/>
  <c r="N10555" i="4" s="1"/>
  <c r="M10554" i="4"/>
  <c r="N10554" i="4" s="1"/>
  <c r="M10553" i="4"/>
  <c r="N10553" i="4" s="1"/>
  <c r="M10552" i="4"/>
  <c r="N10552" i="4" s="1"/>
  <c r="M10551" i="4"/>
  <c r="N10551" i="4" s="1"/>
  <c r="M10550" i="4"/>
  <c r="N10550" i="4" s="1"/>
  <c r="M10549" i="4"/>
  <c r="N10549" i="4" s="1"/>
  <c r="M10548" i="4"/>
  <c r="N10548" i="4" s="1"/>
  <c r="M10547" i="4"/>
  <c r="N10547" i="4" s="1"/>
  <c r="M10546" i="4"/>
  <c r="N10546" i="4" s="1"/>
  <c r="M10545" i="4"/>
  <c r="N10545" i="4" s="1"/>
  <c r="M10544" i="4"/>
  <c r="N10544" i="4" s="1"/>
  <c r="M10543" i="4"/>
  <c r="N10543" i="4" s="1"/>
  <c r="M10542" i="4"/>
  <c r="N10542" i="4" s="1"/>
  <c r="M10541" i="4"/>
  <c r="N10541" i="4" s="1"/>
  <c r="M10540" i="4"/>
  <c r="N10540" i="4" s="1"/>
  <c r="M10539" i="4"/>
  <c r="N10539" i="4" s="1"/>
  <c r="M10538" i="4"/>
  <c r="N10538" i="4" s="1"/>
  <c r="M10537" i="4"/>
  <c r="N10537" i="4" s="1"/>
  <c r="M10536" i="4"/>
  <c r="N10536" i="4" s="1"/>
  <c r="M10535" i="4"/>
  <c r="N10535" i="4" s="1"/>
  <c r="M10534" i="4"/>
  <c r="N10534" i="4" s="1"/>
  <c r="M10533" i="4"/>
  <c r="N10533" i="4" s="1"/>
  <c r="M10532" i="4"/>
  <c r="N10532" i="4" s="1"/>
  <c r="M10531" i="4"/>
  <c r="N10531" i="4" s="1"/>
  <c r="M10530" i="4"/>
  <c r="N10530" i="4" s="1"/>
  <c r="M10529" i="4"/>
  <c r="N10529" i="4" s="1"/>
  <c r="M10528" i="4"/>
  <c r="N10528" i="4" s="1"/>
  <c r="M10527" i="4"/>
  <c r="N10527" i="4" s="1"/>
  <c r="M10526" i="4"/>
  <c r="N10526" i="4" s="1"/>
  <c r="M10525" i="4"/>
  <c r="N10525" i="4" s="1"/>
  <c r="M10524" i="4"/>
  <c r="N10524" i="4" s="1"/>
  <c r="M10523" i="4"/>
  <c r="N10523" i="4" s="1"/>
  <c r="M10522" i="4"/>
  <c r="N10522" i="4" s="1"/>
  <c r="M10521" i="4"/>
  <c r="N10521" i="4" s="1"/>
  <c r="M10520" i="4"/>
  <c r="N10520" i="4" s="1"/>
  <c r="M10519" i="4"/>
  <c r="N10519" i="4" s="1"/>
  <c r="M10518" i="4"/>
  <c r="N10518" i="4" s="1"/>
  <c r="M10517" i="4"/>
  <c r="N10517" i="4" s="1"/>
  <c r="M10516" i="4"/>
  <c r="N10516" i="4" s="1"/>
  <c r="M10515" i="4"/>
  <c r="N10515" i="4" s="1"/>
  <c r="M10514" i="4"/>
  <c r="N10514" i="4" s="1"/>
  <c r="M10513" i="4"/>
  <c r="N10513" i="4" s="1"/>
  <c r="M10512" i="4"/>
  <c r="N10512" i="4" s="1"/>
  <c r="M10511" i="4"/>
  <c r="N10511" i="4" s="1"/>
  <c r="M10510" i="4"/>
  <c r="N10510" i="4" s="1"/>
  <c r="M10509" i="4"/>
  <c r="N10509" i="4" s="1"/>
  <c r="M10508" i="4"/>
  <c r="N10508" i="4" s="1"/>
  <c r="M10507" i="4"/>
  <c r="N10507" i="4" s="1"/>
  <c r="M10506" i="4"/>
  <c r="N10506" i="4" s="1"/>
  <c r="M10505" i="4"/>
  <c r="N10505" i="4" s="1"/>
  <c r="M10504" i="4"/>
  <c r="N10504" i="4" s="1"/>
  <c r="M10503" i="4"/>
  <c r="N10503" i="4" s="1"/>
  <c r="M10502" i="4"/>
  <c r="N10502" i="4" s="1"/>
  <c r="M10501" i="4"/>
  <c r="N10501" i="4" s="1"/>
  <c r="M10500" i="4"/>
  <c r="N10500" i="4" s="1"/>
  <c r="M10499" i="4"/>
  <c r="N10499" i="4" s="1"/>
  <c r="M10498" i="4"/>
  <c r="N10498" i="4" s="1"/>
  <c r="M10497" i="4"/>
  <c r="N10497" i="4" s="1"/>
  <c r="M10496" i="4"/>
  <c r="N10496" i="4" s="1"/>
  <c r="M10495" i="4"/>
  <c r="N10495" i="4" s="1"/>
  <c r="M10494" i="4"/>
  <c r="N10494" i="4" s="1"/>
  <c r="M10493" i="4"/>
  <c r="N10493" i="4" s="1"/>
  <c r="M10492" i="4"/>
  <c r="N10492" i="4" s="1"/>
  <c r="M10491" i="4"/>
  <c r="N10491" i="4" s="1"/>
  <c r="M10490" i="4"/>
  <c r="N10490" i="4" s="1"/>
  <c r="M10489" i="4"/>
  <c r="N10489" i="4" s="1"/>
  <c r="M10488" i="4"/>
  <c r="N10488" i="4" s="1"/>
  <c r="M10487" i="4"/>
  <c r="N10487" i="4" s="1"/>
  <c r="M10486" i="4"/>
  <c r="N10486" i="4" s="1"/>
  <c r="M10485" i="4"/>
  <c r="N10485" i="4" s="1"/>
  <c r="M10484" i="4"/>
  <c r="N10484" i="4" s="1"/>
  <c r="M10483" i="4"/>
  <c r="N10483" i="4" s="1"/>
  <c r="M10482" i="4"/>
  <c r="N10482" i="4" s="1"/>
  <c r="M10481" i="4"/>
  <c r="N10481" i="4" s="1"/>
  <c r="M10480" i="4"/>
  <c r="N10480" i="4" s="1"/>
  <c r="M10479" i="4"/>
  <c r="N10479" i="4" s="1"/>
  <c r="M10478" i="4"/>
  <c r="N10478" i="4" s="1"/>
  <c r="M10477" i="4"/>
  <c r="N10477" i="4" s="1"/>
  <c r="M10476" i="4"/>
  <c r="N10476" i="4" s="1"/>
  <c r="M10475" i="4"/>
  <c r="N10475" i="4" s="1"/>
  <c r="M10474" i="4"/>
  <c r="N10474" i="4" s="1"/>
  <c r="M10473" i="4"/>
  <c r="N10473" i="4" s="1"/>
  <c r="M10472" i="4"/>
  <c r="N10472" i="4" s="1"/>
  <c r="M10471" i="4"/>
  <c r="N10471" i="4" s="1"/>
  <c r="M10470" i="4"/>
  <c r="N10470" i="4" s="1"/>
  <c r="M10469" i="4"/>
  <c r="N10469" i="4" s="1"/>
  <c r="M10468" i="4"/>
  <c r="N10468" i="4" s="1"/>
  <c r="M10467" i="4"/>
  <c r="N10467" i="4" s="1"/>
  <c r="M10466" i="4"/>
  <c r="N10466" i="4" s="1"/>
  <c r="M10465" i="4"/>
  <c r="N10465" i="4" s="1"/>
  <c r="M10464" i="4"/>
  <c r="N10464" i="4" s="1"/>
  <c r="M10463" i="4"/>
  <c r="N10463" i="4" s="1"/>
  <c r="M10462" i="4"/>
  <c r="N10462" i="4" s="1"/>
  <c r="M10461" i="4"/>
  <c r="N10461" i="4" s="1"/>
  <c r="M10460" i="4"/>
  <c r="N10460" i="4" s="1"/>
  <c r="M10459" i="4"/>
  <c r="N10459" i="4" s="1"/>
  <c r="M10458" i="4"/>
  <c r="N10458" i="4" s="1"/>
  <c r="M10457" i="4"/>
  <c r="N10457" i="4" s="1"/>
  <c r="M10456" i="4"/>
  <c r="N10456" i="4" s="1"/>
  <c r="M10455" i="4"/>
  <c r="N10455" i="4" s="1"/>
  <c r="M10454" i="4"/>
  <c r="N10454" i="4" s="1"/>
  <c r="M10453" i="4"/>
  <c r="N10453" i="4" s="1"/>
  <c r="M10452" i="4"/>
  <c r="N10452" i="4" s="1"/>
  <c r="M10451" i="4"/>
  <c r="N10451" i="4" s="1"/>
  <c r="M10450" i="4"/>
  <c r="N10450" i="4" s="1"/>
  <c r="M10449" i="4"/>
  <c r="N10449" i="4" s="1"/>
  <c r="M10448" i="4"/>
  <c r="N10448" i="4" s="1"/>
  <c r="M10447" i="4"/>
  <c r="N10447" i="4" s="1"/>
  <c r="M10446" i="4"/>
  <c r="N10446" i="4" s="1"/>
  <c r="M10445" i="4"/>
  <c r="N10445" i="4" s="1"/>
  <c r="M10444" i="4"/>
  <c r="N10444" i="4" s="1"/>
  <c r="M10443" i="4"/>
  <c r="N10443" i="4" s="1"/>
  <c r="M10442" i="4"/>
  <c r="N10442" i="4" s="1"/>
  <c r="M10441" i="4"/>
  <c r="N10441" i="4" s="1"/>
  <c r="M10440" i="4"/>
  <c r="N10440" i="4" s="1"/>
  <c r="M10439" i="4"/>
  <c r="N10439" i="4" s="1"/>
  <c r="M10438" i="4"/>
  <c r="N10438" i="4" s="1"/>
  <c r="M10437" i="4"/>
  <c r="N10437" i="4" s="1"/>
  <c r="M10436" i="4"/>
  <c r="N10436" i="4" s="1"/>
  <c r="M10435" i="4"/>
  <c r="N10435" i="4" s="1"/>
  <c r="M10434" i="4"/>
  <c r="N10434" i="4" s="1"/>
  <c r="M10433" i="4"/>
  <c r="N10433" i="4" s="1"/>
  <c r="M10432" i="4"/>
  <c r="N10432" i="4" s="1"/>
  <c r="M10431" i="4"/>
  <c r="N10431" i="4" s="1"/>
  <c r="M10430" i="4"/>
  <c r="N10430" i="4" s="1"/>
  <c r="M10429" i="4"/>
  <c r="N10429" i="4" s="1"/>
  <c r="M10428" i="4"/>
  <c r="N10428" i="4" s="1"/>
  <c r="M10427" i="4"/>
  <c r="N10427" i="4" s="1"/>
  <c r="M10426" i="4"/>
  <c r="N10426" i="4" s="1"/>
  <c r="M10425" i="4"/>
  <c r="N10425" i="4" s="1"/>
  <c r="M10424" i="4"/>
  <c r="N10424" i="4" s="1"/>
  <c r="M10423" i="4"/>
  <c r="N10423" i="4" s="1"/>
  <c r="M10422" i="4"/>
  <c r="N10422" i="4" s="1"/>
  <c r="M10421" i="4"/>
  <c r="N10421" i="4" s="1"/>
  <c r="M10420" i="4"/>
  <c r="N10420" i="4" s="1"/>
  <c r="M10419" i="4"/>
  <c r="N10419" i="4" s="1"/>
  <c r="M10418" i="4"/>
  <c r="N10418" i="4" s="1"/>
  <c r="M10417" i="4"/>
  <c r="N10417" i="4" s="1"/>
  <c r="M10416" i="4"/>
  <c r="N10416" i="4" s="1"/>
  <c r="M10415" i="4"/>
  <c r="N10415" i="4" s="1"/>
  <c r="M10414" i="4"/>
  <c r="N10414" i="4" s="1"/>
  <c r="M10413" i="4"/>
  <c r="N10413" i="4" s="1"/>
  <c r="M10412" i="4"/>
  <c r="N10412" i="4" s="1"/>
  <c r="M10411" i="4"/>
  <c r="N10411" i="4" s="1"/>
  <c r="M10410" i="4"/>
  <c r="N10410" i="4" s="1"/>
  <c r="M10409" i="4"/>
  <c r="N10409" i="4" s="1"/>
  <c r="M10408" i="4"/>
  <c r="N10408" i="4" s="1"/>
  <c r="M10407" i="4"/>
  <c r="N10407" i="4" s="1"/>
  <c r="M10406" i="4"/>
  <c r="N10406" i="4" s="1"/>
  <c r="M10405" i="4"/>
  <c r="N10405" i="4" s="1"/>
  <c r="M10404" i="4"/>
  <c r="N10404" i="4" s="1"/>
  <c r="M10403" i="4"/>
  <c r="N10403" i="4" s="1"/>
  <c r="M10402" i="4"/>
  <c r="N10402" i="4" s="1"/>
  <c r="M10401" i="4"/>
  <c r="N10401" i="4" s="1"/>
  <c r="M10400" i="4"/>
  <c r="N10400" i="4" s="1"/>
  <c r="M10399" i="4"/>
  <c r="N10399" i="4" s="1"/>
  <c r="M10398" i="4"/>
  <c r="N10398" i="4" s="1"/>
  <c r="M10397" i="4"/>
  <c r="N10397" i="4" s="1"/>
  <c r="M10396" i="4"/>
  <c r="N10396" i="4" s="1"/>
  <c r="M10395" i="4"/>
  <c r="N10395" i="4" s="1"/>
  <c r="M10394" i="4"/>
  <c r="N10394" i="4" s="1"/>
  <c r="M10393" i="4"/>
  <c r="N10393" i="4" s="1"/>
  <c r="M10392" i="4"/>
  <c r="N10392" i="4" s="1"/>
  <c r="M10391" i="4"/>
  <c r="N10391" i="4" s="1"/>
  <c r="M10390" i="4"/>
  <c r="N10390" i="4" s="1"/>
  <c r="M10389" i="4"/>
  <c r="N10389" i="4" s="1"/>
  <c r="M10388" i="4"/>
  <c r="N10388" i="4" s="1"/>
  <c r="M10387" i="4"/>
  <c r="N10387" i="4" s="1"/>
  <c r="M10386" i="4"/>
  <c r="N10386" i="4" s="1"/>
  <c r="M10385" i="4"/>
  <c r="N10385" i="4" s="1"/>
  <c r="M10384" i="4"/>
  <c r="N10384" i="4" s="1"/>
  <c r="M10383" i="4"/>
  <c r="N10383" i="4" s="1"/>
  <c r="M10382" i="4"/>
  <c r="N10382" i="4" s="1"/>
  <c r="M10381" i="4"/>
  <c r="N10381" i="4" s="1"/>
  <c r="M10380" i="4"/>
  <c r="N10380" i="4" s="1"/>
  <c r="M10379" i="4"/>
  <c r="N10379" i="4" s="1"/>
  <c r="M10378" i="4"/>
  <c r="N10378" i="4" s="1"/>
  <c r="M10377" i="4"/>
  <c r="N10377" i="4" s="1"/>
  <c r="M10376" i="4"/>
  <c r="N10376" i="4" s="1"/>
  <c r="M10375" i="4"/>
  <c r="N10375" i="4" s="1"/>
  <c r="M10374" i="4"/>
  <c r="N10374" i="4" s="1"/>
  <c r="M10373" i="4"/>
  <c r="N10373" i="4" s="1"/>
  <c r="M10372" i="4"/>
  <c r="N10372" i="4" s="1"/>
  <c r="M10371" i="4"/>
  <c r="N10371" i="4" s="1"/>
  <c r="M10370" i="4"/>
  <c r="N10370" i="4" s="1"/>
  <c r="M10369" i="4"/>
  <c r="N10369" i="4" s="1"/>
  <c r="M10368" i="4"/>
  <c r="N10368" i="4" s="1"/>
  <c r="M10367" i="4"/>
  <c r="N10367" i="4" s="1"/>
  <c r="M10366" i="4"/>
  <c r="N10366" i="4" s="1"/>
  <c r="M10365" i="4"/>
  <c r="N10365" i="4" s="1"/>
  <c r="M10364" i="4"/>
  <c r="N10364" i="4" s="1"/>
  <c r="M10363" i="4"/>
  <c r="N10363" i="4" s="1"/>
  <c r="M10362" i="4"/>
  <c r="N10362" i="4" s="1"/>
  <c r="M10361" i="4"/>
  <c r="N10361" i="4" s="1"/>
  <c r="M10360" i="4"/>
  <c r="N10360" i="4" s="1"/>
  <c r="M10359" i="4"/>
  <c r="N10359" i="4" s="1"/>
  <c r="M10358" i="4"/>
  <c r="N10358" i="4" s="1"/>
  <c r="M10357" i="4"/>
  <c r="N10357" i="4" s="1"/>
  <c r="M10356" i="4"/>
  <c r="N10356" i="4" s="1"/>
  <c r="M10355" i="4"/>
  <c r="N10355" i="4" s="1"/>
  <c r="M10354" i="4"/>
  <c r="N10354" i="4" s="1"/>
  <c r="M10353" i="4"/>
  <c r="N10353" i="4" s="1"/>
  <c r="M10352" i="4"/>
  <c r="N10352" i="4" s="1"/>
  <c r="M10351" i="4"/>
  <c r="N10351" i="4" s="1"/>
  <c r="M10350" i="4"/>
  <c r="N10350" i="4" s="1"/>
  <c r="M10349" i="4"/>
  <c r="N10349" i="4" s="1"/>
  <c r="M10348" i="4"/>
  <c r="N10348" i="4" s="1"/>
  <c r="M10347" i="4"/>
  <c r="N10347" i="4" s="1"/>
  <c r="M10346" i="4"/>
  <c r="N10346" i="4" s="1"/>
  <c r="M10345" i="4"/>
  <c r="N10345" i="4" s="1"/>
  <c r="M10344" i="4"/>
  <c r="N10344" i="4" s="1"/>
  <c r="M10343" i="4"/>
  <c r="N10343" i="4" s="1"/>
  <c r="M10342" i="4"/>
  <c r="N10342" i="4" s="1"/>
  <c r="M10341" i="4"/>
  <c r="N10341" i="4" s="1"/>
  <c r="M10340" i="4"/>
  <c r="N10340" i="4" s="1"/>
  <c r="M10339" i="4"/>
  <c r="N10339" i="4" s="1"/>
  <c r="M10338" i="4"/>
  <c r="N10338" i="4" s="1"/>
  <c r="M10337" i="4"/>
  <c r="N10337" i="4" s="1"/>
  <c r="M10336" i="4"/>
  <c r="N10336" i="4" s="1"/>
  <c r="M10335" i="4"/>
  <c r="N10335" i="4" s="1"/>
  <c r="M10334" i="4"/>
  <c r="N10334" i="4" s="1"/>
  <c r="M10333" i="4"/>
  <c r="N10333" i="4" s="1"/>
  <c r="M10332" i="4"/>
  <c r="N10332" i="4" s="1"/>
  <c r="M10331" i="4"/>
  <c r="N10331" i="4" s="1"/>
  <c r="M10330" i="4"/>
  <c r="N10330" i="4" s="1"/>
  <c r="M10329" i="4"/>
  <c r="N10329" i="4" s="1"/>
  <c r="M10328" i="4"/>
  <c r="N10328" i="4" s="1"/>
  <c r="M10327" i="4"/>
  <c r="N10327" i="4" s="1"/>
  <c r="M10326" i="4"/>
  <c r="N10326" i="4" s="1"/>
  <c r="M10325" i="4"/>
  <c r="N10325" i="4" s="1"/>
  <c r="M10324" i="4"/>
  <c r="N10324" i="4" s="1"/>
  <c r="M10323" i="4"/>
  <c r="N10323" i="4" s="1"/>
  <c r="M10322" i="4"/>
  <c r="N10322" i="4" s="1"/>
  <c r="M10321" i="4"/>
  <c r="N10321" i="4" s="1"/>
  <c r="M10320" i="4"/>
  <c r="N10320" i="4" s="1"/>
  <c r="M10319" i="4"/>
  <c r="N10319" i="4" s="1"/>
  <c r="M10318" i="4"/>
  <c r="N10318" i="4" s="1"/>
  <c r="M10317" i="4"/>
  <c r="N10317" i="4" s="1"/>
  <c r="M10316" i="4"/>
  <c r="N10316" i="4" s="1"/>
  <c r="M10315" i="4"/>
  <c r="N10315" i="4" s="1"/>
  <c r="M10314" i="4"/>
  <c r="N10314" i="4" s="1"/>
  <c r="M10313" i="4"/>
  <c r="N10313" i="4" s="1"/>
  <c r="M10312" i="4"/>
  <c r="N10312" i="4" s="1"/>
  <c r="M10311" i="4"/>
  <c r="N10311" i="4" s="1"/>
  <c r="M10310" i="4"/>
  <c r="N10310" i="4" s="1"/>
  <c r="M10309" i="4"/>
  <c r="N10309" i="4" s="1"/>
  <c r="M10308" i="4"/>
  <c r="N10308" i="4" s="1"/>
  <c r="M10307" i="4"/>
  <c r="N10307" i="4" s="1"/>
  <c r="M10306" i="4"/>
  <c r="N10306" i="4" s="1"/>
  <c r="M10305" i="4"/>
  <c r="N10305" i="4" s="1"/>
  <c r="M10304" i="4"/>
  <c r="N10304" i="4" s="1"/>
  <c r="M10303" i="4"/>
  <c r="N10303" i="4" s="1"/>
  <c r="M10302" i="4"/>
  <c r="N10302" i="4" s="1"/>
  <c r="M10301" i="4"/>
  <c r="N10301" i="4" s="1"/>
  <c r="M10300" i="4"/>
  <c r="N10300" i="4" s="1"/>
  <c r="M10299" i="4"/>
  <c r="N10299" i="4" s="1"/>
  <c r="M10298" i="4"/>
  <c r="N10298" i="4" s="1"/>
  <c r="M10297" i="4"/>
  <c r="N10297" i="4" s="1"/>
  <c r="M10296" i="4"/>
  <c r="N10296" i="4" s="1"/>
  <c r="M10295" i="4"/>
  <c r="N10295" i="4" s="1"/>
  <c r="M10294" i="4"/>
  <c r="N10294" i="4" s="1"/>
  <c r="M10293" i="4"/>
  <c r="N10293" i="4" s="1"/>
  <c r="M10292" i="4"/>
  <c r="N10292" i="4" s="1"/>
  <c r="M10291" i="4"/>
  <c r="N10291" i="4" s="1"/>
  <c r="M10290" i="4"/>
  <c r="N10290" i="4" s="1"/>
  <c r="M10289" i="4"/>
  <c r="N10289" i="4" s="1"/>
  <c r="M10288" i="4"/>
  <c r="N10288" i="4" s="1"/>
  <c r="M10287" i="4"/>
  <c r="N10287" i="4" s="1"/>
  <c r="M10286" i="4"/>
  <c r="N10286" i="4" s="1"/>
  <c r="M10285" i="4"/>
  <c r="N10285" i="4" s="1"/>
  <c r="M10284" i="4"/>
  <c r="N10284" i="4" s="1"/>
  <c r="M10283" i="4"/>
  <c r="N10283" i="4" s="1"/>
  <c r="M10282" i="4"/>
  <c r="N10282" i="4" s="1"/>
  <c r="M10281" i="4"/>
  <c r="N10281" i="4" s="1"/>
  <c r="M10280" i="4"/>
  <c r="N10280" i="4" s="1"/>
  <c r="M10279" i="4"/>
  <c r="N10279" i="4" s="1"/>
  <c r="M10278" i="4"/>
  <c r="N10278" i="4" s="1"/>
  <c r="M10277" i="4"/>
  <c r="N10277" i="4" s="1"/>
  <c r="M10276" i="4"/>
  <c r="N10276" i="4" s="1"/>
  <c r="M10275" i="4"/>
  <c r="N10275" i="4" s="1"/>
  <c r="M10274" i="4"/>
  <c r="N10274" i="4" s="1"/>
  <c r="M10273" i="4"/>
  <c r="N10273" i="4" s="1"/>
  <c r="M10272" i="4"/>
  <c r="N10272" i="4" s="1"/>
  <c r="M10271" i="4"/>
  <c r="N10271" i="4" s="1"/>
  <c r="M10270" i="4"/>
  <c r="N10270" i="4" s="1"/>
  <c r="M10269" i="4"/>
  <c r="N10269" i="4" s="1"/>
  <c r="M10268" i="4"/>
  <c r="N10268" i="4" s="1"/>
  <c r="M10267" i="4"/>
  <c r="N10267" i="4" s="1"/>
  <c r="M10266" i="4"/>
  <c r="N10266" i="4" s="1"/>
  <c r="M10265" i="4"/>
  <c r="N10265" i="4" s="1"/>
  <c r="M10264" i="4"/>
  <c r="N10264" i="4" s="1"/>
  <c r="M10263" i="4"/>
  <c r="N10263" i="4" s="1"/>
  <c r="M10262" i="4"/>
  <c r="N10262" i="4" s="1"/>
  <c r="M10261" i="4"/>
  <c r="N10261" i="4" s="1"/>
  <c r="M10260" i="4"/>
  <c r="N10260" i="4" s="1"/>
  <c r="M10259" i="4"/>
  <c r="N10259" i="4" s="1"/>
  <c r="M10258" i="4"/>
  <c r="N10258" i="4" s="1"/>
  <c r="M10257" i="4"/>
  <c r="N10257" i="4" s="1"/>
  <c r="M10256" i="4"/>
  <c r="N10256" i="4" s="1"/>
  <c r="M10255" i="4"/>
  <c r="N10255" i="4" s="1"/>
  <c r="M10254" i="4"/>
  <c r="N10254" i="4" s="1"/>
  <c r="M10253" i="4"/>
  <c r="N10253" i="4" s="1"/>
  <c r="M10252" i="4"/>
  <c r="N10252" i="4" s="1"/>
  <c r="M10251" i="4"/>
  <c r="N10251" i="4" s="1"/>
  <c r="M10250" i="4"/>
  <c r="N10250" i="4" s="1"/>
  <c r="M10249" i="4"/>
  <c r="N10249" i="4" s="1"/>
  <c r="M10248" i="4"/>
  <c r="N10248" i="4" s="1"/>
  <c r="M10247" i="4"/>
  <c r="N10247" i="4" s="1"/>
  <c r="M10246" i="4"/>
  <c r="N10246" i="4" s="1"/>
  <c r="M10245" i="4"/>
  <c r="N10245" i="4" s="1"/>
  <c r="M10244" i="4"/>
  <c r="N10244" i="4" s="1"/>
  <c r="M10243" i="4"/>
  <c r="N10243" i="4" s="1"/>
  <c r="M10242" i="4"/>
  <c r="N10242" i="4" s="1"/>
  <c r="M10241" i="4"/>
  <c r="N10241" i="4" s="1"/>
  <c r="M10240" i="4"/>
  <c r="N10240" i="4" s="1"/>
  <c r="M10239" i="4"/>
  <c r="N10239" i="4" s="1"/>
  <c r="M10238" i="4"/>
  <c r="N10238" i="4" s="1"/>
  <c r="M10237" i="4"/>
  <c r="N10237" i="4" s="1"/>
  <c r="M10236" i="4"/>
  <c r="N10236" i="4" s="1"/>
  <c r="M10235" i="4"/>
  <c r="N10235" i="4" s="1"/>
  <c r="M10234" i="4"/>
  <c r="N10234" i="4" s="1"/>
  <c r="M10233" i="4"/>
  <c r="N10233" i="4" s="1"/>
  <c r="M10232" i="4"/>
  <c r="N10232" i="4" s="1"/>
  <c r="M10231" i="4"/>
  <c r="N10231" i="4" s="1"/>
  <c r="M10230" i="4"/>
  <c r="N10230" i="4" s="1"/>
  <c r="M10229" i="4"/>
  <c r="N10229" i="4" s="1"/>
  <c r="M10228" i="4"/>
  <c r="N10228" i="4" s="1"/>
  <c r="M10227" i="4"/>
  <c r="N10227" i="4" s="1"/>
  <c r="M10226" i="4"/>
  <c r="N10226" i="4" s="1"/>
  <c r="M10225" i="4"/>
  <c r="N10225" i="4" s="1"/>
  <c r="M10224" i="4"/>
  <c r="N10224" i="4" s="1"/>
  <c r="M10223" i="4"/>
  <c r="N10223" i="4" s="1"/>
  <c r="M10222" i="4"/>
  <c r="N10222" i="4" s="1"/>
  <c r="M10221" i="4"/>
  <c r="N10221" i="4" s="1"/>
  <c r="M10220" i="4"/>
  <c r="N10220" i="4" s="1"/>
  <c r="M10219" i="4"/>
  <c r="N10219" i="4" s="1"/>
  <c r="M10218" i="4"/>
  <c r="N10218" i="4" s="1"/>
  <c r="M10217" i="4"/>
  <c r="N10217" i="4" s="1"/>
  <c r="M10216" i="4"/>
  <c r="N10216" i="4" s="1"/>
  <c r="M10215" i="4"/>
  <c r="N10215" i="4" s="1"/>
  <c r="M10214" i="4"/>
  <c r="N10214" i="4" s="1"/>
  <c r="M10213" i="4"/>
  <c r="N10213" i="4" s="1"/>
  <c r="M10212" i="4"/>
  <c r="N10212" i="4" s="1"/>
  <c r="M10211" i="4"/>
  <c r="N10211" i="4" s="1"/>
  <c r="M10210" i="4"/>
  <c r="N10210" i="4" s="1"/>
  <c r="M10209" i="4"/>
  <c r="N10209" i="4" s="1"/>
  <c r="M10208" i="4"/>
  <c r="N10208" i="4" s="1"/>
  <c r="M10207" i="4"/>
  <c r="N10207" i="4" s="1"/>
  <c r="M10206" i="4"/>
  <c r="N10206" i="4" s="1"/>
  <c r="M10205" i="4"/>
  <c r="N10205" i="4" s="1"/>
  <c r="M10204" i="4"/>
  <c r="N10204" i="4" s="1"/>
  <c r="M10203" i="4"/>
  <c r="N10203" i="4" s="1"/>
  <c r="M10202" i="4"/>
  <c r="N10202" i="4" s="1"/>
  <c r="M10201" i="4"/>
  <c r="N10201" i="4" s="1"/>
  <c r="M10200" i="4"/>
  <c r="N10200" i="4" s="1"/>
  <c r="M10199" i="4"/>
  <c r="N10199" i="4" s="1"/>
  <c r="M10198" i="4"/>
  <c r="N10198" i="4" s="1"/>
  <c r="M10197" i="4"/>
  <c r="N10197" i="4" s="1"/>
  <c r="M10196" i="4"/>
  <c r="N10196" i="4" s="1"/>
  <c r="M10195" i="4"/>
  <c r="N10195" i="4" s="1"/>
  <c r="M10194" i="4"/>
  <c r="N10194" i="4" s="1"/>
  <c r="M10193" i="4"/>
  <c r="N10193" i="4" s="1"/>
  <c r="M10192" i="4"/>
  <c r="N10192" i="4" s="1"/>
  <c r="M10191" i="4"/>
  <c r="N10191" i="4" s="1"/>
  <c r="M10190" i="4"/>
  <c r="N10190" i="4" s="1"/>
  <c r="M10189" i="4"/>
  <c r="N10189" i="4" s="1"/>
  <c r="M10188" i="4"/>
  <c r="N10188" i="4" s="1"/>
  <c r="M10187" i="4"/>
  <c r="N10187" i="4" s="1"/>
  <c r="M10186" i="4"/>
  <c r="N10186" i="4" s="1"/>
  <c r="M10185" i="4"/>
  <c r="N10185" i="4" s="1"/>
  <c r="M10184" i="4"/>
  <c r="N10184" i="4" s="1"/>
  <c r="M10183" i="4"/>
  <c r="N10183" i="4" s="1"/>
  <c r="M10182" i="4"/>
  <c r="N10182" i="4" s="1"/>
  <c r="M10181" i="4"/>
  <c r="N10181" i="4" s="1"/>
  <c r="M10180" i="4"/>
  <c r="N10180" i="4" s="1"/>
  <c r="M10179" i="4"/>
  <c r="N10179" i="4" s="1"/>
  <c r="M10178" i="4"/>
  <c r="N10178" i="4" s="1"/>
  <c r="M10177" i="4"/>
  <c r="N10177" i="4" s="1"/>
  <c r="M10176" i="4"/>
  <c r="N10176" i="4" s="1"/>
  <c r="M10175" i="4"/>
  <c r="N10175" i="4" s="1"/>
  <c r="M10174" i="4"/>
  <c r="N10174" i="4" s="1"/>
  <c r="M10173" i="4"/>
  <c r="N10173" i="4" s="1"/>
  <c r="M10172" i="4"/>
  <c r="N10172" i="4" s="1"/>
  <c r="M10171" i="4"/>
  <c r="N10171" i="4" s="1"/>
  <c r="M10170" i="4"/>
  <c r="N10170" i="4" s="1"/>
  <c r="M10169" i="4"/>
  <c r="N10169" i="4" s="1"/>
  <c r="M10168" i="4"/>
  <c r="N10168" i="4" s="1"/>
  <c r="M10167" i="4"/>
  <c r="N10167" i="4" s="1"/>
  <c r="M10166" i="4"/>
  <c r="N10166" i="4" s="1"/>
  <c r="M10165" i="4"/>
  <c r="N10165" i="4" s="1"/>
  <c r="M10164" i="4"/>
  <c r="N10164" i="4" s="1"/>
  <c r="M10163" i="4"/>
  <c r="N10163" i="4" s="1"/>
  <c r="M10162" i="4"/>
  <c r="N10162" i="4" s="1"/>
  <c r="M10161" i="4"/>
  <c r="N10161" i="4" s="1"/>
  <c r="M10160" i="4"/>
  <c r="N10160" i="4" s="1"/>
  <c r="M10159" i="4"/>
  <c r="N10159" i="4" s="1"/>
  <c r="M10158" i="4"/>
  <c r="N10158" i="4" s="1"/>
  <c r="M10157" i="4"/>
  <c r="N10157" i="4" s="1"/>
  <c r="M10156" i="4"/>
  <c r="N10156" i="4" s="1"/>
  <c r="M10155" i="4"/>
  <c r="N10155" i="4" s="1"/>
  <c r="M10154" i="4"/>
  <c r="N10154" i="4" s="1"/>
  <c r="M10153" i="4"/>
  <c r="N10153" i="4" s="1"/>
  <c r="M10152" i="4"/>
  <c r="N10152" i="4" s="1"/>
  <c r="M10151" i="4"/>
  <c r="N10151" i="4" s="1"/>
  <c r="M10150" i="4"/>
  <c r="N10150" i="4" s="1"/>
  <c r="M10149" i="4"/>
  <c r="N10149" i="4" s="1"/>
  <c r="M10148" i="4"/>
  <c r="N10148" i="4" s="1"/>
  <c r="M10147" i="4"/>
  <c r="N10147" i="4" s="1"/>
  <c r="M10146" i="4"/>
  <c r="N10146" i="4" s="1"/>
  <c r="M10145" i="4"/>
  <c r="N10145" i="4" s="1"/>
  <c r="M10144" i="4"/>
  <c r="N10144" i="4" s="1"/>
  <c r="M10143" i="4"/>
  <c r="N10143" i="4" s="1"/>
  <c r="M10142" i="4"/>
  <c r="N10142" i="4" s="1"/>
  <c r="M10141" i="4"/>
  <c r="N10141" i="4" s="1"/>
  <c r="M10140" i="4"/>
  <c r="N10140" i="4" s="1"/>
  <c r="M10139" i="4"/>
  <c r="N10139" i="4" s="1"/>
  <c r="M10138" i="4"/>
  <c r="N10138" i="4" s="1"/>
  <c r="M10137" i="4"/>
  <c r="N10137" i="4" s="1"/>
  <c r="M10136" i="4"/>
  <c r="N10136" i="4" s="1"/>
  <c r="M10135" i="4"/>
  <c r="N10135" i="4" s="1"/>
  <c r="M10134" i="4"/>
  <c r="N10134" i="4" s="1"/>
  <c r="M10133" i="4"/>
  <c r="N10133" i="4" s="1"/>
  <c r="M10132" i="4"/>
  <c r="N10132" i="4" s="1"/>
  <c r="M10131" i="4"/>
  <c r="N10131" i="4" s="1"/>
  <c r="M10130" i="4"/>
  <c r="N10130" i="4" s="1"/>
  <c r="M10129" i="4"/>
  <c r="N10129" i="4" s="1"/>
  <c r="M10128" i="4"/>
  <c r="N10128" i="4" s="1"/>
  <c r="M10127" i="4"/>
  <c r="N10127" i="4" s="1"/>
  <c r="M10126" i="4"/>
  <c r="N10126" i="4" s="1"/>
  <c r="M10125" i="4"/>
  <c r="N10125" i="4" s="1"/>
  <c r="M10124" i="4"/>
  <c r="N10124" i="4" s="1"/>
  <c r="M10123" i="4"/>
  <c r="N10123" i="4" s="1"/>
  <c r="M10122" i="4"/>
  <c r="N10122" i="4" s="1"/>
  <c r="M10121" i="4"/>
  <c r="N10121" i="4" s="1"/>
  <c r="M10120" i="4"/>
  <c r="N10120" i="4" s="1"/>
  <c r="M10119" i="4"/>
  <c r="N10119" i="4" s="1"/>
  <c r="M10118" i="4"/>
  <c r="N10118" i="4" s="1"/>
  <c r="M10117" i="4"/>
  <c r="N10117" i="4" s="1"/>
  <c r="M10116" i="4"/>
  <c r="N10116" i="4" s="1"/>
  <c r="M10115" i="4"/>
  <c r="N10115" i="4" s="1"/>
  <c r="M10114" i="4"/>
  <c r="N10114" i="4" s="1"/>
  <c r="M10113" i="4"/>
  <c r="N10113" i="4" s="1"/>
  <c r="M10112" i="4"/>
  <c r="N10112" i="4" s="1"/>
  <c r="M10111" i="4"/>
  <c r="N10111" i="4" s="1"/>
  <c r="M10110" i="4"/>
  <c r="N10110" i="4" s="1"/>
  <c r="M10109" i="4"/>
  <c r="N10109" i="4" s="1"/>
  <c r="M10108" i="4"/>
  <c r="N10108" i="4" s="1"/>
  <c r="M10107" i="4"/>
  <c r="N10107" i="4" s="1"/>
  <c r="M10106" i="4"/>
  <c r="N10106" i="4" s="1"/>
  <c r="M10105" i="4"/>
  <c r="N10105" i="4" s="1"/>
  <c r="M10104" i="4"/>
  <c r="N10104" i="4" s="1"/>
  <c r="M10103" i="4"/>
  <c r="N10103" i="4" s="1"/>
  <c r="M10102" i="4"/>
  <c r="N10102" i="4" s="1"/>
  <c r="M10101" i="4"/>
  <c r="N10101" i="4" s="1"/>
  <c r="M10100" i="4"/>
  <c r="N10100" i="4" s="1"/>
  <c r="M10099" i="4"/>
  <c r="N10099" i="4" s="1"/>
  <c r="M10098" i="4"/>
  <c r="N10098" i="4" s="1"/>
  <c r="M10097" i="4"/>
  <c r="N10097" i="4" s="1"/>
  <c r="M10096" i="4"/>
  <c r="N10096" i="4" s="1"/>
  <c r="M10095" i="4"/>
  <c r="N10095" i="4" s="1"/>
  <c r="M10094" i="4"/>
  <c r="N10094" i="4" s="1"/>
  <c r="M10093" i="4"/>
  <c r="N10093" i="4" s="1"/>
  <c r="M10092" i="4"/>
  <c r="N10092" i="4" s="1"/>
  <c r="M10091" i="4"/>
  <c r="N10091" i="4" s="1"/>
  <c r="M10090" i="4"/>
  <c r="N10090" i="4" s="1"/>
  <c r="M10089" i="4"/>
  <c r="N10089" i="4" s="1"/>
  <c r="M10088" i="4"/>
  <c r="N10088" i="4" s="1"/>
  <c r="M10087" i="4"/>
  <c r="N10087" i="4" s="1"/>
  <c r="M10086" i="4"/>
  <c r="N10086" i="4" s="1"/>
  <c r="M10085" i="4"/>
  <c r="N10085" i="4" s="1"/>
  <c r="M10084" i="4"/>
  <c r="N10084" i="4" s="1"/>
  <c r="M10083" i="4"/>
  <c r="N10083" i="4" s="1"/>
  <c r="M10082" i="4"/>
  <c r="N10082" i="4" s="1"/>
  <c r="M10081" i="4"/>
  <c r="N10081" i="4" s="1"/>
  <c r="M10080" i="4"/>
  <c r="N10080" i="4" s="1"/>
  <c r="M10079" i="4"/>
  <c r="N10079" i="4" s="1"/>
  <c r="M10078" i="4"/>
  <c r="N10078" i="4" s="1"/>
  <c r="M10077" i="4"/>
  <c r="N10077" i="4" s="1"/>
  <c r="M10076" i="4"/>
  <c r="N10076" i="4" s="1"/>
  <c r="M10075" i="4"/>
  <c r="N10075" i="4" s="1"/>
  <c r="M10074" i="4"/>
  <c r="N10074" i="4" s="1"/>
  <c r="M10073" i="4"/>
  <c r="N10073" i="4" s="1"/>
  <c r="M10072" i="4"/>
  <c r="N10072" i="4" s="1"/>
  <c r="M10071" i="4"/>
  <c r="N10071" i="4" s="1"/>
  <c r="M10070" i="4"/>
  <c r="N10070" i="4" s="1"/>
  <c r="M10069" i="4"/>
  <c r="N10069" i="4" s="1"/>
  <c r="M10068" i="4"/>
  <c r="N10068" i="4" s="1"/>
  <c r="M10067" i="4"/>
  <c r="N10067" i="4" s="1"/>
  <c r="M10066" i="4"/>
  <c r="N10066" i="4" s="1"/>
  <c r="M10065" i="4"/>
  <c r="N10065" i="4" s="1"/>
  <c r="M10064" i="4"/>
  <c r="N10064" i="4" s="1"/>
  <c r="M10063" i="4"/>
  <c r="N10063" i="4" s="1"/>
  <c r="M10062" i="4"/>
  <c r="N10062" i="4" s="1"/>
  <c r="M10061" i="4"/>
  <c r="N10061" i="4" s="1"/>
  <c r="M10060" i="4"/>
  <c r="N10060" i="4" s="1"/>
  <c r="M10059" i="4"/>
  <c r="N10059" i="4" s="1"/>
  <c r="M10058" i="4"/>
  <c r="N10058" i="4" s="1"/>
  <c r="M10057" i="4"/>
  <c r="N10057" i="4" s="1"/>
  <c r="M10056" i="4"/>
  <c r="N10056" i="4" s="1"/>
  <c r="M10055" i="4"/>
  <c r="N10055" i="4" s="1"/>
  <c r="M10054" i="4"/>
  <c r="N10054" i="4" s="1"/>
  <c r="M10053" i="4"/>
  <c r="N10053" i="4" s="1"/>
  <c r="M10052" i="4"/>
  <c r="N10052" i="4" s="1"/>
  <c r="M10051" i="4"/>
  <c r="N10051" i="4" s="1"/>
  <c r="M10050" i="4"/>
  <c r="N10050" i="4" s="1"/>
  <c r="M10049" i="4"/>
  <c r="N10049" i="4" s="1"/>
  <c r="M10048" i="4"/>
  <c r="N10048" i="4" s="1"/>
  <c r="M10047" i="4"/>
  <c r="N10047" i="4" s="1"/>
  <c r="M10046" i="4"/>
  <c r="N10046" i="4" s="1"/>
  <c r="M10045" i="4"/>
  <c r="N10045" i="4" s="1"/>
  <c r="M10044" i="4"/>
  <c r="N10044" i="4" s="1"/>
  <c r="M10043" i="4"/>
  <c r="N10043" i="4" s="1"/>
  <c r="M10042" i="4"/>
  <c r="N10042" i="4" s="1"/>
  <c r="M10041" i="4"/>
  <c r="N10041" i="4" s="1"/>
  <c r="M10040" i="4"/>
  <c r="N10040" i="4" s="1"/>
  <c r="M10039" i="4"/>
  <c r="N10039" i="4" s="1"/>
  <c r="M10038" i="4"/>
  <c r="N10038" i="4" s="1"/>
  <c r="M10037" i="4"/>
  <c r="N10037" i="4" s="1"/>
  <c r="M10036" i="4"/>
  <c r="N10036" i="4" s="1"/>
  <c r="M10035" i="4"/>
  <c r="N10035" i="4" s="1"/>
  <c r="M10034" i="4"/>
  <c r="N10034" i="4" s="1"/>
  <c r="M10033" i="4"/>
  <c r="N10033" i="4" s="1"/>
  <c r="M10032" i="4"/>
  <c r="N10032" i="4" s="1"/>
  <c r="M10031" i="4"/>
  <c r="N10031" i="4" s="1"/>
  <c r="M10030" i="4"/>
  <c r="N10030" i="4" s="1"/>
  <c r="M10029" i="4"/>
  <c r="N10029" i="4" s="1"/>
  <c r="M10028" i="4"/>
  <c r="N10028" i="4" s="1"/>
  <c r="M10027" i="4"/>
  <c r="N10027" i="4" s="1"/>
  <c r="M10026" i="4"/>
  <c r="N10026" i="4" s="1"/>
  <c r="M10025" i="4"/>
  <c r="N10025" i="4" s="1"/>
  <c r="M10024" i="4"/>
  <c r="N10024" i="4" s="1"/>
  <c r="M10023" i="4"/>
  <c r="N10023" i="4" s="1"/>
  <c r="M10022" i="4"/>
  <c r="N10022" i="4" s="1"/>
  <c r="M10021" i="4"/>
  <c r="N10021" i="4" s="1"/>
  <c r="M10020" i="4"/>
  <c r="N10020" i="4" s="1"/>
  <c r="M10019" i="4"/>
  <c r="N10019" i="4" s="1"/>
  <c r="M10018" i="4"/>
  <c r="N10018" i="4" s="1"/>
  <c r="M10017" i="4"/>
  <c r="N10017" i="4" s="1"/>
  <c r="M10016" i="4"/>
  <c r="N10016" i="4" s="1"/>
  <c r="M10015" i="4"/>
  <c r="N10015" i="4" s="1"/>
  <c r="M10014" i="4"/>
  <c r="N10014" i="4" s="1"/>
  <c r="M10013" i="4"/>
  <c r="N10013" i="4" s="1"/>
  <c r="M10012" i="4"/>
  <c r="N10012" i="4" s="1"/>
  <c r="M10011" i="4"/>
  <c r="N10011" i="4" s="1"/>
  <c r="M10010" i="4"/>
  <c r="N10010" i="4" s="1"/>
  <c r="M10009" i="4"/>
  <c r="N10009" i="4" s="1"/>
  <c r="M10008" i="4"/>
  <c r="N10008" i="4" s="1"/>
  <c r="M10007" i="4"/>
  <c r="N10007" i="4" s="1"/>
  <c r="M10006" i="4"/>
  <c r="N10006" i="4" s="1"/>
  <c r="M10005" i="4"/>
  <c r="N10005" i="4" s="1"/>
  <c r="M10004" i="4"/>
  <c r="N10004" i="4" s="1"/>
  <c r="M10003" i="4"/>
  <c r="N10003" i="4" s="1"/>
  <c r="M10002" i="4"/>
  <c r="N10002" i="4" s="1"/>
  <c r="M10001" i="4"/>
  <c r="N10001" i="4" s="1"/>
  <c r="M10000" i="4"/>
  <c r="N10000" i="4" s="1"/>
  <c r="M9999" i="4"/>
  <c r="N9999" i="4" s="1"/>
  <c r="M9998" i="4"/>
  <c r="N9998" i="4" s="1"/>
  <c r="M9997" i="4"/>
  <c r="N9997" i="4" s="1"/>
  <c r="M9996" i="4"/>
  <c r="N9996" i="4" s="1"/>
  <c r="M9995" i="4"/>
  <c r="N9995" i="4" s="1"/>
  <c r="M9994" i="4"/>
  <c r="N9994" i="4" s="1"/>
  <c r="M9993" i="4"/>
  <c r="N9993" i="4" s="1"/>
  <c r="M9992" i="4"/>
  <c r="N9992" i="4" s="1"/>
  <c r="M9991" i="4"/>
  <c r="N9991" i="4" s="1"/>
  <c r="M9990" i="4"/>
  <c r="N9990" i="4" s="1"/>
  <c r="M9989" i="4"/>
  <c r="N9989" i="4" s="1"/>
  <c r="M9988" i="4"/>
  <c r="N9988" i="4" s="1"/>
  <c r="M9987" i="4"/>
  <c r="N9987" i="4" s="1"/>
  <c r="M9986" i="4"/>
  <c r="N9986" i="4" s="1"/>
  <c r="M9985" i="4"/>
  <c r="N9985" i="4" s="1"/>
  <c r="M9984" i="4"/>
  <c r="N9984" i="4" s="1"/>
  <c r="M9983" i="4"/>
  <c r="N9983" i="4" s="1"/>
  <c r="M9982" i="4"/>
  <c r="N9982" i="4" s="1"/>
  <c r="M9981" i="4"/>
  <c r="N9981" i="4" s="1"/>
  <c r="M9980" i="4"/>
  <c r="N9980" i="4" s="1"/>
  <c r="M9979" i="4"/>
  <c r="N9979" i="4" s="1"/>
  <c r="M9978" i="4"/>
  <c r="N9978" i="4" s="1"/>
  <c r="M9977" i="4"/>
  <c r="N9977" i="4" s="1"/>
  <c r="M9976" i="4"/>
  <c r="N9976" i="4" s="1"/>
  <c r="M9975" i="4"/>
  <c r="N9975" i="4" s="1"/>
  <c r="M9974" i="4"/>
  <c r="N9974" i="4" s="1"/>
  <c r="M9973" i="4"/>
  <c r="N9973" i="4" s="1"/>
  <c r="M9972" i="4"/>
  <c r="N9972" i="4" s="1"/>
  <c r="M9971" i="4"/>
  <c r="N9971" i="4" s="1"/>
  <c r="M9970" i="4"/>
  <c r="N9970" i="4" s="1"/>
  <c r="M9969" i="4"/>
  <c r="N9969" i="4" s="1"/>
  <c r="M9968" i="4"/>
  <c r="N9968" i="4" s="1"/>
  <c r="M9967" i="4"/>
  <c r="N9967" i="4" s="1"/>
  <c r="M9966" i="4"/>
  <c r="N9966" i="4" s="1"/>
  <c r="M9965" i="4"/>
  <c r="N9965" i="4" s="1"/>
  <c r="M9964" i="4"/>
  <c r="N9964" i="4" s="1"/>
  <c r="M9963" i="4"/>
  <c r="N9963" i="4" s="1"/>
  <c r="M9962" i="4"/>
  <c r="N9962" i="4" s="1"/>
  <c r="M9961" i="4"/>
  <c r="N9961" i="4" s="1"/>
  <c r="M9960" i="4"/>
  <c r="N9960" i="4" s="1"/>
  <c r="M9959" i="4"/>
  <c r="N9959" i="4" s="1"/>
  <c r="M9958" i="4"/>
  <c r="N9958" i="4" s="1"/>
  <c r="M9957" i="4"/>
  <c r="N9957" i="4" s="1"/>
  <c r="M9956" i="4"/>
  <c r="N9956" i="4" s="1"/>
  <c r="M9955" i="4"/>
  <c r="N9955" i="4" s="1"/>
  <c r="M9954" i="4"/>
  <c r="N9954" i="4" s="1"/>
  <c r="M9953" i="4"/>
  <c r="N9953" i="4" s="1"/>
  <c r="M9952" i="4"/>
  <c r="N9952" i="4" s="1"/>
  <c r="M9951" i="4"/>
  <c r="N9951" i="4" s="1"/>
  <c r="M9950" i="4"/>
  <c r="N9950" i="4" s="1"/>
  <c r="M9949" i="4"/>
  <c r="N9949" i="4" s="1"/>
  <c r="M9948" i="4"/>
  <c r="N9948" i="4" s="1"/>
  <c r="M9947" i="4"/>
  <c r="N9947" i="4" s="1"/>
  <c r="M9946" i="4"/>
  <c r="N9946" i="4" s="1"/>
  <c r="M9945" i="4"/>
  <c r="N9945" i="4" s="1"/>
  <c r="M9944" i="4"/>
  <c r="N9944" i="4" s="1"/>
  <c r="M9943" i="4"/>
  <c r="N9943" i="4" s="1"/>
  <c r="M9942" i="4"/>
  <c r="N9942" i="4" s="1"/>
  <c r="M9941" i="4"/>
  <c r="N9941" i="4" s="1"/>
  <c r="M9940" i="4"/>
  <c r="N9940" i="4" s="1"/>
  <c r="M9939" i="4"/>
  <c r="N9939" i="4" s="1"/>
  <c r="M9938" i="4"/>
  <c r="N9938" i="4" s="1"/>
  <c r="M9937" i="4"/>
  <c r="N9937" i="4" s="1"/>
  <c r="M9936" i="4"/>
  <c r="N9936" i="4" s="1"/>
  <c r="M9935" i="4"/>
  <c r="N9935" i="4" s="1"/>
  <c r="M9934" i="4"/>
  <c r="N9934" i="4" s="1"/>
  <c r="M9933" i="4"/>
  <c r="N9933" i="4" s="1"/>
  <c r="M9932" i="4"/>
  <c r="N9932" i="4" s="1"/>
  <c r="M9931" i="4"/>
  <c r="N9931" i="4" s="1"/>
  <c r="M9930" i="4"/>
  <c r="N9930" i="4" s="1"/>
  <c r="M9929" i="4"/>
  <c r="N9929" i="4" s="1"/>
  <c r="M9928" i="4"/>
  <c r="N9928" i="4" s="1"/>
  <c r="M9927" i="4"/>
  <c r="N9927" i="4" s="1"/>
  <c r="M9926" i="4"/>
  <c r="N9926" i="4" s="1"/>
  <c r="M9925" i="4"/>
  <c r="N9925" i="4" s="1"/>
  <c r="M9924" i="4"/>
  <c r="N9924" i="4" s="1"/>
  <c r="M9923" i="4"/>
  <c r="N9923" i="4" s="1"/>
  <c r="M9922" i="4"/>
  <c r="N9922" i="4" s="1"/>
  <c r="M9921" i="4"/>
  <c r="N9921" i="4" s="1"/>
  <c r="M9920" i="4"/>
  <c r="N9920" i="4" s="1"/>
  <c r="M9919" i="4"/>
  <c r="N9919" i="4" s="1"/>
  <c r="M9918" i="4"/>
  <c r="N9918" i="4" s="1"/>
  <c r="M9917" i="4"/>
  <c r="N9917" i="4" s="1"/>
  <c r="M9916" i="4"/>
  <c r="N9916" i="4" s="1"/>
  <c r="M9915" i="4"/>
  <c r="N9915" i="4" s="1"/>
  <c r="M9914" i="4"/>
  <c r="N9914" i="4" s="1"/>
  <c r="M9913" i="4"/>
  <c r="N9913" i="4" s="1"/>
  <c r="M9912" i="4"/>
  <c r="N9912" i="4" s="1"/>
  <c r="M9911" i="4"/>
  <c r="N9911" i="4" s="1"/>
  <c r="M9910" i="4"/>
  <c r="N9910" i="4" s="1"/>
  <c r="M9909" i="4"/>
  <c r="N9909" i="4" s="1"/>
  <c r="M9908" i="4"/>
  <c r="N9908" i="4" s="1"/>
  <c r="M9907" i="4"/>
  <c r="N9907" i="4" s="1"/>
  <c r="M9906" i="4"/>
  <c r="N9906" i="4" s="1"/>
  <c r="M9905" i="4"/>
  <c r="N9905" i="4" s="1"/>
  <c r="M9904" i="4"/>
  <c r="N9904" i="4" s="1"/>
  <c r="M9903" i="4"/>
  <c r="N9903" i="4" s="1"/>
  <c r="M9902" i="4"/>
  <c r="N9902" i="4" s="1"/>
  <c r="M9901" i="4"/>
  <c r="N9901" i="4" s="1"/>
  <c r="M9900" i="4"/>
  <c r="N9900" i="4" s="1"/>
  <c r="M9899" i="4"/>
  <c r="N9899" i="4" s="1"/>
  <c r="M9898" i="4"/>
  <c r="N9898" i="4" s="1"/>
  <c r="M9897" i="4"/>
  <c r="N9897" i="4" s="1"/>
  <c r="M9896" i="4"/>
  <c r="N9896" i="4" s="1"/>
  <c r="M9895" i="4"/>
  <c r="N9895" i="4" s="1"/>
  <c r="M9894" i="4"/>
  <c r="N9894" i="4" s="1"/>
  <c r="M9893" i="4"/>
  <c r="N9893" i="4" s="1"/>
  <c r="M9892" i="4"/>
  <c r="N9892" i="4" s="1"/>
  <c r="M9891" i="4"/>
  <c r="N9891" i="4" s="1"/>
  <c r="M9890" i="4"/>
  <c r="N9890" i="4" s="1"/>
  <c r="M9889" i="4"/>
  <c r="N9889" i="4" s="1"/>
  <c r="M9888" i="4"/>
  <c r="N9888" i="4" s="1"/>
  <c r="M9887" i="4"/>
  <c r="N9887" i="4" s="1"/>
  <c r="M9886" i="4"/>
  <c r="N9886" i="4" s="1"/>
  <c r="M9885" i="4"/>
  <c r="N9885" i="4" s="1"/>
  <c r="M9884" i="4"/>
  <c r="N9884" i="4" s="1"/>
  <c r="M9883" i="4"/>
  <c r="N9883" i="4" s="1"/>
  <c r="M9882" i="4"/>
  <c r="N9882" i="4" s="1"/>
  <c r="M9881" i="4"/>
  <c r="N9881" i="4" s="1"/>
  <c r="M9880" i="4"/>
  <c r="N9880" i="4" s="1"/>
  <c r="M9879" i="4"/>
  <c r="N9879" i="4" s="1"/>
  <c r="M9878" i="4"/>
  <c r="N9878" i="4" s="1"/>
  <c r="M9877" i="4"/>
  <c r="N9877" i="4" s="1"/>
  <c r="M9876" i="4"/>
  <c r="N9876" i="4" s="1"/>
  <c r="M9875" i="4"/>
  <c r="N9875" i="4" s="1"/>
  <c r="M9874" i="4"/>
  <c r="N9874" i="4" s="1"/>
  <c r="M9873" i="4"/>
  <c r="N9873" i="4" s="1"/>
  <c r="M9872" i="4"/>
  <c r="N9872" i="4" s="1"/>
  <c r="M9871" i="4"/>
  <c r="N9871" i="4" s="1"/>
  <c r="M9870" i="4"/>
  <c r="N9870" i="4" s="1"/>
  <c r="M9869" i="4"/>
  <c r="N9869" i="4" s="1"/>
  <c r="M9868" i="4"/>
  <c r="N9868" i="4" s="1"/>
  <c r="M9867" i="4"/>
  <c r="N9867" i="4" s="1"/>
  <c r="M9866" i="4"/>
  <c r="N9866" i="4" s="1"/>
  <c r="M9865" i="4"/>
  <c r="N9865" i="4" s="1"/>
  <c r="M9864" i="4"/>
  <c r="N9864" i="4" s="1"/>
  <c r="M9863" i="4"/>
  <c r="N9863" i="4" s="1"/>
  <c r="M9862" i="4"/>
  <c r="N9862" i="4" s="1"/>
  <c r="M9861" i="4"/>
  <c r="N9861" i="4" s="1"/>
  <c r="M9860" i="4"/>
  <c r="N9860" i="4" s="1"/>
  <c r="M9859" i="4"/>
  <c r="N9859" i="4" s="1"/>
  <c r="M9858" i="4"/>
  <c r="N9858" i="4" s="1"/>
  <c r="M9857" i="4"/>
  <c r="N9857" i="4" s="1"/>
  <c r="M9856" i="4"/>
  <c r="N9856" i="4" s="1"/>
  <c r="M9855" i="4"/>
  <c r="N9855" i="4" s="1"/>
  <c r="M9854" i="4"/>
  <c r="N9854" i="4" s="1"/>
  <c r="M9853" i="4"/>
  <c r="N9853" i="4" s="1"/>
  <c r="M9852" i="4"/>
  <c r="N9852" i="4" s="1"/>
  <c r="M9851" i="4"/>
  <c r="N9851" i="4" s="1"/>
  <c r="M9850" i="4"/>
  <c r="N9850" i="4" s="1"/>
  <c r="M9849" i="4"/>
  <c r="N9849" i="4" s="1"/>
  <c r="M9848" i="4"/>
  <c r="N9848" i="4" s="1"/>
  <c r="M9847" i="4"/>
  <c r="N9847" i="4" s="1"/>
  <c r="M9846" i="4"/>
  <c r="N9846" i="4" s="1"/>
  <c r="M9845" i="4"/>
  <c r="N9845" i="4" s="1"/>
  <c r="M9844" i="4"/>
  <c r="N9844" i="4" s="1"/>
  <c r="M9843" i="4"/>
  <c r="N9843" i="4" s="1"/>
  <c r="M9842" i="4"/>
  <c r="N9842" i="4" s="1"/>
  <c r="M9841" i="4"/>
  <c r="N9841" i="4" s="1"/>
  <c r="M9840" i="4"/>
  <c r="N9840" i="4" s="1"/>
  <c r="M9839" i="4"/>
  <c r="N9839" i="4" s="1"/>
  <c r="M9838" i="4"/>
  <c r="N9838" i="4" s="1"/>
  <c r="M9837" i="4"/>
  <c r="N9837" i="4" s="1"/>
  <c r="M9836" i="4"/>
  <c r="N9836" i="4" s="1"/>
  <c r="M9835" i="4"/>
  <c r="N9835" i="4" s="1"/>
  <c r="M9834" i="4"/>
  <c r="N9834" i="4" s="1"/>
  <c r="M9833" i="4"/>
  <c r="N9833" i="4" s="1"/>
  <c r="M9832" i="4"/>
  <c r="N9832" i="4" s="1"/>
  <c r="M9831" i="4"/>
  <c r="N9831" i="4" s="1"/>
  <c r="M9830" i="4"/>
  <c r="N9830" i="4" s="1"/>
  <c r="M9829" i="4"/>
  <c r="N9829" i="4" s="1"/>
  <c r="M9828" i="4"/>
  <c r="N9828" i="4" s="1"/>
  <c r="M9827" i="4"/>
  <c r="N9827" i="4" s="1"/>
  <c r="M9826" i="4"/>
  <c r="N9826" i="4" s="1"/>
  <c r="M9825" i="4"/>
  <c r="N9825" i="4" s="1"/>
  <c r="M9824" i="4"/>
  <c r="N9824" i="4" s="1"/>
  <c r="M9823" i="4"/>
  <c r="N9823" i="4" s="1"/>
  <c r="M9822" i="4"/>
  <c r="N9822" i="4" s="1"/>
  <c r="M9821" i="4"/>
  <c r="N9821" i="4" s="1"/>
  <c r="M9820" i="4"/>
  <c r="N9820" i="4" s="1"/>
  <c r="M9819" i="4"/>
  <c r="N9819" i="4" s="1"/>
  <c r="M9818" i="4"/>
  <c r="N9818" i="4" s="1"/>
  <c r="M9817" i="4"/>
  <c r="N9817" i="4" s="1"/>
  <c r="M9816" i="4"/>
  <c r="N9816" i="4" s="1"/>
  <c r="M9815" i="4"/>
  <c r="N9815" i="4" s="1"/>
  <c r="M9814" i="4"/>
  <c r="N9814" i="4" s="1"/>
  <c r="M9813" i="4"/>
  <c r="N9813" i="4" s="1"/>
  <c r="M9812" i="4"/>
  <c r="N9812" i="4" s="1"/>
  <c r="M9811" i="4"/>
  <c r="N9811" i="4" s="1"/>
  <c r="M9810" i="4"/>
  <c r="N9810" i="4" s="1"/>
  <c r="M9809" i="4"/>
  <c r="N9809" i="4" s="1"/>
  <c r="M9808" i="4"/>
  <c r="N9808" i="4" s="1"/>
  <c r="M9807" i="4"/>
  <c r="N9807" i="4" s="1"/>
  <c r="M9806" i="4"/>
  <c r="N9806" i="4" s="1"/>
  <c r="M9805" i="4"/>
  <c r="N9805" i="4" s="1"/>
  <c r="M9804" i="4"/>
  <c r="N9804" i="4" s="1"/>
  <c r="M9803" i="4"/>
  <c r="N9803" i="4" s="1"/>
  <c r="M9802" i="4"/>
  <c r="N9802" i="4" s="1"/>
  <c r="M9801" i="4"/>
  <c r="N9801" i="4" s="1"/>
  <c r="M9800" i="4"/>
  <c r="N9800" i="4" s="1"/>
  <c r="M9799" i="4"/>
  <c r="N9799" i="4" s="1"/>
  <c r="M9798" i="4"/>
  <c r="N9798" i="4" s="1"/>
  <c r="M9797" i="4"/>
  <c r="N9797" i="4" s="1"/>
  <c r="M9796" i="4"/>
  <c r="N9796" i="4" s="1"/>
  <c r="M9795" i="4"/>
  <c r="N9795" i="4" s="1"/>
  <c r="M9794" i="4"/>
  <c r="N9794" i="4" s="1"/>
  <c r="M9793" i="4"/>
  <c r="N9793" i="4" s="1"/>
  <c r="M9792" i="4"/>
  <c r="N9792" i="4" s="1"/>
  <c r="M9791" i="4"/>
  <c r="N9791" i="4" s="1"/>
  <c r="M9790" i="4"/>
  <c r="N9790" i="4" s="1"/>
  <c r="M9789" i="4"/>
  <c r="N9789" i="4" s="1"/>
  <c r="M9788" i="4"/>
  <c r="N9788" i="4" s="1"/>
  <c r="M9787" i="4"/>
  <c r="N9787" i="4" s="1"/>
  <c r="M9786" i="4"/>
  <c r="N9786" i="4" s="1"/>
  <c r="M9785" i="4"/>
  <c r="N9785" i="4" s="1"/>
  <c r="M9784" i="4"/>
  <c r="N9784" i="4" s="1"/>
  <c r="M9783" i="4"/>
  <c r="N9783" i="4" s="1"/>
  <c r="M9782" i="4"/>
  <c r="N9782" i="4" s="1"/>
  <c r="M9781" i="4"/>
  <c r="N9781" i="4" s="1"/>
  <c r="M9780" i="4"/>
  <c r="N9780" i="4" s="1"/>
  <c r="M9779" i="4"/>
  <c r="N9779" i="4" s="1"/>
  <c r="M9778" i="4"/>
  <c r="N9778" i="4" s="1"/>
  <c r="M9777" i="4"/>
  <c r="N9777" i="4" s="1"/>
  <c r="M9776" i="4"/>
  <c r="N9776" i="4" s="1"/>
  <c r="M9775" i="4"/>
  <c r="N9775" i="4" s="1"/>
  <c r="M9774" i="4"/>
  <c r="N9774" i="4" s="1"/>
  <c r="M9773" i="4"/>
  <c r="N9773" i="4" s="1"/>
  <c r="M9772" i="4"/>
  <c r="N9772" i="4" s="1"/>
  <c r="M9771" i="4"/>
  <c r="N9771" i="4" s="1"/>
  <c r="M9770" i="4"/>
  <c r="N9770" i="4" s="1"/>
  <c r="M9769" i="4"/>
  <c r="N9769" i="4" s="1"/>
  <c r="M9768" i="4"/>
  <c r="N9768" i="4" s="1"/>
  <c r="M9767" i="4"/>
  <c r="N9767" i="4" s="1"/>
  <c r="M9766" i="4"/>
  <c r="N9766" i="4" s="1"/>
  <c r="M9765" i="4"/>
  <c r="N9765" i="4" s="1"/>
  <c r="M9764" i="4"/>
  <c r="N9764" i="4" s="1"/>
  <c r="M9763" i="4"/>
  <c r="N9763" i="4" s="1"/>
  <c r="M9762" i="4"/>
  <c r="N9762" i="4" s="1"/>
  <c r="M9761" i="4"/>
  <c r="N9761" i="4" s="1"/>
  <c r="M9760" i="4"/>
  <c r="N9760" i="4" s="1"/>
  <c r="M9759" i="4"/>
  <c r="N9759" i="4" s="1"/>
  <c r="M9758" i="4"/>
  <c r="N9758" i="4" s="1"/>
  <c r="M9757" i="4"/>
  <c r="N9757" i="4" s="1"/>
  <c r="M9756" i="4"/>
  <c r="N9756" i="4" s="1"/>
  <c r="M9755" i="4"/>
  <c r="N9755" i="4" s="1"/>
  <c r="M9754" i="4"/>
  <c r="N9754" i="4" s="1"/>
  <c r="M9753" i="4"/>
  <c r="N9753" i="4" s="1"/>
  <c r="M9752" i="4"/>
  <c r="N9752" i="4" s="1"/>
  <c r="M9751" i="4"/>
  <c r="N9751" i="4" s="1"/>
  <c r="M9750" i="4"/>
  <c r="N9750" i="4" s="1"/>
  <c r="M9749" i="4"/>
  <c r="N9749" i="4" s="1"/>
  <c r="M9748" i="4"/>
  <c r="N9748" i="4" s="1"/>
  <c r="M9747" i="4"/>
  <c r="N9747" i="4" s="1"/>
  <c r="M9746" i="4"/>
  <c r="N9746" i="4" s="1"/>
  <c r="M9745" i="4"/>
  <c r="N9745" i="4" s="1"/>
  <c r="M9744" i="4"/>
  <c r="N9744" i="4" s="1"/>
  <c r="M9743" i="4"/>
  <c r="N9743" i="4" s="1"/>
  <c r="M9742" i="4"/>
  <c r="N9742" i="4" s="1"/>
  <c r="M9741" i="4"/>
  <c r="N9741" i="4" s="1"/>
  <c r="M9740" i="4"/>
  <c r="N9740" i="4" s="1"/>
  <c r="M9739" i="4"/>
  <c r="N9739" i="4" s="1"/>
  <c r="M9738" i="4"/>
  <c r="N9738" i="4" s="1"/>
  <c r="M9737" i="4"/>
  <c r="N9737" i="4" s="1"/>
  <c r="M9736" i="4"/>
  <c r="N9736" i="4" s="1"/>
  <c r="M9735" i="4"/>
  <c r="N9735" i="4" s="1"/>
  <c r="M9734" i="4"/>
  <c r="N9734" i="4" s="1"/>
  <c r="M9733" i="4"/>
  <c r="N9733" i="4" s="1"/>
  <c r="M9732" i="4"/>
  <c r="N9732" i="4" s="1"/>
  <c r="M9731" i="4"/>
  <c r="N9731" i="4" s="1"/>
  <c r="M9730" i="4"/>
  <c r="N9730" i="4" s="1"/>
  <c r="M9729" i="4"/>
  <c r="N9729" i="4" s="1"/>
  <c r="M9728" i="4"/>
  <c r="N9728" i="4" s="1"/>
  <c r="M9727" i="4"/>
  <c r="N9727" i="4" s="1"/>
  <c r="M9726" i="4"/>
  <c r="N9726" i="4" s="1"/>
  <c r="M9725" i="4"/>
  <c r="N9725" i="4" s="1"/>
  <c r="M9724" i="4"/>
  <c r="N9724" i="4" s="1"/>
  <c r="M9723" i="4"/>
  <c r="N9723" i="4" s="1"/>
  <c r="M9722" i="4"/>
  <c r="N9722" i="4" s="1"/>
  <c r="M9721" i="4"/>
  <c r="N9721" i="4" s="1"/>
  <c r="M9720" i="4"/>
  <c r="N9720" i="4" s="1"/>
  <c r="M9719" i="4"/>
  <c r="N9719" i="4" s="1"/>
  <c r="M9718" i="4"/>
  <c r="N9718" i="4" s="1"/>
  <c r="M9717" i="4"/>
  <c r="N9717" i="4" s="1"/>
  <c r="M9716" i="4"/>
  <c r="N9716" i="4" s="1"/>
  <c r="M9715" i="4"/>
  <c r="N9715" i="4" s="1"/>
  <c r="M9714" i="4"/>
  <c r="N9714" i="4" s="1"/>
  <c r="M9713" i="4"/>
  <c r="N9713" i="4" s="1"/>
  <c r="M9712" i="4"/>
  <c r="N9712" i="4" s="1"/>
  <c r="M9711" i="4"/>
  <c r="N9711" i="4" s="1"/>
  <c r="M9710" i="4"/>
  <c r="N9710" i="4" s="1"/>
  <c r="M9709" i="4"/>
  <c r="N9709" i="4" s="1"/>
  <c r="M9708" i="4"/>
  <c r="N9708" i="4" s="1"/>
  <c r="M9707" i="4"/>
  <c r="N9707" i="4" s="1"/>
  <c r="M9706" i="4"/>
  <c r="N9706" i="4" s="1"/>
  <c r="M9705" i="4"/>
  <c r="N9705" i="4" s="1"/>
  <c r="M9704" i="4"/>
  <c r="N9704" i="4" s="1"/>
  <c r="M9703" i="4"/>
  <c r="N9703" i="4" s="1"/>
  <c r="M9702" i="4"/>
  <c r="N9702" i="4" s="1"/>
  <c r="M9701" i="4"/>
  <c r="N9701" i="4" s="1"/>
  <c r="M9700" i="4"/>
  <c r="N9700" i="4" s="1"/>
  <c r="M9699" i="4"/>
  <c r="N9699" i="4" s="1"/>
  <c r="M9698" i="4"/>
  <c r="N9698" i="4" s="1"/>
  <c r="M9697" i="4"/>
  <c r="N9697" i="4" s="1"/>
  <c r="M9696" i="4"/>
  <c r="N9696" i="4" s="1"/>
  <c r="M9695" i="4"/>
  <c r="N9695" i="4" s="1"/>
  <c r="M9694" i="4"/>
  <c r="N9694" i="4" s="1"/>
  <c r="M9693" i="4"/>
  <c r="N9693" i="4" s="1"/>
  <c r="M9692" i="4"/>
  <c r="N9692" i="4" s="1"/>
  <c r="M9691" i="4"/>
  <c r="N9691" i="4" s="1"/>
  <c r="M9690" i="4"/>
  <c r="N9690" i="4" s="1"/>
  <c r="M9689" i="4"/>
  <c r="N9689" i="4" s="1"/>
  <c r="M9688" i="4"/>
  <c r="N9688" i="4" s="1"/>
  <c r="M9687" i="4"/>
  <c r="N9687" i="4" s="1"/>
  <c r="M9686" i="4"/>
  <c r="N9686" i="4" s="1"/>
  <c r="M9685" i="4"/>
  <c r="N9685" i="4" s="1"/>
  <c r="M9684" i="4"/>
  <c r="N9684" i="4" s="1"/>
  <c r="M9683" i="4"/>
  <c r="N9683" i="4" s="1"/>
  <c r="M9682" i="4"/>
  <c r="N9682" i="4" s="1"/>
  <c r="M9681" i="4"/>
  <c r="N9681" i="4" s="1"/>
  <c r="M9680" i="4"/>
  <c r="N9680" i="4" s="1"/>
  <c r="M9679" i="4"/>
  <c r="N9679" i="4" s="1"/>
  <c r="M9678" i="4"/>
  <c r="N9678" i="4" s="1"/>
  <c r="M9677" i="4"/>
  <c r="N9677" i="4" s="1"/>
  <c r="M9676" i="4"/>
  <c r="N9676" i="4" s="1"/>
  <c r="M9675" i="4"/>
  <c r="N9675" i="4" s="1"/>
  <c r="M9674" i="4"/>
  <c r="N9674" i="4" s="1"/>
  <c r="M9673" i="4"/>
  <c r="N9673" i="4" s="1"/>
  <c r="M9672" i="4"/>
  <c r="N9672" i="4" s="1"/>
  <c r="M9671" i="4"/>
  <c r="N9671" i="4" s="1"/>
  <c r="M9670" i="4"/>
  <c r="N9670" i="4" s="1"/>
  <c r="M9669" i="4"/>
  <c r="N9669" i="4" s="1"/>
  <c r="M9668" i="4"/>
  <c r="N9668" i="4" s="1"/>
  <c r="M9667" i="4"/>
  <c r="N9667" i="4" s="1"/>
  <c r="M9666" i="4"/>
  <c r="N9666" i="4" s="1"/>
  <c r="M9665" i="4"/>
  <c r="N9665" i="4" s="1"/>
  <c r="M9664" i="4"/>
  <c r="N9664" i="4" s="1"/>
  <c r="M9663" i="4"/>
  <c r="N9663" i="4" s="1"/>
  <c r="M9662" i="4"/>
  <c r="N9662" i="4" s="1"/>
  <c r="M9661" i="4"/>
  <c r="N9661" i="4" s="1"/>
  <c r="M9660" i="4"/>
  <c r="N9660" i="4" s="1"/>
  <c r="M9659" i="4"/>
  <c r="N9659" i="4" s="1"/>
  <c r="M9658" i="4"/>
  <c r="N9658" i="4" s="1"/>
  <c r="M9657" i="4"/>
  <c r="N9657" i="4" s="1"/>
  <c r="M9656" i="4"/>
  <c r="N9656" i="4" s="1"/>
  <c r="M9655" i="4"/>
  <c r="N9655" i="4" s="1"/>
  <c r="M9654" i="4"/>
  <c r="N9654" i="4" s="1"/>
  <c r="M9653" i="4"/>
  <c r="N9653" i="4" s="1"/>
  <c r="M9652" i="4"/>
  <c r="N9652" i="4" s="1"/>
  <c r="M9651" i="4"/>
  <c r="N9651" i="4" s="1"/>
  <c r="M9650" i="4"/>
  <c r="N9650" i="4" s="1"/>
  <c r="M9649" i="4"/>
  <c r="N9649" i="4" s="1"/>
  <c r="M9648" i="4"/>
  <c r="N9648" i="4" s="1"/>
  <c r="M9647" i="4"/>
  <c r="N9647" i="4" s="1"/>
  <c r="M9646" i="4"/>
  <c r="N9646" i="4" s="1"/>
  <c r="M9645" i="4"/>
  <c r="N9645" i="4" s="1"/>
  <c r="M9644" i="4"/>
  <c r="N9644" i="4" s="1"/>
  <c r="M9643" i="4"/>
  <c r="N9643" i="4" s="1"/>
  <c r="M9642" i="4"/>
  <c r="N9642" i="4" s="1"/>
  <c r="M9641" i="4"/>
  <c r="N9641" i="4" s="1"/>
  <c r="M9640" i="4"/>
  <c r="N9640" i="4" s="1"/>
  <c r="M9639" i="4"/>
  <c r="N9639" i="4" s="1"/>
  <c r="M9638" i="4"/>
  <c r="N9638" i="4" s="1"/>
  <c r="M9637" i="4"/>
  <c r="N9637" i="4" s="1"/>
  <c r="M9636" i="4"/>
  <c r="N9636" i="4" s="1"/>
  <c r="M9635" i="4"/>
  <c r="N9635" i="4" s="1"/>
  <c r="M9634" i="4"/>
  <c r="N9634" i="4" s="1"/>
  <c r="M9633" i="4"/>
  <c r="N9633" i="4" s="1"/>
  <c r="M9632" i="4"/>
  <c r="N9632" i="4" s="1"/>
  <c r="M9631" i="4"/>
  <c r="N9631" i="4" s="1"/>
  <c r="M9630" i="4"/>
  <c r="N9630" i="4" s="1"/>
  <c r="M9629" i="4"/>
  <c r="N9629" i="4" s="1"/>
  <c r="M9628" i="4"/>
  <c r="N9628" i="4" s="1"/>
  <c r="M9627" i="4"/>
  <c r="N9627" i="4" s="1"/>
  <c r="M9626" i="4"/>
  <c r="N9626" i="4" s="1"/>
  <c r="M9625" i="4"/>
  <c r="N9625" i="4" s="1"/>
  <c r="M9624" i="4"/>
  <c r="N9624" i="4" s="1"/>
  <c r="M9623" i="4"/>
  <c r="N9623" i="4" s="1"/>
  <c r="M9622" i="4"/>
  <c r="N9622" i="4" s="1"/>
  <c r="M9621" i="4"/>
  <c r="N9621" i="4" s="1"/>
  <c r="M9620" i="4"/>
  <c r="N9620" i="4" s="1"/>
  <c r="M9619" i="4"/>
  <c r="N9619" i="4" s="1"/>
  <c r="M9618" i="4"/>
  <c r="N9618" i="4" s="1"/>
  <c r="M9617" i="4"/>
  <c r="N9617" i="4" s="1"/>
  <c r="M9616" i="4"/>
  <c r="N9616" i="4" s="1"/>
  <c r="M9615" i="4"/>
  <c r="N9615" i="4" s="1"/>
  <c r="M9614" i="4"/>
  <c r="N9614" i="4" s="1"/>
  <c r="M9613" i="4"/>
  <c r="N9613" i="4" s="1"/>
  <c r="M9612" i="4"/>
  <c r="N9612" i="4" s="1"/>
  <c r="M9611" i="4"/>
  <c r="N9611" i="4" s="1"/>
  <c r="M9610" i="4"/>
  <c r="N9610" i="4" s="1"/>
  <c r="M9609" i="4"/>
  <c r="N9609" i="4" s="1"/>
  <c r="M9608" i="4"/>
  <c r="N9608" i="4" s="1"/>
  <c r="M9607" i="4"/>
  <c r="N9607" i="4" s="1"/>
  <c r="M9606" i="4"/>
  <c r="N9606" i="4" s="1"/>
  <c r="M9605" i="4"/>
  <c r="N9605" i="4" s="1"/>
  <c r="M9604" i="4"/>
  <c r="N9604" i="4" s="1"/>
  <c r="M9603" i="4"/>
  <c r="N9603" i="4" s="1"/>
  <c r="M9602" i="4"/>
  <c r="N9602" i="4" s="1"/>
  <c r="M9601" i="4"/>
  <c r="N9601" i="4" s="1"/>
  <c r="M9600" i="4"/>
  <c r="N9600" i="4" s="1"/>
  <c r="M9599" i="4"/>
  <c r="N9599" i="4" s="1"/>
  <c r="M9598" i="4"/>
  <c r="N9598" i="4" s="1"/>
  <c r="M9597" i="4"/>
  <c r="N9597" i="4" s="1"/>
  <c r="M9596" i="4"/>
  <c r="N9596" i="4" s="1"/>
  <c r="M9595" i="4"/>
  <c r="N9595" i="4" s="1"/>
  <c r="M9594" i="4"/>
  <c r="N9594" i="4" s="1"/>
  <c r="M9593" i="4"/>
  <c r="N9593" i="4" s="1"/>
  <c r="M9592" i="4"/>
  <c r="N9592" i="4" s="1"/>
  <c r="M9591" i="4"/>
  <c r="N9591" i="4" s="1"/>
  <c r="M9590" i="4"/>
  <c r="N9590" i="4" s="1"/>
  <c r="M9589" i="4"/>
  <c r="N9589" i="4" s="1"/>
  <c r="M9588" i="4"/>
  <c r="N9588" i="4" s="1"/>
  <c r="M9587" i="4"/>
  <c r="N9587" i="4" s="1"/>
  <c r="M9586" i="4"/>
  <c r="N9586" i="4" s="1"/>
  <c r="M9585" i="4"/>
  <c r="N9585" i="4" s="1"/>
  <c r="M9584" i="4"/>
  <c r="N9584" i="4" s="1"/>
  <c r="M9583" i="4"/>
  <c r="N9583" i="4" s="1"/>
  <c r="M9582" i="4"/>
  <c r="N9582" i="4" s="1"/>
  <c r="M9581" i="4"/>
  <c r="N9581" i="4" s="1"/>
  <c r="M9580" i="4"/>
  <c r="N9580" i="4" s="1"/>
  <c r="M9579" i="4"/>
  <c r="N9579" i="4" s="1"/>
  <c r="M9578" i="4"/>
  <c r="N9578" i="4" s="1"/>
  <c r="M9577" i="4"/>
  <c r="N9577" i="4" s="1"/>
  <c r="M9576" i="4"/>
  <c r="N9576" i="4" s="1"/>
  <c r="M9575" i="4"/>
  <c r="N9575" i="4" s="1"/>
  <c r="M9574" i="4"/>
  <c r="N9574" i="4" s="1"/>
  <c r="M9573" i="4"/>
  <c r="N9573" i="4" s="1"/>
  <c r="M9572" i="4"/>
  <c r="N9572" i="4" s="1"/>
  <c r="M9571" i="4"/>
  <c r="N9571" i="4" s="1"/>
  <c r="M9570" i="4"/>
  <c r="N9570" i="4" s="1"/>
  <c r="M9569" i="4"/>
  <c r="N9569" i="4" s="1"/>
  <c r="M9568" i="4"/>
  <c r="N9568" i="4" s="1"/>
  <c r="M9567" i="4"/>
  <c r="N9567" i="4" s="1"/>
  <c r="M9566" i="4"/>
  <c r="N9566" i="4" s="1"/>
  <c r="M9565" i="4"/>
  <c r="N9565" i="4" s="1"/>
  <c r="M9564" i="4"/>
  <c r="N9564" i="4" s="1"/>
  <c r="M9563" i="4"/>
  <c r="N9563" i="4" s="1"/>
  <c r="M9562" i="4"/>
  <c r="N9562" i="4" s="1"/>
  <c r="M9561" i="4"/>
  <c r="N9561" i="4" s="1"/>
  <c r="M9560" i="4"/>
  <c r="N9560" i="4" s="1"/>
  <c r="M9559" i="4"/>
  <c r="N9559" i="4" s="1"/>
  <c r="M9558" i="4"/>
  <c r="N9558" i="4" s="1"/>
  <c r="M9557" i="4"/>
  <c r="N9557" i="4" s="1"/>
  <c r="M9556" i="4"/>
  <c r="N9556" i="4" s="1"/>
  <c r="M9555" i="4"/>
  <c r="N9555" i="4" s="1"/>
  <c r="M9554" i="4"/>
  <c r="N9554" i="4" s="1"/>
  <c r="M9553" i="4"/>
  <c r="N9553" i="4" s="1"/>
  <c r="M9552" i="4"/>
  <c r="N9552" i="4" s="1"/>
  <c r="M9551" i="4"/>
  <c r="N9551" i="4" s="1"/>
  <c r="M9550" i="4"/>
  <c r="N9550" i="4" s="1"/>
  <c r="M9549" i="4"/>
  <c r="N9549" i="4" s="1"/>
  <c r="M9548" i="4"/>
  <c r="N9548" i="4" s="1"/>
  <c r="M9547" i="4"/>
  <c r="N9547" i="4" s="1"/>
  <c r="M9546" i="4"/>
  <c r="N9546" i="4" s="1"/>
  <c r="M9545" i="4"/>
  <c r="N9545" i="4" s="1"/>
  <c r="M9544" i="4"/>
  <c r="N9544" i="4" s="1"/>
  <c r="M9543" i="4"/>
  <c r="N9543" i="4" s="1"/>
  <c r="M9542" i="4"/>
  <c r="N9542" i="4" s="1"/>
  <c r="M9541" i="4"/>
  <c r="N9541" i="4" s="1"/>
  <c r="M9540" i="4"/>
  <c r="N9540" i="4" s="1"/>
  <c r="M9539" i="4"/>
  <c r="N9539" i="4" s="1"/>
  <c r="M9538" i="4"/>
  <c r="N9538" i="4" s="1"/>
  <c r="M9537" i="4"/>
  <c r="N9537" i="4" s="1"/>
  <c r="M9536" i="4"/>
  <c r="N9536" i="4" s="1"/>
  <c r="M9535" i="4"/>
  <c r="N9535" i="4" s="1"/>
  <c r="M9534" i="4"/>
  <c r="N9534" i="4" s="1"/>
  <c r="M9533" i="4"/>
  <c r="N9533" i="4" s="1"/>
  <c r="M9532" i="4"/>
  <c r="N9532" i="4" s="1"/>
  <c r="M9531" i="4"/>
  <c r="N9531" i="4" s="1"/>
  <c r="M9530" i="4"/>
  <c r="N9530" i="4" s="1"/>
  <c r="M9529" i="4"/>
  <c r="N9529" i="4" s="1"/>
  <c r="M9528" i="4"/>
  <c r="N9528" i="4" s="1"/>
  <c r="M9527" i="4"/>
  <c r="N9527" i="4" s="1"/>
  <c r="M9526" i="4"/>
  <c r="N9526" i="4" s="1"/>
  <c r="M9525" i="4"/>
  <c r="N9525" i="4" s="1"/>
  <c r="M9524" i="4"/>
  <c r="N9524" i="4" s="1"/>
  <c r="M9523" i="4"/>
  <c r="N9523" i="4" s="1"/>
  <c r="M9522" i="4"/>
  <c r="N9522" i="4" s="1"/>
  <c r="M9521" i="4"/>
  <c r="N9521" i="4" s="1"/>
  <c r="M9520" i="4"/>
  <c r="N9520" i="4" s="1"/>
  <c r="M9519" i="4"/>
  <c r="N9519" i="4" s="1"/>
  <c r="M9518" i="4"/>
  <c r="N9518" i="4" s="1"/>
  <c r="M9517" i="4"/>
  <c r="N9517" i="4" s="1"/>
  <c r="M9516" i="4"/>
  <c r="N9516" i="4" s="1"/>
  <c r="M9515" i="4"/>
  <c r="N9515" i="4" s="1"/>
  <c r="M9514" i="4"/>
  <c r="N9514" i="4" s="1"/>
  <c r="M9513" i="4"/>
  <c r="N9513" i="4" s="1"/>
  <c r="M9512" i="4"/>
  <c r="N9512" i="4" s="1"/>
  <c r="M9511" i="4"/>
  <c r="N9511" i="4" s="1"/>
  <c r="M9510" i="4"/>
  <c r="N9510" i="4" s="1"/>
  <c r="M9509" i="4"/>
  <c r="N9509" i="4" s="1"/>
  <c r="M9508" i="4"/>
  <c r="N9508" i="4" s="1"/>
  <c r="M9507" i="4"/>
  <c r="N9507" i="4" s="1"/>
  <c r="M9506" i="4"/>
  <c r="N9506" i="4" s="1"/>
  <c r="M9505" i="4"/>
  <c r="N9505" i="4" s="1"/>
  <c r="M9504" i="4"/>
  <c r="N9504" i="4" s="1"/>
  <c r="M9503" i="4"/>
  <c r="N9503" i="4" s="1"/>
  <c r="M9502" i="4"/>
  <c r="N9502" i="4" s="1"/>
  <c r="M9501" i="4"/>
  <c r="N9501" i="4" s="1"/>
  <c r="M9500" i="4"/>
  <c r="N9500" i="4" s="1"/>
  <c r="M9499" i="4"/>
  <c r="N9499" i="4" s="1"/>
  <c r="M9498" i="4"/>
  <c r="N9498" i="4" s="1"/>
  <c r="M9497" i="4"/>
  <c r="N9497" i="4" s="1"/>
  <c r="M9496" i="4"/>
  <c r="N9496" i="4" s="1"/>
  <c r="M9495" i="4"/>
  <c r="N9495" i="4" s="1"/>
  <c r="M9494" i="4"/>
  <c r="N9494" i="4" s="1"/>
  <c r="M9493" i="4"/>
  <c r="N9493" i="4" s="1"/>
  <c r="M9492" i="4"/>
  <c r="N9492" i="4" s="1"/>
  <c r="M9491" i="4"/>
  <c r="N9491" i="4" s="1"/>
  <c r="M9490" i="4"/>
  <c r="N9490" i="4" s="1"/>
  <c r="M9489" i="4"/>
  <c r="N9489" i="4" s="1"/>
  <c r="M9488" i="4"/>
  <c r="N9488" i="4" s="1"/>
  <c r="M9487" i="4"/>
  <c r="N9487" i="4" s="1"/>
  <c r="M9486" i="4"/>
  <c r="N9486" i="4" s="1"/>
  <c r="M9485" i="4"/>
  <c r="N9485" i="4" s="1"/>
  <c r="M9484" i="4"/>
  <c r="N9484" i="4" s="1"/>
  <c r="M9483" i="4"/>
  <c r="N9483" i="4" s="1"/>
  <c r="M9482" i="4"/>
  <c r="N9482" i="4" s="1"/>
  <c r="M9481" i="4"/>
  <c r="N9481" i="4" s="1"/>
  <c r="M9480" i="4"/>
  <c r="N9480" i="4" s="1"/>
  <c r="M9479" i="4"/>
  <c r="N9479" i="4" s="1"/>
  <c r="M9478" i="4"/>
  <c r="N9478" i="4" s="1"/>
  <c r="M9477" i="4"/>
  <c r="N9477" i="4" s="1"/>
  <c r="M9476" i="4"/>
  <c r="N9476" i="4" s="1"/>
  <c r="M9475" i="4"/>
  <c r="N9475" i="4" s="1"/>
  <c r="M9474" i="4"/>
  <c r="N9474" i="4" s="1"/>
  <c r="M9473" i="4"/>
  <c r="N9473" i="4" s="1"/>
  <c r="M9472" i="4"/>
  <c r="N9472" i="4" s="1"/>
  <c r="M9471" i="4"/>
  <c r="N9471" i="4" s="1"/>
  <c r="M9470" i="4"/>
  <c r="N9470" i="4" s="1"/>
  <c r="M9469" i="4"/>
  <c r="N9469" i="4" s="1"/>
  <c r="M9468" i="4"/>
  <c r="N9468" i="4" s="1"/>
  <c r="M9467" i="4"/>
  <c r="N9467" i="4" s="1"/>
  <c r="M9466" i="4"/>
  <c r="N9466" i="4" s="1"/>
  <c r="M9465" i="4"/>
  <c r="N9465" i="4" s="1"/>
  <c r="M9464" i="4"/>
  <c r="N9464" i="4" s="1"/>
  <c r="M9463" i="4"/>
  <c r="N9463" i="4" s="1"/>
  <c r="M9462" i="4"/>
  <c r="N9462" i="4" s="1"/>
  <c r="M9461" i="4"/>
  <c r="N9461" i="4" s="1"/>
  <c r="M9460" i="4"/>
  <c r="N9460" i="4" s="1"/>
  <c r="M9459" i="4"/>
  <c r="N9459" i="4" s="1"/>
  <c r="M9458" i="4"/>
  <c r="N9458" i="4" s="1"/>
  <c r="M9457" i="4"/>
  <c r="N9457" i="4" s="1"/>
  <c r="M9456" i="4"/>
  <c r="N9456" i="4" s="1"/>
  <c r="M9455" i="4"/>
  <c r="N9455" i="4" s="1"/>
  <c r="M9454" i="4"/>
  <c r="N9454" i="4" s="1"/>
  <c r="M9453" i="4"/>
  <c r="N9453" i="4" s="1"/>
  <c r="M9452" i="4"/>
  <c r="N9452" i="4" s="1"/>
  <c r="M9451" i="4"/>
  <c r="N9451" i="4" s="1"/>
  <c r="M9450" i="4"/>
  <c r="N9450" i="4" s="1"/>
  <c r="M9449" i="4"/>
  <c r="N9449" i="4" s="1"/>
  <c r="M9448" i="4"/>
  <c r="N9448" i="4" s="1"/>
  <c r="M9447" i="4"/>
  <c r="N9447" i="4" s="1"/>
  <c r="M9446" i="4"/>
  <c r="N9446" i="4" s="1"/>
  <c r="M9445" i="4"/>
  <c r="N9445" i="4" s="1"/>
  <c r="M9444" i="4"/>
  <c r="N9444" i="4" s="1"/>
  <c r="M9443" i="4"/>
  <c r="N9443" i="4" s="1"/>
  <c r="M9442" i="4"/>
  <c r="N9442" i="4" s="1"/>
  <c r="M9441" i="4"/>
  <c r="N9441" i="4" s="1"/>
  <c r="M9440" i="4"/>
  <c r="N9440" i="4" s="1"/>
  <c r="M9439" i="4"/>
  <c r="N9439" i="4" s="1"/>
  <c r="M9438" i="4"/>
  <c r="N9438" i="4" s="1"/>
  <c r="M9437" i="4"/>
  <c r="N9437" i="4" s="1"/>
  <c r="M9436" i="4"/>
  <c r="N9436" i="4" s="1"/>
  <c r="M9435" i="4"/>
  <c r="N9435" i="4" s="1"/>
  <c r="M9434" i="4"/>
  <c r="N9434" i="4" s="1"/>
  <c r="M9433" i="4"/>
  <c r="N9433" i="4" s="1"/>
  <c r="M9432" i="4"/>
  <c r="N9432" i="4" s="1"/>
  <c r="M9431" i="4"/>
  <c r="N9431" i="4" s="1"/>
  <c r="M9430" i="4"/>
  <c r="N9430" i="4" s="1"/>
  <c r="M9429" i="4"/>
  <c r="N9429" i="4" s="1"/>
  <c r="M9428" i="4"/>
  <c r="N9428" i="4" s="1"/>
  <c r="M9427" i="4"/>
  <c r="N9427" i="4" s="1"/>
  <c r="M9426" i="4"/>
  <c r="N9426" i="4" s="1"/>
  <c r="M9425" i="4"/>
  <c r="N9425" i="4" s="1"/>
  <c r="M9424" i="4"/>
  <c r="N9424" i="4" s="1"/>
  <c r="M9423" i="4"/>
  <c r="N9423" i="4" s="1"/>
  <c r="M9422" i="4"/>
  <c r="N9422" i="4" s="1"/>
  <c r="M9421" i="4"/>
  <c r="N9421" i="4" s="1"/>
  <c r="M9420" i="4"/>
  <c r="N9420" i="4" s="1"/>
  <c r="M9419" i="4"/>
  <c r="N9419" i="4" s="1"/>
  <c r="M9418" i="4"/>
  <c r="N9418" i="4" s="1"/>
  <c r="M9417" i="4"/>
  <c r="N9417" i="4" s="1"/>
  <c r="M9416" i="4"/>
  <c r="N9416" i="4" s="1"/>
  <c r="M9415" i="4"/>
  <c r="N9415" i="4" s="1"/>
  <c r="M9414" i="4"/>
  <c r="N9414" i="4" s="1"/>
  <c r="M9413" i="4"/>
  <c r="N9413" i="4" s="1"/>
  <c r="M9412" i="4"/>
  <c r="N9412" i="4" s="1"/>
  <c r="M9411" i="4"/>
  <c r="N9411" i="4" s="1"/>
  <c r="M9410" i="4"/>
  <c r="N9410" i="4" s="1"/>
  <c r="M9409" i="4"/>
  <c r="N9409" i="4" s="1"/>
  <c r="M9408" i="4"/>
  <c r="N9408" i="4" s="1"/>
  <c r="M9407" i="4"/>
  <c r="N9407" i="4" s="1"/>
  <c r="M9406" i="4"/>
  <c r="N9406" i="4" s="1"/>
  <c r="M9405" i="4"/>
  <c r="N9405" i="4" s="1"/>
  <c r="M9404" i="4"/>
  <c r="N9404" i="4" s="1"/>
  <c r="M9403" i="4"/>
  <c r="N9403" i="4" s="1"/>
  <c r="M9402" i="4"/>
  <c r="N9402" i="4" s="1"/>
  <c r="M9401" i="4"/>
  <c r="N9401" i="4" s="1"/>
  <c r="M9400" i="4"/>
  <c r="N9400" i="4" s="1"/>
  <c r="M9399" i="4"/>
  <c r="N9399" i="4" s="1"/>
  <c r="M9398" i="4"/>
  <c r="N9398" i="4" s="1"/>
  <c r="M9397" i="4"/>
  <c r="N9397" i="4" s="1"/>
  <c r="M9396" i="4"/>
  <c r="N9396" i="4" s="1"/>
  <c r="M9395" i="4"/>
  <c r="N9395" i="4" s="1"/>
  <c r="M9394" i="4"/>
  <c r="N9394" i="4" s="1"/>
  <c r="M9393" i="4"/>
  <c r="N9393" i="4" s="1"/>
  <c r="M9392" i="4"/>
  <c r="N9392" i="4" s="1"/>
  <c r="M9391" i="4"/>
  <c r="N9391" i="4" s="1"/>
  <c r="M9390" i="4"/>
  <c r="N9390" i="4" s="1"/>
  <c r="M9389" i="4"/>
  <c r="N9389" i="4" s="1"/>
  <c r="M9388" i="4"/>
  <c r="N9388" i="4" s="1"/>
  <c r="M9387" i="4"/>
  <c r="N9387" i="4" s="1"/>
  <c r="M9386" i="4"/>
  <c r="N9386" i="4" s="1"/>
  <c r="M9385" i="4"/>
  <c r="N9385" i="4" s="1"/>
  <c r="M9384" i="4"/>
  <c r="N9384" i="4" s="1"/>
  <c r="M9383" i="4"/>
  <c r="N9383" i="4" s="1"/>
  <c r="M9382" i="4"/>
  <c r="N9382" i="4" s="1"/>
  <c r="M9381" i="4"/>
  <c r="N9381" i="4" s="1"/>
  <c r="M9380" i="4"/>
  <c r="N9380" i="4" s="1"/>
  <c r="M9379" i="4"/>
  <c r="N9379" i="4" s="1"/>
  <c r="M9378" i="4"/>
  <c r="N9378" i="4" s="1"/>
  <c r="M9377" i="4"/>
  <c r="N9377" i="4" s="1"/>
  <c r="M9376" i="4"/>
  <c r="N9376" i="4" s="1"/>
  <c r="M9375" i="4"/>
  <c r="N9375" i="4" s="1"/>
  <c r="M9374" i="4"/>
  <c r="N9374" i="4" s="1"/>
  <c r="M9373" i="4"/>
  <c r="N9373" i="4" s="1"/>
  <c r="M9372" i="4"/>
  <c r="N9372" i="4" s="1"/>
  <c r="M9371" i="4"/>
  <c r="N9371" i="4" s="1"/>
  <c r="M9370" i="4"/>
  <c r="N9370" i="4" s="1"/>
  <c r="M9369" i="4"/>
  <c r="N9369" i="4" s="1"/>
  <c r="M9368" i="4"/>
  <c r="N9368" i="4" s="1"/>
  <c r="M9367" i="4"/>
  <c r="N9367" i="4" s="1"/>
  <c r="M9366" i="4"/>
  <c r="N9366" i="4" s="1"/>
  <c r="M9365" i="4"/>
  <c r="N9365" i="4" s="1"/>
  <c r="M9364" i="4"/>
  <c r="N9364" i="4" s="1"/>
  <c r="M9363" i="4"/>
  <c r="N9363" i="4" s="1"/>
  <c r="M9362" i="4"/>
  <c r="N9362" i="4" s="1"/>
  <c r="M9361" i="4"/>
  <c r="N9361" i="4" s="1"/>
  <c r="M9360" i="4"/>
  <c r="N9360" i="4" s="1"/>
  <c r="M9359" i="4"/>
  <c r="N9359" i="4" s="1"/>
  <c r="M9358" i="4"/>
  <c r="N9358" i="4" s="1"/>
  <c r="M9357" i="4"/>
  <c r="N9357" i="4" s="1"/>
  <c r="M9356" i="4"/>
  <c r="N9356" i="4" s="1"/>
  <c r="M9355" i="4"/>
  <c r="N9355" i="4" s="1"/>
  <c r="M9354" i="4"/>
  <c r="N9354" i="4" s="1"/>
  <c r="M9353" i="4"/>
  <c r="N9353" i="4" s="1"/>
  <c r="M9352" i="4"/>
  <c r="N9352" i="4" s="1"/>
  <c r="M9351" i="4"/>
  <c r="N9351" i="4" s="1"/>
  <c r="M9350" i="4"/>
  <c r="N9350" i="4" s="1"/>
  <c r="M9349" i="4"/>
  <c r="N9349" i="4" s="1"/>
  <c r="M9348" i="4"/>
  <c r="N9348" i="4" s="1"/>
  <c r="M9347" i="4"/>
  <c r="N9347" i="4" s="1"/>
  <c r="M9346" i="4"/>
  <c r="N9346" i="4" s="1"/>
  <c r="M9345" i="4"/>
  <c r="N9345" i="4" s="1"/>
  <c r="M9344" i="4"/>
  <c r="N9344" i="4" s="1"/>
  <c r="M9343" i="4"/>
  <c r="N9343" i="4" s="1"/>
  <c r="M9342" i="4"/>
  <c r="N9342" i="4" s="1"/>
  <c r="M9341" i="4"/>
  <c r="N9341" i="4" s="1"/>
  <c r="M9340" i="4"/>
  <c r="N9340" i="4" s="1"/>
  <c r="M9339" i="4"/>
  <c r="N9339" i="4" s="1"/>
  <c r="M9338" i="4"/>
  <c r="N9338" i="4" s="1"/>
  <c r="M9337" i="4"/>
  <c r="N9337" i="4" s="1"/>
  <c r="M9336" i="4"/>
  <c r="N9336" i="4" s="1"/>
  <c r="M9335" i="4"/>
  <c r="N9335" i="4" s="1"/>
  <c r="M9334" i="4"/>
  <c r="N9334" i="4" s="1"/>
  <c r="M9333" i="4"/>
  <c r="N9333" i="4" s="1"/>
  <c r="M9332" i="4"/>
  <c r="N9332" i="4" s="1"/>
  <c r="M9331" i="4"/>
  <c r="N9331" i="4" s="1"/>
  <c r="M9330" i="4"/>
  <c r="N9330" i="4" s="1"/>
  <c r="M9329" i="4"/>
  <c r="N9329" i="4" s="1"/>
  <c r="M9328" i="4"/>
  <c r="N9328" i="4" s="1"/>
  <c r="M9327" i="4"/>
  <c r="N9327" i="4" s="1"/>
  <c r="M9326" i="4"/>
  <c r="N9326" i="4" s="1"/>
  <c r="M9325" i="4"/>
  <c r="N9325" i="4" s="1"/>
  <c r="M9324" i="4"/>
  <c r="N9324" i="4" s="1"/>
  <c r="M9323" i="4"/>
  <c r="N9323" i="4" s="1"/>
  <c r="M9322" i="4"/>
  <c r="N9322" i="4" s="1"/>
  <c r="M9321" i="4"/>
  <c r="N9321" i="4" s="1"/>
  <c r="M9320" i="4"/>
  <c r="N9320" i="4" s="1"/>
  <c r="M9319" i="4"/>
  <c r="N9319" i="4" s="1"/>
  <c r="M9318" i="4"/>
  <c r="N9318" i="4" s="1"/>
  <c r="M9317" i="4"/>
  <c r="N9317" i="4" s="1"/>
  <c r="M9316" i="4"/>
  <c r="N9316" i="4" s="1"/>
  <c r="M9315" i="4"/>
  <c r="N9315" i="4" s="1"/>
  <c r="M9314" i="4"/>
  <c r="N9314" i="4" s="1"/>
  <c r="M9313" i="4"/>
  <c r="N9313" i="4" s="1"/>
  <c r="M9312" i="4"/>
  <c r="N9312" i="4" s="1"/>
  <c r="M9311" i="4"/>
  <c r="N9311" i="4" s="1"/>
  <c r="M9310" i="4"/>
  <c r="N9310" i="4" s="1"/>
  <c r="M9309" i="4"/>
  <c r="N9309" i="4" s="1"/>
  <c r="M9308" i="4"/>
  <c r="N9308" i="4" s="1"/>
  <c r="M9307" i="4"/>
  <c r="N9307" i="4" s="1"/>
  <c r="M9306" i="4"/>
  <c r="N9306" i="4" s="1"/>
  <c r="M9305" i="4"/>
  <c r="N9305" i="4" s="1"/>
  <c r="M9304" i="4"/>
  <c r="N9304" i="4" s="1"/>
  <c r="M9303" i="4"/>
  <c r="N9303" i="4" s="1"/>
  <c r="M9302" i="4"/>
  <c r="N9302" i="4" s="1"/>
  <c r="M9301" i="4"/>
  <c r="N9301" i="4" s="1"/>
  <c r="M9300" i="4"/>
  <c r="N9300" i="4" s="1"/>
  <c r="M9299" i="4"/>
  <c r="N9299" i="4" s="1"/>
  <c r="M9298" i="4"/>
  <c r="N9298" i="4" s="1"/>
  <c r="M9297" i="4"/>
  <c r="N9297" i="4" s="1"/>
  <c r="M9296" i="4"/>
  <c r="N9296" i="4" s="1"/>
  <c r="M9295" i="4"/>
  <c r="N9295" i="4" s="1"/>
  <c r="M9294" i="4"/>
  <c r="N9294" i="4" s="1"/>
  <c r="M9293" i="4"/>
  <c r="N9293" i="4" s="1"/>
  <c r="M9292" i="4"/>
  <c r="N9292" i="4" s="1"/>
  <c r="M9291" i="4"/>
  <c r="N9291" i="4" s="1"/>
  <c r="M9290" i="4"/>
  <c r="N9290" i="4" s="1"/>
  <c r="M9289" i="4"/>
  <c r="N9289" i="4" s="1"/>
  <c r="M9288" i="4"/>
  <c r="N9288" i="4" s="1"/>
  <c r="M9287" i="4"/>
  <c r="N9287" i="4" s="1"/>
  <c r="M9286" i="4"/>
  <c r="N9286" i="4" s="1"/>
  <c r="M9285" i="4"/>
  <c r="N9285" i="4" s="1"/>
  <c r="M9284" i="4"/>
  <c r="N9284" i="4" s="1"/>
  <c r="M9283" i="4"/>
  <c r="N9283" i="4" s="1"/>
  <c r="M9282" i="4"/>
  <c r="N9282" i="4" s="1"/>
  <c r="M9281" i="4"/>
  <c r="N9281" i="4" s="1"/>
  <c r="M9280" i="4"/>
  <c r="N9280" i="4" s="1"/>
  <c r="M9279" i="4"/>
  <c r="N9279" i="4" s="1"/>
  <c r="M9278" i="4"/>
  <c r="N9278" i="4" s="1"/>
  <c r="M9277" i="4"/>
  <c r="N9277" i="4" s="1"/>
  <c r="M9276" i="4"/>
  <c r="N9276" i="4" s="1"/>
  <c r="M9275" i="4"/>
  <c r="N9275" i="4" s="1"/>
  <c r="M9274" i="4"/>
  <c r="N9274" i="4" s="1"/>
  <c r="M9273" i="4"/>
  <c r="N9273" i="4" s="1"/>
  <c r="M9272" i="4"/>
  <c r="N9272" i="4" s="1"/>
  <c r="M9271" i="4"/>
  <c r="N9271" i="4" s="1"/>
  <c r="M9270" i="4"/>
  <c r="N9270" i="4" s="1"/>
  <c r="M9269" i="4"/>
  <c r="N9269" i="4" s="1"/>
  <c r="M9268" i="4"/>
  <c r="N9268" i="4" s="1"/>
  <c r="M9267" i="4"/>
  <c r="N9267" i="4" s="1"/>
  <c r="M9266" i="4"/>
  <c r="N9266" i="4" s="1"/>
  <c r="M9265" i="4"/>
  <c r="N9265" i="4" s="1"/>
  <c r="M9264" i="4"/>
  <c r="N9264" i="4" s="1"/>
  <c r="M9263" i="4"/>
  <c r="N9263" i="4" s="1"/>
  <c r="M9262" i="4"/>
  <c r="N9262" i="4" s="1"/>
  <c r="M9261" i="4"/>
  <c r="N9261" i="4" s="1"/>
  <c r="M9260" i="4"/>
  <c r="N9260" i="4" s="1"/>
  <c r="M9259" i="4"/>
  <c r="N9259" i="4" s="1"/>
  <c r="M9258" i="4"/>
  <c r="N9258" i="4" s="1"/>
  <c r="M9257" i="4"/>
  <c r="N9257" i="4" s="1"/>
  <c r="M9256" i="4"/>
  <c r="N9256" i="4" s="1"/>
  <c r="M9255" i="4"/>
  <c r="N9255" i="4" s="1"/>
  <c r="M9254" i="4"/>
  <c r="N9254" i="4" s="1"/>
  <c r="M9253" i="4"/>
  <c r="N9253" i="4" s="1"/>
  <c r="M9252" i="4"/>
  <c r="N9252" i="4" s="1"/>
  <c r="M9251" i="4"/>
  <c r="N9251" i="4" s="1"/>
  <c r="M9250" i="4"/>
  <c r="N9250" i="4" s="1"/>
  <c r="M9249" i="4"/>
  <c r="N9249" i="4" s="1"/>
  <c r="M9248" i="4"/>
  <c r="N9248" i="4" s="1"/>
  <c r="M9247" i="4"/>
  <c r="N9247" i="4" s="1"/>
  <c r="M9246" i="4"/>
  <c r="N9246" i="4" s="1"/>
  <c r="M9245" i="4"/>
  <c r="N9245" i="4" s="1"/>
  <c r="M9244" i="4"/>
  <c r="N9244" i="4" s="1"/>
  <c r="M9243" i="4"/>
  <c r="N9243" i="4" s="1"/>
  <c r="M9242" i="4"/>
  <c r="N9242" i="4" s="1"/>
  <c r="M9241" i="4"/>
  <c r="N9241" i="4" s="1"/>
  <c r="M9240" i="4"/>
  <c r="N9240" i="4" s="1"/>
  <c r="M9239" i="4"/>
  <c r="N9239" i="4" s="1"/>
  <c r="M9238" i="4"/>
  <c r="N9238" i="4" s="1"/>
  <c r="M9237" i="4"/>
  <c r="N9237" i="4" s="1"/>
  <c r="M9236" i="4"/>
  <c r="N9236" i="4" s="1"/>
  <c r="M9235" i="4"/>
  <c r="N9235" i="4" s="1"/>
  <c r="M9234" i="4"/>
  <c r="N9234" i="4" s="1"/>
  <c r="M9233" i="4"/>
  <c r="N9233" i="4" s="1"/>
  <c r="M9232" i="4"/>
  <c r="N9232" i="4" s="1"/>
  <c r="M9231" i="4"/>
  <c r="N9231" i="4" s="1"/>
  <c r="M9230" i="4"/>
  <c r="N9230" i="4" s="1"/>
  <c r="M9229" i="4"/>
  <c r="N9229" i="4" s="1"/>
  <c r="M9228" i="4"/>
  <c r="N9228" i="4" s="1"/>
  <c r="M9227" i="4"/>
  <c r="N9227" i="4" s="1"/>
  <c r="M9226" i="4"/>
  <c r="N9226" i="4" s="1"/>
  <c r="M9225" i="4"/>
  <c r="N9225" i="4" s="1"/>
  <c r="M9224" i="4"/>
  <c r="N9224" i="4" s="1"/>
  <c r="M9223" i="4"/>
  <c r="N9223" i="4" s="1"/>
  <c r="M9222" i="4"/>
  <c r="N9222" i="4" s="1"/>
  <c r="M9221" i="4"/>
  <c r="N9221" i="4" s="1"/>
  <c r="M9220" i="4"/>
  <c r="N9220" i="4" s="1"/>
  <c r="M9219" i="4"/>
  <c r="N9219" i="4" s="1"/>
  <c r="M9218" i="4"/>
  <c r="N9218" i="4" s="1"/>
  <c r="M9217" i="4"/>
  <c r="N9217" i="4" s="1"/>
  <c r="M9216" i="4"/>
  <c r="N9216" i="4" s="1"/>
  <c r="M9215" i="4"/>
  <c r="N9215" i="4" s="1"/>
  <c r="M9214" i="4"/>
  <c r="N9214" i="4" s="1"/>
  <c r="M9213" i="4"/>
  <c r="N9213" i="4" s="1"/>
  <c r="M9212" i="4"/>
  <c r="N9212" i="4" s="1"/>
  <c r="M9211" i="4"/>
  <c r="N9211" i="4" s="1"/>
  <c r="M9210" i="4"/>
  <c r="N9210" i="4" s="1"/>
  <c r="M9209" i="4"/>
  <c r="N9209" i="4" s="1"/>
  <c r="M9208" i="4"/>
  <c r="N9208" i="4" s="1"/>
  <c r="M9207" i="4"/>
  <c r="N9207" i="4" s="1"/>
  <c r="M9206" i="4"/>
  <c r="N9206" i="4" s="1"/>
  <c r="M9205" i="4"/>
  <c r="N9205" i="4" s="1"/>
  <c r="M9204" i="4"/>
  <c r="N9204" i="4" s="1"/>
  <c r="M9203" i="4"/>
  <c r="N9203" i="4" s="1"/>
  <c r="M9202" i="4"/>
  <c r="N9202" i="4" s="1"/>
  <c r="M9201" i="4"/>
  <c r="N9201" i="4" s="1"/>
  <c r="M9200" i="4"/>
  <c r="N9200" i="4" s="1"/>
  <c r="M9199" i="4"/>
  <c r="N9199" i="4" s="1"/>
  <c r="M9198" i="4"/>
  <c r="N9198" i="4" s="1"/>
  <c r="M9197" i="4"/>
  <c r="N9197" i="4" s="1"/>
  <c r="M9196" i="4"/>
  <c r="N9196" i="4" s="1"/>
  <c r="M9195" i="4"/>
  <c r="N9195" i="4" s="1"/>
  <c r="M9194" i="4"/>
  <c r="N9194" i="4" s="1"/>
  <c r="M9193" i="4"/>
  <c r="N9193" i="4" s="1"/>
  <c r="M9192" i="4"/>
  <c r="N9192" i="4" s="1"/>
  <c r="M9191" i="4"/>
  <c r="N9191" i="4" s="1"/>
  <c r="M9190" i="4"/>
  <c r="N9190" i="4" s="1"/>
  <c r="M9189" i="4"/>
  <c r="N9189" i="4" s="1"/>
  <c r="M9188" i="4"/>
  <c r="N9188" i="4" s="1"/>
  <c r="M9187" i="4"/>
  <c r="N9187" i="4" s="1"/>
  <c r="M9186" i="4"/>
  <c r="N9186" i="4" s="1"/>
  <c r="M9185" i="4"/>
  <c r="N9185" i="4" s="1"/>
  <c r="M9184" i="4"/>
  <c r="N9184" i="4" s="1"/>
  <c r="M9183" i="4"/>
  <c r="N9183" i="4" s="1"/>
  <c r="M9182" i="4"/>
  <c r="N9182" i="4" s="1"/>
  <c r="M9181" i="4"/>
  <c r="N9181" i="4" s="1"/>
  <c r="M9180" i="4"/>
  <c r="N9180" i="4" s="1"/>
  <c r="M9179" i="4"/>
  <c r="N9179" i="4" s="1"/>
  <c r="M9178" i="4"/>
  <c r="N9178" i="4" s="1"/>
  <c r="M9177" i="4"/>
  <c r="N9177" i="4" s="1"/>
  <c r="M9176" i="4"/>
  <c r="N9176" i="4" s="1"/>
  <c r="M9175" i="4"/>
  <c r="N9175" i="4" s="1"/>
  <c r="M9174" i="4"/>
  <c r="N9174" i="4" s="1"/>
  <c r="M9173" i="4"/>
  <c r="N9173" i="4" s="1"/>
  <c r="M9172" i="4"/>
  <c r="N9172" i="4" s="1"/>
  <c r="M9171" i="4"/>
  <c r="N9171" i="4" s="1"/>
  <c r="M9170" i="4"/>
  <c r="N9170" i="4" s="1"/>
  <c r="M9169" i="4"/>
  <c r="N9169" i="4" s="1"/>
  <c r="M9168" i="4"/>
  <c r="N9168" i="4" s="1"/>
  <c r="M9167" i="4"/>
  <c r="N9167" i="4" s="1"/>
  <c r="M9166" i="4"/>
  <c r="N9166" i="4" s="1"/>
  <c r="M9165" i="4"/>
  <c r="N9165" i="4" s="1"/>
  <c r="M9164" i="4"/>
  <c r="N9164" i="4" s="1"/>
  <c r="M9163" i="4"/>
  <c r="N9163" i="4" s="1"/>
  <c r="M9162" i="4"/>
  <c r="N9162" i="4" s="1"/>
  <c r="M9161" i="4"/>
  <c r="N9161" i="4" s="1"/>
  <c r="M9160" i="4"/>
  <c r="N9160" i="4" s="1"/>
  <c r="M9159" i="4"/>
  <c r="N9159" i="4" s="1"/>
  <c r="M9158" i="4"/>
  <c r="N9158" i="4" s="1"/>
  <c r="M9157" i="4"/>
  <c r="N9157" i="4" s="1"/>
  <c r="M9156" i="4"/>
  <c r="N9156" i="4" s="1"/>
  <c r="M9155" i="4"/>
  <c r="N9155" i="4" s="1"/>
  <c r="M9154" i="4"/>
  <c r="N9154" i="4" s="1"/>
  <c r="M9153" i="4"/>
  <c r="N9153" i="4" s="1"/>
  <c r="M9152" i="4"/>
  <c r="N9152" i="4" s="1"/>
  <c r="M9151" i="4"/>
  <c r="N9151" i="4" s="1"/>
  <c r="M9150" i="4"/>
  <c r="N9150" i="4" s="1"/>
  <c r="M9149" i="4"/>
  <c r="N9149" i="4" s="1"/>
  <c r="M9148" i="4"/>
  <c r="N9148" i="4" s="1"/>
  <c r="M9147" i="4"/>
  <c r="N9147" i="4" s="1"/>
  <c r="M9146" i="4"/>
  <c r="N9146" i="4" s="1"/>
  <c r="M9145" i="4"/>
  <c r="N9145" i="4" s="1"/>
  <c r="M9144" i="4"/>
  <c r="N9144" i="4" s="1"/>
  <c r="M9143" i="4"/>
  <c r="N9143" i="4" s="1"/>
  <c r="M9142" i="4"/>
  <c r="N9142" i="4" s="1"/>
  <c r="M9141" i="4"/>
  <c r="N9141" i="4" s="1"/>
  <c r="M9140" i="4"/>
  <c r="N9140" i="4" s="1"/>
  <c r="M9139" i="4"/>
  <c r="N9139" i="4" s="1"/>
  <c r="M9138" i="4"/>
  <c r="N9138" i="4" s="1"/>
  <c r="M9137" i="4"/>
  <c r="N9137" i="4" s="1"/>
  <c r="M9136" i="4"/>
  <c r="N9136" i="4" s="1"/>
  <c r="M9135" i="4"/>
  <c r="N9135" i="4" s="1"/>
  <c r="M9134" i="4"/>
  <c r="N9134" i="4" s="1"/>
  <c r="M9133" i="4"/>
  <c r="N9133" i="4" s="1"/>
  <c r="M9132" i="4"/>
  <c r="N9132" i="4" s="1"/>
  <c r="M9131" i="4"/>
  <c r="N9131" i="4" s="1"/>
  <c r="M9130" i="4"/>
  <c r="N9130" i="4" s="1"/>
  <c r="M9129" i="4"/>
  <c r="N9129" i="4" s="1"/>
  <c r="M9128" i="4"/>
  <c r="N9128" i="4" s="1"/>
  <c r="M9127" i="4"/>
  <c r="N9127" i="4" s="1"/>
  <c r="M9126" i="4"/>
  <c r="N9126" i="4" s="1"/>
  <c r="M9125" i="4"/>
  <c r="N9125" i="4" s="1"/>
  <c r="M9124" i="4"/>
  <c r="N9124" i="4" s="1"/>
  <c r="M9123" i="4"/>
  <c r="N9123" i="4" s="1"/>
  <c r="M9122" i="4"/>
  <c r="N9122" i="4" s="1"/>
  <c r="M9121" i="4"/>
  <c r="N9121" i="4" s="1"/>
  <c r="M9120" i="4"/>
  <c r="N9120" i="4" s="1"/>
  <c r="M9119" i="4"/>
  <c r="N9119" i="4" s="1"/>
  <c r="M9118" i="4"/>
  <c r="N9118" i="4" s="1"/>
  <c r="M9117" i="4"/>
  <c r="N9117" i="4" s="1"/>
  <c r="M9116" i="4"/>
  <c r="N9116" i="4" s="1"/>
  <c r="M9115" i="4"/>
  <c r="N9115" i="4" s="1"/>
  <c r="M9114" i="4"/>
  <c r="N9114" i="4" s="1"/>
  <c r="M9113" i="4"/>
  <c r="N9113" i="4" s="1"/>
  <c r="M9112" i="4"/>
  <c r="N9112" i="4" s="1"/>
  <c r="M9111" i="4"/>
  <c r="N9111" i="4" s="1"/>
  <c r="M9110" i="4"/>
  <c r="N9110" i="4" s="1"/>
  <c r="M9109" i="4"/>
  <c r="N9109" i="4" s="1"/>
  <c r="M9108" i="4"/>
  <c r="N9108" i="4" s="1"/>
  <c r="M9107" i="4"/>
  <c r="N9107" i="4" s="1"/>
  <c r="M9106" i="4"/>
  <c r="N9106" i="4" s="1"/>
  <c r="M9105" i="4"/>
  <c r="N9105" i="4" s="1"/>
  <c r="M9104" i="4"/>
  <c r="N9104" i="4" s="1"/>
  <c r="M9103" i="4"/>
  <c r="N9103" i="4" s="1"/>
  <c r="M9102" i="4"/>
  <c r="N9102" i="4" s="1"/>
  <c r="M9101" i="4"/>
  <c r="N9101" i="4" s="1"/>
  <c r="M9100" i="4"/>
  <c r="N9100" i="4" s="1"/>
  <c r="M9099" i="4"/>
  <c r="N9099" i="4" s="1"/>
  <c r="M9098" i="4"/>
  <c r="N9098" i="4" s="1"/>
  <c r="M9097" i="4"/>
  <c r="N9097" i="4" s="1"/>
  <c r="M9096" i="4"/>
  <c r="N9096" i="4" s="1"/>
  <c r="M9095" i="4"/>
  <c r="N9095" i="4" s="1"/>
  <c r="M9094" i="4"/>
  <c r="N9094" i="4" s="1"/>
  <c r="M9093" i="4"/>
  <c r="N9093" i="4" s="1"/>
  <c r="M9092" i="4"/>
  <c r="N9092" i="4" s="1"/>
  <c r="M9091" i="4"/>
  <c r="N9091" i="4" s="1"/>
  <c r="M9090" i="4"/>
  <c r="N9090" i="4" s="1"/>
  <c r="M9089" i="4"/>
  <c r="N9089" i="4" s="1"/>
  <c r="M9088" i="4"/>
  <c r="N9088" i="4" s="1"/>
  <c r="M9087" i="4"/>
  <c r="N9087" i="4" s="1"/>
  <c r="M9086" i="4"/>
  <c r="N9086" i="4" s="1"/>
  <c r="M9085" i="4"/>
  <c r="N9085" i="4" s="1"/>
  <c r="M9084" i="4"/>
  <c r="N9084" i="4" s="1"/>
  <c r="M9083" i="4"/>
  <c r="N9083" i="4" s="1"/>
  <c r="M9082" i="4"/>
  <c r="N9082" i="4" s="1"/>
  <c r="M9081" i="4"/>
  <c r="N9081" i="4" s="1"/>
  <c r="M9080" i="4"/>
  <c r="N9080" i="4" s="1"/>
  <c r="M9079" i="4"/>
  <c r="N9079" i="4" s="1"/>
  <c r="M9078" i="4"/>
  <c r="N9078" i="4" s="1"/>
  <c r="M9077" i="4"/>
  <c r="N9077" i="4" s="1"/>
  <c r="M9076" i="4"/>
  <c r="N9076" i="4" s="1"/>
  <c r="M9075" i="4"/>
  <c r="N9075" i="4" s="1"/>
  <c r="M9074" i="4"/>
  <c r="N9074" i="4" s="1"/>
  <c r="M9073" i="4"/>
  <c r="N9073" i="4" s="1"/>
  <c r="M9072" i="4"/>
  <c r="N9072" i="4" s="1"/>
  <c r="M9071" i="4"/>
  <c r="N9071" i="4" s="1"/>
  <c r="M9070" i="4"/>
  <c r="N9070" i="4" s="1"/>
  <c r="M9069" i="4"/>
  <c r="N9069" i="4" s="1"/>
  <c r="M9068" i="4"/>
  <c r="N9068" i="4" s="1"/>
  <c r="M9067" i="4"/>
  <c r="N9067" i="4" s="1"/>
  <c r="M9066" i="4"/>
  <c r="N9066" i="4" s="1"/>
  <c r="M9065" i="4"/>
  <c r="N9065" i="4" s="1"/>
  <c r="M9064" i="4"/>
  <c r="N9064" i="4" s="1"/>
  <c r="M9063" i="4"/>
  <c r="N9063" i="4" s="1"/>
  <c r="M9062" i="4"/>
  <c r="N9062" i="4" s="1"/>
  <c r="M9061" i="4"/>
  <c r="N9061" i="4" s="1"/>
  <c r="M9060" i="4"/>
  <c r="N9060" i="4" s="1"/>
  <c r="M9059" i="4"/>
  <c r="N9059" i="4" s="1"/>
  <c r="M9058" i="4"/>
  <c r="N9058" i="4" s="1"/>
  <c r="M9057" i="4"/>
  <c r="N9057" i="4" s="1"/>
  <c r="M9056" i="4"/>
  <c r="N9056" i="4" s="1"/>
  <c r="M9055" i="4"/>
  <c r="N9055" i="4" s="1"/>
  <c r="M9054" i="4"/>
  <c r="N9054" i="4" s="1"/>
  <c r="M9053" i="4"/>
  <c r="N9053" i="4" s="1"/>
  <c r="M9052" i="4"/>
  <c r="N9052" i="4" s="1"/>
  <c r="M9051" i="4"/>
  <c r="N9051" i="4" s="1"/>
  <c r="M9050" i="4"/>
  <c r="N9050" i="4" s="1"/>
  <c r="M9049" i="4"/>
  <c r="N9049" i="4" s="1"/>
  <c r="M9048" i="4"/>
  <c r="N9048" i="4" s="1"/>
  <c r="M9047" i="4"/>
  <c r="N9047" i="4" s="1"/>
  <c r="M9046" i="4"/>
  <c r="N9046" i="4" s="1"/>
  <c r="M9045" i="4"/>
  <c r="N9045" i="4" s="1"/>
  <c r="M9044" i="4"/>
  <c r="N9044" i="4" s="1"/>
  <c r="M9043" i="4"/>
  <c r="N9043" i="4" s="1"/>
  <c r="M9042" i="4"/>
  <c r="N9042" i="4" s="1"/>
  <c r="M9041" i="4"/>
  <c r="N9041" i="4" s="1"/>
  <c r="M9040" i="4"/>
  <c r="N9040" i="4" s="1"/>
  <c r="M9039" i="4"/>
  <c r="N9039" i="4" s="1"/>
  <c r="M9038" i="4"/>
  <c r="N9038" i="4" s="1"/>
  <c r="M9037" i="4"/>
  <c r="N9037" i="4" s="1"/>
  <c r="M9036" i="4"/>
  <c r="N9036" i="4" s="1"/>
  <c r="M9035" i="4"/>
  <c r="N9035" i="4" s="1"/>
  <c r="M9034" i="4"/>
  <c r="N9034" i="4" s="1"/>
  <c r="M9033" i="4"/>
  <c r="N9033" i="4" s="1"/>
  <c r="M9032" i="4"/>
  <c r="N9032" i="4" s="1"/>
  <c r="M9031" i="4"/>
  <c r="N9031" i="4" s="1"/>
  <c r="M9030" i="4"/>
  <c r="N9030" i="4" s="1"/>
  <c r="M9029" i="4"/>
  <c r="N9029" i="4" s="1"/>
  <c r="M9028" i="4"/>
  <c r="N9028" i="4" s="1"/>
  <c r="M9027" i="4"/>
  <c r="N9027" i="4" s="1"/>
  <c r="M9026" i="4"/>
  <c r="N9026" i="4" s="1"/>
  <c r="M9025" i="4"/>
  <c r="N9025" i="4" s="1"/>
  <c r="M9024" i="4"/>
  <c r="N9024" i="4" s="1"/>
  <c r="M9023" i="4"/>
  <c r="N9023" i="4" s="1"/>
  <c r="M9022" i="4"/>
  <c r="N9022" i="4" s="1"/>
  <c r="M9021" i="4"/>
  <c r="N9021" i="4" s="1"/>
  <c r="M9020" i="4"/>
  <c r="N9020" i="4" s="1"/>
  <c r="M9019" i="4"/>
  <c r="N9019" i="4" s="1"/>
  <c r="M9018" i="4"/>
  <c r="N9018" i="4" s="1"/>
  <c r="M9017" i="4"/>
  <c r="N9017" i="4" s="1"/>
  <c r="M9016" i="4"/>
  <c r="N9016" i="4" s="1"/>
  <c r="M9015" i="4"/>
  <c r="N9015" i="4" s="1"/>
  <c r="M9014" i="4"/>
  <c r="N9014" i="4" s="1"/>
  <c r="M9013" i="4"/>
  <c r="N9013" i="4" s="1"/>
  <c r="M9012" i="4"/>
  <c r="N9012" i="4" s="1"/>
  <c r="M9011" i="4"/>
  <c r="N9011" i="4" s="1"/>
  <c r="M9010" i="4"/>
  <c r="N9010" i="4" s="1"/>
  <c r="M9009" i="4"/>
  <c r="N9009" i="4" s="1"/>
  <c r="M9008" i="4"/>
  <c r="N9008" i="4" s="1"/>
  <c r="M9007" i="4"/>
  <c r="N9007" i="4" s="1"/>
  <c r="M9006" i="4"/>
  <c r="N9006" i="4" s="1"/>
  <c r="M9005" i="4"/>
  <c r="N9005" i="4" s="1"/>
  <c r="M9004" i="4"/>
  <c r="N9004" i="4" s="1"/>
  <c r="M9003" i="4"/>
  <c r="N9003" i="4" s="1"/>
  <c r="M9002" i="4"/>
  <c r="N9002" i="4" s="1"/>
  <c r="M9001" i="4"/>
  <c r="N9001" i="4" s="1"/>
  <c r="M9000" i="4"/>
  <c r="N9000" i="4" s="1"/>
  <c r="M8999" i="4"/>
  <c r="N8999" i="4" s="1"/>
  <c r="M8998" i="4"/>
  <c r="N8998" i="4" s="1"/>
  <c r="M8997" i="4"/>
  <c r="N8997" i="4" s="1"/>
  <c r="M8996" i="4"/>
  <c r="N8996" i="4" s="1"/>
  <c r="M8995" i="4"/>
  <c r="N8995" i="4" s="1"/>
  <c r="M8994" i="4"/>
  <c r="N8994" i="4" s="1"/>
  <c r="M8993" i="4"/>
  <c r="N8993" i="4" s="1"/>
  <c r="M8992" i="4"/>
  <c r="N8992" i="4" s="1"/>
  <c r="M8991" i="4"/>
  <c r="N8991" i="4" s="1"/>
  <c r="M8990" i="4"/>
  <c r="N8990" i="4" s="1"/>
  <c r="M8989" i="4"/>
  <c r="N8989" i="4" s="1"/>
  <c r="M8988" i="4"/>
  <c r="N8988" i="4" s="1"/>
  <c r="M8987" i="4"/>
  <c r="N8987" i="4" s="1"/>
  <c r="M8986" i="4"/>
  <c r="N8986" i="4" s="1"/>
  <c r="M8985" i="4"/>
  <c r="N8985" i="4" s="1"/>
  <c r="M8984" i="4"/>
  <c r="N8984" i="4" s="1"/>
  <c r="M8983" i="4"/>
  <c r="N8983" i="4" s="1"/>
  <c r="M8982" i="4"/>
  <c r="N8982" i="4" s="1"/>
  <c r="M8981" i="4"/>
  <c r="N8981" i="4" s="1"/>
  <c r="M8980" i="4"/>
  <c r="N8980" i="4" s="1"/>
  <c r="M8979" i="4"/>
  <c r="N8979" i="4" s="1"/>
  <c r="M8978" i="4"/>
  <c r="N8978" i="4" s="1"/>
  <c r="M8977" i="4"/>
  <c r="N8977" i="4" s="1"/>
  <c r="M8976" i="4"/>
  <c r="N8976" i="4" s="1"/>
  <c r="M8975" i="4"/>
  <c r="N8975" i="4" s="1"/>
  <c r="M8974" i="4"/>
  <c r="N8974" i="4" s="1"/>
  <c r="M8973" i="4"/>
  <c r="N8973" i="4" s="1"/>
  <c r="M8972" i="4"/>
  <c r="N8972" i="4" s="1"/>
  <c r="M8971" i="4"/>
  <c r="N8971" i="4" s="1"/>
  <c r="M8970" i="4"/>
  <c r="N8970" i="4" s="1"/>
  <c r="M8969" i="4"/>
  <c r="N8969" i="4" s="1"/>
  <c r="M8968" i="4"/>
  <c r="N8968" i="4" s="1"/>
  <c r="M8967" i="4"/>
  <c r="N8967" i="4" s="1"/>
  <c r="M8966" i="4"/>
  <c r="N8966" i="4" s="1"/>
  <c r="M8965" i="4"/>
  <c r="N8965" i="4" s="1"/>
  <c r="M8964" i="4"/>
  <c r="N8964" i="4" s="1"/>
  <c r="M8963" i="4"/>
  <c r="N8963" i="4" s="1"/>
  <c r="M8962" i="4"/>
  <c r="N8962" i="4" s="1"/>
  <c r="M8961" i="4"/>
  <c r="N8961" i="4" s="1"/>
  <c r="M8960" i="4"/>
  <c r="N8960" i="4" s="1"/>
  <c r="M8959" i="4"/>
  <c r="N8959" i="4" s="1"/>
  <c r="M8958" i="4"/>
  <c r="N8958" i="4" s="1"/>
  <c r="M8957" i="4"/>
  <c r="N8957" i="4" s="1"/>
  <c r="M8956" i="4"/>
  <c r="N8956" i="4" s="1"/>
  <c r="M8955" i="4"/>
  <c r="N8955" i="4" s="1"/>
  <c r="M8954" i="4"/>
  <c r="N8954" i="4" s="1"/>
  <c r="M8953" i="4"/>
  <c r="N8953" i="4" s="1"/>
  <c r="M8952" i="4"/>
  <c r="N8952" i="4" s="1"/>
  <c r="M8951" i="4"/>
  <c r="N8951" i="4" s="1"/>
  <c r="M8950" i="4"/>
  <c r="N8950" i="4" s="1"/>
  <c r="M8949" i="4"/>
  <c r="N8949" i="4" s="1"/>
  <c r="M8948" i="4"/>
  <c r="N8948" i="4" s="1"/>
  <c r="M8947" i="4"/>
  <c r="N8947" i="4" s="1"/>
  <c r="M8946" i="4"/>
  <c r="N8946" i="4" s="1"/>
  <c r="M8945" i="4"/>
  <c r="N8945" i="4" s="1"/>
  <c r="M8944" i="4"/>
  <c r="N8944" i="4" s="1"/>
  <c r="M8943" i="4"/>
  <c r="N8943" i="4" s="1"/>
  <c r="M8942" i="4"/>
  <c r="N8942" i="4" s="1"/>
  <c r="M8941" i="4"/>
  <c r="N8941" i="4" s="1"/>
  <c r="M8940" i="4"/>
  <c r="N8940" i="4" s="1"/>
  <c r="M8939" i="4"/>
  <c r="N8939" i="4" s="1"/>
  <c r="M8938" i="4"/>
  <c r="N8938" i="4" s="1"/>
  <c r="M8937" i="4"/>
  <c r="N8937" i="4" s="1"/>
  <c r="M8936" i="4"/>
  <c r="N8936" i="4" s="1"/>
  <c r="M8935" i="4"/>
  <c r="N8935" i="4" s="1"/>
  <c r="M8934" i="4"/>
  <c r="N8934" i="4" s="1"/>
  <c r="M8933" i="4"/>
  <c r="N8933" i="4" s="1"/>
  <c r="M8932" i="4"/>
  <c r="N8932" i="4" s="1"/>
  <c r="M8931" i="4"/>
  <c r="N8931" i="4" s="1"/>
  <c r="M8930" i="4"/>
  <c r="N8930" i="4" s="1"/>
  <c r="M8929" i="4"/>
  <c r="N8929" i="4" s="1"/>
  <c r="M8928" i="4"/>
  <c r="N8928" i="4" s="1"/>
  <c r="M8927" i="4"/>
  <c r="N8927" i="4" s="1"/>
  <c r="M8926" i="4"/>
  <c r="N8926" i="4" s="1"/>
  <c r="M8925" i="4"/>
  <c r="N8925" i="4" s="1"/>
  <c r="M8924" i="4"/>
  <c r="N8924" i="4" s="1"/>
  <c r="M8923" i="4"/>
  <c r="N8923" i="4" s="1"/>
  <c r="M8922" i="4"/>
  <c r="N8922" i="4" s="1"/>
  <c r="M8921" i="4"/>
  <c r="N8921" i="4" s="1"/>
  <c r="M8920" i="4"/>
  <c r="N8920" i="4" s="1"/>
  <c r="M8919" i="4"/>
  <c r="N8919" i="4" s="1"/>
  <c r="M8918" i="4"/>
  <c r="N8918" i="4" s="1"/>
  <c r="M8917" i="4"/>
  <c r="N8917" i="4" s="1"/>
  <c r="M8916" i="4"/>
  <c r="N8916" i="4" s="1"/>
  <c r="M8915" i="4"/>
  <c r="N8915" i="4" s="1"/>
  <c r="M8914" i="4"/>
  <c r="N8914" i="4" s="1"/>
  <c r="M8913" i="4"/>
  <c r="N8913" i="4" s="1"/>
  <c r="M8912" i="4"/>
  <c r="N8912" i="4" s="1"/>
  <c r="M8911" i="4"/>
  <c r="N8911" i="4" s="1"/>
  <c r="M8910" i="4"/>
  <c r="N8910" i="4" s="1"/>
  <c r="M8909" i="4"/>
  <c r="N8909" i="4" s="1"/>
  <c r="M8908" i="4"/>
  <c r="N8908" i="4" s="1"/>
  <c r="M8907" i="4"/>
  <c r="N8907" i="4" s="1"/>
  <c r="M8906" i="4"/>
  <c r="N8906" i="4" s="1"/>
  <c r="M8905" i="4"/>
  <c r="N8905" i="4" s="1"/>
  <c r="M8904" i="4"/>
  <c r="N8904" i="4" s="1"/>
  <c r="M8903" i="4"/>
  <c r="N8903" i="4" s="1"/>
  <c r="M8902" i="4"/>
  <c r="N8902" i="4" s="1"/>
  <c r="M8901" i="4"/>
  <c r="N8901" i="4" s="1"/>
  <c r="M8900" i="4"/>
  <c r="N8900" i="4" s="1"/>
  <c r="M8899" i="4"/>
  <c r="N8899" i="4" s="1"/>
  <c r="M8898" i="4"/>
  <c r="N8898" i="4" s="1"/>
  <c r="M8897" i="4"/>
  <c r="N8897" i="4" s="1"/>
  <c r="M8896" i="4"/>
  <c r="N8896" i="4" s="1"/>
  <c r="M8895" i="4"/>
  <c r="N8895" i="4" s="1"/>
  <c r="M8894" i="4"/>
  <c r="N8894" i="4" s="1"/>
  <c r="M8893" i="4"/>
  <c r="N8893" i="4" s="1"/>
  <c r="M8892" i="4"/>
  <c r="N8892" i="4" s="1"/>
  <c r="M8891" i="4"/>
  <c r="N8891" i="4" s="1"/>
  <c r="M8890" i="4"/>
  <c r="N8890" i="4" s="1"/>
  <c r="M8889" i="4"/>
  <c r="N8889" i="4" s="1"/>
  <c r="M8888" i="4"/>
  <c r="N8888" i="4" s="1"/>
  <c r="M8887" i="4"/>
  <c r="N8887" i="4" s="1"/>
  <c r="M8886" i="4"/>
  <c r="N8886" i="4" s="1"/>
  <c r="M8885" i="4"/>
  <c r="N8885" i="4" s="1"/>
  <c r="M8884" i="4"/>
  <c r="N8884" i="4" s="1"/>
  <c r="M8883" i="4"/>
  <c r="N8883" i="4" s="1"/>
  <c r="M8882" i="4"/>
  <c r="N8882" i="4" s="1"/>
  <c r="M8881" i="4"/>
  <c r="N8881" i="4" s="1"/>
  <c r="M8880" i="4"/>
  <c r="N8880" i="4" s="1"/>
  <c r="M8879" i="4"/>
  <c r="N8879" i="4" s="1"/>
  <c r="M8878" i="4"/>
  <c r="N8878" i="4" s="1"/>
  <c r="M8877" i="4"/>
  <c r="N8877" i="4" s="1"/>
  <c r="M8876" i="4"/>
  <c r="N8876" i="4" s="1"/>
  <c r="M8875" i="4"/>
  <c r="N8875" i="4" s="1"/>
  <c r="M8874" i="4"/>
  <c r="N8874" i="4" s="1"/>
  <c r="M8873" i="4"/>
  <c r="N8873" i="4" s="1"/>
  <c r="M8872" i="4"/>
  <c r="N8872" i="4" s="1"/>
  <c r="M8871" i="4"/>
  <c r="N8871" i="4" s="1"/>
  <c r="M8870" i="4"/>
  <c r="N8870" i="4" s="1"/>
  <c r="M8869" i="4"/>
  <c r="N8869" i="4" s="1"/>
  <c r="M8868" i="4"/>
  <c r="N8868" i="4" s="1"/>
  <c r="M8867" i="4"/>
  <c r="N8867" i="4" s="1"/>
  <c r="M8866" i="4"/>
  <c r="N8866" i="4" s="1"/>
  <c r="M8865" i="4"/>
  <c r="N8865" i="4" s="1"/>
  <c r="M8864" i="4"/>
  <c r="N8864" i="4" s="1"/>
  <c r="M8863" i="4"/>
  <c r="N8863" i="4" s="1"/>
  <c r="M8862" i="4"/>
  <c r="N8862" i="4" s="1"/>
  <c r="M8861" i="4"/>
  <c r="N8861" i="4" s="1"/>
  <c r="M8860" i="4"/>
  <c r="N8860" i="4" s="1"/>
  <c r="M8859" i="4"/>
  <c r="N8859" i="4" s="1"/>
  <c r="M8858" i="4"/>
  <c r="N8858" i="4" s="1"/>
  <c r="M8857" i="4"/>
  <c r="N8857" i="4" s="1"/>
  <c r="M8856" i="4"/>
  <c r="N8856" i="4" s="1"/>
  <c r="M8855" i="4"/>
  <c r="N8855" i="4" s="1"/>
  <c r="M8854" i="4"/>
  <c r="N8854" i="4" s="1"/>
  <c r="M8853" i="4"/>
  <c r="N8853" i="4" s="1"/>
  <c r="M8852" i="4"/>
  <c r="N8852" i="4" s="1"/>
  <c r="M8851" i="4"/>
  <c r="N8851" i="4" s="1"/>
  <c r="M8850" i="4"/>
  <c r="N8850" i="4" s="1"/>
  <c r="M8849" i="4"/>
  <c r="N8849" i="4" s="1"/>
  <c r="M8848" i="4"/>
  <c r="N8848" i="4" s="1"/>
  <c r="M8847" i="4"/>
  <c r="N8847" i="4" s="1"/>
  <c r="M8846" i="4"/>
  <c r="N8846" i="4" s="1"/>
  <c r="M8845" i="4"/>
  <c r="N8845" i="4" s="1"/>
  <c r="M8844" i="4"/>
  <c r="N8844" i="4" s="1"/>
  <c r="M8843" i="4"/>
  <c r="N8843" i="4" s="1"/>
  <c r="M8842" i="4"/>
  <c r="N8842" i="4" s="1"/>
  <c r="M8841" i="4"/>
  <c r="N8841" i="4" s="1"/>
  <c r="M8840" i="4"/>
  <c r="N8840" i="4" s="1"/>
  <c r="M8839" i="4"/>
  <c r="N8839" i="4" s="1"/>
  <c r="M8838" i="4"/>
  <c r="N8838" i="4" s="1"/>
  <c r="M8837" i="4"/>
  <c r="N8837" i="4" s="1"/>
  <c r="M8836" i="4"/>
  <c r="N8836" i="4" s="1"/>
  <c r="M8835" i="4"/>
  <c r="N8835" i="4" s="1"/>
  <c r="M8834" i="4"/>
  <c r="N8834" i="4" s="1"/>
  <c r="M8833" i="4"/>
  <c r="N8833" i="4" s="1"/>
  <c r="M8832" i="4"/>
  <c r="N8832" i="4" s="1"/>
  <c r="M8831" i="4"/>
  <c r="N8831" i="4" s="1"/>
  <c r="M8830" i="4"/>
  <c r="N8830" i="4" s="1"/>
  <c r="M8829" i="4"/>
  <c r="N8829" i="4" s="1"/>
  <c r="M8828" i="4"/>
  <c r="N8828" i="4" s="1"/>
  <c r="M8827" i="4"/>
  <c r="N8827" i="4" s="1"/>
  <c r="M8826" i="4"/>
  <c r="N8826" i="4" s="1"/>
  <c r="M8825" i="4"/>
  <c r="N8825" i="4" s="1"/>
  <c r="M8824" i="4"/>
  <c r="N8824" i="4" s="1"/>
  <c r="M8823" i="4"/>
  <c r="N8823" i="4" s="1"/>
  <c r="M8822" i="4"/>
  <c r="N8822" i="4" s="1"/>
  <c r="M8821" i="4"/>
  <c r="N8821" i="4" s="1"/>
  <c r="M8820" i="4"/>
  <c r="N8820" i="4" s="1"/>
  <c r="M8819" i="4"/>
  <c r="N8819" i="4" s="1"/>
  <c r="M8818" i="4"/>
  <c r="N8818" i="4" s="1"/>
  <c r="M8817" i="4"/>
  <c r="N8817" i="4" s="1"/>
  <c r="M8816" i="4"/>
  <c r="N8816" i="4" s="1"/>
  <c r="M8815" i="4"/>
  <c r="N8815" i="4" s="1"/>
  <c r="M8814" i="4"/>
  <c r="N8814" i="4" s="1"/>
  <c r="M8813" i="4"/>
  <c r="N8813" i="4" s="1"/>
  <c r="M8812" i="4"/>
  <c r="N8812" i="4" s="1"/>
  <c r="M8811" i="4"/>
  <c r="N8811" i="4" s="1"/>
  <c r="M8810" i="4"/>
  <c r="N8810" i="4" s="1"/>
  <c r="M8809" i="4"/>
  <c r="N8809" i="4" s="1"/>
  <c r="M8808" i="4"/>
  <c r="N8808" i="4" s="1"/>
  <c r="M8807" i="4"/>
  <c r="N8807" i="4" s="1"/>
  <c r="M8806" i="4"/>
  <c r="N8806" i="4" s="1"/>
  <c r="M8805" i="4"/>
  <c r="N8805" i="4" s="1"/>
  <c r="M8804" i="4"/>
  <c r="N8804" i="4" s="1"/>
  <c r="M8803" i="4"/>
  <c r="N8803" i="4" s="1"/>
  <c r="M8802" i="4"/>
  <c r="N8802" i="4" s="1"/>
  <c r="M8801" i="4"/>
  <c r="N8801" i="4" s="1"/>
  <c r="M8800" i="4"/>
  <c r="N8800" i="4" s="1"/>
  <c r="M8799" i="4"/>
  <c r="N8799" i="4" s="1"/>
  <c r="M8798" i="4"/>
  <c r="N8798" i="4" s="1"/>
  <c r="M8797" i="4"/>
  <c r="N8797" i="4" s="1"/>
  <c r="M8796" i="4"/>
  <c r="N8796" i="4" s="1"/>
  <c r="M8795" i="4"/>
  <c r="N8795" i="4" s="1"/>
  <c r="M8794" i="4"/>
  <c r="N8794" i="4" s="1"/>
  <c r="M8793" i="4"/>
  <c r="N8793" i="4" s="1"/>
  <c r="M8792" i="4"/>
  <c r="N8792" i="4" s="1"/>
  <c r="M8791" i="4"/>
  <c r="N8791" i="4" s="1"/>
  <c r="M8790" i="4"/>
  <c r="N8790" i="4" s="1"/>
  <c r="M8789" i="4"/>
  <c r="N8789" i="4" s="1"/>
  <c r="M8788" i="4"/>
  <c r="N8788" i="4" s="1"/>
  <c r="M8787" i="4"/>
  <c r="N8787" i="4" s="1"/>
  <c r="M8786" i="4"/>
  <c r="N8786" i="4" s="1"/>
  <c r="M8785" i="4"/>
  <c r="N8785" i="4" s="1"/>
  <c r="M8784" i="4"/>
  <c r="N8784" i="4" s="1"/>
  <c r="M8783" i="4"/>
  <c r="N8783" i="4" s="1"/>
  <c r="M8782" i="4"/>
  <c r="N8782" i="4" s="1"/>
  <c r="M8781" i="4"/>
  <c r="N8781" i="4" s="1"/>
  <c r="M8780" i="4"/>
  <c r="N8780" i="4" s="1"/>
  <c r="M8779" i="4"/>
  <c r="N8779" i="4" s="1"/>
  <c r="M8778" i="4"/>
  <c r="N8778" i="4" s="1"/>
  <c r="M8777" i="4"/>
  <c r="N8777" i="4" s="1"/>
  <c r="M8776" i="4"/>
  <c r="N8776" i="4" s="1"/>
  <c r="M8775" i="4"/>
  <c r="N8775" i="4" s="1"/>
  <c r="M8774" i="4"/>
  <c r="N8774" i="4" s="1"/>
  <c r="M8773" i="4"/>
  <c r="N8773" i="4" s="1"/>
  <c r="M8772" i="4"/>
  <c r="N8772" i="4" s="1"/>
  <c r="M8771" i="4"/>
  <c r="N8771" i="4" s="1"/>
  <c r="M8770" i="4"/>
  <c r="N8770" i="4" s="1"/>
  <c r="M8769" i="4"/>
  <c r="N8769" i="4" s="1"/>
  <c r="M8768" i="4"/>
  <c r="N8768" i="4" s="1"/>
  <c r="M8767" i="4"/>
  <c r="N8767" i="4" s="1"/>
  <c r="M8766" i="4"/>
  <c r="N8766" i="4" s="1"/>
  <c r="M8765" i="4"/>
  <c r="N8765" i="4" s="1"/>
  <c r="M8764" i="4"/>
  <c r="N8764" i="4" s="1"/>
  <c r="M8763" i="4"/>
  <c r="N8763" i="4" s="1"/>
  <c r="M8762" i="4"/>
  <c r="N8762" i="4" s="1"/>
  <c r="M8761" i="4"/>
  <c r="N8761" i="4" s="1"/>
  <c r="M8760" i="4"/>
  <c r="N8760" i="4" s="1"/>
  <c r="M8759" i="4"/>
  <c r="N8759" i="4" s="1"/>
  <c r="M8758" i="4"/>
  <c r="N8758" i="4" s="1"/>
  <c r="M8757" i="4"/>
  <c r="N8757" i="4" s="1"/>
  <c r="M8756" i="4"/>
  <c r="N8756" i="4" s="1"/>
  <c r="M8755" i="4"/>
  <c r="N8755" i="4" s="1"/>
  <c r="M8754" i="4"/>
  <c r="N8754" i="4" s="1"/>
  <c r="M8753" i="4"/>
  <c r="N8753" i="4" s="1"/>
  <c r="M8752" i="4"/>
  <c r="N8752" i="4" s="1"/>
  <c r="M8751" i="4"/>
  <c r="N8751" i="4" s="1"/>
  <c r="M8750" i="4"/>
  <c r="N8750" i="4" s="1"/>
  <c r="M8749" i="4"/>
  <c r="N8749" i="4" s="1"/>
  <c r="M8748" i="4"/>
  <c r="N8748" i="4" s="1"/>
  <c r="M8747" i="4"/>
  <c r="N8747" i="4" s="1"/>
  <c r="M8746" i="4"/>
  <c r="N8746" i="4" s="1"/>
  <c r="M8745" i="4"/>
  <c r="N8745" i="4" s="1"/>
  <c r="M8744" i="4"/>
  <c r="N8744" i="4" s="1"/>
  <c r="M8743" i="4"/>
  <c r="N8743" i="4" s="1"/>
  <c r="M8742" i="4"/>
  <c r="N8742" i="4" s="1"/>
  <c r="M8741" i="4"/>
  <c r="N8741" i="4" s="1"/>
  <c r="M8740" i="4"/>
  <c r="N8740" i="4" s="1"/>
  <c r="M8739" i="4"/>
  <c r="N8739" i="4" s="1"/>
  <c r="M8738" i="4"/>
  <c r="N8738" i="4" s="1"/>
  <c r="M8737" i="4"/>
  <c r="N8737" i="4" s="1"/>
  <c r="M8736" i="4"/>
  <c r="N8736" i="4" s="1"/>
  <c r="M8735" i="4"/>
  <c r="N8735" i="4" s="1"/>
  <c r="M8734" i="4"/>
  <c r="N8734" i="4" s="1"/>
  <c r="M8733" i="4"/>
  <c r="N8733" i="4" s="1"/>
  <c r="M8732" i="4"/>
  <c r="N8732" i="4" s="1"/>
  <c r="M8731" i="4"/>
  <c r="N8731" i="4" s="1"/>
  <c r="M8730" i="4"/>
  <c r="N8730" i="4" s="1"/>
  <c r="M8729" i="4"/>
  <c r="N8729" i="4" s="1"/>
  <c r="M8728" i="4"/>
  <c r="N8728" i="4" s="1"/>
  <c r="M8727" i="4"/>
  <c r="N8727" i="4" s="1"/>
  <c r="M8726" i="4"/>
  <c r="N8726" i="4" s="1"/>
  <c r="M8725" i="4"/>
  <c r="N8725" i="4" s="1"/>
  <c r="M8724" i="4"/>
  <c r="N8724" i="4" s="1"/>
  <c r="M8723" i="4"/>
  <c r="N8723" i="4" s="1"/>
  <c r="M8722" i="4"/>
  <c r="N8722" i="4" s="1"/>
  <c r="M8721" i="4"/>
  <c r="N8721" i="4" s="1"/>
  <c r="M8720" i="4"/>
  <c r="N8720" i="4" s="1"/>
  <c r="M8719" i="4"/>
  <c r="N8719" i="4" s="1"/>
  <c r="M8718" i="4"/>
  <c r="N8718" i="4" s="1"/>
  <c r="M8717" i="4"/>
  <c r="N8717" i="4" s="1"/>
  <c r="M8716" i="4"/>
  <c r="N8716" i="4" s="1"/>
  <c r="M8715" i="4"/>
  <c r="N8715" i="4" s="1"/>
  <c r="M8714" i="4"/>
  <c r="N8714" i="4" s="1"/>
  <c r="M8713" i="4"/>
  <c r="N8713" i="4" s="1"/>
  <c r="M8712" i="4"/>
  <c r="N8712" i="4" s="1"/>
  <c r="M8711" i="4"/>
  <c r="N8711" i="4" s="1"/>
  <c r="M8710" i="4"/>
  <c r="N8710" i="4" s="1"/>
  <c r="M8709" i="4"/>
  <c r="N8709" i="4" s="1"/>
  <c r="M8708" i="4"/>
  <c r="N8708" i="4" s="1"/>
  <c r="M8707" i="4"/>
  <c r="N8707" i="4" s="1"/>
  <c r="M8706" i="4"/>
  <c r="N8706" i="4" s="1"/>
  <c r="M8705" i="4"/>
  <c r="N8705" i="4" s="1"/>
  <c r="M8704" i="4"/>
  <c r="N8704" i="4" s="1"/>
  <c r="M8703" i="4"/>
  <c r="N8703" i="4" s="1"/>
  <c r="M8702" i="4"/>
  <c r="N8702" i="4" s="1"/>
  <c r="M8701" i="4"/>
  <c r="N8701" i="4" s="1"/>
  <c r="M8700" i="4"/>
  <c r="N8700" i="4" s="1"/>
  <c r="M8699" i="4"/>
  <c r="N8699" i="4" s="1"/>
  <c r="M8698" i="4"/>
  <c r="N8698" i="4" s="1"/>
  <c r="M8697" i="4"/>
  <c r="N8697" i="4" s="1"/>
  <c r="M8696" i="4"/>
  <c r="N8696" i="4" s="1"/>
  <c r="M8695" i="4"/>
  <c r="N8695" i="4" s="1"/>
  <c r="M8694" i="4"/>
  <c r="N8694" i="4" s="1"/>
  <c r="M8693" i="4"/>
  <c r="N8693" i="4" s="1"/>
  <c r="M8692" i="4"/>
  <c r="N8692" i="4" s="1"/>
  <c r="M8691" i="4"/>
  <c r="N8691" i="4" s="1"/>
  <c r="M8690" i="4"/>
  <c r="N8690" i="4" s="1"/>
  <c r="M8689" i="4"/>
  <c r="N8689" i="4" s="1"/>
  <c r="M8688" i="4"/>
  <c r="N8688" i="4" s="1"/>
  <c r="M8687" i="4"/>
  <c r="N8687" i="4" s="1"/>
  <c r="M8686" i="4"/>
  <c r="N8686" i="4" s="1"/>
  <c r="M8685" i="4"/>
  <c r="N8685" i="4" s="1"/>
  <c r="M8684" i="4"/>
  <c r="N8684" i="4" s="1"/>
  <c r="M8683" i="4"/>
  <c r="N8683" i="4" s="1"/>
  <c r="M8682" i="4"/>
  <c r="N8682" i="4" s="1"/>
  <c r="M8681" i="4"/>
  <c r="N8681" i="4" s="1"/>
  <c r="M8680" i="4"/>
  <c r="N8680" i="4" s="1"/>
  <c r="M8679" i="4"/>
  <c r="N8679" i="4" s="1"/>
  <c r="M8678" i="4"/>
  <c r="N8678" i="4" s="1"/>
  <c r="M8677" i="4"/>
  <c r="N8677" i="4" s="1"/>
  <c r="M8676" i="4"/>
  <c r="N8676" i="4" s="1"/>
  <c r="M8675" i="4"/>
  <c r="N8675" i="4" s="1"/>
  <c r="M8674" i="4"/>
  <c r="N8674" i="4" s="1"/>
  <c r="M8673" i="4"/>
  <c r="N8673" i="4" s="1"/>
  <c r="M8672" i="4"/>
  <c r="N8672" i="4" s="1"/>
  <c r="M8671" i="4"/>
  <c r="N8671" i="4" s="1"/>
  <c r="M8670" i="4"/>
  <c r="N8670" i="4" s="1"/>
  <c r="M8669" i="4"/>
  <c r="N8669" i="4" s="1"/>
  <c r="M8668" i="4"/>
  <c r="N8668" i="4" s="1"/>
  <c r="M8667" i="4"/>
  <c r="N8667" i="4" s="1"/>
  <c r="M8666" i="4"/>
  <c r="N8666" i="4" s="1"/>
  <c r="M8665" i="4"/>
  <c r="N8665" i="4" s="1"/>
  <c r="M8664" i="4"/>
  <c r="N8664" i="4" s="1"/>
  <c r="M8663" i="4"/>
  <c r="N8663" i="4" s="1"/>
  <c r="M8662" i="4"/>
  <c r="N8662" i="4" s="1"/>
  <c r="M8661" i="4"/>
  <c r="N8661" i="4" s="1"/>
  <c r="M8660" i="4"/>
  <c r="N8660" i="4" s="1"/>
  <c r="M8659" i="4"/>
  <c r="N8659" i="4" s="1"/>
  <c r="M8658" i="4"/>
  <c r="N8658" i="4" s="1"/>
  <c r="M8657" i="4"/>
  <c r="N8657" i="4" s="1"/>
  <c r="M8656" i="4"/>
  <c r="N8656" i="4" s="1"/>
  <c r="M8655" i="4"/>
  <c r="N8655" i="4" s="1"/>
  <c r="M8654" i="4"/>
  <c r="N8654" i="4" s="1"/>
  <c r="M8653" i="4"/>
  <c r="N8653" i="4" s="1"/>
  <c r="M8652" i="4"/>
  <c r="N8652" i="4" s="1"/>
  <c r="M8651" i="4"/>
  <c r="N8651" i="4" s="1"/>
  <c r="M8650" i="4"/>
  <c r="N8650" i="4" s="1"/>
  <c r="M8649" i="4"/>
  <c r="N8649" i="4" s="1"/>
  <c r="M8648" i="4"/>
  <c r="N8648" i="4" s="1"/>
  <c r="M8647" i="4"/>
  <c r="N8647" i="4" s="1"/>
  <c r="M8646" i="4"/>
  <c r="N8646" i="4" s="1"/>
  <c r="M8645" i="4"/>
  <c r="N8645" i="4" s="1"/>
  <c r="M8644" i="4"/>
  <c r="N8644" i="4" s="1"/>
  <c r="M8643" i="4"/>
  <c r="N8643" i="4" s="1"/>
  <c r="M8642" i="4"/>
  <c r="N8642" i="4" s="1"/>
  <c r="M8641" i="4"/>
  <c r="N8641" i="4" s="1"/>
  <c r="M8640" i="4"/>
  <c r="N8640" i="4" s="1"/>
  <c r="M8639" i="4"/>
  <c r="N8639" i="4" s="1"/>
  <c r="M8638" i="4"/>
  <c r="N8638" i="4" s="1"/>
  <c r="M8637" i="4"/>
  <c r="N8637" i="4" s="1"/>
  <c r="M8636" i="4"/>
  <c r="N8636" i="4" s="1"/>
  <c r="M8635" i="4"/>
  <c r="N8635" i="4" s="1"/>
  <c r="M8634" i="4"/>
  <c r="N8634" i="4" s="1"/>
  <c r="M8633" i="4"/>
  <c r="N8633" i="4" s="1"/>
  <c r="M8632" i="4"/>
  <c r="N8632" i="4" s="1"/>
  <c r="M8631" i="4"/>
  <c r="N8631" i="4" s="1"/>
  <c r="M8630" i="4"/>
  <c r="N8630" i="4" s="1"/>
  <c r="M8629" i="4"/>
  <c r="N8629" i="4" s="1"/>
  <c r="M8628" i="4"/>
  <c r="N8628" i="4" s="1"/>
  <c r="M8627" i="4"/>
  <c r="N8627" i="4" s="1"/>
  <c r="M8626" i="4"/>
  <c r="N8626" i="4" s="1"/>
  <c r="M8625" i="4"/>
  <c r="N8625" i="4" s="1"/>
  <c r="M8624" i="4"/>
  <c r="N8624" i="4" s="1"/>
  <c r="M8623" i="4"/>
  <c r="N8623" i="4" s="1"/>
  <c r="M8622" i="4"/>
  <c r="N8622" i="4" s="1"/>
  <c r="M8621" i="4"/>
  <c r="N8621" i="4" s="1"/>
  <c r="M8620" i="4"/>
  <c r="N8620" i="4" s="1"/>
  <c r="M8619" i="4"/>
  <c r="N8619" i="4" s="1"/>
  <c r="M8618" i="4"/>
  <c r="N8618" i="4" s="1"/>
  <c r="M8617" i="4"/>
  <c r="N8617" i="4" s="1"/>
  <c r="M8616" i="4"/>
  <c r="N8616" i="4" s="1"/>
  <c r="M8615" i="4"/>
  <c r="N8615" i="4" s="1"/>
  <c r="M8614" i="4"/>
  <c r="N8614" i="4" s="1"/>
  <c r="M8613" i="4"/>
  <c r="N8613" i="4" s="1"/>
  <c r="M8612" i="4"/>
  <c r="N8612" i="4" s="1"/>
  <c r="M8611" i="4"/>
  <c r="N8611" i="4" s="1"/>
  <c r="M8610" i="4"/>
  <c r="N8610" i="4" s="1"/>
  <c r="M8609" i="4"/>
  <c r="N8609" i="4" s="1"/>
  <c r="M8608" i="4"/>
  <c r="N8608" i="4" s="1"/>
  <c r="M8607" i="4"/>
  <c r="N8607" i="4" s="1"/>
  <c r="M8606" i="4"/>
  <c r="N8606" i="4" s="1"/>
  <c r="M8605" i="4"/>
  <c r="N8605" i="4" s="1"/>
  <c r="M8604" i="4"/>
  <c r="N8604" i="4" s="1"/>
  <c r="M8603" i="4"/>
  <c r="N8603" i="4" s="1"/>
  <c r="M8602" i="4"/>
  <c r="N8602" i="4" s="1"/>
  <c r="M8601" i="4"/>
  <c r="N8601" i="4" s="1"/>
  <c r="M8600" i="4"/>
  <c r="N8600" i="4" s="1"/>
  <c r="M8599" i="4"/>
  <c r="N8599" i="4" s="1"/>
  <c r="M8598" i="4"/>
  <c r="N8598" i="4" s="1"/>
  <c r="M8597" i="4"/>
  <c r="N8597" i="4" s="1"/>
  <c r="M8596" i="4"/>
  <c r="N8596" i="4" s="1"/>
  <c r="M8595" i="4"/>
  <c r="N8595" i="4" s="1"/>
  <c r="M8594" i="4"/>
  <c r="N8594" i="4" s="1"/>
  <c r="M8593" i="4"/>
  <c r="N8593" i="4" s="1"/>
  <c r="M8592" i="4"/>
  <c r="N8592" i="4" s="1"/>
  <c r="M8591" i="4"/>
  <c r="N8591" i="4" s="1"/>
  <c r="M8590" i="4"/>
  <c r="N8590" i="4" s="1"/>
  <c r="M8589" i="4"/>
  <c r="N8589" i="4" s="1"/>
  <c r="M8588" i="4"/>
  <c r="N8588" i="4" s="1"/>
  <c r="M8587" i="4"/>
  <c r="N8587" i="4" s="1"/>
  <c r="M8586" i="4"/>
  <c r="N8586" i="4" s="1"/>
  <c r="M8585" i="4"/>
  <c r="N8585" i="4" s="1"/>
  <c r="M8584" i="4"/>
  <c r="N8584" i="4" s="1"/>
  <c r="M8583" i="4"/>
  <c r="N8583" i="4" s="1"/>
  <c r="M8582" i="4"/>
  <c r="N8582" i="4" s="1"/>
  <c r="M8581" i="4"/>
  <c r="N8581" i="4" s="1"/>
  <c r="M8580" i="4"/>
  <c r="N8580" i="4" s="1"/>
  <c r="M8579" i="4"/>
  <c r="N8579" i="4" s="1"/>
  <c r="M8578" i="4"/>
  <c r="N8578" i="4" s="1"/>
  <c r="M8577" i="4"/>
  <c r="N8577" i="4" s="1"/>
  <c r="M8576" i="4"/>
  <c r="N8576" i="4" s="1"/>
  <c r="M8575" i="4"/>
  <c r="N8575" i="4" s="1"/>
  <c r="M8574" i="4"/>
  <c r="N8574" i="4" s="1"/>
  <c r="M8573" i="4"/>
  <c r="N8573" i="4" s="1"/>
  <c r="M8572" i="4"/>
  <c r="N8572" i="4" s="1"/>
  <c r="M8571" i="4"/>
  <c r="N8571" i="4" s="1"/>
  <c r="M8570" i="4"/>
  <c r="N8570" i="4" s="1"/>
  <c r="M8569" i="4"/>
  <c r="N8569" i="4" s="1"/>
  <c r="M8568" i="4"/>
  <c r="N8568" i="4" s="1"/>
  <c r="M8567" i="4"/>
  <c r="N8567" i="4" s="1"/>
  <c r="M8566" i="4"/>
  <c r="N8566" i="4" s="1"/>
  <c r="M8565" i="4"/>
  <c r="N8565" i="4" s="1"/>
  <c r="M8564" i="4"/>
  <c r="N8564" i="4" s="1"/>
  <c r="M8563" i="4"/>
  <c r="N8563" i="4" s="1"/>
  <c r="M8562" i="4"/>
  <c r="N8562" i="4" s="1"/>
  <c r="M8561" i="4"/>
  <c r="N8561" i="4" s="1"/>
  <c r="M8560" i="4"/>
  <c r="N8560" i="4" s="1"/>
  <c r="M8559" i="4"/>
  <c r="N8559" i="4" s="1"/>
  <c r="M8558" i="4"/>
  <c r="N8558" i="4" s="1"/>
  <c r="M8557" i="4"/>
  <c r="N8557" i="4" s="1"/>
  <c r="M8556" i="4"/>
  <c r="N8556" i="4" s="1"/>
  <c r="M8555" i="4"/>
  <c r="N8555" i="4" s="1"/>
  <c r="M8554" i="4"/>
  <c r="N8554" i="4" s="1"/>
  <c r="M8553" i="4"/>
  <c r="N8553" i="4" s="1"/>
  <c r="M8552" i="4"/>
  <c r="N8552" i="4" s="1"/>
  <c r="M8551" i="4"/>
  <c r="N8551" i="4" s="1"/>
  <c r="M8550" i="4"/>
  <c r="N8550" i="4" s="1"/>
  <c r="M8549" i="4"/>
  <c r="N8549" i="4" s="1"/>
  <c r="M8548" i="4"/>
  <c r="N8548" i="4" s="1"/>
  <c r="M8547" i="4"/>
  <c r="N8547" i="4" s="1"/>
  <c r="M8546" i="4"/>
  <c r="N8546" i="4" s="1"/>
  <c r="M8545" i="4"/>
  <c r="N8545" i="4" s="1"/>
  <c r="M8544" i="4"/>
  <c r="N8544" i="4" s="1"/>
  <c r="M8543" i="4"/>
  <c r="N8543" i="4" s="1"/>
  <c r="M8542" i="4"/>
  <c r="N8542" i="4" s="1"/>
  <c r="M8541" i="4"/>
  <c r="N8541" i="4" s="1"/>
  <c r="M8540" i="4"/>
  <c r="N8540" i="4" s="1"/>
  <c r="M8539" i="4"/>
  <c r="N8539" i="4" s="1"/>
  <c r="M8538" i="4"/>
  <c r="N8538" i="4" s="1"/>
  <c r="M8537" i="4"/>
  <c r="N8537" i="4" s="1"/>
  <c r="M8536" i="4"/>
  <c r="N8536" i="4" s="1"/>
  <c r="M8535" i="4"/>
  <c r="N8535" i="4" s="1"/>
  <c r="M8534" i="4"/>
  <c r="N8534" i="4" s="1"/>
  <c r="M8533" i="4"/>
  <c r="N8533" i="4" s="1"/>
  <c r="M8532" i="4"/>
  <c r="N8532" i="4" s="1"/>
  <c r="M8531" i="4"/>
  <c r="N8531" i="4" s="1"/>
  <c r="M8530" i="4"/>
  <c r="N8530" i="4" s="1"/>
  <c r="M8529" i="4"/>
  <c r="N8529" i="4" s="1"/>
  <c r="M8528" i="4"/>
  <c r="N8528" i="4" s="1"/>
  <c r="M8527" i="4"/>
  <c r="N8527" i="4" s="1"/>
  <c r="M8526" i="4"/>
  <c r="N8526" i="4" s="1"/>
  <c r="M8525" i="4"/>
  <c r="N8525" i="4" s="1"/>
  <c r="M8524" i="4"/>
  <c r="N8524" i="4" s="1"/>
  <c r="M8523" i="4"/>
  <c r="N8523" i="4" s="1"/>
  <c r="M8522" i="4"/>
  <c r="N8522" i="4" s="1"/>
  <c r="M8521" i="4"/>
  <c r="N8521" i="4" s="1"/>
  <c r="M8520" i="4"/>
  <c r="N8520" i="4" s="1"/>
  <c r="M8519" i="4"/>
  <c r="N8519" i="4" s="1"/>
  <c r="M8518" i="4"/>
  <c r="N8518" i="4" s="1"/>
  <c r="M8517" i="4"/>
  <c r="N8517" i="4" s="1"/>
  <c r="M8516" i="4"/>
  <c r="N8516" i="4" s="1"/>
  <c r="M8515" i="4"/>
  <c r="N8515" i="4" s="1"/>
  <c r="M8514" i="4"/>
  <c r="N8514" i="4" s="1"/>
  <c r="M8513" i="4"/>
  <c r="N8513" i="4" s="1"/>
  <c r="M8512" i="4"/>
  <c r="N8512" i="4" s="1"/>
  <c r="M8511" i="4"/>
  <c r="N8511" i="4" s="1"/>
  <c r="M8510" i="4"/>
  <c r="N8510" i="4" s="1"/>
  <c r="M8509" i="4"/>
  <c r="N8509" i="4" s="1"/>
  <c r="M8508" i="4"/>
  <c r="N8508" i="4" s="1"/>
  <c r="M8507" i="4"/>
  <c r="N8507" i="4" s="1"/>
  <c r="M8506" i="4"/>
  <c r="N8506" i="4" s="1"/>
  <c r="M8505" i="4"/>
  <c r="N8505" i="4" s="1"/>
  <c r="M8504" i="4"/>
  <c r="N8504" i="4" s="1"/>
  <c r="M8503" i="4"/>
  <c r="N8503" i="4" s="1"/>
  <c r="M8502" i="4"/>
  <c r="N8502" i="4" s="1"/>
  <c r="M8501" i="4"/>
  <c r="N8501" i="4" s="1"/>
  <c r="M8500" i="4"/>
  <c r="N8500" i="4" s="1"/>
  <c r="M8499" i="4"/>
  <c r="N8499" i="4" s="1"/>
  <c r="M8498" i="4"/>
  <c r="N8498" i="4" s="1"/>
  <c r="M8497" i="4"/>
  <c r="N8497" i="4" s="1"/>
  <c r="M8496" i="4"/>
  <c r="N8496" i="4" s="1"/>
  <c r="M8495" i="4"/>
  <c r="N8495" i="4" s="1"/>
  <c r="M8494" i="4"/>
  <c r="N8494" i="4" s="1"/>
  <c r="M8493" i="4"/>
  <c r="N8493" i="4" s="1"/>
  <c r="M8492" i="4"/>
  <c r="N8492" i="4" s="1"/>
  <c r="M8491" i="4"/>
  <c r="N8491" i="4" s="1"/>
  <c r="M8490" i="4"/>
  <c r="N8490" i="4" s="1"/>
  <c r="M8489" i="4"/>
  <c r="N8489" i="4" s="1"/>
  <c r="M8488" i="4"/>
  <c r="N8488" i="4" s="1"/>
  <c r="M8487" i="4"/>
  <c r="N8487" i="4" s="1"/>
  <c r="M8486" i="4"/>
  <c r="N8486" i="4" s="1"/>
  <c r="M8485" i="4"/>
  <c r="N8485" i="4" s="1"/>
  <c r="M8484" i="4"/>
  <c r="N8484" i="4" s="1"/>
  <c r="M8483" i="4"/>
  <c r="N8483" i="4" s="1"/>
  <c r="M8482" i="4"/>
  <c r="N8482" i="4" s="1"/>
  <c r="M8481" i="4"/>
  <c r="N8481" i="4" s="1"/>
  <c r="M8480" i="4"/>
  <c r="N8480" i="4" s="1"/>
  <c r="M8479" i="4"/>
  <c r="N8479" i="4" s="1"/>
  <c r="M8478" i="4"/>
  <c r="N8478" i="4" s="1"/>
  <c r="M8477" i="4"/>
  <c r="N8477" i="4" s="1"/>
  <c r="M8476" i="4"/>
  <c r="N8476" i="4" s="1"/>
  <c r="M8475" i="4"/>
  <c r="N8475" i="4" s="1"/>
  <c r="M8474" i="4"/>
  <c r="N8474" i="4" s="1"/>
  <c r="M8473" i="4"/>
  <c r="N8473" i="4" s="1"/>
  <c r="M8472" i="4"/>
  <c r="N8472" i="4" s="1"/>
  <c r="M8471" i="4"/>
  <c r="N8471" i="4" s="1"/>
  <c r="M8470" i="4"/>
  <c r="N8470" i="4" s="1"/>
  <c r="M8469" i="4"/>
  <c r="N8469" i="4" s="1"/>
  <c r="M8468" i="4"/>
  <c r="N8468" i="4" s="1"/>
  <c r="M8467" i="4"/>
  <c r="N8467" i="4" s="1"/>
  <c r="M8466" i="4"/>
  <c r="N8466" i="4" s="1"/>
  <c r="M8465" i="4"/>
  <c r="N8465" i="4" s="1"/>
  <c r="M8464" i="4"/>
  <c r="N8464" i="4" s="1"/>
  <c r="M8463" i="4"/>
  <c r="N8463" i="4" s="1"/>
  <c r="M8462" i="4"/>
  <c r="N8462" i="4" s="1"/>
  <c r="M8461" i="4"/>
  <c r="N8461" i="4" s="1"/>
  <c r="M8460" i="4"/>
  <c r="N8460" i="4" s="1"/>
  <c r="M8459" i="4"/>
  <c r="N8459" i="4" s="1"/>
  <c r="M8458" i="4"/>
  <c r="N8458" i="4" s="1"/>
  <c r="M8457" i="4"/>
  <c r="N8457" i="4" s="1"/>
  <c r="M8456" i="4"/>
  <c r="N8456" i="4" s="1"/>
  <c r="M8455" i="4"/>
  <c r="N8455" i="4" s="1"/>
  <c r="M8454" i="4"/>
  <c r="N8454" i="4" s="1"/>
  <c r="M8453" i="4"/>
  <c r="N8453" i="4" s="1"/>
  <c r="M8452" i="4"/>
  <c r="N8452" i="4" s="1"/>
  <c r="M8451" i="4"/>
  <c r="N8451" i="4" s="1"/>
  <c r="M8450" i="4"/>
  <c r="N8450" i="4" s="1"/>
  <c r="M8449" i="4"/>
  <c r="N8449" i="4" s="1"/>
  <c r="M8448" i="4"/>
  <c r="N8448" i="4" s="1"/>
  <c r="M8447" i="4"/>
  <c r="N8447" i="4" s="1"/>
  <c r="M8446" i="4"/>
  <c r="N8446" i="4" s="1"/>
  <c r="M8445" i="4"/>
  <c r="N8445" i="4" s="1"/>
  <c r="M8444" i="4"/>
  <c r="N8444" i="4" s="1"/>
  <c r="M8443" i="4"/>
  <c r="N8443" i="4" s="1"/>
  <c r="M8442" i="4"/>
  <c r="N8442" i="4" s="1"/>
  <c r="M8441" i="4"/>
  <c r="N8441" i="4" s="1"/>
  <c r="M8440" i="4"/>
  <c r="N8440" i="4" s="1"/>
  <c r="M8439" i="4"/>
  <c r="N8439" i="4" s="1"/>
  <c r="M8438" i="4"/>
  <c r="N8438" i="4" s="1"/>
  <c r="M8437" i="4"/>
  <c r="N8437" i="4" s="1"/>
  <c r="M8436" i="4"/>
  <c r="N8436" i="4" s="1"/>
  <c r="M8435" i="4"/>
  <c r="N8435" i="4" s="1"/>
  <c r="M8434" i="4"/>
  <c r="N8434" i="4" s="1"/>
  <c r="M8433" i="4"/>
  <c r="N8433" i="4" s="1"/>
  <c r="M8432" i="4"/>
  <c r="N8432" i="4" s="1"/>
  <c r="M8431" i="4"/>
  <c r="N8431" i="4" s="1"/>
  <c r="M8430" i="4"/>
  <c r="N8430" i="4" s="1"/>
  <c r="M8429" i="4"/>
  <c r="N8429" i="4" s="1"/>
  <c r="M8428" i="4"/>
  <c r="N8428" i="4" s="1"/>
  <c r="M8427" i="4"/>
  <c r="N8427" i="4" s="1"/>
  <c r="M8426" i="4"/>
  <c r="N8426" i="4" s="1"/>
  <c r="M8425" i="4"/>
  <c r="N8425" i="4" s="1"/>
  <c r="M8424" i="4"/>
  <c r="N8424" i="4" s="1"/>
  <c r="M8423" i="4"/>
  <c r="N8423" i="4" s="1"/>
  <c r="M8422" i="4"/>
  <c r="N8422" i="4" s="1"/>
  <c r="M8421" i="4"/>
  <c r="N8421" i="4" s="1"/>
  <c r="M8420" i="4"/>
  <c r="N8420" i="4" s="1"/>
  <c r="M8419" i="4"/>
  <c r="N8419" i="4" s="1"/>
  <c r="M8418" i="4"/>
  <c r="N8418" i="4" s="1"/>
  <c r="M8417" i="4"/>
  <c r="N8417" i="4" s="1"/>
  <c r="M8416" i="4"/>
  <c r="N8416" i="4" s="1"/>
  <c r="M8415" i="4"/>
  <c r="N8415" i="4" s="1"/>
  <c r="M8414" i="4"/>
  <c r="N8414" i="4" s="1"/>
  <c r="M8413" i="4"/>
  <c r="N8413" i="4" s="1"/>
  <c r="M8412" i="4"/>
  <c r="N8412" i="4" s="1"/>
  <c r="M8411" i="4"/>
  <c r="N8411" i="4" s="1"/>
  <c r="M8410" i="4"/>
  <c r="N8410" i="4" s="1"/>
  <c r="M8409" i="4"/>
  <c r="N8409" i="4" s="1"/>
  <c r="M8408" i="4"/>
  <c r="N8408" i="4" s="1"/>
  <c r="M8407" i="4"/>
  <c r="N8407" i="4" s="1"/>
  <c r="M8406" i="4"/>
  <c r="N8406" i="4" s="1"/>
  <c r="M8405" i="4"/>
  <c r="N8405" i="4" s="1"/>
  <c r="M8404" i="4"/>
  <c r="N8404" i="4" s="1"/>
  <c r="M8403" i="4"/>
  <c r="N8403" i="4" s="1"/>
  <c r="M8402" i="4"/>
  <c r="N8402" i="4" s="1"/>
  <c r="M8401" i="4"/>
  <c r="N8401" i="4" s="1"/>
  <c r="M8400" i="4"/>
  <c r="N8400" i="4" s="1"/>
  <c r="M8399" i="4"/>
  <c r="N8399" i="4" s="1"/>
  <c r="M8398" i="4"/>
  <c r="N8398" i="4" s="1"/>
  <c r="M8397" i="4"/>
  <c r="N8397" i="4" s="1"/>
  <c r="M8396" i="4"/>
  <c r="N8396" i="4" s="1"/>
  <c r="M8395" i="4"/>
  <c r="N8395" i="4" s="1"/>
  <c r="M8394" i="4"/>
  <c r="N8394" i="4" s="1"/>
  <c r="M8393" i="4"/>
  <c r="N8393" i="4" s="1"/>
  <c r="M8392" i="4"/>
  <c r="N8392" i="4" s="1"/>
  <c r="M8391" i="4"/>
  <c r="N8391" i="4" s="1"/>
  <c r="M8390" i="4"/>
  <c r="N8390" i="4" s="1"/>
  <c r="M8389" i="4"/>
  <c r="N8389" i="4" s="1"/>
  <c r="M8388" i="4"/>
  <c r="N8388" i="4" s="1"/>
  <c r="M8387" i="4"/>
  <c r="N8387" i="4" s="1"/>
  <c r="M8386" i="4"/>
  <c r="N8386" i="4" s="1"/>
  <c r="M8385" i="4"/>
  <c r="N8385" i="4" s="1"/>
  <c r="M8384" i="4"/>
  <c r="N8384" i="4" s="1"/>
  <c r="M8383" i="4"/>
  <c r="N8383" i="4" s="1"/>
  <c r="M8382" i="4"/>
  <c r="N8382" i="4" s="1"/>
  <c r="M8381" i="4"/>
  <c r="N8381" i="4" s="1"/>
  <c r="M8380" i="4"/>
  <c r="N8380" i="4" s="1"/>
  <c r="M8379" i="4"/>
  <c r="N8379" i="4" s="1"/>
  <c r="M8378" i="4"/>
  <c r="N8378" i="4" s="1"/>
  <c r="M8377" i="4"/>
  <c r="N8377" i="4" s="1"/>
  <c r="M8376" i="4"/>
  <c r="N8376" i="4" s="1"/>
  <c r="M8375" i="4"/>
  <c r="N8375" i="4" s="1"/>
  <c r="M8374" i="4"/>
  <c r="N8374" i="4" s="1"/>
  <c r="M8373" i="4"/>
  <c r="N8373" i="4" s="1"/>
  <c r="M8372" i="4"/>
  <c r="N8372" i="4" s="1"/>
  <c r="M8371" i="4"/>
  <c r="N8371" i="4" s="1"/>
  <c r="M8370" i="4"/>
  <c r="N8370" i="4" s="1"/>
  <c r="M8369" i="4"/>
  <c r="N8369" i="4" s="1"/>
  <c r="M8368" i="4"/>
  <c r="N8368" i="4" s="1"/>
  <c r="M8367" i="4"/>
  <c r="N8367" i="4" s="1"/>
  <c r="M8366" i="4"/>
  <c r="N8366" i="4" s="1"/>
  <c r="M8365" i="4"/>
  <c r="N8365" i="4" s="1"/>
  <c r="M8364" i="4"/>
  <c r="N8364" i="4" s="1"/>
  <c r="M8363" i="4"/>
  <c r="N8363" i="4" s="1"/>
  <c r="M8362" i="4"/>
  <c r="N8362" i="4" s="1"/>
  <c r="M8361" i="4"/>
  <c r="N8361" i="4" s="1"/>
  <c r="M8360" i="4"/>
  <c r="N8360" i="4" s="1"/>
  <c r="M8359" i="4"/>
  <c r="N8359" i="4" s="1"/>
  <c r="M8358" i="4"/>
  <c r="N8358" i="4" s="1"/>
  <c r="M8357" i="4"/>
  <c r="N8357" i="4" s="1"/>
  <c r="M8356" i="4"/>
  <c r="N8356" i="4" s="1"/>
  <c r="M8355" i="4"/>
  <c r="N8355" i="4" s="1"/>
  <c r="M8354" i="4"/>
  <c r="N8354" i="4" s="1"/>
  <c r="M8353" i="4"/>
  <c r="N8353" i="4" s="1"/>
  <c r="M8352" i="4"/>
  <c r="N8352" i="4" s="1"/>
  <c r="M8351" i="4"/>
  <c r="N8351" i="4" s="1"/>
  <c r="M8350" i="4"/>
  <c r="N8350" i="4" s="1"/>
  <c r="M8349" i="4"/>
  <c r="N8349" i="4" s="1"/>
  <c r="M8348" i="4"/>
  <c r="N8348" i="4" s="1"/>
  <c r="M8347" i="4"/>
  <c r="N8347" i="4" s="1"/>
  <c r="M8346" i="4"/>
  <c r="N8346" i="4" s="1"/>
  <c r="M8345" i="4"/>
  <c r="N8345" i="4" s="1"/>
  <c r="M8344" i="4"/>
  <c r="N8344" i="4" s="1"/>
  <c r="M8343" i="4"/>
  <c r="N8343" i="4" s="1"/>
  <c r="M8342" i="4"/>
  <c r="N8342" i="4" s="1"/>
  <c r="M8341" i="4"/>
  <c r="N8341" i="4" s="1"/>
  <c r="M8340" i="4"/>
  <c r="N8340" i="4" s="1"/>
  <c r="M8339" i="4"/>
  <c r="N8339" i="4" s="1"/>
  <c r="M8338" i="4"/>
  <c r="N8338" i="4" s="1"/>
  <c r="M8337" i="4"/>
  <c r="N8337" i="4" s="1"/>
  <c r="M8336" i="4"/>
  <c r="N8336" i="4" s="1"/>
  <c r="M8335" i="4"/>
  <c r="N8335" i="4" s="1"/>
  <c r="M8334" i="4"/>
  <c r="N8334" i="4" s="1"/>
  <c r="M8333" i="4"/>
  <c r="N8333" i="4" s="1"/>
  <c r="M8332" i="4"/>
  <c r="N8332" i="4" s="1"/>
  <c r="M8331" i="4"/>
  <c r="N8331" i="4" s="1"/>
  <c r="M8330" i="4"/>
  <c r="N8330" i="4" s="1"/>
  <c r="M8329" i="4"/>
  <c r="N8329" i="4" s="1"/>
  <c r="M8328" i="4"/>
  <c r="N8328" i="4" s="1"/>
  <c r="M8327" i="4"/>
  <c r="N8327" i="4" s="1"/>
  <c r="M8326" i="4"/>
  <c r="N8326" i="4" s="1"/>
  <c r="M8325" i="4"/>
  <c r="N8325" i="4" s="1"/>
  <c r="M8324" i="4"/>
  <c r="N8324" i="4" s="1"/>
  <c r="M8323" i="4"/>
  <c r="N8323" i="4" s="1"/>
  <c r="M8322" i="4"/>
  <c r="N8322" i="4" s="1"/>
  <c r="M8321" i="4"/>
  <c r="N8321" i="4" s="1"/>
  <c r="M8320" i="4"/>
  <c r="N8320" i="4" s="1"/>
  <c r="M8319" i="4"/>
  <c r="N8319" i="4" s="1"/>
  <c r="M8318" i="4"/>
  <c r="N8318" i="4" s="1"/>
  <c r="M8317" i="4"/>
  <c r="N8317" i="4" s="1"/>
  <c r="M8316" i="4"/>
  <c r="N8316" i="4" s="1"/>
  <c r="M8315" i="4"/>
  <c r="N8315" i="4" s="1"/>
  <c r="M8314" i="4"/>
  <c r="N8314" i="4" s="1"/>
  <c r="M8313" i="4"/>
  <c r="N8313" i="4" s="1"/>
  <c r="M8312" i="4"/>
  <c r="N8312" i="4" s="1"/>
  <c r="M8311" i="4"/>
  <c r="N8311" i="4" s="1"/>
  <c r="M8310" i="4"/>
  <c r="N8310" i="4" s="1"/>
  <c r="M8309" i="4"/>
  <c r="N8309" i="4" s="1"/>
  <c r="M8308" i="4"/>
  <c r="N8308" i="4" s="1"/>
  <c r="M8307" i="4"/>
  <c r="N8307" i="4" s="1"/>
  <c r="M8306" i="4"/>
  <c r="N8306" i="4" s="1"/>
  <c r="M8305" i="4"/>
  <c r="N8305" i="4" s="1"/>
  <c r="M8304" i="4"/>
  <c r="N8304" i="4" s="1"/>
  <c r="M8303" i="4"/>
  <c r="N8303" i="4" s="1"/>
  <c r="M8302" i="4"/>
  <c r="N8302" i="4" s="1"/>
  <c r="M8301" i="4"/>
  <c r="N8301" i="4" s="1"/>
  <c r="M8300" i="4"/>
  <c r="N8300" i="4" s="1"/>
  <c r="M8299" i="4"/>
  <c r="N8299" i="4" s="1"/>
  <c r="M8298" i="4"/>
  <c r="N8298" i="4" s="1"/>
  <c r="M8297" i="4"/>
  <c r="N8297" i="4" s="1"/>
  <c r="M8296" i="4"/>
  <c r="N8296" i="4" s="1"/>
  <c r="M8295" i="4"/>
  <c r="N8295" i="4" s="1"/>
  <c r="M8294" i="4"/>
  <c r="N8294" i="4" s="1"/>
  <c r="M8293" i="4"/>
  <c r="N8293" i="4" s="1"/>
  <c r="M8292" i="4"/>
  <c r="N8292" i="4" s="1"/>
  <c r="M8291" i="4"/>
  <c r="N8291" i="4" s="1"/>
  <c r="M8290" i="4"/>
  <c r="N8290" i="4" s="1"/>
  <c r="M8289" i="4"/>
  <c r="N8289" i="4" s="1"/>
  <c r="M8288" i="4"/>
  <c r="N8288" i="4" s="1"/>
  <c r="M8287" i="4"/>
  <c r="N8287" i="4" s="1"/>
  <c r="M8286" i="4"/>
  <c r="N8286" i="4" s="1"/>
  <c r="M8285" i="4"/>
  <c r="N8285" i="4" s="1"/>
  <c r="M8284" i="4"/>
  <c r="N8284" i="4" s="1"/>
  <c r="M8283" i="4"/>
  <c r="N8283" i="4" s="1"/>
  <c r="M8282" i="4"/>
  <c r="N8282" i="4" s="1"/>
  <c r="M8281" i="4"/>
  <c r="N8281" i="4" s="1"/>
  <c r="M8280" i="4"/>
  <c r="N8280" i="4" s="1"/>
  <c r="M8279" i="4"/>
  <c r="N8279" i="4" s="1"/>
  <c r="M8278" i="4"/>
  <c r="N8278" i="4" s="1"/>
  <c r="M8277" i="4"/>
  <c r="N8277" i="4" s="1"/>
  <c r="M8276" i="4"/>
  <c r="N8276" i="4" s="1"/>
  <c r="M8275" i="4"/>
  <c r="N8275" i="4" s="1"/>
  <c r="M8274" i="4"/>
  <c r="N8274" i="4" s="1"/>
  <c r="M8273" i="4"/>
  <c r="N8273" i="4" s="1"/>
  <c r="M8272" i="4"/>
  <c r="N8272" i="4" s="1"/>
  <c r="M8271" i="4"/>
  <c r="N8271" i="4" s="1"/>
  <c r="M8270" i="4"/>
  <c r="N8270" i="4" s="1"/>
  <c r="M8269" i="4"/>
  <c r="N8269" i="4" s="1"/>
  <c r="M8268" i="4"/>
  <c r="N8268" i="4" s="1"/>
  <c r="M8267" i="4"/>
  <c r="N8267" i="4" s="1"/>
  <c r="M8266" i="4"/>
  <c r="N8266" i="4" s="1"/>
  <c r="M8265" i="4"/>
  <c r="N8265" i="4" s="1"/>
  <c r="M8264" i="4"/>
  <c r="N8264" i="4" s="1"/>
  <c r="M8263" i="4"/>
  <c r="N8263" i="4" s="1"/>
  <c r="M8262" i="4"/>
  <c r="N8262" i="4" s="1"/>
  <c r="M8261" i="4"/>
  <c r="N8261" i="4" s="1"/>
  <c r="M8260" i="4"/>
  <c r="N8260" i="4" s="1"/>
  <c r="M8259" i="4"/>
  <c r="N8259" i="4" s="1"/>
  <c r="M8258" i="4"/>
  <c r="N8258" i="4" s="1"/>
  <c r="M8257" i="4"/>
  <c r="N8257" i="4" s="1"/>
  <c r="M8256" i="4"/>
  <c r="N8256" i="4" s="1"/>
  <c r="M8255" i="4"/>
  <c r="N8255" i="4" s="1"/>
  <c r="M8254" i="4"/>
  <c r="N8254" i="4" s="1"/>
  <c r="M8253" i="4"/>
  <c r="N8253" i="4" s="1"/>
  <c r="M8252" i="4"/>
  <c r="N8252" i="4" s="1"/>
  <c r="M8251" i="4"/>
  <c r="N8251" i="4" s="1"/>
  <c r="M8250" i="4"/>
  <c r="N8250" i="4" s="1"/>
  <c r="M8249" i="4"/>
  <c r="N8249" i="4" s="1"/>
  <c r="M8248" i="4"/>
  <c r="N8248" i="4" s="1"/>
  <c r="M8247" i="4"/>
  <c r="N8247" i="4" s="1"/>
  <c r="M8246" i="4"/>
  <c r="N8246" i="4" s="1"/>
  <c r="M8245" i="4"/>
  <c r="N8245" i="4" s="1"/>
  <c r="M8244" i="4"/>
  <c r="N8244" i="4" s="1"/>
  <c r="M8243" i="4"/>
  <c r="N8243" i="4" s="1"/>
  <c r="M8242" i="4"/>
  <c r="N8242" i="4" s="1"/>
  <c r="M8241" i="4"/>
  <c r="N8241" i="4" s="1"/>
  <c r="M8240" i="4"/>
  <c r="N8240" i="4" s="1"/>
  <c r="M8239" i="4"/>
  <c r="N8239" i="4" s="1"/>
  <c r="M8238" i="4"/>
  <c r="N8238" i="4" s="1"/>
  <c r="M8237" i="4"/>
  <c r="N8237" i="4" s="1"/>
  <c r="M8236" i="4"/>
  <c r="N8236" i="4" s="1"/>
  <c r="M8235" i="4"/>
  <c r="N8235" i="4" s="1"/>
  <c r="M8234" i="4"/>
  <c r="N8234" i="4" s="1"/>
  <c r="M8233" i="4"/>
  <c r="N8233" i="4" s="1"/>
  <c r="M8232" i="4"/>
  <c r="N8232" i="4" s="1"/>
  <c r="M8231" i="4"/>
  <c r="N8231" i="4" s="1"/>
  <c r="M8230" i="4"/>
  <c r="N8230" i="4" s="1"/>
  <c r="M8229" i="4"/>
  <c r="N8229" i="4" s="1"/>
  <c r="M8228" i="4"/>
  <c r="N8228" i="4" s="1"/>
  <c r="M8227" i="4"/>
  <c r="N8227" i="4" s="1"/>
  <c r="M8226" i="4"/>
  <c r="N8226" i="4" s="1"/>
  <c r="M8225" i="4"/>
  <c r="N8225" i="4" s="1"/>
  <c r="M8224" i="4"/>
  <c r="N8224" i="4" s="1"/>
  <c r="M8223" i="4"/>
  <c r="N8223" i="4" s="1"/>
  <c r="M8222" i="4"/>
  <c r="N8222" i="4" s="1"/>
  <c r="M8221" i="4"/>
  <c r="N8221" i="4" s="1"/>
  <c r="M8220" i="4"/>
  <c r="N8220" i="4" s="1"/>
  <c r="M8219" i="4"/>
  <c r="N8219" i="4" s="1"/>
  <c r="M8218" i="4"/>
  <c r="N8218" i="4" s="1"/>
  <c r="M8217" i="4"/>
  <c r="N8217" i="4" s="1"/>
  <c r="M8216" i="4"/>
  <c r="N8216" i="4" s="1"/>
  <c r="M8215" i="4"/>
  <c r="N8215" i="4" s="1"/>
  <c r="M8214" i="4"/>
  <c r="N8214" i="4" s="1"/>
  <c r="M8213" i="4"/>
  <c r="N8213" i="4" s="1"/>
  <c r="M8212" i="4"/>
  <c r="N8212" i="4" s="1"/>
  <c r="M8211" i="4"/>
  <c r="N8211" i="4" s="1"/>
  <c r="M8210" i="4"/>
  <c r="N8210" i="4" s="1"/>
  <c r="M8209" i="4"/>
  <c r="N8209" i="4" s="1"/>
  <c r="M8208" i="4"/>
  <c r="N8208" i="4" s="1"/>
  <c r="M8207" i="4"/>
  <c r="N8207" i="4" s="1"/>
  <c r="M8206" i="4"/>
  <c r="N8206" i="4" s="1"/>
  <c r="M8205" i="4"/>
  <c r="N8205" i="4" s="1"/>
  <c r="M8204" i="4"/>
  <c r="N8204" i="4" s="1"/>
  <c r="M8203" i="4"/>
  <c r="N8203" i="4" s="1"/>
  <c r="M8202" i="4"/>
  <c r="N8202" i="4" s="1"/>
  <c r="M8201" i="4"/>
  <c r="N8201" i="4" s="1"/>
  <c r="M8200" i="4"/>
  <c r="N8200" i="4" s="1"/>
  <c r="M8199" i="4"/>
  <c r="N8199" i="4" s="1"/>
  <c r="M8198" i="4"/>
  <c r="N8198" i="4" s="1"/>
  <c r="M8197" i="4"/>
  <c r="N8197" i="4" s="1"/>
  <c r="M8196" i="4"/>
  <c r="N8196" i="4" s="1"/>
  <c r="M8195" i="4"/>
  <c r="N8195" i="4" s="1"/>
  <c r="M8194" i="4"/>
  <c r="N8194" i="4" s="1"/>
  <c r="M8193" i="4"/>
  <c r="N8193" i="4" s="1"/>
  <c r="M8192" i="4"/>
  <c r="N8192" i="4" s="1"/>
  <c r="M8191" i="4"/>
  <c r="N8191" i="4" s="1"/>
  <c r="M8190" i="4"/>
  <c r="N8190" i="4" s="1"/>
  <c r="M8189" i="4"/>
  <c r="N8189" i="4" s="1"/>
  <c r="M8188" i="4"/>
  <c r="N8188" i="4" s="1"/>
  <c r="M8187" i="4"/>
  <c r="N8187" i="4" s="1"/>
  <c r="M8186" i="4"/>
  <c r="N8186" i="4" s="1"/>
  <c r="M8185" i="4"/>
  <c r="N8185" i="4" s="1"/>
  <c r="M8184" i="4"/>
  <c r="N8184" i="4" s="1"/>
  <c r="M8183" i="4"/>
  <c r="N8183" i="4" s="1"/>
  <c r="M8182" i="4"/>
  <c r="N8182" i="4" s="1"/>
  <c r="M8181" i="4"/>
  <c r="N8181" i="4" s="1"/>
  <c r="M8180" i="4"/>
  <c r="N8180" i="4" s="1"/>
  <c r="M8179" i="4"/>
  <c r="N8179" i="4" s="1"/>
  <c r="M8178" i="4"/>
  <c r="N8178" i="4" s="1"/>
  <c r="M8177" i="4"/>
  <c r="N8177" i="4" s="1"/>
  <c r="M8176" i="4"/>
  <c r="N8176" i="4" s="1"/>
  <c r="M8175" i="4"/>
  <c r="N8175" i="4" s="1"/>
  <c r="M8174" i="4"/>
  <c r="N8174" i="4" s="1"/>
  <c r="M8173" i="4"/>
  <c r="N8173" i="4" s="1"/>
  <c r="M8172" i="4"/>
  <c r="N8172" i="4" s="1"/>
  <c r="M8171" i="4"/>
  <c r="N8171" i="4" s="1"/>
  <c r="M8170" i="4"/>
  <c r="N8170" i="4" s="1"/>
  <c r="M8169" i="4"/>
  <c r="N8169" i="4" s="1"/>
  <c r="M8168" i="4"/>
  <c r="N8168" i="4" s="1"/>
  <c r="M8167" i="4"/>
  <c r="N8167" i="4" s="1"/>
  <c r="M8166" i="4"/>
  <c r="N8166" i="4" s="1"/>
  <c r="M8165" i="4"/>
  <c r="N8165" i="4" s="1"/>
  <c r="M8164" i="4"/>
  <c r="N8164" i="4" s="1"/>
  <c r="M8163" i="4"/>
  <c r="N8163" i="4" s="1"/>
  <c r="M8162" i="4"/>
  <c r="N8162" i="4" s="1"/>
  <c r="M8161" i="4"/>
  <c r="N8161" i="4" s="1"/>
  <c r="M8160" i="4"/>
  <c r="N8160" i="4" s="1"/>
  <c r="M8159" i="4"/>
  <c r="N8159" i="4" s="1"/>
  <c r="M8158" i="4"/>
  <c r="N8158" i="4" s="1"/>
  <c r="M8157" i="4"/>
  <c r="N8157" i="4" s="1"/>
  <c r="M8156" i="4"/>
  <c r="N8156" i="4" s="1"/>
  <c r="M8155" i="4"/>
  <c r="N8155" i="4" s="1"/>
  <c r="M8154" i="4"/>
  <c r="N8154" i="4" s="1"/>
  <c r="M8153" i="4"/>
  <c r="N8153" i="4" s="1"/>
  <c r="M8152" i="4"/>
  <c r="N8152" i="4" s="1"/>
  <c r="M8151" i="4"/>
  <c r="N8151" i="4" s="1"/>
  <c r="M8150" i="4"/>
  <c r="N8150" i="4" s="1"/>
  <c r="M8149" i="4"/>
  <c r="N8149" i="4" s="1"/>
  <c r="M8148" i="4"/>
  <c r="N8148" i="4" s="1"/>
  <c r="M8147" i="4"/>
  <c r="N8147" i="4" s="1"/>
  <c r="M8146" i="4"/>
  <c r="N8146" i="4" s="1"/>
  <c r="M8145" i="4"/>
  <c r="N8145" i="4" s="1"/>
  <c r="M8144" i="4"/>
  <c r="N8144" i="4" s="1"/>
  <c r="M8143" i="4"/>
  <c r="N8143" i="4" s="1"/>
  <c r="M8142" i="4"/>
  <c r="N8142" i="4" s="1"/>
  <c r="M8141" i="4"/>
  <c r="N8141" i="4" s="1"/>
  <c r="M8140" i="4"/>
  <c r="N8140" i="4" s="1"/>
  <c r="M8139" i="4"/>
  <c r="N8139" i="4" s="1"/>
  <c r="M8138" i="4"/>
  <c r="N8138" i="4" s="1"/>
  <c r="M8137" i="4"/>
  <c r="N8137" i="4" s="1"/>
  <c r="M8136" i="4"/>
  <c r="N8136" i="4" s="1"/>
  <c r="M8135" i="4"/>
  <c r="N8135" i="4" s="1"/>
  <c r="M8134" i="4"/>
  <c r="N8134" i="4" s="1"/>
  <c r="M8133" i="4"/>
  <c r="N8133" i="4" s="1"/>
  <c r="M8132" i="4"/>
  <c r="N8132" i="4" s="1"/>
  <c r="M8131" i="4"/>
  <c r="N8131" i="4" s="1"/>
  <c r="M8130" i="4"/>
  <c r="N8130" i="4" s="1"/>
  <c r="M8129" i="4"/>
  <c r="N8129" i="4" s="1"/>
  <c r="M8128" i="4"/>
  <c r="N8128" i="4" s="1"/>
  <c r="M8127" i="4"/>
  <c r="N8127" i="4" s="1"/>
  <c r="M8126" i="4"/>
  <c r="N8126" i="4" s="1"/>
  <c r="M8125" i="4"/>
  <c r="N8125" i="4" s="1"/>
  <c r="M8124" i="4"/>
  <c r="N8124" i="4" s="1"/>
  <c r="M8123" i="4"/>
  <c r="N8123" i="4" s="1"/>
  <c r="M8122" i="4"/>
  <c r="N8122" i="4" s="1"/>
  <c r="M8121" i="4"/>
  <c r="N8121" i="4" s="1"/>
  <c r="M8120" i="4"/>
  <c r="N8120" i="4" s="1"/>
  <c r="M8119" i="4"/>
  <c r="N8119" i="4" s="1"/>
  <c r="M8118" i="4"/>
  <c r="N8118" i="4" s="1"/>
  <c r="M8117" i="4"/>
  <c r="N8117" i="4" s="1"/>
  <c r="M8116" i="4"/>
  <c r="N8116" i="4" s="1"/>
  <c r="M8115" i="4"/>
  <c r="N8115" i="4" s="1"/>
  <c r="M8114" i="4"/>
  <c r="N8114" i="4" s="1"/>
  <c r="M8113" i="4"/>
  <c r="N8113" i="4" s="1"/>
  <c r="M8112" i="4"/>
  <c r="N8112" i="4" s="1"/>
  <c r="M8111" i="4"/>
  <c r="N8111" i="4" s="1"/>
  <c r="M8110" i="4"/>
  <c r="N8110" i="4" s="1"/>
  <c r="M8109" i="4"/>
  <c r="N8109" i="4" s="1"/>
  <c r="M8108" i="4"/>
  <c r="N8108" i="4" s="1"/>
  <c r="M8107" i="4"/>
  <c r="N8107" i="4" s="1"/>
  <c r="M8106" i="4"/>
  <c r="N8106" i="4" s="1"/>
  <c r="M8105" i="4"/>
  <c r="N8105" i="4" s="1"/>
  <c r="M8104" i="4"/>
  <c r="N8104" i="4" s="1"/>
  <c r="M8103" i="4"/>
  <c r="N8103" i="4" s="1"/>
  <c r="M8102" i="4"/>
  <c r="N8102" i="4" s="1"/>
  <c r="M8101" i="4"/>
  <c r="N8101" i="4" s="1"/>
  <c r="M8100" i="4"/>
  <c r="N8100" i="4" s="1"/>
  <c r="M8099" i="4"/>
  <c r="N8099" i="4" s="1"/>
  <c r="M8098" i="4"/>
  <c r="N8098" i="4" s="1"/>
  <c r="M8097" i="4"/>
  <c r="N8097" i="4" s="1"/>
  <c r="M8096" i="4"/>
  <c r="N8096" i="4" s="1"/>
  <c r="M8095" i="4"/>
  <c r="N8095" i="4" s="1"/>
  <c r="M8094" i="4"/>
  <c r="N8094" i="4" s="1"/>
  <c r="M8093" i="4"/>
  <c r="N8093" i="4" s="1"/>
  <c r="M8092" i="4"/>
  <c r="N8092" i="4" s="1"/>
  <c r="M8091" i="4"/>
  <c r="N8091" i="4" s="1"/>
  <c r="M8090" i="4"/>
  <c r="N8090" i="4" s="1"/>
  <c r="M8089" i="4"/>
  <c r="N8089" i="4" s="1"/>
  <c r="M8088" i="4"/>
  <c r="N8088" i="4" s="1"/>
  <c r="M8087" i="4"/>
  <c r="N8087" i="4" s="1"/>
  <c r="M8086" i="4"/>
  <c r="N8086" i="4" s="1"/>
  <c r="M8085" i="4"/>
  <c r="N8085" i="4" s="1"/>
  <c r="M8084" i="4"/>
  <c r="N8084" i="4" s="1"/>
  <c r="M8083" i="4"/>
  <c r="N8083" i="4" s="1"/>
  <c r="M8082" i="4"/>
  <c r="N8082" i="4" s="1"/>
  <c r="M8081" i="4"/>
  <c r="N8081" i="4" s="1"/>
  <c r="M8080" i="4"/>
  <c r="N8080" i="4" s="1"/>
  <c r="M8079" i="4"/>
  <c r="N8079" i="4" s="1"/>
  <c r="M8078" i="4"/>
  <c r="N8078" i="4" s="1"/>
  <c r="M8077" i="4"/>
  <c r="N8077" i="4" s="1"/>
  <c r="M8076" i="4"/>
  <c r="N8076" i="4" s="1"/>
  <c r="M8075" i="4"/>
  <c r="N8075" i="4" s="1"/>
  <c r="M8074" i="4"/>
  <c r="N8074" i="4" s="1"/>
  <c r="M8073" i="4"/>
  <c r="N8073" i="4" s="1"/>
  <c r="M8072" i="4"/>
  <c r="N8072" i="4" s="1"/>
  <c r="M8071" i="4"/>
  <c r="N8071" i="4" s="1"/>
  <c r="M8070" i="4"/>
  <c r="N8070" i="4" s="1"/>
  <c r="M8069" i="4"/>
  <c r="N8069" i="4" s="1"/>
  <c r="M8068" i="4"/>
  <c r="N8068" i="4" s="1"/>
  <c r="M8067" i="4"/>
  <c r="N8067" i="4" s="1"/>
  <c r="M8066" i="4"/>
  <c r="N8066" i="4" s="1"/>
  <c r="M8065" i="4"/>
  <c r="N8065" i="4" s="1"/>
  <c r="M8064" i="4"/>
  <c r="N8064" i="4" s="1"/>
  <c r="M8063" i="4"/>
  <c r="N8063" i="4" s="1"/>
  <c r="M8062" i="4"/>
  <c r="N8062" i="4" s="1"/>
  <c r="M8061" i="4"/>
  <c r="N8061" i="4" s="1"/>
  <c r="M8060" i="4"/>
  <c r="N8060" i="4" s="1"/>
  <c r="M8059" i="4"/>
  <c r="N8059" i="4" s="1"/>
  <c r="M8058" i="4"/>
  <c r="N8058" i="4" s="1"/>
  <c r="M8057" i="4"/>
  <c r="N8057" i="4" s="1"/>
  <c r="M8056" i="4"/>
  <c r="N8056" i="4" s="1"/>
  <c r="M8055" i="4"/>
  <c r="N8055" i="4" s="1"/>
  <c r="M8054" i="4"/>
  <c r="N8054" i="4" s="1"/>
  <c r="M8053" i="4"/>
  <c r="N8053" i="4" s="1"/>
  <c r="M8052" i="4"/>
  <c r="N8052" i="4" s="1"/>
  <c r="M8051" i="4"/>
  <c r="N8051" i="4" s="1"/>
  <c r="M8050" i="4"/>
  <c r="N8050" i="4" s="1"/>
  <c r="M8049" i="4"/>
  <c r="N8049" i="4" s="1"/>
  <c r="M8048" i="4"/>
  <c r="N8048" i="4" s="1"/>
  <c r="M8047" i="4"/>
  <c r="N8047" i="4" s="1"/>
  <c r="M8046" i="4"/>
  <c r="N8046" i="4" s="1"/>
  <c r="M8045" i="4"/>
  <c r="N8045" i="4" s="1"/>
  <c r="M8044" i="4"/>
  <c r="N8044" i="4" s="1"/>
  <c r="M8043" i="4"/>
  <c r="N8043" i="4" s="1"/>
  <c r="M8042" i="4"/>
  <c r="N8042" i="4" s="1"/>
  <c r="M8041" i="4"/>
  <c r="N8041" i="4" s="1"/>
  <c r="M8040" i="4"/>
  <c r="N8040" i="4" s="1"/>
  <c r="M8039" i="4"/>
  <c r="N8039" i="4" s="1"/>
  <c r="M8038" i="4"/>
  <c r="N8038" i="4" s="1"/>
  <c r="M8037" i="4"/>
  <c r="N8037" i="4" s="1"/>
  <c r="M8036" i="4"/>
  <c r="N8036" i="4" s="1"/>
  <c r="M8035" i="4"/>
  <c r="N8035" i="4" s="1"/>
  <c r="M8034" i="4"/>
  <c r="N8034" i="4" s="1"/>
  <c r="M8033" i="4"/>
  <c r="N8033" i="4" s="1"/>
  <c r="M8032" i="4"/>
  <c r="N8032" i="4" s="1"/>
  <c r="M8031" i="4"/>
  <c r="N8031" i="4" s="1"/>
  <c r="M8030" i="4"/>
  <c r="N8030" i="4" s="1"/>
  <c r="M8029" i="4"/>
  <c r="N8029" i="4" s="1"/>
  <c r="M8028" i="4"/>
  <c r="N8028" i="4" s="1"/>
  <c r="M8027" i="4"/>
  <c r="N8027" i="4" s="1"/>
  <c r="M8026" i="4"/>
  <c r="N8026" i="4" s="1"/>
  <c r="M8025" i="4"/>
  <c r="N8025" i="4" s="1"/>
  <c r="M8024" i="4"/>
  <c r="N8024" i="4" s="1"/>
  <c r="M8023" i="4"/>
  <c r="N8023" i="4" s="1"/>
  <c r="M8022" i="4"/>
  <c r="N8022" i="4" s="1"/>
  <c r="M8021" i="4"/>
  <c r="N8021" i="4" s="1"/>
  <c r="M8020" i="4"/>
  <c r="N8020" i="4" s="1"/>
  <c r="M8019" i="4"/>
  <c r="N8019" i="4" s="1"/>
  <c r="M8018" i="4"/>
  <c r="N8018" i="4" s="1"/>
  <c r="M8017" i="4"/>
  <c r="N8017" i="4" s="1"/>
  <c r="M8016" i="4"/>
  <c r="N8016" i="4" s="1"/>
  <c r="M8015" i="4"/>
  <c r="N8015" i="4" s="1"/>
  <c r="M8014" i="4"/>
  <c r="N8014" i="4" s="1"/>
  <c r="M8013" i="4"/>
  <c r="N8013" i="4" s="1"/>
  <c r="M8012" i="4"/>
  <c r="N8012" i="4" s="1"/>
  <c r="M8011" i="4"/>
  <c r="N8011" i="4" s="1"/>
  <c r="M8010" i="4"/>
  <c r="N8010" i="4" s="1"/>
  <c r="M8009" i="4"/>
  <c r="N8009" i="4" s="1"/>
  <c r="M8008" i="4"/>
  <c r="N8008" i="4" s="1"/>
  <c r="M8007" i="4"/>
  <c r="N8007" i="4" s="1"/>
  <c r="M8006" i="4"/>
  <c r="N8006" i="4" s="1"/>
  <c r="M8005" i="4"/>
  <c r="N8005" i="4" s="1"/>
  <c r="M8004" i="4"/>
  <c r="N8004" i="4" s="1"/>
  <c r="M8003" i="4"/>
  <c r="N8003" i="4" s="1"/>
  <c r="M8002" i="4"/>
  <c r="N8002" i="4" s="1"/>
  <c r="M8001" i="4"/>
  <c r="N8001" i="4" s="1"/>
  <c r="M8000" i="4"/>
  <c r="N8000" i="4" s="1"/>
  <c r="M7999" i="4"/>
  <c r="N7999" i="4" s="1"/>
  <c r="M7998" i="4"/>
  <c r="N7998" i="4" s="1"/>
  <c r="M7997" i="4"/>
  <c r="N7997" i="4" s="1"/>
  <c r="M7996" i="4"/>
  <c r="N7996" i="4" s="1"/>
  <c r="M7995" i="4"/>
  <c r="N7995" i="4" s="1"/>
  <c r="M7994" i="4"/>
  <c r="N7994" i="4" s="1"/>
  <c r="M7993" i="4"/>
  <c r="N7993" i="4" s="1"/>
  <c r="M7992" i="4"/>
  <c r="N7992" i="4" s="1"/>
  <c r="M7991" i="4"/>
  <c r="N7991" i="4" s="1"/>
  <c r="M7990" i="4"/>
  <c r="N7990" i="4" s="1"/>
  <c r="M7989" i="4"/>
  <c r="N7989" i="4" s="1"/>
  <c r="M7988" i="4"/>
  <c r="N7988" i="4" s="1"/>
  <c r="M7987" i="4"/>
  <c r="N7987" i="4" s="1"/>
  <c r="M7986" i="4"/>
  <c r="N7986" i="4" s="1"/>
  <c r="M7985" i="4"/>
  <c r="N7985" i="4" s="1"/>
  <c r="M7984" i="4"/>
  <c r="N7984" i="4" s="1"/>
  <c r="M7983" i="4"/>
  <c r="N7983" i="4" s="1"/>
  <c r="M7982" i="4"/>
  <c r="N7982" i="4" s="1"/>
  <c r="M7981" i="4"/>
  <c r="N7981" i="4" s="1"/>
  <c r="M7980" i="4"/>
  <c r="N7980" i="4" s="1"/>
  <c r="M7979" i="4"/>
  <c r="N7979" i="4" s="1"/>
  <c r="M7978" i="4"/>
  <c r="N7978" i="4" s="1"/>
  <c r="M7977" i="4"/>
  <c r="N7977" i="4" s="1"/>
  <c r="M7976" i="4"/>
  <c r="N7976" i="4" s="1"/>
  <c r="M7975" i="4"/>
  <c r="N7975" i="4" s="1"/>
  <c r="M7974" i="4"/>
  <c r="N7974" i="4" s="1"/>
  <c r="M7973" i="4"/>
  <c r="N7973" i="4" s="1"/>
  <c r="M7972" i="4"/>
  <c r="N7972" i="4" s="1"/>
  <c r="M7971" i="4"/>
  <c r="N7971" i="4" s="1"/>
  <c r="M7970" i="4"/>
  <c r="N7970" i="4" s="1"/>
  <c r="M7969" i="4"/>
  <c r="N7969" i="4" s="1"/>
  <c r="M7968" i="4"/>
  <c r="N7968" i="4" s="1"/>
  <c r="M7967" i="4"/>
  <c r="N7967" i="4" s="1"/>
  <c r="M7966" i="4"/>
  <c r="N7966" i="4" s="1"/>
  <c r="M7965" i="4"/>
  <c r="N7965" i="4" s="1"/>
  <c r="M7964" i="4"/>
  <c r="N7964" i="4" s="1"/>
  <c r="M7963" i="4"/>
  <c r="N7963" i="4" s="1"/>
  <c r="M7962" i="4"/>
  <c r="N7962" i="4" s="1"/>
  <c r="M7961" i="4"/>
  <c r="N7961" i="4" s="1"/>
  <c r="M7960" i="4"/>
  <c r="N7960" i="4" s="1"/>
  <c r="M7959" i="4"/>
  <c r="N7959" i="4" s="1"/>
  <c r="M7958" i="4"/>
  <c r="N7958" i="4" s="1"/>
  <c r="M7957" i="4"/>
  <c r="N7957" i="4" s="1"/>
  <c r="M7956" i="4"/>
  <c r="N7956" i="4" s="1"/>
  <c r="M7955" i="4"/>
  <c r="N7955" i="4" s="1"/>
  <c r="M7954" i="4"/>
  <c r="N7954" i="4" s="1"/>
  <c r="M7953" i="4"/>
  <c r="N7953" i="4" s="1"/>
  <c r="M7952" i="4"/>
  <c r="N7952" i="4" s="1"/>
  <c r="M7951" i="4"/>
  <c r="N7951" i="4" s="1"/>
  <c r="M7950" i="4"/>
  <c r="N7950" i="4" s="1"/>
  <c r="M7949" i="4"/>
  <c r="N7949" i="4" s="1"/>
  <c r="M7948" i="4"/>
  <c r="N7948" i="4" s="1"/>
  <c r="M7947" i="4"/>
  <c r="N7947" i="4" s="1"/>
  <c r="M7946" i="4"/>
  <c r="N7946" i="4" s="1"/>
  <c r="M7945" i="4"/>
  <c r="N7945" i="4" s="1"/>
  <c r="M7944" i="4"/>
  <c r="N7944" i="4" s="1"/>
  <c r="M7943" i="4"/>
  <c r="N7943" i="4" s="1"/>
  <c r="M7942" i="4"/>
  <c r="N7942" i="4" s="1"/>
  <c r="M7941" i="4"/>
  <c r="N7941" i="4" s="1"/>
  <c r="M7940" i="4"/>
  <c r="N7940" i="4" s="1"/>
  <c r="M7939" i="4"/>
  <c r="N7939" i="4" s="1"/>
  <c r="M7938" i="4"/>
  <c r="N7938" i="4" s="1"/>
  <c r="M7937" i="4"/>
  <c r="N7937" i="4" s="1"/>
  <c r="M7936" i="4"/>
  <c r="N7936" i="4" s="1"/>
  <c r="M7935" i="4"/>
  <c r="N7935" i="4" s="1"/>
  <c r="M7934" i="4"/>
  <c r="N7934" i="4" s="1"/>
  <c r="M7933" i="4"/>
  <c r="N7933" i="4" s="1"/>
  <c r="M7932" i="4"/>
  <c r="N7932" i="4" s="1"/>
  <c r="M7931" i="4"/>
  <c r="N7931" i="4" s="1"/>
  <c r="M7930" i="4"/>
  <c r="N7930" i="4" s="1"/>
  <c r="M7929" i="4"/>
  <c r="N7929" i="4" s="1"/>
  <c r="M7928" i="4"/>
  <c r="N7928" i="4" s="1"/>
  <c r="M7927" i="4"/>
  <c r="N7927" i="4" s="1"/>
  <c r="M7926" i="4"/>
  <c r="N7926" i="4" s="1"/>
  <c r="M7925" i="4"/>
  <c r="N7925" i="4" s="1"/>
  <c r="M7924" i="4"/>
  <c r="N7924" i="4" s="1"/>
  <c r="M7923" i="4"/>
  <c r="N7923" i="4" s="1"/>
  <c r="M7922" i="4"/>
  <c r="N7922" i="4" s="1"/>
  <c r="M7921" i="4"/>
  <c r="N7921" i="4" s="1"/>
  <c r="M7920" i="4"/>
  <c r="N7920" i="4" s="1"/>
  <c r="M7919" i="4"/>
  <c r="N7919" i="4" s="1"/>
  <c r="M7918" i="4"/>
  <c r="N7918" i="4" s="1"/>
  <c r="M7917" i="4"/>
  <c r="N7917" i="4" s="1"/>
  <c r="M7916" i="4"/>
  <c r="N7916" i="4" s="1"/>
  <c r="M7915" i="4"/>
  <c r="N7915" i="4" s="1"/>
  <c r="M7914" i="4"/>
  <c r="N7914" i="4" s="1"/>
  <c r="M7913" i="4"/>
  <c r="N7913" i="4" s="1"/>
  <c r="M7912" i="4"/>
  <c r="N7912" i="4" s="1"/>
  <c r="M7911" i="4"/>
  <c r="N7911" i="4" s="1"/>
  <c r="M7910" i="4"/>
  <c r="N7910" i="4" s="1"/>
  <c r="M7909" i="4"/>
  <c r="N7909" i="4" s="1"/>
  <c r="M7908" i="4"/>
  <c r="N7908" i="4" s="1"/>
  <c r="M7907" i="4"/>
  <c r="N7907" i="4" s="1"/>
  <c r="M7906" i="4"/>
  <c r="N7906" i="4" s="1"/>
  <c r="M7905" i="4"/>
  <c r="N7905" i="4" s="1"/>
  <c r="M7904" i="4"/>
  <c r="N7904" i="4" s="1"/>
  <c r="M7903" i="4"/>
  <c r="N7903" i="4" s="1"/>
  <c r="M7902" i="4"/>
  <c r="N7902" i="4" s="1"/>
  <c r="M7901" i="4"/>
  <c r="N7901" i="4" s="1"/>
  <c r="M7900" i="4"/>
  <c r="N7900" i="4" s="1"/>
  <c r="M7899" i="4"/>
  <c r="N7899" i="4" s="1"/>
  <c r="M7898" i="4"/>
  <c r="N7898" i="4" s="1"/>
  <c r="M7897" i="4"/>
  <c r="N7897" i="4" s="1"/>
  <c r="M7896" i="4"/>
  <c r="N7896" i="4" s="1"/>
  <c r="M7895" i="4"/>
  <c r="N7895" i="4" s="1"/>
  <c r="M7894" i="4"/>
  <c r="N7894" i="4" s="1"/>
  <c r="M7893" i="4"/>
  <c r="N7893" i="4" s="1"/>
  <c r="M7892" i="4"/>
  <c r="N7892" i="4" s="1"/>
  <c r="M7891" i="4"/>
  <c r="N7891" i="4" s="1"/>
  <c r="M7890" i="4"/>
  <c r="N7890" i="4" s="1"/>
  <c r="M7889" i="4"/>
  <c r="N7889" i="4" s="1"/>
  <c r="M7888" i="4"/>
  <c r="N7888" i="4" s="1"/>
  <c r="M7887" i="4"/>
  <c r="N7887" i="4" s="1"/>
  <c r="M7886" i="4"/>
  <c r="N7886" i="4" s="1"/>
  <c r="M7885" i="4"/>
  <c r="N7885" i="4" s="1"/>
  <c r="M7884" i="4"/>
  <c r="N7884" i="4" s="1"/>
  <c r="M7883" i="4"/>
  <c r="N7883" i="4" s="1"/>
  <c r="M7882" i="4"/>
  <c r="N7882" i="4" s="1"/>
  <c r="M7881" i="4"/>
  <c r="N7881" i="4" s="1"/>
  <c r="M7880" i="4"/>
  <c r="N7880" i="4" s="1"/>
  <c r="M7879" i="4"/>
  <c r="N7879" i="4" s="1"/>
  <c r="M7878" i="4"/>
  <c r="N7878" i="4" s="1"/>
  <c r="M7877" i="4"/>
  <c r="N7877" i="4" s="1"/>
  <c r="M7876" i="4"/>
  <c r="N7876" i="4" s="1"/>
  <c r="M7875" i="4"/>
  <c r="N7875" i="4" s="1"/>
  <c r="M7874" i="4"/>
  <c r="N7874" i="4" s="1"/>
  <c r="M7873" i="4"/>
  <c r="N7873" i="4" s="1"/>
  <c r="M7872" i="4"/>
  <c r="N7872" i="4" s="1"/>
  <c r="M7871" i="4"/>
  <c r="N7871" i="4" s="1"/>
  <c r="M7870" i="4"/>
  <c r="N7870" i="4" s="1"/>
  <c r="M7869" i="4"/>
  <c r="N7869" i="4" s="1"/>
  <c r="M7868" i="4"/>
  <c r="N7868" i="4" s="1"/>
  <c r="M7867" i="4"/>
  <c r="N7867" i="4" s="1"/>
  <c r="M7866" i="4"/>
  <c r="N7866" i="4" s="1"/>
  <c r="M7865" i="4"/>
  <c r="N7865" i="4" s="1"/>
  <c r="M7864" i="4"/>
  <c r="N7864" i="4" s="1"/>
  <c r="M7863" i="4"/>
  <c r="N7863" i="4" s="1"/>
  <c r="M7862" i="4"/>
  <c r="N7862" i="4" s="1"/>
  <c r="M7861" i="4"/>
  <c r="N7861" i="4" s="1"/>
  <c r="M7860" i="4"/>
  <c r="N7860" i="4" s="1"/>
  <c r="M7859" i="4"/>
  <c r="N7859" i="4" s="1"/>
  <c r="M7858" i="4"/>
  <c r="N7858" i="4" s="1"/>
  <c r="M7857" i="4"/>
  <c r="N7857" i="4" s="1"/>
  <c r="M7856" i="4"/>
  <c r="N7856" i="4" s="1"/>
  <c r="M7855" i="4"/>
  <c r="N7855" i="4" s="1"/>
  <c r="M7854" i="4"/>
  <c r="N7854" i="4" s="1"/>
  <c r="M7853" i="4"/>
  <c r="N7853" i="4" s="1"/>
  <c r="M7852" i="4"/>
  <c r="N7852" i="4" s="1"/>
  <c r="M7851" i="4"/>
  <c r="N7851" i="4" s="1"/>
  <c r="M7850" i="4"/>
  <c r="N7850" i="4" s="1"/>
  <c r="M7849" i="4"/>
  <c r="N7849" i="4" s="1"/>
  <c r="M7848" i="4"/>
  <c r="N7848" i="4" s="1"/>
  <c r="M7847" i="4"/>
  <c r="N7847" i="4" s="1"/>
  <c r="M7846" i="4"/>
  <c r="N7846" i="4" s="1"/>
  <c r="M7845" i="4"/>
  <c r="N7845" i="4" s="1"/>
  <c r="M7844" i="4"/>
  <c r="N7844" i="4" s="1"/>
  <c r="M7843" i="4"/>
  <c r="N7843" i="4" s="1"/>
  <c r="M7842" i="4"/>
  <c r="N7842" i="4" s="1"/>
  <c r="M7841" i="4"/>
  <c r="N7841" i="4" s="1"/>
  <c r="M7840" i="4"/>
  <c r="N7840" i="4" s="1"/>
  <c r="M7839" i="4"/>
  <c r="N7839" i="4" s="1"/>
  <c r="M7838" i="4"/>
  <c r="N7838" i="4" s="1"/>
  <c r="M7837" i="4"/>
  <c r="N7837" i="4" s="1"/>
  <c r="M7836" i="4"/>
  <c r="N7836" i="4" s="1"/>
  <c r="M7835" i="4"/>
  <c r="N7835" i="4" s="1"/>
  <c r="M7834" i="4"/>
  <c r="N7834" i="4" s="1"/>
  <c r="M7833" i="4"/>
  <c r="N7833" i="4" s="1"/>
  <c r="M7832" i="4"/>
  <c r="N7832" i="4" s="1"/>
  <c r="M7831" i="4"/>
  <c r="N7831" i="4" s="1"/>
  <c r="M7830" i="4"/>
  <c r="N7830" i="4" s="1"/>
  <c r="M7829" i="4"/>
  <c r="N7829" i="4" s="1"/>
  <c r="M7828" i="4"/>
  <c r="N7828" i="4" s="1"/>
  <c r="M7827" i="4"/>
  <c r="N7827" i="4" s="1"/>
  <c r="M7826" i="4"/>
  <c r="N7826" i="4" s="1"/>
  <c r="M7825" i="4"/>
  <c r="N7825" i="4" s="1"/>
  <c r="M7824" i="4"/>
  <c r="N7824" i="4" s="1"/>
  <c r="M7823" i="4"/>
  <c r="N7823" i="4" s="1"/>
  <c r="M7822" i="4"/>
  <c r="N7822" i="4" s="1"/>
  <c r="M7821" i="4"/>
  <c r="N7821" i="4" s="1"/>
  <c r="M7820" i="4"/>
  <c r="N7820" i="4" s="1"/>
  <c r="M7819" i="4"/>
  <c r="N7819" i="4" s="1"/>
  <c r="M7818" i="4"/>
  <c r="N7818" i="4" s="1"/>
  <c r="M7817" i="4"/>
  <c r="N7817" i="4" s="1"/>
  <c r="M7816" i="4"/>
  <c r="N7816" i="4" s="1"/>
  <c r="M7815" i="4"/>
  <c r="N7815" i="4" s="1"/>
  <c r="M7814" i="4"/>
  <c r="N7814" i="4" s="1"/>
  <c r="M7813" i="4"/>
  <c r="N7813" i="4" s="1"/>
  <c r="M7812" i="4"/>
  <c r="N7812" i="4" s="1"/>
  <c r="M7811" i="4"/>
  <c r="N7811" i="4" s="1"/>
  <c r="M7810" i="4"/>
  <c r="N7810" i="4" s="1"/>
  <c r="M7809" i="4"/>
  <c r="N7809" i="4" s="1"/>
  <c r="M7808" i="4"/>
  <c r="N7808" i="4" s="1"/>
  <c r="M7807" i="4"/>
  <c r="N7807" i="4" s="1"/>
  <c r="M7806" i="4"/>
  <c r="N7806" i="4" s="1"/>
  <c r="M7805" i="4"/>
  <c r="N7805" i="4" s="1"/>
  <c r="M7804" i="4"/>
  <c r="N7804" i="4" s="1"/>
  <c r="M7803" i="4"/>
  <c r="N7803" i="4" s="1"/>
  <c r="M7802" i="4"/>
  <c r="N7802" i="4" s="1"/>
  <c r="M7801" i="4"/>
  <c r="N7801" i="4" s="1"/>
  <c r="M7800" i="4"/>
  <c r="N7800" i="4" s="1"/>
  <c r="M7799" i="4"/>
  <c r="N7799" i="4" s="1"/>
  <c r="M7798" i="4"/>
  <c r="N7798" i="4" s="1"/>
  <c r="M7797" i="4"/>
  <c r="N7797" i="4" s="1"/>
  <c r="M7796" i="4"/>
  <c r="N7796" i="4" s="1"/>
  <c r="M7795" i="4"/>
  <c r="N7795" i="4" s="1"/>
  <c r="M7794" i="4"/>
  <c r="N7794" i="4" s="1"/>
  <c r="M7793" i="4"/>
  <c r="N7793" i="4" s="1"/>
  <c r="M7792" i="4"/>
  <c r="N7792" i="4" s="1"/>
  <c r="M7791" i="4"/>
  <c r="N7791" i="4" s="1"/>
  <c r="M7790" i="4"/>
  <c r="N7790" i="4" s="1"/>
  <c r="M7789" i="4"/>
  <c r="N7789" i="4" s="1"/>
  <c r="M7788" i="4"/>
  <c r="N7788" i="4" s="1"/>
  <c r="M7787" i="4"/>
  <c r="N7787" i="4" s="1"/>
  <c r="M7786" i="4"/>
  <c r="N7786" i="4" s="1"/>
  <c r="M7785" i="4"/>
  <c r="N7785" i="4" s="1"/>
  <c r="M7784" i="4"/>
  <c r="N7784" i="4" s="1"/>
  <c r="M7783" i="4"/>
  <c r="N7783" i="4" s="1"/>
  <c r="M7782" i="4"/>
  <c r="N7782" i="4" s="1"/>
  <c r="M7781" i="4"/>
  <c r="N7781" i="4" s="1"/>
  <c r="M7780" i="4"/>
  <c r="N7780" i="4" s="1"/>
  <c r="M7779" i="4"/>
  <c r="N7779" i="4" s="1"/>
  <c r="M7778" i="4"/>
  <c r="N7778" i="4" s="1"/>
  <c r="M7777" i="4"/>
  <c r="N7777" i="4" s="1"/>
  <c r="M7776" i="4"/>
  <c r="N7776" i="4" s="1"/>
  <c r="M7775" i="4"/>
  <c r="N7775" i="4" s="1"/>
  <c r="M7774" i="4"/>
  <c r="N7774" i="4" s="1"/>
  <c r="M7773" i="4"/>
  <c r="N7773" i="4" s="1"/>
  <c r="M7772" i="4"/>
  <c r="N7772" i="4" s="1"/>
  <c r="M7771" i="4"/>
  <c r="N7771" i="4" s="1"/>
  <c r="M7770" i="4"/>
  <c r="N7770" i="4" s="1"/>
  <c r="M7769" i="4"/>
  <c r="N7769" i="4" s="1"/>
  <c r="M7768" i="4"/>
  <c r="N7768" i="4" s="1"/>
  <c r="M7767" i="4"/>
  <c r="N7767" i="4" s="1"/>
  <c r="M7766" i="4"/>
  <c r="N7766" i="4" s="1"/>
  <c r="M7765" i="4"/>
  <c r="N7765" i="4" s="1"/>
  <c r="M7764" i="4"/>
  <c r="N7764" i="4" s="1"/>
  <c r="M7763" i="4"/>
  <c r="N7763" i="4" s="1"/>
  <c r="M7762" i="4"/>
  <c r="N7762" i="4" s="1"/>
  <c r="M7761" i="4"/>
  <c r="N7761" i="4" s="1"/>
  <c r="M7760" i="4"/>
  <c r="N7760" i="4" s="1"/>
  <c r="M7759" i="4"/>
  <c r="N7759" i="4" s="1"/>
  <c r="M7758" i="4"/>
  <c r="N7758" i="4" s="1"/>
  <c r="M7757" i="4"/>
  <c r="N7757" i="4" s="1"/>
  <c r="M7756" i="4"/>
  <c r="N7756" i="4" s="1"/>
  <c r="M7755" i="4"/>
  <c r="N7755" i="4" s="1"/>
  <c r="M7754" i="4"/>
  <c r="N7754" i="4" s="1"/>
  <c r="M7753" i="4"/>
  <c r="N7753" i="4" s="1"/>
  <c r="M7752" i="4"/>
  <c r="N7752" i="4" s="1"/>
  <c r="M7751" i="4"/>
  <c r="N7751" i="4" s="1"/>
  <c r="M7750" i="4"/>
  <c r="N7750" i="4" s="1"/>
  <c r="M7749" i="4"/>
  <c r="N7749" i="4" s="1"/>
  <c r="M7748" i="4"/>
  <c r="N7748" i="4" s="1"/>
  <c r="M7747" i="4"/>
  <c r="N7747" i="4" s="1"/>
  <c r="M7746" i="4"/>
  <c r="N7746" i="4" s="1"/>
  <c r="M7745" i="4"/>
  <c r="N7745" i="4" s="1"/>
  <c r="M7744" i="4"/>
  <c r="N7744" i="4" s="1"/>
  <c r="M7743" i="4"/>
  <c r="N7743" i="4" s="1"/>
  <c r="M7742" i="4"/>
  <c r="N7742" i="4" s="1"/>
  <c r="M7741" i="4"/>
  <c r="N7741" i="4" s="1"/>
  <c r="M7740" i="4"/>
  <c r="N7740" i="4" s="1"/>
  <c r="M7739" i="4"/>
  <c r="N7739" i="4" s="1"/>
  <c r="M7738" i="4"/>
  <c r="N7738" i="4" s="1"/>
  <c r="M7737" i="4"/>
  <c r="N7737" i="4" s="1"/>
  <c r="M7736" i="4"/>
  <c r="N7736" i="4" s="1"/>
  <c r="M7735" i="4"/>
  <c r="N7735" i="4" s="1"/>
  <c r="M7734" i="4"/>
  <c r="N7734" i="4" s="1"/>
  <c r="M7733" i="4"/>
  <c r="N7733" i="4" s="1"/>
  <c r="M7732" i="4"/>
  <c r="N7732" i="4" s="1"/>
  <c r="M7731" i="4"/>
  <c r="N7731" i="4" s="1"/>
  <c r="M7730" i="4"/>
  <c r="N7730" i="4" s="1"/>
  <c r="M7729" i="4"/>
  <c r="N7729" i="4" s="1"/>
  <c r="M7728" i="4"/>
  <c r="N7728" i="4" s="1"/>
  <c r="M7727" i="4"/>
  <c r="N7727" i="4" s="1"/>
  <c r="M7726" i="4"/>
  <c r="N7726" i="4" s="1"/>
  <c r="M7725" i="4"/>
  <c r="N7725" i="4" s="1"/>
  <c r="M7724" i="4"/>
  <c r="N7724" i="4" s="1"/>
  <c r="M7723" i="4"/>
  <c r="N7723" i="4" s="1"/>
  <c r="M7722" i="4"/>
  <c r="N7722" i="4" s="1"/>
  <c r="M7721" i="4"/>
  <c r="N7721" i="4" s="1"/>
  <c r="M7720" i="4"/>
  <c r="N7720" i="4" s="1"/>
  <c r="M7719" i="4"/>
  <c r="N7719" i="4" s="1"/>
  <c r="M7718" i="4"/>
  <c r="N7718" i="4" s="1"/>
  <c r="M7717" i="4"/>
  <c r="N7717" i="4" s="1"/>
  <c r="M7716" i="4"/>
  <c r="N7716" i="4" s="1"/>
  <c r="M7715" i="4"/>
  <c r="N7715" i="4" s="1"/>
  <c r="M7714" i="4"/>
  <c r="N7714" i="4" s="1"/>
  <c r="M7713" i="4"/>
  <c r="N7713" i="4" s="1"/>
  <c r="M7712" i="4"/>
  <c r="N7712" i="4" s="1"/>
  <c r="M7711" i="4"/>
  <c r="N7711" i="4" s="1"/>
  <c r="M7710" i="4"/>
  <c r="N7710" i="4" s="1"/>
  <c r="M7709" i="4"/>
  <c r="N7709" i="4" s="1"/>
  <c r="M7708" i="4"/>
  <c r="N7708" i="4" s="1"/>
  <c r="M7707" i="4"/>
  <c r="N7707" i="4" s="1"/>
  <c r="M7706" i="4"/>
  <c r="N7706" i="4" s="1"/>
  <c r="M7705" i="4"/>
  <c r="N7705" i="4" s="1"/>
  <c r="M7704" i="4"/>
  <c r="N7704" i="4" s="1"/>
  <c r="M7703" i="4"/>
  <c r="N7703" i="4" s="1"/>
  <c r="M7702" i="4"/>
  <c r="N7702" i="4" s="1"/>
  <c r="M7701" i="4"/>
  <c r="N7701" i="4" s="1"/>
  <c r="M7700" i="4"/>
  <c r="N7700" i="4" s="1"/>
  <c r="M7699" i="4"/>
  <c r="N7699" i="4" s="1"/>
  <c r="M7698" i="4"/>
  <c r="N7698" i="4" s="1"/>
  <c r="M7697" i="4"/>
  <c r="N7697" i="4" s="1"/>
  <c r="M7696" i="4"/>
  <c r="N7696" i="4" s="1"/>
  <c r="M7695" i="4"/>
  <c r="N7695" i="4" s="1"/>
  <c r="M7694" i="4"/>
  <c r="N7694" i="4" s="1"/>
  <c r="M7693" i="4"/>
  <c r="N7693" i="4" s="1"/>
  <c r="M7692" i="4"/>
  <c r="N7692" i="4" s="1"/>
  <c r="M7691" i="4"/>
  <c r="N7691" i="4" s="1"/>
  <c r="M7690" i="4"/>
  <c r="N7690" i="4" s="1"/>
  <c r="M7689" i="4"/>
  <c r="N7689" i="4" s="1"/>
  <c r="M7688" i="4"/>
  <c r="N7688" i="4" s="1"/>
  <c r="M7687" i="4"/>
  <c r="N7687" i="4" s="1"/>
  <c r="M7686" i="4"/>
  <c r="N7686" i="4" s="1"/>
  <c r="M7685" i="4"/>
  <c r="N7685" i="4" s="1"/>
  <c r="M7684" i="4"/>
  <c r="N7684" i="4" s="1"/>
  <c r="M7683" i="4"/>
  <c r="N7683" i="4" s="1"/>
  <c r="M7682" i="4"/>
  <c r="N7682" i="4" s="1"/>
  <c r="M7681" i="4"/>
  <c r="N7681" i="4" s="1"/>
  <c r="M7680" i="4"/>
  <c r="N7680" i="4" s="1"/>
  <c r="M7679" i="4"/>
  <c r="N7679" i="4" s="1"/>
  <c r="M7678" i="4"/>
  <c r="N7678" i="4" s="1"/>
  <c r="M7677" i="4"/>
  <c r="N7677" i="4" s="1"/>
  <c r="M7676" i="4"/>
  <c r="N7676" i="4" s="1"/>
  <c r="M7675" i="4"/>
  <c r="N7675" i="4" s="1"/>
  <c r="M7674" i="4"/>
  <c r="N7674" i="4" s="1"/>
  <c r="M7673" i="4"/>
  <c r="N7673" i="4" s="1"/>
  <c r="M7672" i="4"/>
  <c r="N7672" i="4" s="1"/>
  <c r="M7671" i="4"/>
  <c r="N7671" i="4" s="1"/>
  <c r="M7670" i="4"/>
  <c r="N7670" i="4" s="1"/>
  <c r="M7669" i="4"/>
  <c r="N7669" i="4" s="1"/>
  <c r="M7668" i="4"/>
  <c r="N7668" i="4" s="1"/>
  <c r="M7667" i="4"/>
  <c r="N7667" i="4" s="1"/>
  <c r="M7666" i="4"/>
  <c r="N7666" i="4" s="1"/>
  <c r="M7665" i="4"/>
  <c r="N7665" i="4" s="1"/>
  <c r="M7664" i="4"/>
  <c r="N7664" i="4" s="1"/>
  <c r="M7663" i="4"/>
  <c r="N7663" i="4" s="1"/>
  <c r="M7662" i="4"/>
  <c r="N7662" i="4" s="1"/>
  <c r="M7661" i="4"/>
  <c r="N7661" i="4" s="1"/>
  <c r="M7660" i="4"/>
  <c r="N7660" i="4" s="1"/>
  <c r="M7659" i="4"/>
  <c r="N7659" i="4" s="1"/>
  <c r="M7658" i="4"/>
  <c r="N7658" i="4" s="1"/>
  <c r="M7657" i="4"/>
  <c r="N7657" i="4" s="1"/>
  <c r="M7656" i="4"/>
  <c r="N7656" i="4" s="1"/>
  <c r="M7655" i="4"/>
  <c r="N7655" i="4" s="1"/>
  <c r="M7654" i="4"/>
  <c r="N7654" i="4" s="1"/>
  <c r="M7653" i="4"/>
  <c r="N7653" i="4" s="1"/>
  <c r="M7652" i="4"/>
  <c r="N7652" i="4" s="1"/>
  <c r="M7651" i="4"/>
  <c r="N7651" i="4" s="1"/>
  <c r="M7650" i="4"/>
  <c r="N7650" i="4" s="1"/>
  <c r="M7649" i="4"/>
  <c r="N7649" i="4" s="1"/>
  <c r="M7648" i="4"/>
  <c r="N7648" i="4" s="1"/>
  <c r="M7647" i="4"/>
  <c r="N7647" i="4" s="1"/>
  <c r="M7646" i="4"/>
  <c r="N7646" i="4" s="1"/>
  <c r="M7645" i="4"/>
  <c r="N7645" i="4" s="1"/>
  <c r="M7644" i="4"/>
  <c r="N7644" i="4" s="1"/>
  <c r="M7643" i="4"/>
  <c r="N7643" i="4" s="1"/>
  <c r="M7642" i="4"/>
  <c r="N7642" i="4" s="1"/>
  <c r="M7641" i="4"/>
  <c r="N7641" i="4" s="1"/>
  <c r="M7640" i="4"/>
  <c r="N7640" i="4" s="1"/>
  <c r="M7639" i="4"/>
  <c r="N7639" i="4" s="1"/>
  <c r="M7638" i="4"/>
  <c r="N7638" i="4" s="1"/>
  <c r="M7637" i="4"/>
  <c r="N7637" i="4" s="1"/>
  <c r="M7636" i="4"/>
  <c r="N7636" i="4" s="1"/>
  <c r="M7635" i="4"/>
  <c r="N7635" i="4" s="1"/>
  <c r="M7634" i="4"/>
  <c r="N7634" i="4" s="1"/>
  <c r="M7633" i="4"/>
  <c r="N7633" i="4" s="1"/>
  <c r="M7632" i="4"/>
  <c r="N7632" i="4" s="1"/>
  <c r="M7631" i="4"/>
  <c r="N7631" i="4" s="1"/>
  <c r="M7630" i="4"/>
  <c r="N7630" i="4" s="1"/>
  <c r="M7629" i="4"/>
  <c r="N7629" i="4" s="1"/>
  <c r="M7628" i="4"/>
  <c r="N7628" i="4" s="1"/>
  <c r="M7627" i="4"/>
  <c r="N7627" i="4" s="1"/>
  <c r="M7626" i="4"/>
  <c r="N7626" i="4" s="1"/>
  <c r="M7625" i="4"/>
  <c r="N7625" i="4" s="1"/>
  <c r="M7624" i="4"/>
  <c r="N7624" i="4" s="1"/>
  <c r="M7623" i="4"/>
  <c r="N7623" i="4" s="1"/>
  <c r="M7622" i="4"/>
  <c r="N7622" i="4" s="1"/>
  <c r="M7621" i="4"/>
  <c r="N7621" i="4" s="1"/>
  <c r="M7620" i="4"/>
  <c r="N7620" i="4" s="1"/>
  <c r="M7619" i="4"/>
  <c r="N7619" i="4" s="1"/>
  <c r="M7618" i="4"/>
  <c r="N7618" i="4" s="1"/>
  <c r="M7617" i="4"/>
  <c r="N7617" i="4" s="1"/>
  <c r="M7616" i="4"/>
  <c r="N7616" i="4" s="1"/>
  <c r="M7615" i="4"/>
  <c r="N7615" i="4" s="1"/>
  <c r="M7614" i="4"/>
  <c r="N7614" i="4" s="1"/>
  <c r="M7613" i="4"/>
  <c r="N7613" i="4" s="1"/>
  <c r="M7612" i="4"/>
  <c r="N7612" i="4" s="1"/>
  <c r="M7611" i="4"/>
  <c r="N7611" i="4" s="1"/>
  <c r="M7610" i="4"/>
  <c r="N7610" i="4" s="1"/>
  <c r="M7609" i="4"/>
  <c r="N7609" i="4" s="1"/>
  <c r="M7608" i="4"/>
  <c r="N7608" i="4" s="1"/>
  <c r="M7607" i="4"/>
  <c r="N7607" i="4" s="1"/>
  <c r="M7606" i="4"/>
  <c r="N7606" i="4" s="1"/>
  <c r="M7605" i="4"/>
  <c r="N7605" i="4" s="1"/>
  <c r="M7604" i="4"/>
  <c r="N7604" i="4" s="1"/>
  <c r="M7603" i="4"/>
  <c r="N7603" i="4" s="1"/>
  <c r="M7602" i="4"/>
  <c r="N7602" i="4" s="1"/>
  <c r="M7601" i="4"/>
  <c r="N7601" i="4" s="1"/>
  <c r="M7600" i="4"/>
  <c r="N7600" i="4" s="1"/>
  <c r="M7599" i="4"/>
  <c r="N7599" i="4" s="1"/>
  <c r="M7598" i="4"/>
  <c r="N7598" i="4" s="1"/>
  <c r="M7597" i="4"/>
  <c r="N7597" i="4" s="1"/>
  <c r="M7596" i="4"/>
  <c r="N7596" i="4" s="1"/>
  <c r="M7595" i="4"/>
  <c r="N7595" i="4" s="1"/>
  <c r="M7594" i="4"/>
  <c r="N7594" i="4" s="1"/>
  <c r="M7593" i="4"/>
  <c r="N7593" i="4" s="1"/>
  <c r="M7592" i="4"/>
  <c r="N7592" i="4" s="1"/>
  <c r="M7591" i="4"/>
  <c r="N7591" i="4" s="1"/>
  <c r="M7590" i="4"/>
  <c r="N7590" i="4" s="1"/>
  <c r="M7589" i="4"/>
  <c r="N7589" i="4" s="1"/>
  <c r="M7588" i="4"/>
  <c r="N7588" i="4" s="1"/>
  <c r="M7587" i="4"/>
  <c r="N7587" i="4" s="1"/>
  <c r="M7586" i="4"/>
  <c r="N7586" i="4" s="1"/>
  <c r="M7585" i="4"/>
  <c r="N7585" i="4" s="1"/>
  <c r="M7584" i="4"/>
  <c r="N7584" i="4" s="1"/>
  <c r="M7583" i="4"/>
  <c r="N7583" i="4" s="1"/>
  <c r="M7582" i="4"/>
  <c r="N7582" i="4" s="1"/>
  <c r="M7581" i="4"/>
  <c r="N7581" i="4" s="1"/>
  <c r="M7580" i="4"/>
  <c r="N7580" i="4" s="1"/>
  <c r="M7579" i="4"/>
  <c r="N7579" i="4" s="1"/>
  <c r="M7578" i="4"/>
  <c r="N7578" i="4" s="1"/>
  <c r="M7577" i="4"/>
  <c r="N7577" i="4" s="1"/>
  <c r="M7576" i="4"/>
  <c r="N7576" i="4" s="1"/>
  <c r="M7575" i="4"/>
  <c r="N7575" i="4" s="1"/>
  <c r="M7574" i="4"/>
  <c r="N7574" i="4" s="1"/>
  <c r="M7573" i="4"/>
  <c r="N7573" i="4" s="1"/>
  <c r="M7572" i="4"/>
  <c r="N7572" i="4" s="1"/>
  <c r="M7571" i="4"/>
  <c r="N7571" i="4" s="1"/>
  <c r="M7570" i="4"/>
  <c r="N7570" i="4" s="1"/>
  <c r="M7569" i="4"/>
  <c r="N7569" i="4" s="1"/>
  <c r="M7568" i="4"/>
  <c r="N7568" i="4" s="1"/>
  <c r="M7567" i="4"/>
  <c r="N7567" i="4" s="1"/>
  <c r="M7566" i="4"/>
  <c r="N7566" i="4" s="1"/>
  <c r="M7565" i="4"/>
  <c r="N7565" i="4" s="1"/>
  <c r="M7564" i="4"/>
  <c r="N7564" i="4" s="1"/>
  <c r="M7563" i="4"/>
  <c r="N7563" i="4" s="1"/>
  <c r="M7562" i="4"/>
  <c r="N7562" i="4" s="1"/>
  <c r="M7561" i="4"/>
  <c r="N7561" i="4" s="1"/>
  <c r="M7560" i="4"/>
  <c r="N7560" i="4" s="1"/>
  <c r="M7559" i="4"/>
  <c r="N7559" i="4" s="1"/>
  <c r="M7558" i="4"/>
  <c r="N7558" i="4" s="1"/>
  <c r="M7557" i="4"/>
  <c r="N7557" i="4" s="1"/>
  <c r="M7556" i="4"/>
  <c r="N7556" i="4" s="1"/>
  <c r="M7555" i="4"/>
  <c r="N7555" i="4" s="1"/>
  <c r="M7554" i="4"/>
  <c r="N7554" i="4" s="1"/>
  <c r="M7553" i="4"/>
  <c r="N7553" i="4" s="1"/>
  <c r="M7552" i="4"/>
  <c r="N7552" i="4" s="1"/>
  <c r="M7551" i="4"/>
  <c r="N7551" i="4" s="1"/>
  <c r="M7550" i="4"/>
  <c r="N7550" i="4" s="1"/>
  <c r="M7549" i="4"/>
  <c r="N7549" i="4" s="1"/>
  <c r="M7548" i="4"/>
  <c r="N7548" i="4" s="1"/>
  <c r="M7547" i="4"/>
  <c r="N7547" i="4" s="1"/>
  <c r="M7546" i="4"/>
  <c r="N7546" i="4" s="1"/>
  <c r="M7545" i="4"/>
  <c r="N7545" i="4" s="1"/>
  <c r="M7544" i="4"/>
  <c r="N7544" i="4" s="1"/>
  <c r="M7543" i="4"/>
  <c r="N7543" i="4" s="1"/>
  <c r="M7542" i="4"/>
  <c r="N7542" i="4" s="1"/>
  <c r="M7541" i="4"/>
  <c r="N7541" i="4" s="1"/>
  <c r="M7540" i="4"/>
  <c r="N7540" i="4" s="1"/>
  <c r="M7539" i="4"/>
  <c r="N7539" i="4" s="1"/>
  <c r="M7538" i="4"/>
  <c r="N7538" i="4" s="1"/>
  <c r="M7537" i="4"/>
  <c r="N7537" i="4" s="1"/>
  <c r="M7536" i="4"/>
  <c r="N7536" i="4" s="1"/>
  <c r="M7535" i="4"/>
  <c r="N7535" i="4" s="1"/>
  <c r="M7534" i="4"/>
  <c r="N7534" i="4" s="1"/>
  <c r="M7533" i="4"/>
  <c r="N7533" i="4" s="1"/>
  <c r="M7532" i="4"/>
  <c r="N7532" i="4" s="1"/>
  <c r="M7531" i="4"/>
  <c r="N7531" i="4" s="1"/>
  <c r="M7530" i="4"/>
  <c r="N7530" i="4" s="1"/>
  <c r="M7529" i="4"/>
  <c r="N7529" i="4" s="1"/>
  <c r="M7528" i="4"/>
  <c r="N7528" i="4" s="1"/>
  <c r="M7527" i="4"/>
  <c r="N7527" i="4" s="1"/>
  <c r="M7526" i="4"/>
  <c r="N7526" i="4" s="1"/>
  <c r="M7525" i="4"/>
  <c r="N7525" i="4" s="1"/>
  <c r="M7524" i="4"/>
  <c r="N7524" i="4" s="1"/>
  <c r="M7523" i="4"/>
  <c r="N7523" i="4" s="1"/>
  <c r="M7522" i="4"/>
  <c r="N7522" i="4" s="1"/>
  <c r="M7521" i="4"/>
  <c r="N7521" i="4" s="1"/>
  <c r="M7520" i="4"/>
  <c r="N7520" i="4" s="1"/>
  <c r="M7519" i="4"/>
  <c r="N7519" i="4" s="1"/>
  <c r="M7518" i="4"/>
  <c r="N7518" i="4" s="1"/>
  <c r="M7517" i="4"/>
  <c r="N7517" i="4" s="1"/>
  <c r="M7516" i="4"/>
  <c r="N7516" i="4" s="1"/>
  <c r="M7515" i="4"/>
  <c r="N7515" i="4" s="1"/>
  <c r="M7514" i="4"/>
  <c r="N7514" i="4" s="1"/>
  <c r="M7513" i="4"/>
  <c r="N7513" i="4" s="1"/>
  <c r="M7512" i="4"/>
  <c r="N7512" i="4" s="1"/>
  <c r="M7511" i="4"/>
  <c r="N7511" i="4" s="1"/>
  <c r="M7510" i="4"/>
  <c r="N7510" i="4" s="1"/>
  <c r="M7509" i="4"/>
  <c r="N7509" i="4" s="1"/>
  <c r="M7508" i="4"/>
  <c r="N7508" i="4" s="1"/>
  <c r="M7507" i="4"/>
  <c r="N7507" i="4" s="1"/>
  <c r="M7506" i="4"/>
  <c r="N7506" i="4" s="1"/>
  <c r="M7505" i="4"/>
  <c r="N7505" i="4" s="1"/>
  <c r="M7504" i="4"/>
  <c r="N7504" i="4" s="1"/>
  <c r="M7503" i="4"/>
  <c r="N7503" i="4" s="1"/>
  <c r="M7502" i="4"/>
  <c r="N7502" i="4" s="1"/>
  <c r="M7501" i="4"/>
  <c r="N7501" i="4" s="1"/>
  <c r="M7500" i="4"/>
  <c r="N7500" i="4" s="1"/>
  <c r="M7499" i="4"/>
  <c r="N7499" i="4" s="1"/>
  <c r="M7498" i="4"/>
  <c r="N7498" i="4" s="1"/>
  <c r="M7497" i="4"/>
  <c r="N7497" i="4" s="1"/>
  <c r="M7496" i="4"/>
  <c r="N7496" i="4" s="1"/>
  <c r="M7495" i="4"/>
  <c r="N7495" i="4" s="1"/>
  <c r="M7494" i="4"/>
  <c r="N7494" i="4" s="1"/>
  <c r="M7493" i="4"/>
  <c r="N7493" i="4" s="1"/>
  <c r="M7492" i="4"/>
  <c r="N7492" i="4" s="1"/>
  <c r="M7491" i="4"/>
  <c r="N7491" i="4" s="1"/>
  <c r="M7490" i="4"/>
  <c r="N7490" i="4" s="1"/>
  <c r="M7489" i="4"/>
  <c r="N7489" i="4" s="1"/>
  <c r="M7488" i="4"/>
  <c r="N7488" i="4" s="1"/>
  <c r="M7487" i="4"/>
  <c r="N7487" i="4" s="1"/>
  <c r="M7486" i="4"/>
  <c r="N7486" i="4" s="1"/>
  <c r="M7485" i="4"/>
  <c r="N7485" i="4" s="1"/>
  <c r="M7484" i="4"/>
  <c r="N7484" i="4" s="1"/>
  <c r="M7483" i="4"/>
  <c r="N7483" i="4" s="1"/>
  <c r="M7482" i="4"/>
  <c r="N7482" i="4" s="1"/>
  <c r="M7481" i="4"/>
  <c r="N7481" i="4" s="1"/>
  <c r="M7480" i="4"/>
  <c r="N7480" i="4" s="1"/>
  <c r="M7479" i="4"/>
  <c r="N7479" i="4" s="1"/>
  <c r="M7478" i="4"/>
  <c r="N7478" i="4" s="1"/>
  <c r="M7477" i="4"/>
  <c r="N7477" i="4" s="1"/>
  <c r="M7476" i="4"/>
  <c r="N7476" i="4" s="1"/>
  <c r="M7475" i="4"/>
  <c r="N7475" i="4" s="1"/>
  <c r="M7474" i="4"/>
  <c r="N7474" i="4" s="1"/>
  <c r="M7473" i="4"/>
  <c r="N7473" i="4" s="1"/>
  <c r="M7472" i="4"/>
  <c r="N7472" i="4" s="1"/>
  <c r="M7471" i="4"/>
  <c r="N7471" i="4" s="1"/>
  <c r="M7470" i="4"/>
  <c r="N7470" i="4" s="1"/>
  <c r="M7469" i="4"/>
  <c r="N7469" i="4" s="1"/>
  <c r="M7468" i="4"/>
  <c r="N7468" i="4" s="1"/>
  <c r="M7467" i="4"/>
  <c r="N7467" i="4" s="1"/>
  <c r="M7466" i="4"/>
  <c r="N7466" i="4" s="1"/>
  <c r="M7465" i="4"/>
  <c r="N7465" i="4" s="1"/>
  <c r="M7464" i="4"/>
  <c r="N7464" i="4" s="1"/>
  <c r="M7463" i="4"/>
  <c r="N7463" i="4" s="1"/>
  <c r="M7462" i="4"/>
  <c r="N7462" i="4" s="1"/>
  <c r="M7461" i="4"/>
  <c r="N7461" i="4" s="1"/>
  <c r="M7460" i="4"/>
  <c r="N7460" i="4" s="1"/>
  <c r="M7459" i="4"/>
  <c r="N7459" i="4" s="1"/>
  <c r="M7458" i="4"/>
  <c r="N7458" i="4" s="1"/>
  <c r="M7457" i="4"/>
  <c r="N7457" i="4" s="1"/>
  <c r="M7456" i="4"/>
  <c r="N7456" i="4" s="1"/>
  <c r="M7455" i="4"/>
  <c r="N7455" i="4" s="1"/>
  <c r="M7454" i="4"/>
  <c r="N7454" i="4" s="1"/>
  <c r="M7453" i="4"/>
  <c r="N7453" i="4" s="1"/>
  <c r="M7452" i="4"/>
  <c r="N7452" i="4" s="1"/>
  <c r="M7451" i="4"/>
  <c r="N7451" i="4" s="1"/>
  <c r="M7450" i="4"/>
  <c r="N7450" i="4" s="1"/>
  <c r="M7449" i="4"/>
  <c r="N7449" i="4" s="1"/>
  <c r="M7448" i="4"/>
  <c r="N7448" i="4" s="1"/>
  <c r="M7447" i="4"/>
  <c r="N7447" i="4" s="1"/>
  <c r="M7446" i="4"/>
  <c r="N7446" i="4" s="1"/>
  <c r="M7445" i="4"/>
  <c r="N7445" i="4" s="1"/>
  <c r="M7444" i="4"/>
  <c r="N7444" i="4" s="1"/>
  <c r="M7443" i="4"/>
  <c r="N7443" i="4" s="1"/>
  <c r="M7442" i="4"/>
  <c r="N7442" i="4" s="1"/>
  <c r="M7441" i="4"/>
  <c r="N7441" i="4" s="1"/>
  <c r="M7440" i="4"/>
  <c r="N7440" i="4" s="1"/>
  <c r="M7439" i="4"/>
  <c r="N7439" i="4" s="1"/>
  <c r="M7438" i="4"/>
  <c r="N7438" i="4" s="1"/>
  <c r="M7437" i="4"/>
  <c r="N7437" i="4" s="1"/>
  <c r="M7436" i="4"/>
  <c r="N7436" i="4" s="1"/>
  <c r="M7435" i="4"/>
  <c r="N7435" i="4" s="1"/>
  <c r="M7434" i="4"/>
  <c r="N7434" i="4" s="1"/>
  <c r="M7433" i="4"/>
  <c r="N7433" i="4" s="1"/>
  <c r="M7432" i="4"/>
  <c r="N7432" i="4" s="1"/>
  <c r="M7431" i="4"/>
  <c r="N7431" i="4" s="1"/>
  <c r="M7430" i="4"/>
  <c r="N7430" i="4" s="1"/>
  <c r="M7429" i="4"/>
  <c r="N7429" i="4" s="1"/>
  <c r="M7428" i="4"/>
  <c r="N7428" i="4" s="1"/>
  <c r="M7427" i="4"/>
  <c r="N7427" i="4" s="1"/>
  <c r="M7426" i="4"/>
  <c r="N7426" i="4" s="1"/>
  <c r="M7425" i="4"/>
  <c r="N7425" i="4" s="1"/>
  <c r="M7424" i="4"/>
  <c r="N7424" i="4" s="1"/>
  <c r="M7423" i="4"/>
  <c r="N7423" i="4" s="1"/>
  <c r="M7422" i="4"/>
  <c r="N7422" i="4" s="1"/>
  <c r="M7421" i="4"/>
  <c r="N7421" i="4" s="1"/>
  <c r="M7420" i="4"/>
  <c r="N7420" i="4" s="1"/>
  <c r="M7419" i="4"/>
  <c r="N7419" i="4" s="1"/>
  <c r="M7418" i="4"/>
  <c r="N7418" i="4" s="1"/>
  <c r="M7417" i="4"/>
  <c r="N7417" i="4" s="1"/>
  <c r="M7416" i="4"/>
  <c r="N7416" i="4" s="1"/>
  <c r="M7415" i="4"/>
  <c r="N7415" i="4" s="1"/>
  <c r="M7414" i="4"/>
  <c r="N7414" i="4" s="1"/>
  <c r="M7413" i="4"/>
  <c r="N7413" i="4" s="1"/>
  <c r="M7412" i="4"/>
  <c r="N7412" i="4" s="1"/>
  <c r="M7411" i="4"/>
  <c r="N7411" i="4" s="1"/>
  <c r="M7410" i="4"/>
  <c r="N7410" i="4" s="1"/>
  <c r="M7409" i="4"/>
  <c r="N7409" i="4" s="1"/>
  <c r="M7408" i="4"/>
  <c r="N7408" i="4" s="1"/>
  <c r="M7407" i="4"/>
  <c r="N7407" i="4" s="1"/>
  <c r="M7406" i="4"/>
  <c r="N7406" i="4" s="1"/>
  <c r="M7405" i="4"/>
  <c r="N7405" i="4" s="1"/>
  <c r="M7404" i="4"/>
  <c r="N7404" i="4" s="1"/>
  <c r="M7403" i="4"/>
  <c r="N7403" i="4" s="1"/>
  <c r="M7402" i="4"/>
  <c r="N7402" i="4" s="1"/>
  <c r="M7401" i="4"/>
  <c r="N7401" i="4" s="1"/>
  <c r="M7400" i="4"/>
  <c r="N7400" i="4" s="1"/>
  <c r="M7399" i="4"/>
  <c r="N7399" i="4" s="1"/>
  <c r="M7398" i="4"/>
  <c r="N7398" i="4" s="1"/>
  <c r="M7397" i="4"/>
  <c r="N7397" i="4" s="1"/>
  <c r="M7396" i="4"/>
  <c r="N7396" i="4" s="1"/>
  <c r="M7395" i="4"/>
  <c r="N7395" i="4" s="1"/>
  <c r="M7394" i="4"/>
  <c r="N7394" i="4" s="1"/>
  <c r="M7393" i="4"/>
  <c r="N7393" i="4" s="1"/>
  <c r="M7392" i="4"/>
  <c r="N7392" i="4" s="1"/>
  <c r="M7391" i="4"/>
  <c r="N7391" i="4" s="1"/>
  <c r="M7390" i="4"/>
  <c r="N7390" i="4" s="1"/>
  <c r="M7389" i="4"/>
  <c r="N7389" i="4" s="1"/>
  <c r="M7388" i="4"/>
  <c r="N7388" i="4" s="1"/>
  <c r="M7387" i="4"/>
  <c r="N7387" i="4" s="1"/>
  <c r="M7386" i="4"/>
  <c r="N7386" i="4" s="1"/>
  <c r="M7385" i="4"/>
  <c r="N7385" i="4" s="1"/>
  <c r="M7384" i="4"/>
  <c r="N7384" i="4" s="1"/>
  <c r="M7383" i="4"/>
  <c r="N7383" i="4" s="1"/>
  <c r="M7382" i="4"/>
  <c r="N7382" i="4" s="1"/>
  <c r="M7381" i="4"/>
  <c r="N7381" i="4" s="1"/>
  <c r="M7380" i="4"/>
  <c r="N7380" i="4" s="1"/>
  <c r="M7379" i="4"/>
  <c r="N7379" i="4" s="1"/>
  <c r="M7378" i="4"/>
  <c r="N7378" i="4" s="1"/>
  <c r="M7377" i="4"/>
  <c r="N7377" i="4" s="1"/>
  <c r="M7376" i="4"/>
  <c r="N7376" i="4" s="1"/>
  <c r="M7375" i="4"/>
  <c r="N7375" i="4" s="1"/>
  <c r="M7374" i="4"/>
  <c r="N7374" i="4" s="1"/>
  <c r="M7373" i="4"/>
  <c r="N7373" i="4" s="1"/>
  <c r="M7372" i="4"/>
  <c r="N7372" i="4" s="1"/>
  <c r="M7371" i="4"/>
  <c r="N7371" i="4" s="1"/>
  <c r="M7370" i="4"/>
  <c r="N7370" i="4" s="1"/>
  <c r="M7369" i="4"/>
  <c r="N7369" i="4" s="1"/>
  <c r="M7368" i="4"/>
  <c r="N7368" i="4" s="1"/>
  <c r="M7367" i="4"/>
  <c r="N7367" i="4" s="1"/>
  <c r="M7366" i="4"/>
  <c r="N7366" i="4" s="1"/>
  <c r="M7365" i="4"/>
  <c r="N7365" i="4" s="1"/>
  <c r="M7364" i="4"/>
  <c r="N7364" i="4" s="1"/>
  <c r="M7363" i="4"/>
  <c r="N7363" i="4" s="1"/>
  <c r="M7362" i="4"/>
  <c r="N7362" i="4" s="1"/>
  <c r="M7361" i="4"/>
  <c r="N7361" i="4" s="1"/>
  <c r="M7360" i="4"/>
  <c r="N7360" i="4" s="1"/>
  <c r="M7359" i="4"/>
  <c r="N7359" i="4" s="1"/>
  <c r="M7358" i="4"/>
  <c r="N7358" i="4" s="1"/>
  <c r="M7357" i="4"/>
  <c r="N7357" i="4" s="1"/>
  <c r="M7356" i="4"/>
  <c r="N7356" i="4" s="1"/>
  <c r="M7355" i="4"/>
  <c r="N7355" i="4" s="1"/>
  <c r="M7354" i="4"/>
  <c r="N7354" i="4" s="1"/>
  <c r="M7353" i="4"/>
  <c r="N7353" i="4" s="1"/>
  <c r="M7352" i="4"/>
  <c r="N7352" i="4" s="1"/>
  <c r="M7351" i="4"/>
  <c r="N7351" i="4" s="1"/>
  <c r="M7350" i="4"/>
  <c r="N7350" i="4" s="1"/>
  <c r="M7349" i="4"/>
  <c r="N7349" i="4" s="1"/>
  <c r="M7348" i="4"/>
  <c r="N7348" i="4" s="1"/>
  <c r="M7347" i="4"/>
  <c r="N7347" i="4" s="1"/>
  <c r="M7346" i="4"/>
  <c r="N7346" i="4" s="1"/>
  <c r="M7345" i="4"/>
  <c r="N7345" i="4" s="1"/>
  <c r="M7344" i="4"/>
  <c r="N7344" i="4" s="1"/>
  <c r="M7343" i="4"/>
  <c r="N7343" i="4" s="1"/>
  <c r="M7342" i="4"/>
  <c r="N7342" i="4" s="1"/>
  <c r="M7341" i="4"/>
  <c r="N7341" i="4" s="1"/>
  <c r="M7340" i="4"/>
  <c r="N7340" i="4" s="1"/>
  <c r="M7339" i="4"/>
  <c r="N7339" i="4" s="1"/>
  <c r="M7338" i="4"/>
  <c r="N7338" i="4" s="1"/>
  <c r="M7337" i="4"/>
  <c r="N7337" i="4" s="1"/>
  <c r="M7336" i="4"/>
  <c r="N7336" i="4" s="1"/>
  <c r="M7335" i="4"/>
  <c r="N7335" i="4" s="1"/>
  <c r="M7334" i="4"/>
  <c r="N7334" i="4" s="1"/>
  <c r="M7333" i="4"/>
  <c r="N7333" i="4" s="1"/>
  <c r="M7332" i="4"/>
  <c r="N7332" i="4" s="1"/>
  <c r="M7331" i="4"/>
  <c r="N7331" i="4" s="1"/>
  <c r="M7330" i="4"/>
  <c r="N7330" i="4" s="1"/>
  <c r="M7329" i="4"/>
  <c r="N7329" i="4" s="1"/>
  <c r="M7328" i="4"/>
  <c r="N7328" i="4" s="1"/>
  <c r="M7327" i="4"/>
  <c r="N7327" i="4" s="1"/>
  <c r="M7326" i="4"/>
  <c r="N7326" i="4" s="1"/>
  <c r="M7325" i="4"/>
  <c r="N7325" i="4" s="1"/>
  <c r="M7324" i="4"/>
  <c r="N7324" i="4" s="1"/>
  <c r="M7323" i="4"/>
  <c r="N7323" i="4" s="1"/>
  <c r="M7322" i="4"/>
  <c r="N7322" i="4" s="1"/>
  <c r="M7321" i="4"/>
  <c r="N7321" i="4" s="1"/>
  <c r="M7320" i="4"/>
  <c r="N7320" i="4" s="1"/>
  <c r="M7319" i="4"/>
  <c r="N7319" i="4" s="1"/>
  <c r="M7318" i="4"/>
  <c r="N7318" i="4" s="1"/>
  <c r="M7317" i="4"/>
  <c r="N7317" i="4" s="1"/>
  <c r="M7316" i="4"/>
  <c r="N7316" i="4" s="1"/>
  <c r="M7315" i="4"/>
  <c r="N7315" i="4" s="1"/>
  <c r="M7314" i="4"/>
  <c r="N7314" i="4" s="1"/>
  <c r="M7313" i="4"/>
  <c r="N7313" i="4" s="1"/>
  <c r="M7312" i="4"/>
  <c r="N7312" i="4" s="1"/>
  <c r="M7311" i="4"/>
  <c r="N7311" i="4" s="1"/>
  <c r="M7310" i="4"/>
  <c r="N7310" i="4" s="1"/>
  <c r="M7309" i="4"/>
  <c r="N7309" i="4" s="1"/>
  <c r="M7308" i="4"/>
  <c r="N7308" i="4" s="1"/>
  <c r="M7307" i="4"/>
  <c r="N7307" i="4" s="1"/>
  <c r="M7306" i="4"/>
  <c r="N7306" i="4" s="1"/>
  <c r="M7305" i="4"/>
  <c r="N7305" i="4" s="1"/>
  <c r="M7304" i="4"/>
  <c r="N7304" i="4" s="1"/>
  <c r="M7303" i="4"/>
  <c r="N7303" i="4" s="1"/>
  <c r="M7302" i="4"/>
  <c r="N7302" i="4" s="1"/>
  <c r="M7301" i="4"/>
  <c r="N7301" i="4" s="1"/>
  <c r="M7300" i="4"/>
  <c r="N7300" i="4" s="1"/>
  <c r="M7299" i="4"/>
  <c r="N7299" i="4" s="1"/>
  <c r="M7298" i="4"/>
  <c r="N7298" i="4" s="1"/>
  <c r="M7297" i="4"/>
  <c r="N7297" i="4" s="1"/>
  <c r="M7296" i="4"/>
  <c r="N7296" i="4" s="1"/>
  <c r="M7295" i="4"/>
  <c r="N7295" i="4" s="1"/>
  <c r="M7294" i="4"/>
  <c r="N7294" i="4" s="1"/>
  <c r="M7293" i="4"/>
  <c r="N7293" i="4" s="1"/>
  <c r="M7292" i="4"/>
  <c r="N7292" i="4" s="1"/>
  <c r="M7291" i="4"/>
  <c r="N7291" i="4" s="1"/>
  <c r="M7290" i="4"/>
  <c r="N7290" i="4" s="1"/>
  <c r="M7289" i="4"/>
  <c r="N7289" i="4" s="1"/>
  <c r="M7288" i="4"/>
  <c r="N7288" i="4" s="1"/>
  <c r="M7287" i="4"/>
  <c r="N7287" i="4" s="1"/>
  <c r="M7286" i="4"/>
  <c r="N7286" i="4" s="1"/>
  <c r="M7285" i="4"/>
  <c r="N7285" i="4" s="1"/>
  <c r="M7284" i="4"/>
  <c r="N7284" i="4" s="1"/>
  <c r="M7283" i="4"/>
  <c r="N7283" i="4" s="1"/>
  <c r="M7282" i="4"/>
  <c r="N7282" i="4" s="1"/>
  <c r="M7281" i="4"/>
  <c r="N7281" i="4" s="1"/>
  <c r="M7280" i="4"/>
  <c r="N7280" i="4" s="1"/>
  <c r="M7279" i="4"/>
  <c r="N7279" i="4" s="1"/>
  <c r="M7278" i="4"/>
  <c r="N7278" i="4" s="1"/>
  <c r="M7277" i="4"/>
  <c r="N7277" i="4" s="1"/>
  <c r="M7276" i="4"/>
  <c r="N7276" i="4" s="1"/>
  <c r="M7275" i="4"/>
  <c r="N7275" i="4" s="1"/>
  <c r="M7274" i="4"/>
  <c r="N7274" i="4" s="1"/>
  <c r="M7273" i="4"/>
  <c r="N7273" i="4" s="1"/>
  <c r="M7272" i="4"/>
  <c r="N7272" i="4" s="1"/>
  <c r="M7271" i="4"/>
  <c r="N7271" i="4" s="1"/>
  <c r="M7270" i="4"/>
  <c r="N7270" i="4" s="1"/>
  <c r="M7269" i="4"/>
  <c r="N7269" i="4" s="1"/>
  <c r="M7268" i="4"/>
  <c r="N7268" i="4" s="1"/>
  <c r="M7267" i="4"/>
  <c r="N7267" i="4" s="1"/>
  <c r="M7266" i="4"/>
  <c r="N7266" i="4" s="1"/>
  <c r="M7265" i="4"/>
  <c r="N7265" i="4" s="1"/>
  <c r="M7264" i="4"/>
  <c r="N7264" i="4" s="1"/>
  <c r="M7263" i="4"/>
  <c r="N7263" i="4" s="1"/>
  <c r="M7262" i="4"/>
  <c r="N7262" i="4" s="1"/>
  <c r="M7261" i="4"/>
  <c r="N7261" i="4" s="1"/>
  <c r="M7260" i="4"/>
  <c r="N7260" i="4" s="1"/>
  <c r="M7259" i="4"/>
  <c r="N7259" i="4" s="1"/>
  <c r="M7258" i="4"/>
  <c r="N7258" i="4" s="1"/>
  <c r="M7257" i="4"/>
  <c r="N7257" i="4" s="1"/>
  <c r="M7256" i="4"/>
  <c r="N7256" i="4" s="1"/>
  <c r="M7255" i="4"/>
  <c r="N7255" i="4" s="1"/>
  <c r="M7254" i="4"/>
  <c r="N7254" i="4" s="1"/>
  <c r="M7253" i="4"/>
  <c r="N7253" i="4" s="1"/>
  <c r="M7252" i="4"/>
  <c r="N7252" i="4" s="1"/>
  <c r="M7251" i="4"/>
  <c r="N7251" i="4" s="1"/>
  <c r="M7250" i="4"/>
  <c r="N7250" i="4" s="1"/>
  <c r="M7249" i="4"/>
  <c r="N7249" i="4" s="1"/>
  <c r="M7248" i="4"/>
  <c r="N7248" i="4" s="1"/>
  <c r="M7247" i="4"/>
  <c r="N7247" i="4" s="1"/>
  <c r="M7246" i="4"/>
  <c r="N7246" i="4" s="1"/>
  <c r="M7245" i="4"/>
  <c r="N7245" i="4" s="1"/>
  <c r="M7244" i="4"/>
  <c r="N7244" i="4" s="1"/>
  <c r="M7243" i="4"/>
  <c r="N7243" i="4" s="1"/>
  <c r="M7242" i="4"/>
  <c r="N7242" i="4" s="1"/>
  <c r="M7241" i="4"/>
  <c r="N7241" i="4" s="1"/>
  <c r="M7240" i="4"/>
  <c r="N7240" i="4" s="1"/>
  <c r="M7239" i="4"/>
  <c r="N7239" i="4" s="1"/>
  <c r="M7238" i="4"/>
  <c r="N7238" i="4" s="1"/>
  <c r="M7237" i="4"/>
  <c r="N7237" i="4" s="1"/>
  <c r="M7236" i="4"/>
  <c r="N7236" i="4" s="1"/>
  <c r="M7235" i="4"/>
  <c r="N7235" i="4" s="1"/>
  <c r="M7234" i="4"/>
  <c r="N7234" i="4" s="1"/>
  <c r="M7233" i="4"/>
  <c r="N7233" i="4" s="1"/>
  <c r="M7232" i="4"/>
  <c r="N7232" i="4" s="1"/>
  <c r="M7231" i="4"/>
  <c r="N7231" i="4" s="1"/>
  <c r="M7230" i="4"/>
  <c r="N7230" i="4" s="1"/>
  <c r="M7229" i="4"/>
  <c r="N7229" i="4" s="1"/>
  <c r="M7228" i="4"/>
  <c r="N7228" i="4" s="1"/>
  <c r="M7227" i="4"/>
  <c r="N7227" i="4" s="1"/>
  <c r="M7226" i="4"/>
  <c r="N7226" i="4" s="1"/>
  <c r="M7225" i="4"/>
  <c r="N7225" i="4" s="1"/>
  <c r="M7224" i="4"/>
  <c r="N7224" i="4" s="1"/>
  <c r="M7223" i="4"/>
  <c r="N7223" i="4" s="1"/>
  <c r="M7222" i="4"/>
  <c r="N7222" i="4" s="1"/>
  <c r="M7221" i="4"/>
  <c r="N7221" i="4" s="1"/>
  <c r="M7220" i="4"/>
  <c r="N7220" i="4" s="1"/>
  <c r="M7219" i="4"/>
  <c r="N7219" i="4" s="1"/>
  <c r="M7218" i="4"/>
  <c r="N7218" i="4" s="1"/>
  <c r="M7217" i="4"/>
  <c r="N7217" i="4" s="1"/>
  <c r="M7216" i="4"/>
  <c r="N7216" i="4" s="1"/>
  <c r="M7215" i="4"/>
  <c r="N7215" i="4" s="1"/>
  <c r="M7214" i="4"/>
  <c r="N7214" i="4" s="1"/>
  <c r="M7213" i="4"/>
  <c r="N7213" i="4" s="1"/>
  <c r="M7212" i="4"/>
  <c r="N7212" i="4" s="1"/>
  <c r="M7211" i="4"/>
  <c r="N7211" i="4" s="1"/>
  <c r="M7210" i="4"/>
  <c r="N7210" i="4" s="1"/>
  <c r="M7209" i="4"/>
  <c r="N7209" i="4" s="1"/>
  <c r="M7208" i="4"/>
  <c r="N7208" i="4" s="1"/>
  <c r="M7207" i="4"/>
  <c r="N7207" i="4" s="1"/>
  <c r="M7206" i="4"/>
  <c r="N7206" i="4" s="1"/>
  <c r="M7205" i="4"/>
  <c r="N7205" i="4" s="1"/>
  <c r="M7204" i="4"/>
  <c r="N7204" i="4" s="1"/>
  <c r="M7203" i="4"/>
  <c r="N7203" i="4" s="1"/>
  <c r="M7202" i="4"/>
  <c r="N7202" i="4" s="1"/>
  <c r="M7201" i="4"/>
  <c r="N7201" i="4" s="1"/>
  <c r="M7200" i="4"/>
  <c r="N7200" i="4" s="1"/>
  <c r="M7199" i="4"/>
  <c r="N7199" i="4" s="1"/>
  <c r="M7198" i="4"/>
  <c r="N7198" i="4" s="1"/>
  <c r="M7197" i="4"/>
  <c r="N7197" i="4" s="1"/>
  <c r="M7196" i="4"/>
  <c r="N7196" i="4" s="1"/>
  <c r="M7195" i="4"/>
  <c r="N7195" i="4" s="1"/>
  <c r="M7194" i="4"/>
  <c r="N7194" i="4" s="1"/>
  <c r="M7193" i="4"/>
  <c r="N7193" i="4" s="1"/>
  <c r="M7192" i="4"/>
  <c r="N7192" i="4" s="1"/>
  <c r="M7191" i="4"/>
  <c r="N7191" i="4" s="1"/>
  <c r="M7190" i="4"/>
  <c r="N7190" i="4" s="1"/>
  <c r="M7189" i="4"/>
  <c r="N7189" i="4" s="1"/>
  <c r="M7188" i="4"/>
  <c r="N7188" i="4" s="1"/>
  <c r="M7187" i="4"/>
  <c r="N7187" i="4" s="1"/>
  <c r="M7186" i="4"/>
  <c r="N7186" i="4" s="1"/>
  <c r="M7185" i="4"/>
  <c r="N7185" i="4" s="1"/>
  <c r="M7184" i="4"/>
  <c r="N7184" i="4" s="1"/>
  <c r="M7183" i="4"/>
  <c r="N7183" i="4" s="1"/>
  <c r="M7182" i="4"/>
  <c r="N7182" i="4" s="1"/>
  <c r="M7181" i="4"/>
  <c r="N7181" i="4" s="1"/>
  <c r="M7180" i="4"/>
  <c r="N7180" i="4" s="1"/>
  <c r="M7179" i="4"/>
  <c r="N7179" i="4" s="1"/>
  <c r="M7178" i="4"/>
  <c r="N7178" i="4" s="1"/>
  <c r="M7177" i="4"/>
  <c r="N7177" i="4" s="1"/>
  <c r="M7176" i="4"/>
  <c r="N7176" i="4" s="1"/>
  <c r="M7175" i="4"/>
  <c r="N7175" i="4" s="1"/>
  <c r="M7174" i="4"/>
  <c r="N7174" i="4" s="1"/>
  <c r="M7173" i="4"/>
  <c r="N7173" i="4" s="1"/>
  <c r="M7172" i="4"/>
  <c r="N7172" i="4" s="1"/>
  <c r="M7171" i="4"/>
  <c r="N7171" i="4" s="1"/>
  <c r="M7170" i="4"/>
  <c r="N7170" i="4" s="1"/>
  <c r="M7169" i="4"/>
  <c r="N7169" i="4" s="1"/>
  <c r="M7168" i="4"/>
  <c r="N7168" i="4" s="1"/>
  <c r="M7167" i="4"/>
  <c r="N7167" i="4" s="1"/>
  <c r="M7166" i="4"/>
  <c r="N7166" i="4" s="1"/>
  <c r="M7165" i="4"/>
  <c r="N7165" i="4" s="1"/>
  <c r="M7164" i="4"/>
  <c r="N7164" i="4" s="1"/>
  <c r="M7163" i="4"/>
  <c r="N7163" i="4" s="1"/>
  <c r="M7162" i="4"/>
  <c r="N7162" i="4" s="1"/>
  <c r="M7161" i="4"/>
  <c r="N7161" i="4" s="1"/>
  <c r="M7160" i="4"/>
  <c r="N7160" i="4" s="1"/>
  <c r="M7159" i="4"/>
  <c r="N7159" i="4" s="1"/>
  <c r="M7158" i="4"/>
  <c r="N7158" i="4" s="1"/>
  <c r="M7157" i="4"/>
  <c r="N7157" i="4" s="1"/>
  <c r="M7156" i="4"/>
  <c r="N7156" i="4" s="1"/>
  <c r="M7155" i="4"/>
  <c r="N7155" i="4" s="1"/>
  <c r="M7154" i="4"/>
  <c r="N7154" i="4" s="1"/>
  <c r="M7153" i="4"/>
  <c r="N7153" i="4" s="1"/>
  <c r="M7152" i="4"/>
  <c r="N7152" i="4" s="1"/>
  <c r="M7151" i="4"/>
  <c r="N7151" i="4" s="1"/>
  <c r="M7150" i="4"/>
  <c r="N7150" i="4" s="1"/>
  <c r="M7149" i="4"/>
  <c r="N7149" i="4" s="1"/>
  <c r="M7148" i="4"/>
  <c r="N7148" i="4" s="1"/>
  <c r="M7147" i="4"/>
  <c r="N7147" i="4" s="1"/>
  <c r="M7146" i="4"/>
  <c r="N7146" i="4" s="1"/>
  <c r="M7145" i="4"/>
  <c r="N7145" i="4" s="1"/>
  <c r="M7144" i="4"/>
  <c r="N7144" i="4" s="1"/>
  <c r="M7143" i="4"/>
  <c r="N7143" i="4" s="1"/>
  <c r="M7142" i="4"/>
  <c r="N7142" i="4" s="1"/>
  <c r="M7141" i="4"/>
  <c r="N7141" i="4" s="1"/>
  <c r="M7140" i="4"/>
  <c r="N7140" i="4" s="1"/>
  <c r="M7139" i="4"/>
  <c r="N7139" i="4" s="1"/>
  <c r="M7138" i="4"/>
  <c r="N7138" i="4" s="1"/>
  <c r="M7137" i="4"/>
  <c r="N7137" i="4" s="1"/>
  <c r="M7136" i="4"/>
  <c r="N7136" i="4" s="1"/>
  <c r="M7135" i="4"/>
  <c r="N7135" i="4" s="1"/>
  <c r="M7134" i="4"/>
  <c r="N7134" i="4" s="1"/>
  <c r="M7133" i="4"/>
  <c r="N7133" i="4" s="1"/>
  <c r="M7132" i="4"/>
  <c r="N7132" i="4" s="1"/>
  <c r="M7131" i="4"/>
  <c r="N7131" i="4" s="1"/>
  <c r="M7130" i="4"/>
  <c r="N7130" i="4" s="1"/>
  <c r="M7129" i="4"/>
  <c r="N7129" i="4" s="1"/>
  <c r="M7128" i="4"/>
  <c r="N7128" i="4" s="1"/>
  <c r="M7127" i="4"/>
  <c r="N7127" i="4" s="1"/>
  <c r="M7126" i="4"/>
  <c r="N7126" i="4" s="1"/>
  <c r="M7125" i="4"/>
  <c r="N7125" i="4" s="1"/>
  <c r="M7124" i="4"/>
  <c r="N7124" i="4" s="1"/>
  <c r="M7123" i="4"/>
  <c r="N7123" i="4" s="1"/>
  <c r="M7122" i="4"/>
  <c r="N7122" i="4" s="1"/>
  <c r="M7121" i="4"/>
  <c r="N7121" i="4" s="1"/>
  <c r="M7120" i="4"/>
  <c r="N7120" i="4" s="1"/>
  <c r="M7119" i="4"/>
  <c r="N7119" i="4" s="1"/>
  <c r="M7118" i="4"/>
  <c r="N7118" i="4" s="1"/>
  <c r="M7117" i="4"/>
  <c r="N7117" i="4" s="1"/>
  <c r="M7116" i="4"/>
  <c r="N7116" i="4" s="1"/>
  <c r="M7115" i="4"/>
  <c r="N7115" i="4" s="1"/>
  <c r="M7114" i="4"/>
  <c r="N7114" i="4" s="1"/>
  <c r="M7113" i="4"/>
  <c r="N7113" i="4" s="1"/>
  <c r="M7112" i="4"/>
  <c r="N7112" i="4" s="1"/>
  <c r="M7111" i="4"/>
  <c r="N7111" i="4" s="1"/>
  <c r="M7110" i="4"/>
  <c r="N7110" i="4" s="1"/>
  <c r="M7109" i="4"/>
  <c r="N7109" i="4" s="1"/>
  <c r="M7108" i="4"/>
  <c r="N7108" i="4" s="1"/>
  <c r="M7107" i="4"/>
  <c r="N7107" i="4" s="1"/>
  <c r="M7106" i="4"/>
  <c r="N7106" i="4" s="1"/>
  <c r="M7105" i="4"/>
  <c r="N7105" i="4" s="1"/>
  <c r="M7104" i="4"/>
  <c r="N7104" i="4" s="1"/>
  <c r="M7103" i="4"/>
  <c r="N7103" i="4" s="1"/>
  <c r="M7102" i="4"/>
  <c r="N7102" i="4" s="1"/>
  <c r="M7101" i="4"/>
  <c r="N7101" i="4" s="1"/>
  <c r="M7100" i="4"/>
  <c r="N7100" i="4" s="1"/>
  <c r="M7099" i="4"/>
  <c r="N7099" i="4" s="1"/>
  <c r="M7098" i="4"/>
  <c r="N7098" i="4" s="1"/>
  <c r="M7097" i="4"/>
  <c r="N7097" i="4" s="1"/>
  <c r="M7096" i="4"/>
  <c r="N7096" i="4" s="1"/>
  <c r="M7095" i="4"/>
  <c r="N7095" i="4" s="1"/>
  <c r="M7094" i="4"/>
  <c r="N7094" i="4" s="1"/>
  <c r="M7093" i="4"/>
  <c r="N7093" i="4" s="1"/>
  <c r="M7092" i="4"/>
  <c r="N7092" i="4" s="1"/>
  <c r="M7091" i="4"/>
  <c r="N7091" i="4" s="1"/>
  <c r="M7090" i="4"/>
  <c r="N7090" i="4" s="1"/>
  <c r="M7089" i="4"/>
  <c r="N7089" i="4" s="1"/>
  <c r="M7088" i="4"/>
  <c r="N7088" i="4" s="1"/>
  <c r="M7087" i="4"/>
  <c r="N7087" i="4" s="1"/>
  <c r="M7086" i="4"/>
  <c r="N7086" i="4" s="1"/>
  <c r="M7085" i="4"/>
  <c r="N7085" i="4" s="1"/>
  <c r="M7084" i="4"/>
  <c r="N7084" i="4" s="1"/>
  <c r="M7083" i="4"/>
  <c r="N7083" i="4" s="1"/>
  <c r="M7082" i="4"/>
  <c r="N7082" i="4" s="1"/>
  <c r="M7081" i="4"/>
  <c r="N7081" i="4" s="1"/>
  <c r="M7080" i="4"/>
  <c r="N7080" i="4" s="1"/>
  <c r="M7079" i="4"/>
  <c r="N7079" i="4" s="1"/>
  <c r="M7078" i="4"/>
  <c r="N7078" i="4" s="1"/>
  <c r="M7077" i="4"/>
  <c r="N7077" i="4" s="1"/>
  <c r="M7076" i="4"/>
  <c r="N7076" i="4" s="1"/>
  <c r="M7075" i="4"/>
  <c r="N7075" i="4" s="1"/>
  <c r="M7074" i="4"/>
  <c r="N7074" i="4" s="1"/>
  <c r="M7073" i="4"/>
  <c r="N7073" i="4" s="1"/>
  <c r="M7072" i="4"/>
  <c r="N7072" i="4" s="1"/>
  <c r="M7071" i="4"/>
  <c r="N7071" i="4" s="1"/>
  <c r="M7070" i="4"/>
  <c r="N7070" i="4" s="1"/>
  <c r="M7069" i="4"/>
  <c r="N7069" i="4" s="1"/>
  <c r="M7068" i="4"/>
  <c r="N7068" i="4" s="1"/>
  <c r="M7067" i="4"/>
  <c r="N7067" i="4" s="1"/>
  <c r="M7066" i="4"/>
  <c r="N7066" i="4" s="1"/>
  <c r="M7065" i="4"/>
  <c r="N7065" i="4" s="1"/>
  <c r="M7064" i="4"/>
  <c r="N7064" i="4" s="1"/>
  <c r="M7063" i="4"/>
  <c r="N7063" i="4" s="1"/>
  <c r="M7062" i="4"/>
  <c r="N7062" i="4" s="1"/>
  <c r="M7061" i="4"/>
  <c r="N7061" i="4" s="1"/>
  <c r="M7060" i="4"/>
  <c r="N7060" i="4" s="1"/>
  <c r="M7059" i="4"/>
  <c r="N7059" i="4" s="1"/>
  <c r="M7058" i="4"/>
  <c r="N7058" i="4" s="1"/>
  <c r="M7057" i="4"/>
  <c r="N7057" i="4" s="1"/>
  <c r="M7056" i="4"/>
  <c r="N7056" i="4" s="1"/>
  <c r="M7055" i="4"/>
  <c r="N7055" i="4" s="1"/>
  <c r="M7054" i="4"/>
  <c r="N7054" i="4" s="1"/>
  <c r="M7053" i="4"/>
  <c r="N7053" i="4" s="1"/>
  <c r="M7052" i="4"/>
  <c r="N7052" i="4" s="1"/>
  <c r="M7051" i="4"/>
  <c r="N7051" i="4" s="1"/>
  <c r="M7050" i="4"/>
  <c r="N7050" i="4" s="1"/>
  <c r="M7049" i="4"/>
  <c r="N7049" i="4" s="1"/>
  <c r="M7048" i="4"/>
  <c r="N7048" i="4" s="1"/>
  <c r="M7047" i="4"/>
  <c r="N7047" i="4" s="1"/>
  <c r="M7046" i="4"/>
  <c r="N7046" i="4" s="1"/>
  <c r="M7045" i="4"/>
  <c r="N7045" i="4" s="1"/>
  <c r="M7044" i="4"/>
  <c r="N7044" i="4" s="1"/>
  <c r="M7043" i="4"/>
  <c r="N7043" i="4" s="1"/>
  <c r="M7042" i="4"/>
  <c r="N7042" i="4" s="1"/>
  <c r="M7041" i="4"/>
  <c r="N7041" i="4" s="1"/>
  <c r="M7040" i="4"/>
  <c r="N7040" i="4" s="1"/>
  <c r="M7039" i="4"/>
  <c r="N7039" i="4" s="1"/>
  <c r="M7038" i="4"/>
  <c r="N7038" i="4" s="1"/>
  <c r="M7037" i="4"/>
  <c r="N7037" i="4" s="1"/>
  <c r="M7036" i="4"/>
  <c r="N7036" i="4" s="1"/>
  <c r="M7035" i="4"/>
  <c r="N7035" i="4" s="1"/>
  <c r="M7034" i="4"/>
  <c r="N7034" i="4" s="1"/>
  <c r="M7033" i="4"/>
  <c r="N7033" i="4" s="1"/>
  <c r="M7032" i="4"/>
  <c r="N7032" i="4" s="1"/>
  <c r="M7031" i="4"/>
  <c r="N7031" i="4" s="1"/>
  <c r="M7030" i="4"/>
  <c r="N7030" i="4" s="1"/>
  <c r="M7029" i="4"/>
  <c r="N7029" i="4" s="1"/>
  <c r="M7028" i="4"/>
  <c r="N7028" i="4" s="1"/>
  <c r="M7027" i="4"/>
  <c r="N7027" i="4" s="1"/>
  <c r="M7026" i="4"/>
  <c r="N7026" i="4" s="1"/>
  <c r="M7025" i="4"/>
  <c r="N7025" i="4" s="1"/>
  <c r="M7024" i="4"/>
  <c r="N7024" i="4" s="1"/>
  <c r="M7023" i="4"/>
  <c r="N7023" i="4" s="1"/>
  <c r="M7022" i="4"/>
  <c r="N7022" i="4" s="1"/>
  <c r="M7021" i="4"/>
  <c r="N7021" i="4" s="1"/>
  <c r="M7020" i="4"/>
  <c r="N7020" i="4" s="1"/>
  <c r="M7019" i="4"/>
  <c r="N7019" i="4" s="1"/>
  <c r="M7018" i="4"/>
  <c r="N7018" i="4" s="1"/>
  <c r="M7017" i="4"/>
  <c r="N7017" i="4" s="1"/>
  <c r="M7016" i="4"/>
  <c r="N7016" i="4" s="1"/>
  <c r="M7015" i="4"/>
  <c r="N7015" i="4" s="1"/>
  <c r="M7014" i="4"/>
  <c r="N7014" i="4" s="1"/>
  <c r="M7013" i="4"/>
  <c r="N7013" i="4" s="1"/>
  <c r="M7012" i="4"/>
  <c r="N7012" i="4" s="1"/>
  <c r="M7011" i="4"/>
  <c r="N7011" i="4" s="1"/>
  <c r="M7010" i="4"/>
  <c r="N7010" i="4" s="1"/>
  <c r="M7009" i="4"/>
  <c r="N7009" i="4" s="1"/>
  <c r="M7008" i="4"/>
  <c r="N7008" i="4" s="1"/>
  <c r="M7007" i="4"/>
  <c r="N7007" i="4" s="1"/>
  <c r="M7006" i="4"/>
  <c r="N7006" i="4" s="1"/>
  <c r="M7005" i="4"/>
  <c r="N7005" i="4" s="1"/>
  <c r="M7004" i="4"/>
  <c r="N7004" i="4" s="1"/>
  <c r="M7003" i="4"/>
  <c r="N7003" i="4" s="1"/>
  <c r="M7002" i="4"/>
  <c r="N7002" i="4" s="1"/>
  <c r="M7001" i="4"/>
  <c r="N7001" i="4" s="1"/>
  <c r="M7000" i="4"/>
  <c r="N7000" i="4" s="1"/>
  <c r="M6999" i="4"/>
  <c r="N6999" i="4" s="1"/>
  <c r="M6998" i="4"/>
  <c r="N6998" i="4" s="1"/>
  <c r="M6997" i="4"/>
  <c r="N6997" i="4" s="1"/>
  <c r="M6996" i="4"/>
  <c r="N6996" i="4" s="1"/>
  <c r="M6995" i="4"/>
  <c r="N6995" i="4" s="1"/>
  <c r="M6994" i="4"/>
  <c r="N6994" i="4" s="1"/>
  <c r="M6993" i="4"/>
  <c r="N6993" i="4" s="1"/>
  <c r="M6992" i="4"/>
  <c r="N6992" i="4" s="1"/>
  <c r="M6991" i="4"/>
  <c r="N6991" i="4" s="1"/>
  <c r="M6990" i="4"/>
  <c r="N6990" i="4" s="1"/>
  <c r="M6989" i="4"/>
  <c r="N6989" i="4" s="1"/>
  <c r="M6988" i="4"/>
  <c r="N6988" i="4" s="1"/>
  <c r="M6987" i="4"/>
  <c r="N6987" i="4" s="1"/>
  <c r="M6986" i="4"/>
  <c r="N6986" i="4" s="1"/>
  <c r="M6985" i="4"/>
  <c r="N6985" i="4" s="1"/>
  <c r="M6984" i="4"/>
  <c r="N6984" i="4" s="1"/>
  <c r="M6983" i="4"/>
  <c r="N6983" i="4" s="1"/>
  <c r="M6982" i="4"/>
  <c r="N6982" i="4" s="1"/>
  <c r="M6981" i="4"/>
  <c r="N6981" i="4" s="1"/>
  <c r="M6980" i="4"/>
  <c r="N6980" i="4" s="1"/>
  <c r="M6979" i="4"/>
  <c r="N6979" i="4" s="1"/>
  <c r="M6978" i="4"/>
  <c r="N6978" i="4" s="1"/>
  <c r="M6977" i="4"/>
  <c r="N6977" i="4" s="1"/>
  <c r="M6976" i="4"/>
  <c r="N6976" i="4" s="1"/>
  <c r="M6975" i="4"/>
  <c r="N6975" i="4" s="1"/>
  <c r="M6974" i="4"/>
  <c r="N6974" i="4" s="1"/>
  <c r="M6973" i="4"/>
  <c r="N6973" i="4" s="1"/>
  <c r="M6972" i="4"/>
  <c r="N6972" i="4" s="1"/>
  <c r="M6971" i="4"/>
  <c r="N6971" i="4" s="1"/>
  <c r="M6970" i="4"/>
  <c r="N6970" i="4" s="1"/>
  <c r="M6969" i="4"/>
  <c r="N6969" i="4" s="1"/>
  <c r="M6968" i="4"/>
  <c r="N6968" i="4" s="1"/>
  <c r="M6967" i="4"/>
  <c r="N6967" i="4" s="1"/>
  <c r="M6966" i="4"/>
  <c r="N6966" i="4" s="1"/>
  <c r="M6965" i="4"/>
  <c r="N6965" i="4" s="1"/>
  <c r="M6964" i="4"/>
  <c r="N6964" i="4" s="1"/>
  <c r="M6963" i="4"/>
  <c r="N6963" i="4" s="1"/>
  <c r="M6962" i="4"/>
  <c r="N6962" i="4" s="1"/>
  <c r="M6961" i="4"/>
  <c r="N6961" i="4" s="1"/>
  <c r="M6960" i="4"/>
  <c r="N6960" i="4" s="1"/>
  <c r="M6959" i="4"/>
  <c r="N6959" i="4" s="1"/>
  <c r="M6958" i="4"/>
  <c r="N6958" i="4" s="1"/>
  <c r="M6957" i="4"/>
  <c r="N6957" i="4" s="1"/>
  <c r="M6956" i="4"/>
  <c r="N6956" i="4" s="1"/>
  <c r="M6955" i="4"/>
  <c r="N6955" i="4" s="1"/>
  <c r="M6954" i="4"/>
  <c r="N6954" i="4" s="1"/>
  <c r="M6953" i="4"/>
  <c r="N6953" i="4" s="1"/>
  <c r="M6952" i="4"/>
  <c r="N6952" i="4" s="1"/>
  <c r="M6951" i="4"/>
  <c r="N6951" i="4" s="1"/>
  <c r="M6950" i="4"/>
  <c r="N6950" i="4" s="1"/>
  <c r="M6949" i="4"/>
  <c r="N6949" i="4" s="1"/>
  <c r="M6948" i="4"/>
  <c r="N6948" i="4" s="1"/>
  <c r="M6947" i="4"/>
  <c r="N6947" i="4" s="1"/>
  <c r="M6946" i="4"/>
  <c r="N6946" i="4" s="1"/>
  <c r="M6945" i="4"/>
  <c r="N6945" i="4" s="1"/>
  <c r="M6944" i="4"/>
  <c r="N6944" i="4" s="1"/>
  <c r="M6943" i="4"/>
  <c r="N6943" i="4" s="1"/>
  <c r="M6942" i="4"/>
  <c r="N6942" i="4" s="1"/>
  <c r="M6941" i="4"/>
  <c r="N6941" i="4" s="1"/>
  <c r="M6940" i="4"/>
  <c r="N6940" i="4" s="1"/>
  <c r="M6939" i="4"/>
  <c r="N6939" i="4" s="1"/>
  <c r="M6938" i="4"/>
  <c r="N6938" i="4" s="1"/>
  <c r="M6937" i="4"/>
  <c r="N6937" i="4" s="1"/>
  <c r="M6936" i="4"/>
  <c r="N6936" i="4" s="1"/>
  <c r="M6935" i="4"/>
  <c r="N6935" i="4" s="1"/>
  <c r="M6934" i="4"/>
  <c r="N6934" i="4" s="1"/>
  <c r="M6933" i="4"/>
  <c r="N6933" i="4" s="1"/>
  <c r="M6932" i="4"/>
  <c r="N6932" i="4" s="1"/>
  <c r="M6931" i="4"/>
  <c r="N6931" i="4" s="1"/>
  <c r="M6930" i="4"/>
  <c r="N6930" i="4" s="1"/>
  <c r="M6929" i="4"/>
  <c r="N6929" i="4" s="1"/>
  <c r="M6928" i="4"/>
  <c r="N6928" i="4" s="1"/>
  <c r="M6927" i="4"/>
  <c r="N6927" i="4" s="1"/>
  <c r="M6926" i="4"/>
  <c r="N6926" i="4" s="1"/>
  <c r="M6925" i="4"/>
  <c r="N6925" i="4" s="1"/>
  <c r="M6924" i="4"/>
  <c r="N6924" i="4" s="1"/>
  <c r="M6923" i="4"/>
  <c r="N6923" i="4" s="1"/>
  <c r="M6922" i="4"/>
  <c r="N6922" i="4" s="1"/>
  <c r="M6921" i="4"/>
  <c r="N6921" i="4" s="1"/>
  <c r="M6920" i="4"/>
  <c r="N6920" i="4" s="1"/>
  <c r="M6919" i="4"/>
  <c r="N6919" i="4" s="1"/>
  <c r="M6918" i="4"/>
  <c r="N6918" i="4" s="1"/>
  <c r="M6917" i="4"/>
  <c r="N6917" i="4" s="1"/>
  <c r="M6916" i="4"/>
  <c r="N6916" i="4" s="1"/>
  <c r="M6915" i="4"/>
  <c r="N6915" i="4" s="1"/>
  <c r="M6914" i="4"/>
  <c r="N6914" i="4" s="1"/>
  <c r="M6913" i="4"/>
  <c r="N6913" i="4" s="1"/>
  <c r="M6912" i="4"/>
  <c r="N6912" i="4" s="1"/>
  <c r="M6911" i="4"/>
  <c r="N6911" i="4" s="1"/>
  <c r="M6910" i="4"/>
  <c r="N6910" i="4" s="1"/>
  <c r="M6909" i="4"/>
  <c r="N6909" i="4" s="1"/>
  <c r="M6908" i="4"/>
  <c r="N6908" i="4" s="1"/>
  <c r="M6907" i="4"/>
  <c r="N6907" i="4" s="1"/>
  <c r="M6906" i="4"/>
  <c r="N6906" i="4" s="1"/>
  <c r="M6905" i="4"/>
  <c r="N6905" i="4" s="1"/>
  <c r="M6904" i="4"/>
  <c r="N6904" i="4" s="1"/>
  <c r="M6903" i="4"/>
  <c r="N6903" i="4" s="1"/>
  <c r="M6902" i="4"/>
  <c r="N6902" i="4" s="1"/>
  <c r="M6901" i="4"/>
  <c r="N6901" i="4" s="1"/>
  <c r="M6900" i="4"/>
  <c r="N6900" i="4" s="1"/>
  <c r="M6899" i="4"/>
  <c r="N6899" i="4" s="1"/>
  <c r="M6898" i="4"/>
  <c r="N6898" i="4" s="1"/>
  <c r="M6897" i="4"/>
  <c r="N6897" i="4" s="1"/>
  <c r="M6896" i="4"/>
  <c r="N6896" i="4" s="1"/>
  <c r="M6895" i="4"/>
  <c r="N6895" i="4" s="1"/>
  <c r="M6894" i="4"/>
  <c r="N6894" i="4" s="1"/>
  <c r="M6893" i="4"/>
  <c r="N6893" i="4" s="1"/>
  <c r="M6892" i="4"/>
  <c r="N6892" i="4" s="1"/>
  <c r="M6891" i="4"/>
  <c r="N6891" i="4" s="1"/>
  <c r="M6890" i="4"/>
  <c r="N6890" i="4" s="1"/>
  <c r="M6889" i="4"/>
  <c r="N6889" i="4" s="1"/>
  <c r="M6888" i="4"/>
  <c r="N6888" i="4" s="1"/>
  <c r="M6887" i="4"/>
  <c r="N6887" i="4" s="1"/>
  <c r="M6886" i="4"/>
  <c r="N6886" i="4" s="1"/>
  <c r="M6885" i="4"/>
  <c r="N6885" i="4" s="1"/>
  <c r="M6884" i="4"/>
  <c r="N6884" i="4" s="1"/>
  <c r="M6883" i="4"/>
  <c r="N6883" i="4" s="1"/>
  <c r="M6882" i="4"/>
  <c r="N6882" i="4" s="1"/>
  <c r="M6881" i="4"/>
  <c r="N6881" i="4" s="1"/>
  <c r="M6880" i="4"/>
  <c r="N6880" i="4" s="1"/>
  <c r="M6879" i="4"/>
  <c r="N6879" i="4" s="1"/>
  <c r="M6878" i="4"/>
  <c r="N6878" i="4" s="1"/>
  <c r="M6877" i="4"/>
  <c r="N6877" i="4" s="1"/>
  <c r="M6876" i="4"/>
  <c r="N6876" i="4" s="1"/>
  <c r="M6875" i="4"/>
  <c r="N6875" i="4" s="1"/>
  <c r="M6874" i="4"/>
  <c r="N6874" i="4" s="1"/>
  <c r="M6873" i="4"/>
  <c r="N6873" i="4" s="1"/>
  <c r="M6872" i="4"/>
  <c r="N6872" i="4" s="1"/>
  <c r="M6871" i="4"/>
  <c r="N6871" i="4" s="1"/>
  <c r="M6870" i="4"/>
  <c r="N6870" i="4" s="1"/>
  <c r="M6869" i="4"/>
  <c r="N6869" i="4" s="1"/>
  <c r="M6868" i="4"/>
  <c r="N6868" i="4" s="1"/>
  <c r="M6867" i="4"/>
  <c r="N6867" i="4" s="1"/>
  <c r="M6866" i="4"/>
  <c r="N6866" i="4" s="1"/>
  <c r="M6865" i="4"/>
  <c r="N6865" i="4" s="1"/>
  <c r="M6864" i="4"/>
  <c r="N6864" i="4" s="1"/>
  <c r="M6863" i="4"/>
  <c r="N6863" i="4" s="1"/>
  <c r="M6862" i="4"/>
  <c r="N6862" i="4" s="1"/>
  <c r="M6861" i="4"/>
  <c r="N6861" i="4" s="1"/>
  <c r="M6860" i="4"/>
  <c r="N6860" i="4" s="1"/>
  <c r="M6859" i="4"/>
  <c r="N6859" i="4" s="1"/>
  <c r="M6858" i="4"/>
  <c r="N6858" i="4" s="1"/>
  <c r="M6857" i="4"/>
  <c r="N6857" i="4" s="1"/>
  <c r="M6856" i="4"/>
  <c r="N6856" i="4" s="1"/>
  <c r="M6855" i="4"/>
  <c r="N6855" i="4" s="1"/>
  <c r="M6854" i="4"/>
  <c r="N6854" i="4" s="1"/>
  <c r="M6853" i="4"/>
  <c r="N6853" i="4" s="1"/>
  <c r="M6852" i="4"/>
  <c r="N6852" i="4" s="1"/>
  <c r="M6851" i="4"/>
  <c r="N6851" i="4" s="1"/>
  <c r="M6850" i="4"/>
  <c r="N6850" i="4" s="1"/>
  <c r="M6849" i="4"/>
  <c r="N6849" i="4" s="1"/>
  <c r="M6848" i="4"/>
  <c r="N6848" i="4" s="1"/>
  <c r="M6847" i="4"/>
  <c r="N6847" i="4" s="1"/>
  <c r="M6846" i="4"/>
  <c r="N6846" i="4" s="1"/>
  <c r="M6845" i="4"/>
  <c r="N6845" i="4" s="1"/>
  <c r="M6844" i="4"/>
  <c r="N6844" i="4" s="1"/>
  <c r="M6843" i="4"/>
  <c r="N6843" i="4" s="1"/>
  <c r="M6842" i="4"/>
  <c r="N6842" i="4" s="1"/>
  <c r="M6841" i="4"/>
  <c r="N6841" i="4" s="1"/>
  <c r="M6840" i="4"/>
  <c r="N6840" i="4" s="1"/>
  <c r="M6839" i="4"/>
  <c r="N6839" i="4" s="1"/>
  <c r="M6838" i="4"/>
  <c r="N6838" i="4" s="1"/>
  <c r="M6837" i="4"/>
  <c r="N6837" i="4" s="1"/>
  <c r="M6836" i="4"/>
  <c r="N6836" i="4" s="1"/>
  <c r="M6835" i="4"/>
  <c r="N6835" i="4" s="1"/>
  <c r="M6834" i="4"/>
  <c r="N6834" i="4" s="1"/>
  <c r="M6833" i="4"/>
  <c r="N6833" i="4" s="1"/>
  <c r="M6832" i="4"/>
  <c r="N6832" i="4" s="1"/>
  <c r="M6831" i="4"/>
  <c r="N6831" i="4" s="1"/>
  <c r="M6830" i="4"/>
  <c r="N6830" i="4" s="1"/>
  <c r="M6829" i="4"/>
  <c r="N6829" i="4" s="1"/>
  <c r="M6828" i="4"/>
  <c r="N6828" i="4" s="1"/>
  <c r="M6827" i="4"/>
  <c r="N6827" i="4" s="1"/>
  <c r="M6826" i="4"/>
  <c r="N6826" i="4" s="1"/>
  <c r="M6825" i="4"/>
  <c r="N6825" i="4" s="1"/>
  <c r="M6824" i="4"/>
  <c r="N6824" i="4" s="1"/>
  <c r="M6823" i="4"/>
  <c r="N6823" i="4" s="1"/>
  <c r="M6822" i="4"/>
  <c r="N6822" i="4" s="1"/>
  <c r="M6821" i="4"/>
  <c r="N6821" i="4" s="1"/>
  <c r="M6820" i="4"/>
  <c r="N6820" i="4" s="1"/>
  <c r="M6819" i="4"/>
  <c r="N6819" i="4" s="1"/>
  <c r="M6818" i="4"/>
  <c r="N6818" i="4" s="1"/>
  <c r="M6817" i="4"/>
  <c r="N6817" i="4" s="1"/>
  <c r="M6816" i="4"/>
  <c r="N6816" i="4" s="1"/>
  <c r="M6815" i="4"/>
  <c r="N6815" i="4" s="1"/>
  <c r="M6814" i="4"/>
  <c r="N6814" i="4" s="1"/>
  <c r="M6813" i="4"/>
  <c r="N6813" i="4" s="1"/>
  <c r="M6812" i="4"/>
  <c r="N6812" i="4" s="1"/>
  <c r="M6811" i="4"/>
  <c r="N6811" i="4" s="1"/>
  <c r="M6810" i="4"/>
  <c r="N6810" i="4" s="1"/>
  <c r="M6809" i="4"/>
  <c r="N6809" i="4" s="1"/>
  <c r="M6808" i="4"/>
  <c r="N6808" i="4" s="1"/>
  <c r="M6807" i="4"/>
  <c r="N6807" i="4" s="1"/>
  <c r="M6806" i="4"/>
  <c r="N6806" i="4" s="1"/>
  <c r="M6805" i="4"/>
  <c r="N6805" i="4" s="1"/>
  <c r="M6804" i="4"/>
  <c r="N6804" i="4" s="1"/>
  <c r="M6803" i="4"/>
  <c r="N6803" i="4" s="1"/>
  <c r="M6802" i="4"/>
  <c r="N6802" i="4" s="1"/>
  <c r="M6801" i="4"/>
  <c r="N6801" i="4" s="1"/>
  <c r="M6800" i="4"/>
  <c r="N6800" i="4" s="1"/>
  <c r="M6799" i="4"/>
  <c r="N6799" i="4" s="1"/>
  <c r="M6798" i="4"/>
  <c r="N6798" i="4" s="1"/>
  <c r="M6797" i="4"/>
  <c r="N6797" i="4" s="1"/>
  <c r="M6796" i="4"/>
  <c r="N6796" i="4" s="1"/>
  <c r="M6795" i="4"/>
  <c r="N6795" i="4" s="1"/>
  <c r="M6794" i="4"/>
  <c r="N6794" i="4" s="1"/>
  <c r="M6793" i="4"/>
  <c r="N6793" i="4" s="1"/>
  <c r="M6792" i="4"/>
  <c r="N6792" i="4" s="1"/>
  <c r="M6791" i="4"/>
  <c r="N6791" i="4" s="1"/>
  <c r="M6790" i="4"/>
  <c r="N6790" i="4" s="1"/>
  <c r="M6789" i="4"/>
  <c r="N6789" i="4" s="1"/>
  <c r="M6788" i="4"/>
  <c r="N6788" i="4" s="1"/>
  <c r="M6787" i="4"/>
  <c r="N6787" i="4" s="1"/>
  <c r="M6786" i="4"/>
  <c r="N6786" i="4" s="1"/>
  <c r="M6785" i="4"/>
  <c r="N6785" i="4" s="1"/>
  <c r="M6784" i="4"/>
  <c r="N6784" i="4" s="1"/>
  <c r="M6783" i="4"/>
  <c r="N6783" i="4" s="1"/>
  <c r="M6782" i="4"/>
  <c r="N6782" i="4" s="1"/>
  <c r="M6781" i="4"/>
  <c r="N6781" i="4" s="1"/>
  <c r="M6780" i="4"/>
  <c r="N6780" i="4" s="1"/>
  <c r="M6779" i="4"/>
  <c r="N6779" i="4" s="1"/>
  <c r="M6778" i="4"/>
  <c r="N6778" i="4" s="1"/>
  <c r="M6777" i="4"/>
  <c r="N6777" i="4" s="1"/>
  <c r="M6776" i="4"/>
  <c r="N6776" i="4" s="1"/>
  <c r="M6775" i="4"/>
  <c r="N6775" i="4" s="1"/>
  <c r="M6774" i="4"/>
  <c r="N6774" i="4" s="1"/>
  <c r="M6773" i="4"/>
  <c r="N6773" i="4" s="1"/>
  <c r="M6772" i="4"/>
  <c r="N6772" i="4" s="1"/>
  <c r="M6771" i="4"/>
  <c r="N6771" i="4" s="1"/>
  <c r="M6770" i="4"/>
  <c r="N6770" i="4" s="1"/>
  <c r="M6769" i="4"/>
  <c r="N6769" i="4" s="1"/>
  <c r="M6768" i="4"/>
  <c r="N6768" i="4" s="1"/>
  <c r="M6767" i="4"/>
  <c r="N6767" i="4" s="1"/>
  <c r="M6766" i="4"/>
  <c r="N6766" i="4" s="1"/>
  <c r="M6765" i="4"/>
  <c r="N6765" i="4" s="1"/>
  <c r="M6764" i="4"/>
  <c r="N6764" i="4" s="1"/>
  <c r="M6763" i="4"/>
  <c r="N6763" i="4" s="1"/>
  <c r="M6762" i="4"/>
  <c r="N6762" i="4" s="1"/>
  <c r="M6761" i="4"/>
  <c r="N6761" i="4" s="1"/>
  <c r="M6760" i="4"/>
  <c r="N6760" i="4" s="1"/>
  <c r="M6759" i="4"/>
  <c r="N6759" i="4" s="1"/>
  <c r="M6758" i="4"/>
  <c r="N6758" i="4" s="1"/>
  <c r="M6757" i="4"/>
  <c r="N6757" i="4" s="1"/>
  <c r="M6756" i="4"/>
  <c r="N6756" i="4" s="1"/>
  <c r="M6755" i="4"/>
  <c r="N6755" i="4" s="1"/>
  <c r="M6754" i="4"/>
  <c r="N6754" i="4" s="1"/>
  <c r="M6753" i="4"/>
  <c r="N6753" i="4" s="1"/>
  <c r="M6752" i="4"/>
  <c r="N6752" i="4" s="1"/>
  <c r="M6751" i="4"/>
  <c r="N6751" i="4" s="1"/>
  <c r="M6750" i="4"/>
  <c r="N6750" i="4" s="1"/>
  <c r="M6749" i="4"/>
  <c r="N6749" i="4" s="1"/>
  <c r="M6748" i="4"/>
  <c r="N6748" i="4" s="1"/>
  <c r="M6747" i="4"/>
  <c r="N6747" i="4" s="1"/>
  <c r="M6746" i="4"/>
  <c r="N6746" i="4" s="1"/>
  <c r="M6745" i="4"/>
  <c r="N6745" i="4" s="1"/>
  <c r="M6744" i="4"/>
  <c r="N6744" i="4" s="1"/>
  <c r="M6743" i="4"/>
  <c r="N6743" i="4" s="1"/>
  <c r="M6742" i="4"/>
  <c r="N6742" i="4" s="1"/>
  <c r="M6741" i="4"/>
  <c r="N6741" i="4" s="1"/>
  <c r="M6740" i="4"/>
  <c r="N6740" i="4" s="1"/>
  <c r="M6739" i="4"/>
  <c r="N6739" i="4" s="1"/>
  <c r="M6738" i="4"/>
  <c r="N6738" i="4" s="1"/>
  <c r="M6737" i="4"/>
  <c r="N6737" i="4" s="1"/>
  <c r="M6736" i="4"/>
  <c r="N6736" i="4" s="1"/>
  <c r="M6735" i="4"/>
  <c r="N6735" i="4" s="1"/>
  <c r="M6734" i="4"/>
  <c r="N6734" i="4" s="1"/>
  <c r="M6733" i="4"/>
  <c r="N6733" i="4" s="1"/>
  <c r="M6732" i="4"/>
  <c r="N6732" i="4" s="1"/>
  <c r="M6731" i="4"/>
  <c r="N6731" i="4" s="1"/>
  <c r="M6730" i="4"/>
  <c r="N6730" i="4" s="1"/>
  <c r="M6729" i="4"/>
  <c r="N6729" i="4" s="1"/>
  <c r="M6728" i="4"/>
  <c r="N6728" i="4" s="1"/>
  <c r="M6727" i="4"/>
  <c r="N6727" i="4" s="1"/>
  <c r="M6726" i="4"/>
  <c r="N6726" i="4" s="1"/>
  <c r="M6725" i="4"/>
  <c r="N6725" i="4" s="1"/>
  <c r="M6724" i="4"/>
  <c r="N6724" i="4" s="1"/>
  <c r="M6723" i="4"/>
  <c r="N6723" i="4" s="1"/>
  <c r="M6722" i="4"/>
  <c r="N6722" i="4" s="1"/>
  <c r="M6721" i="4"/>
  <c r="N6721" i="4" s="1"/>
  <c r="M6720" i="4"/>
  <c r="N6720" i="4" s="1"/>
  <c r="M6719" i="4"/>
  <c r="N6719" i="4" s="1"/>
  <c r="M6718" i="4"/>
  <c r="N6718" i="4" s="1"/>
  <c r="M6717" i="4"/>
  <c r="N6717" i="4" s="1"/>
  <c r="M6716" i="4"/>
  <c r="N6716" i="4" s="1"/>
  <c r="M6715" i="4"/>
  <c r="N6715" i="4" s="1"/>
  <c r="M6714" i="4"/>
  <c r="N6714" i="4" s="1"/>
  <c r="M6713" i="4"/>
  <c r="N6713" i="4" s="1"/>
  <c r="M6712" i="4"/>
  <c r="N6712" i="4" s="1"/>
  <c r="M6711" i="4"/>
  <c r="N6711" i="4" s="1"/>
  <c r="M6710" i="4"/>
  <c r="N6710" i="4" s="1"/>
  <c r="M6709" i="4"/>
  <c r="N6709" i="4" s="1"/>
  <c r="M6708" i="4"/>
  <c r="N6708" i="4" s="1"/>
  <c r="M6707" i="4"/>
  <c r="N6707" i="4" s="1"/>
  <c r="M6706" i="4"/>
  <c r="N6706" i="4" s="1"/>
  <c r="M6705" i="4"/>
  <c r="N6705" i="4" s="1"/>
  <c r="M6704" i="4"/>
  <c r="N6704" i="4" s="1"/>
  <c r="M6703" i="4"/>
  <c r="N6703" i="4" s="1"/>
  <c r="M6702" i="4"/>
  <c r="N6702" i="4" s="1"/>
  <c r="M6701" i="4"/>
  <c r="N6701" i="4" s="1"/>
  <c r="M6700" i="4"/>
  <c r="N6700" i="4" s="1"/>
  <c r="M6699" i="4"/>
  <c r="N6699" i="4" s="1"/>
  <c r="M6698" i="4"/>
  <c r="N6698" i="4" s="1"/>
  <c r="M6697" i="4"/>
  <c r="N6697" i="4" s="1"/>
  <c r="M6696" i="4"/>
  <c r="N6696" i="4" s="1"/>
  <c r="M6695" i="4"/>
  <c r="N6695" i="4" s="1"/>
  <c r="M6694" i="4"/>
  <c r="N6694" i="4" s="1"/>
  <c r="M6693" i="4"/>
  <c r="N6693" i="4" s="1"/>
  <c r="M6692" i="4"/>
  <c r="N6692" i="4" s="1"/>
  <c r="M6691" i="4"/>
  <c r="N6691" i="4" s="1"/>
  <c r="M6690" i="4"/>
  <c r="N6690" i="4" s="1"/>
  <c r="M6689" i="4"/>
  <c r="N6689" i="4" s="1"/>
  <c r="M6688" i="4"/>
  <c r="N6688" i="4" s="1"/>
  <c r="M6687" i="4"/>
  <c r="N6687" i="4" s="1"/>
  <c r="M6686" i="4"/>
  <c r="N6686" i="4" s="1"/>
  <c r="M6685" i="4"/>
  <c r="N6685" i="4" s="1"/>
  <c r="M6684" i="4"/>
  <c r="N6684" i="4" s="1"/>
  <c r="M6683" i="4"/>
  <c r="N6683" i="4" s="1"/>
  <c r="M6682" i="4"/>
  <c r="N6682" i="4" s="1"/>
  <c r="M6681" i="4"/>
  <c r="N6681" i="4" s="1"/>
  <c r="M6680" i="4"/>
  <c r="N6680" i="4" s="1"/>
  <c r="M6679" i="4"/>
  <c r="N6679" i="4" s="1"/>
  <c r="M6678" i="4"/>
  <c r="N6678" i="4" s="1"/>
  <c r="M6677" i="4"/>
  <c r="N6677" i="4" s="1"/>
  <c r="M6676" i="4"/>
  <c r="N6676" i="4" s="1"/>
  <c r="M6675" i="4"/>
  <c r="N6675" i="4" s="1"/>
  <c r="M6674" i="4"/>
  <c r="N6674" i="4" s="1"/>
  <c r="M6673" i="4"/>
  <c r="N6673" i="4" s="1"/>
  <c r="M6672" i="4"/>
  <c r="N6672" i="4" s="1"/>
  <c r="M6671" i="4"/>
  <c r="N6671" i="4" s="1"/>
  <c r="M6670" i="4"/>
  <c r="N6670" i="4" s="1"/>
  <c r="M6669" i="4"/>
  <c r="N6669" i="4" s="1"/>
  <c r="M6668" i="4"/>
  <c r="N6668" i="4" s="1"/>
  <c r="M6667" i="4"/>
  <c r="N6667" i="4" s="1"/>
  <c r="M6666" i="4"/>
  <c r="N6666" i="4" s="1"/>
  <c r="M6665" i="4"/>
  <c r="N6665" i="4" s="1"/>
  <c r="M6664" i="4"/>
  <c r="N6664" i="4" s="1"/>
  <c r="M6663" i="4"/>
  <c r="N6663" i="4" s="1"/>
  <c r="M6662" i="4"/>
  <c r="N6662" i="4" s="1"/>
  <c r="M6661" i="4"/>
  <c r="N6661" i="4" s="1"/>
  <c r="M6660" i="4"/>
  <c r="N6660" i="4" s="1"/>
  <c r="M6659" i="4"/>
  <c r="N6659" i="4" s="1"/>
  <c r="M6658" i="4"/>
  <c r="N6658" i="4" s="1"/>
  <c r="M6657" i="4"/>
  <c r="N6657" i="4" s="1"/>
  <c r="M6656" i="4"/>
  <c r="N6656" i="4" s="1"/>
  <c r="M6655" i="4"/>
  <c r="N6655" i="4" s="1"/>
  <c r="M6654" i="4"/>
  <c r="N6654" i="4" s="1"/>
  <c r="M6653" i="4"/>
  <c r="N6653" i="4" s="1"/>
  <c r="M6652" i="4"/>
  <c r="N6652" i="4" s="1"/>
  <c r="M6651" i="4"/>
  <c r="N6651" i="4" s="1"/>
  <c r="M6650" i="4"/>
  <c r="N6650" i="4" s="1"/>
  <c r="M6649" i="4"/>
  <c r="N6649" i="4" s="1"/>
  <c r="M6648" i="4"/>
  <c r="N6648" i="4" s="1"/>
  <c r="M6647" i="4"/>
  <c r="N6647" i="4" s="1"/>
  <c r="M6646" i="4"/>
  <c r="N6646" i="4" s="1"/>
  <c r="M6645" i="4"/>
  <c r="N6645" i="4" s="1"/>
  <c r="M6644" i="4"/>
  <c r="N6644" i="4" s="1"/>
  <c r="M6643" i="4"/>
  <c r="N6643" i="4" s="1"/>
  <c r="M6642" i="4"/>
  <c r="N6642" i="4" s="1"/>
  <c r="M6641" i="4"/>
  <c r="N6641" i="4" s="1"/>
  <c r="M6640" i="4"/>
  <c r="N6640" i="4" s="1"/>
  <c r="M6639" i="4"/>
  <c r="N6639" i="4" s="1"/>
  <c r="M6638" i="4"/>
  <c r="N6638" i="4" s="1"/>
  <c r="M6637" i="4"/>
  <c r="N6637" i="4" s="1"/>
  <c r="M6636" i="4"/>
  <c r="N6636" i="4" s="1"/>
  <c r="M6635" i="4"/>
  <c r="N6635" i="4" s="1"/>
  <c r="M6634" i="4"/>
  <c r="N6634" i="4" s="1"/>
  <c r="M6633" i="4"/>
  <c r="N6633" i="4" s="1"/>
  <c r="M6632" i="4"/>
  <c r="N6632" i="4" s="1"/>
  <c r="M6631" i="4"/>
  <c r="N6631" i="4" s="1"/>
  <c r="M6630" i="4"/>
  <c r="N6630" i="4" s="1"/>
  <c r="M6629" i="4"/>
  <c r="N6629" i="4" s="1"/>
  <c r="M6628" i="4"/>
  <c r="N6628" i="4" s="1"/>
  <c r="M6627" i="4"/>
  <c r="N6627" i="4" s="1"/>
  <c r="M6626" i="4"/>
  <c r="N6626" i="4" s="1"/>
  <c r="M6625" i="4"/>
  <c r="N6625" i="4" s="1"/>
  <c r="M6624" i="4"/>
  <c r="N6624" i="4" s="1"/>
  <c r="M6623" i="4"/>
  <c r="N6623" i="4" s="1"/>
  <c r="M6622" i="4"/>
  <c r="N6622" i="4" s="1"/>
  <c r="M6621" i="4"/>
  <c r="N6621" i="4" s="1"/>
  <c r="M6620" i="4"/>
  <c r="N6620" i="4" s="1"/>
  <c r="M6619" i="4"/>
  <c r="N6619" i="4" s="1"/>
  <c r="M6618" i="4"/>
  <c r="N6618" i="4" s="1"/>
  <c r="M6617" i="4"/>
  <c r="N6617" i="4" s="1"/>
  <c r="M6616" i="4"/>
  <c r="N6616" i="4" s="1"/>
  <c r="M6615" i="4"/>
  <c r="N6615" i="4" s="1"/>
  <c r="M6614" i="4"/>
  <c r="N6614" i="4" s="1"/>
  <c r="M6613" i="4"/>
  <c r="N6613" i="4" s="1"/>
  <c r="M6612" i="4"/>
  <c r="N6612" i="4" s="1"/>
  <c r="M6611" i="4"/>
  <c r="N6611" i="4" s="1"/>
  <c r="M6610" i="4"/>
  <c r="N6610" i="4" s="1"/>
  <c r="M6609" i="4"/>
  <c r="N6609" i="4" s="1"/>
  <c r="M6608" i="4"/>
  <c r="N6608" i="4" s="1"/>
  <c r="M6607" i="4"/>
  <c r="N6607" i="4" s="1"/>
  <c r="M6606" i="4"/>
  <c r="N6606" i="4" s="1"/>
  <c r="M6605" i="4"/>
  <c r="N6605" i="4" s="1"/>
  <c r="M6604" i="4"/>
  <c r="N6604" i="4" s="1"/>
  <c r="M6603" i="4"/>
  <c r="N6603" i="4" s="1"/>
  <c r="M6602" i="4"/>
  <c r="N6602" i="4" s="1"/>
  <c r="M6601" i="4"/>
  <c r="N6601" i="4" s="1"/>
  <c r="M6600" i="4"/>
  <c r="N6600" i="4" s="1"/>
  <c r="M6599" i="4"/>
  <c r="N6599" i="4" s="1"/>
  <c r="M6598" i="4"/>
  <c r="N6598" i="4" s="1"/>
  <c r="M6597" i="4"/>
  <c r="N6597" i="4" s="1"/>
  <c r="M6596" i="4"/>
  <c r="N6596" i="4" s="1"/>
  <c r="M6595" i="4"/>
  <c r="N6595" i="4" s="1"/>
  <c r="M6594" i="4"/>
  <c r="N6594" i="4" s="1"/>
  <c r="M6593" i="4"/>
  <c r="N6593" i="4" s="1"/>
  <c r="M6592" i="4"/>
  <c r="N6592" i="4" s="1"/>
  <c r="M6591" i="4"/>
  <c r="N6591" i="4" s="1"/>
  <c r="M6590" i="4"/>
  <c r="N6590" i="4" s="1"/>
  <c r="M6589" i="4"/>
  <c r="N6589" i="4" s="1"/>
  <c r="M6588" i="4"/>
  <c r="N6588" i="4" s="1"/>
  <c r="M6587" i="4"/>
  <c r="N6587" i="4" s="1"/>
  <c r="M6586" i="4"/>
  <c r="N6586" i="4" s="1"/>
  <c r="M6585" i="4"/>
  <c r="N6585" i="4" s="1"/>
  <c r="M6584" i="4"/>
  <c r="N6584" i="4" s="1"/>
  <c r="M6583" i="4"/>
  <c r="N6583" i="4" s="1"/>
  <c r="M6582" i="4"/>
  <c r="N6582" i="4" s="1"/>
  <c r="M6581" i="4"/>
  <c r="N6581" i="4" s="1"/>
  <c r="M6580" i="4"/>
  <c r="N6580" i="4" s="1"/>
  <c r="M6579" i="4"/>
  <c r="N6579" i="4" s="1"/>
  <c r="M6578" i="4"/>
  <c r="N6578" i="4" s="1"/>
  <c r="M6577" i="4"/>
  <c r="N6577" i="4" s="1"/>
  <c r="M6576" i="4"/>
  <c r="N6576" i="4" s="1"/>
  <c r="M6575" i="4"/>
  <c r="N6575" i="4" s="1"/>
  <c r="M6574" i="4"/>
  <c r="N6574" i="4" s="1"/>
  <c r="M6573" i="4"/>
  <c r="N6573" i="4" s="1"/>
  <c r="M6572" i="4"/>
  <c r="N6572" i="4" s="1"/>
  <c r="M6571" i="4"/>
  <c r="N6571" i="4" s="1"/>
  <c r="M6570" i="4"/>
  <c r="N6570" i="4" s="1"/>
  <c r="M6569" i="4"/>
  <c r="N6569" i="4" s="1"/>
  <c r="M6568" i="4"/>
  <c r="N6568" i="4" s="1"/>
  <c r="M6567" i="4"/>
  <c r="N6567" i="4" s="1"/>
  <c r="M6566" i="4"/>
  <c r="N6566" i="4" s="1"/>
  <c r="M6565" i="4"/>
  <c r="N6565" i="4" s="1"/>
  <c r="M6564" i="4"/>
  <c r="N6564" i="4" s="1"/>
  <c r="M6563" i="4"/>
  <c r="N6563" i="4" s="1"/>
  <c r="M6562" i="4"/>
  <c r="N6562" i="4" s="1"/>
  <c r="M6561" i="4"/>
  <c r="N6561" i="4" s="1"/>
  <c r="M6560" i="4"/>
  <c r="N6560" i="4" s="1"/>
  <c r="M6559" i="4"/>
  <c r="N6559" i="4" s="1"/>
  <c r="M6558" i="4"/>
  <c r="N6558" i="4" s="1"/>
  <c r="M6557" i="4"/>
  <c r="N6557" i="4" s="1"/>
  <c r="M6556" i="4"/>
  <c r="N6556" i="4" s="1"/>
  <c r="M6555" i="4"/>
  <c r="N6555" i="4" s="1"/>
  <c r="M6554" i="4"/>
  <c r="N6554" i="4" s="1"/>
  <c r="M6553" i="4"/>
  <c r="N6553" i="4" s="1"/>
  <c r="M6552" i="4"/>
  <c r="N6552" i="4" s="1"/>
  <c r="M6551" i="4"/>
  <c r="N6551" i="4" s="1"/>
  <c r="M6550" i="4"/>
  <c r="N6550" i="4" s="1"/>
  <c r="M6549" i="4"/>
  <c r="N6549" i="4" s="1"/>
  <c r="M6548" i="4"/>
  <c r="N6548" i="4" s="1"/>
  <c r="M6547" i="4"/>
  <c r="N6547" i="4" s="1"/>
  <c r="M6546" i="4"/>
  <c r="N6546" i="4" s="1"/>
  <c r="M6545" i="4"/>
  <c r="N6545" i="4" s="1"/>
  <c r="M6544" i="4"/>
  <c r="N6544" i="4" s="1"/>
  <c r="M6543" i="4"/>
  <c r="N6543" i="4" s="1"/>
  <c r="M6542" i="4"/>
  <c r="N6542" i="4" s="1"/>
  <c r="M6541" i="4"/>
  <c r="N6541" i="4" s="1"/>
  <c r="M6540" i="4"/>
  <c r="N6540" i="4" s="1"/>
  <c r="M6539" i="4"/>
  <c r="N6539" i="4" s="1"/>
  <c r="M6538" i="4"/>
  <c r="N6538" i="4" s="1"/>
  <c r="M6537" i="4"/>
  <c r="N6537" i="4" s="1"/>
  <c r="M6536" i="4"/>
  <c r="N6536" i="4" s="1"/>
  <c r="M6535" i="4"/>
  <c r="N6535" i="4" s="1"/>
  <c r="M6534" i="4"/>
  <c r="N6534" i="4" s="1"/>
  <c r="M6533" i="4"/>
  <c r="N6533" i="4" s="1"/>
  <c r="M6532" i="4"/>
  <c r="N6532" i="4" s="1"/>
  <c r="M6531" i="4"/>
  <c r="N6531" i="4" s="1"/>
  <c r="M6530" i="4"/>
  <c r="N6530" i="4" s="1"/>
  <c r="M6529" i="4"/>
  <c r="N6529" i="4" s="1"/>
  <c r="M6528" i="4"/>
  <c r="N6528" i="4" s="1"/>
  <c r="M6527" i="4"/>
  <c r="N6527" i="4" s="1"/>
  <c r="M6526" i="4"/>
  <c r="N6526" i="4" s="1"/>
  <c r="M6525" i="4"/>
  <c r="N6525" i="4" s="1"/>
  <c r="M6524" i="4"/>
  <c r="N6524" i="4" s="1"/>
  <c r="M6523" i="4"/>
  <c r="N6523" i="4" s="1"/>
  <c r="M6522" i="4"/>
  <c r="N6522" i="4" s="1"/>
  <c r="M6521" i="4"/>
  <c r="N6521" i="4" s="1"/>
  <c r="M6520" i="4"/>
  <c r="N6520" i="4" s="1"/>
  <c r="M6519" i="4"/>
  <c r="N6519" i="4" s="1"/>
  <c r="M6518" i="4"/>
  <c r="N6518" i="4" s="1"/>
  <c r="M6517" i="4"/>
  <c r="N6517" i="4" s="1"/>
  <c r="M6516" i="4"/>
  <c r="N6516" i="4" s="1"/>
  <c r="M6515" i="4"/>
  <c r="N6515" i="4" s="1"/>
  <c r="M6514" i="4"/>
  <c r="N6514" i="4" s="1"/>
  <c r="M6513" i="4"/>
  <c r="N6513" i="4" s="1"/>
  <c r="M6512" i="4"/>
  <c r="N6512" i="4" s="1"/>
  <c r="M6511" i="4"/>
  <c r="N6511" i="4" s="1"/>
  <c r="M6510" i="4"/>
  <c r="N6510" i="4" s="1"/>
  <c r="M6509" i="4"/>
  <c r="N6509" i="4" s="1"/>
  <c r="M6508" i="4"/>
  <c r="N6508" i="4" s="1"/>
  <c r="M6507" i="4"/>
  <c r="N6507" i="4" s="1"/>
  <c r="M6506" i="4"/>
  <c r="N6506" i="4" s="1"/>
  <c r="M6505" i="4"/>
  <c r="N6505" i="4" s="1"/>
  <c r="M6504" i="4"/>
  <c r="N6504" i="4" s="1"/>
  <c r="M6503" i="4"/>
  <c r="N6503" i="4" s="1"/>
  <c r="M6502" i="4"/>
  <c r="N6502" i="4" s="1"/>
  <c r="M6501" i="4"/>
  <c r="N6501" i="4" s="1"/>
  <c r="M6500" i="4"/>
  <c r="N6500" i="4" s="1"/>
  <c r="M6499" i="4"/>
  <c r="N6499" i="4" s="1"/>
  <c r="M6498" i="4"/>
  <c r="N6498" i="4" s="1"/>
  <c r="M6497" i="4"/>
  <c r="N6497" i="4" s="1"/>
  <c r="M6496" i="4"/>
  <c r="N6496" i="4" s="1"/>
  <c r="M6495" i="4"/>
  <c r="N6495" i="4" s="1"/>
  <c r="M6494" i="4"/>
  <c r="N6494" i="4" s="1"/>
  <c r="M6493" i="4"/>
  <c r="N6493" i="4" s="1"/>
  <c r="M6492" i="4"/>
  <c r="N6492" i="4" s="1"/>
  <c r="M6491" i="4"/>
  <c r="N6491" i="4" s="1"/>
  <c r="M6490" i="4"/>
  <c r="N6490" i="4" s="1"/>
  <c r="M6489" i="4"/>
  <c r="N6489" i="4" s="1"/>
  <c r="M6488" i="4"/>
  <c r="N6488" i="4" s="1"/>
  <c r="M6487" i="4"/>
  <c r="N6487" i="4" s="1"/>
  <c r="M6486" i="4"/>
  <c r="N6486" i="4" s="1"/>
  <c r="M6485" i="4"/>
  <c r="N6485" i="4" s="1"/>
  <c r="M6484" i="4"/>
  <c r="N6484" i="4" s="1"/>
  <c r="M6483" i="4"/>
  <c r="N6483" i="4" s="1"/>
  <c r="M6482" i="4"/>
  <c r="N6482" i="4" s="1"/>
  <c r="M6481" i="4"/>
  <c r="N6481" i="4" s="1"/>
  <c r="M6480" i="4"/>
  <c r="N6480" i="4" s="1"/>
  <c r="M6479" i="4"/>
  <c r="N6479" i="4" s="1"/>
  <c r="M6478" i="4"/>
  <c r="N6478" i="4" s="1"/>
  <c r="M6477" i="4"/>
  <c r="N6477" i="4" s="1"/>
  <c r="M6476" i="4"/>
  <c r="N6476" i="4" s="1"/>
  <c r="M6475" i="4"/>
  <c r="N6475" i="4" s="1"/>
  <c r="M6474" i="4"/>
  <c r="N6474" i="4" s="1"/>
  <c r="M6473" i="4"/>
  <c r="N6473" i="4" s="1"/>
  <c r="M6472" i="4"/>
  <c r="N6472" i="4" s="1"/>
  <c r="M6471" i="4"/>
  <c r="N6471" i="4" s="1"/>
  <c r="M6470" i="4"/>
  <c r="N6470" i="4" s="1"/>
  <c r="M6469" i="4"/>
  <c r="N6469" i="4" s="1"/>
  <c r="M6468" i="4"/>
  <c r="N6468" i="4" s="1"/>
  <c r="M6467" i="4"/>
  <c r="N6467" i="4" s="1"/>
  <c r="M6466" i="4"/>
  <c r="N6466" i="4" s="1"/>
  <c r="M6465" i="4"/>
  <c r="N6465" i="4" s="1"/>
  <c r="M6464" i="4"/>
  <c r="N6464" i="4" s="1"/>
  <c r="M6463" i="4"/>
  <c r="N6463" i="4" s="1"/>
  <c r="M6462" i="4"/>
  <c r="N6462" i="4" s="1"/>
  <c r="M6461" i="4"/>
  <c r="N6461" i="4" s="1"/>
  <c r="M6460" i="4"/>
  <c r="N6460" i="4" s="1"/>
  <c r="M6459" i="4"/>
  <c r="N6459" i="4" s="1"/>
  <c r="M6458" i="4"/>
  <c r="N6458" i="4" s="1"/>
  <c r="M6457" i="4"/>
  <c r="N6457" i="4" s="1"/>
  <c r="M6456" i="4"/>
  <c r="N6456" i="4" s="1"/>
  <c r="M6455" i="4"/>
  <c r="N6455" i="4" s="1"/>
  <c r="M6454" i="4"/>
  <c r="N6454" i="4" s="1"/>
  <c r="M6453" i="4"/>
  <c r="N6453" i="4" s="1"/>
  <c r="M6452" i="4"/>
  <c r="N6452" i="4" s="1"/>
  <c r="M6451" i="4"/>
  <c r="N6451" i="4" s="1"/>
  <c r="M6450" i="4"/>
  <c r="N6450" i="4" s="1"/>
  <c r="M6449" i="4"/>
  <c r="N6449" i="4" s="1"/>
  <c r="M6448" i="4"/>
  <c r="N6448" i="4" s="1"/>
  <c r="M6447" i="4"/>
  <c r="N6447" i="4" s="1"/>
  <c r="M6446" i="4"/>
  <c r="N6446" i="4" s="1"/>
  <c r="M6445" i="4"/>
  <c r="N6445" i="4" s="1"/>
  <c r="M6444" i="4"/>
  <c r="N6444" i="4" s="1"/>
  <c r="M6443" i="4"/>
  <c r="N6443" i="4" s="1"/>
  <c r="M6442" i="4"/>
  <c r="N6442" i="4" s="1"/>
  <c r="M6441" i="4"/>
  <c r="N6441" i="4" s="1"/>
  <c r="M6440" i="4"/>
  <c r="N6440" i="4" s="1"/>
  <c r="M6439" i="4"/>
  <c r="N6439" i="4" s="1"/>
  <c r="M6438" i="4"/>
  <c r="N6438" i="4" s="1"/>
  <c r="M6437" i="4"/>
  <c r="N6437" i="4" s="1"/>
  <c r="M6436" i="4"/>
  <c r="N6436" i="4" s="1"/>
  <c r="M6435" i="4"/>
  <c r="N6435" i="4" s="1"/>
  <c r="M6434" i="4"/>
  <c r="N6434" i="4" s="1"/>
  <c r="M6433" i="4"/>
  <c r="N6433" i="4" s="1"/>
  <c r="M6432" i="4"/>
  <c r="N6432" i="4" s="1"/>
  <c r="M6431" i="4"/>
  <c r="N6431" i="4" s="1"/>
  <c r="M6430" i="4"/>
  <c r="N6430" i="4" s="1"/>
  <c r="M6429" i="4"/>
  <c r="N6429" i="4" s="1"/>
  <c r="M6428" i="4"/>
  <c r="N6428" i="4" s="1"/>
  <c r="M6427" i="4"/>
  <c r="N6427" i="4" s="1"/>
  <c r="M6426" i="4"/>
  <c r="N6426" i="4" s="1"/>
  <c r="M6425" i="4"/>
  <c r="N6425" i="4" s="1"/>
  <c r="M6424" i="4"/>
  <c r="N6424" i="4" s="1"/>
  <c r="M6423" i="4"/>
  <c r="N6423" i="4" s="1"/>
  <c r="M6422" i="4"/>
  <c r="N6422" i="4" s="1"/>
  <c r="M6421" i="4"/>
  <c r="N6421" i="4" s="1"/>
  <c r="M6420" i="4"/>
  <c r="N6420" i="4" s="1"/>
  <c r="M6419" i="4"/>
  <c r="N6419" i="4" s="1"/>
  <c r="M6418" i="4"/>
  <c r="N6418" i="4" s="1"/>
  <c r="M6417" i="4"/>
  <c r="N6417" i="4" s="1"/>
  <c r="M6416" i="4"/>
  <c r="N6416" i="4" s="1"/>
  <c r="M6415" i="4"/>
  <c r="N6415" i="4" s="1"/>
  <c r="M6414" i="4"/>
  <c r="N6414" i="4" s="1"/>
  <c r="M6413" i="4"/>
  <c r="N6413" i="4" s="1"/>
  <c r="M6412" i="4"/>
  <c r="N6412" i="4" s="1"/>
  <c r="M6411" i="4"/>
  <c r="N6411" i="4" s="1"/>
  <c r="M6410" i="4"/>
  <c r="N6410" i="4" s="1"/>
  <c r="M6409" i="4"/>
  <c r="N6409" i="4" s="1"/>
  <c r="M6408" i="4"/>
  <c r="N6408" i="4" s="1"/>
  <c r="M6407" i="4"/>
  <c r="N6407" i="4" s="1"/>
  <c r="M6406" i="4"/>
  <c r="N6406" i="4" s="1"/>
  <c r="M6405" i="4"/>
  <c r="N6405" i="4" s="1"/>
  <c r="M6404" i="4"/>
  <c r="N6404" i="4" s="1"/>
  <c r="M6403" i="4"/>
  <c r="N6403" i="4" s="1"/>
  <c r="M6402" i="4"/>
  <c r="N6402" i="4" s="1"/>
  <c r="M6401" i="4"/>
  <c r="N6401" i="4" s="1"/>
  <c r="M6400" i="4"/>
  <c r="N6400" i="4" s="1"/>
  <c r="M6399" i="4"/>
  <c r="N6399" i="4" s="1"/>
  <c r="M6398" i="4"/>
  <c r="N6398" i="4" s="1"/>
  <c r="M6397" i="4"/>
  <c r="N6397" i="4" s="1"/>
  <c r="M6396" i="4"/>
  <c r="N6396" i="4" s="1"/>
  <c r="M6395" i="4"/>
  <c r="N6395" i="4" s="1"/>
  <c r="M6394" i="4"/>
  <c r="N6394" i="4" s="1"/>
  <c r="M6393" i="4"/>
  <c r="N6393" i="4" s="1"/>
  <c r="M6392" i="4"/>
  <c r="N6392" i="4" s="1"/>
  <c r="M6391" i="4"/>
  <c r="N6391" i="4" s="1"/>
  <c r="M6390" i="4"/>
  <c r="N6390" i="4" s="1"/>
  <c r="M6389" i="4"/>
  <c r="N6389" i="4" s="1"/>
  <c r="M6388" i="4"/>
  <c r="N6388" i="4" s="1"/>
  <c r="M6387" i="4"/>
  <c r="N6387" i="4" s="1"/>
  <c r="M6386" i="4"/>
  <c r="N6386" i="4" s="1"/>
  <c r="M6385" i="4"/>
  <c r="N6385" i="4" s="1"/>
  <c r="M6384" i="4"/>
  <c r="N6384" i="4" s="1"/>
  <c r="M6383" i="4"/>
  <c r="N6383" i="4" s="1"/>
  <c r="M6382" i="4"/>
  <c r="N6382" i="4" s="1"/>
  <c r="M6381" i="4"/>
  <c r="N6381" i="4" s="1"/>
  <c r="M6380" i="4"/>
  <c r="N6380" i="4" s="1"/>
  <c r="M6379" i="4"/>
  <c r="N6379" i="4" s="1"/>
  <c r="M6378" i="4"/>
  <c r="N6378" i="4" s="1"/>
  <c r="M6377" i="4"/>
  <c r="N6377" i="4" s="1"/>
  <c r="M6376" i="4"/>
  <c r="N6376" i="4" s="1"/>
  <c r="M6375" i="4"/>
  <c r="N6375" i="4" s="1"/>
  <c r="M6374" i="4"/>
  <c r="N6374" i="4" s="1"/>
  <c r="M6373" i="4"/>
  <c r="N6373" i="4" s="1"/>
  <c r="M6372" i="4"/>
  <c r="N6372" i="4" s="1"/>
  <c r="M6371" i="4"/>
  <c r="N6371" i="4" s="1"/>
  <c r="M6370" i="4"/>
  <c r="N6370" i="4" s="1"/>
  <c r="M6369" i="4"/>
  <c r="N6369" i="4" s="1"/>
  <c r="M6368" i="4"/>
  <c r="N6368" i="4" s="1"/>
  <c r="M6367" i="4"/>
  <c r="N6367" i="4" s="1"/>
  <c r="M6366" i="4"/>
  <c r="N6366" i="4" s="1"/>
  <c r="M6365" i="4"/>
  <c r="N6365" i="4" s="1"/>
  <c r="M6364" i="4"/>
  <c r="N6364" i="4" s="1"/>
  <c r="M6363" i="4"/>
  <c r="N6363" i="4" s="1"/>
  <c r="M6362" i="4"/>
  <c r="N6362" i="4" s="1"/>
  <c r="M6361" i="4"/>
  <c r="N6361" i="4" s="1"/>
  <c r="M6360" i="4"/>
  <c r="N6360" i="4" s="1"/>
  <c r="M6359" i="4"/>
  <c r="N6359" i="4" s="1"/>
  <c r="M6358" i="4"/>
  <c r="N6358" i="4" s="1"/>
  <c r="M6357" i="4"/>
  <c r="N6357" i="4" s="1"/>
  <c r="M6356" i="4"/>
  <c r="N6356" i="4" s="1"/>
  <c r="M6355" i="4"/>
  <c r="N6355" i="4" s="1"/>
  <c r="M6354" i="4"/>
  <c r="N6354" i="4" s="1"/>
  <c r="M6353" i="4"/>
  <c r="N6353" i="4" s="1"/>
  <c r="M6352" i="4"/>
  <c r="N6352" i="4" s="1"/>
  <c r="M6351" i="4"/>
  <c r="N6351" i="4" s="1"/>
  <c r="M6350" i="4"/>
  <c r="N6350" i="4" s="1"/>
  <c r="M6349" i="4"/>
  <c r="N6349" i="4" s="1"/>
  <c r="M6348" i="4"/>
  <c r="N6348" i="4" s="1"/>
  <c r="M6347" i="4"/>
  <c r="N6347" i="4" s="1"/>
  <c r="M6346" i="4"/>
  <c r="N6346" i="4" s="1"/>
  <c r="M6345" i="4"/>
  <c r="N6345" i="4" s="1"/>
  <c r="M6344" i="4"/>
  <c r="N6344" i="4" s="1"/>
  <c r="M6343" i="4"/>
  <c r="N6343" i="4" s="1"/>
  <c r="M6342" i="4"/>
  <c r="N6342" i="4" s="1"/>
  <c r="M6341" i="4"/>
  <c r="N6341" i="4" s="1"/>
  <c r="M6340" i="4"/>
  <c r="N6340" i="4" s="1"/>
  <c r="M6339" i="4"/>
  <c r="N6339" i="4" s="1"/>
  <c r="M6338" i="4"/>
  <c r="N6338" i="4" s="1"/>
  <c r="M6337" i="4"/>
  <c r="N6337" i="4" s="1"/>
  <c r="M6336" i="4"/>
  <c r="N6336" i="4" s="1"/>
  <c r="M6335" i="4"/>
  <c r="N6335" i="4" s="1"/>
  <c r="M6334" i="4"/>
  <c r="N6334" i="4" s="1"/>
  <c r="M6333" i="4"/>
  <c r="N6333" i="4" s="1"/>
  <c r="M6332" i="4"/>
  <c r="N6332" i="4" s="1"/>
  <c r="M6331" i="4"/>
  <c r="N6331" i="4" s="1"/>
  <c r="M6330" i="4"/>
  <c r="N6330" i="4" s="1"/>
  <c r="M6329" i="4"/>
  <c r="N6329" i="4" s="1"/>
  <c r="M6328" i="4"/>
  <c r="N6328" i="4" s="1"/>
  <c r="M6327" i="4"/>
  <c r="N6327" i="4" s="1"/>
  <c r="M6326" i="4"/>
  <c r="N6326" i="4" s="1"/>
  <c r="M6325" i="4"/>
  <c r="N6325" i="4" s="1"/>
  <c r="M6324" i="4"/>
  <c r="N6324" i="4" s="1"/>
  <c r="M6323" i="4"/>
  <c r="N6323" i="4" s="1"/>
  <c r="M6322" i="4"/>
  <c r="N6322" i="4" s="1"/>
  <c r="M6321" i="4"/>
  <c r="N6321" i="4" s="1"/>
  <c r="M6320" i="4"/>
  <c r="N6320" i="4" s="1"/>
  <c r="M6319" i="4"/>
  <c r="N6319" i="4" s="1"/>
  <c r="M6318" i="4"/>
  <c r="N6318" i="4" s="1"/>
  <c r="M6317" i="4"/>
  <c r="N6317" i="4" s="1"/>
  <c r="M6316" i="4"/>
  <c r="N6316" i="4" s="1"/>
  <c r="M6315" i="4"/>
  <c r="N6315" i="4" s="1"/>
  <c r="M6314" i="4"/>
  <c r="N6314" i="4" s="1"/>
  <c r="M6313" i="4"/>
  <c r="N6313" i="4" s="1"/>
  <c r="M6312" i="4"/>
  <c r="N6312" i="4" s="1"/>
  <c r="M6311" i="4"/>
  <c r="N6311" i="4" s="1"/>
  <c r="M6310" i="4"/>
  <c r="N6310" i="4" s="1"/>
  <c r="M6309" i="4"/>
  <c r="N6309" i="4" s="1"/>
  <c r="M6308" i="4"/>
  <c r="N6308" i="4" s="1"/>
  <c r="M6307" i="4"/>
  <c r="N6307" i="4" s="1"/>
  <c r="M6306" i="4"/>
  <c r="N6306" i="4" s="1"/>
  <c r="M6305" i="4"/>
  <c r="N6305" i="4" s="1"/>
  <c r="M6304" i="4"/>
  <c r="N6304" i="4" s="1"/>
  <c r="M6303" i="4"/>
  <c r="N6303" i="4" s="1"/>
  <c r="M6302" i="4"/>
  <c r="N6302" i="4" s="1"/>
  <c r="M6301" i="4"/>
  <c r="N6301" i="4" s="1"/>
  <c r="M6300" i="4"/>
  <c r="N6300" i="4" s="1"/>
  <c r="M6299" i="4"/>
  <c r="N6299" i="4" s="1"/>
  <c r="M6298" i="4"/>
  <c r="N6298" i="4" s="1"/>
  <c r="M6297" i="4"/>
  <c r="N6297" i="4" s="1"/>
  <c r="M6296" i="4"/>
  <c r="N6296" i="4" s="1"/>
  <c r="M6295" i="4"/>
  <c r="N6295" i="4" s="1"/>
  <c r="M6294" i="4"/>
  <c r="N6294" i="4" s="1"/>
  <c r="M6293" i="4"/>
  <c r="N6293" i="4" s="1"/>
  <c r="M6292" i="4"/>
  <c r="N6292" i="4" s="1"/>
  <c r="M6291" i="4"/>
  <c r="N6291" i="4" s="1"/>
  <c r="M6290" i="4"/>
  <c r="N6290" i="4" s="1"/>
  <c r="M6289" i="4"/>
  <c r="N6289" i="4" s="1"/>
  <c r="M6288" i="4"/>
  <c r="N6288" i="4" s="1"/>
  <c r="M6287" i="4"/>
  <c r="N6287" i="4" s="1"/>
  <c r="M6286" i="4"/>
  <c r="N6286" i="4" s="1"/>
  <c r="M6285" i="4"/>
  <c r="N6285" i="4" s="1"/>
  <c r="M6284" i="4"/>
  <c r="N6284" i="4" s="1"/>
  <c r="M6283" i="4"/>
  <c r="N6283" i="4" s="1"/>
  <c r="M6282" i="4"/>
  <c r="N6282" i="4" s="1"/>
  <c r="M6281" i="4"/>
  <c r="N6281" i="4" s="1"/>
  <c r="M6280" i="4"/>
  <c r="N6280" i="4" s="1"/>
  <c r="M6279" i="4"/>
  <c r="N6279" i="4" s="1"/>
  <c r="M6278" i="4"/>
  <c r="N6278" i="4" s="1"/>
  <c r="M6277" i="4"/>
  <c r="N6277" i="4" s="1"/>
  <c r="M6276" i="4"/>
  <c r="N6276" i="4" s="1"/>
  <c r="M6275" i="4"/>
  <c r="N6275" i="4" s="1"/>
  <c r="M6274" i="4"/>
  <c r="N6274" i="4" s="1"/>
  <c r="M6273" i="4"/>
  <c r="N6273" i="4" s="1"/>
  <c r="M6272" i="4"/>
  <c r="N6272" i="4" s="1"/>
  <c r="M6271" i="4"/>
  <c r="N6271" i="4" s="1"/>
  <c r="M6270" i="4"/>
  <c r="N6270" i="4" s="1"/>
  <c r="M6269" i="4"/>
  <c r="N6269" i="4" s="1"/>
  <c r="M6268" i="4"/>
  <c r="N6268" i="4" s="1"/>
  <c r="M6267" i="4"/>
  <c r="N6267" i="4" s="1"/>
  <c r="M6266" i="4"/>
  <c r="N6266" i="4" s="1"/>
  <c r="M6265" i="4"/>
  <c r="N6265" i="4" s="1"/>
  <c r="M6264" i="4"/>
  <c r="N6264" i="4" s="1"/>
  <c r="M6263" i="4"/>
  <c r="N6263" i="4" s="1"/>
  <c r="M6262" i="4"/>
  <c r="N6262" i="4" s="1"/>
  <c r="M6261" i="4"/>
  <c r="N6261" i="4" s="1"/>
  <c r="M6260" i="4"/>
  <c r="N6260" i="4" s="1"/>
  <c r="M6259" i="4"/>
  <c r="N6259" i="4" s="1"/>
  <c r="M6258" i="4"/>
  <c r="N6258" i="4" s="1"/>
  <c r="M6257" i="4"/>
  <c r="N6257" i="4" s="1"/>
  <c r="M6256" i="4"/>
  <c r="N6256" i="4" s="1"/>
  <c r="M6255" i="4"/>
  <c r="N6255" i="4" s="1"/>
  <c r="M6254" i="4"/>
  <c r="N6254" i="4" s="1"/>
  <c r="M6253" i="4"/>
  <c r="N6253" i="4" s="1"/>
  <c r="M6252" i="4"/>
  <c r="N6252" i="4" s="1"/>
  <c r="M6251" i="4"/>
  <c r="N6251" i="4" s="1"/>
  <c r="M6250" i="4"/>
  <c r="N6250" i="4" s="1"/>
  <c r="M6249" i="4"/>
  <c r="N6249" i="4" s="1"/>
  <c r="M6248" i="4"/>
  <c r="N6248" i="4" s="1"/>
  <c r="M6247" i="4"/>
  <c r="N6247" i="4" s="1"/>
  <c r="M6246" i="4"/>
  <c r="N6246" i="4" s="1"/>
  <c r="M6245" i="4"/>
  <c r="N6245" i="4" s="1"/>
  <c r="M6244" i="4"/>
  <c r="N6244" i="4" s="1"/>
  <c r="M6243" i="4"/>
  <c r="N6243" i="4" s="1"/>
  <c r="M6242" i="4"/>
  <c r="N6242" i="4" s="1"/>
  <c r="M6241" i="4"/>
  <c r="N6241" i="4" s="1"/>
  <c r="M6240" i="4"/>
  <c r="N6240" i="4" s="1"/>
  <c r="M6239" i="4"/>
  <c r="N6239" i="4" s="1"/>
  <c r="M6238" i="4"/>
  <c r="N6238" i="4" s="1"/>
  <c r="M6237" i="4"/>
  <c r="N6237" i="4" s="1"/>
  <c r="M6236" i="4"/>
  <c r="N6236" i="4" s="1"/>
  <c r="M6235" i="4"/>
  <c r="N6235" i="4" s="1"/>
  <c r="M6234" i="4"/>
  <c r="N6234" i="4" s="1"/>
  <c r="M6233" i="4"/>
  <c r="N6233" i="4" s="1"/>
  <c r="M6232" i="4"/>
  <c r="N6232" i="4" s="1"/>
  <c r="M6231" i="4"/>
  <c r="N6231" i="4" s="1"/>
  <c r="M6230" i="4"/>
  <c r="N6230" i="4" s="1"/>
  <c r="M6229" i="4"/>
  <c r="N6229" i="4" s="1"/>
  <c r="M6228" i="4"/>
  <c r="N6228" i="4" s="1"/>
  <c r="M6227" i="4"/>
  <c r="N6227" i="4" s="1"/>
  <c r="M6226" i="4"/>
  <c r="N6226" i="4" s="1"/>
  <c r="M6225" i="4"/>
  <c r="N6225" i="4" s="1"/>
  <c r="M6224" i="4"/>
  <c r="N6224" i="4" s="1"/>
  <c r="M6223" i="4"/>
  <c r="N6223" i="4" s="1"/>
  <c r="M6222" i="4"/>
  <c r="N6222" i="4" s="1"/>
  <c r="M6221" i="4"/>
  <c r="N6221" i="4" s="1"/>
  <c r="M6220" i="4"/>
  <c r="N6220" i="4" s="1"/>
  <c r="M6219" i="4"/>
  <c r="N6219" i="4" s="1"/>
  <c r="M6218" i="4"/>
  <c r="N6218" i="4" s="1"/>
  <c r="M6217" i="4"/>
  <c r="N6217" i="4" s="1"/>
  <c r="M6216" i="4"/>
  <c r="N6216" i="4" s="1"/>
  <c r="M6215" i="4"/>
  <c r="N6215" i="4" s="1"/>
  <c r="M6214" i="4"/>
  <c r="N6214" i="4" s="1"/>
  <c r="M6213" i="4"/>
  <c r="N6213" i="4" s="1"/>
  <c r="M6212" i="4"/>
  <c r="N6212" i="4" s="1"/>
  <c r="M6211" i="4"/>
  <c r="N6211" i="4" s="1"/>
  <c r="M6210" i="4"/>
  <c r="N6210" i="4" s="1"/>
  <c r="M6209" i="4"/>
  <c r="N6209" i="4" s="1"/>
  <c r="M6208" i="4"/>
  <c r="N6208" i="4" s="1"/>
  <c r="M6207" i="4"/>
  <c r="N6207" i="4" s="1"/>
  <c r="M6206" i="4"/>
  <c r="N6206" i="4" s="1"/>
  <c r="M6205" i="4"/>
  <c r="N6205" i="4" s="1"/>
  <c r="M6204" i="4"/>
  <c r="N6204" i="4" s="1"/>
  <c r="M6203" i="4"/>
  <c r="N6203" i="4" s="1"/>
  <c r="M6202" i="4"/>
  <c r="N6202" i="4" s="1"/>
  <c r="M6201" i="4"/>
  <c r="N6201" i="4" s="1"/>
  <c r="M6200" i="4"/>
  <c r="N6200" i="4" s="1"/>
  <c r="M6199" i="4"/>
  <c r="N6199" i="4" s="1"/>
  <c r="M6198" i="4"/>
  <c r="N6198" i="4" s="1"/>
  <c r="M6197" i="4"/>
  <c r="N6197" i="4" s="1"/>
  <c r="M6196" i="4"/>
  <c r="N6196" i="4" s="1"/>
  <c r="M6195" i="4"/>
  <c r="N6195" i="4" s="1"/>
  <c r="M6194" i="4"/>
  <c r="N6194" i="4" s="1"/>
  <c r="M6193" i="4"/>
  <c r="N6193" i="4" s="1"/>
  <c r="M6192" i="4"/>
  <c r="N6192" i="4" s="1"/>
  <c r="M6191" i="4"/>
  <c r="N6191" i="4" s="1"/>
  <c r="M6190" i="4"/>
  <c r="N6190" i="4" s="1"/>
  <c r="M6189" i="4"/>
  <c r="N6189" i="4" s="1"/>
  <c r="M6188" i="4"/>
  <c r="N6188" i="4" s="1"/>
  <c r="M6187" i="4"/>
  <c r="N6187" i="4" s="1"/>
  <c r="M6186" i="4"/>
  <c r="N6186" i="4" s="1"/>
  <c r="M6185" i="4"/>
  <c r="N6185" i="4" s="1"/>
  <c r="M6184" i="4"/>
  <c r="N6184" i="4" s="1"/>
  <c r="M6183" i="4"/>
  <c r="N6183" i="4" s="1"/>
  <c r="M6182" i="4"/>
  <c r="N6182" i="4" s="1"/>
  <c r="M6181" i="4"/>
  <c r="N6181" i="4" s="1"/>
  <c r="M6180" i="4"/>
  <c r="N6180" i="4" s="1"/>
  <c r="M6179" i="4"/>
  <c r="N6179" i="4" s="1"/>
  <c r="M6178" i="4"/>
  <c r="N6178" i="4" s="1"/>
  <c r="M6177" i="4"/>
  <c r="N6177" i="4" s="1"/>
  <c r="M6176" i="4"/>
  <c r="N6176" i="4" s="1"/>
  <c r="M6175" i="4"/>
  <c r="N6175" i="4" s="1"/>
  <c r="M6174" i="4"/>
  <c r="N6174" i="4" s="1"/>
  <c r="M6173" i="4"/>
  <c r="N6173" i="4" s="1"/>
  <c r="M6172" i="4"/>
  <c r="N6172" i="4" s="1"/>
  <c r="M6171" i="4"/>
  <c r="N6171" i="4" s="1"/>
  <c r="M6170" i="4"/>
  <c r="N6170" i="4" s="1"/>
  <c r="M6169" i="4"/>
  <c r="N6169" i="4" s="1"/>
  <c r="M6168" i="4"/>
  <c r="N6168" i="4" s="1"/>
  <c r="M6167" i="4"/>
  <c r="N6167" i="4" s="1"/>
  <c r="M6166" i="4"/>
  <c r="N6166" i="4" s="1"/>
  <c r="M6165" i="4"/>
  <c r="N6165" i="4" s="1"/>
  <c r="M6164" i="4"/>
  <c r="N6164" i="4" s="1"/>
  <c r="M6163" i="4"/>
  <c r="N6163" i="4" s="1"/>
  <c r="M6162" i="4"/>
  <c r="N6162" i="4" s="1"/>
  <c r="M6161" i="4"/>
  <c r="N6161" i="4" s="1"/>
  <c r="M6160" i="4"/>
  <c r="N6160" i="4" s="1"/>
  <c r="M6159" i="4"/>
  <c r="N6159" i="4" s="1"/>
  <c r="M6158" i="4"/>
  <c r="N6158" i="4" s="1"/>
  <c r="M6157" i="4"/>
  <c r="N6157" i="4" s="1"/>
  <c r="M6156" i="4"/>
  <c r="N6156" i="4" s="1"/>
  <c r="M6155" i="4"/>
  <c r="N6155" i="4" s="1"/>
  <c r="M6154" i="4"/>
  <c r="N6154" i="4" s="1"/>
  <c r="M6153" i="4"/>
  <c r="N6153" i="4" s="1"/>
  <c r="M6152" i="4"/>
  <c r="N6152" i="4" s="1"/>
  <c r="M6151" i="4"/>
  <c r="N6151" i="4" s="1"/>
  <c r="M6150" i="4"/>
  <c r="N6150" i="4" s="1"/>
  <c r="M6149" i="4"/>
  <c r="N6149" i="4" s="1"/>
  <c r="M6148" i="4"/>
  <c r="N6148" i="4" s="1"/>
  <c r="M6147" i="4"/>
  <c r="N6147" i="4" s="1"/>
  <c r="M6146" i="4"/>
  <c r="N6146" i="4" s="1"/>
  <c r="M6145" i="4"/>
  <c r="N6145" i="4" s="1"/>
  <c r="M6144" i="4"/>
  <c r="N6144" i="4" s="1"/>
  <c r="M6143" i="4"/>
  <c r="N6143" i="4" s="1"/>
  <c r="M6142" i="4"/>
  <c r="N6142" i="4" s="1"/>
  <c r="M6141" i="4"/>
  <c r="N6141" i="4" s="1"/>
  <c r="M6140" i="4"/>
  <c r="N6140" i="4" s="1"/>
  <c r="M6139" i="4"/>
  <c r="N6139" i="4" s="1"/>
  <c r="M6138" i="4"/>
  <c r="N6138" i="4" s="1"/>
  <c r="M6137" i="4"/>
  <c r="N6137" i="4" s="1"/>
  <c r="M6136" i="4"/>
  <c r="N6136" i="4" s="1"/>
  <c r="M6135" i="4"/>
  <c r="N6135" i="4" s="1"/>
  <c r="M6134" i="4"/>
  <c r="N6134" i="4" s="1"/>
  <c r="M6133" i="4"/>
  <c r="N6133" i="4" s="1"/>
  <c r="M6132" i="4"/>
  <c r="N6132" i="4" s="1"/>
  <c r="M6131" i="4"/>
  <c r="N6131" i="4" s="1"/>
  <c r="M6130" i="4"/>
  <c r="N6130" i="4" s="1"/>
  <c r="M6129" i="4"/>
  <c r="N6129" i="4" s="1"/>
  <c r="M6128" i="4"/>
  <c r="N6128" i="4" s="1"/>
  <c r="M6127" i="4"/>
  <c r="N6127" i="4" s="1"/>
  <c r="M6126" i="4"/>
  <c r="N6126" i="4" s="1"/>
  <c r="M6125" i="4"/>
  <c r="N6125" i="4" s="1"/>
  <c r="M6124" i="4"/>
  <c r="N6124" i="4" s="1"/>
  <c r="M6123" i="4"/>
  <c r="N6123" i="4" s="1"/>
  <c r="M6122" i="4"/>
  <c r="N6122" i="4" s="1"/>
  <c r="M6121" i="4"/>
  <c r="N6121" i="4" s="1"/>
  <c r="M6120" i="4"/>
  <c r="N6120" i="4" s="1"/>
  <c r="M6119" i="4"/>
  <c r="N6119" i="4" s="1"/>
  <c r="M6118" i="4"/>
  <c r="N6118" i="4" s="1"/>
  <c r="M6117" i="4"/>
  <c r="N6117" i="4" s="1"/>
  <c r="M6116" i="4"/>
  <c r="N6116" i="4" s="1"/>
  <c r="M6115" i="4"/>
  <c r="N6115" i="4" s="1"/>
  <c r="M6114" i="4"/>
  <c r="N6114" i="4" s="1"/>
  <c r="M6113" i="4"/>
  <c r="N6113" i="4" s="1"/>
  <c r="M6112" i="4"/>
  <c r="N6112" i="4" s="1"/>
  <c r="M6111" i="4"/>
  <c r="N6111" i="4" s="1"/>
  <c r="M6110" i="4"/>
  <c r="N6110" i="4" s="1"/>
  <c r="M6109" i="4"/>
  <c r="N6109" i="4" s="1"/>
  <c r="M6108" i="4"/>
  <c r="N6108" i="4" s="1"/>
  <c r="M6107" i="4"/>
  <c r="N6107" i="4" s="1"/>
  <c r="M6106" i="4"/>
  <c r="N6106" i="4" s="1"/>
  <c r="M6105" i="4"/>
  <c r="N6105" i="4" s="1"/>
  <c r="M6104" i="4"/>
  <c r="N6104" i="4" s="1"/>
  <c r="M6103" i="4"/>
  <c r="N6103" i="4" s="1"/>
  <c r="M6102" i="4"/>
  <c r="N6102" i="4" s="1"/>
  <c r="M6101" i="4"/>
  <c r="N6101" i="4" s="1"/>
  <c r="M6100" i="4"/>
  <c r="N6100" i="4" s="1"/>
  <c r="M6099" i="4"/>
  <c r="N6099" i="4" s="1"/>
  <c r="M6098" i="4"/>
  <c r="N6098" i="4" s="1"/>
  <c r="M6097" i="4"/>
  <c r="N6097" i="4" s="1"/>
  <c r="M6096" i="4"/>
  <c r="N6096" i="4" s="1"/>
  <c r="M6095" i="4"/>
  <c r="N6095" i="4" s="1"/>
  <c r="M6094" i="4"/>
  <c r="N6094" i="4" s="1"/>
  <c r="M6093" i="4"/>
  <c r="N6093" i="4" s="1"/>
  <c r="M6092" i="4"/>
  <c r="N6092" i="4" s="1"/>
  <c r="M6091" i="4"/>
  <c r="N6091" i="4" s="1"/>
  <c r="M6090" i="4"/>
  <c r="N6090" i="4" s="1"/>
  <c r="M6089" i="4"/>
  <c r="N6089" i="4" s="1"/>
  <c r="M6088" i="4"/>
  <c r="N6088" i="4" s="1"/>
  <c r="M6087" i="4"/>
  <c r="N6087" i="4" s="1"/>
  <c r="M6086" i="4"/>
  <c r="N6086" i="4" s="1"/>
  <c r="M6085" i="4"/>
  <c r="N6085" i="4" s="1"/>
  <c r="M6084" i="4"/>
  <c r="N6084" i="4" s="1"/>
  <c r="M6083" i="4"/>
  <c r="N6083" i="4" s="1"/>
  <c r="M6082" i="4"/>
  <c r="N6082" i="4" s="1"/>
  <c r="M6081" i="4"/>
  <c r="N6081" i="4" s="1"/>
  <c r="M6080" i="4"/>
  <c r="N6080" i="4" s="1"/>
  <c r="M6079" i="4"/>
  <c r="N6079" i="4" s="1"/>
  <c r="M6078" i="4"/>
  <c r="N6078" i="4" s="1"/>
  <c r="M6077" i="4"/>
  <c r="N6077" i="4" s="1"/>
  <c r="M6076" i="4"/>
  <c r="N6076" i="4" s="1"/>
  <c r="M6075" i="4"/>
  <c r="N6075" i="4" s="1"/>
  <c r="M6074" i="4"/>
  <c r="N6074" i="4" s="1"/>
  <c r="M6073" i="4"/>
  <c r="N6073" i="4" s="1"/>
  <c r="M6072" i="4"/>
  <c r="N6072" i="4" s="1"/>
  <c r="M6071" i="4"/>
  <c r="N6071" i="4" s="1"/>
  <c r="M6070" i="4"/>
  <c r="N6070" i="4" s="1"/>
  <c r="M6069" i="4"/>
  <c r="N6069" i="4" s="1"/>
  <c r="M6068" i="4"/>
  <c r="N6068" i="4" s="1"/>
  <c r="M6067" i="4"/>
  <c r="N6067" i="4" s="1"/>
  <c r="M6066" i="4"/>
  <c r="N6066" i="4" s="1"/>
  <c r="M6065" i="4"/>
  <c r="N6065" i="4" s="1"/>
  <c r="M6064" i="4"/>
  <c r="N6064" i="4" s="1"/>
  <c r="M6063" i="4"/>
  <c r="N6063" i="4" s="1"/>
  <c r="M6062" i="4"/>
  <c r="N6062" i="4" s="1"/>
  <c r="M6061" i="4"/>
  <c r="N6061" i="4" s="1"/>
  <c r="M6060" i="4"/>
  <c r="N6060" i="4" s="1"/>
  <c r="M6059" i="4"/>
  <c r="N6059" i="4" s="1"/>
  <c r="M6058" i="4"/>
  <c r="N6058" i="4" s="1"/>
  <c r="M6057" i="4"/>
  <c r="N6057" i="4" s="1"/>
  <c r="M6056" i="4"/>
  <c r="N6056" i="4" s="1"/>
  <c r="M6055" i="4"/>
  <c r="N6055" i="4" s="1"/>
  <c r="M6054" i="4"/>
  <c r="N6054" i="4" s="1"/>
  <c r="M6053" i="4"/>
  <c r="N6053" i="4" s="1"/>
  <c r="M6052" i="4"/>
  <c r="N6052" i="4" s="1"/>
  <c r="M6051" i="4"/>
  <c r="N6051" i="4" s="1"/>
  <c r="M6050" i="4"/>
  <c r="N6050" i="4" s="1"/>
  <c r="M6049" i="4"/>
  <c r="N6049" i="4" s="1"/>
  <c r="M6048" i="4"/>
  <c r="N6048" i="4" s="1"/>
  <c r="M6047" i="4"/>
  <c r="N6047" i="4" s="1"/>
  <c r="M6046" i="4"/>
  <c r="N6046" i="4" s="1"/>
  <c r="M6045" i="4"/>
  <c r="N6045" i="4" s="1"/>
  <c r="M6044" i="4"/>
  <c r="N6044" i="4" s="1"/>
  <c r="M6043" i="4"/>
  <c r="N6043" i="4" s="1"/>
  <c r="M6042" i="4"/>
  <c r="N6042" i="4" s="1"/>
  <c r="M6041" i="4"/>
  <c r="N6041" i="4" s="1"/>
  <c r="M6040" i="4"/>
  <c r="N6040" i="4" s="1"/>
  <c r="M6039" i="4"/>
  <c r="N6039" i="4" s="1"/>
  <c r="M6038" i="4"/>
  <c r="N6038" i="4" s="1"/>
  <c r="M6037" i="4"/>
  <c r="N6037" i="4" s="1"/>
  <c r="M6036" i="4"/>
  <c r="N6036" i="4" s="1"/>
  <c r="M6035" i="4"/>
  <c r="N6035" i="4" s="1"/>
  <c r="M6034" i="4"/>
  <c r="N6034" i="4" s="1"/>
  <c r="M6033" i="4"/>
  <c r="N6033" i="4" s="1"/>
  <c r="M6032" i="4"/>
  <c r="N6032" i="4" s="1"/>
  <c r="M6031" i="4"/>
  <c r="N6031" i="4" s="1"/>
  <c r="M6030" i="4"/>
  <c r="N6030" i="4" s="1"/>
  <c r="M6029" i="4"/>
  <c r="N6029" i="4" s="1"/>
  <c r="M6028" i="4"/>
  <c r="N6028" i="4" s="1"/>
  <c r="M6027" i="4"/>
  <c r="N6027" i="4" s="1"/>
  <c r="M6026" i="4"/>
  <c r="N6026" i="4" s="1"/>
  <c r="M6025" i="4"/>
  <c r="N6025" i="4" s="1"/>
  <c r="M6024" i="4"/>
  <c r="N6024" i="4" s="1"/>
  <c r="M6023" i="4"/>
  <c r="N6023" i="4" s="1"/>
  <c r="M6022" i="4"/>
  <c r="N6022" i="4" s="1"/>
  <c r="M6021" i="4"/>
  <c r="N6021" i="4" s="1"/>
  <c r="M6020" i="4"/>
  <c r="N6020" i="4" s="1"/>
  <c r="M6019" i="4"/>
  <c r="N6019" i="4" s="1"/>
  <c r="M6018" i="4"/>
  <c r="N6018" i="4" s="1"/>
  <c r="M6017" i="4"/>
  <c r="N6017" i="4" s="1"/>
  <c r="M6016" i="4"/>
  <c r="N6016" i="4" s="1"/>
  <c r="M6015" i="4"/>
  <c r="N6015" i="4" s="1"/>
  <c r="M6014" i="4"/>
  <c r="N6014" i="4" s="1"/>
  <c r="M6013" i="4"/>
  <c r="N6013" i="4" s="1"/>
  <c r="M6012" i="4"/>
  <c r="N6012" i="4" s="1"/>
  <c r="M6011" i="4"/>
  <c r="N6011" i="4" s="1"/>
  <c r="M6010" i="4"/>
  <c r="N6010" i="4" s="1"/>
  <c r="M6009" i="4"/>
  <c r="N6009" i="4" s="1"/>
  <c r="M6008" i="4"/>
  <c r="N6008" i="4" s="1"/>
  <c r="M6007" i="4"/>
  <c r="N6007" i="4" s="1"/>
  <c r="M6006" i="4"/>
  <c r="N6006" i="4" s="1"/>
  <c r="M6005" i="4"/>
  <c r="N6005" i="4" s="1"/>
  <c r="M6004" i="4"/>
  <c r="N6004" i="4" s="1"/>
  <c r="M6003" i="4"/>
  <c r="N6003" i="4" s="1"/>
  <c r="M6002" i="4"/>
  <c r="N6002" i="4" s="1"/>
  <c r="M6001" i="4"/>
  <c r="N6001" i="4" s="1"/>
  <c r="M6000" i="4"/>
  <c r="N6000" i="4" s="1"/>
  <c r="M5999" i="4"/>
  <c r="N5999" i="4" s="1"/>
  <c r="M5998" i="4"/>
  <c r="N5998" i="4" s="1"/>
  <c r="M5997" i="4"/>
  <c r="N5997" i="4" s="1"/>
  <c r="M5996" i="4"/>
  <c r="N5996" i="4" s="1"/>
  <c r="M5995" i="4"/>
  <c r="N5995" i="4" s="1"/>
  <c r="M5994" i="4"/>
  <c r="N5994" i="4" s="1"/>
  <c r="M5993" i="4"/>
  <c r="N5993" i="4" s="1"/>
  <c r="M5992" i="4"/>
  <c r="N5992" i="4" s="1"/>
  <c r="M5991" i="4"/>
  <c r="N5991" i="4" s="1"/>
  <c r="M5990" i="4"/>
  <c r="N5990" i="4" s="1"/>
  <c r="M5989" i="4"/>
  <c r="N5989" i="4" s="1"/>
  <c r="M5988" i="4"/>
  <c r="N5988" i="4" s="1"/>
  <c r="M5987" i="4"/>
  <c r="N5987" i="4" s="1"/>
  <c r="M5986" i="4"/>
  <c r="N5986" i="4" s="1"/>
  <c r="M5985" i="4"/>
  <c r="N5985" i="4" s="1"/>
  <c r="M5984" i="4"/>
  <c r="N5984" i="4" s="1"/>
  <c r="M5983" i="4"/>
  <c r="N5983" i="4" s="1"/>
  <c r="M5982" i="4"/>
  <c r="N5982" i="4" s="1"/>
  <c r="M5981" i="4"/>
  <c r="N5981" i="4" s="1"/>
  <c r="M5980" i="4"/>
  <c r="N5980" i="4" s="1"/>
  <c r="M5979" i="4"/>
  <c r="N5979" i="4" s="1"/>
  <c r="M5978" i="4"/>
  <c r="N5978" i="4" s="1"/>
  <c r="M5977" i="4"/>
  <c r="N5977" i="4" s="1"/>
  <c r="M5976" i="4"/>
  <c r="N5976" i="4" s="1"/>
  <c r="M5975" i="4"/>
  <c r="N5975" i="4" s="1"/>
  <c r="M5974" i="4"/>
  <c r="N5974" i="4" s="1"/>
  <c r="M5973" i="4"/>
  <c r="N5973" i="4" s="1"/>
  <c r="M5972" i="4"/>
  <c r="N5972" i="4" s="1"/>
  <c r="M5971" i="4"/>
  <c r="N5971" i="4" s="1"/>
  <c r="M5970" i="4"/>
  <c r="N5970" i="4" s="1"/>
  <c r="M5969" i="4"/>
  <c r="N5969" i="4" s="1"/>
  <c r="M5968" i="4"/>
  <c r="N5968" i="4" s="1"/>
  <c r="M5967" i="4"/>
  <c r="N5967" i="4" s="1"/>
  <c r="M5966" i="4"/>
  <c r="N5966" i="4" s="1"/>
  <c r="M5965" i="4"/>
  <c r="N5965" i="4" s="1"/>
  <c r="M5964" i="4"/>
  <c r="N5964" i="4" s="1"/>
  <c r="M5963" i="4"/>
  <c r="N5963" i="4" s="1"/>
  <c r="M5962" i="4"/>
  <c r="N5962" i="4" s="1"/>
  <c r="M5961" i="4"/>
  <c r="N5961" i="4" s="1"/>
  <c r="M5960" i="4"/>
  <c r="N5960" i="4" s="1"/>
  <c r="M5959" i="4"/>
  <c r="N5959" i="4" s="1"/>
  <c r="M5958" i="4"/>
  <c r="N5958" i="4" s="1"/>
  <c r="M5957" i="4"/>
  <c r="N5957" i="4" s="1"/>
  <c r="M5956" i="4"/>
  <c r="N5956" i="4" s="1"/>
  <c r="M5955" i="4"/>
  <c r="N5955" i="4" s="1"/>
  <c r="M5954" i="4"/>
  <c r="N5954" i="4" s="1"/>
  <c r="M5953" i="4"/>
  <c r="N5953" i="4" s="1"/>
  <c r="M5952" i="4"/>
  <c r="N5952" i="4" s="1"/>
  <c r="M5951" i="4"/>
  <c r="N5951" i="4" s="1"/>
  <c r="M5950" i="4"/>
  <c r="N5950" i="4" s="1"/>
  <c r="M5949" i="4"/>
  <c r="N5949" i="4" s="1"/>
  <c r="M5948" i="4"/>
  <c r="N5948" i="4" s="1"/>
  <c r="M5947" i="4"/>
  <c r="N5947" i="4" s="1"/>
  <c r="M5946" i="4"/>
  <c r="N5946" i="4" s="1"/>
  <c r="M5945" i="4"/>
  <c r="N5945" i="4" s="1"/>
  <c r="M5944" i="4"/>
  <c r="N5944" i="4" s="1"/>
  <c r="M5943" i="4"/>
  <c r="N5943" i="4" s="1"/>
  <c r="M5942" i="4"/>
  <c r="N5942" i="4" s="1"/>
  <c r="M5941" i="4"/>
  <c r="N5941" i="4" s="1"/>
  <c r="M5940" i="4"/>
  <c r="N5940" i="4" s="1"/>
  <c r="M5939" i="4"/>
  <c r="N5939" i="4" s="1"/>
  <c r="M5938" i="4"/>
  <c r="N5938" i="4" s="1"/>
  <c r="M5937" i="4"/>
  <c r="N5937" i="4" s="1"/>
  <c r="M5936" i="4"/>
  <c r="N5936" i="4" s="1"/>
  <c r="M5935" i="4"/>
  <c r="N5935" i="4" s="1"/>
  <c r="M5934" i="4"/>
  <c r="N5934" i="4" s="1"/>
  <c r="M5933" i="4"/>
  <c r="N5933" i="4" s="1"/>
  <c r="M5932" i="4"/>
  <c r="N5932" i="4" s="1"/>
  <c r="M5931" i="4"/>
  <c r="N5931" i="4" s="1"/>
  <c r="M5930" i="4"/>
  <c r="N5930" i="4" s="1"/>
  <c r="M5929" i="4"/>
  <c r="N5929" i="4" s="1"/>
  <c r="M5928" i="4"/>
  <c r="N5928" i="4" s="1"/>
  <c r="M5927" i="4"/>
  <c r="N5927" i="4" s="1"/>
  <c r="M5926" i="4"/>
  <c r="N5926" i="4" s="1"/>
  <c r="M5925" i="4"/>
  <c r="N5925" i="4" s="1"/>
  <c r="M5924" i="4"/>
  <c r="N5924" i="4" s="1"/>
  <c r="M5923" i="4"/>
  <c r="N5923" i="4" s="1"/>
  <c r="M5922" i="4"/>
  <c r="N5922" i="4" s="1"/>
  <c r="M5921" i="4"/>
  <c r="N5921" i="4" s="1"/>
  <c r="M5920" i="4"/>
  <c r="N5920" i="4" s="1"/>
  <c r="M5919" i="4"/>
  <c r="N5919" i="4" s="1"/>
  <c r="M5918" i="4"/>
  <c r="N5918" i="4" s="1"/>
  <c r="M5917" i="4"/>
  <c r="N5917" i="4" s="1"/>
  <c r="M5916" i="4"/>
  <c r="N5916" i="4" s="1"/>
  <c r="M5915" i="4"/>
  <c r="N5915" i="4" s="1"/>
  <c r="M5914" i="4"/>
  <c r="N5914" i="4" s="1"/>
  <c r="M5913" i="4"/>
  <c r="N5913" i="4" s="1"/>
  <c r="M5912" i="4"/>
  <c r="N5912" i="4" s="1"/>
  <c r="M5911" i="4"/>
  <c r="N5911" i="4" s="1"/>
  <c r="M5910" i="4"/>
  <c r="N5910" i="4" s="1"/>
  <c r="M5909" i="4"/>
  <c r="N5909" i="4" s="1"/>
  <c r="M5908" i="4"/>
  <c r="N5908" i="4" s="1"/>
  <c r="M5907" i="4"/>
  <c r="N5907" i="4" s="1"/>
  <c r="M5906" i="4"/>
  <c r="N5906" i="4" s="1"/>
  <c r="M5905" i="4"/>
  <c r="N5905" i="4" s="1"/>
  <c r="M5904" i="4"/>
  <c r="N5904" i="4" s="1"/>
  <c r="M5903" i="4"/>
  <c r="N5903" i="4" s="1"/>
  <c r="M5902" i="4"/>
  <c r="N5902" i="4" s="1"/>
  <c r="M5901" i="4"/>
  <c r="N5901" i="4" s="1"/>
  <c r="M5900" i="4"/>
  <c r="N5900" i="4" s="1"/>
  <c r="M5899" i="4"/>
  <c r="N5899" i="4" s="1"/>
  <c r="M5898" i="4"/>
  <c r="N5898" i="4" s="1"/>
  <c r="M5897" i="4"/>
  <c r="N5897" i="4" s="1"/>
  <c r="M5896" i="4"/>
  <c r="N5896" i="4" s="1"/>
  <c r="M5895" i="4"/>
  <c r="N5895" i="4" s="1"/>
  <c r="M5894" i="4"/>
  <c r="N5894" i="4" s="1"/>
  <c r="M5893" i="4"/>
  <c r="N5893" i="4" s="1"/>
  <c r="M5892" i="4"/>
  <c r="N5892" i="4" s="1"/>
  <c r="M5891" i="4"/>
  <c r="N5891" i="4" s="1"/>
  <c r="M5890" i="4"/>
  <c r="N5890" i="4" s="1"/>
  <c r="M5889" i="4"/>
  <c r="N5889" i="4" s="1"/>
  <c r="M5888" i="4"/>
  <c r="N5888" i="4" s="1"/>
  <c r="M5887" i="4"/>
  <c r="N5887" i="4" s="1"/>
  <c r="M5886" i="4"/>
  <c r="N5886" i="4" s="1"/>
  <c r="M5885" i="4"/>
  <c r="N5885" i="4" s="1"/>
  <c r="M5884" i="4"/>
  <c r="N5884" i="4" s="1"/>
  <c r="M5883" i="4"/>
  <c r="N5883" i="4" s="1"/>
  <c r="M5882" i="4"/>
  <c r="N5882" i="4" s="1"/>
  <c r="M5881" i="4"/>
  <c r="N5881" i="4" s="1"/>
  <c r="M5880" i="4"/>
  <c r="N5880" i="4" s="1"/>
  <c r="M5879" i="4"/>
  <c r="N5879" i="4" s="1"/>
  <c r="M5878" i="4"/>
  <c r="N5878" i="4" s="1"/>
  <c r="M5877" i="4"/>
  <c r="N5877" i="4" s="1"/>
  <c r="M5876" i="4"/>
  <c r="N5876" i="4" s="1"/>
  <c r="M5875" i="4"/>
  <c r="N5875" i="4" s="1"/>
  <c r="M5874" i="4"/>
  <c r="N5874" i="4" s="1"/>
  <c r="M5873" i="4"/>
  <c r="N5873" i="4" s="1"/>
  <c r="M5872" i="4"/>
  <c r="N5872" i="4" s="1"/>
  <c r="M5871" i="4"/>
  <c r="N5871" i="4" s="1"/>
  <c r="M5870" i="4"/>
  <c r="N5870" i="4" s="1"/>
  <c r="M5869" i="4"/>
  <c r="N5869" i="4" s="1"/>
  <c r="M5868" i="4"/>
  <c r="N5868" i="4" s="1"/>
  <c r="M5867" i="4"/>
  <c r="N5867" i="4" s="1"/>
  <c r="M5866" i="4"/>
  <c r="N5866" i="4" s="1"/>
  <c r="M5865" i="4"/>
  <c r="N5865" i="4" s="1"/>
  <c r="M5864" i="4"/>
  <c r="N5864" i="4" s="1"/>
  <c r="M5863" i="4"/>
  <c r="N5863" i="4" s="1"/>
  <c r="M5862" i="4"/>
  <c r="N5862" i="4" s="1"/>
  <c r="M5861" i="4"/>
  <c r="N5861" i="4" s="1"/>
  <c r="M5860" i="4"/>
  <c r="N5860" i="4" s="1"/>
  <c r="M5859" i="4"/>
  <c r="N5859" i="4" s="1"/>
  <c r="M5858" i="4"/>
  <c r="N5858" i="4" s="1"/>
  <c r="M5857" i="4"/>
  <c r="N5857" i="4" s="1"/>
  <c r="M5856" i="4"/>
  <c r="N5856" i="4" s="1"/>
  <c r="M5855" i="4"/>
  <c r="N5855" i="4" s="1"/>
  <c r="M5854" i="4"/>
  <c r="N5854" i="4" s="1"/>
  <c r="M5853" i="4"/>
  <c r="N5853" i="4" s="1"/>
  <c r="M5852" i="4"/>
  <c r="N5852" i="4" s="1"/>
  <c r="M5851" i="4"/>
  <c r="N5851" i="4" s="1"/>
  <c r="M5850" i="4"/>
  <c r="N5850" i="4" s="1"/>
  <c r="M5849" i="4"/>
  <c r="N5849" i="4" s="1"/>
  <c r="M5848" i="4"/>
  <c r="N5848" i="4" s="1"/>
  <c r="M5847" i="4"/>
  <c r="N5847" i="4" s="1"/>
  <c r="M5846" i="4"/>
  <c r="N5846" i="4" s="1"/>
  <c r="M5845" i="4"/>
  <c r="N5845" i="4" s="1"/>
  <c r="M5844" i="4"/>
  <c r="N5844" i="4" s="1"/>
  <c r="M5843" i="4"/>
  <c r="N5843" i="4" s="1"/>
  <c r="M5842" i="4"/>
  <c r="N5842" i="4" s="1"/>
  <c r="M5841" i="4"/>
  <c r="N5841" i="4" s="1"/>
  <c r="M5840" i="4"/>
  <c r="N5840" i="4" s="1"/>
  <c r="M5839" i="4"/>
  <c r="N5839" i="4" s="1"/>
  <c r="M5838" i="4"/>
  <c r="N5838" i="4" s="1"/>
  <c r="M5837" i="4"/>
  <c r="N5837" i="4" s="1"/>
  <c r="M5836" i="4"/>
  <c r="N5836" i="4" s="1"/>
  <c r="M5835" i="4"/>
  <c r="N5835" i="4" s="1"/>
  <c r="M5834" i="4"/>
  <c r="N5834" i="4" s="1"/>
  <c r="M5833" i="4"/>
  <c r="N5833" i="4" s="1"/>
  <c r="M5832" i="4"/>
  <c r="N5832" i="4" s="1"/>
  <c r="M5831" i="4"/>
  <c r="N5831" i="4" s="1"/>
  <c r="M5830" i="4"/>
  <c r="N5830" i="4" s="1"/>
  <c r="M5829" i="4"/>
  <c r="N5829" i="4" s="1"/>
  <c r="M5828" i="4"/>
  <c r="N5828" i="4" s="1"/>
  <c r="M5827" i="4"/>
  <c r="N5827" i="4" s="1"/>
  <c r="M5826" i="4"/>
  <c r="N5826" i="4" s="1"/>
  <c r="M5825" i="4"/>
  <c r="N5825" i="4" s="1"/>
  <c r="M5824" i="4"/>
  <c r="N5824" i="4" s="1"/>
  <c r="M5823" i="4"/>
  <c r="N5823" i="4" s="1"/>
  <c r="M5822" i="4"/>
  <c r="N5822" i="4" s="1"/>
  <c r="M5821" i="4"/>
  <c r="N5821" i="4" s="1"/>
  <c r="M5820" i="4"/>
  <c r="N5820" i="4" s="1"/>
  <c r="M5819" i="4"/>
  <c r="N5819" i="4" s="1"/>
  <c r="M5818" i="4"/>
  <c r="N5818" i="4" s="1"/>
  <c r="M5817" i="4"/>
  <c r="N5817" i="4" s="1"/>
  <c r="M5816" i="4"/>
  <c r="N5816" i="4" s="1"/>
  <c r="M5815" i="4"/>
  <c r="N5815" i="4" s="1"/>
  <c r="M5814" i="4"/>
  <c r="N5814" i="4" s="1"/>
  <c r="M5813" i="4"/>
  <c r="N5813" i="4" s="1"/>
  <c r="M5812" i="4"/>
  <c r="N5812" i="4" s="1"/>
  <c r="M5811" i="4"/>
  <c r="N5811" i="4" s="1"/>
  <c r="M5810" i="4"/>
  <c r="N5810" i="4" s="1"/>
  <c r="M5809" i="4"/>
  <c r="N5809" i="4" s="1"/>
  <c r="M5808" i="4"/>
  <c r="N5808" i="4" s="1"/>
  <c r="M5807" i="4"/>
  <c r="N5807" i="4" s="1"/>
  <c r="M5806" i="4"/>
  <c r="N5806" i="4" s="1"/>
  <c r="M5805" i="4"/>
  <c r="N5805" i="4" s="1"/>
  <c r="M5804" i="4"/>
  <c r="N5804" i="4" s="1"/>
  <c r="M5803" i="4"/>
  <c r="N5803" i="4" s="1"/>
  <c r="M5802" i="4"/>
  <c r="N5802" i="4" s="1"/>
  <c r="M5801" i="4"/>
  <c r="N5801" i="4" s="1"/>
  <c r="M5800" i="4"/>
  <c r="N5800" i="4" s="1"/>
  <c r="M5799" i="4"/>
  <c r="N5799" i="4" s="1"/>
  <c r="M5798" i="4"/>
  <c r="N5798" i="4" s="1"/>
  <c r="M5797" i="4"/>
  <c r="N5797" i="4" s="1"/>
  <c r="M5796" i="4"/>
  <c r="N5796" i="4" s="1"/>
  <c r="M5795" i="4"/>
  <c r="N5795" i="4" s="1"/>
  <c r="M5794" i="4"/>
  <c r="N5794" i="4" s="1"/>
  <c r="M5793" i="4"/>
  <c r="N5793" i="4" s="1"/>
  <c r="M5792" i="4"/>
  <c r="N5792" i="4" s="1"/>
  <c r="M5791" i="4"/>
  <c r="N5791" i="4" s="1"/>
  <c r="M5790" i="4"/>
  <c r="N5790" i="4" s="1"/>
  <c r="M5789" i="4"/>
  <c r="N5789" i="4" s="1"/>
  <c r="M5788" i="4"/>
  <c r="N5788" i="4" s="1"/>
  <c r="M5787" i="4"/>
  <c r="N5787" i="4" s="1"/>
  <c r="M5786" i="4"/>
  <c r="N5786" i="4" s="1"/>
  <c r="M5785" i="4"/>
  <c r="N5785" i="4" s="1"/>
  <c r="M5784" i="4"/>
  <c r="N5784" i="4" s="1"/>
  <c r="M5783" i="4"/>
  <c r="N5783" i="4" s="1"/>
  <c r="M5782" i="4"/>
  <c r="N5782" i="4" s="1"/>
  <c r="M5781" i="4"/>
  <c r="N5781" i="4" s="1"/>
  <c r="M5780" i="4"/>
  <c r="N5780" i="4" s="1"/>
  <c r="M5779" i="4"/>
  <c r="N5779" i="4" s="1"/>
  <c r="M5778" i="4"/>
  <c r="N5778" i="4" s="1"/>
  <c r="M5777" i="4"/>
  <c r="N5777" i="4" s="1"/>
  <c r="M5776" i="4"/>
  <c r="N5776" i="4" s="1"/>
  <c r="M5775" i="4"/>
  <c r="N5775" i="4" s="1"/>
  <c r="M5774" i="4"/>
  <c r="N5774" i="4" s="1"/>
  <c r="M5773" i="4"/>
  <c r="N5773" i="4" s="1"/>
  <c r="M5772" i="4"/>
  <c r="N5772" i="4" s="1"/>
  <c r="M5771" i="4"/>
  <c r="N5771" i="4" s="1"/>
  <c r="M5770" i="4"/>
  <c r="N5770" i="4" s="1"/>
  <c r="M5769" i="4"/>
  <c r="N5769" i="4" s="1"/>
  <c r="M5768" i="4"/>
  <c r="N5768" i="4" s="1"/>
  <c r="M5767" i="4"/>
  <c r="N5767" i="4" s="1"/>
  <c r="M5766" i="4"/>
  <c r="N5766" i="4" s="1"/>
  <c r="M5765" i="4"/>
  <c r="N5765" i="4" s="1"/>
  <c r="M5764" i="4"/>
  <c r="N5764" i="4" s="1"/>
  <c r="M5763" i="4"/>
  <c r="N5763" i="4" s="1"/>
  <c r="M5762" i="4"/>
  <c r="N5762" i="4" s="1"/>
  <c r="M5761" i="4"/>
  <c r="N5761" i="4" s="1"/>
  <c r="M5760" i="4"/>
  <c r="N5760" i="4" s="1"/>
  <c r="M5759" i="4"/>
  <c r="N5759" i="4" s="1"/>
  <c r="M5758" i="4"/>
  <c r="N5758" i="4" s="1"/>
  <c r="M5757" i="4"/>
  <c r="N5757" i="4" s="1"/>
  <c r="M5756" i="4"/>
  <c r="N5756" i="4" s="1"/>
  <c r="M5755" i="4"/>
  <c r="N5755" i="4" s="1"/>
  <c r="M5754" i="4"/>
  <c r="N5754" i="4" s="1"/>
  <c r="M5753" i="4"/>
  <c r="N5753" i="4" s="1"/>
  <c r="M5752" i="4"/>
  <c r="N5752" i="4" s="1"/>
  <c r="M5751" i="4"/>
  <c r="N5751" i="4" s="1"/>
  <c r="M5750" i="4"/>
  <c r="N5750" i="4" s="1"/>
  <c r="M5749" i="4"/>
  <c r="N5749" i="4" s="1"/>
  <c r="M5748" i="4"/>
  <c r="N5748" i="4" s="1"/>
  <c r="M5747" i="4"/>
  <c r="N5747" i="4" s="1"/>
  <c r="M5746" i="4"/>
  <c r="N5746" i="4" s="1"/>
  <c r="M5745" i="4"/>
  <c r="N5745" i="4" s="1"/>
  <c r="M5744" i="4"/>
  <c r="N5744" i="4" s="1"/>
  <c r="M5743" i="4"/>
  <c r="N5743" i="4" s="1"/>
  <c r="M5742" i="4"/>
  <c r="N5742" i="4" s="1"/>
  <c r="M5741" i="4"/>
  <c r="N5741" i="4" s="1"/>
  <c r="M5740" i="4"/>
  <c r="N5740" i="4" s="1"/>
  <c r="M5739" i="4"/>
  <c r="N5739" i="4" s="1"/>
  <c r="M5738" i="4"/>
  <c r="N5738" i="4" s="1"/>
  <c r="M5737" i="4"/>
  <c r="N5737" i="4" s="1"/>
  <c r="M5736" i="4"/>
  <c r="N5736" i="4" s="1"/>
  <c r="M5735" i="4"/>
  <c r="N5735" i="4" s="1"/>
  <c r="M5734" i="4"/>
  <c r="N5734" i="4" s="1"/>
  <c r="M5733" i="4"/>
  <c r="N5733" i="4" s="1"/>
  <c r="M5732" i="4"/>
  <c r="N5732" i="4" s="1"/>
  <c r="M5731" i="4"/>
  <c r="N5731" i="4" s="1"/>
  <c r="M5730" i="4"/>
  <c r="N5730" i="4" s="1"/>
  <c r="M5729" i="4"/>
  <c r="N5729" i="4" s="1"/>
  <c r="M5728" i="4"/>
  <c r="N5728" i="4" s="1"/>
  <c r="M5727" i="4"/>
  <c r="N5727" i="4" s="1"/>
  <c r="M5726" i="4"/>
  <c r="N5726" i="4" s="1"/>
  <c r="M5725" i="4"/>
  <c r="N5725" i="4" s="1"/>
  <c r="M5724" i="4"/>
  <c r="N5724" i="4" s="1"/>
  <c r="M5723" i="4"/>
  <c r="N5723" i="4" s="1"/>
  <c r="M5722" i="4"/>
  <c r="N5722" i="4" s="1"/>
  <c r="M5721" i="4"/>
  <c r="N5721" i="4" s="1"/>
  <c r="M5720" i="4"/>
  <c r="N5720" i="4" s="1"/>
  <c r="M5719" i="4"/>
  <c r="N5719" i="4" s="1"/>
  <c r="M5718" i="4"/>
  <c r="N5718" i="4" s="1"/>
  <c r="M5717" i="4"/>
  <c r="N5717" i="4" s="1"/>
  <c r="M5716" i="4"/>
  <c r="N5716" i="4" s="1"/>
  <c r="M5715" i="4"/>
  <c r="N5715" i="4" s="1"/>
  <c r="M5714" i="4"/>
  <c r="N5714" i="4" s="1"/>
  <c r="M5713" i="4"/>
  <c r="N5713" i="4" s="1"/>
  <c r="M5712" i="4"/>
  <c r="N5712" i="4" s="1"/>
  <c r="M5711" i="4"/>
  <c r="N5711" i="4" s="1"/>
  <c r="M5710" i="4"/>
  <c r="N5710" i="4" s="1"/>
  <c r="M5709" i="4"/>
  <c r="N5709" i="4" s="1"/>
  <c r="M5708" i="4"/>
  <c r="N5708" i="4" s="1"/>
  <c r="M5707" i="4"/>
  <c r="N5707" i="4" s="1"/>
  <c r="M5706" i="4"/>
  <c r="N5706" i="4" s="1"/>
  <c r="M5705" i="4"/>
  <c r="N5705" i="4" s="1"/>
  <c r="M5704" i="4"/>
  <c r="N5704" i="4" s="1"/>
  <c r="M5703" i="4"/>
  <c r="N5703" i="4" s="1"/>
  <c r="M5702" i="4"/>
  <c r="N5702" i="4" s="1"/>
  <c r="M5701" i="4"/>
  <c r="N5701" i="4" s="1"/>
  <c r="M5700" i="4"/>
  <c r="N5700" i="4" s="1"/>
  <c r="M5699" i="4"/>
  <c r="N5699" i="4" s="1"/>
  <c r="M5698" i="4"/>
  <c r="N5698" i="4" s="1"/>
  <c r="M5697" i="4"/>
  <c r="N5697" i="4" s="1"/>
  <c r="M5696" i="4"/>
  <c r="N5696" i="4" s="1"/>
  <c r="M5695" i="4"/>
  <c r="N5695" i="4" s="1"/>
  <c r="M5694" i="4"/>
  <c r="N5694" i="4" s="1"/>
  <c r="M5693" i="4"/>
  <c r="N5693" i="4" s="1"/>
  <c r="M5692" i="4"/>
  <c r="N5692" i="4" s="1"/>
  <c r="M5691" i="4"/>
  <c r="N5691" i="4" s="1"/>
  <c r="M5690" i="4"/>
  <c r="N5690" i="4" s="1"/>
  <c r="M5689" i="4"/>
  <c r="N5689" i="4" s="1"/>
  <c r="M5688" i="4"/>
  <c r="N5688" i="4" s="1"/>
  <c r="M5687" i="4"/>
  <c r="N5687" i="4" s="1"/>
  <c r="M5686" i="4"/>
  <c r="N5686" i="4" s="1"/>
  <c r="M5685" i="4"/>
  <c r="N5685" i="4" s="1"/>
  <c r="M5684" i="4"/>
  <c r="N5684" i="4" s="1"/>
  <c r="M5683" i="4"/>
  <c r="N5683" i="4" s="1"/>
  <c r="M5682" i="4"/>
  <c r="N5682" i="4" s="1"/>
  <c r="M5681" i="4"/>
  <c r="N5681" i="4" s="1"/>
  <c r="M5680" i="4"/>
  <c r="N5680" i="4" s="1"/>
  <c r="M5679" i="4"/>
  <c r="N5679" i="4" s="1"/>
  <c r="M5678" i="4"/>
  <c r="N5678" i="4" s="1"/>
  <c r="M5677" i="4"/>
  <c r="N5677" i="4" s="1"/>
  <c r="M5676" i="4"/>
  <c r="N5676" i="4" s="1"/>
  <c r="M5675" i="4"/>
  <c r="N5675" i="4" s="1"/>
  <c r="M5674" i="4"/>
  <c r="N5674" i="4" s="1"/>
  <c r="M5673" i="4"/>
  <c r="N5673" i="4" s="1"/>
  <c r="M5672" i="4"/>
  <c r="N5672" i="4" s="1"/>
  <c r="M5671" i="4"/>
  <c r="N5671" i="4" s="1"/>
  <c r="M5670" i="4"/>
  <c r="N5670" i="4" s="1"/>
  <c r="M5669" i="4"/>
  <c r="N5669" i="4" s="1"/>
  <c r="M5668" i="4"/>
  <c r="N5668" i="4" s="1"/>
  <c r="M5667" i="4"/>
  <c r="N5667" i="4" s="1"/>
  <c r="M5666" i="4"/>
  <c r="N5666" i="4" s="1"/>
  <c r="M5665" i="4"/>
  <c r="N5665" i="4" s="1"/>
  <c r="M5664" i="4"/>
  <c r="N5664" i="4" s="1"/>
  <c r="M5663" i="4"/>
  <c r="N5663" i="4" s="1"/>
  <c r="M5662" i="4"/>
  <c r="N5662" i="4" s="1"/>
  <c r="M5661" i="4"/>
  <c r="N5661" i="4" s="1"/>
  <c r="M5660" i="4"/>
  <c r="N5660" i="4" s="1"/>
  <c r="M5659" i="4"/>
  <c r="N5659" i="4" s="1"/>
  <c r="M5658" i="4"/>
  <c r="N5658" i="4" s="1"/>
  <c r="M5657" i="4"/>
  <c r="N5657" i="4" s="1"/>
  <c r="M5656" i="4"/>
  <c r="N5656" i="4" s="1"/>
  <c r="M5655" i="4"/>
  <c r="N5655" i="4" s="1"/>
  <c r="M5654" i="4"/>
  <c r="N5654" i="4" s="1"/>
  <c r="M5653" i="4"/>
  <c r="N5653" i="4" s="1"/>
  <c r="M5652" i="4"/>
  <c r="N5652" i="4" s="1"/>
  <c r="M5651" i="4"/>
  <c r="N5651" i="4" s="1"/>
  <c r="M5650" i="4"/>
  <c r="N5650" i="4" s="1"/>
  <c r="M5649" i="4"/>
  <c r="N5649" i="4" s="1"/>
  <c r="M5648" i="4"/>
  <c r="N5648" i="4" s="1"/>
  <c r="M5647" i="4"/>
  <c r="N5647" i="4" s="1"/>
  <c r="M5646" i="4"/>
  <c r="N5646" i="4" s="1"/>
  <c r="M5645" i="4"/>
  <c r="N5645" i="4" s="1"/>
  <c r="M5644" i="4"/>
  <c r="N5644" i="4" s="1"/>
  <c r="M5643" i="4"/>
  <c r="N5643" i="4" s="1"/>
  <c r="M5642" i="4"/>
  <c r="N5642" i="4" s="1"/>
  <c r="M5641" i="4"/>
  <c r="N5641" i="4" s="1"/>
  <c r="M5640" i="4"/>
  <c r="N5640" i="4" s="1"/>
  <c r="M5639" i="4"/>
  <c r="N5639" i="4" s="1"/>
  <c r="M5638" i="4"/>
  <c r="N5638" i="4" s="1"/>
  <c r="M5637" i="4"/>
  <c r="N5637" i="4" s="1"/>
  <c r="M5636" i="4"/>
  <c r="N5636" i="4" s="1"/>
  <c r="M5635" i="4"/>
  <c r="N5635" i="4" s="1"/>
  <c r="M5634" i="4"/>
  <c r="N5634" i="4" s="1"/>
  <c r="M5633" i="4"/>
  <c r="N5633" i="4" s="1"/>
  <c r="M5632" i="4"/>
  <c r="N5632" i="4" s="1"/>
  <c r="M5631" i="4"/>
  <c r="N5631" i="4" s="1"/>
  <c r="M5630" i="4"/>
  <c r="N5630" i="4" s="1"/>
  <c r="M5629" i="4"/>
  <c r="N5629" i="4" s="1"/>
  <c r="M5628" i="4"/>
  <c r="N5628" i="4" s="1"/>
  <c r="M5627" i="4"/>
  <c r="N5627" i="4" s="1"/>
  <c r="M5626" i="4"/>
  <c r="N5626" i="4" s="1"/>
  <c r="M5625" i="4"/>
  <c r="N5625" i="4" s="1"/>
  <c r="M5624" i="4"/>
  <c r="N5624" i="4" s="1"/>
  <c r="M5623" i="4"/>
  <c r="N5623" i="4" s="1"/>
  <c r="M5622" i="4"/>
  <c r="N5622" i="4" s="1"/>
  <c r="M5621" i="4"/>
  <c r="N5621" i="4" s="1"/>
  <c r="M5620" i="4"/>
  <c r="N5620" i="4" s="1"/>
  <c r="M5619" i="4"/>
  <c r="N5619" i="4" s="1"/>
  <c r="M5618" i="4"/>
  <c r="N5618" i="4" s="1"/>
  <c r="M5617" i="4"/>
  <c r="N5617" i="4" s="1"/>
  <c r="M5616" i="4"/>
  <c r="N5616" i="4" s="1"/>
  <c r="M5615" i="4"/>
  <c r="N5615" i="4" s="1"/>
  <c r="M5614" i="4"/>
  <c r="N5614" i="4" s="1"/>
  <c r="M5613" i="4"/>
  <c r="N5613" i="4" s="1"/>
  <c r="M5612" i="4"/>
  <c r="N5612" i="4" s="1"/>
  <c r="M5611" i="4"/>
  <c r="N5611" i="4" s="1"/>
  <c r="M5610" i="4"/>
  <c r="N5610" i="4" s="1"/>
  <c r="M5609" i="4"/>
  <c r="N5609" i="4" s="1"/>
  <c r="M5608" i="4"/>
  <c r="N5608" i="4" s="1"/>
  <c r="M5607" i="4"/>
  <c r="N5607" i="4" s="1"/>
  <c r="M5606" i="4"/>
  <c r="N5606" i="4" s="1"/>
  <c r="M5605" i="4"/>
  <c r="N5605" i="4" s="1"/>
  <c r="M5604" i="4"/>
  <c r="N5604" i="4" s="1"/>
  <c r="M5603" i="4"/>
  <c r="N5603" i="4" s="1"/>
  <c r="M5602" i="4"/>
  <c r="N5602" i="4" s="1"/>
  <c r="M5601" i="4"/>
  <c r="N5601" i="4" s="1"/>
  <c r="M5600" i="4"/>
  <c r="N5600" i="4" s="1"/>
  <c r="M5599" i="4"/>
  <c r="N5599" i="4" s="1"/>
  <c r="M5598" i="4"/>
  <c r="N5598" i="4" s="1"/>
  <c r="M5597" i="4"/>
  <c r="N5597" i="4" s="1"/>
  <c r="M5596" i="4"/>
  <c r="N5596" i="4" s="1"/>
  <c r="M5595" i="4"/>
  <c r="N5595" i="4" s="1"/>
  <c r="M5594" i="4"/>
  <c r="N5594" i="4" s="1"/>
  <c r="M5593" i="4"/>
  <c r="N5593" i="4" s="1"/>
  <c r="M5592" i="4"/>
  <c r="N5592" i="4" s="1"/>
  <c r="M5591" i="4"/>
  <c r="N5591" i="4" s="1"/>
  <c r="M5590" i="4"/>
  <c r="N5590" i="4" s="1"/>
  <c r="M5589" i="4"/>
  <c r="N5589" i="4" s="1"/>
  <c r="M5588" i="4"/>
  <c r="N5588" i="4" s="1"/>
  <c r="M5587" i="4"/>
  <c r="N5587" i="4" s="1"/>
  <c r="M5586" i="4"/>
  <c r="N5586" i="4" s="1"/>
  <c r="M5585" i="4"/>
  <c r="N5585" i="4" s="1"/>
  <c r="M5584" i="4"/>
  <c r="N5584" i="4" s="1"/>
  <c r="M5583" i="4"/>
  <c r="N5583" i="4" s="1"/>
  <c r="M5582" i="4"/>
  <c r="N5582" i="4" s="1"/>
  <c r="M5581" i="4"/>
  <c r="N5581" i="4" s="1"/>
  <c r="M5580" i="4"/>
  <c r="N5580" i="4" s="1"/>
  <c r="M5579" i="4"/>
  <c r="N5579" i="4" s="1"/>
  <c r="M5578" i="4"/>
  <c r="N5578" i="4" s="1"/>
  <c r="M5577" i="4"/>
  <c r="N5577" i="4" s="1"/>
  <c r="M5576" i="4"/>
  <c r="N5576" i="4" s="1"/>
  <c r="M5575" i="4"/>
  <c r="N5575" i="4" s="1"/>
  <c r="M5574" i="4"/>
  <c r="N5574" i="4" s="1"/>
  <c r="M5573" i="4"/>
  <c r="N5573" i="4" s="1"/>
  <c r="M5572" i="4"/>
  <c r="N5572" i="4" s="1"/>
  <c r="M5571" i="4"/>
  <c r="N5571" i="4" s="1"/>
  <c r="M5570" i="4"/>
  <c r="N5570" i="4" s="1"/>
  <c r="M5569" i="4"/>
  <c r="N5569" i="4" s="1"/>
  <c r="M5568" i="4"/>
  <c r="N5568" i="4" s="1"/>
  <c r="M5567" i="4"/>
  <c r="N5567" i="4" s="1"/>
  <c r="M5566" i="4"/>
  <c r="N5566" i="4" s="1"/>
  <c r="M5565" i="4"/>
  <c r="N5565" i="4" s="1"/>
  <c r="M5564" i="4"/>
  <c r="N5564" i="4" s="1"/>
  <c r="M5563" i="4"/>
  <c r="N5563" i="4" s="1"/>
  <c r="M5562" i="4"/>
  <c r="N5562" i="4" s="1"/>
  <c r="M5561" i="4"/>
  <c r="N5561" i="4" s="1"/>
  <c r="M5560" i="4"/>
  <c r="N5560" i="4" s="1"/>
  <c r="M5559" i="4"/>
  <c r="N5559" i="4" s="1"/>
  <c r="M5558" i="4"/>
  <c r="N5558" i="4" s="1"/>
  <c r="M5557" i="4"/>
  <c r="N5557" i="4" s="1"/>
  <c r="M5556" i="4"/>
  <c r="N5556" i="4" s="1"/>
  <c r="M5555" i="4"/>
  <c r="N5555" i="4" s="1"/>
  <c r="M5554" i="4"/>
  <c r="N5554" i="4" s="1"/>
  <c r="M5553" i="4"/>
  <c r="N5553" i="4" s="1"/>
  <c r="M5552" i="4"/>
  <c r="N5552" i="4" s="1"/>
  <c r="M5551" i="4"/>
  <c r="N5551" i="4" s="1"/>
  <c r="M5550" i="4"/>
  <c r="N5550" i="4" s="1"/>
  <c r="M5549" i="4"/>
  <c r="N5549" i="4" s="1"/>
  <c r="M5548" i="4"/>
  <c r="N5548" i="4" s="1"/>
  <c r="M5547" i="4"/>
  <c r="N5547" i="4" s="1"/>
  <c r="M5546" i="4"/>
  <c r="N5546" i="4" s="1"/>
  <c r="M5545" i="4"/>
  <c r="N5545" i="4" s="1"/>
  <c r="M5544" i="4"/>
  <c r="N5544" i="4" s="1"/>
  <c r="M5543" i="4"/>
  <c r="N5543" i="4" s="1"/>
  <c r="M5542" i="4"/>
  <c r="N5542" i="4" s="1"/>
  <c r="M5541" i="4"/>
  <c r="N5541" i="4" s="1"/>
  <c r="M5540" i="4"/>
  <c r="N5540" i="4" s="1"/>
  <c r="M5539" i="4"/>
  <c r="N5539" i="4" s="1"/>
  <c r="M5538" i="4"/>
  <c r="N5538" i="4" s="1"/>
  <c r="M5537" i="4"/>
  <c r="N5537" i="4" s="1"/>
  <c r="M5536" i="4"/>
  <c r="N5536" i="4" s="1"/>
  <c r="M5535" i="4"/>
  <c r="N5535" i="4" s="1"/>
  <c r="M5534" i="4"/>
  <c r="N5534" i="4" s="1"/>
  <c r="M5533" i="4"/>
  <c r="N5533" i="4" s="1"/>
  <c r="M5532" i="4"/>
  <c r="N5532" i="4" s="1"/>
  <c r="M5531" i="4"/>
  <c r="N5531" i="4" s="1"/>
  <c r="M5530" i="4"/>
  <c r="N5530" i="4" s="1"/>
  <c r="M5529" i="4"/>
  <c r="N5529" i="4" s="1"/>
  <c r="M5528" i="4"/>
  <c r="N5528" i="4" s="1"/>
  <c r="M5527" i="4"/>
  <c r="N5527" i="4" s="1"/>
  <c r="M5526" i="4"/>
  <c r="N5526" i="4" s="1"/>
  <c r="M5525" i="4"/>
  <c r="N5525" i="4" s="1"/>
  <c r="M5524" i="4"/>
  <c r="N5524" i="4" s="1"/>
  <c r="M5523" i="4"/>
  <c r="N5523" i="4" s="1"/>
  <c r="M5522" i="4"/>
  <c r="N5522" i="4" s="1"/>
  <c r="M5521" i="4"/>
  <c r="N5521" i="4" s="1"/>
  <c r="M5520" i="4"/>
  <c r="N5520" i="4" s="1"/>
  <c r="M5519" i="4"/>
  <c r="N5519" i="4" s="1"/>
  <c r="M5518" i="4"/>
  <c r="N5518" i="4" s="1"/>
  <c r="M5517" i="4"/>
  <c r="N5517" i="4" s="1"/>
  <c r="M5516" i="4"/>
  <c r="N5516" i="4" s="1"/>
  <c r="M5515" i="4"/>
  <c r="N5515" i="4" s="1"/>
  <c r="M5514" i="4"/>
  <c r="N5514" i="4" s="1"/>
  <c r="M5513" i="4"/>
  <c r="N5513" i="4" s="1"/>
  <c r="M5512" i="4"/>
  <c r="N5512" i="4" s="1"/>
  <c r="M5511" i="4"/>
  <c r="N5511" i="4" s="1"/>
  <c r="M5510" i="4"/>
  <c r="N5510" i="4" s="1"/>
  <c r="M5509" i="4"/>
  <c r="N5509" i="4" s="1"/>
  <c r="M5508" i="4"/>
  <c r="N5508" i="4" s="1"/>
  <c r="M5507" i="4"/>
  <c r="N5507" i="4" s="1"/>
  <c r="M5506" i="4"/>
  <c r="N5506" i="4" s="1"/>
  <c r="M5505" i="4"/>
  <c r="N5505" i="4" s="1"/>
  <c r="M5504" i="4"/>
  <c r="N5504" i="4" s="1"/>
  <c r="M5503" i="4"/>
  <c r="N5503" i="4" s="1"/>
  <c r="M5502" i="4"/>
  <c r="N5502" i="4" s="1"/>
  <c r="M5501" i="4"/>
  <c r="N5501" i="4" s="1"/>
  <c r="M5500" i="4"/>
  <c r="N5500" i="4" s="1"/>
  <c r="M5499" i="4"/>
  <c r="N5499" i="4" s="1"/>
  <c r="M5498" i="4"/>
  <c r="N5498" i="4" s="1"/>
  <c r="M5497" i="4"/>
  <c r="N5497" i="4" s="1"/>
  <c r="M5496" i="4"/>
  <c r="N5496" i="4" s="1"/>
  <c r="M5495" i="4"/>
  <c r="N5495" i="4" s="1"/>
  <c r="M5494" i="4"/>
  <c r="N5494" i="4" s="1"/>
  <c r="M5493" i="4"/>
  <c r="N5493" i="4" s="1"/>
  <c r="M5492" i="4"/>
  <c r="N5492" i="4" s="1"/>
  <c r="M5491" i="4"/>
  <c r="N5491" i="4" s="1"/>
  <c r="M5490" i="4"/>
  <c r="N5490" i="4" s="1"/>
  <c r="M5489" i="4"/>
  <c r="N5489" i="4" s="1"/>
  <c r="M5488" i="4"/>
  <c r="N5488" i="4" s="1"/>
  <c r="M5487" i="4"/>
  <c r="N5487" i="4" s="1"/>
  <c r="M5486" i="4"/>
  <c r="N5486" i="4" s="1"/>
  <c r="M5485" i="4"/>
  <c r="N5485" i="4" s="1"/>
  <c r="M5484" i="4"/>
  <c r="N5484" i="4" s="1"/>
  <c r="M5483" i="4"/>
  <c r="N5483" i="4" s="1"/>
  <c r="M5482" i="4"/>
  <c r="N5482" i="4" s="1"/>
  <c r="M5481" i="4"/>
  <c r="N5481" i="4" s="1"/>
  <c r="M5480" i="4"/>
  <c r="N5480" i="4" s="1"/>
  <c r="M5479" i="4"/>
  <c r="N5479" i="4" s="1"/>
  <c r="M5478" i="4"/>
  <c r="N5478" i="4" s="1"/>
  <c r="M5477" i="4"/>
  <c r="N5477" i="4" s="1"/>
  <c r="M5476" i="4"/>
  <c r="N5476" i="4" s="1"/>
  <c r="M5475" i="4"/>
  <c r="N5475" i="4" s="1"/>
  <c r="M5474" i="4"/>
  <c r="N5474" i="4" s="1"/>
  <c r="M5473" i="4"/>
  <c r="N5473" i="4" s="1"/>
  <c r="M5472" i="4"/>
  <c r="N5472" i="4" s="1"/>
  <c r="M5471" i="4"/>
  <c r="N5471" i="4" s="1"/>
  <c r="M5470" i="4"/>
  <c r="N5470" i="4" s="1"/>
  <c r="M5469" i="4"/>
  <c r="N5469" i="4" s="1"/>
  <c r="M5468" i="4"/>
  <c r="N5468" i="4" s="1"/>
  <c r="M5467" i="4"/>
  <c r="N5467" i="4" s="1"/>
  <c r="M5466" i="4"/>
  <c r="N5466" i="4" s="1"/>
  <c r="M5465" i="4"/>
  <c r="N5465" i="4" s="1"/>
  <c r="M5464" i="4"/>
  <c r="N5464" i="4" s="1"/>
  <c r="M5463" i="4"/>
  <c r="N5463" i="4" s="1"/>
  <c r="M5462" i="4"/>
  <c r="N5462" i="4" s="1"/>
  <c r="M5461" i="4"/>
  <c r="N5461" i="4" s="1"/>
  <c r="M5460" i="4"/>
  <c r="N5460" i="4" s="1"/>
  <c r="M5459" i="4"/>
  <c r="N5459" i="4" s="1"/>
  <c r="M5458" i="4"/>
  <c r="N5458" i="4" s="1"/>
  <c r="M5457" i="4"/>
  <c r="N5457" i="4" s="1"/>
  <c r="M5456" i="4"/>
  <c r="N5456" i="4" s="1"/>
  <c r="M5455" i="4"/>
  <c r="N5455" i="4" s="1"/>
  <c r="M5454" i="4"/>
  <c r="N5454" i="4" s="1"/>
  <c r="M5453" i="4"/>
  <c r="N5453" i="4" s="1"/>
  <c r="M5452" i="4"/>
  <c r="N5452" i="4" s="1"/>
  <c r="M5451" i="4"/>
  <c r="N5451" i="4" s="1"/>
  <c r="M5450" i="4"/>
  <c r="N5450" i="4" s="1"/>
  <c r="M5449" i="4"/>
  <c r="N5449" i="4" s="1"/>
  <c r="M5448" i="4"/>
  <c r="N5448" i="4" s="1"/>
  <c r="M5447" i="4"/>
  <c r="N5447" i="4" s="1"/>
  <c r="M5446" i="4"/>
  <c r="N5446" i="4" s="1"/>
  <c r="M5445" i="4"/>
  <c r="N5445" i="4" s="1"/>
  <c r="M5444" i="4"/>
  <c r="N5444" i="4" s="1"/>
  <c r="M5443" i="4"/>
  <c r="N5443" i="4" s="1"/>
  <c r="M5442" i="4"/>
  <c r="N5442" i="4" s="1"/>
  <c r="M5441" i="4"/>
  <c r="N5441" i="4" s="1"/>
  <c r="M5440" i="4"/>
  <c r="N5440" i="4" s="1"/>
  <c r="M5439" i="4"/>
  <c r="N5439" i="4" s="1"/>
  <c r="M5438" i="4"/>
  <c r="N5438" i="4" s="1"/>
  <c r="M5437" i="4"/>
  <c r="N5437" i="4" s="1"/>
  <c r="M5436" i="4"/>
  <c r="N5436" i="4" s="1"/>
  <c r="M5435" i="4"/>
  <c r="N5435" i="4" s="1"/>
  <c r="M5434" i="4"/>
  <c r="N5434" i="4" s="1"/>
  <c r="M5433" i="4"/>
  <c r="N5433" i="4" s="1"/>
  <c r="M5432" i="4"/>
  <c r="N5432" i="4" s="1"/>
  <c r="M5431" i="4"/>
  <c r="N5431" i="4" s="1"/>
  <c r="M5430" i="4"/>
  <c r="N5430" i="4" s="1"/>
  <c r="M5429" i="4"/>
  <c r="N5429" i="4" s="1"/>
  <c r="M5428" i="4"/>
  <c r="N5428" i="4" s="1"/>
  <c r="M5427" i="4"/>
  <c r="N5427" i="4" s="1"/>
  <c r="M5426" i="4"/>
  <c r="N5426" i="4" s="1"/>
  <c r="M5425" i="4"/>
  <c r="N5425" i="4" s="1"/>
  <c r="M5424" i="4"/>
  <c r="N5424" i="4" s="1"/>
  <c r="M5423" i="4"/>
  <c r="N5423" i="4" s="1"/>
  <c r="M5422" i="4"/>
  <c r="N5422" i="4" s="1"/>
  <c r="M5421" i="4"/>
  <c r="N5421" i="4" s="1"/>
  <c r="M5420" i="4"/>
  <c r="N5420" i="4" s="1"/>
  <c r="M5419" i="4"/>
  <c r="N5419" i="4" s="1"/>
  <c r="M5418" i="4"/>
  <c r="N5418" i="4" s="1"/>
  <c r="M5417" i="4"/>
  <c r="N5417" i="4" s="1"/>
  <c r="M5416" i="4"/>
  <c r="N5416" i="4" s="1"/>
  <c r="M5415" i="4"/>
  <c r="N5415" i="4" s="1"/>
  <c r="M5414" i="4"/>
  <c r="N5414" i="4" s="1"/>
  <c r="M5413" i="4"/>
  <c r="N5413" i="4" s="1"/>
  <c r="M5412" i="4"/>
  <c r="N5412" i="4" s="1"/>
  <c r="M5411" i="4"/>
  <c r="N5411" i="4" s="1"/>
  <c r="M5410" i="4"/>
  <c r="N5410" i="4" s="1"/>
  <c r="M5409" i="4"/>
  <c r="N5409" i="4" s="1"/>
  <c r="M5408" i="4"/>
  <c r="N5408" i="4" s="1"/>
  <c r="M5407" i="4"/>
  <c r="N5407" i="4" s="1"/>
  <c r="M5406" i="4"/>
  <c r="N5406" i="4" s="1"/>
  <c r="M5405" i="4"/>
  <c r="N5405" i="4" s="1"/>
  <c r="M5404" i="4"/>
  <c r="N5404" i="4" s="1"/>
  <c r="M5403" i="4"/>
  <c r="N5403" i="4" s="1"/>
  <c r="M5402" i="4"/>
  <c r="N5402" i="4" s="1"/>
  <c r="M5401" i="4"/>
  <c r="N5401" i="4" s="1"/>
  <c r="M5400" i="4"/>
  <c r="N5400" i="4" s="1"/>
  <c r="M5399" i="4"/>
  <c r="N5399" i="4" s="1"/>
  <c r="M5398" i="4"/>
  <c r="N5398" i="4" s="1"/>
  <c r="M5397" i="4"/>
  <c r="N5397" i="4" s="1"/>
  <c r="M5396" i="4"/>
  <c r="N5396" i="4" s="1"/>
  <c r="M5395" i="4"/>
  <c r="N5395" i="4" s="1"/>
  <c r="M5394" i="4"/>
  <c r="N5394" i="4" s="1"/>
  <c r="M5393" i="4"/>
  <c r="N5393" i="4" s="1"/>
  <c r="M5392" i="4"/>
  <c r="N5392" i="4" s="1"/>
  <c r="M5391" i="4"/>
  <c r="N5391" i="4" s="1"/>
  <c r="M5390" i="4"/>
  <c r="N5390" i="4" s="1"/>
  <c r="M5389" i="4"/>
  <c r="N5389" i="4" s="1"/>
  <c r="M5388" i="4"/>
  <c r="N5388" i="4" s="1"/>
  <c r="M5387" i="4"/>
  <c r="N5387" i="4" s="1"/>
  <c r="M5386" i="4"/>
  <c r="N5386" i="4" s="1"/>
  <c r="M5385" i="4"/>
  <c r="N5385" i="4" s="1"/>
  <c r="M5384" i="4"/>
  <c r="N5384" i="4" s="1"/>
  <c r="M5383" i="4"/>
  <c r="N5383" i="4" s="1"/>
  <c r="M5382" i="4"/>
  <c r="N5382" i="4" s="1"/>
  <c r="M5381" i="4"/>
  <c r="N5381" i="4" s="1"/>
  <c r="M5380" i="4"/>
  <c r="N5380" i="4" s="1"/>
  <c r="M5379" i="4"/>
  <c r="N5379" i="4" s="1"/>
  <c r="M5378" i="4"/>
  <c r="N5378" i="4" s="1"/>
  <c r="M5377" i="4"/>
  <c r="N5377" i="4" s="1"/>
  <c r="M5376" i="4"/>
  <c r="N5376" i="4" s="1"/>
  <c r="M5375" i="4"/>
  <c r="N5375" i="4" s="1"/>
  <c r="M5374" i="4"/>
  <c r="N5374" i="4" s="1"/>
  <c r="M5373" i="4"/>
  <c r="N5373" i="4" s="1"/>
  <c r="M5372" i="4"/>
  <c r="N5372" i="4" s="1"/>
  <c r="M5371" i="4"/>
  <c r="N5371" i="4" s="1"/>
  <c r="M5370" i="4"/>
  <c r="N5370" i="4" s="1"/>
  <c r="M5369" i="4"/>
  <c r="N5369" i="4" s="1"/>
  <c r="M5368" i="4"/>
  <c r="N5368" i="4" s="1"/>
  <c r="M5367" i="4"/>
  <c r="N5367" i="4" s="1"/>
  <c r="M5366" i="4"/>
  <c r="N5366" i="4" s="1"/>
  <c r="M5365" i="4"/>
  <c r="N5365" i="4" s="1"/>
  <c r="M5364" i="4"/>
  <c r="N5364" i="4" s="1"/>
  <c r="M5363" i="4"/>
  <c r="N5363" i="4" s="1"/>
  <c r="M5362" i="4"/>
  <c r="N5362" i="4" s="1"/>
  <c r="M5361" i="4"/>
  <c r="N5361" i="4" s="1"/>
  <c r="M5360" i="4"/>
  <c r="N5360" i="4" s="1"/>
  <c r="M5359" i="4"/>
  <c r="N5359" i="4" s="1"/>
  <c r="M5358" i="4"/>
  <c r="N5358" i="4" s="1"/>
  <c r="M5357" i="4"/>
  <c r="N5357" i="4" s="1"/>
  <c r="M5356" i="4"/>
  <c r="N5356" i="4" s="1"/>
  <c r="M5355" i="4"/>
  <c r="N5355" i="4" s="1"/>
  <c r="M5354" i="4"/>
  <c r="N5354" i="4" s="1"/>
  <c r="M5353" i="4"/>
  <c r="N5353" i="4" s="1"/>
  <c r="M5352" i="4"/>
  <c r="N5352" i="4" s="1"/>
  <c r="M5351" i="4"/>
  <c r="N5351" i="4" s="1"/>
  <c r="M5350" i="4"/>
  <c r="N5350" i="4" s="1"/>
  <c r="M5349" i="4"/>
  <c r="N5349" i="4" s="1"/>
  <c r="M5348" i="4"/>
  <c r="N5348" i="4" s="1"/>
  <c r="M5347" i="4"/>
  <c r="N5347" i="4" s="1"/>
  <c r="M5346" i="4"/>
  <c r="N5346" i="4" s="1"/>
  <c r="M5345" i="4"/>
  <c r="N5345" i="4" s="1"/>
  <c r="M5344" i="4"/>
  <c r="N5344" i="4" s="1"/>
  <c r="M5343" i="4"/>
  <c r="N5343" i="4" s="1"/>
  <c r="M5342" i="4"/>
  <c r="N5342" i="4" s="1"/>
  <c r="M5341" i="4"/>
  <c r="N5341" i="4" s="1"/>
  <c r="M5340" i="4"/>
  <c r="N5340" i="4" s="1"/>
  <c r="M5339" i="4"/>
  <c r="N5339" i="4" s="1"/>
  <c r="M5338" i="4"/>
  <c r="N5338" i="4" s="1"/>
  <c r="M5337" i="4"/>
  <c r="N5337" i="4" s="1"/>
  <c r="M5336" i="4"/>
  <c r="N5336" i="4" s="1"/>
  <c r="M5335" i="4"/>
  <c r="N5335" i="4" s="1"/>
  <c r="M5334" i="4"/>
  <c r="N5334" i="4" s="1"/>
  <c r="M5333" i="4"/>
  <c r="N5333" i="4" s="1"/>
  <c r="M5332" i="4"/>
  <c r="N5332" i="4" s="1"/>
  <c r="M5331" i="4"/>
  <c r="N5331" i="4" s="1"/>
  <c r="M5330" i="4"/>
  <c r="N5330" i="4" s="1"/>
  <c r="M5329" i="4"/>
  <c r="N5329" i="4" s="1"/>
  <c r="M5328" i="4"/>
  <c r="N5328" i="4" s="1"/>
  <c r="M5327" i="4"/>
  <c r="N5327" i="4" s="1"/>
  <c r="M5326" i="4"/>
  <c r="N5326" i="4" s="1"/>
  <c r="M5325" i="4"/>
  <c r="N5325" i="4" s="1"/>
  <c r="M5324" i="4"/>
  <c r="N5324" i="4" s="1"/>
  <c r="M5323" i="4"/>
  <c r="N5323" i="4" s="1"/>
  <c r="M5322" i="4"/>
  <c r="N5322" i="4" s="1"/>
  <c r="M5321" i="4"/>
  <c r="N5321" i="4" s="1"/>
  <c r="M5320" i="4"/>
  <c r="N5320" i="4" s="1"/>
  <c r="M5319" i="4"/>
  <c r="N5319" i="4" s="1"/>
  <c r="M5318" i="4"/>
  <c r="N5318" i="4" s="1"/>
  <c r="M5317" i="4"/>
  <c r="N5317" i="4" s="1"/>
  <c r="M5316" i="4"/>
  <c r="N5316" i="4" s="1"/>
  <c r="M5315" i="4"/>
  <c r="N5315" i="4" s="1"/>
  <c r="M5314" i="4"/>
  <c r="N5314" i="4" s="1"/>
  <c r="M5313" i="4"/>
  <c r="N5313" i="4" s="1"/>
  <c r="M5312" i="4"/>
  <c r="N5312" i="4" s="1"/>
  <c r="M5311" i="4"/>
  <c r="N5311" i="4" s="1"/>
  <c r="M5310" i="4"/>
  <c r="N5310" i="4" s="1"/>
  <c r="M5309" i="4"/>
  <c r="N5309" i="4" s="1"/>
  <c r="M5308" i="4"/>
  <c r="N5308" i="4" s="1"/>
  <c r="M5307" i="4"/>
  <c r="N5307" i="4" s="1"/>
  <c r="M5306" i="4"/>
  <c r="N5306" i="4" s="1"/>
  <c r="M5305" i="4"/>
  <c r="N5305" i="4" s="1"/>
  <c r="M5304" i="4"/>
  <c r="N5304" i="4" s="1"/>
  <c r="M5303" i="4"/>
  <c r="N5303" i="4" s="1"/>
  <c r="M5302" i="4"/>
  <c r="N5302" i="4" s="1"/>
  <c r="M5301" i="4"/>
  <c r="N5301" i="4" s="1"/>
  <c r="M5300" i="4"/>
  <c r="N5300" i="4" s="1"/>
  <c r="M5299" i="4"/>
  <c r="N5299" i="4" s="1"/>
  <c r="M5298" i="4"/>
  <c r="N5298" i="4" s="1"/>
  <c r="M5297" i="4"/>
  <c r="N5297" i="4" s="1"/>
  <c r="M5296" i="4"/>
  <c r="N5296" i="4" s="1"/>
  <c r="M5295" i="4"/>
  <c r="N5295" i="4" s="1"/>
  <c r="M5294" i="4"/>
  <c r="N5294" i="4" s="1"/>
  <c r="M5293" i="4"/>
  <c r="N5293" i="4" s="1"/>
  <c r="M5292" i="4"/>
  <c r="N5292" i="4" s="1"/>
  <c r="M5291" i="4"/>
  <c r="N5291" i="4" s="1"/>
  <c r="M5290" i="4"/>
  <c r="N5290" i="4" s="1"/>
  <c r="M5289" i="4"/>
  <c r="N5289" i="4" s="1"/>
  <c r="M5288" i="4"/>
  <c r="N5288" i="4" s="1"/>
  <c r="M5287" i="4"/>
  <c r="N5287" i="4" s="1"/>
  <c r="M5286" i="4"/>
  <c r="N5286" i="4" s="1"/>
  <c r="M5285" i="4"/>
  <c r="N5285" i="4" s="1"/>
  <c r="M5284" i="4"/>
  <c r="N5284" i="4" s="1"/>
  <c r="M5283" i="4"/>
  <c r="N5283" i="4" s="1"/>
  <c r="M5282" i="4"/>
  <c r="N5282" i="4" s="1"/>
  <c r="M5281" i="4"/>
  <c r="N5281" i="4" s="1"/>
  <c r="M5280" i="4"/>
  <c r="N5280" i="4" s="1"/>
  <c r="M5279" i="4"/>
  <c r="N5279" i="4" s="1"/>
  <c r="M5278" i="4"/>
  <c r="N5278" i="4" s="1"/>
  <c r="M5277" i="4"/>
  <c r="N5277" i="4" s="1"/>
  <c r="M5276" i="4"/>
  <c r="N5276" i="4" s="1"/>
  <c r="M5275" i="4"/>
  <c r="N5275" i="4" s="1"/>
  <c r="M5274" i="4"/>
  <c r="N5274" i="4" s="1"/>
  <c r="M5273" i="4"/>
  <c r="N5273" i="4" s="1"/>
  <c r="M5272" i="4"/>
  <c r="N5272" i="4" s="1"/>
  <c r="M5271" i="4"/>
  <c r="N5271" i="4" s="1"/>
  <c r="M5270" i="4"/>
  <c r="N5270" i="4" s="1"/>
  <c r="M5269" i="4"/>
  <c r="N5269" i="4" s="1"/>
  <c r="M5268" i="4"/>
  <c r="N5268" i="4" s="1"/>
  <c r="M5267" i="4"/>
  <c r="N5267" i="4" s="1"/>
  <c r="M5266" i="4"/>
  <c r="N5266" i="4" s="1"/>
  <c r="M5265" i="4"/>
  <c r="N5265" i="4" s="1"/>
  <c r="M5264" i="4"/>
  <c r="N5264" i="4" s="1"/>
  <c r="M5263" i="4"/>
  <c r="N5263" i="4" s="1"/>
  <c r="M5262" i="4"/>
  <c r="N5262" i="4" s="1"/>
  <c r="M5261" i="4"/>
  <c r="N5261" i="4" s="1"/>
  <c r="M5260" i="4"/>
  <c r="N5260" i="4" s="1"/>
  <c r="M5259" i="4"/>
  <c r="N5259" i="4" s="1"/>
  <c r="M5258" i="4"/>
  <c r="N5258" i="4" s="1"/>
  <c r="M5257" i="4"/>
  <c r="N5257" i="4" s="1"/>
  <c r="M5256" i="4"/>
  <c r="N5256" i="4" s="1"/>
  <c r="M5255" i="4"/>
  <c r="N5255" i="4" s="1"/>
  <c r="M5254" i="4"/>
  <c r="N5254" i="4" s="1"/>
  <c r="M5253" i="4"/>
  <c r="N5253" i="4" s="1"/>
  <c r="M5252" i="4"/>
  <c r="N5252" i="4" s="1"/>
  <c r="M5251" i="4"/>
  <c r="N5251" i="4" s="1"/>
  <c r="M5250" i="4"/>
  <c r="N5250" i="4" s="1"/>
  <c r="M5249" i="4"/>
  <c r="N5249" i="4" s="1"/>
  <c r="M5248" i="4"/>
  <c r="N5248" i="4" s="1"/>
  <c r="M5247" i="4"/>
  <c r="N5247" i="4" s="1"/>
  <c r="M5246" i="4"/>
  <c r="N5246" i="4" s="1"/>
  <c r="M5245" i="4"/>
  <c r="N5245" i="4" s="1"/>
  <c r="M5244" i="4"/>
  <c r="N5244" i="4" s="1"/>
  <c r="M5243" i="4"/>
  <c r="N5243" i="4" s="1"/>
  <c r="M5242" i="4"/>
  <c r="N5242" i="4" s="1"/>
  <c r="M5241" i="4"/>
  <c r="N5241" i="4" s="1"/>
  <c r="M5240" i="4"/>
  <c r="N5240" i="4" s="1"/>
  <c r="M5239" i="4"/>
  <c r="N5239" i="4" s="1"/>
  <c r="M5238" i="4"/>
  <c r="N5238" i="4" s="1"/>
  <c r="M5237" i="4"/>
  <c r="N5237" i="4" s="1"/>
  <c r="M5236" i="4"/>
  <c r="N5236" i="4" s="1"/>
  <c r="M5235" i="4"/>
  <c r="N5235" i="4" s="1"/>
  <c r="M5234" i="4"/>
  <c r="N5234" i="4" s="1"/>
  <c r="M5233" i="4"/>
  <c r="N5233" i="4" s="1"/>
  <c r="M5232" i="4"/>
  <c r="N5232" i="4" s="1"/>
  <c r="M5231" i="4"/>
  <c r="N5231" i="4" s="1"/>
  <c r="M5230" i="4"/>
  <c r="N5230" i="4" s="1"/>
  <c r="M5229" i="4"/>
  <c r="N5229" i="4" s="1"/>
  <c r="M5228" i="4"/>
  <c r="N5228" i="4" s="1"/>
  <c r="M5227" i="4"/>
  <c r="N5227" i="4" s="1"/>
  <c r="M5226" i="4"/>
  <c r="N5226" i="4" s="1"/>
  <c r="M5225" i="4"/>
  <c r="N5225" i="4" s="1"/>
  <c r="M5224" i="4"/>
  <c r="N5224" i="4" s="1"/>
  <c r="M5223" i="4"/>
  <c r="N5223" i="4" s="1"/>
  <c r="M5222" i="4"/>
  <c r="N5222" i="4" s="1"/>
  <c r="M5221" i="4"/>
  <c r="N5221" i="4" s="1"/>
  <c r="M5220" i="4"/>
  <c r="N5220" i="4" s="1"/>
  <c r="M5219" i="4"/>
  <c r="N5219" i="4" s="1"/>
  <c r="M5218" i="4"/>
  <c r="N5218" i="4" s="1"/>
  <c r="M5217" i="4"/>
  <c r="N5217" i="4" s="1"/>
  <c r="M5216" i="4"/>
  <c r="N5216" i="4" s="1"/>
  <c r="M5215" i="4"/>
  <c r="N5215" i="4" s="1"/>
  <c r="M5214" i="4"/>
  <c r="N5214" i="4" s="1"/>
  <c r="M5213" i="4"/>
  <c r="N5213" i="4" s="1"/>
  <c r="M5212" i="4"/>
  <c r="N5212" i="4" s="1"/>
  <c r="M5211" i="4"/>
  <c r="N5211" i="4" s="1"/>
  <c r="M5210" i="4"/>
  <c r="N5210" i="4" s="1"/>
  <c r="M5209" i="4"/>
  <c r="N5209" i="4" s="1"/>
  <c r="M5208" i="4"/>
  <c r="N5208" i="4" s="1"/>
  <c r="M5207" i="4"/>
  <c r="N5207" i="4" s="1"/>
  <c r="M5206" i="4"/>
  <c r="N5206" i="4" s="1"/>
  <c r="M5205" i="4"/>
  <c r="N5205" i="4" s="1"/>
  <c r="M5204" i="4"/>
  <c r="N5204" i="4" s="1"/>
  <c r="M5203" i="4"/>
  <c r="N5203" i="4" s="1"/>
  <c r="M5202" i="4"/>
  <c r="N5202" i="4" s="1"/>
  <c r="M5201" i="4"/>
  <c r="N5201" i="4" s="1"/>
  <c r="M5200" i="4"/>
  <c r="N5200" i="4" s="1"/>
  <c r="M5199" i="4"/>
  <c r="N5199" i="4" s="1"/>
  <c r="M5198" i="4"/>
  <c r="N5198" i="4" s="1"/>
  <c r="M5197" i="4"/>
  <c r="N5197" i="4" s="1"/>
  <c r="M5196" i="4"/>
  <c r="N5196" i="4" s="1"/>
  <c r="M5195" i="4"/>
  <c r="N5195" i="4" s="1"/>
  <c r="M5194" i="4"/>
  <c r="N5194" i="4" s="1"/>
  <c r="M5193" i="4"/>
  <c r="N5193" i="4" s="1"/>
  <c r="M5192" i="4"/>
  <c r="N5192" i="4" s="1"/>
  <c r="M5191" i="4"/>
  <c r="N5191" i="4" s="1"/>
  <c r="M5190" i="4"/>
  <c r="N5190" i="4" s="1"/>
  <c r="M5189" i="4"/>
  <c r="N5189" i="4" s="1"/>
  <c r="M5188" i="4"/>
  <c r="N5188" i="4" s="1"/>
  <c r="M5187" i="4"/>
  <c r="N5187" i="4" s="1"/>
  <c r="M5186" i="4"/>
  <c r="N5186" i="4" s="1"/>
  <c r="M5185" i="4"/>
  <c r="N5185" i="4" s="1"/>
  <c r="M5184" i="4"/>
  <c r="N5184" i="4" s="1"/>
  <c r="M5183" i="4"/>
  <c r="N5183" i="4" s="1"/>
  <c r="M5182" i="4"/>
  <c r="N5182" i="4" s="1"/>
  <c r="M5181" i="4"/>
  <c r="N5181" i="4" s="1"/>
  <c r="M5180" i="4"/>
  <c r="N5180" i="4" s="1"/>
  <c r="M5179" i="4"/>
  <c r="N5179" i="4" s="1"/>
  <c r="M5178" i="4"/>
  <c r="N5178" i="4" s="1"/>
  <c r="M5177" i="4"/>
  <c r="N5177" i="4" s="1"/>
  <c r="M5176" i="4"/>
  <c r="N5176" i="4" s="1"/>
  <c r="M5175" i="4"/>
  <c r="N5175" i="4" s="1"/>
  <c r="M5174" i="4"/>
  <c r="N5174" i="4" s="1"/>
  <c r="M5173" i="4"/>
  <c r="N5173" i="4" s="1"/>
  <c r="M5172" i="4"/>
  <c r="N5172" i="4" s="1"/>
  <c r="M5171" i="4"/>
  <c r="N5171" i="4" s="1"/>
  <c r="M5170" i="4"/>
  <c r="N5170" i="4" s="1"/>
  <c r="M5169" i="4"/>
  <c r="N5169" i="4" s="1"/>
  <c r="M5168" i="4"/>
  <c r="N5168" i="4" s="1"/>
  <c r="M5167" i="4"/>
  <c r="N5167" i="4" s="1"/>
  <c r="M5166" i="4"/>
  <c r="N5166" i="4" s="1"/>
  <c r="M5165" i="4"/>
  <c r="N5165" i="4" s="1"/>
  <c r="M5164" i="4"/>
  <c r="N5164" i="4" s="1"/>
  <c r="M5163" i="4"/>
  <c r="N5163" i="4" s="1"/>
  <c r="M5162" i="4"/>
  <c r="N5162" i="4" s="1"/>
  <c r="M5161" i="4"/>
  <c r="N5161" i="4" s="1"/>
  <c r="M5160" i="4"/>
  <c r="N5160" i="4" s="1"/>
  <c r="M5159" i="4"/>
  <c r="N5159" i="4" s="1"/>
  <c r="M5158" i="4"/>
  <c r="N5158" i="4" s="1"/>
  <c r="M5157" i="4"/>
  <c r="N5157" i="4" s="1"/>
  <c r="M5156" i="4"/>
  <c r="N5156" i="4" s="1"/>
  <c r="M5155" i="4"/>
  <c r="N5155" i="4" s="1"/>
  <c r="M5154" i="4"/>
  <c r="N5154" i="4" s="1"/>
  <c r="M5153" i="4"/>
  <c r="N5153" i="4" s="1"/>
  <c r="M5152" i="4"/>
  <c r="N5152" i="4" s="1"/>
  <c r="M5151" i="4"/>
  <c r="N5151" i="4" s="1"/>
  <c r="M5150" i="4"/>
  <c r="N5150" i="4" s="1"/>
  <c r="M5149" i="4"/>
  <c r="N5149" i="4" s="1"/>
  <c r="M5148" i="4"/>
  <c r="N5148" i="4" s="1"/>
  <c r="M5147" i="4"/>
  <c r="N5147" i="4" s="1"/>
  <c r="M5146" i="4"/>
  <c r="N5146" i="4" s="1"/>
  <c r="M5145" i="4"/>
  <c r="N5145" i="4" s="1"/>
  <c r="M5144" i="4"/>
  <c r="N5144" i="4" s="1"/>
  <c r="M5143" i="4"/>
  <c r="N5143" i="4" s="1"/>
  <c r="M5142" i="4"/>
  <c r="N5142" i="4" s="1"/>
  <c r="M5141" i="4"/>
  <c r="N5141" i="4" s="1"/>
  <c r="M5140" i="4"/>
  <c r="N5140" i="4" s="1"/>
  <c r="M5139" i="4"/>
  <c r="N5139" i="4" s="1"/>
  <c r="M5138" i="4"/>
  <c r="N5138" i="4" s="1"/>
  <c r="M5137" i="4"/>
  <c r="N5137" i="4" s="1"/>
  <c r="M5136" i="4"/>
  <c r="N5136" i="4" s="1"/>
  <c r="M5135" i="4"/>
  <c r="N5135" i="4" s="1"/>
  <c r="M5134" i="4"/>
  <c r="N5134" i="4" s="1"/>
  <c r="M5133" i="4"/>
  <c r="N5133" i="4" s="1"/>
  <c r="M5132" i="4"/>
  <c r="N5132" i="4" s="1"/>
  <c r="M5131" i="4"/>
  <c r="N5131" i="4" s="1"/>
  <c r="M5130" i="4"/>
  <c r="N5130" i="4" s="1"/>
  <c r="M5129" i="4"/>
  <c r="N5129" i="4" s="1"/>
  <c r="M5128" i="4"/>
  <c r="N5128" i="4" s="1"/>
  <c r="M5127" i="4"/>
  <c r="N5127" i="4" s="1"/>
  <c r="M5126" i="4"/>
  <c r="N5126" i="4" s="1"/>
  <c r="M5125" i="4"/>
  <c r="N5125" i="4" s="1"/>
  <c r="M5124" i="4"/>
  <c r="N5124" i="4" s="1"/>
  <c r="M5123" i="4"/>
  <c r="N5123" i="4" s="1"/>
  <c r="M5122" i="4"/>
  <c r="N5122" i="4" s="1"/>
  <c r="M5121" i="4"/>
  <c r="N5121" i="4" s="1"/>
  <c r="M5120" i="4"/>
  <c r="N5120" i="4" s="1"/>
  <c r="M5119" i="4"/>
  <c r="N5119" i="4" s="1"/>
  <c r="M5118" i="4"/>
  <c r="N5118" i="4" s="1"/>
  <c r="M5117" i="4"/>
  <c r="N5117" i="4" s="1"/>
  <c r="M5116" i="4"/>
  <c r="N5116" i="4" s="1"/>
  <c r="M5115" i="4"/>
  <c r="N5115" i="4" s="1"/>
  <c r="M5114" i="4"/>
  <c r="N5114" i="4" s="1"/>
  <c r="M5113" i="4"/>
  <c r="N5113" i="4" s="1"/>
  <c r="M5112" i="4"/>
  <c r="N5112" i="4" s="1"/>
  <c r="M5111" i="4"/>
  <c r="N5111" i="4" s="1"/>
  <c r="M5110" i="4"/>
  <c r="N5110" i="4" s="1"/>
  <c r="M5109" i="4"/>
  <c r="N5109" i="4" s="1"/>
  <c r="M5108" i="4"/>
  <c r="N5108" i="4" s="1"/>
  <c r="M5107" i="4"/>
  <c r="N5107" i="4" s="1"/>
  <c r="M5106" i="4"/>
  <c r="N5106" i="4" s="1"/>
  <c r="M5105" i="4"/>
  <c r="N5105" i="4" s="1"/>
  <c r="M5104" i="4"/>
  <c r="N5104" i="4" s="1"/>
  <c r="M5103" i="4"/>
  <c r="N5103" i="4" s="1"/>
  <c r="M5102" i="4"/>
  <c r="N5102" i="4" s="1"/>
  <c r="M5101" i="4"/>
  <c r="N5101" i="4" s="1"/>
  <c r="M5100" i="4"/>
  <c r="N5100" i="4" s="1"/>
  <c r="M5099" i="4"/>
  <c r="N5099" i="4" s="1"/>
  <c r="M5098" i="4"/>
  <c r="N5098" i="4" s="1"/>
  <c r="M5097" i="4"/>
  <c r="N5097" i="4" s="1"/>
  <c r="M5096" i="4"/>
  <c r="N5096" i="4" s="1"/>
  <c r="M5095" i="4"/>
  <c r="N5095" i="4" s="1"/>
  <c r="M5094" i="4"/>
  <c r="N5094" i="4" s="1"/>
  <c r="M5093" i="4"/>
  <c r="N5093" i="4" s="1"/>
  <c r="M5092" i="4"/>
  <c r="N5092" i="4" s="1"/>
  <c r="M5091" i="4"/>
  <c r="N5091" i="4" s="1"/>
  <c r="M5090" i="4"/>
  <c r="N5090" i="4" s="1"/>
  <c r="M5089" i="4"/>
  <c r="N5089" i="4" s="1"/>
  <c r="M5088" i="4"/>
  <c r="N5088" i="4" s="1"/>
  <c r="M5087" i="4"/>
  <c r="N5087" i="4" s="1"/>
  <c r="M5086" i="4"/>
  <c r="N5086" i="4" s="1"/>
  <c r="M5085" i="4"/>
  <c r="N5085" i="4" s="1"/>
  <c r="M5084" i="4"/>
  <c r="N5084" i="4" s="1"/>
  <c r="M5083" i="4"/>
  <c r="N5083" i="4" s="1"/>
  <c r="M5082" i="4"/>
  <c r="N5082" i="4" s="1"/>
  <c r="M5081" i="4"/>
  <c r="N5081" i="4" s="1"/>
  <c r="M5080" i="4"/>
  <c r="N5080" i="4" s="1"/>
  <c r="M5079" i="4"/>
  <c r="N5079" i="4" s="1"/>
  <c r="M5078" i="4"/>
  <c r="N5078" i="4" s="1"/>
  <c r="M5077" i="4"/>
  <c r="N5077" i="4" s="1"/>
  <c r="M5076" i="4"/>
  <c r="N5076" i="4" s="1"/>
  <c r="M5075" i="4"/>
  <c r="N5075" i="4" s="1"/>
  <c r="M5074" i="4"/>
  <c r="N5074" i="4" s="1"/>
  <c r="M5073" i="4"/>
  <c r="N5073" i="4" s="1"/>
  <c r="M5072" i="4"/>
  <c r="N5072" i="4" s="1"/>
  <c r="M5071" i="4"/>
  <c r="N5071" i="4" s="1"/>
  <c r="M5070" i="4"/>
  <c r="N5070" i="4" s="1"/>
  <c r="M5069" i="4"/>
  <c r="N5069" i="4" s="1"/>
  <c r="M5068" i="4"/>
  <c r="N5068" i="4" s="1"/>
  <c r="M5067" i="4"/>
  <c r="N5067" i="4" s="1"/>
  <c r="M5066" i="4"/>
  <c r="N5066" i="4" s="1"/>
  <c r="M5065" i="4"/>
  <c r="N5065" i="4" s="1"/>
  <c r="M5064" i="4"/>
  <c r="N5064" i="4" s="1"/>
  <c r="M5063" i="4"/>
  <c r="N5063" i="4" s="1"/>
  <c r="M5062" i="4"/>
  <c r="N5062" i="4" s="1"/>
  <c r="M5061" i="4"/>
  <c r="N5061" i="4" s="1"/>
  <c r="M5060" i="4"/>
  <c r="N5060" i="4" s="1"/>
  <c r="M5059" i="4"/>
  <c r="N5059" i="4" s="1"/>
  <c r="M5058" i="4"/>
  <c r="N5058" i="4" s="1"/>
  <c r="M5057" i="4"/>
  <c r="N5057" i="4" s="1"/>
  <c r="M5056" i="4"/>
  <c r="N5056" i="4" s="1"/>
  <c r="M5055" i="4"/>
  <c r="N5055" i="4" s="1"/>
  <c r="M5054" i="4"/>
  <c r="N5054" i="4" s="1"/>
  <c r="M5053" i="4"/>
  <c r="N5053" i="4" s="1"/>
  <c r="M5052" i="4"/>
  <c r="N5052" i="4" s="1"/>
  <c r="M5051" i="4"/>
  <c r="N5051" i="4" s="1"/>
  <c r="M5050" i="4"/>
  <c r="N5050" i="4" s="1"/>
  <c r="M5049" i="4"/>
  <c r="N5049" i="4" s="1"/>
  <c r="M5048" i="4"/>
  <c r="N5048" i="4" s="1"/>
  <c r="M5047" i="4"/>
  <c r="N5047" i="4" s="1"/>
  <c r="M5046" i="4"/>
  <c r="N5046" i="4" s="1"/>
  <c r="M5045" i="4"/>
  <c r="N5045" i="4" s="1"/>
  <c r="M5044" i="4"/>
  <c r="N5044" i="4" s="1"/>
  <c r="M5043" i="4"/>
  <c r="N5043" i="4" s="1"/>
  <c r="M5042" i="4"/>
  <c r="N5042" i="4" s="1"/>
  <c r="M5041" i="4"/>
  <c r="N5041" i="4" s="1"/>
  <c r="M5040" i="4"/>
  <c r="N5040" i="4" s="1"/>
  <c r="M5039" i="4"/>
  <c r="N5039" i="4" s="1"/>
  <c r="M5038" i="4"/>
  <c r="N5038" i="4" s="1"/>
  <c r="M5037" i="4"/>
  <c r="N5037" i="4" s="1"/>
  <c r="M5036" i="4"/>
  <c r="N5036" i="4" s="1"/>
  <c r="M5035" i="4"/>
  <c r="N5035" i="4" s="1"/>
  <c r="M5034" i="4"/>
  <c r="N5034" i="4" s="1"/>
  <c r="M5033" i="4"/>
  <c r="N5033" i="4" s="1"/>
  <c r="M5032" i="4"/>
  <c r="N5032" i="4" s="1"/>
  <c r="M5031" i="4"/>
  <c r="N5031" i="4" s="1"/>
  <c r="M5030" i="4"/>
  <c r="N5030" i="4" s="1"/>
  <c r="M5029" i="4"/>
  <c r="N5029" i="4" s="1"/>
  <c r="M5028" i="4"/>
  <c r="N5028" i="4" s="1"/>
  <c r="M5027" i="4"/>
  <c r="N5027" i="4" s="1"/>
  <c r="M5026" i="4"/>
  <c r="N5026" i="4" s="1"/>
  <c r="M5025" i="4"/>
  <c r="N5025" i="4" s="1"/>
  <c r="M5024" i="4"/>
  <c r="N5024" i="4" s="1"/>
  <c r="M5023" i="4"/>
  <c r="N5023" i="4" s="1"/>
  <c r="M5022" i="4"/>
  <c r="N5022" i="4" s="1"/>
  <c r="M5021" i="4"/>
  <c r="N5021" i="4" s="1"/>
  <c r="M5020" i="4"/>
  <c r="N5020" i="4" s="1"/>
  <c r="M5019" i="4"/>
  <c r="N5019" i="4" s="1"/>
  <c r="M5018" i="4"/>
  <c r="N5018" i="4" s="1"/>
  <c r="M5017" i="4"/>
  <c r="N5017" i="4" s="1"/>
  <c r="M5016" i="4"/>
  <c r="N5016" i="4" s="1"/>
  <c r="M5015" i="4"/>
  <c r="N5015" i="4" s="1"/>
  <c r="M5014" i="4"/>
  <c r="N5014" i="4" s="1"/>
  <c r="M5013" i="4"/>
  <c r="N5013" i="4" s="1"/>
  <c r="M5012" i="4"/>
  <c r="N5012" i="4" s="1"/>
  <c r="M5011" i="4"/>
  <c r="N5011" i="4" s="1"/>
  <c r="M5010" i="4"/>
  <c r="N5010" i="4" s="1"/>
  <c r="M5009" i="4"/>
  <c r="N5009" i="4" s="1"/>
  <c r="M5008" i="4"/>
  <c r="N5008" i="4" s="1"/>
  <c r="M5007" i="4"/>
  <c r="N5007" i="4" s="1"/>
  <c r="M5006" i="4"/>
  <c r="N5006" i="4" s="1"/>
  <c r="M5005" i="4"/>
  <c r="N5005" i="4" s="1"/>
  <c r="M5004" i="4"/>
  <c r="N5004" i="4" s="1"/>
  <c r="M5003" i="4"/>
  <c r="N5003" i="4" s="1"/>
  <c r="M5002" i="4"/>
  <c r="N5002" i="4" s="1"/>
  <c r="M5001" i="4"/>
  <c r="N5001" i="4" s="1"/>
  <c r="M5000" i="4"/>
  <c r="N5000" i="4" s="1"/>
  <c r="M4999" i="4"/>
  <c r="N4999" i="4" s="1"/>
  <c r="M4998" i="4"/>
  <c r="N4998" i="4" s="1"/>
  <c r="M4997" i="4"/>
  <c r="N4997" i="4" s="1"/>
  <c r="M4996" i="4"/>
  <c r="N4996" i="4" s="1"/>
  <c r="M4995" i="4"/>
  <c r="N4995" i="4" s="1"/>
  <c r="M4994" i="4"/>
  <c r="N4994" i="4" s="1"/>
  <c r="M4993" i="4"/>
  <c r="N4993" i="4" s="1"/>
  <c r="M4992" i="4"/>
  <c r="N4992" i="4" s="1"/>
  <c r="M4991" i="4"/>
  <c r="N4991" i="4" s="1"/>
  <c r="M4990" i="4"/>
  <c r="N4990" i="4" s="1"/>
  <c r="M4989" i="4"/>
  <c r="N4989" i="4" s="1"/>
  <c r="M4988" i="4"/>
  <c r="N4988" i="4" s="1"/>
  <c r="M4987" i="4"/>
  <c r="N4987" i="4" s="1"/>
  <c r="M4986" i="4"/>
  <c r="N4986" i="4" s="1"/>
  <c r="M4985" i="4"/>
  <c r="N4985" i="4" s="1"/>
  <c r="M4984" i="4"/>
  <c r="N4984" i="4" s="1"/>
  <c r="M4983" i="4"/>
  <c r="N4983" i="4" s="1"/>
  <c r="M4982" i="4"/>
  <c r="N4982" i="4" s="1"/>
  <c r="M4981" i="4"/>
  <c r="N4981" i="4" s="1"/>
  <c r="M4980" i="4"/>
  <c r="N4980" i="4" s="1"/>
  <c r="M4979" i="4"/>
  <c r="N4979" i="4" s="1"/>
  <c r="M4978" i="4"/>
  <c r="N4978" i="4" s="1"/>
  <c r="M4977" i="4"/>
  <c r="N4977" i="4" s="1"/>
  <c r="M4976" i="4"/>
  <c r="N4976" i="4" s="1"/>
  <c r="M4975" i="4"/>
  <c r="N4975" i="4" s="1"/>
  <c r="M4974" i="4"/>
  <c r="N4974" i="4" s="1"/>
  <c r="M4973" i="4"/>
  <c r="N4973" i="4" s="1"/>
  <c r="M4972" i="4"/>
  <c r="N4972" i="4" s="1"/>
  <c r="M4971" i="4"/>
  <c r="N4971" i="4" s="1"/>
  <c r="M4970" i="4"/>
  <c r="N4970" i="4" s="1"/>
  <c r="M4969" i="4"/>
  <c r="N4969" i="4" s="1"/>
  <c r="M4968" i="4"/>
  <c r="N4968" i="4" s="1"/>
  <c r="M4967" i="4"/>
  <c r="N4967" i="4" s="1"/>
  <c r="M4966" i="4"/>
  <c r="N4966" i="4" s="1"/>
  <c r="M4965" i="4"/>
  <c r="N4965" i="4" s="1"/>
  <c r="M4964" i="4"/>
  <c r="N4964" i="4" s="1"/>
  <c r="M4963" i="4"/>
  <c r="N4963" i="4" s="1"/>
  <c r="M4962" i="4"/>
  <c r="N4962" i="4" s="1"/>
  <c r="M4961" i="4"/>
  <c r="N4961" i="4" s="1"/>
  <c r="M4960" i="4"/>
  <c r="N4960" i="4" s="1"/>
  <c r="M4959" i="4"/>
  <c r="N4959" i="4" s="1"/>
  <c r="M4958" i="4"/>
  <c r="N4958" i="4" s="1"/>
  <c r="M4957" i="4"/>
  <c r="N4957" i="4" s="1"/>
  <c r="M4956" i="4"/>
  <c r="N4956" i="4" s="1"/>
  <c r="M4955" i="4"/>
  <c r="N4955" i="4" s="1"/>
  <c r="M4954" i="4"/>
  <c r="N4954" i="4" s="1"/>
  <c r="M4953" i="4"/>
  <c r="N4953" i="4" s="1"/>
  <c r="M4952" i="4"/>
  <c r="N4952" i="4" s="1"/>
  <c r="M4951" i="4"/>
  <c r="N4951" i="4" s="1"/>
  <c r="M4950" i="4"/>
  <c r="N4950" i="4" s="1"/>
  <c r="M4949" i="4"/>
  <c r="N4949" i="4" s="1"/>
  <c r="M4948" i="4"/>
  <c r="N4948" i="4" s="1"/>
  <c r="M4947" i="4"/>
  <c r="N4947" i="4" s="1"/>
  <c r="M4946" i="4"/>
  <c r="N4946" i="4" s="1"/>
  <c r="M4945" i="4"/>
  <c r="N4945" i="4" s="1"/>
  <c r="M4944" i="4"/>
  <c r="N4944" i="4" s="1"/>
  <c r="M4943" i="4"/>
  <c r="N4943" i="4" s="1"/>
  <c r="M4942" i="4"/>
  <c r="N4942" i="4" s="1"/>
  <c r="M4941" i="4"/>
  <c r="N4941" i="4" s="1"/>
  <c r="M4940" i="4"/>
  <c r="N4940" i="4" s="1"/>
  <c r="M4939" i="4"/>
  <c r="N4939" i="4" s="1"/>
  <c r="M4938" i="4"/>
  <c r="N4938" i="4" s="1"/>
  <c r="M4937" i="4"/>
  <c r="N4937" i="4" s="1"/>
  <c r="M4936" i="4"/>
  <c r="N4936" i="4" s="1"/>
  <c r="M4935" i="4"/>
  <c r="N4935" i="4" s="1"/>
  <c r="M4934" i="4"/>
  <c r="N4934" i="4" s="1"/>
  <c r="M4933" i="4"/>
  <c r="N4933" i="4" s="1"/>
  <c r="M4932" i="4"/>
  <c r="N4932" i="4" s="1"/>
  <c r="M4931" i="4"/>
  <c r="N4931" i="4" s="1"/>
  <c r="M4930" i="4"/>
  <c r="N4930" i="4" s="1"/>
  <c r="M4929" i="4"/>
  <c r="N4929" i="4" s="1"/>
  <c r="M4928" i="4"/>
  <c r="N4928" i="4" s="1"/>
  <c r="M4927" i="4"/>
  <c r="N4927" i="4" s="1"/>
  <c r="M4926" i="4"/>
  <c r="N4926" i="4" s="1"/>
  <c r="M4925" i="4"/>
  <c r="N4925" i="4" s="1"/>
  <c r="M4924" i="4"/>
  <c r="N4924" i="4" s="1"/>
  <c r="M4923" i="4"/>
  <c r="N4923" i="4" s="1"/>
  <c r="M4922" i="4"/>
  <c r="N4922" i="4" s="1"/>
  <c r="M4921" i="4"/>
  <c r="N4921" i="4" s="1"/>
  <c r="M4920" i="4"/>
  <c r="N4920" i="4" s="1"/>
  <c r="M4919" i="4"/>
  <c r="N4919" i="4" s="1"/>
  <c r="M4918" i="4"/>
  <c r="N4918" i="4" s="1"/>
  <c r="M4917" i="4"/>
  <c r="N4917" i="4" s="1"/>
  <c r="M4916" i="4"/>
  <c r="N4916" i="4" s="1"/>
  <c r="M4915" i="4"/>
  <c r="N4915" i="4" s="1"/>
  <c r="M4914" i="4"/>
  <c r="N4914" i="4" s="1"/>
  <c r="M4913" i="4"/>
  <c r="N4913" i="4" s="1"/>
  <c r="M4912" i="4"/>
  <c r="N4912" i="4" s="1"/>
  <c r="M4911" i="4"/>
  <c r="N4911" i="4" s="1"/>
  <c r="M4910" i="4"/>
  <c r="N4910" i="4" s="1"/>
  <c r="M4909" i="4"/>
  <c r="N4909" i="4" s="1"/>
  <c r="M4908" i="4"/>
  <c r="N4908" i="4" s="1"/>
  <c r="M4907" i="4"/>
  <c r="N4907" i="4" s="1"/>
  <c r="M4906" i="4"/>
  <c r="N4906" i="4" s="1"/>
  <c r="M4905" i="4"/>
  <c r="N4905" i="4" s="1"/>
  <c r="M4904" i="4"/>
  <c r="N4904" i="4" s="1"/>
  <c r="M4903" i="4"/>
  <c r="N4903" i="4" s="1"/>
  <c r="M4902" i="4"/>
  <c r="N4902" i="4" s="1"/>
  <c r="M4901" i="4"/>
  <c r="N4901" i="4" s="1"/>
  <c r="M4900" i="4"/>
  <c r="N4900" i="4" s="1"/>
  <c r="M4899" i="4"/>
  <c r="N4899" i="4" s="1"/>
  <c r="M4898" i="4"/>
  <c r="N4898" i="4" s="1"/>
  <c r="M4897" i="4"/>
  <c r="N4897" i="4" s="1"/>
  <c r="M4896" i="4"/>
  <c r="N4896" i="4" s="1"/>
  <c r="M4895" i="4"/>
  <c r="N4895" i="4" s="1"/>
  <c r="M4894" i="4"/>
  <c r="N4894" i="4" s="1"/>
  <c r="M4893" i="4"/>
  <c r="N4893" i="4" s="1"/>
  <c r="M4892" i="4"/>
  <c r="N4892" i="4" s="1"/>
  <c r="M4891" i="4"/>
  <c r="N4891" i="4" s="1"/>
  <c r="M4890" i="4"/>
  <c r="N4890" i="4" s="1"/>
  <c r="M4889" i="4"/>
  <c r="N4889" i="4" s="1"/>
  <c r="M4888" i="4"/>
  <c r="N4888" i="4" s="1"/>
  <c r="M4887" i="4"/>
  <c r="N4887" i="4" s="1"/>
  <c r="M4886" i="4"/>
  <c r="N4886" i="4" s="1"/>
  <c r="M4885" i="4"/>
  <c r="N4885" i="4" s="1"/>
  <c r="M4884" i="4"/>
  <c r="N4884" i="4" s="1"/>
  <c r="M4883" i="4"/>
  <c r="N4883" i="4" s="1"/>
  <c r="M4882" i="4"/>
  <c r="N4882" i="4" s="1"/>
  <c r="M4881" i="4"/>
  <c r="N4881" i="4" s="1"/>
  <c r="M4880" i="4"/>
  <c r="N4880" i="4" s="1"/>
  <c r="M4879" i="4"/>
  <c r="N4879" i="4" s="1"/>
  <c r="M4878" i="4"/>
  <c r="N4878" i="4" s="1"/>
  <c r="M4877" i="4"/>
  <c r="N4877" i="4" s="1"/>
  <c r="M4876" i="4"/>
  <c r="N4876" i="4" s="1"/>
  <c r="M4875" i="4"/>
  <c r="N4875" i="4" s="1"/>
  <c r="M4874" i="4"/>
  <c r="N4874" i="4" s="1"/>
  <c r="M4873" i="4"/>
  <c r="N4873" i="4" s="1"/>
  <c r="M4872" i="4"/>
  <c r="N4872" i="4" s="1"/>
  <c r="M4871" i="4"/>
  <c r="N4871" i="4" s="1"/>
  <c r="M4870" i="4"/>
  <c r="N4870" i="4" s="1"/>
  <c r="M4869" i="4"/>
  <c r="N4869" i="4" s="1"/>
  <c r="M4868" i="4"/>
  <c r="N4868" i="4" s="1"/>
  <c r="M4867" i="4"/>
  <c r="N4867" i="4" s="1"/>
  <c r="M4866" i="4"/>
  <c r="N4866" i="4" s="1"/>
  <c r="M4865" i="4"/>
  <c r="N4865" i="4" s="1"/>
  <c r="M4864" i="4"/>
  <c r="N4864" i="4" s="1"/>
  <c r="M4863" i="4"/>
  <c r="N4863" i="4" s="1"/>
  <c r="M4862" i="4"/>
  <c r="N4862" i="4" s="1"/>
  <c r="M4861" i="4"/>
  <c r="N4861" i="4" s="1"/>
  <c r="M4860" i="4"/>
  <c r="N4860" i="4" s="1"/>
  <c r="M4859" i="4"/>
  <c r="N4859" i="4" s="1"/>
  <c r="M4858" i="4"/>
  <c r="N4858" i="4" s="1"/>
  <c r="M4857" i="4"/>
  <c r="N4857" i="4" s="1"/>
  <c r="M4856" i="4"/>
  <c r="N4856" i="4" s="1"/>
  <c r="M4855" i="4"/>
  <c r="N4855" i="4" s="1"/>
  <c r="M4854" i="4"/>
  <c r="N4854" i="4" s="1"/>
  <c r="M4853" i="4"/>
  <c r="N4853" i="4" s="1"/>
  <c r="M4852" i="4"/>
  <c r="N4852" i="4" s="1"/>
  <c r="M4851" i="4"/>
  <c r="N4851" i="4" s="1"/>
  <c r="M4850" i="4"/>
  <c r="N4850" i="4" s="1"/>
  <c r="M4849" i="4"/>
  <c r="N4849" i="4" s="1"/>
  <c r="M4848" i="4"/>
  <c r="N4848" i="4" s="1"/>
  <c r="M4847" i="4"/>
  <c r="N4847" i="4" s="1"/>
  <c r="M4846" i="4"/>
  <c r="N4846" i="4" s="1"/>
  <c r="M4845" i="4"/>
  <c r="N4845" i="4" s="1"/>
  <c r="M4844" i="4"/>
  <c r="N4844" i="4" s="1"/>
  <c r="M4843" i="4"/>
  <c r="N4843" i="4" s="1"/>
  <c r="M4842" i="4"/>
  <c r="N4842" i="4" s="1"/>
  <c r="M4841" i="4"/>
  <c r="N4841" i="4" s="1"/>
  <c r="M4840" i="4"/>
  <c r="N4840" i="4" s="1"/>
  <c r="M4839" i="4"/>
  <c r="N4839" i="4" s="1"/>
  <c r="M4838" i="4"/>
  <c r="N4838" i="4" s="1"/>
  <c r="M4837" i="4"/>
  <c r="N4837" i="4" s="1"/>
  <c r="M4836" i="4"/>
  <c r="N4836" i="4" s="1"/>
  <c r="M4835" i="4"/>
  <c r="N4835" i="4" s="1"/>
  <c r="M4834" i="4"/>
  <c r="N4834" i="4" s="1"/>
  <c r="M4833" i="4"/>
  <c r="N4833" i="4" s="1"/>
  <c r="M4832" i="4"/>
  <c r="N4832" i="4" s="1"/>
  <c r="M4831" i="4"/>
  <c r="N4831" i="4" s="1"/>
  <c r="M4830" i="4"/>
  <c r="N4830" i="4" s="1"/>
  <c r="M4829" i="4"/>
  <c r="N4829" i="4" s="1"/>
  <c r="M4828" i="4"/>
  <c r="N4828" i="4" s="1"/>
  <c r="M4827" i="4"/>
  <c r="N4827" i="4" s="1"/>
  <c r="M4826" i="4"/>
  <c r="N4826" i="4" s="1"/>
  <c r="M4825" i="4"/>
  <c r="N4825" i="4" s="1"/>
  <c r="M4824" i="4"/>
  <c r="N4824" i="4" s="1"/>
  <c r="M4823" i="4"/>
  <c r="N4823" i="4" s="1"/>
  <c r="M4822" i="4"/>
  <c r="N4822" i="4" s="1"/>
  <c r="M4821" i="4"/>
  <c r="N4821" i="4" s="1"/>
  <c r="M4820" i="4"/>
  <c r="N4820" i="4" s="1"/>
  <c r="M4819" i="4"/>
  <c r="N4819" i="4" s="1"/>
  <c r="M4818" i="4"/>
  <c r="N4818" i="4" s="1"/>
  <c r="M4817" i="4"/>
  <c r="N4817" i="4" s="1"/>
  <c r="M4816" i="4"/>
  <c r="N4816" i="4" s="1"/>
  <c r="M4815" i="4"/>
  <c r="N4815" i="4" s="1"/>
  <c r="M4814" i="4"/>
  <c r="N4814" i="4" s="1"/>
  <c r="M4813" i="4"/>
  <c r="N4813" i="4" s="1"/>
  <c r="M4812" i="4"/>
  <c r="N4812" i="4" s="1"/>
  <c r="M4811" i="4"/>
  <c r="N4811" i="4" s="1"/>
  <c r="M4810" i="4"/>
  <c r="N4810" i="4" s="1"/>
  <c r="M4809" i="4"/>
  <c r="N4809" i="4" s="1"/>
  <c r="M4808" i="4"/>
  <c r="N4808" i="4" s="1"/>
  <c r="M4807" i="4"/>
  <c r="N4807" i="4" s="1"/>
  <c r="M4806" i="4"/>
  <c r="N4806" i="4" s="1"/>
  <c r="M4805" i="4"/>
  <c r="N4805" i="4" s="1"/>
  <c r="M4804" i="4"/>
  <c r="N4804" i="4" s="1"/>
  <c r="M4803" i="4"/>
  <c r="N4803" i="4" s="1"/>
  <c r="M4802" i="4"/>
  <c r="N4802" i="4" s="1"/>
  <c r="M4801" i="4"/>
  <c r="N4801" i="4" s="1"/>
  <c r="M4800" i="4"/>
  <c r="N4800" i="4" s="1"/>
  <c r="M4799" i="4"/>
  <c r="N4799" i="4" s="1"/>
  <c r="M4798" i="4"/>
  <c r="N4798" i="4" s="1"/>
  <c r="M4797" i="4"/>
  <c r="N4797" i="4" s="1"/>
  <c r="M4796" i="4"/>
  <c r="N4796" i="4" s="1"/>
  <c r="M4795" i="4"/>
  <c r="N4795" i="4" s="1"/>
  <c r="M4794" i="4"/>
  <c r="N4794" i="4" s="1"/>
  <c r="M4793" i="4"/>
  <c r="N4793" i="4" s="1"/>
  <c r="M4792" i="4"/>
  <c r="N4792" i="4" s="1"/>
  <c r="M4791" i="4"/>
  <c r="N4791" i="4" s="1"/>
  <c r="M4790" i="4"/>
  <c r="N4790" i="4" s="1"/>
  <c r="M4789" i="4"/>
  <c r="N4789" i="4" s="1"/>
  <c r="M4788" i="4"/>
  <c r="N4788" i="4" s="1"/>
  <c r="M4787" i="4"/>
  <c r="N4787" i="4" s="1"/>
  <c r="M4786" i="4"/>
  <c r="N4786" i="4" s="1"/>
  <c r="M4785" i="4"/>
  <c r="N4785" i="4" s="1"/>
  <c r="M4784" i="4"/>
  <c r="N4784" i="4" s="1"/>
  <c r="M4783" i="4"/>
  <c r="N4783" i="4" s="1"/>
  <c r="M4782" i="4"/>
  <c r="N4782" i="4" s="1"/>
  <c r="M4781" i="4"/>
  <c r="N4781" i="4" s="1"/>
  <c r="M4780" i="4"/>
  <c r="N4780" i="4" s="1"/>
  <c r="M4779" i="4"/>
  <c r="N4779" i="4" s="1"/>
  <c r="M4778" i="4"/>
  <c r="N4778" i="4" s="1"/>
  <c r="M4777" i="4"/>
  <c r="N4777" i="4" s="1"/>
  <c r="M4776" i="4"/>
  <c r="N4776" i="4" s="1"/>
  <c r="M4775" i="4"/>
  <c r="N4775" i="4" s="1"/>
  <c r="M4774" i="4"/>
  <c r="N4774" i="4" s="1"/>
  <c r="M4773" i="4"/>
  <c r="N4773" i="4" s="1"/>
  <c r="M4772" i="4"/>
  <c r="N4772" i="4" s="1"/>
  <c r="M4771" i="4"/>
  <c r="N4771" i="4" s="1"/>
  <c r="M4770" i="4"/>
  <c r="N4770" i="4" s="1"/>
  <c r="M4769" i="4"/>
  <c r="N4769" i="4" s="1"/>
  <c r="M4768" i="4"/>
  <c r="N4768" i="4" s="1"/>
  <c r="M4767" i="4"/>
  <c r="N4767" i="4" s="1"/>
  <c r="M4766" i="4"/>
  <c r="N4766" i="4" s="1"/>
  <c r="M4765" i="4"/>
  <c r="N4765" i="4" s="1"/>
  <c r="M4764" i="4"/>
  <c r="N4764" i="4" s="1"/>
  <c r="M4763" i="4"/>
  <c r="N4763" i="4" s="1"/>
  <c r="M4762" i="4"/>
  <c r="N4762" i="4" s="1"/>
  <c r="M4761" i="4"/>
  <c r="N4761" i="4" s="1"/>
  <c r="M4760" i="4"/>
  <c r="N4760" i="4" s="1"/>
  <c r="M4759" i="4"/>
  <c r="N4759" i="4" s="1"/>
  <c r="M4758" i="4"/>
  <c r="N4758" i="4" s="1"/>
  <c r="M4757" i="4"/>
  <c r="N4757" i="4" s="1"/>
  <c r="M4756" i="4"/>
  <c r="N4756" i="4" s="1"/>
  <c r="M4755" i="4"/>
  <c r="N4755" i="4" s="1"/>
  <c r="M4754" i="4"/>
  <c r="N4754" i="4" s="1"/>
  <c r="M4753" i="4"/>
  <c r="N4753" i="4" s="1"/>
  <c r="M4752" i="4"/>
  <c r="N4752" i="4" s="1"/>
  <c r="M4751" i="4"/>
  <c r="N4751" i="4" s="1"/>
  <c r="M4750" i="4"/>
  <c r="N4750" i="4" s="1"/>
  <c r="M4749" i="4"/>
  <c r="N4749" i="4" s="1"/>
  <c r="M4748" i="4"/>
  <c r="N4748" i="4" s="1"/>
  <c r="M4747" i="4"/>
  <c r="N4747" i="4" s="1"/>
  <c r="M4746" i="4"/>
  <c r="N4746" i="4" s="1"/>
  <c r="M4745" i="4"/>
  <c r="N4745" i="4" s="1"/>
  <c r="M4744" i="4"/>
  <c r="N4744" i="4" s="1"/>
  <c r="M4743" i="4"/>
  <c r="N4743" i="4" s="1"/>
  <c r="M4742" i="4"/>
  <c r="N4742" i="4" s="1"/>
  <c r="M4741" i="4"/>
  <c r="N4741" i="4" s="1"/>
  <c r="M4740" i="4"/>
  <c r="N4740" i="4" s="1"/>
  <c r="M4739" i="4"/>
  <c r="N4739" i="4" s="1"/>
  <c r="M4738" i="4"/>
  <c r="N4738" i="4" s="1"/>
  <c r="M4737" i="4"/>
  <c r="N4737" i="4" s="1"/>
  <c r="M4736" i="4"/>
  <c r="N4736" i="4" s="1"/>
  <c r="M4735" i="4"/>
  <c r="N4735" i="4" s="1"/>
  <c r="M4734" i="4"/>
  <c r="N4734" i="4" s="1"/>
  <c r="M4733" i="4"/>
  <c r="N4733" i="4" s="1"/>
  <c r="M4732" i="4"/>
  <c r="N4732" i="4" s="1"/>
  <c r="M4731" i="4"/>
  <c r="N4731" i="4" s="1"/>
  <c r="M4730" i="4"/>
  <c r="N4730" i="4" s="1"/>
  <c r="M4729" i="4"/>
  <c r="N4729" i="4" s="1"/>
  <c r="M4728" i="4"/>
  <c r="N4728" i="4" s="1"/>
  <c r="M4727" i="4"/>
  <c r="N4727" i="4" s="1"/>
  <c r="M4726" i="4"/>
  <c r="N4726" i="4" s="1"/>
  <c r="M4725" i="4"/>
  <c r="N4725" i="4" s="1"/>
  <c r="M4724" i="4"/>
  <c r="N4724" i="4" s="1"/>
  <c r="M4723" i="4"/>
  <c r="N4723" i="4" s="1"/>
  <c r="M4722" i="4"/>
  <c r="N4722" i="4" s="1"/>
  <c r="M4721" i="4"/>
  <c r="N4721" i="4" s="1"/>
  <c r="M4720" i="4"/>
  <c r="N4720" i="4" s="1"/>
  <c r="M4719" i="4"/>
  <c r="N4719" i="4" s="1"/>
  <c r="M4718" i="4"/>
  <c r="N4718" i="4" s="1"/>
  <c r="M4717" i="4"/>
  <c r="N4717" i="4" s="1"/>
  <c r="M4716" i="4"/>
  <c r="N4716" i="4" s="1"/>
  <c r="M4715" i="4"/>
  <c r="N4715" i="4" s="1"/>
  <c r="M4714" i="4"/>
  <c r="N4714" i="4" s="1"/>
  <c r="M4713" i="4"/>
  <c r="N4713" i="4" s="1"/>
  <c r="M4712" i="4"/>
  <c r="N4712" i="4" s="1"/>
  <c r="M4711" i="4"/>
  <c r="N4711" i="4" s="1"/>
  <c r="M4710" i="4"/>
  <c r="N4710" i="4" s="1"/>
  <c r="M4709" i="4"/>
  <c r="N4709" i="4" s="1"/>
  <c r="M4708" i="4"/>
  <c r="N4708" i="4" s="1"/>
  <c r="M4707" i="4"/>
  <c r="N4707" i="4" s="1"/>
  <c r="M4706" i="4"/>
  <c r="N4706" i="4" s="1"/>
  <c r="M4705" i="4"/>
  <c r="N4705" i="4" s="1"/>
  <c r="M4704" i="4"/>
  <c r="N4704" i="4" s="1"/>
  <c r="M4703" i="4"/>
  <c r="N4703" i="4" s="1"/>
  <c r="M4702" i="4"/>
  <c r="N4702" i="4" s="1"/>
  <c r="M4701" i="4"/>
  <c r="N4701" i="4" s="1"/>
  <c r="M4700" i="4"/>
  <c r="N4700" i="4" s="1"/>
  <c r="M4699" i="4"/>
  <c r="N4699" i="4" s="1"/>
  <c r="M4698" i="4"/>
  <c r="N4698" i="4" s="1"/>
  <c r="M4697" i="4"/>
  <c r="N4697" i="4" s="1"/>
  <c r="M4696" i="4"/>
  <c r="N4696" i="4" s="1"/>
  <c r="M4695" i="4"/>
  <c r="N4695" i="4" s="1"/>
  <c r="M4694" i="4"/>
  <c r="N4694" i="4" s="1"/>
  <c r="M4693" i="4"/>
  <c r="N4693" i="4" s="1"/>
  <c r="M4692" i="4"/>
  <c r="N4692" i="4" s="1"/>
  <c r="M4691" i="4"/>
  <c r="N4691" i="4" s="1"/>
  <c r="M4690" i="4"/>
  <c r="N4690" i="4" s="1"/>
  <c r="M4689" i="4"/>
  <c r="N4689" i="4" s="1"/>
  <c r="M4688" i="4"/>
  <c r="N4688" i="4" s="1"/>
  <c r="M4687" i="4"/>
  <c r="N4687" i="4" s="1"/>
  <c r="M4686" i="4"/>
  <c r="N4686" i="4" s="1"/>
  <c r="M4685" i="4"/>
  <c r="N4685" i="4" s="1"/>
  <c r="M4684" i="4"/>
  <c r="N4684" i="4" s="1"/>
  <c r="M4683" i="4"/>
  <c r="N4683" i="4" s="1"/>
  <c r="M4682" i="4"/>
  <c r="N4682" i="4" s="1"/>
  <c r="M4681" i="4"/>
  <c r="N4681" i="4" s="1"/>
  <c r="M4680" i="4"/>
  <c r="N4680" i="4" s="1"/>
  <c r="M4679" i="4"/>
  <c r="N4679" i="4" s="1"/>
  <c r="M4678" i="4"/>
  <c r="N4678" i="4" s="1"/>
  <c r="M4677" i="4"/>
  <c r="N4677" i="4" s="1"/>
  <c r="M4676" i="4"/>
  <c r="N4676" i="4" s="1"/>
  <c r="M4675" i="4"/>
  <c r="N4675" i="4" s="1"/>
  <c r="M4674" i="4"/>
  <c r="N4674" i="4" s="1"/>
  <c r="M4673" i="4"/>
  <c r="N4673" i="4" s="1"/>
  <c r="M4672" i="4"/>
  <c r="N4672" i="4" s="1"/>
  <c r="M4671" i="4"/>
  <c r="N4671" i="4" s="1"/>
  <c r="M4670" i="4"/>
  <c r="N4670" i="4" s="1"/>
  <c r="M4669" i="4"/>
  <c r="N4669" i="4" s="1"/>
  <c r="M4668" i="4"/>
  <c r="N4668" i="4" s="1"/>
  <c r="M4667" i="4"/>
  <c r="N4667" i="4" s="1"/>
  <c r="M4666" i="4"/>
  <c r="N4666" i="4" s="1"/>
  <c r="M4665" i="4"/>
  <c r="N4665" i="4" s="1"/>
  <c r="M4664" i="4"/>
  <c r="N4664" i="4" s="1"/>
  <c r="M4663" i="4"/>
  <c r="N4663" i="4" s="1"/>
  <c r="M4662" i="4"/>
  <c r="N4662" i="4" s="1"/>
  <c r="M4661" i="4"/>
  <c r="N4661" i="4" s="1"/>
  <c r="M4660" i="4"/>
  <c r="N4660" i="4" s="1"/>
  <c r="M4659" i="4"/>
  <c r="N4659" i="4" s="1"/>
  <c r="M4658" i="4"/>
  <c r="N4658" i="4" s="1"/>
  <c r="M4657" i="4"/>
  <c r="N4657" i="4" s="1"/>
  <c r="M4656" i="4"/>
  <c r="N4656" i="4" s="1"/>
  <c r="M4655" i="4"/>
  <c r="N4655" i="4" s="1"/>
  <c r="M4654" i="4"/>
  <c r="N4654" i="4" s="1"/>
  <c r="M4653" i="4"/>
  <c r="N4653" i="4" s="1"/>
  <c r="M4652" i="4"/>
  <c r="N4652" i="4" s="1"/>
  <c r="M4651" i="4"/>
  <c r="N4651" i="4" s="1"/>
  <c r="M4650" i="4"/>
  <c r="N4650" i="4" s="1"/>
  <c r="M4649" i="4"/>
  <c r="N4649" i="4" s="1"/>
  <c r="M4648" i="4"/>
  <c r="N4648" i="4" s="1"/>
  <c r="M4647" i="4"/>
  <c r="N4647" i="4" s="1"/>
  <c r="M4646" i="4"/>
  <c r="N4646" i="4" s="1"/>
  <c r="M4645" i="4"/>
  <c r="N4645" i="4" s="1"/>
  <c r="M4644" i="4"/>
  <c r="N4644" i="4" s="1"/>
  <c r="M4643" i="4"/>
  <c r="N4643" i="4" s="1"/>
  <c r="M4642" i="4"/>
  <c r="N4642" i="4" s="1"/>
  <c r="M4641" i="4"/>
  <c r="N4641" i="4" s="1"/>
  <c r="M4640" i="4"/>
  <c r="N4640" i="4" s="1"/>
  <c r="M4639" i="4"/>
  <c r="N4639" i="4" s="1"/>
  <c r="M4638" i="4"/>
  <c r="N4638" i="4" s="1"/>
  <c r="M4637" i="4"/>
  <c r="N4637" i="4" s="1"/>
  <c r="M4636" i="4"/>
  <c r="N4636" i="4" s="1"/>
  <c r="M4635" i="4"/>
  <c r="N4635" i="4" s="1"/>
  <c r="M4634" i="4"/>
  <c r="N4634" i="4" s="1"/>
  <c r="M4633" i="4"/>
  <c r="N4633" i="4" s="1"/>
  <c r="M4632" i="4"/>
  <c r="N4632" i="4" s="1"/>
  <c r="M4631" i="4"/>
  <c r="N4631" i="4" s="1"/>
  <c r="M4630" i="4"/>
  <c r="N4630" i="4" s="1"/>
  <c r="M4629" i="4"/>
  <c r="N4629" i="4" s="1"/>
  <c r="M4628" i="4"/>
  <c r="N4628" i="4" s="1"/>
  <c r="M4627" i="4"/>
  <c r="N4627" i="4" s="1"/>
  <c r="M4626" i="4"/>
  <c r="N4626" i="4" s="1"/>
  <c r="M4625" i="4"/>
  <c r="N4625" i="4" s="1"/>
  <c r="M4624" i="4"/>
  <c r="N4624" i="4" s="1"/>
  <c r="M4623" i="4"/>
  <c r="N4623" i="4" s="1"/>
  <c r="M4622" i="4"/>
  <c r="N4622" i="4" s="1"/>
  <c r="M4621" i="4"/>
  <c r="N4621" i="4" s="1"/>
  <c r="M4620" i="4"/>
  <c r="N4620" i="4" s="1"/>
  <c r="M4619" i="4"/>
  <c r="N4619" i="4" s="1"/>
  <c r="M4618" i="4"/>
  <c r="N4618" i="4" s="1"/>
  <c r="M4617" i="4"/>
  <c r="N4617" i="4" s="1"/>
  <c r="M4616" i="4"/>
  <c r="N4616" i="4" s="1"/>
  <c r="M4615" i="4"/>
  <c r="N4615" i="4" s="1"/>
  <c r="M4614" i="4"/>
  <c r="N4614" i="4" s="1"/>
  <c r="M4613" i="4"/>
  <c r="N4613" i="4" s="1"/>
  <c r="M4612" i="4"/>
  <c r="N4612" i="4" s="1"/>
  <c r="M4611" i="4"/>
  <c r="N4611" i="4" s="1"/>
  <c r="M4610" i="4"/>
  <c r="N4610" i="4" s="1"/>
  <c r="M4609" i="4"/>
  <c r="N4609" i="4" s="1"/>
  <c r="M4608" i="4"/>
  <c r="N4608" i="4" s="1"/>
  <c r="M4607" i="4"/>
  <c r="N4607" i="4" s="1"/>
  <c r="M4606" i="4"/>
  <c r="N4606" i="4" s="1"/>
  <c r="M4605" i="4"/>
  <c r="N4605" i="4" s="1"/>
  <c r="M4604" i="4"/>
  <c r="N4604" i="4" s="1"/>
  <c r="M4603" i="4"/>
  <c r="N4603" i="4" s="1"/>
  <c r="M4602" i="4"/>
  <c r="N4602" i="4" s="1"/>
  <c r="M4601" i="4"/>
  <c r="N4601" i="4" s="1"/>
  <c r="M4600" i="4"/>
  <c r="N4600" i="4" s="1"/>
  <c r="M4599" i="4"/>
  <c r="N4599" i="4" s="1"/>
  <c r="M4598" i="4"/>
  <c r="N4598" i="4" s="1"/>
  <c r="M4597" i="4"/>
  <c r="N4597" i="4" s="1"/>
  <c r="M4596" i="4"/>
  <c r="N4596" i="4" s="1"/>
  <c r="M4595" i="4"/>
  <c r="N4595" i="4" s="1"/>
  <c r="M4594" i="4"/>
  <c r="N4594" i="4" s="1"/>
  <c r="M4593" i="4"/>
  <c r="N4593" i="4" s="1"/>
  <c r="M4592" i="4"/>
  <c r="N4592" i="4" s="1"/>
  <c r="M4591" i="4"/>
  <c r="N4591" i="4" s="1"/>
  <c r="M4590" i="4"/>
  <c r="N4590" i="4" s="1"/>
  <c r="M4589" i="4"/>
  <c r="N4589" i="4" s="1"/>
  <c r="M4588" i="4"/>
  <c r="N4588" i="4" s="1"/>
  <c r="M4587" i="4"/>
  <c r="N4587" i="4" s="1"/>
  <c r="M4586" i="4"/>
  <c r="N4586" i="4" s="1"/>
  <c r="M4585" i="4"/>
  <c r="N4585" i="4" s="1"/>
  <c r="M4584" i="4"/>
  <c r="N4584" i="4" s="1"/>
  <c r="M4583" i="4"/>
  <c r="N4583" i="4" s="1"/>
  <c r="M4582" i="4"/>
  <c r="N4582" i="4" s="1"/>
  <c r="M4581" i="4"/>
  <c r="N4581" i="4" s="1"/>
  <c r="M4580" i="4"/>
  <c r="N4580" i="4" s="1"/>
  <c r="M4579" i="4"/>
  <c r="N4579" i="4" s="1"/>
  <c r="M4578" i="4"/>
  <c r="N4578" i="4" s="1"/>
  <c r="M4577" i="4"/>
  <c r="N4577" i="4" s="1"/>
  <c r="M4576" i="4"/>
  <c r="N4576" i="4" s="1"/>
  <c r="M4575" i="4"/>
  <c r="N4575" i="4" s="1"/>
  <c r="M4574" i="4"/>
  <c r="N4574" i="4" s="1"/>
  <c r="M4573" i="4"/>
  <c r="N4573" i="4" s="1"/>
  <c r="M4572" i="4"/>
  <c r="N4572" i="4" s="1"/>
  <c r="M4571" i="4"/>
  <c r="N4571" i="4" s="1"/>
  <c r="M4570" i="4"/>
  <c r="N4570" i="4" s="1"/>
  <c r="M4569" i="4"/>
  <c r="N4569" i="4" s="1"/>
  <c r="M4568" i="4"/>
  <c r="N4568" i="4" s="1"/>
  <c r="M4567" i="4"/>
  <c r="N4567" i="4" s="1"/>
  <c r="M4566" i="4"/>
  <c r="N4566" i="4" s="1"/>
  <c r="M4565" i="4"/>
  <c r="N4565" i="4" s="1"/>
  <c r="M4564" i="4"/>
  <c r="N4564" i="4" s="1"/>
  <c r="M4563" i="4"/>
  <c r="N4563" i="4" s="1"/>
  <c r="M4562" i="4"/>
  <c r="N4562" i="4" s="1"/>
  <c r="M4561" i="4"/>
  <c r="N4561" i="4" s="1"/>
  <c r="M4560" i="4"/>
  <c r="N4560" i="4" s="1"/>
  <c r="M4559" i="4"/>
  <c r="N4559" i="4" s="1"/>
  <c r="M4558" i="4"/>
  <c r="N4558" i="4" s="1"/>
  <c r="M4557" i="4"/>
  <c r="N4557" i="4" s="1"/>
  <c r="M4556" i="4"/>
  <c r="N4556" i="4" s="1"/>
  <c r="M4555" i="4"/>
  <c r="N4555" i="4" s="1"/>
  <c r="M4554" i="4"/>
  <c r="N4554" i="4" s="1"/>
  <c r="M4553" i="4"/>
  <c r="N4553" i="4" s="1"/>
  <c r="M4552" i="4"/>
  <c r="N4552" i="4" s="1"/>
  <c r="M4551" i="4"/>
  <c r="N4551" i="4" s="1"/>
  <c r="M4550" i="4"/>
  <c r="N4550" i="4" s="1"/>
  <c r="M4549" i="4"/>
  <c r="N4549" i="4" s="1"/>
  <c r="M4548" i="4"/>
  <c r="N4548" i="4" s="1"/>
  <c r="M4547" i="4"/>
  <c r="N4547" i="4" s="1"/>
  <c r="M4546" i="4"/>
  <c r="N4546" i="4" s="1"/>
  <c r="M4545" i="4"/>
  <c r="N4545" i="4" s="1"/>
  <c r="M4544" i="4"/>
  <c r="N4544" i="4" s="1"/>
  <c r="M4543" i="4"/>
  <c r="N4543" i="4" s="1"/>
  <c r="M4542" i="4"/>
  <c r="N4542" i="4" s="1"/>
  <c r="M4541" i="4"/>
  <c r="N4541" i="4" s="1"/>
  <c r="M4540" i="4"/>
  <c r="N4540" i="4" s="1"/>
  <c r="M4539" i="4"/>
  <c r="N4539" i="4" s="1"/>
  <c r="M4538" i="4"/>
  <c r="N4538" i="4" s="1"/>
  <c r="M4537" i="4"/>
  <c r="N4537" i="4" s="1"/>
  <c r="M4536" i="4"/>
  <c r="N4536" i="4" s="1"/>
  <c r="M4535" i="4"/>
  <c r="N4535" i="4" s="1"/>
  <c r="M4534" i="4"/>
  <c r="N4534" i="4" s="1"/>
  <c r="M4533" i="4"/>
  <c r="N4533" i="4" s="1"/>
  <c r="M4532" i="4"/>
  <c r="N4532" i="4" s="1"/>
  <c r="M4531" i="4"/>
  <c r="N4531" i="4" s="1"/>
  <c r="M4530" i="4"/>
  <c r="N4530" i="4" s="1"/>
  <c r="M4529" i="4"/>
  <c r="N4529" i="4" s="1"/>
  <c r="M4528" i="4"/>
  <c r="N4528" i="4" s="1"/>
  <c r="M4527" i="4"/>
  <c r="N4527" i="4" s="1"/>
  <c r="M4526" i="4"/>
  <c r="N4526" i="4" s="1"/>
  <c r="M4525" i="4"/>
  <c r="N4525" i="4" s="1"/>
  <c r="M4524" i="4"/>
  <c r="N4524" i="4" s="1"/>
  <c r="M4523" i="4"/>
  <c r="N4523" i="4" s="1"/>
  <c r="M4522" i="4"/>
  <c r="N4522" i="4" s="1"/>
  <c r="M4521" i="4"/>
  <c r="N4521" i="4" s="1"/>
  <c r="M4520" i="4"/>
  <c r="N4520" i="4" s="1"/>
  <c r="M4519" i="4"/>
  <c r="N4519" i="4" s="1"/>
  <c r="M4518" i="4"/>
  <c r="N4518" i="4" s="1"/>
  <c r="M4517" i="4"/>
  <c r="N4517" i="4" s="1"/>
  <c r="M4516" i="4"/>
  <c r="N4516" i="4" s="1"/>
  <c r="M4515" i="4"/>
  <c r="N4515" i="4" s="1"/>
  <c r="M4514" i="4"/>
  <c r="N4514" i="4" s="1"/>
  <c r="M4513" i="4"/>
  <c r="N4513" i="4" s="1"/>
  <c r="M4512" i="4"/>
  <c r="N4512" i="4" s="1"/>
  <c r="M4511" i="4"/>
  <c r="N4511" i="4" s="1"/>
  <c r="M4510" i="4"/>
  <c r="N4510" i="4" s="1"/>
  <c r="M4509" i="4"/>
  <c r="N4509" i="4" s="1"/>
  <c r="M4508" i="4"/>
  <c r="N4508" i="4" s="1"/>
  <c r="M4507" i="4"/>
  <c r="N4507" i="4" s="1"/>
  <c r="M4506" i="4"/>
  <c r="N4506" i="4" s="1"/>
  <c r="M4505" i="4"/>
  <c r="N4505" i="4" s="1"/>
  <c r="M4504" i="4"/>
  <c r="N4504" i="4" s="1"/>
  <c r="M4503" i="4"/>
  <c r="N4503" i="4" s="1"/>
  <c r="M4502" i="4"/>
  <c r="N4502" i="4" s="1"/>
  <c r="M4501" i="4"/>
  <c r="N4501" i="4" s="1"/>
  <c r="M4500" i="4"/>
  <c r="N4500" i="4" s="1"/>
  <c r="M4499" i="4"/>
  <c r="N4499" i="4" s="1"/>
  <c r="M4498" i="4"/>
  <c r="N4498" i="4" s="1"/>
  <c r="M4497" i="4"/>
  <c r="N4497" i="4" s="1"/>
  <c r="M4496" i="4"/>
  <c r="N4496" i="4" s="1"/>
  <c r="M4495" i="4"/>
  <c r="N4495" i="4" s="1"/>
  <c r="M4494" i="4"/>
  <c r="N4494" i="4" s="1"/>
  <c r="M4493" i="4"/>
  <c r="N4493" i="4" s="1"/>
  <c r="M4492" i="4"/>
  <c r="N4492" i="4" s="1"/>
  <c r="M4491" i="4"/>
  <c r="N4491" i="4" s="1"/>
  <c r="M4490" i="4"/>
  <c r="N4490" i="4" s="1"/>
  <c r="M4489" i="4"/>
  <c r="N4489" i="4" s="1"/>
  <c r="M4488" i="4"/>
  <c r="N4488" i="4" s="1"/>
  <c r="M4487" i="4"/>
  <c r="N4487" i="4" s="1"/>
  <c r="M4486" i="4"/>
  <c r="N4486" i="4" s="1"/>
  <c r="M4485" i="4"/>
  <c r="N4485" i="4" s="1"/>
  <c r="M4484" i="4"/>
  <c r="N4484" i="4" s="1"/>
  <c r="M4483" i="4"/>
  <c r="N4483" i="4" s="1"/>
  <c r="M4482" i="4"/>
  <c r="N4482" i="4" s="1"/>
  <c r="M4481" i="4"/>
  <c r="N4481" i="4" s="1"/>
  <c r="M4480" i="4"/>
  <c r="N4480" i="4" s="1"/>
  <c r="M4479" i="4"/>
  <c r="N4479" i="4" s="1"/>
  <c r="M4478" i="4"/>
  <c r="N4478" i="4" s="1"/>
  <c r="M4477" i="4"/>
  <c r="N4477" i="4" s="1"/>
  <c r="M4476" i="4"/>
  <c r="N4476" i="4" s="1"/>
  <c r="M4475" i="4"/>
  <c r="N4475" i="4" s="1"/>
  <c r="M4474" i="4"/>
  <c r="N4474" i="4" s="1"/>
  <c r="M4473" i="4"/>
  <c r="N4473" i="4" s="1"/>
  <c r="M4472" i="4"/>
  <c r="N4472" i="4" s="1"/>
  <c r="M4471" i="4"/>
  <c r="N4471" i="4" s="1"/>
  <c r="M4470" i="4"/>
  <c r="N4470" i="4" s="1"/>
  <c r="M4469" i="4"/>
  <c r="N4469" i="4" s="1"/>
  <c r="M4468" i="4"/>
  <c r="N4468" i="4" s="1"/>
  <c r="M4467" i="4"/>
  <c r="N4467" i="4" s="1"/>
  <c r="M4466" i="4"/>
  <c r="N4466" i="4" s="1"/>
  <c r="M4465" i="4"/>
  <c r="N4465" i="4" s="1"/>
  <c r="M4464" i="4"/>
  <c r="N4464" i="4" s="1"/>
  <c r="M4463" i="4"/>
  <c r="N4463" i="4" s="1"/>
  <c r="M4462" i="4"/>
  <c r="N4462" i="4" s="1"/>
  <c r="M4461" i="4"/>
  <c r="N4461" i="4" s="1"/>
  <c r="M4460" i="4"/>
  <c r="N4460" i="4" s="1"/>
  <c r="M4459" i="4"/>
  <c r="N4459" i="4" s="1"/>
  <c r="M4458" i="4"/>
  <c r="N4458" i="4" s="1"/>
  <c r="M4457" i="4"/>
  <c r="N4457" i="4" s="1"/>
  <c r="M4456" i="4"/>
  <c r="N4456" i="4" s="1"/>
  <c r="M4455" i="4"/>
  <c r="N4455" i="4" s="1"/>
  <c r="M4454" i="4"/>
  <c r="N4454" i="4" s="1"/>
  <c r="M4453" i="4"/>
  <c r="N4453" i="4" s="1"/>
  <c r="M4452" i="4"/>
  <c r="N4452" i="4" s="1"/>
  <c r="M4451" i="4"/>
  <c r="N4451" i="4" s="1"/>
  <c r="M4450" i="4"/>
  <c r="N4450" i="4" s="1"/>
  <c r="M4449" i="4"/>
  <c r="N4449" i="4" s="1"/>
  <c r="M4448" i="4"/>
  <c r="N4448" i="4" s="1"/>
  <c r="M4447" i="4"/>
  <c r="N4447" i="4" s="1"/>
  <c r="M4446" i="4"/>
  <c r="N4446" i="4" s="1"/>
  <c r="M4445" i="4"/>
  <c r="N4445" i="4" s="1"/>
  <c r="M4444" i="4"/>
  <c r="N4444" i="4" s="1"/>
  <c r="M4443" i="4"/>
  <c r="N4443" i="4" s="1"/>
  <c r="M4442" i="4"/>
  <c r="N4442" i="4" s="1"/>
  <c r="M4441" i="4"/>
  <c r="N4441" i="4" s="1"/>
  <c r="M4440" i="4"/>
  <c r="N4440" i="4" s="1"/>
  <c r="M4439" i="4"/>
  <c r="N4439" i="4" s="1"/>
  <c r="M4438" i="4"/>
  <c r="N4438" i="4" s="1"/>
  <c r="M4437" i="4"/>
  <c r="N4437" i="4" s="1"/>
  <c r="M4436" i="4"/>
  <c r="N4436" i="4" s="1"/>
  <c r="M4435" i="4"/>
  <c r="N4435" i="4" s="1"/>
  <c r="M4434" i="4"/>
  <c r="N4434" i="4" s="1"/>
  <c r="M4433" i="4"/>
  <c r="N4433" i="4" s="1"/>
  <c r="M4432" i="4"/>
  <c r="N4432" i="4" s="1"/>
  <c r="M4431" i="4"/>
  <c r="N4431" i="4" s="1"/>
  <c r="M4430" i="4"/>
  <c r="N4430" i="4" s="1"/>
  <c r="M4429" i="4"/>
  <c r="N4429" i="4" s="1"/>
  <c r="M4428" i="4"/>
  <c r="N4428" i="4" s="1"/>
  <c r="M4427" i="4"/>
  <c r="N4427" i="4" s="1"/>
  <c r="M4426" i="4"/>
  <c r="N4426" i="4" s="1"/>
  <c r="M4425" i="4"/>
  <c r="N4425" i="4" s="1"/>
  <c r="M4424" i="4"/>
  <c r="N4424" i="4" s="1"/>
  <c r="M4423" i="4"/>
  <c r="N4423" i="4" s="1"/>
  <c r="M4422" i="4"/>
  <c r="N4422" i="4" s="1"/>
  <c r="M4421" i="4"/>
  <c r="N4421" i="4" s="1"/>
  <c r="M4420" i="4"/>
  <c r="N4420" i="4" s="1"/>
  <c r="M4419" i="4"/>
  <c r="N4419" i="4" s="1"/>
  <c r="M4418" i="4"/>
  <c r="N4418" i="4" s="1"/>
  <c r="M4417" i="4"/>
  <c r="N4417" i="4" s="1"/>
  <c r="M4416" i="4"/>
  <c r="N4416" i="4" s="1"/>
  <c r="M4415" i="4"/>
  <c r="N4415" i="4" s="1"/>
  <c r="M4414" i="4"/>
  <c r="N4414" i="4" s="1"/>
  <c r="M4413" i="4"/>
  <c r="N4413" i="4" s="1"/>
  <c r="M4412" i="4"/>
  <c r="N4412" i="4" s="1"/>
  <c r="M4411" i="4"/>
  <c r="N4411" i="4" s="1"/>
  <c r="M4410" i="4"/>
  <c r="N4410" i="4" s="1"/>
  <c r="M4409" i="4"/>
  <c r="N4409" i="4" s="1"/>
  <c r="M4408" i="4"/>
  <c r="N4408" i="4" s="1"/>
  <c r="M4407" i="4"/>
  <c r="N4407" i="4" s="1"/>
  <c r="M4406" i="4"/>
  <c r="N4406" i="4" s="1"/>
  <c r="M4405" i="4"/>
  <c r="N4405" i="4" s="1"/>
  <c r="M4404" i="4"/>
  <c r="N4404" i="4" s="1"/>
  <c r="M4403" i="4"/>
  <c r="N4403" i="4" s="1"/>
  <c r="M4402" i="4"/>
  <c r="N4402" i="4" s="1"/>
  <c r="M4401" i="4"/>
  <c r="N4401" i="4" s="1"/>
  <c r="M4400" i="4"/>
  <c r="N4400" i="4" s="1"/>
  <c r="M4399" i="4"/>
  <c r="N4399" i="4" s="1"/>
  <c r="M4398" i="4"/>
  <c r="N4398" i="4" s="1"/>
  <c r="M4397" i="4"/>
  <c r="N4397" i="4" s="1"/>
  <c r="M4396" i="4"/>
  <c r="N4396" i="4" s="1"/>
  <c r="M4395" i="4"/>
  <c r="N4395" i="4" s="1"/>
  <c r="M4394" i="4"/>
  <c r="N4394" i="4" s="1"/>
  <c r="M4393" i="4"/>
  <c r="N4393" i="4" s="1"/>
  <c r="M4392" i="4"/>
  <c r="N4392" i="4" s="1"/>
  <c r="M4391" i="4"/>
  <c r="N4391" i="4" s="1"/>
  <c r="M4390" i="4"/>
  <c r="N4390" i="4" s="1"/>
  <c r="M4389" i="4"/>
  <c r="N4389" i="4" s="1"/>
  <c r="M4388" i="4"/>
  <c r="N4388" i="4" s="1"/>
  <c r="M4387" i="4"/>
  <c r="N4387" i="4" s="1"/>
  <c r="M4386" i="4"/>
  <c r="N4386" i="4" s="1"/>
  <c r="M4385" i="4"/>
  <c r="N4385" i="4" s="1"/>
  <c r="M4384" i="4"/>
  <c r="N4384" i="4" s="1"/>
  <c r="M4383" i="4"/>
  <c r="N4383" i="4" s="1"/>
  <c r="M4382" i="4"/>
  <c r="N4382" i="4" s="1"/>
  <c r="M4381" i="4"/>
  <c r="N4381" i="4" s="1"/>
  <c r="M4380" i="4"/>
  <c r="N4380" i="4" s="1"/>
  <c r="M4379" i="4"/>
  <c r="N4379" i="4" s="1"/>
  <c r="M4378" i="4"/>
  <c r="N4378" i="4" s="1"/>
  <c r="M4377" i="4"/>
  <c r="N4377" i="4" s="1"/>
  <c r="M4376" i="4"/>
  <c r="N4376" i="4" s="1"/>
  <c r="M4375" i="4"/>
  <c r="N4375" i="4" s="1"/>
  <c r="M4374" i="4"/>
  <c r="N4374" i="4" s="1"/>
  <c r="M4373" i="4"/>
  <c r="N4373" i="4" s="1"/>
  <c r="M4372" i="4"/>
  <c r="N4372" i="4" s="1"/>
  <c r="M4371" i="4"/>
  <c r="N4371" i="4" s="1"/>
  <c r="M4370" i="4"/>
  <c r="N4370" i="4" s="1"/>
  <c r="M4369" i="4"/>
  <c r="N4369" i="4" s="1"/>
  <c r="M4368" i="4"/>
  <c r="N4368" i="4" s="1"/>
  <c r="M4367" i="4"/>
  <c r="N4367" i="4" s="1"/>
  <c r="M4366" i="4"/>
  <c r="N4366" i="4" s="1"/>
  <c r="M4365" i="4"/>
  <c r="N4365" i="4" s="1"/>
  <c r="M4364" i="4"/>
  <c r="N4364" i="4" s="1"/>
  <c r="M4363" i="4"/>
  <c r="N4363" i="4" s="1"/>
  <c r="M4362" i="4"/>
  <c r="N4362" i="4" s="1"/>
  <c r="M4361" i="4"/>
  <c r="N4361" i="4" s="1"/>
  <c r="M4360" i="4"/>
  <c r="N4360" i="4" s="1"/>
  <c r="M4359" i="4"/>
  <c r="N4359" i="4" s="1"/>
  <c r="M4358" i="4"/>
  <c r="N4358" i="4" s="1"/>
  <c r="M4357" i="4"/>
  <c r="N4357" i="4" s="1"/>
  <c r="M4356" i="4"/>
  <c r="N4356" i="4" s="1"/>
  <c r="M4355" i="4"/>
  <c r="N4355" i="4" s="1"/>
  <c r="M4354" i="4"/>
  <c r="N4354" i="4" s="1"/>
  <c r="M4353" i="4"/>
  <c r="N4353" i="4" s="1"/>
  <c r="M4352" i="4"/>
  <c r="N4352" i="4" s="1"/>
  <c r="M4351" i="4"/>
  <c r="N4351" i="4" s="1"/>
  <c r="M4350" i="4"/>
  <c r="N4350" i="4" s="1"/>
  <c r="M4349" i="4"/>
  <c r="N4349" i="4" s="1"/>
  <c r="M4348" i="4"/>
  <c r="N4348" i="4" s="1"/>
  <c r="M4347" i="4"/>
  <c r="N4347" i="4" s="1"/>
  <c r="M4346" i="4"/>
  <c r="N4346" i="4" s="1"/>
  <c r="M4345" i="4"/>
  <c r="N4345" i="4" s="1"/>
  <c r="M4344" i="4"/>
  <c r="N4344" i="4" s="1"/>
  <c r="M4343" i="4"/>
  <c r="N4343" i="4" s="1"/>
  <c r="M4342" i="4"/>
  <c r="N4342" i="4" s="1"/>
  <c r="M4341" i="4"/>
  <c r="N4341" i="4" s="1"/>
  <c r="M4340" i="4"/>
  <c r="N4340" i="4" s="1"/>
  <c r="M4339" i="4"/>
  <c r="N4339" i="4" s="1"/>
  <c r="M4338" i="4"/>
  <c r="N4338" i="4" s="1"/>
  <c r="M4337" i="4"/>
  <c r="N4337" i="4" s="1"/>
  <c r="M4336" i="4"/>
  <c r="N4336" i="4" s="1"/>
  <c r="M4335" i="4"/>
  <c r="N4335" i="4" s="1"/>
  <c r="M4334" i="4"/>
  <c r="N4334" i="4" s="1"/>
  <c r="M4333" i="4"/>
  <c r="N4333" i="4" s="1"/>
  <c r="M4332" i="4"/>
  <c r="N4332" i="4" s="1"/>
  <c r="M4331" i="4"/>
  <c r="N4331" i="4" s="1"/>
  <c r="M4330" i="4"/>
  <c r="N4330" i="4" s="1"/>
  <c r="M4329" i="4"/>
  <c r="N4329" i="4" s="1"/>
  <c r="M4328" i="4"/>
  <c r="N4328" i="4" s="1"/>
  <c r="M4327" i="4"/>
  <c r="N4327" i="4" s="1"/>
  <c r="M4326" i="4"/>
  <c r="N4326" i="4" s="1"/>
  <c r="M4325" i="4"/>
  <c r="N4325" i="4" s="1"/>
  <c r="M4324" i="4"/>
  <c r="N4324" i="4" s="1"/>
  <c r="M4323" i="4"/>
  <c r="N4323" i="4" s="1"/>
  <c r="M4322" i="4"/>
  <c r="N4322" i="4" s="1"/>
  <c r="M4321" i="4"/>
  <c r="N4321" i="4" s="1"/>
  <c r="M4320" i="4"/>
  <c r="N4320" i="4" s="1"/>
  <c r="M4319" i="4"/>
  <c r="N4319" i="4" s="1"/>
  <c r="M4318" i="4"/>
  <c r="N4318" i="4" s="1"/>
  <c r="M4317" i="4"/>
  <c r="N4317" i="4" s="1"/>
  <c r="M4316" i="4"/>
  <c r="N4316" i="4" s="1"/>
  <c r="M4315" i="4"/>
  <c r="N4315" i="4" s="1"/>
  <c r="M4314" i="4"/>
  <c r="N4314" i="4" s="1"/>
  <c r="M4313" i="4"/>
  <c r="N4313" i="4" s="1"/>
  <c r="M4312" i="4"/>
  <c r="N4312" i="4" s="1"/>
  <c r="M4311" i="4"/>
  <c r="N4311" i="4" s="1"/>
  <c r="M4310" i="4"/>
  <c r="N4310" i="4" s="1"/>
  <c r="M4309" i="4"/>
  <c r="N4309" i="4" s="1"/>
  <c r="M4308" i="4"/>
  <c r="N4308" i="4" s="1"/>
  <c r="M4307" i="4"/>
  <c r="N4307" i="4" s="1"/>
  <c r="M4306" i="4"/>
  <c r="N4306" i="4" s="1"/>
  <c r="M4305" i="4"/>
  <c r="N4305" i="4" s="1"/>
  <c r="M4304" i="4"/>
  <c r="N4304" i="4" s="1"/>
  <c r="M4303" i="4"/>
  <c r="N4303" i="4" s="1"/>
  <c r="M4302" i="4"/>
  <c r="N4302" i="4" s="1"/>
  <c r="M4301" i="4"/>
  <c r="N4301" i="4" s="1"/>
  <c r="M4300" i="4"/>
  <c r="N4300" i="4" s="1"/>
  <c r="M4299" i="4"/>
  <c r="N4299" i="4" s="1"/>
  <c r="M4298" i="4"/>
  <c r="N4298" i="4" s="1"/>
  <c r="M4297" i="4"/>
  <c r="N4297" i="4" s="1"/>
  <c r="M4296" i="4"/>
  <c r="N4296" i="4" s="1"/>
  <c r="M4295" i="4"/>
  <c r="N4295" i="4" s="1"/>
  <c r="M4294" i="4"/>
  <c r="N4294" i="4" s="1"/>
  <c r="M4293" i="4"/>
  <c r="N4293" i="4" s="1"/>
  <c r="M4292" i="4"/>
  <c r="N4292" i="4" s="1"/>
  <c r="M4291" i="4"/>
  <c r="N4291" i="4" s="1"/>
  <c r="M4290" i="4"/>
  <c r="N4290" i="4" s="1"/>
  <c r="M4289" i="4"/>
  <c r="N4289" i="4" s="1"/>
  <c r="M4288" i="4"/>
  <c r="N4288" i="4" s="1"/>
  <c r="M4287" i="4"/>
  <c r="N4287" i="4" s="1"/>
  <c r="M4286" i="4"/>
  <c r="N4286" i="4" s="1"/>
  <c r="M4285" i="4"/>
  <c r="N4285" i="4" s="1"/>
  <c r="M4284" i="4"/>
  <c r="N4284" i="4" s="1"/>
  <c r="M4283" i="4"/>
  <c r="N4283" i="4" s="1"/>
  <c r="M4282" i="4"/>
  <c r="N4282" i="4" s="1"/>
  <c r="M4281" i="4"/>
  <c r="N4281" i="4" s="1"/>
  <c r="M4280" i="4"/>
  <c r="N4280" i="4" s="1"/>
  <c r="M4279" i="4"/>
  <c r="N4279" i="4" s="1"/>
  <c r="M4278" i="4"/>
  <c r="N4278" i="4" s="1"/>
  <c r="M4277" i="4"/>
  <c r="N4277" i="4" s="1"/>
  <c r="M4276" i="4"/>
  <c r="N4276" i="4" s="1"/>
  <c r="M4275" i="4"/>
  <c r="N4275" i="4" s="1"/>
  <c r="M4274" i="4"/>
  <c r="N4274" i="4" s="1"/>
  <c r="M4273" i="4"/>
  <c r="N4273" i="4" s="1"/>
  <c r="M4272" i="4"/>
  <c r="N4272" i="4" s="1"/>
  <c r="M4271" i="4"/>
  <c r="N4271" i="4" s="1"/>
  <c r="M4270" i="4"/>
  <c r="N4270" i="4" s="1"/>
  <c r="M4269" i="4"/>
  <c r="N4269" i="4" s="1"/>
  <c r="M4268" i="4"/>
  <c r="N4268" i="4" s="1"/>
  <c r="M4267" i="4"/>
  <c r="N4267" i="4" s="1"/>
  <c r="M4266" i="4"/>
  <c r="N4266" i="4" s="1"/>
  <c r="M4265" i="4"/>
  <c r="N4265" i="4" s="1"/>
  <c r="M4264" i="4"/>
  <c r="N4264" i="4" s="1"/>
  <c r="M4263" i="4"/>
  <c r="N4263" i="4" s="1"/>
  <c r="M4262" i="4"/>
  <c r="N4262" i="4" s="1"/>
  <c r="M4261" i="4"/>
  <c r="N4261" i="4" s="1"/>
  <c r="M4260" i="4"/>
  <c r="N4260" i="4" s="1"/>
  <c r="M4259" i="4"/>
  <c r="N4259" i="4" s="1"/>
  <c r="M4258" i="4"/>
  <c r="N4258" i="4" s="1"/>
  <c r="M4257" i="4"/>
  <c r="N4257" i="4" s="1"/>
  <c r="M4256" i="4"/>
  <c r="N4256" i="4" s="1"/>
  <c r="M4255" i="4"/>
  <c r="N4255" i="4" s="1"/>
  <c r="M4254" i="4"/>
  <c r="N4254" i="4" s="1"/>
  <c r="M4253" i="4"/>
  <c r="N4253" i="4" s="1"/>
  <c r="M4252" i="4"/>
  <c r="N4252" i="4" s="1"/>
  <c r="M4251" i="4"/>
  <c r="N4251" i="4" s="1"/>
  <c r="M4250" i="4"/>
  <c r="N4250" i="4" s="1"/>
  <c r="M4249" i="4"/>
  <c r="N4249" i="4" s="1"/>
  <c r="M4248" i="4"/>
  <c r="N4248" i="4" s="1"/>
  <c r="M4247" i="4"/>
  <c r="N4247" i="4" s="1"/>
  <c r="M4246" i="4"/>
  <c r="N4246" i="4" s="1"/>
  <c r="M4245" i="4"/>
  <c r="N4245" i="4" s="1"/>
  <c r="M4244" i="4"/>
  <c r="N4244" i="4" s="1"/>
  <c r="M4243" i="4"/>
  <c r="N4243" i="4" s="1"/>
  <c r="M4242" i="4"/>
  <c r="N4242" i="4" s="1"/>
  <c r="M4241" i="4"/>
  <c r="N4241" i="4" s="1"/>
  <c r="M4240" i="4"/>
  <c r="N4240" i="4" s="1"/>
  <c r="M4239" i="4"/>
  <c r="N4239" i="4" s="1"/>
  <c r="M4238" i="4"/>
  <c r="N4238" i="4" s="1"/>
  <c r="M4237" i="4"/>
  <c r="N4237" i="4" s="1"/>
  <c r="M4236" i="4"/>
  <c r="N4236" i="4" s="1"/>
  <c r="M4235" i="4"/>
  <c r="N4235" i="4" s="1"/>
  <c r="M4234" i="4"/>
  <c r="N4234" i="4" s="1"/>
  <c r="M4233" i="4"/>
  <c r="N4233" i="4" s="1"/>
  <c r="M4232" i="4"/>
  <c r="N4232" i="4" s="1"/>
  <c r="M4231" i="4"/>
  <c r="N4231" i="4" s="1"/>
  <c r="M4230" i="4"/>
  <c r="N4230" i="4" s="1"/>
  <c r="E10677" i="2"/>
  <c r="E10676" i="2"/>
  <c r="E10675" i="2"/>
  <c r="E10674" i="2"/>
  <c r="E10673" i="2"/>
  <c r="E10672" i="2"/>
  <c r="E10671" i="2"/>
  <c r="E10670" i="2"/>
  <c r="E10669" i="2"/>
  <c r="E10668" i="2"/>
  <c r="E10667" i="2"/>
  <c r="E10666" i="2"/>
  <c r="E10665" i="2"/>
  <c r="E10664" i="2"/>
  <c r="E10663" i="2"/>
  <c r="E10662" i="2"/>
  <c r="E10661" i="2"/>
  <c r="E10660" i="2"/>
  <c r="E10659" i="2"/>
  <c r="E10658" i="2"/>
  <c r="E10657" i="2"/>
  <c r="E10656" i="2"/>
  <c r="E10655" i="2"/>
  <c r="E10654" i="2"/>
  <c r="E10653" i="2"/>
  <c r="E10652" i="2"/>
  <c r="E10651" i="2"/>
  <c r="E10650" i="2"/>
  <c r="E10649" i="2"/>
  <c r="E10648" i="2"/>
  <c r="E10647" i="2"/>
  <c r="E10646" i="2"/>
  <c r="E10645" i="2"/>
  <c r="E10644" i="2"/>
  <c r="E10643" i="2"/>
  <c r="E10642" i="2"/>
  <c r="E10641" i="2"/>
  <c r="E10640" i="2"/>
  <c r="E10639" i="2"/>
  <c r="E10638" i="2"/>
  <c r="E10637" i="2"/>
  <c r="E10636" i="2"/>
  <c r="E10635" i="2"/>
  <c r="E10634" i="2"/>
  <c r="E10633" i="2"/>
  <c r="E10632" i="2"/>
  <c r="E10631" i="2"/>
  <c r="E10630" i="2"/>
  <c r="E10629" i="2"/>
  <c r="E10628" i="2"/>
  <c r="E10627" i="2"/>
  <c r="E10626" i="2"/>
  <c r="E10625" i="2"/>
  <c r="E10624" i="2"/>
  <c r="E10623" i="2"/>
  <c r="E10622" i="2"/>
  <c r="E10621" i="2"/>
  <c r="E10620" i="2"/>
  <c r="E10619" i="2"/>
  <c r="E10618" i="2"/>
  <c r="E10617" i="2"/>
  <c r="E10616" i="2"/>
  <c r="E10615" i="2"/>
  <c r="E10614" i="2"/>
  <c r="E10613" i="2"/>
  <c r="E10612" i="2"/>
  <c r="E10611" i="2"/>
  <c r="E10610" i="2"/>
  <c r="E10609" i="2"/>
  <c r="E10608" i="2"/>
  <c r="E10607" i="2"/>
  <c r="E10606" i="2"/>
  <c r="E10605" i="2"/>
  <c r="E10604" i="2"/>
  <c r="E10603" i="2"/>
  <c r="E10602" i="2"/>
  <c r="E10601" i="2"/>
  <c r="E10600" i="2"/>
  <c r="E10599" i="2"/>
  <c r="E10598" i="2"/>
  <c r="E10597" i="2"/>
  <c r="E10596" i="2"/>
  <c r="E10595" i="2"/>
  <c r="E10594" i="2"/>
  <c r="E10593" i="2"/>
  <c r="E10592" i="2"/>
  <c r="E10591" i="2"/>
  <c r="E10590" i="2"/>
  <c r="E10589" i="2"/>
  <c r="E10588" i="2"/>
  <c r="E10587" i="2"/>
  <c r="E10586" i="2"/>
  <c r="E10585" i="2"/>
  <c r="E10584" i="2"/>
  <c r="E10583" i="2"/>
  <c r="E10582" i="2"/>
  <c r="E10581" i="2"/>
  <c r="E10580" i="2"/>
  <c r="E10579" i="2"/>
  <c r="E10578" i="2"/>
  <c r="E10577" i="2"/>
  <c r="E10576" i="2"/>
  <c r="E10575" i="2"/>
  <c r="E10574" i="2"/>
  <c r="E10573" i="2"/>
  <c r="E10572" i="2"/>
  <c r="E10571" i="2"/>
  <c r="E10570" i="2"/>
  <c r="E10569" i="2"/>
  <c r="E10568" i="2"/>
  <c r="E10567" i="2"/>
  <c r="E10566" i="2"/>
  <c r="E10565" i="2"/>
  <c r="E10564" i="2"/>
  <c r="E10563" i="2"/>
  <c r="E10562" i="2"/>
  <c r="E10561" i="2"/>
  <c r="E10560" i="2"/>
  <c r="E10559" i="2"/>
  <c r="E10558" i="2"/>
  <c r="E10557" i="2"/>
  <c r="E10556" i="2"/>
  <c r="E10555" i="2"/>
  <c r="E10554" i="2"/>
  <c r="E10553" i="2"/>
  <c r="E10552" i="2"/>
  <c r="E10551" i="2"/>
  <c r="E10550" i="2"/>
  <c r="E10549" i="2"/>
  <c r="E10548" i="2"/>
  <c r="E10547" i="2"/>
  <c r="E10546" i="2"/>
  <c r="E10545" i="2"/>
  <c r="E10544" i="2"/>
  <c r="E10543" i="2"/>
  <c r="E10542" i="2"/>
  <c r="E10541" i="2"/>
  <c r="E10540" i="2"/>
  <c r="E10539" i="2"/>
  <c r="E10538" i="2"/>
  <c r="E10537" i="2"/>
  <c r="E10536" i="2"/>
  <c r="E10535" i="2"/>
  <c r="E10534" i="2"/>
  <c r="E10533" i="2"/>
  <c r="E10532" i="2"/>
  <c r="E10531" i="2"/>
  <c r="E10530" i="2"/>
  <c r="E10529" i="2"/>
  <c r="E10528" i="2"/>
  <c r="E10527" i="2"/>
  <c r="E10526" i="2"/>
  <c r="E10525" i="2"/>
  <c r="E10524" i="2"/>
  <c r="E10523" i="2"/>
  <c r="E10522" i="2"/>
  <c r="E10521" i="2"/>
  <c r="E10520" i="2"/>
  <c r="E10519" i="2"/>
  <c r="E10518" i="2"/>
  <c r="E10517" i="2"/>
  <c r="E10516" i="2"/>
  <c r="E10515" i="2"/>
  <c r="E10514" i="2"/>
  <c r="E10513" i="2"/>
  <c r="E10512" i="2"/>
  <c r="E10511" i="2"/>
  <c r="E10510" i="2"/>
  <c r="E10509" i="2"/>
  <c r="E10508" i="2"/>
  <c r="E10507" i="2"/>
  <c r="E10506" i="2"/>
  <c r="E10505" i="2"/>
  <c r="E10504" i="2"/>
  <c r="E10503" i="2"/>
  <c r="E10502" i="2"/>
  <c r="E10501" i="2"/>
  <c r="E10500" i="2"/>
  <c r="E10499" i="2"/>
  <c r="E10498" i="2"/>
  <c r="E10497" i="2"/>
  <c r="E10496" i="2"/>
  <c r="E10495" i="2"/>
  <c r="E10494" i="2"/>
  <c r="E10493" i="2"/>
  <c r="E10492" i="2"/>
  <c r="E10491" i="2"/>
  <c r="E10490" i="2"/>
  <c r="E10489" i="2"/>
  <c r="E10488" i="2"/>
  <c r="E10487" i="2"/>
  <c r="E10486" i="2"/>
  <c r="E10485" i="2"/>
  <c r="E10484" i="2"/>
  <c r="E10483" i="2"/>
  <c r="E10482" i="2"/>
  <c r="E10481" i="2"/>
  <c r="E10480" i="2"/>
  <c r="E10479" i="2"/>
  <c r="E10478" i="2"/>
  <c r="E10477" i="2"/>
  <c r="E10476" i="2"/>
  <c r="E10475" i="2"/>
  <c r="E10474" i="2"/>
  <c r="E10473" i="2"/>
  <c r="E10472" i="2"/>
  <c r="E10471" i="2"/>
  <c r="E10470" i="2"/>
  <c r="E10469" i="2"/>
  <c r="E10468" i="2"/>
  <c r="E10467" i="2"/>
  <c r="E10466" i="2"/>
  <c r="E10465" i="2"/>
  <c r="E10464" i="2"/>
  <c r="E10463" i="2"/>
  <c r="E10462" i="2"/>
  <c r="E10461" i="2"/>
  <c r="E10460" i="2"/>
  <c r="E10459" i="2"/>
  <c r="E10458" i="2"/>
  <c r="E10457" i="2"/>
  <c r="E10456" i="2"/>
  <c r="E10455" i="2"/>
  <c r="E10454" i="2"/>
  <c r="E10453" i="2"/>
  <c r="E10452" i="2"/>
  <c r="E10451" i="2"/>
  <c r="E10450" i="2"/>
  <c r="E10449" i="2"/>
  <c r="E10448" i="2"/>
  <c r="E10447" i="2"/>
  <c r="E10446" i="2"/>
  <c r="E10445" i="2"/>
  <c r="E10444" i="2"/>
  <c r="E10443" i="2"/>
  <c r="E10442" i="2"/>
  <c r="E10441" i="2"/>
  <c r="E10440" i="2"/>
  <c r="E10439" i="2"/>
  <c r="E10438" i="2"/>
  <c r="E10437" i="2"/>
  <c r="E10436" i="2"/>
  <c r="E10435" i="2"/>
  <c r="E10434" i="2"/>
  <c r="E10433" i="2"/>
  <c r="E10432" i="2"/>
  <c r="E10431" i="2"/>
  <c r="E10430" i="2"/>
  <c r="E10429" i="2"/>
  <c r="E10428" i="2"/>
  <c r="E10427" i="2"/>
  <c r="E10426" i="2"/>
  <c r="E10425" i="2"/>
  <c r="E10424" i="2"/>
  <c r="E10423" i="2"/>
  <c r="E10422" i="2"/>
  <c r="E10421" i="2"/>
  <c r="E10420" i="2"/>
  <c r="E10419" i="2"/>
  <c r="E10418" i="2"/>
  <c r="E10417" i="2"/>
  <c r="E10416" i="2"/>
  <c r="E10415" i="2"/>
  <c r="E10414" i="2"/>
  <c r="E10413" i="2"/>
  <c r="E10412" i="2"/>
  <c r="E10411" i="2"/>
  <c r="E10410" i="2"/>
  <c r="E10409" i="2"/>
  <c r="E10408" i="2"/>
  <c r="E10407" i="2"/>
  <c r="E10406" i="2"/>
  <c r="E10405" i="2"/>
  <c r="E10404" i="2"/>
  <c r="E10403" i="2"/>
  <c r="E10402" i="2"/>
  <c r="E10401" i="2"/>
  <c r="E10400" i="2"/>
  <c r="E10399" i="2"/>
  <c r="E10398" i="2"/>
  <c r="E10397" i="2"/>
  <c r="E10396" i="2"/>
  <c r="E10395" i="2"/>
  <c r="E10394" i="2"/>
  <c r="E10393" i="2"/>
  <c r="E10392" i="2"/>
  <c r="E10391" i="2"/>
  <c r="E10390" i="2"/>
  <c r="E10389" i="2"/>
  <c r="E10388" i="2"/>
  <c r="E10387" i="2"/>
  <c r="E10386" i="2"/>
  <c r="E10385" i="2"/>
  <c r="E10384" i="2"/>
  <c r="E10383" i="2"/>
  <c r="E10382" i="2"/>
  <c r="E10381" i="2"/>
  <c r="E10380" i="2"/>
  <c r="E10379" i="2"/>
  <c r="E10378" i="2"/>
  <c r="E10377" i="2"/>
  <c r="E10376" i="2"/>
  <c r="E10375" i="2"/>
  <c r="E10374" i="2"/>
  <c r="E10373" i="2"/>
  <c r="E10372" i="2"/>
  <c r="E10371" i="2"/>
  <c r="E10370" i="2"/>
  <c r="E10369" i="2"/>
  <c r="E10368" i="2"/>
  <c r="E10367" i="2"/>
  <c r="E10366" i="2"/>
  <c r="E10365" i="2"/>
  <c r="E10364" i="2"/>
  <c r="E10363" i="2"/>
  <c r="E10362" i="2"/>
  <c r="E10361" i="2"/>
  <c r="E10360" i="2"/>
  <c r="E10359" i="2"/>
  <c r="E10358" i="2"/>
  <c r="E10357" i="2"/>
  <c r="E10356" i="2"/>
  <c r="E10355" i="2"/>
  <c r="E10354" i="2"/>
  <c r="E10353" i="2"/>
  <c r="E10352" i="2"/>
  <c r="E10351" i="2"/>
  <c r="E10350" i="2"/>
  <c r="E10349" i="2"/>
  <c r="E10348" i="2"/>
  <c r="E10347" i="2"/>
  <c r="E10346" i="2"/>
  <c r="E10345" i="2"/>
  <c r="E10344" i="2"/>
  <c r="E10343" i="2"/>
  <c r="E10342" i="2"/>
  <c r="E10341" i="2"/>
  <c r="E10340" i="2"/>
  <c r="E10339" i="2"/>
  <c r="E10338" i="2"/>
  <c r="E10337" i="2"/>
  <c r="E10336" i="2"/>
  <c r="E10335" i="2"/>
  <c r="E10334" i="2"/>
  <c r="E10333" i="2"/>
  <c r="E10332" i="2"/>
  <c r="E10331" i="2"/>
  <c r="E10330" i="2"/>
  <c r="E10329" i="2"/>
  <c r="E10328" i="2"/>
  <c r="E10327" i="2"/>
  <c r="E10326" i="2"/>
  <c r="E10325" i="2"/>
  <c r="E10324" i="2"/>
  <c r="E10323" i="2"/>
  <c r="E10322" i="2"/>
  <c r="E10321" i="2"/>
  <c r="E10320" i="2"/>
  <c r="E10319" i="2"/>
  <c r="E10318" i="2"/>
  <c r="E10317" i="2"/>
  <c r="E10316" i="2"/>
  <c r="E10315" i="2"/>
  <c r="E10314" i="2"/>
  <c r="E10313" i="2"/>
  <c r="E10312" i="2"/>
  <c r="E10311" i="2"/>
  <c r="E10310" i="2"/>
  <c r="E10309" i="2"/>
  <c r="E10308" i="2"/>
  <c r="E10307" i="2"/>
  <c r="E10306" i="2"/>
  <c r="E10305" i="2"/>
  <c r="E10304" i="2"/>
  <c r="E10303" i="2"/>
  <c r="E10302" i="2"/>
  <c r="E10301" i="2"/>
  <c r="E10300" i="2"/>
  <c r="E10299" i="2"/>
  <c r="E10298" i="2"/>
  <c r="E10297" i="2"/>
  <c r="E10296" i="2"/>
  <c r="E10295" i="2"/>
  <c r="E10294" i="2"/>
  <c r="E10293" i="2"/>
  <c r="E10292" i="2"/>
  <c r="E10291" i="2"/>
  <c r="E10290" i="2"/>
  <c r="E10289" i="2"/>
  <c r="E10288" i="2"/>
  <c r="E10287" i="2"/>
  <c r="E10286" i="2"/>
  <c r="E10285" i="2"/>
  <c r="E10284" i="2"/>
  <c r="E10283" i="2"/>
  <c r="E10282" i="2"/>
  <c r="E10281" i="2"/>
  <c r="E10280" i="2"/>
  <c r="E10279" i="2"/>
  <c r="E10278" i="2"/>
  <c r="E10277" i="2"/>
  <c r="E10276" i="2"/>
  <c r="E10275" i="2"/>
  <c r="E10274" i="2"/>
  <c r="E10273" i="2"/>
  <c r="E10272" i="2"/>
  <c r="E10271" i="2"/>
  <c r="E10270" i="2"/>
  <c r="E10269" i="2"/>
  <c r="E10268" i="2"/>
  <c r="E10267" i="2"/>
  <c r="E10266" i="2"/>
  <c r="E10265" i="2"/>
  <c r="E10264" i="2"/>
  <c r="E10263" i="2"/>
  <c r="E10262" i="2"/>
  <c r="E10261" i="2"/>
  <c r="E10260" i="2"/>
  <c r="E10259" i="2"/>
  <c r="E10258" i="2"/>
  <c r="E10257" i="2"/>
  <c r="E10256" i="2"/>
  <c r="E10255" i="2"/>
  <c r="E10254" i="2"/>
  <c r="E10253" i="2"/>
  <c r="E10252" i="2"/>
  <c r="E10251" i="2"/>
  <c r="E10250" i="2"/>
  <c r="E10249" i="2"/>
  <c r="E10248" i="2"/>
  <c r="E10247" i="2"/>
  <c r="E10246" i="2"/>
  <c r="E10245" i="2"/>
  <c r="E10244" i="2"/>
  <c r="E10243" i="2"/>
  <c r="E10242" i="2"/>
  <c r="E10241" i="2"/>
  <c r="E10240" i="2"/>
  <c r="E10239" i="2"/>
  <c r="E10238" i="2"/>
  <c r="E10237" i="2"/>
  <c r="E10236" i="2"/>
  <c r="E10235" i="2"/>
  <c r="E10234" i="2"/>
  <c r="E10233" i="2"/>
  <c r="E10232" i="2"/>
  <c r="E10231" i="2"/>
  <c r="E10230" i="2"/>
  <c r="E10229" i="2"/>
  <c r="E10228" i="2"/>
  <c r="E10227" i="2"/>
  <c r="E10226" i="2"/>
  <c r="E10225" i="2"/>
  <c r="E10224" i="2"/>
  <c r="E10223" i="2"/>
  <c r="E10222" i="2"/>
  <c r="E10221" i="2"/>
  <c r="E10220" i="2"/>
  <c r="E10219" i="2"/>
  <c r="E10218" i="2"/>
  <c r="E10217" i="2"/>
  <c r="E10216" i="2"/>
  <c r="E10215" i="2"/>
  <c r="E10214" i="2"/>
  <c r="E10213" i="2"/>
  <c r="E10212" i="2"/>
  <c r="E10211" i="2"/>
  <c r="E10210" i="2"/>
  <c r="E10209" i="2"/>
  <c r="E10208" i="2"/>
  <c r="E10207" i="2"/>
  <c r="E10206" i="2"/>
  <c r="E10205" i="2"/>
  <c r="E10204" i="2"/>
  <c r="E10203" i="2"/>
  <c r="E10202" i="2"/>
  <c r="E10201" i="2"/>
  <c r="E10200" i="2"/>
  <c r="E10199" i="2"/>
  <c r="E10198" i="2"/>
  <c r="E10197" i="2"/>
  <c r="E10196" i="2"/>
  <c r="E10195" i="2"/>
  <c r="E10194" i="2"/>
  <c r="E10193" i="2"/>
  <c r="E10192" i="2"/>
  <c r="E10191" i="2"/>
  <c r="E10190" i="2"/>
  <c r="E10189" i="2"/>
  <c r="E10188" i="2"/>
  <c r="E10187" i="2"/>
  <c r="E10186" i="2"/>
  <c r="E10185" i="2"/>
  <c r="E10184" i="2"/>
  <c r="E10183" i="2"/>
  <c r="E10182" i="2"/>
  <c r="E10181" i="2"/>
  <c r="E10180" i="2"/>
  <c r="E10179" i="2"/>
  <c r="E10178" i="2"/>
  <c r="E10177" i="2"/>
  <c r="E10176" i="2"/>
  <c r="E10175" i="2"/>
  <c r="E10174" i="2"/>
  <c r="E10173" i="2"/>
  <c r="E10172" i="2"/>
  <c r="E10171" i="2"/>
  <c r="E10170" i="2"/>
  <c r="E10169" i="2"/>
  <c r="E10168" i="2"/>
  <c r="E10167" i="2"/>
  <c r="E10166" i="2"/>
  <c r="E10165" i="2"/>
  <c r="E10164" i="2"/>
  <c r="E10163" i="2"/>
  <c r="E10162" i="2"/>
  <c r="E10161" i="2"/>
  <c r="E10160" i="2"/>
  <c r="E10159" i="2"/>
  <c r="E10158" i="2"/>
  <c r="E10157" i="2"/>
  <c r="E10156" i="2"/>
  <c r="E10155" i="2"/>
  <c r="E10154" i="2"/>
  <c r="E10153" i="2"/>
  <c r="E10152" i="2"/>
  <c r="E10151" i="2"/>
  <c r="E10150" i="2"/>
  <c r="E10149" i="2"/>
  <c r="E10148" i="2"/>
  <c r="E10147" i="2"/>
  <c r="E10146" i="2"/>
  <c r="E10145" i="2"/>
  <c r="E10144" i="2"/>
  <c r="E10143" i="2"/>
  <c r="E10142" i="2"/>
  <c r="E10141" i="2"/>
  <c r="E10140" i="2"/>
  <c r="E10139" i="2"/>
  <c r="E10138" i="2"/>
  <c r="E10137" i="2"/>
  <c r="E10136" i="2"/>
  <c r="E10135" i="2"/>
  <c r="E10134" i="2"/>
  <c r="E10133" i="2"/>
  <c r="E10132" i="2"/>
  <c r="E10131" i="2"/>
  <c r="E10130" i="2"/>
  <c r="E10129" i="2"/>
  <c r="E10128" i="2"/>
  <c r="E10127" i="2"/>
  <c r="E10126" i="2"/>
  <c r="E10125" i="2"/>
  <c r="E10124" i="2"/>
  <c r="E10123" i="2"/>
  <c r="E10122" i="2"/>
  <c r="E10121" i="2"/>
  <c r="E10120" i="2"/>
  <c r="E10119" i="2"/>
  <c r="E10118" i="2"/>
  <c r="E10117" i="2"/>
  <c r="E10116" i="2"/>
  <c r="E10115" i="2"/>
  <c r="E10114" i="2"/>
  <c r="E10113" i="2"/>
  <c r="E10112" i="2"/>
  <c r="E10111" i="2"/>
  <c r="E10110" i="2"/>
  <c r="E10109" i="2"/>
  <c r="E10108" i="2"/>
  <c r="E10107" i="2"/>
  <c r="E10106" i="2"/>
  <c r="E10105" i="2"/>
  <c r="E10104" i="2"/>
  <c r="E10103" i="2"/>
  <c r="E10102" i="2"/>
  <c r="E10101" i="2"/>
  <c r="E10100" i="2"/>
  <c r="E10099" i="2"/>
  <c r="E10098" i="2"/>
  <c r="E10097" i="2"/>
  <c r="E10096" i="2"/>
  <c r="E10095" i="2"/>
  <c r="E10094" i="2"/>
  <c r="E10093" i="2"/>
  <c r="E10092" i="2"/>
  <c r="E10091" i="2"/>
  <c r="E10090" i="2"/>
  <c r="E10089" i="2"/>
  <c r="E10088" i="2"/>
  <c r="E10087" i="2"/>
  <c r="E10086" i="2"/>
  <c r="E10085" i="2"/>
  <c r="E10084" i="2"/>
  <c r="E10083" i="2"/>
  <c r="E10082" i="2"/>
  <c r="E10081" i="2"/>
  <c r="E10080" i="2"/>
  <c r="E10079" i="2"/>
  <c r="E10078" i="2"/>
  <c r="E10077" i="2"/>
  <c r="E10076" i="2"/>
  <c r="E10075" i="2"/>
  <c r="E10074" i="2"/>
  <c r="E10073" i="2"/>
  <c r="E10072" i="2"/>
  <c r="E10071" i="2"/>
  <c r="E10070" i="2"/>
  <c r="E10069" i="2"/>
  <c r="E10068" i="2"/>
  <c r="E10067" i="2"/>
  <c r="E10066" i="2"/>
  <c r="E10065" i="2"/>
  <c r="E10064" i="2"/>
  <c r="E10063" i="2"/>
  <c r="E10062" i="2"/>
  <c r="E10061" i="2"/>
  <c r="E10060" i="2"/>
  <c r="E10059" i="2"/>
  <c r="E10058" i="2"/>
  <c r="E10057" i="2"/>
  <c r="E10056" i="2"/>
  <c r="E10055" i="2"/>
  <c r="E10054" i="2"/>
  <c r="E10053" i="2"/>
  <c r="E10052" i="2"/>
  <c r="E10051" i="2"/>
  <c r="E10050" i="2"/>
  <c r="E10049" i="2"/>
  <c r="E10048" i="2"/>
  <c r="E10047" i="2"/>
  <c r="E10046" i="2"/>
  <c r="E10045" i="2"/>
  <c r="E10044" i="2"/>
  <c r="E10043" i="2"/>
  <c r="E10042" i="2"/>
  <c r="E10041" i="2"/>
  <c r="E10040" i="2"/>
  <c r="E10039" i="2"/>
  <c r="E10038" i="2"/>
  <c r="E10037" i="2"/>
  <c r="E10036" i="2"/>
  <c r="E10035" i="2"/>
  <c r="E10034" i="2"/>
  <c r="E10033" i="2"/>
  <c r="E10032" i="2"/>
  <c r="E10031" i="2"/>
  <c r="E10030" i="2"/>
  <c r="E10029" i="2"/>
  <c r="E10028" i="2"/>
  <c r="E10027" i="2"/>
  <c r="E10026" i="2"/>
  <c r="E10025" i="2"/>
  <c r="E10024" i="2"/>
  <c r="E10023" i="2"/>
  <c r="E10022" i="2"/>
  <c r="E10021" i="2"/>
  <c r="E10020" i="2"/>
  <c r="E10019" i="2"/>
  <c r="E10018" i="2"/>
  <c r="E10017" i="2"/>
  <c r="E10016" i="2"/>
  <c r="E10015" i="2"/>
  <c r="E10014" i="2"/>
  <c r="E10013" i="2"/>
  <c r="E10012" i="2"/>
  <c r="E10011" i="2"/>
  <c r="E10010" i="2"/>
  <c r="E10009" i="2"/>
  <c r="E10008" i="2"/>
  <c r="E10007" i="2"/>
  <c r="E10006" i="2"/>
  <c r="E10005" i="2"/>
  <c r="E10004" i="2"/>
  <c r="E10003" i="2"/>
  <c r="E10002" i="2"/>
  <c r="E10001" i="2"/>
  <c r="E10000" i="2"/>
  <c r="E9999" i="2"/>
  <c r="E9998" i="2"/>
  <c r="E9997" i="2"/>
  <c r="E9996" i="2"/>
  <c r="E9995" i="2"/>
  <c r="E9994" i="2"/>
  <c r="E9993" i="2"/>
  <c r="E9992" i="2"/>
  <c r="E9991" i="2"/>
  <c r="E9990" i="2"/>
  <c r="E9989" i="2"/>
  <c r="E9988" i="2"/>
  <c r="E9987" i="2"/>
  <c r="E9986" i="2"/>
  <c r="E9985" i="2"/>
  <c r="E9984" i="2"/>
  <c r="E9983" i="2"/>
  <c r="E9982" i="2"/>
  <c r="E9981" i="2"/>
  <c r="E9980" i="2"/>
  <c r="E9979" i="2"/>
  <c r="E9978" i="2"/>
  <c r="E9977" i="2"/>
  <c r="E9976" i="2"/>
  <c r="E9975" i="2"/>
  <c r="E9974" i="2"/>
  <c r="E9973" i="2"/>
  <c r="E9972" i="2"/>
  <c r="E9971" i="2"/>
  <c r="E9970" i="2"/>
  <c r="E9969" i="2"/>
  <c r="E9968" i="2"/>
  <c r="E9967" i="2"/>
  <c r="E9966" i="2"/>
  <c r="E9965" i="2"/>
  <c r="E9964" i="2"/>
  <c r="E9963" i="2"/>
  <c r="E9962" i="2"/>
  <c r="E9961" i="2"/>
  <c r="E9960" i="2"/>
  <c r="E9959" i="2"/>
  <c r="E9958" i="2"/>
  <c r="E9957" i="2"/>
  <c r="E9956" i="2"/>
  <c r="E9955" i="2"/>
  <c r="E9954" i="2"/>
  <c r="E9953" i="2"/>
  <c r="E9952" i="2"/>
  <c r="E9951" i="2"/>
  <c r="E9950" i="2"/>
  <c r="E9949" i="2"/>
  <c r="E9948" i="2"/>
  <c r="E9947" i="2"/>
  <c r="E9946" i="2"/>
  <c r="E9945" i="2"/>
  <c r="E9944" i="2"/>
  <c r="E9943" i="2"/>
  <c r="E9942" i="2"/>
  <c r="E9941" i="2"/>
  <c r="E9940" i="2"/>
  <c r="E9939" i="2"/>
  <c r="E9938" i="2"/>
  <c r="E9937" i="2"/>
  <c r="E9936" i="2"/>
  <c r="E9935" i="2"/>
  <c r="E9934" i="2"/>
  <c r="E9933" i="2"/>
  <c r="E9932" i="2"/>
  <c r="E9931" i="2"/>
  <c r="E9930" i="2"/>
  <c r="E9929" i="2"/>
  <c r="E9928" i="2"/>
  <c r="E9927" i="2"/>
  <c r="E9926" i="2"/>
  <c r="E9925" i="2"/>
  <c r="E9924" i="2"/>
  <c r="E9923" i="2"/>
  <c r="E9922" i="2"/>
  <c r="E9921" i="2"/>
  <c r="E9920" i="2"/>
  <c r="E9919" i="2"/>
  <c r="E9918" i="2"/>
  <c r="E9917" i="2"/>
  <c r="E9916" i="2"/>
  <c r="E9915" i="2"/>
  <c r="E9914" i="2"/>
  <c r="E9913" i="2"/>
  <c r="E9912" i="2"/>
  <c r="E9911" i="2"/>
  <c r="E9910" i="2"/>
  <c r="E9909" i="2"/>
  <c r="E9908" i="2"/>
  <c r="E9907" i="2"/>
  <c r="E9906" i="2"/>
  <c r="E9905" i="2"/>
  <c r="E9904" i="2"/>
  <c r="E9903" i="2"/>
  <c r="E9902" i="2"/>
  <c r="E9901" i="2"/>
  <c r="E9900" i="2"/>
  <c r="E9899" i="2"/>
  <c r="E9898" i="2"/>
  <c r="E9897" i="2"/>
  <c r="E9896" i="2"/>
  <c r="E9895" i="2"/>
  <c r="E9894" i="2"/>
  <c r="E9893" i="2"/>
  <c r="E9892" i="2"/>
  <c r="E9891" i="2"/>
  <c r="E9890" i="2"/>
  <c r="E9889" i="2"/>
  <c r="E9888" i="2"/>
  <c r="E9887" i="2"/>
  <c r="E9886" i="2"/>
  <c r="E9885" i="2"/>
  <c r="E9884" i="2"/>
  <c r="E9883" i="2"/>
  <c r="E9882" i="2"/>
  <c r="E9881" i="2"/>
  <c r="E9880" i="2"/>
  <c r="E9879" i="2"/>
  <c r="E9878" i="2"/>
  <c r="E9877" i="2"/>
  <c r="E9876" i="2"/>
  <c r="E9875" i="2"/>
  <c r="E9874" i="2"/>
  <c r="E9873" i="2"/>
  <c r="E9872" i="2"/>
  <c r="E9871" i="2"/>
  <c r="E9870" i="2"/>
  <c r="E9869" i="2"/>
  <c r="E9868" i="2"/>
  <c r="E9867" i="2"/>
  <c r="E9866" i="2"/>
  <c r="E9865" i="2"/>
  <c r="E9864" i="2"/>
  <c r="E9863" i="2"/>
  <c r="E9862" i="2"/>
  <c r="E9861" i="2"/>
  <c r="E9860" i="2"/>
  <c r="E9859" i="2"/>
  <c r="E9858" i="2"/>
  <c r="E9857" i="2"/>
  <c r="E9856" i="2"/>
  <c r="E9855" i="2"/>
  <c r="E9854" i="2"/>
  <c r="E9853" i="2"/>
  <c r="E9852" i="2"/>
  <c r="E9851" i="2"/>
  <c r="E9850" i="2"/>
  <c r="E9849" i="2"/>
  <c r="E9848" i="2"/>
  <c r="E9847" i="2"/>
  <c r="E9846" i="2"/>
  <c r="E9845" i="2"/>
  <c r="E9844" i="2"/>
  <c r="E9843" i="2"/>
  <c r="E9842" i="2"/>
  <c r="E9841" i="2"/>
  <c r="E9840" i="2"/>
  <c r="E9839" i="2"/>
  <c r="E9838" i="2"/>
  <c r="E9837" i="2"/>
  <c r="E9836" i="2"/>
  <c r="E9835" i="2"/>
  <c r="E9834" i="2"/>
  <c r="E9833" i="2"/>
  <c r="E9832" i="2"/>
  <c r="E9831" i="2"/>
  <c r="E9830" i="2"/>
  <c r="E9829" i="2"/>
  <c r="E9828" i="2"/>
  <c r="E9827" i="2"/>
  <c r="E9826" i="2"/>
  <c r="E9825" i="2"/>
  <c r="E9824" i="2"/>
  <c r="E9823" i="2"/>
  <c r="E9822" i="2"/>
  <c r="E9821" i="2"/>
  <c r="E9820" i="2"/>
  <c r="E9819" i="2"/>
  <c r="E9818" i="2"/>
  <c r="E9817" i="2"/>
  <c r="E9816" i="2"/>
  <c r="E9815" i="2"/>
  <c r="E9814" i="2"/>
  <c r="E9813" i="2"/>
  <c r="E9812" i="2"/>
  <c r="E9811" i="2"/>
  <c r="E9810" i="2"/>
  <c r="E9809" i="2"/>
  <c r="E9808" i="2"/>
  <c r="E9807" i="2"/>
  <c r="E9806" i="2"/>
  <c r="E9805" i="2"/>
  <c r="E9804" i="2"/>
  <c r="E9803" i="2"/>
  <c r="E9802" i="2"/>
  <c r="E9801" i="2"/>
  <c r="E9800" i="2"/>
  <c r="E9799" i="2"/>
  <c r="E9798" i="2"/>
  <c r="E9797" i="2"/>
  <c r="E9796" i="2"/>
  <c r="E9795" i="2"/>
  <c r="E9794" i="2"/>
  <c r="E9793" i="2"/>
  <c r="E9792" i="2"/>
  <c r="E9791" i="2"/>
  <c r="E9790" i="2"/>
  <c r="E9789" i="2"/>
  <c r="E9788" i="2"/>
  <c r="E9787" i="2"/>
  <c r="E9786" i="2"/>
  <c r="E9785" i="2"/>
  <c r="E9784" i="2"/>
  <c r="E9783" i="2"/>
  <c r="E9782" i="2"/>
  <c r="E9781" i="2"/>
  <c r="E9780" i="2"/>
  <c r="E9779" i="2"/>
  <c r="E9778" i="2"/>
  <c r="E9777" i="2"/>
  <c r="E9776" i="2"/>
  <c r="E9775" i="2"/>
  <c r="E9774" i="2"/>
  <c r="E9773" i="2"/>
  <c r="E9772" i="2"/>
  <c r="E9771" i="2"/>
  <c r="E9770" i="2"/>
  <c r="E9769" i="2"/>
  <c r="E9768" i="2"/>
  <c r="E9767" i="2"/>
  <c r="E9766" i="2"/>
  <c r="E9765" i="2"/>
  <c r="E9764" i="2"/>
  <c r="E9763" i="2"/>
  <c r="E9762" i="2"/>
  <c r="E9761" i="2"/>
  <c r="E9760" i="2"/>
  <c r="E9759" i="2"/>
  <c r="E9758" i="2"/>
  <c r="E9757" i="2"/>
  <c r="E9756" i="2"/>
  <c r="E9755" i="2"/>
  <c r="E9754" i="2"/>
  <c r="E9753" i="2"/>
  <c r="E9752" i="2"/>
  <c r="E9751" i="2"/>
  <c r="E9750" i="2"/>
  <c r="E9749" i="2"/>
  <c r="E9748" i="2"/>
  <c r="E9747" i="2"/>
  <c r="E9746" i="2"/>
  <c r="E9745" i="2"/>
  <c r="E9744" i="2"/>
  <c r="E9743" i="2"/>
  <c r="E9742" i="2"/>
  <c r="E9741" i="2"/>
  <c r="E9740" i="2"/>
  <c r="E9739" i="2"/>
  <c r="E9738" i="2"/>
  <c r="E9737" i="2"/>
  <c r="E9736" i="2"/>
  <c r="E9735" i="2"/>
  <c r="E9734" i="2"/>
  <c r="E9733" i="2"/>
  <c r="E9732" i="2"/>
  <c r="E9731" i="2"/>
  <c r="E9730" i="2"/>
  <c r="E9729" i="2"/>
  <c r="E9728" i="2"/>
  <c r="E9727" i="2"/>
  <c r="E9726" i="2"/>
  <c r="E9725" i="2"/>
  <c r="E9724" i="2"/>
  <c r="E9723" i="2"/>
  <c r="E9722" i="2"/>
  <c r="E9721" i="2"/>
  <c r="E9720" i="2"/>
  <c r="E9719" i="2"/>
  <c r="E9718" i="2"/>
  <c r="E9717" i="2"/>
  <c r="E9716" i="2"/>
  <c r="E9715" i="2"/>
  <c r="E9714" i="2"/>
  <c r="E9713" i="2"/>
  <c r="E9712" i="2"/>
  <c r="E9711" i="2"/>
  <c r="E9710" i="2"/>
  <c r="E9709" i="2"/>
  <c r="E9708" i="2"/>
  <c r="E9707" i="2"/>
  <c r="E9706" i="2"/>
  <c r="E9705" i="2"/>
  <c r="E9704" i="2"/>
  <c r="E9703" i="2"/>
  <c r="E9702" i="2"/>
  <c r="E9701" i="2"/>
  <c r="E9700" i="2"/>
  <c r="E9699" i="2"/>
  <c r="E9698" i="2"/>
  <c r="E9697" i="2"/>
  <c r="E9696" i="2"/>
  <c r="E9695" i="2"/>
  <c r="E9694" i="2"/>
  <c r="E9693" i="2"/>
  <c r="E9692" i="2"/>
  <c r="E9691" i="2"/>
  <c r="E9690" i="2"/>
  <c r="E9689" i="2"/>
  <c r="E9688" i="2"/>
  <c r="E9687" i="2"/>
  <c r="E9686" i="2"/>
  <c r="E9685" i="2"/>
  <c r="E9684" i="2"/>
  <c r="E9683" i="2"/>
  <c r="E9682" i="2"/>
  <c r="E9681" i="2"/>
  <c r="E9680" i="2"/>
  <c r="E9679" i="2"/>
  <c r="E9678" i="2"/>
  <c r="E9677" i="2"/>
  <c r="E9676" i="2"/>
  <c r="E9675" i="2"/>
  <c r="E9674" i="2"/>
  <c r="E9673" i="2"/>
  <c r="E9672" i="2"/>
  <c r="E9671" i="2"/>
  <c r="E9670" i="2"/>
  <c r="E9669" i="2"/>
  <c r="E9668" i="2"/>
  <c r="E9667" i="2"/>
  <c r="E9666" i="2"/>
  <c r="E9665" i="2"/>
  <c r="E9664" i="2"/>
  <c r="E9663" i="2"/>
  <c r="E9662" i="2"/>
  <c r="E9661" i="2"/>
  <c r="E9660" i="2"/>
  <c r="E9659" i="2"/>
  <c r="E9658" i="2"/>
  <c r="E9657" i="2"/>
  <c r="E9656" i="2"/>
  <c r="E9655" i="2"/>
  <c r="E9654" i="2"/>
  <c r="E9653" i="2"/>
  <c r="E9652" i="2"/>
  <c r="E9651" i="2"/>
  <c r="E9650" i="2"/>
  <c r="E9649" i="2"/>
  <c r="E9648" i="2"/>
  <c r="E9647" i="2"/>
  <c r="E9646" i="2"/>
  <c r="E9645" i="2"/>
  <c r="E9644" i="2"/>
  <c r="E9643" i="2"/>
  <c r="E9642" i="2"/>
  <c r="E9641" i="2"/>
  <c r="E9640" i="2"/>
  <c r="E9639" i="2"/>
  <c r="E9638" i="2"/>
  <c r="E9637" i="2"/>
  <c r="E9636" i="2"/>
  <c r="E9635" i="2"/>
  <c r="E9634" i="2"/>
  <c r="E9633" i="2"/>
  <c r="E9632" i="2"/>
  <c r="E9631" i="2"/>
  <c r="E9630" i="2"/>
  <c r="E9629" i="2"/>
  <c r="E9628" i="2"/>
  <c r="E9627" i="2"/>
  <c r="E9626" i="2"/>
  <c r="E9625" i="2"/>
  <c r="E9624" i="2"/>
  <c r="E9623" i="2"/>
  <c r="E9622" i="2"/>
  <c r="E9621" i="2"/>
  <c r="E9620" i="2"/>
  <c r="E9619" i="2"/>
  <c r="E9618" i="2"/>
  <c r="E9617" i="2"/>
  <c r="E9616" i="2"/>
  <c r="E9615" i="2"/>
  <c r="E9614" i="2"/>
  <c r="E9613" i="2"/>
  <c r="E9612" i="2"/>
  <c r="E9611" i="2"/>
  <c r="E9610" i="2"/>
  <c r="E9609" i="2"/>
  <c r="E9608" i="2"/>
  <c r="E9607" i="2"/>
  <c r="E9606" i="2"/>
  <c r="E9605" i="2"/>
  <c r="E9604" i="2"/>
  <c r="E9603" i="2"/>
  <c r="E9602" i="2"/>
  <c r="E9601" i="2"/>
  <c r="E9600" i="2"/>
  <c r="E9599" i="2"/>
  <c r="E9598" i="2"/>
  <c r="E9597" i="2"/>
  <c r="E9596" i="2"/>
  <c r="E9595" i="2"/>
  <c r="E9594" i="2"/>
  <c r="E9593" i="2"/>
  <c r="E9592" i="2"/>
  <c r="E9591" i="2"/>
  <c r="E9590" i="2"/>
  <c r="E9589" i="2"/>
  <c r="E9588" i="2"/>
  <c r="E9587" i="2"/>
  <c r="E9586" i="2"/>
  <c r="E9585" i="2"/>
  <c r="E9584" i="2"/>
  <c r="E9583" i="2"/>
  <c r="E9582" i="2"/>
  <c r="E9581" i="2"/>
  <c r="E9580" i="2"/>
  <c r="E9579" i="2"/>
  <c r="E9578" i="2"/>
  <c r="E9577" i="2"/>
  <c r="E9576" i="2"/>
  <c r="E9575" i="2"/>
  <c r="E9574" i="2"/>
  <c r="E9573" i="2"/>
  <c r="E9572" i="2"/>
  <c r="E9571" i="2"/>
  <c r="E9570" i="2"/>
  <c r="E9569" i="2"/>
  <c r="E9568" i="2"/>
  <c r="E9567" i="2"/>
  <c r="E9566" i="2"/>
  <c r="E9565" i="2"/>
  <c r="E9564" i="2"/>
  <c r="E9563" i="2"/>
  <c r="E9562" i="2"/>
  <c r="E9561" i="2"/>
  <c r="E9560" i="2"/>
  <c r="E9559" i="2"/>
  <c r="E9558" i="2"/>
  <c r="E9557" i="2"/>
  <c r="E9556" i="2"/>
  <c r="E9555" i="2"/>
  <c r="E9554" i="2"/>
  <c r="E9553" i="2"/>
  <c r="E9552" i="2"/>
  <c r="E9551" i="2"/>
  <c r="E9550" i="2"/>
  <c r="E9549" i="2"/>
  <c r="E9548" i="2"/>
  <c r="E9547" i="2"/>
  <c r="E9546" i="2"/>
  <c r="E9545" i="2"/>
  <c r="E9544" i="2"/>
  <c r="E9543" i="2"/>
  <c r="E9542" i="2"/>
  <c r="E9541" i="2"/>
  <c r="E9540" i="2"/>
  <c r="E9539" i="2"/>
  <c r="E9538" i="2"/>
  <c r="E9537" i="2"/>
  <c r="E9536" i="2"/>
  <c r="E9535" i="2"/>
  <c r="E9534" i="2"/>
  <c r="E9533" i="2"/>
  <c r="E9532" i="2"/>
  <c r="E9531" i="2"/>
  <c r="E9530" i="2"/>
  <c r="E9529" i="2"/>
  <c r="E9528" i="2"/>
  <c r="E9527" i="2"/>
  <c r="E9526" i="2"/>
  <c r="E9525" i="2"/>
  <c r="E9524" i="2"/>
  <c r="E9523" i="2"/>
  <c r="E9522" i="2"/>
  <c r="E9521" i="2"/>
  <c r="E9520" i="2"/>
  <c r="E9519" i="2"/>
  <c r="E9518" i="2"/>
  <c r="E9517" i="2"/>
  <c r="E9516" i="2"/>
  <c r="E9515" i="2"/>
  <c r="E9514" i="2"/>
  <c r="E9513" i="2"/>
  <c r="E9512" i="2"/>
  <c r="E9511" i="2"/>
  <c r="E9510" i="2"/>
  <c r="E9509" i="2"/>
  <c r="E9508" i="2"/>
  <c r="E9507" i="2"/>
  <c r="E9506" i="2"/>
  <c r="E9505" i="2"/>
  <c r="E9504" i="2"/>
  <c r="E9503" i="2"/>
  <c r="E9502" i="2"/>
  <c r="E9501" i="2"/>
  <c r="E9500" i="2"/>
  <c r="E9499" i="2"/>
  <c r="E9498" i="2"/>
  <c r="E9497" i="2"/>
  <c r="E9496" i="2"/>
  <c r="E9495" i="2"/>
  <c r="E9494" i="2"/>
  <c r="E9493" i="2"/>
  <c r="E9492" i="2"/>
  <c r="E9491" i="2"/>
  <c r="E9490" i="2"/>
  <c r="E9489" i="2"/>
  <c r="E9488" i="2"/>
  <c r="E9487" i="2"/>
  <c r="E9486" i="2"/>
  <c r="E9485" i="2"/>
  <c r="E9484" i="2"/>
  <c r="E9483" i="2"/>
  <c r="E9482" i="2"/>
  <c r="E9481" i="2"/>
  <c r="E9480" i="2"/>
  <c r="E9479" i="2"/>
  <c r="E9478" i="2"/>
  <c r="E9477" i="2"/>
  <c r="E9476" i="2"/>
  <c r="E9475" i="2"/>
  <c r="E9474" i="2"/>
  <c r="E9473" i="2"/>
  <c r="E9472" i="2"/>
  <c r="E9471" i="2"/>
  <c r="E9470" i="2"/>
  <c r="E9469" i="2"/>
  <c r="E9468" i="2"/>
  <c r="E9467" i="2"/>
  <c r="E9466" i="2"/>
  <c r="E9465" i="2"/>
  <c r="E9464" i="2"/>
  <c r="E9463" i="2"/>
  <c r="E9462" i="2"/>
  <c r="E9461" i="2"/>
  <c r="E9460" i="2"/>
  <c r="E9459" i="2"/>
  <c r="E9458" i="2"/>
  <c r="E9457" i="2"/>
  <c r="E9456" i="2"/>
  <c r="E9455" i="2"/>
  <c r="E9454" i="2"/>
  <c r="E9453" i="2"/>
  <c r="E9452" i="2"/>
  <c r="E9451" i="2"/>
  <c r="E9450" i="2"/>
  <c r="E9449" i="2"/>
  <c r="E9448" i="2"/>
  <c r="E9447" i="2"/>
  <c r="E9446" i="2"/>
  <c r="E9445" i="2"/>
  <c r="E9444" i="2"/>
  <c r="E9443" i="2"/>
  <c r="E9442" i="2"/>
  <c r="E9441" i="2"/>
  <c r="E9440" i="2"/>
  <c r="E9439" i="2"/>
  <c r="E9438" i="2"/>
  <c r="E9437" i="2"/>
  <c r="E9436" i="2"/>
  <c r="E9435" i="2"/>
  <c r="E9434" i="2"/>
  <c r="E9433" i="2"/>
  <c r="E9432" i="2"/>
  <c r="E9431" i="2"/>
  <c r="E9430" i="2"/>
  <c r="E9429" i="2"/>
  <c r="E9428" i="2"/>
  <c r="E9427" i="2"/>
  <c r="E9426" i="2"/>
  <c r="E9425" i="2"/>
  <c r="E9424" i="2"/>
  <c r="E9423" i="2"/>
  <c r="E9422" i="2"/>
  <c r="E9421" i="2"/>
  <c r="E9420" i="2"/>
  <c r="E9419" i="2"/>
  <c r="E9418" i="2"/>
  <c r="E9417" i="2"/>
  <c r="E9416" i="2"/>
  <c r="E9415" i="2"/>
  <c r="E9414" i="2"/>
  <c r="E9413" i="2"/>
  <c r="E9412" i="2"/>
  <c r="E9411" i="2"/>
  <c r="E9410" i="2"/>
  <c r="E9409" i="2"/>
  <c r="E9408" i="2"/>
  <c r="E9407" i="2"/>
  <c r="E9406" i="2"/>
  <c r="E9405" i="2"/>
  <c r="E9404" i="2"/>
  <c r="E9403" i="2"/>
  <c r="E9402" i="2"/>
  <c r="E9401" i="2"/>
  <c r="E9400" i="2"/>
  <c r="E9399" i="2"/>
  <c r="E9398" i="2"/>
  <c r="E9397" i="2"/>
  <c r="E9396" i="2"/>
  <c r="E9395" i="2"/>
  <c r="E9394" i="2"/>
  <c r="E9393" i="2"/>
  <c r="E9392" i="2"/>
  <c r="E9391" i="2"/>
  <c r="E9390" i="2"/>
  <c r="E9389" i="2"/>
  <c r="E9388" i="2"/>
  <c r="E9387" i="2"/>
  <c r="E9386" i="2"/>
  <c r="E9385" i="2"/>
  <c r="E9384" i="2"/>
  <c r="E9383" i="2"/>
  <c r="E9382" i="2"/>
  <c r="E9381" i="2"/>
  <c r="E9380" i="2"/>
  <c r="E9379" i="2"/>
  <c r="E9378" i="2"/>
  <c r="E9377" i="2"/>
  <c r="E9376" i="2"/>
  <c r="E9375" i="2"/>
  <c r="E9374" i="2"/>
  <c r="E9373" i="2"/>
  <c r="E9372" i="2"/>
  <c r="E9371" i="2"/>
  <c r="E9370" i="2"/>
  <c r="E9369" i="2"/>
  <c r="E9368" i="2"/>
  <c r="E9367" i="2"/>
  <c r="E9366" i="2"/>
  <c r="E9365" i="2"/>
  <c r="E9364" i="2"/>
  <c r="E9363" i="2"/>
  <c r="E9362" i="2"/>
  <c r="E9361" i="2"/>
  <c r="E9360" i="2"/>
  <c r="E9359" i="2"/>
  <c r="E9358" i="2"/>
  <c r="E9357" i="2"/>
  <c r="E9356" i="2"/>
  <c r="E9355" i="2"/>
  <c r="E9354" i="2"/>
  <c r="E9353" i="2"/>
  <c r="E9352" i="2"/>
  <c r="E9351" i="2"/>
  <c r="E9350" i="2"/>
  <c r="E9349" i="2"/>
  <c r="E9348" i="2"/>
  <c r="E9347" i="2"/>
  <c r="E9346" i="2"/>
  <c r="E9345" i="2"/>
  <c r="E9344" i="2"/>
  <c r="E9343" i="2"/>
  <c r="E9342" i="2"/>
  <c r="E9341" i="2"/>
  <c r="E9340" i="2"/>
  <c r="E9339" i="2"/>
  <c r="E9338" i="2"/>
  <c r="E9337" i="2"/>
  <c r="E9336" i="2"/>
  <c r="E9335" i="2"/>
  <c r="E9334" i="2"/>
  <c r="E9333" i="2"/>
  <c r="E9332" i="2"/>
  <c r="E9331" i="2"/>
  <c r="E9330" i="2"/>
  <c r="E9329" i="2"/>
  <c r="E9328" i="2"/>
  <c r="E9327" i="2"/>
  <c r="E9326" i="2"/>
  <c r="E9325" i="2"/>
  <c r="E9324" i="2"/>
  <c r="E9323" i="2"/>
  <c r="E9322" i="2"/>
  <c r="E9321" i="2"/>
  <c r="E9320" i="2"/>
  <c r="E9319" i="2"/>
  <c r="E9318" i="2"/>
  <c r="E9317" i="2"/>
  <c r="E9316" i="2"/>
  <c r="E9315" i="2"/>
  <c r="E9314" i="2"/>
  <c r="E9313" i="2"/>
  <c r="E9312" i="2"/>
  <c r="E9311" i="2"/>
  <c r="E9310" i="2"/>
  <c r="E9309" i="2"/>
  <c r="E9308" i="2"/>
  <c r="E9307" i="2"/>
  <c r="E9306" i="2"/>
  <c r="E9305" i="2"/>
  <c r="E9304" i="2"/>
  <c r="E9303" i="2"/>
  <c r="E9302" i="2"/>
  <c r="E9301" i="2"/>
  <c r="E9300" i="2"/>
  <c r="E9299" i="2"/>
  <c r="E9298" i="2"/>
  <c r="E9297" i="2"/>
  <c r="E9296" i="2"/>
  <c r="E9295" i="2"/>
  <c r="E9294" i="2"/>
  <c r="E9293" i="2"/>
  <c r="E9292" i="2"/>
  <c r="E9291" i="2"/>
  <c r="E9290" i="2"/>
  <c r="E9289" i="2"/>
  <c r="E9288" i="2"/>
  <c r="E9287" i="2"/>
  <c r="E9286" i="2"/>
  <c r="E9285" i="2"/>
  <c r="E9284" i="2"/>
  <c r="E9283" i="2"/>
  <c r="E9282" i="2"/>
  <c r="E9281" i="2"/>
  <c r="E9280" i="2"/>
  <c r="E9279" i="2"/>
  <c r="E9278" i="2"/>
  <c r="E9277" i="2"/>
  <c r="E9276" i="2"/>
  <c r="E9275" i="2"/>
  <c r="E9274" i="2"/>
  <c r="E9273" i="2"/>
  <c r="E9272" i="2"/>
  <c r="E9271" i="2"/>
  <c r="E9270" i="2"/>
  <c r="E9269" i="2"/>
  <c r="E9268" i="2"/>
  <c r="E9267" i="2"/>
  <c r="E9266" i="2"/>
  <c r="E9265" i="2"/>
  <c r="E9264" i="2"/>
  <c r="E9263" i="2"/>
  <c r="E9262" i="2"/>
  <c r="E9261" i="2"/>
  <c r="E9260" i="2"/>
  <c r="E9259" i="2"/>
  <c r="E9258" i="2"/>
  <c r="E9257" i="2"/>
  <c r="E9256" i="2"/>
  <c r="E9255" i="2"/>
  <c r="E9254" i="2"/>
  <c r="E9253" i="2"/>
  <c r="E9252" i="2"/>
  <c r="E9251" i="2"/>
  <c r="E9250" i="2"/>
  <c r="E9249" i="2"/>
  <c r="E9248" i="2"/>
  <c r="E9247" i="2"/>
  <c r="E9246" i="2"/>
  <c r="E9245" i="2"/>
  <c r="E9244" i="2"/>
  <c r="E9243" i="2"/>
  <c r="E9242" i="2"/>
  <c r="E9241" i="2"/>
  <c r="E9240" i="2"/>
  <c r="E9239" i="2"/>
  <c r="E9238" i="2"/>
  <c r="E9237" i="2"/>
  <c r="E9236" i="2"/>
  <c r="E9235" i="2"/>
  <c r="E9234" i="2"/>
  <c r="E9233" i="2"/>
  <c r="E9232" i="2"/>
  <c r="E9231" i="2"/>
  <c r="E9230" i="2"/>
  <c r="E9229" i="2"/>
  <c r="E9228" i="2"/>
  <c r="E9227" i="2"/>
  <c r="E9226" i="2"/>
  <c r="E9225" i="2"/>
  <c r="E9224" i="2"/>
  <c r="E9223" i="2"/>
  <c r="E9222" i="2"/>
  <c r="E9221" i="2"/>
  <c r="E9220" i="2"/>
  <c r="E9219" i="2"/>
  <c r="E9218" i="2"/>
  <c r="E9217" i="2"/>
  <c r="E9216" i="2"/>
  <c r="E9215" i="2"/>
  <c r="E9214" i="2"/>
  <c r="E9213" i="2"/>
  <c r="E9212" i="2"/>
  <c r="E9211" i="2"/>
  <c r="E9210" i="2"/>
  <c r="E9209" i="2"/>
  <c r="E9208" i="2"/>
  <c r="E9207" i="2"/>
  <c r="E9206" i="2"/>
  <c r="E9205" i="2"/>
  <c r="E9204" i="2"/>
  <c r="E9203" i="2"/>
  <c r="E9202" i="2"/>
  <c r="E9201" i="2"/>
  <c r="E9200" i="2"/>
  <c r="E9199" i="2"/>
  <c r="E9198" i="2"/>
  <c r="E9197" i="2"/>
  <c r="E9196" i="2"/>
  <c r="E9195" i="2"/>
  <c r="E9194" i="2"/>
  <c r="E9193" i="2"/>
  <c r="E9192" i="2"/>
  <c r="E9191" i="2"/>
  <c r="E9190" i="2"/>
  <c r="E9189" i="2"/>
  <c r="E9188" i="2"/>
  <c r="E9187" i="2"/>
  <c r="E9186" i="2"/>
  <c r="E9185" i="2"/>
  <c r="E9184" i="2"/>
  <c r="E9183" i="2"/>
  <c r="E9182" i="2"/>
  <c r="E9181" i="2"/>
  <c r="E9180" i="2"/>
  <c r="E9179" i="2"/>
  <c r="E9178" i="2"/>
  <c r="E9177" i="2"/>
  <c r="E9176" i="2"/>
  <c r="E9175" i="2"/>
  <c r="E9174" i="2"/>
  <c r="E9173" i="2"/>
  <c r="E9172" i="2"/>
  <c r="E9171" i="2"/>
  <c r="E9170" i="2"/>
  <c r="E9169" i="2"/>
  <c r="E9168" i="2"/>
  <c r="E9167" i="2"/>
  <c r="E9166" i="2"/>
  <c r="E9165" i="2"/>
  <c r="E9164" i="2"/>
  <c r="E9163" i="2"/>
  <c r="E9162" i="2"/>
  <c r="E9161" i="2"/>
  <c r="E9160" i="2"/>
  <c r="E9159" i="2"/>
  <c r="E9158" i="2"/>
  <c r="E9157" i="2"/>
  <c r="E9156" i="2"/>
  <c r="E9155" i="2"/>
  <c r="E9154" i="2"/>
  <c r="E9153" i="2"/>
  <c r="E9152" i="2"/>
  <c r="E9151" i="2"/>
  <c r="E9150" i="2"/>
  <c r="E9149" i="2"/>
  <c r="E9148" i="2"/>
  <c r="E9147" i="2"/>
  <c r="E9146" i="2"/>
  <c r="E9145" i="2"/>
  <c r="E9144" i="2"/>
  <c r="E9143" i="2"/>
  <c r="E9142" i="2"/>
  <c r="E9141" i="2"/>
  <c r="E9140" i="2"/>
  <c r="E9139" i="2"/>
  <c r="E9138" i="2"/>
  <c r="E9137" i="2"/>
  <c r="E9136" i="2"/>
  <c r="E9135" i="2"/>
  <c r="E9134" i="2"/>
  <c r="E9133" i="2"/>
  <c r="E9132" i="2"/>
  <c r="E9131" i="2"/>
  <c r="E9130" i="2"/>
  <c r="E9129" i="2"/>
  <c r="E9128" i="2"/>
  <c r="E9127" i="2"/>
  <c r="E9126" i="2"/>
  <c r="E9125" i="2"/>
  <c r="E9124" i="2"/>
  <c r="E9123" i="2"/>
  <c r="E9122" i="2"/>
  <c r="E9121" i="2"/>
  <c r="E9120" i="2"/>
  <c r="E9119" i="2"/>
  <c r="E9118" i="2"/>
  <c r="E9117" i="2"/>
  <c r="E9116" i="2"/>
  <c r="E9115" i="2"/>
  <c r="E9114" i="2"/>
  <c r="E9113" i="2"/>
  <c r="E9112" i="2"/>
  <c r="E9111" i="2"/>
  <c r="E9110" i="2"/>
  <c r="E9109" i="2"/>
  <c r="E9108" i="2"/>
  <c r="E9107" i="2"/>
  <c r="E9106" i="2"/>
  <c r="E9105" i="2"/>
  <c r="E9104" i="2"/>
  <c r="E9103" i="2"/>
  <c r="E9102" i="2"/>
  <c r="E9101" i="2"/>
  <c r="E9100" i="2"/>
  <c r="E9099" i="2"/>
  <c r="E9098" i="2"/>
  <c r="E9097" i="2"/>
  <c r="E9096" i="2"/>
  <c r="E9095" i="2"/>
  <c r="E9094" i="2"/>
  <c r="E9093" i="2"/>
  <c r="E9092" i="2"/>
  <c r="E9091" i="2"/>
  <c r="E9090" i="2"/>
  <c r="E9089" i="2"/>
  <c r="E9088" i="2"/>
  <c r="E9087" i="2"/>
  <c r="E9086" i="2"/>
  <c r="E9085" i="2"/>
  <c r="E9084" i="2"/>
  <c r="E9083" i="2"/>
  <c r="E9082" i="2"/>
  <c r="E9081" i="2"/>
  <c r="E9080" i="2"/>
  <c r="E9079" i="2"/>
  <c r="E9078" i="2"/>
  <c r="E9077" i="2"/>
  <c r="E9076" i="2"/>
  <c r="E9075" i="2"/>
  <c r="E9074" i="2"/>
  <c r="E9073" i="2"/>
  <c r="E9072" i="2"/>
  <c r="E9071" i="2"/>
  <c r="E9070" i="2"/>
  <c r="E9069" i="2"/>
  <c r="E9068" i="2"/>
  <c r="E9067" i="2"/>
  <c r="E9066" i="2"/>
  <c r="E9065" i="2"/>
  <c r="E9064" i="2"/>
  <c r="E9063" i="2"/>
  <c r="E9062" i="2"/>
  <c r="E9061" i="2"/>
  <c r="E9060" i="2"/>
  <c r="E9059" i="2"/>
  <c r="E9058" i="2"/>
  <c r="E9057" i="2"/>
  <c r="E9056" i="2"/>
  <c r="E9055" i="2"/>
  <c r="E9054" i="2"/>
  <c r="E9053" i="2"/>
  <c r="E9052" i="2"/>
  <c r="E9051" i="2"/>
  <c r="E9050" i="2"/>
  <c r="E9049" i="2"/>
  <c r="E9048" i="2"/>
  <c r="E9047" i="2"/>
  <c r="E9046" i="2"/>
  <c r="E9045" i="2"/>
  <c r="E9044" i="2"/>
  <c r="E9043" i="2"/>
  <c r="E9042" i="2"/>
  <c r="E9041" i="2"/>
  <c r="E9040" i="2"/>
  <c r="E9039" i="2"/>
  <c r="E9038" i="2"/>
  <c r="E9037" i="2"/>
  <c r="E9036" i="2"/>
  <c r="E9035" i="2"/>
  <c r="E9034" i="2"/>
  <c r="E9033" i="2"/>
  <c r="E9032" i="2"/>
  <c r="E9031" i="2"/>
  <c r="E9030" i="2"/>
  <c r="E9029" i="2"/>
  <c r="E9028" i="2"/>
  <c r="E9027" i="2"/>
  <c r="E9026" i="2"/>
  <c r="E9025" i="2"/>
  <c r="E9024" i="2"/>
  <c r="E9023" i="2"/>
  <c r="E9022" i="2"/>
  <c r="E9021" i="2"/>
  <c r="E9020" i="2"/>
  <c r="E9019" i="2"/>
  <c r="E9018" i="2"/>
  <c r="E9017" i="2"/>
  <c r="E9016" i="2"/>
  <c r="E9015" i="2"/>
  <c r="E9014" i="2"/>
  <c r="E9013" i="2"/>
  <c r="E9012" i="2"/>
  <c r="E9011" i="2"/>
  <c r="E9010" i="2"/>
  <c r="E9009" i="2"/>
  <c r="E9008" i="2"/>
  <c r="E9007" i="2"/>
  <c r="E9006" i="2"/>
  <c r="E9005" i="2"/>
  <c r="E9004" i="2"/>
  <c r="E9003" i="2"/>
  <c r="E9002" i="2"/>
  <c r="E9001" i="2"/>
  <c r="E9000" i="2"/>
  <c r="E8999" i="2"/>
  <c r="E8998" i="2"/>
  <c r="E8997" i="2"/>
  <c r="E8996" i="2"/>
  <c r="E8995" i="2"/>
  <c r="E8994" i="2"/>
  <c r="E8993" i="2"/>
  <c r="E8992" i="2"/>
  <c r="E8991" i="2"/>
  <c r="E8990" i="2"/>
  <c r="E8989" i="2"/>
  <c r="E8988" i="2"/>
  <c r="E8987" i="2"/>
  <c r="E8986" i="2"/>
  <c r="E8985" i="2"/>
  <c r="E8984" i="2"/>
  <c r="E8983" i="2"/>
  <c r="E8982" i="2"/>
  <c r="E8981" i="2"/>
  <c r="E8980" i="2"/>
  <c r="E8979" i="2"/>
  <c r="E8978" i="2"/>
  <c r="E8977" i="2"/>
  <c r="E8976" i="2"/>
  <c r="E8975" i="2"/>
  <c r="E8974" i="2"/>
  <c r="E8973" i="2"/>
  <c r="E8972" i="2"/>
  <c r="E8971" i="2"/>
  <c r="E8970" i="2"/>
  <c r="E8969" i="2"/>
  <c r="E8968" i="2"/>
  <c r="E8967" i="2"/>
  <c r="E8966" i="2"/>
  <c r="E8965" i="2"/>
  <c r="E8964" i="2"/>
  <c r="E8963" i="2"/>
  <c r="E8962" i="2"/>
  <c r="E8961" i="2"/>
  <c r="E8960" i="2"/>
  <c r="E8959" i="2"/>
  <c r="E8958" i="2"/>
  <c r="E8957" i="2"/>
  <c r="E8956" i="2"/>
  <c r="E8955" i="2"/>
  <c r="E8954" i="2"/>
  <c r="E8953" i="2"/>
  <c r="E8952" i="2"/>
  <c r="E8951" i="2"/>
  <c r="E8950" i="2"/>
  <c r="E8949" i="2"/>
  <c r="E8948" i="2"/>
  <c r="E8947" i="2"/>
  <c r="E8946" i="2"/>
  <c r="E8945" i="2"/>
  <c r="E8944" i="2"/>
  <c r="E8943" i="2"/>
  <c r="E8942" i="2"/>
  <c r="E8941" i="2"/>
  <c r="E8940" i="2"/>
  <c r="E8939" i="2"/>
  <c r="E8938" i="2"/>
  <c r="E8937" i="2"/>
  <c r="E8936" i="2"/>
  <c r="E8935" i="2"/>
  <c r="E8934" i="2"/>
  <c r="E8933" i="2"/>
  <c r="E8932" i="2"/>
  <c r="E8931" i="2"/>
  <c r="E8930" i="2"/>
  <c r="E8929" i="2"/>
  <c r="E8928" i="2"/>
  <c r="E8927" i="2"/>
  <c r="E8926" i="2"/>
  <c r="E8925" i="2"/>
  <c r="E8924" i="2"/>
  <c r="E8923" i="2"/>
  <c r="E8922" i="2"/>
  <c r="E8921" i="2"/>
  <c r="E8920" i="2"/>
  <c r="E8919" i="2"/>
  <c r="E8918" i="2"/>
  <c r="E8917" i="2"/>
  <c r="E8916" i="2"/>
  <c r="E8915" i="2"/>
  <c r="E8914" i="2"/>
  <c r="E8913" i="2"/>
  <c r="E8912" i="2"/>
  <c r="E8911" i="2"/>
  <c r="E8910" i="2"/>
  <c r="E8909" i="2"/>
  <c r="E8908" i="2"/>
  <c r="E8907" i="2"/>
  <c r="E8906" i="2"/>
  <c r="E8905" i="2"/>
  <c r="E8904" i="2"/>
  <c r="E8903" i="2"/>
  <c r="E8902" i="2"/>
  <c r="E8901" i="2"/>
  <c r="E8900" i="2"/>
  <c r="E8899" i="2"/>
  <c r="E8898" i="2"/>
  <c r="E8897" i="2"/>
  <c r="E8896" i="2"/>
  <c r="E8895" i="2"/>
  <c r="E8894" i="2"/>
  <c r="E8893" i="2"/>
  <c r="E8892" i="2"/>
  <c r="E8891" i="2"/>
  <c r="E8890" i="2"/>
  <c r="E8889" i="2"/>
  <c r="E8888" i="2"/>
  <c r="E8887" i="2"/>
  <c r="E8886" i="2"/>
  <c r="E8885" i="2"/>
  <c r="E8884" i="2"/>
  <c r="E8883" i="2"/>
  <c r="E8882" i="2"/>
  <c r="E8881" i="2"/>
  <c r="E8880" i="2"/>
  <c r="E8879" i="2"/>
  <c r="E8878" i="2"/>
  <c r="E8877" i="2"/>
  <c r="E8876" i="2"/>
  <c r="E8875" i="2"/>
  <c r="E8874" i="2"/>
  <c r="E8873" i="2"/>
  <c r="E8872" i="2"/>
  <c r="E8871" i="2"/>
  <c r="E8870" i="2"/>
  <c r="E8869" i="2"/>
  <c r="E8868" i="2"/>
  <c r="E8867" i="2"/>
  <c r="E8866" i="2"/>
  <c r="E8865" i="2"/>
  <c r="E8864" i="2"/>
  <c r="E8863" i="2"/>
  <c r="E8862" i="2"/>
  <c r="E8861" i="2"/>
  <c r="E8860" i="2"/>
  <c r="E8859" i="2"/>
  <c r="E8858" i="2"/>
  <c r="E8857" i="2"/>
  <c r="E8856" i="2"/>
  <c r="E8855" i="2"/>
  <c r="E8854" i="2"/>
  <c r="E8853" i="2"/>
  <c r="E8852" i="2"/>
  <c r="E8851" i="2"/>
  <c r="E8850" i="2"/>
  <c r="E8849" i="2"/>
  <c r="E8848" i="2"/>
  <c r="E8847" i="2"/>
  <c r="E8846" i="2"/>
  <c r="E8845" i="2"/>
  <c r="E8844" i="2"/>
  <c r="E8843" i="2"/>
  <c r="E8842" i="2"/>
  <c r="E8841" i="2"/>
  <c r="E8840" i="2"/>
  <c r="E8839" i="2"/>
  <c r="E8838" i="2"/>
  <c r="E8837" i="2"/>
  <c r="E8836" i="2"/>
  <c r="E8835" i="2"/>
  <c r="E8834" i="2"/>
  <c r="E8833" i="2"/>
  <c r="E8832" i="2"/>
  <c r="E8831" i="2"/>
  <c r="E8830" i="2"/>
  <c r="E8829" i="2"/>
  <c r="E8828" i="2"/>
  <c r="E8827" i="2"/>
  <c r="E8826" i="2"/>
  <c r="E8825" i="2"/>
  <c r="E8824" i="2"/>
  <c r="E8823" i="2"/>
  <c r="E8822" i="2"/>
  <c r="E8821" i="2"/>
  <c r="E8820" i="2"/>
  <c r="E8819" i="2"/>
  <c r="E8818" i="2"/>
  <c r="E8817" i="2"/>
  <c r="E8816" i="2"/>
  <c r="E8815" i="2"/>
  <c r="E8814" i="2"/>
  <c r="E8813" i="2"/>
  <c r="E8812" i="2"/>
  <c r="E8811" i="2"/>
  <c r="E8810" i="2"/>
  <c r="E8809" i="2"/>
  <c r="E8808" i="2"/>
  <c r="E8807" i="2"/>
  <c r="E8806" i="2"/>
  <c r="E8805" i="2"/>
  <c r="E8804" i="2"/>
  <c r="E8803" i="2"/>
  <c r="E8802" i="2"/>
  <c r="E8801" i="2"/>
  <c r="E8800" i="2"/>
  <c r="E8799" i="2"/>
  <c r="E8798" i="2"/>
  <c r="E8797" i="2"/>
  <c r="E8796" i="2"/>
  <c r="E8795" i="2"/>
  <c r="E8794" i="2"/>
  <c r="E8793" i="2"/>
  <c r="E8792" i="2"/>
  <c r="E8791" i="2"/>
  <c r="E8790" i="2"/>
  <c r="E8789" i="2"/>
  <c r="E8788" i="2"/>
  <c r="E8787" i="2"/>
  <c r="E8786" i="2"/>
  <c r="E8785" i="2"/>
  <c r="E8784" i="2"/>
  <c r="E8783" i="2"/>
  <c r="E8782" i="2"/>
  <c r="E8781" i="2"/>
  <c r="E8780" i="2"/>
  <c r="E8779" i="2"/>
  <c r="E8778" i="2"/>
  <c r="E8777" i="2"/>
  <c r="E8776" i="2"/>
  <c r="E8775" i="2"/>
  <c r="E8774" i="2"/>
  <c r="E8773" i="2"/>
  <c r="E8772" i="2"/>
  <c r="E8771" i="2"/>
  <c r="E8770" i="2"/>
  <c r="E8769" i="2"/>
  <c r="E8768" i="2"/>
  <c r="E8767" i="2"/>
  <c r="E8766" i="2"/>
  <c r="E8765" i="2"/>
  <c r="E8764" i="2"/>
  <c r="E8763" i="2"/>
  <c r="E8762" i="2"/>
  <c r="E8761" i="2"/>
  <c r="E8760" i="2"/>
  <c r="E8759" i="2"/>
  <c r="E8758" i="2"/>
  <c r="E8757" i="2"/>
  <c r="E8756" i="2"/>
  <c r="E8755" i="2"/>
  <c r="E8754" i="2"/>
  <c r="E8753" i="2"/>
  <c r="E8752" i="2"/>
  <c r="E8751" i="2"/>
  <c r="E8750" i="2"/>
  <c r="E8749" i="2"/>
  <c r="E8748" i="2"/>
  <c r="E8747" i="2"/>
  <c r="E8746" i="2"/>
  <c r="E8745" i="2"/>
  <c r="E8744" i="2"/>
  <c r="E8743" i="2"/>
  <c r="E8742" i="2"/>
  <c r="E8741" i="2"/>
  <c r="E8740" i="2"/>
  <c r="E8739" i="2"/>
  <c r="E8738" i="2"/>
  <c r="E8737" i="2"/>
  <c r="E8736" i="2"/>
  <c r="E8735" i="2"/>
  <c r="E8734" i="2"/>
  <c r="E8733" i="2"/>
  <c r="E8732" i="2"/>
  <c r="E8731" i="2"/>
  <c r="E8730" i="2"/>
  <c r="E8729" i="2"/>
  <c r="E8728" i="2"/>
  <c r="E8727" i="2"/>
  <c r="E8726" i="2"/>
  <c r="E8725" i="2"/>
  <c r="E8724" i="2"/>
  <c r="E8723" i="2"/>
  <c r="E8722" i="2"/>
  <c r="E8721" i="2"/>
  <c r="E8720" i="2"/>
  <c r="E8719" i="2"/>
  <c r="E8718" i="2"/>
  <c r="E8717" i="2"/>
  <c r="E8716" i="2"/>
  <c r="E8715" i="2"/>
  <c r="E8714" i="2"/>
  <c r="E8713" i="2"/>
  <c r="E8712" i="2"/>
  <c r="E8711" i="2"/>
  <c r="E8710" i="2"/>
  <c r="E8709" i="2"/>
  <c r="E8708" i="2"/>
  <c r="E8707" i="2"/>
  <c r="E8706" i="2"/>
  <c r="E8705" i="2"/>
  <c r="E8704" i="2"/>
  <c r="E8703" i="2"/>
  <c r="E8702" i="2"/>
  <c r="E8701" i="2"/>
  <c r="E8700" i="2"/>
  <c r="E8699" i="2"/>
  <c r="E8698" i="2"/>
  <c r="E8697" i="2"/>
  <c r="E8696" i="2"/>
  <c r="E8695" i="2"/>
  <c r="E8694" i="2"/>
  <c r="E8693" i="2"/>
  <c r="E8692" i="2"/>
  <c r="E8691" i="2"/>
  <c r="E8690" i="2"/>
  <c r="E8689" i="2"/>
  <c r="E8688" i="2"/>
  <c r="E8687" i="2"/>
  <c r="E8686" i="2"/>
  <c r="E8685" i="2"/>
  <c r="E8684" i="2"/>
  <c r="E8683" i="2"/>
  <c r="E8682" i="2"/>
  <c r="E8681" i="2"/>
  <c r="E8680" i="2"/>
  <c r="E8679" i="2"/>
  <c r="E8678" i="2"/>
  <c r="E8677" i="2"/>
  <c r="E8676" i="2"/>
  <c r="E8675" i="2"/>
  <c r="E8674" i="2"/>
  <c r="E8673" i="2"/>
  <c r="E8672" i="2"/>
  <c r="E8671" i="2"/>
  <c r="E8670" i="2"/>
  <c r="E8669" i="2"/>
  <c r="E8668" i="2"/>
  <c r="E8667" i="2"/>
  <c r="E8666" i="2"/>
  <c r="E8665" i="2"/>
  <c r="E8664" i="2"/>
  <c r="E8663" i="2"/>
  <c r="E8662" i="2"/>
  <c r="E8661" i="2"/>
  <c r="E8660" i="2"/>
  <c r="E8659" i="2"/>
  <c r="E8658" i="2"/>
  <c r="E8657" i="2"/>
  <c r="E8656" i="2"/>
  <c r="E8655" i="2"/>
  <c r="E8654" i="2"/>
  <c r="E8653" i="2"/>
  <c r="E8652" i="2"/>
  <c r="E8651" i="2"/>
  <c r="E8650" i="2"/>
  <c r="E8649" i="2"/>
  <c r="E8648" i="2"/>
  <c r="E8647" i="2"/>
  <c r="E8646" i="2"/>
  <c r="E8645" i="2"/>
  <c r="E8644" i="2"/>
  <c r="E8643" i="2"/>
  <c r="E8642" i="2"/>
  <c r="E8641" i="2"/>
  <c r="E8640" i="2"/>
  <c r="E8639" i="2"/>
  <c r="E8638" i="2"/>
  <c r="E8637" i="2"/>
  <c r="E8636" i="2"/>
  <c r="E8635" i="2"/>
  <c r="E8634" i="2"/>
  <c r="E8633" i="2"/>
  <c r="E8632" i="2"/>
  <c r="E8631" i="2"/>
  <c r="E8630" i="2"/>
  <c r="E8629" i="2"/>
  <c r="E8628" i="2"/>
  <c r="E8627" i="2"/>
  <c r="E8626" i="2"/>
  <c r="E8625" i="2"/>
  <c r="E8624" i="2"/>
  <c r="E8623" i="2"/>
  <c r="E8622" i="2"/>
  <c r="E8621" i="2"/>
  <c r="E8620" i="2"/>
  <c r="E8619" i="2"/>
  <c r="E8618" i="2"/>
  <c r="E8617" i="2"/>
  <c r="E8616" i="2"/>
  <c r="E8615" i="2"/>
  <c r="E8614" i="2"/>
  <c r="E8613" i="2"/>
  <c r="E8612" i="2"/>
  <c r="E8611" i="2"/>
  <c r="E8610" i="2"/>
  <c r="E8609" i="2"/>
  <c r="E8608" i="2"/>
  <c r="E8607" i="2"/>
  <c r="E8606" i="2"/>
  <c r="E8605" i="2"/>
  <c r="E8604" i="2"/>
  <c r="E8603" i="2"/>
  <c r="E8602" i="2"/>
  <c r="E8601" i="2"/>
  <c r="E8600" i="2"/>
  <c r="E8599" i="2"/>
  <c r="E8598" i="2"/>
  <c r="E8597" i="2"/>
  <c r="E8596" i="2"/>
  <c r="E8595" i="2"/>
  <c r="E8594" i="2"/>
  <c r="E8593" i="2"/>
  <c r="E8592" i="2"/>
  <c r="E8591" i="2"/>
  <c r="E8590" i="2"/>
  <c r="E8589" i="2"/>
  <c r="E8588" i="2"/>
  <c r="E8587" i="2"/>
  <c r="E8586" i="2"/>
  <c r="E8585" i="2"/>
  <c r="E8584" i="2"/>
  <c r="E8583" i="2"/>
  <c r="E8582" i="2"/>
  <c r="E8581" i="2"/>
  <c r="E8580" i="2"/>
  <c r="E8579" i="2"/>
  <c r="E8578" i="2"/>
  <c r="E8577" i="2"/>
  <c r="E8576" i="2"/>
  <c r="E8575" i="2"/>
  <c r="E8574" i="2"/>
  <c r="E8573" i="2"/>
  <c r="E8572" i="2"/>
  <c r="E8571" i="2"/>
  <c r="E8570" i="2"/>
  <c r="E8569" i="2"/>
  <c r="E8568" i="2"/>
  <c r="E8567" i="2"/>
  <c r="E8566" i="2"/>
  <c r="E8565" i="2"/>
  <c r="E8564" i="2"/>
  <c r="E8563" i="2"/>
  <c r="E8562" i="2"/>
  <c r="E8561" i="2"/>
  <c r="E8560" i="2"/>
  <c r="E8559" i="2"/>
  <c r="E8558" i="2"/>
  <c r="E8557" i="2"/>
  <c r="E8556" i="2"/>
  <c r="E8555" i="2"/>
  <c r="E8554" i="2"/>
  <c r="E8553" i="2"/>
  <c r="E8552" i="2"/>
  <c r="E8551" i="2"/>
  <c r="E8550" i="2"/>
  <c r="E8549" i="2"/>
  <c r="E8548" i="2"/>
  <c r="E8547" i="2"/>
  <c r="E8546" i="2"/>
  <c r="E8545" i="2"/>
  <c r="E8544" i="2"/>
  <c r="E8543" i="2"/>
  <c r="E8542" i="2"/>
  <c r="E8541" i="2"/>
  <c r="E8540" i="2"/>
  <c r="E8539" i="2"/>
  <c r="E8538" i="2"/>
  <c r="E8537" i="2"/>
  <c r="E8536" i="2"/>
  <c r="E8535" i="2"/>
  <c r="E8534" i="2"/>
  <c r="E8533" i="2"/>
  <c r="E8532" i="2"/>
  <c r="E8531" i="2"/>
  <c r="E8530" i="2"/>
  <c r="E8529" i="2"/>
  <c r="E8528" i="2"/>
  <c r="E8527" i="2"/>
  <c r="E8526" i="2"/>
  <c r="E8525" i="2"/>
  <c r="E8524" i="2"/>
  <c r="E8523" i="2"/>
  <c r="E8522" i="2"/>
  <c r="E8521" i="2"/>
  <c r="E8520" i="2"/>
  <c r="E8519" i="2"/>
  <c r="E8518" i="2"/>
  <c r="E8517" i="2"/>
  <c r="E8516" i="2"/>
  <c r="E8515" i="2"/>
  <c r="E8514" i="2"/>
  <c r="E8513" i="2"/>
  <c r="E8512" i="2"/>
  <c r="E8511" i="2"/>
  <c r="E8510" i="2"/>
  <c r="E8509" i="2"/>
  <c r="E8508" i="2"/>
  <c r="E8507" i="2"/>
  <c r="E8506" i="2"/>
  <c r="E8505" i="2"/>
  <c r="E8504" i="2"/>
  <c r="E8503" i="2"/>
  <c r="E8502" i="2"/>
  <c r="E8501" i="2"/>
  <c r="E8500" i="2"/>
  <c r="E8499" i="2"/>
  <c r="E8498" i="2"/>
  <c r="E8497" i="2"/>
  <c r="E8496" i="2"/>
  <c r="E8495" i="2"/>
  <c r="E8494" i="2"/>
  <c r="E8493" i="2"/>
  <c r="E8492" i="2"/>
  <c r="E8491" i="2"/>
  <c r="E8490" i="2"/>
  <c r="E8489" i="2"/>
  <c r="E8488" i="2"/>
  <c r="E8487" i="2"/>
  <c r="E8486" i="2"/>
  <c r="E8485" i="2"/>
  <c r="E8484" i="2"/>
  <c r="E8483" i="2"/>
  <c r="E8482" i="2"/>
  <c r="E8481" i="2"/>
  <c r="E8480" i="2"/>
  <c r="E8479" i="2"/>
  <c r="E8478" i="2"/>
  <c r="E8477" i="2"/>
  <c r="E8476" i="2"/>
  <c r="E8475" i="2"/>
  <c r="E8474" i="2"/>
  <c r="E8473" i="2"/>
  <c r="E8472" i="2"/>
  <c r="E8471" i="2"/>
  <c r="E8470" i="2"/>
  <c r="E8469" i="2"/>
  <c r="E8468" i="2"/>
  <c r="E8467" i="2"/>
  <c r="E8466" i="2"/>
  <c r="E8465" i="2"/>
  <c r="E8464" i="2"/>
  <c r="E8463" i="2"/>
  <c r="E8462" i="2"/>
  <c r="E8461" i="2"/>
  <c r="E8460" i="2"/>
  <c r="E8459" i="2"/>
  <c r="E8458" i="2"/>
  <c r="E8457" i="2"/>
  <c r="E8456" i="2"/>
  <c r="E8455" i="2"/>
  <c r="E8454" i="2"/>
  <c r="E8453" i="2"/>
  <c r="E8452" i="2"/>
  <c r="E8451" i="2"/>
  <c r="E8450" i="2"/>
  <c r="E8449" i="2"/>
  <c r="E8448" i="2"/>
  <c r="E8447" i="2"/>
  <c r="E8446" i="2"/>
  <c r="E8445" i="2"/>
  <c r="E8444" i="2"/>
  <c r="E8443" i="2"/>
  <c r="E8442" i="2"/>
  <c r="E8441" i="2"/>
  <c r="E8440" i="2"/>
  <c r="E8439" i="2"/>
  <c r="E8438" i="2"/>
  <c r="E8437" i="2"/>
  <c r="E8436" i="2"/>
  <c r="E8435" i="2"/>
  <c r="E8434" i="2"/>
  <c r="E8433" i="2"/>
  <c r="E8432" i="2"/>
  <c r="E8431" i="2"/>
  <c r="E8430" i="2"/>
  <c r="E8429" i="2"/>
  <c r="E8428" i="2"/>
  <c r="E8427" i="2"/>
  <c r="E8426" i="2"/>
  <c r="E8425" i="2"/>
  <c r="E8424" i="2"/>
  <c r="E8423" i="2"/>
  <c r="E8422" i="2"/>
  <c r="E8421" i="2"/>
  <c r="E8420" i="2"/>
  <c r="E8419" i="2"/>
  <c r="E8418" i="2"/>
  <c r="E8417" i="2"/>
  <c r="E8416" i="2"/>
  <c r="E8415" i="2"/>
  <c r="E8414" i="2"/>
  <c r="E8413" i="2"/>
  <c r="E8412" i="2"/>
  <c r="E8411" i="2"/>
  <c r="E8410" i="2"/>
  <c r="E8409" i="2"/>
  <c r="E8408" i="2"/>
  <c r="E8407" i="2"/>
  <c r="E8406" i="2"/>
  <c r="E8405" i="2"/>
  <c r="E8404" i="2"/>
  <c r="E8403" i="2"/>
  <c r="E8402" i="2"/>
  <c r="E8401" i="2"/>
  <c r="E8400" i="2"/>
  <c r="E8399" i="2"/>
  <c r="E8398" i="2"/>
  <c r="E8397" i="2"/>
  <c r="E8396" i="2"/>
  <c r="E8395" i="2"/>
  <c r="E8394" i="2"/>
  <c r="E8393" i="2"/>
  <c r="E8392" i="2"/>
  <c r="E8391" i="2"/>
  <c r="E8390" i="2"/>
  <c r="E8389" i="2"/>
  <c r="E8388" i="2"/>
  <c r="E8387" i="2"/>
  <c r="E8386" i="2"/>
  <c r="E8385" i="2"/>
  <c r="E8384" i="2"/>
  <c r="E8383" i="2"/>
  <c r="E8382" i="2"/>
  <c r="E8381" i="2"/>
  <c r="E8380" i="2"/>
  <c r="E8379" i="2"/>
  <c r="E8378" i="2"/>
  <c r="E8377" i="2"/>
  <c r="E8376" i="2"/>
  <c r="E8375" i="2"/>
  <c r="E8374" i="2"/>
  <c r="E8373" i="2"/>
  <c r="E8372" i="2"/>
  <c r="E8371" i="2"/>
  <c r="E8370" i="2"/>
  <c r="E8369" i="2"/>
  <c r="E8368" i="2"/>
  <c r="E8367" i="2"/>
  <c r="E8366" i="2"/>
  <c r="E8365" i="2"/>
  <c r="E8364" i="2"/>
  <c r="E8363" i="2"/>
  <c r="E8362" i="2"/>
  <c r="E8361" i="2"/>
  <c r="E8360" i="2"/>
  <c r="E8359" i="2"/>
  <c r="E8358" i="2"/>
  <c r="E8357" i="2"/>
  <c r="E8356" i="2"/>
  <c r="E8355" i="2"/>
  <c r="E8354" i="2"/>
  <c r="E8353" i="2"/>
  <c r="E8352" i="2"/>
  <c r="E8351" i="2"/>
  <c r="E8350" i="2"/>
  <c r="E8349" i="2"/>
  <c r="E8348" i="2"/>
  <c r="E8347" i="2"/>
  <c r="E8346" i="2"/>
  <c r="E8345" i="2"/>
  <c r="E8344" i="2"/>
  <c r="E8343" i="2"/>
  <c r="E8342" i="2"/>
  <c r="E8341" i="2"/>
  <c r="E8340" i="2"/>
  <c r="E8339" i="2"/>
  <c r="E8338" i="2"/>
  <c r="E8337" i="2"/>
  <c r="E8336" i="2"/>
  <c r="E8335" i="2"/>
  <c r="E8334" i="2"/>
  <c r="E8333" i="2"/>
  <c r="E8332" i="2"/>
  <c r="E8331" i="2"/>
  <c r="E8330" i="2"/>
  <c r="E8329" i="2"/>
  <c r="E8328" i="2"/>
  <c r="E8327" i="2"/>
  <c r="E8326" i="2"/>
  <c r="E8325" i="2"/>
  <c r="E8324" i="2"/>
  <c r="E8323" i="2"/>
  <c r="E8322" i="2"/>
  <c r="E8321" i="2"/>
  <c r="E8320" i="2"/>
  <c r="E8319" i="2"/>
  <c r="E8318" i="2"/>
  <c r="E8317" i="2"/>
  <c r="E8316" i="2"/>
  <c r="E8315" i="2"/>
  <c r="E8314" i="2"/>
  <c r="E8313" i="2"/>
  <c r="E8312" i="2"/>
  <c r="E8311" i="2"/>
  <c r="E8310" i="2"/>
  <c r="E8309" i="2"/>
  <c r="E8308" i="2"/>
  <c r="E8307" i="2"/>
  <c r="E8306" i="2"/>
  <c r="E8305" i="2"/>
  <c r="E8304" i="2"/>
  <c r="E8303" i="2"/>
  <c r="E8302" i="2"/>
  <c r="E8301" i="2"/>
  <c r="E8300" i="2"/>
  <c r="E8299" i="2"/>
  <c r="E8298" i="2"/>
  <c r="E8297" i="2"/>
  <c r="E8296" i="2"/>
  <c r="E8295" i="2"/>
  <c r="E8294" i="2"/>
  <c r="E8293" i="2"/>
  <c r="E8292" i="2"/>
  <c r="E8291" i="2"/>
  <c r="E8290" i="2"/>
  <c r="E8289" i="2"/>
  <c r="E8288" i="2"/>
  <c r="E8287" i="2"/>
  <c r="E8286" i="2"/>
  <c r="E8285" i="2"/>
  <c r="E8284" i="2"/>
  <c r="E8283" i="2"/>
  <c r="E8282" i="2"/>
  <c r="E8281" i="2"/>
  <c r="E8280" i="2"/>
  <c r="E8279" i="2"/>
  <c r="E8278" i="2"/>
  <c r="E8277" i="2"/>
  <c r="E8276" i="2"/>
  <c r="E8275" i="2"/>
  <c r="E8274" i="2"/>
  <c r="E8273" i="2"/>
  <c r="E8272" i="2"/>
  <c r="E8271" i="2"/>
  <c r="E8270" i="2"/>
  <c r="E8269" i="2"/>
  <c r="E8268" i="2"/>
  <c r="E8267" i="2"/>
  <c r="E8266" i="2"/>
  <c r="E8265" i="2"/>
  <c r="E8264" i="2"/>
  <c r="E8263" i="2"/>
  <c r="E8262" i="2"/>
  <c r="E8261" i="2"/>
  <c r="E8260" i="2"/>
  <c r="E8259" i="2"/>
  <c r="E8258" i="2"/>
  <c r="E8257" i="2"/>
  <c r="E8256" i="2"/>
  <c r="E8255" i="2"/>
  <c r="E8254" i="2"/>
  <c r="E8253" i="2"/>
  <c r="E8252" i="2"/>
  <c r="E8251" i="2"/>
  <c r="E8250" i="2"/>
  <c r="E8249" i="2"/>
  <c r="E8248" i="2"/>
  <c r="E8247" i="2"/>
  <c r="E8246" i="2"/>
  <c r="E8245" i="2"/>
  <c r="E8244" i="2"/>
  <c r="E8243" i="2"/>
  <c r="E8242" i="2"/>
  <c r="E8241" i="2"/>
  <c r="E8240" i="2"/>
  <c r="E8239" i="2"/>
  <c r="E8238" i="2"/>
  <c r="E8237" i="2"/>
  <c r="E8236" i="2"/>
  <c r="E8235" i="2"/>
  <c r="E8234" i="2"/>
  <c r="E8233" i="2"/>
  <c r="E8232" i="2"/>
  <c r="E8231" i="2"/>
  <c r="E8230" i="2"/>
  <c r="E8229" i="2"/>
  <c r="E8228" i="2"/>
  <c r="E8227" i="2"/>
  <c r="E8226" i="2"/>
  <c r="E8225" i="2"/>
  <c r="E8224" i="2"/>
  <c r="E8223" i="2"/>
  <c r="E8222" i="2"/>
  <c r="E8221" i="2"/>
  <c r="E8220" i="2"/>
  <c r="E8219" i="2"/>
  <c r="E8218" i="2"/>
  <c r="E8217" i="2"/>
  <c r="E8216" i="2"/>
  <c r="E8215" i="2"/>
  <c r="E8214" i="2"/>
  <c r="E8213" i="2"/>
  <c r="E8212" i="2"/>
  <c r="E8211" i="2"/>
  <c r="E8210" i="2"/>
  <c r="E8209" i="2"/>
  <c r="E8208" i="2"/>
  <c r="E8207" i="2"/>
  <c r="E8206" i="2"/>
  <c r="E8205" i="2"/>
  <c r="E8204" i="2"/>
  <c r="E8203" i="2"/>
  <c r="E8202" i="2"/>
  <c r="E8201" i="2"/>
  <c r="E8200" i="2"/>
  <c r="E8199" i="2"/>
  <c r="E8198" i="2"/>
  <c r="E8197" i="2"/>
  <c r="E8196" i="2"/>
  <c r="E8195" i="2"/>
  <c r="E8194" i="2"/>
  <c r="E8193" i="2"/>
  <c r="E8192" i="2"/>
  <c r="E8191" i="2"/>
  <c r="E8190" i="2"/>
  <c r="E8189" i="2"/>
  <c r="E8188" i="2"/>
  <c r="E8187" i="2"/>
  <c r="E8186" i="2"/>
  <c r="E8185" i="2"/>
  <c r="E8184" i="2"/>
  <c r="E8183" i="2"/>
  <c r="E8182" i="2"/>
  <c r="E8181" i="2"/>
  <c r="E8180" i="2"/>
  <c r="E8179" i="2"/>
  <c r="E8178" i="2"/>
  <c r="E8177" i="2"/>
  <c r="E8176" i="2"/>
  <c r="E8175" i="2"/>
  <c r="E8174" i="2"/>
  <c r="E8173" i="2"/>
  <c r="E8172" i="2"/>
  <c r="E8171" i="2"/>
  <c r="E8170" i="2"/>
  <c r="E8169" i="2"/>
  <c r="E8168" i="2"/>
  <c r="E8167" i="2"/>
  <c r="E8166" i="2"/>
  <c r="E8165" i="2"/>
  <c r="E8164" i="2"/>
  <c r="E8163" i="2"/>
  <c r="E8162" i="2"/>
  <c r="E8161" i="2"/>
  <c r="E8160" i="2"/>
  <c r="E8159" i="2"/>
  <c r="E8158" i="2"/>
  <c r="E8157" i="2"/>
  <c r="E8156" i="2"/>
  <c r="E8155" i="2"/>
  <c r="E8154" i="2"/>
  <c r="E8153" i="2"/>
  <c r="E8152" i="2"/>
  <c r="E8151" i="2"/>
  <c r="E8150" i="2"/>
  <c r="E8149" i="2"/>
  <c r="E8148" i="2"/>
  <c r="E8147" i="2"/>
  <c r="E8146" i="2"/>
  <c r="E8145" i="2"/>
  <c r="E8144" i="2"/>
  <c r="E8143" i="2"/>
  <c r="E8142" i="2"/>
  <c r="E8141" i="2"/>
  <c r="E8140" i="2"/>
  <c r="E8139" i="2"/>
  <c r="E8138" i="2"/>
  <c r="E8137" i="2"/>
  <c r="E8136" i="2"/>
  <c r="E8135" i="2"/>
  <c r="E8134" i="2"/>
  <c r="E8133" i="2"/>
  <c r="E8132" i="2"/>
  <c r="E8131" i="2"/>
  <c r="E8130" i="2"/>
  <c r="E8129" i="2"/>
  <c r="E8128" i="2"/>
  <c r="E8127" i="2"/>
  <c r="E8126" i="2"/>
  <c r="E8125" i="2"/>
  <c r="E8124" i="2"/>
  <c r="E8123" i="2"/>
  <c r="E8122" i="2"/>
  <c r="E8121" i="2"/>
  <c r="E8120" i="2"/>
  <c r="E8119" i="2"/>
  <c r="E8118" i="2"/>
  <c r="E8117" i="2"/>
  <c r="E8116" i="2"/>
  <c r="E8115" i="2"/>
  <c r="E8114" i="2"/>
  <c r="E8113" i="2"/>
  <c r="E8112" i="2"/>
  <c r="E8111" i="2"/>
  <c r="E8110" i="2"/>
  <c r="E8109" i="2"/>
  <c r="E8108" i="2"/>
  <c r="E8107" i="2"/>
  <c r="E8106" i="2"/>
  <c r="E8105" i="2"/>
  <c r="E8104" i="2"/>
  <c r="E8103" i="2"/>
  <c r="E8102" i="2"/>
  <c r="E8101" i="2"/>
  <c r="E8100" i="2"/>
  <c r="E8099" i="2"/>
  <c r="E8098" i="2"/>
  <c r="E8097" i="2"/>
  <c r="E8096" i="2"/>
  <c r="E8095" i="2"/>
  <c r="E8094" i="2"/>
  <c r="E8093" i="2"/>
  <c r="E8092" i="2"/>
  <c r="E8091" i="2"/>
  <c r="E8090" i="2"/>
  <c r="E8089" i="2"/>
  <c r="E8088" i="2"/>
  <c r="E8087" i="2"/>
  <c r="E8086" i="2"/>
  <c r="E8085" i="2"/>
  <c r="E8084" i="2"/>
  <c r="E8083" i="2"/>
  <c r="E8082" i="2"/>
  <c r="E8081" i="2"/>
  <c r="E8080" i="2"/>
  <c r="E8079" i="2"/>
  <c r="E8078" i="2"/>
  <c r="E8077" i="2"/>
  <c r="E8076" i="2"/>
  <c r="E8075" i="2"/>
  <c r="E8074" i="2"/>
  <c r="E8073" i="2"/>
  <c r="E8072" i="2"/>
  <c r="E8071" i="2"/>
  <c r="E8070" i="2"/>
  <c r="E8069" i="2"/>
  <c r="E8068" i="2"/>
  <c r="E8067" i="2"/>
  <c r="E8066" i="2"/>
  <c r="E8065" i="2"/>
  <c r="E8064" i="2"/>
  <c r="E8063" i="2"/>
  <c r="E8062" i="2"/>
  <c r="E8061" i="2"/>
  <c r="E8060" i="2"/>
  <c r="E8059" i="2"/>
  <c r="E8058" i="2"/>
  <c r="E8057" i="2"/>
  <c r="E8056" i="2"/>
  <c r="E8055" i="2"/>
  <c r="E8054" i="2"/>
  <c r="E8053" i="2"/>
  <c r="E8052" i="2"/>
  <c r="E8051" i="2"/>
  <c r="E8050" i="2"/>
  <c r="E8049" i="2"/>
  <c r="E8048" i="2"/>
  <c r="E8047" i="2"/>
  <c r="E8046" i="2"/>
  <c r="E8045" i="2"/>
  <c r="E8044" i="2"/>
  <c r="E8043" i="2"/>
  <c r="E8042" i="2"/>
  <c r="E8041" i="2"/>
  <c r="E8040" i="2"/>
  <c r="E8039" i="2"/>
  <c r="E8038" i="2"/>
  <c r="E8037" i="2"/>
  <c r="E8036" i="2"/>
  <c r="E8035" i="2"/>
  <c r="E8034" i="2"/>
  <c r="E8033" i="2"/>
  <c r="E8032" i="2"/>
  <c r="E8031" i="2"/>
  <c r="E8030" i="2"/>
  <c r="E8029" i="2"/>
  <c r="E8028" i="2"/>
  <c r="E8027" i="2"/>
  <c r="E8026" i="2"/>
  <c r="E8025" i="2"/>
  <c r="E8024" i="2"/>
  <c r="E8023" i="2"/>
  <c r="E8022" i="2"/>
  <c r="E8021" i="2"/>
  <c r="E8020" i="2"/>
  <c r="E8019" i="2"/>
  <c r="E8018" i="2"/>
  <c r="E8017" i="2"/>
  <c r="E8016" i="2"/>
  <c r="E8015" i="2"/>
  <c r="E8014" i="2"/>
  <c r="E8013" i="2"/>
  <c r="E8012" i="2"/>
  <c r="E8011" i="2"/>
  <c r="E8010" i="2"/>
  <c r="E8009" i="2"/>
  <c r="E8008" i="2"/>
  <c r="E8007" i="2"/>
  <c r="E8006" i="2"/>
  <c r="E8005" i="2"/>
  <c r="E8004" i="2"/>
  <c r="E8003" i="2"/>
  <c r="E8002" i="2"/>
  <c r="E8001" i="2"/>
  <c r="E8000" i="2"/>
  <c r="E7999" i="2"/>
  <c r="E7998" i="2"/>
  <c r="E7997" i="2"/>
  <c r="E7996" i="2"/>
  <c r="E7995" i="2"/>
  <c r="E7994" i="2"/>
  <c r="E7993" i="2"/>
  <c r="E7992" i="2"/>
  <c r="E7991" i="2"/>
  <c r="E7990" i="2"/>
  <c r="E7989" i="2"/>
  <c r="E7988" i="2"/>
  <c r="E7987" i="2"/>
  <c r="E7986" i="2"/>
  <c r="E7985" i="2"/>
  <c r="E7984" i="2"/>
  <c r="E7983" i="2"/>
  <c r="E7982" i="2"/>
  <c r="E7981" i="2"/>
  <c r="E7980" i="2"/>
  <c r="E7979" i="2"/>
  <c r="E7978" i="2"/>
  <c r="E7977" i="2"/>
  <c r="E7976" i="2"/>
  <c r="E7975" i="2"/>
  <c r="E7974" i="2"/>
  <c r="E7973" i="2"/>
  <c r="E7972" i="2"/>
  <c r="E7971" i="2"/>
  <c r="E7970" i="2"/>
  <c r="E7969" i="2"/>
  <c r="E7968" i="2"/>
  <c r="E7967" i="2"/>
  <c r="E7966" i="2"/>
  <c r="E7965" i="2"/>
  <c r="E7964" i="2"/>
  <c r="E7963" i="2"/>
  <c r="E7962" i="2"/>
  <c r="E7961" i="2"/>
  <c r="E7960" i="2"/>
  <c r="E7959" i="2"/>
  <c r="E7958" i="2"/>
  <c r="E7957" i="2"/>
  <c r="E7956" i="2"/>
  <c r="E7955" i="2"/>
  <c r="E7954" i="2"/>
  <c r="E7953" i="2"/>
  <c r="E7952" i="2"/>
  <c r="E7951" i="2"/>
  <c r="E7950" i="2"/>
  <c r="E7949" i="2"/>
  <c r="E7948" i="2"/>
  <c r="E7947" i="2"/>
  <c r="E7946" i="2"/>
  <c r="E7945" i="2"/>
  <c r="E7944" i="2"/>
  <c r="E7943" i="2"/>
  <c r="E7942" i="2"/>
  <c r="E7941" i="2"/>
  <c r="E7940" i="2"/>
  <c r="E7939" i="2"/>
  <c r="E7938" i="2"/>
  <c r="E7937" i="2"/>
  <c r="E7936" i="2"/>
  <c r="E7935" i="2"/>
  <c r="E7934" i="2"/>
  <c r="E7933" i="2"/>
  <c r="E7932" i="2"/>
  <c r="E7931" i="2"/>
  <c r="E7930" i="2"/>
  <c r="E7929" i="2"/>
  <c r="E7928" i="2"/>
  <c r="E7927" i="2"/>
  <c r="E7926" i="2"/>
  <c r="E7925" i="2"/>
  <c r="E7924" i="2"/>
  <c r="E7923" i="2"/>
  <c r="E7922" i="2"/>
  <c r="E7921" i="2"/>
  <c r="E7920" i="2"/>
  <c r="E7919" i="2"/>
  <c r="E7918" i="2"/>
  <c r="E7917" i="2"/>
  <c r="E7916" i="2"/>
  <c r="E7915" i="2"/>
  <c r="E7914" i="2"/>
  <c r="E7913" i="2"/>
  <c r="E7912" i="2"/>
  <c r="E7911" i="2"/>
  <c r="E7910" i="2"/>
  <c r="E7909" i="2"/>
  <c r="E7908" i="2"/>
  <c r="E7907" i="2"/>
  <c r="E7906" i="2"/>
  <c r="E7905" i="2"/>
  <c r="E7904" i="2"/>
  <c r="E7903" i="2"/>
  <c r="E7902" i="2"/>
  <c r="E7901" i="2"/>
  <c r="E7900" i="2"/>
  <c r="E7899" i="2"/>
  <c r="E7898" i="2"/>
  <c r="E7897" i="2"/>
  <c r="E7896" i="2"/>
  <c r="E7895" i="2"/>
  <c r="E7894" i="2"/>
  <c r="E7893" i="2"/>
  <c r="E7892" i="2"/>
  <c r="E7891" i="2"/>
  <c r="E7890" i="2"/>
  <c r="E7889" i="2"/>
  <c r="E7888" i="2"/>
  <c r="E7887" i="2"/>
  <c r="E7886" i="2"/>
  <c r="E7885" i="2"/>
  <c r="E7884" i="2"/>
  <c r="E7883" i="2"/>
  <c r="E7882" i="2"/>
  <c r="E7881" i="2"/>
  <c r="E7880" i="2"/>
  <c r="E7879" i="2"/>
  <c r="E7878" i="2"/>
  <c r="E7877" i="2"/>
  <c r="E7876" i="2"/>
  <c r="E7875" i="2"/>
  <c r="E7874" i="2"/>
  <c r="E7873" i="2"/>
  <c r="E7872" i="2"/>
  <c r="E7871" i="2"/>
  <c r="E7870" i="2"/>
  <c r="E7869" i="2"/>
  <c r="E7868" i="2"/>
  <c r="E7867" i="2"/>
  <c r="E7866" i="2"/>
  <c r="E7865" i="2"/>
  <c r="E7864" i="2"/>
  <c r="E7863" i="2"/>
  <c r="E7862" i="2"/>
  <c r="E7861" i="2"/>
  <c r="E7860" i="2"/>
  <c r="E7859" i="2"/>
  <c r="E7858" i="2"/>
  <c r="E7857" i="2"/>
  <c r="E7856" i="2"/>
  <c r="E7855" i="2"/>
  <c r="E7854" i="2"/>
  <c r="E7853" i="2"/>
  <c r="E7852" i="2"/>
  <c r="E7851" i="2"/>
  <c r="E7850" i="2"/>
  <c r="E7849" i="2"/>
  <c r="E7848" i="2"/>
  <c r="E7847" i="2"/>
  <c r="E7846" i="2"/>
  <c r="E7845" i="2"/>
  <c r="E7844" i="2"/>
  <c r="E7843" i="2"/>
  <c r="E7842" i="2"/>
  <c r="E7841" i="2"/>
  <c r="E7840" i="2"/>
  <c r="E7839" i="2"/>
  <c r="E7838" i="2"/>
  <c r="E7837" i="2"/>
  <c r="E7836" i="2"/>
  <c r="E7835" i="2"/>
  <c r="E7834" i="2"/>
  <c r="E7833" i="2"/>
  <c r="E7832" i="2"/>
  <c r="E7831" i="2"/>
  <c r="E7830" i="2"/>
  <c r="E7829" i="2"/>
  <c r="E7828" i="2"/>
  <c r="E7827" i="2"/>
  <c r="E7826" i="2"/>
  <c r="E7825" i="2"/>
  <c r="E7824" i="2"/>
  <c r="E7823" i="2"/>
  <c r="E7822" i="2"/>
  <c r="E7821" i="2"/>
  <c r="E7820" i="2"/>
  <c r="E7819" i="2"/>
  <c r="E7818" i="2"/>
  <c r="E7817" i="2"/>
  <c r="E7816" i="2"/>
  <c r="E7815" i="2"/>
  <c r="E7814" i="2"/>
  <c r="E7813" i="2"/>
  <c r="E7812" i="2"/>
  <c r="E7811" i="2"/>
  <c r="E7810" i="2"/>
  <c r="E7809" i="2"/>
  <c r="E7808" i="2"/>
  <c r="E7807" i="2"/>
  <c r="E7806" i="2"/>
  <c r="E7805" i="2"/>
  <c r="E7804" i="2"/>
  <c r="E7803" i="2"/>
  <c r="E7802" i="2"/>
  <c r="E7801" i="2"/>
  <c r="E7800" i="2"/>
  <c r="E7799" i="2"/>
  <c r="E7798" i="2"/>
  <c r="E7797" i="2"/>
  <c r="E7796" i="2"/>
  <c r="E7795" i="2"/>
  <c r="E7794" i="2"/>
  <c r="E7793" i="2"/>
  <c r="E7792" i="2"/>
  <c r="E7791" i="2"/>
  <c r="E7790" i="2"/>
  <c r="E7789" i="2"/>
  <c r="E7788" i="2"/>
  <c r="E7787" i="2"/>
  <c r="E7786" i="2"/>
  <c r="E7785" i="2"/>
  <c r="E7784" i="2"/>
  <c r="E7783" i="2"/>
  <c r="E7782" i="2"/>
  <c r="E7781" i="2"/>
  <c r="E7780" i="2"/>
  <c r="E7779" i="2"/>
  <c r="E7778" i="2"/>
  <c r="E7777" i="2"/>
  <c r="E7776" i="2"/>
  <c r="E7775" i="2"/>
  <c r="E7774" i="2"/>
  <c r="E7773" i="2"/>
  <c r="E7772" i="2"/>
  <c r="E7771" i="2"/>
  <c r="E7770" i="2"/>
  <c r="E7769" i="2"/>
  <c r="E7768" i="2"/>
  <c r="E7767" i="2"/>
  <c r="E7766" i="2"/>
  <c r="E7765" i="2"/>
  <c r="E7764" i="2"/>
  <c r="E7763" i="2"/>
  <c r="E7762" i="2"/>
  <c r="E7761" i="2"/>
  <c r="E7760" i="2"/>
  <c r="E7759" i="2"/>
  <c r="E7758" i="2"/>
  <c r="E7757" i="2"/>
  <c r="E7756" i="2"/>
  <c r="E7755" i="2"/>
  <c r="E7754" i="2"/>
  <c r="E7753" i="2"/>
  <c r="E7752" i="2"/>
  <c r="E7751" i="2"/>
  <c r="E7750" i="2"/>
  <c r="E7749" i="2"/>
  <c r="E7748" i="2"/>
  <c r="E7747" i="2"/>
  <c r="E7746" i="2"/>
  <c r="E7745" i="2"/>
  <c r="E7744" i="2"/>
  <c r="E7743" i="2"/>
  <c r="E7742" i="2"/>
  <c r="E7741" i="2"/>
  <c r="E7740" i="2"/>
  <c r="E7739" i="2"/>
  <c r="E7738" i="2"/>
  <c r="E7737" i="2"/>
  <c r="E7736" i="2"/>
  <c r="E7735" i="2"/>
  <c r="E7734" i="2"/>
  <c r="E7733" i="2"/>
  <c r="E7732" i="2"/>
  <c r="E7731" i="2"/>
  <c r="E7730" i="2"/>
  <c r="E7729" i="2"/>
  <c r="E7728" i="2"/>
  <c r="E7727" i="2"/>
  <c r="E7726" i="2"/>
  <c r="E7725" i="2"/>
  <c r="E7724" i="2"/>
  <c r="E7723" i="2"/>
  <c r="E7722" i="2"/>
  <c r="E7721" i="2"/>
  <c r="E7720" i="2"/>
  <c r="E7719" i="2"/>
  <c r="E7718" i="2"/>
  <c r="E7717" i="2"/>
  <c r="E7716" i="2"/>
  <c r="E7715" i="2"/>
  <c r="E7714" i="2"/>
  <c r="E7713" i="2"/>
  <c r="E7712" i="2"/>
  <c r="E7711" i="2"/>
  <c r="E7710" i="2"/>
  <c r="E7709" i="2"/>
  <c r="E7708" i="2"/>
  <c r="E7707" i="2"/>
  <c r="E7706" i="2"/>
  <c r="E7705" i="2"/>
  <c r="E7704" i="2"/>
  <c r="E7703" i="2"/>
  <c r="E7702" i="2"/>
  <c r="E7701" i="2"/>
  <c r="E7700" i="2"/>
  <c r="E7699" i="2"/>
  <c r="E7698" i="2"/>
  <c r="E7697" i="2"/>
  <c r="E7696" i="2"/>
  <c r="E7695" i="2"/>
  <c r="E7694" i="2"/>
  <c r="E7693" i="2"/>
  <c r="E7692" i="2"/>
  <c r="E7691" i="2"/>
  <c r="E7690" i="2"/>
  <c r="E7689" i="2"/>
  <c r="E7688" i="2"/>
  <c r="E7687" i="2"/>
  <c r="E7686" i="2"/>
  <c r="E7685" i="2"/>
  <c r="E7684" i="2"/>
  <c r="E7683" i="2"/>
  <c r="E7682" i="2"/>
  <c r="E7681" i="2"/>
  <c r="E7680" i="2"/>
  <c r="E7679" i="2"/>
  <c r="E7678" i="2"/>
  <c r="E7677" i="2"/>
  <c r="E7676" i="2"/>
  <c r="E7675" i="2"/>
  <c r="E7674" i="2"/>
  <c r="E7673" i="2"/>
  <c r="E7672" i="2"/>
  <c r="E7671" i="2"/>
  <c r="E7670" i="2"/>
  <c r="E7669" i="2"/>
  <c r="E7668" i="2"/>
  <c r="E7667" i="2"/>
  <c r="E7666" i="2"/>
  <c r="E7665" i="2"/>
  <c r="E7664" i="2"/>
  <c r="E7663" i="2"/>
  <c r="E7662" i="2"/>
  <c r="E7661" i="2"/>
  <c r="E7660" i="2"/>
  <c r="E7659" i="2"/>
  <c r="E7658" i="2"/>
  <c r="E7657" i="2"/>
  <c r="E7656" i="2"/>
  <c r="E7655" i="2"/>
  <c r="E7654" i="2"/>
  <c r="E7653" i="2"/>
  <c r="E7652" i="2"/>
  <c r="E7651" i="2"/>
  <c r="E7650" i="2"/>
  <c r="E7649" i="2"/>
  <c r="E7648" i="2"/>
  <c r="E7647" i="2"/>
  <c r="E7646" i="2"/>
  <c r="E7645" i="2"/>
  <c r="E7644" i="2"/>
  <c r="E7643" i="2"/>
  <c r="E7642" i="2"/>
  <c r="E7641" i="2"/>
  <c r="E7640" i="2"/>
  <c r="E7639" i="2"/>
  <c r="E7638" i="2"/>
  <c r="E7637" i="2"/>
  <c r="E7636" i="2"/>
  <c r="E7635" i="2"/>
  <c r="E7634" i="2"/>
  <c r="E7633" i="2"/>
  <c r="E7632" i="2"/>
  <c r="E7631" i="2"/>
  <c r="E7630" i="2"/>
  <c r="E7629" i="2"/>
  <c r="E7628" i="2"/>
  <c r="E7627" i="2"/>
  <c r="E7626" i="2"/>
  <c r="E7625" i="2"/>
  <c r="E7624" i="2"/>
  <c r="E7623" i="2"/>
  <c r="E7622" i="2"/>
  <c r="E7621" i="2"/>
  <c r="E7620" i="2"/>
  <c r="E7619" i="2"/>
  <c r="E7618" i="2"/>
  <c r="E7617" i="2"/>
  <c r="E7616" i="2"/>
  <c r="E7615" i="2"/>
  <c r="E7614" i="2"/>
  <c r="E7613" i="2"/>
  <c r="E7612" i="2"/>
  <c r="E7611" i="2"/>
  <c r="E7610" i="2"/>
  <c r="E7609" i="2"/>
  <c r="E7608" i="2"/>
  <c r="E7607" i="2"/>
  <c r="E7606" i="2"/>
  <c r="E7605" i="2"/>
  <c r="E7604" i="2"/>
  <c r="E7603" i="2"/>
  <c r="E7602" i="2"/>
  <c r="E7601" i="2"/>
  <c r="E7600" i="2"/>
  <c r="E7599" i="2"/>
  <c r="E7598" i="2"/>
  <c r="E7597" i="2"/>
  <c r="E7596" i="2"/>
  <c r="E7595" i="2"/>
  <c r="E7594" i="2"/>
  <c r="E7593" i="2"/>
  <c r="E7592" i="2"/>
  <c r="E7591" i="2"/>
  <c r="E7590" i="2"/>
  <c r="E7589" i="2"/>
  <c r="E7588" i="2"/>
  <c r="E7587" i="2"/>
  <c r="E7586" i="2"/>
  <c r="E7585" i="2"/>
  <c r="E7584" i="2"/>
  <c r="E7583" i="2"/>
  <c r="E7582" i="2"/>
  <c r="E7581" i="2"/>
  <c r="E7580" i="2"/>
  <c r="E7579" i="2"/>
  <c r="E7578" i="2"/>
  <c r="E7577" i="2"/>
  <c r="E7576" i="2"/>
  <c r="E7575" i="2"/>
  <c r="E7574" i="2"/>
  <c r="E7573" i="2"/>
  <c r="E7572" i="2"/>
  <c r="E7571" i="2"/>
  <c r="E7570" i="2"/>
  <c r="E7569" i="2"/>
  <c r="E7568" i="2"/>
  <c r="E7567" i="2"/>
  <c r="E7566" i="2"/>
  <c r="E7565" i="2"/>
  <c r="E7564" i="2"/>
  <c r="E7563" i="2"/>
  <c r="E7562" i="2"/>
  <c r="E7561" i="2"/>
  <c r="E7560" i="2"/>
  <c r="E7559" i="2"/>
  <c r="E7558" i="2"/>
  <c r="E7557" i="2"/>
  <c r="E7556" i="2"/>
  <c r="E7555" i="2"/>
  <c r="E7554" i="2"/>
  <c r="E7553" i="2"/>
  <c r="E7552" i="2"/>
  <c r="E7551" i="2"/>
  <c r="E7550" i="2"/>
  <c r="E7549" i="2"/>
  <c r="E7548" i="2"/>
  <c r="E7547" i="2"/>
  <c r="E7546" i="2"/>
  <c r="E7545" i="2"/>
  <c r="E7544" i="2"/>
  <c r="E7543" i="2"/>
  <c r="E7542" i="2"/>
  <c r="E7541" i="2"/>
  <c r="E7540" i="2"/>
  <c r="E7539" i="2"/>
  <c r="E7538" i="2"/>
  <c r="E7537" i="2"/>
  <c r="E7536" i="2"/>
  <c r="E7535" i="2"/>
  <c r="E7534" i="2"/>
  <c r="E7533" i="2"/>
  <c r="E7532" i="2"/>
  <c r="E7531" i="2"/>
  <c r="E7530" i="2"/>
  <c r="E7529" i="2"/>
  <c r="E7528" i="2"/>
  <c r="E7527" i="2"/>
  <c r="E7526" i="2"/>
  <c r="E7525" i="2"/>
  <c r="E7524" i="2"/>
  <c r="E7523" i="2"/>
  <c r="E7522" i="2"/>
  <c r="E7521" i="2"/>
  <c r="E7520" i="2"/>
  <c r="E7519" i="2"/>
  <c r="E7518" i="2"/>
  <c r="E7517" i="2"/>
  <c r="E7516" i="2"/>
  <c r="E7515" i="2"/>
  <c r="E7514" i="2"/>
  <c r="E7513" i="2"/>
  <c r="E7512" i="2"/>
  <c r="E7511" i="2"/>
  <c r="E7510" i="2"/>
  <c r="E7509" i="2"/>
  <c r="E7508" i="2"/>
  <c r="E7507" i="2"/>
  <c r="E7506" i="2"/>
  <c r="E7505" i="2"/>
  <c r="E7504" i="2"/>
  <c r="E7503" i="2"/>
  <c r="E7502" i="2"/>
  <c r="E7501" i="2"/>
  <c r="E7500" i="2"/>
  <c r="E7499" i="2"/>
  <c r="E7498" i="2"/>
  <c r="E7497" i="2"/>
  <c r="E7496" i="2"/>
  <c r="E7495" i="2"/>
  <c r="E7494" i="2"/>
  <c r="E7493" i="2"/>
  <c r="E7492" i="2"/>
  <c r="E7491" i="2"/>
  <c r="E7490" i="2"/>
  <c r="E7489" i="2"/>
  <c r="E7488" i="2"/>
  <c r="E7487" i="2"/>
  <c r="E7486" i="2"/>
  <c r="E7485" i="2"/>
  <c r="E7484" i="2"/>
  <c r="E7483" i="2"/>
  <c r="E7482" i="2"/>
  <c r="E7481" i="2"/>
  <c r="E7480" i="2"/>
  <c r="E7479" i="2"/>
  <c r="E7478" i="2"/>
  <c r="E7477" i="2"/>
  <c r="E7476" i="2"/>
  <c r="E7475" i="2"/>
  <c r="E7474" i="2"/>
  <c r="E7473" i="2"/>
  <c r="E7472" i="2"/>
  <c r="E7471" i="2"/>
  <c r="E7470" i="2"/>
  <c r="E7469" i="2"/>
  <c r="E7468" i="2"/>
  <c r="E7467" i="2"/>
  <c r="E7466" i="2"/>
  <c r="E7465" i="2"/>
  <c r="E7464" i="2"/>
  <c r="E7463" i="2"/>
  <c r="E7462" i="2"/>
  <c r="E7461" i="2"/>
  <c r="E7460" i="2"/>
  <c r="E7459" i="2"/>
  <c r="E7458" i="2"/>
  <c r="E7457" i="2"/>
  <c r="E7456" i="2"/>
  <c r="E7455" i="2"/>
  <c r="E7454" i="2"/>
  <c r="E7453" i="2"/>
  <c r="E7452" i="2"/>
  <c r="E7451" i="2"/>
  <c r="E7450" i="2"/>
  <c r="E7449" i="2"/>
  <c r="E7448" i="2"/>
  <c r="E7447" i="2"/>
  <c r="E7446" i="2"/>
  <c r="E7445" i="2"/>
  <c r="E7444" i="2"/>
  <c r="E7443" i="2"/>
  <c r="E7442" i="2"/>
  <c r="E7441" i="2"/>
  <c r="E7440" i="2"/>
  <c r="E7439" i="2"/>
  <c r="E7438" i="2"/>
  <c r="E7437" i="2"/>
  <c r="E7436" i="2"/>
  <c r="E7435" i="2"/>
  <c r="E7434" i="2"/>
  <c r="E7433" i="2"/>
  <c r="E7432" i="2"/>
  <c r="E7431" i="2"/>
  <c r="E7430" i="2"/>
  <c r="E7429" i="2"/>
  <c r="E7428" i="2"/>
  <c r="E7427" i="2"/>
  <c r="E7426" i="2"/>
  <c r="E7425" i="2"/>
  <c r="E7424" i="2"/>
  <c r="E7423" i="2"/>
  <c r="E7422" i="2"/>
  <c r="E7421" i="2"/>
  <c r="E7420" i="2"/>
  <c r="E7419" i="2"/>
  <c r="E7418" i="2"/>
  <c r="E7417" i="2"/>
  <c r="E7416" i="2"/>
  <c r="E7415" i="2"/>
  <c r="E7414" i="2"/>
  <c r="E7413" i="2"/>
  <c r="E7412" i="2"/>
  <c r="E7411" i="2"/>
  <c r="E7410" i="2"/>
  <c r="E7409" i="2"/>
  <c r="E7408" i="2"/>
  <c r="E7407" i="2"/>
  <c r="E7406" i="2"/>
  <c r="E7405" i="2"/>
  <c r="E7404" i="2"/>
  <c r="E7403" i="2"/>
  <c r="E7402" i="2"/>
  <c r="E7401" i="2"/>
  <c r="E7400" i="2"/>
  <c r="E7399" i="2"/>
  <c r="E7398" i="2"/>
  <c r="E7397" i="2"/>
  <c r="E7396" i="2"/>
  <c r="E7395" i="2"/>
  <c r="E7394" i="2"/>
  <c r="E7393" i="2"/>
  <c r="E7392" i="2"/>
  <c r="E7391" i="2"/>
  <c r="E7390" i="2"/>
  <c r="E7389" i="2"/>
  <c r="E7388" i="2"/>
  <c r="E7387" i="2"/>
  <c r="E7386" i="2"/>
  <c r="E7385" i="2"/>
  <c r="E7384" i="2"/>
  <c r="E7383" i="2"/>
  <c r="E7382" i="2"/>
  <c r="E7381" i="2"/>
  <c r="E7380" i="2"/>
  <c r="E7379" i="2"/>
  <c r="E7378" i="2"/>
  <c r="E7377" i="2"/>
  <c r="E7376" i="2"/>
  <c r="E7375" i="2"/>
  <c r="E7374" i="2"/>
  <c r="E7373" i="2"/>
  <c r="E7372" i="2"/>
  <c r="E7371" i="2"/>
  <c r="E7370" i="2"/>
  <c r="E7369" i="2"/>
  <c r="E7368" i="2"/>
  <c r="E7367" i="2"/>
  <c r="E7366" i="2"/>
  <c r="E7365" i="2"/>
  <c r="E7364" i="2"/>
  <c r="E7363" i="2"/>
  <c r="E7362" i="2"/>
  <c r="E7361" i="2"/>
  <c r="E7360" i="2"/>
  <c r="E7359" i="2"/>
  <c r="E7358" i="2"/>
  <c r="E7357" i="2"/>
  <c r="E7356" i="2"/>
  <c r="E7355" i="2"/>
  <c r="E7354" i="2"/>
  <c r="E7353" i="2"/>
  <c r="E7352" i="2"/>
  <c r="E7351" i="2"/>
  <c r="E7350" i="2"/>
  <c r="E7349" i="2"/>
  <c r="E7348" i="2"/>
  <c r="E7347" i="2"/>
  <c r="E7346" i="2"/>
  <c r="E7345" i="2"/>
  <c r="E7344" i="2"/>
  <c r="E7343" i="2"/>
  <c r="E7342" i="2"/>
  <c r="E7341" i="2"/>
  <c r="E7340" i="2"/>
  <c r="E7339" i="2"/>
  <c r="E7338" i="2"/>
  <c r="E7337" i="2"/>
  <c r="E7336" i="2"/>
  <c r="E7335" i="2"/>
  <c r="E7334" i="2"/>
  <c r="E7333" i="2"/>
  <c r="E7332" i="2"/>
  <c r="E7331" i="2"/>
  <c r="E7330" i="2"/>
  <c r="E7329" i="2"/>
  <c r="E7328" i="2"/>
  <c r="E7327" i="2"/>
  <c r="E7326" i="2"/>
  <c r="E7325" i="2"/>
  <c r="E7324" i="2"/>
  <c r="E7323" i="2"/>
  <c r="E7322" i="2"/>
  <c r="E7321" i="2"/>
  <c r="E7320" i="2"/>
  <c r="E7319" i="2"/>
  <c r="E7318" i="2"/>
  <c r="E7317" i="2"/>
  <c r="E7316" i="2"/>
  <c r="E7315" i="2"/>
  <c r="E7314" i="2"/>
  <c r="E7313" i="2"/>
  <c r="E7312" i="2"/>
  <c r="E7311" i="2"/>
  <c r="E7310" i="2"/>
  <c r="E7309" i="2"/>
  <c r="E7308" i="2"/>
  <c r="E7307" i="2"/>
  <c r="E7306" i="2"/>
  <c r="E7305" i="2"/>
  <c r="E7304" i="2"/>
  <c r="E7303" i="2"/>
  <c r="E7302" i="2"/>
  <c r="E7301" i="2"/>
  <c r="E7300" i="2"/>
  <c r="E7299" i="2"/>
  <c r="E7298" i="2"/>
  <c r="E7297" i="2"/>
  <c r="E7296" i="2"/>
  <c r="E7295" i="2"/>
  <c r="E7294" i="2"/>
  <c r="E7293" i="2"/>
  <c r="E7292" i="2"/>
  <c r="E7291" i="2"/>
  <c r="E7290" i="2"/>
  <c r="E7289" i="2"/>
  <c r="E7288" i="2"/>
  <c r="E7287" i="2"/>
  <c r="E7286" i="2"/>
  <c r="E7285" i="2"/>
  <c r="E7284" i="2"/>
  <c r="E7283" i="2"/>
  <c r="E7282" i="2"/>
  <c r="E7281" i="2"/>
  <c r="E7280" i="2"/>
  <c r="E7279" i="2"/>
  <c r="E7278" i="2"/>
  <c r="E7277" i="2"/>
  <c r="E7276" i="2"/>
  <c r="E7275" i="2"/>
  <c r="E7274" i="2"/>
  <c r="E7273" i="2"/>
  <c r="E7272" i="2"/>
  <c r="E7271" i="2"/>
  <c r="E7270" i="2"/>
  <c r="E7269" i="2"/>
  <c r="E7268" i="2"/>
  <c r="E7267" i="2"/>
  <c r="E7266" i="2"/>
  <c r="E7265" i="2"/>
  <c r="E7264" i="2"/>
  <c r="E7263" i="2"/>
  <c r="E7262" i="2"/>
  <c r="E7261" i="2"/>
  <c r="E7260" i="2"/>
  <c r="E7259" i="2"/>
  <c r="E7258" i="2"/>
  <c r="E7257" i="2"/>
  <c r="E7256" i="2"/>
  <c r="E7255" i="2"/>
  <c r="E7254" i="2"/>
  <c r="E7253" i="2"/>
  <c r="E7252" i="2"/>
  <c r="E7251" i="2"/>
  <c r="E7250" i="2"/>
  <c r="E7249" i="2"/>
  <c r="E7248" i="2"/>
  <c r="E7247" i="2"/>
  <c r="E7246" i="2"/>
  <c r="E7245" i="2"/>
  <c r="E7244" i="2"/>
  <c r="E7243" i="2"/>
  <c r="E7242" i="2"/>
  <c r="E7241" i="2"/>
  <c r="E7240" i="2"/>
  <c r="E7239" i="2"/>
  <c r="E7238" i="2"/>
  <c r="E7237" i="2"/>
  <c r="E7236" i="2"/>
  <c r="E7235" i="2"/>
  <c r="E7234" i="2"/>
  <c r="E7233" i="2"/>
  <c r="E7232" i="2"/>
  <c r="E7231" i="2"/>
  <c r="E7230" i="2"/>
  <c r="E7229" i="2"/>
  <c r="E7228" i="2"/>
  <c r="E7227" i="2"/>
  <c r="E7226" i="2"/>
  <c r="E7225" i="2"/>
  <c r="E7224" i="2"/>
  <c r="E7223" i="2"/>
  <c r="E7222" i="2"/>
  <c r="E7221" i="2"/>
  <c r="E7220" i="2"/>
  <c r="E7219" i="2"/>
  <c r="E7218" i="2"/>
  <c r="E7217" i="2"/>
  <c r="E7216" i="2"/>
  <c r="E7215" i="2"/>
  <c r="E7214" i="2"/>
  <c r="E7213" i="2"/>
  <c r="E7212" i="2"/>
  <c r="E7211" i="2"/>
  <c r="E7210" i="2"/>
  <c r="E7209" i="2"/>
  <c r="E7208" i="2"/>
  <c r="E7207" i="2"/>
  <c r="E7206" i="2"/>
  <c r="E7205" i="2"/>
  <c r="E7204" i="2"/>
  <c r="E7203" i="2"/>
  <c r="E7202" i="2"/>
  <c r="E7201" i="2"/>
  <c r="E7200" i="2"/>
  <c r="E7199" i="2"/>
  <c r="E7198" i="2"/>
  <c r="E7197" i="2"/>
  <c r="E7196" i="2"/>
  <c r="E7195" i="2"/>
  <c r="E7194" i="2"/>
  <c r="E7193" i="2"/>
  <c r="E7192" i="2"/>
  <c r="E7191" i="2"/>
  <c r="E7190" i="2"/>
  <c r="E7189" i="2"/>
  <c r="E7188" i="2"/>
  <c r="E7187" i="2"/>
  <c r="E7186" i="2"/>
  <c r="E7185" i="2"/>
  <c r="E7184" i="2"/>
  <c r="E7183" i="2"/>
  <c r="E7182" i="2"/>
  <c r="E7181" i="2"/>
  <c r="E7180" i="2"/>
  <c r="E7179" i="2"/>
  <c r="E7178" i="2"/>
  <c r="E7177" i="2"/>
  <c r="E7176" i="2"/>
  <c r="E7175" i="2"/>
  <c r="E7174" i="2"/>
  <c r="E7173" i="2"/>
  <c r="E7172" i="2"/>
  <c r="E7171" i="2"/>
  <c r="E7170" i="2"/>
  <c r="E7169" i="2"/>
  <c r="E7168" i="2"/>
  <c r="E7167" i="2"/>
  <c r="E7166" i="2"/>
  <c r="E7165" i="2"/>
  <c r="E7164" i="2"/>
  <c r="E7163" i="2"/>
  <c r="E7162" i="2"/>
  <c r="E7161" i="2"/>
  <c r="E7160" i="2"/>
  <c r="E7159" i="2"/>
  <c r="E7158" i="2"/>
  <c r="E7157" i="2"/>
  <c r="E7156" i="2"/>
  <c r="E7155" i="2"/>
  <c r="E7154" i="2"/>
  <c r="E7153" i="2"/>
  <c r="E7152" i="2"/>
  <c r="E7151" i="2"/>
  <c r="E7150" i="2"/>
  <c r="E7149" i="2"/>
  <c r="E7148" i="2"/>
  <c r="E7147" i="2"/>
  <c r="E7146" i="2"/>
  <c r="E7145" i="2"/>
  <c r="E7144" i="2"/>
  <c r="E7143" i="2"/>
  <c r="E7142" i="2"/>
  <c r="E7141" i="2"/>
  <c r="E7140" i="2"/>
  <c r="E7139" i="2"/>
  <c r="E7138" i="2"/>
  <c r="E7137" i="2"/>
  <c r="E7136" i="2"/>
  <c r="E7135" i="2"/>
  <c r="E7134" i="2"/>
  <c r="E7133" i="2"/>
  <c r="E7132" i="2"/>
  <c r="E7131" i="2"/>
  <c r="E7130" i="2"/>
  <c r="E7129" i="2"/>
  <c r="E7128" i="2"/>
  <c r="E7127" i="2"/>
  <c r="E7126" i="2"/>
  <c r="E7125" i="2"/>
  <c r="E7124" i="2"/>
  <c r="E7123" i="2"/>
  <c r="E7122" i="2"/>
  <c r="E7121" i="2"/>
  <c r="E7120" i="2"/>
  <c r="E7119" i="2"/>
  <c r="E7118" i="2"/>
  <c r="E7117" i="2"/>
  <c r="E7116" i="2"/>
  <c r="E7115" i="2"/>
  <c r="E7114" i="2"/>
  <c r="E7113" i="2"/>
  <c r="E7112" i="2"/>
  <c r="E7111" i="2"/>
  <c r="E7110" i="2"/>
  <c r="E7109" i="2"/>
  <c r="E7108" i="2"/>
  <c r="E7107" i="2"/>
  <c r="E7106" i="2"/>
  <c r="E7105" i="2"/>
  <c r="E7104" i="2"/>
  <c r="E7103" i="2"/>
  <c r="E7102" i="2"/>
  <c r="E7101" i="2"/>
  <c r="E7100" i="2"/>
  <c r="E7099" i="2"/>
  <c r="E7098" i="2"/>
  <c r="E7097" i="2"/>
  <c r="E7096" i="2"/>
  <c r="E7095" i="2"/>
  <c r="E7094" i="2"/>
  <c r="E7093" i="2"/>
  <c r="E7092" i="2"/>
  <c r="E7091" i="2"/>
  <c r="E7090" i="2"/>
  <c r="E7089" i="2"/>
  <c r="E7088" i="2"/>
  <c r="E7087" i="2"/>
  <c r="E7086" i="2"/>
  <c r="E7085" i="2"/>
  <c r="E7084" i="2"/>
  <c r="E7083" i="2"/>
  <c r="E7082" i="2"/>
  <c r="E7081" i="2"/>
  <c r="E7080" i="2"/>
  <c r="E7079" i="2"/>
  <c r="E7078" i="2"/>
  <c r="E7077" i="2"/>
  <c r="E7076" i="2"/>
  <c r="E7075" i="2"/>
  <c r="E7074" i="2"/>
  <c r="E7073" i="2"/>
  <c r="E7072" i="2"/>
  <c r="E7071" i="2"/>
  <c r="E7070" i="2"/>
  <c r="E7069" i="2"/>
  <c r="E7068" i="2"/>
  <c r="E7067" i="2"/>
  <c r="E7066" i="2"/>
  <c r="E7065" i="2"/>
  <c r="E7064" i="2"/>
  <c r="E7063" i="2"/>
  <c r="E7062" i="2"/>
  <c r="E7061" i="2"/>
  <c r="E7060" i="2"/>
  <c r="E7059" i="2"/>
  <c r="E7058" i="2"/>
  <c r="E7057" i="2"/>
  <c r="E7056" i="2"/>
  <c r="E7055" i="2"/>
  <c r="E7054" i="2"/>
  <c r="E7053" i="2"/>
  <c r="E7052" i="2"/>
  <c r="E7051" i="2"/>
  <c r="E7050" i="2"/>
  <c r="E7049" i="2"/>
  <c r="E7048" i="2"/>
  <c r="E7047" i="2"/>
  <c r="E7046" i="2"/>
  <c r="E7045" i="2"/>
  <c r="E7044" i="2"/>
  <c r="E7043" i="2"/>
  <c r="E7042" i="2"/>
  <c r="E7041" i="2"/>
  <c r="E7040" i="2"/>
  <c r="E7039" i="2"/>
  <c r="E7038" i="2"/>
  <c r="E7037" i="2"/>
  <c r="E7036" i="2"/>
  <c r="E7035" i="2"/>
  <c r="E7034" i="2"/>
  <c r="E7033" i="2"/>
  <c r="E7032" i="2"/>
  <c r="E7031" i="2"/>
  <c r="E7030" i="2"/>
  <c r="E7029" i="2"/>
  <c r="E7028" i="2"/>
  <c r="E7027" i="2"/>
  <c r="E7026" i="2"/>
  <c r="E7025" i="2"/>
  <c r="E7024" i="2"/>
  <c r="E7023" i="2"/>
  <c r="E7022" i="2"/>
  <c r="E7021" i="2"/>
  <c r="E7020" i="2"/>
  <c r="E7019" i="2"/>
  <c r="E7018" i="2"/>
  <c r="E7017" i="2"/>
  <c r="E7016" i="2"/>
  <c r="E7015" i="2"/>
  <c r="E7014" i="2"/>
  <c r="E7013" i="2"/>
  <c r="E7012" i="2"/>
  <c r="E7011" i="2"/>
  <c r="E7010" i="2"/>
  <c r="E7009" i="2"/>
  <c r="E7008" i="2"/>
  <c r="E7007" i="2"/>
  <c r="E7006" i="2"/>
  <c r="E7005" i="2"/>
  <c r="E7004" i="2"/>
  <c r="E7003" i="2"/>
  <c r="E7002" i="2"/>
  <c r="E7001" i="2"/>
  <c r="E7000" i="2"/>
  <c r="E6999" i="2"/>
  <c r="E6998" i="2"/>
  <c r="E6997" i="2"/>
  <c r="E6996" i="2"/>
  <c r="E6995" i="2"/>
  <c r="E6994" i="2"/>
  <c r="E6993" i="2"/>
  <c r="E6992" i="2"/>
  <c r="E6991" i="2"/>
  <c r="E6990" i="2"/>
  <c r="E6989" i="2"/>
  <c r="E6988" i="2"/>
  <c r="E6987" i="2"/>
  <c r="E6986" i="2"/>
  <c r="E6985" i="2"/>
  <c r="E6984" i="2"/>
  <c r="E6983" i="2"/>
  <c r="E6982" i="2"/>
  <c r="E6981" i="2"/>
  <c r="E6980" i="2"/>
  <c r="E6979" i="2"/>
  <c r="E6978" i="2"/>
  <c r="E6977" i="2"/>
  <c r="E6976" i="2"/>
  <c r="E6975" i="2"/>
  <c r="E6974" i="2"/>
  <c r="E6973" i="2"/>
  <c r="E6972" i="2"/>
  <c r="E6971" i="2"/>
  <c r="E6970" i="2"/>
  <c r="E6969" i="2"/>
  <c r="E6968" i="2"/>
  <c r="E6967" i="2"/>
  <c r="E6966" i="2"/>
  <c r="E6965" i="2"/>
  <c r="E6964" i="2"/>
  <c r="E6963" i="2"/>
  <c r="E6962" i="2"/>
  <c r="E6961" i="2"/>
  <c r="E6960" i="2"/>
  <c r="E6959" i="2"/>
  <c r="E6958" i="2"/>
  <c r="E6957" i="2"/>
  <c r="E6956" i="2"/>
  <c r="E6955" i="2"/>
  <c r="E6954" i="2"/>
  <c r="E6953" i="2"/>
  <c r="E6952" i="2"/>
  <c r="E6951" i="2"/>
  <c r="E6950" i="2"/>
  <c r="E6949" i="2"/>
  <c r="E6948" i="2"/>
  <c r="E6947" i="2"/>
  <c r="E6946" i="2"/>
  <c r="E6945" i="2"/>
  <c r="E6944" i="2"/>
  <c r="E6943" i="2"/>
  <c r="E6942" i="2"/>
  <c r="E6941" i="2"/>
  <c r="E6940" i="2"/>
  <c r="E6939" i="2"/>
  <c r="E6938" i="2"/>
  <c r="E6937" i="2"/>
  <c r="E6936" i="2"/>
  <c r="E6935" i="2"/>
  <c r="E6934" i="2"/>
  <c r="E6933" i="2"/>
  <c r="E6932" i="2"/>
  <c r="E6931" i="2"/>
  <c r="E6930" i="2"/>
  <c r="E6929" i="2"/>
  <c r="E6928" i="2"/>
  <c r="E6927" i="2"/>
  <c r="E6926" i="2"/>
  <c r="E6925" i="2"/>
  <c r="E6924" i="2"/>
  <c r="E6923" i="2"/>
  <c r="E6922" i="2"/>
  <c r="E6921" i="2"/>
  <c r="E6920" i="2"/>
  <c r="E6919" i="2"/>
  <c r="E6918" i="2"/>
  <c r="E6917" i="2"/>
  <c r="E6916" i="2"/>
  <c r="E6915" i="2"/>
  <c r="E6914" i="2"/>
  <c r="E6913" i="2"/>
  <c r="E6912" i="2"/>
  <c r="E6911" i="2"/>
  <c r="E6910" i="2"/>
  <c r="E6909" i="2"/>
  <c r="E6908" i="2"/>
  <c r="E6907" i="2"/>
  <c r="E6906" i="2"/>
  <c r="E6905" i="2"/>
  <c r="E6904" i="2"/>
  <c r="E6903" i="2"/>
  <c r="E6902" i="2"/>
  <c r="E6901" i="2"/>
  <c r="E6900" i="2"/>
  <c r="E6899" i="2"/>
  <c r="E6898" i="2"/>
  <c r="E6897" i="2"/>
  <c r="E6896" i="2"/>
  <c r="E6895" i="2"/>
  <c r="E6894" i="2"/>
  <c r="E6893" i="2"/>
  <c r="E6892" i="2"/>
  <c r="E6891" i="2"/>
  <c r="E6890" i="2"/>
  <c r="E6889" i="2"/>
  <c r="E6888" i="2"/>
  <c r="E6887" i="2"/>
  <c r="E6886" i="2"/>
  <c r="E6885" i="2"/>
  <c r="E6884" i="2"/>
  <c r="E6883" i="2"/>
  <c r="E6882" i="2"/>
  <c r="E6881" i="2"/>
  <c r="E6880" i="2"/>
  <c r="E6879" i="2"/>
  <c r="E6878" i="2"/>
  <c r="E6877" i="2"/>
  <c r="E6876" i="2"/>
  <c r="E6875" i="2"/>
  <c r="E6874" i="2"/>
  <c r="E6873" i="2"/>
  <c r="E6872" i="2"/>
  <c r="E6871" i="2"/>
  <c r="E6870" i="2"/>
  <c r="E6869" i="2"/>
  <c r="E6868" i="2"/>
  <c r="E6867" i="2"/>
  <c r="E6866" i="2"/>
  <c r="E6865" i="2"/>
  <c r="E6864" i="2"/>
  <c r="E6863" i="2"/>
  <c r="E6862" i="2"/>
  <c r="E6861" i="2"/>
  <c r="E6860" i="2"/>
  <c r="E6859" i="2"/>
  <c r="E6858" i="2"/>
  <c r="E6857" i="2"/>
  <c r="E6856" i="2"/>
  <c r="E6855" i="2"/>
  <c r="E6854" i="2"/>
  <c r="E6853" i="2"/>
  <c r="E6852" i="2"/>
  <c r="E6851" i="2"/>
  <c r="E6850" i="2"/>
  <c r="E6849" i="2"/>
  <c r="E6848" i="2"/>
  <c r="E6847" i="2"/>
  <c r="E6846" i="2"/>
  <c r="E6845" i="2"/>
  <c r="E6844" i="2"/>
  <c r="E6843" i="2"/>
  <c r="E6842" i="2"/>
  <c r="E6841" i="2"/>
  <c r="E6840" i="2"/>
  <c r="E6839" i="2"/>
  <c r="E6838" i="2"/>
  <c r="E6837" i="2"/>
  <c r="E6836" i="2"/>
  <c r="E6835" i="2"/>
  <c r="E6834" i="2"/>
  <c r="E6833" i="2"/>
  <c r="E6832" i="2"/>
  <c r="E6831" i="2"/>
  <c r="E6830" i="2"/>
  <c r="E6829" i="2"/>
  <c r="E6828" i="2"/>
  <c r="E6827" i="2"/>
  <c r="E6826" i="2"/>
  <c r="E6825" i="2"/>
  <c r="E6824" i="2"/>
  <c r="E6823" i="2"/>
  <c r="E6822" i="2"/>
  <c r="E6821" i="2"/>
  <c r="E6820" i="2"/>
  <c r="E6819" i="2"/>
  <c r="E6818" i="2"/>
  <c r="E6817" i="2"/>
  <c r="E6816" i="2"/>
  <c r="E6815" i="2"/>
  <c r="E6814" i="2"/>
  <c r="E6813" i="2"/>
  <c r="E6812" i="2"/>
  <c r="E6811" i="2"/>
  <c r="E6810" i="2"/>
  <c r="E6809" i="2"/>
  <c r="E6808" i="2"/>
  <c r="E6807" i="2"/>
  <c r="E6806" i="2"/>
  <c r="E6805" i="2"/>
  <c r="E6804" i="2"/>
  <c r="E6803" i="2"/>
  <c r="E6802" i="2"/>
  <c r="E6801" i="2"/>
  <c r="E6800" i="2"/>
  <c r="E6799" i="2"/>
  <c r="E6798" i="2"/>
  <c r="E6797" i="2"/>
  <c r="E6796" i="2"/>
  <c r="E6795" i="2"/>
  <c r="E6794" i="2"/>
  <c r="E6793" i="2"/>
  <c r="E6792" i="2"/>
  <c r="E6791" i="2"/>
  <c r="E6790" i="2"/>
  <c r="E6789" i="2"/>
  <c r="E6788" i="2"/>
  <c r="E6787" i="2"/>
  <c r="E6786" i="2"/>
  <c r="E6785" i="2"/>
  <c r="E6784" i="2"/>
  <c r="E6783" i="2"/>
  <c r="E6782" i="2"/>
  <c r="E6781" i="2"/>
  <c r="E6780" i="2"/>
  <c r="E6779" i="2"/>
  <c r="E6778" i="2"/>
  <c r="E6777" i="2"/>
  <c r="E6776" i="2"/>
  <c r="E6775" i="2"/>
  <c r="E6774" i="2"/>
  <c r="E6773" i="2"/>
  <c r="E6772" i="2"/>
  <c r="E6771" i="2"/>
  <c r="E6770" i="2"/>
  <c r="E6769" i="2"/>
  <c r="E6768" i="2"/>
  <c r="E6767" i="2"/>
  <c r="E6766" i="2"/>
  <c r="E6765" i="2"/>
  <c r="E6764" i="2"/>
  <c r="E6763" i="2"/>
  <c r="E6762" i="2"/>
  <c r="E6761" i="2"/>
  <c r="E6760" i="2"/>
  <c r="E6759" i="2"/>
  <c r="E6758" i="2"/>
  <c r="E6757" i="2"/>
  <c r="E6756" i="2"/>
  <c r="E6755" i="2"/>
  <c r="E6754" i="2"/>
  <c r="E6753" i="2"/>
  <c r="E6752" i="2"/>
  <c r="E6751" i="2"/>
  <c r="E6750" i="2"/>
  <c r="E6749" i="2"/>
  <c r="E6748" i="2"/>
  <c r="E6747" i="2"/>
  <c r="E6746" i="2"/>
  <c r="E6745" i="2"/>
  <c r="E6744" i="2"/>
  <c r="E6743" i="2"/>
  <c r="E6742" i="2"/>
  <c r="E6741" i="2"/>
  <c r="E6740" i="2"/>
  <c r="E6739" i="2"/>
  <c r="E6738" i="2"/>
  <c r="E6737" i="2"/>
  <c r="E6736" i="2"/>
  <c r="E6735" i="2"/>
  <c r="E6734" i="2"/>
  <c r="E6733" i="2"/>
  <c r="E6732" i="2"/>
  <c r="E6731" i="2"/>
  <c r="E6730" i="2"/>
  <c r="E6729" i="2"/>
  <c r="E6728" i="2"/>
  <c r="E6727" i="2"/>
  <c r="E6726" i="2"/>
  <c r="E6725" i="2"/>
  <c r="E6724" i="2"/>
  <c r="E6723" i="2"/>
  <c r="E6722" i="2"/>
  <c r="E6721" i="2"/>
  <c r="E6720" i="2"/>
  <c r="E6719" i="2"/>
  <c r="E6718" i="2"/>
  <c r="E6717" i="2"/>
  <c r="E6716" i="2"/>
  <c r="E6715" i="2"/>
  <c r="E6714" i="2"/>
  <c r="E6713" i="2"/>
  <c r="E6712" i="2"/>
  <c r="E6711" i="2"/>
  <c r="E6710" i="2"/>
  <c r="E6709" i="2"/>
  <c r="E6708" i="2"/>
  <c r="E6707" i="2"/>
  <c r="E6706" i="2"/>
  <c r="E6705" i="2"/>
  <c r="E6704" i="2"/>
  <c r="E6703" i="2"/>
  <c r="E6702" i="2"/>
  <c r="E6701" i="2"/>
  <c r="E6700" i="2"/>
  <c r="E6699" i="2"/>
  <c r="E6698" i="2"/>
  <c r="E6697" i="2"/>
  <c r="E6696" i="2"/>
  <c r="E6695" i="2"/>
  <c r="E6694" i="2"/>
  <c r="E6693" i="2"/>
  <c r="E6692" i="2"/>
  <c r="E6691" i="2"/>
  <c r="E6690" i="2"/>
  <c r="E6689" i="2"/>
  <c r="E6688" i="2"/>
  <c r="E6687" i="2"/>
  <c r="E6686" i="2"/>
  <c r="E6685" i="2"/>
  <c r="E6684" i="2"/>
  <c r="E6683" i="2"/>
  <c r="E6682" i="2"/>
  <c r="E6681" i="2"/>
  <c r="E6680" i="2"/>
  <c r="E6679" i="2"/>
  <c r="E6678" i="2"/>
  <c r="E6677" i="2"/>
  <c r="E6676" i="2"/>
  <c r="E6675" i="2"/>
  <c r="E6674" i="2"/>
  <c r="E6673" i="2"/>
  <c r="E6672" i="2"/>
  <c r="E6671" i="2"/>
  <c r="E6670" i="2"/>
  <c r="E6669" i="2"/>
  <c r="E6668" i="2"/>
  <c r="E6667" i="2"/>
  <c r="E6666" i="2"/>
  <c r="E6665" i="2"/>
  <c r="E6664" i="2"/>
  <c r="E6663" i="2"/>
  <c r="E6662" i="2"/>
  <c r="E6661" i="2"/>
  <c r="E6660" i="2"/>
  <c r="E6659" i="2"/>
  <c r="E6658" i="2"/>
  <c r="E6657" i="2"/>
  <c r="E6656" i="2"/>
  <c r="E6655" i="2"/>
  <c r="E6654" i="2"/>
  <c r="E6653" i="2"/>
  <c r="E6652" i="2"/>
  <c r="E6651" i="2"/>
  <c r="E6650" i="2"/>
  <c r="E6649" i="2"/>
  <c r="E6648" i="2"/>
  <c r="E6647" i="2"/>
  <c r="E6646" i="2"/>
  <c r="E6645" i="2"/>
  <c r="E6644" i="2"/>
  <c r="E6643" i="2"/>
  <c r="E6642" i="2"/>
  <c r="E6641" i="2"/>
  <c r="E6640" i="2"/>
  <c r="E6639" i="2"/>
  <c r="E6638" i="2"/>
  <c r="E6637" i="2"/>
  <c r="E6636" i="2"/>
  <c r="E6635" i="2"/>
  <c r="E6634" i="2"/>
  <c r="E6633" i="2"/>
  <c r="E6632" i="2"/>
  <c r="E6631" i="2"/>
  <c r="E6630" i="2"/>
  <c r="E6629" i="2"/>
  <c r="E6628" i="2"/>
  <c r="E6627" i="2"/>
  <c r="E6626" i="2"/>
  <c r="E6625" i="2"/>
  <c r="E6624" i="2"/>
  <c r="E6623" i="2"/>
  <c r="E6622" i="2"/>
  <c r="E6621" i="2"/>
  <c r="E6620" i="2"/>
  <c r="E6619" i="2"/>
  <c r="E6618" i="2"/>
  <c r="E6617" i="2"/>
  <c r="E6616" i="2"/>
  <c r="E6615" i="2"/>
  <c r="E6614" i="2"/>
  <c r="E6613" i="2"/>
  <c r="E6612" i="2"/>
  <c r="E6611" i="2"/>
  <c r="E6610" i="2"/>
  <c r="E6609" i="2"/>
  <c r="E6608" i="2"/>
  <c r="E6607" i="2"/>
  <c r="E6606" i="2"/>
  <c r="E6605" i="2"/>
  <c r="E6604" i="2"/>
  <c r="E6603" i="2"/>
  <c r="E6602" i="2"/>
  <c r="E6601" i="2"/>
  <c r="E6600" i="2"/>
  <c r="E6599" i="2"/>
  <c r="E6598" i="2"/>
  <c r="E6597" i="2"/>
  <c r="E6596" i="2"/>
  <c r="E6595" i="2"/>
  <c r="E6594" i="2"/>
  <c r="E6593" i="2"/>
  <c r="E6592" i="2"/>
  <c r="E6591" i="2"/>
  <c r="E6590" i="2"/>
  <c r="E6589" i="2"/>
  <c r="E6588" i="2"/>
  <c r="E6587" i="2"/>
  <c r="E6586" i="2"/>
  <c r="E6585" i="2"/>
  <c r="E6584" i="2"/>
  <c r="E6583" i="2"/>
  <c r="E6582" i="2"/>
  <c r="E6581" i="2"/>
  <c r="E6580" i="2"/>
  <c r="E6579" i="2"/>
  <c r="E6578" i="2"/>
  <c r="E6577" i="2"/>
  <c r="E6576" i="2"/>
  <c r="E6575" i="2"/>
  <c r="E6574" i="2"/>
  <c r="E6573" i="2"/>
  <c r="E6572" i="2"/>
  <c r="E6571" i="2"/>
  <c r="E6570" i="2"/>
  <c r="E6569" i="2"/>
  <c r="E6568" i="2"/>
  <c r="E6567" i="2"/>
  <c r="E6566" i="2"/>
  <c r="E6565" i="2"/>
  <c r="E6564" i="2"/>
  <c r="E6563" i="2"/>
  <c r="E6562" i="2"/>
  <c r="E6561" i="2"/>
  <c r="E6560" i="2"/>
  <c r="E6559" i="2"/>
  <c r="E6558" i="2"/>
  <c r="E6557" i="2"/>
  <c r="E6556" i="2"/>
  <c r="E6555" i="2"/>
  <c r="E6554" i="2"/>
  <c r="E6553" i="2"/>
  <c r="E6552" i="2"/>
  <c r="E6551" i="2"/>
  <c r="E6550" i="2"/>
  <c r="E6549" i="2"/>
  <c r="E6548" i="2"/>
  <c r="E6547" i="2"/>
  <c r="E6546" i="2"/>
  <c r="E6545" i="2"/>
  <c r="E6544" i="2"/>
  <c r="E6543" i="2"/>
  <c r="E6542" i="2"/>
  <c r="E6541" i="2"/>
  <c r="E6540" i="2"/>
  <c r="E6539" i="2"/>
  <c r="E6538" i="2"/>
  <c r="E6537" i="2"/>
  <c r="E6536" i="2"/>
  <c r="E6535" i="2"/>
  <c r="E6534" i="2"/>
  <c r="E6533" i="2"/>
  <c r="E6532" i="2"/>
  <c r="E6531" i="2"/>
  <c r="E6530" i="2"/>
  <c r="E6529" i="2"/>
  <c r="E6528" i="2"/>
  <c r="E6527" i="2"/>
  <c r="E6526" i="2"/>
  <c r="E6525" i="2"/>
  <c r="E6524" i="2"/>
  <c r="E6523" i="2"/>
  <c r="E6522" i="2"/>
  <c r="E6521" i="2"/>
  <c r="E6520" i="2"/>
  <c r="E6519" i="2"/>
  <c r="E6518" i="2"/>
  <c r="E6517" i="2"/>
  <c r="E6516" i="2"/>
  <c r="E6515" i="2"/>
  <c r="E6514" i="2"/>
  <c r="E6513" i="2"/>
  <c r="E6512" i="2"/>
  <c r="E6511" i="2"/>
  <c r="E6510" i="2"/>
  <c r="E6509" i="2"/>
  <c r="E6508" i="2"/>
  <c r="E6507" i="2"/>
  <c r="E6506" i="2"/>
  <c r="E6505" i="2"/>
  <c r="E6504" i="2"/>
  <c r="E6503" i="2"/>
  <c r="E6502" i="2"/>
  <c r="E6501" i="2"/>
  <c r="E6500" i="2"/>
  <c r="E6499" i="2"/>
  <c r="E6498" i="2"/>
  <c r="E6497" i="2"/>
  <c r="E6496" i="2"/>
  <c r="E6495" i="2"/>
  <c r="E6494" i="2"/>
  <c r="E6493" i="2"/>
  <c r="E6492" i="2"/>
  <c r="E6491" i="2"/>
  <c r="E6490" i="2"/>
  <c r="E6489" i="2"/>
  <c r="E6488" i="2"/>
  <c r="E6487" i="2"/>
  <c r="E6486" i="2"/>
  <c r="E6485" i="2"/>
  <c r="E6484" i="2"/>
  <c r="E6483" i="2"/>
  <c r="E6482" i="2"/>
  <c r="E6481" i="2"/>
  <c r="E6480" i="2"/>
  <c r="E6479" i="2"/>
  <c r="E6478" i="2"/>
  <c r="E6477" i="2"/>
  <c r="E6476" i="2"/>
  <c r="E6475" i="2"/>
  <c r="E6474" i="2"/>
  <c r="E6473" i="2"/>
  <c r="E6472" i="2"/>
  <c r="E6471" i="2"/>
  <c r="E6470" i="2"/>
  <c r="E6469" i="2"/>
  <c r="E6468" i="2"/>
  <c r="E6467" i="2"/>
  <c r="E6466" i="2"/>
  <c r="E6465" i="2"/>
  <c r="E6464" i="2"/>
  <c r="E6463" i="2"/>
  <c r="E6462" i="2"/>
  <c r="E6461" i="2"/>
  <c r="E6460" i="2"/>
  <c r="E6459" i="2"/>
  <c r="E6458" i="2"/>
  <c r="E6457" i="2"/>
  <c r="E6456" i="2"/>
  <c r="E6455" i="2"/>
  <c r="E6454" i="2"/>
  <c r="E6453" i="2"/>
  <c r="E6452" i="2"/>
  <c r="E6451" i="2"/>
  <c r="E6450" i="2"/>
  <c r="E6449" i="2"/>
  <c r="E6448" i="2"/>
  <c r="E6447" i="2"/>
  <c r="E6446" i="2"/>
  <c r="E6445" i="2"/>
  <c r="E6444" i="2"/>
  <c r="E6443" i="2"/>
  <c r="E6442" i="2"/>
  <c r="E6441" i="2"/>
  <c r="E6440" i="2"/>
  <c r="E6439" i="2"/>
  <c r="E6438" i="2"/>
  <c r="E6437" i="2"/>
  <c r="E6436" i="2"/>
  <c r="E6435" i="2"/>
  <c r="E6434" i="2"/>
  <c r="E6433" i="2"/>
  <c r="E6432" i="2"/>
  <c r="E6431" i="2"/>
  <c r="E6430" i="2"/>
  <c r="E6429" i="2"/>
  <c r="E6428" i="2"/>
  <c r="E6427" i="2"/>
  <c r="E6426" i="2"/>
  <c r="E6425" i="2"/>
  <c r="E6424" i="2"/>
  <c r="E6423" i="2"/>
  <c r="E6422" i="2"/>
  <c r="E6421" i="2"/>
  <c r="E6420" i="2"/>
  <c r="E6419" i="2"/>
  <c r="E6418" i="2"/>
  <c r="E6417" i="2"/>
  <c r="E6416" i="2"/>
  <c r="E6415" i="2"/>
  <c r="E6414" i="2"/>
  <c r="E6413" i="2"/>
  <c r="E6412" i="2"/>
  <c r="E6411" i="2"/>
  <c r="E6410" i="2"/>
  <c r="E6409" i="2"/>
  <c r="E6408" i="2"/>
  <c r="E6407" i="2"/>
  <c r="E6406" i="2"/>
  <c r="E6405" i="2"/>
  <c r="E6404" i="2"/>
  <c r="E6403" i="2"/>
  <c r="E6402" i="2"/>
  <c r="E6401" i="2"/>
  <c r="E6400" i="2"/>
  <c r="E6399" i="2"/>
  <c r="E6398" i="2"/>
  <c r="E6397" i="2"/>
  <c r="E6396" i="2"/>
  <c r="E6395" i="2"/>
  <c r="E6394" i="2"/>
  <c r="E6393" i="2"/>
  <c r="E6392" i="2"/>
  <c r="E6391" i="2"/>
  <c r="E6390" i="2"/>
  <c r="E6389" i="2"/>
  <c r="E6388" i="2"/>
  <c r="E6387" i="2"/>
  <c r="E6386" i="2"/>
  <c r="E6385" i="2"/>
  <c r="E6384" i="2"/>
  <c r="E6383" i="2"/>
  <c r="E6382" i="2"/>
  <c r="E6381" i="2"/>
  <c r="E6380" i="2"/>
  <c r="E6379" i="2"/>
  <c r="E6378" i="2"/>
  <c r="E6377" i="2"/>
  <c r="E6376" i="2"/>
  <c r="E6375" i="2"/>
  <c r="E6374" i="2"/>
  <c r="E6373" i="2"/>
  <c r="E6372" i="2"/>
  <c r="E6371" i="2"/>
  <c r="E6370" i="2"/>
  <c r="E6369" i="2"/>
  <c r="E6368" i="2"/>
  <c r="E6367" i="2"/>
  <c r="E6366" i="2"/>
  <c r="E6365" i="2"/>
  <c r="E6364" i="2"/>
  <c r="E6363" i="2"/>
  <c r="E6362" i="2"/>
  <c r="E6361" i="2"/>
  <c r="E6360" i="2"/>
  <c r="E6359" i="2"/>
  <c r="E6358" i="2"/>
  <c r="E6357" i="2"/>
  <c r="E6356" i="2"/>
  <c r="E6355" i="2"/>
  <c r="E6354" i="2"/>
  <c r="E6353" i="2"/>
  <c r="E6352" i="2"/>
  <c r="E6351" i="2"/>
  <c r="E6350" i="2"/>
  <c r="E6349" i="2"/>
  <c r="E6348" i="2"/>
  <c r="E6347" i="2"/>
  <c r="E6346" i="2"/>
  <c r="E6345" i="2"/>
  <c r="E6344" i="2"/>
  <c r="E6343" i="2"/>
  <c r="E6342" i="2"/>
  <c r="E6341" i="2"/>
  <c r="E6340" i="2"/>
  <c r="E6339" i="2"/>
  <c r="E6338" i="2"/>
  <c r="E6337" i="2"/>
  <c r="E6336" i="2"/>
  <c r="E6335" i="2"/>
  <c r="E6334" i="2"/>
  <c r="E6333" i="2"/>
  <c r="E6332" i="2"/>
  <c r="E6331" i="2"/>
  <c r="E6330" i="2"/>
  <c r="E6329" i="2"/>
  <c r="E6328" i="2"/>
  <c r="E6327" i="2"/>
  <c r="E6326" i="2"/>
  <c r="E6325" i="2"/>
  <c r="E6324" i="2"/>
  <c r="E6323" i="2"/>
  <c r="E6322" i="2"/>
  <c r="E6321" i="2"/>
  <c r="E6320" i="2"/>
  <c r="E6319" i="2"/>
  <c r="E6318" i="2"/>
  <c r="E6317" i="2"/>
  <c r="E6316" i="2"/>
  <c r="E6315" i="2"/>
  <c r="E6314" i="2"/>
  <c r="E6313" i="2"/>
  <c r="E6312" i="2"/>
  <c r="E6311" i="2"/>
  <c r="E6310" i="2"/>
  <c r="E6309" i="2"/>
  <c r="E6308" i="2"/>
  <c r="E6307" i="2"/>
  <c r="E6306" i="2"/>
  <c r="E6305" i="2"/>
  <c r="E6304" i="2"/>
  <c r="E6303" i="2"/>
  <c r="E6302" i="2"/>
  <c r="E6301" i="2"/>
  <c r="E6300" i="2"/>
  <c r="E6299" i="2"/>
  <c r="E6298" i="2"/>
  <c r="E6297" i="2"/>
  <c r="E6296" i="2"/>
  <c r="E6295" i="2"/>
  <c r="E6294" i="2"/>
  <c r="E6293" i="2"/>
  <c r="E6292" i="2"/>
  <c r="E6291" i="2"/>
  <c r="E6290" i="2"/>
  <c r="E6289" i="2"/>
  <c r="E6288" i="2"/>
  <c r="E6287" i="2"/>
  <c r="E6286" i="2"/>
  <c r="E6285" i="2"/>
  <c r="E6284" i="2"/>
  <c r="E6283" i="2"/>
  <c r="E6282" i="2"/>
  <c r="E6281" i="2"/>
  <c r="E6280" i="2"/>
  <c r="E6279" i="2"/>
  <c r="E6278" i="2"/>
  <c r="E6277" i="2"/>
  <c r="E6276" i="2"/>
  <c r="E6275" i="2"/>
  <c r="E6274" i="2"/>
  <c r="E6273" i="2"/>
  <c r="E6272" i="2"/>
  <c r="E6271" i="2"/>
  <c r="E6270" i="2"/>
  <c r="E6269" i="2"/>
  <c r="E6268" i="2"/>
  <c r="E6267" i="2"/>
  <c r="E6266" i="2"/>
  <c r="E6265" i="2"/>
  <c r="E6264" i="2"/>
  <c r="E6263" i="2"/>
  <c r="E6262" i="2"/>
  <c r="E6261" i="2"/>
  <c r="E6260" i="2"/>
  <c r="E6259" i="2"/>
  <c r="E6258" i="2"/>
  <c r="E6257" i="2"/>
  <c r="E6256" i="2"/>
  <c r="E6255" i="2"/>
  <c r="E6254" i="2"/>
  <c r="E6253" i="2"/>
  <c r="E6252" i="2"/>
  <c r="E6251" i="2"/>
  <c r="E6250" i="2"/>
  <c r="E6249" i="2"/>
  <c r="E6248" i="2"/>
  <c r="E6247" i="2"/>
  <c r="E6246" i="2"/>
  <c r="E6245" i="2"/>
  <c r="E6244" i="2"/>
  <c r="E6243" i="2"/>
  <c r="E6242" i="2"/>
  <c r="E6241" i="2"/>
  <c r="E6240" i="2"/>
  <c r="E6239" i="2"/>
  <c r="E6238" i="2"/>
  <c r="E6237" i="2"/>
  <c r="E6236" i="2"/>
  <c r="E6235" i="2"/>
  <c r="E6234" i="2"/>
  <c r="E6233" i="2"/>
  <c r="E6232" i="2"/>
  <c r="E6231" i="2"/>
  <c r="E6230" i="2"/>
  <c r="E6229" i="2"/>
  <c r="E6228" i="2"/>
  <c r="E6227" i="2"/>
  <c r="E6226" i="2"/>
  <c r="E6225" i="2"/>
  <c r="E6224" i="2"/>
  <c r="E6223" i="2"/>
  <c r="E6222" i="2"/>
  <c r="E6221" i="2"/>
  <c r="E6220" i="2"/>
  <c r="E6219" i="2"/>
  <c r="E6218" i="2"/>
  <c r="E6217" i="2"/>
  <c r="E6216" i="2"/>
  <c r="E6215" i="2"/>
  <c r="E6214" i="2"/>
  <c r="E6213" i="2"/>
  <c r="E6212" i="2"/>
  <c r="E6211" i="2"/>
  <c r="E6210" i="2"/>
  <c r="E6209" i="2"/>
  <c r="E6208" i="2"/>
  <c r="E6207" i="2"/>
  <c r="E6206" i="2"/>
  <c r="E6205" i="2"/>
  <c r="E6204" i="2"/>
  <c r="E6203" i="2"/>
  <c r="E6202" i="2"/>
  <c r="E6201" i="2"/>
  <c r="E6200" i="2"/>
  <c r="E6199" i="2"/>
  <c r="E6198" i="2"/>
  <c r="E6197" i="2"/>
  <c r="E6196" i="2"/>
  <c r="E6195" i="2"/>
  <c r="E6194" i="2"/>
  <c r="E6193" i="2"/>
  <c r="E6192" i="2"/>
  <c r="E6191" i="2"/>
  <c r="E6190" i="2"/>
  <c r="E6189" i="2"/>
  <c r="E6188" i="2"/>
  <c r="E6187" i="2"/>
  <c r="E6186" i="2"/>
  <c r="E6185" i="2"/>
  <c r="E6184" i="2"/>
  <c r="E6183" i="2"/>
  <c r="E6182" i="2"/>
  <c r="E6181" i="2"/>
  <c r="E6180" i="2"/>
  <c r="E6179" i="2"/>
  <c r="E6178" i="2"/>
  <c r="E6177" i="2"/>
  <c r="E6176" i="2"/>
  <c r="E6175" i="2"/>
  <c r="E6174" i="2"/>
  <c r="E6173" i="2"/>
  <c r="E6172" i="2"/>
  <c r="E6171" i="2"/>
  <c r="E6170" i="2"/>
  <c r="E6169" i="2"/>
  <c r="E6168" i="2"/>
  <c r="E6167" i="2"/>
  <c r="E6166" i="2"/>
  <c r="E6165" i="2"/>
  <c r="E6164" i="2"/>
  <c r="E6163" i="2"/>
  <c r="E6162" i="2"/>
  <c r="E6161" i="2"/>
  <c r="E6160" i="2"/>
  <c r="E6159" i="2"/>
  <c r="E6158" i="2"/>
  <c r="E6157" i="2"/>
  <c r="E6156" i="2"/>
  <c r="E6155" i="2"/>
  <c r="E6154" i="2"/>
  <c r="E6153" i="2"/>
  <c r="E6152" i="2"/>
  <c r="E6151" i="2"/>
  <c r="E6150" i="2"/>
  <c r="E6149" i="2"/>
  <c r="E6148" i="2"/>
  <c r="E6147" i="2"/>
  <c r="E6146" i="2"/>
  <c r="E6145" i="2"/>
  <c r="E6144" i="2"/>
  <c r="E6143" i="2"/>
  <c r="E6142" i="2"/>
  <c r="E6141" i="2"/>
  <c r="E6140" i="2"/>
  <c r="E6139" i="2"/>
  <c r="E6138" i="2"/>
  <c r="E6137" i="2"/>
  <c r="E6136" i="2"/>
  <c r="E6135" i="2"/>
  <c r="E6134" i="2"/>
  <c r="E6133" i="2"/>
  <c r="E6132" i="2"/>
  <c r="E6131" i="2"/>
  <c r="E6130" i="2"/>
  <c r="E6129" i="2"/>
  <c r="E6128" i="2"/>
  <c r="E6127" i="2"/>
  <c r="E6126" i="2"/>
  <c r="E6125" i="2"/>
  <c r="E6124" i="2"/>
  <c r="E6123" i="2"/>
  <c r="E6122" i="2"/>
  <c r="E6121" i="2"/>
  <c r="E6120" i="2"/>
  <c r="E6119" i="2"/>
  <c r="E6118" i="2"/>
  <c r="E6117" i="2"/>
  <c r="E6116" i="2"/>
  <c r="E6115" i="2"/>
  <c r="E6114" i="2"/>
  <c r="E6113" i="2"/>
  <c r="E6112" i="2"/>
  <c r="E6111" i="2"/>
  <c r="E6110" i="2"/>
  <c r="E6109" i="2"/>
  <c r="E6108" i="2"/>
  <c r="E6107" i="2"/>
  <c r="E6106" i="2"/>
  <c r="E6105" i="2"/>
  <c r="E6104" i="2"/>
  <c r="E6103" i="2"/>
  <c r="E6102" i="2"/>
  <c r="E6101" i="2"/>
  <c r="E6100" i="2"/>
  <c r="E6099" i="2"/>
  <c r="E6098" i="2"/>
  <c r="E6097" i="2"/>
  <c r="E6096" i="2"/>
  <c r="E6095" i="2"/>
  <c r="E6094" i="2"/>
  <c r="E6093" i="2"/>
  <c r="E6092" i="2"/>
  <c r="E6091" i="2"/>
  <c r="E6090" i="2"/>
  <c r="E6089" i="2"/>
  <c r="E6088" i="2"/>
  <c r="E6087" i="2"/>
  <c r="E6086" i="2"/>
  <c r="E6085" i="2"/>
  <c r="E6084" i="2"/>
  <c r="E6083" i="2"/>
  <c r="E6082" i="2"/>
  <c r="E6081" i="2"/>
  <c r="E6080" i="2"/>
  <c r="E6079" i="2"/>
  <c r="E6078" i="2"/>
  <c r="E6077" i="2"/>
  <c r="E6076" i="2"/>
  <c r="E6075" i="2"/>
  <c r="E6074" i="2"/>
  <c r="E6073" i="2"/>
  <c r="E6072" i="2"/>
  <c r="E6071" i="2"/>
  <c r="E6070" i="2"/>
  <c r="E6069" i="2"/>
  <c r="E6068" i="2"/>
  <c r="E6067" i="2"/>
  <c r="E6066" i="2"/>
  <c r="E6065" i="2"/>
  <c r="E6064" i="2"/>
  <c r="E6063" i="2"/>
  <c r="E6062" i="2"/>
  <c r="E6061" i="2"/>
  <c r="E6060" i="2"/>
  <c r="E6059" i="2"/>
  <c r="E6058" i="2"/>
  <c r="E6057" i="2"/>
  <c r="E6056" i="2"/>
  <c r="E6055" i="2"/>
  <c r="E6054" i="2"/>
  <c r="E6053" i="2"/>
  <c r="E6052" i="2"/>
  <c r="E6051" i="2"/>
  <c r="E6050" i="2"/>
  <c r="E6049" i="2"/>
  <c r="E6048" i="2"/>
  <c r="E6047" i="2"/>
  <c r="E6046" i="2"/>
  <c r="E6045" i="2"/>
  <c r="E6044" i="2"/>
  <c r="E6043" i="2"/>
  <c r="E6042" i="2"/>
  <c r="E6041" i="2"/>
  <c r="E6040" i="2"/>
  <c r="E6039" i="2"/>
  <c r="E6038" i="2"/>
  <c r="E6037" i="2"/>
  <c r="E6036" i="2"/>
  <c r="E6035" i="2"/>
  <c r="E6034" i="2"/>
  <c r="E6033" i="2"/>
  <c r="E6032" i="2"/>
  <c r="E6031" i="2"/>
  <c r="E6030" i="2"/>
  <c r="E6029" i="2"/>
  <c r="E6028" i="2"/>
  <c r="E6027" i="2"/>
  <c r="E6026" i="2"/>
  <c r="E6025" i="2"/>
  <c r="E6024" i="2"/>
  <c r="E6023" i="2"/>
  <c r="E6022" i="2"/>
  <c r="E6021" i="2"/>
  <c r="E6020" i="2"/>
  <c r="E6019" i="2"/>
  <c r="E6018" i="2"/>
  <c r="E6017" i="2"/>
  <c r="E6016" i="2"/>
  <c r="E6015" i="2"/>
  <c r="E6014" i="2"/>
  <c r="E6013" i="2"/>
  <c r="E6012" i="2"/>
  <c r="E6011" i="2"/>
  <c r="E6010" i="2"/>
  <c r="E6009" i="2"/>
  <c r="E6008" i="2"/>
  <c r="E6007" i="2"/>
  <c r="E6006" i="2"/>
  <c r="E6005" i="2"/>
  <c r="E6004" i="2"/>
  <c r="E6003" i="2"/>
  <c r="E6002" i="2"/>
  <c r="E6001" i="2"/>
  <c r="E6000" i="2"/>
  <c r="E5999" i="2"/>
  <c r="E5998" i="2"/>
  <c r="E5997" i="2"/>
  <c r="E5996" i="2"/>
  <c r="E5995" i="2"/>
  <c r="E5994" i="2"/>
  <c r="E5993" i="2"/>
  <c r="E5992" i="2"/>
  <c r="E5991" i="2"/>
  <c r="E5990" i="2"/>
  <c r="E5989" i="2"/>
  <c r="E5988" i="2"/>
  <c r="E5987" i="2"/>
  <c r="E5986" i="2"/>
  <c r="E5985" i="2"/>
  <c r="E5984" i="2"/>
  <c r="E5983" i="2"/>
  <c r="E5982" i="2"/>
  <c r="E5981" i="2"/>
  <c r="E5980" i="2"/>
  <c r="E5979" i="2"/>
  <c r="E5978" i="2"/>
  <c r="E5977" i="2"/>
  <c r="E5976" i="2"/>
  <c r="E5975" i="2"/>
  <c r="E5974" i="2"/>
  <c r="E5973" i="2"/>
  <c r="E5972" i="2"/>
  <c r="E5971" i="2"/>
  <c r="E5970" i="2"/>
  <c r="E5969" i="2"/>
  <c r="E5968" i="2"/>
  <c r="E5967" i="2"/>
  <c r="E5966" i="2"/>
  <c r="E5965" i="2"/>
  <c r="E5964" i="2"/>
  <c r="E5963" i="2"/>
  <c r="E5962" i="2"/>
  <c r="E5961" i="2"/>
  <c r="E5960" i="2"/>
  <c r="E5959" i="2"/>
  <c r="E5958" i="2"/>
  <c r="E5957" i="2"/>
  <c r="E5956" i="2"/>
  <c r="E5955" i="2"/>
  <c r="E5954" i="2"/>
  <c r="E5953" i="2"/>
  <c r="E5952" i="2"/>
  <c r="E5951" i="2"/>
  <c r="E5950" i="2"/>
  <c r="E5949" i="2"/>
  <c r="E5948" i="2"/>
  <c r="E5947" i="2"/>
  <c r="E5946" i="2"/>
  <c r="E5945" i="2"/>
  <c r="E5944" i="2"/>
  <c r="E5943" i="2"/>
  <c r="E5942" i="2"/>
  <c r="E5941" i="2"/>
  <c r="E5940" i="2"/>
  <c r="E5939" i="2"/>
  <c r="E5938" i="2"/>
  <c r="E5937" i="2"/>
  <c r="E5936" i="2"/>
  <c r="E5935" i="2"/>
  <c r="E5934" i="2"/>
  <c r="E5933" i="2"/>
  <c r="E5932" i="2"/>
  <c r="E5931" i="2"/>
  <c r="E5930" i="2"/>
  <c r="E5929" i="2"/>
  <c r="E5928" i="2"/>
  <c r="E5927" i="2"/>
  <c r="E5926" i="2"/>
  <c r="E5925" i="2"/>
  <c r="E5924" i="2"/>
  <c r="E5923" i="2"/>
  <c r="E5922" i="2"/>
  <c r="E5921" i="2"/>
  <c r="E5920" i="2"/>
  <c r="E5919" i="2"/>
  <c r="E5918" i="2"/>
  <c r="E5917" i="2"/>
  <c r="E5916" i="2"/>
  <c r="E5915" i="2"/>
  <c r="E5914" i="2"/>
  <c r="E5913" i="2"/>
  <c r="E5912" i="2"/>
  <c r="E5911" i="2"/>
  <c r="E5910" i="2"/>
  <c r="E5909" i="2"/>
  <c r="E5908" i="2"/>
  <c r="E5907" i="2"/>
  <c r="E5906" i="2"/>
  <c r="E5905" i="2"/>
  <c r="E5904" i="2"/>
  <c r="E5903" i="2"/>
  <c r="E5902" i="2"/>
  <c r="E5901" i="2"/>
  <c r="E5900" i="2"/>
  <c r="E5899" i="2"/>
  <c r="E5898" i="2"/>
  <c r="E5897" i="2"/>
  <c r="E5896" i="2"/>
  <c r="E5895" i="2"/>
  <c r="E5894" i="2"/>
  <c r="E5893" i="2"/>
  <c r="E5892" i="2"/>
  <c r="E5891" i="2"/>
  <c r="E5890" i="2"/>
  <c r="E5889" i="2"/>
  <c r="E5888" i="2"/>
  <c r="E5887" i="2"/>
  <c r="E5886" i="2"/>
  <c r="E5885" i="2"/>
  <c r="E5884" i="2"/>
  <c r="E5883" i="2"/>
  <c r="E5882" i="2"/>
  <c r="E5881" i="2"/>
  <c r="E5880" i="2"/>
  <c r="E5879" i="2"/>
  <c r="E5878" i="2"/>
  <c r="E5877" i="2"/>
  <c r="E5876" i="2"/>
  <c r="E5875" i="2"/>
  <c r="E5874" i="2"/>
  <c r="E5873" i="2"/>
  <c r="E5872" i="2"/>
  <c r="E5871" i="2"/>
  <c r="E5870" i="2"/>
  <c r="E5869" i="2"/>
  <c r="E5868" i="2"/>
  <c r="E5867" i="2"/>
  <c r="E5866" i="2"/>
  <c r="E5865" i="2"/>
  <c r="E5864" i="2"/>
  <c r="E5863" i="2"/>
  <c r="E5862" i="2"/>
  <c r="E5861" i="2"/>
  <c r="E5860" i="2"/>
  <c r="E5859" i="2"/>
  <c r="E5858" i="2"/>
  <c r="E5857" i="2"/>
  <c r="E5856" i="2"/>
  <c r="E5855" i="2"/>
  <c r="E5854" i="2"/>
  <c r="E5853" i="2"/>
  <c r="E5852" i="2"/>
  <c r="E5851" i="2"/>
  <c r="E5850" i="2"/>
  <c r="E5849" i="2"/>
  <c r="E5848" i="2"/>
  <c r="E5847" i="2"/>
  <c r="E5846" i="2"/>
  <c r="E5845" i="2"/>
  <c r="E5844" i="2"/>
  <c r="E5843" i="2"/>
  <c r="E5842" i="2"/>
  <c r="E5841" i="2"/>
  <c r="E5840" i="2"/>
  <c r="E5839" i="2"/>
  <c r="E5838" i="2"/>
  <c r="E5837" i="2"/>
  <c r="E5836" i="2"/>
  <c r="E5835" i="2"/>
  <c r="E5834" i="2"/>
  <c r="E5833" i="2"/>
  <c r="E5832" i="2"/>
  <c r="E5831" i="2"/>
  <c r="E5830" i="2"/>
  <c r="E5829" i="2"/>
  <c r="E5828" i="2"/>
  <c r="E5827" i="2"/>
  <c r="E5826" i="2"/>
  <c r="E5825" i="2"/>
  <c r="E5824" i="2"/>
  <c r="E5823" i="2"/>
  <c r="E5822" i="2"/>
  <c r="E5821" i="2"/>
  <c r="E5820" i="2"/>
  <c r="E5819" i="2"/>
  <c r="E5818" i="2"/>
  <c r="E5817" i="2"/>
  <c r="E5816" i="2"/>
  <c r="E5815" i="2"/>
  <c r="E5814" i="2"/>
  <c r="E5813" i="2"/>
  <c r="E5812" i="2"/>
  <c r="E5811" i="2"/>
  <c r="E5810" i="2"/>
  <c r="E5809" i="2"/>
  <c r="E5808" i="2"/>
  <c r="E5807" i="2"/>
  <c r="E5806" i="2"/>
  <c r="E5805" i="2"/>
  <c r="E5804" i="2"/>
  <c r="E5803" i="2"/>
  <c r="E5802" i="2"/>
  <c r="E5801" i="2"/>
  <c r="E5800" i="2"/>
  <c r="E5799" i="2"/>
  <c r="E5798" i="2"/>
  <c r="E5797" i="2"/>
  <c r="E5796" i="2"/>
  <c r="E5795" i="2"/>
  <c r="E5794" i="2"/>
  <c r="E5793" i="2"/>
  <c r="E5792" i="2"/>
  <c r="E5791" i="2"/>
  <c r="E5790" i="2"/>
  <c r="E5789" i="2"/>
  <c r="E5788" i="2"/>
  <c r="E5787" i="2"/>
  <c r="E5786" i="2"/>
  <c r="E5785" i="2"/>
  <c r="E5784" i="2"/>
  <c r="E5783" i="2"/>
  <c r="E5782" i="2"/>
  <c r="E5781" i="2"/>
  <c r="E5780" i="2"/>
  <c r="E5779" i="2"/>
  <c r="E5778" i="2"/>
  <c r="E5777" i="2"/>
  <c r="E5776" i="2"/>
  <c r="E5775" i="2"/>
  <c r="E5774" i="2"/>
  <c r="E5773" i="2"/>
  <c r="E5772" i="2"/>
  <c r="E5771" i="2"/>
  <c r="E5770" i="2"/>
  <c r="E5769" i="2"/>
  <c r="E5768" i="2"/>
  <c r="E5767" i="2"/>
  <c r="E5766" i="2"/>
  <c r="E5765" i="2"/>
  <c r="E5764" i="2"/>
  <c r="E5763" i="2"/>
  <c r="E5762" i="2"/>
  <c r="E5761" i="2"/>
  <c r="E5760" i="2"/>
  <c r="E5759" i="2"/>
  <c r="E5758" i="2"/>
  <c r="E5757" i="2"/>
  <c r="E5756" i="2"/>
  <c r="E5755" i="2"/>
  <c r="E5754" i="2"/>
  <c r="E5753" i="2"/>
  <c r="E5752" i="2"/>
  <c r="E5751" i="2"/>
  <c r="E5750" i="2"/>
  <c r="E5749" i="2"/>
  <c r="E5748" i="2"/>
  <c r="E5747" i="2"/>
  <c r="E5746" i="2"/>
  <c r="E5745" i="2"/>
  <c r="E5744" i="2"/>
  <c r="E5743" i="2"/>
  <c r="E5742" i="2"/>
  <c r="E5741" i="2"/>
  <c r="E5740" i="2"/>
  <c r="E5739" i="2"/>
  <c r="E5738" i="2"/>
  <c r="E5737" i="2"/>
  <c r="E5736" i="2"/>
  <c r="E5735" i="2"/>
  <c r="E5734" i="2"/>
  <c r="E5733" i="2"/>
  <c r="E5732" i="2"/>
  <c r="E5731" i="2"/>
  <c r="E5730" i="2"/>
  <c r="E5729" i="2"/>
  <c r="E5728" i="2"/>
  <c r="E5727" i="2"/>
  <c r="E5726" i="2"/>
  <c r="E5725" i="2"/>
  <c r="E5724" i="2"/>
  <c r="E5723" i="2"/>
  <c r="E5722" i="2"/>
  <c r="E5721" i="2"/>
  <c r="E5720" i="2"/>
  <c r="E5719" i="2"/>
  <c r="E5718" i="2"/>
  <c r="E5717" i="2"/>
  <c r="E5716" i="2"/>
  <c r="E5715" i="2"/>
  <c r="E5714" i="2"/>
  <c r="E5713" i="2"/>
  <c r="E5712" i="2"/>
  <c r="E5711" i="2"/>
  <c r="E5710" i="2"/>
  <c r="E5709" i="2"/>
  <c r="E5708" i="2"/>
  <c r="E5707" i="2"/>
  <c r="E5706" i="2"/>
  <c r="E5705" i="2"/>
  <c r="E5704" i="2"/>
  <c r="E5703" i="2"/>
  <c r="E5702" i="2"/>
  <c r="E5701" i="2"/>
  <c r="E5700" i="2"/>
  <c r="E5699" i="2"/>
  <c r="E5698" i="2"/>
  <c r="E5697" i="2"/>
  <c r="E5696" i="2"/>
  <c r="E5695" i="2"/>
  <c r="E5694" i="2"/>
  <c r="E5693" i="2"/>
  <c r="E5692" i="2"/>
  <c r="E5691" i="2"/>
  <c r="E5690" i="2"/>
  <c r="E5689" i="2"/>
  <c r="E5688" i="2"/>
  <c r="E5687" i="2"/>
  <c r="E5686" i="2"/>
  <c r="E5685" i="2"/>
  <c r="E5684" i="2"/>
  <c r="E5683" i="2"/>
  <c r="E5682" i="2"/>
  <c r="E5681" i="2"/>
  <c r="E5680" i="2"/>
  <c r="E5679" i="2"/>
  <c r="E5678" i="2"/>
  <c r="E5677" i="2"/>
  <c r="E5676" i="2"/>
  <c r="E5675" i="2"/>
  <c r="E5674" i="2"/>
  <c r="E5673" i="2"/>
  <c r="E5672" i="2"/>
  <c r="E5671" i="2"/>
  <c r="E5670" i="2"/>
  <c r="E5669" i="2"/>
  <c r="E5668" i="2"/>
  <c r="E5667" i="2"/>
  <c r="E5666" i="2"/>
  <c r="E5665" i="2"/>
  <c r="E5664" i="2"/>
  <c r="E5663" i="2"/>
  <c r="E5662" i="2"/>
  <c r="E5661" i="2"/>
  <c r="E5660" i="2"/>
  <c r="E5659" i="2"/>
  <c r="E5658" i="2"/>
  <c r="E5657" i="2"/>
  <c r="E5656" i="2"/>
  <c r="E5655" i="2"/>
  <c r="E5654" i="2"/>
  <c r="E5653" i="2"/>
  <c r="E5652" i="2"/>
  <c r="E5651" i="2"/>
  <c r="E5650" i="2"/>
  <c r="E5649" i="2"/>
  <c r="E5648" i="2"/>
  <c r="E5647" i="2"/>
  <c r="E5646" i="2"/>
  <c r="E5645" i="2"/>
  <c r="E5644" i="2"/>
  <c r="E5643" i="2"/>
  <c r="E5642" i="2"/>
  <c r="E5641" i="2"/>
  <c r="E5640" i="2"/>
  <c r="E5639" i="2"/>
  <c r="E5638" i="2"/>
  <c r="E5637" i="2"/>
  <c r="E5636" i="2"/>
  <c r="E5635" i="2"/>
  <c r="E5634" i="2"/>
  <c r="E5633" i="2"/>
  <c r="E5632" i="2"/>
  <c r="E5631" i="2"/>
  <c r="E5630" i="2"/>
  <c r="E5629" i="2"/>
  <c r="E5628" i="2"/>
  <c r="E5627" i="2"/>
  <c r="E5626" i="2"/>
  <c r="E5625" i="2"/>
  <c r="E5624" i="2"/>
  <c r="E5623" i="2"/>
  <c r="E5622" i="2"/>
  <c r="E5621" i="2"/>
  <c r="E5620" i="2"/>
  <c r="E5619" i="2"/>
  <c r="E5618" i="2"/>
  <c r="E5617" i="2"/>
  <c r="E5616" i="2"/>
  <c r="E5615" i="2"/>
  <c r="E5614" i="2"/>
  <c r="E5613" i="2"/>
  <c r="E5612" i="2"/>
  <c r="E5611" i="2"/>
  <c r="E5610" i="2"/>
  <c r="E5609" i="2"/>
  <c r="E5608" i="2"/>
  <c r="E5607" i="2"/>
  <c r="E5606" i="2"/>
  <c r="E5605" i="2"/>
  <c r="E5604" i="2"/>
  <c r="E5603" i="2"/>
  <c r="E5602" i="2"/>
  <c r="E5601" i="2"/>
  <c r="E5600" i="2"/>
  <c r="E5599" i="2"/>
  <c r="E5598" i="2"/>
  <c r="E5597" i="2"/>
  <c r="E5596" i="2"/>
  <c r="E5595" i="2"/>
  <c r="E5594" i="2"/>
  <c r="E5593" i="2"/>
  <c r="E5592" i="2"/>
  <c r="E5591" i="2"/>
  <c r="E5590" i="2"/>
  <c r="E5589" i="2"/>
  <c r="E5588" i="2"/>
  <c r="E5587" i="2"/>
  <c r="E5586" i="2"/>
  <c r="E5585" i="2"/>
  <c r="E5584" i="2"/>
  <c r="E5583" i="2"/>
  <c r="E5582" i="2"/>
  <c r="E5581" i="2"/>
  <c r="E5580" i="2"/>
  <c r="E5579" i="2"/>
  <c r="E5578" i="2"/>
  <c r="E5577" i="2"/>
  <c r="E5576" i="2"/>
  <c r="E5575" i="2"/>
  <c r="E5574" i="2"/>
  <c r="E5573" i="2"/>
  <c r="E5572" i="2"/>
  <c r="E5571" i="2"/>
  <c r="E5570" i="2"/>
  <c r="E5569" i="2"/>
  <c r="E5568" i="2"/>
  <c r="E5567" i="2"/>
  <c r="E5566" i="2"/>
  <c r="E5565" i="2"/>
  <c r="E5564" i="2"/>
  <c r="E5563" i="2"/>
  <c r="E5562" i="2"/>
  <c r="E5561" i="2"/>
  <c r="E5560" i="2"/>
  <c r="E5559" i="2"/>
  <c r="E5558" i="2"/>
  <c r="E5557" i="2"/>
  <c r="E5556" i="2"/>
  <c r="E5555" i="2"/>
  <c r="E5554" i="2"/>
  <c r="E5553" i="2"/>
  <c r="E5552" i="2"/>
  <c r="E5551" i="2"/>
  <c r="E5550" i="2"/>
  <c r="E5549" i="2"/>
  <c r="E5548" i="2"/>
  <c r="E5547" i="2"/>
  <c r="E5546" i="2"/>
  <c r="E5545" i="2"/>
  <c r="E5544" i="2"/>
  <c r="E5543" i="2"/>
  <c r="E5542" i="2"/>
  <c r="E5541" i="2"/>
  <c r="E5540" i="2"/>
  <c r="E5539" i="2"/>
  <c r="E5538" i="2"/>
  <c r="E5537" i="2"/>
  <c r="E5536" i="2"/>
  <c r="E5535" i="2"/>
  <c r="E5534" i="2"/>
  <c r="E5533" i="2"/>
  <c r="E5532" i="2"/>
  <c r="E5531" i="2"/>
  <c r="E5530" i="2"/>
  <c r="E5529" i="2"/>
  <c r="E5528" i="2"/>
  <c r="E5527" i="2"/>
  <c r="E5526" i="2"/>
  <c r="E5525" i="2"/>
  <c r="E5524" i="2"/>
  <c r="E5523" i="2"/>
  <c r="E5522" i="2"/>
  <c r="E5521" i="2"/>
  <c r="E5520" i="2"/>
  <c r="E5519" i="2"/>
  <c r="E5518" i="2"/>
  <c r="E5517" i="2"/>
  <c r="E5516" i="2"/>
  <c r="E5515" i="2"/>
  <c r="E5514" i="2"/>
  <c r="E5513" i="2"/>
  <c r="E5512" i="2"/>
  <c r="E5511" i="2"/>
  <c r="E5510" i="2"/>
  <c r="E5509" i="2"/>
  <c r="E5508" i="2"/>
  <c r="E5507" i="2"/>
  <c r="E5506" i="2"/>
  <c r="E5505" i="2"/>
  <c r="E5504" i="2"/>
  <c r="E5503" i="2"/>
  <c r="E5502" i="2"/>
  <c r="E5501" i="2"/>
  <c r="E5500" i="2"/>
  <c r="E5499" i="2"/>
  <c r="E5498" i="2"/>
  <c r="E5497" i="2"/>
  <c r="E5496" i="2"/>
  <c r="E5495" i="2"/>
  <c r="E5494" i="2"/>
  <c r="E5493" i="2"/>
  <c r="E5492" i="2"/>
  <c r="E5491" i="2"/>
  <c r="E5490" i="2"/>
  <c r="E5489" i="2"/>
  <c r="E5488" i="2"/>
  <c r="E5487" i="2"/>
  <c r="E5486" i="2"/>
  <c r="E5485" i="2"/>
  <c r="E5484" i="2"/>
  <c r="E5483" i="2"/>
  <c r="E5482" i="2"/>
  <c r="E5481" i="2"/>
  <c r="E5480" i="2"/>
  <c r="E5479" i="2"/>
  <c r="E5478" i="2"/>
  <c r="E5477" i="2"/>
  <c r="E5476" i="2"/>
  <c r="E5475" i="2"/>
  <c r="E5474" i="2"/>
  <c r="E5473" i="2"/>
  <c r="E5472" i="2"/>
  <c r="E5471" i="2"/>
  <c r="E5470" i="2"/>
  <c r="E5469" i="2"/>
  <c r="E5468" i="2"/>
  <c r="E5467" i="2"/>
  <c r="E5466" i="2"/>
  <c r="E5465" i="2"/>
  <c r="E5464" i="2"/>
  <c r="E5463" i="2"/>
  <c r="E5462" i="2"/>
  <c r="E5461" i="2"/>
  <c r="E5460" i="2"/>
  <c r="E5459" i="2"/>
  <c r="E5458" i="2"/>
  <c r="E5457" i="2"/>
  <c r="E5456" i="2"/>
  <c r="E5455" i="2"/>
  <c r="E5454" i="2"/>
  <c r="E5453" i="2"/>
  <c r="E5452" i="2"/>
  <c r="E5451" i="2"/>
  <c r="E5450" i="2"/>
  <c r="E5449" i="2"/>
  <c r="E5448" i="2"/>
  <c r="E5447" i="2"/>
  <c r="E5446" i="2"/>
  <c r="E5445" i="2"/>
  <c r="E5444" i="2"/>
  <c r="E5443" i="2"/>
  <c r="E5442" i="2"/>
  <c r="E5441" i="2"/>
  <c r="E5440" i="2"/>
  <c r="E5439" i="2"/>
  <c r="E5438" i="2"/>
  <c r="E5437" i="2"/>
  <c r="E5436" i="2"/>
  <c r="E5435" i="2"/>
  <c r="E5434" i="2"/>
  <c r="E5433" i="2"/>
  <c r="E5432" i="2"/>
  <c r="E5431" i="2"/>
  <c r="E5430" i="2"/>
  <c r="E5429" i="2"/>
  <c r="E5428" i="2"/>
  <c r="E5427" i="2"/>
  <c r="E5426" i="2"/>
  <c r="E5425" i="2"/>
  <c r="E5424" i="2"/>
  <c r="E5423" i="2"/>
  <c r="E5422" i="2"/>
  <c r="E5421" i="2"/>
  <c r="E5420" i="2"/>
  <c r="E5419" i="2"/>
  <c r="E5418" i="2"/>
  <c r="E5417" i="2"/>
  <c r="E5416" i="2"/>
  <c r="E5415" i="2"/>
  <c r="E5414" i="2"/>
  <c r="E5413" i="2"/>
  <c r="E5412" i="2"/>
  <c r="E5411" i="2"/>
  <c r="E5410" i="2"/>
  <c r="E5409" i="2"/>
  <c r="E5408" i="2"/>
  <c r="E5407" i="2"/>
  <c r="E5406" i="2"/>
  <c r="E5405" i="2"/>
  <c r="E5404" i="2"/>
  <c r="E5403" i="2"/>
  <c r="E5402" i="2"/>
  <c r="E5401" i="2"/>
  <c r="E5400" i="2"/>
  <c r="E5399" i="2"/>
  <c r="E5398" i="2"/>
  <c r="E5397" i="2"/>
  <c r="E5396" i="2"/>
  <c r="E5395" i="2"/>
  <c r="E5394" i="2"/>
  <c r="E5393" i="2"/>
  <c r="E5392" i="2"/>
  <c r="E5391" i="2"/>
  <c r="E5390" i="2"/>
  <c r="E5389" i="2"/>
  <c r="E5388" i="2"/>
  <c r="E5387" i="2"/>
  <c r="E5386" i="2"/>
  <c r="E5385" i="2"/>
  <c r="E5384" i="2"/>
  <c r="E5383" i="2"/>
  <c r="E5382" i="2"/>
  <c r="E5381" i="2"/>
  <c r="E5380" i="2"/>
  <c r="E5379" i="2"/>
  <c r="E5378" i="2"/>
  <c r="E5377" i="2"/>
  <c r="E5376" i="2"/>
  <c r="E5375" i="2"/>
  <c r="E5374" i="2"/>
  <c r="E5373" i="2"/>
  <c r="E5372" i="2"/>
  <c r="E5371" i="2"/>
  <c r="E5370" i="2"/>
  <c r="E5369" i="2"/>
  <c r="E5368" i="2"/>
  <c r="E5367" i="2"/>
  <c r="E5366" i="2"/>
  <c r="E5365" i="2"/>
  <c r="E5364" i="2"/>
  <c r="E5363" i="2"/>
  <c r="E5362" i="2"/>
  <c r="E5361" i="2"/>
  <c r="E5360" i="2"/>
  <c r="E5359" i="2"/>
  <c r="E5358" i="2"/>
  <c r="E5357" i="2"/>
  <c r="E5356" i="2"/>
  <c r="E5355" i="2"/>
  <c r="E5354" i="2"/>
  <c r="E5353" i="2"/>
  <c r="E5352" i="2"/>
  <c r="E5351" i="2"/>
  <c r="E5350" i="2"/>
  <c r="E5349" i="2"/>
  <c r="E5348" i="2"/>
  <c r="E5347" i="2"/>
  <c r="E5346" i="2"/>
  <c r="E5345" i="2"/>
  <c r="E5344" i="2"/>
  <c r="E5343" i="2"/>
  <c r="E5342" i="2"/>
  <c r="E5341" i="2"/>
  <c r="E5340" i="2"/>
  <c r="E5339" i="2"/>
  <c r="E5338" i="2"/>
  <c r="E5337" i="2"/>
  <c r="E5336" i="2"/>
  <c r="E5335" i="2"/>
  <c r="E5334" i="2"/>
  <c r="E5333" i="2"/>
  <c r="E5332" i="2"/>
  <c r="E5331" i="2"/>
  <c r="E5330" i="2"/>
  <c r="E5329" i="2"/>
  <c r="E5328" i="2"/>
  <c r="E5327" i="2"/>
  <c r="E5326" i="2"/>
  <c r="E5325" i="2"/>
  <c r="E5324" i="2"/>
  <c r="E5323" i="2"/>
  <c r="E5322" i="2"/>
  <c r="E5321" i="2"/>
  <c r="E5320" i="2"/>
  <c r="E5319" i="2"/>
  <c r="E5318" i="2"/>
  <c r="E5317" i="2"/>
  <c r="E5316" i="2"/>
  <c r="E5315" i="2"/>
  <c r="E5314" i="2"/>
  <c r="E5313" i="2"/>
  <c r="E5312" i="2"/>
  <c r="E5311" i="2"/>
  <c r="E5310" i="2"/>
  <c r="E5309" i="2"/>
  <c r="E5308" i="2"/>
  <c r="E5307" i="2"/>
  <c r="E5306" i="2"/>
  <c r="E5305" i="2"/>
  <c r="E5304" i="2"/>
  <c r="E5303" i="2"/>
  <c r="E5302" i="2"/>
  <c r="E5301" i="2"/>
  <c r="E5300" i="2"/>
  <c r="E5299" i="2"/>
  <c r="E5298" i="2"/>
  <c r="E5297" i="2"/>
  <c r="E5296" i="2"/>
  <c r="E5295" i="2"/>
  <c r="E5294" i="2"/>
  <c r="E5293" i="2"/>
  <c r="E5292" i="2"/>
  <c r="E5291" i="2"/>
  <c r="E5290" i="2"/>
  <c r="E5289" i="2"/>
  <c r="E5288" i="2"/>
  <c r="E5287" i="2"/>
  <c r="E5286" i="2"/>
  <c r="E5285" i="2"/>
  <c r="E5284" i="2"/>
  <c r="E5283" i="2"/>
  <c r="E5282" i="2"/>
  <c r="E5281" i="2"/>
  <c r="E5280" i="2"/>
  <c r="E5279" i="2"/>
  <c r="E5278" i="2"/>
  <c r="E5277" i="2"/>
  <c r="E5276" i="2"/>
  <c r="E5275" i="2"/>
  <c r="E5274" i="2"/>
  <c r="E5273" i="2"/>
  <c r="E5272" i="2"/>
  <c r="E5271" i="2"/>
  <c r="E5270" i="2"/>
  <c r="E5269" i="2"/>
  <c r="E5268" i="2"/>
  <c r="E5267" i="2"/>
  <c r="E5266" i="2"/>
  <c r="E5265" i="2"/>
  <c r="E5264" i="2"/>
  <c r="E5263" i="2"/>
  <c r="E5262" i="2"/>
  <c r="E5261" i="2"/>
  <c r="E5260" i="2"/>
  <c r="E5259" i="2"/>
  <c r="E5258" i="2"/>
  <c r="E5257" i="2"/>
  <c r="E5256" i="2"/>
  <c r="E5255" i="2"/>
  <c r="E5254" i="2"/>
  <c r="E5253" i="2"/>
  <c r="E5252" i="2"/>
  <c r="E5251" i="2"/>
  <c r="E5250" i="2"/>
  <c r="E5249" i="2"/>
  <c r="E5248" i="2"/>
  <c r="E5247" i="2"/>
  <c r="E5246" i="2"/>
  <c r="E5245" i="2"/>
  <c r="E5244" i="2"/>
  <c r="E5243" i="2"/>
  <c r="E5242" i="2"/>
  <c r="E5241" i="2"/>
  <c r="E5240" i="2"/>
  <c r="E5239" i="2"/>
  <c r="E5238" i="2"/>
  <c r="E5237" i="2"/>
  <c r="E5236" i="2"/>
  <c r="E5235" i="2"/>
  <c r="E5234" i="2"/>
  <c r="E5233" i="2"/>
  <c r="E5232" i="2"/>
  <c r="E5231" i="2"/>
  <c r="E5230" i="2"/>
  <c r="E5229" i="2"/>
  <c r="E5228" i="2"/>
  <c r="E5227" i="2"/>
  <c r="E5226" i="2"/>
  <c r="E5225" i="2"/>
  <c r="E5224" i="2"/>
  <c r="E5223" i="2"/>
  <c r="E5222" i="2"/>
  <c r="E5221" i="2"/>
  <c r="E5220" i="2"/>
  <c r="E5219" i="2"/>
  <c r="E5218" i="2"/>
  <c r="E5217" i="2"/>
  <c r="E5216" i="2"/>
  <c r="E5215" i="2"/>
  <c r="E5214" i="2"/>
  <c r="E5213" i="2"/>
  <c r="E5212" i="2"/>
  <c r="E5211" i="2"/>
  <c r="E5210" i="2"/>
  <c r="E5209" i="2"/>
  <c r="E5208" i="2"/>
  <c r="E5207" i="2"/>
  <c r="E5206" i="2"/>
  <c r="E5205" i="2"/>
  <c r="E5204" i="2"/>
  <c r="E5203" i="2"/>
  <c r="E5202" i="2"/>
  <c r="E5201" i="2"/>
  <c r="E5200" i="2"/>
  <c r="E5199" i="2"/>
  <c r="E5198" i="2"/>
  <c r="E5197" i="2"/>
  <c r="E5196" i="2"/>
  <c r="E5195" i="2"/>
  <c r="E5194" i="2"/>
  <c r="E5193" i="2"/>
  <c r="E5192" i="2"/>
  <c r="E5191" i="2"/>
  <c r="E5190" i="2"/>
  <c r="E5189" i="2"/>
  <c r="E5188" i="2"/>
  <c r="E5187" i="2"/>
  <c r="E5186" i="2"/>
  <c r="E5185" i="2"/>
  <c r="E5184" i="2"/>
  <c r="E5183" i="2"/>
  <c r="E5182" i="2"/>
  <c r="E5181" i="2"/>
  <c r="E5180" i="2"/>
  <c r="E5179" i="2"/>
  <c r="E5178" i="2"/>
  <c r="E5177" i="2"/>
  <c r="E5176" i="2"/>
  <c r="E5175" i="2"/>
  <c r="E5174" i="2"/>
  <c r="E5173" i="2"/>
  <c r="E5172" i="2"/>
  <c r="E5171" i="2"/>
  <c r="E5170" i="2"/>
  <c r="E5169" i="2"/>
  <c r="E5168" i="2"/>
  <c r="E5167" i="2"/>
  <c r="E5166" i="2"/>
  <c r="E5165" i="2"/>
  <c r="E5164" i="2"/>
  <c r="E5163" i="2"/>
  <c r="E5162" i="2"/>
  <c r="E5161" i="2"/>
  <c r="E5160" i="2"/>
  <c r="E5159" i="2"/>
  <c r="E5158" i="2"/>
  <c r="E5157" i="2"/>
  <c r="E5156" i="2"/>
  <c r="E5155" i="2"/>
  <c r="E5154" i="2"/>
  <c r="E5153" i="2"/>
  <c r="E5152" i="2"/>
  <c r="E5151" i="2"/>
  <c r="E5150" i="2"/>
  <c r="E5149" i="2"/>
  <c r="E5148" i="2"/>
  <c r="E5147" i="2"/>
  <c r="E5146" i="2"/>
  <c r="E5145" i="2"/>
  <c r="E5144" i="2"/>
  <c r="E5143" i="2"/>
  <c r="E5142" i="2"/>
  <c r="E5141" i="2"/>
  <c r="E5140" i="2"/>
  <c r="E5139" i="2"/>
  <c r="E5138" i="2"/>
  <c r="E5137" i="2"/>
  <c r="E5136" i="2"/>
  <c r="E5135" i="2"/>
  <c r="E5134" i="2"/>
  <c r="E5133" i="2"/>
  <c r="E5132" i="2"/>
  <c r="E5131" i="2"/>
  <c r="E5130" i="2"/>
  <c r="E5129" i="2"/>
  <c r="E5128" i="2"/>
  <c r="E5127" i="2"/>
  <c r="E5126" i="2"/>
  <c r="E5125" i="2"/>
  <c r="E5124" i="2"/>
  <c r="E5123" i="2"/>
  <c r="E5122" i="2"/>
  <c r="E5121" i="2"/>
  <c r="E5120" i="2"/>
  <c r="E5119" i="2"/>
  <c r="E5118" i="2"/>
  <c r="E5117" i="2"/>
  <c r="E5116" i="2"/>
  <c r="E5115" i="2"/>
  <c r="E5114" i="2"/>
  <c r="E5113" i="2"/>
  <c r="E5112" i="2"/>
  <c r="E5111" i="2"/>
  <c r="E5110" i="2"/>
  <c r="E5109" i="2"/>
  <c r="E5108" i="2"/>
  <c r="E5107" i="2"/>
  <c r="E5106" i="2"/>
  <c r="E5105" i="2"/>
  <c r="E5104" i="2"/>
  <c r="E5103" i="2"/>
  <c r="E5102" i="2"/>
  <c r="E5101" i="2"/>
  <c r="E5100" i="2"/>
  <c r="E5099" i="2"/>
  <c r="E5098" i="2"/>
  <c r="E5097" i="2"/>
  <c r="E5096" i="2"/>
  <c r="E5095" i="2"/>
  <c r="E5094" i="2"/>
  <c r="E5093" i="2"/>
  <c r="E5092" i="2"/>
  <c r="E5091" i="2"/>
  <c r="E5090" i="2"/>
  <c r="E5089" i="2"/>
  <c r="E5088" i="2"/>
  <c r="E5087" i="2"/>
  <c r="E5086" i="2"/>
  <c r="E5085" i="2"/>
  <c r="E5084" i="2"/>
  <c r="E5083" i="2"/>
  <c r="E5082" i="2"/>
  <c r="E5081" i="2"/>
  <c r="E5080" i="2"/>
  <c r="E5079" i="2"/>
  <c r="E5078" i="2"/>
  <c r="E5077" i="2"/>
  <c r="E5076" i="2"/>
  <c r="E5075" i="2"/>
  <c r="E5074" i="2"/>
  <c r="E5073" i="2"/>
  <c r="E5072" i="2"/>
  <c r="E5071" i="2"/>
  <c r="E5070" i="2"/>
  <c r="E5069" i="2"/>
  <c r="E5068" i="2"/>
  <c r="E5067" i="2"/>
  <c r="E5066" i="2"/>
  <c r="E5065" i="2"/>
  <c r="E5064" i="2"/>
  <c r="E5063" i="2"/>
  <c r="E5062" i="2"/>
  <c r="E5061" i="2"/>
  <c r="E5060" i="2"/>
  <c r="E5059" i="2"/>
  <c r="E5058" i="2"/>
  <c r="E5057" i="2"/>
  <c r="E5056" i="2"/>
  <c r="E5055" i="2"/>
  <c r="E5054" i="2"/>
  <c r="E5053" i="2"/>
  <c r="E5052" i="2"/>
  <c r="E5051" i="2"/>
  <c r="E5050" i="2"/>
  <c r="E5049" i="2"/>
  <c r="E5048" i="2"/>
  <c r="E5047" i="2"/>
  <c r="E5046" i="2"/>
  <c r="E5045" i="2"/>
  <c r="E5044" i="2"/>
  <c r="E5043" i="2"/>
  <c r="E5042" i="2"/>
  <c r="E5041" i="2"/>
  <c r="E5040" i="2"/>
  <c r="E5039" i="2"/>
  <c r="E5038" i="2"/>
  <c r="E5037" i="2"/>
  <c r="E5036" i="2"/>
  <c r="E5035" i="2"/>
  <c r="E5034" i="2"/>
  <c r="E5033" i="2"/>
  <c r="E5032" i="2"/>
  <c r="E5031" i="2"/>
  <c r="E5030" i="2"/>
  <c r="E5029" i="2"/>
  <c r="E5028" i="2"/>
  <c r="E5027" i="2"/>
  <c r="E5026" i="2"/>
  <c r="E5025" i="2"/>
  <c r="E5024" i="2"/>
  <c r="E5023" i="2"/>
  <c r="E5022" i="2"/>
  <c r="E5021" i="2"/>
  <c r="E5020" i="2"/>
  <c r="E5019" i="2"/>
  <c r="E5018" i="2"/>
  <c r="E5017" i="2"/>
  <c r="E5016" i="2"/>
  <c r="E5015" i="2"/>
  <c r="E5014" i="2"/>
  <c r="E5013" i="2"/>
  <c r="E5012" i="2"/>
  <c r="E5011" i="2"/>
  <c r="E5010" i="2"/>
  <c r="E5009" i="2"/>
  <c r="E5008" i="2"/>
  <c r="E5007" i="2"/>
  <c r="E5006" i="2"/>
  <c r="E5005" i="2"/>
  <c r="E5004" i="2"/>
  <c r="E5003" i="2"/>
  <c r="E5002" i="2"/>
  <c r="E5001" i="2"/>
  <c r="E5000" i="2"/>
  <c r="E4999" i="2"/>
  <c r="E4998" i="2"/>
  <c r="E4997" i="2"/>
  <c r="E4996" i="2"/>
  <c r="E4995" i="2"/>
  <c r="E4994" i="2"/>
  <c r="E4993" i="2"/>
  <c r="E4992" i="2"/>
  <c r="E4991" i="2"/>
  <c r="E4990" i="2"/>
  <c r="E4989" i="2"/>
  <c r="E4988" i="2"/>
  <c r="E4987" i="2"/>
  <c r="E4986" i="2"/>
  <c r="E4985" i="2"/>
  <c r="E4984" i="2"/>
  <c r="E4983" i="2"/>
  <c r="E4982" i="2"/>
  <c r="E4981" i="2"/>
  <c r="E4980" i="2"/>
  <c r="E4979" i="2"/>
  <c r="E4978" i="2"/>
  <c r="E4977" i="2"/>
  <c r="E4976" i="2"/>
  <c r="E4975" i="2"/>
  <c r="E4974" i="2"/>
  <c r="E4973" i="2"/>
  <c r="E4972" i="2"/>
  <c r="E4971" i="2"/>
  <c r="E4970" i="2"/>
  <c r="E4969" i="2"/>
  <c r="E4968" i="2"/>
  <c r="E4967" i="2"/>
  <c r="E4966" i="2"/>
  <c r="E4965" i="2"/>
  <c r="E4964" i="2"/>
  <c r="E4963" i="2"/>
  <c r="E4962" i="2"/>
  <c r="E4961" i="2"/>
  <c r="E4960" i="2"/>
  <c r="E4959" i="2"/>
  <c r="E4958" i="2"/>
  <c r="E4957" i="2"/>
  <c r="E4956" i="2"/>
  <c r="E4955" i="2"/>
  <c r="E4954" i="2"/>
  <c r="E4953" i="2"/>
  <c r="E4952" i="2"/>
  <c r="E4951" i="2"/>
  <c r="E4950" i="2"/>
  <c r="E4949" i="2"/>
  <c r="E4948" i="2"/>
  <c r="E4947" i="2"/>
  <c r="E4946" i="2"/>
  <c r="E4945" i="2"/>
  <c r="E4944" i="2"/>
  <c r="E4943" i="2"/>
  <c r="E4942" i="2"/>
  <c r="E4941" i="2"/>
  <c r="E4940" i="2"/>
  <c r="E4939" i="2"/>
  <c r="E4938" i="2"/>
  <c r="E4937" i="2"/>
  <c r="E4936" i="2"/>
  <c r="E4935" i="2"/>
  <c r="E4934" i="2"/>
  <c r="E4933" i="2"/>
  <c r="E4932" i="2"/>
  <c r="E4931" i="2"/>
  <c r="E4930" i="2"/>
  <c r="E4929" i="2"/>
  <c r="E4928" i="2"/>
  <c r="E4927" i="2"/>
  <c r="E4926" i="2"/>
  <c r="E4925" i="2"/>
  <c r="E4924" i="2"/>
  <c r="E4923" i="2"/>
  <c r="E4922" i="2"/>
  <c r="E4921" i="2"/>
  <c r="E4920" i="2"/>
  <c r="E4919" i="2"/>
  <c r="E4918" i="2"/>
  <c r="E4917" i="2"/>
  <c r="E4916" i="2"/>
  <c r="E4915" i="2"/>
  <c r="E4914" i="2"/>
  <c r="E4913" i="2"/>
  <c r="E4912" i="2"/>
  <c r="E4911" i="2"/>
  <c r="E4910" i="2"/>
  <c r="E4909" i="2"/>
  <c r="E4908" i="2"/>
  <c r="E4907" i="2"/>
  <c r="E4906" i="2"/>
  <c r="E4905" i="2"/>
  <c r="E4904" i="2"/>
  <c r="E4903" i="2"/>
  <c r="E4902" i="2"/>
  <c r="E4901" i="2"/>
  <c r="E4900" i="2"/>
  <c r="E4899" i="2"/>
  <c r="E4898" i="2"/>
  <c r="E4897" i="2"/>
  <c r="E4896" i="2"/>
  <c r="E4895" i="2"/>
  <c r="E4894" i="2"/>
  <c r="E4893" i="2"/>
  <c r="E4892" i="2"/>
  <c r="E4891" i="2"/>
  <c r="E4890" i="2"/>
  <c r="E4889" i="2"/>
  <c r="E4888" i="2"/>
  <c r="E4887" i="2"/>
  <c r="E4886" i="2"/>
  <c r="E4885" i="2"/>
  <c r="E4884" i="2"/>
  <c r="E4883" i="2"/>
  <c r="E4882" i="2"/>
  <c r="E4881" i="2"/>
  <c r="E4880" i="2"/>
  <c r="E4879" i="2"/>
  <c r="E4878" i="2"/>
  <c r="E4877" i="2"/>
  <c r="E4876" i="2"/>
  <c r="E4875" i="2"/>
  <c r="E4874" i="2"/>
  <c r="E4873" i="2"/>
  <c r="E4872" i="2"/>
  <c r="E4871" i="2"/>
  <c r="E4870" i="2"/>
  <c r="E4869" i="2"/>
  <c r="E4868" i="2"/>
  <c r="E4867" i="2"/>
  <c r="E4866" i="2"/>
  <c r="E4865" i="2"/>
  <c r="E4864" i="2"/>
  <c r="E4863" i="2"/>
  <c r="E4862" i="2"/>
  <c r="E4861" i="2"/>
  <c r="E4860" i="2"/>
  <c r="E4859" i="2"/>
  <c r="E4858" i="2"/>
  <c r="E4857" i="2"/>
  <c r="E4856" i="2"/>
  <c r="E4855" i="2"/>
  <c r="E4854" i="2"/>
  <c r="E4853" i="2"/>
  <c r="E4852" i="2"/>
  <c r="E4851" i="2"/>
  <c r="E4850" i="2"/>
  <c r="E4849" i="2"/>
  <c r="E4848" i="2"/>
  <c r="E4847" i="2"/>
  <c r="E4846" i="2"/>
  <c r="E4845" i="2"/>
  <c r="E4844" i="2"/>
  <c r="E4843" i="2"/>
  <c r="E4842" i="2"/>
  <c r="E4841" i="2"/>
  <c r="E4840" i="2"/>
  <c r="E4839" i="2"/>
  <c r="E4838" i="2"/>
  <c r="E4837" i="2"/>
  <c r="E4836" i="2"/>
  <c r="E4835" i="2"/>
  <c r="E4834" i="2"/>
  <c r="E4833" i="2"/>
  <c r="E4832" i="2"/>
  <c r="E4831" i="2"/>
  <c r="E4830" i="2"/>
  <c r="E4829" i="2"/>
  <c r="E4828" i="2"/>
  <c r="E4827" i="2"/>
  <c r="E4826" i="2"/>
  <c r="E4825" i="2"/>
  <c r="E4824" i="2"/>
  <c r="E4823" i="2"/>
  <c r="E4822" i="2"/>
  <c r="E4821" i="2"/>
  <c r="E4820" i="2"/>
  <c r="E4819" i="2"/>
  <c r="E4818" i="2"/>
  <c r="E4817" i="2"/>
  <c r="E4816" i="2"/>
  <c r="E4815" i="2"/>
  <c r="E4814" i="2"/>
  <c r="E4813" i="2"/>
  <c r="E4812" i="2"/>
  <c r="E4811" i="2"/>
  <c r="E4810" i="2"/>
  <c r="E4809" i="2"/>
  <c r="E4808" i="2"/>
  <c r="E4807" i="2"/>
  <c r="E4806" i="2"/>
  <c r="E4805" i="2"/>
  <c r="E4804" i="2"/>
  <c r="E4803" i="2"/>
  <c r="E4802" i="2"/>
  <c r="E4801" i="2"/>
  <c r="E4800" i="2"/>
  <c r="E4799" i="2"/>
  <c r="E4798" i="2"/>
  <c r="E4797" i="2"/>
  <c r="E4796" i="2"/>
  <c r="E4795" i="2"/>
  <c r="E4794" i="2"/>
  <c r="E4793" i="2"/>
  <c r="E4792" i="2"/>
  <c r="E4791" i="2"/>
  <c r="E4790" i="2"/>
  <c r="E4789" i="2"/>
  <c r="E4788" i="2"/>
  <c r="E4787" i="2"/>
  <c r="E4786" i="2"/>
  <c r="E4785" i="2"/>
  <c r="E4784" i="2"/>
  <c r="E4783" i="2"/>
  <c r="E4782" i="2"/>
  <c r="E4781" i="2"/>
  <c r="E4780" i="2"/>
  <c r="E4779" i="2"/>
  <c r="E4778" i="2"/>
  <c r="E4777" i="2"/>
  <c r="E4776" i="2"/>
  <c r="E4775" i="2"/>
  <c r="E4774" i="2"/>
  <c r="E4773" i="2"/>
  <c r="E4772" i="2"/>
  <c r="E4771" i="2"/>
  <c r="E4770" i="2"/>
  <c r="E4769" i="2"/>
  <c r="E4768" i="2"/>
  <c r="E4767" i="2"/>
  <c r="E4766" i="2"/>
  <c r="E4765" i="2"/>
  <c r="E4764" i="2"/>
  <c r="E4763" i="2"/>
  <c r="E4762" i="2"/>
  <c r="E4761" i="2"/>
  <c r="E4760" i="2"/>
  <c r="E4759" i="2"/>
  <c r="E4758" i="2"/>
  <c r="E4757" i="2"/>
  <c r="E4756" i="2"/>
  <c r="E4755" i="2"/>
  <c r="E4754" i="2"/>
  <c r="E4753" i="2"/>
  <c r="E4752" i="2"/>
  <c r="E4751" i="2"/>
  <c r="E4750" i="2"/>
  <c r="E4749" i="2"/>
  <c r="E4748" i="2"/>
  <c r="E4747" i="2"/>
  <c r="E4746" i="2"/>
  <c r="E4745" i="2"/>
  <c r="E4744" i="2"/>
  <c r="E4743" i="2"/>
  <c r="E4742" i="2"/>
  <c r="E4741" i="2"/>
  <c r="E4740" i="2"/>
  <c r="E4739" i="2"/>
  <c r="E4738" i="2"/>
  <c r="E4737" i="2"/>
  <c r="E4736" i="2"/>
  <c r="E4735" i="2"/>
  <c r="E4734" i="2"/>
  <c r="E4733" i="2"/>
  <c r="E4732" i="2"/>
  <c r="E4731" i="2"/>
  <c r="E4730" i="2"/>
  <c r="E4729" i="2"/>
  <c r="E4728" i="2"/>
  <c r="E4727" i="2"/>
  <c r="E4726" i="2"/>
  <c r="E4725" i="2"/>
  <c r="E4724" i="2"/>
  <c r="E4723" i="2"/>
  <c r="E4722" i="2"/>
  <c r="E4721" i="2"/>
  <c r="E4720" i="2"/>
  <c r="E4719" i="2"/>
  <c r="E4718" i="2"/>
  <c r="E4717" i="2"/>
  <c r="E4716" i="2"/>
  <c r="E4715" i="2"/>
  <c r="E4714" i="2"/>
  <c r="E4713" i="2"/>
  <c r="E4712" i="2"/>
  <c r="E4711" i="2"/>
  <c r="E4710" i="2"/>
  <c r="E4709" i="2"/>
  <c r="E4708" i="2"/>
  <c r="E4707" i="2"/>
  <c r="E4706" i="2"/>
  <c r="E4705" i="2"/>
  <c r="E4704" i="2"/>
  <c r="E4703" i="2"/>
  <c r="E4702" i="2"/>
  <c r="E4701" i="2"/>
  <c r="E4700" i="2"/>
  <c r="E4699" i="2"/>
  <c r="E4698" i="2"/>
  <c r="E4697" i="2"/>
  <c r="E4696" i="2"/>
  <c r="E4695" i="2"/>
  <c r="E4694" i="2"/>
  <c r="E4693" i="2"/>
  <c r="E4692" i="2"/>
  <c r="E4691" i="2"/>
  <c r="E4690" i="2"/>
  <c r="E4689" i="2"/>
  <c r="E4688" i="2"/>
  <c r="E4687" i="2"/>
  <c r="E4686" i="2"/>
  <c r="E4685" i="2"/>
  <c r="E4684" i="2"/>
  <c r="E4683" i="2"/>
  <c r="E4682" i="2"/>
  <c r="E4681" i="2"/>
  <c r="E4680" i="2"/>
  <c r="E4679" i="2"/>
  <c r="E4678" i="2"/>
  <c r="E4677" i="2"/>
  <c r="E4676" i="2"/>
  <c r="E4675" i="2"/>
  <c r="E4674" i="2"/>
  <c r="E4673" i="2"/>
  <c r="E4672" i="2"/>
  <c r="E4671" i="2"/>
  <c r="E4670" i="2"/>
  <c r="E4669" i="2"/>
  <c r="E4668" i="2"/>
  <c r="E4667" i="2"/>
  <c r="E4666" i="2"/>
  <c r="E4665" i="2"/>
  <c r="E4664" i="2"/>
  <c r="E4663" i="2"/>
  <c r="E4662" i="2"/>
  <c r="E4661" i="2"/>
  <c r="E4660" i="2"/>
  <c r="E4659" i="2"/>
  <c r="E4658" i="2"/>
  <c r="E4657" i="2"/>
  <c r="E4656" i="2"/>
  <c r="E4655" i="2"/>
  <c r="E4654" i="2"/>
  <c r="E4653" i="2"/>
  <c r="E4652" i="2"/>
  <c r="E4651" i="2"/>
  <c r="E4650" i="2"/>
  <c r="E4649" i="2"/>
  <c r="E4648" i="2"/>
  <c r="E4647" i="2"/>
  <c r="E4646" i="2"/>
  <c r="E4645" i="2"/>
  <c r="E4644" i="2"/>
  <c r="E4643" i="2"/>
  <c r="E4642" i="2"/>
  <c r="E4641" i="2"/>
  <c r="E4640" i="2"/>
  <c r="E4639" i="2"/>
  <c r="E4638" i="2"/>
  <c r="E4637" i="2"/>
  <c r="E4636" i="2"/>
  <c r="E4635" i="2"/>
  <c r="E4634" i="2"/>
  <c r="E4633" i="2"/>
  <c r="E4632" i="2"/>
  <c r="E4631" i="2"/>
  <c r="E4630" i="2"/>
  <c r="E4629" i="2"/>
  <c r="E4628" i="2"/>
  <c r="E4627" i="2"/>
  <c r="E4626" i="2"/>
  <c r="E4625" i="2"/>
  <c r="E4624" i="2"/>
  <c r="E4623" i="2"/>
  <c r="E4622" i="2"/>
  <c r="E4621" i="2"/>
  <c r="E4620" i="2"/>
  <c r="E4619" i="2"/>
  <c r="E4618" i="2"/>
  <c r="E4617" i="2"/>
  <c r="E4616" i="2"/>
  <c r="E4615" i="2"/>
  <c r="E4614" i="2"/>
  <c r="E4613" i="2"/>
  <c r="E4612" i="2"/>
  <c r="E4611" i="2"/>
  <c r="E4610" i="2"/>
  <c r="E4609" i="2"/>
  <c r="E4608" i="2"/>
  <c r="E4607" i="2"/>
  <c r="E4606" i="2"/>
  <c r="E4605" i="2"/>
  <c r="E4604" i="2"/>
  <c r="E4603" i="2"/>
  <c r="E4602" i="2"/>
  <c r="E4601" i="2"/>
  <c r="E4600" i="2"/>
  <c r="E4599" i="2"/>
  <c r="E4598" i="2"/>
  <c r="E4597" i="2"/>
  <c r="E4596" i="2"/>
  <c r="E4595" i="2"/>
  <c r="E4594" i="2"/>
  <c r="E4593" i="2"/>
  <c r="E4592" i="2"/>
  <c r="E4591" i="2"/>
  <c r="E4590" i="2"/>
  <c r="E4589" i="2"/>
  <c r="E4588" i="2"/>
  <c r="E4587" i="2"/>
  <c r="E4586" i="2"/>
  <c r="E4585" i="2"/>
  <c r="E4584" i="2"/>
  <c r="E4583" i="2"/>
  <c r="E4582" i="2"/>
  <c r="E4581" i="2"/>
  <c r="E4580" i="2"/>
  <c r="E4579" i="2"/>
  <c r="E4578" i="2"/>
  <c r="E4577" i="2"/>
  <c r="E4576" i="2"/>
  <c r="E4575" i="2"/>
  <c r="E4574" i="2"/>
  <c r="E4573" i="2"/>
  <c r="E4572" i="2"/>
  <c r="E4571" i="2"/>
  <c r="E4570" i="2"/>
  <c r="E4569" i="2"/>
  <c r="E4568" i="2"/>
  <c r="E4567" i="2"/>
  <c r="E4566" i="2"/>
  <c r="E4565" i="2"/>
  <c r="E4564" i="2"/>
  <c r="E4563" i="2"/>
  <c r="E4562" i="2"/>
  <c r="E4561" i="2"/>
  <c r="E4560" i="2"/>
  <c r="E4559" i="2"/>
  <c r="E4558" i="2"/>
  <c r="E4557" i="2"/>
  <c r="E4556" i="2"/>
  <c r="E4555" i="2"/>
  <c r="E4554" i="2"/>
  <c r="E4553" i="2"/>
  <c r="E4552" i="2"/>
  <c r="E4551" i="2"/>
  <c r="E4550" i="2"/>
  <c r="E4549" i="2"/>
  <c r="E4548" i="2"/>
  <c r="E4547" i="2"/>
  <c r="E4546" i="2"/>
  <c r="E4545" i="2"/>
  <c r="E4544" i="2"/>
  <c r="E4543" i="2"/>
  <c r="E4542" i="2"/>
  <c r="E4541" i="2"/>
  <c r="E4540" i="2"/>
  <c r="E4539" i="2"/>
  <c r="E4538" i="2"/>
  <c r="E4537" i="2"/>
  <c r="E4536" i="2"/>
  <c r="E4535" i="2"/>
  <c r="E4534" i="2"/>
  <c r="E4533" i="2"/>
  <c r="E4532" i="2"/>
  <c r="E4531" i="2"/>
  <c r="E4530" i="2"/>
  <c r="E4529" i="2"/>
  <c r="E4528" i="2"/>
  <c r="E4527" i="2"/>
  <c r="E4526" i="2"/>
  <c r="E4525" i="2"/>
  <c r="E4524" i="2"/>
  <c r="E4523" i="2"/>
  <c r="E4522" i="2"/>
  <c r="E4521" i="2"/>
  <c r="E4520" i="2"/>
  <c r="E4519" i="2"/>
  <c r="E4518" i="2"/>
  <c r="E4517" i="2"/>
  <c r="E4516" i="2"/>
  <c r="E4515" i="2"/>
  <c r="E4514" i="2"/>
  <c r="E4513" i="2"/>
  <c r="E4512" i="2"/>
  <c r="E4511" i="2"/>
  <c r="E4510" i="2"/>
  <c r="E4509" i="2"/>
  <c r="E4508" i="2"/>
  <c r="E4507" i="2"/>
  <c r="E4506" i="2"/>
  <c r="E4505" i="2"/>
  <c r="E4504" i="2"/>
  <c r="E4503" i="2"/>
  <c r="E4502" i="2"/>
  <c r="E4501" i="2"/>
  <c r="E4500" i="2"/>
  <c r="E4499" i="2"/>
  <c r="E4498" i="2"/>
  <c r="E4497" i="2"/>
  <c r="E4496" i="2"/>
  <c r="E4495" i="2"/>
  <c r="E4494" i="2"/>
  <c r="E4493" i="2"/>
  <c r="E4492" i="2"/>
  <c r="E4491" i="2"/>
  <c r="E4490" i="2"/>
  <c r="E4489" i="2"/>
  <c r="E4488" i="2"/>
  <c r="E4487" i="2"/>
  <c r="E4486" i="2"/>
  <c r="E4485" i="2"/>
  <c r="E4484" i="2"/>
  <c r="E4483" i="2"/>
  <c r="E4482" i="2"/>
  <c r="E4481" i="2"/>
  <c r="E4480" i="2"/>
  <c r="E4479" i="2"/>
  <c r="E4478" i="2"/>
  <c r="E4477" i="2"/>
  <c r="E4476" i="2"/>
  <c r="E4475" i="2"/>
  <c r="E4474" i="2"/>
  <c r="E4473" i="2"/>
  <c r="E4472" i="2"/>
  <c r="E4471" i="2"/>
  <c r="E4470" i="2"/>
  <c r="E4469" i="2"/>
  <c r="E4468" i="2"/>
  <c r="E4467" i="2"/>
  <c r="E4466" i="2"/>
  <c r="E4465" i="2"/>
  <c r="E4464" i="2"/>
  <c r="E4463" i="2"/>
  <c r="E4462" i="2"/>
  <c r="E4461" i="2"/>
  <c r="E4460" i="2"/>
  <c r="E4459" i="2"/>
  <c r="E4458" i="2"/>
  <c r="E4457" i="2"/>
  <c r="E4456" i="2"/>
  <c r="E4455" i="2"/>
  <c r="E4454" i="2"/>
  <c r="E4453" i="2"/>
  <c r="E4452" i="2"/>
  <c r="E4451" i="2"/>
  <c r="E4450" i="2"/>
  <c r="E4449" i="2"/>
  <c r="E4448" i="2"/>
  <c r="E4447" i="2"/>
  <c r="E4446" i="2"/>
  <c r="E4445" i="2"/>
  <c r="E4444" i="2"/>
  <c r="E4443" i="2"/>
  <c r="E4442" i="2"/>
  <c r="E4441" i="2"/>
  <c r="E4440" i="2"/>
  <c r="E4439" i="2"/>
  <c r="E4438" i="2"/>
  <c r="E4437" i="2"/>
  <c r="E4436" i="2"/>
  <c r="E4435" i="2"/>
  <c r="E4434" i="2"/>
  <c r="E4433" i="2"/>
  <c r="E4432" i="2"/>
  <c r="E4431" i="2"/>
  <c r="E4430" i="2"/>
  <c r="E4429" i="2"/>
  <c r="E4428" i="2"/>
  <c r="E4427" i="2"/>
  <c r="E4426" i="2"/>
  <c r="E4425" i="2"/>
  <c r="E4424" i="2"/>
  <c r="E4423" i="2"/>
  <c r="E4422" i="2"/>
  <c r="E4421" i="2"/>
  <c r="E4420" i="2"/>
  <c r="E4419" i="2"/>
  <c r="E4418" i="2"/>
  <c r="E4417" i="2"/>
  <c r="E4416" i="2"/>
  <c r="E4415" i="2"/>
  <c r="E4414" i="2"/>
  <c r="E4413" i="2"/>
  <c r="E4412" i="2"/>
  <c r="E4411" i="2"/>
  <c r="E4410" i="2"/>
  <c r="E4409" i="2"/>
  <c r="E4408" i="2"/>
  <c r="E4407" i="2"/>
  <c r="E4406" i="2"/>
  <c r="E4405" i="2"/>
  <c r="E4404" i="2"/>
  <c r="E4403" i="2"/>
  <c r="E4402" i="2"/>
  <c r="E4401" i="2"/>
  <c r="E4400" i="2"/>
  <c r="E4399" i="2"/>
  <c r="E4398" i="2"/>
  <c r="E4397" i="2"/>
  <c r="E4396" i="2"/>
  <c r="E4395" i="2"/>
  <c r="E4394" i="2"/>
  <c r="E4393" i="2"/>
  <c r="E4392" i="2"/>
  <c r="E4391" i="2"/>
  <c r="E4390" i="2"/>
  <c r="E4389" i="2"/>
  <c r="E4388" i="2"/>
  <c r="E4387" i="2"/>
  <c r="E4386" i="2"/>
  <c r="E4385" i="2"/>
  <c r="E4384" i="2"/>
  <c r="E4383" i="2"/>
  <c r="E4382" i="2"/>
  <c r="E4381" i="2"/>
  <c r="E4380" i="2"/>
  <c r="E4379" i="2"/>
  <c r="E4378" i="2"/>
  <c r="E4377" i="2"/>
  <c r="E4376" i="2"/>
  <c r="E4375" i="2"/>
  <c r="E4374" i="2"/>
  <c r="E4373" i="2"/>
  <c r="E4372" i="2"/>
  <c r="E4371" i="2"/>
  <c r="E4370" i="2"/>
  <c r="E4369" i="2"/>
  <c r="E4368" i="2"/>
  <c r="E4367" i="2"/>
  <c r="E4366" i="2"/>
  <c r="E4365" i="2"/>
  <c r="E4364" i="2"/>
  <c r="E4363" i="2"/>
  <c r="E4362" i="2"/>
  <c r="E4361" i="2"/>
  <c r="E4360" i="2"/>
  <c r="E4359" i="2"/>
  <c r="E4358" i="2"/>
  <c r="E4357" i="2"/>
  <c r="E4356" i="2"/>
  <c r="E4355" i="2"/>
  <c r="E4354" i="2"/>
  <c r="E4353" i="2"/>
  <c r="E4352" i="2"/>
  <c r="E4351" i="2"/>
  <c r="E4350" i="2"/>
  <c r="E4349" i="2"/>
  <c r="E4348" i="2"/>
  <c r="E4347" i="2"/>
  <c r="E4346" i="2"/>
  <c r="E4345" i="2"/>
  <c r="E4344" i="2"/>
  <c r="E4343" i="2"/>
  <c r="E4342" i="2"/>
  <c r="E4341" i="2"/>
  <c r="E4340" i="2"/>
  <c r="E4339" i="2"/>
  <c r="E4338" i="2"/>
  <c r="E4337" i="2"/>
  <c r="E4336" i="2"/>
  <c r="E4335" i="2"/>
  <c r="E4334" i="2"/>
  <c r="E4333" i="2"/>
  <c r="E4332" i="2"/>
  <c r="E4331" i="2"/>
  <c r="E4330" i="2"/>
  <c r="E4329" i="2"/>
  <c r="E4328" i="2"/>
  <c r="E4327" i="2"/>
  <c r="E4326" i="2"/>
  <c r="E4325" i="2"/>
  <c r="E4324" i="2"/>
  <c r="E4323" i="2"/>
  <c r="E4322" i="2"/>
  <c r="E4321" i="2"/>
  <c r="E4320" i="2"/>
  <c r="E4319" i="2"/>
  <c r="E4318" i="2"/>
  <c r="E4317" i="2"/>
  <c r="E4316" i="2"/>
  <c r="E4315" i="2"/>
  <c r="E4314" i="2"/>
  <c r="E4313" i="2"/>
  <c r="E4312" i="2"/>
  <c r="E4311" i="2"/>
  <c r="E4310" i="2"/>
  <c r="E4309" i="2"/>
  <c r="E4308" i="2"/>
  <c r="E4307" i="2"/>
  <c r="E4306" i="2"/>
  <c r="E4305" i="2"/>
  <c r="E4304" i="2"/>
  <c r="E4303" i="2"/>
  <c r="E4302" i="2"/>
  <c r="E4301" i="2"/>
  <c r="E4300" i="2"/>
  <c r="E4299" i="2"/>
  <c r="E4298" i="2"/>
  <c r="E4297" i="2"/>
  <c r="E4296" i="2"/>
  <c r="E4295" i="2"/>
  <c r="E4294" i="2"/>
  <c r="E4293" i="2"/>
  <c r="E4292" i="2"/>
  <c r="E4291" i="2"/>
  <c r="E4290" i="2"/>
  <c r="E4289" i="2"/>
  <c r="E4288" i="2"/>
  <c r="E4287" i="2"/>
  <c r="E4286" i="2"/>
  <c r="E4285" i="2"/>
  <c r="E4284" i="2"/>
  <c r="E4283" i="2"/>
  <c r="E4282" i="2"/>
  <c r="E4281" i="2"/>
  <c r="E4280" i="2"/>
  <c r="E4279" i="2"/>
  <c r="E4278" i="2"/>
  <c r="E4277" i="2"/>
  <c r="E4276" i="2"/>
  <c r="E4275" i="2"/>
  <c r="E4274" i="2"/>
  <c r="E4273" i="2"/>
  <c r="E4272" i="2"/>
  <c r="E4271" i="2"/>
  <c r="E4270" i="2"/>
  <c r="E4269" i="2"/>
  <c r="E4268" i="2"/>
  <c r="E4267" i="2"/>
  <c r="E4266" i="2"/>
  <c r="E4265" i="2"/>
  <c r="E4264" i="2"/>
  <c r="E4263" i="2"/>
  <c r="E4262" i="2"/>
  <c r="E4261" i="2"/>
  <c r="E4260" i="2"/>
  <c r="E4259" i="2"/>
  <c r="E4258" i="2"/>
  <c r="E4257" i="2"/>
  <c r="E4256" i="2"/>
  <c r="E4255" i="2"/>
  <c r="E4254" i="2"/>
  <c r="E4253" i="2"/>
  <c r="E4252" i="2"/>
  <c r="E4251" i="2"/>
  <c r="E4250" i="2"/>
  <c r="E4249" i="2"/>
  <c r="E4248" i="2"/>
  <c r="E4247" i="2"/>
  <c r="E4246" i="2"/>
  <c r="E4245" i="2"/>
  <c r="E4244" i="2"/>
  <c r="E4243" i="2"/>
  <c r="E4242" i="2"/>
  <c r="E4241" i="2"/>
  <c r="E4240" i="2"/>
  <c r="E4239" i="2"/>
  <c r="E4238" i="2"/>
  <c r="E4237" i="2"/>
  <c r="E4236" i="2"/>
  <c r="E4235" i="2"/>
  <c r="E4234" i="2"/>
  <c r="E4233" i="2"/>
  <c r="E4232" i="2"/>
  <c r="E4231" i="2"/>
  <c r="E4230" i="2"/>
  <c r="E4229" i="2"/>
  <c r="E4228" i="2"/>
  <c r="E4227" i="2"/>
  <c r="E4226" i="2"/>
  <c r="E4225" i="2"/>
  <c r="E4224" i="2"/>
  <c r="E4223" i="2"/>
  <c r="E4222" i="2"/>
  <c r="E4221" i="2"/>
  <c r="E4220" i="2"/>
  <c r="E4219" i="2"/>
  <c r="E4218" i="2"/>
  <c r="E4217" i="2"/>
  <c r="E4216" i="2"/>
  <c r="E4215" i="2"/>
  <c r="E4214" i="2"/>
  <c r="E4213" i="2"/>
  <c r="E4212" i="2"/>
  <c r="E4211" i="2"/>
  <c r="E4210" i="2"/>
  <c r="E4209" i="2"/>
  <c r="E4208" i="2"/>
  <c r="E4207" i="2"/>
  <c r="E4206" i="2"/>
  <c r="E4205" i="2"/>
  <c r="E4204" i="2"/>
  <c r="E4203" i="2"/>
  <c r="E4202" i="2"/>
  <c r="E4201" i="2"/>
  <c r="E4200" i="2"/>
  <c r="E4199" i="2"/>
  <c r="E4198" i="2"/>
  <c r="E4197" i="2"/>
  <c r="E4196" i="2"/>
  <c r="E4195" i="2"/>
  <c r="E4194" i="2"/>
  <c r="E4193" i="2"/>
  <c r="E4192" i="2"/>
  <c r="E4191" i="2"/>
  <c r="E4190" i="2"/>
  <c r="E4189" i="2"/>
  <c r="E4188" i="2"/>
  <c r="E4187" i="2"/>
  <c r="E4186" i="2"/>
  <c r="E4185" i="2"/>
  <c r="E4184" i="2"/>
  <c r="E4183" i="2"/>
  <c r="E4182" i="2"/>
  <c r="E4181" i="2"/>
  <c r="E4180" i="2"/>
  <c r="E4179" i="2"/>
  <c r="E4178" i="2"/>
  <c r="E4177" i="2"/>
  <c r="E4176" i="2"/>
  <c r="E4175" i="2"/>
  <c r="E4174" i="2"/>
  <c r="E4173" i="2"/>
  <c r="E4172" i="2"/>
  <c r="E4171" i="2"/>
  <c r="E4170" i="2"/>
  <c r="E4169" i="2"/>
  <c r="E4168" i="2"/>
  <c r="E4167" i="2"/>
  <c r="E4166" i="2"/>
  <c r="E4165" i="2"/>
  <c r="E4164" i="2"/>
  <c r="E4163" i="2"/>
  <c r="E4162" i="2"/>
  <c r="E4161" i="2"/>
  <c r="E4160" i="2"/>
  <c r="E4159" i="2"/>
  <c r="E4158" i="2"/>
  <c r="E4157" i="2"/>
  <c r="E4156" i="2"/>
  <c r="E4155" i="2"/>
  <c r="E4154" i="2"/>
  <c r="E4153" i="2"/>
  <c r="E4152" i="2"/>
  <c r="E4151" i="2"/>
  <c r="E4150" i="2"/>
  <c r="E4149" i="2"/>
  <c r="E4148" i="2"/>
  <c r="E4147" i="2"/>
  <c r="E4146" i="2"/>
  <c r="E4145" i="2"/>
  <c r="E4144" i="2"/>
  <c r="E4143" i="2"/>
  <c r="E4142" i="2"/>
  <c r="E4141" i="2"/>
  <c r="E4140" i="2"/>
  <c r="E4139" i="2"/>
  <c r="E4138" i="2"/>
  <c r="E4137" i="2"/>
  <c r="E4136" i="2"/>
  <c r="E4135" i="2"/>
  <c r="E4134" i="2"/>
  <c r="E4133" i="2"/>
  <c r="E4132" i="2"/>
  <c r="E4131" i="2"/>
  <c r="E4130" i="2"/>
  <c r="E4129" i="2"/>
  <c r="E4128" i="2"/>
  <c r="E4127" i="2"/>
  <c r="E4126" i="2"/>
  <c r="E4125" i="2"/>
  <c r="E4124" i="2"/>
  <c r="E4123" i="2"/>
  <c r="E4122" i="2"/>
  <c r="E4121" i="2"/>
  <c r="E4120" i="2"/>
  <c r="E4119" i="2"/>
  <c r="E4118" i="2"/>
  <c r="E4117" i="2"/>
  <c r="E4116" i="2"/>
  <c r="E4115" i="2"/>
  <c r="E4114" i="2"/>
  <c r="E4113" i="2"/>
  <c r="E4112" i="2"/>
  <c r="E4111" i="2"/>
  <c r="E4110" i="2"/>
  <c r="E4109" i="2"/>
  <c r="E4108" i="2"/>
  <c r="E4107" i="2"/>
  <c r="E4106" i="2"/>
  <c r="E4105" i="2"/>
  <c r="E4104" i="2"/>
  <c r="E4103" i="2"/>
  <c r="E4102" i="2"/>
  <c r="E4101" i="2"/>
  <c r="E4100" i="2"/>
  <c r="E4099" i="2"/>
  <c r="E4098" i="2"/>
  <c r="E4097" i="2"/>
  <c r="E4096" i="2"/>
  <c r="E4095" i="2"/>
  <c r="E4094" i="2"/>
  <c r="E4093" i="2"/>
  <c r="E4092" i="2"/>
  <c r="E4091" i="2"/>
  <c r="E4090" i="2"/>
  <c r="E4089" i="2"/>
  <c r="E4088" i="2"/>
  <c r="E4087" i="2"/>
  <c r="E4086" i="2"/>
  <c r="E4085" i="2"/>
  <c r="E4084" i="2"/>
  <c r="E4083" i="2"/>
  <c r="E4082" i="2"/>
  <c r="E4081" i="2"/>
  <c r="E4080" i="2"/>
  <c r="E4079" i="2"/>
  <c r="E4078" i="2"/>
  <c r="E4077" i="2"/>
  <c r="E4076" i="2"/>
  <c r="E4075" i="2"/>
  <c r="E4074" i="2"/>
  <c r="E4073" i="2"/>
  <c r="E4072" i="2"/>
  <c r="E4071" i="2"/>
  <c r="E4070" i="2"/>
  <c r="E4069" i="2"/>
  <c r="E4068" i="2"/>
  <c r="E4067" i="2"/>
  <c r="E4066" i="2"/>
  <c r="E4065" i="2"/>
  <c r="E4064" i="2"/>
  <c r="E4063" i="2"/>
  <c r="E4062" i="2"/>
  <c r="E4061" i="2"/>
  <c r="E4060" i="2"/>
  <c r="E4059" i="2"/>
  <c r="E4058" i="2"/>
  <c r="E4057" i="2"/>
  <c r="E4056" i="2"/>
  <c r="E4055" i="2"/>
  <c r="E4054" i="2"/>
  <c r="E4053" i="2"/>
  <c r="E4052" i="2"/>
  <c r="E4051" i="2"/>
  <c r="E4050" i="2"/>
  <c r="E4049" i="2"/>
  <c r="E4048" i="2"/>
  <c r="E4047" i="2"/>
  <c r="E4046" i="2"/>
  <c r="E4045" i="2"/>
  <c r="E4044" i="2"/>
  <c r="E4043" i="2"/>
  <c r="E4042" i="2"/>
  <c r="E4041" i="2"/>
  <c r="E4040" i="2"/>
  <c r="E4039" i="2"/>
  <c r="E4038" i="2"/>
  <c r="E4037" i="2"/>
  <c r="E4036" i="2"/>
  <c r="E4035" i="2"/>
  <c r="E4034" i="2"/>
  <c r="E4033" i="2"/>
  <c r="E4032" i="2"/>
  <c r="E4031" i="2"/>
  <c r="E4030" i="2"/>
  <c r="E4029" i="2"/>
  <c r="E4028" i="2"/>
  <c r="E4027" i="2"/>
  <c r="E4026" i="2"/>
  <c r="E4025" i="2"/>
  <c r="E4024" i="2"/>
  <c r="E4023" i="2"/>
  <c r="E4022" i="2"/>
  <c r="E4021" i="2"/>
  <c r="E4020" i="2"/>
  <c r="E4019" i="2"/>
  <c r="E4018" i="2"/>
  <c r="E4017" i="2"/>
  <c r="E4016" i="2"/>
  <c r="E4015" i="2"/>
  <c r="E4014" i="2"/>
  <c r="E4013" i="2"/>
  <c r="E4012" i="2"/>
  <c r="E4011" i="2"/>
  <c r="E4010" i="2"/>
  <c r="E4009" i="2"/>
  <c r="E4008" i="2"/>
  <c r="E4007" i="2"/>
  <c r="E4006" i="2"/>
  <c r="E4005" i="2"/>
  <c r="E4004" i="2"/>
  <c r="E4003" i="2"/>
  <c r="E4002" i="2"/>
  <c r="E4001" i="2"/>
  <c r="E4000" i="2"/>
  <c r="E3999" i="2"/>
  <c r="E3998" i="2"/>
  <c r="E3997" i="2"/>
  <c r="E3996" i="2"/>
  <c r="E3995" i="2"/>
  <c r="E3994" i="2"/>
  <c r="E3993" i="2"/>
  <c r="E3992" i="2"/>
  <c r="E3991" i="2"/>
  <c r="E3990" i="2"/>
  <c r="E3989" i="2"/>
  <c r="E3988" i="2"/>
  <c r="E3987" i="2"/>
  <c r="E3986" i="2"/>
  <c r="E3985" i="2"/>
  <c r="E3984" i="2"/>
  <c r="E3983" i="2"/>
  <c r="E3982" i="2"/>
  <c r="E3981" i="2"/>
  <c r="E3980" i="2"/>
  <c r="E3979" i="2"/>
  <c r="E3978" i="2"/>
  <c r="E3977" i="2"/>
  <c r="E3976" i="2"/>
  <c r="E3975" i="2"/>
  <c r="E3974" i="2"/>
  <c r="E3973" i="2"/>
  <c r="E3972" i="2"/>
  <c r="E3971" i="2"/>
  <c r="E3970" i="2"/>
  <c r="E3969" i="2"/>
  <c r="E3968" i="2"/>
  <c r="E3967" i="2"/>
  <c r="E3966" i="2"/>
  <c r="E3965" i="2"/>
  <c r="E3964" i="2"/>
  <c r="E3963" i="2"/>
  <c r="E3962" i="2"/>
  <c r="E3961" i="2"/>
  <c r="E3960" i="2"/>
  <c r="E3959" i="2"/>
  <c r="E3958" i="2"/>
  <c r="E3957" i="2"/>
  <c r="E3956" i="2"/>
  <c r="E3955" i="2"/>
  <c r="E3954" i="2"/>
  <c r="E3953" i="2"/>
  <c r="E3952" i="2"/>
  <c r="E3951" i="2"/>
  <c r="E3950" i="2"/>
  <c r="E3949" i="2"/>
  <c r="E3948" i="2"/>
  <c r="E3947" i="2"/>
  <c r="E3946" i="2"/>
  <c r="E3945" i="2"/>
  <c r="E3944" i="2"/>
  <c r="E3943" i="2"/>
  <c r="E3942" i="2"/>
  <c r="E3941" i="2"/>
  <c r="E3940" i="2"/>
  <c r="E3939" i="2"/>
  <c r="E3938" i="2"/>
  <c r="E3937" i="2"/>
  <c r="E3936" i="2"/>
  <c r="E3935" i="2"/>
  <c r="E3934" i="2"/>
  <c r="E3933" i="2"/>
  <c r="E3932" i="2"/>
  <c r="E3931" i="2"/>
  <c r="E3930" i="2"/>
  <c r="E3929" i="2"/>
  <c r="E3928" i="2"/>
  <c r="E3927" i="2"/>
  <c r="E3926" i="2"/>
  <c r="E3925" i="2"/>
  <c r="E3924" i="2"/>
  <c r="E3923" i="2"/>
  <c r="E3922" i="2"/>
  <c r="E3921" i="2"/>
  <c r="E3920" i="2"/>
  <c r="E3919" i="2"/>
  <c r="E3918" i="2"/>
  <c r="E3917" i="2"/>
  <c r="E3916" i="2"/>
  <c r="E3915" i="2"/>
  <c r="E3914" i="2"/>
  <c r="E3913" i="2"/>
  <c r="E3912" i="2"/>
  <c r="E3911" i="2"/>
  <c r="E3910" i="2"/>
  <c r="E3909" i="2"/>
  <c r="E3908" i="2"/>
  <c r="E3907" i="2"/>
  <c r="E3906" i="2"/>
  <c r="E3905" i="2"/>
  <c r="E3904" i="2"/>
  <c r="E3903" i="2"/>
  <c r="E3902" i="2"/>
  <c r="E3901" i="2"/>
  <c r="E3900" i="2"/>
  <c r="E3899" i="2"/>
  <c r="E3898" i="2"/>
  <c r="E3897" i="2"/>
  <c r="E3896" i="2"/>
  <c r="E3895" i="2"/>
  <c r="E3894" i="2"/>
  <c r="E3893" i="2"/>
  <c r="E3892" i="2"/>
  <c r="E3891" i="2"/>
  <c r="E3890" i="2"/>
  <c r="E3889" i="2"/>
  <c r="E3888" i="2"/>
  <c r="E3887" i="2"/>
  <c r="E3886" i="2"/>
  <c r="E3885" i="2"/>
  <c r="E3884" i="2"/>
  <c r="E3883" i="2"/>
  <c r="E3882" i="2"/>
  <c r="E3881" i="2"/>
  <c r="E3880" i="2"/>
  <c r="E3879" i="2"/>
  <c r="E3878" i="2"/>
  <c r="E3877" i="2"/>
  <c r="E3876" i="2"/>
  <c r="E3875" i="2"/>
  <c r="E3874" i="2"/>
  <c r="E3873" i="2"/>
  <c r="E3872" i="2"/>
  <c r="E3871" i="2"/>
  <c r="E3870" i="2"/>
  <c r="E3869" i="2"/>
  <c r="E3868" i="2"/>
  <c r="E3867" i="2"/>
  <c r="E3866" i="2"/>
  <c r="E3865" i="2"/>
  <c r="E3864" i="2"/>
  <c r="E3863" i="2"/>
  <c r="E3862" i="2"/>
  <c r="E3861" i="2"/>
  <c r="E3860" i="2"/>
  <c r="E3859" i="2"/>
  <c r="E3858" i="2"/>
  <c r="E3857" i="2"/>
  <c r="E3856" i="2"/>
  <c r="E3855" i="2"/>
  <c r="E3854" i="2"/>
  <c r="E3853" i="2"/>
  <c r="E3852" i="2"/>
  <c r="E3851" i="2"/>
  <c r="E3850" i="2"/>
  <c r="E3849" i="2"/>
  <c r="E3848" i="2"/>
  <c r="E3847" i="2"/>
  <c r="E3846" i="2"/>
  <c r="E3845" i="2"/>
  <c r="E3844" i="2"/>
  <c r="E3843" i="2"/>
  <c r="E3842" i="2"/>
  <c r="E3841" i="2"/>
  <c r="E3840" i="2"/>
  <c r="E3839" i="2"/>
  <c r="E3838" i="2"/>
  <c r="E3837" i="2"/>
  <c r="E3836" i="2"/>
  <c r="E3835" i="2"/>
  <c r="E3834" i="2"/>
  <c r="E3833" i="2"/>
  <c r="E3832" i="2"/>
  <c r="E3831" i="2"/>
  <c r="E3830" i="2"/>
  <c r="E3829" i="2"/>
  <c r="E3828" i="2"/>
  <c r="E3827" i="2"/>
  <c r="E3826" i="2"/>
  <c r="E3825" i="2"/>
  <c r="E3824" i="2"/>
  <c r="E3823" i="2"/>
  <c r="E3822" i="2"/>
  <c r="E3821" i="2"/>
  <c r="E3820" i="2"/>
  <c r="E3819" i="2"/>
  <c r="E3818" i="2"/>
  <c r="E3817" i="2"/>
  <c r="E3816" i="2"/>
  <c r="E3815" i="2"/>
  <c r="E3814" i="2"/>
  <c r="E3813" i="2"/>
  <c r="E3812" i="2"/>
  <c r="E3811" i="2"/>
  <c r="E3810" i="2"/>
  <c r="E3809" i="2"/>
  <c r="E3808" i="2"/>
  <c r="E3807" i="2"/>
  <c r="E3806" i="2"/>
  <c r="E3805" i="2"/>
  <c r="E3804" i="2"/>
  <c r="E3803" i="2"/>
  <c r="E3802" i="2"/>
  <c r="E3801" i="2"/>
  <c r="E3800" i="2"/>
  <c r="E3799" i="2"/>
  <c r="E3798" i="2"/>
  <c r="E3797" i="2"/>
  <c r="E3796" i="2"/>
  <c r="E3795" i="2"/>
  <c r="E3794" i="2"/>
  <c r="E3793" i="2"/>
  <c r="E3792" i="2"/>
  <c r="E3791" i="2"/>
  <c r="E3790" i="2"/>
  <c r="E3789" i="2"/>
  <c r="E3788" i="2"/>
  <c r="E3787" i="2"/>
  <c r="E3786" i="2"/>
  <c r="E3785" i="2"/>
  <c r="E3784" i="2"/>
  <c r="E3783" i="2"/>
  <c r="E3782" i="2"/>
  <c r="E3781" i="2"/>
  <c r="E3780" i="2"/>
  <c r="E3779" i="2"/>
  <c r="E3778" i="2"/>
  <c r="E3777" i="2"/>
  <c r="E3776" i="2"/>
  <c r="E3775" i="2"/>
  <c r="E3774" i="2"/>
  <c r="E3773" i="2"/>
  <c r="E3772" i="2"/>
  <c r="E3771" i="2"/>
  <c r="E3770" i="2"/>
  <c r="E3769" i="2"/>
  <c r="E3768" i="2"/>
  <c r="E3767" i="2"/>
  <c r="E3766" i="2"/>
  <c r="E3765" i="2"/>
  <c r="E3764" i="2"/>
  <c r="E3763" i="2"/>
  <c r="E3762" i="2"/>
  <c r="E3761" i="2"/>
  <c r="E3760" i="2"/>
  <c r="E3759" i="2"/>
  <c r="E3758" i="2"/>
  <c r="E3757" i="2"/>
  <c r="E3756" i="2"/>
  <c r="E3755" i="2"/>
  <c r="E3754" i="2"/>
  <c r="E3753" i="2"/>
  <c r="E3752" i="2"/>
  <c r="E3751" i="2"/>
  <c r="E3750" i="2"/>
  <c r="E3749" i="2"/>
  <c r="E3748" i="2"/>
  <c r="E3747" i="2"/>
  <c r="E3746" i="2"/>
  <c r="E3745" i="2"/>
  <c r="E3744" i="2"/>
  <c r="E3743" i="2"/>
  <c r="E3742" i="2"/>
  <c r="E3741" i="2"/>
  <c r="E3740" i="2"/>
  <c r="E3739" i="2"/>
  <c r="E3738" i="2"/>
  <c r="E3737" i="2"/>
  <c r="E3736" i="2"/>
  <c r="E3735" i="2"/>
  <c r="E3734" i="2"/>
  <c r="E3733" i="2"/>
  <c r="E3732" i="2"/>
  <c r="E3731" i="2"/>
  <c r="E3730" i="2"/>
  <c r="E3729" i="2"/>
  <c r="E3728" i="2"/>
  <c r="E3727" i="2"/>
  <c r="E3726" i="2"/>
  <c r="E3725" i="2"/>
  <c r="E3724" i="2"/>
  <c r="E3723" i="2"/>
  <c r="E3722" i="2"/>
  <c r="E3721" i="2"/>
  <c r="E3720" i="2"/>
  <c r="E3719" i="2"/>
  <c r="E3718" i="2"/>
  <c r="E3717" i="2"/>
  <c r="E3716" i="2"/>
  <c r="E3715" i="2"/>
  <c r="E3714" i="2"/>
  <c r="E3713" i="2"/>
  <c r="E3712" i="2"/>
  <c r="E3711" i="2"/>
  <c r="E3710" i="2"/>
  <c r="E3709" i="2"/>
  <c r="E3708" i="2"/>
  <c r="E3707" i="2"/>
  <c r="E3706" i="2"/>
  <c r="E3705" i="2"/>
  <c r="E3704" i="2"/>
  <c r="E3703" i="2"/>
  <c r="E3702" i="2"/>
  <c r="E3701" i="2"/>
  <c r="E3700" i="2"/>
  <c r="E3699" i="2"/>
  <c r="E3698" i="2"/>
  <c r="E3697" i="2"/>
  <c r="E3696" i="2"/>
  <c r="E3695" i="2"/>
  <c r="E3694" i="2"/>
  <c r="E3693" i="2"/>
  <c r="E3692" i="2"/>
  <c r="E3691" i="2"/>
  <c r="E3690" i="2"/>
  <c r="E3689" i="2"/>
  <c r="E3688" i="2"/>
  <c r="E3687" i="2"/>
  <c r="E3686" i="2"/>
  <c r="E3685" i="2"/>
  <c r="E3684" i="2"/>
  <c r="E3683" i="2"/>
  <c r="E3682" i="2"/>
  <c r="E3681" i="2"/>
  <c r="E3680" i="2"/>
  <c r="E3679" i="2"/>
  <c r="E3678" i="2"/>
  <c r="E3677" i="2"/>
  <c r="E3676" i="2"/>
  <c r="E3675" i="2"/>
  <c r="E3674" i="2"/>
  <c r="E3673" i="2"/>
  <c r="E3672" i="2"/>
  <c r="E3671" i="2"/>
  <c r="E3670" i="2"/>
  <c r="E3669" i="2"/>
  <c r="E3668" i="2"/>
  <c r="E3667" i="2"/>
  <c r="E3666" i="2"/>
  <c r="E3665" i="2"/>
  <c r="E3664" i="2"/>
  <c r="E3663" i="2"/>
  <c r="E3662" i="2"/>
  <c r="E3661" i="2"/>
  <c r="E3660" i="2"/>
  <c r="E3659" i="2"/>
  <c r="E3658" i="2"/>
  <c r="E3657" i="2"/>
  <c r="E3656" i="2"/>
  <c r="E3655" i="2"/>
  <c r="E3654" i="2"/>
  <c r="E3653" i="2"/>
  <c r="E3652" i="2"/>
  <c r="E3651" i="2"/>
  <c r="E3650" i="2"/>
  <c r="E3649" i="2"/>
  <c r="E3648" i="2"/>
  <c r="E3647" i="2"/>
  <c r="E3646" i="2"/>
  <c r="E3645" i="2"/>
  <c r="E3644" i="2"/>
  <c r="E3643" i="2"/>
  <c r="E3642" i="2"/>
  <c r="E3641" i="2"/>
  <c r="E3640" i="2"/>
  <c r="E3639" i="2"/>
  <c r="E3638" i="2"/>
  <c r="E3637" i="2"/>
  <c r="E3636" i="2"/>
  <c r="E3635" i="2"/>
  <c r="E3634" i="2"/>
  <c r="E3633" i="2"/>
  <c r="E3632" i="2"/>
  <c r="E3631" i="2"/>
  <c r="E3630" i="2"/>
  <c r="E3629" i="2"/>
  <c r="E3628" i="2"/>
  <c r="E3627" i="2"/>
  <c r="E3626" i="2"/>
  <c r="E3625" i="2"/>
  <c r="E3624" i="2"/>
  <c r="E3623" i="2"/>
  <c r="E3622" i="2"/>
  <c r="E3621" i="2"/>
  <c r="E3620" i="2"/>
  <c r="E3619" i="2"/>
  <c r="E3618" i="2"/>
  <c r="E3617" i="2"/>
  <c r="E3616" i="2"/>
  <c r="E3615" i="2"/>
  <c r="E3614" i="2"/>
  <c r="E3613" i="2"/>
  <c r="E3612" i="2"/>
  <c r="E3611" i="2"/>
  <c r="E3610" i="2"/>
  <c r="E3609" i="2"/>
  <c r="E3608" i="2"/>
  <c r="E3607" i="2"/>
  <c r="E3606" i="2"/>
  <c r="E3605" i="2"/>
  <c r="E3604" i="2"/>
  <c r="E3603" i="2"/>
  <c r="E3602" i="2"/>
  <c r="E3601" i="2"/>
  <c r="E3600" i="2"/>
  <c r="E3599" i="2"/>
  <c r="E3598" i="2"/>
  <c r="E3597" i="2"/>
  <c r="E3596" i="2"/>
  <c r="E3595" i="2"/>
  <c r="E3594" i="2"/>
  <c r="E3593" i="2"/>
  <c r="E3592" i="2"/>
  <c r="E3591" i="2"/>
  <c r="E3590" i="2"/>
  <c r="E3589" i="2"/>
  <c r="E3588" i="2"/>
  <c r="E3587" i="2"/>
  <c r="E3586" i="2"/>
  <c r="E3585" i="2"/>
  <c r="E3584" i="2"/>
  <c r="E3583" i="2"/>
  <c r="E3582" i="2"/>
  <c r="E3581" i="2"/>
  <c r="E3580" i="2"/>
  <c r="E3579" i="2"/>
  <c r="E3578" i="2"/>
  <c r="E3577" i="2"/>
  <c r="E3576" i="2"/>
  <c r="E3575" i="2"/>
  <c r="E3574" i="2"/>
  <c r="E3573" i="2"/>
  <c r="E3572" i="2"/>
  <c r="E3571" i="2"/>
  <c r="E3570" i="2"/>
  <c r="E3569" i="2"/>
  <c r="E3568" i="2"/>
  <c r="E3567" i="2"/>
  <c r="E3566" i="2"/>
  <c r="E3565" i="2"/>
  <c r="E3564" i="2"/>
  <c r="E3563" i="2"/>
  <c r="E3562" i="2"/>
  <c r="E3561" i="2"/>
  <c r="E3560" i="2"/>
  <c r="E3559" i="2"/>
  <c r="E3558" i="2"/>
  <c r="E3557" i="2"/>
  <c r="E3556" i="2"/>
  <c r="E3555" i="2"/>
  <c r="E3554" i="2"/>
  <c r="E3553" i="2"/>
  <c r="E3552" i="2"/>
  <c r="E3551" i="2"/>
  <c r="E3550" i="2"/>
  <c r="E3549" i="2"/>
  <c r="E3548" i="2"/>
  <c r="E3547" i="2"/>
  <c r="E3546" i="2"/>
  <c r="E3545" i="2"/>
  <c r="E3544" i="2"/>
  <c r="E3543" i="2"/>
  <c r="E3542" i="2"/>
  <c r="E3541" i="2"/>
  <c r="E3540" i="2"/>
  <c r="E3539" i="2"/>
  <c r="E3538" i="2"/>
  <c r="E3537" i="2"/>
  <c r="E3536" i="2"/>
  <c r="E3535" i="2"/>
  <c r="E3534" i="2"/>
  <c r="E3533" i="2"/>
  <c r="E3532" i="2"/>
  <c r="E3531" i="2"/>
  <c r="E3530" i="2"/>
  <c r="E3529" i="2"/>
  <c r="E3528" i="2"/>
  <c r="E3527" i="2"/>
  <c r="E3526" i="2"/>
  <c r="E3525" i="2"/>
  <c r="E3524" i="2"/>
  <c r="E3523" i="2"/>
  <c r="E3522" i="2"/>
  <c r="E3521" i="2"/>
  <c r="E3520" i="2"/>
  <c r="E3519" i="2"/>
  <c r="E3518" i="2"/>
  <c r="E3517" i="2"/>
  <c r="E3516" i="2"/>
  <c r="E3515" i="2"/>
  <c r="E3514" i="2"/>
  <c r="E3513" i="2"/>
  <c r="E3512" i="2"/>
  <c r="E3511" i="2"/>
  <c r="E3510" i="2"/>
  <c r="E3509" i="2"/>
  <c r="E3508" i="2"/>
  <c r="E3507" i="2"/>
  <c r="E3506" i="2"/>
  <c r="E3505" i="2"/>
  <c r="E3504" i="2"/>
  <c r="E3503" i="2"/>
  <c r="E3502" i="2"/>
  <c r="E3501" i="2"/>
  <c r="E3500" i="2"/>
  <c r="E3499" i="2"/>
  <c r="E3498" i="2"/>
  <c r="E3497" i="2"/>
  <c r="E3496" i="2"/>
  <c r="E3495" i="2"/>
  <c r="E3494" i="2"/>
  <c r="E3493" i="2"/>
  <c r="E3492" i="2"/>
  <c r="E3491" i="2"/>
  <c r="E3490" i="2"/>
  <c r="E3489" i="2"/>
  <c r="E3488" i="2"/>
  <c r="E3487" i="2"/>
  <c r="E3486" i="2"/>
  <c r="E3485" i="2"/>
  <c r="E3484" i="2"/>
  <c r="E3483" i="2"/>
  <c r="E3482" i="2"/>
  <c r="E3481" i="2"/>
  <c r="E3480" i="2"/>
  <c r="E3479" i="2"/>
  <c r="E3478" i="2"/>
  <c r="E3477" i="2"/>
  <c r="E3476" i="2"/>
  <c r="E3475" i="2"/>
  <c r="E3474" i="2"/>
  <c r="E3473" i="2"/>
  <c r="E3472" i="2"/>
  <c r="E3471" i="2"/>
  <c r="E3470" i="2"/>
  <c r="E3469" i="2"/>
  <c r="E3468" i="2"/>
  <c r="E3467" i="2"/>
  <c r="E3466" i="2"/>
  <c r="E3465" i="2"/>
  <c r="E3464" i="2"/>
  <c r="E3463" i="2"/>
  <c r="E3462" i="2"/>
  <c r="E3461" i="2"/>
  <c r="E3460" i="2"/>
  <c r="E3459" i="2"/>
  <c r="E3458" i="2"/>
  <c r="E3457" i="2"/>
  <c r="E3456" i="2"/>
  <c r="E3455" i="2"/>
  <c r="E3454" i="2"/>
  <c r="E3453" i="2"/>
  <c r="E3452" i="2"/>
  <c r="E3451" i="2"/>
  <c r="E3450" i="2"/>
  <c r="E3449" i="2"/>
  <c r="E3448" i="2"/>
  <c r="E3447" i="2"/>
  <c r="E3446" i="2"/>
  <c r="E3445" i="2"/>
  <c r="E3444" i="2"/>
  <c r="E3443" i="2"/>
  <c r="E3442" i="2"/>
  <c r="E3441" i="2"/>
  <c r="E3440" i="2"/>
  <c r="E3439" i="2"/>
  <c r="E3438" i="2"/>
  <c r="E3437" i="2"/>
  <c r="E3436" i="2"/>
  <c r="E3435" i="2"/>
  <c r="E3434" i="2"/>
  <c r="E3433" i="2"/>
  <c r="E3432" i="2"/>
  <c r="E3431" i="2"/>
  <c r="E3430" i="2"/>
  <c r="E3429" i="2"/>
  <c r="E3428" i="2"/>
  <c r="E3427" i="2"/>
  <c r="E3426" i="2"/>
  <c r="E3425" i="2"/>
  <c r="E3424" i="2"/>
  <c r="E3423" i="2"/>
  <c r="E3422" i="2"/>
  <c r="E3421" i="2"/>
  <c r="E3420" i="2"/>
  <c r="E3419" i="2"/>
  <c r="E3418" i="2"/>
  <c r="E3417" i="2"/>
  <c r="E3416" i="2"/>
  <c r="E3415" i="2"/>
  <c r="E3414" i="2"/>
  <c r="E3413" i="2"/>
  <c r="E3412" i="2"/>
  <c r="E3411" i="2"/>
  <c r="E3410" i="2"/>
  <c r="E3409" i="2"/>
  <c r="E3408" i="2"/>
  <c r="E3407" i="2"/>
  <c r="E3406" i="2"/>
  <c r="E3405" i="2"/>
  <c r="E3404" i="2"/>
  <c r="E3403" i="2"/>
  <c r="E3402" i="2"/>
  <c r="E3401" i="2"/>
  <c r="E3400" i="2"/>
  <c r="E3399" i="2"/>
  <c r="E3398" i="2"/>
  <c r="E3397" i="2"/>
  <c r="E3396" i="2"/>
  <c r="E3395" i="2"/>
  <c r="E3394" i="2"/>
  <c r="E3393" i="2"/>
  <c r="E3392" i="2"/>
  <c r="E3391" i="2"/>
  <c r="E3390" i="2"/>
  <c r="E3389" i="2"/>
  <c r="E3388" i="2"/>
  <c r="E3387" i="2"/>
  <c r="E3386" i="2"/>
  <c r="E3385" i="2"/>
  <c r="E3384" i="2"/>
  <c r="E3383" i="2"/>
  <c r="E3382" i="2"/>
  <c r="E3381" i="2"/>
  <c r="E3380" i="2"/>
  <c r="E3379" i="2"/>
  <c r="E3378" i="2"/>
  <c r="E3377" i="2"/>
  <c r="E3376" i="2"/>
  <c r="E3375" i="2"/>
  <c r="E3374" i="2"/>
  <c r="E3373" i="2"/>
  <c r="E3372" i="2"/>
  <c r="E3371" i="2"/>
  <c r="E3370" i="2"/>
  <c r="E3369" i="2"/>
  <c r="E3368" i="2"/>
  <c r="E3367" i="2"/>
  <c r="E3366" i="2"/>
  <c r="E3365" i="2"/>
  <c r="E3364" i="2"/>
  <c r="E3363" i="2"/>
  <c r="E3362" i="2"/>
  <c r="E3361" i="2"/>
  <c r="E3360" i="2"/>
  <c r="E3359" i="2"/>
  <c r="E3358" i="2"/>
  <c r="E3357" i="2"/>
  <c r="E3356" i="2"/>
  <c r="E3355" i="2"/>
  <c r="E3354" i="2"/>
  <c r="E3353" i="2"/>
  <c r="E3352" i="2"/>
  <c r="E3351" i="2"/>
  <c r="E3350" i="2"/>
  <c r="E3349" i="2"/>
  <c r="E3348" i="2"/>
  <c r="E3347" i="2"/>
  <c r="E3346" i="2"/>
  <c r="E3345" i="2"/>
  <c r="E3344" i="2"/>
  <c r="E3343" i="2"/>
  <c r="E3342" i="2"/>
  <c r="E3341" i="2"/>
  <c r="E3340" i="2"/>
  <c r="E3339" i="2"/>
  <c r="E3338" i="2"/>
  <c r="E3337" i="2"/>
  <c r="E3336" i="2"/>
  <c r="E3335" i="2"/>
  <c r="E3334" i="2"/>
  <c r="E3333" i="2"/>
  <c r="E3332" i="2"/>
  <c r="E3331" i="2"/>
  <c r="E3330" i="2"/>
  <c r="E3329" i="2"/>
  <c r="E3328" i="2"/>
  <c r="E3327" i="2"/>
  <c r="E3326" i="2"/>
  <c r="E3325" i="2"/>
  <c r="E3324" i="2"/>
  <c r="E3323" i="2"/>
  <c r="E3322" i="2"/>
  <c r="E3321" i="2"/>
  <c r="E3320" i="2"/>
  <c r="E3319" i="2"/>
  <c r="E3318" i="2"/>
  <c r="E3317" i="2"/>
  <c r="E3316" i="2"/>
  <c r="E3315" i="2"/>
  <c r="E3314" i="2"/>
  <c r="E3313" i="2"/>
  <c r="E3312" i="2"/>
  <c r="E3311" i="2"/>
  <c r="E3310" i="2"/>
  <c r="E3309" i="2"/>
  <c r="E3308" i="2"/>
  <c r="E3307" i="2"/>
  <c r="E3306" i="2"/>
  <c r="E3305" i="2"/>
  <c r="E3304" i="2"/>
  <c r="E3303" i="2"/>
  <c r="E3302" i="2"/>
  <c r="E3301" i="2"/>
  <c r="E3300" i="2"/>
  <c r="E3299" i="2"/>
  <c r="E3298" i="2"/>
  <c r="E3297" i="2"/>
  <c r="E3296" i="2"/>
  <c r="E3295" i="2"/>
  <c r="E3294" i="2"/>
  <c r="E3293" i="2"/>
  <c r="E3292" i="2"/>
  <c r="E3291" i="2"/>
  <c r="E3290" i="2"/>
  <c r="E3289" i="2"/>
  <c r="E3288" i="2"/>
  <c r="E3287" i="2"/>
  <c r="E3286" i="2"/>
  <c r="E3285" i="2"/>
  <c r="E3284" i="2"/>
  <c r="E3283" i="2"/>
  <c r="E3282" i="2"/>
  <c r="E3281" i="2"/>
  <c r="E3280" i="2"/>
  <c r="E3279" i="2"/>
  <c r="E3278" i="2"/>
  <c r="E3277" i="2"/>
  <c r="E3276" i="2"/>
  <c r="E3275" i="2"/>
  <c r="E3274" i="2"/>
  <c r="E3273" i="2"/>
  <c r="E3272" i="2"/>
  <c r="E3271" i="2"/>
  <c r="E3270" i="2"/>
  <c r="E3269" i="2"/>
  <c r="E3268" i="2"/>
  <c r="E3267" i="2"/>
  <c r="E3266" i="2"/>
  <c r="E3265" i="2"/>
  <c r="E3264" i="2"/>
  <c r="E3263" i="2"/>
  <c r="E3262" i="2"/>
  <c r="E3261" i="2"/>
  <c r="E3260" i="2"/>
  <c r="E3259" i="2"/>
  <c r="E3258" i="2"/>
  <c r="E3257" i="2"/>
  <c r="E3256" i="2"/>
  <c r="E3255" i="2"/>
  <c r="E3254" i="2"/>
  <c r="E3253" i="2"/>
  <c r="E3252" i="2"/>
  <c r="E3251" i="2"/>
  <c r="E3250" i="2"/>
  <c r="E3249" i="2"/>
  <c r="E3248" i="2"/>
  <c r="E3247" i="2"/>
  <c r="E3246" i="2"/>
  <c r="E3245" i="2"/>
  <c r="E3244" i="2"/>
  <c r="E3243" i="2"/>
  <c r="E3242" i="2"/>
  <c r="E3241" i="2"/>
  <c r="E3240" i="2"/>
  <c r="E3239" i="2"/>
  <c r="E3238" i="2"/>
  <c r="E3237" i="2"/>
  <c r="E3236" i="2"/>
  <c r="E3235" i="2"/>
  <c r="E3234" i="2"/>
  <c r="E3233" i="2"/>
  <c r="E3232" i="2"/>
  <c r="E3231" i="2"/>
  <c r="E3230" i="2"/>
  <c r="E3229" i="2"/>
  <c r="E3228" i="2"/>
  <c r="E3227" i="2"/>
  <c r="E3226" i="2"/>
  <c r="E3225" i="2"/>
  <c r="E3224" i="2"/>
  <c r="E3223" i="2"/>
  <c r="E3222" i="2"/>
  <c r="E3221" i="2"/>
  <c r="E3220" i="2"/>
  <c r="E3219" i="2"/>
  <c r="E3218" i="2"/>
  <c r="E3217" i="2"/>
  <c r="E3216" i="2"/>
  <c r="E3215" i="2"/>
  <c r="E3214" i="2"/>
  <c r="E3213" i="2"/>
  <c r="E3212" i="2"/>
  <c r="E3211" i="2"/>
  <c r="E3210" i="2"/>
  <c r="E3209" i="2"/>
  <c r="E3208" i="2"/>
  <c r="E3207" i="2"/>
  <c r="E3206" i="2"/>
  <c r="E3205" i="2"/>
  <c r="E3204" i="2"/>
  <c r="E3203" i="2"/>
  <c r="E3202" i="2"/>
  <c r="E3201" i="2"/>
  <c r="E3200" i="2"/>
  <c r="E3199" i="2"/>
  <c r="E3198" i="2"/>
  <c r="E3197" i="2"/>
  <c r="E3196" i="2"/>
  <c r="E3195" i="2"/>
  <c r="E3194" i="2"/>
  <c r="E3193" i="2"/>
  <c r="E3192" i="2"/>
  <c r="E3191" i="2"/>
  <c r="E3190" i="2"/>
  <c r="E3189" i="2"/>
  <c r="E3188" i="2"/>
  <c r="E3187" i="2"/>
  <c r="E3186" i="2"/>
  <c r="E3185" i="2"/>
  <c r="E3184" i="2"/>
  <c r="E3183" i="2"/>
  <c r="E3182" i="2"/>
  <c r="E3181" i="2"/>
  <c r="E3180" i="2"/>
  <c r="E3179" i="2"/>
  <c r="E3178" i="2"/>
  <c r="E3177" i="2"/>
  <c r="E3176" i="2"/>
  <c r="E3175" i="2"/>
  <c r="E3174" i="2"/>
  <c r="E3173" i="2"/>
  <c r="E3172" i="2"/>
  <c r="E3171" i="2"/>
  <c r="E3170" i="2"/>
  <c r="E3169" i="2"/>
  <c r="E3168" i="2"/>
  <c r="E3167" i="2"/>
  <c r="E3166" i="2"/>
  <c r="E3165" i="2"/>
  <c r="E3164" i="2"/>
  <c r="E3163" i="2"/>
  <c r="E3162" i="2"/>
  <c r="E3161" i="2"/>
  <c r="E3160" i="2"/>
  <c r="E3159" i="2"/>
  <c r="E3158" i="2"/>
  <c r="E3157" i="2"/>
  <c r="E3156" i="2"/>
  <c r="E3155" i="2"/>
  <c r="E3154" i="2"/>
  <c r="E3153" i="2"/>
  <c r="E3152" i="2"/>
  <c r="E3151" i="2"/>
  <c r="E3150" i="2"/>
  <c r="E3149" i="2"/>
  <c r="E3148" i="2"/>
  <c r="E3147" i="2"/>
  <c r="E3146" i="2"/>
  <c r="E3145" i="2"/>
  <c r="E3144" i="2"/>
  <c r="E3143" i="2"/>
  <c r="E3142" i="2"/>
  <c r="E3141" i="2"/>
  <c r="E3140" i="2"/>
  <c r="E3139" i="2"/>
  <c r="E3138" i="2"/>
  <c r="E3137" i="2"/>
  <c r="E3136" i="2"/>
  <c r="E3135" i="2"/>
  <c r="E3134" i="2"/>
  <c r="E3133" i="2"/>
  <c r="E3132" i="2"/>
  <c r="E3131" i="2"/>
  <c r="E3130" i="2"/>
  <c r="E3129" i="2"/>
  <c r="E3128" i="2"/>
  <c r="E3127" i="2"/>
  <c r="E3126" i="2"/>
  <c r="E3125" i="2"/>
  <c r="E3124" i="2"/>
  <c r="E3123" i="2"/>
  <c r="E3122" i="2"/>
  <c r="E3121" i="2"/>
  <c r="E3120" i="2"/>
  <c r="E3119" i="2"/>
  <c r="E3118" i="2"/>
  <c r="E3117" i="2"/>
  <c r="E3116" i="2"/>
  <c r="E3115" i="2"/>
  <c r="E3114" i="2"/>
  <c r="E3113" i="2"/>
  <c r="E3112" i="2"/>
  <c r="E3111" i="2"/>
  <c r="E3110" i="2"/>
  <c r="E3109" i="2"/>
  <c r="E3108" i="2"/>
  <c r="E3107" i="2"/>
  <c r="E3106" i="2"/>
  <c r="E3105" i="2"/>
  <c r="E3104" i="2"/>
  <c r="E3103" i="2"/>
  <c r="E3102" i="2"/>
  <c r="E3101" i="2"/>
  <c r="E3100" i="2"/>
  <c r="E3099" i="2"/>
  <c r="E3098" i="2"/>
  <c r="E3097" i="2"/>
  <c r="E3096" i="2"/>
  <c r="E3095" i="2"/>
  <c r="E3094" i="2"/>
  <c r="E3093" i="2"/>
  <c r="E3092" i="2"/>
  <c r="E3091" i="2"/>
  <c r="E3090" i="2"/>
  <c r="E3089" i="2"/>
  <c r="E3088" i="2"/>
  <c r="E3087" i="2"/>
  <c r="E3086" i="2"/>
  <c r="E3085" i="2"/>
  <c r="E3084" i="2"/>
  <c r="E3083" i="2"/>
  <c r="E3082" i="2"/>
  <c r="E3081" i="2"/>
  <c r="E3080" i="2"/>
  <c r="E3079" i="2"/>
  <c r="E3078" i="2"/>
  <c r="E3077" i="2"/>
  <c r="E3076" i="2"/>
  <c r="E3075" i="2"/>
  <c r="E3074" i="2"/>
  <c r="E3073" i="2"/>
  <c r="E3072" i="2"/>
  <c r="E3071" i="2"/>
  <c r="E3070" i="2"/>
  <c r="E3069" i="2"/>
  <c r="E3068" i="2"/>
  <c r="E3067" i="2"/>
  <c r="E3066" i="2"/>
  <c r="E3065" i="2"/>
  <c r="E3064" i="2"/>
  <c r="E3063" i="2"/>
  <c r="E3062" i="2"/>
  <c r="E3061" i="2"/>
  <c r="E3060" i="2"/>
  <c r="E3059" i="2"/>
  <c r="E3058" i="2"/>
  <c r="E3057" i="2"/>
  <c r="E3056" i="2"/>
  <c r="E3055" i="2"/>
  <c r="E3054" i="2"/>
  <c r="E3053" i="2"/>
  <c r="E3052" i="2"/>
  <c r="E3051" i="2"/>
  <c r="E3050" i="2"/>
  <c r="E3049" i="2"/>
  <c r="E3048" i="2"/>
  <c r="E3047" i="2"/>
  <c r="E3046" i="2"/>
  <c r="E3045" i="2"/>
  <c r="E3044" i="2"/>
  <c r="E3043" i="2"/>
  <c r="E3042" i="2"/>
  <c r="E3041" i="2"/>
  <c r="E3040" i="2"/>
  <c r="E3039" i="2"/>
  <c r="E3038" i="2"/>
  <c r="E3037" i="2"/>
  <c r="E3036" i="2"/>
  <c r="E3035" i="2"/>
  <c r="E3034" i="2"/>
  <c r="E3033" i="2"/>
  <c r="E3032" i="2"/>
  <c r="E3031" i="2"/>
  <c r="E3030" i="2"/>
  <c r="E3029" i="2"/>
  <c r="E3028" i="2"/>
  <c r="E3027" i="2"/>
  <c r="E3026" i="2"/>
  <c r="E3025" i="2"/>
  <c r="E3024" i="2"/>
  <c r="E3023" i="2"/>
  <c r="E3022" i="2"/>
  <c r="E3021" i="2"/>
  <c r="E3020" i="2"/>
  <c r="E3019" i="2"/>
  <c r="E3018" i="2"/>
  <c r="E3017" i="2"/>
  <c r="E3016" i="2"/>
  <c r="E3015" i="2"/>
  <c r="E3014" i="2"/>
  <c r="E3013" i="2"/>
  <c r="E3012" i="2"/>
  <c r="E3011" i="2"/>
  <c r="E3010" i="2"/>
  <c r="E3009" i="2"/>
  <c r="E3008" i="2"/>
  <c r="E3007" i="2"/>
  <c r="E3006" i="2"/>
  <c r="E3005" i="2"/>
  <c r="E3004" i="2"/>
  <c r="E3003" i="2"/>
  <c r="E3002" i="2"/>
  <c r="E3001" i="2"/>
  <c r="E3000" i="2"/>
  <c r="E2999" i="2"/>
  <c r="E2998" i="2"/>
  <c r="E2997" i="2"/>
  <c r="E2996" i="2"/>
  <c r="E2995" i="2"/>
  <c r="E2994" i="2"/>
  <c r="E2993" i="2"/>
  <c r="E2992" i="2"/>
  <c r="E2991" i="2"/>
  <c r="E2990" i="2"/>
  <c r="E2989" i="2"/>
  <c r="E2988" i="2"/>
  <c r="E2987" i="2"/>
  <c r="E2986" i="2"/>
  <c r="E2985" i="2"/>
  <c r="E2984" i="2"/>
  <c r="E2983" i="2"/>
  <c r="E2982" i="2"/>
  <c r="E2981" i="2"/>
  <c r="E2980" i="2"/>
  <c r="E2979" i="2"/>
  <c r="E2978" i="2"/>
  <c r="E2977" i="2"/>
  <c r="E2976" i="2"/>
  <c r="E2975" i="2"/>
  <c r="E2974" i="2"/>
  <c r="E2973" i="2"/>
  <c r="E2972" i="2"/>
  <c r="E2971" i="2"/>
  <c r="E2970" i="2"/>
  <c r="E2969" i="2"/>
  <c r="E2968" i="2"/>
  <c r="E2967" i="2"/>
  <c r="E2966" i="2"/>
  <c r="E2965" i="2"/>
  <c r="E2964" i="2"/>
  <c r="E2963" i="2"/>
  <c r="E2962" i="2"/>
  <c r="E2961" i="2"/>
  <c r="E2960" i="2"/>
  <c r="E2959" i="2"/>
  <c r="E2958" i="2"/>
  <c r="E2957" i="2"/>
  <c r="E2956" i="2"/>
  <c r="E2955" i="2"/>
  <c r="E2954" i="2"/>
  <c r="E2953" i="2"/>
  <c r="E2952" i="2"/>
  <c r="E2951" i="2"/>
  <c r="E2950" i="2"/>
  <c r="E2949" i="2"/>
  <c r="E2948" i="2"/>
  <c r="E2947" i="2"/>
  <c r="E2946" i="2"/>
  <c r="E2945" i="2"/>
  <c r="E2944" i="2"/>
  <c r="E2943" i="2"/>
  <c r="E2942" i="2"/>
  <c r="E2941" i="2"/>
  <c r="E2940" i="2"/>
  <c r="E2939" i="2"/>
  <c r="E2938" i="2"/>
  <c r="E2937" i="2"/>
  <c r="E2936" i="2"/>
  <c r="E2935" i="2"/>
  <c r="E2934" i="2"/>
  <c r="E2933" i="2"/>
  <c r="E2932" i="2"/>
  <c r="E2931" i="2"/>
  <c r="E2930" i="2"/>
  <c r="E2929" i="2"/>
  <c r="E2928" i="2"/>
  <c r="E2927" i="2"/>
  <c r="E2926" i="2"/>
  <c r="E2925" i="2"/>
  <c r="E2924" i="2"/>
  <c r="E2923" i="2"/>
  <c r="E2922" i="2"/>
  <c r="E2921" i="2"/>
  <c r="E2920" i="2"/>
  <c r="E2919" i="2"/>
  <c r="E2918" i="2"/>
  <c r="E2917" i="2"/>
  <c r="E2916" i="2"/>
  <c r="E2915" i="2"/>
  <c r="E2914" i="2"/>
  <c r="E2913" i="2"/>
  <c r="E2912" i="2"/>
  <c r="E2911" i="2"/>
  <c r="E2910" i="2"/>
  <c r="E2909" i="2"/>
  <c r="E2908" i="2"/>
  <c r="E2907" i="2"/>
  <c r="E2906" i="2"/>
  <c r="E2905" i="2"/>
  <c r="E2904" i="2"/>
  <c r="E2903" i="2"/>
  <c r="E2902" i="2"/>
  <c r="E2901" i="2"/>
  <c r="E2900" i="2"/>
  <c r="E2899" i="2"/>
  <c r="E2898" i="2"/>
  <c r="E2897" i="2"/>
  <c r="E2896" i="2"/>
  <c r="E2895" i="2"/>
  <c r="E2894" i="2"/>
  <c r="E2893" i="2"/>
  <c r="E2892" i="2"/>
  <c r="E2891" i="2"/>
  <c r="E2890" i="2"/>
  <c r="E2889" i="2"/>
  <c r="E2888" i="2"/>
  <c r="E2887" i="2"/>
  <c r="E2886" i="2"/>
  <c r="E2885" i="2"/>
  <c r="E2884" i="2"/>
  <c r="E2883" i="2"/>
  <c r="E2882" i="2"/>
  <c r="E2881" i="2"/>
  <c r="E2880" i="2"/>
  <c r="E2879" i="2"/>
  <c r="E2878" i="2"/>
  <c r="E2877" i="2"/>
  <c r="E2876" i="2"/>
  <c r="E2875" i="2"/>
  <c r="E2874" i="2"/>
  <c r="E2873" i="2"/>
  <c r="E2872" i="2"/>
  <c r="E2871" i="2"/>
  <c r="E2870" i="2"/>
  <c r="E2869" i="2"/>
  <c r="E2868" i="2"/>
  <c r="E2867" i="2"/>
  <c r="E2866" i="2"/>
  <c r="E2865" i="2"/>
  <c r="E2864" i="2"/>
  <c r="E2863" i="2"/>
  <c r="E2862" i="2"/>
  <c r="E2861" i="2"/>
  <c r="E2860" i="2"/>
  <c r="E2859" i="2"/>
  <c r="E2858" i="2"/>
  <c r="E2857" i="2"/>
  <c r="E2856" i="2"/>
  <c r="E2855" i="2"/>
  <c r="E2854" i="2"/>
  <c r="E2853" i="2"/>
  <c r="E2852" i="2"/>
  <c r="E2851" i="2"/>
  <c r="E2850" i="2"/>
  <c r="E2849" i="2"/>
  <c r="E2848" i="2"/>
  <c r="E2847" i="2"/>
  <c r="E2846" i="2"/>
  <c r="E2845" i="2"/>
  <c r="E2844" i="2"/>
  <c r="E2843" i="2"/>
  <c r="E2842" i="2"/>
  <c r="E2841" i="2"/>
  <c r="E2840" i="2"/>
  <c r="E2839" i="2"/>
  <c r="E2838" i="2"/>
  <c r="E2837" i="2"/>
  <c r="E2836" i="2"/>
  <c r="E2835" i="2"/>
  <c r="E2834" i="2"/>
  <c r="E2833" i="2"/>
  <c r="E2832" i="2"/>
  <c r="E2831" i="2"/>
  <c r="E2830" i="2"/>
  <c r="E2829" i="2"/>
  <c r="E2828" i="2"/>
  <c r="E2827" i="2"/>
  <c r="E2826" i="2"/>
  <c r="E2825" i="2"/>
  <c r="E2824" i="2"/>
  <c r="E2823" i="2"/>
  <c r="E2822" i="2"/>
  <c r="E2821" i="2"/>
  <c r="E2820" i="2"/>
  <c r="E2819" i="2"/>
  <c r="E2818" i="2"/>
  <c r="E2817" i="2"/>
  <c r="E2816" i="2"/>
  <c r="E2815" i="2"/>
  <c r="E2814" i="2"/>
  <c r="E2813" i="2"/>
  <c r="E2812" i="2"/>
  <c r="E2811" i="2"/>
  <c r="E2810" i="2"/>
  <c r="E2809" i="2"/>
  <c r="E2808" i="2"/>
  <c r="E2807" i="2"/>
  <c r="E2806" i="2"/>
  <c r="E2805" i="2"/>
  <c r="E2804" i="2"/>
  <c r="E2803" i="2"/>
  <c r="E2802" i="2"/>
  <c r="E2801" i="2"/>
  <c r="E2800" i="2"/>
  <c r="E2799" i="2"/>
  <c r="E2798" i="2"/>
  <c r="E2797" i="2"/>
  <c r="E2796" i="2"/>
  <c r="E2795" i="2"/>
  <c r="E2794" i="2"/>
  <c r="E2793" i="2"/>
  <c r="E2792" i="2"/>
  <c r="E2791" i="2"/>
  <c r="E2790" i="2"/>
  <c r="E2789" i="2"/>
  <c r="E2788" i="2"/>
  <c r="E2787" i="2"/>
  <c r="E2786" i="2"/>
  <c r="E2785" i="2"/>
  <c r="E2784" i="2"/>
  <c r="E2783" i="2"/>
  <c r="E2782" i="2"/>
  <c r="E2781" i="2"/>
  <c r="E2780" i="2"/>
  <c r="E2779" i="2"/>
  <c r="E2778" i="2"/>
  <c r="E2777" i="2"/>
  <c r="E2776" i="2"/>
  <c r="E2775" i="2"/>
  <c r="E2774" i="2"/>
  <c r="E2773" i="2"/>
  <c r="E2772" i="2"/>
  <c r="E2771" i="2"/>
  <c r="E2770" i="2"/>
  <c r="E2769" i="2"/>
  <c r="E2768" i="2"/>
  <c r="E2767" i="2"/>
  <c r="E2766" i="2"/>
  <c r="E2765" i="2"/>
  <c r="E2764" i="2"/>
  <c r="E2763" i="2"/>
  <c r="E2762" i="2"/>
  <c r="E2761" i="2"/>
  <c r="E2760" i="2"/>
  <c r="E2759" i="2"/>
  <c r="E2758" i="2"/>
  <c r="E2757" i="2"/>
  <c r="E2756" i="2"/>
  <c r="E2755" i="2"/>
  <c r="E2754" i="2"/>
  <c r="E2753" i="2"/>
  <c r="E2752" i="2"/>
  <c r="E2751" i="2"/>
  <c r="E2750" i="2"/>
  <c r="E2749" i="2"/>
  <c r="E2748" i="2"/>
  <c r="E2747" i="2"/>
  <c r="E2746" i="2"/>
  <c r="E2745" i="2"/>
  <c r="E2744" i="2"/>
  <c r="E2743" i="2"/>
  <c r="E2742" i="2"/>
  <c r="E2741" i="2"/>
  <c r="E2740" i="2"/>
  <c r="E2739" i="2"/>
  <c r="E2738" i="2"/>
  <c r="E2737" i="2"/>
  <c r="E2736" i="2"/>
  <c r="E2735" i="2"/>
  <c r="E2734" i="2"/>
  <c r="E2733" i="2"/>
  <c r="E2732" i="2"/>
  <c r="E2731" i="2"/>
  <c r="E2730" i="2"/>
  <c r="E2729" i="2"/>
  <c r="E2728" i="2"/>
  <c r="E2727" i="2"/>
  <c r="E2726" i="2"/>
  <c r="E2725" i="2"/>
  <c r="E2724" i="2"/>
  <c r="E2723" i="2"/>
  <c r="E2722" i="2"/>
  <c r="E2721" i="2"/>
  <c r="E2720" i="2"/>
  <c r="E2719" i="2"/>
  <c r="E2718" i="2"/>
  <c r="E2717" i="2"/>
  <c r="E2716" i="2"/>
  <c r="E2715" i="2"/>
  <c r="E2714" i="2"/>
  <c r="E2713" i="2"/>
  <c r="E2712" i="2"/>
  <c r="E2711" i="2"/>
  <c r="E2710" i="2"/>
  <c r="E2709" i="2"/>
  <c r="E2708" i="2"/>
  <c r="E2707" i="2"/>
  <c r="E2706" i="2"/>
  <c r="E2705" i="2"/>
  <c r="E2704" i="2"/>
  <c r="E2703" i="2"/>
  <c r="E2702" i="2"/>
  <c r="E2701" i="2"/>
  <c r="E2700" i="2"/>
  <c r="E2699" i="2"/>
  <c r="E2698" i="2"/>
  <c r="E2697" i="2"/>
  <c r="E2696" i="2"/>
  <c r="E2695" i="2"/>
  <c r="E2694" i="2"/>
  <c r="E2693" i="2"/>
  <c r="E2692" i="2"/>
  <c r="E2691" i="2"/>
  <c r="E2690" i="2"/>
  <c r="E2689" i="2"/>
  <c r="E2688" i="2"/>
  <c r="E2687" i="2"/>
  <c r="E2686" i="2"/>
  <c r="E2685" i="2"/>
  <c r="E2684" i="2"/>
  <c r="E2683" i="2"/>
  <c r="E2682" i="2"/>
  <c r="E2681" i="2"/>
  <c r="E2680" i="2"/>
  <c r="E2679" i="2"/>
  <c r="E2678" i="2"/>
  <c r="E2677" i="2"/>
  <c r="E2676" i="2"/>
  <c r="E2675" i="2"/>
  <c r="E2674" i="2"/>
  <c r="E2673" i="2"/>
  <c r="E2672" i="2"/>
  <c r="E2671" i="2"/>
  <c r="E2670" i="2"/>
  <c r="E2669" i="2"/>
  <c r="E2668" i="2"/>
  <c r="E2667" i="2"/>
  <c r="E2666" i="2"/>
  <c r="E2665" i="2"/>
  <c r="E2664" i="2"/>
  <c r="E2663" i="2"/>
  <c r="E2662" i="2"/>
  <c r="E2661" i="2"/>
  <c r="E2660" i="2"/>
  <c r="E2659" i="2"/>
  <c r="E2658" i="2"/>
  <c r="E2657" i="2"/>
  <c r="E2656" i="2"/>
  <c r="E2655" i="2"/>
  <c r="E2654" i="2"/>
  <c r="E2653" i="2"/>
  <c r="E2652" i="2"/>
  <c r="E2651" i="2"/>
  <c r="E2650" i="2"/>
  <c r="E2649" i="2"/>
  <c r="E2648" i="2"/>
  <c r="E2647" i="2"/>
  <c r="E2646" i="2"/>
  <c r="E2645" i="2"/>
  <c r="E2644" i="2"/>
  <c r="E2643" i="2"/>
  <c r="E2642" i="2"/>
  <c r="E2641" i="2"/>
  <c r="E2640" i="2"/>
  <c r="E2639" i="2"/>
  <c r="E2638" i="2"/>
  <c r="E2637" i="2"/>
  <c r="E2636" i="2"/>
  <c r="E2635" i="2"/>
  <c r="E2634" i="2"/>
  <c r="E2633" i="2"/>
  <c r="E2632" i="2"/>
  <c r="E2631" i="2"/>
  <c r="E2630" i="2"/>
  <c r="E2629" i="2"/>
  <c r="E2628" i="2"/>
  <c r="E2627" i="2"/>
  <c r="E2626" i="2"/>
  <c r="E2625" i="2"/>
  <c r="E2624" i="2"/>
  <c r="E2623" i="2"/>
  <c r="E2622" i="2"/>
  <c r="E2621" i="2"/>
  <c r="E2620" i="2"/>
  <c r="E2619" i="2"/>
  <c r="E2618" i="2"/>
  <c r="E2617" i="2"/>
  <c r="E2616" i="2"/>
  <c r="E2615" i="2"/>
  <c r="E2614" i="2"/>
  <c r="E2613" i="2"/>
  <c r="E2612" i="2"/>
  <c r="E2611" i="2"/>
  <c r="E2610" i="2"/>
  <c r="E2609" i="2"/>
  <c r="E2608" i="2"/>
  <c r="E2607" i="2"/>
  <c r="E2606" i="2"/>
  <c r="E2605" i="2"/>
  <c r="E2604" i="2"/>
  <c r="E2603" i="2"/>
  <c r="E2602" i="2"/>
  <c r="E2601" i="2"/>
  <c r="E2600" i="2"/>
  <c r="E2599" i="2"/>
  <c r="E2598" i="2"/>
  <c r="E2597" i="2"/>
  <c r="E2596" i="2"/>
  <c r="E2595" i="2"/>
  <c r="E2594" i="2"/>
  <c r="E2593" i="2"/>
  <c r="E2592" i="2"/>
  <c r="E2591" i="2"/>
  <c r="E2590" i="2"/>
  <c r="E2589" i="2"/>
  <c r="E2588" i="2"/>
  <c r="E2587" i="2"/>
  <c r="E2586" i="2"/>
  <c r="E2585" i="2"/>
  <c r="E2584" i="2"/>
  <c r="E2583" i="2"/>
  <c r="E2582" i="2"/>
  <c r="E2581" i="2"/>
  <c r="E2580" i="2"/>
  <c r="E2579" i="2"/>
  <c r="E2578" i="2"/>
  <c r="E2577" i="2"/>
  <c r="E2576" i="2"/>
  <c r="E2575" i="2"/>
  <c r="E2574" i="2"/>
  <c r="E2573" i="2"/>
  <c r="E2572" i="2"/>
  <c r="E2571" i="2"/>
  <c r="E2570" i="2"/>
  <c r="E2569" i="2"/>
  <c r="E2568" i="2"/>
  <c r="E2567" i="2"/>
  <c r="E2566" i="2"/>
  <c r="E2565" i="2"/>
  <c r="E2564" i="2"/>
  <c r="E2563" i="2"/>
  <c r="E2562" i="2"/>
  <c r="E2561" i="2"/>
  <c r="E2560" i="2"/>
  <c r="E2559" i="2"/>
  <c r="E2558" i="2"/>
  <c r="E2557" i="2"/>
  <c r="E2556" i="2"/>
  <c r="E2555" i="2"/>
  <c r="E2554" i="2"/>
  <c r="E2553" i="2"/>
  <c r="E2552" i="2"/>
  <c r="E2551" i="2"/>
  <c r="E2550" i="2"/>
  <c r="E2549" i="2"/>
  <c r="E2548" i="2"/>
  <c r="E2547" i="2"/>
  <c r="E2546" i="2"/>
  <c r="E2545" i="2"/>
  <c r="E2544" i="2"/>
  <c r="E2543" i="2"/>
  <c r="E2542" i="2"/>
  <c r="E2541" i="2"/>
  <c r="E2540" i="2"/>
  <c r="E2539" i="2"/>
  <c r="E2538" i="2"/>
  <c r="E2537" i="2"/>
  <c r="E2536" i="2"/>
  <c r="E2535" i="2"/>
  <c r="E2534" i="2"/>
  <c r="E2533" i="2"/>
  <c r="E2532" i="2"/>
  <c r="E2531" i="2"/>
  <c r="E2530" i="2"/>
  <c r="E2529" i="2"/>
  <c r="E2528" i="2"/>
  <c r="E2527" i="2"/>
  <c r="E2526" i="2"/>
  <c r="E2525" i="2"/>
  <c r="E2524" i="2"/>
  <c r="E2523" i="2"/>
  <c r="E2522" i="2"/>
  <c r="E2521" i="2"/>
  <c r="E2520" i="2"/>
  <c r="E2519" i="2"/>
  <c r="E2518" i="2"/>
  <c r="E2517" i="2"/>
  <c r="E2516" i="2"/>
  <c r="E2515" i="2"/>
  <c r="E2514" i="2"/>
  <c r="E2513" i="2"/>
  <c r="E2512" i="2"/>
  <c r="E2511" i="2"/>
  <c r="E2510" i="2"/>
  <c r="E2509" i="2"/>
  <c r="E2508" i="2"/>
  <c r="E2507" i="2"/>
  <c r="E2506" i="2"/>
  <c r="E2505" i="2"/>
  <c r="E2504" i="2"/>
  <c r="E2503" i="2"/>
  <c r="E2502" i="2"/>
  <c r="E2501" i="2"/>
  <c r="E2500" i="2"/>
  <c r="E2499" i="2"/>
  <c r="E2498" i="2"/>
  <c r="E2497" i="2"/>
  <c r="E2496" i="2"/>
  <c r="E2495" i="2"/>
  <c r="E2494" i="2"/>
  <c r="E2493" i="2"/>
  <c r="E2492" i="2"/>
  <c r="E2491" i="2"/>
  <c r="E2490" i="2"/>
  <c r="E2489" i="2"/>
  <c r="E2488" i="2"/>
  <c r="E2487" i="2"/>
  <c r="E2486" i="2"/>
  <c r="E2485" i="2"/>
  <c r="E2484" i="2"/>
  <c r="E2483" i="2"/>
  <c r="E2482" i="2"/>
  <c r="E2481" i="2"/>
  <c r="E2480" i="2"/>
  <c r="E2479" i="2"/>
  <c r="E2478" i="2"/>
  <c r="E2477" i="2"/>
  <c r="E2476" i="2"/>
  <c r="E2475" i="2"/>
  <c r="E2474" i="2"/>
  <c r="E2473" i="2"/>
  <c r="E2472" i="2"/>
  <c r="E2471" i="2"/>
  <c r="E2470" i="2"/>
  <c r="E2469" i="2"/>
  <c r="E2468" i="2"/>
  <c r="E2467" i="2"/>
  <c r="E2466" i="2"/>
  <c r="E2465" i="2"/>
  <c r="E2464" i="2"/>
  <c r="E2463" i="2"/>
  <c r="E2462" i="2"/>
  <c r="E2461" i="2"/>
  <c r="E2460" i="2"/>
  <c r="E2459" i="2"/>
  <c r="E2458" i="2"/>
  <c r="E2457" i="2"/>
  <c r="E2456" i="2"/>
  <c r="E2455" i="2"/>
  <c r="E2454" i="2"/>
  <c r="E2453" i="2"/>
  <c r="E2452" i="2"/>
  <c r="E2451" i="2"/>
  <c r="E2450" i="2"/>
  <c r="E2449" i="2"/>
  <c r="E2448" i="2"/>
  <c r="E2447" i="2"/>
  <c r="E2446" i="2"/>
  <c r="E2445" i="2"/>
  <c r="E2444" i="2"/>
  <c r="E2443" i="2"/>
  <c r="E2442" i="2"/>
  <c r="E2441" i="2"/>
  <c r="E2440" i="2"/>
  <c r="E2439" i="2"/>
  <c r="E2438" i="2"/>
  <c r="E2437" i="2"/>
  <c r="E2436" i="2"/>
  <c r="E2435" i="2"/>
  <c r="E2434" i="2"/>
  <c r="E2433" i="2"/>
  <c r="E2432" i="2"/>
  <c r="E2431" i="2"/>
  <c r="E2430" i="2"/>
  <c r="E2429" i="2"/>
  <c r="E2428" i="2"/>
  <c r="E2427" i="2"/>
  <c r="E2426" i="2"/>
  <c r="E2425" i="2"/>
  <c r="E2424" i="2"/>
  <c r="E2423" i="2"/>
  <c r="E2422" i="2"/>
  <c r="E2421" i="2"/>
  <c r="E2420" i="2"/>
  <c r="E2419" i="2"/>
  <c r="E2418" i="2"/>
  <c r="E2417" i="2"/>
  <c r="E2416" i="2"/>
  <c r="E2415" i="2"/>
  <c r="E2414" i="2"/>
  <c r="E2413" i="2"/>
  <c r="E2412" i="2"/>
  <c r="E2411" i="2"/>
  <c r="E2410" i="2"/>
  <c r="E2409" i="2"/>
  <c r="E2408" i="2"/>
  <c r="E2407" i="2"/>
  <c r="E2406" i="2"/>
  <c r="E2405" i="2"/>
  <c r="E2404" i="2"/>
  <c r="E2403" i="2"/>
  <c r="E2402" i="2"/>
  <c r="E2401" i="2"/>
  <c r="E2400" i="2"/>
  <c r="E2399" i="2"/>
  <c r="E2398" i="2"/>
  <c r="E2397" i="2"/>
  <c r="E2396" i="2"/>
  <c r="E2395" i="2"/>
  <c r="E2394" i="2"/>
  <c r="E2393" i="2"/>
  <c r="E2392" i="2"/>
  <c r="E2391" i="2"/>
  <c r="E2390" i="2"/>
  <c r="E2389" i="2"/>
  <c r="E2388" i="2"/>
  <c r="E2387" i="2"/>
  <c r="E2386" i="2"/>
  <c r="E2385" i="2"/>
  <c r="E2384" i="2"/>
  <c r="E2383" i="2"/>
  <c r="E2382" i="2"/>
  <c r="E2381" i="2"/>
  <c r="E2380" i="2"/>
  <c r="E2379" i="2"/>
  <c r="E2378" i="2"/>
  <c r="E2377" i="2"/>
  <c r="E2376" i="2"/>
  <c r="E2375" i="2"/>
  <c r="E2374" i="2"/>
  <c r="E2373" i="2"/>
  <c r="E2372" i="2"/>
  <c r="E2371" i="2"/>
  <c r="E2370" i="2"/>
  <c r="E2369" i="2"/>
  <c r="E2368" i="2"/>
  <c r="E2367" i="2"/>
  <c r="E2366" i="2"/>
  <c r="E2365" i="2"/>
  <c r="E2364" i="2"/>
  <c r="E2363" i="2"/>
  <c r="E2362" i="2"/>
  <c r="E2361" i="2"/>
  <c r="E2360" i="2"/>
  <c r="E2359" i="2"/>
  <c r="E2358" i="2"/>
  <c r="E2357" i="2"/>
  <c r="E2356" i="2"/>
  <c r="E2355" i="2"/>
  <c r="E2354" i="2"/>
  <c r="E2353" i="2"/>
  <c r="E2352" i="2"/>
  <c r="E2351" i="2"/>
  <c r="E2350" i="2"/>
  <c r="E2349" i="2"/>
  <c r="E2348" i="2"/>
  <c r="E2347" i="2"/>
  <c r="E2346" i="2"/>
  <c r="E2345" i="2"/>
  <c r="E2344" i="2"/>
  <c r="E2343" i="2"/>
  <c r="E2342" i="2"/>
  <c r="E2341" i="2"/>
  <c r="E2340" i="2"/>
  <c r="E2339" i="2"/>
  <c r="E2338" i="2"/>
  <c r="E2337" i="2"/>
  <c r="E2336" i="2"/>
  <c r="E2335" i="2"/>
  <c r="E2334" i="2"/>
  <c r="E2333" i="2"/>
  <c r="E2332" i="2"/>
  <c r="E2331" i="2"/>
  <c r="E2330" i="2"/>
  <c r="E2329" i="2"/>
  <c r="E2328" i="2"/>
  <c r="E2327" i="2"/>
  <c r="E2326" i="2"/>
  <c r="E2325" i="2"/>
  <c r="E2324" i="2"/>
  <c r="E2323" i="2"/>
  <c r="E2322" i="2"/>
  <c r="E2321" i="2"/>
  <c r="E2320" i="2"/>
  <c r="E2319" i="2"/>
  <c r="E2318" i="2"/>
  <c r="E2317" i="2"/>
  <c r="E2316" i="2"/>
  <c r="E2315" i="2"/>
  <c r="E2314" i="2"/>
  <c r="E2313" i="2"/>
  <c r="E2312" i="2"/>
  <c r="E2311" i="2"/>
  <c r="E2310" i="2"/>
  <c r="E2309" i="2"/>
  <c r="E2308" i="2"/>
  <c r="E2307" i="2"/>
  <c r="E2306" i="2"/>
  <c r="E2305" i="2"/>
  <c r="E2304" i="2"/>
  <c r="E2303" i="2"/>
  <c r="E2302" i="2"/>
  <c r="E2301" i="2"/>
  <c r="E2300" i="2"/>
  <c r="E2299" i="2"/>
  <c r="E2298" i="2"/>
  <c r="E2297" i="2"/>
  <c r="E2296" i="2"/>
  <c r="E2295" i="2"/>
  <c r="E2294" i="2"/>
  <c r="E2293" i="2"/>
  <c r="E2292" i="2"/>
  <c r="E2291" i="2"/>
  <c r="E2290" i="2"/>
  <c r="E2289" i="2"/>
  <c r="E2288" i="2"/>
  <c r="E2287" i="2"/>
  <c r="E2286" i="2"/>
  <c r="E2285" i="2"/>
  <c r="E2284" i="2"/>
  <c r="E2283" i="2"/>
  <c r="E2282" i="2"/>
  <c r="E2281" i="2"/>
  <c r="E2280" i="2"/>
  <c r="E2279" i="2"/>
  <c r="E2278" i="2"/>
  <c r="E2277" i="2"/>
  <c r="E2276" i="2"/>
  <c r="E2275" i="2"/>
  <c r="E2274" i="2"/>
  <c r="E2273" i="2"/>
  <c r="E2272" i="2"/>
  <c r="E2271" i="2"/>
  <c r="E2270" i="2"/>
  <c r="E2269" i="2"/>
  <c r="E2268" i="2"/>
  <c r="E2267" i="2"/>
  <c r="E2266" i="2"/>
  <c r="E2265" i="2"/>
  <c r="E2264" i="2"/>
  <c r="E2263" i="2"/>
  <c r="E2262" i="2"/>
  <c r="E2261" i="2"/>
  <c r="E2260" i="2"/>
  <c r="E2259" i="2"/>
  <c r="E2258" i="2"/>
  <c r="E2257" i="2"/>
  <c r="E2256" i="2"/>
  <c r="E2255" i="2"/>
  <c r="E2254" i="2"/>
  <c r="E2253" i="2"/>
  <c r="E2252" i="2"/>
  <c r="E2251" i="2"/>
  <c r="E2250" i="2"/>
  <c r="E2249" i="2"/>
  <c r="E2248" i="2"/>
  <c r="E2247" i="2"/>
  <c r="E2246" i="2"/>
  <c r="E2245" i="2"/>
  <c r="E2244" i="2"/>
  <c r="E2243" i="2"/>
  <c r="E2242" i="2"/>
  <c r="E2241" i="2"/>
  <c r="E2240" i="2"/>
  <c r="E2239" i="2"/>
  <c r="E2238" i="2"/>
  <c r="E2237" i="2"/>
  <c r="E2236" i="2"/>
  <c r="E2235" i="2"/>
  <c r="E2234" i="2"/>
  <c r="E2233" i="2"/>
  <c r="E2232" i="2"/>
  <c r="E2231" i="2"/>
  <c r="E2230" i="2"/>
  <c r="E2229" i="2"/>
  <c r="E2228" i="2"/>
  <c r="E2227" i="2"/>
  <c r="E2226" i="2"/>
  <c r="E2225" i="2"/>
  <c r="E2224" i="2"/>
  <c r="E2223" i="2"/>
  <c r="E2222" i="2"/>
  <c r="E2221" i="2"/>
  <c r="E2220" i="2"/>
  <c r="E2219" i="2"/>
  <c r="E2218" i="2"/>
  <c r="E2217" i="2"/>
  <c r="E2216" i="2"/>
  <c r="E2215" i="2"/>
  <c r="E2214" i="2"/>
  <c r="E2213" i="2"/>
  <c r="E2212" i="2"/>
  <c r="E2211" i="2"/>
  <c r="E2210" i="2"/>
  <c r="E2209" i="2"/>
  <c r="E2208" i="2"/>
  <c r="E2207" i="2"/>
  <c r="E2206" i="2"/>
  <c r="E2205" i="2"/>
  <c r="E2204" i="2"/>
  <c r="E2203" i="2"/>
  <c r="E2202" i="2"/>
  <c r="E2201" i="2"/>
  <c r="E2200" i="2"/>
  <c r="E2199" i="2"/>
  <c r="E2198" i="2"/>
  <c r="E2197" i="2"/>
  <c r="E2196" i="2"/>
  <c r="E2195" i="2"/>
  <c r="E2194" i="2"/>
  <c r="E2193" i="2"/>
  <c r="E2192" i="2"/>
  <c r="E2191" i="2"/>
  <c r="E2190" i="2"/>
  <c r="E2189" i="2"/>
  <c r="E2188" i="2"/>
  <c r="E2187" i="2"/>
  <c r="E2186" i="2"/>
  <c r="E2185" i="2"/>
  <c r="E2184" i="2"/>
  <c r="E2183" i="2"/>
  <c r="E2182" i="2"/>
  <c r="E2181" i="2"/>
  <c r="E2180" i="2"/>
  <c r="E2179" i="2"/>
  <c r="E2178" i="2"/>
  <c r="E2177" i="2"/>
  <c r="E2176" i="2"/>
  <c r="E2175" i="2"/>
  <c r="E2174" i="2"/>
  <c r="E2173" i="2"/>
  <c r="E2172" i="2"/>
  <c r="E2171" i="2"/>
  <c r="E2170" i="2"/>
  <c r="E2169" i="2"/>
  <c r="E2168" i="2"/>
  <c r="E2167" i="2"/>
  <c r="E2166" i="2"/>
  <c r="E2165" i="2"/>
  <c r="E2164" i="2"/>
  <c r="E2163" i="2"/>
  <c r="E2162" i="2"/>
  <c r="E2161" i="2"/>
  <c r="E2160" i="2"/>
  <c r="E2159" i="2"/>
  <c r="E2158" i="2"/>
  <c r="E2157" i="2"/>
  <c r="E2156" i="2"/>
  <c r="E2155" i="2"/>
  <c r="E2154" i="2"/>
  <c r="E2153" i="2"/>
  <c r="E2152" i="2"/>
  <c r="E2151" i="2"/>
  <c r="E2150" i="2"/>
  <c r="E2149" i="2"/>
  <c r="E2148" i="2"/>
  <c r="E2147" i="2"/>
  <c r="E2146" i="2"/>
  <c r="E2145" i="2"/>
  <c r="E2144" i="2"/>
  <c r="E2143" i="2"/>
  <c r="E2142" i="2"/>
  <c r="E2141" i="2"/>
  <c r="E2140" i="2"/>
  <c r="E2139" i="2"/>
  <c r="E2138" i="2"/>
  <c r="E2137" i="2"/>
  <c r="E2136" i="2"/>
  <c r="E2135" i="2"/>
  <c r="E2134" i="2"/>
  <c r="E2133" i="2"/>
  <c r="E2132" i="2"/>
  <c r="E2131" i="2"/>
  <c r="E2130" i="2"/>
  <c r="E2129" i="2"/>
  <c r="E2128" i="2"/>
  <c r="E2127" i="2"/>
  <c r="E2126" i="2"/>
  <c r="E2125" i="2"/>
  <c r="E2124" i="2"/>
  <c r="E2123" i="2"/>
  <c r="E2122" i="2"/>
  <c r="E2121" i="2"/>
  <c r="E2120" i="2"/>
  <c r="E2119" i="2"/>
  <c r="E2118" i="2"/>
  <c r="E2117" i="2"/>
  <c r="E2116" i="2"/>
  <c r="E2115" i="2"/>
  <c r="E2114" i="2"/>
  <c r="E2113" i="2"/>
  <c r="E2112" i="2"/>
  <c r="E2111" i="2"/>
  <c r="E2110" i="2"/>
  <c r="E2109" i="2"/>
  <c r="E2108" i="2"/>
  <c r="E2107" i="2"/>
  <c r="E2106" i="2"/>
  <c r="E2105" i="2"/>
  <c r="E2104" i="2"/>
  <c r="E2103" i="2"/>
  <c r="E2102" i="2"/>
  <c r="E2101" i="2"/>
  <c r="E2100" i="2"/>
  <c r="E2099" i="2"/>
  <c r="E2098" i="2"/>
  <c r="E2097" i="2"/>
  <c r="E2096" i="2"/>
  <c r="E2095" i="2"/>
  <c r="E2094" i="2"/>
  <c r="E2093" i="2"/>
  <c r="E2092" i="2"/>
  <c r="E2091" i="2"/>
  <c r="E2090" i="2"/>
  <c r="E2089" i="2"/>
  <c r="E2088" i="2"/>
  <c r="E2087" i="2"/>
  <c r="E2086" i="2"/>
  <c r="E2085" i="2"/>
  <c r="E2084" i="2"/>
  <c r="E2083" i="2"/>
  <c r="E2082" i="2"/>
  <c r="E2081" i="2"/>
  <c r="E2080" i="2"/>
  <c r="E2079" i="2"/>
  <c r="E2078" i="2"/>
  <c r="E2077" i="2"/>
  <c r="E2076" i="2"/>
  <c r="E2075" i="2"/>
  <c r="E2074" i="2"/>
  <c r="E2073" i="2"/>
  <c r="E2072" i="2"/>
  <c r="E2071" i="2"/>
  <c r="E2070" i="2"/>
  <c r="E2069" i="2"/>
  <c r="E2068" i="2"/>
  <c r="E2067" i="2"/>
  <c r="E2066" i="2"/>
  <c r="E2065" i="2"/>
  <c r="E2064" i="2"/>
  <c r="E2063" i="2"/>
  <c r="E2062" i="2"/>
  <c r="E2061" i="2"/>
  <c r="E2060" i="2"/>
  <c r="E2059" i="2"/>
  <c r="E2058" i="2"/>
  <c r="E2057" i="2"/>
  <c r="E2056" i="2"/>
  <c r="E2055" i="2"/>
  <c r="E2054" i="2"/>
  <c r="E2053" i="2"/>
  <c r="E2052" i="2"/>
  <c r="E2051" i="2"/>
  <c r="E2050" i="2"/>
  <c r="E2049" i="2"/>
  <c r="E2048" i="2"/>
  <c r="E2047" i="2"/>
  <c r="E2046" i="2"/>
  <c r="E2045" i="2"/>
  <c r="E2044" i="2"/>
  <c r="E2043" i="2"/>
  <c r="N10" i="2" l="1"/>
  <c r="N9" i="2"/>
  <c r="N11" i="2"/>
  <c r="N12" i="2"/>
  <c r="N13" i="2"/>
  <c r="N14" i="2"/>
  <c r="N15" i="2"/>
  <c r="N16" i="2"/>
  <c r="N17" i="2"/>
  <c r="N18" i="2"/>
  <c r="N19" i="2"/>
  <c r="N20" i="2"/>
  <c r="N21" i="2"/>
  <c r="N22" i="2"/>
  <c r="N23" i="2"/>
  <c r="N24" i="2"/>
  <c r="N25" i="2"/>
  <c r="N26" i="2"/>
  <c r="N27" i="2"/>
  <c r="N28" i="2"/>
  <c r="N29" i="2"/>
  <c r="N30" i="2"/>
  <c r="N31" i="2"/>
  <c r="N32" i="2"/>
  <c r="N33" i="2"/>
  <c r="N34" i="2"/>
  <c r="N35" i="2"/>
  <c r="N36" i="2"/>
  <c r="N37" i="2"/>
  <c r="N38" i="2"/>
  <c r="N39" i="2"/>
  <c r="N40" i="2"/>
  <c r="N41" i="2"/>
  <c r="N42" i="2"/>
  <c r="N43" i="2"/>
  <c r="N44" i="2"/>
  <c r="N45" i="2"/>
  <c r="N46" i="2"/>
  <c r="N47" i="2"/>
  <c r="N48" i="2"/>
  <c r="N49" i="2"/>
  <c r="N50" i="2"/>
  <c r="N51" i="2"/>
  <c r="N52" i="2"/>
  <c r="N53" i="2"/>
  <c r="N54" i="2"/>
  <c r="N55" i="2"/>
  <c r="N56" i="2"/>
  <c r="N57" i="2"/>
  <c r="N58" i="2"/>
  <c r="N59" i="2"/>
  <c r="N60" i="2"/>
  <c r="N61" i="2"/>
  <c r="N62" i="2"/>
  <c r="N63" i="2"/>
  <c r="N64" i="2"/>
  <c r="N65" i="2"/>
  <c r="N66" i="2"/>
  <c r="N67" i="2"/>
  <c r="N68" i="2"/>
  <c r="N69" i="2"/>
  <c r="N70" i="2"/>
  <c r="N71" i="2"/>
  <c r="N72" i="2"/>
  <c r="N73" i="2"/>
  <c r="N74" i="2"/>
  <c r="N75" i="2"/>
  <c r="N76" i="2"/>
  <c r="N77" i="2"/>
  <c r="N78" i="2"/>
  <c r="N79" i="2"/>
  <c r="N80" i="2"/>
  <c r="N81" i="2"/>
  <c r="N82" i="2"/>
  <c r="N83" i="2"/>
  <c r="N84" i="2"/>
  <c r="N85" i="2"/>
  <c r="N86" i="2"/>
  <c r="N87" i="2"/>
  <c r="N88" i="2"/>
  <c r="N89" i="2"/>
  <c r="N90" i="2"/>
  <c r="N91" i="2"/>
  <c r="N92" i="2"/>
  <c r="N93" i="2"/>
  <c r="N94" i="2"/>
  <c r="N95" i="2"/>
  <c r="N96" i="2"/>
  <c r="N97" i="2"/>
  <c r="N98" i="2"/>
  <c r="N99" i="2"/>
  <c r="N100" i="2"/>
  <c r="N101" i="2"/>
  <c r="N102" i="2"/>
  <c r="N103" i="2"/>
  <c r="N104" i="2"/>
  <c r="N105" i="2"/>
  <c r="N106" i="2"/>
  <c r="N107" i="2"/>
  <c r="N108" i="2"/>
  <c r="N109" i="2"/>
  <c r="N110" i="2"/>
  <c r="N111" i="2"/>
  <c r="N112" i="2"/>
  <c r="N113" i="2"/>
  <c r="N114" i="2"/>
  <c r="N115" i="2"/>
  <c r="N116" i="2"/>
  <c r="N117" i="2"/>
  <c r="N118" i="2"/>
  <c r="N119" i="2"/>
  <c r="N120" i="2"/>
  <c r="N121" i="2"/>
  <c r="N122" i="2"/>
  <c r="N123" i="2"/>
  <c r="N124" i="2"/>
  <c r="N125" i="2"/>
  <c r="N126" i="2"/>
  <c r="N127" i="2"/>
  <c r="N128" i="2"/>
  <c r="N129" i="2"/>
  <c r="N130" i="2"/>
  <c r="N131" i="2"/>
  <c r="N132" i="2"/>
  <c r="N133" i="2"/>
  <c r="N134" i="2"/>
  <c r="N135" i="2"/>
  <c r="N136" i="2"/>
  <c r="N137" i="2"/>
  <c r="N138" i="2"/>
  <c r="N139" i="2"/>
  <c r="N140" i="2"/>
  <c r="N141" i="2"/>
  <c r="N142" i="2"/>
  <c r="N143" i="2"/>
  <c r="N144" i="2"/>
  <c r="N145" i="2"/>
  <c r="N146" i="2"/>
  <c r="N147" i="2"/>
  <c r="N148" i="2"/>
  <c r="N149" i="2"/>
  <c r="N150" i="2"/>
  <c r="N151" i="2"/>
  <c r="N152" i="2"/>
  <c r="N153" i="2"/>
  <c r="N154" i="2"/>
  <c r="N155" i="2"/>
  <c r="N156" i="2"/>
  <c r="N157" i="2"/>
  <c r="N158" i="2"/>
  <c r="N159" i="2"/>
  <c r="N160" i="2"/>
  <c r="N161" i="2"/>
  <c r="N162" i="2"/>
  <c r="N163" i="2"/>
  <c r="N164" i="2"/>
  <c r="N165" i="2"/>
  <c r="N166" i="2"/>
  <c r="N167" i="2"/>
  <c r="N168" i="2"/>
  <c r="N169" i="2"/>
  <c r="N170" i="2"/>
  <c r="N171" i="2"/>
  <c r="N172" i="2"/>
  <c r="N173" i="2"/>
  <c r="N174" i="2"/>
  <c r="N175" i="2"/>
  <c r="N176" i="2"/>
  <c r="N177" i="2"/>
  <c r="N178" i="2"/>
  <c r="N179" i="2"/>
  <c r="N180" i="2"/>
  <c r="N181" i="2"/>
  <c r="N182" i="2"/>
  <c r="N183" i="2"/>
  <c r="N184" i="2"/>
  <c r="N185" i="2"/>
  <c r="N186" i="2"/>
  <c r="N187" i="2"/>
  <c r="N188" i="2"/>
  <c r="N189" i="2"/>
  <c r="N190" i="2"/>
  <c r="N191" i="2"/>
  <c r="N192" i="2"/>
  <c r="N193" i="2"/>
  <c r="N194" i="2"/>
  <c r="N195" i="2"/>
  <c r="N196" i="2"/>
  <c r="N197" i="2"/>
  <c r="N198" i="2"/>
  <c r="N199" i="2"/>
  <c r="N200" i="2"/>
  <c r="N201" i="2"/>
  <c r="N202" i="2"/>
  <c r="N203" i="2"/>
  <c r="N204" i="2"/>
  <c r="N205" i="2"/>
  <c r="N206" i="2"/>
  <c r="N207" i="2"/>
  <c r="N208" i="2"/>
  <c r="N209" i="2"/>
  <c r="N210" i="2"/>
  <c r="N211" i="2"/>
  <c r="N212" i="2"/>
  <c r="N213" i="2"/>
  <c r="N214" i="2"/>
  <c r="N215" i="2"/>
  <c r="N216" i="2"/>
  <c r="N217" i="2"/>
  <c r="N218" i="2"/>
  <c r="N219" i="2"/>
  <c r="N220" i="2"/>
  <c r="N221" i="2"/>
  <c r="N222" i="2"/>
  <c r="N223" i="2"/>
  <c r="N224" i="2"/>
  <c r="N225" i="2"/>
  <c r="N226" i="2"/>
  <c r="N227" i="2"/>
  <c r="N228" i="2"/>
  <c r="N229" i="2"/>
  <c r="N230" i="2"/>
  <c r="N231" i="2"/>
  <c r="N232" i="2"/>
  <c r="N233" i="2"/>
  <c r="N234" i="2"/>
  <c r="N235" i="2"/>
  <c r="N236" i="2"/>
  <c r="N237" i="2"/>
  <c r="N238" i="2"/>
  <c r="N239" i="2"/>
  <c r="N240" i="2"/>
  <c r="N241" i="2"/>
  <c r="N242" i="2"/>
  <c r="N243" i="2"/>
  <c r="N244" i="2"/>
  <c r="N245" i="2"/>
  <c r="N246" i="2"/>
  <c r="N247" i="2"/>
  <c r="N248" i="2"/>
  <c r="N249" i="2"/>
  <c r="N250" i="2"/>
  <c r="N251" i="2"/>
  <c r="N252" i="2"/>
  <c r="N253" i="2"/>
  <c r="N254" i="2"/>
  <c r="N255" i="2"/>
  <c r="N256" i="2"/>
  <c r="N257" i="2"/>
  <c r="N258" i="2"/>
  <c r="N259" i="2"/>
  <c r="N260" i="2"/>
  <c r="N261" i="2"/>
  <c r="N262" i="2"/>
  <c r="N263" i="2"/>
  <c r="N264" i="2"/>
  <c r="N265" i="2"/>
  <c r="N266" i="2"/>
  <c r="N267" i="2"/>
  <c r="N268" i="2"/>
  <c r="N269" i="2"/>
  <c r="N270" i="2"/>
  <c r="N271" i="2"/>
  <c r="N272" i="2"/>
  <c r="N273" i="2"/>
  <c r="N274" i="2"/>
  <c r="N275" i="2"/>
  <c r="N276" i="2"/>
  <c r="N277" i="2"/>
  <c r="N278" i="2"/>
  <c r="N279" i="2"/>
  <c r="N280" i="2"/>
  <c r="N281" i="2"/>
  <c r="N282" i="2"/>
  <c r="N283" i="2"/>
  <c r="N284" i="2"/>
  <c r="N285" i="2"/>
  <c r="N286" i="2"/>
  <c r="N287" i="2"/>
  <c r="N288" i="2"/>
  <c r="N289" i="2"/>
  <c r="N290" i="2"/>
  <c r="N291" i="2"/>
  <c r="N292" i="2"/>
  <c r="N293" i="2"/>
  <c r="N294" i="2"/>
  <c r="N295" i="2"/>
  <c r="N296" i="2"/>
  <c r="N297" i="2"/>
  <c r="N298" i="2"/>
  <c r="N299" i="2"/>
  <c r="N300" i="2"/>
  <c r="N301" i="2"/>
  <c r="N302" i="2"/>
  <c r="N303" i="2"/>
  <c r="N304" i="2"/>
  <c r="N305" i="2"/>
  <c r="N306" i="2"/>
  <c r="N307" i="2"/>
  <c r="N308" i="2"/>
  <c r="N309" i="2"/>
  <c r="N310" i="2"/>
  <c r="N311" i="2"/>
  <c r="N312" i="2"/>
  <c r="N313" i="2"/>
  <c r="N314" i="2"/>
  <c r="N315" i="2"/>
  <c r="N316" i="2"/>
  <c r="N317" i="2"/>
  <c r="N318" i="2"/>
  <c r="N319" i="2"/>
  <c r="N320" i="2"/>
  <c r="N321" i="2"/>
  <c r="N322" i="2"/>
  <c r="N323" i="2"/>
  <c r="N324" i="2"/>
  <c r="N325" i="2"/>
  <c r="N326" i="2"/>
  <c r="N327" i="2"/>
  <c r="N328" i="2"/>
  <c r="N329" i="2"/>
  <c r="N330" i="2"/>
  <c r="N331" i="2"/>
  <c r="N332" i="2"/>
  <c r="N333" i="2"/>
  <c r="N334" i="2"/>
  <c r="N335" i="2"/>
  <c r="N336" i="2"/>
  <c r="N337" i="2"/>
  <c r="N338" i="2"/>
  <c r="N339" i="2"/>
  <c r="N340" i="2"/>
  <c r="N341" i="2"/>
  <c r="N342" i="2"/>
  <c r="N343" i="2"/>
  <c r="N344" i="2"/>
  <c r="N345" i="2"/>
  <c r="N346" i="2"/>
  <c r="N347" i="2"/>
  <c r="N348" i="2"/>
  <c r="N349" i="2"/>
  <c r="N350" i="2"/>
  <c r="N351" i="2"/>
  <c r="N352" i="2"/>
  <c r="N353" i="2"/>
  <c r="N354" i="2"/>
  <c r="N355" i="2"/>
  <c r="N356" i="2"/>
  <c r="N357" i="2"/>
  <c r="N358" i="2"/>
  <c r="N359" i="2"/>
  <c r="N360" i="2"/>
  <c r="N361" i="2"/>
  <c r="N362" i="2"/>
  <c r="N363" i="2"/>
  <c r="N364" i="2"/>
  <c r="N365" i="2"/>
  <c r="N366" i="2"/>
  <c r="N367" i="2"/>
  <c r="N368" i="2"/>
  <c r="N369" i="2"/>
  <c r="N370" i="2"/>
  <c r="N371" i="2"/>
  <c r="N372" i="2"/>
  <c r="N373" i="2"/>
  <c r="N374" i="2"/>
  <c r="N375" i="2"/>
  <c r="N376" i="2"/>
  <c r="N377" i="2"/>
  <c r="N378" i="2"/>
  <c r="N379" i="2"/>
  <c r="N380" i="2"/>
  <c r="N381" i="2"/>
  <c r="N382" i="2"/>
  <c r="N383" i="2"/>
  <c r="N384" i="2"/>
  <c r="N385" i="2"/>
  <c r="N386" i="2"/>
  <c r="N387" i="2"/>
  <c r="N388" i="2"/>
  <c r="N389" i="2"/>
  <c r="N390" i="2"/>
  <c r="N391" i="2"/>
  <c r="N392" i="2"/>
  <c r="N393" i="2"/>
  <c r="N394" i="2"/>
  <c r="N395" i="2"/>
  <c r="N396" i="2"/>
  <c r="N397" i="2"/>
  <c r="N398" i="2"/>
  <c r="N399" i="2"/>
  <c r="N400" i="2"/>
  <c r="N401" i="2"/>
  <c r="N402" i="2"/>
  <c r="N403" i="2"/>
  <c r="N404" i="2"/>
  <c r="N405" i="2"/>
  <c r="N406" i="2"/>
  <c r="N407" i="2"/>
  <c r="N408" i="2"/>
  <c r="N409" i="2"/>
  <c r="N410" i="2"/>
  <c r="N411" i="2"/>
  <c r="N412" i="2"/>
  <c r="N413" i="2"/>
  <c r="N414" i="2"/>
  <c r="N415" i="2"/>
  <c r="N416" i="2"/>
  <c r="N417" i="2"/>
  <c r="N418" i="2"/>
  <c r="N419" i="2"/>
  <c r="N420" i="2"/>
  <c r="N421" i="2"/>
  <c r="N422" i="2"/>
  <c r="N423" i="2"/>
  <c r="N424" i="2"/>
  <c r="N425" i="2"/>
  <c r="N426" i="2"/>
  <c r="N427" i="2"/>
  <c r="N428" i="2"/>
  <c r="N429" i="2"/>
  <c r="N430" i="2"/>
  <c r="N431" i="2"/>
  <c r="N432" i="2"/>
  <c r="N433" i="2"/>
  <c r="N434" i="2"/>
  <c r="N435" i="2"/>
  <c r="N436" i="2"/>
  <c r="N437" i="2"/>
  <c r="N438" i="2"/>
  <c r="N439" i="2"/>
  <c r="N440" i="2"/>
  <c r="N441" i="2"/>
  <c r="N442" i="2"/>
  <c r="N443" i="2"/>
  <c r="N444" i="2"/>
  <c r="N445" i="2"/>
  <c r="N446" i="2"/>
  <c r="N447" i="2"/>
  <c r="N448" i="2"/>
  <c r="N449" i="2"/>
  <c r="N450" i="2"/>
  <c r="N451" i="2"/>
  <c r="N452" i="2"/>
  <c r="N453" i="2"/>
  <c r="N454" i="2"/>
  <c r="N455" i="2"/>
  <c r="N456" i="2"/>
  <c r="N457" i="2"/>
  <c r="N458" i="2"/>
  <c r="N459" i="2"/>
  <c r="N460" i="2"/>
  <c r="N461" i="2"/>
  <c r="N462" i="2"/>
  <c r="N463" i="2"/>
  <c r="N464" i="2"/>
  <c r="N465" i="2"/>
  <c r="N466" i="2"/>
  <c r="N467" i="2"/>
  <c r="N468" i="2"/>
  <c r="N469" i="2"/>
  <c r="N470" i="2"/>
  <c r="N471" i="2"/>
  <c r="N472" i="2"/>
  <c r="N473" i="2"/>
  <c r="N474" i="2"/>
  <c r="N475" i="2"/>
  <c r="N476" i="2"/>
  <c r="N477" i="2"/>
  <c r="N478" i="2"/>
  <c r="N479" i="2"/>
  <c r="N480" i="2"/>
  <c r="N481" i="2"/>
  <c r="N482" i="2"/>
  <c r="N483" i="2"/>
  <c r="N484" i="2"/>
  <c r="N485" i="2"/>
  <c r="N486" i="2"/>
  <c r="N487" i="2"/>
  <c r="N488" i="2"/>
  <c r="N489" i="2"/>
  <c r="N490" i="2"/>
  <c r="N491" i="2"/>
  <c r="N492" i="2"/>
  <c r="N493" i="2"/>
  <c r="N494" i="2"/>
  <c r="N495" i="2"/>
  <c r="N496" i="2"/>
  <c r="N497" i="2"/>
  <c r="N498" i="2"/>
  <c r="N499" i="2"/>
  <c r="N500" i="2"/>
  <c r="N501" i="2"/>
  <c r="N502" i="2"/>
  <c r="N503" i="2"/>
  <c r="N504" i="2"/>
  <c r="N505" i="2"/>
  <c r="N506" i="2"/>
  <c r="N507" i="2"/>
  <c r="N508" i="2"/>
  <c r="N509" i="2"/>
  <c r="N510" i="2"/>
  <c r="N511" i="2"/>
  <c r="N512" i="2"/>
  <c r="N513" i="2"/>
  <c r="N514" i="2"/>
  <c r="N515" i="2"/>
  <c r="N516" i="2"/>
  <c r="N517" i="2"/>
  <c r="N518" i="2"/>
  <c r="N519" i="2"/>
  <c r="N520" i="2"/>
  <c r="N521" i="2"/>
  <c r="N522" i="2"/>
  <c r="N523" i="2"/>
  <c r="N524" i="2"/>
  <c r="N525" i="2"/>
  <c r="N526" i="2"/>
  <c r="N527" i="2"/>
  <c r="N528" i="2"/>
  <c r="N529" i="2"/>
  <c r="N530" i="2"/>
  <c r="N531" i="2"/>
  <c r="N532" i="2"/>
  <c r="N533" i="2"/>
  <c r="N534" i="2"/>
  <c r="N535" i="2"/>
  <c r="N536" i="2"/>
  <c r="N537" i="2"/>
  <c r="N538" i="2"/>
  <c r="N539" i="2"/>
  <c r="N540" i="2"/>
  <c r="N541" i="2"/>
  <c r="N542" i="2"/>
  <c r="N543" i="2"/>
  <c r="N544" i="2"/>
  <c r="N545" i="2"/>
  <c r="N546" i="2"/>
  <c r="N547" i="2"/>
  <c r="N548" i="2"/>
  <c r="N549" i="2"/>
  <c r="N550" i="2"/>
  <c r="N551" i="2"/>
  <c r="N552" i="2"/>
  <c r="N553" i="2"/>
  <c r="N554" i="2"/>
  <c r="N555" i="2"/>
  <c r="N556" i="2"/>
  <c r="N557" i="2"/>
  <c r="N558" i="2"/>
  <c r="N559" i="2"/>
  <c r="N560" i="2"/>
  <c r="N561" i="2"/>
  <c r="N562" i="2"/>
  <c r="N563" i="2"/>
  <c r="N564" i="2"/>
  <c r="N565" i="2"/>
  <c r="N566" i="2"/>
  <c r="N567" i="2"/>
  <c r="N568" i="2"/>
  <c r="N569" i="2"/>
  <c r="N570" i="2"/>
  <c r="N571" i="2"/>
  <c r="N572" i="2"/>
  <c r="N573" i="2"/>
  <c r="N574" i="2"/>
  <c r="N575" i="2"/>
  <c r="N576" i="2"/>
  <c r="N577" i="2"/>
  <c r="N578" i="2"/>
  <c r="N579" i="2"/>
  <c r="N580" i="2"/>
  <c r="N581" i="2"/>
  <c r="N582" i="2"/>
  <c r="N583" i="2"/>
  <c r="N584" i="2"/>
  <c r="N585" i="2"/>
  <c r="N586" i="2"/>
  <c r="N587" i="2"/>
  <c r="N588" i="2"/>
  <c r="N589" i="2"/>
  <c r="N590" i="2"/>
  <c r="N591" i="2"/>
  <c r="N592" i="2"/>
  <c r="N593" i="2"/>
  <c r="N594" i="2"/>
  <c r="N595" i="2"/>
  <c r="N596" i="2"/>
  <c r="N597" i="2"/>
  <c r="N598" i="2"/>
  <c r="N599" i="2"/>
  <c r="N600" i="2"/>
  <c r="N601" i="2"/>
  <c r="N602" i="2"/>
  <c r="N603" i="2"/>
  <c r="N604" i="2"/>
  <c r="N605" i="2"/>
  <c r="N606" i="2"/>
  <c r="N607" i="2"/>
  <c r="N608" i="2"/>
  <c r="N609" i="2"/>
  <c r="N610" i="2"/>
  <c r="N611" i="2"/>
  <c r="N612" i="2"/>
  <c r="N613" i="2"/>
  <c r="N614" i="2"/>
  <c r="N615" i="2"/>
  <c r="N616" i="2"/>
  <c r="N617" i="2"/>
  <c r="N618" i="2"/>
  <c r="N619" i="2"/>
  <c r="N620" i="2"/>
  <c r="N621" i="2"/>
  <c r="N622" i="2"/>
  <c r="N623" i="2"/>
  <c r="N624" i="2"/>
  <c r="N625" i="2"/>
  <c r="N626" i="2"/>
  <c r="N627" i="2"/>
  <c r="N628" i="2"/>
  <c r="N629" i="2"/>
  <c r="N630" i="2"/>
  <c r="N631" i="2"/>
  <c r="N632" i="2"/>
  <c r="N633" i="2"/>
  <c r="N634" i="2"/>
  <c r="N635" i="2"/>
  <c r="N636" i="2"/>
  <c r="N637" i="2"/>
  <c r="N638" i="2"/>
  <c r="N639" i="2"/>
  <c r="N640" i="2"/>
  <c r="N641" i="2"/>
  <c r="N642" i="2"/>
  <c r="N643" i="2"/>
  <c r="N644" i="2"/>
  <c r="N645" i="2"/>
  <c r="N646" i="2"/>
  <c r="N647" i="2"/>
  <c r="N648" i="2"/>
  <c r="N649" i="2"/>
  <c r="N650" i="2"/>
  <c r="N651" i="2"/>
  <c r="N652" i="2"/>
  <c r="N653" i="2"/>
  <c r="N654" i="2"/>
  <c r="N655" i="2"/>
  <c r="N656" i="2"/>
  <c r="N657" i="2"/>
  <c r="N658" i="2"/>
  <c r="N659" i="2"/>
  <c r="N660" i="2"/>
  <c r="N661" i="2"/>
  <c r="N662" i="2"/>
  <c r="N663" i="2"/>
  <c r="N664" i="2"/>
  <c r="N665" i="2"/>
  <c r="N666" i="2"/>
  <c r="N667" i="2"/>
  <c r="N668" i="2"/>
  <c r="N669" i="2"/>
  <c r="N670" i="2"/>
  <c r="N671" i="2"/>
  <c r="N672" i="2"/>
  <c r="N673" i="2"/>
  <c r="N674" i="2"/>
  <c r="N675" i="2"/>
  <c r="N676" i="2"/>
  <c r="N677" i="2"/>
  <c r="N678" i="2"/>
  <c r="N679" i="2"/>
  <c r="N680" i="2"/>
  <c r="N681" i="2"/>
  <c r="N682" i="2"/>
  <c r="N683" i="2"/>
  <c r="N684" i="2"/>
  <c r="N685" i="2"/>
  <c r="N686" i="2"/>
  <c r="N687" i="2"/>
  <c r="N688" i="2"/>
  <c r="N689" i="2"/>
  <c r="N690" i="2"/>
  <c r="N691" i="2"/>
  <c r="N692" i="2"/>
  <c r="N693" i="2"/>
  <c r="N694" i="2"/>
  <c r="N695" i="2"/>
  <c r="N696" i="2"/>
  <c r="N697" i="2"/>
  <c r="N698" i="2"/>
  <c r="N699" i="2"/>
  <c r="N700" i="2"/>
  <c r="N701" i="2"/>
  <c r="N702" i="2"/>
  <c r="N703" i="2"/>
  <c r="N704" i="2"/>
  <c r="N705" i="2"/>
  <c r="N706" i="2"/>
  <c r="N707" i="2"/>
  <c r="N708" i="2"/>
  <c r="N709" i="2"/>
  <c r="N710" i="2"/>
  <c r="N711" i="2"/>
  <c r="N712" i="2"/>
  <c r="N713" i="2"/>
  <c r="N714" i="2"/>
  <c r="N715" i="2"/>
  <c r="N716" i="2"/>
  <c r="N717" i="2"/>
  <c r="N718" i="2"/>
  <c r="N719" i="2"/>
  <c r="N720" i="2"/>
  <c r="N721" i="2"/>
  <c r="N722" i="2"/>
  <c r="N723" i="2"/>
  <c r="N724" i="2"/>
  <c r="N725" i="2"/>
  <c r="N726" i="2"/>
  <c r="N727" i="2"/>
  <c r="N728" i="2"/>
  <c r="N729" i="2"/>
  <c r="N730" i="2"/>
  <c r="N731" i="2"/>
  <c r="N732" i="2"/>
  <c r="N733" i="2"/>
  <c r="N734" i="2"/>
  <c r="N735" i="2"/>
  <c r="N736" i="2"/>
  <c r="N737" i="2"/>
  <c r="N738" i="2"/>
  <c r="N739" i="2"/>
  <c r="N740" i="2"/>
  <c r="N741" i="2"/>
  <c r="N742" i="2"/>
  <c r="N743" i="2"/>
  <c r="N744" i="2"/>
  <c r="N745" i="2"/>
  <c r="N746" i="2"/>
  <c r="N747" i="2"/>
  <c r="N748" i="2"/>
  <c r="N749" i="2"/>
  <c r="N750" i="2"/>
  <c r="N751" i="2"/>
  <c r="N752" i="2"/>
  <c r="N753" i="2"/>
  <c r="N754" i="2"/>
  <c r="N755" i="2"/>
  <c r="N756" i="2"/>
  <c r="N757" i="2"/>
  <c r="N758" i="2"/>
  <c r="N759" i="2"/>
  <c r="N760" i="2"/>
  <c r="N761" i="2"/>
  <c r="N762" i="2"/>
  <c r="N763" i="2"/>
  <c r="N764" i="2"/>
  <c r="N765" i="2"/>
  <c r="N766" i="2"/>
  <c r="N767" i="2"/>
  <c r="N768" i="2"/>
  <c r="N769" i="2"/>
  <c r="N770" i="2"/>
  <c r="N771" i="2"/>
  <c r="N772" i="2"/>
  <c r="N773" i="2"/>
  <c r="N774" i="2"/>
  <c r="N775" i="2"/>
  <c r="N776" i="2"/>
  <c r="N777" i="2"/>
  <c r="N778" i="2"/>
  <c r="N779" i="2"/>
  <c r="N780" i="2"/>
  <c r="N781" i="2"/>
  <c r="N782" i="2"/>
  <c r="N783" i="2"/>
  <c r="N784" i="2"/>
  <c r="N785" i="2"/>
  <c r="N786" i="2"/>
  <c r="N787" i="2"/>
  <c r="N788" i="2"/>
  <c r="N789" i="2"/>
  <c r="N790" i="2"/>
  <c r="N791" i="2"/>
  <c r="N792" i="2"/>
  <c r="N793" i="2"/>
  <c r="N794" i="2"/>
  <c r="N795" i="2"/>
  <c r="N796" i="2"/>
  <c r="N797" i="2"/>
  <c r="N798" i="2"/>
  <c r="N799" i="2"/>
  <c r="N800" i="2"/>
  <c r="N801" i="2"/>
  <c r="N802" i="2"/>
  <c r="N803" i="2"/>
  <c r="N804" i="2"/>
  <c r="N805" i="2"/>
  <c r="N806" i="2"/>
  <c r="N807" i="2"/>
  <c r="N808" i="2"/>
  <c r="N809" i="2"/>
  <c r="N810" i="2"/>
  <c r="N811" i="2"/>
  <c r="N812" i="2"/>
  <c r="N813" i="2"/>
  <c r="N814" i="2"/>
  <c r="N815" i="2"/>
  <c r="N816" i="2"/>
  <c r="N817" i="2"/>
  <c r="N818" i="2"/>
  <c r="N819" i="2"/>
  <c r="N820" i="2"/>
  <c r="N821" i="2"/>
  <c r="N822" i="2"/>
  <c r="N823" i="2"/>
  <c r="N824" i="2"/>
  <c r="N825" i="2"/>
  <c r="N826" i="2"/>
  <c r="N827" i="2"/>
  <c r="N828" i="2"/>
  <c r="N829" i="2"/>
  <c r="N830" i="2"/>
  <c r="N831" i="2"/>
  <c r="N832" i="2"/>
  <c r="N833" i="2"/>
  <c r="N834" i="2"/>
  <c r="N835" i="2"/>
  <c r="N836" i="2"/>
  <c r="N837" i="2"/>
  <c r="N838" i="2"/>
  <c r="N839" i="2"/>
  <c r="N840" i="2"/>
  <c r="N841" i="2"/>
  <c r="N842" i="2"/>
  <c r="N843" i="2"/>
  <c r="N844" i="2"/>
  <c r="N845" i="2"/>
  <c r="N846" i="2"/>
  <c r="N847" i="2"/>
  <c r="N848" i="2"/>
  <c r="N849" i="2"/>
  <c r="N850" i="2"/>
  <c r="N851" i="2"/>
  <c r="N852" i="2"/>
  <c r="N853" i="2"/>
  <c r="N854" i="2"/>
  <c r="N855" i="2"/>
  <c r="N856" i="2"/>
  <c r="N857" i="2"/>
  <c r="N858" i="2"/>
  <c r="N859" i="2"/>
  <c r="N860" i="2"/>
  <c r="N861" i="2"/>
  <c r="N862" i="2"/>
  <c r="N863" i="2"/>
  <c r="N864" i="2"/>
  <c r="N865" i="2"/>
  <c r="N866" i="2"/>
  <c r="N867" i="2"/>
  <c r="N868" i="2"/>
  <c r="N869" i="2"/>
  <c r="N870" i="2"/>
  <c r="N871" i="2"/>
  <c r="N872" i="2"/>
  <c r="N873" i="2"/>
  <c r="N874" i="2"/>
  <c r="N875" i="2"/>
  <c r="N876" i="2"/>
  <c r="N877" i="2"/>
  <c r="N878" i="2"/>
  <c r="N879" i="2"/>
  <c r="N880" i="2"/>
  <c r="N881" i="2"/>
  <c r="N882" i="2"/>
  <c r="N883" i="2"/>
  <c r="N884" i="2"/>
  <c r="N885" i="2"/>
  <c r="N886" i="2"/>
  <c r="N887" i="2"/>
  <c r="N888" i="2"/>
  <c r="N889" i="2"/>
  <c r="N890" i="2"/>
  <c r="N891" i="2"/>
  <c r="N892" i="2"/>
  <c r="N893" i="2"/>
  <c r="N894" i="2"/>
  <c r="N895" i="2"/>
  <c r="N896" i="2"/>
  <c r="N897" i="2"/>
  <c r="N898" i="2"/>
  <c r="N899" i="2"/>
  <c r="N900" i="2"/>
  <c r="N901" i="2"/>
  <c r="N902" i="2"/>
  <c r="N903" i="2"/>
  <c r="N904" i="2"/>
  <c r="N905" i="2"/>
  <c r="N906" i="2"/>
  <c r="N907" i="2"/>
  <c r="N908" i="2"/>
  <c r="N909" i="2"/>
  <c r="N910" i="2"/>
  <c r="N911" i="2"/>
  <c r="N912" i="2"/>
  <c r="N913" i="2"/>
  <c r="N914" i="2"/>
  <c r="N915" i="2"/>
  <c r="N916" i="2"/>
  <c r="N917" i="2"/>
  <c r="N918" i="2"/>
  <c r="N919" i="2"/>
  <c r="N920" i="2"/>
  <c r="N921" i="2"/>
  <c r="N922" i="2"/>
  <c r="N923" i="2"/>
  <c r="N924" i="2"/>
  <c r="N925" i="2"/>
  <c r="N926" i="2"/>
  <c r="N927" i="2"/>
  <c r="N928" i="2"/>
  <c r="N929" i="2"/>
  <c r="N930" i="2"/>
  <c r="N931" i="2"/>
  <c r="N932" i="2"/>
  <c r="N933" i="2"/>
  <c r="N934" i="2"/>
  <c r="N935" i="2"/>
  <c r="N936" i="2"/>
  <c r="N937" i="2"/>
  <c r="N938" i="2"/>
  <c r="N939" i="2"/>
  <c r="N940" i="2"/>
  <c r="N941" i="2"/>
  <c r="N942" i="2"/>
  <c r="N943" i="2"/>
  <c r="N944" i="2"/>
  <c r="N945" i="2"/>
  <c r="N946" i="2"/>
  <c r="N947" i="2"/>
  <c r="N948" i="2"/>
  <c r="N949" i="2"/>
  <c r="N950" i="2"/>
  <c r="N951" i="2"/>
  <c r="N952" i="2"/>
  <c r="N953" i="2"/>
  <c r="N954" i="2"/>
  <c r="N955" i="2"/>
  <c r="N956" i="2"/>
  <c r="N957" i="2"/>
  <c r="N958" i="2"/>
  <c r="N959" i="2"/>
  <c r="N960" i="2"/>
  <c r="N961" i="2"/>
  <c r="N962" i="2"/>
  <c r="N963" i="2"/>
  <c r="N964" i="2"/>
  <c r="N965" i="2"/>
  <c r="N966" i="2"/>
  <c r="N967" i="2"/>
  <c r="N968" i="2"/>
  <c r="N969" i="2"/>
  <c r="N970" i="2"/>
  <c r="N971" i="2"/>
  <c r="N972" i="2"/>
  <c r="N973" i="2"/>
  <c r="N974" i="2"/>
  <c r="N975" i="2"/>
  <c r="N976" i="2"/>
  <c r="N977" i="2"/>
  <c r="N978" i="2"/>
  <c r="N979" i="2"/>
  <c r="N980" i="2"/>
  <c r="N981" i="2"/>
  <c r="N982" i="2"/>
  <c r="N983" i="2"/>
  <c r="N984" i="2"/>
  <c r="N985" i="2"/>
  <c r="N986" i="2"/>
  <c r="N987" i="2"/>
  <c r="N988" i="2"/>
  <c r="N989" i="2"/>
  <c r="N990" i="2"/>
  <c r="N991" i="2"/>
  <c r="N992" i="2"/>
  <c r="N993" i="2"/>
  <c r="N994" i="2"/>
  <c r="N995" i="2"/>
  <c r="N996" i="2"/>
  <c r="N997" i="2"/>
  <c r="N998" i="2"/>
  <c r="N999" i="2"/>
  <c r="N1000" i="2"/>
  <c r="N1001" i="2"/>
  <c r="N1002" i="2"/>
  <c r="N1003" i="2"/>
  <c r="N1004" i="2"/>
  <c r="N1005" i="2"/>
  <c r="N1006" i="2"/>
  <c r="N1007" i="2"/>
  <c r="N1008" i="2"/>
  <c r="N1009" i="2"/>
  <c r="N1010" i="2"/>
  <c r="N1011" i="2"/>
  <c r="N1012" i="2"/>
  <c r="N1013" i="2"/>
  <c r="N1014" i="2"/>
  <c r="N1015" i="2"/>
  <c r="N1016" i="2"/>
  <c r="N1017" i="2"/>
  <c r="N1018" i="2"/>
  <c r="N1019" i="2"/>
  <c r="N1020" i="2"/>
  <c r="N1021" i="2"/>
  <c r="N1022" i="2"/>
  <c r="N1023" i="2"/>
  <c r="N1024" i="2"/>
  <c r="N1025" i="2"/>
  <c r="N1026" i="2"/>
  <c r="N1027" i="2"/>
  <c r="N1028" i="2"/>
  <c r="N1029" i="2"/>
  <c r="N1030" i="2"/>
  <c r="N1031" i="2"/>
  <c r="N1032" i="2"/>
  <c r="N1033" i="2"/>
  <c r="N1034" i="2"/>
  <c r="N1035" i="2"/>
  <c r="N1036" i="2"/>
  <c r="N1037" i="2"/>
  <c r="N1038" i="2"/>
  <c r="N1039" i="2"/>
  <c r="N1040" i="2"/>
  <c r="N1041" i="2"/>
  <c r="N1042" i="2"/>
  <c r="N1043" i="2"/>
  <c r="N1044" i="2"/>
  <c r="N1045" i="2"/>
  <c r="N1046" i="2"/>
  <c r="N1047" i="2"/>
  <c r="N1048" i="2"/>
  <c r="N1049" i="2"/>
  <c r="N1050" i="2"/>
  <c r="N1051" i="2"/>
  <c r="N1052" i="2"/>
  <c r="N1053" i="2"/>
  <c r="N1054" i="2"/>
  <c r="N1055" i="2"/>
  <c r="N1056" i="2"/>
  <c r="N1057" i="2"/>
  <c r="N1058" i="2"/>
  <c r="N1059" i="2"/>
  <c r="N1060" i="2"/>
  <c r="N1061" i="2"/>
  <c r="N1062" i="2"/>
  <c r="N1063" i="2"/>
  <c r="N1064" i="2"/>
  <c r="N1065" i="2"/>
  <c r="N1066" i="2"/>
  <c r="N1067" i="2"/>
  <c r="N1068" i="2"/>
  <c r="N1069" i="2"/>
  <c r="N1070" i="2"/>
  <c r="N1071" i="2"/>
  <c r="N1072" i="2"/>
  <c r="N1073" i="2"/>
  <c r="N1074" i="2"/>
  <c r="N1075" i="2"/>
  <c r="N1076" i="2"/>
  <c r="N1077" i="2"/>
  <c r="N1078" i="2"/>
  <c r="N1079" i="2"/>
  <c r="N1080" i="2"/>
  <c r="N1081" i="2"/>
  <c r="N1082" i="2"/>
  <c r="N1083" i="2"/>
  <c r="N1084" i="2"/>
  <c r="N1085" i="2"/>
  <c r="N1086" i="2"/>
  <c r="N1087" i="2"/>
  <c r="N1088" i="2"/>
  <c r="N1089" i="2"/>
  <c r="N1090" i="2"/>
  <c r="N1091" i="2"/>
  <c r="N1092" i="2"/>
  <c r="N1093" i="2"/>
  <c r="N1094" i="2"/>
  <c r="N1095" i="2"/>
  <c r="N1096" i="2"/>
  <c r="N1097" i="2"/>
  <c r="N1098" i="2"/>
  <c r="N1099" i="2"/>
  <c r="N1100" i="2"/>
  <c r="N1101" i="2"/>
  <c r="N1102" i="2"/>
  <c r="N1103" i="2"/>
  <c r="N1104" i="2"/>
  <c r="N1105" i="2"/>
  <c r="N1106" i="2"/>
  <c r="N1107" i="2"/>
  <c r="N1108" i="2"/>
  <c r="N1109" i="2"/>
  <c r="N1110" i="2"/>
  <c r="N1111" i="2"/>
  <c r="N1112" i="2"/>
  <c r="N1113" i="2"/>
  <c r="N1114" i="2"/>
  <c r="N1115" i="2"/>
  <c r="N1116" i="2"/>
  <c r="N1117" i="2"/>
  <c r="N1118" i="2"/>
  <c r="N1119" i="2"/>
  <c r="N1120" i="2"/>
  <c r="N1121" i="2"/>
  <c r="N1122" i="2"/>
  <c r="N1123" i="2"/>
  <c r="N1124" i="2"/>
  <c r="N1125" i="2"/>
  <c r="N1126" i="2"/>
  <c r="N1127" i="2"/>
  <c r="N1128" i="2"/>
  <c r="N1129" i="2"/>
  <c r="N1130" i="2"/>
  <c r="N1131" i="2"/>
  <c r="N1132" i="2"/>
  <c r="N1133" i="2"/>
  <c r="N1134" i="2"/>
  <c r="N1135" i="2"/>
  <c r="N1136" i="2"/>
  <c r="N1137" i="2"/>
  <c r="N1138" i="2"/>
  <c r="N1139" i="2"/>
  <c r="N1140" i="2"/>
  <c r="N1141" i="2"/>
  <c r="N1142" i="2"/>
  <c r="N1143" i="2"/>
  <c r="N1144" i="2"/>
  <c r="N1145" i="2"/>
  <c r="N1146" i="2"/>
  <c r="N1147" i="2"/>
  <c r="N1148" i="2"/>
  <c r="N1149" i="2"/>
  <c r="N1150" i="2"/>
  <c r="N1151" i="2"/>
  <c r="N1152" i="2"/>
  <c r="N1153" i="2"/>
  <c r="N1154" i="2"/>
  <c r="N1155" i="2"/>
  <c r="N1156" i="2"/>
  <c r="N1157" i="2"/>
  <c r="N1158" i="2"/>
  <c r="N1159" i="2"/>
  <c r="N1160" i="2"/>
  <c r="N1161" i="2"/>
  <c r="N1162" i="2"/>
  <c r="N1163" i="2"/>
  <c r="N1164" i="2"/>
  <c r="N1165" i="2"/>
  <c r="N1166" i="2"/>
  <c r="N1167" i="2"/>
  <c r="N1168" i="2"/>
  <c r="N1169" i="2"/>
  <c r="N1170" i="2"/>
  <c r="N1171" i="2"/>
  <c r="N1172" i="2"/>
  <c r="N1173" i="2"/>
  <c r="N1174" i="2"/>
  <c r="N1175" i="2"/>
  <c r="N1176" i="2"/>
  <c r="N1177" i="2"/>
  <c r="N1178" i="2"/>
  <c r="N1179" i="2"/>
  <c r="N1180" i="2"/>
  <c r="N1181" i="2"/>
  <c r="N1182" i="2"/>
  <c r="N1183" i="2"/>
  <c r="N1184" i="2"/>
  <c r="N1185" i="2"/>
  <c r="N1186" i="2"/>
  <c r="N1187" i="2"/>
  <c r="N1188" i="2"/>
  <c r="N1189" i="2"/>
  <c r="N1190" i="2"/>
  <c r="N1191" i="2"/>
  <c r="N1192" i="2"/>
  <c r="N1193" i="2"/>
  <c r="N1194" i="2"/>
  <c r="N1195" i="2"/>
  <c r="N1196" i="2"/>
  <c r="N1197" i="2"/>
  <c r="N1198" i="2"/>
  <c r="N1199" i="2"/>
  <c r="N1200" i="2"/>
  <c r="N1201" i="2"/>
  <c r="N1202" i="2"/>
  <c r="N1203" i="2"/>
  <c r="N1204" i="2"/>
  <c r="N1205" i="2"/>
  <c r="N1206" i="2"/>
  <c r="N1207" i="2"/>
  <c r="N1208" i="2"/>
  <c r="N1209" i="2"/>
  <c r="N1210" i="2"/>
  <c r="N1211" i="2"/>
  <c r="N1212" i="2"/>
  <c r="N1213" i="2"/>
  <c r="N1214" i="2"/>
  <c r="N1215" i="2"/>
  <c r="N1216" i="2"/>
  <c r="N1217" i="2"/>
  <c r="N1218" i="2"/>
  <c r="N1219" i="2"/>
  <c r="N1220" i="2"/>
  <c r="N1221" i="2"/>
  <c r="N1222" i="2"/>
  <c r="N1223" i="2"/>
  <c r="N1224" i="2"/>
  <c r="N1225" i="2"/>
  <c r="N1226" i="2"/>
  <c r="N1227" i="2"/>
  <c r="N1228" i="2"/>
  <c r="N1229" i="2"/>
  <c r="N1230" i="2"/>
  <c r="N1231" i="2"/>
  <c r="N1232" i="2"/>
  <c r="N1233" i="2"/>
  <c r="N1234" i="2"/>
  <c r="N1235" i="2"/>
  <c r="N1236" i="2"/>
  <c r="N1237" i="2"/>
  <c r="N1238" i="2"/>
  <c r="N1239" i="2"/>
  <c r="N1240" i="2"/>
  <c r="N1241" i="2"/>
  <c r="N1242" i="2"/>
  <c r="N1243" i="2"/>
  <c r="N1244" i="2"/>
  <c r="N1245" i="2"/>
  <c r="N1246" i="2"/>
  <c r="N1247" i="2"/>
  <c r="N1248" i="2"/>
  <c r="N1249" i="2"/>
  <c r="N1250" i="2"/>
  <c r="N1251" i="2"/>
  <c r="N1252" i="2"/>
  <c r="N1253" i="2"/>
  <c r="N1254" i="2"/>
  <c r="N1255" i="2"/>
  <c r="N1256" i="2"/>
  <c r="N1257" i="2"/>
  <c r="N1258" i="2"/>
  <c r="N1259" i="2"/>
  <c r="N1260" i="2"/>
  <c r="N1261" i="2"/>
  <c r="N1262" i="2"/>
  <c r="N1263" i="2"/>
  <c r="N1264" i="2"/>
  <c r="N1265" i="2"/>
  <c r="N1266" i="2"/>
  <c r="N1267" i="2"/>
  <c r="N1268" i="2"/>
  <c r="N1269" i="2"/>
  <c r="N1270" i="2"/>
  <c r="N1271" i="2"/>
  <c r="N1272" i="2"/>
  <c r="N1273" i="2"/>
  <c r="N1274" i="2"/>
  <c r="N1275" i="2"/>
  <c r="N1276" i="2"/>
  <c r="N1277" i="2"/>
  <c r="N1278" i="2"/>
  <c r="N1279" i="2"/>
  <c r="N1280" i="2"/>
  <c r="N1281" i="2"/>
  <c r="N1282" i="2"/>
  <c r="N1283" i="2"/>
  <c r="N1284" i="2"/>
  <c r="N1285" i="2"/>
  <c r="N1286" i="2"/>
  <c r="N1287" i="2"/>
  <c r="N1288" i="2"/>
  <c r="N1289" i="2"/>
  <c r="N1290" i="2"/>
  <c r="N1291" i="2"/>
  <c r="N1292" i="2"/>
  <c r="N1293" i="2"/>
  <c r="N1294" i="2"/>
  <c r="N1295" i="2"/>
  <c r="N1296" i="2"/>
  <c r="N1297" i="2"/>
  <c r="N1298" i="2"/>
  <c r="N1299" i="2"/>
  <c r="N1300" i="2"/>
  <c r="N1301" i="2"/>
  <c r="N1302" i="2"/>
  <c r="N1303" i="2"/>
  <c r="N1304" i="2"/>
  <c r="N1305" i="2"/>
  <c r="N1306" i="2"/>
  <c r="N1307" i="2"/>
  <c r="N1308" i="2"/>
  <c r="N1309" i="2"/>
  <c r="N1310" i="2"/>
  <c r="N1311" i="2"/>
  <c r="N1312" i="2"/>
  <c r="N1313" i="2"/>
  <c r="N1314" i="2"/>
  <c r="N1315" i="2"/>
  <c r="N1316" i="2"/>
  <c r="N1317" i="2"/>
  <c r="N1318" i="2"/>
  <c r="N1319" i="2"/>
  <c r="N1320" i="2"/>
  <c r="N1321" i="2"/>
  <c r="N1322" i="2"/>
  <c r="N1323" i="2"/>
  <c r="N1324" i="2"/>
  <c r="N1325" i="2"/>
  <c r="N1326" i="2"/>
  <c r="N1327" i="2"/>
  <c r="N1328" i="2"/>
  <c r="N1329" i="2"/>
  <c r="N1330" i="2"/>
  <c r="N1331" i="2"/>
  <c r="N1332" i="2"/>
  <c r="N1333" i="2"/>
  <c r="N1334" i="2"/>
  <c r="N1335" i="2"/>
  <c r="N1336" i="2"/>
  <c r="N1337" i="2"/>
  <c r="N1338" i="2"/>
  <c r="N1339" i="2"/>
  <c r="N1340" i="2"/>
  <c r="N1341" i="2"/>
  <c r="N1342" i="2"/>
  <c r="N1343" i="2"/>
  <c r="N1344" i="2"/>
  <c r="N1345" i="2"/>
  <c r="N1346" i="2"/>
  <c r="N1347" i="2"/>
  <c r="N1348" i="2"/>
  <c r="N1349" i="2"/>
  <c r="N1350" i="2"/>
  <c r="N1351" i="2"/>
  <c r="N1352" i="2"/>
  <c r="N1353" i="2"/>
  <c r="N1354" i="2"/>
  <c r="N1355" i="2"/>
  <c r="N1356" i="2"/>
  <c r="N1357" i="2"/>
  <c r="N1358" i="2"/>
  <c r="N1359" i="2"/>
  <c r="N1360" i="2"/>
  <c r="N1361" i="2"/>
  <c r="N1362" i="2"/>
  <c r="N1363" i="2"/>
  <c r="N1364" i="2"/>
  <c r="N1365" i="2"/>
  <c r="N1366" i="2"/>
  <c r="N1367" i="2"/>
  <c r="N1368" i="2"/>
  <c r="N1369" i="2"/>
  <c r="N1370" i="2"/>
  <c r="N1371" i="2"/>
  <c r="N1372" i="2"/>
  <c r="N1373" i="2"/>
  <c r="N1374" i="2"/>
  <c r="N1375" i="2"/>
  <c r="N1376" i="2"/>
  <c r="N1377" i="2"/>
  <c r="N1378" i="2"/>
  <c r="N1379" i="2"/>
  <c r="N1380" i="2"/>
  <c r="N1381" i="2"/>
  <c r="N1382" i="2"/>
  <c r="N1383" i="2"/>
  <c r="N1384" i="2"/>
  <c r="N1385" i="2"/>
  <c r="N1386" i="2"/>
  <c r="N1387" i="2"/>
  <c r="N1388" i="2"/>
  <c r="N1389" i="2"/>
  <c r="N1390" i="2"/>
  <c r="N1391" i="2"/>
  <c r="N1392" i="2"/>
  <c r="N1393" i="2"/>
  <c r="N1394" i="2"/>
  <c r="N1395" i="2"/>
  <c r="N1396" i="2"/>
  <c r="N1397" i="2"/>
  <c r="N1398" i="2"/>
  <c r="N1399" i="2"/>
  <c r="N1400" i="2"/>
  <c r="N1401" i="2"/>
  <c r="N1402" i="2"/>
  <c r="N1403" i="2"/>
  <c r="N1404" i="2"/>
  <c r="N1405" i="2"/>
  <c r="N1406" i="2"/>
  <c r="N1407" i="2"/>
  <c r="N1408" i="2"/>
  <c r="N1409" i="2"/>
  <c r="N1410" i="2"/>
  <c r="N1411" i="2"/>
  <c r="N1412" i="2"/>
  <c r="N1413" i="2"/>
  <c r="N1414" i="2"/>
  <c r="N1415" i="2"/>
  <c r="N1416" i="2"/>
  <c r="N1417" i="2"/>
  <c r="N1418" i="2"/>
  <c r="N1419" i="2"/>
  <c r="N1420" i="2"/>
  <c r="N1421" i="2"/>
  <c r="N1422" i="2"/>
  <c r="N1423" i="2"/>
  <c r="N1424" i="2"/>
  <c r="N1425" i="2"/>
  <c r="N1426" i="2"/>
  <c r="N1427" i="2"/>
  <c r="N1428" i="2"/>
  <c r="N1429" i="2"/>
  <c r="N1430" i="2"/>
  <c r="N1431" i="2"/>
  <c r="N1432" i="2"/>
  <c r="N1433" i="2"/>
  <c r="N1434" i="2"/>
  <c r="N1435" i="2"/>
  <c r="N1436" i="2"/>
  <c r="N1437" i="2"/>
  <c r="N1438" i="2"/>
  <c r="N1439" i="2"/>
  <c r="N1440" i="2"/>
  <c r="N1441" i="2"/>
  <c r="N1442" i="2"/>
  <c r="N1443" i="2"/>
  <c r="N1444" i="2"/>
  <c r="N1445" i="2"/>
  <c r="N1446" i="2"/>
  <c r="N1447" i="2"/>
  <c r="N1448" i="2"/>
  <c r="N1449" i="2"/>
  <c r="N1450" i="2"/>
  <c r="N1451" i="2"/>
  <c r="N1452" i="2"/>
  <c r="N1453" i="2"/>
  <c r="N1454" i="2"/>
  <c r="N1455" i="2"/>
  <c r="N1456" i="2"/>
  <c r="N1457" i="2"/>
  <c r="N1458" i="2"/>
  <c r="N1459" i="2"/>
  <c r="N1460" i="2"/>
  <c r="N1461" i="2"/>
  <c r="N1462" i="2"/>
  <c r="N1463" i="2"/>
  <c r="N1464" i="2"/>
  <c r="N1465" i="2"/>
  <c r="N1466" i="2"/>
  <c r="N1467" i="2"/>
  <c r="N1468" i="2"/>
  <c r="N1469" i="2"/>
  <c r="N1470" i="2"/>
  <c r="N1471" i="2"/>
  <c r="N1472" i="2"/>
  <c r="N1473" i="2"/>
  <c r="N1474" i="2"/>
  <c r="N1475" i="2"/>
  <c r="N1476" i="2"/>
  <c r="N1477" i="2"/>
  <c r="N1478" i="2"/>
  <c r="N1479" i="2"/>
  <c r="N1480" i="2"/>
  <c r="N1481" i="2"/>
  <c r="N1482" i="2"/>
  <c r="N1483" i="2"/>
  <c r="N1484" i="2"/>
  <c r="N1485" i="2"/>
  <c r="N1486" i="2"/>
  <c r="N1487" i="2"/>
  <c r="N1488" i="2"/>
  <c r="N1489" i="2"/>
  <c r="N1490" i="2"/>
  <c r="N1491" i="2"/>
  <c r="N1492" i="2"/>
  <c r="N1493" i="2"/>
  <c r="N1494" i="2"/>
  <c r="N1495" i="2"/>
  <c r="N1496" i="2"/>
  <c r="N1497" i="2"/>
  <c r="N1498" i="2"/>
  <c r="N1499" i="2"/>
  <c r="N1500" i="2"/>
  <c r="N1501" i="2"/>
  <c r="N1502" i="2"/>
  <c r="N1503" i="2"/>
  <c r="N1504" i="2"/>
  <c r="N1505" i="2"/>
  <c r="N1506" i="2"/>
  <c r="N1507" i="2"/>
  <c r="N1508" i="2"/>
  <c r="N1509" i="2"/>
  <c r="N1510" i="2"/>
  <c r="N1511" i="2"/>
  <c r="N1512" i="2"/>
  <c r="N1513" i="2"/>
  <c r="N1514" i="2"/>
  <c r="N1515" i="2"/>
  <c r="N1516" i="2"/>
  <c r="N1517" i="2"/>
  <c r="N1518" i="2"/>
  <c r="N1519" i="2"/>
  <c r="N1520" i="2"/>
  <c r="N1521" i="2"/>
  <c r="N1522" i="2"/>
  <c r="N1523" i="2"/>
  <c r="N1524" i="2"/>
  <c r="N1525" i="2"/>
  <c r="N1526" i="2"/>
  <c r="N1527" i="2"/>
  <c r="N1528" i="2"/>
  <c r="N1529" i="2"/>
  <c r="N1530" i="2"/>
  <c r="N1531" i="2"/>
  <c r="N1532" i="2"/>
  <c r="N1533" i="2"/>
  <c r="N1534" i="2"/>
  <c r="N1535" i="2"/>
  <c r="N1536" i="2"/>
  <c r="N1537" i="2"/>
  <c r="N1538" i="2"/>
  <c r="N1539" i="2"/>
  <c r="N1540" i="2"/>
  <c r="N1541" i="2"/>
  <c r="N1542" i="2"/>
  <c r="N1543" i="2"/>
  <c r="N1544" i="2"/>
  <c r="N1545" i="2"/>
  <c r="N1546" i="2"/>
  <c r="N1547" i="2"/>
  <c r="N1548" i="2"/>
  <c r="N1549" i="2"/>
  <c r="N1550" i="2"/>
  <c r="N1551" i="2"/>
  <c r="N1552" i="2"/>
  <c r="N1553" i="2"/>
  <c r="N1554" i="2"/>
  <c r="N1555" i="2"/>
  <c r="N1556" i="2"/>
  <c r="N1557" i="2"/>
  <c r="N1558" i="2"/>
  <c r="N1559" i="2"/>
  <c r="N1560" i="2"/>
  <c r="N1561" i="2"/>
  <c r="N1562" i="2"/>
  <c r="N1563" i="2"/>
  <c r="N1564" i="2"/>
  <c r="N1565" i="2"/>
  <c r="N1566" i="2"/>
  <c r="N1567" i="2"/>
  <c r="N1568" i="2"/>
  <c r="N1569" i="2"/>
  <c r="N1570" i="2"/>
  <c r="N1571" i="2"/>
  <c r="N1572" i="2"/>
  <c r="N1573" i="2"/>
  <c r="N1574" i="2"/>
  <c r="N1575" i="2"/>
  <c r="N1576" i="2"/>
  <c r="N1577" i="2"/>
  <c r="N1578" i="2"/>
  <c r="N1579" i="2"/>
  <c r="N1580" i="2"/>
  <c r="N1581" i="2"/>
  <c r="N1582" i="2"/>
  <c r="N1583" i="2"/>
  <c r="N1584" i="2"/>
  <c r="N1585" i="2"/>
  <c r="N1586" i="2"/>
  <c r="N1587" i="2"/>
  <c r="N1588" i="2"/>
  <c r="N1589" i="2"/>
  <c r="N1590" i="2"/>
  <c r="N1591" i="2"/>
  <c r="N1592" i="2"/>
  <c r="N1593" i="2"/>
  <c r="N1594" i="2"/>
  <c r="N1595" i="2"/>
  <c r="N1596" i="2"/>
  <c r="N1597" i="2"/>
  <c r="N1598" i="2"/>
  <c r="N1599" i="2"/>
  <c r="N1600" i="2"/>
  <c r="N1601" i="2"/>
  <c r="N1602" i="2"/>
  <c r="N1603" i="2"/>
  <c r="N1604" i="2"/>
  <c r="N1605" i="2"/>
  <c r="N1606" i="2"/>
  <c r="N1607" i="2"/>
  <c r="N1608" i="2"/>
  <c r="N1609" i="2"/>
  <c r="N1610" i="2"/>
  <c r="N1611" i="2"/>
  <c r="N1612" i="2"/>
  <c r="N1613" i="2"/>
  <c r="N1614" i="2"/>
  <c r="N1615" i="2"/>
  <c r="N1616" i="2"/>
  <c r="N1617" i="2"/>
  <c r="N1618" i="2"/>
  <c r="N1619" i="2"/>
  <c r="N1620" i="2"/>
  <c r="N1621" i="2"/>
  <c r="N1622" i="2"/>
  <c r="N1623" i="2"/>
  <c r="N1624" i="2"/>
  <c r="N1625" i="2"/>
  <c r="N1626" i="2"/>
  <c r="N1627" i="2"/>
  <c r="N1628" i="2"/>
  <c r="N1629" i="2"/>
  <c r="N1630" i="2"/>
  <c r="N1631" i="2"/>
  <c r="N1632" i="2"/>
  <c r="N1633" i="2"/>
  <c r="N1634" i="2"/>
  <c r="N1635" i="2"/>
  <c r="N1636" i="2"/>
  <c r="N1637" i="2"/>
  <c r="N1638" i="2"/>
  <c r="N1639" i="2"/>
  <c r="N1640" i="2"/>
  <c r="N1641" i="2"/>
  <c r="N1642" i="2"/>
  <c r="N1643" i="2"/>
  <c r="N1644" i="2"/>
  <c r="N1645" i="2"/>
  <c r="N1646" i="2"/>
  <c r="N1647" i="2"/>
  <c r="N1648" i="2"/>
  <c r="N1649" i="2"/>
  <c r="N1650" i="2"/>
  <c r="N1651" i="2"/>
  <c r="N1652" i="2"/>
  <c r="N1653" i="2"/>
  <c r="N1654" i="2"/>
  <c r="N1655" i="2"/>
  <c r="N1656" i="2"/>
  <c r="N1657" i="2"/>
  <c r="N1658" i="2"/>
  <c r="N1659" i="2"/>
  <c r="N1660" i="2"/>
  <c r="N1661" i="2"/>
  <c r="N1662" i="2"/>
  <c r="N1663" i="2"/>
  <c r="N1664" i="2"/>
  <c r="N1665" i="2"/>
  <c r="N1666" i="2"/>
  <c r="N1667" i="2"/>
  <c r="N1668" i="2"/>
  <c r="N1669" i="2"/>
  <c r="N1670" i="2"/>
  <c r="N1671" i="2"/>
  <c r="N1672" i="2"/>
  <c r="N1673" i="2"/>
  <c r="N1674" i="2"/>
  <c r="N1675" i="2"/>
  <c r="N1676" i="2"/>
  <c r="N1677" i="2"/>
  <c r="N1678" i="2"/>
  <c r="N1679" i="2"/>
  <c r="N1680" i="2"/>
  <c r="N1681" i="2"/>
  <c r="N1682" i="2"/>
  <c r="N1683" i="2"/>
  <c r="N1684" i="2"/>
  <c r="N1685" i="2"/>
  <c r="N1686" i="2"/>
  <c r="N1687" i="2"/>
  <c r="N1688" i="2"/>
  <c r="N1689" i="2"/>
  <c r="N1690" i="2"/>
  <c r="N1691" i="2"/>
  <c r="N1692" i="2"/>
  <c r="N1693" i="2"/>
  <c r="N1694" i="2"/>
  <c r="N1695" i="2"/>
  <c r="N1696" i="2"/>
  <c r="N1697" i="2"/>
  <c r="N1698" i="2"/>
  <c r="N1699" i="2"/>
  <c r="N1700" i="2"/>
  <c r="N1701" i="2"/>
  <c r="N1702" i="2"/>
  <c r="N1703" i="2"/>
  <c r="N1704" i="2"/>
  <c r="N1705" i="2"/>
  <c r="N1706" i="2"/>
  <c r="N1707" i="2"/>
  <c r="N1708" i="2"/>
  <c r="N1709" i="2"/>
  <c r="N1710" i="2"/>
  <c r="N1711" i="2"/>
  <c r="N1712" i="2"/>
  <c r="N1713" i="2"/>
  <c r="N1714" i="2"/>
  <c r="N1715" i="2"/>
  <c r="N1716" i="2"/>
  <c r="N1717" i="2"/>
  <c r="N1718" i="2"/>
  <c r="N1719" i="2"/>
  <c r="N1720" i="2"/>
  <c r="N1721" i="2"/>
  <c r="N1722" i="2"/>
  <c r="N1723" i="2"/>
  <c r="N1724" i="2"/>
  <c r="N1725" i="2"/>
  <c r="N1726" i="2"/>
  <c r="N1727" i="2"/>
  <c r="N1728" i="2"/>
  <c r="N1729" i="2"/>
  <c r="N1730" i="2"/>
  <c r="N1731" i="2"/>
  <c r="N1732" i="2"/>
  <c r="N1733" i="2"/>
  <c r="N1734" i="2"/>
  <c r="N1735" i="2"/>
  <c r="N1736" i="2"/>
  <c r="N1737" i="2"/>
  <c r="N1738" i="2"/>
  <c r="N1739" i="2"/>
  <c r="N1740" i="2"/>
  <c r="N1741" i="2"/>
  <c r="N1742" i="2"/>
  <c r="N1743" i="2"/>
  <c r="N1744" i="2"/>
  <c r="N1745" i="2"/>
  <c r="N1746" i="2"/>
  <c r="N1747" i="2"/>
  <c r="N1748" i="2"/>
  <c r="N1749" i="2"/>
  <c r="N1750" i="2"/>
  <c r="N1751" i="2"/>
  <c r="N1752" i="2"/>
  <c r="N1753" i="2"/>
  <c r="N1754" i="2"/>
  <c r="N1755" i="2"/>
  <c r="N1756" i="2"/>
  <c r="N1757" i="2"/>
  <c r="N1758" i="2"/>
  <c r="N1759" i="2"/>
  <c r="N1760" i="2"/>
  <c r="N1761" i="2"/>
  <c r="N1762" i="2"/>
  <c r="N1763" i="2"/>
  <c r="N1764" i="2"/>
  <c r="N1765" i="2"/>
  <c r="N1766" i="2"/>
  <c r="N1767" i="2"/>
  <c r="N1768" i="2"/>
  <c r="N1769" i="2"/>
  <c r="N1770" i="2"/>
  <c r="N1771" i="2"/>
  <c r="N1772" i="2"/>
  <c r="N1773" i="2"/>
  <c r="N1774" i="2"/>
  <c r="N1775" i="2"/>
  <c r="N1776" i="2"/>
  <c r="N1777" i="2"/>
  <c r="N1778" i="2"/>
  <c r="N1779" i="2"/>
  <c r="N1780" i="2"/>
  <c r="N1781" i="2"/>
  <c r="N1782" i="2"/>
  <c r="N1783" i="2"/>
  <c r="N1784" i="2"/>
  <c r="N1785" i="2"/>
  <c r="N1786" i="2"/>
  <c r="N1787" i="2"/>
  <c r="N1788" i="2"/>
  <c r="N1789" i="2"/>
  <c r="N1790" i="2"/>
  <c r="N1791" i="2"/>
  <c r="N1792" i="2"/>
  <c r="N1793" i="2"/>
  <c r="N1794" i="2"/>
  <c r="N1795" i="2"/>
  <c r="N1796" i="2"/>
  <c r="N1797" i="2"/>
  <c r="N1798" i="2"/>
  <c r="N1799" i="2"/>
  <c r="N1800" i="2"/>
  <c r="N1801" i="2"/>
  <c r="N1802" i="2"/>
  <c r="N1803" i="2"/>
  <c r="N1804" i="2"/>
  <c r="N1805" i="2"/>
  <c r="N1806" i="2"/>
  <c r="N1807" i="2"/>
  <c r="N1808" i="2"/>
  <c r="N1809" i="2"/>
  <c r="N1810" i="2"/>
  <c r="N1811" i="2"/>
  <c r="N1812" i="2"/>
  <c r="N1813" i="2"/>
  <c r="N1814" i="2"/>
  <c r="N1815" i="2"/>
  <c r="N1816" i="2"/>
  <c r="N1817" i="2"/>
  <c r="N1818" i="2"/>
  <c r="N1819" i="2"/>
  <c r="N1820" i="2"/>
  <c r="N1821" i="2"/>
  <c r="N1822" i="2"/>
  <c r="N1823" i="2"/>
  <c r="N1824" i="2"/>
  <c r="N1825" i="2"/>
  <c r="N1826" i="2"/>
  <c r="N1827" i="2"/>
  <c r="N1828" i="2"/>
  <c r="N1829" i="2"/>
  <c r="N1830" i="2"/>
  <c r="N1831" i="2"/>
  <c r="N1832" i="2"/>
  <c r="N1833" i="2"/>
  <c r="N1834" i="2"/>
  <c r="N1835" i="2"/>
  <c r="N1836" i="2"/>
  <c r="N1837" i="2"/>
  <c r="N1838" i="2"/>
  <c r="N1839" i="2"/>
  <c r="N1840" i="2"/>
  <c r="N1841" i="2"/>
  <c r="N1842" i="2"/>
  <c r="N1843" i="2"/>
  <c r="N1844" i="2"/>
  <c r="N1845" i="2"/>
  <c r="N1846" i="2"/>
  <c r="N1847" i="2"/>
  <c r="N1848" i="2"/>
  <c r="N1849" i="2"/>
  <c r="N1850" i="2"/>
  <c r="N1851" i="2"/>
  <c r="N1852" i="2"/>
  <c r="N1853" i="2"/>
  <c r="N1854" i="2"/>
  <c r="N1855" i="2"/>
  <c r="N1856" i="2"/>
  <c r="N1857" i="2"/>
  <c r="N1858" i="2"/>
  <c r="N1859" i="2"/>
  <c r="N1860" i="2"/>
  <c r="N1861" i="2"/>
  <c r="N1862" i="2"/>
  <c r="N1863" i="2"/>
  <c r="N1864" i="2"/>
  <c r="N1865" i="2"/>
  <c r="N1866" i="2"/>
  <c r="N1867" i="2"/>
  <c r="N1868" i="2"/>
  <c r="N1869" i="2"/>
  <c r="N1870" i="2"/>
  <c r="N1871" i="2"/>
  <c r="N1872" i="2"/>
  <c r="N1873" i="2"/>
  <c r="N1874" i="2"/>
  <c r="N1875" i="2"/>
  <c r="N1876" i="2"/>
  <c r="N1877" i="2"/>
  <c r="N1878" i="2"/>
  <c r="N1879" i="2"/>
  <c r="N1880" i="2"/>
  <c r="N1881" i="2"/>
  <c r="N1882" i="2"/>
  <c r="N1883" i="2"/>
  <c r="N1884" i="2"/>
  <c r="N1885" i="2"/>
  <c r="N1886" i="2"/>
  <c r="N1887" i="2"/>
  <c r="N1888" i="2"/>
  <c r="N1889" i="2"/>
  <c r="N1890" i="2"/>
  <c r="N1891" i="2"/>
  <c r="N1892" i="2"/>
  <c r="N1893" i="2"/>
  <c r="N1894" i="2"/>
  <c r="N1895" i="2"/>
  <c r="N1896" i="2"/>
  <c r="N1897" i="2"/>
  <c r="N1898" i="2"/>
  <c r="N1899" i="2"/>
  <c r="N1900" i="2"/>
  <c r="N1901" i="2"/>
  <c r="N1902" i="2"/>
  <c r="N1903" i="2"/>
  <c r="N1904" i="2"/>
  <c r="N1905" i="2"/>
  <c r="N1906" i="2"/>
  <c r="N1907" i="2"/>
  <c r="N1908" i="2"/>
  <c r="N1909" i="2"/>
  <c r="N1910" i="2"/>
  <c r="N1911" i="2"/>
  <c r="N1912" i="2"/>
  <c r="N1913" i="2"/>
  <c r="N1914" i="2"/>
  <c r="N1915" i="2"/>
  <c r="N1916" i="2"/>
  <c r="N1917" i="2"/>
  <c r="N1918" i="2"/>
  <c r="N1919" i="2"/>
  <c r="N1920" i="2"/>
  <c r="N1921" i="2"/>
  <c r="N1922" i="2"/>
  <c r="N1923" i="2"/>
  <c r="N1924" i="2"/>
  <c r="N1925" i="2"/>
  <c r="N1926" i="2"/>
  <c r="N1927" i="2"/>
  <c r="N1928" i="2"/>
  <c r="N1929" i="2"/>
  <c r="N1930" i="2"/>
  <c r="N1931" i="2"/>
  <c r="N1932" i="2"/>
  <c r="N1933" i="2"/>
  <c r="N1934" i="2"/>
  <c r="N1935" i="2"/>
  <c r="N1936" i="2"/>
  <c r="N1937" i="2"/>
  <c r="N1938" i="2"/>
  <c r="N1939" i="2"/>
  <c r="N1940" i="2"/>
  <c r="N1941" i="2"/>
  <c r="N1942" i="2"/>
  <c r="N1943" i="2"/>
  <c r="N1944" i="2"/>
  <c r="N1945" i="2"/>
  <c r="N1946" i="2"/>
  <c r="N1947" i="2"/>
  <c r="N1948" i="2"/>
  <c r="N1949" i="2"/>
  <c r="N1950" i="2"/>
  <c r="N1951" i="2"/>
  <c r="N1952" i="2"/>
  <c r="N1953" i="2"/>
  <c r="N1954" i="2"/>
  <c r="N1955" i="2"/>
  <c r="N1956" i="2"/>
  <c r="N1957" i="2"/>
  <c r="N1958" i="2"/>
  <c r="N1959" i="2"/>
  <c r="N1960" i="2"/>
  <c r="N1961" i="2"/>
  <c r="N1962" i="2"/>
  <c r="N1963" i="2"/>
  <c r="N1964" i="2"/>
  <c r="N1965" i="2"/>
  <c r="N1966" i="2"/>
  <c r="N1967" i="2"/>
  <c r="N1968" i="2"/>
  <c r="N1969" i="2"/>
  <c r="N1970" i="2"/>
  <c r="N1971" i="2"/>
  <c r="N1972" i="2"/>
  <c r="N1973" i="2"/>
  <c r="N1974" i="2"/>
  <c r="N1975" i="2"/>
  <c r="N1976" i="2"/>
  <c r="N1977" i="2"/>
  <c r="N1978" i="2"/>
  <c r="N1979" i="2"/>
  <c r="N1980" i="2"/>
  <c r="N1981" i="2"/>
  <c r="N1982" i="2"/>
  <c r="N1983" i="2"/>
  <c r="N1984" i="2"/>
  <c r="N1985" i="2"/>
  <c r="N1986" i="2"/>
  <c r="N1987" i="2"/>
  <c r="N1988" i="2"/>
  <c r="N1989" i="2"/>
  <c r="N1990" i="2"/>
  <c r="N1991" i="2"/>
  <c r="N1992" i="2"/>
  <c r="N1993" i="2"/>
  <c r="N1994" i="2"/>
  <c r="N1995" i="2"/>
  <c r="N1996" i="2"/>
  <c r="N1997" i="2"/>
  <c r="N1998" i="2"/>
  <c r="N1999" i="2"/>
  <c r="N2000" i="2"/>
  <c r="N2001" i="2"/>
  <c r="N2002" i="2"/>
  <c r="N2003" i="2"/>
  <c r="N2004" i="2"/>
  <c r="N2005" i="2"/>
  <c r="N2006" i="2"/>
  <c r="N2007" i="2"/>
  <c r="N2008" i="2"/>
  <c r="N2009" i="2"/>
  <c r="N2010" i="2"/>
  <c r="N2011" i="2"/>
  <c r="N2012" i="2"/>
  <c r="N2013" i="2"/>
  <c r="N2014" i="2"/>
  <c r="N2015" i="2"/>
  <c r="N2016" i="2"/>
  <c r="N2017" i="2"/>
  <c r="N2018" i="2"/>
  <c r="N2019" i="2"/>
  <c r="N2020" i="2"/>
  <c r="N2021" i="2"/>
  <c r="N2022" i="2"/>
  <c r="N2023" i="2"/>
  <c r="N2024" i="2"/>
  <c r="N2025" i="2"/>
  <c r="N2026" i="2"/>
  <c r="N2027" i="2"/>
  <c r="N2028" i="2"/>
  <c r="N2029" i="2"/>
  <c r="N2030" i="2"/>
  <c r="N2031" i="2"/>
  <c r="N2032" i="2"/>
  <c r="N2033" i="2"/>
  <c r="N2034" i="2"/>
  <c r="N2035" i="2"/>
  <c r="N2036" i="2"/>
  <c r="N2037" i="2"/>
  <c r="N2038" i="2"/>
  <c r="N2039" i="2"/>
  <c r="N2040" i="2"/>
  <c r="N2041" i="2"/>
  <c r="N2042" i="2"/>
  <c r="N8" i="2"/>
  <c r="Q2042" i="2"/>
  <c r="P2042" i="2"/>
  <c r="O2042" i="2"/>
  <c r="Q2041" i="2"/>
  <c r="Q2040" i="2"/>
  <c r="P2040" i="2"/>
  <c r="O2040" i="2"/>
  <c r="Q2039" i="2"/>
  <c r="P2039" i="2"/>
  <c r="O2039" i="2"/>
  <c r="Q2038" i="2"/>
  <c r="P2038" i="2"/>
  <c r="O2038" i="2"/>
  <c r="Q2037" i="2"/>
  <c r="P2037" i="2"/>
  <c r="O2037" i="2"/>
  <c r="Q2036" i="2"/>
  <c r="P2036" i="2"/>
  <c r="O2036" i="2"/>
  <c r="Q2035" i="2"/>
  <c r="Q2034" i="2"/>
  <c r="P2034" i="2"/>
  <c r="O2034" i="2"/>
  <c r="Q2033" i="2"/>
  <c r="P2033" i="2"/>
  <c r="O2033" i="2"/>
  <c r="Q2032" i="2"/>
  <c r="P2032" i="2"/>
  <c r="O2032" i="2"/>
  <c r="Q2031" i="2"/>
  <c r="P2031" i="2"/>
  <c r="O2031" i="2"/>
  <c r="Q2030" i="2"/>
  <c r="P2030" i="2"/>
  <c r="O2030" i="2"/>
  <c r="Q2029" i="2"/>
  <c r="P2029" i="2"/>
  <c r="O2029" i="2"/>
  <c r="Q2028" i="2"/>
  <c r="P2028" i="2"/>
  <c r="O2028" i="2"/>
  <c r="Q2027" i="2"/>
  <c r="P2027" i="2"/>
  <c r="O2027" i="2"/>
  <c r="Q2026" i="2"/>
  <c r="P2026" i="2"/>
  <c r="O2026" i="2"/>
  <c r="Q2025" i="2"/>
  <c r="P2025" i="2"/>
  <c r="O2025" i="2"/>
  <c r="Q2024" i="2"/>
  <c r="P2024" i="2"/>
  <c r="O2024" i="2"/>
  <c r="Q2023" i="2"/>
  <c r="P2023" i="2"/>
  <c r="O2023" i="2"/>
  <c r="Q2022" i="2"/>
  <c r="P2022" i="2"/>
  <c r="O2022" i="2"/>
  <c r="Q2021" i="2"/>
  <c r="P2021" i="2"/>
  <c r="O2021" i="2"/>
  <c r="Q2020" i="2"/>
  <c r="P2020" i="2"/>
  <c r="O2020" i="2"/>
  <c r="Q2019" i="2"/>
  <c r="P2019" i="2"/>
  <c r="O2019" i="2"/>
  <c r="Q2018" i="2"/>
  <c r="P2018" i="2"/>
  <c r="O2018" i="2"/>
  <c r="Q2017" i="2"/>
  <c r="P2017" i="2"/>
  <c r="O2017" i="2"/>
  <c r="Q2016" i="2"/>
  <c r="P2016" i="2"/>
  <c r="O2016" i="2"/>
  <c r="Q2015" i="2"/>
  <c r="P2015" i="2"/>
  <c r="O2015" i="2"/>
  <c r="Q2014" i="2"/>
  <c r="P2014" i="2"/>
  <c r="O2014" i="2"/>
  <c r="Q2013" i="2"/>
  <c r="P2013" i="2"/>
  <c r="O2013" i="2"/>
  <c r="Q2012" i="2"/>
  <c r="P2012" i="2"/>
  <c r="O2012" i="2"/>
  <c r="Q2011" i="2"/>
  <c r="P2011" i="2"/>
  <c r="O2011" i="2"/>
  <c r="Q2010" i="2"/>
  <c r="P2010" i="2"/>
  <c r="O2010" i="2"/>
  <c r="Q2009" i="2"/>
  <c r="P2009" i="2"/>
  <c r="O2009" i="2"/>
  <c r="Q2008" i="2"/>
  <c r="P2008" i="2"/>
  <c r="O2008" i="2"/>
  <c r="Q2007" i="2"/>
  <c r="P2007" i="2"/>
  <c r="O2007" i="2"/>
  <c r="Q2006" i="2"/>
  <c r="P2006" i="2"/>
  <c r="O2006" i="2"/>
  <c r="Q2005" i="2"/>
  <c r="P2005" i="2"/>
  <c r="O2005" i="2"/>
  <c r="Q2004" i="2"/>
  <c r="P2004" i="2"/>
  <c r="O2004" i="2"/>
  <c r="Q2003" i="2"/>
  <c r="P2003" i="2"/>
  <c r="O2003" i="2"/>
  <c r="Q2002" i="2"/>
  <c r="P2002" i="2"/>
  <c r="O2002" i="2"/>
  <c r="Q2001" i="2"/>
  <c r="P2001" i="2"/>
  <c r="O2001" i="2"/>
  <c r="Q2000" i="2"/>
  <c r="P2000" i="2"/>
  <c r="O2000" i="2"/>
  <c r="Q1999" i="2"/>
  <c r="P1999" i="2"/>
  <c r="O1999" i="2"/>
  <c r="Q1998" i="2"/>
  <c r="P1998" i="2"/>
  <c r="O1998" i="2"/>
  <c r="Q1997" i="2"/>
  <c r="P1997" i="2"/>
  <c r="O1997" i="2"/>
  <c r="Q1996" i="2"/>
  <c r="P1996" i="2"/>
  <c r="O1996" i="2"/>
  <c r="Q1995" i="2"/>
  <c r="P1995" i="2"/>
  <c r="O1995" i="2"/>
  <c r="Q1994" i="2"/>
  <c r="P1994" i="2"/>
  <c r="O1994" i="2"/>
  <c r="Q1993" i="2"/>
  <c r="P1993" i="2"/>
  <c r="O1993" i="2"/>
  <c r="Q1992" i="2"/>
  <c r="P1992" i="2"/>
  <c r="O1992" i="2"/>
  <c r="Q1991" i="2"/>
  <c r="P1991" i="2"/>
  <c r="O1991" i="2"/>
  <c r="Q1990" i="2"/>
  <c r="P1990" i="2"/>
  <c r="O1990" i="2"/>
  <c r="Q1989" i="2"/>
  <c r="P1989" i="2"/>
  <c r="O1989" i="2"/>
  <c r="Q1988" i="2"/>
  <c r="P1988" i="2"/>
  <c r="O1988" i="2"/>
  <c r="Q1987" i="2"/>
  <c r="P1987" i="2"/>
  <c r="O1987" i="2"/>
  <c r="Q1986" i="2"/>
  <c r="P1986" i="2"/>
  <c r="O1986" i="2"/>
  <c r="Q1985" i="2"/>
  <c r="P1985" i="2"/>
  <c r="O1985" i="2"/>
  <c r="Q1984" i="2"/>
  <c r="P1984" i="2"/>
  <c r="O1984" i="2"/>
  <c r="Q1983" i="2"/>
  <c r="P1983" i="2"/>
  <c r="O1983" i="2"/>
  <c r="Q1982" i="2"/>
  <c r="P1982" i="2"/>
  <c r="O1982" i="2"/>
  <c r="Q1981" i="2"/>
  <c r="P1981" i="2"/>
  <c r="O1981" i="2"/>
  <c r="Q1980" i="2"/>
  <c r="P1980" i="2"/>
  <c r="O1980" i="2"/>
  <c r="Q1979" i="2"/>
  <c r="P1979" i="2"/>
  <c r="O1979" i="2"/>
  <c r="Q1978" i="2"/>
  <c r="P1978" i="2"/>
  <c r="O1978" i="2"/>
  <c r="Q1977" i="2"/>
  <c r="P1977" i="2"/>
  <c r="O1977" i="2"/>
  <c r="Q1976" i="2"/>
  <c r="P1976" i="2"/>
  <c r="O1976" i="2"/>
  <c r="Q1975" i="2"/>
  <c r="P1975" i="2"/>
  <c r="O1975" i="2"/>
  <c r="Q1974" i="2"/>
  <c r="P1974" i="2"/>
  <c r="O1974" i="2"/>
  <c r="Q1973" i="2"/>
  <c r="P1973" i="2"/>
  <c r="O1973" i="2"/>
  <c r="Q1972" i="2"/>
  <c r="P1972" i="2"/>
  <c r="O1972" i="2"/>
  <c r="Q1971" i="2"/>
  <c r="P1971" i="2"/>
  <c r="O1971" i="2"/>
  <c r="Q1970" i="2"/>
  <c r="P1970" i="2"/>
  <c r="O1970" i="2"/>
  <c r="Q1969" i="2"/>
  <c r="P1969" i="2"/>
  <c r="O1969" i="2"/>
  <c r="Q1968" i="2"/>
  <c r="P1968" i="2"/>
  <c r="O1968" i="2"/>
  <c r="Q1967" i="2"/>
  <c r="P1967" i="2"/>
  <c r="O1967" i="2"/>
  <c r="Q1966" i="2"/>
  <c r="P1966" i="2"/>
  <c r="O1966" i="2"/>
  <c r="Q1965" i="2"/>
  <c r="P1965" i="2"/>
  <c r="O1965" i="2"/>
  <c r="Q1964" i="2"/>
  <c r="P1964" i="2"/>
  <c r="O1964" i="2"/>
  <c r="Q1963" i="2"/>
  <c r="P1963" i="2"/>
  <c r="O1963" i="2"/>
  <c r="Q1962" i="2"/>
  <c r="P1962" i="2"/>
  <c r="O1962" i="2"/>
  <c r="Q1961" i="2"/>
  <c r="P1961" i="2"/>
  <c r="O1961" i="2"/>
  <c r="Q1960" i="2"/>
  <c r="P1960" i="2"/>
  <c r="O1960" i="2"/>
  <c r="Q1959" i="2"/>
  <c r="P1959" i="2"/>
  <c r="O1959" i="2"/>
  <c r="Q1958" i="2"/>
  <c r="P1958" i="2"/>
  <c r="O1958" i="2"/>
  <c r="Q1957" i="2"/>
  <c r="P1957" i="2"/>
  <c r="O1957" i="2"/>
  <c r="Q1956" i="2"/>
  <c r="P1956" i="2"/>
  <c r="O1956" i="2"/>
  <c r="Q1955" i="2"/>
  <c r="P1955" i="2"/>
  <c r="O1955" i="2"/>
  <c r="Q1954" i="2"/>
  <c r="P1954" i="2"/>
  <c r="O1954" i="2"/>
  <c r="Q1953" i="2"/>
  <c r="P1953" i="2"/>
  <c r="O1953" i="2"/>
  <c r="Q1952" i="2"/>
  <c r="P1952" i="2"/>
  <c r="O1952" i="2"/>
  <c r="Q1951" i="2"/>
  <c r="P1951" i="2"/>
  <c r="O1951" i="2"/>
  <c r="Q1950" i="2"/>
  <c r="P1950" i="2"/>
  <c r="O1950" i="2"/>
  <c r="Q1949" i="2"/>
  <c r="P1949" i="2"/>
  <c r="O1949" i="2"/>
  <c r="Q1948" i="2"/>
  <c r="P1948" i="2"/>
  <c r="O1948" i="2"/>
  <c r="Q1947" i="2"/>
  <c r="P1947" i="2"/>
  <c r="O1947" i="2"/>
  <c r="Q1946" i="2"/>
  <c r="P1946" i="2"/>
  <c r="O1946" i="2"/>
  <c r="Q1945" i="2"/>
  <c r="P1945" i="2"/>
  <c r="O1945" i="2"/>
  <c r="Q1944" i="2"/>
  <c r="P1944" i="2"/>
  <c r="O1944" i="2"/>
  <c r="Q1943" i="2"/>
  <c r="P1943" i="2"/>
  <c r="O1943" i="2"/>
  <c r="Q1942" i="2"/>
  <c r="P1942" i="2"/>
  <c r="O1942" i="2"/>
  <c r="Q1941" i="2"/>
  <c r="P1941" i="2"/>
  <c r="O1941" i="2"/>
  <c r="Q1940" i="2"/>
  <c r="P1940" i="2"/>
  <c r="O1940" i="2"/>
  <c r="Q1939" i="2"/>
  <c r="P1939" i="2"/>
  <c r="O1939" i="2"/>
  <c r="Q1938" i="2"/>
  <c r="P1938" i="2"/>
  <c r="O1938" i="2"/>
  <c r="Q1937" i="2"/>
  <c r="P1937" i="2"/>
  <c r="O1937" i="2"/>
  <c r="Q1936" i="2"/>
  <c r="P1936" i="2"/>
  <c r="O1936" i="2"/>
  <c r="Q1935" i="2"/>
  <c r="P1935" i="2"/>
  <c r="O1935" i="2"/>
  <c r="Q1934" i="2"/>
  <c r="P1934" i="2"/>
  <c r="O1934" i="2"/>
  <c r="Q1933" i="2"/>
  <c r="P1933" i="2"/>
  <c r="O1933" i="2"/>
  <c r="Q1932" i="2"/>
  <c r="P1932" i="2"/>
  <c r="O1932" i="2"/>
  <c r="Q1931" i="2"/>
  <c r="P1931" i="2"/>
  <c r="O1931" i="2"/>
  <c r="Q1930" i="2"/>
  <c r="P1930" i="2"/>
  <c r="O1930" i="2"/>
  <c r="Q1929" i="2"/>
  <c r="P1929" i="2"/>
  <c r="O1929" i="2"/>
  <c r="Q1928" i="2"/>
  <c r="P1928" i="2"/>
  <c r="O1928" i="2"/>
  <c r="Q1927" i="2"/>
  <c r="P1927" i="2"/>
  <c r="O1927" i="2"/>
  <c r="Q1926" i="2"/>
  <c r="P1926" i="2"/>
  <c r="O1926" i="2"/>
  <c r="Q1925" i="2"/>
  <c r="P1925" i="2"/>
  <c r="O1925" i="2"/>
  <c r="Q1924" i="2"/>
  <c r="P1924" i="2"/>
  <c r="O1924" i="2"/>
  <c r="Q1923" i="2"/>
  <c r="P1923" i="2"/>
  <c r="O1923" i="2"/>
  <c r="Q1922" i="2"/>
  <c r="P1922" i="2"/>
  <c r="O1922" i="2"/>
  <c r="Q1921" i="2"/>
  <c r="P1921" i="2"/>
  <c r="O1921" i="2"/>
  <c r="Q1920" i="2"/>
  <c r="P1920" i="2"/>
  <c r="O1920" i="2"/>
  <c r="Q1919" i="2"/>
  <c r="P1919" i="2"/>
  <c r="O1919" i="2"/>
  <c r="Q1918" i="2"/>
  <c r="P1918" i="2"/>
  <c r="O1918" i="2"/>
  <c r="Q1917" i="2"/>
  <c r="P1917" i="2"/>
  <c r="O1917" i="2"/>
  <c r="Q1916" i="2"/>
  <c r="P1916" i="2"/>
  <c r="O1916" i="2"/>
  <c r="Q1915" i="2"/>
  <c r="P1915" i="2"/>
  <c r="O1915" i="2"/>
  <c r="Q1914" i="2"/>
  <c r="P1914" i="2"/>
  <c r="O1914" i="2"/>
  <c r="Q1913" i="2"/>
  <c r="P1913" i="2"/>
  <c r="O1913" i="2"/>
  <c r="Q1912" i="2"/>
  <c r="P1912" i="2"/>
  <c r="O1912" i="2"/>
  <c r="Q1911" i="2"/>
  <c r="P1911" i="2"/>
  <c r="O1911" i="2"/>
  <c r="Q1910" i="2"/>
  <c r="P1910" i="2"/>
  <c r="O1910" i="2"/>
  <c r="Q1909" i="2"/>
  <c r="P1909" i="2"/>
  <c r="O1909" i="2"/>
  <c r="Q1908" i="2"/>
  <c r="P1908" i="2"/>
  <c r="O1908" i="2"/>
  <c r="Q1907" i="2"/>
  <c r="P1907" i="2"/>
  <c r="O1907" i="2"/>
  <c r="Q1906" i="2"/>
  <c r="P1906" i="2"/>
  <c r="O1906" i="2"/>
  <c r="Q1905" i="2"/>
  <c r="P1905" i="2"/>
  <c r="O1905" i="2"/>
  <c r="Q1904" i="2"/>
  <c r="P1904" i="2"/>
  <c r="O1904" i="2"/>
  <c r="Q1903" i="2"/>
  <c r="P1903" i="2"/>
  <c r="O1903" i="2"/>
  <c r="Q1902" i="2"/>
  <c r="P1902" i="2"/>
  <c r="O1902" i="2"/>
  <c r="Q1901" i="2"/>
  <c r="P1901" i="2"/>
  <c r="O1901" i="2"/>
  <c r="Q1900" i="2"/>
  <c r="P1900" i="2"/>
  <c r="O1900" i="2"/>
  <c r="Q1899" i="2"/>
  <c r="P1899" i="2"/>
  <c r="O1899" i="2"/>
  <c r="Q1898" i="2"/>
  <c r="P1898" i="2"/>
  <c r="O1898" i="2"/>
  <c r="Q1897" i="2"/>
  <c r="P1897" i="2"/>
  <c r="O1897" i="2"/>
  <c r="Q1896" i="2"/>
  <c r="P1896" i="2"/>
  <c r="O1896" i="2"/>
  <c r="Q1895" i="2"/>
  <c r="P1895" i="2"/>
  <c r="O1895" i="2"/>
  <c r="Q1894" i="2"/>
  <c r="P1894" i="2"/>
  <c r="O1894" i="2"/>
  <c r="Q1893" i="2"/>
  <c r="P1893" i="2"/>
  <c r="O1893" i="2"/>
  <c r="Q1892" i="2"/>
  <c r="P1892" i="2"/>
  <c r="O1892" i="2"/>
  <c r="Q1891" i="2"/>
  <c r="P1891" i="2"/>
  <c r="O1891" i="2"/>
  <c r="Q1890" i="2"/>
  <c r="P1890" i="2"/>
  <c r="O1890" i="2"/>
  <c r="Q1889" i="2"/>
  <c r="P1889" i="2"/>
  <c r="O1889" i="2"/>
  <c r="Q1888" i="2"/>
  <c r="P1888" i="2"/>
  <c r="O1888" i="2"/>
  <c r="Q1887" i="2"/>
  <c r="P1887" i="2"/>
  <c r="O1887" i="2"/>
  <c r="Q1886" i="2"/>
  <c r="P1886" i="2"/>
  <c r="O1886" i="2"/>
  <c r="Q1885" i="2"/>
  <c r="P1885" i="2"/>
  <c r="O1885" i="2"/>
  <c r="Q1884" i="2"/>
  <c r="P1884" i="2"/>
  <c r="O1884" i="2"/>
  <c r="Q1883" i="2"/>
  <c r="P1883" i="2"/>
  <c r="O1883" i="2"/>
  <c r="Q1882" i="2"/>
  <c r="P1882" i="2"/>
  <c r="O1882" i="2"/>
  <c r="Q1881" i="2"/>
  <c r="P1881" i="2"/>
  <c r="O1881" i="2"/>
  <c r="Q1880" i="2"/>
  <c r="P1880" i="2"/>
  <c r="O1880" i="2"/>
  <c r="Q1879" i="2"/>
  <c r="P1879" i="2"/>
  <c r="O1879" i="2"/>
  <c r="Q1878" i="2"/>
  <c r="P1878" i="2"/>
  <c r="O1878" i="2"/>
  <c r="Q1877" i="2"/>
  <c r="P1877" i="2"/>
  <c r="O1877" i="2"/>
  <c r="Q1876" i="2"/>
  <c r="P1876" i="2"/>
  <c r="O1876" i="2"/>
  <c r="Q1875" i="2"/>
  <c r="P1875" i="2"/>
  <c r="O1875" i="2"/>
  <c r="Q1874" i="2"/>
  <c r="P1874" i="2"/>
  <c r="O1874" i="2"/>
  <c r="Q1873" i="2"/>
  <c r="P1873" i="2"/>
  <c r="O1873" i="2"/>
  <c r="Q1872" i="2"/>
  <c r="P1872" i="2"/>
  <c r="O1872" i="2"/>
  <c r="Q1871" i="2"/>
  <c r="P1871" i="2"/>
  <c r="O1871" i="2"/>
  <c r="Q1870" i="2"/>
  <c r="P1870" i="2"/>
  <c r="O1870" i="2"/>
  <c r="Q1869" i="2"/>
  <c r="P1869" i="2"/>
  <c r="O1869" i="2"/>
  <c r="Q1868" i="2"/>
  <c r="P1868" i="2"/>
  <c r="O1868" i="2"/>
  <c r="Q1867" i="2"/>
  <c r="P1867" i="2"/>
  <c r="O1867" i="2"/>
  <c r="Q1866" i="2"/>
  <c r="P1866" i="2"/>
  <c r="O1866" i="2"/>
  <c r="Q1865" i="2"/>
  <c r="P1865" i="2"/>
  <c r="O1865" i="2"/>
  <c r="Q1864" i="2"/>
  <c r="P1864" i="2"/>
  <c r="O1864" i="2"/>
  <c r="Q1863" i="2"/>
  <c r="P1863" i="2"/>
  <c r="O1863" i="2"/>
  <c r="Q1862" i="2"/>
  <c r="P1862" i="2"/>
  <c r="O1862" i="2"/>
  <c r="Q1861" i="2"/>
  <c r="P1861" i="2"/>
  <c r="O1861" i="2"/>
  <c r="Q1860" i="2"/>
  <c r="P1860" i="2"/>
  <c r="O1860" i="2"/>
  <c r="Q1859" i="2"/>
  <c r="P1859" i="2"/>
  <c r="O1859" i="2"/>
  <c r="Q1858" i="2"/>
  <c r="P1858" i="2"/>
  <c r="O1858" i="2"/>
  <c r="Q1857" i="2"/>
  <c r="P1857" i="2"/>
  <c r="O1857" i="2"/>
  <c r="Q1856" i="2"/>
  <c r="P1856" i="2"/>
  <c r="O1856" i="2"/>
  <c r="Q1855" i="2"/>
  <c r="P1855" i="2"/>
  <c r="O1855" i="2"/>
  <c r="Q1854" i="2"/>
  <c r="P1854" i="2"/>
  <c r="O1854" i="2"/>
  <c r="Q1853" i="2"/>
  <c r="P1853" i="2"/>
  <c r="O1853" i="2"/>
  <c r="Q1852" i="2"/>
  <c r="P1852" i="2"/>
  <c r="O1852" i="2"/>
  <c r="Q1851" i="2"/>
  <c r="P1851" i="2"/>
  <c r="O1851" i="2"/>
  <c r="Q1850" i="2"/>
  <c r="P1850" i="2"/>
  <c r="O1850" i="2"/>
  <c r="Q1849" i="2"/>
  <c r="P1849" i="2"/>
  <c r="O1849" i="2"/>
  <c r="Q1848" i="2"/>
  <c r="P1848" i="2"/>
  <c r="O1848" i="2"/>
  <c r="Q1847" i="2"/>
  <c r="P1847" i="2"/>
  <c r="O1847" i="2"/>
  <c r="Q1846" i="2"/>
  <c r="P1846" i="2"/>
  <c r="O1846" i="2"/>
  <c r="Q1845" i="2"/>
  <c r="P1845" i="2"/>
  <c r="O1845" i="2"/>
  <c r="Q1844" i="2"/>
  <c r="P1844" i="2"/>
  <c r="O1844" i="2"/>
  <c r="Q1843" i="2"/>
  <c r="P1843" i="2"/>
  <c r="O1843" i="2"/>
  <c r="Q1842" i="2"/>
  <c r="P1842" i="2"/>
  <c r="O1842" i="2"/>
  <c r="Q1841" i="2"/>
  <c r="P1841" i="2"/>
  <c r="O1841" i="2"/>
  <c r="Q1840" i="2"/>
  <c r="P1840" i="2"/>
  <c r="O1840" i="2"/>
  <c r="Q1839" i="2"/>
  <c r="P1839" i="2"/>
  <c r="O1839" i="2"/>
  <c r="Q1838" i="2"/>
  <c r="P1838" i="2"/>
  <c r="O1838" i="2"/>
  <c r="Q1837" i="2"/>
  <c r="P1837" i="2"/>
  <c r="O1837" i="2"/>
  <c r="Q1836" i="2"/>
  <c r="P1836" i="2"/>
  <c r="O1836" i="2"/>
  <c r="Q1835" i="2"/>
  <c r="P1835" i="2"/>
  <c r="O1835" i="2"/>
  <c r="Q1834" i="2"/>
  <c r="P1834" i="2"/>
  <c r="O1834" i="2"/>
  <c r="Q1833" i="2"/>
  <c r="P1833" i="2"/>
  <c r="O1833" i="2"/>
  <c r="Q1832" i="2"/>
  <c r="P1832" i="2"/>
  <c r="O1832" i="2"/>
  <c r="Q1831" i="2"/>
  <c r="P1831" i="2"/>
  <c r="O1831" i="2"/>
  <c r="Q1830" i="2"/>
  <c r="P1830" i="2"/>
  <c r="O1830" i="2"/>
  <c r="Q1829" i="2"/>
  <c r="P1829" i="2"/>
  <c r="O1829" i="2"/>
  <c r="Q1828" i="2"/>
  <c r="P1828" i="2"/>
  <c r="O1828" i="2"/>
  <c r="Q1827" i="2"/>
  <c r="P1827" i="2"/>
  <c r="O1827" i="2"/>
  <c r="Q1826" i="2"/>
  <c r="P1826" i="2"/>
  <c r="O1826" i="2"/>
  <c r="Q1825" i="2"/>
  <c r="P1825" i="2"/>
  <c r="O1825" i="2"/>
  <c r="Q1824" i="2"/>
  <c r="P1824" i="2"/>
  <c r="O1824" i="2"/>
  <c r="Q1823" i="2"/>
  <c r="P1823" i="2"/>
  <c r="O1823" i="2"/>
  <c r="Q1822" i="2"/>
  <c r="P1822" i="2"/>
  <c r="O1822" i="2"/>
  <c r="Q1821" i="2"/>
  <c r="P1821" i="2"/>
  <c r="O1821" i="2"/>
  <c r="Q1820" i="2"/>
  <c r="P1820" i="2"/>
  <c r="O1820" i="2"/>
  <c r="Q1819" i="2"/>
  <c r="P1819" i="2"/>
  <c r="O1819" i="2"/>
  <c r="Q1818" i="2"/>
  <c r="P1818" i="2"/>
  <c r="O1818" i="2"/>
  <c r="Q1817" i="2"/>
  <c r="P1817" i="2"/>
  <c r="O1817" i="2"/>
  <c r="Q1816" i="2"/>
  <c r="P1816" i="2"/>
  <c r="O1816" i="2"/>
  <c r="Q1815" i="2"/>
  <c r="P1815" i="2"/>
  <c r="O1815" i="2"/>
  <c r="Q1814" i="2"/>
  <c r="P1814" i="2"/>
  <c r="O1814" i="2"/>
  <c r="Q1813" i="2"/>
  <c r="P1813" i="2"/>
  <c r="O1813" i="2"/>
  <c r="Q1812" i="2"/>
  <c r="P1812" i="2"/>
  <c r="O1812" i="2"/>
  <c r="Q1811" i="2"/>
  <c r="P1811" i="2"/>
  <c r="O1811" i="2"/>
  <c r="Q1810" i="2"/>
  <c r="P1810" i="2"/>
  <c r="O1810" i="2"/>
  <c r="Q1809" i="2"/>
  <c r="P1809" i="2"/>
  <c r="O1809" i="2"/>
  <c r="Q1808" i="2"/>
  <c r="P1808" i="2"/>
  <c r="O1808" i="2"/>
  <c r="Q1807" i="2"/>
  <c r="P1807" i="2"/>
  <c r="O1807" i="2"/>
  <c r="Q1806" i="2"/>
  <c r="P1806" i="2"/>
  <c r="O1806" i="2"/>
  <c r="Q1805" i="2"/>
  <c r="P1805" i="2"/>
  <c r="O1805" i="2"/>
  <c r="Q1804" i="2"/>
  <c r="P1804" i="2"/>
  <c r="O1804" i="2"/>
  <c r="Q1803" i="2"/>
  <c r="P1803" i="2"/>
  <c r="O1803" i="2"/>
  <c r="Q1802" i="2"/>
  <c r="P1802" i="2"/>
  <c r="O1802" i="2"/>
  <c r="Q1801" i="2"/>
  <c r="P1801" i="2"/>
  <c r="O1801" i="2"/>
  <c r="Q1800" i="2"/>
  <c r="P1800" i="2"/>
  <c r="O1800" i="2"/>
  <c r="Q1799" i="2"/>
  <c r="P1799" i="2"/>
  <c r="O1799" i="2"/>
  <c r="Q1798" i="2"/>
  <c r="P1798" i="2"/>
  <c r="O1798" i="2"/>
  <c r="Q1797" i="2"/>
  <c r="P1797" i="2"/>
  <c r="O1797" i="2"/>
  <c r="Q1796" i="2"/>
  <c r="P1796" i="2"/>
  <c r="O1796" i="2"/>
  <c r="Q1795" i="2"/>
  <c r="P1795" i="2"/>
  <c r="O1795" i="2"/>
  <c r="Q1794" i="2"/>
  <c r="P1794" i="2"/>
  <c r="O1794" i="2"/>
  <c r="Q1793" i="2"/>
  <c r="P1793" i="2"/>
  <c r="O1793" i="2"/>
  <c r="Q1792" i="2"/>
  <c r="P1792" i="2"/>
  <c r="O1792" i="2"/>
  <c r="Q1791" i="2"/>
  <c r="P1791" i="2"/>
  <c r="O1791" i="2"/>
  <c r="Q1790" i="2"/>
  <c r="P1790" i="2"/>
  <c r="O1790" i="2"/>
  <c r="Q1789" i="2"/>
  <c r="P1789" i="2"/>
  <c r="O1789" i="2"/>
  <c r="Q1788" i="2"/>
  <c r="P1788" i="2"/>
  <c r="O1788" i="2"/>
  <c r="Q1787" i="2"/>
  <c r="P1787" i="2"/>
  <c r="O1787" i="2"/>
  <c r="Q1786" i="2"/>
  <c r="P1786" i="2"/>
  <c r="O1786" i="2"/>
  <c r="Q1785" i="2"/>
  <c r="P1785" i="2"/>
  <c r="O1785" i="2"/>
  <c r="Q1784" i="2"/>
  <c r="P1784" i="2"/>
  <c r="O1784" i="2"/>
  <c r="Q1783" i="2"/>
  <c r="P1783" i="2"/>
  <c r="O1783" i="2"/>
  <c r="Q1782" i="2"/>
  <c r="P1782" i="2"/>
  <c r="O1782" i="2"/>
  <c r="Q1781" i="2"/>
  <c r="P1781" i="2"/>
  <c r="O1781" i="2"/>
  <c r="Q1780" i="2"/>
  <c r="P1780" i="2"/>
  <c r="O1780" i="2"/>
  <c r="Q1779" i="2"/>
  <c r="P1779" i="2"/>
  <c r="O1779" i="2"/>
  <c r="Q1778" i="2"/>
  <c r="P1778" i="2"/>
  <c r="O1778" i="2"/>
  <c r="Q1777" i="2"/>
  <c r="P1777" i="2"/>
  <c r="O1777" i="2"/>
  <c r="Q1776" i="2"/>
  <c r="P1776" i="2"/>
  <c r="O1776" i="2"/>
  <c r="Q1775" i="2"/>
  <c r="P1775" i="2"/>
  <c r="O1775" i="2"/>
  <c r="Q1774" i="2"/>
  <c r="P1774" i="2"/>
  <c r="O1774" i="2"/>
  <c r="Q1773" i="2"/>
  <c r="P1773" i="2"/>
  <c r="O1773" i="2"/>
  <c r="Q1772" i="2"/>
  <c r="P1772" i="2"/>
  <c r="O1772" i="2"/>
  <c r="Q1771" i="2"/>
  <c r="P1771" i="2"/>
  <c r="O1771" i="2"/>
  <c r="Q1770" i="2"/>
  <c r="P1770" i="2"/>
  <c r="O1770" i="2"/>
  <c r="Q1769" i="2"/>
  <c r="P1769" i="2"/>
  <c r="O1769" i="2"/>
  <c r="Q1768" i="2"/>
  <c r="P1768" i="2"/>
  <c r="O1768" i="2"/>
  <c r="Q1767" i="2"/>
  <c r="P1767" i="2"/>
  <c r="O1767" i="2"/>
  <c r="Q1766" i="2"/>
  <c r="P1766" i="2"/>
  <c r="O1766" i="2"/>
  <c r="Q1765" i="2"/>
  <c r="P1765" i="2"/>
  <c r="O1765" i="2"/>
  <c r="Q1764" i="2"/>
  <c r="P1764" i="2"/>
  <c r="O1764" i="2"/>
  <c r="Q1763" i="2"/>
  <c r="P1763" i="2"/>
  <c r="O1763" i="2"/>
  <c r="Q1762" i="2"/>
  <c r="P1762" i="2"/>
  <c r="O1762" i="2"/>
  <c r="Q1761" i="2"/>
  <c r="P1761" i="2"/>
  <c r="O1761" i="2"/>
  <c r="Q1760" i="2"/>
  <c r="P1760" i="2"/>
  <c r="O1760" i="2"/>
  <c r="Q1759" i="2"/>
  <c r="P1759" i="2"/>
  <c r="O1759" i="2"/>
  <c r="Q1758" i="2"/>
  <c r="P1758" i="2"/>
  <c r="O1758" i="2"/>
  <c r="Q1757" i="2"/>
  <c r="P1757" i="2"/>
  <c r="O1757" i="2"/>
  <c r="Q1756" i="2"/>
  <c r="P1756" i="2"/>
  <c r="O1756" i="2"/>
  <c r="Q1755" i="2"/>
  <c r="P1755" i="2"/>
  <c r="O1755" i="2"/>
  <c r="Q1754" i="2"/>
  <c r="P1754" i="2"/>
  <c r="O1754" i="2"/>
  <c r="Q1753" i="2"/>
  <c r="P1753" i="2"/>
  <c r="O1753" i="2"/>
  <c r="Q1752" i="2"/>
  <c r="P1752" i="2"/>
  <c r="O1752" i="2"/>
  <c r="Q1751" i="2"/>
  <c r="P1751" i="2"/>
  <c r="O1751" i="2"/>
  <c r="Q1750" i="2"/>
  <c r="P1750" i="2"/>
  <c r="O1750" i="2"/>
  <c r="Q1749" i="2"/>
  <c r="P1749" i="2"/>
  <c r="O1749" i="2"/>
  <c r="Q1748" i="2"/>
  <c r="P1748" i="2"/>
  <c r="O1748" i="2"/>
  <c r="Q1747" i="2"/>
  <c r="P1747" i="2"/>
  <c r="O1747" i="2"/>
  <c r="Q1746" i="2"/>
  <c r="P1746" i="2"/>
  <c r="O1746" i="2"/>
  <c r="Q1745" i="2"/>
  <c r="P1745" i="2"/>
  <c r="O1745" i="2"/>
  <c r="Q1744" i="2"/>
  <c r="P1744" i="2"/>
  <c r="O1744" i="2"/>
  <c r="Q1743" i="2"/>
  <c r="P1743" i="2"/>
  <c r="O1743" i="2"/>
  <c r="Q1742" i="2"/>
  <c r="P1742" i="2"/>
  <c r="O1742" i="2"/>
  <c r="Q1741" i="2"/>
  <c r="P1741" i="2"/>
  <c r="O1741" i="2"/>
  <c r="Q1740" i="2"/>
  <c r="P1740" i="2"/>
  <c r="O1740" i="2"/>
  <c r="Q1739" i="2"/>
  <c r="P1739" i="2"/>
  <c r="O1739" i="2"/>
  <c r="Q1738" i="2"/>
  <c r="P1738" i="2"/>
  <c r="O1738" i="2"/>
  <c r="Q1737" i="2"/>
  <c r="P1737" i="2"/>
  <c r="O1737" i="2"/>
  <c r="Q1736" i="2"/>
  <c r="P1736" i="2"/>
  <c r="O1736" i="2"/>
  <c r="Q1735" i="2"/>
  <c r="P1735" i="2"/>
  <c r="O1735" i="2"/>
  <c r="Q1734" i="2"/>
  <c r="P1734" i="2"/>
  <c r="O1734" i="2"/>
  <c r="Q1733" i="2"/>
  <c r="P1733" i="2"/>
  <c r="O1733" i="2"/>
  <c r="Q1732" i="2"/>
  <c r="P1732" i="2"/>
  <c r="O1732" i="2"/>
  <c r="Q1731" i="2"/>
  <c r="P1731" i="2"/>
  <c r="O1731" i="2"/>
  <c r="Q1730" i="2"/>
  <c r="P1730" i="2"/>
  <c r="O1730" i="2"/>
  <c r="Q1729" i="2"/>
  <c r="P1729" i="2"/>
  <c r="O1729" i="2"/>
  <c r="Q1728" i="2"/>
  <c r="P1728" i="2"/>
  <c r="O1728" i="2"/>
  <c r="Q1727" i="2"/>
  <c r="P1727" i="2"/>
  <c r="O1727" i="2"/>
  <c r="Q1726" i="2"/>
  <c r="P1726" i="2"/>
  <c r="O1726" i="2"/>
  <c r="Q1725" i="2"/>
  <c r="P1725" i="2"/>
  <c r="O1725" i="2"/>
  <c r="Q1724" i="2"/>
  <c r="P1724" i="2"/>
  <c r="O1724" i="2"/>
  <c r="Q1723" i="2"/>
  <c r="P1723" i="2"/>
  <c r="O1723" i="2"/>
  <c r="Q1722" i="2"/>
  <c r="P1722" i="2"/>
  <c r="O1722" i="2"/>
  <c r="Q1721" i="2"/>
  <c r="P1721" i="2"/>
  <c r="O1721" i="2"/>
  <c r="Q1720" i="2"/>
  <c r="P1720" i="2"/>
  <c r="O1720" i="2"/>
  <c r="Q1719" i="2"/>
  <c r="P1719" i="2"/>
  <c r="O1719" i="2"/>
  <c r="Q1718" i="2"/>
  <c r="P1718" i="2"/>
  <c r="O1718" i="2"/>
  <c r="Q1717" i="2"/>
  <c r="P1717" i="2"/>
  <c r="O1717" i="2"/>
  <c r="Q1716" i="2"/>
  <c r="P1716" i="2"/>
  <c r="O1716" i="2"/>
  <c r="Q1715" i="2"/>
  <c r="P1715" i="2"/>
  <c r="O1715" i="2"/>
  <c r="Q1714" i="2"/>
  <c r="P1714" i="2"/>
  <c r="O1714" i="2"/>
  <c r="Q1713" i="2"/>
  <c r="P1713" i="2"/>
  <c r="O1713" i="2"/>
  <c r="Q1712" i="2"/>
  <c r="P1712" i="2"/>
  <c r="O1712" i="2"/>
  <c r="Q1711" i="2"/>
  <c r="P1711" i="2"/>
  <c r="O1711" i="2"/>
  <c r="Q1710" i="2"/>
  <c r="P1710" i="2"/>
  <c r="O1710" i="2"/>
  <c r="Q1709" i="2"/>
  <c r="P1709" i="2"/>
  <c r="O1709" i="2"/>
  <c r="Q1708" i="2"/>
  <c r="P1708" i="2"/>
  <c r="O1708" i="2"/>
  <c r="Q1707" i="2"/>
  <c r="P1707" i="2"/>
  <c r="O1707" i="2"/>
  <c r="Q1706" i="2"/>
  <c r="P1706" i="2"/>
  <c r="O1706" i="2"/>
  <c r="Q1705" i="2"/>
  <c r="P1705" i="2"/>
  <c r="O1705" i="2"/>
  <c r="Q1704" i="2"/>
  <c r="P1704" i="2"/>
  <c r="O1704" i="2"/>
  <c r="Q1703" i="2"/>
  <c r="P1703" i="2"/>
  <c r="O1703" i="2"/>
  <c r="Q1702" i="2"/>
  <c r="P1702" i="2"/>
  <c r="O1702" i="2"/>
  <c r="Q1701" i="2"/>
  <c r="P1701" i="2"/>
  <c r="O1701" i="2"/>
  <c r="Q1700" i="2"/>
  <c r="P1700" i="2"/>
  <c r="O1700" i="2"/>
  <c r="Q1699" i="2"/>
  <c r="P1699" i="2"/>
  <c r="O1699" i="2"/>
  <c r="Q1698" i="2"/>
  <c r="P1698" i="2"/>
  <c r="O1698" i="2"/>
  <c r="Q1697" i="2"/>
  <c r="P1697" i="2"/>
  <c r="O1697" i="2"/>
  <c r="Q1696" i="2"/>
  <c r="P1696" i="2"/>
  <c r="O1696" i="2"/>
  <c r="Q1695" i="2"/>
  <c r="P1695" i="2"/>
  <c r="O1695" i="2"/>
  <c r="Q1694" i="2"/>
  <c r="P1694" i="2"/>
  <c r="O1694" i="2"/>
  <c r="Q1693" i="2"/>
  <c r="P1693" i="2"/>
  <c r="O1693" i="2"/>
  <c r="Q1692" i="2"/>
  <c r="P1692" i="2"/>
  <c r="O1692" i="2"/>
  <c r="Q1691" i="2"/>
  <c r="P1691" i="2"/>
  <c r="O1691" i="2"/>
  <c r="Q1690" i="2"/>
  <c r="P1690" i="2"/>
  <c r="O1690" i="2"/>
  <c r="Q1689" i="2"/>
  <c r="P1689" i="2"/>
  <c r="O1689" i="2"/>
  <c r="Q1688" i="2"/>
  <c r="P1688" i="2"/>
  <c r="O1688" i="2"/>
  <c r="Q1687" i="2"/>
  <c r="P1687" i="2"/>
  <c r="O1687" i="2"/>
  <c r="Q1686" i="2"/>
  <c r="P1686" i="2"/>
  <c r="O1686" i="2"/>
  <c r="Q1685" i="2"/>
  <c r="P1685" i="2"/>
  <c r="O1685" i="2"/>
  <c r="Q1684" i="2"/>
  <c r="P1684" i="2"/>
  <c r="O1684" i="2"/>
  <c r="Q1683" i="2"/>
  <c r="P1683" i="2"/>
  <c r="O1683" i="2"/>
  <c r="Q1682" i="2"/>
  <c r="P1682" i="2"/>
  <c r="O1682" i="2"/>
  <c r="Q1681" i="2"/>
  <c r="P1681" i="2"/>
  <c r="O1681" i="2"/>
  <c r="Q1680" i="2"/>
  <c r="P1680" i="2"/>
  <c r="O1680" i="2"/>
  <c r="Q1679" i="2"/>
  <c r="P1679" i="2"/>
  <c r="O1679" i="2"/>
  <c r="Q1678" i="2"/>
  <c r="P1678" i="2"/>
  <c r="O1678" i="2"/>
  <c r="Q1677" i="2"/>
  <c r="P1677" i="2"/>
  <c r="O1677" i="2"/>
  <c r="Q1676" i="2"/>
  <c r="P1676" i="2"/>
  <c r="O1676" i="2"/>
  <c r="Q1675" i="2"/>
  <c r="P1675" i="2"/>
  <c r="O1675" i="2"/>
  <c r="Q1674" i="2"/>
  <c r="P1674" i="2"/>
  <c r="O1674" i="2"/>
  <c r="Q1673" i="2"/>
  <c r="P1673" i="2"/>
  <c r="O1673" i="2"/>
  <c r="Q1672" i="2"/>
  <c r="P1672" i="2"/>
  <c r="O1672" i="2"/>
  <c r="Q1671" i="2"/>
  <c r="P1671" i="2"/>
  <c r="O1671" i="2"/>
  <c r="Q1670" i="2"/>
  <c r="P1670" i="2"/>
  <c r="O1670" i="2"/>
  <c r="Q1669" i="2"/>
  <c r="P1669" i="2"/>
  <c r="O1669" i="2"/>
  <c r="Q1668" i="2"/>
  <c r="P1668" i="2"/>
  <c r="O1668" i="2"/>
  <c r="Q1667" i="2"/>
  <c r="P1667" i="2"/>
  <c r="O1667" i="2"/>
  <c r="Q1666" i="2"/>
  <c r="P1666" i="2"/>
  <c r="O1666" i="2"/>
  <c r="Q1665" i="2"/>
  <c r="P1665" i="2"/>
  <c r="O1665" i="2"/>
  <c r="Q1664" i="2"/>
  <c r="P1664" i="2"/>
  <c r="O1664" i="2"/>
  <c r="Q1663" i="2"/>
  <c r="P1663" i="2"/>
  <c r="O1663" i="2"/>
  <c r="Q1662" i="2"/>
  <c r="P1662" i="2"/>
  <c r="O1662" i="2"/>
  <c r="Q1661" i="2"/>
  <c r="P1661" i="2"/>
  <c r="O1661" i="2"/>
  <c r="Q1660" i="2"/>
  <c r="P1660" i="2"/>
  <c r="O1660" i="2"/>
  <c r="Q1659" i="2"/>
  <c r="P1659" i="2"/>
  <c r="O1659" i="2"/>
  <c r="Q1658" i="2"/>
  <c r="P1658" i="2"/>
  <c r="O1658" i="2"/>
  <c r="Q1657" i="2"/>
  <c r="P1657" i="2"/>
  <c r="O1657" i="2"/>
  <c r="Q1656" i="2"/>
  <c r="P1656" i="2"/>
  <c r="O1656" i="2"/>
  <c r="Q1655" i="2"/>
  <c r="P1655" i="2"/>
  <c r="O1655" i="2"/>
  <c r="Q1654" i="2"/>
  <c r="P1654" i="2"/>
  <c r="O1654" i="2"/>
  <c r="Q1653" i="2"/>
  <c r="P1653" i="2"/>
  <c r="O1653" i="2"/>
  <c r="Q1652" i="2"/>
  <c r="P1652" i="2"/>
  <c r="O1652" i="2"/>
  <c r="Q1651" i="2"/>
  <c r="P1651" i="2"/>
  <c r="O1651" i="2"/>
  <c r="Q1650" i="2"/>
  <c r="P1650" i="2"/>
  <c r="O1650" i="2"/>
  <c r="Q1649" i="2"/>
  <c r="P1649" i="2"/>
  <c r="O1649" i="2"/>
  <c r="Q1648" i="2"/>
  <c r="P1648" i="2"/>
  <c r="O1648" i="2"/>
  <c r="Q1647" i="2"/>
  <c r="P1647" i="2"/>
  <c r="O1647" i="2"/>
  <c r="Q1646" i="2"/>
  <c r="P1646" i="2"/>
  <c r="O1646" i="2"/>
  <c r="Q1645" i="2"/>
  <c r="P1645" i="2"/>
  <c r="O1645" i="2"/>
  <c r="Q1644" i="2"/>
  <c r="P1644" i="2"/>
  <c r="O1644" i="2"/>
  <c r="Q1643" i="2"/>
  <c r="P1643" i="2"/>
  <c r="O1643" i="2"/>
  <c r="Q1642" i="2"/>
  <c r="P1642" i="2"/>
  <c r="O1642" i="2"/>
  <c r="Q1641" i="2"/>
  <c r="P1641" i="2"/>
  <c r="O1641" i="2"/>
  <c r="Q1640" i="2"/>
  <c r="P1640" i="2"/>
  <c r="O1640" i="2"/>
  <c r="Q1639" i="2"/>
  <c r="P1639" i="2"/>
  <c r="O1639" i="2"/>
  <c r="Q1638" i="2"/>
  <c r="P1638" i="2"/>
  <c r="O1638" i="2"/>
  <c r="Q1637" i="2"/>
  <c r="P1637" i="2"/>
  <c r="O1637" i="2"/>
  <c r="Q1636" i="2"/>
  <c r="P1636" i="2"/>
  <c r="O1636" i="2"/>
  <c r="Q1635" i="2"/>
  <c r="P1635" i="2"/>
  <c r="O1635" i="2"/>
  <c r="Q1634" i="2"/>
  <c r="P1634" i="2"/>
  <c r="O1634" i="2"/>
  <c r="Q1633" i="2"/>
  <c r="P1633" i="2"/>
  <c r="O1633" i="2"/>
  <c r="Q1632" i="2"/>
  <c r="P1632" i="2"/>
  <c r="O1632" i="2"/>
  <c r="Q1631" i="2"/>
  <c r="P1631" i="2"/>
  <c r="O1631" i="2"/>
  <c r="Q1630" i="2"/>
  <c r="P1630" i="2"/>
  <c r="O1630" i="2"/>
  <c r="Q1629" i="2"/>
  <c r="P1629" i="2"/>
  <c r="O1629" i="2"/>
  <c r="Q1628" i="2"/>
  <c r="P1628" i="2"/>
  <c r="O1628" i="2"/>
  <c r="Q1627" i="2"/>
  <c r="P1627" i="2"/>
  <c r="O1627" i="2"/>
  <c r="Q1626" i="2"/>
  <c r="P1626" i="2"/>
  <c r="O1626" i="2"/>
  <c r="Q1625" i="2"/>
  <c r="P1625" i="2"/>
  <c r="O1625" i="2"/>
  <c r="Q1624" i="2"/>
  <c r="P1624" i="2"/>
  <c r="O1624" i="2"/>
  <c r="Q1623" i="2"/>
  <c r="P1623" i="2"/>
  <c r="O1623" i="2"/>
  <c r="Q1622" i="2"/>
  <c r="P1622" i="2"/>
  <c r="O1622" i="2"/>
  <c r="Q1621" i="2"/>
  <c r="P1621" i="2"/>
  <c r="O1621" i="2"/>
  <c r="Q1620" i="2"/>
  <c r="P1620" i="2"/>
  <c r="O1620" i="2"/>
  <c r="Q1619" i="2"/>
  <c r="P1619" i="2"/>
  <c r="O1619" i="2"/>
  <c r="Q1618" i="2"/>
  <c r="P1618" i="2"/>
  <c r="O1618" i="2"/>
  <c r="Q1617" i="2"/>
  <c r="P1617" i="2"/>
  <c r="O1617" i="2"/>
  <c r="Q1616" i="2"/>
  <c r="P1616" i="2"/>
  <c r="O1616" i="2"/>
  <c r="Q1615" i="2"/>
  <c r="P1615" i="2"/>
  <c r="O1615" i="2"/>
  <c r="Q1614" i="2"/>
  <c r="P1614" i="2"/>
  <c r="O1614" i="2"/>
  <c r="Q1613" i="2"/>
  <c r="P1613" i="2"/>
  <c r="O1613" i="2"/>
  <c r="Q1612" i="2"/>
  <c r="P1612" i="2"/>
  <c r="O1612" i="2"/>
  <c r="Q1611" i="2"/>
  <c r="P1611" i="2"/>
  <c r="O1611" i="2"/>
  <c r="Q1610" i="2"/>
  <c r="P1610" i="2"/>
  <c r="O1610" i="2"/>
  <c r="Q1609" i="2"/>
  <c r="P1609" i="2"/>
  <c r="O1609" i="2"/>
  <c r="Q1608" i="2"/>
  <c r="P1608" i="2"/>
  <c r="O1608" i="2"/>
  <c r="Q1607" i="2"/>
  <c r="P1607" i="2"/>
  <c r="O1607" i="2"/>
  <c r="Q1606" i="2"/>
  <c r="P1606" i="2"/>
  <c r="O1606" i="2"/>
  <c r="Q1605" i="2"/>
  <c r="P1605" i="2"/>
  <c r="O1605" i="2"/>
  <c r="Q1604" i="2"/>
  <c r="P1604" i="2"/>
  <c r="O1604" i="2"/>
  <c r="Q1603" i="2"/>
  <c r="P1603" i="2"/>
  <c r="O1603" i="2"/>
  <c r="Q1602" i="2"/>
  <c r="P1602" i="2"/>
  <c r="O1602" i="2"/>
  <c r="Q1601" i="2"/>
  <c r="P1601" i="2"/>
  <c r="O1601" i="2"/>
  <c r="Q1600" i="2"/>
  <c r="P1600" i="2"/>
  <c r="O1600" i="2"/>
  <c r="Q1599" i="2"/>
  <c r="P1599" i="2"/>
  <c r="O1599" i="2"/>
  <c r="Q1598" i="2"/>
  <c r="P1598" i="2"/>
  <c r="O1598" i="2"/>
  <c r="Q1597" i="2"/>
  <c r="P1597" i="2"/>
  <c r="O1597" i="2"/>
  <c r="Q1596" i="2"/>
  <c r="P1596" i="2"/>
  <c r="O1596" i="2"/>
  <c r="Q1595" i="2"/>
  <c r="P1595" i="2"/>
  <c r="O1595" i="2"/>
  <c r="Q1594" i="2"/>
  <c r="P1594" i="2"/>
  <c r="O1594" i="2"/>
  <c r="Q1593" i="2"/>
  <c r="P1593" i="2"/>
  <c r="O1593" i="2"/>
  <c r="Q1592" i="2"/>
  <c r="P1592" i="2"/>
  <c r="O1592" i="2"/>
  <c r="Q1591" i="2"/>
  <c r="P1591" i="2"/>
  <c r="O1591" i="2"/>
  <c r="Q1590" i="2"/>
  <c r="P1590" i="2"/>
  <c r="O1590" i="2"/>
  <c r="Q1589" i="2"/>
  <c r="P1589" i="2"/>
  <c r="O1589" i="2"/>
  <c r="Q1588" i="2"/>
  <c r="P1588" i="2"/>
  <c r="O1588" i="2"/>
  <c r="Q1587" i="2"/>
  <c r="P1587" i="2"/>
  <c r="O1587" i="2"/>
  <c r="Q1586" i="2"/>
  <c r="P1586" i="2"/>
  <c r="O1586" i="2"/>
  <c r="Q1585" i="2"/>
  <c r="P1585" i="2"/>
  <c r="O1585" i="2"/>
  <c r="Q1584" i="2"/>
  <c r="P1584" i="2"/>
  <c r="O1584" i="2"/>
  <c r="Q1583" i="2"/>
  <c r="P1583" i="2"/>
  <c r="O1583" i="2"/>
  <c r="Q1582" i="2"/>
  <c r="P1582" i="2"/>
  <c r="O1582" i="2"/>
  <c r="Q1581" i="2"/>
  <c r="P1581" i="2"/>
  <c r="O1581" i="2"/>
  <c r="Q1580" i="2"/>
  <c r="P1580" i="2"/>
  <c r="O1580" i="2"/>
  <c r="Q1579" i="2"/>
  <c r="P1579" i="2"/>
  <c r="O1579" i="2"/>
  <c r="Q1578" i="2"/>
  <c r="P1578" i="2"/>
  <c r="O1578" i="2"/>
  <c r="Q1577" i="2"/>
  <c r="P1577" i="2"/>
  <c r="O1577" i="2"/>
  <c r="Q1576" i="2"/>
  <c r="P1576" i="2"/>
  <c r="O1576" i="2"/>
  <c r="Q1575" i="2"/>
  <c r="P1575" i="2"/>
  <c r="O1575" i="2"/>
  <c r="Q1574" i="2"/>
  <c r="P1574" i="2"/>
  <c r="O1574" i="2"/>
  <c r="Q1573" i="2"/>
  <c r="P1573" i="2"/>
  <c r="O1573" i="2"/>
  <c r="Q1572" i="2"/>
  <c r="P1572" i="2"/>
  <c r="O1572" i="2"/>
  <c r="Q1571" i="2"/>
  <c r="P1571" i="2"/>
  <c r="O1571" i="2"/>
  <c r="Q1570" i="2"/>
  <c r="P1570" i="2"/>
  <c r="O1570" i="2"/>
  <c r="Q1569" i="2"/>
  <c r="P1569" i="2"/>
  <c r="O1569" i="2"/>
  <c r="Q1568" i="2"/>
  <c r="P1568" i="2"/>
  <c r="O1568" i="2"/>
  <c r="Q1567" i="2"/>
  <c r="P1567" i="2"/>
  <c r="O1567" i="2"/>
  <c r="Q1566" i="2"/>
  <c r="P1566" i="2"/>
  <c r="O1566" i="2"/>
  <c r="Q1565" i="2"/>
  <c r="P1565" i="2"/>
  <c r="O1565" i="2"/>
  <c r="Q1564" i="2"/>
  <c r="P1564" i="2"/>
  <c r="O1564" i="2"/>
  <c r="Q1563" i="2"/>
  <c r="P1563" i="2"/>
  <c r="O1563" i="2"/>
  <c r="Q1562" i="2"/>
  <c r="P1562" i="2"/>
  <c r="O1562" i="2"/>
  <c r="Q1561" i="2"/>
  <c r="P1561" i="2"/>
  <c r="O1561" i="2"/>
  <c r="Q1560" i="2"/>
  <c r="P1560" i="2"/>
  <c r="O1560" i="2"/>
  <c r="Q1559" i="2"/>
  <c r="P1559" i="2"/>
  <c r="O1559" i="2"/>
  <c r="Q1558" i="2"/>
  <c r="P1558" i="2"/>
  <c r="O1558" i="2"/>
  <c r="Q1557" i="2"/>
  <c r="P1557" i="2"/>
  <c r="O1557" i="2"/>
  <c r="Q1556" i="2"/>
  <c r="P1556" i="2"/>
  <c r="O1556" i="2"/>
  <c r="Q1555" i="2"/>
  <c r="P1555" i="2"/>
  <c r="O1555" i="2"/>
  <c r="Q1554" i="2"/>
  <c r="P1554" i="2"/>
  <c r="O1554" i="2"/>
  <c r="Q1553" i="2"/>
  <c r="P1553" i="2"/>
  <c r="O1553" i="2"/>
  <c r="Q1552" i="2"/>
  <c r="P1552" i="2"/>
  <c r="O1552" i="2"/>
  <c r="Q1551" i="2"/>
  <c r="P1551" i="2"/>
  <c r="O1551" i="2"/>
  <c r="Q1550" i="2"/>
  <c r="P1550" i="2"/>
  <c r="O1550" i="2"/>
  <c r="Q1549" i="2"/>
  <c r="P1549" i="2"/>
  <c r="O1549" i="2"/>
  <c r="Q1548" i="2"/>
  <c r="P1548" i="2"/>
  <c r="O1548" i="2"/>
  <c r="Q1547" i="2"/>
  <c r="P1547" i="2"/>
  <c r="O1547" i="2"/>
  <c r="Q1546" i="2"/>
  <c r="P1546" i="2"/>
  <c r="O1546" i="2"/>
  <c r="Q1545" i="2"/>
  <c r="P1545" i="2"/>
  <c r="O1545" i="2"/>
  <c r="Q1544" i="2"/>
  <c r="P1544" i="2"/>
  <c r="O1544" i="2"/>
  <c r="Q1543" i="2"/>
  <c r="P1543" i="2"/>
  <c r="O1543" i="2"/>
  <c r="Q1542" i="2"/>
  <c r="P1542" i="2"/>
  <c r="O1542" i="2"/>
  <c r="Q1541" i="2"/>
  <c r="P1541" i="2"/>
  <c r="O1541" i="2"/>
  <c r="Q1540" i="2"/>
  <c r="P1540" i="2"/>
  <c r="O1540" i="2"/>
  <c r="Q1539" i="2"/>
  <c r="P1539" i="2"/>
  <c r="O1539" i="2"/>
  <c r="Q1538" i="2"/>
  <c r="P1538" i="2"/>
  <c r="O1538" i="2"/>
  <c r="Q1537" i="2"/>
  <c r="P1537" i="2"/>
  <c r="O1537" i="2"/>
  <c r="Q1536" i="2"/>
  <c r="P1536" i="2"/>
  <c r="O1536" i="2"/>
  <c r="Q1535" i="2"/>
  <c r="P1535" i="2"/>
  <c r="O1535" i="2"/>
  <c r="Q1534" i="2"/>
  <c r="P1534" i="2"/>
  <c r="O1534" i="2"/>
  <c r="Q1533" i="2"/>
  <c r="P1533" i="2"/>
  <c r="O1533" i="2"/>
  <c r="Q1532" i="2"/>
  <c r="P1532" i="2"/>
  <c r="O1532" i="2"/>
  <c r="Q1531" i="2"/>
  <c r="P1531" i="2"/>
  <c r="O1531" i="2"/>
  <c r="Q1530" i="2"/>
  <c r="P1530" i="2"/>
  <c r="O1530" i="2"/>
  <c r="Q1529" i="2"/>
  <c r="P1529" i="2"/>
  <c r="O1529" i="2"/>
  <c r="Q1528" i="2"/>
  <c r="P1528" i="2"/>
  <c r="O1528" i="2"/>
  <c r="Q1527" i="2"/>
  <c r="P1527" i="2"/>
  <c r="O1527" i="2"/>
  <c r="Q1526" i="2"/>
  <c r="P1526" i="2"/>
  <c r="O1526" i="2"/>
  <c r="Q1525" i="2"/>
  <c r="P1525" i="2"/>
  <c r="O1525" i="2"/>
  <c r="Q1524" i="2"/>
  <c r="P1524" i="2"/>
  <c r="O1524" i="2"/>
  <c r="Q1523" i="2"/>
  <c r="P1523" i="2"/>
  <c r="O1523" i="2"/>
  <c r="Q1522" i="2"/>
  <c r="P1522" i="2"/>
  <c r="O1522" i="2"/>
  <c r="Q1521" i="2"/>
  <c r="P1521" i="2"/>
  <c r="O1521" i="2"/>
  <c r="Q1520" i="2"/>
  <c r="P1520" i="2"/>
  <c r="O1520" i="2"/>
  <c r="Q1519" i="2"/>
  <c r="P1519" i="2"/>
  <c r="O1519" i="2"/>
  <c r="Q1518" i="2"/>
  <c r="P1518" i="2"/>
  <c r="O1518" i="2"/>
  <c r="Q1517" i="2"/>
  <c r="P1517" i="2"/>
  <c r="O1517" i="2"/>
  <c r="Q1516" i="2"/>
  <c r="P1516" i="2"/>
  <c r="O1516" i="2"/>
  <c r="Q1515" i="2"/>
  <c r="P1515" i="2"/>
  <c r="O1515" i="2"/>
  <c r="Q1514" i="2"/>
  <c r="P1514" i="2"/>
  <c r="O1514" i="2"/>
  <c r="Q1513" i="2"/>
  <c r="P1513" i="2"/>
  <c r="O1513" i="2"/>
  <c r="Q1512" i="2"/>
  <c r="P1512" i="2"/>
  <c r="O1512" i="2"/>
  <c r="Q1511" i="2"/>
  <c r="P1511" i="2"/>
  <c r="O1511" i="2"/>
  <c r="Q1510" i="2"/>
  <c r="P1510" i="2"/>
  <c r="O1510" i="2"/>
  <c r="Q1509" i="2"/>
  <c r="P1509" i="2"/>
  <c r="O1509" i="2"/>
  <c r="Q1508" i="2"/>
  <c r="P1508" i="2"/>
  <c r="O1508" i="2"/>
  <c r="Q1507" i="2"/>
  <c r="P1507" i="2"/>
  <c r="O1507" i="2"/>
  <c r="Q1506" i="2"/>
  <c r="P1506" i="2"/>
  <c r="O1506" i="2"/>
  <c r="Q1505" i="2"/>
  <c r="P1505" i="2"/>
  <c r="O1505" i="2"/>
  <c r="Q1504" i="2"/>
  <c r="P1504" i="2"/>
  <c r="O1504" i="2"/>
  <c r="Q1503" i="2"/>
  <c r="P1503" i="2"/>
  <c r="O1503" i="2"/>
  <c r="Q1502" i="2"/>
  <c r="P1502" i="2"/>
  <c r="O1502" i="2"/>
  <c r="Q1501" i="2"/>
  <c r="P1501" i="2"/>
  <c r="O1501" i="2"/>
  <c r="Q1500" i="2"/>
  <c r="P1500" i="2"/>
  <c r="O1500" i="2"/>
  <c r="Q1499" i="2"/>
  <c r="P1499" i="2"/>
  <c r="O1499" i="2"/>
  <c r="Q1498" i="2"/>
  <c r="P1498" i="2"/>
  <c r="O1498" i="2"/>
  <c r="Q1497" i="2"/>
  <c r="P1497" i="2"/>
  <c r="O1497" i="2"/>
  <c r="Q1496" i="2"/>
  <c r="P1496" i="2"/>
  <c r="O1496" i="2"/>
  <c r="Q1495" i="2"/>
  <c r="P1495" i="2"/>
  <c r="O1495" i="2"/>
  <c r="Q1494" i="2"/>
  <c r="P1494" i="2"/>
  <c r="O1494" i="2"/>
  <c r="Q1493" i="2"/>
  <c r="P1493" i="2"/>
  <c r="O1493" i="2"/>
  <c r="Q1492" i="2"/>
  <c r="P1492" i="2"/>
  <c r="O1492" i="2"/>
  <c r="Q1491" i="2"/>
  <c r="P1491" i="2"/>
  <c r="O1491" i="2"/>
  <c r="Q1490" i="2"/>
  <c r="P1490" i="2"/>
  <c r="O1490" i="2"/>
  <c r="Q1489" i="2"/>
  <c r="P1489" i="2"/>
  <c r="O1489" i="2"/>
  <c r="Q1488" i="2"/>
  <c r="P1488" i="2"/>
  <c r="O1488" i="2"/>
  <c r="Q1487" i="2"/>
  <c r="P1487" i="2"/>
  <c r="O1487" i="2"/>
  <c r="Q1486" i="2"/>
  <c r="P1486" i="2"/>
  <c r="O1486" i="2"/>
  <c r="Q1485" i="2"/>
  <c r="P1485" i="2"/>
  <c r="O1485" i="2"/>
  <c r="Q1484" i="2"/>
  <c r="P1484" i="2"/>
  <c r="O1484" i="2"/>
  <c r="Q1483" i="2"/>
  <c r="P1483" i="2"/>
  <c r="O1483" i="2"/>
  <c r="Q1482" i="2"/>
  <c r="P1482" i="2"/>
  <c r="O1482" i="2"/>
  <c r="Q1481" i="2"/>
  <c r="P1481" i="2"/>
  <c r="O1481" i="2"/>
  <c r="Q1480" i="2"/>
  <c r="P1480" i="2"/>
  <c r="O1480" i="2"/>
  <c r="Q1479" i="2"/>
  <c r="P1479" i="2"/>
  <c r="O1479" i="2"/>
  <c r="Q1478" i="2"/>
  <c r="P1478" i="2"/>
  <c r="O1478" i="2"/>
  <c r="Q1477" i="2"/>
  <c r="P1477" i="2"/>
  <c r="O1477" i="2"/>
  <c r="Q1476" i="2"/>
  <c r="P1476" i="2"/>
  <c r="O1476" i="2"/>
  <c r="Q1475" i="2"/>
  <c r="P1475" i="2"/>
  <c r="O1475" i="2"/>
  <c r="Q1474" i="2"/>
  <c r="P1474" i="2"/>
  <c r="O1474" i="2"/>
  <c r="Q1473" i="2"/>
  <c r="P1473" i="2"/>
  <c r="O1473" i="2"/>
  <c r="Q1472" i="2"/>
  <c r="P1472" i="2"/>
  <c r="O1472" i="2"/>
  <c r="Q1471" i="2"/>
  <c r="P1471" i="2"/>
  <c r="O1471" i="2"/>
  <c r="Q1470" i="2"/>
  <c r="P1470" i="2"/>
  <c r="O1470" i="2"/>
  <c r="Q1469" i="2"/>
  <c r="P1469" i="2"/>
  <c r="O1469" i="2"/>
  <c r="Q1468" i="2"/>
  <c r="P1468" i="2"/>
  <c r="O1468" i="2"/>
  <c r="Q1467" i="2"/>
  <c r="P1467" i="2"/>
  <c r="O1467" i="2"/>
  <c r="Q1466" i="2"/>
  <c r="P1466" i="2"/>
  <c r="O1466" i="2"/>
  <c r="Q1465" i="2"/>
  <c r="P1465" i="2"/>
  <c r="O1465" i="2"/>
  <c r="Q1464" i="2"/>
  <c r="P1464" i="2"/>
  <c r="O1464" i="2"/>
  <c r="Q1463" i="2"/>
  <c r="P1463" i="2"/>
  <c r="O1463" i="2"/>
  <c r="Q1462" i="2"/>
  <c r="P1462" i="2"/>
  <c r="O1462" i="2"/>
  <c r="Q1461" i="2"/>
  <c r="P1461" i="2"/>
  <c r="O1461" i="2"/>
  <c r="Q1460" i="2"/>
  <c r="P1460" i="2"/>
  <c r="O1460" i="2"/>
  <c r="Q1459" i="2"/>
  <c r="P1459" i="2"/>
  <c r="O1459" i="2"/>
  <c r="Q1458" i="2"/>
  <c r="P1458" i="2"/>
  <c r="O1458" i="2"/>
  <c r="Q1457" i="2"/>
  <c r="P1457" i="2"/>
  <c r="O1457" i="2"/>
  <c r="Q1456" i="2"/>
  <c r="P1456" i="2"/>
  <c r="O1456" i="2"/>
  <c r="Q1455" i="2"/>
  <c r="P1455" i="2"/>
  <c r="O1455" i="2"/>
  <c r="Q1454" i="2"/>
  <c r="P1454" i="2"/>
  <c r="O1454" i="2"/>
  <c r="Q1453" i="2"/>
  <c r="P1453" i="2"/>
  <c r="O1453" i="2"/>
  <c r="Q1452" i="2"/>
  <c r="P1452" i="2"/>
  <c r="O1452" i="2"/>
  <c r="Q1451" i="2"/>
  <c r="P1451" i="2"/>
  <c r="O1451" i="2"/>
  <c r="Q1450" i="2"/>
  <c r="P1450" i="2"/>
  <c r="O1450" i="2"/>
  <c r="Q1449" i="2"/>
  <c r="P1449" i="2"/>
  <c r="O1449" i="2"/>
  <c r="Q1448" i="2"/>
  <c r="P1448" i="2"/>
  <c r="O1448" i="2"/>
  <c r="Q1447" i="2"/>
  <c r="P1447" i="2"/>
  <c r="O1447" i="2"/>
  <c r="Q1446" i="2"/>
  <c r="P1446" i="2"/>
  <c r="O1446" i="2"/>
  <c r="Q1445" i="2"/>
  <c r="P1445" i="2"/>
  <c r="O1445" i="2"/>
  <c r="Q1444" i="2"/>
  <c r="P1444" i="2"/>
  <c r="O1444" i="2"/>
  <c r="Q1443" i="2"/>
  <c r="P1443" i="2"/>
  <c r="O1443" i="2"/>
  <c r="Q1442" i="2"/>
  <c r="P1442" i="2"/>
  <c r="O1442" i="2"/>
  <c r="Q1441" i="2"/>
  <c r="P1441" i="2"/>
  <c r="O1441" i="2"/>
  <c r="Q1440" i="2"/>
  <c r="P1440" i="2"/>
  <c r="O1440" i="2"/>
  <c r="Q1439" i="2"/>
  <c r="P1439" i="2"/>
  <c r="O1439" i="2"/>
  <c r="Q1438" i="2"/>
  <c r="P1438" i="2"/>
  <c r="O1438" i="2"/>
  <c r="Q1437" i="2"/>
  <c r="P1437" i="2"/>
  <c r="O1437" i="2"/>
  <c r="Q1436" i="2"/>
  <c r="P1436" i="2"/>
  <c r="O1436" i="2"/>
  <c r="Q1435" i="2"/>
  <c r="P1435" i="2"/>
  <c r="O1435" i="2"/>
  <c r="Q1434" i="2"/>
  <c r="P1434" i="2"/>
  <c r="O1434" i="2"/>
  <c r="Q1433" i="2"/>
  <c r="P1433" i="2"/>
  <c r="O1433" i="2"/>
  <c r="Q1432" i="2"/>
  <c r="P1432" i="2"/>
  <c r="O1432" i="2"/>
  <c r="Q1431" i="2"/>
  <c r="P1431" i="2"/>
  <c r="O1431" i="2"/>
  <c r="Q1430" i="2"/>
  <c r="P1430" i="2"/>
  <c r="O1430" i="2"/>
  <c r="Q1429" i="2"/>
  <c r="P1429" i="2"/>
  <c r="O1429" i="2"/>
  <c r="Q1428" i="2"/>
  <c r="P1428" i="2"/>
  <c r="O1428" i="2"/>
  <c r="Q1427" i="2"/>
  <c r="P1427" i="2"/>
  <c r="O1427" i="2"/>
  <c r="Q1426" i="2"/>
  <c r="P1426" i="2"/>
  <c r="O1426" i="2"/>
  <c r="Q1425" i="2"/>
  <c r="P1425" i="2"/>
  <c r="O1425" i="2"/>
  <c r="Q1424" i="2"/>
  <c r="P1424" i="2"/>
  <c r="O1424" i="2"/>
  <c r="Q1423" i="2"/>
  <c r="P1423" i="2"/>
  <c r="O1423" i="2"/>
  <c r="Q1422" i="2"/>
  <c r="P1422" i="2"/>
  <c r="O1422" i="2"/>
  <c r="Q1421" i="2"/>
  <c r="P1421" i="2"/>
  <c r="O1421" i="2"/>
  <c r="Q1420" i="2"/>
  <c r="P1420" i="2"/>
  <c r="O1420" i="2"/>
  <c r="Q1419" i="2"/>
  <c r="P1419" i="2"/>
  <c r="O1419" i="2"/>
  <c r="Q1418" i="2"/>
  <c r="P1418" i="2"/>
  <c r="O1418" i="2"/>
  <c r="Q1417" i="2"/>
  <c r="P1417" i="2"/>
  <c r="O1417" i="2"/>
  <c r="Q1416" i="2"/>
  <c r="P1416" i="2"/>
  <c r="O1416" i="2"/>
  <c r="Q1415" i="2"/>
  <c r="P1415" i="2"/>
  <c r="O1415" i="2"/>
  <c r="Q1414" i="2"/>
  <c r="P1414" i="2"/>
  <c r="O1414" i="2"/>
  <c r="Q1413" i="2"/>
  <c r="P1413" i="2"/>
  <c r="O1413" i="2"/>
  <c r="Q1412" i="2"/>
  <c r="P1412" i="2"/>
  <c r="O1412" i="2"/>
  <c r="Q1411" i="2"/>
  <c r="P1411" i="2"/>
  <c r="O1411" i="2"/>
  <c r="Q1410" i="2"/>
  <c r="P1410" i="2"/>
  <c r="O1410" i="2"/>
  <c r="Q1409" i="2"/>
  <c r="P1409" i="2"/>
  <c r="O1409" i="2"/>
  <c r="Q1408" i="2"/>
  <c r="P1408" i="2"/>
  <c r="O1408" i="2"/>
  <c r="Q1407" i="2"/>
  <c r="P1407" i="2"/>
  <c r="O1407" i="2"/>
  <c r="Q1406" i="2"/>
  <c r="P1406" i="2"/>
  <c r="O1406" i="2"/>
  <c r="Q1405" i="2"/>
  <c r="P1405" i="2"/>
  <c r="O1405" i="2"/>
  <c r="Q1404" i="2"/>
  <c r="P1404" i="2"/>
  <c r="O1404" i="2"/>
  <c r="Q1403" i="2"/>
  <c r="P1403" i="2"/>
  <c r="O1403" i="2"/>
  <c r="Q1402" i="2"/>
  <c r="P1402" i="2"/>
  <c r="O1402" i="2"/>
  <c r="Q1401" i="2"/>
  <c r="P1401" i="2"/>
  <c r="O1401" i="2"/>
  <c r="Q1400" i="2"/>
  <c r="P1400" i="2"/>
  <c r="O1400" i="2"/>
  <c r="Q1399" i="2"/>
  <c r="P1399" i="2"/>
  <c r="O1399" i="2"/>
  <c r="Q1398" i="2"/>
  <c r="P1398" i="2"/>
  <c r="O1398" i="2"/>
  <c r="Q1397" i="2"/>
  <c r="P1397" i="2"/>
  <c r="O1397" i="2"/>
  <c r="Q1396" i="2"/>
  <c r="P1396" i="2"/>
  <c r="O1396" i="2"/>
  <c r="Q1395" i="2"/>
  <c r="P1395" i="2"/>
  <c r="O1395" i="2"/>
  <c r="Q1394" i="2"/>
  <c r="P1394" i="2"/>
  <c r="O1394" i="2"/>
  <c r="Q1393" i="2"/>
  <c r="P1393" i="2"/>
  <c r="O1393" i="2"/>
  <c r="Q1392" i="2"/>
  <c r="P1392" i="2"/>
  <c r="O1392" i="2"/>
  <c r="Q1391" i="2"/>
  <c r="P1391" i="2"/>
  <c r="O1391" i="2"/>
  <c r="Q1390" i="2"/>
  <c r="P1390" i="2"/>
  <c r="O1390" i="2"/>
  <c r="Q1389" i="2"/>
  <c r="P1389" i="2"/>
  <c r="O1389" i="2"/>
  <c r="Q1388" i="2"/>
  <c r="P1388" i="2"/>
  <c r="O1388" i="2"/>
  <c r="Q1387" i="2"/>
  <c r="P1387" i="2"/>
  <c r="O1387" i="2"/>
  <c r="Q1386" i="2"/>
  <c r="P1386" i="2"/>
  <c r="O1386" i="2"/>
  <c r="Q1385" i="2"/>
  <c r="P1385" i="2"/>
  <c r="O1385" i="2"/>
  <c r="Q1384" i="2"/>
  <c r="P1384" i="2"/>
  <c r="O1384" i="2"/>
  <c r="Q1383" i="2"/>
  <c r="P1383" i="2"/>
  <c r="O1383" i="2"/>
  <c r="Q1382" i="2"/>
  <c r="P1382" i="2"/>
  <c r="O1382" i="2"/>
  <c r="Q1381" i="2"/>
  <c r="P1381" i="2"/>
  <c r="O1381" i="2"/>
  <c r="Q1380" i="2"/>
  <c r="P1380" i="2"/>
  <c r="O1380" i="2"/>
  <c r="Q1379" i="2"/>
  <c r="P1379" i="2"/>
  <c r="O1379" i="2"/>
  <c r="Q1378" i="2"/>
  <c r="P1378" i="2"/>
  <c r="O1378" i="2"/>
  <c r="Q1377" i="2"/>
  <c r="P1377" i="2"/>
  <c r="O1377" i="2"/>
  <c r="Q1376" i="2"/>
  <c r="P1376" i="2"/>
  <c r="O1376" i="2"/>
  <c r="Q1375" i="2"/>
  <c r="P1375" i="2"/>
  <c r="O1375" i="2"/>
  <c r="Q1374" i="2"/>
  <c r="P1374" i="2"/>
  <c r="O1374" i="2"/>
  <c r="Q1373" i="2"/>
  <c r="P1373" i="2"/>
  <c r="O1373" i="2"/>
  <c r="Q1372" i="2"/>
  <c r="P1372" i="2"/>
  <c r="O1372" i="2"/>
  <c r="Q1371" i="2"/>
  <c r="P1371" i="2"/>
  <c r="O1371" i="2"/>
  <c r="Q1370" i="2"/>
  <c r="P1370" i="2"/>
  <c r="O1370" i="2"/>
  <c r="Q1369" i="2"/>
  <c r="P1369" i="2"/>
  <c r="O1369" i="2"/>
  <c r="Q1368" i="2"/>
  <c r="P1368" i="2"/>
  <c r="O1368" i="2"/>
  <c r="Q1367" i="2"/>
  <c r="P1367" i="2"/>
  <c r="O1367" i="2"/>
  <c r="Q1366" i="2"/>
  <c r="P1366" i="2"/>
  <c r="O1366" i="2"/>
  <c r="Q1365" i="2"/>
  <c r="P1365" i="2"/>
  <c r="O1365" i="2"/>
  <c r="Q1364" i="2"/>
  <c r="P1364" i="2"/>
  <c r="O1364" i="2"/>
  <c r="Q1363" i="2"/>
  <c r="P1363" i="2"/>
  <c r="O1363" i="2"/>
  <c r="Q1362" i="2"/>
  <c r="P1362" i="2"/>
  <c r="O1362" i="2"/>
  <c r="Q1361" i="2"/>
  <c r="P1361" i="2"/>
  <c r="O1361" i="2"/>
  <c r="Q1360" i="2"/>
  <c r="P1360" i="2"/>
  <c r="O1360" i="2"/>
  <c r="Q1359" i="2"/>
  <c r="P1359" i="2"/>
  <c r="O1359" i="2"/>
  <c r="Q1358" i="2"/>
  <c r="P1358" i="2"/>
  <c r="O1358" i="2"/>
  <c r="Q1357" i="2"/>
  <c r="P1357" i="2"/>
  <c r="O1357" i="2"/>
  <c r="Q1356" i="2"/>
  <c r="P1356" i="2"/>
  <c r="O1356" i="2"/>
  <c r="Q1355" i="2"/>
  <c r="P1355" i="2"/>
  <c r="O1355" i="2"/>
  <c r="Q1354" i="2"/>
  <c r="P1354" i="2"/>
  <c r="O1354" i="2"/>
  <c r="Q1353" i="2"/>
  <c r="P1353" i="2"/>
  <c r="O1353" i="2"/>
  <c r="Q1352" i="2"/>
  <c r="P1352" i="2"/>
  <c r="O1352" i="2"/>
  <c r="Q1351" i="2"/>
  <c r="P1351" i="2"/>
  <c r="O1351" i="2"/>
  <c r="Q1350" i="2"/>
  <c r="P1350" i="2"/>
  <c r="O1350" i="2"/>
  <c r="Q1349" i="2"/>
  <c r="P1349" i="2"/>
  <c r="O1349" i="2"/>
  <c r="Q1348" i="2"/>
  <c r="P1348" i="2"/>
  <c r="O1348" i="2"/>
  <c r="Q1347" i="2"/>
  <c r="P1347" i="2"/>
  <c r="O1347" i="2"/>
  <c r="Q1346" i="2"/>
  <c r="P1346" i="2"/>
  <c r="O1346" i="2"/>
  <c r="Q1345" i="2"/>
  <c r="P1345" i="2"/>
  <c r="O1345" i="2"/>
  <c r="Q1344" i="2"/>
  <c r="P1344" i="2"/>
  <c r="O1344" i="2"/>
  <c r="Q1343" i="2"/>
  <c r="P1343" i="2"/>
  <c r="O1343" i="2"/>
  <c r="Q1342" i="2"/>
  <c r="P1342" i="2"/>
  <c r="O1342" i="2"/>
  <c r="Q1341" i="2"/>
  <c r="P1341" i="2"/>
  <c r="O1341" i="2"/>
  <c r="Q1340" i="2"/>
  <c r="P1340" i="2"/>
  <c r="O1340" i="2"/>
  <c r="Q1339" i="2"/>
  <c r="P1339" i="2"/>
  <c r="O1339" i="2"/>
  <c r="Q1338" i="2"/>
  <c r="P1338" i="2"/>
  <c r="O1338" i="2"/>
  <c r="Q1337" i="2"/>
  <c r="P1337" i="2"/>
  <c r="O1337" i="2"/>
  <c r="Q1336" i="2"/>
  <c r="P1336" i="2"/>
  <c r="O1336" i="2"/>
  <c r="Q1335" i="2"/>
  <c r="P1335" i="2"/>
  <c r="O1335" i="2"/>
  <c r="Q1334" i="2"/>
  <c r="P1334" i="2"/>
  <c r="O1334" i="2"/>
  <c r="Q1333" i="2"/>
  <c r="P1333" i="2"/>
  <c r="O1333" i="2"/>
  <c r="Q1332" i="2"/>
  <c r="P1332" i="2"/>
  <c r="O1332" i="2"/>
  <c r="Q1331" i="2"/>
  <c r="P1331" i="2"/>
  <c r="O1331" i="2"/>
  <c r="Q1330" i="2"/>
  <c r="P1330" i="2"/>
  <c r="O1330" i="2"/>
  <c r="Q1329" i="2"/>
  <c r="P1329" i="2"/>
  <c r="O1329" i="2"/>
  <c r="Q1328" i="2"/>
  <c r="P1328" i="2"/>
  <c r="O1328" i="2"/>
  <c r="Q1327" i="2"/>
  <c r="P1327" i="2"/>
  <c r="O1327" i="2"/>
  <c r="Q1326" i="2"/>
  <c r="P1326" i="2"/>
  <c r="O1326" i="2"/>
  <c r="Q1325" i="2"/>
  <c r="P1325" i="2"/>
  <c r="O1325" i="2"/>
  <c r="Q1324" i="2"/>
  <c r="P1324" i="2"/>
  <c r="O1324" i="2"/>
  <c r="Q1323" i="2"/>
  <c r="P1323" i="2"/>
  <c r="O1323" i="2"/>
  <c r="Q1322" i="2"/>
  <c r="P1322" i="2"/>
  <c r="O1322" i="2"/>
  <c r="Q1321" i="2"/>
  <c r="P1321" i="2"/>
  <c r="O1321" i="2"/>
  <c r="Q1320" i="2"/>
  <c r="P1320" i="2"/>
  <c r="O1320" i="2"/>
  <c r="Q1319" i="2"/>
  <c r="P1319" i="2"/>
  <c r="O1319" i="2"/>
  <c r="Q1318" i="2"/>
  <c r="P1318" i="2"/>
  <c r="O1318" i="2"/>
  <c r="Q1317" i="2"/>
  <c r="P1317" i="2"/>
  <c r="O1317" i="2"/>
  <c r="Q1316" i="2"/>
  <c r="P1316" i="2"/>
  <c r="O1316" i="2"/>
  <c r="Q1315" i="2"/>
  <c r="P1315" i="2"/>
  <c r="O1315" i="2"/>
  <c r="Q1314" i="2"/>
  <c r="P1314" i="2"/>
  <c r="O1314" i="2"/>
  <c r="Q1313" i="2"/>
  <c r="P1313" i="2"/>
  <c r="O1313" i="2"/>
  <c r="Q1312" i="2"/>
  <c r="P1312" i="2"/>
  <c r="O1312" i="2"/>
  <c r="Q1311" i="2"/>
  <c r="P1311" i="2"/>
  <c r="O1311" i="2"/>
  <c r="Q1310" i="2"/>
  <c r="P1310" i="2"/>
  <c r="O1310" i="2"/>
  <c r="Q1309" i="2"/>
  <c r="P1309" i="2"/>
  <c r="O1309" i="2"/>
  <c r="Q1308" i="2"/>
  <c r="P1308" i="2"/>
  <c r="O1308" i="2"/>
  <c r="Q1307" i="2"/>
  <c r="P1307" i="2"/>
  <c r="O1307" i="2"/>
  <c r="Q1306" i="2"/>
  <c r="P1306" i="2"/>
  <c r="O1306" i="2"/>
  <c r="Q1305" i="2"/>
  <c r="P1305" i="2"/>
  <c r="O1305" i="2"/>
  <c r="Q1304" i="2"/>
  <c r="P1304" i="2"/>
  <c r="O1304" i="2"/>
  <c r="Q1303" i="2"/>
  <c r="P1303" i="2"/>
  <c r="O1303" i="2"/>
  <c r="Q1302" i="2"/>
  <c r="P1302" i="2"/>
  <c r="O1302" i="2"/>
  <c r="Q1301" i="2"/>
  <c r="P1301" i="2"/>
  <c r="O1301" i="2"/>
  <c r="Q1300" i="2"/>
  <c r="P1300" i="2"/>
  <c r="O1300" i="2"/>
  <c r="Q1299" i="2"/>
  <c r="P1299" i="2"/>
  <c r="O1299" i="2"/>
  <c r="Q1298" i="2"/>
  <c r="P1298" i="2"/>
  <c r="O1298" i="2"/>
  <c r="Q1297" i="2"/>
  <c r="P1297" i="2"/>
  <c r="O1297" i="2"/>
  <c r="Q1296" i="2"/>
  <c r="P1296" i="2"/>
  <c r="O1296" i="2"/>
  <c r="Q1295" i="2"/>
  <c r="P1295" i="2"/>
  <c r="O1295" i="2"/>
  <c r="Q1294" i="2"/>
  <c r="P1294" i="2"/>
  <c r="O1294" i="2"/>
  <c r="Q1293" i="2"/>
  <c r="P1293" i="2"/>
  <c r="O1293" i="2"/>
  <c r="Q1292" i="2"/>
  <c r="P1292" i="2"/>
  <c r="O1292" i="2"/>
  <c r="Q1291" i="2"/>
  <c r="P1291" i="2"/>
  <c r="O1291" i="2"/>
  <c r="Q1290" i="2"/>
  <c r="P1290" i="2"/>
  <c r="O1290" i="2"/>
  <c r="Q1289" i="2"/>
  <c r="P1289" i="2"/>
  <c r="O1289" i="2"/>
  <c r="Q1288" i="2"/>
  <c r="P1288" i="2"/>
  <c r="O1288" i="2"/>
  <c r="Q1287" i="2"/>
  <c r="P1287" i="2"/>
  <c r="O1287" i="2"/>
  <c r="Q1286" i="2"/>
  <c r="P1286" i="2"/>
  <c r="O1286" i="2"/>
  <c r="Q1285" i="2"/>
  <c r="P1285" i="2"/>
  <c r="O1285" i="2"/>
  <c r="Q1284" i="2"/>
  <c r="P1284" i="2"/>
  <c r="O1284" i="2"/>
  <c r="Q1283" i="2"/>
  <c r="P1283" i="2"/>
  <c r="O1283" i="2"/>
  <c r="Q1282" i="2"/>
  <c r="P1282" i="2"/>
  <c r="O1282" i="2"/>
  <c r="Q1281" i="2"/>
  <c r="P1281" i="2"/>
  <c r="O1281" i="2"/>
  <c r="Q1280" i="2"/>
  <c r="P1280" i="2"/>
  <c r="O1280" i="2"/>
  <c r="Q1279" i="2"/>
  <c r="P1279" i="2"/>
  <c r="O1279" i="2"/>
  <c r="Q1278" i="2"/>
  <c r="P1278" i="2"/>
  <c r="O1278" i="2"/>
  <c r="Q1277" i="2"/>
  <c r="P1277" i="2"/>
  <c r="O1277" i="2"/>
  <c r="Q1276" i="2"/>
  <c r="P1276" i="2"/>
  <c r="O1276" i="2"/>
  <c r="Q1275" i="2"/>
  <c r="P1275" i="2"/>
  <c r="O1275" i="2"/>
  <c r="Q1274" i="2"/>
  <c r="P1274" i="2"/>
  <c r="O1274" i="2"/>
  <c r="Q1273" i="2"/>
  <c r="P1273" i="2"/>
  <c r="O1273" i="2"/>
  <c r="Q1272" i="2"/>
  <c r="P1272" i="2"/>
  <c r="O1272" i="2"/>
  <c r="Q1271" i="2"/>
  <c r="P1271" i="2"/>
  <c r="O1271" i="2"/>
  <c r="Q1270" i="2"/>
  <c r="P1270" i="2"/>
  <c r="O1270" i="2"/>
  <c r="Q1269" i="2"/>
  <c r="P1269" i="2"/>
  <c r="O1269" i="2"/>
  <c r="Q1268" i="2"/>
  <c r="P1268" i="2"/>
  <c r="O1268" i="2"/>
  <c r="Q1267" i="2"/>
  <c r="P1267" i="2"/>
  <c r="O1267" i="2"/>
  <c r="Q1266" i="2"/>
  <c r="P1266" i="2"/>
  <c r="O1266" i="2"/>
  <c r="Q1265" i="2"/>
  <c r="P1265" i="2"/>
  <c r="O1265" i="2"/>
  <c r="Q1264" i="2"/>
  <c r="P1264" i="2"/>
  <c r="O1264" i="2"/>
  <c r="Q1263" i="2"/>
  <c r="P1263" i="2"/>
  <c r="O1263" i="2"/>
  <c r="Q1262" i="2"/>
  <c r="P1262" i="2"/>
  <c r="O1262" i="2"/>
  <c r="Q1261" i="2"/>
  <c r="P1261" i="2"/>
  <c r="O1261" i="2"/>
  <c r="Q1260" i="2"/>
  <c r="P1260" i="2"/>
  <c r="O1260" i="2"/>
  <c r="Q1259" i="2"/>
  <c r="P1259" i="2"/>
  <c r="O1259" i="2"/>
  <c r="Q1258" i="2"/>
  <c r="P1258" i="2"/>
  <c r="O1258" i="2"/>
  <c r="Q1257" i="2"/>
  <c r="P1257" i="2"/>
  <c r="O1257" i="2"/>
  <c r="Q1256" i="2"/>
  <c r="P1256" i="2"/>
  <c r="O1256" i="2"/>
  <c r="Q1255" i="2"/>
  <c r="P1255" i="2"/>
  <c r="O1255" i="2"/>
  <c r="Q1254" i="2"/>
  <c r="P1254" i="2"/>
  <c r="O1254" i="2"/>
  <c r="Q1253" i="2"/>
  <c r="P1253" i="2"/>
  <c r="O1253" i="2"/>
  <c r="Q1252" i="2"/>
  <c r="P1252" i="2"/>
  <c r="O1252" i="2"/>
  <c r="Q1251" i="2"/>
  <c r="P1251" i="2"/>
  <c r="O1251" i="2"/>
  <c r="Q1250" i="2"/>
  <c r="P1250" i="2"/>
  <c r="O1250" i="2"/>
  <c r="Q1249" i="2"/>
  <c r="P1249" i="2"/>
  <c r="O1249" i="2"/>
  <c r="Q1248" i="2"/>
  <c r="P1248" i="2"/>
  <c r="O1248" i="2"/>
  <c r="Q1247" i="2"/>
  <c r="P1247" i="2"/>
  <c r="O1247" i="2"/>
  <c r="Q1246" i="2"/>
  <c r="P1246" i="2"/>
  <c r="O1246" i="2"/>
  <c r="Q1245" i="2"/>
  <c r="P1245" i="2"/>
  <c r="O1245" i="2"/>
  <c r="Q1244" i="2"/>
  <c r="P1244" i="2"/>
  <c r="O1244" i="2"/>
  <c r="Q1243" i="2"/>
  <c r="P1243" i="2"/>
  <c r="O1243" i="2"/>
  <c r="Q1242" i="2"/>
  <c r="P1242" i="2"/>
  <c r="O1242" i="2"/>
  <c r="Q1241" i="2"/>
  <c r="P1241" i="2"/>
  <c r="O1241" i="2"/>
  <c r="Q1240" i="2"/>
  <c r="P1240" i="2"/>
  <c r="O1240" i="2"/>
  <c r="Q1239" i="2"/>
  <c r="P1239" i="2"/>
  <c r="O1239" i="2"/>
  <c r="Q1238" i="2"/>
  <c r="P1238" i="2"/>
  <c r="O1238" i="2"/>
  <c r="Q1237" i="2"/>
  <c r="P1237" i="2"/>
  <c r="O1237" i="2"/>
  <c r="Q1236" i="2"/>
  <c r="P1236" i="2"/>
  <c r="O1236" i="2"/>
  <c r="Q1235" i="2"/>
  <c r="P1235" i="2"/>
  <c r="O1235" i="2"/>
  <c r="Q1234" i="2"/>
  <c r="P1234" i="2"/>
  <c r="O1234" i="2"/>
  <c r="Q1233" i="2"/>
  <c r="P1233" i="2"/>
  <c r="O1233" i="2"/>
  <c r="Q1232" i="2"/>
  <c r="P1232" i="2"/>
  <c r="O1232" i="2"/>
  <c r="Q1231" i="2"/>
  <c r="P1231" i="2"/>
  <c r="O1231" i="2"/>
  <c r="Q1230" i="2"/>
  <c r="P1230" i="2"/>
  <c r="O1230" i="2"/>
  <c r="Q1229" i="2"/>
  <c r="P1229" i="2"/>
  <c r="O1229" i="2"/>
  <c r="Q1228" i="2"/>
  <c r="P1228" i="2"/>
  <c r="O1228" i="2"/>
  <c r="Q1227" i="2"/>
  <c r="P1227" i="2"/>
  <c r="O1227" i="2"/>
  <c r="Q1226" i="2"/>
  <c r="P1226" i="2"/>
  <c r="O1226" i="2"/>
  <c r="Q1225" i="2"/>
  <c r="P1225" i="2"/>
  <c r="O1225" i="2"/>
  <c r="Q1224" i="2"/>
  <c r="P1224" i="2"/>
  <c r="O1224" i="2"/>
  <c r="Q1223" i="2"/>
  <c r="P1223" i="2"/>
  <c r="O1223" i="2"/>
  <c r="Q1222" i="2"/>
  <c r="P1222" i="2"/>
  <c r="O1222" i="2"/>
  <c r="Q1221" i="2"/>
  <c r="P1221" i="2"/>
  <c r="O1221" i="2"/>
  <c r="Q1220" i="2"/>
  <c r="P1220" i="2"/>
  <c r="O1220" i="2"/>
  <c r="Q1219" i="2"/>
  <c r="P1219" i="2"/>
  <c r="O1219" i="2"/>
  <c r="Q1218" i="2"/>
  <c r="P1218" i="2"/>
  <c r="O1218" i="2"/>
  <c r="Q1217" i="2"/>
  <c r="P1217" i="2"/>
  <c r="O1217" i="2"/>
  <c r="Q1216" i="2"/>
  <c r="P1216" i="2"/>
  <c r="O1216" i="2"/>
  <c r="Q1215" i="2"/>
  <c r="P1215" i="2"/>
  <c r="O1215" i="2"/>
  <c r="Q1214" i="2"/>
  <c r="P1214" i="2"/>
  <c r="O1214" i="2"/>
  <c r="Q1213" i="2"/>
  <c r="P1213" i="2"/>
  <c r="O1213" i="2"/>
  <c r="Q1212" i="2"/>
  <c r="P1212" i="2"/>
  <c r="O1212" i="2"/>
  <c r="Q1211" i="2"/>
  <c r="P1211" i="2"/>
  <c r="O1211" i="2"/>
  <c r="Q1210" i="2"/>
  <c r="P1210" i="2"/>
  <c r="O1210" i="2"/>
  <c r="Q1209" i="2"/>
  <c r="P1209" i="2"/>
  <c r="O1209" i="2"/>
  <c r="Q1208" i="2"/>
  <c r="P1208" i="2"/>
  <c r="O1208" i="2"/>
  <c r="Q1207" i="2"/>
  <c r="P1207" i="2"/>
  <c r="O1207" i="2"/>
  <c r="Q1206" i="2"/>
  <c r="P1206" i="2"/>
  <c r="O1206" i="2"/>
  <c r="Q1205" i="2"/>
  <c r="P1205" i="2"/>
  <c r="O1205" i="2"/>
  <c r="Q1204" i="2"/>
  <c r="P1204" i="2"/>
  <c r="O1204" i="2"/>
  <c r="Q1203" i="2"/>
  <c r="P1203" i="2"/>
  <c r="O1203" i="2"/>
  <c r="Q1202" i="2"/>
  <c r="P1202" i="2"/>
  <c r="O1202" i="2"/>
  <c r="Q1201" i="2"/>
  <c r="P1201" i="2"/>
  <c r="O1201" i="2"/>
  <c r="Q1200" i="2"/>
  <c r="P1200" i="2"/>
  <c r="O1200" i="2"/>
  <c r="Q1199" i="2"/>
  <c r="P1199" i="2"/>
  <c r="O1199" i="2"/>
  <c r="Q1198" i="2"/>
  <c r="P1198" i="2"/>
  <c r="O1198" i="2"/>
  <c r="Q1197" i="2"/>
  <c r="P1197" i="2"/>
  <c r="O1197" i="2"/>
  <c r="Q1196" i="2"/>
  <c r="P1196" i="2"/>
  <c r="O1196" i="2"/>
  <c r="Q1195" i="2"/>
  <c r="P1195" i="2"/>
  <c r="O1195" i="2"/>
  <c r="Q1194" i="2"/>
  <c r="P1194" i="2"/>
  <c r="O1194" i="2"/>
  <c r="Q1193" i="2"/>
  <c r="P1193" i="2"/>
  <c r="O1193" i="2"/>
  <c r="Q1192" i="2"/>
  <c r="P1192" i="2"/>
  <c r="O1192" i="2"/>
  <c r="Q1191" i="2"/>
  <c r="P1191" i="2"/>
  <c r="O1191" i="2"/>
  <c r="Q1190" i="2"/>
  <c r="P1190" i="2"/>
  <c r="O1190" i="2"/>
  <c r="Q1189" i="2"/>
  <c r="P1189" i="2"/>
  <c r="O1189" i="2"/>
  <c r="Q1188" i="2"/>
  <c r="P1188" i="2"/>
  <c r="O1188" i="2"/>
  <c r="Q1187" i="2"/>
  <c r="P1187" i="2"/>
  <c r="O1187" i="2"/>
  <c r="Q1186" i="2"/>
  <c r="P1186" i="2"/>
  <c r="O1186" i="2"/>
  <c r="Q1185" i="2"/>
  <c r="P1185" i="2"/>
  <c r="O1185" i="2"/>
  <c r="Q1184" i="2"/>
  <c r="P1184" i="2"/>
  <c r="O1184" i="2"/>
  <c r="Q1183" i="2"/>
  <c r="P1183" i="2"/>
  <c r="O1183" i="2"/>
  <c r="Q1182" i="2"/>
  <c r="P1182" i="2"/>
  <c r="O1182" i="2"/>
  <c r="Q1181" i="2"/>
  <c r="P1181" i="2"/>
  <c r="O1181" i="2"/>
  <c r="Q1180" i="2"/>
  <c r="P1180" i="2"/>
  <c r="O1180" i="2"/>
  <c r="Q1179" i="2"/>
  <c r="P1179" i="2"/>
  <c r="O1179" i="2"/>
  <c r="Q1178" i="2"/>
  <c r="P1178" i="2"/>
  <c r="O1178" i="2"/>
  <c r="Q1177" i="2"/>
  <c r="P1177" i="2"/>
  <c r="O1177" i="2"/>
  <c r="Q1176" i="2"/>
  <c r="P1176" i="2"/>
  <c r="O1176" i="2"/>
  <c r="Q1175" i="2"/>
  <c r="P1175" i="2"/>
  <c r="O1175" i="2"/>
  <c r="Q1174" i="2"/>
  <c r="P1174" i="2"/>
  <c r="O1174" i="2"/>
  <c r="Q1173" i="2"/>
  <c r="P1173" i="2"/>
  <c r="O1173" i="2"/>
  <c r="Q1172" i="2"/>
  <c r="P1172" i="2"/>
  <c r="O1172" i="2"/>
  <c r="Q1171" i="2"/>
  <c r="P1171" i="2"/>
  <c r="O1171" i="2"/>
  <c r="Q1170" i="2"/>
  <c r="P1170" i="2"/>
  <c r="O1170" i="2"/>
  <c r="Q1169" i="2"/>
  <c r="P1169" i="2"/>
  <c r="O1169" i="2"/>
  <c r="Q1168" i="2"/>
  <c r="P1168" i="2"/>
  <c r="O1168" i="2"/>
  <c r="Q1167" i="2"/>
  <c r="P1167" i="2"/>
  <c r="O1167" i="2"/>
  <c r="Q1166" i="2"/>
  <c r="P1166" i="2"/>
  <c r="O1166" i="2"/>
  <c r="Q1165" i="2"/>
  <c r="P1165" i="2"/>
  <c r="O1165" i="2"/>
  <c r="Q1164" i="2"/>
  <c r="P1164" i="2"/>
  <c r="O1164" i="2"/>
  <c r="Q1163" i="2"/>
  <c r="P1163" i="2"/>
  <c r="O1163" i="2"/>
  <c r="Q1162" i="2"/>
  <c r="P1162" i="2"/>
  <c r="O1162" i="2"/>
  <c r="Q1161" i="2"/>
  <c r="P1161" i="2"/>
  <c r="O1161" i="2"/>
  <c r="Q1160" i="2"/>
  <c r="P1160" i="2"/>
  <c r="O1160" i="2"/>
  <c r="Q1159" i="2"/>
  <c r="P1159" i="2"/>
  <c r="O1159" i="2"/>
  <c r="Q1158" i="2"/>
  <c r="P1158" i="2"/>
  <c r="O1158" i="2"/>
  <c r="Q1157" i="2"/>
  <c r="P1157" i="2"/>
  <c r="O1157" i="2"/>
  <c r="Q1156" i="2"/>
  <c r="P1156" i="2"/>
  <c r="O1156" i="2"/>
  <c r="Q1155" i="2"/>
  <c r="P1155" i="2"/>
  <c r="O1155" i="2"/>
  <c r="Q1154" i="2"/>
  <c r="P1154" i="2"/>
  <c r="O1154" i="2"/>
  <c r="Q1153" i="2"/>
  <c r="P1153" i="2"/>
  <c r="O1153" i="2"/>
  <c r="Q1152" i="2"/>
  <c r="P1152" i="2"/>
  <c r="O1152" i="2"/>
  <c r="Q1151" i="2"/>
  <c r="P1151" i="2"/>
  <c r="O1151" i="2"/>
  <c r="Q1150" i="2"/>
  <c r="P1150" i="2"/>
  <c r="O1150" i="2"/>
  <c r="Q1149" i="2"/>
  <c r="P1149" i="2"/>
  <c r="O1149" i="2"/>
  <c r="Q1148" i="2"/>
  <c r="P1148" i="2"/>
  <c r="O1148" i="2"/>
  <c r="Q1147" i="2"/>
  <c r="P1147" i="2"/>
  <c r="O1147" i="2"/>
  <c r="Q1146" i="2"/>
  <c r="P1146" i="2"/>
  <c r="O1146" i="2"/>
  <c r="Q1145" i="2"/>
  <c r="P1145" i="2"/>
  <c r="O1145" i="2"/>
  <c r="Q1144" i="2"/>
  <c r="P1144" i="2"/>
  <c r="O1144" i="2"/>
  <c r="Q1143" i="2"/>
  <c r="P1143" i="2"/>
  <c r="O1143" i="2"/>
  <c r="Q1142" i="2"/>
  <c r="P1142" i="2"/>
  <c r="O1142" i="2"/>
  <c r="Q1141" i="2"/>
  <c r="P1141" i="2"/>
  <c r="O1141" i="2"/>
  <c r="Q1140" i="2"/>
  <c r="P1140" i="2"/>
  <c r="O1140" i="2"/>
  <c r="Q1139" i="2"/>
  <c r="P1139" i="2"/>
  <c r="O1139" i="2"/>
  <c r="Q1138" i="2"/>
  <c r="P1138" i="2"/>
  <c r="O1138" i="2"/>
  <c r="Q1137" i="2"/>
  <c r="P1137" i="2"/>
  <c r="O1137" i="2"/>
  <c r="Q1136" i="2"/>
  <c r="P1136" i="2"/>
  <c r="O1136" i="2"/>
  <c r="Q1135" i="2"/>
  <c r="P1135" i="2"/>
  <c r="O1135" i="2"/>
  <c r="Q1134" i="2"/>
  <c r="P1134" i="2"/>
  <c r="O1134" i="2"/>
  <c r="Q1133" i="2"/>
  <c r="P1133" i="2"/>
  <c r="O1133" i="2"/>
  <c r="Q1132" i="2"/>
  <c r="P1132" i="2"/>
  <c r="O1132" i="2"/>
  <c r="Q1131" i="2"/>
  <c r="P1131" i="2"/>
  <c r="O1131" i="2"/>
  <c r="Q1130" i="2"/>
  <c r="P1130" i="2"/>
  <c r="O1130" i="2"/>
  <c r="Q1129" i="2"/>
  <c r="P1129" i="2"/>
  <c r="O1129" i="2"/>
  <c r="Q1128" i="2"/>
  <c r="P1128" i="2"/>
  <c r="O1128" i="2"/>
  <c r="Q1127" i="2"/>
  <c r="P1127" i="2"/>
  <c r="O1127" i="2"/>
  <c r="Q1126" i="2"/>
  <c r="P1126" i="2"/>
  <c r="O1126" i="2"/>
  <c r="Q1125" i="2"/>
  <c r="P1125" i="2"/>
  <c r="O1125" i="2"/>
  <c r="Q1124" i="2"/>
  <c r="P1124" i="2"/>
  <c r="O1124" i="2"/>
  <c r="Q1123" i="2"/>
  <c r="P1123" i="2"/>
  <c r="O1123" i="2"/>
  <c r="Q1122" i="2"/>
  <c r="P1122" i="2"/>
  <c r="O1122" i="2"/>
  <c r="Q1121" i="2"/>
  <c r="P1121" i="2"/>
  <c r="O1121" i="2"/>
  <c r="Q1120" i="2"/>
  <c r="P1120" i="2"/>
  <c r="O1120" i="2"/>
  <c r="Q1119" i="2"/>
  <c r="P1119" i="2"/>
  <c r="O1119" i="2"/>
  <c r="Q1118" i="2"/>
  <c r="P1118" i="2"/>
  <c r="O1118" i="2"/>
  <c r="Q1117" i="2"/>
  <c r="P1117" i="2"/>
  <c r="O1117" i="2"/>
  <c r="Q1116" i="2"/>
  <c r="P1116" i="2"/>
  <c r="O1116" i="2"/>
  <c r="Q1115" i="2"/>
  <c r="P1115" i="2"/>
  <c r="O1115" i="2"/>
  <c r="Q1114" i="2"/>
  <c r="P1114" i="2"/>
  <c r="O1114" i="2"/>
  <c r="Q1113" i="2"/>
  <c r="P1113" i="2"/>
  <c r="O1113" i="2"/>
  <c r="Q1112" i="2"/>
  <c r="P1112" i="2"/>
  <c r="O1112" i="2"/>
  <c r="Q1111" i="2"/>
  <c r="P1111" i="2"/>
  <c r="O1111" i="2"/>
  <c r="Q1110" i="2"/>
  <c r="P1110" i="2"/>
  <c r="O1110" i="2"/>
  <c r="Q1109" i="2"/>
  <c r="P1109" i="2"/>
  <c r="O1109" i="2"/>
  <c r="Q1108" i="2"/>
  <c r="P1108" i="2"/>
  <c r="O1108" i="2"/>
  <c r="Q1107" i="2"/>
  <c r="P1107" i="2"/>
  <c r="O1107" i="2"/>
  <c r="Q1106" i="2"/>
  <c r="P1106" i="2"/>
  <c r="O1106" i="2"/>
  <c r="Q1105" i="2"/>
  <c r="P1105" i="2"/>
  <c r="O1105" i="2"/>
  <c r="Q1104" i="2"/>
  <c r="P1104" i="2"/>
  <c r="O1104" i="2"/>
  <c r="Q1103" i="2"/>
  <c r="P1103" i="2"/>
  <c r="O1103" i="2"/>
  <c r="Q1102" i="2"/>
  <c r="P1102" i="2"/>
  <c r="O1102" i="2"/>
  <c r="Q1101" i="2"/>
  <c r="P1101" i="2"/>
  <c r="O1101" i="2"/>
  <c r="Q1100" i="2"/>
  <c r="P1100" i="2"/>
  <c r="O1100" i="2"/>
  <c r="Q1099" i="2"/>
  <c r="P1099" i="2"/>
  <c r="O1099" i="2"/>
  <c r="Q1098" i="2"/>
  <c r="P1098" i="2"/>
  <c r="O1098" i="2"/>
  <c r="Q1097" i="2"/>
  <c r="P1097" i="2"/>
  <c r="O1097" i="2"/>
  <c r="Q1096" i="2"/>
  <c r="P1096" i="2"/>
  <c r="O1096" i="2"/>
  <c r="Q1095" i="2"/>
  <c r="P1095" i="2"/>
  <c r="O1095" i="2"/>
  <c r="Q1094" i="2"/>
  <c r="P1094" i="2"/>
  <c r="O1094" i="2"/>
  <c r="Q1093" i="2"/>
  <c r="P1093" i="2"/>
  <c r="O1093" i="2"/>
  <c r="Q1092" i="2"/>
  <c r="P1092" i="2"/>
  <c r="O1092" i="2"/>
  <c r="Q1091" i="2"/>
  <c r="P1091" i="2"/>
  <c r="O1091" i="2"/>
  <c r="Q1090" i="2"/>
  <c r="P1090" i="2"/>
  <c r="O1090" i="2"/>
  <c r="Q1089" i="2"/>
  <c r="P1089" i="2"/>
  <c r="O1089" i="2"/>
  <c r="Q1088" i="2"/>
  <c r="P1088" i="2"/>
  <c r="O1088" i="2"/>
  <c r="Q1087" i="2"/>
  <c r="P1087" i="2"/>
  <c r="O1087" i="2"/>
  <c r="Q1086" i="2"/>
  <c r="P1086" i="2"/>
  <c r="O1086" i="2"/>
  <c r="Q1085" i="2"/>
  <c r="P1085" i="2"/>
  <c r="O1085" i="2"/>
  <c r="Q1084" i="2"/>
  <c r="P1084" i="2"/>
  <c r="O1084" i="2"/>
  <c r="Q1083" i="2"/>
  <c r="P1083" i="2"/>
  <c r="O1083" i="2"/>
  <c r="Q1082" i="2"/>
  <c r="P1082" i="2"/>
  <c r="O1082" i="2"/>
  <c r="Q1081" i="2"/>
  <c r="P1081" i="2"/>
  <c r="O1081" i="2"/>
  <c r="Q1080" i="2"/>
  <c r="P1080" i="2"/>
  <c r="O1080" i="2"/>
  <c r="Q1079" i="2"/>
  <c r="P1079" i="2"/>
  <c r="O1079" i="2"/>
  <c r="Q1078" i="2"/>
  <c r="P1078" i="2"/>
  <c r="O1078" i="2"/>
  <c r="Q1077" i="2"/>
  <c r="P1077" i="2"/>
  <c r="O1077" i="2"/>
  <c r="Q1076" i="2"/>
  <c r="P1076" i="2"/>
  <c r="O1076" i="2"/>
  <c r="Q1075" i="2"/>
  <c r="P1075" i="2"/>
  <c r="O1075" i="2"/>
  <c r="Q1074" i="2"/>
  <c r="P1074" i="2"/>
  <c r="O1074" i="2"/>
  <c r="Q1073" i="2"/>
  <c r="P1073" i="2"/>
  <c r="O1073" i="2"/>
  <c r="Q1072" i="2"/>
  <c r="P1072" i="2"/>
  <c r="O1072" i="2"/>
  <c r="Q1071" i="2"/>
  <c r="P1071" i="2"/>
  <c r="O1071" i="2"/>
  <c r="Q1070" i="2"/>
  <c r="P1070" i="2"/>
  <c r="O1070" i="2"/>
  <c r="Q1069" i="2"/>
  <c r="P1069" i="2"/>
  <c r="O1069" i="2"/>
  <c r="Q1068" i="2"/>
  <c r="P1068" i="2"/>
  <c r="O1068" i="2"/>
  <c r="Q1067" i="2"/>
  <c r="P1067" i="2"/>
  <c r="O1067" i="2"/>
  <c r="Q1066" i="2"/>
  <c r="P1066" i="2"/>
  <c r="O1066" i="2"/>
  <c r="Q1065" i="2"/>
  <c r="P1065" i="2"/>
  <c r="O1065" i="2"/>
  <c r="Q1064" i="2"/>
  <c r="P1064" i="2"/>
  <c r="O1064" i="2"/>
  <c r="Q1063" i="2"/>
  <c r="P1063" i="2"/>
  <c r="O1063" i="2"/>
  <c r="Q1062" i="2"/>
  <c r="P1062" i="2"/>
  <c r="O1062" i="2"/>
  <c r="Q1061" i="2"/>
  <c r="P1061" i="2"/>
  <c r="O1061" i="2"/>
  <c r="Q1060" i="2"/>
  <c r="P1060" i="2"/>
  <c r="O1060" i="2"/>
  <c r="Q1059" i="2"/>
  <c r="P1059" i="2"/>
  <c r="O1059" i="2"/>
  <c r="Q1058" i="2"/>
  <c r="P1058" i="2"/>
  <c r="O1058" i="2"/>
  <c r="Q1057" i="2"/>
  <c r="P1057" i="2"/>
  <c r="O1057" i="2"/>
  <c r="Q1056" i="2"/>
  <c r="P1056" i="2"/>
  <c r="O1056" i="2"/>
  <c r="Q1055" i="2"/>
  <c r="P1055" i="2"/>
  <c r="O1055" i="2"/>
  <c r="Q1054" i="2"/>
  <c r="P1054" i="2"/>
  <c r="O1054" i="2"/>
  <c r="Q1053" i="2"/>
  <c r="P1053" i="2"/>
  <c r="O1053" i="2"/>
  <c r="Q1052" i="2"/>
  <c r="P1052" i="2"/>
  <c r="O1052" i="2"/>
  <c r="Q1051" i="2"/>
  <c r="P1051" i="2"/>
  <c r="O1051" i="2"/>
  <c r="Q1050" i="2"/>
  <c r="P1050" i="2"/>
  <c r="O1050" i="2"/>
  <c r="Q1049" i="2"/>
  <c r="P1049" i="2"/>
  <c r="O1049" i="2"/>
  <c r="Q1048" i="2"/>
  <c r="P1048" i="2"/>
  <c r="O1048" i="2"/>
  <c r="Q1047" i="2"/>
  <c r="P1047" i="2"/>
  <c r="O1047" i="2"/>
  <c r="Q1046" i="2"/>
  <c r="P1046" i="2"/>
  <c r="O1046" i="2"/>
  <c r="Q1045" i="2"/>
  <c r="P1045" i="2"/>
  <c r="O1045" i="2"/>
  <c r="Q1044" i="2"/>
  <c r="P1044" i="2"/>
  <c r="O1044" i="2"/>
  <c r="Q1043" i="2"/>
  <c r="P1043" i="2"/>
  <c r="O1043" i="2"/>
  <c r="Q1042" i="2"/>
  <c r="P1042" i="2"/>
  <c r="O1042" i="2"/>
  <c r="Q1041" i="2"/>
  <c r="P1041" i="2"/>
  <c r="O1041" i="2"/>
  <c r="Q1040" i="2"/>
  <c r="P1040" i="2"/>
  <c r="O1040" i="2"/>
  <c r="Q1039" i="2"/>
  <c r="P1039" i="2"/>
  <c r="O1039" i="2"/>
  <c r="Q1038" i="2"/>
  <c r="P1038" i="2"/>
  <c r="O1038" i="2"/>
  <c r="Q1037" i="2"/>
  <c r="P1037" i="2"/>
  <c r="O1037" i="2"/>
  <c r="Q1036" i="2"/>
  <c r="P1036" i="2"/>
  <c r="O1036" i="2"/>
  <c r="Q1035" i="2"/>
  <c r="P1035" i="2"/>
  <c r="O1035" i="2"/>
  <c r="Q1034" i="2"/>
  <c r="P1034" i="2"/>
  <c r="O1034" i="2"/>
  <c r="Q1033" i="2"/>
  <c r="P1033" i="2"/>
  <c r="O1033" i="2"/>
  <c r="Q1032" i="2"/>
  <c r="P1032" i="2"/>
  <c r="O1032" i="2"/>
  <c r="Q1031" i="2"/>
  <c r="P1031" i="2"/>
  <c r="O1031" i="2"/>
  <c r="Q1030" i="2"/>
  <c r="P1030" i="2"/>
  <c r="O1030" i="2"/>
  <c r="Q1029" i="2"/>
  <c r="P1029" i="2"/>
  <c r="O1029" i="2"/>
  <c r="Q1028" i="2"/>
  <c r="P1028" i="2"/>
  <c r="O1028" i="2"/>
  <c r="Q1027" i="2"/>
  <c r="P1027" i="2"/>
  <c r="O1027" i="2"/>
  <c r="Q1026" i="2"/>
  <c r="P1026" i="2"/>
  <c r="O1026" i="2"/>
  <c r="Q1025" i="2"/>
  <c r="P1025" i="2"/>
  <c r="O1025" i="2"/>
  <c r="Q1024" i="2"/>
  <c r="P1024" i="2"/>
  <c r="O1024" i="2"/>
  <c r="Q1023" i="2"/>
  <c r="P1023" i="2"/>
  <c r="O1023" i="2"/>
  <c r="Q1022" i="2"/>
  <c r="P1022" i="2"/>
  <c r="O1022" i="2"/>
  <c r="Q1021" i="2"/>
  <c r="P1021" i="2"/>
  <c r="O1021" i="2"/>
  <c r="Q1020" i="2"/>
  <c r="P1020" i="2"/>
  <c r="O1020" i="2"/>
  <c r="Q1019" i="2"/>
  <c r="P1019" i="2"/>
  <c r="O1019" i="2"/>
  <c r="Q1018" i="2"/>
  <c r="P1018" i="2"/>
  <c r="O1018" i="2"/>
  <c r="Q1017" i="2"/>
  <c r="P1017" i="2"/>
  <c r="O1017" i="2"/>
  <c r="Q1016" i="2"/>
  <c r="P1016" i="2"/>
  <c r="O1016" i="2"/>
  <c r="Q1015" i="2"/>
  <c r="P1015" i="2"/>
  <c r="O1015" i="2"/>
  <c r="Q1014" i="2"/>
  <c r="P1014" i="2"/>
  <c r="O1014" i="2"/>
  <c r="Q1013" i="2"/>
  <c r="P1013" i="2"/>
  <c r="O1013" i="2"/>
  <c r="Q1012" i="2"/>
  <c r="P1012" i="2"/>
  <c r="O1012" i="2"/>
  <c r="Q1011" i="2"/>
  <c r="P1011" i="2"/>
  <c r="O1011" i="2"/>
  <c r="Q1010" i="2"/>
  <c r="P1010" i="2"/>
  <c r="O1010" i="2"/>
  <c r="Q1009" i="2"/>
  <c r="P1009" i="2"/>
  <c r="O1009" i="2"/>
  <c r="Q1008" i="2"/>
  <c r="P1008" i="2"/>
  <c r="O1008" i="2"/>
  <c r="Q1007" i="2"/>
  <c r="P1007" i="2"/>
  <c r="O1007" i="2"/>
  <c r="Q1006" i="2"/>
  <c r="P1006" i="2"/>
  <c r="O1006" i="2"/>
  <c r="Q1005" i="2"/>
  <c r="P1005" i="2"/>
  <c r="O1005" i="2"/>
  <c r="Q1004" i="2"/>
  <c r="P1004" i="2"/>
  <c r="O1004" i="2"/>
  <c r="Q1003" i="2"/>
  <c r="P1003" i="2"/>
  <c r="O1003" i="2"/>
  <c r="Q1002" i="2"/>
  <c r="P1002" i="2"/>
  <c r="O1002" i="2"/>
  <c r="Q1001" i="2"/>
  <c r="P1001" i="2"/>
  <c r="O1001" i="2"/>
  <c r="Q1000" i="2"/>
  <c r="P1000" i="2"/>
  <c r="O1000" i="2"/>
  <c r="Q999" i="2"/>
  <c r="P999" i="2"/>
  <c r="O999" i="2"/>
  <c r="Q998" i="2"/>
  <c r="P998" i="2"/>
  <c r="O998" i="2"/>
  <c r="Q997" i="2"/>
  <c r="P997" i="2"/>
  <c r="O997" i="2"/>
  <c r="Q996" i="2"/>
  <c r="P996" i="2"/>
  <c r="O996" i="2"/>
  <c r="Q995" i="2"/>
  <c r="P995" i="2"/>
  <c r="O995" i="2"/>
  <c r="Q994" i="2"/>
  <c r="P994" i="2"/>
  <c r="O994" i="2"/>
  <c r="Q993" i="2"/>
  <c r="P993" i="2"/>
  <c r="O993" i="2"/>
  <c r="Q992" i="2"/>
  <c r="P992" i="2"/>
  <c r="O992" i="2"/>
  <c r="Q991" i="2"/>
  <c r="P991" i="2"/>
  <c r="O991" i="2"/>
  <c r="Q990" i="2"/>
  <c r="P990" i="2"/>
  <c r="O990" i="2"/>
  <c r="Q989" i="2"/>
  <c r="P989" i="2"/>
  <c r="O989" i="2"/>
  <c r="Q988" i="2"/>
  <c r="P988" i="2"/>
  <c r="O988" i="2"/>
  <c r="Q987" i="2"/>
  <c r="P987" i="2"/>
  <c r="O987" i="2"/>
  <c r="Q986" i="2"/>
  <c r="P986" i="2"/>
  <c r="O986" i="2"/>
  <c r="Q985" i="2"/>
  <c r="P985" i="2"/>
  <c r="O985" i="2"/>
  <c r="Q984" i="2"/>
  <c r="P984" i="2"/>
  <c r="O984" i="2"/>
  <c r="Q983" i="2"/>
  <c r="P983" i="2"/>
  <c r="O983" i="2"/>
  <c r="Q982" i="2"/>
  <c r="P982" i="2"/>
  <c r="O982" i="2"/>
  <c r="Q981" i="2"/>
  <c r="P981" i="2"/>
  <c r="O981" i="2"/>
  <c r="Q980" i="2"/>
  <c r="P980" i="2"/>
  <c r="O980" i="2"/>
  <c r="Q979" i="2"/>
  <c r="P979" i="2"/>
  <c r="O979" i="2"/>
  <c r="Q978" i="2"/>
  <c r="P978" i="2"/>
  <c r="O978" i="2"/>
  <c r="Q977" i="2"/>
  <c r="P977" i="2"/>
  <c r="O977" i="2"/>
  <c r="Q976" i="2"/>
  <c r="P976" i="2"/>
  <c r="O976" i="2"/>
  <c r="Q975" i="2"/>
  <c r="P975" i="2"/>
  <c r="O975" i="2"/>
  <c r="Q974" i="2"/>
  <c r="P974" i="2"/>
  <c r="O974" i="2"/>
  <c r="Q973" i="2"/>
  <c r="P973" i="2"/>
  <c r="O973" i="2"/>
  <c r="Q972" i="2"/>
  <c r="P972" i="2"/>
  <c r="O972" i="2"/>
  <c r="Q971" i="2"/>
  <c r="P971" i="2"/>
  <c r="O971" i="2"/>
  <c r="Q970" i="2"/>
  <c r="P970" i="2"/>
  <c r="O970" i="2"/>
  <c r="Q969" i="2"/>
  <c r="P969" i="2"/>
  <c r="O969" i="2"/>
  <c r="Q968" i="2"/>
  <c r="P968" i="2"/>
  <c r="O968" i="2"/>
  <c r="Q967" i="2"/>
  <c r="P967" i="2"/>
  <c r="O967" i="2"/>
  <c r="Q966" i="2"/>
  <c r="P966" i="2"/>
  <c r="O966" i="2"/>
  <c r="Q965" i="2"/>
  <c r="P965" i="2"/>
  <c r="O965" i="2"/>
  <c r="Q964" i="2"/>
  <c r="P964" i="2"/>
  <c r="O964" i="2"/>
  <c r="Q963" i="2"/>
  <c r="P963" i="2"/>
  <c r="O963" i="2"/>
  <c r="Q962" i="2"/>
  <c r="P962" i="2"/>
  <c r="O962" i="2"/>
  <c r="Q961" i="2"/>
  <c r="P961" i="2"/>
  <c r="O961" i="2"/>
  <c r="Q960" i="2"/>
  <c r="P960" i="2"/>
  <c r="O960" i="2"/>
  <c r="Q959" i="2"/>
  <c r="P959" i="2"/>
  <c r="O959" i="2"/>
  <c r="Q958" i="2"/>
  <c r="P958" i="2"/>
  <c r="O958" i="2"/>
  <c r="Q957" i="2"/>
  <c r="P957" i="2"/>
  <c r="O957" i="2"/>
  <c r="Q956" i="2"/>
  <c r="P956" i="2"/>
  <c r="O956" i="2"/>
  <c r="Q955" i="2"/>
  <c r="P955" i="2"/>
  <c r="O955" i="2"/>
  <c r="Q954" i="2"/>
  <c r="P954" i="2"/>
  <c r="O954" i="2"/>
  <c r="Q953" i="2"/>
  <c r="P953" i="2"/>
  <c r="O953" i="2"/>
  <c r="Q952" i="2"/>
  <c r="P952" i="2"/>
  <c r="O952" i="2"/>
  <c r="Q951" i="2"/>
  <c r="P951" i="2"/>
  <c r="O951" i="2"/>
  <c r="Q950" i="2"/>
  <c r="P950" i="2"/>
  <c r="O950" i="2"/>
  <c r="Q949" i="2"/>
  <c r="P949" i="2"/>
  <c r="O949" i="2"/>
  <c r="Q948" i="2"/>
  <c r="P948" i="2"/>
  <c r="O948" i="2"/>
  <c r="Q947" i="2"/>
  <c r="P947" i="2"/>
  <c r="O947" i="2"/>
  <c r="Q946" i="2"/>
  <c r="P946" i="2"/>
  <c r="O946" i="2"/>
  <c r="Q945" i="2"/>
  <c r="P945" i="2"/>
  <c r="O945" i="2"/>
  <c r="Q944" i="2"/>
  <c r="P944" i="2"/>
  <c r="O944" i="2"/>
  <c r="Q943" i="2"/>
  <c r="P943" i="2"/>
  <c r="O943" i="2"/>
  <c r="Q942" i="2"/>
  <c r="P942" i="2"/>
  <c r="O942" i="2"/>
  <c r="Q941" i="2"/>
  <c r="P941" i="2"/>
  <c r="O941" i="2"/>
  <c r="Q940" i="2"/>
  <c r="P940" i="2"/>
  <c r="O940" i="2"/>
  <c r="Q939" i="2"/>
  <c r="P939" i="2"/>
  <c r="O939" i="2"/>
  <c r="Q938" i="2"/>
  <c r="P938" i="2"/>
  <c r="O938" i="2"/>
  <c r="Q937" i="2"/>
  <c r="P937" i="2"/>
  <c r="O937" i="2"/>
  <c r="Q936" i="2"/>
  <c r="P936" i="2"/>
  <c r="O936" i="2"/>
  <c r="Q935" i="2"/>
  <c r="P935" i="2"/>
  <c r="O935" i="2"/>
  <c r="Q934" i="2"/>
  <c r="P934" i="2"/>
  <c r="O934" i="2"/>
  <c r="Q933" i="2"/>
  <c r="P933" i="2"/>
  <c r="O933" i="2"/>
  <c r="Q932" i="2"/>
  <c r="P932" i="2"/>
  <c r="O932" i="2"/>
  <c r="Q931" i="2"/>
  <c r="P931" i="2"/>
  <c r="O931" i="2"/>
  <c r="Q930" i="2"/>
  <c r="P930" i="2"/>
  <c r="O930" i="2"/>
  <c r="Q929" i="2"/>
  <c r="P929" i="2"/>
  <c r="O929" i="2"/>
  <c r="Q928" i="2"/>
  <c r="P928" i="2"/>
  <c r="O928" i="2"/>
  <c r="Q927" i="2"/>
  <c r="P927" i="2"/>
  <c r="O927" i="2"/>
  <c r="Q926" i="2"/>
  <c r="P926" i="2"/>
  <c r="O926" i="2"/>
  <c r="Q925" i="2"/>
  <c r="P925" i="2"/>
  <c r="O925" i="2"/>
  <c r="Q924" i="2"/>
  <c r="P924" i="2"/>
  <c r="O924" i="2"/>
  <c r="Q923" i="2"/>
  <c r="P923" i="2"/>
  <c r="O923" i="2"/>
  <c r="Q922" i="2"/>
  <c r="P922" i="2"/>
  <c r="O922" i="2"/>
  <c r="Q921" i="2"/>
  <c r="P921" i="2"/>
  <c r="O921" i="2"/>
  <c r="Q920" i="2"/>
  <c r="P920" i="2"/>
  <c r="O920" i="2"/>
  <c r="Q919" i="2"/>
  <c r="P919" i="2"/>
  <c r="O919" i="2"/>
  <c r="Q918" i="2"/>
  <c r="P918" i="2"/>
  <c r="O918" i="2"/>
  <c r="Q917" i="2"/>
  <c r="P917" i="2"/>
  <c r="O917" i="2"/>
  <c r="Q916" i="2"/>
  <c r="P916" i="2"/>
  <c r="O916" i="2"/>
  <c r="Q915" i="2"/>
  <c r="P915" i="2"/>
  <c r="O915" i="2"/>
  <c r="Q914" i="2"/>
  <c r="P914" i="2"/>
  <c r="O914" i="2"/>
  <c r="Q913" i="2"/>
  <c r="P913" i="2"/>
  <c r="O913" i="2"/>
  <c r="Q912" i="2"/>
  <c r="P912" i="2"/>
  <c r="O912" i="2"/>
  <c r="Q911" i="2"/>
  <c r="P911" i="2"/>
  <c r="O911" i="2"/>
  <c r="Q910" i="2"/>
  <c r="P910" i="2"/>
  <c r="O910" i="2"/>
  <c r="Q909" i="2"/>
  <c r="P909" i="2"/>
  <c r="O909" i="2"/>
  <c r="Q908" i="2"/>
  <c r="P908" i="2"/>
  <c r="O908" i="2"/>
  <c r="Q907" i="2"/>
  <c r="P907" i="2"/>
  <c r="O907" i="2"/>
  <c r="Q906" i="2"/>
  <c r="P906" i="2"/>
  <c r="O906" i="2"/>
  <c r="Q905" i="2"/>
  <c r="P905" i="2"/>
  <c r="O905" i="2"/>
  <c r="Q904" i="2"/>
  <c r="P904" i="2"/>
  <c r="O904" i="2"/>
  <c r="Q903" i="2"/>
  <c r="P903" i="2"/>
  <c r="O903" i="2"/>
  <c r="Q902" i="2"/>
  <c r="P902" i="2"/>
  <c r="O902" i="2"/>
  <c r="Q901" i="2"/>
  <c r="P901" i="2"/>
  <c r="O901" i="2"/>
  <c r="Q900" i="2"/>
  <c r="P900" i="2"/>
  <c r="O900" i="2"/>
  <c r="Q899" i="2"/>
  <c r="P899" i="2"/>
  <c r="O899" i="2"/>
  <c r="Q898" i="2"/>
  <c r="P898" i="2"/>
  <c r="O898" i="2"/>
  <c r="Q897" i="2"/>
  <c r="P897" i="2"/>
  <c r="O897" i="2"/>
  <c r="Q896" i="2"/>
  <c r="P896" i="2"/>
  <c r="O896" i="2"/>
  <c r="Q895" i="2"/>
  <c r="P895" i="2"/>
  <c r="O895" i="2"/>
  <c r="Q894" i="2"/>
  <c r="P894" i="2"/>
  <c r="O894" i="2"/>
  <c r="Q893" i="2"/>
  <c r="P893" i="2"/>
  <c r="O893" i="2"/>
  <c r="Q892" i="2"/>
  <c r="P892" i="2"/>
  <c r="O892" i="2"/>
  <c r="Q891" i="2"/>
  <c r="P891" i="2"/>
  <c r="O891" i="2"/>
  <c r="Q890" i="2"/>
  <c r="P890" i="2"/>
  <c r="O890" i="2"/>
  <c r="Q889" i="2"/>
  <c r="P889" i="2"/>
  <c r="O889" i="2"/>
  <c r="Q888" i="2"/>
  <c r="P888" i="2"/>
  <c r="O888" i="2"/>
  <c r="Q887" i="2"/>
  <c r="P887" i="2"/>
  <c r="O887" i="2"/>
  <c r="Q886" i="2"/>
  <c r="P886" i="2"/>
  <c r="O886" i="2"/>
  <c r="Q885" i="2"/>
  <c r="P885" i="2"/>
  <c r="O885" i="2"/>
  <c r="Q884" i="2"/>
  <c r="P884" i="2"/>
  <c r="O884" i="2"/>
  <c r="Q883" i="2"/>
  <c r="P883" i="2"/>
  <c r="O883" i="2"/>
  <c r="Q882" i="2"/>
  <c r="P882" i="2"/>
  <c r="O882" i="2"/>
  <c r="Q881" i="2"/>
  <c r="P881" i="2"/>
  <c r="O881" i="2"/>
  <c r="Q880" i="2"/>
  <c r="P880" i="2"/>
  <c r="O880" i="2"/>
  <c r="Q879" i="2"/>
  <c r="P879" i="2"/>
  <c r="O879" i="2"/>
  <c r="Q878" i="2"/>
  <c r="P878" i="2"/>
  <c r="O878" i="2"/>
  <c r="Q877" i="2"/>
  <c r="P877" i="2"/>
  <c r="O877" i="2"/>
  <c r="Q876" i="2"/>
  <c r="P876" i="2"/>
  <c r="O876" i="2"/>
  <c r="Q875" i="2"/>
  <c r="P875" i="2"/>
  <c r="O875" i="2"/>
  <c r="Q874" i="2"/>
  <c r="P874" i="2"/>
  <c r="O874" i="2"/>
  <c r="Q873" i="2"/>
  <c r="P873" i="2"/>
  <c r="O873" i="2"/>
  <c r="Q872" i="2"/>
  <c r="P872" i="2"/>
  <c r="O872" i="2"/>
  <c r="Q871" i="2"/>
  <c r="P871" i="2"/>
  <c r="O871" i="2"/>
  <c r="Q870" i="2"/>
  <c r="P870" i="2"/>
  <c r="O870" i="2"/>
  <c r="Q869" i="2"/>
  <c r="P869" i="2"/>
  <c r="O869" i="2"/>
  <c r="Q868" i="2"/>
  <c r="P868" i="2"/>
  <c r="O868" i="2"/>
  <c r="Q867" i="2"/>
  <c r="P867" i="2"/>
  <c r="O867" i="2"/>
  <c r="Q866" i="2"/>
  <c r="P866" i="2"/>
  <c r="O866" i="2"/>
  <c r="Q865" i="2"/>
  <c r="P865" i="2"/>
  <c r="O865" i="2"/>
  <c r="Q864" i="2"/>
  <c r="P864" i="2"/>
  <c r="O864" i="2"/>
  <c r="Q863" i="2"/>
  <c r="P863" i="2"/>
  <c r="O863" i="2"/>
  <c r="Q862" i="2"/>
  <c r="P862" i="2"/>
  <c r="O862" i="2"/>
  <c r="Q861" i="2"/>
  <c r="P861" i="2"/>
  <c r="O861" i="2"/>
  <c r="Q860" i="2"/>
  <c r="P860" i="2"/>
  <c r="O860" i="2"/>
  <c r="Q859" i="2"/>
  <c r="P859" i="2"/>
  <c r="O859" i="2"/>
  <c r="Q858" i="2"/>
  <c r="P858" i="2"/>
  <c r="O858" i="2"/>
  <c r="Q857" i="2"/>
  <c r="P857" i="2"/>
  <c r="O857" i="2"/>
  <c r="Q856" i="2"/>
  <c r="P856" i="2"/>
  <c r="O856" i="2"/>
  <c r="Q855" i="2"/>
  <c r="P855" i="2"/>
  <c r="O855" i="2"/>
  <c r="Q854" i="2"/>
  <c r="P854" i="2"/>
  <c r="O854" i="2"/>
  <c r="Q853" i="2"/>
  <c r="P853" i="2"/>
  <c r="O853" i="2"/>
  <c r="Q852" i="2"/>
  <c r="P852" i="2"/>
  <c r="O852" i="2"/>
  <c r="Q851" i="2"/>
  <c r="P851" i="2"/>
  <c r="O851" i="2"/>
  <c r="Q850" i="2"/>
  <c r="P850" i="2"/>
  <c r="O850" i="2"/>
  <c r="Q849" i="2"/>
  <c r="P849" i="2"/>
  <c r="O849" i="2"/>
  <c r="Q848" i="2"/>
  <c r="P848" i="2"/>
  <c r="O848" i="2"/>
  <c r="Q847" i="2"/>
  <c r="P847" i="2"/>
  <c r="O847" i="2"/>
  <c r="Q846" i="2"/>
  <c r="P846" i="2"/>
  <c r="O846" i="2"/>
  <c r="Q845" i="2"/>
  <c r="P845" i="2"/>
  <c r="O845" i="2"/>
  <c r="Q844" i="2"/>
  <c r="P844" i="2"/>
  <c r="O844" i="2"/>
  <c r="Q843" i="2"/>
  <c r="P843" i="2"/>
  <c r="O843" i="2"/>
  <c r="Q842" i="2"/>
  <c r="P842" i="2"/>
  <c r="O842" i="2"/>
  <c r="Q841" i="2"/>
  <c r="P841" i="2"/>
  <c r="O841" i="2"/>
  <c r="Q840" i="2"/>
  <c r="P840" i="2"/>
  <c r="O840" i="2"/>
  <c r="Q839" i="2"/>
  <c r="P839" i="2"/>
  <c r="O839" i="2"/>
  <c r="Q838" i="2"/>
  <c r="P838" i="2"/>
  <c r="O838" i="2"/>
  <c r="Q837" i="2"/>
  <c r="P837" i="2"/>
  <c r="O837" i="2"/>
  <c r="Q836" i="2"/>
  <c r="P836" i="2"/>
  <c r="O836" i="2"/>
  <c r="Q835" i="2"/>
  <c r="P835" i="2"/>
  <c r="O835" i="2"/>
  <c r="Q834" i="2"/>
  <c r="P834" i="2"/>
  <c r="O834" i="2"/>
  <c r="Q833" i="2"/>
  <c r="P833" i="2"/>
  <c r="O833" i="2"/>
  <c r="Q832" i="2"/>
  <c r="P832" i="2"/>
  <c r="O832" i="2"/>
  <c r="Q831" i="2"/>
  <c r="P831" i="2"/>
  <c r="O831" i="2"/>
  <c r="Q830" i="2"/>
  <c r="P830" i="2"/>
  <c r="O830" i="2"/>
  <c r="Q829" i="2"/>
  <c r="P829" i="2"/>
  <c r="O829" i="2"/>
  <c r="Q828" i="2"/>
  <c r="P828" i="2"/>
  <c r="O828" i="2"/>
  <c r="Q827" i="2"/>
  <c r="P827" i="2"/>
  <c r="O827" i="2"/>
  <c r="Q826" i="2"/>
  <c r="P826" i="2"/>
  <c r="O826" i="2"/>
  <c r="Q825" i="2"/>
  <c r="P825" i="2"/>
  <c r="O825" i="2"/>
  <c r="Q824" i="2"/>
  <c r="P824" i="2"/>
  <c r="O824" i="2"/>
  <c r="Q823" i="2"/>
  <c r="P823" i="2"/>
  <c r="O823" i="2"/>
  <c r="Q822" i="2"/>
  <c r="P822" i="2"/>
  <c r="O822" i="2"/>
  <c r="Q821" i="2"/>
  <c r="P821" i="2"/>
  <c r="O821" i="2"/>
  <c r="Q820" i="2"/>
  <c r="P820" i="2"/>
  <c r="O820" i="2"/>
  <c r="Q819" i="2"/>
  <c r="P819" i="2"/>
  <c r="O819" i="2"/>
  <c r="Q818" i="2"/>
  <c r="P818" i="2"/>
  <c r="O818" i="2"/>
  <c r="Q817" i="2"/>
  <c r="P817" i="2"/>
  <c r="O817" i="2"/>
  <c r="Q816" i="2"/>
  <c r="P816" i="2"/>
  <c r="O816" i="2"/>
  <c r="Q815" i="2"/>
  <c r="P815" i="2"/>
  <c r="O815" i="2"/>
  <c r="Q814" i="2"/>
  <c r="P814" i="2"/>
  <c r="O814" i="2"/>
  <c r="Q813" i="2"/>
  <c r="P813" i="2"/>
  <c r="O813" i="2"/>
  <c r="Q812" i="2"/>
  <c r="P812" i="2"/>
  <c r="O812" i="2"/>
  <c r="Q811" i="2"/>
  <c r="P811" i="2"/>
  <c r="O811" i="2"/>
  <c r="Q810" i="2"/>
  <c r="P810" i="2"/>
  <c r="O810" i="2"/>
  <c r="Q809" i="2"/>
  <c r="P809" i="2"/>
  <c r="O809" i="2"/>
  <c r="Q808" i="2"/>
  <c r="P808" i="2"/>
  <c r="O808" i="2"/>
  <c r="Q807" i="2"/>
  <c r="P807" i="2"/>
  <c r="O807" i="2"/>
  <c r="Q806" i="2"/>
  <c r="P806" i="2"/>
  <c r="O806" i="2"/>
  <c r="Q805" i="2"/>
  <c r="P805" i="2"/>
  <c r="O805" i="2"/>
  <c r="Q804" i="2"/>
  <c r="P804" i="2"/>
  <c r="O804" i="2"/>
  <c r="Q803" i="2"/>
  <c r="P803" i="2"/>
  <c r="O803" i="2"/>
  <c r="Q802" i="2"/>
  <c r="P802" i="2"/>
  <c r="O802" i="2"/>
  <c r="Q801" i="2"/>
  <c r="P801" i="2"/>
  <c r="O801" i="2"/>
  <c r="Q800" i="2"/>
  <c r="P800" i="2"/>
  <c r="O800" i="2"/>
  <c r="Q799" i="2"/>
  <c r="P799" i="2"/>
  <c r="O799" i="2"/>
  <c r="Q798" i="2"/>
  <c r="P798" i="2"/>
  <c r="O798" i="2"/>
  <c r="Q797" i="2"/>
  <c r="P797" i="2"/>
  <c r="O797" i="2"/>
  <c r="Q796" i="2"/>
  <c r="P796" i="2"/>
  <c r="O796" i="2"/>
  <c r="Q795" i="2"/>
  <c r="P795" i="2"/>
  <c r="O795" i="2"/>
  <c r="Q794" i="2"/>
  <c r="P794" i="2"/>
  <c r="O794" i="2"/>
  <c r="Q793" i="2"/>
  <c r="P793" i="2"/>
  <c r="O793" i="2"/>
  <c r="Q792" i="2"/>
  <c r="P792" i="2"/>
  <c r="O792" i="2"/>
  <c r="Q791" i="2"/>
  <c r="P791" i="2"/>
  <c r="O791" i="2"/>
  <c r="Q790" i="2"/>
  <c r="P790" i="2"/>
  <c r="O790" i="2"/>
  <c r="Q789" i="2"/>
  <c r="P789" i="2"/>
  <c r="O789" i="2"/>
  <c r="Q788" i="2"/>
  <c r="P788" i="2"/>
  <c r="O788" i="2"/>
  <c r="Q787" i="2"/>
  <c r="P787" i="2"/>
  <c r="O787" i="2"/>
  <c r="Q786" i="2"/>
  <c r="P786" i="2"/>
  <c r="O786" i="2"/>
  <c r="Q785" i="2"/>
  <c r="P785" i="2"/>
  <c r="O785" i="2"/>
  <c r="Q784" i="2"/>
  <c r="P784" i="2"/>
  <c r="O784" i="2"/>
  <c r="Q783" i="2"/>
  <c r="P783" i="2"/>
  <c r="O783" i="2"/>
  <c r="Q782" i="2"/>
  <c r="P782" i="2"/>
  <c r="O782" i="2"/>
  <c r="Q781" i="2"/>
  <c r="P781" i="2"/>
  <c r="O781" i="2"/>
  <c r="Q780" i="2"/>
  <c r="P780" i="2"/>
  <c r="O780" i="2"/>
  <c r="Q779" i="2"/>
  <c r="P779" i="2"/>
  <c r="O779" i="2"/>
  <c r="Q778" i="2"/>
  <c r="P778" i="2"/>
  <c r="O778" i="2"/>
  <c r="Q777" i="2"/>
  <c r="P777" i="2"/>
  <c r="O777" i="2"/>
  <c r="Q776" i="2"/>
  <c r="P776" i="2"/>
  <c r="O776" i="2"/>
  <c r="Q775" i="2"/>
  <c r="P775" i="2"/>
  <c r="O775" i="2"/>
  <c r="Q774" i="2"/>
  <c r="P774" i="2"/>
  <c r="O774" i="2"/>
  <c r="Q773" i="2"/>
  <c r="P773" i="2"/>
  <c r="O773" i="2"/>
  <c r="Q772" i="2"/>
  <c r="P772" i="2"/>
  <c r="O772" i="2"/>
  <c r="Q771" i="2"/>
  <c r="P771" i="2"/>
  <c r="O771" i="2"/>
  <c r="Q770" i="2"/>
  <c r="P770" i="2"/>
  <c r="O770" i="2"/>
  <c r="Q769" i="2"/>
  <c r="P769" i="2"/>
  <c r="O769" i="2"/>
  <c r="Q768" i="2"/>
  <c r="P768" i="2"/>
  <c r="O768" i="2"/>
  <c r="Q767" i="2"/>
  <c r="P767" i="2"/>
  <c r="O767" i="2"/>
  <c r="Q766" i="2"/>
  <c r="P766" i="2"/>
  <c r="O766" i="2"/>
  <c r="Q765" i="2"/>
  <c r="P765" i="2"/>
  <c r="O765" i="2"/>
  <c r="Q764" i="2"/>
  <c r="P764" i="2"/>
  <c r="O764" i="2"/>
  <c r="Q763" i="2"/>
  <c r="P763" i="2"/>
  <c r="O763" i="2"/>
  <c r="Q762" i="2"/>
  <c r="P762" i="2"/>
  <c r="O762" i="2"/>
  <c r="Q761" i="2"/>
  <c r="P761" i="2"/>
  <c r="O761" i="2"/>
  <c r="Q760" i="2"/>
  <c r="P760" i="2"/>
  <c r="O760" i="2"/>
  <c r="Q759" i="2"/>
  <c r="P759" i="2"/>
  <c r="O759" i="2"/>
  <c r="Q758" i="2"/>
  <c r="P758" i="2"/>
  <c r="O758" i="2"/>
  <c r="Q757" i="2"/>
  <c r="P757" i="2"/>
  <c r="O757" i="2"/>
  <c r="Q756" i="2"/>
  <c r="P756" i="2"/>
  <c r="O756" i="2"/>
  <c r="Q755" i="2"/>
  <c r="P755" i="2"/>
  <c r="O755" i="2"/>
  <c r="Q754" i="2"/>
  <c r="P754" i="2"/>
  <c r="O754" i="2"/>
  <c r="Q753" i="2"/>
  <c r="P753" i="2"/>
  <c r="O753" i="2"/>
  <c r="Q752" i="2"/>
  <c r="P752" i="2"/>
  <c r="O752" i="2"/>
  <c r="Q751" i="2"/>
  <c r="P751" i="2"/>
  <c r="O751" i="2"/>
  <c r="Q750" i="2"/>
  <c r="P750" i="2"/>
  <c r="O750" i="2"/>
  <c r="Q749" i="2"/>
  <c r="P749" i="2"/>
  <c r="O749" i="2"/>
  <c r="Q748" i="2"/>
  <c r="P748" i="2"/>
  <c r="O748" i="2"/>
  <c r="Q747" i="2"/>
  <c r="P747" i="2"/>
  <c r="O747" i="2"/>
  <c r="Q746" i="2"/>
  <c r="P746" i="2"/>
  <c r="O746" i="2"/>
  <c r="Q745" i="2"/>
  <c r="P745" i="2"/>
  <c r="O745" i="2"/>
  <c r="Q744" i="2"/>
  <c r="P744" i="2"/>
  <c r="O744" i="2"/>
  <c r="Q743" i="2"/>
  <c r="P743" i="2"/>
  <c r="O743" i="2"/>
  <c r="Q742" i="2"/>
  <c r="P742" i="2"/>
  <c r="O742" i="2"/>
  <c r="Q741" i="2"/>
  <c r="P741" i="2"/>
  <c r="O741" i="2"/>
  <c r="Q740" i="2"/>
  <c r="P740" i="2"/>
  <c r="O740" i="2"/>
  <c r="Q739" i="2"/>
  <c r="P739" i="2"/>
  <c r="O739" i="2"/>
  <c r="Q738" i="2"/>
  <c r="P738" i="2"/>
  <c r="O738" i="2"/>
  <c r="Q737" i="2"/>
  <c r="P737" i="2"/>
  <c r="O737" i="2"/>
  <c r="Q736" i="2"/>
  <c r="P736" i="2"/>
  <c r="O736" i="2"/>
  <c r="Q735" i="2"/>
  <c r="P735" i="2"/>
  <c r="O735" i="2"/>
  <c r="Q734" i="2"/>
  <c r="P734" i="2"/>
  <c r="O734" i="2"/>
  <c r="Q733" i="2"/>
  <c r="P733" i="2"/>
  <c r="O733" i="2"/>
  <c r="Q732" i="2"/>
  <c r="P732" i="2"/>
  <c r="O732" i="2"/>
  <c r="Q731" i="2"/>
  <c r="P731" i="2"/>
  <c r="O731" i="2"/>
  <c r="Q730" i="2"/>
  <c r="P730" i="2"/>
  <c r="O730" i="2"/>
  <c r="Q729" i="2"/>
  <c r="P729" i="2"/>
  <c r="O729" i="2"/>
  <c r="Q728" i="2"/>
  <c r="P728" i="2"/>
  <c r="O728" i="2"/>
  <c r="Q727" i="2"/>
  <c r="P727" i="2"/>
  <c r="O727" i="2"/>
  <c r="Q726" i="2"/>
  <c r="P726" i="2"/>
  <c r="O726" i="2"/>
  <c r="Q725" i="2"/>
  <c r="P725" i="2"/>
  <c r="O725" i="2"/>
  <c r="Q724" i="2"/>
  <c r="P724" i="2"/>
  <c r="O724" i="2"/>
  <c r="Q723" i="2"/>
  <c r="P723" i="2"/>
  <c r="O723" i="2"/>
  <c r="Q722" i="2"/>
  <c r="P722" i="2"/>
  <c r="O722" i="2"/>
  <c r="Q721" i="2"/>
  <c r="P721" i="2"/>
  <c r="O721" i="2"/>
  <c r="Q720" i="2"/>
  <c r="P720" i="2"/>
  <c r="O720" i="2"/>
  <c r="Q719" i="2"/>
  <c r="P719" i="2"/>
  <c r="O719" i="2"/>
  <c r="Q718" i="2"/>
  <c r="P718" i="2"/>
  <c r="O718" i="2"/>
  <c r="Q717" i="2"/>
  <c r="P717" i="2"/>
  <c r="O717" i="2"/>
  <c r="Q716" i="2"/>
  <c r="P716" i="2"/>
  <c r="O716" i="2"/>
  <c r="Q715" i="2"/>
  <c r="P715" i="2"/>
  <c r="O715" i="2"/>
  <c r="Q714" i="2"/>
  <c r="P714" i="2"/>
  <c r="O714" i="2"/>
  <c r="Q713" i="2"/>
  <c r="P713" i="2"/>
  <c r="O713" i="2"/>
  <c r="Q712" i="2"/>
  <c r="P712" i="2"/>
  <c r="O712" i="2"/>
  <c r="Q711" i="2"/>
  <c r="P711" i="2"/>
  <c r="O711" i="2"/>
  <c r="Q710" i="2"/>
  <c r="P710" i="2"/>
  <c r="O710" i="2"/>
  <c r="Q709" i="2"/>
  <c r="P709" i="2"/>
  <c r="O709" i="2"/>
  <c r="Q708" i="2"/>
  <c r="P708" i="2"/>
  <c r="O708" i="2"/>
  <c r="Q707" i="2"/>
  <c r="P707" i="2"/>
  <c r="O707" i="2"/>
  <c r="Q706" i="2"/>
  <c r="P706" i="2"/>
  <c r="O706" i="2"/>
  <c r="Q705" i="2"/>
  <c r="P705" i="2"/>
  <c r="O705" i="2"/>
  <c r="Q704" i="2"/>
  <c r="P704" i="2"/>
  <c r="O704" i="2"/>
  <c r="Q703" i="2"/>
  <c r="P703" i="2"/>
  <c r="O703" i="2"/>
  <c r="Q702" i="2"/>
  <c r="P702" i="2"/>
  <c r="O702" i="2"/>
  <c r="Q701" i="2"/>
  <c r="P701" i="2"/>
  <c r="O701" i="2"/>
  <c r="Q700" i="2"/>
  <c r="P700" i="2"/>
  <c r="O700" i="2"/>
  <c r="Q699" i="2"/>
  <c r="P699" i="2"/>
  <c r="O699" i="2"/>
  <c r="Q698" i="2"/>
  <c r="P698" i="2"/>
  <c r="O698" i="2"/>
  <c r="Q697" i="2"/>
  <c r="P697" i="2"/>
  <c r="O697" i="2"/>
  <c r="Q696" i="2"/>
  <c r="P696" i="2"/>
  <c r="O696" i="2"/>
  <c r="Q695" i="2"/>
  <c r="P695" i="2"/>
  <c r="O695" i="2"/>
  <c r="Q694" i="2"/>
  <c r="P694" i="2"/>
  <c r="O694" i="2"/>
  <c r="Q693" i="2"/>
  <c r="P693" i="2"/>
  <c r="O693" i="2"/>
  <c r="Q692" i="2"/>
  <c r="P692" i="2"/>
  <c r="O692" i="2"/>
  <c r="Q691" i="2"/>
  <c r="P691" i="2"/>
  <c r="O691" i="2"/>
  <c r="Q690" i="2"/>
  <c r="P690" i="2"/>
  <c r="O690" i="2"/>
  <c r="Q689" i="2"/>
  <c r="P689" i="2"/>
  <c r="O689" i="2"/>
  <c r="Q688" i="2"/>
  <c r="P688" i="2"/>
  <c r="O688" i="2"/>
  <c r="Q687" i="2"/>
  <c r="P687" i="2"/>
  <c r="O687" i="2"/>
  <c r="Q686" i="2"/>
  <c r="P686" i="2"/>
  <c r="O686" i="2"/>
  <c r="Q685" i="2"/>
  <c r="P685" i="2"/>
  <c r="O685" i="2"/>
  <c r="Q684" i="2"/>
  <c r="P684" i="2"/>
  <c r="O684" i="2"/>
  <c r="Q683" i="2"/>
  <c r="P683" i="2"/>
  <c r="O683" i="2"/>
  <c r="Q682" i="2"/>
  <c r="P682" i="2"/>
  <c r="O682" i="2"/>
  <c r="Q681" i="2"/>
  <c r="P681" i="2"/>
  <c r="O681" i="2"/>
  <c r="Q680" i="2"/>
  <c r="P680" i="2"/>
  <c r="O680" i="2"/>
  <c r="Q679" i="2"/>
  <c r="P679" i="2"/>
  <c r="O679" i="2"/>
  <c r="Q678" i="2"/>
  <c r="P678" i="2"/>
  <c r="O678" i="2"/>
  <c r="Q677" i="2"/>
  <c r="P677" i="2"/>
  <c r="O677" i="2"/>
  <c r="Q676" i="2"/>
  <c r="P676" i="2"/>
  <c r="O676" i="2"/>
  <c r="Q675" i="2"/>
  <c r="P675" i="2"/>
  <c r="O675" i="2"/>
  <c r="Q674" i="2"/>
  <c r="P674" i="2"/>
  <c r="O674" i="2"/>
  <c r="Q673" i="2"/>
  <c r="P673" i="2"/>
  <c r="O673" i="2"/>
  <c r="Q672" i="2"/>
  <c r="P672" i="2"/>
  <c r="O672" i="2"/>
  <c r="Q671" i="2"/>
  <c r="P671" i="2"/>
  <c r="O671" i="2"/>
  <c r="Q670" i="2"/>
  <c r="P670" i="2"/>
  <c r="O670" i="2"/>
  <c r="Q669" i="2"/>
  <c r="P669" i="2"/>
  <c r="O669" i="2"/>
  <c r="Q668" i="2"/>
  <c r="P668" i="2"/>
  <c r="O668" i="2"/>
  <c r="Q667" i="2"/>
  <c r="P667" i="2"/>
  <c r="O667" i="2"/>
  <c r="Q666" i="2"/>
  <c r="P666" i="2"/>
  <c r="O666" i="2"/>
  <c r="Q665" i="2"/>
  <c r="P665" i="2"/>
  <c r="O665" i="2"/>
  <c r="Q664" i="2"/>
  <c r="P664" i="2"/>
  <c r="O664" i="2"/>
  <c r="Q663" i="2"/>
  <c r="P663" i="2"/>
  <c r="O663" i="2"/>
  <c r="Q662" i="2"/>
  <c r="P662" i="2"/>
  <c r="O662" i="2"/>
  <c r="Q661" i="2"/>
  <c r="P661" i="2"/>
  <c r="O661" i="2"/>
  <c r="Q660" i="2"/>
  <c r="P660" i="2"/>
  <c r="O660" i="2"/>
  <c r="Q659" i="2"/>
  <c r="P659" i="2"/>
  <c r="O659" i="2"/>
  <c r="Q658" i="2"/>
  <c r="P658" i="2"/>
  <c r="O658" i="2"/>
  <c r="Q657" i="2"/>
  <c r="P657" i="2"/>
  <c r="O657" i="2"/>
  <c r="Q656" i="2"/>
  <c r="P656" i="2"/>
  <c r="O656" i="2"/>
  <c r="Q655" i="2"/>
  <c r="P655" i="2"/>
  <c r="O655" i="2"/>
  <c r="Q654" i="2"/>
  <c r="P654" i="2"/>
  <c r="O654" i="2"/>
  <c r="Q653" i="2"/>
  <c r="P653" i="2"/>
  <c r="O653" i="2"/>
  <c r="Q652" i="2"/>
  <c r="P652" i="2"/>
  <c r="O652" i="2"/>
  <c r="Q651" i="2"/>
  <c r="P651" i="2"/>
  <c r="O651" i="2"/>
  <c r="Q650" i="2"/>
  <c r="P650" i="2"/>
  <c r="O650" i="2"/>
  <c r="Q649" i="2"/>
  <c r="P649" i="2"/>
  <c r="O649" i="2"/>
  <c r="Q648" i="2"/>
  <c r="P648" i="2"/>
  <c r="O648" i="2"/>
  <c r="Q647" i="2"/>
  <c r="P647" i="2"/>
  <c r="O647" i="2"/>
  <c r="Q646" i="2"/>
  <c r="P646" i="2"/>
  <c r="O646" i="2"/>
  <c r="Q645" i="2"/>
  <c r="P645" i="2"/>
  <c r="O645" i="2"/>
  <c r="Q644" i="2"/>
  <c r="P644" i="2"/>
  <c r="O644" i="2"/>
  <c r="Q643" i="2"/>
  <c r="P643" i="2"/>
  <c r="O643" i="2"/>
  <c r="Q642" i="2"/>
  <c r="P642" i="2"/>
  <c r="O642" i="2"/>
  <c r="Q641" i="2"/>
  <c r="P641" i="2"/>
  <c r="O641" i="2"/>
  <c r="Q640" i="2"/>
  <c r="P640" i="2"/>
  <c r="O640" i="2"/>
  <c r="Q639" i="2"/>
  <c r="P639" i="2"/>
  <c r="O639" i="2"/>
  <c r="Q638" i="2"/>
  <c r="P638" i="2"/>
  <c r="O638" i="2"/>
  <c r="Q637" i="2"/>
  <c r="P637" i="2"/>
  <c r="O637" i="2"/>
  <c r="Q636" i="2"/>
  <c r="P636" i="2"/>
  <c r="O636" i="2"/>
  <c r="Q635" i="2"/>
  <c r="P635" i="2"/>
  <c r="O635" i="2"/>
  <c r="Q634" i="2"/>
  <c r="P634" i="2"/>
  <c r="O634" i="2"/>
  <c r="Q633" i="2"/>
  <c r="P633" i="2"/>
  <c r="O633" i="2"/>
  <c r="Q632" i="2"/>
  <c r="P632" i="2"/>
  <c r="O632" i="2"/>
  <c r="Q631" i="2"/>
  <c r="P631" i="2"/>
  <c r="O631" i="2"/>
  <c r="Q630" i="2"/>
  <c r="P630" i="2"/>
  <c r="O630" i="2"/>
  <c r="Q629" i="2"/>
  <c r="P629" i="2"/>
  <c r="O629" i="2"/>
  <c r="Q628" i="2"/>
  <c r="P628" i="2"/>
  <c r="O628" i="2"/>
  <c r="Q627" i="2"/>
  <c r="P627" i="2"/>
  <c r="O627" i="2"/>
  <c r="Q626" i="2"/>
  <c r="P626" i="2"/>
  <c r="O626" i="2"/>
  <c r="Q625" i="2"/>
  <c r="P625" i="2"/>
  <c r="O625" i="2"/>
  <c r="Q624" i="2"/>
  <c r="P624" i="2"/>
  <c r="O624" i="2"/>
  <c r="Q623" i="2"/>
  <c r="P623" i="2"/>
  <c r="O623" i="2"/>
  <c r="Q622" i="2"/>
  <c r="P622" i="2"/>
  <c r="O622" i="2"/>
  <c r="Q621" i="2"/>
  <c r="P621" i="2"/>
  <c r="O621" i="2"/>
  <c r="Q620" i="2"/>
  <c r="P620" i="2"/>
  <c r="O620" i="2"/>
  <c r="Q619" i="2"/>
  <c r="P619" i="2"/>
  <c r="O619" i="2"/>
  <c r="Q618" i="2"/>
  <c r="P618" i="2"/>
  <c r="O618" i="2"/>
  <c r="Q617" i="2"/>
  <c r="P617" i="2"/>
  <c r="O617" i="2"/>
  <c r="Q616" i="2"/>
  <c r="P616" i="2"/>
  <c r="O616" i="2"/>
  <c r="Q615" i="2"/>
  <c r="P615" i="2"/>
  <c r="O615" i="2"/>
  <c r="Q614" i="2"/>
  <c r="P614" i="2"/>
  <c r="O614" i="2"/>
  <c r="Q613" i="2"/>
  <c r="P613" i="2"/>
  <c r="O613" i="2"/>
  <c r="Q612" i="2"/>
  <c r="P612" i="2"/>
  <c r="O612" i="2"/>
  <c r="Q611" i="2"/>
  <c r="P611" i="2"/>
  <c r="O611" i="2"/>
  <c r="Q610" i="2"/>
  <c r="P610" i="2"/>
  <c r="O610" i="2"/>
  <c r="Q609" i="2"/>
  <c r="P609" i="2"/>
  <c r="O609" i="2"/>
  <c r="Q608" i="2"/>
  <c r="P608" i="2"/>
  <c r="O608" i="2"/>
  <c r="Q607" i="2"/>
  <c r="P607" i="2"/>
  <c r="O607" i="2"/>
  <c r="Q606" i="2"/>
  <c r="P606" i="2"/>
  <c r="O606" i="2"/>
  <c r="Q605" i="2"/>
  <c r="P605" i="2"/>
  <c r="O605" i="2"/>
  <c r="Q604" i="2"/>
  <c r="P604" i="2"/>
  <c r="O604" i="2"/>
  <c r="Q603" i="2"/>
  <c r="P603" i="2"/>
  <c r="O603" i="2"/>
  <c r="Q602" i="2"/>
  <c r="P602" i="2"/>
  <c r="O602" i="2"/>
  <c r="Q601" i="2"/>
  <c r="P601" i="2"/>
  <c r="O601" i="2"/>
  <c r="Q600" i="2"/>
  <c r="P600" i="2"/>
  <c r="O600" i="2"/>
  <c r="Q599" i="2"/>
  <c r="P599" i="2"/>
  <c r="O599" i="2"/>
  <c r="Q598" i="2"/>
  <c r="P598" i="2"/>
  <c r="O598" i="2"/>
  <c r="Q597" i="2"/>
  <c r="P597" i="2"/>
  <c r="O597" i="2"/>
  <c r="Q596" i="2"/>
  <c r="P596" i="2"/>
  <c r="O596" i="2"/>
  <c r="Q595" i="2"/>
  <c r="P595" i="2"/>
  <c r="O595" i="2"/>
  <c r="Q594" i="2"/>
  <c r="P594" i="2"/>
  <c r="O594" i="2"/>
  <c r="Q593" i="2"/>
  <c r="P593" i="2"/>
  <c r="O593" i="2"/>
  <c r="Q592" i="2"/>
  <c r="P592" i="2"/>
  <c r="O592" i="2"/>
  <c r="Q591" i="2"/>
  <c r="P591" i="2"/>
  <c r="O591" i="2"/>
  <c r="Q590" i="2"/>
  <c r="P590" i="2"/>
  <c r="O590" i="2"/>
  <c r="Q589" i="2"/>
  <c r="P589" i="2"/>
  <c r="O589" i="2"/>
  <c r="Q588" i="2"/>
  <c r="P588" i="2"/>
  <c r="O588" i="2"/>
  <c r="Q587" i="2"/>
  <c r="P587" i="2"/>
  <c r="O587" i="2"/>
  <c r="Q586" i="2"/>
  <c r="P586" i="2"/>
  <c r="O586" i="2"/>
  <c r="Q585" i="2"/>
  <c r="P585" i="2"/>
  <c r="O585" i="2"/>
  <c r="Q584" i="2"/>
  <c r="P584" i="2"/>
  <c r="O584" i="2"/>
  <c r="Q583" i="2"/>
  <c r="P583" i="2"/>
  <c r="O583" i="2"/>
  <c r="Q582" i="2"/>
  <c r="P582" i="2"/>
  <c r="O582" i="2"/>
  <c r="Q581" i="2"/>
  <c r="P581" i="2"/>
  <c r="O581" i="2"/>
  <c r="Q580" i="2"/>
  <c r="P580" i="2"/>
  <c r="O580" i="2"/>
  <c r="Q579" i="2"/>
  <c r="P579" i="2"/>
  <c r="O579" i="2"/>
  <c r="Q578" i="2"/>
  <c r="P578" i="2"/>
  <c r="O578" i="2"/>
  <c r="Q577" i="2"/>
  <c r="P577" i="2"/>
  <c r="O577" i="2"/>
  <c r="Q576" i="2"/>
  <c r="P576" i="2"/>
  <c r="O576" i="2"/>
  <c r="Q575" i="2"/>
  <c r="P575" i="2"/>
  <c r="O575" i="2"/>
  <c r="Q574" i="2"/>
  <c r="P574" i="2"/>
  <c r="O574" i="2"/>
  <c r="Q573" i="2"/>
  <c r="P573" i="2"/>
  <c r="O573" i="2"/>
  <c r="Q572" i="2"/>
  <c r="P572" i="2"/>
  <c r="O572" i="2"/>
  <c r="Q571" i="2"/>
  <c r="P571" i="2"/>
  <c r="O571" i="2"/>
  <c r="Q570" i="2"/>
  <c r="P570" i="2"/>
  <c r="O570" i="2"/>
  <c r="Q569" i="2"/>
  <c r="P569" i="2"/>
  <c r="O569" i="2"/>
  <c r="Q568" i="2"/>
  <c r="P568" i="2"/>
  <c r="O568" i="2"/>
  <c r="Q567" i="2"/>
  <c r="P567" i="2"/>
  <c r="O567" i="2"/>
  <c r="Q566" i="2"/>
  <c r="P566" i="2"/>
  <c r="O566" i="2"/>
  <c r="Q565" i="2"/>
  <c r="P565" i="2"/>
  <c r="O565" i="2"/>
  <c r="Q564" i="2"/>
  <c r="P564" i="2"/>
  <c r="O564" i="2"/>
  <c r="Q563" i="2"/>
  <c r="P563" i="2"/>
  <c r="O563" i="2"/>
  <c r="Q562" i="2"/>
  <c r="P562" i="2"/>
  <c r="O562" i="2"/>
  <c r="Q561" i="2"/>
  <c r="P561" i="2"/>
  <c r="O561" i="2"/>
  <c r="Q560" i="2"/>
  <c r="P560" i="2"/>
  <c r="O560" i="2"/>
  <c r="Q559" i="2"/>
  <c r="P559" i="2"/>
  <c r="O559" i="2"/>
  <c r="Q558" i="2"/>
  <c r="P558" i="2"/>
  <c r="O558" i="2"/>
  <c r="Q557" i="2"/>
  <c r="P557" i="2"/>
  <c r="O557" i="2"/>
  <c r="Q556" i="2"/>
  <c r="P556" i="2"/>
  <c r="O556" i="2"/>
  <c r="Q555" i="2"/>
  <c r="P555" i="2"/>
  <c r="O555" i="2"/>
  <c r="Q554" i="2"/>
  <c r="P554" i="2"/>
  <c r="O554" i="2"/>
  <c r="Q553" i="2"/>
  <c r="P553" i="2"/>
  <c r="O553" i="2"/>
  <c r="Q552" i="2"/>
  <c r="P552" i="2"/>
  <c r="O552" i="2"/>
  <c r="Q551" i="2"/>
  <c r="P551" i="2"/>
  <c r="O551" i="2"/>
  <c r="Q550" i="2"/>
  <c r="P550" i="2"/>
  <c r="O550" i="2"/>
  <c r="Q549" i="2"/>
  <c r="P549" i="2"/>
  <c r="O549" i="2"/>
  <c r="Q548" i="2"/>
  <c r="P548" i="2"/>
  <c r="O548" i="2"/>
  <c r="Q547" i="2"/>
  <c r="P547" i="2"/>
  <c r="O547" i="2"/>
  <c r="Q546" i="2"/>
  <c r="P546" i="2"/>
  <c r="O546" i="2"/>
  <c r="Q545" i="2"/>
  <c r="P545" i="2"/>
  <c r="O545" i="2"/>
  <c r="Q544" i="2"/>
  <c r="P544" i="2"/>
  <c r="O544" i="2"/>
  <c r="Q543" i="2"/>
  <c r="P543" i="2"/>
  <c r="O543" i="2"/>
  <c r="Q542" i="2"/>
  <c r="P542" i="2"/>
  <c r="O542" i="2"/>
  <c r="Q541" i="2"/>
  <c r="P541" i="2"/>
  <c r="O541" i="2"/>
  <c r="Q540" i="2"/>
  <c r="P540" i="2"/>
  <c r="O540" i="2"/>
  <c r="Q539" i="2"/>
  <c r="P539" i="2"/>
  <c r="O539" i="2"/>
  <c r="Q538" i="2"/>
  <c r="P538" i="2"/>
  <c r="O538" i="2"/>
  <c r="Q537" i="2"/>
  <c r="P537" i="2"/>
  <c r="O537" i="2"/>
  <c r="Q536" i="2"/>
  <c r="P536" i="2"/>
  <c r="O536" i="2"/>
  <c r="Q535" i="2"/>
  <c r="P535" i="2"/>
  <c r="O535" i="2"/>
  <c r="Q534" i="2"/>
  <c r="P534" i="2"/>
  <c r="O534" i="2"/>
  <c r="Q533" i="2"/>
  <c r="P533" i="2"/>
  <c r="O533" i="2"/>
  <c r="Q532" i="2"/>
  <c r="P532" i="2"/>
  <c r="O532" i="2"/>
  <c r="Q531" i="2"/>
  <c r="P531" i="2"/>
  <c r="O531" i="2"/>
  <c r="Q530" i="2"/>
  <c r="P530" i="2"/>
  <c r="O530" i="2"/>
  <c r="Q529" i="2"/>
  <c r="P529" i="2"/>
  <c r="O529" i="2"/>
  <c r="Q528" i="2"/>
  <c r="P528" i="2"/>
  <c r="O528" i="2"/>
  <c r="Q527" i="2"/>
  <c r="P527" i="2"/>
  <c r="O527" i="2"/>
  <c r="Q526" i="2"/>
  <c r="P526" i="2"/>
  <c r="O526" i="2"/>
  <c r="Q525" i="2"/>
  <c r="P525" i="2"/>
  <c r="O525" i="2"/>
  <c r="Q524" i="2"/>
  <c r="P524" i="2"/>
  <c r="O524" i="2"/>
  <c r="Q523" i="2"/>
  <c r="P523" i="2"/>
  <c r="O523" i="2"/>
  <c r="Q522" i="2"/>
  <c r="P522" i="2"/>
  <c r="O522" i="2"/>
  <c r="Q521" i="2"/>
  <c r="P521" i="2"/>
  <c r="O521" i="2"/>
  <c r="Q520" i="2"/>
  <c r="P520" i="2"/>
  <c r="O520" i="2"/>
  <c r="Q519" i="2"/>
  <c r="P519" i="2"/>
  <c r="O519" i="2"/>
  <c r="Q518" i="2"/>
  <c r="P518" i="2"/>
  <c r="O518" i="2"/>
  <c r="Q517" i="2"/>
  <c r="P517" i="2"/>
  <c r="O517" i="2"/>
  <c r="Q516" i="2"/>
  <c r="P516" i="2"/>
  <c r="O516" i="2"/>
  <c r="Q515" i="2"/>
  <c r="P515" i="2"/>
  <c r="O515" i="2"/>
  <c r="Q514" i="2"/>
  <c r="P514" i="2"/>
  <c r="O514" i="2"/>
  <c r="Q513" i="2"/>
  <c r="P513" i="2"/>
  <c r="O513" i="2"/>
  <c r="Q512" i="2"/>
  <c r="P512" i="2"/>
  <c r="O512" i="2"/>
  <c r="Q511" i="2"/>
  <c r="P511" i="2"/>
  <c r="O511" i="2"/>
  <c r="Q510" i="2"/>
  <c r="P510" i="2"/>
  <c r="O510" i="2"/>
  <c r="Q509" i="2"/>
  <c r="P509" i="2"/>
  <c r="O509" i="2"/>
  <c r="Q508" i="2"/>
  <c r="P508" i="2"/>
  <c r="O508" i="2"/>
  <c r="Q507" i="2"/>
  <c r="P507" i="2"/>
  <c r="O507" i="2"/>
  <c r="Q506" i="2"/>
  <c r="P506" i="2"/>
  <c r="O506" i="2"/>
  <c r="Q505" i="2"/>
  <c r="P505" i="2"/>
  <c r="O505" i="2"/>
  <c r="Q504" i="2"/>
  <c r="P504" i="2"/>
  <c r="O504" i="2"/>
  <c r="Q503" i="2"/>
  <c r="P503" i="2"/>
  <c r="O503" i="2"/>
  <c r="Q502" i="2"/>
  <c r="P502" i="2"/>
  <c r="O502" i="2"/>
  <c r="Q501" i="2"/>
  <c r="P501" i="2"/>
  <c r="O501" i="2"/>
  <c r="Q500" i="2"/>
  <c r="P500" i="2"/>
  <c r="O500" i="2"/>
  <c r="Q499" i="2"/>
  <c r="P499" i="2"/>
  <c r="O499" i="2"/>
  <c r="Q498" i="2"/>
  <c r="P498" i="2"/>
  <c r="O498" i="2"/>
  <c r="Q497" i="2"/>
  <c r="P497" i="2"/>
  <c r="O497" i="2"/>
  <c r="Q496" i="2"/>
  <c r="P496" i="2"/>
  <c r="O496" i="2"/>
  <c r="Q495" i="2"/>
  <c r="P495" i="2"/>
  <c r="O495" i="2"/>
  <c r="Q494" i="2"/>
  <c r="P494" i="2"/>
  <c r="O494" i="2"/>
  <c r="Q493" i="2"/>
  <c r="P493" i="2"/>
  <c r="O493" i="2"/>
  <c r="Q492" i="2"/>
  <c r="P492" i="2"/>
  <c r="O492" i="2"/>
  <c r="Q491" i="2"/>
  <c r="P491" i="2"/>
  <c r="O491" i="2"/>
  <c r="Q490" i="2"/>
  <c r="P490" i="2"/>
  <c r="O490" i="2"/>
  <c r="Q489" i="2"/>
  <c r="P489" i="2"/>
  <c r="O489" i="2"/>
  <c r="Q488" i="2"/>
  <c r="P488" i="2"/>
  <c r="O488" i="2"/>
  <c r="Q487" i="2"/>
  <c r="P487" i="2"/>
  <c r="O487" i="2"/>
  <c r="Q486" i="2"/>
  <c r="P486" i="2"/>
  <c r="O486" i="2"/>
  <c r="Q485" i="2"/>
  <c r="P485" i="2"/>
  <c r="O485" i="2"/>
  <c r="Q484" i="2"/>
  <c r="P484" i="2"/>
  <c r="O484" i="2"/>
  <c r="Q483" i="2"/>
  <c r="P483" i="2"/>
  <c r="O483" i="2"/>
  <c r="Q482" i="2"/>
  <c r="P482" i="2"/>
  <c r="O482" i="2"/>
  <c r="Q481" i="2"/>
  <c r="P481" i="2"/>
  <c r="O481" i="2"/>
  <c r="Q480" i="2"/>
  <c r="P480" i="2"/>
  <c r="O480" i="2"/>
  <c r="Q479" i="2"/>
  <c r="P479" i="2"/>
  <c r="O479" i="2"/>
  <c r="Q478" i="2"/>
  <c r="P478" i="2"/>
  <c r="O478" i="2"/>
  <c r="Q477" i="2"/>
  <c r="P477" i="2"/>
  <c r="O477" i="2"/>
  <c r="Q476" i="2"/>
  <c r="P476" i="2"/>
  <c r="O476" i="2"/>
  <c r="Q475" i="2"/>
  <c r="P475" i="2"/>
  <c r="O475" i="2"/>
  <c r="Q474" i="2"/>
  <c r="P474" i="2"/>
  <c r="O474" i="2"/>
  <c r="Q473" i="2"/>
  <c r="P473" i="2"/>
  <c r="O473" i="2"/>
  <c r="Q472" i="2"/>
  <c r="P472" i="2"/>
  <c r="O472" i="2"/>
  <c r="Q471" i="2"/>
  <c r="P471" i="2"/>
  <c r="O471" i="2"/>
  <c r="Q470" i="2"/>
  <c r="P470" i="2"/>
  <c r="O470" i="2"/>
  <c r="Q469" i="2"/>
  <c r="P469" i="2"/>
  <c r="O469" i="2"/>
  <c r="Q468" i="2"/>
  <c r="P468" i="2"/>
  <c r="O468" i="2"/>
  <c r="Q467" i="2"/>
  <c r="P467" i="2"/>
  <c r="O467" i="2"/>
  <c r="Q466" i="2"/>
  <c r="P466" i="2"/>
  <c r="O466" i="2"/>
  <c r="Q465" i="2"/>
  <c r="P465" i="2"/>
  <c r="O465" i="2"/>
  <c r="Q464" i="2"/>
  <c r="P464" i="2"/>
  <c r="O464" i="2"/>
  <c r="Q463" i="2"/>
  <c r="P463" i="2"/>
  <c r="O463" i="2"/>
  <c r="Q462" i="2"/>
  <c r="P462" i="2"/>
  <c r="O462" i="2"/>
  <c r="Q461" i="2"/>
  <c r="P461" i="2"/>
  <c r="O461" i="2"/>
  <c r="Q460" i="2"/>
  <c r="P460" i="2"/>
  <c r="O460" i="2"/>
  <c r="Q459" i="2"/>
  <c r="P459" i="2"/>
  <c r="O459" i="2"/>
  <c r="Q458" i="2"/>
  <c r="P458" i="2"/>
  <c r="O458" i="2"/>
  <c r="Q457" i="2"/>
  <c r="P457" i="2"/>
  <c r="O457" i="2"/>
  <c r="Q456" i="2"/>
  <c r="P456" i="2"/>
  <c r="O456" i="2"/>
  <c r="Q455" i="2"/>
  <c r="P455" i="2"/>
  <c r="O455" i="2"/>
  <c r="Q454" i="2"/>
  <c r="P454" i="2"/>
  <c r="O454" i="2"/>
  <c r="Q453" i="2"/>
  <c r="P453" i="2"/>
  <c r="O453" i="2"/>
  <c r="Q452" i="2"/>
  <c r="P452" i="2"/>
  <c r="O452" i="2"/>
  <c r="Q451" i="2"/>
  <c r="P451" i="2"/>
  <c r="O451" i="2"/>
  <c r="Q450" i="2"/>
  <c r="P450" i="2"/>
  <c r="O450" i="2"/>
  <c r="Q449" i="2"/>
  <c r="P449" i="2"/>
  <c r="O449" i="2"/>
  <c r="Q448" i="2"/>
  <c r="P448" i="2"/>
  <c r="O448" i="2"/>
  <c r="Q447" i="2"/>
  <c r="P447" i="2"/>
  <c r="O447" i="2"/>
  <c r="Q446" i="2"/>
  <c r="P446" i="2"/>
  <c r="O446" i="2"/>
  <c r="Q445" i="2"/>
  <c r="P445" i="2"/>
  <c r="O445" i="2"/>
  <c r="Q444" i="2"/>
  <c r="P444" i="2"/>
  <c r="O444" i="2"/>
  <c r="Q443" i="2"/>
  <c r="P443" i="2"/>
  <c r="O443" i="2"/>
  <c r="Q442" i="2"/>
  <c r="P442" i="2"/>
  <c r="O442" i="2"/>
  <c r="Q441" i="2"/>
  <c r="P441" i="2"/>
  <c r="O441" i="2"/>
  <c r="Q440" i="2"/>
  <c r="P440" i="2"/>
  <c r="O440" i="2"/>
  <c r="Q439" i="2"/>
  <c r="P439" i="2"/>
  <c r="O439" i="2"/>
  <c r="Q438" i="2"/>
  <c r="P438" i="2"/>
  <c r="O438" i="2"/>
  <c r="Q437" i="2"/>
  <c r="P437" i="2"/>
  <c r="O437" i="2"/>
  <c r="Q436" i="2"/>
  <c r="P436" i="2"/>
  <c r="O436" i="2"/>
  <c r="Q435" i="2"/>
  <c r="P435" i="2"/>
  <c r="O435" i="2"/>
  <c r="Q434" i="2"/>
  <c r="P434" i="2"/>
  <c r="O434" i="2"/>
  <c r="Q433" i="2"/>
  <c r="P433" i="2"/>
  <c r="O433" i="2"/>
  <c r="Q432" i="2"/>
  <c r="P432" i="2"/>
  <c r="O432" i="2"/>
  <c r="Q431" i="2"/>
  <c r="P431" i="2"/>
  <c r="O431" i="2"/>
  <c r="Q430" i="2"/>
  <c r="P430" i="2"/>
  <c r="O430" i="2"/>
  <c r="Q429" i="2"/>
  <c r="P429" i="2"/>
  <c r="O429" i="2"/>
  <c r="Q428" i="2"/>
  <c r="P428" i="2"/>
  <c r="O428" i="2"/>
  <c r="Q427" i="2"/>
  <c r="P427" i="2"/>
  <c r="O427" i="2"/>
  <c r="Q426" i="2"/>
  <c r="P426" i="2"/>
  <c r="O426" i="2"/>
  <c r="Q425" i="2"/>
  <c r="P425" i="2"/>
  <c r="O425" i="2"/>
  <c r="Q424" i="2"/>
  <c r="P424" i="2"/>
  <c r="O424" i="2"/>
  <c r="Q423" i="2"/>
  <c r="P423" i="2"/>
  <c r="O423" i="2"/>
  <c r="Q422" i="2"/>
  <c r="P422" i="2"/>
  <c r="O422" i="2"/>
  <c r="Q421" i="2"/>
  <c r="P421" i="2"/>
  <c r="O421" i="2"/>
  <c r="Q420" i="2"/>
  <c r="P420" i="2"/>
  <c r="O420" i="2"/>
  <c r="Q419" i="2"/>
  <c r="P419" i="2"/>
  <c r="O419" i="2"/>
  <c r="Q418" i="2"/>
  <c r="P418" i="2"/>
  <c r="O418" i="2"/>
  <c r="Q417" i="2"/>
  <c r="P417" i="2"/>
  <c r="O417" i="2"/>
  <c r="Q416" i="2"/>
  <c r="P416" i="2"/>
  <c r="O416" i="2"/>
  <c r="Q415" i="2"/>
  <c r="P415" i="2"/>
  <c r="O415" i="2"/>
  <c r="Q414" i="2"/>
  <c r="P414" i="2"/>
  <c r="O414" i="2"/>
  <c r="Q413" i="2"/>
  <c r="P413" i="2"/>
  <c r="O413" i="2"/>
  <c r="Q412" i="2"/>
  <c r="P412" i="2"/>
  <c r="O412" i="2"/>
  <c r="Q411" i="2"/>
  <c r="P411" i="2"/>
  <c r="O411" i="2"/>
  <c r="Q410" i="2"/>
  <c r="P410" i="2"/>
  <c r="O410" i="2"/>
  <c r="Q409" i="2"/>
  <c r="P409" i="2"/>
  <c r="O409" i="2"/>
  <c r="Q408" i="2"/>
  <c r="P408" i="2"/>
  <c r="O408" i="2"/>
  <c r="Q407" i="2"/>
  <c r="P407" i="2"/>
  <c r="O407" i="2"/>
  <c r="Q406" i="2"/>
  <c r="P406" i="2"/>
  <c r="O406" i="2"/>
  <c r="Q405" i="2"/>
  <c r="P405" i="2"/>
  <c r="O405" i="2"/>
  <c r="Q404" i="2"/>
  <c r="P404" i="2"/>
  <c r="O404" i="2"/>
  <c r="Q403" i="2"/>
  <c r="P403" i="2"/>
  <c r="O403" i="2"/>
  <c r="Q402" i="2"/>
  <c r="P402" i="2"/>
  <c r="O402" i="2"/>
  <c r="Q401" i="2"/>
  <c r="P401" i="2"/>
  <c r="O401" i="2"/>
  <c r="Q400" i="2"/>
  <c r="P400" i="2"/>
  <c r="O400" i="2"/>
  <c r="Q399" i="2"/>
  <c r="P399" i="2"/>
  <c r="O399" i="2"/>
  <c r="Q398" i="2"/>
  <c r="P398" i="2"/>
  <c r="O398" i="2"/>
  <c r="Q397" i="2"/>
  <c r="P397" i="2"/>
  <c r="O397" i="2"/>
  <c r="Q396" i="2"/>
  <c r="P396" i="2"/>
  <c r="O396" i="2"/>
  <c r="Q395" i="2"/>
  <c r="P395" i="2"/>
  <c r="O395" i="2"/>
  <c r="Q394" i="2"/>
  <c r="P394" i="2"/>
  <c r="O394" i="2"/>
  <c r="Q393" i="2"/>
  <c r="P393" i="2"/>
  <c r="O393" i="2"/>
  <c r="Q392" i="2"/>
  <c r="P392" i="2"/>
  <c r="O392" i="2"/>
  <c r="Q391" i="2"/>
  <c r="P391" i="2"/>
  <c r="O391" i="2"/>
  <c r="Q390" i="2"/>
  <c r="P390" i="2"/>
  <c r="O390" i="2"/>
  <c r="Q389" i="2"/>
  <c r="P389" i="2"/>
  <c r="O389" i="2"/>
  <c r="Q388" i="2"/>
  <c r="P388" i="2"/>
  <c r="O388" i="2"/>
  <c r="Q387" i="2"/>
  <c r="P387" i="2"/>
  <c r="O387" i="2"/>
  <c r="Q386" i="2"/>
  <c r="P386" i="2"/>
  <c r="O386" i="2"/>
  <c r="Q385" i="2"/>
  <c r="P385" i="2"/>
  <c r="O385" i="2"/>
  <c r="Q384" i="2"/>
  <c r="P384" i="2"/>
  <c r="O384" i="2"/>
  <c r="Q383" i="2"/>
  <c r="P383" i="2"/>
  <c r="O383" i="2"/>
  <c r="Q382" i="2"/>
  <c r="P382" i="2"/>
  <c r="O382" i="2"/>
  <c r="Q381" i="2"/>
  <c r="P381" i="2"/>
  <c r="O381" i="2"/>
  <c r="Q380" i="2"/>
  <c r="P380" i="2"/>
  <c r="O380" i="2"/>
  <c r="Q379" i="2"/>
  <c r="P379" i="2"/>
  <c r="O379" i="2"/>
  <c r="Q378" i="2"/>
  <c r="P378" i="2"/>
  <c r="O378" i="2"/>
  <c r="Q377" i="2"/>
  <c r="P377" i="2"/>
  <c r="O377" i="2"/>
  <c r="Q376" i="2"/>
  <c r="P376" i="2"/>
  <c r="O376" i="2"/>
  <c r="Q375" i="2"/>
  <c r="P375" i="2"/>
  <c r="O375" i="2"/>
  <c r="Q374" i="2"/>
  <c r="P374" i="2"/>
  <c r="O374" i="2"/>
  <c r="Q373" i="2"/>
  <c r="P373" i="2"/>
  <c r="O373" i="2"/>
  <c r="Q372" i="2"/>
  <c r="P372" i="2"/>
  <c r="O372" i="2"/>
  <c r="Q371" i="2"/>
  <c r="P371" i="2"/>
  <c r="O371" i="2"/>
  <c r="Q370" i="2"/>
  <c r="P370" i="2"/>
  <c r="O370" i="2"/>
  <c r="Q369" i="2"/>
  <c r="P369" i="2"/>
  <c r="O369" i="2"/>
  <c r="Q368" i="2"/>
  <c r="P368" i="2"/>
  <c r="O368" i="2"/>
  <c r="Q367" i="2"/>
  <c r="P367" i="2"/>
  <c r="O367" i="2"/>
  <c r="Q366" i="2"/>
  <c r="P366" i="2"/>
  <c r="O366" i="2"/>
  <c r="Q365" i="2"/>
  <c r="P365" i="2"/>
  <c r="O365" i="2"/>
  <c r="Q364" i="2"/>
  <c r="P364" i="2"/>
  <c r="O364" i="2"/>
  <c r="Q363" i="2"/>
  <c r="P363" i="2"/>
  <c r="O363" i="2"/>
  <c r="Q362" i="2"/>
  <c r="P362" i="2"/>
  <c r="O362" i="2"/>
  <c r="Q361" i="2"/>
  <c r="P361" i="2"/>
  <c r="O361" i="2"/>
  <c r="Q360" i="2"/>
  <c r="P360" i="2"/>
  <c r="O360" i="2"/>
  <c r="Q359" i="2"/>
  <c r="P359" i="2"/>
  <c r="O359" i="2"/>
  <c r="Q358" i="2"/>
  <c r="P358" i="2"/>
  <c r="O358" i="2"/>
  <c r="Q357" i="2"/>
  <c r="P357" i="2"/>
  <c r="O357" i="2"/>
  <c r="Q356" i="2"/>
  <c r="P356" i="2"/>
  <c r="O356" i="2"/>
  <c r="Q355" i="2"/>
  <c r="P355" i="2"/>
  <c r="O355" i="2"/>
  <c r="Q354" i="2"/>
  <c r="P354" i="2"/>
  <c r="O354" i="2"/>
  <c r="Q353" i="2"/>
  <c r="P353" i="2"/>
  <c r="O353" i="2"/>
  <c r="Q352" i="2"/>
  <c r="P352" i="2"/>
  <c r="O352" i="2"/>
  <c r="Q351" i="2"/>
  <c r="P351" i="2"/>
  <c r="O351" i="2"/>
  <c r="Q350" i="2"/>
  <c r="P350" i="2"/>
  <c r="O350" i="2"/>
  <c r="Q349" i="2"/>
  <c r="P349" i="2"/>
  <c r="O349" i="2"/>
  <c r="Q348" i="2"/>
  <c r="P348" i="2"/>
  <c r="O348" i="2"/>
  <c r="Q347" i="2"/>
  <c r="P347" i="2"/>
  <c r="O347" i="2"/>
  <c r="Q346" i="2"/>
  <c r="P346" i="2"/>
  <c r="O346" i="2"/>
  <c r="Q345" i="2"/>
  <c r="P345" i="2"/>
  <c r="O345" i="2"/>
  <c r="Q344" i="2"/>
  <c r="P344" i="2"/>
  <c r="O344" i="2"/>
  <c r="Q343" i="2"/>
  <c r="P343" i="2"/>
  <c r="O343" i="2"/>
  <c r="Q342" i="2"/>
  <c r="P342" i="2"/>
  <c r="O342" i="2"/>
  <c r="Q341" i="2"/>
  <c r="P341" i="2"/>
  <c r="O341" i="2"/>
  <c r="Q340" i="2"/>
  <c r="P340" i="2"/>
  <c r="O340" i="2"/>
  <c r="Q339" i="2"/>
  <c r="P339" i="2"/>
  <c r="O339" i="2"/>
  <c r="Q338" i="2"/>
  <c r="P338" i="2"/>
  <c r="O338" i="2"/>
  <c r="Q337" i="2"/>
  <c r="P337" i="2"/>
  <c r="O337" i="2"/>
  <c r="Q336" i="2"/>
  <c r="P336" i="2"/>
  <c r="O336" i="2"/>
  <c r="Q335" i="2"/>
  <c r="P335" i="2"/>
  <c r="O335" i="2"/>
  <c r="Q334" i="2"/>
  <c r="P334" i="2"/>
  <c r="O334" i="2"/>
  <c r="Q333" i="2"/>
  <c r="P333" i="2"/>
  <c r="O333" i="2"/>
  <c r="Q332" i="2"/>
  <c r="P332" i="2"/>
  <c r="O332" i="2"/>
  <c r="Q331" i="2"/>
  <c r="P331" i="2"/>
  <c r="O331" i="2"/>
  <c r="Q330" i="2"/>
  <c r="P330" i="2"/>
  <c r="O330" i="2"/>
  <c r="Q329" i="2"/>
  <c r="P329" i="2"/>
  <c r="O329" i="2"/>
  <c r="Q328" i="2"/>
  <c r="P328" i="2"/>
  <c r="O328" i="2"/>
  <c r="Q327" i="2"/>
  <c r="P327" i="2"/>
  <c r="O327" i="2"/>
  <c r="Q326" i="2"/>
  <c r="P326" i="2"/>
  <c r="O326" i="2"/>
  <c r="Q325" i="2"/>
  <c r="P325" i="2"/>
  <c r="O325" i="2"/>
  <c r="Q324" i="2"/>
  <c r="P324" i="2"/>
  <c r="O324" i="2"/>
  <c r="Q323" i="2"/>
  <c r="P323" i="2"/>
  <c r="O323" i="2"/>
  <c r="Q322" i="2"/>
  <c r="P322" i="2"/>
  <c r="O322" i="2"/>
  <c r="Q321" i="2"/>
  <c r="P321" i="2"/>
  <c r="O321" i="2"/>
  <c r="Q320" i="2"/>
  <c r="P320" i="2"/>
  <c r="O320" i="2"/>
  <c r="Q319" i="2"/>
  <c r="P319" i="2"/>
  <c r="O319" i="2"/>
  <c r="Q318" i="2"/>
  <c r="P318" i="2"/>
  <c r="O318" i="2"/>
  <c r="Q317" i="2"/>
  <c r="P317" i="2"/>
  <c r="O317" i="2"/>
  <c r="Q316" i="2"/>
  <c r="P316" i="2"/>
  <c r="O316" i="2"/>
  <c r="Q315" i="2"/>
  <c r="P315" i="2"/>
  <c r="O315" i="2"/>
  <c r="Q314" i="2"/>
  <c r="P314" i="2"/>
  <c r="O314" i="2"/>
  <c r="Q313" i="2"/>
  <c r="P313" i="2"/>
  <c r="O313" i="2"/>
  <c r="Q312" i="2"/>
  <c r="P312" i="2"/>
  <c r="O312" i="2"/>
  <c r="Q311" i="2"/>
  <c r="P311" i="2"/>
  <c r="O311" i="2"/>
  <c r="Q310" i="2"/>
  <c r="P310" i="2"/>
  <c r="O310" i="2"/>
  <c r="Q309" i="2"/>
  <c r="P309" i="2"/>
  <c r="O309" i="2"/>
  <c r="Q308" i="2"/>
  <c r="P308" i="2"/>
  <c r="O308" i="2"/>
  <c r="Q307" i="2"/>
  <c r="P307" i="2"/>
  <c r="O307" i="2"/>
  <c r="Q306" i="2"/>
  <c r="P306" i="2"/>
  <c r="O306" i="2"/>
  <c r="Q305" i="2"/>
  <c r="P305" i="2"/>
  <c r="O305" i="2"/>
  <c r="Q304" i="2"/>
  <c r="P304" i="2"/>
  <c r="O304" i="2"/>
  <c r="Q303" i="2"/>
  <c r="P303" i="2"/>
  <c r="O303" i="2"/>
  <c r="Q302" i="2"/>
  <c r="P302" i="2"/>
  <c r="O302" i="2"/>
  <c r="Q301" i="2"/>
  <c r="P301" i="2"/>
  <c r="O301" i="2"/>
  <c r="Q300" i="2"/>
  <c r="P300" i="2"/>
  <c r="O300" i="2"/>
  <c r="Q299" i="2"/>
  <c r="P299" i="2"/>
  <c r="O299" i="2"/>
  <c r="Q298" i="2"/>
  <c r="P298" i="2"/>
  <c r="O298" i="2"/>
  <c r="Q297" i="2"/>
  <c r="P297" i="2"/>
  <c r="O297" i="2"/>
  <c r="Q296" i="2"/>
  <c r="P296" i="2"/>
  <c r="O296" i="2"/>
  <c r="Q295" i="2"/>
  <c r="P295" i="2"/>
  <c r="O295" i="2"/>
  <c r="Q294" i="2"/>
  <c r="P294" i="2"/>
  <c r="O294" i="2"/>
  <c r="Q293" i="2"/>
  <c r="P293" i="2"/>
  <c r="O293" i="2"/>
  <c r="Q292" i="2"/>
  <c r="P292" i="2"/>
  <c r="O292" i="2"/>
  <c r="Q291" i="2"/>
  <c r="P291" i="2"/>
  <c r="O291" i="2"/>
  <c r="Q290" i="2"/>
  <c r="P290" i="2"/>
  <c r="O290" i="2"/>
  <c r="Q289" i="2"/>
  <c r="P289" i="2"/>
  <c r="O289" i="2"/>
  <c r="Q288" i="2"/>
  <c r="P288" i="2"/>
  <c r="O288" i="2"/>
  <c r="Q287" i="2"/>
  <c r="P287" i="2"/>
  <c r="O287" i="2"/>
  <c r="Q286" i="2"/>
  <c r="P286" i="2"/>
  <c r="O286" i="2"/>
  <c r="Q285" i="2"/>
  <c r="P285" i="2"/>
  <c r="O285" i="2"/>
  <c r="Q284" i="2"/>
  <c r="P284" i="2"/>
  <c r="O284" i="2"/>
  <c r="Q283" i="2"/>
  <c r="P283" i="2"/>
  <c r="O283" i="2"/>
  <c r="Q282" i="2"/>
  <c r="P282" i="2"/>
  <c r="O282" i="2"/>
  <c r="Q281" i="2"/>
  <c r="P281" i="2"/>
  <c r="O281" i="2"/>
  <c r="Q280" i="2"/>
  <c r="P280" i="2"/>
  <c r="O280" i="2"/>
  <c r="Q279" i="2"/>
  <c r="P279" i="2"/>
  <c r="O279" i="2"/>
  <c r="Q278" i="2"/>
  <c r="P278" i="2"/>
  <c r="O278" i="2"/>
  <c r="Q277" i="2"/>
  <c r="P277" i="2"/>
  <c r="O277" i="2"/>
  <c r="Q276" i="2"/>
  <c r="P276" i="2"/>
  <c r="O276" i="2"/>
  <c r="Q275" i="2"/>
  <c r="P275" i="2"/>
  <c r="O275" i="2"/>
  <c r="Q274" i="2"/>
  <c r="P274" i="2"/>
  <c r="O274" i="2"/>
  <c r="Q273" i="2"/>
  <c r="P273" i="2"/>
  <c r="O273" i="2"/>
  <c r="Q272" i="2"/>
  <c r="P272" i="2"/>
  <c r="O272" i="2"/>
  <c r="Q271" i="2"/>
  <c r="P271" i="2"/>
  <c r="O271" i="2"/>
  <c r="Q270" i="2"/>
  <c r="P270" i="2"/>
  <c r="O270" i="2"/>
  <c r="Q269" i="2"/>
  <c r="P269" i="2"/>
  <c r="O269" i="2"/>
  <c r="Q268" i="2"/>
  <c r="P268" i="2"/>
  <c r="O268" i="2"/>
  <c r="Q267" i="2"/>
  <c r="P267" i="2"/>
  <c r="O267" i="2"/>
  <c r="Q266" i="2"/>
  <c r="P266" i="2"/>
  <c r="O266" i="2"/>
  <c r="Q265" i="2"/>
  <c r="P265" i="2"/>
  <c r="O265" i="2"/>
  <c r="Q264" i="2"/>
  <c r="P264" i="2"/>
  <c r="O264" i="2"/>
  <c r="Q263" i="2"/>
  <c r="P263" i="2"/>
  <c r="O263" i="2"/>
  <c r="Q262" i="2"/>
  <c r="P262" i="2"/>
  <c r="O262" i="2"/>
  <c r="Q261" i="2"/>
  <c r="P261" i="2"/>
  <c r="O261" i="2"/>
  <c r="Q260" i="2"/>
  <c r="P260" i="2"/>
  <c r="O260" i="2"/>
  <c r="Q259" i="2"/>
  <c r="P259" i="2"/>
  <c r="O259" i="2"/>
  <c r="Q258" i="2"/>
  <c r="P258" i="2"/>
  <c r="O258" i="2"/>
  <c r="Q257" i="2"/>
  <c r="P257" i="2"/>
  <c r="O257" i="2"/>
  <c r="Q256" i="2"/>
  <c r="P256" i="2"/>
  <c r="O256" i="2"/>
  <c r="Q255" i="2"/>
  <c r="P255" i="2"/>
  <c r="O255" i="2"/>
  <c r="Q254" i="2"/>
  <c r="P254" i="2"/>
  <c r="O254" i="2"/>
  <c r="Q253" i="2"/>
  <c r="P253" i="2"/>
  <c r="O253" i="2"/>
  <c r="Q252" i="2"/>
  <c r="P252" i="2"/>
  <c r="O252" i="2"/>
  <c r="Q251" i="2"/>
  <c r="P251" i="2"/>
  <c r="O251" i="2"/>
  <c r="Q250" i="2"/>
  <c r="P250" i="2"/>
  <c r="O250" i="2"/>
  <c r="Q249" i="2"/>
  <c r="P249" i="2"/>
  <c r="O249" i="2"/>
  <c r="Q248" i="2"/>
  <c r="P248" i="2"/>
  <c r="O248" i="2"/>
  <c r="Q247" i="2"/>
  <c r="P247" i="2"/>
  <c r="O247" i="2"/>
  <c r="Q246" i="2"/>
  <c r="P246" i="2"/>
  <c r="O246" i="2"/>
  <c r="Q245" i="2"/>
  <c r="P245" i="2"/>
  <c r="O245" i="2"/>
  <c r="Q244" i="2"/>
  <c r="P244" i="2"/>
  <c r="O244" i="2"/>
  <c r="Q243" i="2"/>
  <c r="P243" i="2"/>
  <c r="O243" i="2"/>
  <c r="Q242" i="2"/>
  <c r="P242" i="2"/>
  <c r="O242" i="2"/>
  <c r="Q241" i="2"/>
  <c r="P241" i="2"/>
  <c r="O241" i="2"/>
  <c r="Q240" i="2"/>
  <c r="P240" i="2"/>
  <c r="O240" i="2"/>
  <c r="Q239" i="2"/>
  <c r="P239" i="2"/>
  <c r="O239" i="2"/>
  <c r="Q238" i="2"/>
  <c r="P238" i="2"/>
  <c r="O238" i="2"/>
  <c r="Q237" i="2"/>
  <c r="P237" i="2"/>
  <c r="O237" i="2"/>
  <c r="Q236" i="2"/>
  <c r="P236" i="2"/>
  <c r="O236" i="2"/>
  <c r="Q235" i="2"/>
  <c r="P235" i="2"/>
  <c r="O235" i="2"/>
  <c r="Q234" i="2"/>
  <c r="P234" i="2"/>
  <c r="O234" i="2"/>
  <c r="Q233" i="2"/>
  <c r="P233" i="2"/>
  <c r="O233" i="2"/>
  <c r="Q232" i="2"/>
  <c r="P232" i="2"/>
  <c r="O232" i="2"/>
  <c r="Q231" i="2"/>
  <c r="P231" i="2"/>
  <c r="O231" i="2"/>
  <c r="Q230" i="2"/>
  <c r="P230" i="2"/>
  <c r="O230" i="2"/>
  <c r="Q229" i="2"/>
  <c r="P229" i="2"/>
  <c r="O229" i="2"/>
  <c r="Q228" i="2"/>
  <c r="P228" i="2"/>
  <c r="O228" i="2"/>
  <c r="Q227" i="2"/>
  <c r="P227" i="2"/>
  <c r="O227" i="2"/>
  <c r="Q226" i="2"/>
  <c r="P226" i="2"/>
  <c r="O226" i="2"/>
  <c r="Q225" i="2"/>
  <c r="P225" i="2"/>
  <c r="O225" i="2"/>
  <c r="Q224" i="2"/>
  <c r="P224" i="2"/>
  <c r="O224" i="2"/>
  <c r="Q223" i="2"/>
  <c r="P223" i="2"/>
  <c r="O223" i="2"/>
  <c r="Q222" i="2"/>
  <c r="P222" i="2"/>
  <c r="O222" i="2"/>
  <c r="Q221" i="2"/>
  <c r="P221" i="2"/>
  <c r="O221" i="2"/>
  <c r="Q220" i="2"/>
  <c r="P220" i="2"/>
  <c r="O220" i="2"/>
  <c r="Q219" i="2"/>
  <c r="P219" i="2"/>
  <c r="O219" i="2"/>
  <c r="Q218" i="2"/>
  <c r="P218" i="2"/>
  <c r="O218" i="2"/>
  <c r="Q217" i="2"/>
  <c r="P217" i="2"/>
  <c r="O217" i="2"/>
  <c r="Q216" i="2"/>
  <c r="P216" i="2"/>
  <c r="O216" i="2"/>
  <c r="Q215" i="2"/>
  <c r="P215" i="2"/>
  <c r="O215" i="2"/>
  <c r="Q214" i="2"/>
  <c r="P214" i="2"/>
  <c r="O214" i="2"/>
  <c r="Q213" i="2"/>
  <c r="P213" i="2"/>
  <c r="O213" i="2"/>
  <c r="Q212" i="2"/>
  <c r="P212" i="2"/>
  <c r="O212" i="2"/>
  <c r="Q211" i="2"/>
  <c r="P211" i="2"/>
  <c r="O211" i="2"/>
  <c r="Q210" i="2"/>
  <c r="P210" i="2"/>
  <c r="O210" i="2"/>
  <c r="Q209" i="2"/>
  <c r="P209" i="2"/>
  <c r="O209" i="2"/>
  <c r="Q208" i="2"/>
  <c r="P208" i="2"/>
  <c r="O208" i="2"/>
  <c r="Q207" i="2"/>
  <c r="P207" i="2"/>
  <c r="O207" i="2"/>
  <c r="Q206" i="2"/>
  <c r="P206" i="2"/>
  <c r="O206" i="2"/>
  <c r="Q205" i="2"/>
  <c r="P205" i="2"/>
  <c r="O205" i="2"/>
  <c r="Q204" i="2"/>
  <c r="P204" i="2"/>
  <c r="O204" i="2"/>
  <c r="Q203" i="2"/>
  <c r="P203" i="2"/>
  <c r="O203" i="2"/>
  <c r="Q202" i="2"/>
  <c r="P202" i="2"/>
  <c r="O202" i="2"/>
  <c r="Q201" i="2"/>
  <c r="P201" i="2"/>
  <c r="O201" i="2"/>
  <c r="Q200" i="2"/>
  <c r="P200" i="2"/>
  <c r="O200" i="2"/>
  <c r="Q199" i="2"/>
  <c r="P199" i="2"/>
  <c r="O199" i="2"/>
  <c r="Q198" i="2"/>
  <c r="P198" i="2"/>
  <c r="O198" i="2"/>
  <c r="Q197" i="2"/>
  <c r="P197" i="2"/>
  <c r="O197" i="2"/>
  <c r="Q196" i="2"/>
  <c r="P196" i="2"/>
  <c r="O196" i="2"/>
  <c r="Q195" i="2"/>
  <c r="P195" i="2"/>
  <c r="O195" i="2"/>
  <c r="Q194" i="2"/>
  <c r="P194" i="2"/>
  <c r="O194" i="2"/>
  <c r="Q193" i="2"/>
  <c r="P193" i="2"/>
  <c r="O193" i="2"/>
  <c r="Q192" i="2"/>
  <c r="P192" i="2"/>
  <c r="O192" i="2"/>
  <c r="Q191" i="2"/>
  <c r="P191" i="2"/>
  <c r="O191" i="2"/>
  <c r="Q190" i="2"/>
  <c r="P190" i="2"/>
  <c r="O190" i="2"/>
  <c r="Q189" i="2"/>
  <c r="P189" i="2"/>
  <c r="O189" i="2"/>
  <c r="Q188" i="2"/>
  <c r="P188" i="2"/>
  <c r="O188" i="2"/>
  <c r="Q187" i="2"/>
  <c r="P187" i="2"/>
  <c r="O187" i="2"/>
  <c r="Q186" i="2"/>
  <c r="P186" i="2"/>
  <c r="O186" i="2"/>
  <c r="Q185" i="2"/>
  <c r="P185" i="2"/>
  <c r="O185" i="2"/>
  <c r="Q184" i="2"/>
  <c r="P184" i="2"/>
  <c r="O184" i="2"/>
  <c r="Q183" i="2"/>
  <c r="P183" i="2"/>
  <c r="O183" i="2"/>
  <c r="Q182" i="2"/>
  <c r="P182" i="2"/>
  <c r="O182" i="2"/>
  <c r="Q181" i="2"/>
  <c r="P181" i="2"/>
  <c r="O181" i="2"/>
  <c r="Q180" i="2"/>
  <c r="P180" i="2"/>
  <c r="O180" i="2"/>
  <c r="Q179" i="2"/>
  <c r="P179" i="2"/>
  <c r="O179" i="2"/>
  <c r="Q178" i="2"/>
  <c r="P178" i="2"/>
  <c r="O178" i="2"/>
  <c r="Q177" i="2"/>
  <c r="P177" i="2"/>
  <c r="O177" i="2"/>
  <c r="Q176" i="2"/>
  <c r="P176" i="2"/>
  <c r="O176" i="2"/>
  <c r="Q175" i="2"/>
  <c r="P175" i="2"/>
  <c r="O175" i="2"/>
  <c r="Q174" i="2"/>
  <c r="P174" i="2"/>
  <c r="O174" i="2"/>
  <c r="Q173" i="2"/>
  <c r="P173" i="2"/>
  <c r="O173" i="2"/>
  <c r="Q172" i="2"/>
  <c r="P172" i="2"/>
  <c r="O172" i="2"/>
  <c r="Q171" i="2"/>
  <c r="P171" i="2"/>
  <c r="O171" i="2"/>
  <c r="Q170" i="2"/>
  <c r="P170" i="2"/>
  <c r="O170" i="2"/>
  <c r="Q169" i="2"/>
  <c r="P169" i="2"/>
  <c r="O169" i="2"/>
  <c r="Q168" i="2"/>
  <c r="P168" i="2"/>
  <c r="O168" i="2"/>
  <c r="Q167" i="2"/>
  <c r="P167" i="2"/>
  <c r="O167" i="2"/>
  <c r="Q166" i="2"/>
  <c r="P166" i="2"/>
  <c r="O166" i="2"/>
  <c r="Q165" i="2"/>
  <c r="P165" i="2"/>
  <c r="O165" i="2"/>
  <c r="Q164" i="2"/>
  <c r="P164" i="2"/>
  <c r="O164" i="2"/>
  <c r="Q163" i="2"/>
  <c r="P163" i="2"/>
  <c r="O163" i="2"/>
  <c r="Q162" i="2"/>
  <c r="P162" i="2"/>
  <c r="O162" i="2"/>
  <c r="Q161" i="2"/>
  <c r="P161" i="2"/>
  <c r="O161" i="2"/>
  <c r="Q160" i="2"/>
  <c r="P160" i="2"/>
  <c r="O160" i="2"/>
  <c r="Q159" i="2"/>
  <c r="P159" i="2"/>
  <c r="O159" i="2"/>
  <c r="Q158" i="2"/>
  <c r="P158" i="2"/>
  <c r="O158" i="2"/>
  <c r="Q157" i="2"/>
  <c r="P157" i="2"/>
  <c r="O157" i="2"/>
  <c r="Q156" i="2"/>
  <c r="P156" i="2"/>
  <c r="O156" i="2"/>
  <c r="Q155" i="2"/>
  <c r="P155" i="2"/>
  <c r="O155" i="2"/>
  <c r="Q154" i="2"/>
  <c r="P154" i="2"/>
  <c r="O154" i="2"/>
  <c r="Q153" i="2"/>
  <c r="P153" i="2"/>
  <c r="O153" i="2"/>
  <c r="Q152" i="2"/>
  <c r="P152" i="2"/>
  <c r="O152" i="2"/>
  <c r="Q151" i="2"/>
  <c r="P151" i="2"/>
  <c r="O151" i="2"/>
  <c r="Q150" i="2"/>
  <c r="P150" i="2"/>
  <c r="O150" i="2"/>
  <c r="Q149" i="2"/>
  <c r="P149" i="2"/>
  <c r="O149" i="2"/>
  <c r="Q148" i="2"/>
  <c r="P148" i="2"/>
  <c r="O148" i="2"/>
  <c r="Q147" i="2"/>
  <c r="P147" i="2"/>
  <c r="O147" i="2"/>
  <c r="Q146" i="2"/>
  <c r="P146" i="2"/>
  <c r="O146" i="2"/>
  <c r="Q145" i="2"/>
  <c r="P145" i="2"/>
  <c r="O145" i="2"/>
  <c r="Q144" i="2"/>
  <c r="P144" i="2"/>
  <c r="O144" i="2"/>
  <c r="Q143" i="2"/>
  <c r="P143" i="2"/>
  <c r="O143" i="2"/>
  <c r="Q142" i="2"/>
  <c r="P142" i="2"/>
  <c r="O142" i="2"/>
  <c r="Q141" i="2"/>
  <c r="P141" i="2"/>
  <c r="O141" i="2"/>
  <c r="Q140" i="2"/>
  <c r="P140" i="2"/>
  <c r="O140" i="2"/>
  <c r="Q139" i="2"/>
  <c r="P139" i="2"/>
  <c r="O139" i="2"/>
  <c r="Q138" i="2"/>
  <c r="P138" i="2"/>
  <c r="O138" i="2"/>
  <c r="Q137" i="2"/>
  <c r="P137" i="2"/>
  <c r="O137" i="2"/>
  <c r="Q136" i="2"/>
  <c r="P136" i="2"/>
  <c r="O136" i="2"/>
  <c r="Q135" i="2"/>
  <c r="P135" i="2"/>
  <c r="O135" i="2"/>
  <c r="Q134" i="2"/>
  <c r="P134" i="2"/>
  <c r="O134" i="2"/>
  <c r="Q133" i="2"/>
  <c r="P133" i="2"/>
  <c r="O133" i="2"/>
  <c r="Q132" i="2"/>
  <c r="P132" i="2"/>
  <c r="O132" i="2"/>
  <c r="Q131" i="2"/>
  <c r="P131" i="2"/>
  <c r="O131" i="2"/>
  <c r="Q130" i="2"/>
  <c r="P130" i="2"/>
  <c r="O130" i="2"/>
  <c r="Q129" i="2"/>
  <c r="P129" i="2"/>
  <c r="O129" i="2"/>
  <c r="Q128" i="2"/>
  <c r="P128" i="2"/>
  <c r="O128" i="2"/>
  <c r="Q127" i="2"/>
  <c r="P127" i="2"/>
  <c r="O127" i="2"/>
  <c r="Q126" i="2"/>
  <c r="P126" i="2"/>
  <c r="O126" i="2"/>
  <c r="Q125" i="2"/>
  <c r="P125" i="2"/>
  <c r="O125" i="2"/>
  <c r="Q124" i="2"/>
  <c r="P124" i="2"/>
  <c r="O124" i="2"/>
  <c r="Q123" i="2"/>
  <c r="P123" i="2"/>
  <c r="O123" i="2"/>
  <c r="Q122" i="2"/>
  <c r="P122" i="2"/>
  <c r="O122" i="2"/>
  <c r="Q121" i="2"/>
  <c r="P121" i="2"/>
  <c r="O121" i="2"/>
  <c r="Q120" i="2"/>
  <c r="P120" i="2"/>
  <c r="O120" i="2"/>
  <c r="Q119" i="2"/>
  <c r="P119" i="2"/>
  <c r="O119" i="2"/>
  <c r="Q118" i="2"/>
  <c r="P118" i="2"/>
  <c r="O118" i="2"/>
  <c r="Q117" i="2"/>
  <c r="P117" i="2"/>
  <c r="O117" i="2"/>
  <c r="Q116" i="2"/>
  <c r="P116" i="2"/>
  <c r="O116" i="2"/>
  <c r="Q115" i="2"/>
  <c r="P115" i="2"/>
  <c r="O115" i="2"/>
  <c r="Q114" i="2"/>
  <c r="P114" i="2"/>
  <c r="O114" i="2"/>
  <c r="Q113" i="2"/>
  <c r="P113" i="2"/>
  <c r="O113" i="2"/>
  <c r="Q112" i="2"/>
  <c r="P112" i="2"/>
  <c r="O112" i="2"/>
  <c r="Q111" i="2"/>
  <c r="P111" i="2"/>
  <c r="O111" i="2"/>
  <c r="Q110" i="2"/>
  <c r="P110" i="2"/>
  <c r="O110" i="2"/>
  <c r="Q109" i="2"/>
  <c r="P109" i="2"/>
  <c r="O109" i="2"/>
  <c r="Q108" i="2"/>
  <c r="P108" i="2"/>
  <c r="O108" i="2"/>
  <c r="Q107" i="2"/>
  <c r="P107" i="2"/>
  <c r="O107" i="2"/>
  <c r="Q106" i="2"/>
  <c r="P106" i="2"/>
  <c r="O106" i="2"/>
  <c r="Q105" i="2"/>
  <c r="P105" i="2"/>
  <c r="O105" i="2"/>
  <c r="Q104" i="2"/>
  <c r="P104" i="2"/>
  <c r="O104" i="2"/>
  <c r="Q103" i="2"/>
  <c r="P103" i="2"/>
  <c r="O103" i="2"/>
  <c r="Q102" i="2"/>
  <c r="P102" i="2"/>
  <c r="O102" i="2"/>
  <c r="Q101" i="2"/>
  <c r="P101" i="2"/>
  <c r="O101" i="2"/>
  <c r="Q100" i="2"/>
  <c r="P100" i="2"/>
  <c r="O100" i="2"/>
  <c r="Q99" i="2"/>
  <c r="P99" i="2"/>
  <c r="O99" i="2"/>
  <c r="Q98" i="2"/>
  <c r="P98" i="2"/>
  <c r="O98" i="2"/>
  <c r="Q97" i="2"/>
  <c r="P97" i="2"/>
  <c r="O97" i="2"/>
  <c r="Q96" i="2"/>
  <c r="P96" i="2"/>
  <c r="O96" i="2"/>
  <c r="Q95" i="2"/>
  <c r="P95" i="2"/>
  <c r="O95" i="2"/>
  <c r="Q94" i="2"/>
  <c r="P94" i="2"/>
  <c r="O94" i="2"/>
  <c r="Q93" i="2"/>
  <c r="P93" i="2"/>
  <c r="O93" i="2"/>
  <c r="Q92" i="2"/>
  <c r="P92" i="2"/>
  <c r="O92" i="2"/>
  <c r="Q91" i="2"/>
  <c r="P91" i="2"/>
  <c r="O91" i="2"/>
  <c r="Q90" i="2"/>
  <c r="P90" i="2"/>
  <c r="O90" i="2"/>
  <c r="Q89" i="2"/>
  <c r="P89" i="2"/>
  <c r="O89" i="2"/>
  <c r="Q88" i="2"/>
  <c r="P88" i="2"/>
  <c r="O88" i="2"/>
  <c r="Q87" i="2"/>
  <c r="P87" i="2"/>
  <c r="O87" i="2"/>
  <c r="Q86" i="2"/>
  <c r="P86" i="2"/>
  <c r="O86" i="2"/>
  <c r="Q85" i="2"/>
  <c r="P85" i="2"/>
  <c r="O85" i="2"/>
  <c r="Q84" i="2"/>
  <c r="P84" i="2"/>
  <c r="O84" i="2"/>
  <c r="Q83" i="2"/>
  <c r="P83" i="2"/>
  <c r="O83" i="2"/>
  <c r="Q82" i="2"/>
  <c r="P82" i="2"/>
  <c r="O82" i="2"/>
  <c r="Q81" i="2"/>
  <c r="P81" i="2"/>
  <c r="O81" i="2"/>
  <c r="Q80" i="2"/>
  <c r="P80" i="2"/>
  <c r="O80" i="2"/>
  <c r="Q79" i="2"/>
  <c r="P79" i="2"/>
  <c r="O79" i="2"/>
  <c r="Q78" i="2"/>
  <c r="P78" i="2"/>
  <c r="O78" i="2"/>
  <c r="Q77" i="2"/>
  <c r="P77" i="2"/>
  <c r="O77" i="2"/>
  <c r="Q76" i="2"/>
  <c r="P76" i="2"/>
  <c r="O76" i="2"/>
  <c r="Q75" i="2"/>
  <c r="P75" i="2"/>
  <c r="O75" i="2"/>
  <c r="Q74" i="2"/>
  <c r="P74" i="2"/>
  <c r="O74" i="2"/>
  <c r="Q73" i="2"/>
  <c r="P73" i="2"/>
  <c r="O73" i="2"/>
  <c r="Q72" i="2"/>
  <c r="P72" i="2"/>
  <c r="O72" i="2"/>
  <c r="Q71" i="2"/>
  <c r="P71" i="2"/>
  <c r="O71" i="2"/>
  <c r="Q70" i="2"/>
  <c r="P70" i="2"/>
  <c r="O70" i="2"/>
  <c r="Q69" i="2"/>
  <c r="P69" i="2"/>
  <c r="O69" i="2"/>
  <c r="Q68" i="2"/>
  <c r="P68" i="2"/>
  <c r="O68" i="2"/>
  <c r="Q67" i="2"/>
  <c r="P67" i="2"/>
  <c r="O67" i="2"/>
  <c r="Q66" i="2"/>
  <c r="P66" i="2"/>
  <c r="O66" i="2"/>
  <c r="Q65" i="2"/>
  <c r="P65" i="2"/>
  <c r="O65" i="2"/>
  <c r="Q64" i="2"/>
  <c r="P64" i="2"/>
  <c r="O64" i="2"/>
  <c r="Q63" i="2"/>
  <c r="P63" i="2"/>
  <c r="O63" i="2"/>
  <c r="Q62" i="2"/>
  <c r="P62" i="2"/>
  <c r="O62" i="2"/>
  <c r="Q61" i="2"/>
  <c r="P61" i="2"/>
  <c r="O61" i="2"/>
  <c r="Q60" i="2"/>
  <c r="P60" i="2"/>
  <c r="O60" i="2"/>
  <c r="Q59" i="2"/>
  <c r="P59" i="2"/>
  <c r="O59" i="2"/>
  <c r="Q58" i="2"/>
  <c r="P58" i="2"/>
  <c r="O58" i="2"/>
  <c r="Q57" i="2"/>
  <c r="P57" i="2"/>
  <c r="O57" i="2"/>
  <c r="Q56" i="2"/>
  <c r="P56" i="2"/>
  <c r="O56" i="2"/>
  <c r="Q55" i="2"/>
  <c r="P55" i="2"/>
  <c r="O55" i="2"/>
  <c r="Q54" i="2"/>
  <c r="P54" i="2"/>
  <c r="O54" i="2"/>
  <c r="Q53" i="2"/>
  <c r="P53" i="2"/>
  <c r="O53" i="2"/>
  <c r="Q52" i="2"/>
  <c r="P52" i="2"/>
  <c r="O52" i="2"/>
  <c r="Q51" i="2"/>
  <c r="P51" i="2"/>
  <c r="O51" i="2"/>
  <c r="Q50" i="2"/>
  <c r="P50" i="2"/>
  <c r="O50" i="2"/>
  <c r="Q49" i="2"/>
  <c r="P49" i="2"/>
  <c r="O49" i="2"/>
  <c r="Q48" i="2"/>
  <c r="P48" i="2"/>
  <c r="O48" i="2"/>
  <c r="Q47" i="2"/>
  <c r="P47" i="2"/>
  <c r="O47" i="2"/>
  <c r="Q46" i="2"/>
  <c r="P46" i="2"/>
  <c r="O46" i="2"/>
  <c r="Q45" i="2"/>
  <c r="P45" i="2"/>
  <c r="O45" i="2"/>
  <c r="Q44" i="2"/>
  <c r="P44" i="2"/>
  <c r="O44" i="2"/>
  <c r="Q43" i="2"/>
  <c r="P43" i="2"/>
  <c r="O43" i="2"/>
  <c r="Q42" i="2"/>
  <c r="P42" i="2"/>
  <c r="O42" i="2"/>
  <c r="Q41" i="2"/>
  <c r="P41" i="2"/>
  <c r="O41" i="2"/>
  <c r="Q40" i="2"/>
  <c r="P40" i="2"/>
  <c r="O40" i="2"/>
  <c r="Q39" i="2"/>
  <c r="P39" i="2"/>
  <c r="O39" i="2"/>
  <c r="Q38" i="2"/>
  <c r="P38" i="2"/>
  <c r="O38" i="2"/>
  <c r="Q37" i="2"/>
  <c r="P37" i="2"/>
  <c r="O37" i="2"/>
  <c r="Q36" i="2"/>
  <c r="P36" i="2"/>
  <c r="O36" i="2"/>
  <c r="Q35" i="2"/>
  <c r="P35" i="2"/>
  <c r="O35" i="2"/>
  <c r="Q34" i="2"/>
  <c r="P34" i="2"/>
  <c r="O34" i="2"/>
  <c r="Q33" i="2"/>
  <c r="P33" i="2"/>
  <c r="O33" i="2"/>
  <c r="Q32" i="2"/>
  <c r="P32" i="2"/>
  <c r="O32" i="2"/>
  <c r="Q31" i="2"/>
  <c r="P31" i="2"/>
  <c r="O31" i="2"/>
  <c r="Q30" i="2"/>
  <c r="P30" i="2"/>
  <c r="O30" i="2"/>
  <c r="Q29" i="2"/>
  <c r="P29" i="2"/>
  <c r="O29" i="2"/>
  <c r="Q28" i="2"/>
  <c r="P28" i="2"/>
  <c r="O28" i="2"/>
  <c r="Q27" i="2"/>
  <c r="P27" i="2"/>
  <c r="O27" i="2"/>
  <c r="Q26" i="2"/>
  <c r="P26" i="2"/>
  <c r="O26" i="2"/>
  <c r="Q25" i="2"/>
  <c r="P25" i="2"/>
  <c r="O25" i="2"/>
  <c r="Q24" i="2"/>
  <c r="P24" i="2"/>
  <c r="O24" i="2"/>
  <c r="Q23" i="2"/>
  <c r="P23" i="2"/>
  <c r="O23" i="2"/>
  <c r="Q22" i="2"/>
  <c r="P22" i="2"/>
  <c r="O22" i="2"/>
  <c r="Q21" i="2"/>
  <c r="P21" i="2"/>
  <c r="O21" i="2"/>
  <c r="Q20" i="2"/>
  <c r="P20" i="2"/>
  <c r="O20" i="2"/>
  <c r="Q19" i="2"/>
  <c r="P19" i="2"/>
  <c r="O19" i="2"/>
  <c r="Q18" i="2"/>
  <c r="P18" i="2"/>
  <c r="O18" i="2"/>
  <c r="Q17" i="2"/>
  <c r="P17" i="2"/>
  <c r="O17" i="2"/>
  <c r="Q16" i="2"/>
  <c r="P16" i="2"/>
  <c r="O16" i="2"/>
  <c r="Q15" i="2"/>
  <c r="Q14" i="2"/>
  <c r="P14" i="2"/>
  <c r="O14" i="2"/>
  <c r="Q13" i="2"/>
  <c r="P13" i="2"/>
  <c r="O13" i="2"/>
  <c r="Q12" i="2"/>
  <c r="P12" i="2"/>
  <c r="O12" i="2"/>
  <c r="Q11" i="2"/>
  <c r="P11" i="2"/>
  <c r="O11" i="2"/>
  <c r="Q10" i="2"/>
  <c r="P10" i="2"/>
  <c r="O10" i="2"/>
  <c r="Q9" i="2"/>
  <c r="P9" i="2"/>
  <c r="O9" i="2"/>
  <c r="Q8" i="2"/>
  <c r="P8" i="2"/>
  <c r="O8" i="2"/>
  <c r="M1929" i="4"/>
  <c r="N1929" i="4" s="1"/>
  <c r="M22" i="4"/>
  <c r="N22" i="4" s="1"/>
  <c r="M23" i="4"/>
  <c r="N23" i="4" s="1"/>
  <c r="M24" i="4"/>
  <c r="N24" i="4" s="1"/>
  <c r="M25" i="4"/>
  <c r="N25" i="4" s="1"/>
  <c r="M26" i="4"/>
  <c r="N26" i="4" s="1"/>
  <c r="M27" i="4"/>
  <c r="N27" i="4" s="1"/>
  <c r="M28" i="4"/>
  <c r="N28" i="4" s="1"/>
  <c r="M29" i="4"/>
  <c r="N29" i="4" s="1"/>
  <c r="M30" i="4"/>
  <c r="N30" i="4" s="1"/>
  <c r="M31" i="4"/>
  <c r="N31" i="4" s="1"/>
  <c r="M32" i="4"/>
  <c r="N32" i="4" s="1"/>
  <c r="M33" i="4"/>
  <c r="N33" i="4" s="1"/>
  <c r="M34" i="4"/>
  <c r="N34" i="4" s="1"/>
  <c r="M35" i="4"/>
  <c r="N35" i="4" s="1"/>
  <c r="M36" i="4"/>
  <c r="N36" i="4" s="1"/>
  <c r="M37" i="4"/>
  <c r="N37" i="4" s="1"/>
  <c r="M38" i="4"/>
  <c r="N38" i="4" s="1"/>
  <c r="M39" i="4"/>
  <c r="N39" i="4" s="1"/>
  <c r="M40" i="4"/>
  <c r="N40" i="4" s="1"/>
  <c r="M41" i="4"/>
  <c r="N41" i="4" s="1"/>
  <c r="M42" i="4"/>
  <c r="N42" i="4" s="1"/>
  <c r="M43" i="4"/>
  <c r="N43" i="4" s="1"/>
  <c r="M44" i="4"/>
  <c r="N44" i="4" s="1"/>
  <c r="M45" i="4"/>
  <c r="N45" i="4" s="1"/>
  <c r="M46" i="4"/>
  <c r="N46" i="4" s="1"/>
  <c r="M47" i="4"/>
  <c r="N47" i="4" s="1"/>
  <c r="M48" i="4"/>
  <c r="N48" i="4" s="1"/>
  <c r="M49" i="4"/>
  <c r="N49" i="4" s="1"/>
  <c r="M50" i="4"/>
  <c r="N50" i="4" s="1"/>
  <c r="M51" i="4"/>
  <c r="N51" i="4" s="1"/>
  <c r="M52" i="4"/>
  <c r="N52" i="4" s="1"/>
  <c r="M53" i="4"/>
  <c r="N53" i="4" s="1"/>
  <c r="M54" i="4"/>
  <c r="N54" i="4" s="1"/>
  <c r="M55" i="4"/>
  <c r="N55" i="4" s="1"/>
  <c r="M56" i="4"/>
  <c r="N56" i="4" s="1"/>
  <c r="M57" i="4"/>
  <c r="N57" i="4" s="1"/>
  <c r="M58" i="4"/>
  <c r="N58" i="4" s="1"/>
  <c r="M59" i="4"/>
  <c r="N59" i="4" s="1"/>
  <c r="M60" i="4"/>
  <c r="N60" i="4" s="1"/>
  <c r="M61" i="4"/>
  <c r="N61" i="4" s="1"/>
  <c r="M62" i="4"/>
  <c r="N62" i="4" s="1"/>
  <c r="M63" i="4"/>
  <c r="N63" i="4" s="1"/>
  <c r="M64" i="4"/>
  <c r="N64" i="4" s="1"/>
  <c r="M65" i="4"/>
  <c r="N65" i="4" s="1"/>
  <c r="M66" i="4"/>
  <c r="N66" i="4" s="1"/>
  <c r="M67" i="4"/>
  <c r="N67" i="4" s="1"/>
  <c r="M68" i="4"/>
  <c r="N68" i="4" s="1"/>
  <c r="M69" i="4"/>
  <c r="N69" i="4" s="1"/>
  <c r="M70" i="4"/>
  <c r="N70" i="4" s="1"/>
  <c r="M71" i="4"/>
  <c r="N71" i="4" s="1"/>
  <c r="M72" i="4"/>
  <c r="N72" i="4" s="1"/>
  <c r="M73" i="4"/>
  <c r="N73" i="4" s="1"/>
  <c r="M74" i="4"/>
  <c r="N74" i="4" s="1"/>
  <c r="M75" i="4"/>
  <c r="N75" i="4" s="1"/>
  <c r="M76" i="4"/>
  <c r="N76" i="4" s="1"/>
  <c r="M77" i="4"/>
  <c r="N77" i="4" s="1"/>
  <c r="M78" i="4"/>
  <c r="N78" i="4" s="1"/>
  <c r="M79" i="4"/>
  <c r="N79" i="4" s="1"/>
  <c r="M80" i="4"/>
  <c r="N80" i="4" s="1"/>
  <c r="M81" i="4"/>
  <c r="N81" i="4" s="1"/>
  <c r="M82" i="4"/>
  <c r="N82" i="4" s="1"/>
  <c r="M83" i="4"/>
  <c r="N83" i="4" s="1"/>
  <c r="M84" i="4"/>
  <c r="N84" i="4" s="1"/>
  <c r="M85" i="4"/>
  <c r="N85" i="4" s="1"/>
  <c r="M86" i="4"/>
  <c r="N86" i="4" s="1"/>
  <c r="M87" i="4"/>
  <c r="N87" i="4" s="1"/>
  <c r="M88" i="4"/>
  <c r="N88" i="4" s="1"/>
  <c r="M89" i="4"/>
  <c r="N89" i="4" s="1"/>
  <c r="M90" i="4"/>
  <c r="N90" i="4" s="1"/>
  <c r="M91" i="4"/>
  <c r="N91" i="4" s="1"/>
  <c r="M92" i="4"/>
  <c r="N92" i="4" s="1"/>
  <c r="M93" i="4"/>
  <c r="N93" i="4" s="1"/>
  <c r="M94" i="4"/>
  <c r="N94" i="4" s="1"/>
  <c r="M95" i="4"/>
  <c r="N95" i="4" s="1"/>
  <c r="M96" i="4"/>
  <c r="N96" i="4" s="1"/>
  <c r="M97" i="4"/>
  <c r="N97" i="4" s="1"/>
  <c r="M98" i="4"/>
  <c r="N98" i="4" s="1"/>
  <c r="M99" i="4"/>
  <c r="N99" i="4" s="1"/>
  <c r="M100" i="4"/>
  <c r="N100" i="4" s="1"/>
  <c r="M101" i="4"/>
  <c r="N101" i="4" s="1"/>
  <c r="M102" i="4"/>
  <c r="N102" i="4" s="1"/>
  <c r="M103" i="4"/>
  <c r="N103" i="4" s="1"/>
  <c r="M104" i="4"/>
  <c r="N104" i="4" s="1"/>
  <c r="M105" i="4"/>
  <c r="N105" i="4" s="1"/>
  <c r="M106" i="4"/>
  <c r="N106" i="4" s="1"/>
  <c r="M107" i="4"/>
  <c r="N107" i="4" s="1"/>
  <c r="M108" i="4"/>
  <c r="N108" i="4" s="1"/>
  <c r="M109" i="4"/>
  <c r="N109" i="4" s="1"/>
  <c r="M110" i="4"/>
  <c r="N110" i="4" s="1"/>
  <c r="M111" i="4"/>
  <c r="N111" i="4" s="1"/>
  <c r="M112" i="4"/>
  <c r="N112" i="4" s="1"/>
  <c r="M113" i="4"/>
  <c r="N113" i="4" s="1"/>
  <c r="M114" i="4"/>
  <c r="N114" i="4" s="1"/>
  <c r="M115" i="4"/>
  <c r="N115" i="4" s="1"/>
  <c r="M116" i="4"/>
  <c r="N116" i="4" s="1"/>
  <c r="M117" i="4"/>
  <c r="N117" i="4" s="1"/>
  <c r="M118" i="4"/>
  <c r="N118" i="4" s="1"/>
  <c r="M119" i="4"/>
  <c r="N119" i="4" s="1"/>
  <c r="M120" i="4"/>
  <c r="N120" i="4" s="1"/>
  <c r="M121" i="4"/>
  <c r="N121" i="4" s="1"/>
  <c r="M122" i="4"/>
  <c r="N122" i="4" s="1"/>
  <c r="M123" i="4"/>
  <c r="N123" i="4" s="1"/>
  <c r="M124" i="4"/>
  <c r="N124" i="4" s="1"/>
  <c r="M125" i="4"/>
  <c r="N125" i="4" s="1"/>
  <c r="M126" i="4"/>
  <c r="N126" i="4" s="1"/>
  <c r="M127" i="4"/>
  <c r="N127" i="4" s="1"/>
  <c r="M128" i="4"/>
  <c r="N128" i="4" s="1"/>
  <c r="M129" i="4"/>
  <c r="N129" i="4" s="1"/>
  <c r="M130" i="4"/>
  <c r="N130" i="4" s="1"/>
  <c r="M131" i="4"/>
  <c r="N131" i="4" s="1"/>
  <c r="M132" i="4"/>
  <c r="N132" i="4" s="1"/>
  <c r="M133" i="4"/>
  <c r="N133" i="4" s="1"/>
  <c r="M134" i="4"/>
  <c r="N134" i="4" s="1"/>
  <c r="M135" i="4"/>
  <c r="N135" i="4" s="1"/>
  <c r="M136" i="4"/>
  <c r="N136" i="4" s="1"/>
  <c r="M137" i="4"/>
  <c r="N137" i="4" s="1"/>
  <c r="M138" i="4"/>
  <c r="N138" i="4" s="1"/>
  <c r="M139" i="4"/>
  <c r="N139" i="4" s="1"/>
  <c r="M140" i="4"/>
  <c r="N140" i="4" s="1"/>
  <c r="M141" i="4"/>
  <c r="N141" i="4" s="1"/>
  <c r="M142" i="4"/>
  <c r="N142" i="4" s="1"/>
  <c r="M143" i="4"/>
  <c r="N143" i="4" s="1"/>
  <c r="M144" i="4"/>
  <c r="N144" i="4" s="1"/>
  <c r="M145" i="4"/>
  <c r="N145" i="4" s="1"/>
  <c r="M146" i="4"/>
  <c r="N146" i="4" s="1"/>
  <c r="M147" i="4"/>
  <c r="N147" i="4" s="1"/>
  <c r="M148" i="4"/>
  <c r="N148" i="4" s="1"/>
  <c r="M149" i="4"/>
  <c r="N149" i="4" s="1"/>
  <c r="M150" i="4"/>
  <c r="N150" i="4" s="1"/>
  <c r="M151" i="4"/>
  <c r="N151" i="4" s="1"/>
  <c r="M152" i="4"/>
  <c r="N152" i="4" s="1"/>
  <c r="M153" i="4"/>
  <c r="N153" i="4" s="1"/>
  <c r="M154" i="4"/>
  <c r="N154" i="4" s="1"/>
  <c r="M155" i="4"/>
  <c r="N155" i="4" s="1"/>
  <c r="M156" i="4"/>
  <c r="N156" i="4" s="1"/>
  <c r="M157" i="4"/>
  <c r="N157" i="4" s="1"/>
  <c r="M158" i="4"/>
  <c r="N158" i="4" s="1"/>
  <c r="M159" i="4"/>
  <c r="N159" i="4" s="1"/>
  <c r="M160" i="4"/>
  <c r="N160" i="4" s="1"/>
  <c r="M161" i="4"/>
  <c r="N161" i="4" s="1"/>
  <c r="M162" i="4"/>
  <c r="N162" i="4" s="1"/>
  <c r="M163" i="4"/>
  <c r="N163" i="4" s="1"/>
  <c r="M164" i="4"/>
  <c r="N164" i="4" s="1"/>
  <c r="M165" i="4"/>
  <c r="N165" i="4" s="1"/>
  <c r="M166" i="4"/>
  <c r="N166" i="4" s="1"/>
  <c r="M167" i="4"/>
  <c r="N167" i="4" s="1"/>
  <c r="M168" i="4"/>
  <c r="N168" i="4" s="1"/>
  <c r="M169" i="4"/>
  <c r="N169" i="4" s="1"/>
  <c r="M170" i="4"/>
  <c r="N170" i="4" s="1"/>
  <c r="M171" i="4"/>
  <c r="N171" i="4" s="1"/>
  <c r="M172" i="4"/>
  <c r="N172" i="4" s="1"/>
  <c r="M173" i="4"/>
  <c r="N173" i="4" s="1"/>
  <c r="M174" i="4"/>
  <c r="N174" i="4" s="1"/>
  <c r="M175" i="4"/>
  <c r="N175" i="4" s="1"/>
  <c r="M176" i="4"/>
  <c r="N176" i="4" s="1"/>
  <c r="M177" i="4"/>
  <c r="N177" i="4" s="1"/>
  <c r="M178" i="4"/>
  <c r="N178" i="4" s="1"/>
  <c r="M179" i="4"/>
  <c r="N179" i="4" s="1"/>
  <c r="M180" i="4"/>
  <c r="N180" i="4" s="1"/>
  <c r="M181" i="4"/>
  <c r="N181" i="4" s="1"/>
  <c r="M182" i="4"/>
  <c r="N182" i="4" s="1"/>
  <c r="M183" i="4"/>
  <c r="N183" i="4" s="1"/>
  <c r="M184" i="4"/>
  <c r="N184" i="4" s="1"/>
  <c r="M185" i="4"/>
  <c r="N185" i="4" s="1"/>
  <c r="M186" i="4"/>
  <c r="N186" i="4" s="1"/>
  <c r="M187" i="4"/>
  <c r="N187" i="4" s="1"/>
  <c r="M188" i="4"/>
  <c r="N188" i="4" s="1"/>
  <c r="M189" i="4"/>
  <c r="N189" i="4" s="1"/>
  <c r="M190" i="4"/>
  <c r="N190" i="4" s="1"/>
  <c r="M191" i="4"/>
  <c r="N191" i="4" s="1"/>
  <c r="M192" i="4"/>
  <c r="N192" i="4" s="1"/>
  <c r="M193" i="4"/>
  <c r="N193" i="4" s="1"/>
  <c r="M194" i="4"/>
  <c r="N194" i="4" s="1"/>
  <c r="M195" i="4"/>
  <c r="N195" i="4" s="1"/>
  <c r="M196" i="4"/>
  <c r="N196" i="4" s="1"/>
  <c r="M197" i="4"/>
  <c r="N197" i="4" s="1"/>
  <c r="M198" i="4"/>
  <c r="N198" i="4" s="1"/>
  <c r="M199" i="4"/>
  <c r="N199" i="4" s="1"/>
  <c r="M200" i="4"/>
  <c r="N200" i="4" s="1"/>
  <c r="M201" i="4"/>
  <c r="N201" i="4" s="1"/>
  <c r="M202" i="4"/>
  <c r="N202" i="4" s="1"/>
  <c r="M203" i="4"/>
  <c r="N203" i="4" s="1"/>
  <c r="M204" i="4"/>
  <c r="N204" i="4" s="1"/>
  <c r="M205" i="4"/>
  <c r="N205" i="4" s="1"/>
  <c r="M206" i="4"/>
  <c r="N206" i="4" s="1"/>
  <c r="M207" i="4"/>
  <c r="N207" i="4" s="1"/>
  <c r="M208" i="4"/>
  <c r="N208" i="4" s="1"/>
  <c r="M209" i="4"/>
  <c r="N209" i="4" s="1"/>
  <c r="M210" i="4"/>
  <c r="N210" i="4" s="1"/>
  <c r="M211" i="4"/>
  <c r="N211" i="4" s="1"/>
  <c r="M212" i="4"/>
  <c r="N212" i="4" s="1"/>
  <c r="M213" i="4"/>
  <c r="N213" i="4" s="1"/>
  <c r="M214" i="4"/>
  <c r="N214" i="4" s="1"/>
  <c r="M215" i="4"/>
  <c r="N215" i="4" s="1"/>
  <c r="M216" i="4"/>
  <c r="N216" i="4" s="1"/>
  <c r="M217" i="4"/>
  <c r="N217" i="4" s="1"/>
  <c r="M218" i="4"/>
  <c r="N218" i="4" s="1"/>
  <c r="M219" i="4"/>
  <c r="N219" i="4" s="1"/>
  <c r="M220" i="4"/>
  <c r="N220" i="4" s="1"/>
  <c r="M221" i="4"/>
  <c r="N221" i="4" s="1"/>
  <c r="M222" i="4"/>
  <c r="N222" i="4" s="1"/>
  <c r="M223" i="4"/>
  <c r="N223" i="4" s="1"/>
  <c r="M224" i="4"/>
  <c r="N224" i="4" s="1"/>
  <c r="M225" i="4"/>
  <c r="N225" i="4" s="1"/>
  <c r="M226" i="4"/>
  <c r="N226" i="4" s="1"/>
  <c r="M227" i="4"/>
  <c r="N227" i="4" s="1"/>
  <c r="M228" i="4"/>
  <c r="N228" i="4" s="1"/>
  <c r="M229" i="4"/>
  <c r="N229" i="4" s="1"/>
  <c r="M230" i="4"/>
  <c r="N230" i="4" s="1"/>
  <c r="M231" i="4"/>
  <c r="N231" i="4" s="1"/>
  <c r="M232" i="4"/>
  <c r="N232" i="4" s="1"/>
  <c r="M233" i="4"/>
  <c r="N233" i="4" s="1"/>
  <c r="M234" i="4"/>
  <c r="N234" i="4" s="1"/>
  <c r="M235" i="4"/>
  <c r="N235" i="4" s="1"/>
  <c r="M236" i="4"/>
  <c r="N236" i="4" s="1"/>
  <c r="M237" i="4"/>
  <c r="N237" i="4" s="1"/>
  <c r="M238" i="4"/>
  <c r="N238" i="4" s="1"/>
  <c r="M239" i="4"/>
  <c r="N239" i="4" s="1"/>
  <c r="M240" i="4"/>
  <c r="N240" i="4" s="1"/>
  <c r="M241" i="4"/>
  <c r="N241" i="4" s="1"/>
  <c r="M242" i="4"/>
  <c r="N242" i="4" s="1"/>
  <c r="M243" i="4"/>
  <c r="N243" i="4" s="1"/>
  <c r="M244" i="4"/>
  <c r="N244" i="4" s="1"/>
  <c r="M245" i="4"/>
  <c r="N245" i="4" s="1"/>
  <c r="M246" i="4"/>
  <c r="N246" i="4" s="1"/>
  <c r="M247" i="4"/>
  <c r="N247" i="4" s="1"/>
  <c r="M248" i="4"/>
  <c r="N248" i="4" s="1"/>
  <c r="M249" i="4"/>
  <c r="N249" i="4" s="1"/>
  <c r="M250" i="4"/>
  <c r="N250" i="4" s="1"/>
  <c r="M251" i="4"/>
  <c r="N251" i="4" s="1"/>
  <c r="M252" i="4"/>
  <c r="N252" i="4" s="1"/>
  <c r="M253" i="4"/>
  <c r="N253" i="4" s="1"/>
  <c r="M254" i="4"/>
  <c r="N254" i="4" s="1"/>
  <c r="M255" i="4"/>
  <c r="N255" i="4" s="1"/>
  <c r="M256" i="4"/>
  <c r="N256" i="4" s="1"/>
  <c r="M257" i="4"/>
  <c r="N257" i="4" s="1"/>
  <c r="M258" i="4"/>
  <c r="N258" i="4" s="1"/>
  <c r="M259" i="4"/>
  <c r="N259" i="4" s="1"/>
  <c r="M260" i="4"/>
  <c r="N260" i="4" s="1"/>
  <c r="M261" i="4"/>
  <c r="N261" i="4" s="1"/>
  <c r="M262" i="4"/>
  <c r="N262" i="4" s="1"/>
  <c r="M263" i="4"/>
  <c r="N263" i="4" s="1"/>
  <c r="M264" i="4"/>
  <c r="N264" i="4" s="1"/>
  <c r="M265" i="4"/>
  <c r="N265" i="4" s="1"/>
  <c r="M266" i="4"/>
  <c r="N266" i="4" s="1"/>
  <c r="M267" i="4"/>
  <c r="N267" i="4" s="1"/>
  <c r="M268" i="4"/>
  <c r="N268" i="4" s="1"/>
  <c r="M269" i="4"/>
  <c r="N269" i="4" s="1"/>
  <c r="M270" i="4"/>
  <c r="N270" i="4" s="1"/>
  <c r="M271" i="4"/>
  <c r="N271" i="4" s="1"/>
  <c r="M272" i="4"/>
  <c r="N272" i="4" s="1"/>
  <c r="M273" i="4"/>
  <c r="N273" i="4" s="1"/>
  <c r="M274" i="4"/>
  <c r="N274" i="4" s="1"/>
  <c r="M275" i="4"/>
  <c r="N275" i="4" s="1"/>
  <c r="M276" i="4"/>
  <c r="N276" i="4" s="1"/>
  <c r="M277" i="4"/>
  <c r="N277" i="4" s="1"/>
  <c r="M278" i="4"/>
  <c r="N278" i="4" s="1"/>
  <c r="M279" i="4"/>
  <c r="N279" i="4" s="1"/>
  <c r="M280" i="4"/>
  <c r="N280" i="4" s="1"/>
  <c r="M281" i="4"/>
  <c r="N281" i="4" s="1"/>
  <c r="M282" i="4"/>
  <c r="N282" i="4" s="1"/>
  <c r="M283" i="4"/>
  <c r="N283" i="4" s="1"/>
  <c r="M284" i="4"/>
  <c r="N284" i="4" s="1"/>
  <c r="M285" i="4"/>
  <c r="N285" i="4" s="1"/>
  <c r="M286" i="4"/>
  <c r="N286" i="4" s="1"/>
  <c r="M287" i="4"/>
  <c r="N287" i="4" s="1"/>
  <c r="M288" i="4"/>
  <c r="N288" i="4" s="1"/>
  <c r="M289" i="4"/>
  <c r="N289" i="4" s="1"/>
  <c r="M290" i="4"/>
  <c r="N290" i="4" s="1"/>
  <c r="M291" i="4"/>
  <c r="N291" i="4" s="1"/>
  <c r="M292" i="4"/>
  <c r="N292" i="4" s="1"/>
  <c r="M293" i="4"/>
  <c r="N293" i="4" s="1"/>
  <c r="M294" i="4"/>
  <c r="N294" i="4" s="1"/>
  <c r="M295" i="4"/>
  <c r="N295" i="4" s="1"/>
  <c r="M296" i="4"/>
  <c r="N296" i="4" s="1"/>
  <c r="M297" i="4"/>
  <c r="N297" i="4" s="1"/>
  <c r="M298" i="4"/>
  <c r="N298" i="4" s="1"/>
  <c r="M299" i="4"/>
  <c r="N299" i="4" s="1"/>
  <c r="M300" i="4"/>
  <c r="N300" i="4" s="1"/>
  <c r="M301" i="4"/>
  <c r="N301" i="4" s="1"/>
  <c r="M302" i="4"/>
  <c r="N302" i="4" s="1"/>
  <c r="M303" i="4"/>
  <c r="N303" i="4" s="1"/>
  <c r="M304" i="4"/>
  <c r="N304" i="4" s="1"/>
  <c r="M305" i="4"/>
  <c r="N305" i="4" s="1"/>
  <c r="M306" i="4"/>
  <c r="N306" i="4" s="1"/>
  <c r="M307" i="4"/>
  <c r="N307" i="4" s="1"/>
  <c r="M308" i="4"/>
  <c r="N308" i="4" s="1"/>
  <c r="M309" i="4"/>
  <c r="N309" i="4" s="1"/>
  <c r="M310" i="4"/>
  <c r="N310" i="4" s="1"/>
  <c r="M311" i="4"/>
  <c r="N311" i="4" s="1"/>
  <c r="M312" i="4"/>
  <c r="N312" i="4" s="1"/>
  <c r="M313" i="4"/>
  <c r="N313" i="4" s="1"/>
  <c r="M314" i="4"/>
  <c r="N314" i="4" s="1"/>
  <c r="M315" i="4"/>
  <c r="N315" i="4" s="1"/>
  <c r="M316" i="4"/>
  <c r="N316" i="4" s="1"/>
  <c r="M317" i="4"/>
  <c r="N317" i="4" s="1"/>
  <c r="M318" i="4"/>
  <c r="N318" i="4" s="1"/>
  <c r="M319" i="4"/>
  <c r="N319" i="4" s="1"/>
  <c r="M320" i="4"/>
  <c r="N320" i="4" s="1"/>
  <c r="M321" i="4"/>
  <c r="N321" i="4" s="1"/>
  <c r="M322" i="4"/>
  <c r="N322" i="4" s="1"/>
  <c r="M323" i="4"/>
  <c r="N323" i="4" s="1"/>
  <c r="M324" i="4"/>
  <c r="N324" i="4" s="1"/>
  <c r="M325" i="4"/>
  <c r="N325" i="4" s="1"/>
  <c r="M326" i="4"/>
  <c r="N326" i="4" s="1"/>
  <c r="M327" i="4"/>
  <c r="N327" i="4" s="1"/>
  <c r="M328" i="4"/>
  <c r="N328" i="4" s="1"/>
  <c r="M329" i="4"/>
  <c r="N329" i="4" s="1"/>
  <c r="M330" i="4"/>
  <c r="N330" i="4" s="1"/>
  <c r="M331" i="4"/>
  <c r="N331" i="4" s="1"/>
  <c r="M332" i="4"/>
  <c r="N332" i="4" s="1"/>
  <c r="M333" i="4"/>
  <c r="N333" i="4" s="1"/>
  <c r="M334" i="4"/>
  <c r="N334" i="4" s="1"/>
  <c r="M335" i="4"/>
  <c r="N335" i="4" s="1"/>
  <c r="M336" i="4"/>
  <c r="N336" i="4" s="1"/>
  <c r="M337" i="4"/>
  <c r="N337" i="4" s="1"/>
  <c r="M338" i="4"/>
  <c r="N338" i="4" s="1"/>
  <c r="M339" i="4"/>
  <c r="N339" i="4" s="1"/>
  <c r="M340" i="4"/>
  <c r="N340" i="4" s="1"/>
  <c r="M341" i="4"/>
  <c r="N341" i="4" s="1"/>
  <c r="M342" i="4"/>
  <c r="N342" i="4" s="1"/>
  <c r="M343" i="4"/>
  <c r="N343" i="4" s="1"/>
  <c r="M344" i="4"/>
  <c r="N344" i="4" s="1"/>
  <c r="M345" i="4"/>
  <c r="N345" i="4" s="1"/>
  <c r="M346" i="4"/>
  <c r="N346" i="4" s="1"/>
  <c r="M347" i="4"/>
  <c r="N347" i="4" s="1"/>
  <c r="M348" i="4"/>
  <c r="N348" i="4" s="1"/>
  <c r="M349" i="4"/>
  <c r="N349" i="4" s="1"/>
  <c r="M350" i="4"/>
  <c r="N350" i="4" s="1"/>
  <c r="M351" i="4"/>
  <c r="N351" i="4" s="1"/>
  <c r="M352" i="4"/>
  <c r="N352" i="4" s="1"/>
  <c r="M353" i="4"/>
  <c r="N353" i="4" s="1"/>
  <c r="M354" i="4"/>
  <c r="N354" i="4" s="1"/>
  <c r="M355" i="4"/>
  <c r="N355" i="4" s="1"/>
  <c r="M356" i="4"/>
  <c r="N356" i="4" s="1"/>
  <c r="M357" i="4"/>
  <c r="N357" i="4" s="1"/>
  <c r="M358" i="4"/>
  <c r="N358" i="4" s="1"/>
  <c r="M359" i="4"/>
  <c r="N359" i="4" s="1"/>
  <c r="M360" i="4"/>
  <c r="N360" i="4" s="1"/>
  <c r="M361" i="4"/>
  <c r="N361" i="4" s="1"/>
  <c r="M362" i="4"/>
  <c r="N362" i="4" s="1"/>
  <c r="M363" i="4"/>
  <c r="N363" i="4" s="1"/>
  <c r="M364" i="4"/>
  <c r="N364" i="4" s="1"/>
  <c r="M365" i="4"/>
  <c r="N365" i="4" s="1"/>
  <c r="M366" i="4"/>
  <c r="N366" i="4" s="1"/>
  <c r="M367" i="4"/>
  <c r="N367" i="4" s="1"/>
  <c r="M368" i="4"/>
  <c r="N368" i="4" s="1"/>
  <c r="M369" i="4"/>
  <c r="N369" i="4" s="1"/>
  <c r="M370" i="4"/>
  <c r="N370" i="4" s="1"/>
  <c r="M371" i="4"/>
  <c r="N371" i="4" s="1"/>
  <c r="M372" i="4"/>
  <c r="N372" i="4" s="1"/>
  <c r="M373" i="4"/>
  <c r="N373" i="4" s="1"/>
  <c r="M374" i="4"/>
  <c r="N374" i="4" s="1"/>
  <c r="M375" i="4"/>
  <c r="N375" i="4" s="1"/>
  <c r="M376" i="4"/>
  <c r="N376" i="4" s="1"/>
  <c r="M377" i="4"/>
  <c r="N377" i="4" s="1"/>
  <c r="M378" i="4"/>
  <c r="N378" i="4" s="1"/>
  <c r="M379" i="4"/>
  <c r="N379" i="4" s="1"/>
  <c r="M380" i="4"/>
  <c r="N380" i="4" s="1"/>
  <c r="M381" i="4"/>
  <c r="N381" i="4" s="1"/>
  <c r="M382" i="4"/>
  <c r="N382" i="4" s="1"/>
  <c r="M383" i="4"/>
  <c r="N383" i="4" s="1"/>
  <c r="M384" i="4"/>
  <c r="N384" i="4" s="1"/>
  <c r="M385" i="4"/>
  <c r="N385" i="4" s="1"/>
  <c r="M386" i="4"/>
  <c r="N386" i="4" s="1"/>
  <c r="M387" i="4"/>
  <c r="N387" i="4" s="1"/>
  <c r="M388" i="4"/>
  <c r="N388" i="4" s="1"/>
  <c r="M389" i="4"/>
  <c r="N389" i="4" s="1"/>
  <c r="M390" i="4"/>
  <c r="N390" i="4" s="1"/>
  <c r="M391" i="4"/>
  <c r="N391" i="4" s="1"/>
  <c r="M392" i="4"/>
  <c r="N392" i="4" s="1"/>
  <c r="M393" i="4"/>
  <c r="N393" i="4" s="1"/>
  <c r="M394" i="4"/>
  <c r="N394" i="4" s="1"/>
  <c r="M395" i="4"/>
  <c r="N395" i="4" s="1"/>
  <c r="M396" i="4"/>
  <c r="N396" i="4" s="1"/>
  <c r="M397" i="4"/>
  <c r="N397" i="4" s="1"/>
  <c r="M398" i="4"/>
  <c r="N398" i="4" s="1"/>
  <c r="M399" i="4"/>
  <c r="N399" i="4" s="1"/>
  <c r="M400" i="4"/>
  <c r="N400" i="4" s="1"/>
  <c r="M401" i="4"/>
  <c r="N401" i="4" s="1"/>
  <c r="M402" i="4"/>
  <c r="N402" i="4" s="1"/>
  <c r="M403" i="4"/>
  <c r="N403" i="4" s="1"/>
  <c r="M404" i="4"/>
  <c r="N404" i="4" s="1"/>
  <c r="M405" i="4"/>
  <c r="N405" i="4" s="1"/>
  <c r="M406" i="4"/>
  <c r="N406" i="4" s="1"/>
  <c r="M407" i="4"/>
  <c r="N407" i="4" s="1"/>
  <c r="M408" i="4"/>
  <c r="N408" i="4" s="1"/>
  <c r="M409" i="4"/>
  <c r="N409" i="4" s="1"/>
  <c r="M410" i="4"/>
  <c r="N410" i="4" s="1"/>
  <c r="M411" i="4"/>
  <c r="N411" i="4" s="1"/>
  <c r="M412" i="4"/>
  <c r="N412" i="4" s="1"/>
  <c r="M413" i="4"/>
  <c r="N413" i="4" s="1"/>
  <c r="M414" i="4"/>
  <c r="N414" i="4" s="1"/>
  <c r="M415" i="4"/>
  <c r="N415" i="4" s="1"/>
  <c r="M416" i="4"/>
  <c r="N416" i="4" s="1"/>
  <c r="M417" i="4"/>
  <c r="N417" i="4" s="1"/>
  <c r="M418" i="4"/>
  <c r="N418" i="4" s="1"/>
  <c r="M419" i="4"/>
  <c r="N419" i="4" s="1"/>
  <c r="M420" i="4"/>
  <c r="N420" i="4" s="1"/>
  <c r="M421" i="4"/>
  <c r="N421" i="4" s="1"/>
  <c r="M422" i="4"/>
  <c r="N422" i="4" s="1"/>
  <c r="M423" i="4"/>
  <c r="N423" i="4" s="1"/>
  <c r="M424" i="4"/>
  <c r="N424" i="4" s="1"/>
  <c r="M425" i="4"/>
  <c r="N425" i="4" s="1"/>
  <c r="M426" i="4"/>
  <c r="N426" i="4" s="1"/>
  <c r="M427" i="4"/>
  <c r="N427" i="4" s="1"/>
  <c r="M428" i="4"/>
  <c r="N428" i="4" s="1"/>
  <c r="M429" i="4"/>
  <c r="N429" i="4" s="1"/>
  <c r="M430" i="4"/>
  <c r="N430" i="4" s="1"/>
  <c r="M431" i="4"/>
  <c r="N431" i="4" s="1"/>
  <c r="M432" i="4"/>
  <c r="N432" i="4" s="1"/>
  <c r="M433" i="4"/>
  <c r="N433" i="4" s="1"/>
  <c r="M434" i="4"/>
  <c r="N434" i="4" s="1"/>
  <c r="M435" i="4"/>
  <c r="N435" i="4" s="1"/>
  <c r="M436" i="4"/>
  <c r="N436" i="4" s="1"/>
  <c r="M437" i="4"/>
  <c r="N437" i="4" s="1"/>
  <c r="M438" i="4"/>
  <c r="N438" i="4" s="1"/>
  <c r="M439" i="4"/>
  <c r="N439" i="4" s="1"/>
  <c r="M440" i="4"/>
  <c r="N440" i="4" s="1"/>
  <c r="M441" i="4"/>
  <c r="N441" i="4" s="1"/>
  <c r="M442" i="4"/>
  <c r="N442" i="4" s="1"/>
  <c r="M443" i="4"/>
  <c r="N443" i="4" s="1"/>
  <c r="M444" i="4"/>
  <c r="N444" i="4" s="1"/>
  <c r="M445" i="4"/>
  <c r="N445" i="4" s="1"/>
  <c r="M446" i="4"/>
  <c r="N446" i="4" s="1"/>
  <c r="M447" i="4"/>
  <c r="N447" i="4" s="1"/>
  <c r="M448" i="4"/>
  <c r="N448" i="4" s="1"/>
  <c r="M449" i="4"/>
  <c r="N449" i="4" s="1"/>
  <c r="M450" i="4"/>
  <c r="N450" i="4" s="1"/>
  <c r="M451" i="4"/>
  <c r="N451" i="4" s="1"/>
  <c r="M452" i="4"/>
  <c r="N452" i="4" s="1"/>
  <c r="M453" i="4"/>
  <c r="N453" i="4" s="1"/>
  <c r="M454" i="4"/>
  <c r="N454" i="4" s="1"/>
  <c r="M455" i="4"/>
  <c r="N455" i="4" s="1"/>
  <c r="M456" i="4"/>
  <c r="N456" i="4" s="1"/>
  <c r="M457" i="4"/>
  <c r="N457" i="4" s="1"/>
  <c r="M458" i="4"/>
  <c r="N458" i="4" s="1"/>
  <c r="M459" i="4"/>
  <c r="N459" i="4" s="1"/>
  <c r="M460" i="4"/>
  <c r="N460" i="4" s="1"/>
  <c r="M461" i="4"/>
  <c r="N461" i="4" s="1"/>
  <c r="M462" i="4"/>
  <c r="N462" i="4" s="1"/>
  <c r="M463" i="4"/>
  <c r="N463" i="4" s="1"/>
  <c r="M464" i="4"/>
  <c r="N464" i="4" s="1"/>
  <c r="M465" i="4"/>
  <c r="N465" i="4" s="1"/>
  <c r="M466" i="4"/>
  <c r="N466" i="4" s="1"/>
  <c r="M467" i="4"/>
  <c r="N467" i="4" s="1"/>
  <c r="M468" i="4"/>
  <c r="N468" i="4" s="1"/>
  <c r="M469" i="4"/>
  <c r="N469" i="4" s="1"/>
  <c r="M470" i="4"/>
  <c r="N470" i="4" s="1"/>
  <c r="M471" i="4"/>
  <c r="N471" i="4" s="1"/>
  <c r="M472" i="4"/>
  <c r="N472" i="4" s="1"/>
  <c r="M473" i="4"/>
  <c r="N473" i="4" s="1"/>
  <c r="M474" i="4"/>
  <c r="N474" i="4" s="1"/>
  <c r="M475" i="4"/>
  <c r="N475" i="4" s="1"/>
  <c r="M476" i="4"/>
  <c r="N476" i="4" s="1"/>
  <c r="M477" i="4"/>
  <c r="N477" i="4" s="1"/>
  <c r="M478" i="4"/>
  <c r="N478" i="4" s="1"/>
  <c r="M479" i="4"/>
  <c r="N479" i="4" s="1"/>
  <c r="M480" i="4"/>
  <c r="N480" i="4" s="1"/>
  <c r="M481" i="4"/>
  <c r="N481" i="4" s="1"/>
  <c r="M482" i="4"/>
  <c r="N482" i="4" s="1"/>
  <c r="M483" i="4"/>
  <c r="N483" i="4" s="1"/>
  <c r="M484" i="4"/>
  <c r="N484" i="4" s="1"/>
  <c r="M485" i="4"/>
  <c r="N485" i="4" s="1"/>
  <c r="M486" i="4"/>
  <c r="N486" i="4" s="1"/>
  <c r="M487" i="4"/>
  <c r="N487" i="4" s="1"/>
  <c r="M488" i="4"/>
  <c r="N488" i="4" s="1"/>
  <c r="M489" i="4"/>
  <c r="N489" i="4" s="1"/>
  <c r="M490" i="4"/>
  <c r="N490" i="4" s="1"/>
  <c r="M491" i="4"/>
  <c r="N491" i="4" s="1"/>
  <c r="M492" i="4"/>
  <c r="N492" i="4" s="1"/>
  <c r="M493" i="4"/>
  <c r="N493" i="4" s="1"/>
  <c r="M494" i="4"/>
  <c r="N494" i="4" s="1"/>
  <c r="M495" i="4"/>
  <c r="N495" i="4" s="1"/>
  <c r="M496" i="4"/>
  <c r="N496" i="4" s="1"/>
  <c r="M497" i="4"/>
  <c r="N497" i="4" s="1"/>
  <c r="M498" i="4"/>
  <c r="N498" i="4" s="1"/>
  <c r="M499" i="4"/>
  <c r="N499" i="4" s="1"/>
  <c r="M500" i="4"/>
  <c r="N500" i="4" s="1"/>
  <c r="M501" i="4"/>
  <c r="N501" i="4" s="1"/>
  <c r="M502" i="4"/>
  <c r="N502" i="4" s="1"/>
  <c r="M503" i="4"/>
  <c r="N503" i="4" s="1"/>
  <c r="M504" i="4"/>
  <c r="N504" i="4" s="1"/>
  <c r="M505" i="4"/>
  <c r="N505" i="4" s="1"/>
  <c r="M506" i="4"/>
  <c r="N506" i="4" s="1"/>
  <c r="M507" i="4"/>
  <c r="N507" i="4" s="1"/>
  <c r="M508" i="4"/>
  <c r="N508" i="4" s="1"/>
  <c r="M509" i="4"/>
  <c r="N509" i="4" s="1"/>
  <c r="M510" i="4"/>
  <c r="N510" i="4" s="1"/>
  <c r="M511" i="4"/>
  <c r="N511" i="4" s="1"/>
  <c r="M512" i="4"/>
  <c r="N512" i="4" s="1"/>
  <c r="M513" i="4"/>
  <c r="N513" i="4" s="1"/>
  <c r="M514" i="4"/>
  <c r="N514" i="4" s="1"/>
  <c r="M515" i="4"/>
  <c r="N515" i="4" s="1"/>
  <c r="M516" i="4"/>
  <c r="N516" i="4" s="1"/>
  <c r="M517" i="4"/>
  <c r="N517" i="4" s="1"/>
  <c r="M518" i="4"/>
  <c r="N518" i="4" s="1"/>
  <c r="M519" i="4"/>
  <c r="N519" i="4" s="1"/>
  <c r="M520" i="4"/>
  <c r="N520" i="4" s="1"/>
  <c r="M521" i="4"/>
  <c r="N521" i="4" s="1"/>
  <c r="M522" i="4"/>
  <c r="N522" i="4" s="1"/>
  <c r="M523" i="4"/>
  <c r="N523" i="4" s="1"/>
  <c r="M524" i="4"/>
  <c r="N524" i="4" s="1"/>
  <c r="M525" i="4"/>
  <c r="N525" i="4" s="1"/>
  <c r="M526" i="4"/>
  <c r="N526" i="4" s="1"/>
  <c r="M527" i="4"/>
  <c r="N527" i="4" s="1"/>
  <c r="M528" i="4"/>
  <c r="N528" i="4" s="1"/>
  <c r="M529" i="4"/>
  <c r="N529" i="4" s="1"/>
  <c r="M530" i="4"/>
  <c r="N530" i="4" s="1"/>
  <c r="M531" i="4"/>
  <c r="N531" i="4" s="1"/>
  <c r="M532" i="4"/>
  <c r="N532" i="4" s="1"/>
  <c r="M533" i="4"/>
  <c r="N533" i="4" s="1"/>
  <c r="M534" i="4"/>
  <c r="N534" i="4" s="1"/>
  <c r="M535" i="4"/>
  <c r="N535" i="4" s="1"/>
  <c r="M536" i="4"/>
  <c r="N536" i="4" s="1"/>
  <c r="M537" i="4"/>
  <c r="N537" i="4" s="1"/>
  <c r="M538" i="4"/>
  <c r="N538" i="4" s="1"/>
  <c r="M539" i="4"/>
  <c r="N539" i="4" s="1"/>
  <c r="M540" i="4"/>
  <c r="N540" i="4" s="1"/>
  <c r="M541" i="4"/>
  <c r="N541" i="4" s="1"/>
  <c r="M542" i="4"/>
  <c r="N542" i="4" s="1"/>
  <c r="M543" i="4"/>
  <c r="N543" i="4" s="1"/>
  <c r="M544" i="4"/>
  <c r="N544" i="4" s="1"/>
  <c r="M545" i="4"/>
  <c r="N545" i="4" s="1"/>
  <c r="M546" i="4"/>
  <c r="N546" i="4" s="1"/>
  <c r="M547" i="4"/>
  <c r="N547" i="4" s="1"/>
  <c r="M548" i="4"/>
  <c r="N548" i="4" s="1"/>
  <c r="M549" i="4"/>
  <c r="N549" i="4" s="1"/>
  <c r="M550" i="4"/>
  <c r="N550" i="4" s="1"/>
  <c r="M551" i="4"/>
  <c r="N551" i="4" s="1"/>
  <c r="M552" i="4"/>
  <c r="N552" i="4" s="1"/>
  <c r="M553" i="4"/>
  <c r="N553" i="4" s="1"/>
  <c r="M554" i="4"/>
  <c r="N554" i="4" s="1"/>
  <c r="M555" i="4"/>
  <c r="N555" i="4" s="1"/>
  <c r="M556" i="4"/>
  <c r="N556" i="4" s="1"/>
  <c r="M557" i="4"/>
  <c r="N557" i="4" s="1"/>
  <c r="M558" i="4"/>
  <c r="N558" i="4" s="1"/>
  <c r="M559" i="4"/>
  <c r="N559" i="4" s="1"/>
  <c r="M560" i="4"/>
  <c r="N560" i="4" s="1"/>
  <c r="M561" i="4"/>
  <c r="N561" i="4" s="1"/>
  <c r="M562" i="4"/>
  <c r="N562" i="4" s="1"/>
  <c r="M563" i="4"/>
  <c r="N563" i="4" s="1"/>
  <c r="M564" i="4"/>
  <c r="N564" i="4" s="1"/>
  <c r="M565" i="4"/>
  <c r="N565" i="4" s="1"/>
  <c r="M566" i="4"/>
  <c r="N566" i="4" s="1"/>
  <c r="M567" i="4"/>
  <c r="N567" i="4" s="1"/>
  <c r="M568" i="4"/>
  <c r="N568" i="4" s="1"/>
  <c r="M569" i="4"/>
  <c r="N569" i="4" s="1"/>
  <c r="M570" i="4"/>
  <c r="N570" i="4" s="1"/>
  <c r="M571" i="4"/>
  <c r="N571" i="4" s="1"/>
  <c r="M572" i="4"/>
  <c r="N572" i="4" s="1"/>
  <c r="M573" i="4"/>
  <c r="N573" i="4" s="1"/>
  <c r="M574" i="4"/>
  <c r="N574" i="4" s="1"/>
  <c r="M575" i="4"/>
  <c r="N575" i="4" s="1"/>
  <c r="M576" i="4"/>
  <c r="N576" i="4" s="1"/>
  <c r="M577" i="4"/>
  <c r="N577" i="4" s="1"/>
  <c r="M578" i="4"/>
  <c r="N578" i="4" s="1"/>
  <c r="M579" i="4"/>
  <c r="N579" i="4" s="1"/>
  <c r="M580" i="4"/>
  <c r="N580" i="4" s="1"/>
  <c r="M581" i="4"/>
  <c r="N581" i="4" s="1"/>
  <c r="M582" i="4"/>
  <c r="N582" i="4" s="1"/>
  <c r="M583" i="4"/>
  <c r="N583" i="4" s="1"/>
  <c r="M584" i="4"/>
  <c r="N584" i="4" s="1"/>
  <c r="M585" i="4"/>
  <c r="N585" i="4" s="1"/>
  <c r="M586" i="4"/>
  <c r="N586" i="4" s="1"/>
  <c r="M587" i="4"/>
  <c r="N587" i="4" s="1"/>
  <c r="M588" i="4"/>
  <c r="N588" i="4" s="1"/>
  <c r="M589" i="4"/>
  <c r="N589" i="4" s="1"/>
  <c r="M590" i="4"/>
  <c r="N590" i="4" s="1"/>
  <c r="M591" i="4"/>
  <c r="N591" i="4" s="1"/>
  <c r="M592" i="4"/>
  <c r="N592" i="4" s="1"/>
  <c r="M593" i="4"/>
  <c r="N593" i="4" s="1"/>
  <c r="M594" i="4"/>
  <c r="N594" i="4" s="1"/>
  <c r="M595" i="4"/>
  <c r="N595" i="4" s="1"/>
  <c r="M596" i="4"/>
  <c r="N596" i="4" s="1"/>
  <c r="M597" i="4"/>
  <c r="N597" i="4" s="1"/>
  <c r="M598" i="4"/>
  <c r="N598" i="4" s="1"/>
  <c r="M599" i="4"/>
  <c r="N599" i="4" s="1"/>
  <c r="M600" i="4"/>
  <c r="N600" i="4" s="1"/>
  <c r="M601" i="4"/>
  <c r="N601" i="4" s="1"/>
  <c r="M602" i="4"/>
  <c r="N602" i="4" s="1"/>
  <c r="M603" i="4"/>
  <c r="N603" i="4" s="1"/>
  <c r="M604" i="4"/>
  <c r="N604" i="4" s="1"/>
  <c r="M605" i="4"/>
  <c r="N605" i="4" s="1"/>
  <c r="M606" i="4"/>
  <c r="N606" i="4" s="1"/>
  <c r="M607" i="4"/>
  <c r="N607" i="4" s="1"/>
  <c r="M608" i="4"/>
  <c r="N608" i="4" s="1"/>
  <c r="M609" i="4"/>
  <c r="N609" i="4" s="1"/>
  <c r="M610" i="4"/>
  <c r="N610" i="4" s="1"/>
  <c r="M611" i="4"/>
  <c r="N611" i="4" s="1"/>
  <c r="M612" i="4"/>
  <c r="N612" i="4" s="1"/>
  <c r="M613" i="4"/>
  <c r="N613" i="4" s="1"/>
  <c r="M614" i="4"/>
  <c r="N614" i="4" s="1"/>
  <c r="M615" i="4"/>
  <c r="N615" i="4" s="1"/>
  <c r="M616" i="4"/>
  <c r="N616" i="4" s="1"/>
  <c r="M617" i="4"/>
  <c r="N617" i="4" s="1"/>
  <c r="M618" i="4"/>
  <c r="N618" i="4" s="1"/>
  <c r="M619" i="4"/>
  <c r="N619" i="4" s="1"/>
  <c r="M620" i="4"/>
  <c r="N620" i="4" s="1"/>
  <c r="M621" i="4"/>
  <c r="N621" i="4" s="1"/>
  <c r="M622" i="4"/>
  <c r="N622" i="4" s="1"/>
  <c r="M623" i="4"/>
  <c r="N623" i="4" s="1"/>
  <c r="M624" i="4"/>
  <c r="N624" i="4" s="1"/>
  <c r="M625" i="4"/>
  <c r="N625" i="4" s="1"/>
  <c r="M626" i="4"/>
  <c r="N626" i="4" s="1"/>
  <c r="M627" i="4"/>
  <c r="N627" i="4" s="1"/>
  <c r="M628" i="4"/>
  <c r="N628" i="4" s="1"/>
  <c r="M629" i="4"/>
  <c r="N629" i="4" s="1"/>
  <c r="M630" i="4"/>
  <c r="N630" i="4" s="1"/>
  <c r="M631" i="4"/>
  <c r="N631" i="4" s="1"/>
  <c r="M632" i="4"/>
  <c r="N632" i="4" s="1"/>
  <c r="M633" i="4"/>
  <c r="N633" i="4" s="1"/>
  <c r="M634" i="4"/>
  <c r="N634" i="4" s="1"/>
  <c r="M635" i="4"/>
  <c r="N635" i="4" s="1"/>
  <c r="M636" i="4"/>
  <c r="N636" i="4" s="1"/>
  <c r="M637" i="4"/>
  <c r="N637" i="4" s="1"/>
  <c r="M638" i="4"/>
  <c r="N638" i="4" s="1"/>
  <c r="M639" i="4"/>
  <c r="N639" i="4" s="1"/>
  <c r="M640" i="4"/>
  <c r="N640" i="4" s="1"/>
  <c r="M641" i="4"/>
  <c r="N641" i="4" s="1"/>
  <c r="M642" i="4"/>
  <c r="N642" i="4" s="1"/>
  <c r="M643" i="4"/>
  <c r="N643" i="4" s="1"/>
  <c r="M644" i="4"/>
  <c r="N644" i="4" s="1"/>
  <c r="M645" i="4"/>
  <c r="N645" i="4" s="1"/>
  <c r="M646" i="4"/>
  <c r="N646" i="4" s="1"/>
  <c r="M647" i="4"/>
  <c r="N647" i="4" s="1"/>
  <c r="M648" i="4"/>
  <c r="N648" i="4" s="1"/>
  <c r="M649" i="4"/>
  <c r="N649" i="4" s="1"/>
  <c r="M650" i="4"/>
  <c r="N650" i="4" s="1"/>
  <c r="M651" i="4"/>
  <c r="N651" i="4" s="1"/>
  <c r="M652" i="4"/>
  <c r="N652" i="4" s="1"/>
  <c r="M653" i="4"/>
  <c r="N653" i="4" s="1"/>
  <c r="M654" i="4"/>
  <c r="N654" i="4" s="1"/>
  <c r="M655" i="4"/>
  <c r="N655" i="4" s="1"/>
  <c r="M656" i="4"/>
  <c r="N656" i="4" s="1"/>
  <c r="M657" i="4"/>
  <c r="N657" i="4" s="1"/>
  <c r="M658" i="4"/>
  <c r="N658" i="4" s="1"/>
  <c r="M659" i="4"/>
  <c r="N659" i="4" s="1"/>
  <c r="M660" i="4"/>
  <c r="N660" i="4" s="1"/>
  <c r="M661" i="4"/>
  <c r="N661" i="4" s="1"/>
  <c r="M662" i="4"/>
  <c r="N662" i="4" s="1"/>
  <c r="M663" i="4"/>
  <c r="N663" i="4" s="1"/>
  <c r="M664" i="4"/>
  <c r="N664" i="4" s="1"/>
  <c r="M665" i="4"/>
  <c r="N665" i="4" s="1"/>
  <c r="M666" i="4"/>
  <c r="N666" i="4" s="1"/>
  <c r="M667" i="4"/>
  <c r="N667" i="4" s="1"/>
  <c r="M668" i="4"/>
  <c r="N668" i="4" s="1"/>
  <c r="M669" i="4"/>
  <c r="N669" i="4" s="1"/>
  <c r="M670" i="4"/>
  <c r="N670" i="4" s="1"/>
  <c r="M671" i="4"/>
  <c r="N671" i="4" s="1"/>
  <c r="M672" i="4"/>
  <c r="N672" i="4" s="1"/>
  <c r="M673" i="4"/>
  <c r="N673" i="4" s="1"/>
  <c r="M674" i="4"/>
  <c r="N674" i="4" s="1"/>
  <c r="M675" i="4"/>
  <c r="N675" i="4" s="1"/>
  <c r="M676" i="4"/>
  <c r="N676" i="4" s="1"/>
  <c r="M677" i="4"/>
  <c r="N677" i="4" s="1"/>
  <c r="M678" i="4"/>
  <c r="N678" i="4" s="1"/>
  <c r="M679" i="4"/>
  <c r="N679" i="4" s="1"/>
  <c r="M680" i="4"/>
  <c r="N680" i="4" s="1"/>
  <c r="M681" i="4"/>
  <c r="N681" i="4" s="1"/>
  <c r="M682" i="4"/>
  <c r="N682" i="4" s="1"/>
  <c r="M683" i="4"/>
  <c r="N683" i="4" s="1"/>
  <c r="M684" i="4"/>
  <c r="N684" i="4" s="1"/>
  <c r="M685" i="4"/>
  <c r="N685" i="4" s="1"/>
  <c r="M686" i="4"/>
  <c r="N686" i="4" s="1"/>
  <c r="M687" i="4"/>
  <c r="N687" i="4" s="1"/>
  <c r="M688" i="4"/>
  <c r="N688" i="4" s="1"/>
  <c r="M689" i="4"/>
  <c r="N689" i="4" s="1"/>
  <c r="M690" i="4"/>
  <c r="N690" i="4" s="1"/>
  <c r="M691" i="4"/>
  <c r="N691" i="4" s="1"/>
  <c r="M692" i="4"/>
  <c r="N692" i="4" s="1"/>
  <c r="M693" i="4"/>
  <c r="N693" i="4" s="1"/>
  <c r="M694" i="4"/>
  <c r="N694" i="4" s="1"/>
  <c r="M695" i="4"/>
  <c r="N695" i="4" s="1"/>
  <c r="M696" i="4"/>
  <c r="N696" i="4" s="1"/>
  <c r="M697" i="4"/>
  <c r="N697" i="4" s="1"/>
  <c r="M698" i="4"/>
  <c r="N698" i="4" s="1"/>
  <c r="M699" i="4"/>
  <c r="N699" i="4" s="1"/>
  <c r="M700" i="4"/>
  <c r="N700" i="4" s="1"/>
  <c r="M701" i="4"/>
  <c r="N701" i="4" s="1"/>
  <c r="M702" i="4"/>
  <c r="N702" i="4" s="1"/>
  <c r="M703" i="4"/>
  <c r="N703" i="4" s="1"/>
  <c r="M704" i="4"/>
  <c r="N704" i="4" s="1"/>
  <c r="M705" i="4"/>
  <c r="N705" i="4" s="1"/>
  <c r="M706" i="4"/>
  <c r="N706" i="4" s="1"/>
  <c r="M707" i="4"/>
  <c r="N707" i="4" s="1"/>
  <c r="M708" i="4"/>
  <c r="N708" i="4" s="1"/>
  <c r="M709" i="4"/>
  <c r="N709" i="4" s="1"/>
  <c r="M710" i="4"/>
  <c r="N710" i="4" s="1"/>
  <c r="M711" i="4"/>
  <c r="N711" i="4" s="1"/>
  <c r="M712" i="4"/>
  <c r="N712" i="4" s="1"/>
  <c r="M713" i="4"/>
  <c r="N713" i="4" s="1"/>
  <c r="M714" i="4"/>
  <c r="N714" i="4" s="1"/>
  <c r="M715" i="4"/>
  <c r="N715" i="4" s="1"/>
  <c r="M716" i="4"/>
  <c r="N716" i="4" s="1"/>
  <c r="M717" i="4"/>
  <c r="N717" i="4" s="1"/>
  <c r="M718" i="4"/>
  <c r="N718" i="4" s="1"/>
  <c r="M719" i="4"/>
  <c r="N719" i="4" s="1"/>
  <c r="M720" i="4"/>
  <c r="N720" i="4" s="1"/>
  <c r="M721" i="4"/>
  <c r="N721" i="4" s="1"/>
  <c r="M722" i="4"/>
  <c r="N722" i="4" s="1"/>
  <c r="M723" i="4"/>
  <c r="N723" i="4" s="1"/>
  <c r="M724" i="4"/>
  <c r="N724" i="4" s="1"/>
  <c r="M725" i="4"/>
  <c r="N725" i="4" s="1"/>
  <c r="M726" i="4"/>
  <c r="N726" i="4" s="1"/>
  <c r="M727" i="4"/>
  <c r="N727" i="4" s="1"/>
  <c r="M728" i="4"/>
  <c r="N728" i="4" s="1"/>
  <c r="M729" i="4"/>
  <c r="N729" i="4" s="1"/>
  <c r="M730" i="4"/>
  <c r="N730" i="4" s="1"/>
  <c r="M731" i="4"/>
  <c r="N731" i="4" s="1"/>
  <c r="M732" i="4"/>
  <c r="N732" i="4" s="1"/>
  <c r="M733" i="4"/>
  <c r="N733" i="4" s="1"/>
  <c r="M734" i="4"/>
  <c r="N734" i="4" s="1"/>
  <c r="M735" i="4"/>
  <c r="N735" i="4" s="1"/>
  <c r="M736" i="4"/>
  <c r="N736" i="4" s="1"/>
  <c r="M737" i="4"/>
  <c r="N737" i="4" s="1"/>
  <c r="M738" i="4"/>
  <c r="N738" i="4" s="1"/>
  <c r="M739" i="4"/>
  <c r="N739" i="4" s="1"/>
  <c r="M740" i="4"/>
  <c r="N740" i="4" s="1"/>
  <c r="M741" i="4"/>
  <c r="N741" i="4" s="1"/>
  <c r="M742" i="4"/>
  <c r="N742" i="4" s="1"/>
  <c r="M743" i="4"/>
  <c r="N743" i="4" s="1"/>
  <c r="M744" i="4"/>
  <c r="N744" i="4" s="1"/>
  <c r="M745" i="4"/>
  <c r="N745" i="4" s="1"/>
  <c r="M746" i="4"/>
  <c r="N746" i="4" s="1"/>
  <c r="M747" i="4"/>
  <c r="N747" i="4" s="1"/>
  <c r="M748" i="4"/>
  <c r="N748" i="4" s="1"/>
  <c r="M749" i="4"/>
  <c r="N749" i="4" s="1"/>
  <c r="M750" i="4"/>
  <c r="N750" i="4" s="1"/>
  <c r="M751" i="4"/>
  <c r="N751" i="4" s="1"/>
  <c r="M752" i="4"/>
  <c r="N752" i="4" s="1"/>
  <c r="M753" i="4"/>
  <c r="N753" i="4" s="1"/>
  <c r="M754" i="4"/>
  <c r="N754" i="4" s="1"/>
  <c r="M755" i="4"/>
  <c r="N755" i="4" s="1"/>
  <c r="M756" i="4"/>
  <c r="N756" i="4" s="1"/>
  <c r="M757" i="4"/>
  <c r="N757" i="4" s="1"/>
  <c r="M758" i="4"/>
  <c r="N758" i="4" s="1"/>
  <c r="M759" i="4"/>
  <c r="N759" i="4" s="1"/>
  <c r="M760" i="4"/>
  <c r="N760" i="4" s="1"/>
  <c r="M761" i="4"/>
  <c r="N761" i="4" s="1"/>
  <c r="M762" i="4"/>
  <c r="N762" i="4" s="1"/>
  <c r="M763" i="4"/>
  <c r="N763" i="4" s="1"/>
  <c r="M764" i="4"/>
  <c r="N764" i="4" s="1"/>
  <c r="M765" i="4"/>
  <c r="N765" i="4" s="1"/>
  <c r="M766" i="4"/>
  <c r="N766" i="4" s="1"/>
  <c r="M767" i="4"/>
  <c r="N767" i="4" s="1"/>
  <c r="M768" i="4"/>
  <c r="N768" i="4" s="1"/>
  <c r="M769" i="4"/>
  <c r="N769" i="4" s="1"/>
  <c r="M770" i="4"/>
  <c r="N770" i="4" s="1"/>
  <c r="M771" i="4"/>
  <c r="N771" i="4" s="1"/>
  <c r="M772" i="4"/>
  <c r="N772" i="4" s="1"/>
  <c r="M773" i="4"/>
  <c r="N773" i="4" s="1"/>
  <c r="M774" i="4"/>
  <c r="N774" i="4" s="1"/>
  <c r="M775" i="4"/>
  <c r="N775" i="4" s="1"/>
  <c r="M776" i="4"/>
  <c r="N776" i="4" s="1"/>
  <c r="M777" i="4"/>
  <c r="N777" i="4" s="1"/>
  <c r="M778" i="4"/>
  <c r="N778" i="4" s="1"/>
  <c r="M779" i="4"/>
  <c r="N779" i="4" s="1"/>
  <c r="M780" i="4"/>
  <c r="N780" i="4" s="1"/>
  <c r="M781" i="4"/>
  <c r="N781" i="4" s="1"/>
  <c r="M782" i="4"/>
  <c r="N782" i="4" s="1"/>
  <c r="M783" i="4"/>
  <c r="N783" i="4" s="1"/>
  <c r="M784" i="4"/>
  <c r="N784" i="4" s="1"/>
  <c r="M785" i="4"/>
  <c r="N785" i="4" s="1"/>
  <c r="M786" i="4"/>
  <c r="N786" i="4" s="1"/>
  <c r="M787" i="4"/>
  <c r="N787" i="4" s="1"/>
  <c r="M788" i="4"/>
  <c r="N788" i="4" s="1"/>
  <c r="M789" i="4"/>
  <c r="N789" i="4" s="1"/>
  <c r="M790" i="4"/>
  <c r="N790" i="4" s="1"/>
  <c r="M791" i="4"/>
  <c r="N791" i="4" s="1"/>
  <c r="M792" i="4"/>
  <c r="N792" i="4" s="1"/>
  <c r="M793" i="4"/>
  <c r="N793" i="4" s="1"/>
  <c r="M794" i="4"/>
  <c r="N794" i="4" s="1"/>
  <c r="M795" i="4"/>
  <c r="N795" i="4" s="1"/>
  <c r="M796" i="4"/>
  <c r="N796" i="4" s="1"/>
  <c r="M797" i="4"/>
  <c r="N797" i="4" s="1"/>
  <c r="M798" i="4"/>
  <c r="N798" i="4" s="1"/>
  <c r="M799" i="4"/>
  <c r="N799" i="4" s="1"/>
  <c r="M800" i="4"/>
  <c r="N800" i="4" s="1"/>
  <c r="M801" i="4"/>
  <c r="N801" i="4" s="1"/>
  <c r="M802" i="4"/>
  <c r="N802" i="4" s="1"/>
  <c r="M803" i="4"/>
  <c r="N803" i="4" s="1"/>
  <c r="M804" i="4"/>
  <c r="N804" i="4" s="1"/>
  <c r="M805" i="4"/>
  <c r="N805" i="4" s="1"/>
  <c r="M806" i="4"/>
  <c r="N806" i="4" s="1"/>
  <c r="M807" i="4"/>
  <c r="N807" i="4" s="1"/>
  <c r="M808" i="4"/>
  <c r="N808" i="4" s="1"/>
  <c r="M809" i="4"/>
  <c r="N809" i="4" s="1"/>
  <c r="M810" i="4"/>
  <c r="N810" i="4" s="1"/>
  <c r="M811" i="4"/>
  <c r="N811" i="4" s="1"/>
  <c r="M812" i="4"/>
  <c r="N812" i="4" s="1"/>
  <c r="M813" i="4"/>
  <c r="N813" i="4" s="1"/>
  <c r="M814" i="4"/>
  <c r="N814" i="4" s="1"/>
  <c r="M815" i="4"/>
  <c r="N815" i="4" s="1"/>
  <c r="M816" i="4"/>
  <c r="N816" i="4" s="1"/>
  <c r="M817" i="4"/>
  <c r="N817" i="4" s="1"/>
  <c r="M818" i="4"/>
  <c r="N818" i="4" s="1"/>
  <c r="M819" i="4"/>
  <c r="N819" i="4" s="1"/>
  <c r="M820" i="4"/>
  <c r="N820" i="4" s="1"/>
  <c r="M821" i="4"/>
  <c r="N821" i="4" s="1"/>
  <c r="M822" i="4"/>
  <c r="N822" i="4" s="1"/>
  <c r="M823" i="4"/>
  <c r="N823" i="4" s="1"/>
  <c r="M824" i="4"/>
  <c r="N824" i="4" s="1"/>
  <c r="M825" i="4"/>
  <c r="N825" i="4" s="1"/>
  <c r="M826" i="4"/>
  <c r="N826" i="4" s="1"/>
  <c r="M827" i="4"/>
  <c r="N827" i="4" s="1"/>
  <c r="M828" i="4"/>
  <c r="N828" i="4" s="1"/>
  <c r="M829" i="4"/>
  <c r="N829" i="4" s="1"/>
  <c r="M830" i="4"/>
  <c r="N830" i="4" s="1"/>
  <c r="M831" i="4"/>
  <c r="N831" i="4" s="1"/>
  <c r="M832" i="4"/>
  <c r="N832" i="4" s="1"/>
  <c r="M833" i="4"/>
  <c r="N833" i="4" s="1"/>
  <c r="M834" i="4"/>
  <c r="N834" i="4" s="1"/>
  <c r="M835" i="4"/>
  <c r="N835" i="4" s="1"/>
  <c r="M836" i="4"/>
  <c r="N836" i="4" s="1"/>
  <c r="M837" i="4"/>
  <c r="N837" i="4" s="1"/>
  <c r="M838" i="4"/>
  <c r="N838" i="4" s="1"/>
  <c r="M839" i="4"/>
  <c r="N839" i="4" s="1"/>
  <c r="M840" i="4"/>
  <c r="N840" i="4" s="1"/>
  <c r="M841" i="4"/>
  <c r="N841" i="4" s="1"/>
  <c r="M842" i="4"/>
  <c r="N842" i="4" s="1"/>
  <c r="M843" i="4"/>
  <c r="N843" i="4" s="1"/>
  <c r="M844" i="4"/>
  <c r="N844" i="4" s="1"/>
  <c r="M845" i="4"/>
  <c r="N845" i="4" s="1"/>
  <c r="M846" i="4"/>
  <c r="N846" i="4" s="1"/>
  <c r="M847" i="4"/>
  <c r="N847" i="4" s="1"/>
  <c r="M848" i="4"/>
  <c r="N848" i="4" s="1"/>
  <c r="M849" i="4"/>
  <c r="N849" i="4" s="1"/>
  <c r="M850" i="4"/>
  <c r="N850" i="4" s="1"/>
  <c r="M851" i="4"/>
  <c r="N851" i="4" s="1"/>
  <c r="M852" i="4"/>
  <c r="N852" i="4" s="1"/>
  <c r="M853" i="4"/>
  <c r="N853" i="4" s="1"/>
  <c r="M854" i="4"/>
  <c r="N854" i="4" s="1"/>
  <c r="M855" i="4"/>
  <c r="N855" i="4" s="1"/>
  <c r="M856" i="4"/>
  <c r="N856" i="4" s="1"/>
  <c r="M857" i="4"/>
  <c r="N857" i="4" s="1"/>
  <c r="M858" i="4"/>
  <c r="N858" i="4" s="1"/>
  <c r="M859" i="4"/>
  <c r="N859" i="4" s="1"/>
  <c r="M860" i="4"/>
  <c r="N860" i="4" s="1"/>
  <c r="M861" i="4"/>
  <c r="N861" i="4" s="1"/>
  <c r="M862" i="4"/>
  <c r="N862" i="4" s="1"/>
  <c r="M863" i="4"/>
  <c r="N863" i="4" s="1"/>
  <c r="M864" i="4"/>
  <c r="N864" i="4" s="1"/>
  <c r="M865" i="4"/>
  <c r="N865" i="4" s="1"/>
  <c r="M866" i="4"/>
  <c r="N866" i="4" s="1"/>
  <c r="M867" i="4"/>
  <c r="N867" i="4" s="1"/>
  <c r="M868" i="4"/>
  <c r="N868" i="4" s="1"/>
  <c r="M869" i="4"/>
  <c r="N869" i="4" s="1"/>
  <c r="M870" i="4"/>
  <c r="N870" i="4" s="1"/>
  <c r="M871" i="4"/>
  <c r="N871" i="4" s="1"/>
  <c r="M872" i="4"/>
  <c r="N872" i="4" s="1"/>
  <c r="M873" i="4"/>
  <c r="N873" i="4" s="1"/>
  <c r="M874" i="4"/>
  <c r="N874" i="4" s="1"/>
  <c r="M875" i="4"/>
  <c r="N875" i="4" s="1"/>
  <c r="M876" i="4"/>
  <c r="N876" i="4" s="1"/>
  <c r="M877" i="4"/>
  <c r="N877" i="4" s="1"/>
  <c r="M878" i="4"/>
  <c r="N878" i="4" s="1"/>
  <c r="M879" i="4"/>
  <c r="N879" i="4" s="1"/>
  <c r="M880" i="4"/>
  <c r="N880" i="4" s="1"/>
  <c r="M881" i="4"/>
  <c r="N881" i="4" s="1"/>
  <c r="M882" i="4"/>
  <c r="N882" i="4" s="1"/>
  <c r="M883" i="4"/>
  <c r="N883" i="4" s="1"/>
  <c r="M884" i="4"/>
  <c r="N884" i="4" s="1"/>
  <c r="M885" i="4"/>
  <c r="N885" i="4" s="1"/>
  <c r="M886" i="4"/>
  <c r="N886" i="4" s="1"/>
  <c r="M887" i="4"/>
  <c r="N887" i="4" s="1"/>
  <c r="M888" i="4"/>
  <c r="N888" i="4" s="1"/>
  <c r="M889" i="4"/>
  <c r="N889" i="4" s="1"/>
  <c r="M890" i="4"/>
  <c r="N890" i="4" s="1"/>
  <c r="M891" i="4"/>
  <c r="N891" i="4" s="1"/>
  <c r="M892" i="4"/>
  <c r="N892" i="4" s="1"/>
  <c r="M893" i="4"/>
  <c r="N893" i="4" s="1"/>
  <c r="M894" i="4"/>
  <c r="N894" i="4" s="1"/>
  <c r="M895" i="4"/>
  <c r="N895" i="4" s="1"/>
  <c r="M896" i="4"/>
  <c r="N896" i="4" s="1"/>
  <c r="M897" i="4"/>
  <c r="N897" i="4" s="1"/>
  <c r="M898" i="4"/>
  <c r="N898" i="4" s="1"/>
  <c r="M899" i="4"/>
  <c r="N899" i="4" s="1"/>
  <c r="M900" i="4"/>
  <c r="N900" i="4" s="1"/>
  <c r="M901" i="4"/>
  <c r="N901" i="4" s="1"/>
  <c r="M902" i="4"/>
  <c r="N902" i="4" s="1"/>
  <c r="M903" i="4"/>
  <c r="N903" i="4" s="1"/>
  <c r="M904" i="4"/>
  <c r="N904" i="4" s="1"/>
  <c r="M905" i="4"/>
  <c r="N905" i="4" s="1"/>
  <c r="M906" i="4"/>
  <c r="N906" i="4" s="1"/>
  <c r="M907" i="4"/>
  <c r="N907" i="4" s="1"/>
  <c r="M908" i="4"/>
  <c r="N908" i="4" s="1"/>
  <c r="M909" i="4"/>
  <c r="N909" i="4" s="1"/>
  <c r="M910" i="4"/>
  <c r="N910" i="4" s="1"/>
  <c r="M911" i="4"/>
  <c r="N911" i="4" s="1"/>
  <c r="M912" i="4"/>
  <c r="N912" i="4" s="1"/>
  <c r="M913" i="4"/>
  <c r="N913" i="4" s="1"/>
  <c r="M914" i="4"/>
  <c r="N914" i="4" s="1"/>
  <c r="M915" i="4"/>
  <c r="N915" i="4" s="1"/>
  <c r="M916" i="4"/>
  <c r="N916" i="4" s="1"/>
  <c r="M917" i="4"/>
  <c r="N917" i="4" s="1"/>
  <c r="M918" i="4"/>
  <c r="N918" i="4" s="1"/>
  <c r="M919" i="4"/>
  <c r="N919" i="4" s="1"/>
  <c r="M920" i="4"/>
  <c r="N920" i="4" s="1"/>
  <c r="M921" i="4"/>
  <c r="N921" i="4" s="1"/>
  <c r="M922" i="4"/>
  <c r="N922" i="4" s="1"/>
  <c r="M923" i="4"/>
  <c r="N923" i="4" s="1"/>
  <c r="M924" i="4"/>
  <c r="N924" i="4" s="1"/>
  <c r="M925" i="4"/>
  <c r="N925" i="4" s="1"/>
  <c r="M926" i="4"/>
  <c r="N926" i="4" s="1"/>
  <c r="M927" i="4"/>
  <c r="N927" i="4" s="1"/>
  <c r="M928" i="4"/>
  <c r="N928" i="4" s="1"/>
  <c r="M929" i="4"/>
  <c r="N929" i="4" s="1"/>
  <c r="M930" i="4"/>
  <c r="N930" i="4" s="1"/>
  <c r="M931" i="4"/>
  <c r="N931" i="4" s="1"/>
  <c r="M932" i="4"/>
  <c r="N932" i="4" s="1"/>
  <c r="M933" i="4"/>
  <c r="N933" i="4" s="1"/>
  <c r="M934" i="4"/>
  <c r="N934" i="4" s="1"/>
  <c r="M935" i="4"/>
  <c r="N935" i="4" s="1"/>
  <c r="M936" i="4"/>
  <c r="N936" i="4" s="1"/>
  <c r="M937" i="4"/>
  <c r="N937" i="4" s="1"/>
  <c r="M938" i="4"/>
  <c r="N938" i="4" s="1"/>
  <c r="M939" i="4"/>
  <c r="N939" i="4" s="1"/>
  <c r="M940" i="4"/>
  <c r="N940" i="4" s="1"/>
  <c r="M941" i="4"/>
  <c r="N941" i="4" s="1"/>
  <c r="M942" i="4"/>
  <c r="N942" i="4" s="1"/>
  <c r="M943" i="4"/>
  <c r="N943" i="4" s="1"/>
  <c r="M944" i="4"/>
  <c r="N944" i="4" s="1"/>
  <c r="M945" i="4"/>
  <c r="N945" i="4" s="1"/>
  <c r="M946" i="4"/>
  <c r="N946" i="4" s="1"/>
  <c r="M947" i="4"/>
  <c r="N947" i="4" s="1"/>
  <c r="M948" i="4"/>
  <c r="N948" i="4" s="1"/>
  <c r="M949" i="4"/>
  <c r="N949" i="4" s="1"/>
  <c r="M950" i="4"/>
  <c r="N950" i="4" s="1"/>
  <c r="M951" i="4"/>
  <c r="N951" i="4" s="1"/>
  <c r="M952" i="4"/>
  <c r="N952" i="4" s="1"/>
  <c r="M953" i="4"/>
  <c r="N953" i="4" s="1"/>
  <c r="M954" i="4"/>
  <c r="N954" i="4" s="1"/>
  <c r="M955" i="4"/>
  <c r="N955" i="4" s="1"/>
  <c r="M956" i="4"/>
  <c r="N956" i="4" s="1"/>
  <c r="M957" i="4"/>
  <c r="N957" i="4" s="1"/>
  <c r="M958" i="4"/>
  <c r="N958" i="4" s="1"/>
  <c r="M959" i="4"/>
  <c r="N959" i="4" s="1"/>
  <c r="M960" i="4"/>
  <c r="N960" i="4" s="1"/>
  <c r="M961" i="4"/>
  <c r="N961" i="4" s="1"/>
  <c r="M962" i="4"/>
  <c r="N962" i="4" s="1"/>
  <c r="M963" i="4"/>
  <c r="N963" i="4" s="1"/>
  <c r="M964" i="4"/>
  <c r="N964" i="4" s="1"/>
  <c r="M965" i="4"/>
  <c r="N965" i="4" s="1"/>
  <c r="M966" i="4"/>
  <c r="N966" i="4" s="1"/>
  <c r="M967" i="4"/>
  <c r="N967" i="4" s="1"/>
  <c r="M968" i="4"/>
  <c r="N968" i="4" s="1"/>
  <c r="M969" i="4"/>
  <c r="N969" i="4" s="1"/>
  <c r="M970" i="4"/>
  <c r="N970" i="4" s="1"/>
  <c r="M971" i="4"/>
  <c r="N971" i="4" s="1"/>
  <c r="M972" i="4"/>
  <c r="N972" i="4" s="1"/>
  <c r="M973" i="4"/>
  <c r="N973" i="4" s="1"/>
  <c r="M974" i="4"/>
  <c r="N974" i="4" s="1"/>
  <c r="M975" i="4"/>
  <c r="N975" i="4" s="1"/>
  <c r="M976" i="4"/>
  <c r="N976" i="4" s="1"/>
  <c r="M977" i="4"/>
  <c r="N977" i="4" s="1"/>
  <c r="M978" i="4"/>
  <c r="N978" i="4" s="1"/>
  <c r="M979" i="4"/>
  <c r="N979" i="4" s="1"/>
  <c r="M980" i="4"/>
  <c r="N980" i="4" s="1"/>
  <c r="M981" i="4"/>
  <c r="N981" i="4" s="1"/>
  <c r="M982" i="4"/>
  <c r="N982" i="4" s="1"/>
  <c r="M983" i="4"/>
  <c r="N983" i="4" s="1"/>
  <c r="M984" i="4"/>
  <c r="N984" i="4" s="1"/>
  <c r="M985" i="4"/>
  <c r="N985" i="4" s="1"/>
  <c r="M986" i="4"/>
  <c r="N986" i="4" s="1"/>
  <c r="M987" i="4"/>
  <c r="N987" i="4" s="1"/>
  <c r="M988" i="4"/>
  <c r="N988" i="4" s="1"/>
  <c r="M989" i="4"/>
  <c r="N989" i="4" s="1"/>
  <c r="M990" i="4"/>
  <c r="N990" i="4" s="1"/>
  <c r="M991" i="4"/>
  <c r="N991" i="4" s="1"/>
  <c r="M992" i="4"/>
  <c r="N992" i="4" s="1"/>
  <c r="M993" i="4"/>
  <c r="N993" i="4" s="1"/>
  <c r="M994" i="4"/>
  <c r="N994" i="4" s="1"/>
  <c r="M995" i="4"/>
  <c r="N995" i="4" s="1"/>
  <c r="M996" i="4"/>
  <c r="N996" i="4" s="1"/>
  <c r="M997" i="4"/>
  <c r="N997" i="4" s="1"/>
  <c r="M998" i="4"/>
  <c r="N998" i="4" s="1"/>
  <c r="M999" i="4"/>
  <c r="N999" i="4" s="1"/>
  <c r="M1000" i="4"/>
  <c r="N1000" i="4" s="1"/>
  <c r="M1001" i="4"/>
  <c r="N1001" i="4" s="1"/>
  <c r="M1002" i="4"/>
  <c r="N1002" i="4" s="1"/>
  <c r="M1003" i="4"/>
  <c r="N1003" i="4" s="1"/>
  <c r="M1004" i="4"/>
  <c r="N1004" i="4" s="1"/>
  <c r="M1005" i="4"/>
  <c r="N1005" i="4" s="1"/>
  <c r="M1006" i="4"/>
  <c r="N1006" i="4" s="1"/>
  <c r="M1007" i="4"/>
  <c r="N1007" i="4" s="1"/>
  <c r="M1008" i="4"/>
  <c r="N1008" i="4" s="1"/>
  <c r="M1009" i="4"/>
  <c r="N1009" i="4" s="1"/>
  <c r="M1010" i="4"/>
  <c r="N1010" i="4" s="1"/>
  <c r="M1011" i="4"/>
  <c r="N1011" i="4" s="1"/>
  <c r="M1012" i="4"/>
  <c r="N1012" i="4" s="1"/>
  <c r="M1013" i="4"/>
  <c r="N1013" i="4" s="1"/>
  <c r="M1014" i="4"/>
  <c r="N1014" i="4" s="1"/>
  <c r="M1015" i="4"/>
  <c r="N1015" i="4" s="1"/>
  <c r="M1016" i="4"/>
  <c r="N1016" i="4" s="1"/>
  <c r="M1017" i="4"/>
  <c r="N1017" i="4" s="1"/>
  <c r="M1018" i="4"/>
  <c r="N1018" i="4" s="1"/>
  <c r="M1019" i="4"/>
  <c r="N1019" i="4" s="1"/>
  <c r="M1020" i="4"/>
  <c r="N1020" i="4" s="1"/>
  <c r="M1021" i="4"/>
  <c r="N1021" i="4" s="1"/>
  <c r="M1022" i="4"/>
  <c r="N1022" i="4" s="1"/>
  <c r="M1023" i="4"/>
  <c r="N1023" i="4" s="1"/>
  <c r="M1024" i="4"/>
  <c r="N1024" i="4" s="1"/>
  <c r="M1025" i="4"/>
  <c r="N1025" i="4" s="1"/>
  <c r="M1026" i="4"/>
  <c r="N1026" i="4" s="1"/>
  <c r="M1027" i="4"/>
  <c r="N1027" i="4" s="1"/>
  <c r="M1028" i="4"/>
  <c r="N1028" i="4" s="1"/>
  <c r="M1029" i="4"/>
  <c r="N1029" i="4" s="1"/>
  <c r="M1030" i="4"/>
  <c r="N1030" i="4" s="1"/>
  <c r="M1031" i="4"/>
  <c r="N1031" i="4" s="1"/>
  <c r="M1032" i="4"/>
  <c r="N1032" i="4" s="1"/>
  <c r="M1033" i="4"/>
  <c r="N1033" i="4" s="1"/>
  <c r="M1034" i="4"/>
  <c r="N1034" i="4" s="1"/>
  <c r="M1035" i="4"/>
  <c r="N1035" i="4" s="1"/>
  <c r="M1036" i="4"/>
  <c r="N1036" i="4" s="1"/>
  <c r="M1037" i="4"/>
  <c r="N1037" i="4" s="1"/>
  <c r="M1038" i="4"/>
  <c r="N1038" i="4" s="1"/>
  <c r="M1039" i="4"/>
  <c r="N1039" i="4" s="1"/>
  <c r="M1040" i="4"/>
  <c r="N1040" i="4" s="1"/>
  <c r="M1041" i="4"/>
  <c r="N1041" i="4" s="1"/>
  <c r="M1042" i="4"/>
  <c r="N1042" i="4" s="1"/>
  <c r="M1043" i="4"/>
  <c r="N1043" i="4" s="1"/>
  <c r="M1044" i="4"/>
  <c r="N1044" i="4" s="1"/>
  <c r="M1045" i="4"/>
  <c r="N1045" i="4" s="1"/>
  <c r="M1046" i="4"/>
  <c r="N1046" i="4" s="1"/>
  <c r="M1047" i="4"/>
  <c r="N1047" i="4" s="1"/>
  <c r="M1048" i="4"/>
  <c r="N1048" i="4" s="1"/>
  <c r="M1049" i="4"/>
  <c r="N1049" i="4" s="1"/>
  <c r="M1050" i="4"/>
  <c r="N1050" i="4" s="1"/>
  <c r="M1051" i="4"/>
  <c r="N1051" i="4" s="1"/>
  <c r="M1052" i="4"/>
  <c r="N1052" i="4" s="1"/>
  <c r="M1053" i="4"/>
  <c r="N1053" i="4" s="1"/>
  <c r="M1054" i="4"/>
  <c r="N1054" i="4" s="1"/>
  <c r="M1055" i="4"/>
  <c r="N1055" i="4" s="1"/>
  <c r="M1056" i="4"/>
  <c r="N1056" i="4" s="1"/>
  <c r="M1057" i="4"/>
  <c r="N1057" i="4" s="1"/>
  <c r="M1058" i="4"/>
  <c r="N1058" i="4" s="1"/>
  <c r="M1059" i="4"/>
  <c r="N1059" i="4" s="1"/>
  <c r="M1060" i="4"/>
  <c r="N1060" i="4" s="1"/>
  <c r="M1061" i="4"/>
  <c r="N1061" i="4" s="1"/>
  <c r="M1062" i="4"/>
  <c r="N1062" i="4" s="1"/>
  <c r="M1063" i="4"/>
  <c r="N1063" i="4" s="1"/>
  <c r="M1064" i="4"/>
  <c r="N1064" i="4" s="1"/>
  <c r="M1065" i="4"/>
  <c r="N1065" i="4" s="1"/>
  <c r="M1066" i="4"/>
  <c r="N1066" i="4" s="1"/>
  <c r="M1067" i="4"/>
  <c r="N1067" i="4" s="1"/>
  <c r="M1068" i="4"/>
  <c r="N1068" i="4" s="1"/>
  <c r="M1069" i="4"/>
  <c r="N1069" i="4" s="1"/>
  <c r="M1070" i="4"/>
  <c r="N1070" i="4" s="1"/>
  <c r="M1071" i="4"/>
  <c r="N1071" i="4" s="1"/>
  <c r="M1072" i="4"/>
  <c r="N1072" i="4" s="1"/>
  <c r="M1073" i="4"/>
  <c r="N1073" i="4" s="1"/>
  <c r="M1074" i="4"/>
  <c r="N1074" i="4" s="1"/>
  <c r="M1075" i="4"/>
  <c r="N1075" i="4" s="1"/>
  <c r="M1076" i="4"/>
  <c r="N1076" i="4" s="1"/>
  <c r="M1077" i="4"/>
  <c r="N1077" i="4" s="1"/>
  <c r="M1078" i="4"/>
  <c r="N1078" i="4" s="1"/>
  <c r="M1079" i="4"/>
  <c r="N1079" i="4" s="1"/>
  <c r="M1080" i="4"/>
  <c r="N1080" i="4" s="1"/>
  <c r="M1081" i="4"/>
  <c r="N1081" i="4" s="1"/>
  <c r="M1082" i="4"/>
  <c r="N1082" i="4" s="1"/>
  <c r="M1083" i="4"/>
  <c r="N1083" i="4" s="1"/>
  <c r="M1084" i="4"/>
  <c r="N1084" i="4" s="1"/>
  <c r="M1085" i="4"/>
  <c r="N1085" i="4" s="1"/>
  <c r="M1086" i="4"/>
  <c r="N1086" i="4" s="1"/>
  <c r="M1087" i="4"/>
  <c r="N1087" i="4" s="1"/>
  <c r="M1088" i="4"/>
  <c r="N1088" i="4" s="1"/>
  <c r="M1089" i="4"/>
  <c r="N1089" i="4" s="1"/>
  <c r="M1090" i="4"/>
  <c r="N1090" i="4" s="1"/>
  <c r="M1091" i="4"/>
  <c r="N1091" i="4" s="1"/>
  <c r="M1092" i="4"/>
  <c r="N1092" i="4" s="1"/>
  <c r="M1093" i="4"/>
  <c r="N1093" i="4" s="1"/>
  <c r="M1094" i="4"/>
  <c r="N1094" i="4" s="1"/>
  <c r="M1095" i="4"/>
  <c r="N1095" i="4" s="1"/>
  <c r="M1096" i="4"/>
  <c r="N1096" i="4" s="1"/>
  <c r="M1097" i="4"/>
  <c r="N1097" i="4" s="1"/>
  <c r="M1098" i="4"/>
  <c r="N1098" i="4" s="1"/>
  <c r="M1099" i="4"/>
  <c r="N1099" i="4" s="1"/>
  <c r="M1100" i="4"/>
  <c r="N1100" i="4" s="1"/>
  <c r="M1101" i="4"/>
  <c r="N1101" i="4" s="1"/>
  <c r="M1102" i="4"/>
  <c r="N1102" i="4" s="1"/>
  <c r="M1103" i="4"/>
  <c r="N1103" i="4" s="1"/>
  <c r="M1104" i="4"/>
  <c r="N1104" i="4" s="1"/>
  <c r="M1105" i="4"/>
  <c r="N1105" i="4" s="1"/>
  <c r="M1106" i="4"/>
  <c r="N1106" i="4" s="1"/>
  <c r="M1107" i="4"/>
  <c r="N1107" i="4" s="1"/>
  <c r="M1108" i="4"/>
  <c r="N1108" i="4" s="1"/>
  <c r="M1109" i="4"/>
  <c r="N1109" i="4" s="1"/>
  <c r="M1110" i="4"/>
  <c r="N1110" i="4" s="1"/>
  <c r="M1111" i="4"/>
  <c r="N1111" i="4" s="1"/>
  <c r="M1112" i="4"/>
  <c r="N1112" i="4" s="1"/>
  <c r="M1113" i="4"/>
  <c r="N1113" i="4" s="1"/>
  <c r="M1114" i="4"/>
  <c r="N1114" i="4" s="1"/>
  <c r="M1115" i="4"/>
  <c r="N1115" i="4" s="1"/>
  <c r="M1116" i="4"/>
  <c r="N1116" i="4" s="1"/>
  <c r="M1117" i="4"/>
  <c r="N1117" i="4" s="1"/>
  <c r="M1118" i="4"/>
  <c r="N1118" i="4" s="1"/>
  <c r="M1119" i="4"/>
  <c r="N1119" i="4" s="1"/>
  <c r="M1120" i="4"/>
  <c r="N1120" i="4" s="1"/>
  <c r="M1121" i="4"/>
  <c r="N1121" i="4" s="1"/>
  <c r="M1122" i="4"/>
  <c r="N1122" i="4" s="1"/>
  <c r="M1123" i="4"/>
  <c r="N1123" i="4" s="1"/>
  <c r="M1124" i="4"/>
  <c r="N1124" i="4" s="1"/>
  <c r="M1125" i="4"/>
  <c r="N1125" i="4" s="1"/>
  <c r="M1126" i="4"/>
  <c r="N1126" i="4" s="1"/>
  <c r="M1127" i="4"/>
  <c r="N1127" i="4" s="1"/>
  <c r="M1128" i="4"/>
  <c r="N1128" i="4" s="1"/>
  <c r="M1129" i="4"/>
  <c r="N1129" i="4" s="1"/>
  <c r="M1130" i="4"/>
  <c r="N1130" i="4" s="1"/>
  <c r="M1131" i="4"/>
  <c r="N1131" i="4" s="1"/>
  <c r="M1132" i="4"/>
  <c r="N1132" i="4" s="1"/>
  <c r="M1133" i="4"/>
  <c r="N1133" i="4" s="1"/>
  <c r="M1134" i="4"/>
  <c r="N1134" i="4" s="1"/>
  <c r="M1135" i="4"/>
  <c r="N1135" i="4" s="1"/>
  <c r="M1136" i="4"/>
  <c r="N1136" i="4" s="1"/>
  <c r="M1137" i="4"/>
  <c r="N1137" i="4" s="1"/>
  <c r="M1138" i="4"/>
  <c r="N1138" i="4" s="1"/>
  <c r="M1139" i="4"/>
  <c r="N1139" i="4" s="1"/>
  <c r="M1140" i="4"/>
  <c r="N1140" i="4" s="1"/>
  <c r="M1141" i="4"/>
  <c r="N1141" i="4" s="1"/>
  <c r="M1142" i="4"/>
  <c r="N1142" i="4" s="1"/>
  <c r="M1143" i="4"/>
  <c r="N1143" i="4" s="1"/>
  <c r="M1144" i="4"/>
  <c r="N1144" i="4" s="1"/>
  <c r="M1145" i="4"/>
  <c r="N1145" i="4" s="1"/>
  <c r="M1146" i="4"/>
  <c r="N1146" i="4" s="1"/>
  <c r="M1147" i="4"/>
  <c r="N1147" i="4" s="1"/>
  <c r="M1148" i="4"/>
  <c r="N1148" i="4" s="1"/>
  <c r="M1149" i="4"/>
  <c r="N1149" i="4" s="1"/>
  <c r="M1150" i="4"/>
  <c r="N1150" i="4" s="1"/>
  <c r="M1151" i="4"/>
  <c r="N1151" i="4" s="1"/>
  <c r="M1152" i="4"/>
  <c r="N1152" i="4" s="1"/>
  <c r="M1153" i="4"/>
  <c r="N1153" i="4" s="1"/>
  <c r="M1154" i="4"/>
  <c r="N1154" i="4" s="1"/>
  <c r="M1155" i="4"/>
  <c r="N1155" i="4" s="1"/>
  <c r="M1156" i="4"/>
  <c r="N1156" i="4" s="1"/>
  <c r="M1157" i="4"/>
  <c r="N1157" i="4" s="1"/>
  <c r="M1158" i="4"/>
  <c r="N1158" i="4" s="1"/>
  <c r="M1159" i="4"/>
  <c r="N1159" i="4" s="1"/>
  <c r="M1160" i="4"/>
  <c r="N1160" i="4" s="1"/>
  <c r="M1161" i="4"/>
  <c r="N1161" i="4" s="1"/>
  <c r="M1162" i="4"/>
  <c r="N1162" i="4" s="1"/>
  <c r="M1163" i="4"/>
  <c r="N1163" i="4" s="1"/>
  <c r="M1164" i="4"/>
  <c r="N1164" i="4" s="1"/>
  <c r="M1165" i="4"/>
  <c r="N1165" i="4" s="1"/>
  <c r="M1166" i="4"/>
  <c r="N1166" i="4" s="1"/>
  <c r="M1167" i="4"/>
  <c r="N1167" i="4" s="1"/>
  <c r="M1168" i="4"/>
  <c r="N1168" i="4" s="1"/>
  <c r="M1169" i="4"/>
  <c r="N1169" i="4" s="1"/>
  <c r="M1170" i="4"/>
  <c r="N1170" i="4" s="1"/>
  <c r="M1171" i="4"/>
  <c r="N1171" i="4" s="1"/>
  <c r="M1172" i="4"/>
  <c r="N1172" i="4" s="1"/>
  <c r="M1173" i="4"/>
  <c r="N1173" i="4" s="1"/>
  <c r="M1174" i="4"/>
  <c r="N1174" i="4" s="1"/>
  <c r="M1175" i="4"/>
  <c r="N1175" i="4" s="1"/>
  <c r="M1176" i="4"/>
  <c r="N1176" i="4" s="1"/>
  <c r="M1177" i="4"/>
  <c r="N1177" i="4" s="1"/>
  <c r="M1178" i="4"/>
  <c r="N1178" i="4" s="1"/>
  <c r="M1179" i="4"/>
  <c r="N1179" i="4" s="1"/>
  <c r="M1180" i="4"/>
  <c r="N1180" i="4" s="1"/>
  <c r="M1181" i="4"/>
  <c r="N1181" i="4" s="1"/>
  <c r="M1182" i="4"/>
  <c r="N1182" i="4" s="1"/>
  <c r="M1183" i="4"/>
  <c r="N1183" i="4" s="1"/>
  <c r="M1184" i="4"/>
  <c r="N1184" i="4" s="1"/>
  <c r="M1185" i="4"/>
  <c r="N1185" i="4" s="1"/>
  <c r="M1186" i="4"/>
  <c r="N1186" i="4" s="1"/>
  <c r="M1187" i="4"/>
  <c r="N1187" i="4" s="1"/>
  <c r="M1188" i="4"/>
  <c r="N1188" i="4" s="1"/>
  <c r="M1189" i="4"/>
  <c r="N1189" i="4" s="1"/>
  <c r="M1190" i="4"/>
  <c r="N1190" i="4" s="1"/>
  <c r="M1191" i="4"/>
  <c r="N1191" i="4" s="1"/>
  <c r="M1192" i="4"/>
  <c r="N1192" i="4" s="1"/>
  <c r="M1193" i="4"/>
  <c r="N1193" i="4" s="1"/>
  <c r="M1194" i="4"/>
  <c r="N1194" i="4" s="1"/>
  <c r="M1195" i="4"/>
  <c r="N1195" i="4" s="1"/>
  <c r="M1196" i="4"/>
  <c r="N1196" i="4" s="1"/>
  <c r="M1197" i="4"/>
  <c r="N1197" i="4" s="1"/>
  <c r="M1198" i="4"/>
  <c r="N1198" i="4" s="1"/>
  <c r="M1199" i="4"/>
  <c r="N1199" i="4" s="1"/>
  <c r="M1200" i="4"/>
  <c r="N1200" i="4" s="1"/>
  <c r="M1201" i="4"/>
  <c r="N1201" i="4" s="1"/>
  <c r="M1202" i="4"/>
  <c r="N1202" i="4" s="1"/>
  <c r="M1203" i="4"/>
  <c r="N1203" i="4" s="1"/>
  <c r="M1204" i="4"/>
  <c r="N1204" i="4" s="1"/>
  <c r="M1205" i="4"/>
  <c r="N1205" i="4" s="1"/>
  <c r="M1206" i="4"/>
  <c r="N1206" i="4" s="1"/>
  <c r="M1207" i="4"/>
  <c r="N1207" i="4" s="1"/>
  <c r="M1208" i="4"/>
  <c r="N1208" i="4" s="1"/>
  <c r="M1209" i="4"/>
  <c r="N1209" i="4" s="1"/>
  <c r="M1210" i="4"/>
  <c r="N1210" i="4" s="1"/>
  <c r="M1211" i="4"/>
  <c r="N1211" i="4" s="1"/>
  <c r="M1212" i="4"/>
  <c r="N1212" i="4" s="1"/>
  <c r="M1213" i="4"/>
  <c r="N1213" i="4" s="1"/>
  <c r="M1214" i="4"/>
  <c r="N1214" i="4" s="1"/>
  <c r="M1215" i="4"/>
  <c r="N1215" i="4" s="1"/>
  <c r="M1216" i="4"/>
  <c r="N1216" i="4" s="1"/>
  <c r="M1217" i="4"/>
  <c r="N1217" i="4" s="1"/>
  <c r="M1218" i="4"/>
  <c r="N1218" i="4" s="1"/>
  <c r="M1219" i="4"/>
  <c r="N1219" i="4" s="1"/>
  <c r="M1220" i="4"/>
  <c r="N1220" i="4" s="1"/>
  <c r="M1221" i="4"/>
  <c r="N1221" i="4" s="1"/>
  <c r="M1222" i="4"/>
  <c r="N1222" i="4" s="1"/>
  <c r="M1223" i="4"/>
  <c r="N1223" i="4" s="1"/>
  <c r="M1224" i="4"/>
  <c r="N1224" i="4" s="1"/>
  <c r="M1225" i="4"/>
  <c r="N1225" i="4" s="1"/>
  <c r="M1226" i="4"/>
  <c r="N1226" i="4" s="1"/>
  <c r="M1227" i="4"/>
  <c r="N1227" i="4" s="1"/>
  <c r="M1228" i="4"/>
  <c r="N1228" i="4" s="1"/>
  <c r="M1229" i="4"/>
  <c r="N1229" i="4" s="1"/>
  <c r="M1230" i="4"/>
  <c r="N1230" i="4" s="1"/>
  <c r="M1231" i="4"/>
  <c r="N1231" i="4" s="1"/>
  <c r="M1232" i="4"/>
  <c r="N1232" i="4" s="1"/>
  <c r="M1233" i="4"/>
  <c r="N1233" i="4" s="1"/>
  <c r="M1234" i="4"/>
  <c r="N1234" i="4" s="1"/>
  <c r="M1235" i="4"/>
  <c r="N1235" i="4" s="1"/>
  <c r="M1236" i="4"/>
  <c r="N1236" i="4" s="1"/>
  <c r="M1237" i="4"/>
  <c r="N1237" i="4" s="1"/>
  <c r="M1238" i="4"/>
  <c r="N1238" i="4" s="1"/>
  <c r="M1239" i="4"/>
  <c r="N1239" i="4" s="1"/>
  <c r="M1240" i="4"/>
  <c r="N1240" i="4" s="1"/>
  <c r="M1241" i="4"/>
  <c r="N1241" i="4" s="1"/>
  <c r="M1242" i="4"/>
  <c r="N1242" i="4" s="1"/>
  <c r="M1243" i="4"/>
  <c r="N1243" i="4" s="1"/>
  <c r="M1244" i="4"/>
  <c r="N1244" i="4" s="1"/>
  <c r="M1245" i="4"/>
  <c r="N1245" i="4" s="1"/>
  <c r="M1246" i="4"/>
  <c r="N1246" i="4" s="1"/>
  <c r="M1247" i="4"/>
  <c r="N1247" i="4" s="1"/>
  <c r="M1248" i="4"/>
  <c r="N1248" i="4" s="1"/>
  <c r="M1249" i="4"/>
  <c r="N1249" i="4" s="1"/>
  <c r="M1250" i="4"/>
  <c r="N1250" i="4" s="1"/>
  <c r="M1251" i="4"/>
  <c r="N1251" i="4" s="1"/>
  <c r="M1252" i="4"/>
  <c r="N1252" i="4" s="1"/>
  <c r="M1253" i="4"/>
  <c r="N1253" i="4" s="1"/>
  <c r="M1254" i="4"/>
  <c r="N1254" i="4" s="1"/>
  <c r="M1255" i="4"/>
  <c r="N1255" i="4" s="1"/>
  <c r="M1256" i="4"/>
  <c r="N1256" i="4" s="1"/>
  <c r="M1257" i="4"/>
  <c r="N1257" i="4" s="1"/>
  <c r="M1258" i="4"/>
  <c r="N1258" i="4" s="1"/>
  <c r="M1259" i="4"/>
  <c r="N1259" i="4" s="1"/>
  <c r="M1260" i="4"/>
  <c r="N1260" i="4" s="1"/>
  <c r="M1261" i="4"/>
  <c r="N1261" i="4" s="1"/>
  <c r="M1262" i="4"/>
  <c r="N1262" i="4" s="1"/>
  <c r="M1263" i="4"/>
  <c r="N1263" i="4" s="1"/>
  <c r="M1264" i="4"/>
  <c r="N1264" i="4" s="1"/>
  <c r="M1265" i="4"/>
  <c r="N1265" i="4" s="1"/>
  <c r="M1266" i="4"/>
  <c r="N1266" i="4" s="1"/>
  <c r="M1267" i="4"/>
  <c r="N1267" i="4" s="1"/>
  <c r="M1268" i="4"/>
  <c r="N1268" i="4" s="1"/>
  <c r="M1269" i="4"/>
  <c r="N1269" i="4" s="1"/>
  <c r="M1270" i="4"/>
  <c r="N1270" i="4" s="1"/>
  <c r="M1271" i="4"/>
  <c r="N1271" i="4" s="1"/>
  <c r="M1272" i="4"/>
  <c r="N1272" i="4" s="1"/>
  <c r="M1273" i="4"/>
  <c r="N1273" i="4" s="1"/>
  <c r="M1274" i="4"/>
  <c r="N1274" i="4" s="1"/>
  <c r="M1275" i="4"/>
  <c r="N1275" i="4" s="1"/>
  <c r="M1276" i="4"/>
  <c r="N1276" i="4" s="1"/>
  <c r="M1277" i="4"/>
  <c r="N1277" i="4" s="1"/>
  <c r="M1278" i="4"/>
  <c r="N1278" i="4" s="1"/>
  <c r="M1279" i="4"/>
  <c r="N1279" i="4" s="1"/>
  <c r="M1280" i="4"/>
  <c r="N1280" i="4" s="1"/>
  <c r="M1281" i="4"/>
  <c r="N1281" i="4" s="1"/>
  <c r="M1282" i="4"/>
  <c r="N1282" i="4" s="1"/>
  <c r="M1283" i="4"/>
  <c r="N1283" i="4" s="1"/>
  <c r="M1284" i="4"/>
  <c r="N1284" i="4" s="1"/>
  <c r="M1285" i="4"/>
  <c r="N1285" i="4" s="1"/>
  <c r="M1286" i="4"/>
  <c r="N1286" i="4" s="1"/>
  <c r="M1287" i="4"/>
  <c r="N1287" i="4" s="1"/>
  <c r="M1288" i="4"/>
  <c r="N1288" i="4" s="1"/>
  <c r="M1289" i="4"/>
  <c r="N1289" i="4" s="1"/>
  <c r="M1290" i="4"/>
  <c r="N1290" i="4" s="1"/>
  <c r="M1291" i="4"/>
  <c r="N1291" i="4" s="1"/>
  <c r="M1292" i="4"/>
  <c r="N1292" i="4" s="1"/>
  <c r="M1293" i="4"/>
  <c r="N1293" i="4" s="1"/>
  <c r="M1294" i="4"/>
  <c r="N1294" i="4" s="1"/>
  <c r="M1295" i="4"/>
  <c r="N1295" i="4" s="1"/>
  <c r="M1296" i="4"/>
  <c r="N1296" i="4" s="1"/>
  <c r="M1297" i="4"/>
  <c r="N1297" i="4" s="1"/>
  <c r="M1298" i="4"/>
  <c r="N1298" i="4" s="1"/>
  <c r="M1299" i="4"/>
  <c r="N1299" i="4" s="1"/>
  <c r="M1300" i="4"/>
  <c r="N1300" i="4" s="1"/>
  <c r="M1301" i="4"/>
  <c r="N1301" i="4" s="1"/>
  <c r="M1302" i="4"/>
  <c r="N1302" i="4" s="1"/>
  <c r="M1303" i="4"/>
  <c r="N1303" i="4" s="1"/>
  <c r="M1304" i="4"/>
  <c r="N1304" i="4" s="1"/>
  <c r="M1305" i="4"/>
  <c r="N1305" i="4" s="1"/>
  <c r="M1306" i="4"/>
  <c r="N1306" i="4" s="1"/>
  <c r="M1307" i="4"/>
  <c r="N1307" i="4" s="1"/>
  <c r="M1308" i="4"/>
  <c r="N1308" i="4" s="1"/>
  <c r="M1309" i="4"/>
  <c r="N1309" i="4" s="1"/>
  <c r="M1310" i="4"/>
  <c r="N1310" i="4" s="1"/>
  <c r="M1311" i="4"/>
  <c r="N1311" i="4" s="1"/>
  <c r="M1312" i="4"/>
  <c r="N1312" i="4" s="1"/>
  <c r="M1313" i="4"/>
  <c r="N1313" i="4" s="1"/>
  <c r="M1314" i="4"/>
  <c r="N1314" i="4" s="1"/>
  <c r="M1315" i="4"/>
  <c r="N1315" i="4" s="1"/>
  <c r="M1316" i="4"/>
  <c r="N1316" i="4" s="1"/>
  <c r="M1317" i="4"/>
  <c r="N1317" i="4" s="1"/>
  <c r="M1318" i="4"/>
  <c r="N1318" i="4" s="1"/>
  <c r="M1319" i="4"/>
  <c r="N1319" i="4" s="1"/>
  <c r="M1320" i="4"/>
  <c r="N1320" i="4" s="1"/>
  <c r="M1321" i="4"/>
  <c r="N1321" i="4" s="1"/>
  <c r="M1322" i="4"/>
  <c r="N1322" i="4" s="1"/>
  <c r="M1323" i="4"/>
  <c r="N1323" i="4" s="1"/>
  <c r="M1324" i="4"/>
  <c r="N1324" i="4" s="1"/>
  <c r="M1325" i="4"/>
  <c r="N1325" i="4" s="1"/>
  <c r="M1326" i="4"/>
  <c r="N1326" i="4" s="1"/>
  <c r="M1327" i="4"/>
  <c r="N1327" i="4" s="1"/>
  <c r="M1328" i="4"/>
  <c r="N1328" i="4" s="1"/>
  <c r="M1329" i="4"/>
  <c r="N1329" i="4" s="1"/>
  <c r="M1330" i="4"/>
  <c r="N1330" i="4" s="1"/>
  <c r="M1331" i="4"/>
  <c r="N1331" i="4" s="1"/>
  <c r="M1332" i="4"/>
  <c r="N1332" i="4" s="1"/>
  <c r="M1333" i="4"/>
  <c r="N1333" i="4" s="1"/>
  <c r="M1334" i="4"/>
  <c r="N1334" i="4" s="1"/>
  <c r="M1335" i="4"/>
  <c r="N1335" i="4" s="1"/>
  <c r="M1336" i="4"/>
  <c r="N1336" i="4" s="1"/>
  <c r="M1337" i="4"/>
  <c r="N1337" i="4" s="1"/>
  <c r="M1338" i="4"/>
  <c r="N1338" i="4" s="1"/>
  <c r="M1339" i="4"/>
  <c r="N1339" i="4" s="1"/>
  <c r="M1340" i="4"/>
  <c r="N1340" i="4" s="1"/>
  <c r="M1341" i="4"/>
  <c r="N1341" i="4" s="1"/>
  <c r="M1342" i="4"/>
  <c r="N1342" i="4" s="1"/>
  <c r="M1343" i="4"/>
  <c r="N1343" i="4" s="1"/>
  <c r="M1344" i="4"/>
  <c r="N1344" i="4" s="1"/>
  <c r="M1345" i="4"/>
  <c r="N1345" i="4" s="1"/>
  <c r="M1346" i="4"/>
  <c r="N1346" i="4" s="1"/>
  <c r="M1347" i="4"/>
  <c r="N1347" i="4" s="1"/>
  <c r="M1348" i="4"/>
  <c r="N1348" i="4" s="1"/>
  <c r="M1349" i="4"/>
  <c r="N1349" i="4" s="1"/>
  <c r="M1350" i="4"/>
  <c r="N1350" i="4" s="1"/>
  <c r="M1351" i="4"/>
  <c r="N1351" i="4" s="1"/>
  <c r="M1352" i="4"/>
  <c r="N1352" i="4" s="1"/>
  <c r="M1353" i="4"/>
  <c r="N1353" i="4" s="1"/>
  <c r="M1354" i="4"/>
  <c r="N1354" i="4" s="1"/>
  <c r="M1355" i="4"/>
  <c r="N1355" i="4" s="1"/>
  <c r="M1356" i="4"/>
  <c r="N1356" i="4" s="1"/>
  <c r="M1357" i="4"/>
  <c r="N1357" i="4" s="1"/>
  <c r="M1358" i="4"/>
  <c r="N1358" i="4" s="1"/>
  <c r="M1359" i="4"/>
  <c r="N1359" i="4" s="1"/>
  <c r="M1360" i="4"/>
  <c r="N1360" i="4" s="1"/>
  <c r="M1361" i="4"/>
  <c r="N1361" i="4" s="1"/>
  <c r="M1362" i="4"/>
  <c r="N1362" i="4" s="1"/>
  <c r="M1363" i="4"/>
  <c r="N1363" i="4" s="1"/>
  <c r="M1364" i="4"/>
  <c r="N1364" i="4" s="1"/>
  <c r="M1365" i="4"/>
  <c r="N1365" i="4" s="1"/>
  <c r="M1366" i="4"/>
  <c r="N1366" i="4" s="1"/>
  <c r="M1367" i="4"/>
  <c r="N1367" i="4" s="1"/>
  <c r="M1368" i="4"/>
  <c r="N1368" i="4" s="1"/>
  <c r="M1369" i="4"/>
  <c r="N1369" i="4" s="1"/>
  <c r="M1370" i="4"/>
  <c r="N1370" i="4" s="1"/>
  <c r="M1371" i="4"/>
  <c r="N1371" i="4" s="1"/>
  <c r="M1372" i="4"/>
  <c r="N1372" i="4" s="1"/>
  <c r="M1373" i="4"/>
  <c r="N1373" i="4" s="1"/>
  <c r="M1374" i="4"/>
  <c r="N1374" i="4" s="1"/>
  <c r="M1375" i="4"/>
  <c r="N1375" i="4" s="1"/>
  <c r="M1376" i="4"/>
  <c r="N1376" i="4" s="1"/>
  <c r="M1377" i="4"/>
  <c r="N1377" i="4" s="1"/>
  <c r="M1378" i="4"/>
  <c r="N1378" i="4" s="1"/>
  <c r="M1379" i="4"/>
  <c r="N1379" i="4" s="1"/>
  <c r="M1380" i="4"/>
  <c r="N1380" i="4" s="1"/>
  <c r="M1381" i="4"/>
  <c r="N1381" i="4" s="1"/>
  <c r="M1382" i="4"/>
  <c r="N1382" i="4" s="1"/>
  <c r="M1383" i="4"/>
  <c r="N1383" i="4" s="1"/>
  <c r="M1384" i="4"/>
  <c r="N1384" i="4" s="1"/>
  <c r="M1385" i="4"/>
  <c r="N1385" i="4" s="1"/>
  <c r="M1386" i="4"/>
  <c r="N1386" i="4" s="1"/>
  <c r="M1387" i="4"/>
  <c r="N1387" i="4" s="1"/>
  <c r="M1388" i="4"/>
  <c r="N1388" i="4" s="1"/>
  <c r="M1389" i="4"/>
  <c r="N1389" i="4" s="1"/>
  <c r="M1390" i="4"/>
  <c r="N1390" i="4" s="1"/>
  <c r="M1391" i="4"/>
  <c r="N1391" i="4" s="1"/>
  <c r="M1392" i="4"/>
  <c r="N1392" i="4" s="1"/>
  <c r="M1393" i="4"/>
  <c r="N1393" i="4" s="1"/>
  <c r="M1394" i="4"/>
  <c r="N1394" i="4" s="1"/>
  <c r="M1395" i="4"/>
  <c r="N1395" i="4" s="1"/>
  <c r="M1396" i="4"/>
  <c r="N1396" i="4" s="1"/>
  <c r="M1397" i="4"/>
  <c r="N1397" i="4" s="1"/>
  <c r="M1398" i="4"/>
  <c r="N1398" i="4" s="1"/>
  <c r="M1399" i="4"/>
  <c r="N1399" i="4" s="1"/>
  <c r="M1400" i="4"/>
  <c r="N1400" i="4" s="1"/>
  <c r="M1401" i="4"/>
  <c r="N1401" i="4" s="1"/>
  <c r="M1402" i="4"/>
  <c r="N1402" i="4" s="1"/>
  <c r="M1403" i="4"/>
  <c r="N1403" i="4" s="1"/>
  <c r="M1404" i="4"/>
  <c r="N1404" i="4" s="1"/>
  <c r="M1405" i="4"/>
  <c r="N1405" i="4" s="1"/>
  <c r="M1406" i="4"/>
  <c r="N1406" i="4" s="1"/>
  <c r="M1407" i="4"/>
  <c r="N1407" i="4" s="1"/>
  <c r="M1408" i="4"/>
  <c r="N1408" i="4" s="1"/>
  <c r="M1409" i="4"/>
  <c r="N1409" i="4" s="1"/>
  <c r="M1410" i="4"/>
  <c r="N1410" i="4" s="1"/>
  <c r="M1411" i="4"/>
  <c r="N1411" i="4" s="1"/>
  <c r="M1412" i="4"/>
  <c r="N1412" i="4" s="1"/>
  <c r="M1413" i="4"/>
  <c r="N1413" i="4" s="1"/>
  <c r="M1414" i="4"/>
  <c r="N1414" i="4" s="1"/>
  <c r="M1415" i="4"/>
  <c r="N1415" i="4" s="1"/>
  <c r="M1416" i="4"/>
  <c r="N1416" i="4" s="1"/>
  <c r="M1417" i="4"/>
  <c r="N1417" i="4" s="1"/>
  <c r="M1418" i="4"/>
  <c r="N1418" i="4" s="1"/>
  <c r="M1419" i="4"/>
  <c r="N1419" i="4" s="1"/>
  <c r="M1420" i="4"/>
  <c r="N1420" i="4" s="1"/>
  <c r="M1421" i="4"/>
  <c r="N1421" i="4" s="1"/>
  <c r="M1422" i="4"/>
  <c r="N1422" i="4" s="1"/>
  <c r="M1423" i="4"/>
  <c r="N1423" i="4" s="1"/>
  <c r="M1424" i="4"/>
  <c r="N1424" i="4" s="1"/>
  <c r="M1425" i="4"/>
  <c r="N1425" i="4" s="1"/>
  <c r="M1426" i="4"/>
  <c r="N1426" i="4" s="1"/>
  <c r="M1427" i="4"/>
  <c r="N1427" i="4" s="1"/>
  <c r="M1428" i="4"/>
  <c r="N1428" i="4" s="1"/>
  <c r="M1429" i="4"/>
  <c r="N1429" i="4" s="1"/>
  <c r="M1430" i="4"/>
  <c r="N1430" i="4" s="1"/>
  <c r="M1431" i="4"/>
  <c r="N1431" i="4" s="1"/>
  <c r="M1432" i="4"/>
  <c r="N1432" i="4" s="1"/>
  <c r="M1433" i="4"/>
  <c r="N1433" i="4" s="1"/>
  <c r="M1434" i="4"/>
  <c r="N1434" i="4" s="1"/>
  <c r="M1435" i="4"/>
  <c r="N1435" i="4" s="1"/>
  <c r="M1436" i="4"/>
  <c r="N1436" i="4" s="1"/>
  <c r="M1437" i="4"/>
  <c r="N1437" i="4" s="1"/>
  <c r="M1438" i="4"/>
  <c r="N1438" i="4" s="1"/>
  <c r="M1439" i="4"/>
  <c r="N1439" i="4" s="1"/>
  <c r="M1440" i="4"/>
  <c r="N1440" i="4" s="1"/>
  <c r="M1441" i="4"/>
  <c r="N1441" i="4" s="1"/>
  <c r="M1442" i="4"/>
  <c r="N1442" i="4" s="1"/>
  <c r="M1443" i="4"/>
  <c r="N1443" i="4" s="1"/>
  <c r="M1444" i="4"/>
  <c r="N1444" i="4" s="1"/>
  <c r="M1445" i="4"/>
  <c r="N1445" i="4" s="1"/>
  <c r="M1446" i="4"/>
  <c r="N1446" i="4" s="1"/>
  <c r="M1447" i="4"/>
  <c r="N1447" i="4" s="1"/>
  <c r="M1448" i="4"/>
  <c r="N1448" i="4" s="1"/>
  <c r="M1449" i="4"/>
  <c r="N1449" i="4" s="1"/>
  <c r="M1450" i="4"/>
  <c r="N1450" i="4" s="1"/>
  <c r="M1451" i="4"/>
  <c r="N1451" i="4" s="1"/>
  <c r="M1452" i="4"/>
  <c r="N1452" i="4" s="1"/>
  <c r="M1453" i="4"/>
  <c r="N1453" i="4" s="1"/>
  <c r="M1454" i="4"/>
  <c r="N1454" i="4" s="1"/>
  <c r="M1455" i="4"/>
  <c r="N1455" i="4" s="1"/>
  <c r="M1456" i="4"/>
  <c r="N1456" i="4" s="1"/>
  <c r="M1457" i="4"/>
  <c r="N1457" i="4" s="1"/>
  <c r="M1458" i="4"/>
  <c r="N1458" i="4" s="1"/>
  <c r="M1459" i="4"/>
  <c r="N1459" i="4" s="1"/>
  <c r="M1460" i="4"/>
  <c r="N1460" i="4" s="1"/>
  <c r="M1461" i="4"/>
  <c r="N1461" i="4" s="1"/>
  <c r="M1462" i="4"/>
  <c r="N1462" i="4" s="1"/>
  <c r="M1463" i="4"/>
  <c r="N1463" i="4" s="1"/>
  <c r="M1464" i="4"/>
  <c r="N1464" i="4" s="1"/>
  <c r="M1465" i="4"/>
  <c r="N1465" i="4" s="1"/>
  <c r="M1466" i="4"/>
  <c r="N1466" i="4" s="1"/>
  <c r="M1467" i="4"/>
  <c r="N1467" i="4" s="1"/>
  <c r="M1468" i="4"/>
  <c r="N1468" i="4" s="1"/>
  <c r="M1469" i="4"/>
  <c r="N1469" i="4" s="1"/>
  <c r="M1470" i="4"/>
  <c r="N1470" i="4" s="1"/>
  <c r="M1471" i="4"/>
  <c r="N1471" i="4" s="1"/>
  <c r="M1472" i="4"/>
  <c r="N1472" i="4" s="1"/>
  <c r="M1473" i="4"/>
  <c r="N1473" i="4" s="1"/>
  <c r="M1474" i="4"/>
  <c r="N1474" i="4" s="1"/>
  <c r="M1475" i="4"/>
  <c r="N1475" i="4" s="1"/>
  <c r="M1476" i="4"/>
  <c r="N1476" i="4" s="1"/>
  <c r="M1477" i="4"/>
  <c r="N1477" i="4" s="1"/>
  <c r="M1478" i="4"/>
  <c r="N1478" i="4" s="1"/>
  <c r="M1479" i="4"/>
  <c r="N1479" i="4" s="1"/>
  <c r="M1480" i="4"/>
  <c r="N1480" i="4" s="1"/>
  <c r="M1481" i="4"/>
  <c r="N1481" i="4" s="1"/>
  <c r="M1482" i="4"/>
  <c r="N1482" i="4" s="1"/>
  <c r="M1483" i="4"/>
  <c r="N1483" i="4" s="1"/>
  <c r="M1484" i="4"/>
  <c r="N1484" i="4" s="1"/>
  <c r="M1485" i="4"/>
  <c r="N1485" i="4" s="1"/>
  <c r="M1486" i="4"/>
  <c r="N1486" i="4" s="1"/>
  <c r="M1487" i="4"/>
  <c r="N1487" i="4" s="1"/>
  <c r="M1488" i="4"/>
  <c r="N1488" i="4" s="1"/>
  <c r="M1489" i="4"/>
  <c r="N1489" i="4" s="1"/>
  <c r="M1490" i="4"/>
  <c r="N1490" i="4" s="1"/>
  <c r="M1491" i="4"/>
  <c r="N1491" i="4" s="1"/>
  <c r="M1492" i="4"/>
  <c r="N1492" i="4" s="1"/>
  <c r="M1493" i="4"/>
  <c r="N1493" i="4" s="1"/>
  <c r="M1494" i="4"/>
  <c r="N1494" i="4" s="1"/>
  <c r="M1495" i="4"/>
  <c r="N1495" i="4" s="1"/>
  <c r="M1496" i="4"/>
  <c r="N1496" i="4" s="1"/>
  <c r="M1497" i="4"/>
  <c r="N1497" i="4" s="1"/>
  <c r="M1498" i="4"/>
  <c r="N1498" i="4" s="1"/>
  <c r="M1499" i="4"/>
  <c r="N1499" i="4" s="1"/>
  <c r="M1500" i="4"/>
  <c r="N1500" i="4" s="1"/>
  <c r="M1501" i="4"/>
  <c r="N1501" i="4" s="1"/>
  <c r="M1502" i="4"/>
  <c r="N1502" i="4" s="1"/>
  <c r="M1503" i="4"/>
  <c r="N1503" i="4" s="1"/>
  <c r="M1504" i="4"/>
  <c r="N1504" i="4" s="1"/>
  <c r="M1505" i="4"/>
  <c r="N1505" i="4" s="1"/>
  <c r="M1506" i="4"/>
  <c r="N1506" i="4" s="1"/>
  <c r="M1507" i="4"/>
  <c r="N1507" i="4" s="1"/>
  <c r="M1508" i="4"/>
  <c r="N1508" i="4" s="1"/>
  <c r="M1509" i="4"/>
  <c r="N1509" i="4" s="1"/>
  <c r="M1510" i="4"/>
  <c r="N1510" i="4" s="1"/>
  <c r="M1511" i="4"/>
  <c r="N1511" i="4" s="1"/>
  <c r="M1512" i="4"/>
  <c r="N1512" i="4" s="1"/>
  <c r="M1513" i="4"/>
  <c r="N1513" i="4" s="1"/>
  <c r="M1514" i="4"/>
  <c r="N1514" i="4" s="1"/>
  <c r="M1515" i="4"/>
  <c r="N1515" i="4" s="1"/>
  <c r="M1516" i="4"/>
  <c r="N1516" i="4" s="1"/>
  <c r="M1517" i="4"/>
  <c r="N1517" i="4" s="1"/>
  <c r="M1518" i="4"/>
  <c r="N1518" i="4" s="1"/>
  <c r="M1519" i="4"/>
  <c r="N1519" i="4" s="1"/>
  <c r="M1520" i="4"/>
  <c r="N1520" i="4" s="1"/>
  <c r="M1521" i="4"/>
  <c r="N1521" i="4" s="1"/>
  <c r="M1522" i="4"/>
  <c r="N1522" i="4" s="1"/>
  <c r="M1523" i="4"/>
  <c r="N1523" i="4" s="1"/>
  <c r="M1524" i="4"/>
  <c r="N1524" i="4" s="1"/>
  <c r="M1525" i="4"/>
  <c r="N1525" i="4" s="1"/>
  <c r="M1526" i="4"/>
  <c r="N1526" i="4" s="1"/>
  <c r="M1527" i="4"/>
  <c r="N1527" i="4" s="1"/>
  <c r="M1528" i="4"/>
  <c r="N1528" i="4" s="1"/>
  <c r="M1529" i="4"/>
  <c r="N1529" i="4" s="1"/>
  <c r="M1530" i="4"/>
  <c r="N1530" i="4" s="1"/>
  <c r="M1531" i="4"/>
  <c r="N1531" i="4" s="1"/>
  <c r="M1532" i="4"/>
  <c r="N1532" i="4" s="1"/>
  <c r="M1533" i="4"/>
  <c r="N1533" i="4" s="1"/>
  <c r="M1534" i="4"/>
  <c r="N1534" i="4" s="1"/>
  <c r="M1535" i="4"/>
  <c r="N1535" i="4" s="1"/>
  <c r="M1536" i="4"/>
  <c r="N1536" i="4" s="1"/>
  <c r="M1537" i="4"/>
  <c r="N1537" i="4" s="1"/>
  <c r="M1538" i="4"/>
  <c r="N1538" i="4" s="1"/>
  <c r="M1539" i="4"/>
  <c r="N1539" i="4" s="1"/>
  <c r="M1540" i="4"/>
  <c r="N1540" i="4" s="1"/>
  <c r="M1541" i="4"/>
  <c r="N1541" i="4" s="1"/>
  <c r="M1542" i="4"/>
  <c r="N1542" i="4" s="1"/>
  <c r="M1543" i="4"/>
  <c r="N1543" i="4" s="1"/>
  <c r="M1544" i="4"/>
  <c r="N1544" i="4" s="1"/>
  <c r="M1545" i="4"/>
  <c r="N1545" i="4" s="1"/>
  <c r="M1546" i="4"/>
  <c r="N1546" i="4" s="1"/>
  <c r="M1547" i="4"/>
  <c r="N1547" i="4" s="1"/>
  <c r="M1548" i="4"/>
  <c r="N1548" i="4" s="1"/>
  <c r="M1549" i="4"/>
  <c r="N1549" i="4" s="1"/>
  <c r="M1550" i="4"/>
  <c r="N1550" i="4" s="1"/>
  <c r="M1551" i="4"/>
  <c r="N1551" i="4" s="1"/>
  <c r="M1552" i="4"/>
  <c r="N1552" i="4" s="1"/>
  <c r="M1553" i="4"/>
  <c r="N1553" i="4" s="1"/>
  <c r="M1554" i="4"/>
  <c r="N1554" i="4" s="1"/>
  <c r="M1555" i="4"/>
  <c r="N1555" i="4" s="1"/>
  <c r="M1556" i="4"/>
  <c r="N1556" i="4" s="1"/>
  <c r="M1557" i="4"/>
  <c r="N1557" i="4" s="1"/>
  <c r="M1558" i="4"/>
  <c r="N1558" i="4" s="1"/>
  <c r="M1559" i="4"/>
  <c r="N1559" i="4" s="1"/>
  <c r="M1560" i="4"/>
  <c r="N1560" i="4" s="1"/>
  <c r="M1561" i="4"/>
  <c r="N1561" i="4" s="1"/>
  <c r="M1562" i="4"/>
  <c r="N1562" i="4" s="1"/>
  <c r="M1563" i="4"/>
  <c r="N1563" i="4" s="1"/>
  <c r="M1564" i="4"/>
  <c r="N1564" i="4" s="1"/>
  <c r="M1565" i="4"/>
  <c r="N1565" i="4" s="1"/>
  <c r="M1566" i="4"/>
  <c r="N1566" i="4" s="1"/>
  <c r="M1567" i="4"/>
  <c r="N1567" i="4" s="1"/>
  <c r="M1568" i="4"/>
  <c r="N1568" i="4" s="1"/>
  <c r="M1569" i="4"/>
  <c r="N1569" i="4" s="1"/>
  <c r="M1570" i="4"/>
  <c r="N1570" i="4" s="1"/>
  <c r="M1571" i="4"/>
  <c r="N1571" i="4" s="1"/>
  <c r="M1572" i="4"/>
  <c r="N1572" i="4" s="1"/>
  <c r="M1573" i="4"/>
  <c r="N1573" i="4" s="1"/>
  <c r="M1574" i="4"/>
  <c r="N1574" i="4" s="1"/>
  <c r="M1575" i="4"/>
  <c r="N1575" i="4" s="1"/>
  <c r="M1576" i="4"/>
  <c r="N1576" i="4" s="1"/>
  <c r="M1577" i="4"/>
  <c r="N1577" i="4" s="1"/>
  <c r="M1578" i="4"/>
  <c r="N1578" i="4" s="1"/>
  <c r="M1579" i="4"/>
  <c r="N1579" i="4" s="1"/>
  <c r="M1580" i="4"/>
  <c r="N1580" i="4" s="1"/>
  <c r="M1581" i="4"/>
  <c r="N1581" i="4" s="1"/>
  <c r="M1582" i="4"/>
  <c r="N1582" i="4" s="1"/>
  <c r="M1583" i="4"/>
  <c r="N1583" i="4" s="1"/>
  <c r="M1584" i="4"/>
  <c r="N1584" i="4" s="1"/>
  <c r="M1585" i="4"/>
  <c r="N1585" i="4" s="1"/>
  <c r="M1586" i="4"/>
  <c r="N1586" i="4" s="1"/>
  <c r="M1587" i="4"/>
  <c r="N1587" i="4" s="1"/>
  <c r="M1588" i="4"/>
  <c r="N1588" i="4" s="1"/>
  <c r="M1589" i="4"/>
  <c r="N1589" i="4" s="1"/>
  <c r="M1590" i="4"/>
  <c r="N1590" i="4" s="1"/>
  <c r="M1591" i="4"/>
  <c r="N1591" i="4" s="1"/>
  <c r="M1592" i="4"/>
  <c r="N1592" i="4" s="1"/>
  <c r="M1593" i="4"/>
  <c r="N1593" i="4" s="1"/>
  <c r="M1594" i="4"/>
  <c r="N1594" i="4" s="1"/>
  <c r="M1595" i="4"/>
  <c r="N1595" i="4" s="1"/>
  <c r="M1596" i="4"/>
  <c r="N1596" i="4" s="1"/>
  <c r="M1597" i="4"/>
  <c r="N1597" i="4" s="1"/>
  <c r="M1598" i="4"/>
  <c r="N1598" i="4" s="1"/>
  <c r="M1599" i="4"/>
  <c r="N1599" i="4" s="1"/>
  <c r="M1600" i="4"/>
  <c r="N1600" i="4" s="1"/>
  <c r="M1601" i="4"/>
  <c r="N1601" i="4" s="1"/>
  <c r="M1602" i="4"/>
  <c r="N1602" i="4" s="1"/>
  <c r="M1603" i="4"/>
  <c r="N1603" i="4" s="1"/>
  <c r="M1604" i="4"/>
  <c r="N1604" i="4" s="1"/>
  <c r="M1605" i="4"/>
  <c r="N1605" i="4" s="1"/>
  <c r="M1606" i="4"/>
  <c r="N1606" i="4" s="1"/>
  <c r="M1607" i="4"/>
  <c r="N1607" i="4" s="1"/>
  <c r="M1608" i="4"/>
  <c r="N1608" i="4" s="1"/>
  <c r="M1609" i="4"/>
  <c r="N1609" i="4" s="1"/>
  <c r="M1610" i="4"/>
  <c r="N1610" i="4" s="1"/>
  <c r="M1611" i="4"/>
  <c r="N1611" i="4" s="1"/>
  <c r="M1612" i="4"/>
  <c r="N1612" i="4" s="1"/>
  <c r="M1613" i="4"/>
  <c r="N1613" i="4" s="1"/>
  <c r="M1614" i="4"/>
  <c r="N1614" i="4" s="1"/>
  <c r="M1615" i="4"/>
  <c r="N1615" i="4" s="1"/>
  <c r="M1616" i="4"/>
  <c r="N1616" i="4" s="1"/>
  <c r="M1617" i="4"/>
  <c r="N1617" i="4" s="1"/>
  <c r="M1618" i="4"/>
  <c r="N1618" i="4" s="1"/>
  <c r="M1619" i="4"/>
  <c r="N1619" i="4" s="1"/>
  <c r="M1620" i="4"/>
  <c r="N1620" i="4" s="1"/>
  <c r="M1621" i="4"/>
  <c r="N1621" i="4" s="1"/>
  <c r="M1622" i="4"/>
  <c r="N1622" i="4" s="1"/>
  <c r="M1623" i="4"/>
  <c r="N1623" i="4" s="1"/>
  <c r="M1624" i="4"/>
  <c r="N1624" i="4" s="1"/>
  <c r="M1625" i="4"/>
  <c r="N1625" i="4" s="1"/>
  <c r="M1626" i="4"/>
  <c r="N1626" i="4" s="1"/>
  <c r="M1627" i="4"/>
  <c r="N1627" i="4" s="1"/>
  <c r="M1628" i="4"/>
  <c r="N1628" i="4" s="1"/>
  <c r="M1629" i="4"/>
  <c r="N1629" i="4" s="1"/>
  <c r="M1630" i="4"/>
  <c r="N1630" i="4" s="1"/>
  <c r="M1631" i="4"/>
  <c r="N1631" i="4" s="1"/>
  <c r="M1632" i="4"/>
  <c r="N1632" i="4" s="1"/>
  <c r="M1633" i="4"/>
  <c r="N1633" i="4" s="1"/>
  <c r="M1634" i="4"/>
  <c r="N1634" i="4" s="1"/>
  <c r="M1635" i="4"/>
  <c r="N1635" i="4" s="1"/>
  <c r="M1636" i="4"/>
  <c r="N1636" i="4" s="1"/>
  <c r="M1637" i="4"/>
  <c r="N1637" i="4" s="1"/>
  <c r="M1638" i="4"/>
  <c r="N1638" i="4" s="1"/>
  <c r="M1639" i="4"/>
  <c r="N1639" i="4" s="1"/>
  <c r="M1640" i="4"/>
  <c r="N1640" i="4" s="1"/>
  <c r="M1641" i="4"/>
  <c r="N1641" i="4" s="1"/>
  <c r="M1642" i="4"/>
  <c r="N1642" i="4" s="1"/>
  <c r="M1643" i="4"/>
  <c r="N1643" i="4" s="1"/>
  <c r="M1644" i="4"/>
  <c r="N1644" i="4" s="1"/>
  <c r="M1645" i="4"/>
  <c r="N1645" i="4" s="1"/>
  <c r="M1646" i="4"/>
  <c r="N1646" i="4" s="1"/>
  <c r="M1647" i="4"/>
  <c r="N1647" i="4" s="1"/>
  <c r="M1648" i="4"/>
  <c r="N1648" i="4" s="1"/>
  <c r="M1649" i="4"/>
  <c r="N1649" i="4" s="1"/>
  <c r="M1650" i="4"/>
  <c r="N1650" i="4" s="1"/>
  <c r="M1651" i="4"/>
  <c r="N1651" i="4" s="1"/>
  <c r="M1652" i="4"/>
  <c r="N1652" i="4" s="1"/>
  <c r="M1653" i="4"/>
  <c r="N1653" i="4" s="1"/>
  <c r="M1654" i="4"/>
  <c r="N1654" i="4" s="1"/>
  <c r="M1655" i="4"/>
  <c r="N1655" i="4" s="1"/>
  <c r="M1656" i="4"/>
  <c r="N1656" i="4" s="1"/>
  <c r="M1657" i="4"/>
  <c r="N1657" i="4" s="1"/>
  <c r="M1658" i="4"/>
  <c r="N1658" i="4" s="1"/>
  <c r="M1659" i="4"/>
  <c r="N1659" i="4" s="1"/>
  <c r="M1660" i="4"/>
  <c r="N1660" i="4" s="1"/>
  <c r="M1661" i="4"/>
  <c r="N1661" i="4" s="1"/>
  <c r="M1662" i="4"/>
  <c r="N1662" i="4" s="1"/>
  <c r="M1663" i="4"/>
  <c r="N1663" i="4" s="1"/>
  <c r="M1664" i="4"/>
  <c r="N1664" i="4" s="1"/>
  <c r="M1665" i="4"/>
  <c r="N1665" i="4" s="1"/>
  <c r="M1666" i="4"/>
  <c r="N1666" i="4" s="1"/>
  <c r="M1667" i="4"/>
  <c r="N1667" i="4" s="1"/>
  <c r="M1668" i="4"/>
  <c r="N1668" i="4" s="1"/>
  <c r="M1669" i="4"/>
  <c r="N1669" i="4" s="1"/>
  <c r="M1670" i="4"/>
  <c r="N1670" i="4" s="1"/>
  <c r="M1671" i="4"/>
  <c r="N1671" i="4" s="1"/>
  <c r="M1672" i="4"/>
  <c r="N1672" i="4" s="1"/>
  <c r="M1673" i="4"/>
  <c r="N1673" i="4" s="1"/>
  <c r="M1674" i="4"/>
  <c r="N1674" i="4" s="1"/>
  <c r="M1675" i="4"/>
  <c r="N1675" i="4" s="1"/>
  <c r="M1676" i="4"/>
  <c r="N1676" i="4" s="1"/>
  <c r="M1677" i="4"/>
  <c r="N1677" i="4" s="1"/>
  <c r="M1678" i="4"/>
  <c r="N1678" i="4" s="1"/>
  <c r="M1679" i="4"/>
  <c r="N1679" i="4" s="1"/>
  <c r="M1680" i="4"/>
  <c r="N1680" i="4" s="1"/>
  <c r="M1681" i="4"/>
  <c r="N1681" i="4" s="1"/>
  <c r="M1682" i="4"/>
  <c r="N1682" i="4" s="1"/>
  <c r="M1683" i="4"/>
  <c r="N1683" i="4" s="1"/>
  <c r="M1684" i="4"/>
  <c r="N1684" i="4" s="1"/>
  <c r="M1685" i="4"/>
  <c r="N1685" i="4" s="1"/>
  <c r="M1686" i="4"/>
  <c r="N1686" i="4" s="1"/>
  <c r="M1687" i="4"/>
  <c r="N1687" i="4" s="1"/>
  <c r="M1688" i="4"/>
  <c r="N1688" i="4" s="1"/>
  <c r="M1689" i="4"/>
  <c r="N1689" i="4" s="1"/>
  <c r="M1690" i="4"/>
  <c r="N1690" i="4" s="1"/>
  <c r="M1691" i="4"/>
  <c r="N1691" i="4" s="1"/>
  <c r="M1692" i="4"/>
  <c r="N1692" i="4" s="1"/>
  <c r="M1693" i="4"/>
  <c r="N1693" i="4" s="1"/>
  <c r="M1694" i="4"/>
  <c r="N1694" i="4" s="1"/>
  <c r="M1695" i="4"/>
  <c r="N1695" i="4" s="1"/>
  <c r="M1696" i="4"/>
  <c r="N1696" i="4" s="1"/>
  <c r="M1697" i="4"/>
  <c r="N1697" i="4" s="1"/>
  <c r="M1698" i="4"/>
  <c r="N1698" i="4" s="1"/>
  <c r="M1699" i="4"/>
  <c r="N1699" i="4" s="1"/>
  <c r="M1700" i="4"/>
  <c r="N1700" i="4" s="1"/>
  <c r="M1701" i="4"/>
  <c r="N1701" i="4" s="1"/>
  <c r="M1702" i="4"/>
  <c r="N1702" i="4" s="1"/>
  <c r="M1703" i="4"/>
  <c r="N1703" i="4" s="1"/>
  <c r="M1704" i="4"/>
  <c r="N1704" i="4" s="1"/>
  <c r="M1705" i="4"/>
  <c r="N1705" i="4" s="1"/>
  <c r="M1706" i="4"/>
  <c r="N1706" i="4" s="1"/>
  <c r="M1707" i="4"/>
  <c r="N1707" i="4" s="1"/>
  <c r="M1708" i="4"/>
  <c r="N1708" i="4" s="1"/>
  <c r="M1709" i="4"/>
  <c r="N1709" i="4" s="1"/>
  <c r="M1710" i="4"/>
  <c r="N1710" i="4" s="1"/>
  <c r="M1711" i="4"/>
  <c r="N1711" i="4" s="1"/>
  <c r="M1712" i="4"/>
  <c r="N1712" i="4" s="1"/>
  <c r="M1713" i="4"/>
  <c r="N1713" i="4" s="1"/>
  <c r="M1714" i="4"/>
  <c r="N1714" i="4" s="1"/>
  <c r="M1715" i="4"/>
  <c r="N1715" i="4" s="1"/>
  <c r="M1716" i="4"/>
  <c r="N1716" i="4" s="1"/>
  <c r="M1717" i="4"/>
  <c r="N1717" i="4" s="1"/>
  <c r="M1718" i="4"/>
  <c r="N1718" i="4" s="1"/>
  <c r="M1719" i="4"/>
  <c r="N1719" i="4" s="1"/>
  <c r="M1720" i="4"/>
  <c r="N1720" i="4" s="1"/>
  <c r="M1721" i="4"/>
  <c r="N1721" i="4" s="1"/>
  <c r="M1722" i="4"/>
  <c r="N1722" i="4" s="1"/>
  <c r="M1723" i="4"/>
  <c r="N1723" i="4" s="1"/>
  <c r="M1724" i="4"/>
  <c r="N1724" i="4" s="1"/>
  <c r="M1725" i="4"/>
  <c r="N1725" i="4" s="1"/>
  <c r="M1726" i="4"/>
  <c r="N1726" i="4" s="1"/>
  <c r="M1727" i="4"/>
  <c r="N1727" i="4" s="1"/>
  <c r="M1728" i="4"/>
  <c r="N1728" i="4" s="1"/>
  <c r="M1729" i="4"/>
  <c r="N1729" i="4" s="1"/>
  <c r="M1730" i="4"/>
  <c r="N1730" i="4" s="1"/>
  <c r="M1731" i="4"/>
  <c r="N1731" i="4" s="1"/>
  <c r="M1732" i="4"/>
  <c r="N1732" i="4" s="1"/>
  <c r="M1733" i="4"/>
  <c r="N1733" i="4" s="1"/>
  <c r="M1734" i="4"/>
  <c r="N1734" i="4" s="1"/>
  <c r="M1735" i="4"/>
  <c r="N1735" i="4" s="1"/>
  <c r="M1736" i="4"/>
  <c r="N1736" i="4" s="1"/>
  <c r="M1737" i="4"/>
  <c r="N1737" i="4" s="1"/>
  <c r="M1738" i="4"/>
  <c r="N1738" i="4" s="1"/>
  <c r="M1739" i="4"/>
  <c r="N1739" i="4" s="1"/>
  <c r="M1740" i="4"/>
  <c r="N1740" i="4" s="1"/>
  <c r="M1741" i="4"/>
  <c r="N1741" i="4" s="1"/>
  <c r="M1742" i="4"/>
  <c r="N1742" i="4" s="1"/>
  <c r="M1743" i="4"/>
  <c r="N1743" i="4" s="1"/>
  <c r="M1744" i="4"/>
  <c r="N1744" i="4" s="1"/>
  <c r="M1745" i="4"/>
  <c r="N1745" i="4" s="1"/>
  <c r="M1746" i="4"/>
  <c r="N1746" i="4" s="1"/>
  <c r="M1747" i="4"/>
  <c r="N1747" i="4" s="1"/>
  <c r="M1748" i="4"/>
  <c r="N1748" i="4" s="1"/>
  <c r="M1749" i="4"/>
  <c r="N1749" i="4" s="1"/>
  <c r="M1750" i="4"/>
  <c r="N1750" i="4" s="1"/>
  <c r="M1751" i="4"/>
  <c r="N1751" i="4" s="1"/>
  <c r="M1752" i="4"/>
  <c r="N1752" i="4" s="1"/>
  <c r="M1753" i="4"/>
  <c r="N1753" i="4" s="1"/>
  <c r="M1754" i="4"/>
  <c r="N1754" i="4" s="1"/>
  <c r="M1755" i="4"/>
  <c r="N1755" i="4" s="1"/>
  <c r="M1756" i="4"/>
  <c r="N1756" i="4" s="1"/>
  <c r="M1757" i="4"/>
  <c r="N1757" i="4" s="1"/>
  <c r="M1758" i="4"/>
  <c r="N1758" i="4" s="1"/>
  <c r="M1759" i="4"/>
  <c r="N1759" i="4" s="1"/>
  <c r="M1760" i="4"/>
  <c r="N1760" i="4" s="1"/>
  <c r="M1761" i="4"/>
  <c r="N1761" i="4" s="1"/>
  <c r="M1762" i="4"/>
  <c r="N1762" i="4" s="1"/>
  <c r="M1763" i="4"/>
  <c r="N1763" i="4" s="1"/>
  <c r="M1764" i="4"/>
  <c r="N1764" i="4" s="1"/>
  <c r="M1765" i="4"/>
  <c r="N1765" i="4" s="1"/>
  <c r="M1766" i="4"/>
  <c r="N1766" i="4" s="1"/>
  <c r="M1767" i="4"/>
  <c r="N1767" i="4" s="1"/>
  <c r="M1768" i="4"/>
  <c r="N1768" i="4" s="1"/>
  <c r="M1769" i="4"/>
  <c r="N1769" i="4" s="1"/>
  <c r="M1770" i="4"/>
  <c r="N1770" i="4" s="1"/>
  <c r="M1771" i="4"/>
  <c r="N1771" i="4" s="1"/>
  <c r="M1772" i="4"/>
  <c r="N1772" i="4" s="1"/>
  <c r="M1773" i="4"/>
  <c r="N1773" i="4" s="1"/>
  <c r="M1774" i="4"/>
  <c r="N1774" i="4" s="1"/>
  <c r="M1775" i="4"/>
  <c r="N1775" i="4" s="1"/>
  <c r="M1776" i="4"/>
  <c r="N1776" i="4" s="1"/>
  <c r="M1777" i="4"/>
  <c r="N1777" i="4" s="1"/>
  <c r="M1778" i="4"/>
  <c r="N1778" i="4" s="1"/>
  <c r="M1779" i="4"/>
  <c r="N1779" i="4" s="1"/>
  <c r="M1780" i="4"/>
  <c r="N1780" i="4" s="1"/>
  <c r="M1781" i="4"/>
  <c r="N1781" i="4" s="1"/>
  <c r="M1782" i="4"/>
  <c r="N1782" i="4" s="1"/>
  <c r="M1783" i="4"/>
  <c r="N1783" i="4" s="1"/>
  <c r="M1784" i="4"/>
  <c r="N1784" i="4" s="1"/>
  <c r="M1785" i="4"/>
  <c r="N1785" i="4" s="1"/>
  <c r="M1786" i="4"/>
  <c r="N1786" i="4" s="1"/>
  <c r="M1787" i="4"/>
  <c r="N1787" i="4" s="1"/>
  <c r="M1788" i="4"/>
  <c r="N1788" i="4" s="1"/>
  <c r="M1789" i="4"/>
  <c r="N1789" i="4" s="1"/>
  <c r="M1790" i="4"/>
  <c r="N1790" i="4" s="1"/>
  <c r="M1791" i="4"/>
  <c r="N1791" i="4" s="1"/>
  <c r="M1792" i="4"/>
  <c r="N1792" i="4" s="1"/>
  <c r="M1793" i="4"/>
  <c r="N1793" i="4" s="1"/>
  <c r="M1794" i="4"/>
  <c r="N1794" i="4" s="1"/>
  <c r="M1795" i="4"/>
  <c r="N1795" i="4" s="1"/>
  <c r="M1796" i="4"/>
  <c r="N1796" i="4" s="1"/>
  <c r="M1797" i="4"/>
  <c r="N1797" i="4" s="1"/>
  <c r="M1798" i="4"/>
  <c r="N1798" i="4" s="1"/>
  <c r="M1799" i="4"/>
  <c r="N1799" i="4" s="1"/>
  <c r="M1800" i="4"/>
  <c r="N1800" i="4" s="1"/>
  <c r="M1801" i="4"/>
  <c r="N1801" i="4" s="1"/>
  <c r="M1802" i="4"/>
  <c r="N1802" i="4" s="1"/>
  <c r="M1803" i="4"/>
  <c r="N1803" i="4" s="1"/>
  <c r="M1804" i="4"/>
  <c r="N1804" i="4" s="1"/>
  <c r="M1805" i="4"/>
  <c r="N1805" i="4" s="1"/>
  <c r="M1806" i="4"/>
  <c r="N1806" i="4" s="1"/>
  <c r="M1807" i="4"/>
  <c r="N1807" i="4" s="1"/>
  <c r="M1808" i="4"/>
  <c r="N1808" i="4" s="1"/>
  <c r="M1809" i="4"/>
  <c r="N1809" i="4" s="1"/>
  <c r="M1810" i="4"/>
  <c r="N1810" i="4" s="1"/>
  <c r="M1811" i="4"/>
  <c r="N1811" i="4" s="1"/>
  <c r="M1812" i="4"/>
  <c r="N1812" i="4" s="1"/>
  <c r="M1813" i="4"/>
  <c r="N1813" i="4" s="1"/>
  <c r="M1814" i="4"/>
  <c r="N1814" i="4" s="1"/>
  <c r="M1815" i="4"/>
  <c r="N1815" i="4" s="1"/>
  <c r="M1816" i="4"/>
  <c r="N1816" i="4" s="1"/>
  <c r="M1817" i="4"/>
  <c r="N1817" i="4" s="1"/>
  <c r="M1818" i="4"/>
  <c r="N1818" i="4" s="1"/>
  <c r="M1819" i="4"/>
  <c r="N1819" i="4" s="1"/>
  <c r="M1820" i="4"/>
  <c r="N1820" i="4" s="1"/>
  <c r="M1821" i="4"/>
  <c r="N1821" i="4" s="1"/>
  <c r="M1822" i="4"/>
  <c r="N1822" i="4" s="1"/>
  <c r="M1823" i="4"/>
  <c r="N1823" i="4" s="1"/>
  <c r="M1824" i="4"/>
  <c r="N1824" i="4" s="1"/>
  <c r="M1825" i="4"/>
  <c r="N1825" i="4" s="1"/>
  <c r="M1826" i="4"/>
  <c r="N1826" i="4" s="1"/>
  <c r="M1827" i="4"/>
  <c r="N1827" i="4" s="1"/>
  <c r="M1828" i="4"/>
  <c r="N1828" i="4" s="1"/>
  <c r="M1829" i="4"/>
  <c r="N1829" i="4" s="1"/>
  <c r="M1830" i="4"/>
  <c r="N1830" i="4" s="1"/>
  <c r="M1831" i="4"/>
  <c r="N1831" i="4" s="1"/>
  <c r="M1832" i="4"/>
  <c r="N1832" i="4" s="1"/>
  <c r="M1833" i="4"/>
  <c r="N1833" i="4" s="1"/>
  <c r="M1834" i="4"/>
  <c r="N1834" i="4" s="1"/>
  <c r="M1835" i="4"/>
  <c r="N1835" i="4" s="1"/>
  <c r="M1836" i="4"/>
  <c r="N1836" i="4" s="1"/>
  <c r="M1837" i="4"/>
  <c r="N1837" i="4" s="1"/>
  <c r="M1838" i="4"/>
  <c r="N1838" i="4" s="1"/>
  <c r="M1839" i="4"/>
  <c r="N1839" i="4" s="1"/>
  <c r="M1840" i="4"/>
  <c r="N1840" i="4" s="1"/>
  <c r="M1841" i="4"/>
  <c r="N1841" i="4" s="1"/>
  <c r="M1842" i="4"/>
  <c r="N1842" i="4" s="1"/>
  <c r="M1843" i="4"/>
  <c r="N1843" i="4" s="1"/>
  <c r="M1844" i="4"/>
  <c r="N1844" i="4" s="1"/>
  <c r="M1845" i="4"/>
  <c r="N1845" i="4" s="1"/>
  <c r="M1846" i="4"/>
  <c r="N1846" i="4" s="1"/>
  <c r="M1847" i="4"/>
  <c r="N1847" i="4" s="1"/>
  <c r="M1848" i="4"/>
  <c r="N1848" i="4" s="1"/>
  <c r="M1849" i="4"/>
  <c r="N1849" i="4" s="1"/>
  <c r="M1850" i="4"/>
  <c r="N1850" i="4" s="1"/>
  <c r="M1851" i="4"/>
  <c r="N1851" i="4" s="1"/>
  <c r="M1852" i="4"/>
  <c r="N1852" i="4" s="1"/>
  <c r="M1853" i="4"/>
  <c r="N1853" i="4" s="1"/>
  <c r="M1854" i="4"/>
  <c r="N1854" i="4" s="1"/>
  <c r="M1855" i="4"/>
  <c r="N1855" i="4" s="1"/>
  <c r="M1856" i="4"/>
  <c r="N1856" i="4" s="1"/>
  <c r="M1857" i="4"/>
  <c r="N1857" i="4" s="1"/>
  <c r="M1858" i="4"/>
  <c r="N1858" i="4" s="1"/>
  <c r="M1859" i="4"/>
  <c r="N1859" i="4" s="1"/>
  <c r="M1860" i="4"/>
  <c r="N1860" i="4" s="1"/>
  <c r="M1861" i="4"/>
  <c r="N1861" i="4" s="1"/>
  <c r="M1862" i="4"/>
  <c r="N1862" i="4" s="1"/>
  <c r="M1863" i="4"/>
  <c r="N1863" i="4" s="1"/>
  <c r="M1864" i="4"/>
  <c r="N1864" i="4" s="1"/>
  <c r="M1865" i="4"/>
  <c r="N1865" i="4" s="1"/>
  <c r="M1866" i="4"/>
  <c r="N1866" i="4" s="1"/>
  <c r="M1867" i="4"/>
  <c r="N1867" i="4" s="1"/>
  <c r="M1868" i="4"/>
  <c r="N1868" i="4" s="1"/>
  <c r="M1869" i="4"/>
  <c r="N1869" i="4" s="1"/>
  <c r="M1870" i="4"/>
  <c r="N1870" i="4" s="1"/>
  <c r="M1871" i="4"/>
  <c r="N1871" i="4" s="1"/>
  <c r="M1872" i="4"/>
  <c r="N1872" i="4" s="1"/>
  <c r="M1873" i="4"/>
  <c r="N1873" i="4" s="1"/>
  <c r="M1874" i="4"/>
  <c r="N1874" i="4" s="1"/>
  <c r="M1875" i="4"/>
  <c r="N1875" i="4" s="1"/>
  <c r="M1876" i="4"/>
  <c r="N1876" i="4" s="1"/>
  <c r="M1877" i="4"/>
  <c r="N1877" i="4" s="1"/>
  <c r="M1878" i="4"/>
  <c r="N1878" i="4" s="1"/>
  <c r="M1879" i="4"/>
  <c r="N1879" i="4" s="1"/>
  <c r="M1880" i="4"/>
  <c r="N1880" i="4" s="1"/>
  <c r="M1881" i="4"/>
  <c r="N1881" i="4" s="1"/>
  <c r="M1882" i="4"/>
  <c r="N1882" i="4" s="1"/>
  <c r="M1883" i="4"/>
  <c r="N1883" i="4" s="1"/>
  <c r="M1884" i="4"/>
  <c r="N1884" i="4" s="1"/>
  <c r="M1885" i="4"/>
  <c r="N1885" i="4" s="1"/>
  <c r="M1886" i="4"/>
  <c r="N1886" i="4" s="1"/>
  <c r="M1887" i="4"/>
  <c r="N1887" i="4" s="1"/>
  <c r="M1888" i="4"/>
  <c r="N1888" i="4" s="1"/>
  <c r="M1889" i="4"/>
  <c r="N1889" i="4" s="1"/>
  <c r="M1890" i="4"/>
  <c r="N1890" i="4" s="1"/>
  <c r="M1891" i="4"/>
  <c r="N1891" i="4" s="1"/>
  <c r="M1892" i="4"/>
  <c r="N1892" i="4" s="1"/>
  <c r="M1893" i="4"/>
  <c r="N1893" i="4" s="1"/>
  <c r="M1894" i="4"/>
  <c r="N1894" i="4" s="1"/>
  <c r="M1895" i="4"/>
  <c r="N1895" i="4" s="1"/>
  <c r="M1896" i="4"/>
  <c r="N1896" i="4" s="1"/>
  <c r="M1897" i="4"/>
  <c r="N1897" i="4" s="1"/>
  <c r="M1898" i="4"/>
  <c r="N1898" i="4" s="1"/>
  <c r="M1899" i="4"/>
  <c r="N1899" i="4" s="1"/>
  <c r="M1900" i="4"/>
  <c r="N1900" i="4" s="1"/>
  <c r="M1901" i="4"/>
  <c r="N1901" i="4" s="1"/>
  <c r="M1902" i="4"/>
  <c r="N1902" i="4" s="1"/>
  <c r="M1903" i="4"/>
  <c r="N1903" i="4" s="1"/>
  <c r="M1904" i="4"/>
  <c r="N1904" i="4" s="1"/>
  <c r="M1905" i="4"/>
  <c r="N1905" i="4" s="1"/>
  <c r="M1906" i="4"/>
  <c r="N1906" i="4" s="1"/>
  <c r="M1907" i="4"/>
  <c r="N1907" i="4" s="1"/>
  <c r="M1908" i="4"/>
  <c r="N1908" i="4" s="1"/>
  <c r="M1909" i="4"/>
  <c r="N1909" i="4" s="1"/>
  <c r="M1910" i="4"/>
  <c r="N1910" i="4" s="1"/>
  <c r="M1911" i="4"/>
  <c r="N1911" i="4" s="1"/>
  <c r="M1912" i="4"/>
  <c r="N1912" i="4" s="1"/>
  <c r="M1913" i="4"/>
  <c r="N1913" i="4" s="1"/>
  <c r="M1914" i="4"/>
  <c r="N1914" i="4" s="1"/>
  <c r="M1915" i="4"/>
  <c r="N1915" i="4" s="1"/>
  <c r="M1916" i="4"/>
  <c r="N1916" i="4" s="1"/>
  <c r="M1917" i="4"/>
  <c r="N1917" i="4" s="1"/>
  <c r="M1918" i="4"/>
  <c r="N1918" i="4" s="1"/>
  <c r="M1919" i="4"/>
  <c r="N1919" i="4" s="1"/>
  <c r="M1920" i="4"/>
  <c r="N1920" i="4" s="1"/>
  <c r="M1921" i="4"/>
  <c r="N1921" i="4" s="1"/>
  <c r="M1922" i="4"/>
  <c r="N1922" i="4" s="1"/>
  <c r="M1923" i="4"/>
  <c r="N1923" i="4" s="1"/>
  <c r="M1924" i="4"/>
  <c r="N1924" i="4" s="1"/>
  <c r="M1925" i="4"/>
  <c r="N1925" i="4" s="1"/>
  <c r="M1926" i="4"/>
  <c r="N1926" i="4" s="1"/>
  <c r="M1927" i="4"/>
  <c r="N1927" i="4" s="1"/>
  <c r="M1928" i="4"/>
  <c r="N1928" i="4" s="1"/>
  <c r="M1930" i="4"/>
  <c r="N1930" i="4" s="1"/>
  <c r="M1931" i="4"/>
  <c r="N1931" i="4" s="1"/>
  <c r="M1932" i="4"/>
  <c r="N1932" i="4" s="1"/>
  <c r="M1933" i="4"/>
  <c r="N1933" i="4" s="1"/>
  <c r="M1934" i="4"/>
  <c r="N1934" i="4" s="1"/>
  <c r="M1935" i="4"/>
  <c r="N1935" i="4" s="1"/>
  <c r="M1936" i="4"/>
  <c r="N1936" i="4" s="1"/>
  <c r="M1937" i="4"/>
  <c r="N1937" i="4" s="1"/>
  <c r="M1938" i="4"/>
  <c r="N1938" i="4" s="1"/>
  <c r="M1939" i="4"/>
  <c r="N1939" i="4" s="1"/>
  <c r="M1940" i="4"/>
  <c r="N1940" i="4" s="1"/>
  <c r="M1941" i="4"/>
  <c r="N1941" i="4" s="1"/>
  <c r="M1942" i="4"/>
  <c r="N1942" i="4" s="1"/>
  <c r="M1943" i="4"/>
  <c r="N1943" i="4" s="1"/>
  <c r="M1944" i="4"/>
  <c r="N1944" i="4" s="1"/>
  <c r="M1945" i="4"/>
  <c r="N1945" i="4" s="1"/>
  <c r="M1946" i="4"/>
  <c r="N1946" i="4" s="1"/>
  <c r="M1947" i="4"/>
  <c r="N1947" i="4" s="1"/>
  <c r="M1948" i="4"/>
  <c r="N1948" i="4" s="1"/>
  <c r="M1949" i="4"/>
  <c r="N1949" i="4" s="1"/>
  <c r="M1950" i="4"/>
  <c r="N1950" i="4" s="1"/>
  <c r="M1951" i="4"/>
  <c r="N1951" i="4" s="1"/>
  <c r="M1952" i="4"/>
  <c r="N1952" i="4" s="1"/>
  <c r="M1953" i="4"/>
  <c r="N1953" i="4" s="1"/>
  <c r="M1954" i="4"/>
  <c r="N1954" i="4" s="1"/>
  <c r="M1955" i="4"/>
  <c r="N1955" i="4" s="1"/>
  <c r="M1956" i="4"/>
  <c r="N1956" i="4" s="1"/>
  <c r="M1957" i="4"/>
  <c r="N1957" i="4" s="1"/>
  <c r="M1958" i="4"/>
  <c r="N1958" i="4" s="1"/>
  <c r="M1959" i="4"/>
  <c r="N1959" i="4" s="1"/>
  <c r="M1960" i="4"/>
  <c r="N1960" i="4" s="1"/>
  <c r="M1961" i="4"/>
  <c r="N1961" i="4" s="1"/>
  <c r="M1962" i="4"/>
  <c r="N1962" i="4" s="1"/>
  <c r="M1963" i="4"/>
  <c r="N1963" i="4" s="1"/>
  <c r="M1964" i="4"/>
  <c r="N1964" i="4" s="1"/>
  <c r="M1965" i="4"/>
  <c r="N1965" i="4" s="1"/>
  <c r="M1966" i="4"/>
  <c r="N1966" i="4" s="1"/>
  <c r="M1967" i="4"/>
  <c r="N1967" i="4" s="1"/>
  <c r="M1968" i="4"/>
  <c r="N1968" i="4" s="1"/>
  <c r="M1969" i="4"/>
  <c r="N1969" i="4" s="1"/>
  <c r="M1970" i="4"/>
  <c r="N1970" i="4" s="1"/>
  <c r="M1971" i="4"/>
  <c r="N1971" i="4" s="1"/>
  <c r="M1972" i="4"/>
  <c r="N1972" i="4" s="1"/>
  <c r="M1973" i="4"/>
  <c r="N1973" i="4" s="1"/>
  <c r="M1974" i="4"/>
  <c r="N1974" i="4" s="1"/>
  <c r="M1975" i="4"/>
  <c r="N1975" i="4" s="1"/>
  <c r="M1976" i="4"/>
  <c r="N1976" i="4" s="1"/>
  <c r="M1977" i="4"/>
  <c r="N1977" i="4" s="1"/>
  <c r="M1978" i="4"/>
  <c r="N1978" i="4" s="1"/>
  <c r="M1979" i="4"/>
  <c r="N1979" i="4" s="1"/>
  <c r="M1980" i="4"/>
  <c r="N1980" i="4" s="1"/>
  <c r="M1981" i="4"/>
  <c r="N1981" i="4" s="1"/>
  <c r="M1982" i="4"/>
  <c r="N1982" i="4" s="1"/>
  <c r="M1983" i="4"/>
  <c r="N1983" i="4" s="1"/>
  <c r="M1984" i="4"/>
  <c r="N1984" i="4" s="1"/>
  <c r="M1985" i="4"/>
  <c r="N1985" i="4" s="1"/>
  <c r="M1986" i="4"/>
  <c r="N1986" i="4" s="1"/>
  <c r="M1987" i="4"/>
  <c r="N1987" i="4" s="1"/>
  <c r="M1988" i="4"/>
  <c r="N1988" i="4" s="1"/>
  <c r="M1989" i="4"/>
  <c r="N1989" i="4" s="1"/>
  <c r="M1990" i="4"/>
  <c r="N1990" i="4" s="1"/>
  <c r="M1991" i="4"/>
  <c r="N1991" i="4" s="1"/>
  <c r="M1992" i="4"/>
  <c r="N1992" i="4" s="1"/>
  <c r="M1993" i="4"/>
  <c r="N1993" i="4" s="1"/>
  <c r="M1994" i="4"/>
  <c r="N1994" i="4" s="1"/>
  <c r="M1995" i="4"/>
  <c r="N1995" i="4" s="1"/>
  <c r="M1996" i="4"/>
  <c r="N1996" i="4" s="1"/>
  <c r="M1997" i="4"/>
  <c r="N1997" i="4" s="1"/>
  <c r="M1998" i="4"/>
  <c r="N1998" i="4" s="1"/>
  <c r="M1999" i="4"/>
  <c r="N1999" i="4" s="1"/>
  <c r="M2000" i="4"/>
  <c r="N2000" i="4" s="1"/>
  <c r="M2001" i="4"/>
  <c r="N2001" i="4" s="1"/>
  <c r="M2002" i="4"/>
  <c r="N2002" i="4" s="1"/>
  <c r="M2003" i="4"/>
  <c r="N2003" i="4" s="1"/>
  <c r="M2004" i="4"/>
  <c r="N2004" i="4" s="1"/>
  <c r="M2005" i="4"/>
  <c r="N2005" i="4" s="1"/>
  <c r="M2006" i="4"/>
  <c r="N2006" i="4" s="1"/>
  <c r="M2007" i="4"/>
  <c r="N2007" i="4" s="1"/>
  <c r="M2008" i="4"/>
  <c r="N2008" i="4" s="1"/>
  <c r="M2009" i="4"/>
  <c r="N2009" i="4" s="1"/>
  <c r="M2010" i="4"/>
  <c r="N2010" i="4" s="1"/>
  <c r="M2011" i="4"/>
  <c r="N2011" i="4" s="1"/>
  <c r="M2012" i="4"/>
  <c r="N2012" i="4" s="1"/>
  <c r="M2013" i="4"/>
  <c r="N2013" i="4" s="1"/>
  <c r="M2014" i="4"/>
  <c r="N2014" i="4" s="1"/>
  <c r="M2015" i="4"/>
  <c r="N2015" i="4" s="1"/>
  <c r="M2016" i="4"/>
  <c r="N2016" i="4" s="1"/>
  <c r="M2017" i="4"/>
  <c r="N2017" i="4" s="1"/>
  <c r="M2018" i="4"/>
  <c r="N2018" i="4" s="1"/>
  <c r="M2019" i="4"/>
  <c r="N2019" i="4" s="1"/>
  <c r="M2020" i="4"/>
  <c r="N2020" i="4" s="1"/>
  <c r="M2021" i="4"/>
  <c r="N2021" i="4" s="1"/>
  <c r="M2022" i="4"/>
  <c r="N2022" i="4" s="1"/>
  <c r="M2023" i="4"/>
  <c r="N2023" i="4" s="1"/>
  <c r="M2024" i="4"/>
  <c r="N2024" i="4" s="1"/>
  <c r="M2025" i="4"/>
  <c r="N2025" i="4" s="1"/>
  <c r="M2026" i="4"/>
  <c r="N2026" i="4" s="1"/>
  <c r="M2027" i="4"/>
  <c r="N2027" i="4" s="1"/>
  <c r="M2028" i="4"/>
  <c r="N2028" i="4" s="1"/>
  <c r="M2029" i="4"/>
  <c r="N2029" i="4" s="1"/>
  <c r="M2030" i="4"/>
  <c r="N2030" i="4" s="1"/>
  <c r="M2031" i="4"/>
  <c r="N2031" i="4" s="1"/>
  <c r="M2032" i="4"/>
  <c r="N2032" i="4" s="1"/>
  <c r="M2033" i="4"/>
  <c r="N2033" i="4" s="1"/>
  <c r="M2034" i="4"/>
  <c r="N2034" i="4" s="1"/>
  <c r="M2035" i="4"/>
  <c r="N2035" i="4" s="1"/>
  <c r="M2036" i="4"/>
  <c r="N2036" i="4" s="1"/>
  <c r="M2037" i="4"/>
  <c r="N2037" i="4" s="1"/>
  <c r="M2038" i="4"/>
  <c r="N2038" i="4" s="1"/>
  <c r="M2039" i="4"/>
  <c r="N2039" i="4" s="1"/>
  <c r="M2040" i="4"/>
  <c r="N2040" i="4" s="1"/>
  <c r="M2041" i="4"/>
  <c r="N2041" i="4" s="1"/>
  <c r="M2042" i="4"/>
  <c r="N2042" i="4" s="1"/>
  <c r="M2043" i="4"/>
  <c r="N2043" i="4" s="1"/>
  <c r="M2044" i="4"/>
  <c r="N2044" i="4" s="1"/>
  <c r="M2045" i="4"/>
  <c r="N2045" i="4" s="1"/>
  <c r="M2046" i="4"/>
  <c r="N2046" i="4" s="1"/>
  <c r="M2047" i="4"/>
  <c r="N2047" i="4" s="1"/>
  <c r="M2048" i="4"/>
  <c r="N2048" i="4" s="1"/>
  <c r="M2049" i="4"/>
  <c r="N2049" i="4" s="1"/>
  <c r="M2050" i="4"/>
  <c r="N2050" i="4" s="1"/>
  <c r="M2051" i="4"/>
  <c r="N2051" i="4" s="1"/>
  <c r="M2052" i="4"/>
  <c r="N2052" i="4" s="1"/>
  <c r="M2053" i="4"/>
  <c r="N2053" i="4" s="1"/>
  <c r="M2054" i="4"/>
  <c r="N2054" i="4" s="1"/>
  <c r="M2055" i="4"/>
  <c r="N2055" i="4" s="1"/>
  <c r="M2056" i="4"/>
  <c r="N2056" i="4" s="1"/>
  <c r="M2057" i="4"/>
  <c r="N2057" i="4" s="1"/>
  <c r="M2058" i="4"/>
  <c r="N2058" i="4" s="1"/>
  <c r="M2059" i="4"/>
  <c r="N2059" i="4" s="1"/>
  <c r="M2060" i="4"/>
  <c r="N2060" i="4" s="1"/>
  <c r="M2061" i="4"/>
  <c r="N2061" i="4" s="1"/>
  <c r="M2062" i="4"/>
  <c r="N2062" i="4" s="1"/>
  <c r="M2063" i="4"/>
  <c r="N2063" i="4" s="1"/>
  <c r="M2064" i="4"/>
  <c r="N2064" i="4" s="1"/>
  <c r="M2065" i="4"/>
  <c r="N2065" i="4" s="1"/>
  <c r="M2066" i="4"/>
  <c r="N2066" i="4" s="1"/>
  <c r="M2067" i="4"/>
  <c r="N2067" i="4" s="1"/>
  <c r="M2068" i="4"/>
  <c r="N2068" i="4" s="1"/>
  <c r="M2069" i="4"/>
  <c r="N2069" i="4" s="1"/>
  <c r="M2070" i="4"/>
  <c r="N2070" i="4" s="1"/>
  <c r="M2071" i="4"/>
  <c r="N2071" i="4" s="1"/>
  <c r="M2072" i="4"/>
  <c r="N2072" i="4" s="1"/>
  <c r="M2073" i="4"/>
  <c r="N2073" i="4" s="1"/>
  <c r="M2074" i="4"/>
  <c r="N2074" i="4" s="1"/>
  <c r="M2075" i="4"/>
  <c r="N2075" i="4" s="1"/>
  <c r="M2076" i="4"/>
  <c r="N2076" i="4" s="1"/>
  <c r="M2077" i="4"/>
  <c r="N2077" i="4" s="1"/>
  <c r="M2078" i="4"/>
  <c r="N2078" i="4" s="1"/>
  <c r="M2079" i="4"/>
  <c r="N2079" i="4" s="1"/>
  <c r="M2080" i="4"/>
  <c r="N2080" i="4" s="1"/>
  <c r="M2081" i="4"/>
  <c r="N2081" i="4" s="1"/>
  <c r="M2082" i="4"/>
  <c r="N2082" i="4" s="1"/>
  <c r="M2083" i="4"/>
  <c r="N2083" i="4" s="1"/>
  <c r="M2084" i="4"/>
  <c r="N2084" i="4" s="1"/>
  <c r="M2085" i="4"/>
  <c r="N2085" i="4" s="1"/>
  <c r="M2086" i="4"/>
  <c r="N2086" i="4" s="1"/>
  <c r="M2087" i="4"/>
  <c r="N2087" i="4" s="1"/>
  <c r="M2088" i="4"/>
  <c r="N2088" i="4" s="1"/>
  <c r="M2089" i="4"/>
  <c r="N2089" i="4" s="1"/>
  <c r="M2090" i="4"/>
  <c r="N2090" i="4" s="1"/>
  <c r="M2091" i="4"/>
  <c r="N2091" i="4" s="1"/>
  <c r="M2092" i="4"/>
  <c r="N2092" i="4" s="1"/>
  <c r="M2093" i="4"/>
  <c r="N2093" i="4" s="1"/>
  <c r="M2094" i="4"/>
  <c r="N2094" i="4" s="1"/>
  <c r="M2095" i="4"/>
  <c r="N2095" i="4" s="1"/>
  <c r="M2096" i="4"/>
  <c r="N2096" i="4" s="1"/>
  <c r="M2097" i="4"/>
  <c r="N2097" i="4" s="1"/>
  <c r="M2098" i="4"/>
  <c r="N2098" i="4" s="1"/>
  <c r="M2099" i="4"/>
  <c r="N2099" i="4" s="1"/>
  <c r="M2100" i="4"/>
  <c r="N2100" i="4" s="1"/>
  <c r="M2101" i="4"/>
  <c r="N2101" i="4" s="1"/>
  <c r="M2102" i="4"/>
  <c r="N2102" i="4" s="1"/>
  <c r="M2103" i="4"/>
  <c r="N2103" i="4" s="1"/>
  <c r="M2104" i="4"/>
  <c r="N2104" i="4" s="1"/>
  <c r="M2105" i="4"/>
  <c r="N2105" i="4" s="1"/>
  <c r="M2106" i="4"/>
  <c r="N2106" i="4" s="1"/>
  <c r="M2107" i="4"/>
  <c r="N2107" i="4" s="1"/>
  <c r="M2108" i="4"/>
  <c r="N2108" i="4" s="1"/>
  <c r="M2109" i="4"/>
  <c r="N2109" i="4" s="1"/>
  <c r="M2110" i="4"/>
  <c r="N2110" i="4" s="1"/>
  <c r="M2111" i="4"/>
  <c r="N2111" i="4" s="1"/>
  <c r="M2112" i="4"/>
  <c r="N2112" i="4" s="1"/>
  <c r="M2113" i="4"/>
  <c r="N2113" i="4" s="1"/>
  <c r="M2114" i="4"/>
  <c r="N2114" i="4" s="1"/>
  <c r="M2115" i="4"/>
  <c r="N2115" i="4" s="1"/>
  <c r="M2116" i="4"/>
  <c r="N2116" i="4" s="1"/>
  <c r="M2117" i="4"/>
  <c r="N2117" i="4" s="1"/>
  <c r="M2118" i="4"/>
  <c r="N2118" i="4" s="1"/>
  <c r="M2119" i="4"/>
  <c r="N2119" i="4" s="1"/>
  <c r="M2120" i="4"/>
  <c r="N2120" i="4" s="1"/>
  <c r="M2121" i="4"/>
  <c r="N2121" i="4" s="1"/>
  <c r="M2122" i="4"/>
  <c r="N2122" i="4" s="1"/>
  <c r="M2123" i="4"/>
  <c r="N2123" i="4" s="1"/>
  <c r="M2124" i="4"/>
  <c r="N2124" i="4" s="1"/>
  <c r="M2125" i="4"/>
  <c r="N2125" i="4" s="1"/>
  <c r="M2126" i="4"/>
  <c r="N2126" i="4" s="1"/>
  <c r="M2127" i="4"/>
  <c r="N2127" i="4" s="1"/>
  <c r="M2128" i="4"/>
  <c r="N2128" i="4" s="1"/>
  <c r="M2129" i="4"/>
  <c r="N2129" i="4" s="1"/>
  <c r="M2130" i="4"/>
  <c r="N2130" i="4" s="1"/>
  <c r="M2131" i="4"/>
  <c r="N2131" i="4" s="1"/>
  <c r="M2132" i="4"/>
  <c r="N2132" i="4" s="1"/>
  <c r="M2133" i="4"/>
  <c r="N2133" i="4" s="1"/>
  <c r="M2134" i="4"/>
  <c r="N2134" i="4" s="1"/>
  <c r="M2135" i="4"/>
  <c r="N2135" i="4" s="1"/>
  <c r="M2136" i="4"/>
  <c r="N2136" i="4" s="1"/>
  <c r="M2137" i="4"/>
  <c r="N2137" i="4" s="1"/>
  <c r="M2138" i="4"/>
  <c r="N2138" i="4" s="1"/>
  <c r="M2139" i="4"/>
  <c r="N2139" i="4" s="1"/>
  <c r="M2140" i="4"/>
  <c r="N2140" i="4" s="1"/>
  <c r="M2141" i="4"/>
  <c r="N2141" i="4" s="1"/>
  <c r="M2142" i="4"/>
  <c r="N2142" i="4" s="1"/>
  <c r="M2143" i="4"/>
  <c r="N2143" i="4" s="1"/>
  <c r="M2144" i="4"/>
  <c r="N2144" i="4" s="1"/>
  <c r="M2145" i="4"/>
  <c r="N2145" i="4" s="1"/>
  <c r="M2146" i="4"/>
  <c r="N2146" i="4" s="1"/>
  <c r="M2147" i="4"/>
  <c r="N2147" i="4" s="1"/>
  <c r="M2148" i="4"/>
  <c r="N2148" i="4" s="1"/>
  <c r="M2149" i="4"/>
  <c r="N2149" i="4" s="1"/>
  <c r="M2150" i="4"/>
  <c r="N2150" i="4" s="1"/>
  <c r="M2151" i="4"/>
  <c r="N2151" i="4" s="1"/>
  <c r="M2152" i="4"/>
  <c r="N2152" i="4" s="1"/>
  <c r="M2153" i="4"/>
  <c r="N2153" i="4" s="1"/>
  <c r="M2154" i="4"/>
  <c r="N2154" i="4" s="1"/>
  <c r="M2155" i="4"/>
  <c r="N2155" i="4" s="1"/>
  <c r="M2156" i="4"/>
  <c r="N2156" i="4" s="1"/>
  <c r="M2157" i="4"/>
  <c r="N2157" i="4" s="1"/>
  <c r="M2158" i="4"/>
  <c r="N2158" i="4" s="1"/>
  <c r="M2159" i="4"/>
  <c r="N2159" i="4" s="1"/>
  <c r="M2160" i="4"/>
  <c r="N2160" i="4" s="1"/>
  <c r="M2161" i="4"/>
  <c r="N2161" i="4" s="1"/>
  <c r="M2162" i="4"/>
  <c r="N2162" i="4" s="1"/>
  <c r="M2163" i="4"/>
  <c r="N2163" i="4" s="1"/>
  <c r="M2164" i="4"/>
  <c r="N2164" i="4" s="1"/>
  <c r="M2165" i="4"/>
  <c r="N2165" i="4" s="1"/>
  <c r="M2166" i="4"/>
  <c r="N2166" i="4" s="1"/>
  <c r="M2167" i="4"/>
  <c r="N2167" i="4" s="1"/>
  <c r="M2168" i="4"/>
  <c r="N2168" i="4" s="1"/>
  <c r="M2169" i="4"/>
  <c r="N2169" i="4" s="1"/>
  <c r="M2170" i="4"/>
  <c r="N2170" i="4" s="1"/>
  <c r="M2171" i="4"/>
  <c r="N2171" i="4" s="1"/>
  <c r="M2172" i="4"/>
  <c r="N2172" i="4" s="1"/>
  <c r="M2173" i="4"/>
  <c r="N2173" i="4" s="1"/>
  <c r="M2174" i="4"/>
  <c r="N2174" i="4" s="1"/>
  <c r="M2175" i="4"/>
  <c r="N2175" i="4" s="1"/>
  <c r="M2176" i="4"/>
  <c r="N2176" i="4" s="1"/>
  <c r="M2177" i="4"/>
  <c r="N2177" i="4" s="1"/>
  <c r="M2178" i="4"/>
  <c r="N2178" i="4" s="1"/>
  <c r="M2179" i="4"/>
  <c r="N2179" i="4" s="1"/>
  <c r="M2180" i="4"/>
  <c r="N2180" i="4" s="1"/>
  <c r="M2181" i="4"/>
  <c r="N2181" i="4" s="1"/>
  <c r="M2182" i="4"/>
  <c r="N2182" i="4" s="1"/>
  <c r="M2183" i="4"/>
  <c r="N2183" i="4" s="1"/>
  <c r="M2184" i="4"/>
  <c r="N2184" i="4" s="1"/>
  <c r="M2185" i="4"/>
  <c r="N2185" i="4" s="1"/>
  <c r="M2186" i="4"/>
  <c r="N2186" i="4" s="1"/>
  <c r="M2187" i="4"/>
  <c r="N2187" i="4" s="1"/>
  <c r="M2188" i="4"/>
  <c r="N2188" i="4" s="1"/>
  <c r="M2189" i="4"/>
  <c r="N2189" i="4" s="1"/>
  <c r="M2190" i="4"/>
  <c r="N2190" i="4" s="1"/>
  <c r="M2191" i="4"/>
  <c r="N2191" i="4" s="1"/>
  <c r="M2192" i="4"/>
  <c r="N2192" i="4" s="1"/>
  <c r="M2193" i="4"/>
  <c r="N2193" i="4" s="1"/>
  <c r="M2194" i="4"/>
  <c r="N2194" i="4" s="1"/>
  <c r="M2195" i="4"/>
  <c r="N2195" i="4" s="1"/>
  <c r="M2196" i="4"/>
  <c r="N2196" i="4" s="1"/>
  <c r="M2197" i="4"/>
  <c r="N2197" i="4" s="1"/>
  <c r="M2198" i="4"/>
  <c r="N2198" i="4" s="1"/>
  <c r="M2199" i="4"/>
  <c r="N2199" i="4" s="1"/>
  <c r="M2200" i="4"/>
  <c r="N2200" i="4" s="1"/>
  <c r="M2201" i="4"/>
  <c r="N2201" i="4" s="1"/>
  <c r="M2202" i="4"/>
  <c r="N2202" i="4" s="1"/>
  <c r="M2203" i="4"/>
  <c r="N2203" i="4" s="1"/>
  <c r="M2204" i="4"/>
  <c r="N2204" i="4" s="1"/>
  <c r="M2205" i="4"/>
  <c r="N2205" i="4" s="1"/>
  <c r="M2206" i="4"/>
  <c r="N2206" i="4" s="1"/>
  <c r="M2207" i="4"/>
  <c r="N2207" i="4" s="1"/>
  <c r="M2208" i="4"/>
  <c r="N2208" i="4" s="1"/>
  <c r="M2209" i="4"/>
  <c r="N2209" i="4" s="1"/>
  <c r="M2210" i="4"/>
  <c r="N2210" i="4" s="1"/>
  <c r="M2211" i="4"/>
  <c r="N2211" i="4" s="1"/>
  <c r="M2212" i="4"/>
  <c r="N2212" i="4" s="1"/>
  <c r="M2213" i="4"/>
  <c r="N2213" i="4" s="1"/>
  <c r="M2214" i="4"/>
  <c r="N2214" i="4" s="1"/>
  <c r="M2215" i="4"/>
  <c r="N2215" i="4" s="1"/>
  <c r="M2216" i="4"/>
  <c r="N2216" i="4" s="1"/>
  <c r="M2217" i="4"/>
  <c r="N2217" i="4" s="1"/>
  <c r="M2218" i="4"/>
  <c r="N2218" i="4" s="1"/>
  <c r="M2219" i="4"/>
  <c r="N2219" i="4" s="1"/>
  <c r="M2220" i="4"/>
  <c r="N2220" i="4" s="1"/>
  <c r="M2221" i="4"/>
  <c r="N2221" i="4" s="1"/>
  <c r="M2222" i="4"/>
  <c r="N2222" i="4" s="1"/>
  <c r="M2223" i="4"/>
  <c r="N2223" i="4" s="1"/>
  <c r="M2224" i="4"/>
  <c r="N2224" i="4" s="1"/>
  <c r="M2225" i="4"/>
  <c r="N2225" i="4" s="1"/>
  <c r="M2226" i="4"/>
  <c r="N2226" i="4" s="1"/>
  <c r="M2227" i="4"/>
  <c r="N2227" i="4" s="1"/>
  <c r="M2228" i="4"/>
  <c r="N2228" i="4" s="1"/>
  <c r="M2229" i="4"/>
  <c r="N2229" i="4" s="1"/>
  <c r="M2230" i="4"/>
  <c r="N2230" i="4" s="1"/>
  <c r="M2231" i="4"/>
  <c r="N2231" i="4" s="1"/>
  <c r="M2232" i="4"/>
  <c r="N2232" i="4" s="1"/>
  <c r="M2233" i="4"/>
  <c r="N2233" i="4" s="1"/>
  <c r="M2234" i="4"/>
  <c r="N2234" i="4" s="1"/>
  <c r="M2235" i="4"/>
  <c r="N2235" i="4" s="1"/>
  <c r="M2236" i="4"/>
  <c r="N2236" i="4" s="1"/>
  <c r="M2237" i="4"/>
  <c r="N2237" i="4" s="1"/>
  <c r="M2238" i="4"/>
  <c r="N2238" i="4" s="1"/>
  <c r="M2239" i="4"/>
  <c r="N2239" i="4" s="1"/>
  <c r="M2240" i="4"/>
  <c r="N2240" i="4" s="1"/>
  <c r="M2241" i="4"/>
  <c r="N2241" i="4" s="1"/>
  <c r="M2242" i="4"/>
  <c r="N2242" i="4" s="1"/>
  <c r="M2243" i="4"/>
  <c r="N2243" i="4" s="1"/>
  <c r="M2244" i="4"/>
  <c r="N2244" i="4" s="1"/>
  <c r="M2245" i="4"/>
  <c r="N2245" i="4" s="1"/>
  <c r="M2246" i="4"/>
  <c r="N2246" i="4" s="1"/>
  <c r="M2247" i="4"/>
  <c r="N2247" i="4" s="1"/>
  <c r="M2248" i="4"/>
  <c r="N2248" i="4" s="1"/>
  <c r="M2249" i="4"/>
  <c r="N2249" i="4" s="1"/>
  <c r="M2250" i="4"/>
  <c r="N2250" i="4" s="1"/>
  <c r="M2251" i="4"/>
  <c r="N2251" i="4" s="1"/>
  <c r="M2252" i="4"/>
  <c r="N2252" i="4" s="1"/>
  <c r="M2253" i="4"/>
  <c r="N2253" i="4" s="1"/>
  <c r="M2254" i="4"/>
  <c r="N2254" i="4" s="1"/>
  <c r="M2255" i="4"/>
  <c r="N2255" i="4" s="1"/>
  <c r="M2256" i="4"/>
  <c r="N2256" i="4" s="1"/>
  <c r="M2257" i="4"/>
  <c r="N2257" i="4" s="1"/>
  <c r="M2258" i="4"/>
  <c r="N2258" i="4" s="1"/>
  <c r="M2259" i="4"/>
  <c r="N2259" i="4" s="1"/>
  <c r="M2260" i="4"/>
  <c r="N2260" i="4" s="1"/>
  <c r="M2261" i="4"/>
  <c r="N2261" i="4" s="1"/>
  <c r="M2262" i="4"/>
  <c r="N2262" i="4" s="1"/>
  <c r="M2263" i="4"/>
  <c r="N2263" i="4" s="1"/>
  <c r="M2264" i="4"/>
  <c r="N2264" i="4" s="1"/>
  <c r="M2265" i="4"/>
  <c r="N2265" i="4" s="1"/>
  <c r="M2266" i="4"/>
  <c r="N2266" i="4" s="1"/>
  <c r="M2267" i="4"/>
  <c r="N2267" i="4" s="1"/>
  <c r="M2268" i="4"/>
  <c r="N2268" i="4" s="1"/>
  <c r="M2269" i="4"/>
  <c r="N2269" i="4" s="1"/>
  <c r="M2270" i="4"/>
  <c r="N2270" i="4" s="1"/>
  <c r="M2271" i="4"/>
  <c r="N2271" i="4" s="1"/>
  <c r="M2272" i="4"/>
  <c r="N2272" i="4" s="1"/>
  <c r="M2273" i="4"/>
  <c r="N2273" i="4" s="1"/>
  <c r="M2274" i="4"/>
  <c r="N2274" i="4" s="1"/>
  <c r="M2275" i="4"/>
  <c r="N2275" i="4" s="1"/>
  <c r="M2276" i="4"/>
  <c r="N2276" i="4" s="1"/>
  <c r="M2277" i="4"/>
  <c r="N2277" i="4" s="1"/>
  <c r="M2278" i="4"/>
  <c r="N2278" i="4" s="1"/>
  <c r="M2279" i="4"/>
  <c r="N2279" i="4" s="1"/>
  <c r="M2280" i="4"/>
  <c r="N2280" i="4" s="1"/>
  <c r="M2281" i="4"/>
  <c r="N2281" i="4" s="1"/>
  <c r="M2282" i="4"/>
  <c r="N2282" i="4" s="1"/>
  <c r="M2283" i="4"/>
  <c r="N2283" i="4" s="1"/>
  <c r="M2284" i="4"/>
  <c r="N2284" i="4" s="1"/>
  <c r="M2285" i="4"/>
  <c r="N2285" i="4" s="1"/>
  <c r="M2286" i="4"/>
  <c r="N2286" i="4" s="1"/>
  <c r="M2287" i="4"/>
  <c r="N2287" i="4" s="1"/>
  <c r="M2288" i="4"/>
  <c r="N2288" i="4" s="1"/>
  <c r="M2289" i="4"/>
  <c r="N2289" i="4" s="1"/>
  <c r="M2290" i="4"/>
  <c r="N2290" i="4" s="1"/>
  <c r="M2291" i="4"/>
  <c r="N2291" i="4" s="1"/>
  <c r="M2292" i="4"/>
  <c r="N2292" i="4" s="1"/>
  <c r="M2293" i="4"/>
  <c r="N2293" i="4" s="1"/>
  <c r="M2294" i="4"/>
  <c r="N2294" i="4" s="1"/>
  <c r="M2295" i="4"/>
  <c r="N2295" i="4" s="1"/>
  <c r="M2296" i="4"/>
  <c r="N2296" i="4" s="1"/>
  <c r="M2297" i="4"/>
  <c r="N2297" i="4" s="1"/>
  <c r="M2298" i="4"/>
  <c r="N2298" i="4" s="1"/>
  <c r="M2299" i="4"/>
  <c r="N2299" i="4" s="1"/>
  <c r="M2300" i="4"/>
  <c r="N2300" i="4" s="1"/>
  <c r="M2301" i="4"/>
  <c r="N2301" i="4" s="1"/>
  <c r="M2302" i="4"/>
  <c r="N2302" i="4" s="1"/>
  <c r="M2303" i="4"/>
  <c r="N2303" i="4" s="1"/>
  <c r="M2304" i="4"/>
  <c r="N2304" i="4" s="1"/>
  <c r="M2305" i="4"/>
  <c r="N2305" i="4" s="1"/>
  <c r="M2306" i="4"/>
  <c r="N2306" i="4" s="1"/>
  <c r="M2307" i="4"/>
  <c r="N2307" i="4" s="1"/>
  <c r="M2308" i="4"/>
  <c r="N2308" i="4" s="1"/>
  <c r="M2309" i="4"/>
  <c r="N2309" i="4" s="1"/>
  <c r="M2310" i="4"/>
  <c r="N2310" i="4" s="1"/>
  <c r="M2311" i="4"/>
  <c r="N2311" i="4" s="1"/>
  <c r="M2312" i="4"/>
  <c r="N2312" i="4" s="1"/>
  <c r="M2313" i="4"/>
  <c r="N2313" i="4" s="1"/>
  <c r="M2314" i="4"/>
  <c r="N2314" i="4" s="1"/>
  <c r="M2315" i="4"/>
  <c r="N2315" i="4" s="1"/>
  <c r="M2316" i="4"/>
  <c r="N2316" i="4" s="1"/>
  <c r="M2317" i="4"/>
  <c r="N2317" i="4" s="1"/>
  <c r="M2318" i="4"/>
  <c r="N2318" i="4" s="1"/>
  <c r="M2319" i="4"/>
  <c r="N2319" i="4" s="1"/>
  <c r="M2320" i="4"/>
  <c r="N2320" i="4" s="1"/>
  <c r="M2321" i="4"/>
  <c r="N2321" i="4" s="1"/>
  <c r="M2322" i="4"/>
  <c r="N2322" i="4" s="1"/>
  <c r="M2323" i="4"/>
  <c r="N2323" i="4" s="1"/>
  <c r="M2324" i="4"/>
  <c r="N2324" i="4" s="1"/>
  <c r="M2325" i="4"/>
  <c r="N2325" i="4" s="1"/>
  <c r="M2326" i="4"/>
  <c r="N2326" i="4" s="1"/>
  <c r="M2327" i="4"/>
  <c r="N2327" i="4" s="1"/>
  <c r="M2328" i="4"/>
  <c r="N2328" i="4" s="1"/>
  <c r="M2329" i="4"/>
  <c r="N2329" i="4" s="1"/>
  <c r="M2330" i="4"/>
  <c r="N2330" i="4" s="1"/>
  <c r="M2331" i="4"/>
  <c r="N2331" i="4" s="1"/>
  <c r="M2332" i="4"/>
  <c r="N2332" i="4" s="1"/>
  <c r="M2333" i="4"/>
  <c r="N2333" i="4" s="1"/>
  <c r="M2334" i="4"/>
  <c r="N2334" i="4" s="1"/>
  <c r="M2335" i="4"/>
  <c r="N2335" i="4" s="1"/>
  <c r="M2336" i="4"/>
  <c r="N2336" i="4" s="1"/>
  <c r="M2337" i="4"/>
  <c r="N2337" i="4" s="1"/>
  <c r="M2338" i="4"/>
  <c r="N2338" i="4" s="1"/>
  <c r="M2339" i="4"/>
  <c r="N2339" i="4" s="1"/>
  <c r="M2340" i="4"/>
  <c r="N2340" i="4" s="1"/>
  <c r="M2341" i="4"/>
  <c r="N2341" i="4" s="1"/>
  <c r="M2342" i="4"/>
  <c r="N2342" i="4" s="1"/>
  <c r="M2343" i="4"/>
  <c r="N2343" i="4" s="1"/>
  <c r="M2344" i="4"/>
  <c r="N2344" i="4" s="1"/>
  <c r="M2345" i="4"/>
  <c r="N2345" i="4" s="1"/>
  <c r="M2346" i="4"/>
  <c r="N2346" i="4" s="1"/>
  <c r="M2347" i="4"/>
  <c r="N2347" i="4" s="1"/>
  <c r="M2348" i="4"/>
  <c r="N2348" i="4" s="1"/>
  <c r="M2349" i="4"/>
  <c r="N2349" i="4" s="1"/>
  <c r="M2350" i="4"/>
  <c r="N2350" i="4" s="1"/>
  <c r="M2351" i="4"/>
  <c r="N2351" i="4" s="1"/>
  <c r="M2352" i="4"/>
  <c r="N2352" i="4" s="1"/>
  <c r="M2353" i="4"/>
  <c r="N2353" i="4" s="1"/>
  <c r="M2354" i="4"/>
  <c r="N2354" i="4" s="1"/>
  <c r="M2355" i="4"/>
  <c r="N2355" i="4" s="1"/>
  <c r="M2356" i="4"/>
  <c r="N2356" i="4" s="1"/>
  <c r="M2357" i="4"/>
  <c r="N2357" i="4" s="1"/>
  <c r="M2358" i="4"/>
  <c r="N2358" i="4" s="1"/>
  <c r="M2359" i="4"/>
  <c r="N2359" i="4" s="1"/>
  <c r="M2360" i="4"/>
  <c r="N2360" i="4" s="1"/>
  <c r="M2361" i="4"/>
  <c r="N2361" i="4" s="1"/>
  <c r="M2362" i="4"/>
  <c r="N2362" i="4" s="1"/>
  <c r="M2363" i="4"/>
  <c r="N2363" i="4" s="1"/>
  <c r="M2364" i="4"/>
  <c r="N2364" i="4" s="1"/>
  <c r="M2365" i="4"/>
  <c r="N2365" i="4" s="1"/>
  <c r="M2366" i="4"/>
  <c r="N2366" i="4" s="1"/>
  <c r="M2367" i="4"/>
  <c r="N2367" i="4" s="1"/>
  <c r="M2368" i="4"/>
  <c r="N2368" i="4" s="1"/>
  <c r="M2369" i="4"/>
  <c r="N2369" i="4" s="1"/>
  <c r="M2370" i="4"/>
  <c r="N2370" i="4" s="1"/>
  <c r="M2371" i="4"/>
  <c r="N2371" i="4" s="1"/>
  <c r="M2372" i="4"/>
  <c r="N2372" i="4" s="1"/>
  <c r="M2373" i="4"/>
  <c r="N2373" i="4" s="1"/>
  <c r="M2374" i="4"/>
  <c r="N2374" i="4" s="1"/>
  <c r="M2375" i="4"/>
  <c r="N2375" i="4" s="1"/>
  <c r="M2376" i="4"/>
  <c r="N2376" i="4" s="1"/>
  <c r="M2377" i="4"/>
  <c r="N2377" i="4" s="1"/>
  <c r="M2378" i="4"/>
  <c r="N2378" i="4" s="1"/>
  <c r="M2379" i="4"/>
  <c r="N2379" i="4" s="1"/>
  <c r="M2380" i="4"/>
  <c r="N2380" i="4" s="1"/>
  <c r="M2381" i="4"/>
  <c r="N2381" i="4" s="1"/>
  <c r="M2382" i="4"/>
  <c r="N2382" i="4" s="1"/>
  <c r="M2383" i="4"/>
  <c r="N2383" i="4" s="1"/>
  <c r="M2384" i="4"/>
  <c r="N2384" i="4" s="1"/>
  <c r="M2385" i="4"/>
  <c r="N2385" i="4" s="1"/>
  <c r="M2386" i="4"/>
  <c r="N2386" i="4" s="1"/>
  <c r="M2387" i="4"/>
  <c r="N2387" i="4" s="1"/>
  <c r="M2388" i="4"/>
  <c r="N2388" i="4" s="1"/>
  <c r="M2389" i="4"/>
  <c r="N2389" i="4" s="1"/>
  <c r="M2390" i="4"/>
  <c r="N2390" i="4" s="1"/>
  <c r="M2391" i="4"/>
  <c r="N2391" i="4" s="1"/>
  <c r="M2392" i="4"/>
  <c r="N2392" i="4" s="1"/>
  <c r="M2393" i="4"/>
  <c r="N2393" i="4" s="1"/>
  <c r="M2394" i="4"/>
  <c r="N2394" i="4" s="1"/>
  <c r="M2395" i="4"/>
  <c r="N2395" i="4" s="1"/>
  <c r="M2396" i="4"/>
  <c r="N2396" i="4" s="1"/>
  <c r="M2397" i="4"/>
  <c r="N2397" i="4" s="1"/>
  <c r="M2398" i="4"/>
  <c r="N2398" i="4" s="1"/>
  <c r="M2399" i="4"/>
  <c r="N2399" i="4" s="1"/>
  <c r="M2400" i="4"/>
  <c r="N2400" i="4" s="1"/>
  <c r="M2401" i="4"/>
  <c r="N2401" i="4" s="1"/>
  <c r="M2402" i="4"/>
  <c r="N2402" i="4" s="1"/>
  <c r="M2403" i="4"/>
  <c r="N2403" i="4" s="1"/>
  <c r="M2404" i="4"/>
  <c r="N2404" i="4" s="1"/>
  <c r="M2405" i="4"/>
  <c r="N2405" i="4" s="1"/>
  <c r="M2406" i="4"/>
  <c r="N2406" i="4" s="1"/>
  <c r="M2407" i="4"/>
  <c r="N2407" i="4" s="1"/>
  <c r="M2408" i="4"/>
  <c r="N2408" i="4" s="1"/>
  <c r="M2409" i="4"/>
  <c r="N2409" i="4" s="1"/>
  <c r="M2410" i="4"/>
  <c r="N2410" i="4" s="1"/>
  <c r="M2411" i="4"/>
  <c r="N2411" i="4" s="1"/>
  <c r="M2412" i="4"/>
  <c r="N2412" i="4" s="1"/>
  <c r="M2413" i="4"/>
  <c r="N2413" i="4" s="1"/>
  <c r="M2414" i="4"/>
  <c r="N2414" i="4" s="1"/>
  <c r="M2415" i="4"/>
  <c r="N2415" i="4" s="1"/>
  <c r="M2416" i="4"/>
  <c r="N2416" i="4" s="1"/>
  <c r="M2417" i="4"/>
  <c r="N2417" i="4" s="1"/>
  <c r="M2418" i="4"/>
  <c r="N2418" i="4" s="1"/>
  <c r="M2419" i="4"/>
  <c r="N2419" i="4" s="1"/>
  <c r="M2420" i="4"/>
  <c r="N2420" i="4" s="1"/>
  <c r="M2421" i="4"/>
  <c r="N2421" i="4" s="1"/>
  <c r="M2422" i="4"/>
  <c r="N2422" i="4" s="1"/>
  <c r="M2423" i="4"/>
  <c r="N2423" i="4" s="1"/>
  <c r="M2424" i="4"/>
  <c r="N2424" i="4" s="1"/>
  <c r="M2425" i="4"/>
  <c r="N2425" i="4" s="1"/>
  <c r="M2426" i="4"/>
  <c r="N2426" i="4" s="1"/>
  <c r="M2427" i="4"/>
  <c r="N2427" i="4" s="1"/>
  <c r="M2428" i="4"/>
  <c r="N2428" i="4" s="1"/>
  <c r="M2429" i="4"/>
  <c r="N2429" i="4" s="1"/>
  <c r="M2430" i="4"/>
  <c r="N2430" i="4" s="1"/>
  <c r="M2431" i="4"/>
  <c r="N2431" i="4" s="1"/>
  <c r="M2432" i="4"/>
  <c r="N2432" i="4" s="1"/>
  <c r="M2433" i="4"/>
  <c r="N2433" i="4" s="1"/>
  <c r="M2434" i="4"/>
  <c r="N2434" i="4" s="1"/>
  <c r="M2435" i="4"/>
  <c r="N2435" i="4" s="1"/>
  <c r="M2436" i="4"/>
  <c r="N2436" i="4" s="1"/>
  <c r="M2437" i="4"/>
  <c r="N2437" i="4" s="1"/>
  <c r="M2438" i="4"/>
  <c r="N2438" i="4" s="1"/>
  <c r="M2439" i="4"/>
  <c r="N2439" i="4" s="1"/>
  <c r="M2440" i="4"/>
  <c r="N2440" i="4" s="1"/>
  <c r="M2441" i="4"/>
  <c r="N2441" i="4" s="1"/>
  <c r="M2442" i="4"/>
  <c r="N2442" i="4" s="1"/>
  <c r="M2443" i="4"/>
  <c r="N2443" i="4" s="1"/>
  <c r="M2444" i="4"/>
  <c r="N2444" i="4" s="1"/>
  <c r="M2445" i="4"/>
  <c r="N2445" i="4" s="1"/>
  <c r="M2446" i="4"/>
  <c r="N2446" i="4" s="1"/>
  <c r="M2447" i="4"/>
  <c r="N2447" i="4" s="1"/>
  <c r="M2448" i="4"/>
  <c r="N2448" i="4" s="1"/>
  <c r="M2449" i="4"/>
  <c r="N2449" i="4" s="1"/>
  <c r="M2450" i="4"/>
  <c r="N2450" i="4" s="1"/>
  <c r="M2451" i="4"/>
  <c r="N2451" i="4" s="1"/>
  <c r="M2452" i="4"/>
  <c r="N2452" i="4" s="1"/>
  <c r="M2453" i="4"/>
  <c r="N2453" i="4" s="1"/>
  <c r="M2454" i="4"/>
  <c r="N2454" i="4" s="1"/>
  <c r="M2455" i="4"/>
  <c r="N2455" i="4" s="1"/>
  <c r="M2456" i="4"/>
  <c r="N2456" i="4" s="1"/>
  <c r="M2457" i="4"/>
  <c r="N2457" i="4" s="1"/>
  <c r="M2458" i="4"/>
  <c r="N2458" i="4" s="1"/>
  <c r="M2459" i="4"/>
  <c r="N2459" i="4" s="1"/>
  <c r="M2460" i="4"/>
  <c r="N2460" i="4" s="1"/>
  <c r="M2461" i="4"/>
  <c r="N2461" i="4" s="1"/>
  <c r="M2462" i="4"/>
  <c r="N2462" i="4" s="1"/>
  <c r="M2463" i="4"/>
  <c r="N2463" i="4" s="1"/>
  <c r="M2464" i="4"/>
  <c r="N2464" i="4" s="1"/>
  <c r="M2465" i="4"/>
  <c r="N2465" i="4" s="1"/>
  <c r="M2466" i="4"/>
  <c r="N2466" i="4" s="1"/>
  <c r="M2467" i="4"/>
  <c r="N2467" i="4" s="1"/>
  <c r="M2468" i="4"/>
  <c r="N2468" i="4" s="1"/>
  <c r="M2469" i="4"/>
  <c r="N2469" i="4" s="1"/>
  <c r="M2470" i="4"/>
  <c r="N2470" i="4" s="1"/>
  <c r="M2471" i="4"/>
  <c r="N2471" i="4" s="1"/>
  <c r="M2472" i="4"/>
  <c r="N2472" i="4" s="1"/>
  <c r="M2473" i="4"/>
  <c r="N2473" i="4" s="1"/>
  <c r="M2474" i="4"/>
  <c r="N2474" i="4" s="1"/>
  <c r="M2475" i="4"/>
  <c r="N2475" i="4" s="1"/>
  <c r="M2476" i="4"/>
  <c r="N2476" i="4" s="1"/>
  <c r="M2477" i="4"/>
  <c r="N2477" i="4" s="1"/>
  <c r="M2478" i="4"/>
  <c r="N2478" i="4" s="1"/>
  <c r="M2479" i="4"/>
  <c r="N2479" i="4" s="1"/>
  <c r="M2480" i="4"/>
  <c r="N2480" i="4" s="1"/>
  <c r="M2481" i="4"/>
  <c r="N2481" i="4" s="1"/>
  <c r="M2482" i="4"/>
  <c r="N2482" i="4" s="1"/>
  <c r="M2483" i="4"/>
  <c r="N2483" i="4" s="1"/>
  <c r="M2484" i="4"/>
  <c r="N2484" i="4" s="1"/>
  <c r="M2485" i="4"/>
  <c r="N2485" i="4" s="1"/>
  <c r="M2486" i="4"/>
  <c r="N2486" i="4" s="1"/>
  <c r="M2487" i="4"/>
  <c r="N2487" i="4" s="1"/>
  <c r="M2488" i="4"/>
  <c r="N2488" i="4" s="1"/>
  <c r="M2489" i="4"/>
  <c r="N2489" i="4" s="1"/>
  <c r="M2490" i="4"/>
  <c r="N2490" i="4" s="1"/>
  <c r="M2491" i="4"/>
  <c r="N2491" i="4" s="1"/>
  <c r="M2492" i="4"/>
  <c r="N2492" i="4" s="1"/>
  <c r="M2493" i="4"/>
  <c r="N2493" i="4" s="1"/>
  <c r="M2494" i="4"/>
  <c r="N2494" i="4" s="1"/>
  <c r="M2495" i="4"/>
  <c r="N2495" i="4" s="1"/>
  <c r="M2496" i="4"/>
  <c r="N2496" i="4" s="1"/>
  <c r="M2497" i="4"/>
  <c r="N2497" i="4" s="1"/>
  <c r="M2498" i="4"/>
  <c r="N2498" i="4" s="1"/>
  <c r="M2499" i="4"/>
  <c r="N2499" i="4" s="1"/>
  <c r="M2500" i="4"/>
  <c r="N2500" i="4" s="1"/>
  <c r="M2501" i="4"/>
  <c r="N2501" i="4" s="1"/>
  <c r="M2502" i="4"/>
  <c r="N2502" i="4" s="1"/>
  <c r="M2503" i="4"/>
  <c r="N2503" i="4" s="1"/>
  <c r="M2504" i="4"/>
  <c r="N2504" i="4" s="1"/>
  <c r="M2505" i="4"/>
  <c r="N2505" i="4" s="1"/>
  <c r="M2506" i="4"/>
  <c r="N2506" i="4" s="1"/>
  <c r="M2507" i="4"/>
  <c r="N2507" i="4" s="1"/>
  <c r="M2508" i="4"/>
  <c r="N2508" i="4" s="1"/>
  <c r="M2509" i="4"/>
  <c r="N2509" i="4" s="1"/>
  <c r="M2510" i="4"/>
  <c r="N2510" i="4" s="1"/>
  <c r="M2511" i="4"/>
  <c r="N2511" i="4" s="1"/>
  <c r="M2512" i="4"/>
  <c r="N2512" i="4" s="1"/>
  <c r="M2513" i="4"/>
  <c r="N2513" i="4" s="1"/>
  <c r="M2514" i="4"/>
  <c r="N2514" i="4" s="1"/>
  <c r="M2515" i="4"/>
  <c r="N2515" i="4" s="1"/>
  <c r="M2516" i="4"/>
  <c r="N2516" i="4" s="1"/>
  <c r="M2517" i="4"/>
  <c r="N2517" i="4" s="1"/>
  <c r="M2518" i="4"/>
  <c r="N2518" i="4" s="1"/>
  <c r="M2519" i="4"/>
  <c r="N2519" i="4" s="1"/>
  <c r="M2520" i="4"/>
  <c r="N2520" i="4" s="1"/>
  <c r="M2521" i="4"/>
  <c r="N2521" i="4" s="1"/>
  <c r="M2522" i="4"/>
  <c r="N2522" i="4" s="1"/>
  <c r="M2523" i="4"/>
  <c r="N2523" i="4" s="1"/>
  <c r="M2524" i="4"/>
  <c r="N2524" i="4" s="1"/>
  <c r="M2525" i="4"/>
  <c r="N2525" i="4" s="1"/>
  <c r="M2526" i="4"/>
  <c r="N2526" i="4" s="1"/>
  <c r="M2527" i="4"/>
  <c r="N2527" i="4" s="1"/>
  <c r="M2528" i="4"/>
  <c r="N2528" i="4" s="1"/>
  <c r="M2529" i="4"/>
  <c r="N2529" i="4" s="1"/>
  <c r="M2530" i="4"/>
  <c r="N2530" i="4" s="1"/>
  <c r="M2531" i="4"/>
  <c r="N2531" i="4" s="1"/>
  <c r="M2532" i="4"/>
  <c r="N2532" i="4" s="1"/>
  <c r="M2533" i="4"/>
  <c r="N2533" i="4" s="1"/>
  <c r="M2534" i="4"/>
  <c r="N2534" i="4" s="1"/>
  <c r="M2535" i="4"/>
  <c r="N2535" i="4" s="1"/>
  <c r="M2536" i="4"/>
  <c r="N2536" i="4" s="1"/>
  <c r="M2537" i="4"/>
  <c r="N2537" i="4" s="1"/>
  <c r="M2538" i="4"/>
  <c r="N2538" i="4" s="1"/>
  <c r="M2539" i="4"/>
  <c r="N2539" i="4" s="1"/>
  <c r="M2540" i="4"/>
  <c r="N2540" i="4" s="1"/>
  <c r="M2541" i="4"/>
  <c r="N2541" i="4" s="1"/>
  <c r="M2542" i="4"/>
  <c r="N2542" i="4" s="1"/>
  <c r="M2543" i="4"/>
  <c r="N2543" i="4" s="1"/>
  <c r="M2544" i="4"/>
  <c r="N2544" i="4" s="1"/>
  <c r="M2545" i="4"/>
  <c r="N2545" i="4" s="1"/>
  <c r="M2546" i="4"/>
  <c r="N2546" i="4" s="1"/>
  <c r="M2547" i="4"/>
  <c r="N2547" i="4" s="1"/>
  <c r="M2548" i="4"/>
  <c r="N2548" i="4" s="1"/>
  <c r="M2549" i="4"/>
  <c r="N2549" i="4" s="1"/>
  <c r="M2550" i="4"/>
  <c r="N2550" i="4" s="1"/>
  <c r="M2551" i="4"/>
  <c r="N2551" i="4" s="1"/>
  <c r="M2552" i="4"/>
  <c r="N2552" i="4" s="1"/>
  <c r="M2553" i="4"/>
  <c r="N2553" i="4" s="1"/>
  <c r="M2554" i="4"/>
  <c r="N2554" i="4" s="1"/>
  <c r="M2555" i="4"/>
  <c r="N2555" i="4" s="1"/>
  <c r="M2556" i="4"/>
  <c r="N2556" i="4" s="1"/>
  <c r="M2557" i="4"/>
  <c r="N2557" i="4" s="1"/>
  <c r="M2558" i="4"/>
  <c r="N2558" i="4" s="1"/>
  <c r="M2559" i="4"/>
  <c r="N2559" i="4" s="1"/>
  <c r="M2560" i="4"/>
  <c r="N2560" i="4" s="1"/>
  <c r="M2561" i="4"/>
  <c r="N2561" i="4" s="1"/>
  <c r="M2562" i="4"/>
  <c r="N2562" i="4" s="1"/>
  <c r="M2563" i="4"/>
  <c r="N2563" i="4" s="1"/>
  <c r="M2564" i="4"/>
  <c r="N2564" i="4" s="1"/>
  <c r="M2565" i="4"/>
  <c r="N2565" i="4" s="1"/>
  <c r="M2566" i="4"/>
  <c r="N2566" i="4" s="1"/>
  <c r="M2567" i="4"/>
  <c r="N2567" i="4" s="1"/>
  <c r="M2568" i="4"/>
  <c r="N2568" i="4" s="1"/>
  <c r="M2569" i="4"/>
  <c r="N2569" i="4" s="1"/>
  <c r="M2570" i="4"/>
  <c r="N2570" i="4" s="1"/>
  <c r="M2571" i="4"/>
  <c r="N2571" i="4" s="1"/>
  <c r="M2572" i="4"/>
  <c r="N2572" i="4" s="1"/>
  <c r="M2573" i="4"/>
  <c r="N2573" i="4" s="1"/>
  <c r="M2574" i="4"/>
  <c r="N2574" i="4" s="1"/>
  <c r="M2575" i="4"/>
  <c r="N2575" i="4" s="1"/>
  <c r="M2576" i="4"/>
  <c r="N2576" i="4" s="1"/>
  <c r="M2577" i="4"/>
  <c r="N2577" i="4" s="1"/>
  <c r="M2578" i="4"/>
  <c r="N2578" i="4" s="1"/>
  <c r="M2579" i="4"/>
  <c r="N2579" i="4" s="1"/>
  <c r="M2580" i="4"/>
  <c r="N2580" i="4" s="1"/>
  <c r="M2581" i="4"/>
  <c r="N2581" i="4" s="1"/>
  <c r="M2582" i="4"/>
  <c r="N2582" i="4" s="1"/>
  <c r="M2583" i="4"/>
  <c r="N2583" i="4" s="1"/>
  <c r="M2584" i="4"/>
  <c r="N2584" i="4" s="1"/>
  <c r="M2585" i="4"/>
  <c r="N2585" i="4" s="1"/>
  <c r="M2586" i="4"/>
  <c r="N2586" i="4" s="1"/>
  <c r="M2587" i="4"/>
  <c r="N2587" i="4" s="1"/>
  <c r="M2588" i="4"/>
  <c r="N2588" i="4" s="1"/>
  <c r="M2589" i="4"/>
  <c r="N2589" i="4" s="1"/>
  <c r="M2590" i="4"/>
  <c r="N2590" i="4" s="1"/>
  <c r="M2591" i="4"/>
  <c r="N2591" i="4" s="1"/>
  <c r="M2592" i="4"/>
  <c r="N2592" i="4" s="1"/>
  <c r="M2593" i="4"/>
  <c r="N2593" i="4" s="1"/>
  <c r="M2594" i="4"/>
  <c r="N2594" i="4" s="1"/>
  <c r="M2595" i="4"/>
  <c r="N2595" i="4" s="1"/>
  <c r="M2596" i="4"/>
  <c r="N2596" i="4" s="1"/>
  <c r="M2597" i="4"/>
  <c r="N2597" i="4" s="1"/>
  <c r="M2598" i="4"/>
  <c r="N2598" i="4" s="1"/>
  <c r="M2599" i="4"/>
  <c r="N2599" i="4" s="1"/>
  <c r="M2600" i="4"/>
  <c r="N2600" i="4" s="1"/>
  <c r="M2601" i="4"/>
  <c r="N2601" i="4" s="1"/>
  <c r="M2602" i="4"/>
  <c r="N2602" i="4" s="1"/>
  <c r="M2603" i="4"/>
  <c r="N2603" i="4" s="1"/>
  <c r="M2604" i="4"/>
  <c r="N2604" i="4" s="1"/>
  <c r="M2605" i="4"/>
  <c r="N2605" i="4" s="1"/>
  <c r="M2606" i="4"/>
  <c r="N2606" i="4" s="1"/>
  <c r="M2607" i="4"/>
  <c r="N2607" i="4" s="1"/>
  <c r="M2608" i="4"/>
  <c r="N2608" i="4" s="1"/>
  <c r="M2609" i="4"/>
  <c r="N2609" i="4" s="1"/>
  <c r="M2610" i="4"/>
  <c r="N2610" i="4" s="1"/>
  <c r="M2611" i="4"/>
  <c r="N2611" i="4" s="1"/>
  <c r="M2612" i="4"/>
  <c r="N2612" i="4" s="1"/>
  <c r="M2613" i="4"/>
  <c r="N2613" i="4" s="1"/>
  <c r="M2614" i="4"/>
  <c r="N2614" i="4" s="1"/>
  <c r="M2615" i="4"/>
  <c r="N2615" i="4" s="1"/>
  <c r="M2616" i="4"/>
  <c r="N2616" i="4" s="1"/>
  <c r="M2617" i="4"/>
  <c r="N2617" i="4" s="1"/>
  <c r="M2618" i="4"/>
  <c r="N2618" i="4" s="1"/>
  <c r="M2619" i="4"/>
  <c r="N2619" i="4" s="1"/>
  <c r="M2620" i="4"/>
  <c r="N2620" i="4" s="1"/>
  <c r="M2621" i="4"/>
  <c r="N2621" i="4" s="1"/>
  <c r="M2622" i="4"/>
  <c r="N2622" i="4" s="1"/>
  <c r="M2623" i="4"/>
  <c r="N2623" i="4" s="1"/>
  <c r="M2624" i="4"/>
  <c r="N2624" i="4" s="1"/>
  <c r="M2625" i="4"/>
  <c r="N2625" i="4" s="1"/>
  <c r="M2626" i="4"/>
  <c r="N2626" i="4" s="1"/>
  <c r="M2627" i="4"/>
  <c r="N2627" i="4" s="1"/>
  <c r="M2628" i="4"/>
  <c r="N2628" i="4" s="1"/>
  <c r="M2629" i="4"/>
  <c r="N2629" i="4" s="1"/>
  <c r="M2630" i="4"/>
  <c r="N2630" i="4" s="1"/>
  <c r="M2631" i="4"/>
  <c r="N2631" i="4" s="1"/>
  <c r="M2632" i="4"/>
  <c r="N2632" i="4" s="1"/>
  <c r="M2633" i="4"/>
  <c r="N2633" i="4" s="1"/>
  <c r="M2634" i="4"/>
  <c r="N2634" i="4" s="1"/>
  <c r="M2635" i="4"/>
  <c r="N2635" i="4" s="1"/>
  <c r="M2636" i="4"/>
  <c r="N2636" i="4" s="1"/>
  <c r="M2637" i="4"/>
  <c r="N2637" i="4" s="1"/>
  <c r="M2638" i="4"/>
  <c r="N2638" i="4" s="1"/>
  <c r="M2639" i="4"/>
  <c r="N2639" i="4" s="1"/>
  <c r="M2640" i="4"/>
  <c r="N2640" i="4" s="1"/>
  <c r="M2641" i="4"/>
  <c r="N2641" i="4" s="1"/>
  <c r="M2642" i="4"/>
  <c r="N2642" i="4" s="1"/>
  <c r="M2643" i="4"/>
  <c r="N2643" i="4" s="1"/>
  <c r="M2644" i="4"/>
  <c r="N2644" i="4" s="1"/>
  <c r="M2645" i="4"/>
  <c r="N2645" i="4" s="1"/>
  <c r="M2646" i="4"/>
  <c r="N2646" i="4" s="1"/>
  <c r="M2647" i="4"/>
  <c r="N2647" i="4" s="1"/>
  <c r="M2648" i="4"/>
  <c r="N2648" i="4" s="1"/>
  <c r="M2649" i="4"/>
  <c r="N2649" i="4" s="1"/>
  <c r="M2650" i="4"/>
  <c r="N2650" i="4" s="1"/>
  <c r="M2651" i="4"/>
  <c r="N2651" i="4" s="1"/>
  <c r="M2652" i="4"/>
  <c r="N2652" i="4" s="1"/>
  <c r="M2653" i="4"/>
  <c r="N2653" i="4" s="1"/>
  <c r="M2654" i="4"/>
  <c r="N2654" i="4" s="1"/>
  <c r="M2655" i="4"/>
  <c r="N2655" i="4" s="1"/>
  <c r="M2656" i="4"/>
  <c r="N2656" i="4" s="1"/>
  <c r="M2657" i="4"/>
  <c r="N2657" i="4" s="1"/>
  <c r="M2658" i="4"/>
  <c r="N2658" i="4" s="1"/>
  <c r="M2659" i="4"/>
  <c r="N2659" i="4" s="1"/>
  <c r="M2660" i="4"/>
  <c r="N2660" i="4" s="1"/>
  <c r="M2661" i="4"/>
  <c r="N2661" i="4" s="1"/>
  <c r="M2662" i="4"/>
  <c r="N2662" i="4" s="1"/>
  <c r="M2663" i="4"/>
  <c r="N2663" i="4" s="1"/>
  <c r="M2664" i="4"/>
  <c r="N2664" i="4" s="1"/>
  <c r="M2665" i="4"/>
  <c r="N2665" i="4" s="1"/>
  <c r="M2666" i="4"/>
  <c r="N2666" i="4" s="1"/>
  <c r="M2667" i="4"/>
  <c r="N2667" i="4" s="1"/>
  <c r="M2668" i="4"/>
  <c r="N2668" i="4" s="1"/>
  <c r="M2669" i="4"/>
  <c r="N2669" i="4" s="1"/>
  <c r="M2670" i="4"/>
  <c r="N2670" i="4" s="1"/>
  <c r="M2671" i="4"/>
  <c r="N2671" i="4" s="1"/>
  <c r="M2672" i="4"/>
  <c r="N2672" i="4" s="1"/>
  <c r="M2673" i="4"/>
  <c r="N2673" i="4" s="1"/>
  <c r="M2674" i="4"/>
  <c r="N2674" i="4" s="1"/>
  <c r="M2675" i="4"/>
  <c r="N2675" i="4" s="1"/>
  <c r="M2676" i="4"/>
  <c r="N2676" i="4" s="1"/>
  <c r="M2677" i="4"/>
  <c r="N2677" i="4" s="1"/>
  <c r="M2678" i="4"/>
  <c r="N2678" i="4" s="1"/>
  <c r="M2679" i="4"/>
  <c r="N2679" i="4" s="1"/>
  <c r="M2680" i="4"/>
  <c r="N2680" i="4" s="1"/>
  <c r="M2681" i="4"/>
  <c r="N2681" i="4" s="1"/>
  <c r="M2682" i="4"/>
  <c r="N2682" i="4" s="1"/>
  <c r="M2683" i="4"/>
  <c r="N2683" i="4" s="1"/>
  <c r="M2684" i="4"/>
  <c r="N2684" i="4" s="1"/>
  <c r="M2685" i="4"/>
  <c r="N2685" i="4" s="1"/>
  <c r="M2686" i="4"/>
  <c r="N2686" i="4" s="1"/>
  <c r="M2687" i="4"/>
  <c r="N2687" i="4" s="1"/>
  <c r="M2688" i="4"/>
  <c r="N2688" i="4" s="1"/>
  <c r="M2689" i="4"/>
  <c r="N2689" i="4" s="1"/>
  <c r="M2690" i="4"/>
  <c r="N2690" i="4" s="1"/>
  <c r="M2691" i="4"/>
  <c r="N2691" i="4" s="1"/>
  <c r="M2692" i="4"/>
  <c r="N2692" i="4" s="1"/>
  <c r="M2693" i="4"/>
  <c r="N2693" i="4" s="1"/>
  <c r="M2694" i="4"/>
  <c r="N2694" i="4" s="1"/>
  <c r="M2695" i="4"/>
  <c r="N2695" i="4" s="1"/>
  <c r="M2696" i="4"/>
  <c r="N2696" i="4" s="1"/>
  <c r="M2697" i="4"/>
  <c r="N2697" i="4" s="1"/>
  <c r="M2698" i="4"/>
  <c r="N2698" i="4" s="1"/>
  <c r="M2699" i="4"/>
  <c r="N2699" i="4" s="1"/>
  <c r="M2700" i="4"/>
  <c r="N2700" i="4" s="1"/>
  <c r="M2701" i="4"/>
  <c r="N2701" i="4" s="1"/>
  <c r="M2702" i="4"/>
  <c r="N2702" i="4" s="1"/>
  <c r="M2703" i="4"/>
  <c r="N2703" i="4" s="1"/>
  <c r="M2704" i="4"/>
  <c r="N2704" i="4" s="1"/>
  <c r="M2705" i="4"/>
  <c r="N2705" i="4" s="1"/>
  <c r="M2706" i="4"/>
  <c r="N2706" i="4" s="1"/>
  <c r="M2707" i="4"/>
  <c r="N2707" i="4" s="1"/>
  <c r="M2708" i="4"/>
  <c r="N2708" i="4" s="1"/>
  <c r="M2709" i="4"/>
  <c r="N2709" i="4" s="1"/>
  <c r="M2710" i="4"/>
  <c r="N2710" i="4" s="1"/>
  <c r="M2711" i="4"/>
  <c r="N2711" i="4" s="1"/>
  <c r="M2712" i="4"/>
  <c r="N2712" i="4" s="1"/>
  <c r="M2713" i="4"/>
  <c r="N2713" i="4" s="1"/>
  <c r="M2714" i="4"/>
  <c r="N2714" i="4" s="1"/>
  <c r="M2715" i="4"/>
  <c r="N2715" i="4" s="1"/>
  <c r="M2716" i="4"/>
  <c r="N2716" i="4" s="1"/>
  <c r="M2717" i="4"/>
  <c r="N2717" i="4" s="1"/>
  <c r="M2718" i="4"/>
  <c r="N2718" i="4" s="1"/>
  <c r="M2719" i="4"/>
  <c r="N2719" i="4" s="1"/>
  <c r="M2720" i="4"/>
  <c r="N2720" i="4" s="1"/>
  <c r="M2721" i="4"/>
  <c r="N2721" i="4" s="1"/>
  <c r="M2722" i="4"/>
  <c r="N2722" i="4" s="1"/>
  <c r="M2723" i="4"/>
  <c r="N2723" i="4" s="1"/>
  <c r="M2724" i="4"/>
  <c r="N2724" i="4" s="1"/>
  <c r="M2725" i="4"/>
  <c r="N2725" i="4" s="1"/>
  <c r="M2726" i="4"/>
  <c r="N2726" i="4" s="1"/>
  <c r="M2727" i="4"/>
  <c r="N2727" i="4" s="1"/>
  <c r="M2728" i="4"/>
  <c r="N2728" i="4" s="1"/>
  <c r="M2729" i="4"/>
  <c r="N2729" i="4" s="1"/>
  <c r="M2730" i="4"/>
  <c r="N2730" i="4" s="1"/>
  <c r="M2731" i="4"/>
  <c r="N2731" i="4" s="1"/>
  <c r="M2732" i="4"/>
  <c r="N2732" i="4" s="1"/>
  <c r="M2733" i="4"/>
  <c r="N2733" i="4" s="1"/>
  <c r="M2734" i="4"/>
  <c r="N2734" i="4" s="1"/>
  <c r="M2735" i="4"/>
  <c r="N2735" i="4" s="1"/>
  <c r="M2736" i="4"/>
  <c r="N2736" i="4" s="1"/>
  <c r="M2737" i="4"/>
  <c r="N2737" i="4" s="1"/>
  <c r="M2738" i="4"/>
  <c r="N2738" i="4" s="1"/>
  <c r="M2739" i="4"/>
  <c r="N2739" i="4" s="1"/>
  <c r="M2740" i="4"/>
  <c r="N2740" i="4" s="1"/>
  <c r="M2741" i="4"/>
  <c r="N2741" i="4" s="1"/>
  <c r="M2742" i="4"/>
  <c r="N2742" i="4" s="1"/>
  <c r="M2743" i="4"/>
  <c r="N2743" i="4" s="1"/>
  <c r="M2744" i="4"/>
  <c r="N2744" i="4" s="1"/>
  <c r="M2745" i="4"/>
  <c r="N2745" i="4" s="1"/>
  <c r="M2746" i="4"/>
  <c r="N2746" i="4" s="1"/>
  <c r="M2747" i="4"/>
  <c r="N2747" i="4" s="1"/>
  <c r="M2748" i="4"/>
  <c r="N2748" i="4" s="1"/>
  <c r="M2749" i="4"/>
  <c r="N2749" i="4" s="1"/>
  <c r="M2750" i="4"/>
  <c r="N2750" i="4" s="1"/>
  <c r="M2751" i="4"/>
  <c r="N2751" i="4" s="1"/>
  <c r="M2752" i="4"/>
  <c r="N2752" i="4" s="1"/>
  <c r="M2753" i="4"/>
  <c r="N2753" i="4" s="1"/>
  <c r="M2754" i="4"/>
  <c r="N2754" i="4" s="1"/>
  <c r="M2755" i="4"/>
  <c r="N2755" i="4" s="1"/>
  <c r="M2756" i="4"/>
  <c r="N2756" i="4" s="1"/>
  <c r="M2757" i="4"/>
  <c r="N2757" i="4" s="1"/>
  <c r="M2758" i="4"/>
  <c r="N2758" i="4" s="1"/>
  <c r="M2759" i="4"/>
  <c r="N2759" i="4" s="1"/>
  <c r="M2760" i="4"/>
  <c r="N2760" i="4" s="1"/>
  <c r="M2761" i="4"/>
  <c r="N2761" i="4" s="1"/>
  <c r="M2762" i="4"/>
  <c r="N2762" i="4" s="1"/>
  <c r="M2763" i="4"/>
  <c r="N2763" i="4" s="1"/>
  <c r="M2764" i="4"/>
  <c r="N2764" i="4" s="1"/>
  <c r="M2765" i="4"/>
  <c r="N2765" i="4" s="1"/>
  <c r="M2766" i="4"/>
  <c r="N2766" i="4" s="1"/>
  <c r="M2767" i="4"/>
  <c r="N2767" i="4" s="1"/>
  <c r="M2768" i="4"/>
  <c r="N2768" i="4" s="1"/>
  <c r="M2769" i="4"/>
  <c r="N2769" i="4" s="1"/>
  <c r="M2770" i="4"/>
  <c r="N2770" i="4" s="1"/>
  <c r="M2771" i="4"/>
  <c r="N2771" i="4" s="1"/>
  <c r="M2772" i="4"/>
  <c r="N2772" i="4" s="1"/>
  <c r="M2773" i="4"/>
  <c r="N2773" i="4" s="1"/>
  <c r="M2774" i="4"/>
  <c r="N2774" i="4" s="1"/>
  <c r="M2775" i="4"/>
  <c r="N2775" i="4" s="1"/>
  <c r="M2776" i="4"/>
  <c r="N2776" i="4" s="1"/>
  <c r="M2777" i="4"/>
  <c r="N2777" i="4" s="1"/>
  <c r="M2778" i="4"/>
  <c r="N2778" i="4" s="1"/>
  <c r="M2779" i="4"/>
  <c r="N2779" i="4" s="1"/>
  <c r="M2780" i="4"/>
  <c r="N2780" i="4" s="1"/>
  <c r="M2781" i="4"/>
  <c r="N2781" i="4" s="1"/>
  <c r="M2782" i="4"/>
  <c r="N2782" i="4" s="1"/>
  <c r="M2783" i="4"/>
  <c r="N2783" i="4" s="1"/>
  <c r="M2784" i="4"/>
  <c r="N2784" i="4" s="1"/>
  <c r="M2785" i="4"/>
  <c r="N2785" i="4" s="1"/>
  <c r="M2786" i="4"/>
  <c r="N2786" i="4" s="1"/>
  <c r="M2787" i="4"/>
  <c r="N2787" i="4" s="1"/>
  <c r="M2788" i="4"/>
  <c r="N2788" i="4" s="1"/>
  <c r="M2789" i="4"/>
  <c r="N2789" i="4" s="1"/>
  <c r="M2790" i="4"/>
  <c r="N2790" i="4" s="1"/>
  <c r="M2791" i="4"/>
  <c r="N2791" i="4" s="1"/>
  <c r="M2792" i="4"/>
  <c r="N2792" i="4" s="1"/>
  <c r="M2793" i="4"/>
  <c r="N2793" i="4" s="1"/>
  <c r="M2794" i="4"/>
  <c r="N2794" i="4" s="1"/>
  <c r="M2795" i="4"/>
  <c r="N2795" i="4" s="1"/>
  <c r="M2796" i="4"/>
  <c r="N2796" i="4" s="1"/>
  <c r="M2797" i="4"/>
  <c r="N2797" i="4" s="1"/>
  <c r="M2798" i="4"/>
  <c r="N2798" i="4" s="1"/>
  <c r="M2799" i="4"/>
  <c r="N2799" i="4" s="1"/>
  <c r="M2800" i="4"/>
  <c r="N2800" i="4" s="1"/>
  <c r="M2801" i="4"/>
  <c r="N2801" i="4" s="1"/>
  <c r="M2802" i="4"/>
  <c r="N2802" i="4" s="1"/>
  <c r="M2803" i="4"/>
  <c r="N2803" i="4" s="1"/>
  <c r="M2804" i="4"/>
  <c r="N2804" i="4" s="1"/>
  <c r="M2805" i="4"/>
  <c r="N2805" i="4" s="1"/>
  <c r="M2806" i="4"/>
  <c r="N2806" i="4" s="1"/>
  <c r="M2807" i="4"/>
  <c r="N2807" i="4" s="1"/>
  <c r="M2808" i="4"/>
  <c r="N2808" i="4" s="1"/>
  <c r="M2809" i="4"/>
  <c r="N2809" i="4" s="1"/>
  <c r="M2810" i="4"/>
  <c r="N2810" i="4" s="1"/>
  <c r="M2811" i="4"/>
  <c r="N2811" i="4" s="1"/>
  <c r="M2812" i="4"/>
  <c r="N2812" i="4" s="1"/>
  <c r="M2813" i="4"/>
  <c r="N2813" i="4" s="1"/>
  <c r="M2814" i="4"/>
  <c r="N2814" i="4" s="1"/>
  <c r="M2815" i="4"/>
  <c r="N2815" i="4" s="1"/>
  <c r="M2816" i="4"/>
  <c r="N2816" i="4" s="1"/>
  <c r="M2817" i="4"/>
  <c r="N2817" i="4" s="1"/>
  <c r="M2818" i="4"/>
  <c r="N2818" i="4" s="1"/>
  <c r="M2819" i="4"/>
  <c r="N2819" i="4" s="1"/>
  <c r="M2820" i="4"/>
  <c r="N2820" i="4" s="1"/>
  <c r="M2821" i="4"/>
  <c r="N2821" i="4" s="1"/>
  <c r="M2822" i="4"/>
  <c r="N2822" i="4" s="1"/>
  <c r="M2823" i="4"/>
  <c r="N2823" i="4" s="1"/>
  <c r="M2824" i="4"/>
  <c r="N2824" i="4" s="1"/>
  <c r="M2825" i="4"/>
  <c r="N2825" i="4" s="1"/>
  <c r="M2826" i="4"/>
  <c r="N2826" i="4" s="1"/>
  <c r="M2827" i="4"/>
  <c r="N2827" i="4" s="1"/>
  <c r="M2828" i="4"/>
  <c r="N2828" i="4" s="1"/>
  <c r="M2829" i="4"/>
  <c r="N2829" i="4" s="1"/>
  <c r="M2830" i="4"/>
  <c r="N2830" i="4" s="1"/>
  <c r="M2831" i="4"/>
  <c r="N2831" i="4" s="1"/>
  <c r="M2832" i="4"/>
  <c r="N2832" i="4" s="1"/>
  <c r="M2833" i="4"/>
  <c r="N2833" i="4" s="1"/>
  <c r="M2834" i="4"/>
  <c r="N2834" i="4" s="1"/>
  <c r="M2835" i="4"/>
  <c r="N2835" i="4" s="1"/>
  <c r="M2836" i="4"/>
  <c r="N2836" i="4" s="1"/>
  <c r="M2837" i="4"/>
  <c r="N2837" i="4" s="1"/>
  <c r="M2838" i="4"/>
  <c r="N2838" i="4" s="1"/>
  <c r="M2839" i="4"/>
  <c r="N2839" i="4" s="1"/>
  <c r="M2840" i="4"/>
  <c r="N2840" i="4" s="1"/>
  <c r="M2841" i="4"/>
  <c r="N2841" i="4" s="1"/>
  <c r="M2842" i="4"/>
  <c r="N2842" i="4" s="1"/>
  <c r="M2843" i="4"/>
  <c r="N2843" i="4" s="1"/>
  <c r="M2844" i="4"/>
  <c r="N2844" i="4" s="1"/>
  <c r="M2845" i="4"/>
  <c r="N2845" i="4" s="1"/>
  <c r="M2846" i="4"/>
  <c r="N2846" i="4" s="1"/>
  <c r="M2847" i="4"/>
  <c r="N2847" i="4" s="1"/>
  <c r="M2848" i="4"/>
  <c r="N2848" i="4" s="1"/>
  <c r="M2849" i="4"/>
  <c r="N2849" i="4" s="1"/>
  <c r="M2850" i="4"/>
  <c r="N2850" i="4" s="1"/>
  <c r="M2851" i="4"/>
  <c r="N2851" i="4" s="1"/>
  <c r="M2852" i="4"/>
  <c r="N2852" i="4" s="1"/>
  <c r="M2853" i="4"/>
  <c r="N2853" i="4" s="1"/>
  <c r="M2854" i="4"/>
  <c r="N2854" i="4" s="1"/>
  <c r="M2855" i="4"/>
  <c r="N2855" i="4" s="1"/>
  <c r="M2856" i="4"/>
  <c r="N2856" i="4" s="1"/>
  <c r="M2857" i="4"/>
  <c r="N2857" i="4" s="1"/>
  <c r="M2858" i="4"/>
  <c r="N2858" i="4" s="1"/>
  <c r="M2859" i="4"/>
  <c r="N2859" i="4" s="1"/>
  <c r="M2860" i="4"/>
  <c r="N2860" i="4" s="1"/>
  <c r="M2861" i="4"/>
  <c r="N2861" i="4" s="1"/>
  <c r="M2862" i="4"/>
  <c r="N2862" i="4" s="1"/>
  <c r="M2863" i="4"/>
  <c r="N2863" i="4" s="1"/>
  <c r="M2864" i="4"/>
  <c r="N2864" i="4" s="1"/>
  <c r="M2865" i="4"/>
  <c r="N2865" i="4" s="1"/>
  <c r="M2866" i="4"/>
  <c r="N2866" i="4" s="1"/>
  <c r="M2867" i="4"/>
  <c r="N2867" i="4" s="1"/>
  <c r="M2868" i="4"/>
  <c r="N2868" i="4" s="1"/>
  <c r="M2869" i="4"/>
  <c r="N2869" i="4" s="1"/>
  <c r="M2870" i="4"/>
  <c r="N2870" i="4" s="1"/>
  <c r="M2871" i="4"/>
  <c r="N2871" i="4" s="1"/>
  <c r="M2872" i="4"/>
  <c r="N2872" i="4" s="1"/>
  <c r="M2873" i="4"/>
  <c r="N2873" i="4" s="1"/>
  <c r="M2874" i="4"/>
  <c r="N2874" i="4" s="1"/>
  <c r="M2875" i="4"/>
  <c r="N2875" i="4" s="1"/>
  <c r="M2876" i="4"/>
  <c r="N2876" i="4" s="1"/>
  <c r="M2877" i="4"/>
  <c r="N2877" i="4" s="1"/>
  <c r="M2878" i="4"/>
  <c r="N2878" i="4" s="1"/>
  <c r="M2879" i="4"/>
  <c r="N2879" i="4" s="1"/>
  <c r="M2880" i="4"/>
  <c r="N2880" i="4" s="1"/>
  <c r="M2881" i="4"/>
  <c r="N2881" i="4" s="1"/>
  <c r="M2882" i="4"/>
  <c r="N2882" i="4" s="1"/>
  <c r="M2883" i="4"/>
  <c r="N2883" i="4" s="1"/>
  <c r="M2884" i="4"/>
  <c r="N2884" i="4" s="1"/>
  <c r="M2885" i="4"/>
  <c r="N2885" i="4" s="1"/>
  <c r="M2886" i="4"/>
  <c r="N2886" i="4" s="1"/>
  <c r="M2887" i="4"/>
  <c r="N2887" i="4" s="1"/>
  <c r="M2888" i="4"/>
  <c r="N2888" i="4" s="1"/>
  <c r="M2889" i="4"/>
  <c r="N2889" i="4" s="1"/>
  <c r="M2890" i="4"/>
  <c r="N2890" i="4" s="1"/>
  <c r="M2891" i="4"/>
  <c r="N2891" i="4" s="1"/>
  <c r="M2892" i="4"/>
  <c r="N2892" i="4" s="1"/>
  <c r="M2893" i="4"/>
  <c r="N2893" i="4" s="1"/>
  <c r="M2894" i="4"/>
  <c r="N2894" i="4" s="1"/>
  <c r="M2895" i="4"/>
  <c r="N2895" i="4" s="1"/>
  <c r="M2896" i="4"/>
  <c r="N2896" i="4" s="1"/>
  <c r="M2897" i="4"/>
  <c r="N2897" i="4" s="1"/>
  <c r="M2898" i="4"/>
  <c r="N2898" i="4" s="1"/>
  <c r="M2899" i="4"/>
  <c r="N2899" i="4" s="1"/>
  <c r="M2900" i="4"/>
  <c r="N2900" i="4" s="1"/>
  <c r="M2901" i="4"/>
  <c r="N2901" i="4" s="1"/>
  <c r="M2902" i="4"/>
  <c r="N2902" i="4" s="1"/>
  <c r="M2903" i="4"/>
  <c r="N2903" i="4" s="1"/>
  <c r="M2904" i="4"/>
  <c r="N2904" i="4" s="1"/>
  <c r="M2905" i="4"/>
  <c r="N2905" i="4" s="1"/>
  <c r="M2906" i="4"/>
  <c r="N2906" i="4" s="1"/>
  <c r="M2907" i="4"/>
  <c r="N2907" i="4" s="1"/>
  <c r="M2908" i="4"/>
  <c r="N2908" i="4" s="1"/>
  <c r="M2909" i="4"/>
  <c r="N2909" i="4" s="1"/>
  <c r="M2910" i="4"/>
  <c r="N2910" i="4" s="1"/>
  <c r="M2911" i="4"/>
  <c r="N2911" i="4" s="1"/>
  <c r="M2912" i="4"/>
  <c r="N2912" i="4" s="1"/>
  <c r="M2913" i="4"/>
  <c r="N2913" i="4" s="1"/>
  <c r="M2914" i="4"/>
  <c r="N2914" i="4" s="1"/>
  <c r="M2915" i="4"/>
  <c r="N2915" i="4" s="1"/>
  <c r="M2916" i="4"/>
  <c r="N2916" i="4" s="1"/>
  <c r="M2917" i="4"/>
  <c r="N2917" i="4" s="1"/>
  <c r="M2918" i="4"/>
  <c r="N2918" i="4" s="1"/>
  <c r="M2919" i="4"/>
  <c r="N2919" i="4" s="1"/>
  <c r="M2920" i="4"/>
  <c r="N2920" i="4" s="1"/>
  <c r="M2921" i="4"/>
  <c r="N2921" i="4" s="1"/>
  <c r="M2922" i="4"/>
  <c r="N2922" i="4" s="1"/>
  <c r="M2923" i="4"/>
  <c r="N2923" i="4" s="1"/>
  <c r="M2924" i="4"/>
  <c r="N2924" i="4" s="1"/>
  <c r="M2925" i="4"/>
  <c r="N2925" i="4" s="1"/>
  <c r="M2926" i="4"/>
  <c r="N2926" i="4" s="1"/>
  <c r="M2927" i="4"/>
  <c r="N2927" i="4" s="1"/>
  <c r="M2928" i="4"/>
  <c r="N2928" i="4" s="1"/>
  <c r="M2929" i="4"/>
  <c r="N2929" i="4" s="1"/>
  <c r="M2930" i="4"/>
  <c r="N2930" i="4" s="1"/>
  <c r="M2931" i="4"/>
  <c r="N2931" i="4" s="1"/>
  <c r="M2932" i="4"/>
  <c r="N2932" i="4" s="1"/>
  <c r="M2933" i="4"/>
  <c r="N2933" i="4" s="1"/>
  <c r="M2934" i="4"/>
  <c r="N2934" i="4" s="1"/>
  <c r="M2935" i="4"/>
  <c r="N2935" i="4" s="1"/>
  <c r="M2936" i="4"/>
  <c r="N2936" i="4" s="1"/>
  <c r="M2937" i="4"/>
  <c r="N2937" i="4" s="1"/>
  <c r="M2938" i="4"/>
  <c r="N2938" i="4" s="1"/>
  <c r="M2939" i="4"/>
  <c r="N2939" i="4" s="1"/>
  <c r="M2940" i="4"/>
  <c r="N2940" i="4" s="1"/>
  <c r="M2941" i="4"/>
  <c r="N2941" i="4" s="1"/>
  <c r="M2942" i="4"/>
  <c r="N2942" i="4" s="1"/>
  <c r="M2943" i="4"/>
  <c r="N2943" i="4" s="1"/>
  <c r="M2944" i="4"/>
  <c r="N2944" i="4" s="1"/>
  <c r="M2945" i="4"/>
  <c r="N2945" i="4" s="1"/>
  <c r="M2946" i="4"/>
  <c r="N2946" i="4" s="1"/>
  <c r="M2947" i="4"/>
  <c r="N2947" i="4" s="1"/>
  <c r="M2948" i="4"/>
  <c r="N2948" i="4" s="1"/>
  <c r="M2949" i="4"/>
  <c r="N2949" i="4" s="1"/>
  <c r="M2950" i="4"/>
  <c r="N2950" i="4" s="1"/>
  <c r="M2951" i="4"/>
  <c r="N2951" i="4" s="1"/>
  <c r="M2952" i="4"/>
  <c r="N2952" i="4" s="1"/>
  <c r="M2953" i="4"/>
  <c r="N2953" i="4" s="1"/>
  <c r="M2954" i="4"/>
  <c r="N2954" i="4" s="1"/>
  <c r="M2955" i="4"/>
  <c r="N2955" i="4" s="1"/>
  <c r="M2956" i="4"/>
  <c r="N2956" i="4" s="1"/>
  <c r="M2957" i="4"/>
  <c r="N2957" i="4" s="1"/>
  <c r="M2958" i="4"/>
  <c r="N2958" i="4" s="1"/>
  <c r="M2959" i="4"/>
  <c r="N2959" i="4" s="1"/>
  <c r="M2960" i="4"/>
  <c r="N2960" i="4" s="1"/>
  <c r="M2961" i="4"/>
  <c r="N2961" i="4" s="1"/>
  <c r="M2962" i="4"/>
  <c r="N2962" i="4" s="1"/>
  <c r="M2963" i="4"/>
  <c r="N2963" i="4" s="1"/>
  <c r="M2964" i="4"/>
  <c r="N2964" i="4" s="1"/>
  <c r="M2965" i="4"/>
  <c r="N2965" i="4" s="1"/>
  <c r="M2966" i="4"/>
  <c r="N2966" i="4" s="1"/>
  <c r="M2967" i="4"/>
  <c r="N2967" i="4" s="1"/>
  <c r="M2968" i="4"/>
  <c r="N2968" i="4" s="1"/>
  <c r="M2969" i="4"/>
  <c r="N2969" i="4" s="1"/>
  <c r="M2970" i="4"/>
  <c r="N2970" i="4" s="1"/>
  <c r="M2971" i="4"/>
  <c r="N2971" i="4" s="1"/>
  <c r="M2972" i="4"/>
  <c r="N2972" i="4" s="1"/>
  <c r="M2973" i="4"/>
  <c r="N2973" i="4" s="1"/>
  <c r="M2974" i="4"/>
  <c r="N2974" i="4" s="1"/>
  <c r="M2975" i="4"/>
  <c r="N2975" i="4" s="1"/>
  <c r="M2976" i="4"/>
  <c r="N2976" i="4" s="1"/>
  <c r="M2977" i="4"/>
  <c r="N2977" i="4" s="1"/>
  <c r="M2978" i="4"/>
  <c r="N2978" i="4" s="1"/>
  <c r="M2979" i="4"/>
  <c r="N2979" i="4" s="1"/>
  <c r="M2980" i="4"/>
  <c r="N2980" i="4" s="1"/>
  <c r="M2981" i="4"/>
  <c r="N2981" i="4" s="1"/>
  <c r="M2982" i="4"/>
  <c r="N2982" i="4" s="1"/>
  <c r="M2983" i="4"/>
  <c r="N2983" i="4" s="1"/>
  <c r="M2984" i="4"/>
  <c r="N2984" i="4" s="1"/>
  <c r="M2985" i="4"/>
  <c r="N2985" i="4" s="1"/>
  <c r="M2986" i="4"/>
  <c r="N2986" i="4" s="1"/>
  <c r="M2987" i="4"/>
  <c r="N2987" i="4" s="1"/>
  <c r="M2988" i="4"/>
  <c r="N2988" i="4" s="1"/>
  <c r="M2989" i="4"/>
  <c r="N2989" i="4" s="1"/>
  <c r="M2990" i="4"/>
  <c r="N2990" i="4" s="1"/>
  <c r="M2991" i="4"/>
  <c r="N2991" i="4" s="1"/>
  <c r="M2992" i="4"/>
  <c r="N2992" i="4" s="1"/>
  <c r="M2993" i="4"/>
  <c r="N2993" i="4" s="1"/>
  <c r="M2994" i="4"/>
  <c r="N2994" i="4" s="1"/>
  <c r="M2995" i="4"/>
  <c r="N2995" i="4" s="1"/>
  <c r="M2996" i="4"/>
  <c r="N2996" i="4" s="1"/>
  <c r="M2997" i="4"/>
  <c r="N2997" i="4" s="1"/>
  <c r="M2998" i="4"/>
  <c r="N2998" i="4" s="1"/>
  <c r="M2999" i="4"/>
  <c r="N2999" i="4" s="1"/>
  <c r="M3000" i="4"/>
  <c r="N3000" i="4" s="1"/>
  <c r="M3001" i="4"/>
  <c r="N3001" i="4" s="1"/>
  <c r="M3002" i="4"/>
  <c r="N3002" i="4" s="1"/>
  <c r="M3003" i="4"/>
  <c r="N3003" i="4" s="1"/>
  <c r="M3004" i="4"/>
  <c r="N3004" i="4" s="1"/>
  <c r="M3005" i="4"/>
  <c r="N3005" i="4" s="1"/>
  <c r="M3006" i="4"/>
  <c r="N3006" i="4" s="1"/>
  <c r="M3007" i="4"/>
  <c r="N3007" i="4" s="1"/>
  <c r="M3008" i="4"/>
  <c r="N3008" i="4" s="1"/>
  <c r="M3009" i="4"/>
  <c r="N3009" i="4" s="1"/>
  <c r="M3010" i="4"/>
  <c r="N3010" i="4" s="1"/>
  <c r="M3011" i="4"/>
  <c r="N3011" i="4" s="1"/>
  <c r="M3012" i="4"/>
  <c r="N3012" i="4" s="1"/>
  <c r="M3013" i="4"/>
  <c r="N3013" i="4" s="1"/>
  <c r="M3014" i="4"/>
  <c r="N3014" i="4" s="1"/>
  <c r="M3015" i="4"/>
  <c r="N3015" i="4" s="1"/>
  <c r="M3016" i="4"/>
  <c r="N3016" i="4" s="1"/>
  <c r="M3017" i="4"/>
  <c r="N3017" i="4" s="1"/>
  <c r="M3018" i="4"/>
  <c r="N3018" i="4" s="1"/>
  <c r="M3019" i="4"/>
  <c r="N3019" i="4" s="1"/>
  <c r="M3020" i="4"/>
  <c r="N3020" i="4" s="1"/>
  <c r="M3021" i="4"/>
  <c r="N3021" i="4" s="1"/>
  <c r="M3022" i="4"/>
  <c r="N3022" i="4" s="1"/>
  <c r="M3023" i="4"/>
  <c r="N3023" i="4" s="1"/>
  <c r="M3024" i="4"/>
  <c r="N3024" i="4" s="1"/>
  <c r="M3025" i="4"/>
  <c r="N3025" i="4" s="1"/>
  <c r="M3026" i="4"/>
  <c r="N3026" i="4" s="1"/>
  <c r="M3027" i="4"/>
  <c r="N3027" i="4" s="1"/>
  <c r="M3028" i="4"/>
  <c r="N3028" i="4" s="1"/>
  <c r="M3029" i="4"/>
  <c r="N3029" i="4" s="1"/>
  <c r="M3030" i="4"/>
  <c r="N3030" i="4" s="1"/>
  <c r="M3031" i="4"/>
  <c r="N3031" i="4" s="1"/>
  <c r="M3032" i="4"/>
  <c r="N3032" i="4" s="1"/>
  <c r="M3033" i="4"/>
  <c r="N3033" i="4" s="1"/>
  <c r="M3034" i="4"/>
  <c r="N3034" i="4" s="1"/>
  <c r="M3035" i="4"/>
  <c r="N3035" i="4" s="1"/>
  <c r="M3036" i="4"/>
  <c r="N3036" i="4" s="1"/>
  <c r="M3037" i="4"/>
  <c r="N3037" i="4" s="1"/>
  <c r="M3038" i="4"/>
  <c r="N3038" i="4" s="1"/>
  <c r="M3039" i="4"/>
  <c r="N3039" i="4" s="1"/>
  <c r="M3040" i="4"/>
  <c r="N3040" i="4" s="1"/>
  <c r="M3041" i="4"/>
  <c r="N3041" i="4" s="1"/>
  <c r="M3042" i="4"/>
  <c r="N3042" i="4" s="1"/>
  <c r="M3043" i="4"/>
  <c r="N3043" i="4" s="1"/>
  <c r="M3044" i="4"/>
  <c r="N3044" i="4" s="1"/>
  <c r="M3045" i="4"/>
  <c r="N3045" i="4" s="1"/>
  <c r="M3046" i="4"/>
  <c r="N3046" i="4" s="1"/>
  <c r="M3047" i="4"/>
  <c r="N3047" i="4" s="1"/>
  <c r="M3048" i="4"/>
  <c r="N3048" i="4" s="1"/>
  <c r="M3049" i="4"/>
  <c r="N3049" i="4" s="1"/>
  <c r="M3050" i="4"/>
  <c r="N3050" i="4" s="1"/>
  <c r="M3051" i="4"/>
  <c r="N3051" i="4" s="1"/>
  <c r="M3052" i="4"/>
  <c r="N3052" i="4" s="1"/>
  <c r="M3053" i="4"/>
  <c r="N3053" i="4" s="1"/>
  <c r="M3054" i="4"/>
  <c r="N3054" i="4" s="1"/>
  <c r="M3055" i="4"/>
  <c r="N3055" i="4" s="1"/>
  <c r="M3056" i="4"/>
  <c r="N3056" i="4" s="1"/>
  <c r="M3057" i="4"/>
  <c r="N3057" i="4" s="1"/>
  <c r="M3058" i="4"/>
  <c r="N3058" i="4" s="1"/>
  <c r="M3059" i="4"/>
  <c r="N3059" i="4" s="1"/>
  <c r="M3060" i="4"/>
  <c r="N3060" i="4" s="1"/>
  <c r="M3061" i="4"/>
  <c r="N3061" i="4" s="1"/>
  <c r="M3062" i="4"/>
  <c r="N3062" i="4" s="1"/>
  <c r="M3063" i="4"/>
  <c r="N3063" i="4" s="1"/>
  <c r="M3064" i="4"/>
  <c r="N3064" i="4" s="1"/>
  <c r="M3065" i="4"/>
  <c r="N3065" i="4" s="1"/>
  <c r="M3066" i="4"/>
  <c r="N3066" i="4" s="1"/>
  <c r="M3067" i="4"/>
  <c r="N3067" i="4" s="1"/>
  <c r="M3068" i="4"/>
  <c r="N3068" i="4" s="1"/>
  <c r="M3069" i="4"/>
  <c r="N3069" i="4" s="1"/>
  <c r="M3070" i="4"/>
  <c r="N3070" i="4" s="1"/>
  <c r="M3071" i="4"/>
  <c r="N3071" i="4" s="1"/>
  <c r="M3072" i="4"/>
  <c r="N3072" i="4" s="1"/>
  <c r="M3073" i="4"/>
  <c r="N3073" i="4" s="1"/>
  <c r="M3074" i="4"/>
  <c r="N3074" i="4" s="1"/>
  <c r="M3075" i="4"/>
  <c r="N3075" i="4" s="1"/>
  <c r="M3076" i="4"/>
  <c r="N3076" i="4" s="1"/>
  <c r="M3077" i="4"/>
  <c r="N3077" i="4" s="1"/>
  <c r="M3078" i="4"/>
  <c r="N3078" i="4" s="1"/>
  <c r="M3079" i="4"/>
  <c r="N3079" i="4" s="1"/>
  <c r="M3080" i="4"/>
  <c r="N3080" i="4" s="1"/>
  <c r="M3081" i="4"/>
  <c r="N3081" i="4" s="1"/>
  <c r="M3082" i="4"/>
  <c r="N3082" i="4" s="1"/>
  <c r="M3083" i="4"/>
  <c r="N3083" i="4" s="1"/>
  <c r="M3084" i="4"/>
  <c r="N3084" i="4" s="1"/>
  <c r="M3085" i="4"/>
  <c r="N3085" i="4" s="1"/>
  <c r="M3086" i="4"/>
  <c r="N3086" i="4" s="1"/>
  <c r="M3087" i="4"/>
  <c r="N3087" i="4" s="1"/>
  <c r="M3088" i="4"/>
  <c r="N3088" i="4" s="1"/>
  <c r="M3089" i="4"/>
  <c r="N3089" i="4" s="1"/>
  <c r="M3090" i="4"/>
  <c r="N3090" i="4" s="1"/>
  <c r="M3091" i="4"/>
  <c r="N3091" i="4" s="1"/>
  <c r="M3092" i="4"/>
  <c r="N3092" i="4" s="1"/>
  <c r="M3093" i="4"/>
  <c r="N3093" i="4" s="1"/>
  <c r="M3094" i="4"/>
  <c r="N3094" i="4" s="1"/>
  <c r="M3095" i="4"/>
  <c r="N3095" i="4" s="1"/>
  <c r="M3096" i="4"/>
  <c r="N3096" i="4" s="1"/>
  <c r="M3097" i="4"/>
  <c r="N3097" i="4" s="1"/>
  <c r="M3098" i="4"/>
  <c r="N3098" i="4" s="1"/>
  <c r="M3099" i="4"/>
  <c r="N3099" i="4" s="1"/>
  <c r="M3100" i="4"/>
  <c r="N3100" i="4" s="1"/>
  <c r="M3101" i="4"/>
  <c r="N3101" i="4" s="1"/>
  <c r="M3102" i="4"/>
  <c r="N3102" i="4" s="1"/>
  <c r="M3103" i="4"/>
  <c r="N3103" i="4" s="1"/>
  <c r="M3104" i="4"/>
  <c r="N3104" i="4" s="1"/>
  <c r="M3105" i="4"/>
  <c r="N3105" i="4" s="1"/>
  <c r="M3106" i="4"/>
  <c r="N3106" i="4" s="1"/>
  <c r="M3107" i="4"/>
  <c r="N3107" i="4" s="1"/>
  <c r="M3108" i="4"/>
  <c r="N3108" i="4" s="1"/>
  <c r="M3109" i="4"/>
  <c r="N3109" i="4" s="1"/>
  <c r="M3110" i="4"/>
  <c r="N3110" i="4" s="1"/>
  <c r="M3111" i="4"/>
  <c r="N3111" i="4" s="1"/>
  <c r="M3112" i="4"/>
  <c r="N3112" i="4" s="1"/>
  <c r="M3113" i="4"/>
  <c r="N3113" i="4" s="1"/>
  <c r="M3114" i="4"/>
  <c r="N3114" i="4" s="1"/>
  <c r="M3115" i="4"/>
  <c r="N3115" i="4" s="1"/>
  <c r="M3116" i="4"/>
  <c r="N3116" i="4" s="1"/>
  <c r="M3117" i="4"/>
  <c r="N3117" i="4" s="1"/>
  <c r="M3118" i="4"/>
  <c r="N3118" i="4" s="1"/>
  <c r="M3119" i="4"/>
  <c r="N3119" i="4" s="1"/>
  <c r="M3120" i="4"/>
  <c r="N3120" i="4" s="1"/>
  <c r="M3121" i="4"/>
  <c r="N3121" i="4" s="1"/>
  <c r="M3122" i="4"/>
  <c r="N3122" i="4" s="1"/>
  <c r="M3123" i="4"/>
  <c r="N3123" i="4" s="1"/>
  <c r="M3124" i="4"/>
  <c r="N3124" i="4" s="1"/>
  <c r="M3125" i="4"/>
  <c r="N3125" i="4" s="1"/>
  <c r="M3126" i="4"/>
  <c r="N3126" i="4" s="1"/>
  <c r="M3127" i="4"/>
  <c r="N3127" i="4" s="1"/>
  <c r="M3128" i="4"/>
  <c r="N3128" i="4" s="1"/>
  <c r="M3129" i="4"/>
  <c r="N3129" i="4" s="1"/>
  <c r="M3130" i="4"/>
  <c r="N3130" i="4" s="1"/>
  <c r="M3131" i="4"/>
  <c r="N3131" i="4" s="1"/>
  <c r="M3132" i="4"/>
  <c r="N3132" i="4" s="1"/>
  <c r="M3133" i="4"/>
  <c r="N3133" i="4" s="1"/>
  <c r="M3134" i="4"/>
  <c r="N3134" i="4" s="1"/>
  <c r="M3135" i="4"/>
  <c r="N3135" i="4" s="1"/>
  <c r="M3136" i="4"/>
  <c r="N3136" i="4" s="1"/>
  <c r="M3137" i="4"/>
  <c r="N3137" i="4" s="1"/>
  <c r="M3138" i="4"/>
  <c r="N3138" i="4" s="1"/>
  <c r="M3139" i="4"/>
  <c r="N3139" i="4" s="1"/>
  <c r="M3140" i="4"/>
  <c r="N3140" i="4" s="1"/>
  <c r="M3141" i="4"/>
  <c r="N3141" i="4" s="1"/>
  <c r="M3142" i="4"/>
  <c r="N3142" i="4" s="1"/>
  <c r="M3143" i="4"/>
  <c r="N3143" i="4" s="1"/>
  <c r="M3144" i="4"/>
  <c r="N3144" i="4" s="1"/>
  <c r="M3145" i="4"/>
  <c r="N3145" i="4" s="1"/>
  <c r="M3146" i="4"/>
  <c r="N3146" i="4" s="1"/>
  <c r="M3147" i="4"/>
  <c r="N3147" i="4" s="1"/>
  <c r="M3148" i="4"/>
  <c r="N3148" i="4" s="1"/>
  <c r="M3149" i="4"/>
  <c r="N3149" i="4" s="1"/>
  <c r="M3150" i="4"/>
  <c r="N3150" i="4" s="1"/>
  <c r="M3151" i="4"/>
  <c r="N3151" i="4" s="1"/>
  <c r="M3152" i="4"/>
  <c r="N3152" i="4" s="1"/>
  <c r="M3153" i="4"/>
  <c r="N3153" i="4" s="1"/>
  <c r="M3154" i="4"/>
  <c r="N3154" i="4" s="1"/>
  <c r="M3155" i="4"/>
  <c r="N3155" i="4" s="1"/>
  <c r="M3156" i="4"/>
  <c r="N3156" i="4" s="1"/>
  <c r="M3157" i="4"/>
  <c r="N3157" i="4" s="1"/>
  <c r="M3158" i="4"/>
  <c r="N3158" i="4" s="1"/>
  <c r="M3159" i="4"/>
  <c r="N3159" i="4" s="1"/>
  <c r="M3160" i="4"/>
  <c r="N3160" i="4" s="1"/>
  <c r="M3161" i="4"/>
  <c r="N3161" i="4" s="1"/>
  <c r="M3162" i="4"/>
  <c r="N3162" i="4" s="1"/>
  <c r="M3163" i="4"/>
  <c r="N3163" i="4" s="1"/>
  <c r="M3164" i="4"/>
  <c r="N3164" i="4" s="1"/>
  <c r="M3165" i="4"/>
  <c r="N3165" i="4" s="1"/>
  <c r="M3166" i="4"/>
  <c r="N3166" i="4" s="1"/>
  <c r="M3167" i="4"/>
  <c r="N3167" i="4" s="1"/>
  <c r="M3168" i="4"/>
  <c r="N3168" i="4" s="1"/>
  <c r="M3169" i="4"/>
  <c r="N3169" i="4" s="1"/>
  <c r="M3170" i="4"/>
  <c r="N3170" i="4" s="1"/>
  <c r="M3171" i="4"/>
  <c r="N3171" i="4" s="1"/>
  <c r="M3172" i="4"/>
  <c r="N3172" i="4" s="1"/>
  <c r="M3173" i="4"/>
  <c r="N3173" i="4" s="1"/>
  <c r="M3174" i="4"/>
  <c r="N3174" i="4" s="1"/>
  <c r="M3175" i="4"/>
  <c r="N3175" i="4" s="1"/>
  <c r="M3176" i="4"/>
  <c r="N3176" i="4" s="1"/>
  <c r="M3177" i="4"/>
  <c r="N3177" i="4" s="1"/>
  <c r="M3178" i="4"/>
  <c r="N3178" i="4" s="1"/>
  <c r="M3179" i="4"/>
  <c r="N3179" i="4" s="1"/>
  <c r="M3180" i="4"/>
  <c r="N3180" i="4" s="1"/>
  <c r="M3181" i="4"/>
  <c r="N3181" i="4" s="1"/>
  <c r="M3182" i="4"/>
  <c r="N3182" i="4" s="1"/>
  <c r="M3183" i="4"/>
  <c r="N3183" i="4" s="1"/>
  <c r="M3184" i="4"/>
  <c r="N3184" i="4" s="1"/>
  <c r="M3185" i="4"/>
  <c r="N3185" i="4" s="1"/>
  <c r="M3186" i="4"/>
  <c r="N3186" i="4" s="1"/>
  <c r="M3187" i="4"/>
  <c r="N3187" i="4" s="1"/>
  <c r="M3188" i="4"/>
  <c r="N3188" i="4" s="1"/>
  <c r="M3189" i="4"/>
  <c r="N3189" i="4" s="1"/>
  <c r="M3190" i="4"/>
  <c r="N3190" i="4" s="1"/>
  <c r="M3191" i="4"/>
  <c r="N3191" i="4" s="1"/>
  <c r="M3192" i="4"/>
  <c r="N3192" i="4" s="1"/>
  <c r="M3193" i="4"/>
  <c r="N3193" i="4" s="1"/>
  <c r="M3194" i="4"/>
  <c r="N3194" i="4" s="1"/>
  <c r="M3195" i="4"/>
  <c r="N3195" i="4" s="1"/>
  <c r="M3196" i="4"/>
  <c r="N3196" i="4" s="1"/>
  <c r="M3197" i="4"/>
  <c r="N3197" i="4" s="1"/>
  <c r="M3198" i="4"/>
  <c r="N3198" i="4" s="1"/>
  <c r="M3199" i="4"/>
  <c r="N3199" i="4" s="1"/>
  <c r="M3200" i="4"/>
  <c r="N3200" i="4" s="1"/>
  <c r="M3201" i="4"/>
  <c r="N3201" i="4" s="1"/>
  <c r="M3202" i="4"/>
  <c r="N3202" i="4" s="1"/>
  <c r="M3203" i="4"/>
  <c r="N3203" i="4" s="1"/>
  <c r="M3204" i="4"/>
  <c r="N3204" i="4" s="1"/>
  <c r="M3205" i="4"/>
  <c r="N3205" i="4" s="1"/>
  <c r="M3206" i="4"/>
  <c r="N3206" i="4" s="1"/>
  <c r="M3207" i="4"/>
  <c r="N3207" i="4" s="1"/>
  <c r="M3208" i="4"/>
  <c r="N3208" i="4" s="1"/>
  <c r="M3209" i="4"/>
  <c r="N3209" i="4" s="1"/>
  <c r="M3210" i="4"/>
  <c r="N3210" i="4" s="1"/>
  <c r="M3211" i="4"/>
  <c r="N3211" i="4" s="1"/>
  <c r="M3212" i="4"/>
  <c r="N3212" i="4" s="1"/>
  <c r="M3213" i="4"/>
  <c r="N3213" i="4" s="1"/>
  <c r="M3214" i="4"/>
  <c r="N3214" i="4" s="1"/>
  <c r="M3215" i="4"/>
  <c r="N3215" i="4" s="1"/>
  <c r="M3216" i="4"/>
  <c r="N3216" i="4" s="1"/>
  <c r="M3217" i="4"/>
  <c r="N3217" i="4" s="1"/>
  <c r="M3218" i="4"/>
  <c r="N3218" i="4" s="1"/>
  <c r="M3219" i="4"/>
  <c r="N3219" i="4" s="1"/>
  <c r="M3220" i="4"/>
  <c r="N3220" i="4" s="1"/>
  <c r="M3221" i="4"/>
  <c r="N3221" i="4" s="1"/>
  <c r="M3222" i="4"/>
  <c r="N3222" i="4" s="1"/>
  <c r="M3223" i="4"/>
  <c r="N3223" i="4" s="1"/>
  <c r="M3224" i="4"/>
  <c r="N3224" i="4" s="1"/>
  <c r="M3225" i="4"/>
  <c r="N3225" i="4" s="1"/>
  <c r="M3226" i="4"/>
  <c r="N3226" i="4" s="1"/>
  <c r="M3227" i="4"/>
  <c r="N3227" i="4" s="1"/>
  <c r="M3228" i="4"/>
  <c r="N3228" i="4" s="1"/>
  <c r="M3229" i="4"/>
  <c r="N3229" i="4" s="1"/>
  <c r="M3230" i="4"/>
  <c r="N3230" i="4" s="1"/>
  <c r="M3231" i="4"/>
  <c r="N3231" i="4" s="1"/>
  <c r="M3232" i="4"/>
  <c r="N3232" i="4" s="1"/>
  <c r="M3233" i="4"/>
  <c r="N3233" i="4" s="1"/>
  <c r="M3234" i="4"/>
  <c r="N3234" i="4" s="1"/>
  <c r="M3235" i="4"/>
  <c r="N3235" i="4" s="1"/>
  <c r="M3236" i="4"/>
  <c r="N3236" i="4" s="1"/>
  <c r="M3237" i="4"/>
  <c r="N3237" i="4" s="1"/>
  <c r="M3238" i="4"/>
  <c r="N3238" i="4" s="1"/>
  <c r="M3239" i="4"/>
  <c r="N3239" i="4" s="1"/>
  <c r="M3240" i="4"/>
  <c r="N3240" i="4" s="1"/>
  <c r="M3241" i="4"/>
  <c r="N3241" i="4" s="1"/>
  <c r="M3242" i="4"/>
  <c r="N3242" i="4" s="1"/>
  <c r="M3243" i="4"/>
  <c r="N3243" i="4" s="1"/>
  <c r="M3244" i="4"/>
  <c r="N3244" i="4" s="1"/>
  <c r="M3245" i="4"/>
  <c r="N3245" i="4" s="1"/>
  <c r="M3246" i="4"/>
  <c r="N3246" i="4" s="1"/>
  <c r="M3247" i="4"/>
  <c r="N3247" i="4" s="1"/>
  <c r="M3248" i="4"/>
  <c r="N3248" i="4" s="1"/>
  <c r="M3249" i="4"/>
  <c r="N3249" i="4" s="1"/>
  <c r="M3250" i="4"/>
  <c r="N3250" i="4" s="1"/>
  <c r="M3251" i="4"/>
  <c r="N3251" i="4" s="1"/>
  <c r="M3252" i="4"/>
  <c r="N3252" i="4" s="1"/>
  <c r="M3253" i="4"/>
  <c r="N3253" i="4" s="1"/>
  <c r="M3254" i="4"/>
  <c r="N3254" i="4" s="1"/>
  <c r="M3255" i="4"/>
  <c r="N3255" i="4" s="1"/>
  <c r="M3256" i="4"/>
  <c r="N3256" i="4" s="1"/>
  <c r="M3257" i="4"/>
  <c r="N3257" i="4" s="1"/>
  <c r="M3258" i="4"/>
  <c r="N3258" i="4" s="1"/>
  <c r="M3259" i="4"/>
  <c r="N3259" i="4" s="1"/>
  <c r="M3260" i="4"/>
  <c r="N3260" i="4" s="1"/>
  <c r="M3261" i="4"/>
  <c r="N3261" i="4" s="1"/>
  <c r="M3262" i="4"/>
  <c r="N3262" i="4" s="1"/>
  <c r="M3263" i="4"/>
  <c r="N3263" i="4" s="1"/>
  <c r="M3264" i="4"/>
  <c r="N3264" i="4" s="1"/>
  <c r="M3265" i="4"/>
  <c r="N3265" i="4" s="1"/>
  <c r="M3266" i="4"/>
  <c r="N3266" i="4" s="1"/>
  <c r="M3267" i="4"/>
  <c r="N3267" i="4" s="1"/>
  <c r="M3268" i="4"/>
  <c r="N3268" i="4" s="1"/>
  <c r="M3269" i="4"/>
  <c r="N3269" i="4" s="1"/>
  <c r="M3270" i="4"/>
  <c r="N3270" i="4" s="1"/>
  <c r="M3271" i="4"/>
  <c r="N3271" i="4" s="1"/>
  <c r="M3272" i="4"/>
  <c r="N3272" i="4" s="1"/>
  <c r="M3273" i="4"/>
  <c r="N3273" i="4" s="1"/>
  <c r="M3274" i="4"/>
  <c r="N3274" i="4" s="1"/>
  <c r="M3275" i="4"/>
  <c r="N3275" i="4" s="1"/>
  <c r="M3276" i="4"/>
  <c r="N3276" i="4" s="1"/>
  <c r="M3277" i="4"/>
  <c r="N3277" i="4" s="1"/>
  <c r="M3278" i="4"/>
  <c r="N3278" i="4" s="1"/>
  <c r="M3279" i="4"/>
  <c r="N3279" i="4" s="1"/>
  <c r="M3280" i="4"/>
  <c r="N3280" i="4" s="1"/>
  <c r="M3281" i="4"/>
  <c r="N3281" i="4" s="1"/>
  <c r="M3282" i="4"/>
  <c r="N3282" i="4" s="1"/>
  <c r="M3283" i="4"/>
  <c r="N3283" i="4" s="1"/>
  <c r="M3284" i="4"/>
  <c r="N3284" i="4" s="1"/>
  <c r="M3285" i="4"/>
  <c r="N3285" i="4" s="1"/>
  <c r="M3286" i="4"/>
  <c r="N3286" i="4" s="1"/>
  <c r="M3287" i="4"/>
  <c r="N3287" i="4" s="1"/>
  <c r="M3288" i="4"/>
  <c r="N3288" i="4" s="1"/>
  <c r="M3289" i="4"/>
  <c r="N3289" i="4" s="1"/>
  <c r="M3290" i="4"/>
  <c r="N3290" i="4" s="1"/>
  <c r="M3291" i="4"/>
  <c r="N3291" i="4" s="1"/>
  <c r="M3292" i="4"/>
  <c r="N3292" i="4" s="1"/>
  <c r="M3293" i="4"/>
  <c r="N3293" i="4" s="1"/>
  <c r="M3294" i="4"/>
  <c r="N3294" i="4" s="1"/>
  <c r="M3295" i="4"/>
  <c r="N3295" i="4" s="1"/>
  <c r="M3296" i="4"/>
  <c r="N3296" i="4" s="1"/>
  <c r="M3297" i="4"/>
  <c r="N3297" i="4" s="1"/>
  <c r="M3298" i="4"/>
  <c r="N3298" i="4" s="1"/>
  <c r="M3299" i="4"/>
  <c r="N3299" i="4" s="1"/>
  <c r="M3300" i="4"/>
  <c r="N3300" i="4" s="1"/>
  <c r="M3301" i="4"/>
  <c r="N3301" i="4" s="1"/>
  <c r="M3302" i="4"/>
  <c r="N3302" i="4" s="1"/>
  <c r="M3303" i="4"/>
  <c r="N3303" i="4" s="1"/>
  <c r="M3304" i="4"/>
  <c r="N3304" i="4" s="1"/>
  <c r="M3305" i="4"/>
  <c r="N3305" i="4" s="1"/>
  <c r="M3306" i="4"/>
  <c r="N3306" i="4" s="1"/>
  <c r="M3307" i="4"/>
  <c r="N3307" i="4" s="1"/>
  <c r="M3308" i="4"/>
  <c r="N3308" i="4" s="1"/>
  <c r="M3309" i="4"/>
  <c r="N3309" i="4" s="1"/>
  <c r="M3310" i="4"/>
  <c r="N3310" i="4" s="1"/>
  <c r="M3311" i="4"/>
  <c r="N3311" i="4" s="1"/>
  <c r="M3312" i="4"/>
  <c r="N3312" i="4" s="1"/>
  <c r="M3313" i="4"/>
  <c r="N3313" i="4" s="1"/>
  <c r="M3314" i="4"/>
  <c r="N3314" i="4" s="1"/>
  <c r="M3315" i="4"/>
  <c r="N3315" i="4" s="1"/>
  <c r="M3316" i="4"/>
  <c r="N3316" i="4" s="1"/>
  <c r="M3317" i="4"/>
  <c r="N3317" i="4" s="1"/>
  <c r="M3318" i="4"/>
  <c r="N3318" i="4" s="1"/>
  <c r="M3319" i="4"/>
  <c r="N3319" i="4" s="1"/>
  <c r="M3320" i="4"/>
  <c r="N3320" i="4" s="1"/>
  <c r="M3321" i="4"/>
  <c r="N3321" i="4" s="1"/>
  <c r="M3322" i="4"/>
  <c r="N3322" i="4" s="1"/>
  <c r="M3323" i="4"/>
  <c r="N3323" i="4" s="1"/>
  <c r="M3324" i="4"/>
  <c r="N3324" i="4" s="1"/>
  <c r="M3325" i="4"/>
  <c r="N3325" i="4" s="1"/>
  <c r="M3326" i="4"/>
  <c r="N3326" i="4" s="1"/>
  <c r="M3327" i="4"/>
  <c r="N3327" i="4" s="1"/>
  <c r="M3328" i="4"/>
  <c r="N3328" i="4" s="1"/>
  <c r="M3329" i="4"/>
  <c r="N3329" i="4" s="1"/>
  <c r="M3330" i="4"/>
  <c r="N3330" i="4" s="1"/>
  <c r="M3331" i="4"/>
  <c r="N3331" i="4" s="1"/>
  <c r="M3332" i="4"/>
  <c r="N3332" i="4" s="1"/>
  <c r="M3333" i="4"/>
  <c r="N3333" i="4" s="1"/>
  <c r="M3334" i="4"/>
  <c r="N3334" i="4" s="1"/>
  <c r="M3335" i="4"/>
  <c r="N3335" i="4" s="1"/>
  <c r="M3336" i="4"/>
  <c r="N3336" i="4" s="1"/>
  <c r="M3337" i="4"/>
  <c r="N3337" i="4" s="1"/>
  <c r="M3338" i="4"/>
  <c r="N3338" i="4" s="1"/>
  <c r="M3339" i="4"/>
  <c r="N3339" i="4" s="1"/>
  <c r="M3340" i="4"/>
  <c r="N3340" i="4" s="1"/>
  <c r="M3341" i="4"/>
  <c r="N3341" i="4" s="1"/>
  <c r="M3342" i="4"/>
  <c r="N3342" i="4" s="1"/>
  <c r="M3343" i="4"/>
  <c r="N3343" i="4" s="1"/>
  <c r="M3344" i="4"/>
  <c r="N3344" i="4" s="1"/>
  <c r="M3345" i="4"/>
  <c r="N3345" i="4" s="1"/>
  <c r="M3346" i="4"/>
  <c r="N3346" i="4" s="1"/>
  <c r="M3347" i="4"/>
  <c r="N3347" i="4" s="1"/>
  <c r="M3348" i="4"/>
  <c r="N3348" i="4" s="1"/>
  <c r="M3349" i="4"/>
  <c r="N3349" i="4" s="1"/>
  <c r="M3350" i="4"/>
  <c r="N3350" i="4" s="1"/>
  <c r="M3351" i="4"/>
  <c r="N3351" i="4" s="1"/>
  <c r="M3352" i="4"/>
  <c r="N3352" i="4" s="1"/>
  <c r="M3353" i="4"/>
  <c r="N3353" i="4" s="1"/>
  <c r="M3354" i="4"/>
  <c r="N3354" i="4" s="1"/>
  <c r="M3355" i="4"/>
  <c r="N3355" i="4" s="1"/>
  <c r="M3356" i="4"/>
  <c r="N3356" i="4" s="1"/>
  <c r="M3357" i="4"/>
  <c r="N3357" i="4" s="1"/>
  <c r="M3358" i="4"/>
  <c r="N3358" i="4" s="1"/>
  <c r="M3359" i="4"/>
  <c r="N3359" i="4" s="1"/>
  <c r="M3360" i="4"/>
  <c r="N3360" i="4" s="1"/>
  <c r="M3361" i="4"/>
  <c r="N3361" i="4" s="1"/>
  <c r="M3362" i="4"/>
  <c r="N3362" i="4" s="1"/>
  <c r="M3363" i="4"/>
  <c r="N3363" i="4" s="1"/>
  <c r="M3364" i="4"/>
  <c r="N3364" i="4" s="1"/>
  <c r="M3365" i="4"/>
  <c r="N3365" i="4" s="1"/>
  <c r="M3366" i="4"/>
  <c r="N3366" i="4" s="1"/>
  <c r="M3367" i="4"/>
  <c r="N3367" i="4" s="1"/>
  <c r="M3368" i="4"/>
  <c r="N3368" i="4" s="1"/>
  <c r="M3369" i="4"/>
  <c r="N3369" i="4" s="1"/>
  <c r="M3370" i="4"/>
  <c r="N3370" i="4" s="1"/>
  <c r="M3371" i="4"/>
  <c r="N3371" i="4" s="1"/>
  <c r="M3372" i="4"/>
  <c r="N3372" i="4" s="1"/>
  <c r="M3373" i="4"/>
  <c r="N3373" i="4" s="1"/>
  <c r="M3374" i="4"/>
  <c r="N3374" i="4" s="1"/>
  <c r="M3375" i="4"/>
  <c r="N3375" i="4" s="1"/>
  <c r="M3376" i="4"/>
  <c r="N3376" i="4" s="1"/>
  <c r="M3377" i="4"/>
  <c r="N3377" i="4" s="1"/>
  <c r="M3378" i="4"/>
  <c r="N3378" i="4" s="1"/>
  <c r="M3379" i="4"/>
  <c r="N3379" i="4" s="1"/>
  <c r="M3380" i="4"/>
  <c r="N3380" i="4" s="1"/>
  <c r="M3381" i="4"/>
  <c r="N3381" i="4" s="1"/>
  <c r="M3382" i="4"/>
  <c r="N3382" i="4" s="1"/>
  <c r="M3383" i="4"/>
  <c r="N3383" i="4" s="1"/>
  <c r="M3384" i="4"/>
  <c r="N3384" i="4" s="1"/>
  <c r="M3385" i="4"/>
  <c r="N3385" i="4" s="1"/>
  <c r="M3386" i="4"/>
  <c r="N3386" i="4" s="1"/>
  <c r="M3387" i="4"/>
  <c r="N3387" i="4" s="1"/>
  <c r="M3388" i="4"/>
  <c r="N3388" i="4" s="1"/>
  <c r="M3389" i="4"/>
  <c r="N3389" i="4" s="1"/>
  <c r="M3390" i="4"/>
  <c r="N3390" i="4" s="1"/>
  <c r="M3391" i="4"/>
  <c r="N3391" i="4" s="1"/>
  <c r="M3392" i="4"/>
  <c r="N3392" i="4" s="1"/>
  <c r="M3393" i="4"/>
  <c r="N3393" i="4" s="1"/>
  <c r="M3394" i="4"/>
  <c r="N3394" i="4" s="1"/>
  <c r="M3395" i="4"/>
  <c r="N3395" i="4" s="1"/>
  <c r="M3396" i="4"/>
  <c r="N3396" i="4" s="1"/>
  <c r="M3397" i="4"/>
  <c r="N3397" i="4" s="1"/>
  <c r="M3398" i="4"/>
  <c r="N3398" i="4" s="1"/>
  <c r="M3399" i="4"/>
  <c r="N3399" i="4" s="1"/>
  <c r="M3400" i="4"/>
  <c r="N3400" i="4" s="1"/>
  <c r="M3401" i="4"/>
  <c r="N3401" i="4" s="1"/>
  <c r="M3402" i="4"/>
  <c r="N3402" i="4" s="1"/>
  <c r="M3403" i="4"/>
  <c r="N3403" i="4" s="1"/>
  <c r="M3404" i="4"/>
  <c r="N3404" i="4" s="1"/>
  <c r="M3405" i="4"/>
  <c r="N3405" i="4" s="1"/>
  <c r="M3406" i="4"/>
  <c r="N3406" i="4" s="1"/>
  <c r="M3407" i="4"/>
  <c r="N3407" i="4" s="1"/>
  <c r="M3408" i="4"/>
  <c r="N3408" i="4" s="1"/>
  <c r="M3409" i="4"/>
  <c r="N3409" i="4" s="1"/>
  <c r="M3410" i="4"/>
  <c r="N3410" i="4" s="1"/>
  <c r="M3411" i="4"/>
  <c r="N3411" i="4" s="1"/>
  <c r="M3412" i="4"/>
  <c r="N3412" i="4" s="1"/>
  <c r="M3413" i="4"/>
  <c r="N3413" i="4" s="1"/>
  <c r="M3414" i="4"/>
  <c r="N3414" i="4" s="1"/>
  <c r="M3415" i="4"/>
  <c r="N3415" i="4" s="1"/>
  <c r="M3416" i="4"/>
  <c r="N3416" i="4" s="1"/>
  <c r="M3417" i="4"/>
  <c r="N3417" i="4" s="1"/>
  <c r="M3418" i="4"/>
  <c r="N3418" i="4" s="1"/>
  <c r="M3419" i="4"/>
  <c r="N3419" i="4" s="1"/>
  <c r="M3420" i="4"/>
  <c r="N3420" i="4" s="1"/>
  <c r="M3421" i="4"/>
  <c r="N3421" i="4" s="1"/>
  <c r="M3422" i="4"/>
  <c r="N3422" i="4" s="1"/>
  <c r="M3423" i="4"/>
  <c r="N3423" i="4" s="1"/>
  <c r="M3424" i="4"/>
  <c r="N3424" i="4" s="1"/>
  <c r="M3425" i="4"/>
  <c r="N3425" i="4" s="1"/>
  <c r="M3426" i="4"/>
  <c r="N3426" i="4" s="1"/>
  <c r="M3427" i="4"/>
  <c r="N3427" i="4" s="1"/>
  <c r="M3428" i="4"/>
  <c r="N3428" i="4" s="1"/>
  <c r="M3429" i="4"/>
  <c r="N3429" i="4" s="1"/>
  <c r="M3430" i="4"/>
  <c r="N3430" i="4" s="1"/>
  <c r="M3431" i="4"/>
  <c r="N3431" i="4" s="1"/>
  <c r="M3432" i="4"/>
  <c r="N3432" i="4" s="1"/>
  <c r="M3433" i="4"/>
  <c r="N3433" i="4" s="1"/>
  <c r="M3434" i="4"/>
  <c r="N3434" i="4" s="1"/>
  <c r="M3435" i="4"/>
  <c r="N3435" i="4" s="1"/>
  <c r="M3436" i="4"/>
  <c r="N3436" i="4" s="1"/>
  <c r="M3437" i="4"/>
  <c r="N3437" i="4" s="1"/>
  <c r="M3438" i="4"/>
  <c r="N3438" i="4" s="1"/>
  <c r="M3439" i="4"/>
  <c r="N3439" i="4" s="1"/>
  <c r="M3440" i="4"/>
  <c r="N3440" i="4" s="1"/>
  <c r="M3441" i="4"/>
  <c r="N3441" i="4" s="1"/>
  <c r="M3442" i="4"/>
  <c r="N3442" i="4" s="1"/>
  <c r="M3443" i="4"/>
  <c r="N3443" i="4" s="1"/>
  <c r="M3444" i="4"/>
  <c r="N3444" i="4" s="1"/>
  <c r="M3445" i="4"/>
  <c r="N3445" i="4" s="1"/>
  <c r="M3446" i="4"/>
  <c r="N3446" i="4" s="1"/>
  <c r="M3447" i="4"/>
  <c r="N3447" i="4" s="1"/>
  <c r="M3448" i="4"/>
  <c r="N3448" i="4" s="1"/>
  <c r="M3449" i="4"/>
  <c r="N3449" i="4" s="1"/>
  <c r="M3450" i="4"/>
  <c r="N3450" i="4" s="1"/>
  <c r="M3451" i="4"/>
  <c r="N3451" i="4" s="1"/>
  <c r="M3452" i="4"/>
  <c r="N3452" i="4" s="1"/>
  <c r="M3453" i="4"/>
  <c r="N3453" i="4" s="1"/>
  <c r="M3454" i="4"/>
  <c r="N3454" i="4" s="1"/>
  <c r="M3455" i="4"/>
  <c r="N3455" i="4" s="1"/>
  <c r="M3456" i="4"/>
  <c r="N3456" i="4" s="1"/>
  <c r="M3457" i="4"/>
  <c r="N3457" i="4" s="1"/>
  <c r="M3458" i="4"/>
  <c r="N3458" i="4" s="1"/>
  <c r="M3459" i="4"/>
  <c r="N3459" i="4" s="1"/>
  <c r="M3460" i="4"/>
  <c r="N3460" i="4" s="1"/>
  <c r="M3461" i="4"/>
  <c r="N3461" i="4" s="1"/>
  <c r="M3462" i="4"/>
  <c r="N3462" i="4" s="1"/>
  <c r="M3463" i="4"/>
  <c r="N3463" i="4" s="1"/>
  <c r="M3464" i="4"/>
  <c r="N3464" i="4" s="1"/>
  <c r="M3465" i="4"/>
  <c r="N3465" i="4" s="1"/>
  <c r="M3466" i="4"/>
  <c r="N3466" i="4" s="1"/>
  <c r="M3467" i="4"/>
  <c r="N3467" i="4" s="1"/>
  <c r="M3468" i="4"/>
  <c r="N3468" i="4" s="1"/>
  <c r="M3469" i="4"/>
  <c r="N3469" i="4" s="1"/>
  <c r="M3470" i="4"/>
  <c r="N3470" i="4" s="1"/>
  <c r="M3471" i="4"/>
  <c r="N3471" i="4" s="1"/>
  <c r="M3472" i="4"/>
  <c r="N3472" i="4" s="1"/>
  <c r="M3473" i="4"/>
  <c r="N3473" i="4" s="1"/>
  <c r="M3474" i="4"/>
  <c r="N3474" i="4" s="1"/>
  <c r="M3475" i="4"/>
  <c r="N3475" i="4" s="1"/>
  <c r="M3476" i="4"/>
  <c r="N3476" i="4" s="1"/>
  <c r="M3477" i="4"/>
  <c r="N3477" i="4" s="1"/>
  <c r="M3478" i="4"/>
  <c r="N3478" i="4" s="1"/>
  <c r="M3479" i="4"/>
  <c r="N3479" i="4" s="1"/>
  <c r="M3480" i="4"/>
  <c r="N3480" i="4" s="1"/>
  <c r="M3481" i="4"/>
  <c r="N3481" i="4" s="1"/>
  <c r="M3482" i="4"/>
  <c r="N3482" i="4" s="1"/>
  <c r="M3483" i="4"/>
  <c r="N3483" i="4" s="1"/>
  <c r="M3484" i="4"/>
  <c r="N3484" i="4" s="1"/>
  <c r="M3485" i="4"/>
  <c r="N3485" i="4" s="1"/>
  <c r="M3486" i="4"/>
  <c r="N3486" i="4" s="1"/>
  <c r="M3487" i="4"/>
  <c r="N3487" i="4" s="1"/>
  <c r="M3488" i="4"/>
  <c r="N3488" i="4" s="1"/>
  <c r="M3489" i="4"/>
  <c r="N3489" i="4" s="1"/>
  <c r="M3490" i="4"/>
  <c r="N3490" i="4" s="1"/>
  <c r="M3491" i="4"/>
  <c r="N3491" i="4" s="1"/>
  <c r="M3492" i="4"/>
  <c r="N3492" i="4" s="1"/>
  <c r="M3493" i="4"/>
  <c r="N3493" i="4" s="1"/>
  <c r="M3494" i="4"/>
  <c r="N3494" i="4" s="1"/>
  <c r="M3495" i="4"/>
  <c r="N3495" i="4" s="1"/>
  <c r="M3496" i="4"/>
  <c r="N3496" i="4" s="1"/>
  <c r="M3497" i="4"/>
  <c r="N3497" i="4" s="1"/>
  <c r="M3498" i="4"/>
  <c r="N3498" i="4" s="1"/>
  <c r="M3499" i="4"/>
  <c r="N3499" i="4" s="1"/>
  <c r="M3500" i="4"/>
  <c r="N3500" i="4" s="1"/>
  <c r="M3501" i="4"/>
  <c r="N3501" i="4" s="1"/>
  <c r="M3502" i="4"/>
  <c r="N3502" i="4" s="1"/>
  <c r="M3503" i="4"/>
  <c r="N3503" i="4" s="1"/>
  <c r="M3504" i="4"/>
  <c r="N3504" i="4" s="1"/>
  <c r="M3505" i="4"/>
  <c r="N3505" i="4" s="1"/>
  <c r="M3506" i="4"/>
  <c r="N3506" i="4" s="1"/>
  <c r="M3507" i="4"/>
  <c r="N3507" i="4" s="1"/>
  <c r="M3508" i="4"/>
  <c r="N3508" i="4" s="1"/>
  <c r="M3509" i="4"/>
  <c r="N3509" i="4" s="1"/>
  <c r="M3510" i="4"/>
  <c r="N3510" i="4" s="1"/>
  <c r="M3511" i="4"/>
  <c r="N3511" i="4" s="1"/>
  <c r="M3512" i="4"/>
  <c r="N3512" i="4" s="1"/>
  <c r="M3513" i="4"/>
  <c r="N3513" i="4" s="1"/>
  <c r="M3514" i="4"/>
  <c r="N3514" i="4" s="1"/>
  <c r="M3515" i="4"/>
  <c r="N3515" i="4" s="1"/>
  <c r="M3516" i="4"/>
  <c r="N3516" i="4" s="1"/>
  <c r="M3517" i="4"/>
  <c r="N3517" i="4" s="1"/>
  <c r="M3518" i="4"/>
  <c r="N3518" i="4" s="1"/>
  <c r="M3519" i="4"/>
  <c r="N3519" i="4" s="1"/>
  <c r="M3520" i="4"/>
  <c r="N3520" i="4" s="1"/>
  <c r="M3521" i="4"/>
  <c r="N3521" i="4" s="1"/>
  <c r="M3522" i="4"/>
  <c r="N3522" i="4" s="1"/>
  <c r="M3523" i="4"/>
  <c r="N3523" i="4" s="1"/>
  <c r="M3524" i="4"/>
  <c r="N3524" i="4" s="1"/>
  <c r="M3525" i="4"/>
  <c r="N3525" i="4" s="1"/>
  <c r="M3526" i="4"/>
  <c r="N3526" i="4" s="1"/>
  <c r="M3527" i="4"/>
  <c r="N3527" i="4" s="1"/>
  <c r="M3528" i="4"/>
  <c r="N3528" i="4" s="1"/>
  <c r="M3529" i="4"/>
  <c r="N3529" i="4" s="1"/>
  <c r="M3530" i="4"/>
  <c r="N3530" i="4" s="1"/>
  <c r="M3531" i="4"/>
  <c r="N3531" i="4" s="1"/>
  <c r="M3532" i="4"/>
  <c r="N3532" i="4" s="1"/>
  <c r="M3533" i="4"/>
  <c r="N3533" i="4" s="1"/>
  <c r="M3534" i="4"/>
  <c r="N3534" i="4" s="1"/>
  <c r="M3535" i="4"/>
  <c r="N3535" i="4" s="1"/>
  <c r="M3536" i="4"/>
  <c r="N3536" i="4" s="1"/>
  <c r="M3537" i="4"/>
  <c r="N3537" i="4" s="1"/>
  <c r="M3538" i="4"/>
  <c r="N3538" i="4" s="1"/>
  <c r="M3539" i="4"/>
  <c r="N3539" i="4" s="1"/>
  <c r="M3540" i="4"/>
  <c r="N3540" i="4" s="1"/>
  <c r="M3541" i="4"/>
  <c r="N3541" i="4" s="1"/>
  <c r="M3542" i="4"/>
  <c r="N3542" i="4" s="1"/>
  <c r="M3543" i="4"/>
  <c r="N3543" i="4" s="1"/>
  <c r="M3544" i="4"/>
  <c r="N3544" i="4" s="1"/>
  <c r="M3545" i="4"/>
  <c r="N3545" i="4" s="1"/>
  <c r="M3546" i="4"/>
  <c r="N3546" i="4" s="1"/>
  <c r="M3547" i="4"/>
  <c r="N3547" i="4" s="1"/>
  <c r="M3548" i="4"/>
  <c r="N3548" i="4" s="1"/>
  <c r="M3549" i="4"/>
  <c r="N3549" i="4" s="1"/>
  <c r="M3550" i="4"/>
  <c r="N3550" i="4" s="1"/>
  <c r="M3551" i="4"/>
  <c r="N3551" i="4" s="1"/>
  <c r="M3552" i="4"/>
  <c r="N3552" i="4" s="1"/>
  <c r="M3553" i="4"/>
  <c r="N3553" i="4" s="1"/>
  <c r="M3554" i="4"/>
  <c r="N3554" i="4" s="1"/>
  <c r="M3555" i="4"/>
  <c r="N3555" i="4" s="1"/>
  <c r="M3556" i="4"/>
  <c r="N3556" i="4" s="1"/>
  <c r="M3557" i="4"/>
  <c r="N3557" i="4" s="1"/>
  <c r="M3558" i="4"/>
  <c r="N3558" i="4" s="1"/>
  <c r="M3559" i="4"/>
  <c r="N3559" i="4" s="1"/>
  <c r="M3560" i="4"/>
  <c r="N3560" i="4" s="1"/>
  <c r="M3561" i="4"/>
  <c r="N3561" i="4" s="1"/>
  <c r="M3562" i="4"/>
  <c r="N3562" i="4" s="1"/>
  <c r="M3563" i="4"/>
  <c r="N3563" i="4" s="1"/>
  <c r="M3564" i="4"/>
  <c r="N3564" i="4" s="1"/>
  <c r="M3565" i="4"/>
  <c r="N3565" i="4" s="1"/>
  <c r="M3566" i="4"/>
  <c r="N3566" i="4" s="1"/>
  <c r="M3567" i="4"/>
  <c r="N3567" i="4" s="1"/>
  <c r="M3568" i="4"/>
  <c r="N3568" i="4" s="1"/>
  <c r="M3569" i="4"/>
  <c r="N3569" i="4" s="1"/>
  <c r="M3570" i="4"/>
  <c r="N3570" i="4" s="1"/>
  <c r="M3571" i="4"/>
  <c r="N3571" i="4" s="1"/>
  <c r="M3572" i="4"/>
  <c r="N3572" i="4" s="1"/>
  <c r="M3573" i="4"/>
  <c r="N3573" i="4" s="1"/>
  <c r="M3574" i="4"/>
  <c r="N3574" i="4" s="1"/>
  <c r="M3575" i="4"/>
  <c r="N3575" i="4" s="1"/>
  <c r="M3576" i="4"/>
  <c r="N3576" i="4" s="1"/>
  <c r="M3577" i="4"/>
  <c r="N3577" i="4" s="1"/>
  <c r="M3578" i="4"/>
  <c r="N3578" i="4" s="1"/>
  <c r="M3579" i="4"/>
  <c r="N3579" i="4" s="1"/>
  <c r="M3580" i="4"/>
  <c r="N3580" i="4" s="1"/>
  <c r="M3581" i="4"/>
  <c r="N3581" i="4" s="1"/>
  <c r="M3582" i="4"/>
  <c r="N3582" i="4" s="1"/>
  <c r="M3583" i="4"/>
  <c r="N3583" i="4" s="1"/>
  <c r="M3584" i="4"/>
  <c r="N3584" i="4" s="1"/>
  <c r="M3585" i="4"/>
  <c r="N3585" i="4" s="1"/>
  <c r="M3586" i="4"/>
  <c r="N3586" i="4" s="1"/>
  <c r="M3587" i="4"/>
  <c r="N3587" i="4" s="1"/>
  <c r="M3588" i="4"/>
  <c r="N3588" i="4" s="1"/>
  <c r="M3589" i="4"/>
  <c r="N3589" i="4" s="1"/>
  <c r="M3590" i="4"/>
  <c r="N3590" i="4" s="1"/>
  <c r="M3591" i="4"/>
  <c r="N3591" i="4" s="1"/>
  <c r="M3592" i="4"/>
  <c r="N3592" i="4" s="1"/>
  <c r="M3593" i="4"/>
  <c r="N3593" i="4" s="1"/>
  <c r="M3594" i="4"/>
  <c r="N3594" i="4" s="1"/>
  <c r="M3595" i="4"/>
  <c r="N3595" i="4" s="1"/>
  <c r="M3596" i="4"/>
  <c r="N3596" i="4" s="1"/>
  <c r="M3597" i="4"/>
  <c r="N3597" i="4" s="1"/>
  <c r="M3598" i="4"/>
  <c r="N3598" i="4" s="1"/>
  <c r="M3599" i="4"/>
  <c r="N3599" i="4" s="1"/>
  <c r="M3600" i="4"/>
  <c r="N3600" i="4" s="1"/>
  <c r="M3601" i="4"/>
  <c r="N3601" i="4" s="1"/>
  <c r="M3602" i="4"/>
  <c r="N3602" i="4" s="1"/>
  <c r="M3603" i="4"/>
  <c r="N3603" i="4" s="1"/>
  <c r="M3604" i="4"/>
  <c r="N3604" i="4" s="1"/>
  <c r="M3605" i="4"/>
  <c r="N3605" i="4" s="1"/>
  <c r="M3606" i="4"/>
  <c r="N3606" i="4" s="1"/>
  <c r="M3607" i="4"/>
  <c r="N3607" i="4" s="1"/>
  <c r="M3608" i="4"/>
  <c r="N3608" i="4" s="1"/>
  <c r="M3609" i="4"/>
  <c r="N3609" i="4" s="1"/>
  <c r="M3610" i="4"/>
  <c r="N3610" i="4" s="1"/>
  <c r="M3611" i="4"/>
  <c r="N3611" i="4" s="1"/>
  <c r="M3612" i="4"/>
  <c r="N3612" i="4" s="1"/>
  <c r="M3613" i="4"/>
  <c r="N3613" i="4" s="1"/>
  <c r="M3614" i="4"/>
  <c r="N3614" i="4" s="1"/>
  <c r="M3615" i="4"/>
  <c r="N3615" i="4" s="1"/>
  <c r="M3616" i="4"/>
  <c r="N3616" i="4" s="1"/>
  <c r="M3617" i="4"/>
  <c r="N3617" i="4" s="1"/>
  <c r="M3618" i="4"/>
  <c r="N3618" i="4" s="1"/>
  <c r="M3619" i="4"/>
  <c r="N3619" i="4" s="1"/>
  <c r="M3620" i="4"/>
  <c r="N3620" i="4" s="1"/>
  <c r="M3621" i="4"/>
  <c r="N3621" i="4" s="1"/>
  <c r="M3622" i="4"/>
  <c r="N3622" i="4" s="1"/>
  <c r="M3623" i="4"/>
  <c r="N3623" i="4" s="1"/>
  <c r="M3624" i="4"/>
  <c r="N3624" i="4" s="1"/>
  <c r="M3625" i="4"/>
  <c r="N3625" i="4" s="1"/>
  <c r="M3626" i="4"/>
  <c r="N3626" i="4" s="1"/>
  <c r="M3627" i="4"/>
  <c r="N3627" i="4" s="1"/>
  <c r="M3628" i="4"/>
  <c r="N3628" i="4" s="1"/>
  <c r="M3629" i="4"/>
  <c r="N3629" i="4" s="1"/>
  <c r="M3630" i="4"/>
  <c r="N3630" i="4" s="1"/>
  <c r="M3631" i="4"/>
  <c r="N3631" i="4" s="1"/>
  <c r="M3632" i="4"/>
  <c r="N3632" i="4" s="1"/>
  <c r="M3633" i="4"/>
  <c r="N3633" i="4" s="1"/>
  <c r="M3634" i="4"/>
  <c r="N3634" i="4" s="1"/>
  <c r="M3635" i="4"/>
  <c r="N3635" i="4" s="1"/>
  <c r="M3636" i="4"/>
  <c r="N3636" i="4" s="1"/>
  <c r="M3637" i="4"/>
  <c r="N3637" i="4" s="1"/>
  <c r="M3638" i="4"/>
  <c r="N3638" i="4" s="1"/>
  <c r="M3639" i="4"/>
  <c r="N3639" i="4" s="1"/>
  <c r="M3640" i="4"/>
  <c r="N3640" i="4" s="1"/>
  <c r="M3641" i="4"/>
  <c r="N3641" i="4" s="1"/>
  <c r="M3642" i="4"/>
  <c r="N3642" i="4" s="1"/>
  <c r="M3643" i="4"/>
  <c r="N3643" i="4" s="1"/>
  <c r="M3644" i="4"/>
  <c r="N3644" i="4" s="1"/>
  <c r="M3645" i="4"/>
  <c r="N3645" i="4" s="1"/>
  <c r="M3646" i="4"/>
  <c r="N3646" i="4" s="1"/>
  <c r="M3647" i="4"/>
  <c r="N3647" i="4" s="1"/>
  <c r="M3648" i="4"/>
  <c r="N3648" i="4" s="1"/>
  <c r="M3649" i="4"/>
  <c r="N3649" i="4" s="1"/>
  <c r="M3650" i="4"/>
  <c r="N3650" i="4" s="1"/>
  <c r="M3651" i="4"/>
  <c r="N3651" i="4" s="1"/>
  <c r="M3652" i="4"/>
  <c r="N3652" i="4" s="1"/>
  <c r="M3653" i="4"/>
  <c r="N3653" i="4" s="1"/>
  <c r="M3654" i="4"/>
  <c r="N3654" i="4" s="1"/>
  <c r="M3655" i="4"/>
  <c r="N3655" i="4" s="1"/>
  <c r="M3656" i="4"/>
  <c r="N3656" i="4" s="1"/>
  <c r="M3657" i="4"/>
  <c r="N3657" i="4" s="1"/>
  <c r="M3658" i="4"/>
  <c r="N3658" i="4" s="1"/>
  <c r="M3659" i="4"/>
  <c r="N3659" i="4" s="1"/>
  <c r="M3660" i="4"/>
  <c r="N3660" i="4" s="1"/>
  <c r="M3661" i="4"/>
  <c r="N3661" i="4" s="1"/>
  <c r="M3662" i="4"/>
  <c r="N3662" i="4" s="1"/>
  <c r="M3663" i="4"/>
  <c r="N3663" i="4" s="1"/>
  <c r="M3664" i="4"/>
  <c r="N3664" i="4" s="1"/>
  <c r="M3665" i="4"/>
  <c r="N3665" i="4" s="1"/>
  <c r="M3666" i="4"/>
  <c r="N3666" i="4" s="1"/>
  <c r="M3667" i="4"/>
  <c r="N3667" i="4" s="1"/>
  <c r="M3668" i="4"/>
  <c r="N3668" i="4" s="1"/>
  <c r="M3669" i="4"/>
  <c r="N3669" i="4" s="1"/>
  <c r="M3670" i="4"/>
  <c r="N3670" i="4" s="1"/>
  <c r="M3671" i="4"/>
  <c r="N3671" i="4" s="1"/>
  <c r="M3672" i="4"/>
  <c r="N3672" i="4" s="1"/>
  <c r="M3673" i="4"/>
  <c r="N3673" i="4" s="1"/>
  <c r="M3674" i="4"/>
  <c r="N3674" i="4" s="1"/>
  <c r="M3675" i="4"/>
  <c r="N3675" i="4" s="1"/>
  <c r="M3676" i="4"/>
  <c r="N3676" i="4" s="1"/>
  <c r="M3677" i="4"/>
  <c r="N3677" i="4" s="1"/>
  <c r="M3678" i="4"/>
  <c r="N3678" i="4" s="1"/>
  <c r="M3679" i="4"/>
  <c r="N3679" i="4" s="1"/>
  <c r="M3680" i="4"/>
  <c r="N3680" i="4" s="1"/>
  <c r="M3681" i="4"/>
  <c r="N3681" i="4" s="1"/>
  <c r="M3682" i="4"/>
  <c r="N3682" i="4" s="1"/>
  <c r="M3683" i="4"/>
  <c r="N3683" i="4" s="1"/>
  <c r="M3684" i="4"/>
  <c r="N3684" i="4" s="1"/>
  <c r="M3685" i="4"/>
  <c r="N3685" i="4" s="1"/>
  <c r="M3686" i="4"/>
  <c r="N3686" i="4" s="1"/>
  <c r="M3687" i="4"/>
  <c r="N3687" i="4" s="1"/>
  <c r="M3688" i="4"/>
  <c r="N3688" i="4" s="1"/>
  <c r="M3689" i="4"/>
  <c r="N3689" i="4" s="1"/>
  <c r="M3690" i="4"/>
  <c r="N3690" i="4" s="1"/>
  <c r="M3691" i="4"/>
  <c r="N3691" i="4" s="1"/>
  <c r="M3692" i="4"/>
  <c r="N3692" i="4" s="1"/>
  <c r="M3693" i="4"/>
  <c r="N3693" i="4" s="1"/>
  <c r="M3694" i="4"/>
  <c r="N3694" i="4" s="1"/>
  <c r="M3695" i="4"/>
  <c r="N3695" i="4" s="1"/>
  <c r="M3696" i="4"/>
  <c r="N3696" i="4" s="1"/>
  <c r="M3697" i="4"/>
  <c r="N3697" i="4" s="1"/>
  <c r="M3698" i="4"/>
  <c r="N3698" i="4" s="1"/>
  <c r="M3699" i="4"/>
  <c r="N3699" i="4" s="1"/>
  <c r="M3700" i="4"/>
  <c r="N3700" i="4" s="1"/>
  <c r="M3701" i="4"/>
  <c r="N3701" i="4" s="1"/>
  <c r="M3702" i="4"/>
  <c r="N3702" i="4" s="1"/>
  <c r="M3703" i="4"/>
  <c r="N3703" i="4" s="1"/>
  <c r="M3704" i="4"/>
  <c r="N3704" i="4" s="1"/>
  <c r="M3705" i="4"/>
  <c r="N3705" i="4" s="1"/>
  <c r="M3706" i="4"/>
  <c r="N3706" i="4" s="1"/>
  <c r="M3707" i="4"/>
  <c r="N3707" i="4" s="1"/>
  <c r="M3708" i="4"/>
  <c r="N3708" i="4" s="1"/>
  <c r="M3709" i="4"/>
  <c r="N3709" i="4" s="1"/>
  <c r="M3710" i="4"/>
  <c r="N3710" i="4" s="1"/>
  <c r="M3711" i="4"/>
  <c r="N3711" i="4" s="1"/>
  <c r="M3712" i="4"/>
  <c r="N3712" i="4" s="1"/>
  <c r="M3713" i="4"/>
  <c r="N3713" i="4" s="1"/>
  <c r="M3714" i="4"/>
  <c r="N3714" i="4" s="1"/>
  <c r="M3715" i="4"/>
  <c r="N3715" i="4" s="1"/>
  <c r="M3716" i="4"/>
  <c r="N3716" i="4" s="1"/>
  <c r="M3717" i="4"/>
  <c r="N3717" i="4" s="1"/>
  <c r="M3718" i="4"/>
  <c r="N3718" i="4" s="1"/>
  <c r="M3719" i="4"/>
  <c r="N3719" i="4" s="1"/>
  <c r="M3720" i="4"/>
  <c r="N3720" i="4" s="1"/>
  <c r="M3721" i="4"/>
  <c r="N3721" i="4" s="1"/>
  <c r="M3722" i="4"/>
  <c r="N3722" i="4" s="1"/>
  <c r="M3723" i="4"/>
  <c r="N3723" i="4" s="1"/>
  <c r="M3724" i="4"/>
  <c r="N3724" i="4" s="1"/>
  <c r="M3725" i="4"/>
  <c r="N3725" i="4" s="1"/>
  <c r="M3726" i="4"/>
  <c r="N3726" i="4" s="1"/>
  <c r="M3727" i="4"/>
  <c r="N3727" i="4" s="1"/>
  <c r="M3728" i="4"/>
  <c r="N3728" i="4" s="1"/>
  <c r="M3729" i="4"/>
  <c r="N3729" i="4" s="1"/>
  <c r="M3730" i="4"/>
  <c r="N3730" i="4" s="1"/>
  <c r="M3731" i="4"/>
  <c r="N3731" i="4" s="1"/>
  <c r="M3732" i="4"/>
  <c r="N3732" i="4" s="1"/>
  <c r="M3733" i="4"/>
  <c r="N3733" i="4" s="1"/>
  <c r="M3734" i="4"/>
  <c r="N3734" i="4" s="1"/>
  <c r="M3735" i="4"/>
  <c r="N3735" i="4" s="1"/>
  <c r="M3736" i="4"/>
  <c r="N3736" i="4" s="1"/>
  <c r="M3737" i="4"/>
  <c r="N3737" i="4" s="1"/>
  <c r="M3738" i="4"/>
  <c r="N3738" i="4" s="1"/>
  <c r="M3739" i="4"/>
  <c r="N3739" i="4" s="1"/>
  <c r="M3740" i="4"/>
  <c r="N3740" i="4" s="1"/>
  <c r="M3741" i="4"/>
  <c r="N3741" i="4" s="1"/>
  <c r="M3742" i="4"/>
  <c r="N3742" i="4" s="1"/>
  <c r="M3743" i="4"/>
  <c r="N3743" i="4" s="1"/>
  <c r="M3744" i="4"/>
  <c r="N3744" i="4" s="1"/>
  <c r="M3745" i="4"/>
  <c r="N3745" i="4" s="1"/>
  <c r="M3746" i="4"/>
  <c r="N3746" i="4" s="1"/>
  <c r="M3747" i="4"/>
  <c r="N3747" i="4" s="1"/>
  <c r="M3748" i="4"/>
  <c r="N3748" i="4" s="1"/>
  <c r="M3749" i="4"/>
  <c r="N3749" i="4" s="1"/>
  <c r="M3750" i="4"/>
  <c r="N3750" i="4" s="1"/>
  <c r="M3751" i="4"/>
  <c r="N3751" i="4" s="1"/>
  <c r="M3752" i="4"/>
  <c r="N3752" i="4" s="1"/>
  <c r="M3753" i="4"/>
  <c r="N3753" i="4" s="1"/>
  <c r="M3754" i="4"/>
  <c r="N3754" i="4" s="1"/>
  <c r="M3755" i="4"/>
  <c r="N3755" i="4" s="1"/>
  <c r="M3756" i="4"/>
  <c r="N3756" i="4" s="1"/>
  <c r="M3757" i="4"/>
  <c r="N3757" i="4" s="1"/>
  <c r="M3758" i="4"/>
  <c r="N3758" i="4" s="1"/>
  <c r="M3759" i="4"/>
  <c r="N3759" i="4" s="1"/>
  <c r="M3760" i="4"/>
  <c r="N3760" i="4" s="1"/>
  <c r="M3761" i="4"/>
  <c r="N3761" i="4" s="1"/>
  <c r="M3762" i="4"/>
  <c r="N3762" i="4" s="1"/>
  <c r="M3763" i="4"/>
  <c r="N3763" i="4" s="1"/>
  <c r="M3764" i="4"/>
  <c r="N3764" i="4" s="1"/>
  <c r="M3765" i="4"/>
  <c r="N3765" i="4" s="1"/>
  <c r="M3766" i="4"/>
  <c r="N3766" i="4" s="1"/>
  <c r="M3767" i="4"/>
  <c r="N3767" i="4" s="1"/>
  <c r="M3768" i="4"/>
  <c r="N3768" i="4" s="1"/>
  <c r="M3769" i="4"/>
  <c r="N3769" i="4" s="1"/>
  <c r="M3770" i="4"/>
  <c r="N3770" i="4" s="1"/>
  <c r="M3771" i="4"/>
  <c r="N3771" i="4" s="1"/>
  <c r="M3772" i="4"/>
  <c r="N3772" i="4" s="1"/>
  <c r="M3773" i="4"/>
  <c r="N3773" i="4" s="1"/>
  <c r="M3774" i="4"/>
  <c r="N3774" i="4" s="1"/>
  <c r="M3775" i="4"/>
  <c r="N3775" i="4" s="1"/>
  <c r="M3776" i="4"/>
  <c r="N3776" i="4" s="1"/>
  <c r="M3777" i="4"/>
  <c r="N3777" i="4" s="1"/>
  <c r="M3778" i="4"/>
  <c r="N3778" i="4" s="1"/>
  <c r="M3779" i="4"/>
  <c r="N3779" i="4" s="1"/>
  <c r="M3780" i="4"/>
  <c r="N3780" i="4" s="1"/>
  <c r="M3781" i="4"/>
  <c r="N3781" i="4" s="1"/>
  <c r="M3782" i="4"/>
  <c r="N3782" i="4" s="1"/>
  <c r="M3783" i="4"/>
  <c r="N3783" i="4" s="1"/>
  <c r="M3784" i="4"/>
  <c r="N3784" i="4" s="1"/>
  <c r="M3785" i="4"/>
  <c r="N3785" i="4" s="1"/>
  <c r="M3786" i="4"/>
  <c r="N3786" i="4" s="1"/>
  <c r="M3787" i="4"/>
  <c r="N3787" i="4" s="1"/>
  <c r="M3788" i="4"/>
  <c r="N3788" i="4" s="1"/>
  <c r="M3789" i="4"/>
  <c r="N3789" i="4" s="1"/>
  <c r="M3790" i="4"/>
  <c r="N3790" i="4" s="1"/>
  <c r="M3791" i="4"/>
  <c r="N3791" i="4" s="1"/>
  <c r="M3792" i="4"/>
  <c r="N3792" i="4" s="1"/>
  <c r="M3793" i="4"/>
  <c r="N3793" i="4" s="1"/>
  <c r="M3794" i="4"/>
  <c r="N3794" i="4" s="1"/>
  <c r="M3795" i="4"/>
  <c r="N3795" i="4" s="1"/>
  <c r="M3796" i="4"/>
  <c r="N3796" i="4" s="1"/>
  <c r="M3797" i="4"/>
  <c r="N3797" i="4" s="1"/>
  <c r="M3798" i="4"/>
  <c r="N3798" i="4" s="1"/>
  <c r="M3799" i="4"/>
  <c r="N3799" i="4" s="1"/>
  <c r="M3800" i="4"/>
  <c r="N3800" i="4" s="1"/>
  <c r="M3801" i="4"/>
  <c r="N3801" i="4" s="1"/>
  <c r="M3802" i="4"/>
  <c r="N3802" i="4" s="1"/>
  <c r="M3803" i="4"/>
  <c r="N3803" i="4" s="1"/>
  <c r="M3804" i="4"/>
  <c r="N3804" i="4" s="1"/>
  <c r="M3805" i="4"/>
  <c r="N3805" i="4" s="1"/>
  <c r="M3806" i="4"/>
  <c r="N3806" i="4" s="1"/>
  <c r="M3807" i="4"/>
  <c r="N3807" i="4" s="1"/>
  <c r="M3808" i="4"/>
  <c r="N3808" i="4" s="1"/>
  <c r="M3809" i="4"/>
  <c r="N3809" i="4" s="1"/>
  <c r="M3810" i="4"/>
  <c r="N3810" i="4" s="1"/>
  <c r="M3811" i="4"/>
  <c r="N3811" i="4" s="1"/>
  <c r="M3812" i="4"/>
  <c r="N3812" i="4" s="1"/>
  <c r="M3813" i="4"/>
  <c r="N3813" i="4" s="1"/>
  <c r="M3814" i="4"/>
  <c r="N3814" i="4" s="1"/>
  <c r="M3815" i="4"/>
  <c r="N3815" i="4" s="1"/>
  <c r="M3816" i="4"/>
  <c r="N3816" i="4" s="1"/>
  <c r="M3817" i="4"/>
  <c r="N3817" i="4" s="1"/>
  <c r="M3818" i="4"/>
  <c r="N3818" i="4" s="1"/>
  <c r="M3819" i="4"/>
  <c r="N3819" i="4" s="1"/>
  <c r="M3820" i="4"/>
  <c r="N3820" i="4" s="1"/>
  <c r="M3821" i="4"/>
  <c r="N3821" i="4" s="1"/>
  <c r="M3822" i="4"/>
  <c r="N3822" i="4" s="1"/>
  <c r="M3823" i="4"/>
  <c r="N3823" i="4" s="1"/>
  <c r="M3824" i="4"/>
  <c r="N3824" i="4" s="1"/>
  <c r="M3825" i="4"/>
  <c r="N3825" i="4" s="1"/>
  <c r="M3826" i="4"/>
  <c r="N3826" i="4" s="1"/>
  <c r="M3827" i="4"/>
  <c r="N3827" i="4" s="1"/>
  <c r="M3828" i="4"/>
  <c r="N3828" i="4" s="1"/>
  <c r="M3829" i="4"/>
  <c r="N3829" i="4" s="1"/>
  <c r="M3830" i="4"/>
  <c r="N3830" i="4" s="1"/>
  <c r="M3831" i="4"/>
  <c r="N3831" i="4" s="1"/>
  <c r="M3832" i="4"/>
  <c r="N3832" i="4" s="1"/>
  <c r="M3833" i="4"/>
  <c r="N3833" i="4" s="1"/>
  <c r="M3834" i="4"/>
  <c r="N3834" i="4" s="1"/>
  <c r="M3835" i="4"/>
  <c r="N3835" i="4" s="1"/>
  <c r="M3836" i="4"/>
  <c r="N3836" i="4" s="1"/>
  <c r="M3837" i="4"/>
  <c r="N3837" i="4" s="1"/>
  <c r="M3838" i="4"/>
  <c r="N3838" i="4" s="1"/>
  <c r="M3839" i="4"/>
  <c r="N3839" i="4" s="1"/>
  <c r="M3840" i="4"/>
  <c r="N3840" i="4" s="1"/>
  <c r="M3841" i="4"/>
  <c r="N3841" i="4" s="1"/>
  <c r="M3842" i="4"/>
  <c r="N3842" i="4" s="1"/>
  <c r="M3843" i="4"/>
  <c r="N3843" i="4" s="1"/>
  <c r="M3844" i="4"/>
  <c r="N3844" i="4" s="1"/>
  <c r="M3845" i="4"/>
  <c r="N3845" i="4" s="1"/>
  <c r="M3846" i="4"/>
  <c r="N3846" i="4" s="1"/>
  <c r="M3847" i="4"/>
  <c r="N3847" i="4" s="1"/>
  <c r="M3848" i="4"/>
  <c r="N3848" i="4" s="1"/>
  <c r="M3849" i="4"/>
  <c r="N3849" i="4" s="1"/>
  <c r="M3850" i="4"/>
  <c r="N3850" i="4" s="1"/>
  <c r="M3851" i="4"/>
  <c r="N3851" i="4" s="1"/>
  <c r="M3852" i="4"/>
  <c r="N3852" i="4" s="1"/>
  <c r="M3853" i="4"/>
  <c r="N3853" i="4" s="1"/>
  <c r="M3854" i="4"/>
  <c r="N3854" i="4" s="1"/>
  <c r="M3855" i="4"/>
  <c r="N3855" i="4" s="1"/>
  <c r="M3856" i="4"/>
  <c r="N3856" i="4" s="1"/>
  <c r="M3857" i="4"/>
  <c r="N3857" i="4" s="1"/>
  <c r="M3858" i="4"/>
  <c r="N3858" i="4" s="1"/>
  <c r="M3859" i="4"/>
  <c r="N3859" i="4" s="1"/>
  <c r="M3860" i="4"/>
  <c r="N3860" i="4" s="1"/>
  <c r="M3861" i="4"/>
  <c r="N3861" i="4" s="1"/>
  <c r="M3862" i="4"/>
  <c r="N3862" i="4" s="1"/>
  <c r="M3863" i="4"/>
  <c r="N3863" i="4" s="1"/>
  <c r="M3864" i="4"/>
  <c r="N3864" i="4" s="1"/>
  <c r="M3865" i="4"/>
  <c r="N3865" i="4" s="1"/>
  <c r="M3866" i="4"/>
  <c r="N3866" i="4" s="1"/>
  <c r="M3867" i="4"/>
  <c r="N3867" i="4" s="1"/>
  <c r="M3868" i="4"/>
  <c r="N3868" i="4" s="1"/>
  <c r="M3869" i="4"/>
  <c r="N3869" i="4" s="1"/>
  <c r="M3870" i="4"/>
  <c r="N3870" i="4" s="1"/>
  <c r="M3871" i="4"/>
  <c r="N3871" i="4" s="1"/>
  <c r="M3872" i="4"/>
  <c r="N3872" i="4" s="1"/>
  <c r="M3873" i="4"/>
  <c r="N3873" i="4" s="1"/>
  <c r="M3874" i="4"/>
  <c r="N3874" i="4" s="1"/>
  <c r="M3875" i="4"/>
  <c r="N3875" i="4" s="1"/>
  <c r="M3876" i="4"/>
  <c r="N3876" i="4" s="1"/>
  <c r="M3877" i="4"/>
  <c r="N3877" i="4" s="1"/>
  <c r="M3878" i="4"/>
  <c r="N3878" i="4" s="1"/>
  <c r="M3879" i="4"/>
  <c r="N3879" i="4" s="1"/>
  <c r="M3880" i="4"/>
  <c r="N3880" i="4" s="1"/>
  <c r="M3881" i="4"/>
  <c r="N3881" i="4" s="1"/>
  <c r="M3882" i="4"/>
  <c r="N3882" i="4" s="1"/>
  <c r="M3883" i="4"/>
  <c r="N3883" i="4" s="1"/>
  <c r="M3884" i="4"/>
  <c r="N3884" i="4" s="1"/>
  <c r="M3885" i="4"/>
  <c r="N3885" i="4" s="1"/>
  <c r="M3886" i="4"/>
  <c r="N3886" i="4" s="1"/>
  <c r="M3887" i="4"/>
  <c r="N3887" i="4" s="1"/>
  <c r="M3888" i="4"/>
  <c r="N3888" i="4" s="1"/>
  <c r="M3889" i="4"/>
  <c r="N3889" i="4" s="1"/>
  <c r="M3890" i="4"/>
  <c r="N3890" i="4" s="1"/>
  <c r="M3891" i="4"/>
  <c r="N3891" i="4" s="1"/>
  <c r="M3892" i="4"/>
  <c r="N3892" i="4" s="1"/>
  <c r="M3893" i="4"/>
  <c r="N3893" i="4" s="1"/>
  <c r="M3894" i="4"/>
  <c r="N3894" i="4" s="1"/>
  <c r="M3895" i="4"/>
  <c r="N3895" i="4" s="1"/>
  <c r="M3896" i="4"/>
  <c r="N3896" i="4" s="1"/>
  <c r="M3897" i="4"/>
  <c r="N3897" i="4" s="1"/>
  <c r="M3898" i="4"/>
  <c r="N3898" i="4" s="1"/>
  <c r="M3899" i="4"/>
  <c r="N3899" i="4" s="1"/>
  <c r="M3900" i="4"/>
  <c r="N3900" i="4" s="1"/>
  <c r="M3901" i="4"/>
  <c r="N3901" i="4" s="1"/>
  <c r="M3902" i="4"/>
  <c r="N3902" i="4" s="1"/>
  <c r="M3903" i="4"/>
  <c r="N3903" i="4" s="1"/>
  <c r="M3904" i="4"/>
  <c r="N3904" i="4" s="1"/>
  <c r="M3905" i="4"/>
  <c r="N3905" i="4" s="1"/>
  <c r="M3906" i="4"/>
  <c r="N3906" i="4" s="1"/>
  <c r="M3907" i="4"/>
  <c r="N3907" i="4" s="1"/>
  <c r="M3908" i="4"/>
  <c r="N3908" i="4" s="1"/>
  <c r="M3909" i="4"/>
  <c r="N3909" i="4" s="1"/>
  <c r="M3910" i="4"/>
  <c r="N3910" i="4" s="1"/>
  <c r="M3911" i="4"/>
  <c r="N3911" i="4" s="1"/>
  <c r="M3912" i="4"/>
  <c r="N3912" i="4" s="1"/>
  <c r="M3913" i="4"/>
  <c r="N3913" i="4" s="1"/>
  <c r="M3914" i="4"/>
  <c r="N3914" i="4" s="1"/>
  <c r="M3915" i="4"/>
  <c r="N3915" i="4" s="1"/>
  <c r="M3916" i="4"/>
  <c r="N3916" i="4" s="1"/>
  <c r="M3917" i="4"/>
  <c r="N3917" i="4" s="1"/>
  <c r="M3918" i="4"/>
  <c r="N3918" i="4" s="1"/>
  <c r="M3919" i="4"/>
  <c r="N3919" i="4" s="1"/>
  <c r="M3920" i="4"/>
  <c r="N3920" i="4" s="1"/>
  <c r="M3921" i="4"/>
  <c r="N3921" i="4" s="1"/>
  <c r="M3922" i="4"/>
  <c r="N3922" i="4" s="1"/>
  <c r="M3923" i="4"/>
  <c r="N3923" i="4" s="1"/>
  <c r="M3924" i="4"/>
  <c r="N3924" i="4" s="1"/>
  <c r="M3925" i="4"/>
  <c r="N3925" i="4" s="1"/>
  <c r="M3926" i="4"/>
  <c r="N3926" i="4" s="1"/>
  <c r="M3927" i="4"/>
  <c r="N3927" i="4" s="1"/>
  <c r="M3928" i="4"/>
  <c r="N3928" i="4" s="1"/>
  <c r="M3929" i="4"/>
  <c r="N3929" i="4" s="1"/>
  <c r="M3930" i="4"/>
  <c r="N3930" i="4" s="1"/>
  <c r="M3931" i="4"/>
  <c r="N3931" i="4" s="1"/>
  <c r="M3932" i="4"/>
  <c r="N3932" i="4" s="1"/>
  <c r="M3933" i="4"/>
  <c r="N3933" i="4" s="1"/>
  <c r="M3934" i="4"/>
  <c r="N3934" i="4" s="1"/>
  <c r="M3935" i="4"/>
  <c r="N3935" i="4" s="1"/>
  <c r="M3936" i="4"/>
  <c r="N3936" i="4" s="1"/>
  <c r="M3937" i="4"/>
  <c r="N3937" i="4" s="1"/>
  <c r="M3938" i="4"/>
  <c r="N3938" i="4" s="1"/>
  <c r="M3939" i="4"/>
  <c r="N3939" i="4" s="1"/>
  <c r="M3940" i="4"/>
  <c r="N3940" i="4" s="1"/>
  <c r="M3941" i="4"/>
  <c r="N3941" i="4" s="1"/>
  <c r="M3942" i="4"/>
  <c r="N3942" i="4" s="1"/>
  <c r="M3943" i="4"/>
  <c r="N3943" i="4" s="1"/>
  <c r="M3944" i="4"/>
  <c r="N3944" i="4" s="1"/>
  <c r="M3945" i="4"/>
  <c r="N3945" i="4" s="1"/>
  <c r="M3946" i="4"/>
  <c r="N3946" i="4" s="1"/>
  <c r="M3947" i="4"/>
  <c r="N3947" i="4" s="1"/>
  <c r="M3948" i="4"/>
  <c r="N3948" i="4" s="1"/>
  <c r="M3949" i="4"/>
  <c r="N3949" i="4" s="1"/>
  <c r="M3950" i="4"/>
  <c r="N3950" i="4" s="1"/>
  <c r="M3951" i="4"/>
  <c r="N3951" i="4" s="1"/>
  <c r="M3952" i="4"/>
  <c r="N3952" i="4" s="1"/>
  <c r="M3953" i="4"/>
  <c r="N3953" i="4" s="1"/>
  <c r="M3954" i="4"/>
  <c r="N3954" i="4" s="1"/>
  <c r="M3955" i="4"/>
  <c r="N3955" i="4" s="1"/>
  <c r="M3956" i="4"/>
  <c r="N3956" i="4" s="1"/>
  <c r="M3957" i="4"/>
  <c r="N3957" i="4" s="1"/>
  <c r="M3958" i="4"/>
  <c r="N3958" i="4" s="1"/>
  <c r="M3959" i="4"/>
  <c r="N3959" i="4" s="1"/>
  <c r="M3960" i="4"/>
  <c r="N3960" i="4" s="1"/>
  <c r="M3961" i="4"/>
  <c r="N3961" i="4" s="1"/>
  <c r="M3962" i="4"/>
  <c r="N3962" i="4" s="1"/>
  <c r="M3963" i="4"/>
  <c r="N3963" i="4" s="1"/>
  <c r="M3964" i="4"/>
  <c r="N3964" i="4" s="1"/>
  <c r="M3965" i="4"/>
  <c r="N3965" i="4" s="1"/>
  <c r="M3966" i="4"/>
  <c r="N3966" i="4" s="1"/>
  <c r="M3967" i="4"/>
  <c r="N3967" i="4" s="1"/>
  <c r="M3968" i="4"/>
  <c r="N3968" i="4" s="1"/>
  <c r="M3969" i="4"/>
  <c r="N3969" i="4" s="1"/>
  <c r="M3970" i="4"/>
  <c r="N3970" i="4" s="1"/>
  <c r="M3971" i="4"/>
  <c r="N3971" i="4" s="1"/>
  <c r="M3972" i="4"/>
  <c r="N3972" i="4" s="1"/>
  <c r="M3973" i="4"/>
  <c r="N3973" i="4" s="1"/>
  <c r="M3974" i="4"/>
  <c r="N3974" i="4" s="1"/>
  <c r="M3975" i="4"/>
  <c r="N3975" i="4" s="1"/>
  <c r="M3976" i="4"/>
  <c r="N3976" i="4" s="1"/>
  <c r="M3977" i="4"/>
  <c r="N3977" i="4" s="1"/>
  <c r="M3978" i="4"/>
  <c r="N3978" i="4" s="1"/>
  <c r="M3979" i="4"/>
  <c r="N3979" i="4" s="1"/>
  <c r="M3980" i="4"/>
  <c r="N3980" i="4" s="1"/>
  <c r="M3981" i="4"/>
  <c r="N3981" i="4" s="1"/>
  <c r="M3982" i="4"/>
  <c r="N3982" i="4" s="1"/>
  <c r="M3983" i="4"/>
  <c r="N3983" i="4" s="1"/>
  <c r="M3984" i="4"/>
  <c r="N3984" i="4" s="1"/>
  <c r="M3985" i="4"/>
  <c r="N3985" i="4" s="1"/>
  <c r="M3986" i="4"/>
  <c r="N3986" i="4" s="1"/>
  <c r="M3987" i="4"/>
  <c r="N3987" i="4" s="1"/>
  <c r="M3988" i="4"/>
  <c r="N3988" i="4" s="1"/>
  <c r="M3989" i="4"/>
  <c r="N3989" i="4" s="1"/>
  <c r="M3990" i="4"/>
  <c r="N3990" i="4" s="1"/>
  <c r="M3991" i="4"/>
  <c r="N3991" i="4" s="1"/>
  <c r="M3992" i="4"/>
  <c r="N3992" i="4" s="1"/>
  <c r="M3993" i="4"/>
  <c r="N3993" i="4" s="1"/>
  <c r="M3994" i="4"/>
  <c r="N3994" i="4" s="1"/>
  <c r="M3995" i="4"/>
  <c r="N3995" i="4" s="1"/>
  <c r="M3996" i="4"/>
  <c r="N3996" i="4" s="1"/>
  <c r="M3997" i="4"/>
  <c r="N3997" i="4" s="1"/>
  <c r="M3998" i="4"/>
  <c r="N3998" i="4" s="1"/>
  <c r="M3999" i="4"/>
  <c r="N3999" i="4" s="1"/>
  <c r="M4000" i="4"/>
  <c r="N4000" i="4" s="1"/>
  <c r="M4001" i="4"/>
  <c r="N4001" i="4" s="1"/>
  <c r="M4002" i="4"/>
  <c r="N4002" i="4" s="1"/>
  <c r="M4003" i="4"/>
  <c r="N4003" i="4" s="1"/>
  <c r="M4004" i="4"/>
  <c r="N4004" i="4" s="1"/>
  <c r="M4005" i="4"/>
  <c r="N4005" i="4" s="1"/>
  <c r="M4006" i="4"/>
  <c r="N4006" i="4" s="1"/>
  <c r="M4007" i="4"/>
  <c r="N4007" i="4" s="1"/>
  <c r="M4008" i="4"/>
  <c r="N4008" i="4" s="1"/>
  <c r="M4009" i="4"/>
  <c r="N4009" i="4" s="1"/>
  <c r="M4010" i="4"/>
  <c r="N4010" i="4" s="1"/>
  <c r="M4011" i="4"/>
  <c r="N4011" i="4" s="1"/>
  <c r="M4012" i="4"/>
  <c r="N4012" i="4" s="1"/>
  <c r="M4013" i="4"/>
  <c r="N4013" i="4" s="1"/>
  <c r="M4014" i="4"/>
  <c r="N4014" i="4" s="1"/>
  <c r="M4015" i="4"/>
  <c r="N4015" i="4" s="1"/>
  <c r="M4016" i="4"/>
  <c r="N4016" i="4" s="1"/>
  <c r="M4017" i="4"/>
  <c r="N4017" i="4" s="1"/>
  <c r="M4018" i="4"/>
  <c r="N4018" i="4" s="1"/>
  <c r="M4019" i="4"/>
  <c r="N4019" i="4" s="1"/>
  <c r="M4020" i="4"/>
  <c r="N4020" i="4" s="1"/>
  <c r="M4021" i="4"/>
  <c r="N4021" i="4" s="1"/>
  <c r="M4022" i="4"/>
  <c r="N4022" i="4" s="1"/>
  <c r="M4023" i="4"/>
  <c r="N4023" i="4" s="1"/>
  <c r="M4024" i="4"/>
  <c r="N4024" i="4" s="1"/>
  <c r="M4025" i="4"/>
  <c r="N4025" i="4" s="1"/>
  <c r="M4026" i="4"/>
  <c r="N4026" i="4" s="1"/>
  <c r="M4027" i="4"/>
  <c r="N4027" i="4" s="1"/>
  <c r="M4028" i="4"/>
  <c r="N4028" i="4" s="1"/>
  <c r="M4029" i="4"/>
  <c r="N4029" i="4" s="1"/>
  <c r="M4030" i="4"/>
  <c r="N4030" i="4" s="1"/>
  <c r="M4031" i="4"/>
  <c r="N4031" i="4" s="1"/>
  <c r="M4032" i="4"/>
  <c r="N4032" i="4" s="1"/>
  <c r="M4033" i="4"/>
  <c r="N4033" i="4" s="1"/>
  <c r="M4034" i="4"/>
  <c r="N4034" i="4" s="1"/>
  <c r="M4035" i="4"/>
  <c r="N4035" i="4" s="1"/>
  <c r="M4036" i="4"/>
  <c r="N4036" i="4" s="1"/>
  <c r="M4037" i="4"/>
  <c r="N4037" i="4" s="1"/>
  <c r="M4038" i="4"/>
  <c r="N4038" i="4" s="1"/>
  <c r="M4039" i="4"/>
  <c r="N4039" i="4" s="1"/>
  <c r="M4040" i="4"/>
  <c r="N4040" i="4" s="1"/>
  <c r="M4041" i="4"/>
  <c r="N4041" i="4" s="1"/>
  <c r="M4042" i="4"/>
  <c r="N4042" i="4" s="1"/>
  <c r="M4043" i="4"/>
  <c r="N4043" i="4" s="1"/>
  <c r="M4044" i="4"/>
  <c r="N4044" i="4" s="1"/>
  <c r="M4045" i="4"/>
  <c r="N4045" i="4" s="1"/>
  <c r="M4046" i="4"/>
  <c r="N4046" i="4" s="1"/>
  <c r="M4047" i="4"/>
  <c r="N4047" i="4" s="1"/>
  <c r="M4048" i="4"/>
  <c r="N4048" i="4" s="1"/>
  <c r="M4049" i="4"/>
  <c r="N4049" i="4" s="1"/>
  <c r="M4050" i="4"/>
  <c r="N4050" i="4" s="1"/>
  <c r="M4051" i="4"/>
  <c r="N4051" i="4" s="1"/>
  <c r="M4052" i="4"/>
  <c r="N4052" i="4" s="1"/>
  <c r="M4053" i="4"/>
  <c r="N4053" i="4" s="1"/>
  <c r="M4054" i="4"/>
  <c r="N4054" i="4" s="1"/>
  <c r="M4055" i="4"/>
  <c r="N4055" i="4" s="1"/>
  <c r="M4056" i="4"/>
  <c r="N4056" i="4" s="1"/>
  <c r="M4057" i="4"/>
  <c r="N4057" i="4" s="1"/>
  <c r="M4058" i="4"/>
  <c r="N4058" i="4" s="1"/>
  <c r="M4059" i="4"/>
  <c r="N4059" i="4" s="1"/>
  <c r="M4060" i="4"/>
  <c r="N4060" i="4" s="1"/>
  <c r="M4061" i="4"/>
  <c r="N4061" i="4" s="1"/>
  <c r="M4062" i="4"/>
  <c r="N4062" i="4" s="1"/>
  <c r="M4063" i="4"/>
  <c r="N4063" i="4" s="1"/>
  <c r="M4064" i="4"/>
  <c r="N4064" i="4" s="1"/>
  <c r="M4065" i="4"/>
  <c r="N4065" i="4" s="1"/>
  <c r="M4066" i="4"/>
  <c r="N4066" i="4" s="1"/>
  <c r="M4067" i="4"/>
  <c r="N4067" i="4" s="1"/>
  <c r="M4068" i="4"/>
  <c r="N4068" i="4" s="1"/>
  <c r="M4069" i="4"/>
  <c r="N4069" i="4" s="1"/>
  <c r="M4070" i="4"/>
  <c r="N4070" i="4" s="1"/>
  <c r="M4071" i="4"/>
  <c r="N4071" i="4" s="1"/>
  <c r="M4072" i="4"/>
  <c r="N4072" i="4" s="1"/>
  <c r="M4073" i="4"/>
  <c r="N4073" i="4" s="1"/>
  <c r="M4074" i="4"/>
  <c r="N4074" i="4" s="1"/>
  <c r="M4075" i="4"/>
  <c r="N4075" i="4" s="1"/>
  <c r="M4076" i="4"/>
  <c r="N4076" i="4" s="1"/>
  <c r="M4077" i="4"/>
  <c r="N4077" i="4" s="1"/>
  <c r="M4078" i="4"/>
  <c r="N4078" i="4" s="1"/>
  <c r="M4079" i="4"/>
  <c r="N4079" i="4" s="1"/>
  <c r="M4080" i="4"/>
  <c r="N4080" i="4" s="1"/>
  <c r="M4081" i="4"/>
  <c r="N4081" i="4" s="1"/>
  <c r="M4082" i="4"/>
  <c r="N4082" i="4" s="1"/>
  <c r="M4083" i="4"/>
  <c r="N4083" i="4" s="1"/>
  <c r="M4084" i="4"/>
  <c r="N4084" i="4" s="1"/>
  <c r="M4085" i="4"/>
  <c r="N4085" i="4" s="1"/>
  <c r="M4086" i="4"/>
  <c r="N4086" i="4" s="1"/>
  <c r="M4087" i="4"/>
  <c r="N4087" i="4" s="1"/>
  <c r="M4088" i="4"/>
  <c r="N4088" i="4" s="1"/>
  <c r="M4089" i="4"/>
  <c r="N4089" i="4" s="1"/>
  <c r="M4090" i="4"/>
  <c r="N4090" i="4" s="1"/>
  <c r="M4091" i="4"/>
  <c r="N4091" i="4" s="1"/>
  <c r="M4092" i="4"/>
  <c r="N4092" i="4" s="1"/>
  <c r="M4093" i="4"/>
  <c r="N4093" i="4" s="1"/>
  <c r="M4094" i="4"/>
  <c r="N4094" i="4" s="1"/>
  <c r="M4095" i="4"/>
  <c r="N4095" i="4" s="1"/>
  <c r="M4096" i="4"/>
  <c r="N4096" i="4" s="1"/>
  <c r="M4097" i="4"/>
  <c r="N4097" i="4" s="1"/>
  <c r="M4098" i="4"/>
  <c r="N4098" i="4" s="1"/>
  <c r="M4099" i="4"/>
  <c r="N4099" i="4" s="1"/>
  <c r="M4100" i="4"/>
  <c r="N4100" i="4" s="1"/>
  <c r="M4101" i="4"/>
  <c r="N4101" i="4" s="1"/>
  <c r="M4102" i="4"/>
  <c r="N4102" i="4" s="1"/>
  <c r="M4103" i="4"/>
  <c r="N4103" i="4" s="1"/>
  <c r="M4104" i="4"/>
  <c r="N4104" i="4" s="1"/>
  <c r="M4105" i="4"/>
  <c r="N4105" i="4" s="1"/>
  <c r="M4106" i="4"/>
  <c r="N4106" i="4" s="1"/>
  <c r="M4107" i="4"/>
  <c r="N4107" i="4" s="1"/>
  <c r="M4108" i="4"/>
  <c r="N4108" i="4" s="1"/>
  <c r="M4109" i="4"/>
  <c r="N4109" i="4" s="1"/>
  <c r="M4110" i="4"/>
  <c r="N4110" i="4" s="1"/>
  <c r="M4111" i="4"/>
  <c r="N4111" i="4" s="1"/>
  <c r="M4112" i="4"/>
  <c r="N4112" i="4" s="1"/>
  <c r="M4113" i="4"/>
  <c r="N4113" i="4" s="1"/>
  <c r="M4114" i="4"/>
  <c r="N4114" i="4" s="1"/>
  <c r="M4115" i="4"/>
  <c r="N4115" i="4" s="1"/>
  <c r="M4116" i="4"/>
  <c r="N4116" i="4" s="1"/>
  <c r="M4117" i="4"/>
  <c r="N4117" i="4" s="1"/>
  <c r="M4118" i="4"/>
  <c r="N4118" i="4" s="1"/>
  <c r="M4119" i="4"/>
  <c r="N4119" i="4" s="1"/>
  <c r="M4120" i="4"/>
  <c r="N4120" i="4" s="1"/>
  <c r="M4121" i="4"/>
  <c r="N4121" i="4" s="1"/>
  <c r="M4122" i="4"/>
  <c r="N4122" i="4" s="1"/>
  <c r="M4123" i="4"/>
  <c r="N4123" i="4" s="1"/>
  <c r="M4124" i="4"/>
  <c r="N4124" i="4" s="1"/>
  <c r="M4125" i="4"/>
  <c r="N4125" i="4" s="1"/>
  <c r="M4126" i="4"/>
  <c r="N4126" i="4" s="1"/>
  <c r="M4127" i="4"/>
  <c r="N4127" i="4" s="1"/>
  <c r="M4128" i="4"/>
  <c r="N4128" i="4" s="1"/>
  <c r="M4129" i="4"/>
  <c r="N4129" i="4" s="1"/>
  <c r="M4130" i="4"/>
  <c r="N4130" i="4" s="1"/>
  <c r="M4131" i="4"/>
  <c r="N4131" i="4" s="1"/>
  <c r="M4132" i="4"/>
  <c r="N4132" i="4" s="1"/>
  <c r="M4133" i="4"/>
  <c r="N4133" i="4" s="1"/>
  <c r="M4134" i="4"/>
  <c r="N4134" i="4" s="1"/>
  <c r="M4135" i="4"/>
  <c r="N4135" i="4" s="1"/>
  <c r="E9" i="2"/>
  <c r="F9" i="2"/>
  <c r="M4229" i="4"/>
  <c r="N4229" i="4" s="1"/>
  <c r="M4136" i="4"/>
  <c r="N4136" i="4" s="1"/>
  <c r="M4137" i="4"/>
  <c r="N4137" i="4" s="1"/>
  <c r="M4138" i="4"/>
  <c r="N4138" i="4" s="1"/>
  <c r="M4139" i="4"/>
  <c r="N4139" i="4" s="1"/>
  <c r="M4140" i="4"/>
  <c r="N4140" i="4" s="1"/>
  <c r="M4141" i="4"/>
  <c r="N4141" i="4" s="1"/>
  <c r="M4142" i="4"/>
  <c r="N4142" i="4" s="1"/>
  <c r="M4143" i="4"/>
  <c r="N4143" i="4" s="1"/>
  <c r="M4144" i="4"/>
  <c r="N4144" i="4" s="1"/>
  <c r="M4145" i="4"/>
  <c r="N4145" i="4" s="1"/>
  <c r="M4146" i="4"/>
  <c r="N4146" i="4" s="1"/>
  <c r="M4147" i="4"/>
  <c r="N4147" i="4" s="1"/>
  <c r="M4148" i="4"/>
  <c r="N4148" i="4" s="1"/>
  <c r="M4149" i="4"/>
  <c r="N4149" i="4" s="1"/>
  <c r="M4150" i="4"/>
  <c r="N4150" i="4" s="1"/>
  <c r="M4151" i="4"/>
  <c r="N4151" i="4" s="1"/>
  <c r="M4152" i="4"/>
  <c r="N4152" i="4" s="1"/>
  <c r="M4153" i="4"/>
  <c r="N4153" i="4" s="1"/>
  <c r="M4154" i="4"/>
  <c r="N4154" i="4" s="1"/>
  <c r="M4155" i="4"/>
  <c r="N4155" i="4" s="1"/>
  <c r="M4156" i="4"/>
  <c r="N4156" i="4" s="1"/>
  <c r="M4157" i="4"/>
  <c r="N4157" i="4" s="1"/>
  <c r="M4158" i="4"/>
  <c r="N4158" i="4" s="1"/>
  <c r="M4159" i="4"/>
  <c r="N4159" i="4" s="1"/>
  <c r="M4160" i="4"/>
  <c r="N4160" i="4" s="1"/>
  <c r="M4161" i="4"/>
  <c r="N4161" i="4" s="1"/>
  <c r="M4162" i="4"/>
  <c r="N4162" i="4" s="1"/>
  <c r="M4163" i="4"/>
  <c r="N4163" i="4" s="1"/>
  <c r="M4164" i="4"/>
  <c r="N4164" i="4" s="1"/>
  <c r="M4165" i="4"/>
  <c r="N4165" i="4" s="1"/>
  <c r="M4166" i="4"/>
  <c r="N4166" i="4" s="1"/>
  <c r="M4167" i="4"/>
  <c r="N4167" i="4" s="1"/>
  <c r="M4168" i="4"/>
  <c r="N4168" i="4" s="1"/>
  <c r="M4169" i="4"/>
  <c r="N4169" i="4" s="1"/>
  <c r="M4170" i="4"/>
  <c r="N4170" i="4" s="1"/>
  <c r="M4171" i="4"/>
  <c r="N4171" i="4" s="1"/>
  <c r="M4172" i="4"/>
  <c r="N4172" i="4" s="1"/>
  <c r="M4173" i="4"/>
  <c r="N4173" i="4" s="1"/>
  <c r="M4174" i="4"/>
  <c r="N4174" i="4" s="1"/>
  <c r="M4175" i="4"/>
  <c r="N4175" i="4" s="1"/>
  <c r="M4176" i="4"/>
  <c r="N4176" i="4" s="1"/>
  <c r="M4177" i="4"/>
  <c r="N4177" i="4" s="1"/>
  <c r="M4178" i="4"/>
  <c r="N4178" i="4" s="1"/>
  <c r="M4179" i="4"/>
  <c r="N4179" i="4" s="1"/>
  <c r="M4180" i="4"/>
  <c r="N4180" i="4" s="1"/>
  <c r="M4181" i="4"/>
  <c r="N4181" i="4" s="1"/>
  <c r="M4182" i="4"/>
  <c r="N4182" i="4" s="1"/>
  <c r="M4183" i="4"/>
  <c r="N4183" i="4" s="1"/>
  <c r="M4184" i="4"/>
  <c r="N4184" i="4" s="1"/>
  <c r="M4185" i="4"/>
  <c r="N4185" i="4" s="1"/>
  <c r="M4186" i="4"/>
  <c r="N4186" i="4" s="1"/>
  <c r="M4187" i="4"/>
  <c r="N4187" i="4" s="1"/>
  <c r="M4188" i="4"/>
  <c r="N4188" i="4" s="1"/>
  <c r="M4189" i="4"/>
  <c r="N4189" i="4" s="1"/>
  <c r="M4190" i="4"/>
  <c r="N4190" i="4" s="1"/>
  <c r="M4191" i="4"/>
  <c r="N4191" i="4" s="1"/>
  <c r="M4192" i="4"/>
  <c r="N4192" i="4" s="1"/>
  <c r="M4193" i="4"/>
  <c r="N4193" i="4" s="1"/>
  <c r="M4194" i="4"/>
  <c r="N4194" i="4" s="1"/>
  <c r="M4195" i="4"/>
  <c r="N4195" i="4" s="1"/>
  <c r="M4196" i="4"/>
  <c r="N4196" i="4" s="1"/>
  <c r="M4197" i="4"/>
  <c r="N4197" i="4" s="1"/>
  <c r="M4198" i="4"/>
  <c r="N4198" i="4" s="1"/>
  <c r="M4199" i="4"/>
  <c r="N4199" i="4" s="1"/>
  <c r="M4200" i="4"/>
  <c r="N4200" i="4" s="1"/>
  <c r="M4201" i="4"/>
  <c r="N4201" i="4" s="1"/>
  <c r="M4202" i="4"/>
  <c r="N4202" i="4" s="1"/>
  <c r="M4203" i="4"/>
  <c r="N4203" i="4" s="1"/>
  <c r="M4204" i="4"/>
  <c r="N4204" i="4" s="1"/>
  <c r="M4205" i="4"/>
  <c r="N4205" i="4" s="1"/>
  <c r="M4206" i="4"/>
  <c r="N4206" i="4" s="1"/>
  <c r="M4207" i="4"/>
  <c r="N4207" i="4" s="1"/>
  <c r="M4208" i="4"/>
  <c r="N4208" i="4" s="1"/>
  <c r="M4209" i="4"/>
  <c r="N4209" i="4" s="1"/>
  <c r="M4210" i="4"/>
  <c r="N4210" i="4" s="1"/>
  <c r="M4211" i="4"/>
  <c r="N4211" i="4" s="1"/>
  <c r="M4212" i="4"/>
  <c r="N4212" i="4" s="1"/>
  <c r="M4213" i="4"/>
  <c r="N4213" i="4" s="1"/>
  <c r="M4214" i="4"/>
  <c r="N4214" i="4" s="1"/>
  <c r="M4215" i="4"/>
  <c r="N4215" i="4" s="1"/>
  <c r="M4216" i="4"/>
  <c r="N4216" i="4" s="1"/>
  <c r="M4217" i="4"/>
  <c r="N4217" i="4" s="1"/>
  <c r="M4218" i="4"/>
  <c r="N4218" i="4" s="1"/>
  <c r="M4219" i="4"/>
  <c r="N4219" i="4" s="1"/>
  <c r="M4220" i="4"/>
  <c r="N4220" i="4" s="1"/>
  <c r="M4221" i="4"/>
  <c r="N4221" i="4" s="1"/>
  <c r="M4222" i="4"/>
  <c r="N4222" i="4" s="1"/>
  <c r="M4223" i="4"/>
  <c r="N4223" i="4" s="1"/>
  <c r="M4224" i="4"/>
  <c r="N4224" i="4" s="1"/>
  <c r="M4225" i="4"/>
  <c r="N4225" i="4" s="1"/>
  <c r="M4226" i="4"/>
  <c r="N4226" i="4" s="1"/>
  <c r="M4227" i="4"/>
  <c r="N4227" i="4" s="1"/>
  <c r="M4228" i="4"/>
  <c r="N4228" i="4" s="1"/>
  <c r="C1589" i="1"/>
  <c r="C6" i="1"/>
  <c r="F10" i="4"/>
  <c r="G7" i="4"/>
  <c r="E10" i="2"/>
  <c r="F10" i="2"/>
  <c r="E11" i="2"/>
  <c r="F11" i="2"/>
  <c r="E12" i="2"/>
  <c r="F12" i="2"/>
  <c r="E13" i="2"/>
  <c r="F13" i="2"/>
  <c r="E8" i="2"/>
  <c r="F8" i="2"/>
  <c r="E2042" i="2"/>
  <c r="E2041" i="2"/>
  <c r="O2041" i="2" s="1"/>
  <c r="E2040" i="2"/>
  <c r="E2039" i="2"/>
  <c r="E2038" i="2"/>
  <c r="E2037" i="2"/>
  <c r="E2036" i="2"/>
  <c r="E2035" i="2"/>
  <c r="P2035" i="2" s="1"/>
  <c r="E2034" i="2"/>
  <c r="E2033" i="2"/>
  <c r="E2032" i="2"/>
  <c r="E2031" i="2"/>
  <c r="E2030" i="2"/>
  <c r="E2029" i="2"/>
  <c r="E2028" i="2"/>
  <c r="E2027" i="2"/>
  <c r="E2026" i="2"/>
  <c r="E2025" i="2"/>
  <c r="E2024" i="2"/>
  <c r="E2023" i="2"/>
  <c r="E2022" i="2"/>
  <c r="E2021" i="2"/>
  <c r="E2020" i="2"/>
  <c r="E2019" i="2"/>
  <c r="E2018" i="2"/>
  <c r="E2017" i="2"/>
  <c r="E2016" i="2"/>
  <c r="E2015" i="2"/>
  <c r="E2014" i="2"/>
  <c r="E2013" i="2"/>
  <c r="E2012" i="2"/>
  <c r="E2011" i="2"/>
  <c r="E2010" i="2"/>
  <c r="E2009" i="2"/>
  <c r="E2008" i="2"/>
  <c r="E2007" i="2"/>
  <c r="E2006" i="2"/>
  <c r="E2005" i="2"/>
  <c r="E2004" i="2"/>
  <c r="E2003" i="2"/>
  <c r="E2002" i="2"/>
  <c r="E2001" i="2"/>
  <c r="E2000" i="2"/>
  <c r="E1999" i="2"/>
  <c r="E1998" i="2"/>
  <c r="E1997" i="2"/>
  <c r="E1996" i="2"/>
  <c r="E1995" i="2"/>
  <c r="E1994" i="2"/>
  <c r="E1993" i="2"/>
  <c r="E1992" i="2"/>
  <c r="E1991" i="2"/>
  <c r="E1990" i="2"/>
  <c r="E1989" i="2"/>
  <c r="E1988" i="2"/>
  <c r="E1987" i="2"/>
  <c r="E1986" i="2"/>
  <c r="E1985" i="2"/>
  <c r="E1984" i="2"/>
  <c r="E1983" i="2"/>
  <c r="E1982" i="2"/>
  <c r="E1981" i="2"/>
  <c r="E1980" i="2"/>
  <c r="E1979" i="2"/>
  <c r="E1978" i="2"/>
  <c r="E1977" i="2"/>
  <c r="E1976" i="2"/>
  <c r="E1975" i="2"/>
  <c r="E1974" i="2"/>
  <c r="E1973" i="2"/>
  <c r="E1972" i="2"/>
  <c r="E1971" i="2"/>
  <c r="E1970" i="2"/>
  <c r="E1969" i="2"/>
  <c r="E1968" i="2"/>
  <c r="E1967" i="2"/>
  <c r="E1966" i="2"/>
  <c r="E1965" i="2"/>
  <c r="E1964" i="2"/>
  <c r="E1963" i="2"/>
  <c r="E1962" i="2"/>
  <c r="E1961" i="2"/>
  <c r="E1960" i="2"/>
  <c r="E1959" i="2"/>
  <c r="E1958" i="2"/>
  <c r="E1957" i="2"/>
  <c r="E1956" i="2"/>
  <c r="E1955" i="2"/>
  <c r="E1954" i="2"/>
  <c r="E1953" i="2"/>
  <c r="E1952" i="2"/>
  <c r="E1951" i="2"/>
  <c r="E1950" i="2"/>
  <c r="E1949" i="2"/>
  <c r="E1948" i="2"/>
  <c r="E1947" i="2"/>
  <c r="E1946" i="2"/>
  <c r="E1945" i="2"/>
  <c r="E1944" i="2"/>
  <c r="E1943" i="2"/>
  <c r="E1942" i="2"/>
  <c r="E1941" i="2"/>
  <c r="E1940" i="2"/>
  <c r="E1939" i="2"/>
  <c r="E1938" i="2"/>
  <c r="E1937" i="2"/>
  <c r="E1936" i="2"/>
  <c r="E1935" i="2"/>
  <c r="E1934" i="2"/>
  <c r="E1933" i="2"/>
  <c r="E1932" i="2"/>
  <c r="E1931" i="2"/>
  <c r="E1930" i="2"/>
  <c r="E1929" i="2"/>
  <c r="E1928" i="2"/>
  <c r="E1927" i="2"/>
  <c r="E1926" i="2"/>
  <c r="E1925" i="2"/>
  <c r="E1924" i="2"/>
  <c r="E1923" i="2"/>
  <c r="E1922" i="2"/>
  <c r="E1921" i="2"/>
  <c r="E1920" i="2"/>
  <c r="E1919" i="2"/>
  <c r="E1918" i="2"/>
  <c r="E1917" i="2"/>
  <c r="E1916" i="2"/>
  <c r="E1915" i="2"/>
  <c r="E1914" i="2"/>
  <c r="E1913" i="2"/>
  <c r="E1912" i="2"/>
  <c r="E1911" i="2"/>
  <c r="E1910" i="2"/>
  <c r="E1909" i="2"/>
  <c r="E1908" i="2"/>
  <c r="E1907" i="2"/>
  <c r="E1906" i="2"/>
  <c r="E1905" i="2"/>
  <c r="E1904" i="2"/>
  <c r="E1903" i="2"/>
  <c r="E1902" i="2"/>
  <c r="E1901" i="2"/>
  <c r="E1900" i="2"/>
  <c r="E1899" i="2"/>
  <c r="E1898" i="2"/>
  <c r="E1897" i="2"/>
  <c r="E1896" i="2"/>
  <c r="E1895" i="2"/>
  <c r="E1894" i="2"/>
  <c r="E1893" i="2"/>
  <c r="E1892" i="2"/>
  <c r="E1891" i="2"/>
  <c r="E1890" i="2"/>
  <c r="E1889" i="2"/>
  <c r="E1888" i="2"/>
  <c r="E1887" i="2"/>
  <c r="E1886" i="2"/>
  <c r="E1885" i="2"/>
  <c r="E1884" i="2"/>
  <c r="E1883" i="2"/>
  <c r="E1882" i="2"/>
  <c r="E1881" i="2"/>
  <c r="E1880" i="2"/>
  <c r="E1879" i="2"/>
  <c r="E1878" i="2"/>
  <c r="E1877" i="2"/>
  <c r="E1876" i="2"/>
  <c r="E1875" i="2"/>
  <c r="E1874" i="2"/>
  <c r="E1873" i="2"/>
  <c r="E1872" i="2"/>
  <c r="E1871" i="2"/>
  <c r="E1870" i="2"/>
  <c r="E1869" i="2"/>
  <c r="E1868" i="2"/>
  <c r="E1867" i="2"/>
  <c r="E1866" i="2"/>
  <c r="E1865" i="2"/>
  <c r="E1864" i="2"/>
  <c r="E1863" i="2"/>
  <c r="E1862" i="2"/>
  <c r="E1861" i="2"/>
  <c r="E1860" i="2"/>
  <c r="E1859" i="2"/>
  <c r="E1858" i="2"/>
  <c r="E1857" i="2"/>
  <c r="E1856" i="2"/>
  <c r="E1855" i="2"/>
  <c r="E1854" i="2"/>
  <c r="E1853" i="2"/>
  <c r="E1852" i="2"/>
  <c r="E1851" i="2"/>
  <c r="E1850" i="2"/>
  <c r="E1849" i="2"/>
  <c r="E1848" i="2"/>
  <c r="E1847" i="2"/>
  <c r="E1846" i="2"/>
  <c r="E1845" i="2"/>
  <c r="E1844" i="2"/>
  <c r="E1843" i="2"/>
  <c r="E1842" i="2"/>
  <c r="E1841" i="2"/>
  <c r="E1840" i="2"/>
  <c r="E1839" i="2"/>
  <c r="E1838" i="2"/>
  <c r="E1837" i="2"/>
  <c r="E1836" i="2"/>
  <c r="E1835" i="2"/>
  <c r="E1834" i="2"/>
  <c r="E1833" i="2"/>
  <c r="E1832" i="2"/>
  <c r="E1831" i="2"/>
  <c r="E1830" i="2"/>
  <c r="E1829" i="2"/>
  <c r="E1828" i="2"/>
  <c r="E1827" i="2"/>
  <c r="E1826" i="2"/>
  <c r="E1825" i="2"/>
  <c r="E1824" i="2"/>
  <c r="E1823" i="2"/>
  <c r="E1822" i="2"/>
  <c r="E1821" i="2"/>
  <c r="E1820" i="2"/>
  <c r="E1819" i="2"/>
  <c r="E1818" i="2"/>
  <c r="E1817" i="2"/>
  <c r="E1816" i="2"/>
  <c r="E1815" i="2"/>
  <c r="E1814" i="2"/>
  <c r="E1813" i="2"/>
  <c r="E1812" i="2"/>
  <c r="E1811" i="2"/>
  <c r="E1810" i="2"/>
  <c r="E1809" i="2"/>
  <c r="E1808" i="2"/>
  <c r="E1807" i="2"/>
  <c r="E1806" i="2"/>
  <c r="E1805" i="2"/>
  <c r="E1804" i="2"/>
  <c r="E1803" i="2"/>
  <c r="E1802" i="2"/>
  <c r="E1801" i="2"/>
  <c r="E1800" i="2"/>
  <c r="E1799" i="2"/>
  <c r="E1798" i="2"/>
  <c r="E1797" i="2"/>
  <c r="E1796" i="2"/>
  <c r="E1795" i="2"/>
  <c r="E1794" i="2"/>
  <c r="E1793" i="2"/>
  <c r="E1792" i="2"/>
  <c r="E1791" i="2"/>
  <c r="E1790" i="2"/>
  <c r="E1789" i="2"/>
  <c r="E1788" i="2"/>
  <c r="E1787" i="2"/>
  <c r="E1786" i="2"/>
  <c r="E1785" i="2"/>
  <c r="E1784" i="2"/>
  <c r="E1783" i="2"/>
  <c r="E1782" i="2"/>
  <c r="E1781" i="2"/>
  <c r="E1780" i="2"/>
  <c r="E1779" i="2"/>
  <c r="E1778" i="2"/>
  <c r="E1777" i="2"/>
  <c r="E1776" i="2"/>
  <c r="E1775" i="2"/>
  <c r="E1774" i="2"/>
  <c r="E1773" i="2"/>
  <c r="E1772" i="2"/>
  <c r="E1771" i="2"/>
  <c r="E1770" i="2"/>
  <c r="E1769" i="2"/>
  <c r="E1768" i="2"/>
  <c r="E1767" i="2"/>
  <c r="E1766" i="2"/>
  <c r="E1765" i="2"/>
  <c r="E1764" i="2"/>
  <c r="E1763" i="2"/>
  <c r="E1762" i="2"/>
  <c r="E1761" i="2"/>
  <c r="E1760" i="2"/>
  <c r="E1759" i="2"/>
  <c r="E1758" i="2"/>
  <c r="E1757" i="2"/>
  <c r="E1756" i="2"/>
  <c r="E1755" i="2"/>
  <c r="E1754" i="2"/>
  <c r="E1753" i="2"/>
  <c r="E1752" i="2"/>
  <c r="E1751" i="2"/>
  <c r="E1750" i="2"/>
  <c r="E1749" i="2"/>
  <c r="E1748" i="2"/>
  <c r="E1747" i="2"/>
  <c r="E1746" i="2"/>
  <c r="E1745" i="2"/>
  <c r="E1744" i="2"/>
  <c r="E1743" i="2"/>
  <c r="E1742" i="2"/>
  <c r="E1741" i="2"/>
  <c r="E1740" i="2"/>
  <c r="E1739" i="2"/>
  <c r="E1738" i="2"/>
  <c r="E1737" i="2"/>
  <c r="E1736" i="2"/>
  <c r="E1735" i="2"/>
  <c r="E1734" i="2"/>
  <c r="E1733" i="2"/>
  <c r="E1732" i="2"/>
  <c r="E1731" i="2"/>
  <c r="E1730" i="2"/>
  <c r="E1729" i="2"/>
  <c r="E1728" i="2"/>
  <c r="E1727" i="2"/>
  <c r="E1726" i="2"/>
  <c r="E1725" i="2"/>
  <c r="E1724" i="2"/>
  <c r="E1723" i="2"/>
  <c r="E1722" i="2"/>
  <c r="E1721" i="2"/>
  <c r="E1720" i="2"/>
  <c r="E1719" i="2"/>
  <c r="E1718" i="2"/>
  <c r="E1717" i="2"/>
  <c r="E1716" i="2"/>
  <c r="E1715" i="2"/>
  <c r="E1714" i="2"/>
  <c r="E1713" i="2"/>
  <c r="E1712" i="2"/>
  <c r="E1711" i="2"/>
  <c r="E1710" i="2"/>
  <c r="E1709" i="2"/>
  <c r="E1708" i="2"/>
  <c r="E1707" i="2"/>
  <c r="E1706" i="2"/>
  <c r="E1705" i="2"/>
  <c r="E1704" i="2"/>
  <c r="E1703" i="2"/>
  <c r="E1702" i="2"/>
  <c r="E1701" i="2"/>
  <c r="E1700" i="2"/>
  <c r="E1699" i="2"/>
  <c r="E1698" i="2"/>
  <c r="E1697" i="2"/>
  <c r="E1696" i="2"/>
  <c r="E1695" i="2"/>
  <c r="E1694" i="2"/>
  <c r="E1693" i="2"/>
  <c r="E1692" i="2"/>
  <c r="E1691" i="2"/>
  <c r="E1690" i="2"/>
  <c r="E1689" i="2"/>
  <c r="E1688" i="2"/>
  <c r="E1687" i="2"/>
  <c r="E1686" i="2"/>
  <c r="E1685" i="2"/>
  <c r="E1684" i="2"/>
  <c r="E1683" i="2"/>
  <c r="E1682" i="2"/>
  <c r="E1681" i="2"/>
  <c r="E1680" i="2"/>
  <c r="E1679" i="2"/>
  <c r="E1678" i="2"/>
  <c r="E1677" i="2"/>
  <c r="E1676" i="2"/>
  <c r="E1675" i="2"/>
  <c r="E1674" i="2"/>
  <c r="E1673" i="2"/>
  <c r="E1672" i="2"/>
  <c r="E1671" i="2"/>
  <c r="E1670" i="2"/>
  <c r="E1669" i="2"/>
  <c r="E1668" i="2"/>
  <c r="E1667" i="2"/>
  <c r="E1666" i="2"/>
  <c r="E1665" i="2"/>
  <c r="E1664" i="2"/>
  <c r="E1663" i="2"/>
  <c r="E1662" i="2"/>
  <c r="E1661" i="2"/>
  <c r="E1660" i="2"/>
  <c r="E1659" i="2"/>
  <c r="E1658" i="2"/>
  <c r="E1657" i="2"/>
  <c r="E1656" i="2"/>
  <c r="E1655" i="2"/>
  <c r="E1654" i="2"/>
  <c r="E1653" i="2"/>
  <c r="E1652" i="2"/>
  <c r="E1651" i="2"/>
  <c r="E1650" i="2"/>
  <c r="E1649" i="2"/>
  <c r="E1648" i="2"/>
  <c r="E1647" i="2"/>
  <c r="E1646" i="2"/>
  <c r="E1645" i="2"/>
  <c r="E1644" i="2"/>
  <c r="E1643" i="2"/>
  <c r="E1642" i="2"/>
  <c r="E1641" i="2"/>
  <c r="E1640" i="2"/>
  <c r="E1639" i="2"/>
  <c r="E1638" i="2"/>
  <c r="E1637" i="2"/>
  <c r="E1636" i="2"/>
  <c r="E1635" i="2"/>
  <c r="E1634" i="2"/>
  <c r="E1633" i="2"/>
  <c r="E1632" i="2"/>
  <c r="E1631" i="2"/>
  <c r="E1630" i="2"/>
  <c r="E1629" i="2"/>
  <c r="E1628" i="2"/>
  <c r="E1627" i="2"/>
  <c r="E1626" i="2"/>
  <c r="E1625" i="2"/>
  <c r="E1624" i="2"/>
  <c r="E1623" i="2"/>
  <c r="E1622" i="2"/>
  <c r="E1621" i="2"/>
  <c r="E1620" i="2"/>
  <c r="E1619" i="2"/>
  <c r="E1618" i="2"/>
  <c r="E1617" i="2"/>
  <c r="E1616" i="2"/>
  <c r="E1615" i="2"/>
  <c r="E1614" i="2"/>
  <c r="E1613" i="2"/>
  <c r="E1612" i="2"/>
  <c r="E1611" i="2"/>
  <c r="E1610" i="2"/>
  <c r="E1609" i="2"/>
  <c r="E1608" i="2"/>
  <c r="E1607" i="2"/>
  <c r="E1606" i="2"/>
  <c r="E1605" i="2"/>
  <c r="E1604" i="2"/>
  <c r="E1603" i="2"/>
  <c r="E1602" i="2"/>
  <c r="E1601" i="2"/>
  <c r="E1600" i="2"/>
  <c r="E1599" i="2"/>
  <c r="E1598" i="2"/>
  <c r="E1597" i="2"/>
  <c r="E1596" i="2"/>
  <c r="E1595" i="2"/>
  <c r="E1594" i="2"/>
  <c r="E1593" i="2"/>
  <c r="E1592" i="2"/>
  <c r="E1591" i="2"/>
  <c r="E1590" i="2"/>
  <c r="E1589" i="2"/>
  <c r="E1588" i="2"/>
  <c r="E1587" i="2"/>
  <c r="E1586" i="2"/>
  <c r="E1585" i="2"/>
  <c r="E1584" i="2"/>
  <c r="E1583" i="2"/>
  <c r="E1582" i="2"/>
  <c r="E1581" i="2"/>
  <c r="E1580" i="2"/>
  <c r="E1579" i="2"/>
  <c r="E1578" i="2"/>
  <c r="E1577" i="2"/>
  <c r="E1576" i="2"/>
  <c r="E1575" i="2"/>
  <c r="E1574" i="2"/>
  <c r="E1573" i="2"/>
  <c r="E1572" i="2"/>
  <c r="E1571" i="2"/>
  <c r="E1570" i="2"/>
  <c r="E1569" i="2"/>
  <c r="E1568" i="2"/>
  <c r="E1567" i="2"/>
  <c r="E1566" i="2"/>
  <c r="E1565" i="2"/>
  <c r="E1564" i="2"/>
  <c r="E1563" i="2"/>
  <c r="E1562" i="2"/>
  <c r="E1561" i="2"/>
  <c r="E1560" i="2"/>
  <c r="E1559" i="2"/>
  <c r="E1558" i="2"/>
  <c r="E1557" i="2"/>
  <c r="E1556" i="2"/>
  <c r="E1555" i="2"/>
  <c r="E1554" i="2"/>
  <c r="E1553" i="2"/>
  <c r="E1552" i="2"/>
  <c r="E1551" i="2"/>
  <c r="E1550" i="2"/>
  <c r="E1549" i="2"/>
  <c r="E1548" i="2"/>
  <c r="E1547" i="2"/>
  <c r="E1546" i="2"/>
  <c r="E1545" i="2"/>
  <c r="E1544" i="2"/>
  <c r="E1543" i="2"/>
  <c r="E1542" i="2"/>
  <c r="E1541" i="2"/>
  <c r="E1540" i="2"/>
  <c r="E1539" i="2"/>
  <c r="E1538" i="2"/>
  <c r="E1537" i="2"/>
  <c r="E1536" i="2"/>
  <c r="E1535" i="2"/>
  <c r="E1534" i="2"/>
  <c r="E1533" i="2"/>
  <c r="E1532" i="2"/>
  <c r="E1531" i="2"/>
  <c r="E1530" i="2"/>
  <c r="E1529" i="2"/>
  <c r="E1528" i="2"/>
  <c r="E1527" i="2"/>
  <c r="E1526" i="2"/>
  <c r="E1525" i="2"/>
  <c r="E1524" i="2"/>
  <c r="E1523" i="2"/>
  <c r="E1522" i="2"/>
  <c r="E1521" i="2"/>
  <c r="E1520" i="2"/>
  <c r="E1519" i="2"/>
  <c r="E1518" i="2"/>
  <c r="E1517" i="2"/>
  <c r="E1516" i="2"/>
  <c r="E1515" i="2"/>
  <c r="E1514" i="2"/>
  <c r="E1513" i="2"/>
  <c r="E1512" i="2"/>
  <c r="E1511" i="2"/>
  <c r="E1510" i="2"/>
  <c r="E1509" i="2"/>
  <c r="E1508" i="2"/>
  <c r="E1507" i="2"/>
  <c r="E1506" i="2"/>
  <c r="E1505" i="2"/>
  <c r="E1504" i="2"/>
  <c r="E1503" i="2"/>
  <c r="E1502" i="2"/>
  <c r="E1501" i="2"/>
  <c r="E1500" i="2"/>
  <c r="E1499" i="2"/>
  <c r="E1498" i="2"/>
  <c r="E1497" i="2"/>
  <c r="E1496" i="2"/>
  <c r="E1495" i="2"/>
  <c r="E1494" i="2"/>
  <c r="E1493" i="2"/>
  <c r="E1492" i="2"/>
  <c r="E1491" i="2"/>
  <c r="E1490" i="2"/>
  <c r="E1489" i="2"/>
  <c r="E1488" i="2"/>
  <c r="E1487" i="2"/>
  <c r="E1486" i="2"/>
  <c r="E1485" i="2"/>
  <c r="E1484" i="2"/>
  <c r="E1483" i="2"/>
  <c r="E1482" i="2"/>
  <c r="E1481" i="2"/>
  <c r="E1480" i="2"/>
  <c r="E1479" i="2"/>
  <c r="E1478" i="2"/>
  <c r="E1477" i="2"/>
  <c r="E1476" i="2"/>
  <c r="E1475" i="2"/>
  <c r="E1474" i="2"/>
  <c r="E1473" i="2"/>
  <c r="E1472" i="2"/>
  <c r="E1471" i="2"/>
  <c r="E1470" i="2"/>
  <c r="E1469" i="2"/>
  <c r="E1468" i="2"/>
  <c r="E1467" i="2"/>
  <c r="E1466" i="2"/>
  <c r="E1465" i="2"/>
  <c r="E1464" i="2"/>
  <c r="E1463" i="2"/>
  <c r="E1462" i="2"/>
  <c r="E1461" i="2"/>
  <c r="E1460" i="2"/>
  <c r="E1459" i="2"/>
  <c r="E1458" i="2"/>
  <c r="E1457" i="2"/>
  <c r="E1456" i="2"/>
  <c r="E1455" i="2"/>
  <c r="E1454" i="2"/>
  <c r="E1453" i="2"/>
  <c r="E1452" i="2"/>
  <c r="E1451" i="2"/>
  <c r="E1450" i="2"/>
  <c r="E1449" i="2"/>
  <c r="E1448" i="2"/>
  <c r="E1447" i="2"/>
  <c r="E1446" i="2"/>
  <c r="E1445" i="2"/>
  <c r="E1444" i="2"/>
  <c r="E1443" i="2"/>
  <c r="E1442" i="2"/>
  <c r="E1441" i="2"/>
  <c r="E1440" i="2"/>
  <c r="E1439" i="2"/>
  <c r="E1438" i="2"/>
  <c r="E1437" i="2"/>
  <c r="E1436" i="2"/>
  <c r="E1435" i="2"/>
  <c r="E1434" i="2"/>
  <c r="E1433" i="2"/>
  <c r="E1432" i="2"/>
  <c r="E1431" i="2"/>
  <c r="E1430" i="2"/>
  <c r="E1429" i="2"/>
  <c r="E1428" i="2"/>
  <c r="E1427" i="2"/>
  <c r="E1426" i="2"/>
  <c r="E1425" i="2"/>
  <c r="E1424" i="2"/>
  <c r="E1423" i="2"/>
  <c r="E1422" i="2"/>
  <c r="E1421" i="2"/>
  <c r="E1420" i="2"/>
  <c r="E1419" i="2"/>
  <c r="E1418" i="2"/>
  <c r="E1417" i="2"/>
  <c r="E1416" i="2"/>
  <c r="E1415" i="2"/>
  <c r="E1414" i="2"/>
  <c r="E1413" i="2"/>
  <c r="E1412" i="2"/>
  <c r="E1411" i="2"/>
  <c r="E1410" i="2"/>
  <c r="E1409" i="2"/>
  <c r="E1408" i="2"/>
  <c r="E1407" i="2"/>
  <c r="E1406" i="2"/>
  <c r="E1405" i="2"/>
  <c r="E1404" i="2"/>
  <c r="E1403" i="2"/>
  <c r="E1402" i="2"/>
  <c r="E1401" i="2"/>
  <c r="E1400" i="2"/>
  <c r="E1399" i="2"/>
  <c r="E1398" i="2"/>
  <c r="E1397" i="2"/>
  <c r="E1396" i="2"/>
  <c r="E1395" i="2"/>
  <c r="E1394" i="2"/>
  <c r="E1393" i="2"/>
  <c r="E1392" i="2"/>
  <c r="E1391" i="2"/>
  <c r="E1390" i="2"/>
  <c r="E1389" i="2"/>
  <c r="E1388" i="2"/>
  <c r="E1387" i="2"/>
  <c r="E1386" i="2"/>
  <c r="E1385" i="2"/>
  <c r="E1384" i="2"/>
  <c r="E1383" i="2"/>
  <c r="E1382" i="2"/>
  <c r="E1381" i="2"/>
  <c r="E1380" i="2"/>
  <c r="E1379" i="2"/>
  <c r="E1378" i="2"/>
  <c r="E1377" i="2"/>
  <c r="E1376" i="2"/>
  <c r="E1375" i="2"/>
  <c r="E1374" i="2"/>
  <c r="E1373" i="2"/>
  <c r="E1372" i="2"/>
  <c r="E1371" i="2"/>
  <c r="E1370" i="2"/>
  <c r="E1369" i="2"/>
  <c r="E1368" i="2"/>
  <c r="E1367" i="2"/>
  <c r="E1366" i="2"/>
  <c r="E1365" i="2"/>
  <c r="E1364" i="2"/>
  <c r="E1363" i="2"/>
  <c r="E1362" i="2"/>
  <c r="E1361" i="2"/>
  <c r="E1360" i="2"/>
  <c r="E1359" i="2"/>
  <c r="E1358" i="2"/>
  <c r="E1357" i="2"/>
  <c r="E1356" i="2"/>
  <c r="E1355" i="2"/>
  <c r="E1354" i="2"/>
  <c r="E1353" i="2"/>
  <c r="E1352" i="2"/>
  <c r="E1351" i="2"/>
  <c r="E1350" i="2"/>
  <c r="E1349" i="2"/>
  <c r="E1348" i="2"/>
  <c r="E1347" i="2"/>
  <c r="E1346" i="2"/>
  <c r="E1345" i="2"/>
  <c r="E1344" i="2"/>
  <c r="E1343" i="2"/>
  <c r="E1342" i="2"/>
  <c r="E1341" i="2"/>
  <c r="E1340" i="2"/>
  <c r="E1339" i="2"/>
  <c r="E1338" i="2"/>
  <c r="E1337" i="2"/>
  <c r="E1336" i="2"/>
  <c r="E1335" i="2"/>
  <c r="E1334" i="2"/>
  <c r="E1333" i="2"/>
  <c r="E1332" i="2"/>
  <c r="E1331" i="2"/>
  <c r="E1330" i="2"/>
  <c r="E1329" i="2"/>
  <c r="E1328" i="2"/>
  <c r="E1327" i="2"/>
  <c r="E1326" i="2"/>
  <c r="E1325" i="2"/>
  <c r="E1324" i="2"/>
  <c r="E1323" i="2"/>
  <c r="E1322" i="2"/>
  <c r="E1321" i="2"/>
  <c r="E1320" i="2"/>
  <c r="E1319" i="2"/>
  <c r="E1318" i="2"/>
  <c r="E1317" i="2"/>
  <c r="E1316" i="2"/>
  <c r="E1315" i="2"/>
  <c r="E1314" i="2"/>
  <c r="E1313" i="2"/>
  <c r="E1312" i="2"/>
  <c r="E1311" i="2"/>
  <c r="E1310" i="2"/>
  <c r="E1309" i="2"/>
  <c r="E1308" i="2"/>
  <c r="E1307" i="2"/>
  <c r="E1306" i="2"/>
  <c r="E1305" i="2"/>
  <c r="E1304" i="2"/>
  <c r="E1303" i="2"/>
  <c r="E1302" i="2"/>
  <c r="E1301" i="2"/>
  <c r="E1300" i="2"/>
  <c r="E1299" i="2"/>
  <c r="E1298" i="2"/>
  <c r="E1297" i="2"/>
  <c r="E1296" i="2"/>
  <c r="E1295" i="2"/>
  <c r="E1294" i="2"/>
  <c r="E1293" i="2"/>
  <c r="E1292" i="2"/>
  <c r="E1291" i="2"/>
  <c r="E1290" i="2"/>
  <c r="E1289" i="2"/>
  <c r="E1288" i="2"/>
  <c r="E1287" i="2"/>
  <c r="E1286" i="2"/>
  <c r="E1285" i="2"/>
  <c r="E1284" i="2"/>
  <c r="E1283" i="2"/>
  <c r="E1282" i="2"/>
  <c r="E1281" i="2"/>
  <c r="E1280" i="2"/>
  <c r="E1279" i="2"/>
  <c r="E1278" i="2"/>
  <c r="E1277" i="2"/>
  <c r="E1276" i="2"/>
  <c r="E1275" i="2"/>
  <c r="E1274" i="2"/>
  <c r="E1273" i="2"/>
  <c r="E1272" i="2"/>
  <c r="E1271" i="2"/>
  <c r="E1270" i="2"/>
  <c r="E1269" i="2"/>
  <c r="E1268" i="2"/>
  <c r="E1267" i="2"/>
  <c r="E1266" i="2"/>
  <c r="E1265" i="2"/>
  <c r="E1264" i="2"/>
  <c r="E1263" i="2"/>
  <c r="E1262" i="2"/>
  <c r="E1261" i="2"/>
  <c r="E1260" i="2"/>
  <c r="E1259" i="2"/>
  <c r="E1258" i="2"/>
  <c r="E1257" i="2"/>
  <c r="E1256" i="2"/>
  <c r="E1255" i="2"/>
  <c r="E1254" i="2"/>
  <c r="E1253" i="2"/>
  <c r="E1252" i="2"/>
  <c r="E1251" i="2"/>
  <c r="E1250" i="2"/>
  <c r="E1249" i="2"/>
  <c r="E1248" i="2"/>
  <c r="E1247" i="2"/>
  <c r="E1246" i="2"/>
  <c r="E1245" i="2"/>
  <c r="E1244" i="2"/>
  <c r="E1243" i="2"/>
  <c r="E1242" i="2"/>
  <c r="E1241" i="2"/>
  <c r="E1240" i="2"/>
  <c r="E1239" i="2"/>
  <c r="E1238" i="2"/>
  <c r="E1237" i="2"/>
  <c r="E1236" i="2"/>
  <c r="E1235" i="2"/>
  <c r="E1234" i="2"/>
  <c r="E1233" i="2"/>
  <c r="E1232" i="2"/>
  <c r="E1231" i="2"/>
  <c r="E1230" i="2"/>
  <c r="E1229" i="2"/>
  <c r="E1228" i="2"/>
  <c r="E1227" i="2"/>
  <c r="E1226" i="2"/>
  <c r="E1225" i="2"/>
  <c r="E1224" i="2"/>
  <c r="E1223" i="2"/>
  <c r="E1222" i="2"/>
  <c r="E1221" i="2"/>
  <c r="E1220" i="2"/>
  <c r="E1219" i="2"/>
  <c r="E1218" i="2"/>
  <c r="E1217" i="2"/>
  <c r="E1216" i="2"/>
  <c r="E1215" i="2"/>
  <c r="E1214" i="2"/>
  <c r="E1213" i="2"/>
  <c r="E1212" i="2"/>
  <c r="E1211" i="2"/>
  <c r="E1210" i="2"/>
  <c r="E1209" i="2"/>
  <c r="E1208" i="2"/>
  <c r="E1207" i="2"/>
  <c r="E1206" i="2"/>
  <c r="E1205" i="2"/>
  <c r="E1204" i="2"/>
  <c r="E1203" i="2"/>
  <c r="E1202" i="2"/>
  <c r="E1201" i="2"/>
  <c r="E1200" i="2"/>
  <c r="E1199" i="2"/>
  <c r="E1198" i="2"/>
  <c r="E1197" i="2"/>
  <c r="E1196" i="2"/>
  <c r="E1195" i="2"/>
  <c r="E1194" i="2"/>
  <c r="E1193" i="2"/>
  <c r="E1192" i="2"/>
  <c r="E1191" i="2"/>
  <c r="E1190" i="2"/>
  <c r="E1189" i="2"/>
  <c r="E1188" i="2"/>
  <c r="E1187" i="2"/>
  <c r="E1186" i="2"/>
  <c r="E1185" i="2"/>
  <c r="E1184" i="2"/>
  <c r="E1183" i="2"/>
  <c r="E1182" i="2"/>
  <c r="E1181" i="2"/>
  <c r="E1180" i="2"/>
  <c r="E1179" i="2"/>
  <c r="E1178" i="2"/>
  <c r="E1177" i="2"/>
  <c r="E1176" i="2"/>
  <c r="E1175" i="2"/>
  <c r="E1174" i="2"/>
  <c r="E1173" i="2"/>
  <c r="E1172" i="2"/>
  <c r="E1171" i="2"/>
  <c r="E1170" i="2"/>
  <c r="E1169" i="2"/>
  <c r="E1168" i="2"/>
  <c r="E1167" i="2"/>
  <c r="E1166" i="2"/>
  <c r="E1165" i="2"/>
  <c r="E1164" i="2"/>
  <c r="E1163" i="2"/>
  <c r="E1162" i="2"/>
  <c r="E1161" i="2"/>
  <c r="E1160" i="2"/>
  <c r="E1159" i="2"/>
  <c r="E1158" i="2"/>
  <c r="E1157" i="2"/>
  <c r="E1156" i="2"/>
  <c r="E1155" i="2"/>
  <c r="E1154" i="2"/>
  <c r="E1153" i="2"/>
  <c r="E1152" i="2"/>
  <c r="E1151" i="2"/>
  <c r="E1150" i="2"/>
  <c r="E1149" i="2"/>
  <c r="E1148" i="2"/>
  <c r="E1147" i="2"/>
  <c r="E1146" i="2"/>
  <c r="E1145" i="2"/>
  <c r="E1144" i="2"/>
  <c r="E1143" i="2"/>
  <c r="E1142" i="2"/>
  <c r="E1141" i="2"/>
  <c r="E1140" i="2"/>
  <c r="E1139" i="2"/>
  <c r="E1138" i="2"/>
  <c r="E1137" i="2"/>
  <c r="E1136" i="2"/>
  <c r="E1135" i="2"/>
  <c r="E1134" i="2"/>
  <c r="E1133" i="2"/>
  <c r="E1132" i="2"/>
  <c r="E1131" i="2"/>
  <c r="E1130" i="2"/>
  <c r="E1129" i="2"/>
  <c r="E1128" i="2"/>
  <c r="E1127" i="2"/>
  <c r="E1126" i="2"/>
  <c r="E1125" i="2"/>
  <c r="E1124" i="2"/>
  <c r="E1123" i="2"/>
  <c r="E1122" i="2"/>
  <c r="E1121" i="2"/>
  <c r="E1120" i="2"/>
  <c r="E1119" i="2"/>
  <c r="E1118" i="2"/>
  <c r="E1117" i="2"/>
  <c r="E1116" i="2"/>
  <c r="E1115" i="2"/>
  <c r="E1114" i="2"/>
  <c r="E1113" i="2"/>
  <c r="E1112" i="2"/>
  <c r="E1111" i="2"/>
  <c r="E1110" i="2"/>
  <c r="E1109" i="2"/>
  <c r="E1108" i="2"/>
  <c r="E1107" i="2"/>
  <c r="E1106" i="2"/>
  <c r="E1105" i="2"/>
  <c r="E1104" i="2"/>
  <c r="E1103" i="2"/>
  <c r="E1102" i="2"/>
  <c r="E1101" i="2"/>
  <c r="E1100" i="2"/>
  <c r="E1099" i="2"/>
  <c r="E1098" i="2"/>
  <c r="E1097" i="2"/>
  <c r="E1096" i="2"/>
  <c r="E1095" i="2"/>
  <c r="E1094" i="2"/>
  <c r="E1093" i="2"/>
  <c r="E1092" i="2"/>
  <c r="E1091" i="2"/>
  <c r="E1090" i="2"/>
  <c r="E1089" i="2"/>
  <c r="E1088" i="2"/>
  <c r="E1087" i="2"/>
  <c r="E1086" i="2"/>
  <c r="E1085" i="2"/>
  <c r="E1084" i="2"/>
  <c r="E1083" i="2"/>
  <c r="E1082" i="2"/>
  <c r="E1081" i="2"/>
  <c r="E1080" i="2"/>
  <c r="E1079" i="2"/>
  <c r="E1078" i="2"/>
  <c r="E1077" i="2"/>
  <c r="E1076" i="2"/>
  <c r="E1075" i="2"/>
  <c r="E1074" i="2"/>
  <c r="E1073" i="2"/>
  <c r="E1072" i="2"/>
  <c r="E1071" i="2"/>
  <c r="E1070" i="2"/>
  <c r="E1069" i="2"/>
  <c r="E1068" i="2"/>
  <c r="E1067" i="2"/>
  <c r="E1066" i="2"/>
  <c r="E1065" i="2"/>
  <c r="E1064" i="2"/>
  <c r="E1063" i="2"/>
  <c r="E1062" i="2"/>
  <c r="E1061" i="2"/>
  <c r="E1060" i="2"/>
  <c r="E1059" i="2"/>
  <c r="E1058" i="2"/>
  <c r="E1057" i="2"/>
  <c r="E1056" i="2"/>
  <c r="E1055" i="2"/>
  <c r="E1054" i="2"/>
  <c r="E1053" i="2"/>
  <c r="E1052" i="2"/>
  <c r="E1051" i="2"/>
  <c r="E1050" i="2"/>
  <c r="E1049" i="2"/>
  <c r="E1048" i="2"/>
  <c r="E1047" i="2"/>
  <c r="E1046" i="2"/>
  <c r="E1045" i="2"/>
  <c r="E1044" i="2"/>
  <c r="E1043" i="2"/>
  <c r="E1042" i="2"/>
  <c r="E1041" i="2"/>
  <c r="E1040" i="2"/>
  <c r="E1039" i="2"/>
  <c r="E1038" i="2"/>
  <c r="E1037" i="2"/>
  <c r="E1036" i="2"/>
  <c r="E1035" i="2"/>
  <c r="E1034" i="2"/>
  <c r="E1033" i="2"/>
  <c r="E1032" i="2"/>
  <c r="E1031" i="2"/>
  <c r="E1030" i="2"/>
  <c r="E1029" i="2"/>
  <c r="E1028" i="2"/>
  <c r="E1027" i="2"/>
  <c r="E1026" i="2"/>
  <c r="E1025" i="2"/>
  <c r="E1024" i="2"/>
  <c r="E1023" i="2"/>
  <c r="E1022" i="2"/>
  <c r="E1021" i="2"/>
  <c r="E1020" i="2"/>
  <c r="E1019" i="2"/>
  <c r="E1018" i="2"/>
  <c r="E1017" i="2"/>
  <c r="E1016" i="2"/>
  <c r="E1015" i="2"/>
  <c r="E1014" i="2"/>
  <c r="E1013" i="2"/>
  <c r="E1012" i="2"/>
  <c r="E1011" i="2"/>
  <c r="E1010" i="2"/>
  <c r="E1009" i="2"/>
  <c r="E1008" i="2"/>
  <c r="E1007" i="2"/>
  <c r="E1006" i="2"/>
  <c r="E1005" i="2"/>
  <c r="E1004" i="2"/>
  <c r="E1003" i="2"/>
  <c r="E1002" i="2"/>
  <c r="E1001" i="2"/>
  <c r="E1000" i="2"/>
  <c r="E999" i="2"/>
  <c r="E998" i="2"/>
  <c r="E997" i="2"/>
  <c r="E996" i="2"/>
  <c r="E995" i="2"/>
  <c r="E994" i="2"/>
  <c r="E993" i="2"/>
  <c r="E992" i="2"/>
  <c r="E991" i="2"/>
  <c r="E990" i="2"/>
  <c r="E989" i="2"/>
  <c r="E988" i="2"/>
  <c r="E987" i="2"/>
  <c r="E986" i="2"/>
  <c r="E985" i="2"/>
  <c r="E984" i="2"/>
  <c r="E983" i="2"/>
  <c r="E982" i="2"/>
  <c r="E981" i="2"/>
  <c r="E980" i="2"/>
  <c r="E979" i="2"/>
  <c r="E978" i="2"/>
  <c r="E977" i="2"/>
  <c r="E976" i="2"/>
  <c r="E975" i="2"/>
  <c r="E974" i="2"/>
  <c r="E973" i="2"/>
  <c r="E972" i="2"/>
  <c r="E971" i="2"/>
  <c r="E970" i="2"/>
  <c r="E969" i="2"/>
  <c r="E968" i="2"/>
  <c r="E967" i="2"/>
  <c r="E966" i="2"/>
  <c r="E965" i="2"/>
  <c r="E964" i="2"/>
  <c r="E963" i="2"/>
  <c r="E962" i="2"/>
  <c r="E961" i="2"/>
  <c r="E960" i="2"/>
  <c r="E959" i="2"/>
  <c r="E958" i="2"/>
  <c r="E957" i="2"/>
  <c r="E956" i="2"/>
  <c r="E955" i="2"/>
  <c r="E954" i="2"/>
  <c r="E953" i="2"/>
  <c r="E952" i="2"/>
  <c r="E951" i="2"/>
  <c r="E950" i="2"/>
  <c r="E949" i="2"/>
  <c r="E948" i="2"/>
  <c r="E947" i="2"/>
  <c r="E946" i="2"/>
  <c r="E945" i="2"/>
  <c r="E944" i="2"/>
  <c r="E943" i="2"/>
  <c r="E942" i="2"/>
  <c r="E941" i="2"/>
  <c r="E940" i="2"/>
  <c r="E939" i="2"/>
  <c r="E938" i="2"/>
  <c r="E937" i="2"/>
  <c r="E936" i="2"/>
  <c r="E935" i="2"/>
  <c r="E934" i="2"/>
  <c r="E933" i="2"/>
  <c r="E932" i="2"/>
  <c r="E931" i="2"/>
  <c r="E930" i="2"/>
  <c r="E929" i="2"/>
  <c r="E928" i="2"/>
  <c r="E927" i="2"/>
  <c r="E926" i="2"/>
  <c r="E925" i="2"/>
  <c r="E924" i="2"/>
  <c r="E923" i="2"/>
  <c r="E922" i="2"/>
  <c r="E921" i="2"/>
  <c r="E920" i="2"/>
  <c r="E919" i="2"/>
  <c r="E918" i="2"/>
  <c r="E917" i="2"/>
  <c r="E916" i="2"/>
  <c r="E915" i="2"/>
  <c r="E914" i="2"/>
  <c r="E913" i="2"/>
  <c r="E912" i="2"/>
  <c r="E911" i="2"/>
  <c r="E910" i="2"/>
  <c r="E909" i="2"/>
  <c r="E908" i="2"/>
  <c r="E907" i="2"/>
  <c r="E906" i="2"/>
  <c r="E905" i="2"/>
  <c r="E904" i="2"/>
  <c r="E903" i="2"/>
  <c r="E902" i="2"/>
  <c r="E901" i="2"/>
  <c r="E900" i="2"/>
  <c r="E899" i="2"/>
  <c r="E898" i="2"/>
  <c r="E897" i="2"/>
  <c r="E896" i="2"/>
  <c r="E895" i="2"/>
  <c r="E894" i="2"/>
  <c r="E893" i="2"/>
  <c r="E892" i="2"/>
  <c r="E891" i="2"/>
  <c r="E890" i="2"/>
  <c r="E889" i="2"/>
  <c r="E888" i="2"/>
  <c r="E887" i="2"/>
  <c r="E886" i="2"/>
  <c r="E885" i="2"/>
  <c r="E884" i="2"/>
  <c r="E883" i="2"/>
  <c r="E882" i="2"/>
  <c r="E881" i="2"/>
  <c r="E880" i="2"/>
  <c r="E879" i="2"/>
  <c r="E878" i="2"/>
  <c r="E877" i="2"/>
  <c r="E876" i="2"/>
  <c r="E875" i="2"/>
  <c r="E874" i="2"/>
  <c r="E873" i="2"/>
  <c r="E872" i="2"/>
  <c r="E871" i="2"/>
  <c r="E870" i="2"/>
  <c r="E869" i="2"/>
  <c r="E868" i="2"/>
  <c r="E867" i="2"/>
  <c r="E866" i="2"/>
  <c r="E865" i="2"/>
  <c r="E864" i="2"/>
  <c r="E863" i="2"/>
  <c r="E862" i="2"/>
  <c r="E861" i="2"/>
  <c r="E860" i="2"/>
  <c r="E859" i="2"/>
  <c r="E858" i="2"/>
  <c r="E857" i="2"/>
  <c r="E856" i="2"/>
  <c r="E855" i="2"/>
  <c r="E854" i="2"/>
  <c r="E853" i="2"/>
  <c r="E852" i="2"/>
  <c r="E851" i="2"/>
  <c r="E850" i="2"/>
  <c r="E849" i="2"/>
  <c r="E848" i="2"/>
  <c r="E847" i="2"/>
  <c r="E846" i="2"/>
  <c r="E845" i="2"/>
  <c r="E844" i="2"/>
  <c r="E843" i="2"/>
  <c r="E842" i="2"/>
  <c r="E841" i="2"/>
  <c r="E840" i="2"/>
  <c r="E839" i="2"/>
  <c r="E838" i="2"/>
  <c r="E837" i="2"/>
  <c r="E836" i="2"/>
  <c r="E835" i="2"/>
  <c r="E834" i="2"/>
  <c r="E833" i="2"/>
  <c r="E832" i="2"/>
  <c r="E831" i="2"/>
  <c r="E830" i="2"/>
  <c r="E829" i="2"/>
  <c r="E828" i="2"/>
  <c r="E827" i="2"/>
  <c r="E826" i="2"/>
  <c r="E825" i="2"/>
  <c r="E824" i="2"/>
  <c r="E823" i="2"/>
  <c r="E822" i="2"/>
  <c r="E821" i="2"/>
  <c r="E820" i="2"/>
  <c r="E819" i="2"/>
  <c r="E818" i="2"/>
  <c r="E817" i="2"/>
  <c r="E816" i="2"/>
  <c r="E815" i="2"/>
  <c r="E814" i="2"/>
  <c r="E813" i="2"/>
  <c r="E812" i="2"/>
  <c r="E811" i="2"/>
  <c r="E810" i="2"/>
  <c r="E809" i="2"/>
  <c r="E808" i="2"/>
  <c r="E807" i="2"/>
  <c r="E806" i="2"/>
  <c r="E805" i="2"/>
  <c r="E804" i="2"/>
  <c r="E803" i="2"/>
  <c r="E802" i="2"/>
  <c r="E801" i="2"/>
  <c r="E800" i="2"/>
  <c r="E799" i="2"/>
  <c r="E798" i="2"/>
  <c r="E797" i="2"/>
  <c r="E796" i="2"/>
  <c r="E795" i="2"/>
  <c r="E794" i="2"/>
  <c r="E793" i="2"/>
  <c r="E792" i="2"/>
  <c r="E791" i="2"/>
  <c r="E790" i="2"/>
  <c r="E789" i="2"/>
  <c r="E788" i="2"/>
  <c r="E787" i="2"/>
  <c r="E786" i="2"/>
  <c r="E785" i="2"/>
  <c r="E784" i="2"/>
  <c r="E783" i="2"/>
  <c r="E782" i="2"/>
  <c r="E781" i="2"/>
  <c r="E780" i="2"/>
  <c r="E779" i="2"/>
  <c r="E778" i="2"/>
  <c r="E777" i="2"/>
  <c r="E776" i="2"/>
  <c r="E775" i="2"/>
  <c r="E774" i="2"/>
  <c r="E773" i="2"/>
  <c r="E772" i="2"/>
  <c r="E771" i="2"/>
  <c r="E770" i="2"/>
  <c r="E769" i="2"/>
  <c r="E768" i="2"/>
  <c r="E767" i="2"/>
  <c r="E766" i="2"/>
  <c r="E765" i="2"/>
  <c r="E764" i="2"/>
  <c r="E763" i="2"/>
  <c r="E762" i="2"/>
  <c r="E761" i="2"/>
  <c r="E760" i="2"/>
  <c r="E759" i="2"/>
  <c r="E758" i="2"/>
  <c r="E757" i="2"/>
  <c r="E756" i="2"/>
  <c r="E755" i="2"/>
  <c r="E754" i="2"/>
  <c r="E753" i="2"/>
  <c r="E752" i="2"/>
  <c r="E751" i="2"/>
  <c r="E750" i="2"/>
  <c r="E749" i="2"/>
  <c r="E748" i="2"/>
  <c r="E747" i="2"/>
  <c r="E746" i="2"/>
  <c r="E745" i="2"/>
  <c r="E744" i="2"/>
  <c r="E743" i="2"/>
  <c r="E742" i="2"/>
  <c r="E741" i="2"/>
  <c r="E740" i="2"/>
  <c r="E739" i="2"/>
  <c r="E738" i="2"/>
  <c r="E737" i="2"/>
  <c r="E736" i="2"/>
  <c r="E735" i="2"/>
  <c r="E734" i="2"/>
  <c r="E733" i="2"/>
  <c r="E732" i="2"/>
  <c r="E731" i="2"/>
  <c r="E730" i="2"/>
  <c r="E729" i="2"/>
  <c r="E728" i="2"/>
  <c r="E727" i="2"/>
  <c r="E726" i="2"/>
  <c r="E725" i="2"/>
  <c r="E724" i="2"/>
  <c r="E723" i="2"/>
  <c r="E722" i="2"/>
  <c r="E721" i="2"/>
  <c r="E720" i="2"/>
  <c r="E719" i="2"/>
  <c r="E718" i="2"/>
  <c r="E717" i="2"/>
  <c r="E716" i="2"/>
  <c r="E715" i="2"/>
  <c r="E714" i="2"/>
  <c r="E713" i="2"/>
  <c r="E712" i="2"/>
  <c r="E711" i="2"/>
  <c r="E710" i="2"/>
  <c r="E709" i="2"/>
  <c r="E708" i="2"/>
  <c r="E707" i="2"/>
  <c r="E706" i="2"/>
  <c r="E705" i="2"/>
  <c r="E704" i="2"/>
  <c r="E703" i="2"/>
  <c r="E702" i="2"/>
  <c r="E701" i="2"/>
  <c r="E700" i="2"/>
  <c r="E699" i="2"/>
  <c r="E698" i="2"/>
  <c r="E697" i="2"/>
  <c r="E696" i="2"/>
  <c r="E695" i="2"/>
  <c r="E694" i="2"/>
  <c r="E693" i="2"/>
  <c r="E692" i="2"/>
  <c r="E691" i="2"/>
  <c r="E690" i="2"/>
  <c r="E689" i="2"/>
  <c r="E688" i="2"/>
  <c r="E687" i="2"/>
  <c r="E686" i="2"/>
  <c r="E685" i="2"/>
  <c r="E684" i="2"/>
  <c r="E683" i="2"/>
  <c r="E682" i="2"/>
  <c r="E681" i="2"/>
  <c r="E680" i="2"/>
  <c r="E679" i="2"/>
  <c r="E678" i="2"/>
  <c r="E677" i="2"/>
  <c r="E676" i="2"/>
  <c r="E675" i="2"/>
  <c r="E674" i="2"/>
  <c r="E673" i="2"/>
  <c r="E672" i="2"/>
  <c r="E671" i="2"/>
  <c r="E670" i="2"/>
  <c r="E669" i="2"/>
  <c r="E668" i="2"/>
  <c r="E667" i="2"/>
  <c r="E666" i="2"/>
  <c r="E665" i="2"/>
  <c r="E664" i="2"/>
  <c r="E663" i="2"/>
  <c r="E662" i="2"/>
  <c r="E661" i="2"/>
  <c r="E660" i="2"/>
  <c r="E659" i="2"/>
  <c r="E658" i="2"/>
  <c r="E657" i="2"/>
  <c r="E656" i="2"/>
  <c r="E655" i="2"/>
  <c r="E654" i="2"/>
  <c r="E653" i="2"/>
  <c r="E652" i="2"/>
  <c r="E651" i="2"/>
  <c r="E650" i="2"/>
  <c r="E649" i="2"/>
  <c r="E648" i="2"/>
  <c r="E647" i="2"/>
  <c r="E646" i="2"/>
  <c r="E645" i="2"/>
  <c r="E644" i="2"/>
  <c r="E643" i="2"/>
  <c r="E642" i="2"/>
  <c r="E641" i="2"/>
  <c r="E640" i="2"/>
  <c r="E639" i="2"/>
  <c r="E638" i="2"/>
  <c r="E637" i="2"/>
  <c r="E636" i="2"/>
  <c r="E635" i="2"/>
  <c r="E634" i="2"/>
  <c r="E633" i="2"/>
  <c r="E632" i="2"/>
  <c r="E631" i="2"/>
  <c r="E630" i="2"/>
  <c r="E629" i="2"/>
  <c r="E628" i="2"/>
  <c r="E627" i="2"/>
  <c r="E626" i="2"/>
  <c r="E625" i="2"/>
  <c r="E624" i="2"/>
  <c r="E623" i="2"/>
  <c r="E622" i="2"/>
  <c r="E621" i="2"/>
  <c r="E620" i="2"/>
  <c r="E619" i="2"/>
  <c r="E618" i="2"/>
  <c r="E617" i="2"/>
  <c r="E616" i="2"/>
  <c r="E615" i="2"/>
  <c r="E614" i="2"/>
  <c r="E613" i="2"/>
  <c r="E612" i="2"/>
  <c r="E611" i="2"/>
  <c r="E610" i="2"/>
  <c r="E609" i="2"/>
  <c r="E608" i="2"/>
  <c r="E607" i="2"/>
  <c r="E606" i="2"/>
  <c r="E605" i="2"/>
  <c r="E604" i="2"/>
  <c r="E603" i="2"/>
  <c r="E602" i="2"/>
  <c r="E601" i="2"/>
  <c r="E600" i="2"/>
  <c r="E599" i="2"/>
  <c r="E598" i="2"/>
  <c r="E597" i="2"/>
  <c r="E596" i="2"/>
  <c r="E595" i="2"/>
  <c r="E594" i="2"/>
  <c r="E593" i="2"/>
  <c r="E592" i="2"/>
  <c r="E591" i="2"/>
  <c r="E590" i="2"/>
  <c r="E589" i="2"/>
  <c r="E588" i="2"/>
  <c r="E587" i="2"/>
  <c r="E586" i="2"/>
  <c r="E585" i="2"/>
  <c r="E584" i="2"/>
  <c r="E583" i="2"/>
  <c r="E582" i="2"/>
  <c r="E581" i="2"/>
  <c r="E580" i="2"/>
  <c r="E579" i="2"/>
  <c r="E578" i="2"/>
  <c r="E577" i="2"/>
  <c r="E576" i="2"/>
  <c r="E575" i="2"/>
  <c r="E574" i="2"/>
  <c r="E573" i="2"/>
  <c r="E572" i="2"/>
  <c r="E571" i="2"/>
  <c r="E570" i="2"/>
  <c r="E569" i="2"/>
  <c r="E568" i="2"/>
  <c r="E567" i="2"/>
  <c r="E566" i="2"/>
  <c r="E565" i="2"/>
  <c r="E564" i="2"/>
  <c r="E563" i="2"/>
  <c r="E562" i="2"/>
  <c r="E561" i="2"/>
  <c r="E560" i="2"/>
  <c r="E559" i="2"/>
  <c r="E558" i="2"/>
  <c r="E557" i="2"/>
  <c r="E556" i="2"/>
  <c r="E555" i="2"/>
  <c r="E554" i="2"/>
  <c r="E553" i="2"/>
  <c r="E552" i="2"/>
  <c r="E551" i="2"/>
  <c r="E550" i="2"/>
  <c r="E549" i="2"/>
  <c r="E548" i="2"/>
  <c r="E547" i="2"/>
  <c r="E546" i="2"/>
  <c r="E545" i="2"/>
  <c r="E544" i="2"/>
  <c r="E543" i="2"/>
  <c r="E542" i="2"/>
  <c r="E541" i="2"/>
  <c r="E540" i="2"/>
  <c r="E539" i="2"/>
  <c r="E538" i="2"/>
  <c r="E537" i="2"/>
  <c r="E536" i="2"/>
  <c r="E535" i="2"/>
  <c r="E534" i="2"/>
  <c r="E533" i="2"/>
  <c r="E532" i="2"/>
  <c r="E531" i="2"/>
  <c r="E530" i="2"/>
  <c r="E529" i="2"/>
  <c r="E528" i="2"/>
  <c r="E527" i="2"/>
  <c r="E526" i="2"/>
  <c r="E525" i="2"/>
  <c r="E524" i="2"/>
  <c r="E523" i="2"/>
  <c r="E522" i="2"/>
  <c r="E521" i="2"/>
  <c r="E520" i="2"/>
  <c r="E519" i="2"/>
  <c r="E518" i="2"/>
  <c r="E517" i="2"/>
  <c r="E516" i="2"/>
  <c r="E515" i="2"/>
  <c r="E514" i="2"/>
  <c r="E513" i="2"/>
  <c r="E512" i="2"/>
  <c r="E511" i="2"/>
  <c r="E510" i="2"/>
  <c r="E509" i="2"/>
  <c r="E508" i="2"/>
  <c r="E507" i="2"/>
  <c r="E506" i="2"/>
  <c r="E505" i="2"/>
  <c r="E504" i="2"/>
  <c r="E503" i="2"/>
  <c r="E502" i="2"/>
  <c r="E501" i="2"/>
  <c r="E500" i="2"/>
  <c r="E499" i="2"/>
  <c r="E498" i="2"/>
  <c r="E497" i="2"/>
  <c r="E496" i="2"/>
  <c r="E495" i="2"/>
  <c r="E494" i="2"/>
  <c r="E493" i="2"/>
  <c r="E492" i="2"/>
  <c r="E491" i="2"/>
  <c r="E490" i="2"/>
  <c r="E489" i="2"/>
  <c r="E488" i="2"/>
  <c r="E487" i="2"/>
  <c r="E486" i="2"/>
  <c r="E485" i="2"/>
  <c r="E484" i="2"/>
  <c r="E483" i="2"/>
  <c r="E482" i="2"/>
  <c r="E481" i="2"/>
  <c r="E480" i="2"/>
  <c r="E479" i="2"/>
  <c r="E478" i="2"/>
  <c r="E477" i="2"/>
  <c r="E476" i="2"/>
  <c r="E475" i="2"/>
  <c r="E474" i="2"/>
  <c r="E473" i="2"/>
  <c r="E472" i="2"/>
  <c r="E471" i="2"/>
  <c r="E470" i="2"/>
  <c r="E469" i="2"/>
  <c r="E468" i="2"/>
  <c r="E467" i="2"/>
  <c r="E466" i="2"/>
  <c r="E465" i="2"/>
  <c r="E464" i="2"/>
  <c r="E463" i="2"/>
  <c r="E462" i="2"/>
  <c r="E461" i="2"/>
  <c r="E460" i="2"/>
  <c r="E459" i="2"/>
  <c r="E458" i="2"/>
  <c r="E457" i="2"/>
  <c r="E456" i="2"/>
  <c r="E455" i="2"/>
  <c r="E454" i="2"/>
  <c r="E453" i="2"/>
  <c r="E452" i="2"/>
  <c r="E451" i="2"/>
  <c r="E450" i="2"/>
  <c r="E449" i="2"/>
  <c r="E448" i="2"/>
  <c r="E447" i="2"/>
  <c r="E446" i="2"/>
  <c r="E445" i="2"/>
  <c r="E444" i="2"/>
  <c r="E443" i="2"/>
  <c r="E442" i="2"/>
  <c r="E441" i="2"/>
  <c r="E440" i="2"/>
  <c r="E439" i="2"/>
  <c r="E438" i="2"/>
  <c r="E437" i="2"/>
  <c r="E436" i="2"/>
  <c r="E435" i="2"/>
  <c r="E434" i="2"/>
  <c r="E433" i="2"/>
  <c r="E432" i="2"/>
  <c r="E431" i="2"/>
  <c r="E430" i="2"/>
  <c r="E429" i="2"/>
  <c r="E428" i="2"/>
  <c r="E427" i="2"/>
  <c r="E426" i="2"/>
  <c r="E425" i="2"/>
  <c r="E424" i="2"/>
  <c r="E423" i="2"/>
  <c r="E422" i="2"/>
  <c r="E421" i="2"/>
  <c r="E420" i="2"/>
  <c r="E419" i="2"/>
  <c r="E418" i="2"/>
  <c r="E417" i="2"/>
  <c r="E416" i="2"/>
  <c r="E415" i="2"/>
  <c r="E414" i="2"/>
  <c r="E413" i="2"/>
  <c r="E412" i="2"/>
  <c r="E411" i="2"/>
  <c r="E410" i="2"/>
  <c r="E409" i="2"/>
  <c r="E408" i="2"/>
  <c r="E407" i="2"/>
  <c r="E406" i="2"/>
  <c r="E405" i="2"/>
  <c r="E404" i="2"/>
  <c r="E403" i="2"/>
  <c r="E402" i="2"/>
  <c r="E401" i="2"/>
  <c r="E400" i="2"/>
  <c r="E399" i="2"/>
  <c r="E398" i="2"/>
  <c r="E397" i="2"/>
  <c r="E396" i="2"/>
  <c r="E395" i="2"/>
  <c r="E394" i="2"/>
  <c r="E393" i="2"/>
  <c r="E392" i="2"/>
  <c r="E391" i="2"/>
  <c r="E390" i="2"/>
  <c r="E389" i="2"/>
  <c r="E388" i="2"/>
  <c r="E387" i="2"/>
  <c r="E386" i="2"/>
  <c r="E385" i="2"/>
  <c r="E384" i="2"/>
  <c r="E383" i="2"/>
  <c r="E382" i="2"/>
  <c r="E381" i="2"/>
  <c r="E380" i="2"/>
  <c r="E379" i="2"/>
  <c r="E378" i="2"/>
  <c r="E377" i="2"/>
  <c r="E376" i="2"/>
  <c r="E375" i="2"/>
  <c r="E374" i="2"/>
  <c r="E373" i="2"/>
  <c r="E372" i="2"/>
  <c r="E371" i="2"/>
  <c r="E370" i="2"/>
  <c r="E369" i="2"/>
  <c r="E368" i="2"/>
  <c r="E367" i="2"/>
  <c r="E366" i="2"/>
  <c r="E365" i="2"/>
  <c r="E364" i="2"/>
  <c r="E363" i="2"/>
  <c r="E362" i="2"/>
  <c r="E361" i="2"/>
  <c r="E360" i="2"/>
  <c r="E359" i="2"/>
  <c r="E358" i="2"/>
  <c r="E357" i="2"/>
  <c r="E356" i="2"/>
  <c r="E355" i="2"/>
  <c r="E354" i="2"/>
  <c r="E353" i="2"/>
  <c r="E352" i="2"/>
  <c r="E351" i="2"/>
  <c r="E350" i="2"/>
  <c r="E349" i="2"/>
  <c r="E348" i="2"/>
  <c r="E347" i="2"/>
  <c r="E346" i="2"/>
  <c r="E345" i="2"/>
  <c r="E344" i="2"/>
  <c r="E343" i="2"/>
  <c r="E342" i="2"/>
  <c r="E341" i="2"/>
  <c r="E340" i="2"/>
  <c r="E339" i="2"/>
  <c r="E338" i="2"/>
  <c r="E337" i="2"/>
  <c r="E336" i="2"/>
  <c r="E335" i="2"/>
  <c r="E334" i="2"/>
  <c r="E333" i="2"/>
  <c r="E332" i="2"/>
  <c r="E331" i="2"/>
  <c r="E330" i="2"/>
  <c r="E329" i="2"/>
  <c r="E328" i="2"/>
  <c r="E327" i="2"/>
  <c r="E326" i="2"/>
  <c r="E325" i="2"/>
  <c r="E324" i="2"/>
  <c r="E323" i="2"/>
  <c r="E322" i="2"/>
  <c r="E321" i="2"/>
  <c r="E320" i="2"/>
  <c r="E319" i="2"/>
  <c r="E318" i="2"/>
  <c r="E317" i="2"/>
  <c r="E316" i="2"/>
  <c r="E315" i="2"/>
  <c r="E314" i="2"/>
  <c r="E313" i="2"/>
  <c r="E312" i="2"/>
  <c r="E311" i="2"/>
  <c r="E310" i="2"/>
  <c r="E309" i="2"/>
  <c r="E308" i="2"/>
  <c r="E307" i="2"/>
  <c r="E306" i="2"/>
  <c r="E305" i="2"/>
  <c r="E304" i="2"/>
  <c r="E303" i="2"/>
  <c r="E302" i="2"/>
  <c r="E301" i="2"/>
  <c r="E300" i="2"/>
  <c r="E299" i="2"/>
  <c r="E298" i="2"/>
  <c r="E297" i="2"/>
  <c r="E296" i="2"/>
  <c r="E295" i="2"/>
  <c r="E294" i="2"/>
  <c r="E293" i="2"/>
  <c r="E292" i="2"/>
  <c r="E291" i="2"/>
  <c r="E290" i="2"/>
  <c r="E289" i="2"/>
  <c r="E288" i="2"/>
  <c r="E287" i="2"/>
  <c r="E286" i="2"/>
  <c r="E285" i="2"/>
  <c r="E284" i="2"/>
  <c r="E283" i="2"/>
  <c r="E282" i="2"/>
  <c r="E281" i="2"/>
  <c r="E280" i="2"/>
  <c r="E279" i="2"/>
  <c r="E278" i="2"/>
  <c r="E277" i="2"/>
  <c r="E276" i="2"/>
  <c r="E275" i="2"/>
  <c r="E274" i="2"/>
  <c r="E273" i="2"/>
  <c r="E272" i="2"/>
  <c r="E271" i="2"/>
  <c r="E270" i="2"/>
  <c r="E269" i="2"/>
  <c r="E268" i="2"/>
  <c r="E267" i="2"/>
  <c r="E266" i="2"/>
  <c r="E265" i="2"/>
  <c r="E264" i="2"/>
  <c r="E263" i="2"/>
  <c r="E262" i="2"/>
  <c r="E261" i="2"/>
  <c r="E260" i="2"/>
  <c r="E259" i="2"/>
  <c r="E258" i="2"/>
  <c r="E257" i="2"/>
  <c r="E256" i="2"/>
  <c r="E255" i="2"/>
  <c r="E254" i="2"/>
  <c r="E253" i="2"/>
  <c r="E252" i="2"/>
  <c r="E251" i="2"/>
  <c r="E250" i="2"/>
  <c r="E249" i="2"/>
  <c r="E248" i="2"/>
  <c r="E247" i="2"/>
  <c r="E246" i="2"/>
  <c r="E245" i="2"/>
  <c r="E244" i="2"/>
  <c r="E243" i="2"/>
  <c r="E242" i="2"/>
  <c r="E241" i="2"/>
  <c r="E240" i="2"/>
  <c r="E239" i="2"/>
  <c r="E238" i="2"/>
  <c r="E237" i="2"/>
  <c r="E236" i="2"/>
  <c r="E235" i="2"/>
  <c r="E234" i="2"/>
  <c r="E233" i="2"/>
  <c r="E232" i="2"/>
  <c r="E231" i="2"/>
  <c r="E230" i="2"/>
  <c r="E229" i="2"/>
  <c r="E228" i="2"/>
  <c r="E227" i="2"/>
  <c r="E226" i="2"/>
  <c r="E225" i="2"/>
  <c r="E224" i="2"/>
  <c r="E223" i="2"/>
  <c r="E222" i="2"/>
  <c r="E221" i="2"/>
  <c r="E220" i="2"/>
  <c r="E219" i="2"/>
  <c r="E218" i="2"/>
  <c r="E217" i="2"/>
  <c r="E216" i="2"/>
  <c r="E215" i="2"/>
  <c r="E214" i="2"/>
  <c r="E213" i="2"/>
  <c r="E212" i="2"/>
  <c r="E211" i="2"/>
  <c r="E210" i="2"/>
  <c r="E209" i="2"/>
  <c r="E208" i="2"/>
  <c r="E207" i="2"/>
  <c r="E206" i="2"/>
  <c r="E205" i="2"/>
  <c r="E204" i="2"/>
  <c r="E203" i="2"/>
  <c r="E202" i="2"/>
  <c r="E201" i="2"/>
  <c r="E200" i="2"/>
  <c r="E199" i="2"/>
  <c r="E198" i="2"/>
  <c r="E197" i="2"/>
  <c r="E196" i="2"/>
  <c r="E195" i="2"/>
  <c r="E194" i="2"/>
  <c r="E193" i="2"/>
  <c r="E192" i="2"/>
  <c r="E191" i="2"/>
  <c r="E190" i="2"/>
  <c r="E189" i="2"/>
  <c r="E188" i="2"/>
  <c r="E187" i="2"/>
  <c r="E186" i="2"/>
  <c r="E185" i="2"/>
  <c r="E184" i="2"/>
  <c r="E183" i="2"/>
  <c r="E182" i="2"/>
  <c r="E181" i="2"/>
  <c r="E180" i="2"/>
  <c r="E179" i="2"/>
  <c r="E178" i="2"/>
  <c r="E177" i="2"/>
  <c r="E176" i="2"/>
  <c r="E175" i="2"/>
  <c r="E174" i="2"/>
  <c r="E173" i="2"/>
  <c r="E172" i="2"/>
  <c r="E171" i="2"/>
  <c r="E170" i="2"/>
  <c r="E169" i="2"/>
  <c r="E168" i="2"/>
  <c r="E167" i="2"/>
  <c r="E166" i="2"/>
  <c r="E165" i="2"/>
  <c r="E164" i="2"/>
  <c r="E163" i="2"/>
  <c r="E162" i="2"/>
  <c r="E161" i="2"/>
  <c r="E160" i="2"/>
  <c r="E159" i="2"/>
  <c r="E158" i="2"/>
  <c r="E157" i="2"/>
  <c r="E156" i="2"/>
  <c r="E155" i="2"/>
  <c r="E154" i="2"/>
  <c r="E153" i="2"/>
  <c r="E152" i="2"/>
  <c r="E151" i="2"/>
  <c r="E150" i="2"/>
  <c r="E149" i="2"/>
  <c r="E148" i="2"/>
  <c r="E147" i="2"/>
  <c r="E146" i="2"/>
  <c r="E145" i="2"/>
  <c r="E144" i="2"/>
  <c r="E143" i="2"/>
  <c r="E142" i="2"/>
  <c r="E141" i="2"/>
  <c r="E140" i="2"/>
  <c r="E139" i="2"/>
  <c r="E138" i="2"/>
  <c r="E137" i="2"/>
  <c r="E136" i="2"/>
  <c r="E135" i="2"/>
  <c r="E134" i="2"/>
  <c r="E133" i="2"/>
  <c r="E132" i="2"/>
  <c r="E131" i="2"/>
  <c r="E130" i="2"/>
  <c r="E129" i="2"/>
  <c r="E128" i="2"/>
  <c r="E127" i="2"/>
  <c r="E126" i="2"/>
  <c r="E125" i="2"/>
  <c r="E124" i="2"/>
  <c r="E123" i="2"/>
  <c r="E122" i="2"/>
  <c r="E121" i="2"/>
  <c r="E120" i="2"/>
  <c r="E119" i="2"/>
  <c r="E118" i="2"/>
  <c r="E117" i="2"/>
  <c r="E116" i="2"/>
  <c r="E115" i="2"/>
  <c r="E114" i="2"/>
  <c r="E113" i="2"/>
  <c r="E112" i="2"/>
  <c r="E111" i="2"/>
  <c r="E110" i="2"/>
  <c r="E109" i="2"/>
  <c r="E108" i="2"/>
  <c r="E107" i="2"/>
  <c r="E106" i="2"/>
  <c r="E105" i="2"/>
  <c r="E104" i="2"/>
  <c r="E103" i="2"/>
  <c r="E102" i="2"/>
  <c r="E101" i="2"/>
  <c r="E100" i="2"/>
  <c r="E99" i="2"/>
  <c r="E98" i="2"/>
  <c r="E97" i="2"/>
  <c r="E96" i="2"/>
  <c r="E95" i="2"/>
  <c r="E94" i="2"/>
  <c r="E93" i="2"/>
  <c r="E92" i="2"/>
  <c r="E91" i="2"/>
  <c r="E90" i="2"/>
  <c r="E89" i="2"/>
  <c r="E88" i="2"/>
  <c r="E87" i="2"/>
  <c r="E86" i="2"/>
  <c r="E85" i="2"/>
  <c r="E84" i="2"/>
  <c r="E83" i="2"/>
  <c r="E82" i="2"/>
  <c r="E81" i="2"/>
  <c r="E80" i="2"/>
  <c r="E79" i="2"/>
  <c r="E78" i="2"/>
  <c r="E77" i="2"/>
  <c r="E76" i="2"/>
  <c r="E75" i="2"/>
  <c r="E74" i="2"/>
  <c r="E73" i="2"/>
  <c r="E72" i="2"/>
  <c r="E71" i="2"/>
  <c r="E70" i="2"/>
  <c r="E69" i="2"/>
  <c r="E68" i="2"/>
  <c r="E67" i="2"/>
  <c r="E66" i="2"/>
  <c r="E65" i="2"/>
  <c r="E64" i="2"/>
  <c r="E63" i="2"/>
  <c r="E62" i="2"/>
  <c r="E61" i="2"/>
  <c r="E60" i="2"/>
  <c r="E59" i="2"/>
  <c r="E58" i="2"/>
  <c r="E57" i="2"/>
  <c r="E56" i="2"/>
  <c r="E55" i="2"/>
  <c r="E54" i="2"/>
  <c r="E53" i="2"/>
  <c r="E52" i="2"/>
  <c r="E51" i="2"/>
  <c r="E50" i="2"/>
  <c r="E49" i="2"/>
  <c r="E48" i="2"/>
  <c r="E47" i="2"/>
  <c r="E46" i="2"/>
  <c r="E45" i="2"/>
  <c r="E44" i="2"/>
  <c r="E43" i="2"/>
  <c r="E42" i="2"/>
  <c r="E41" i="2"/>
  <c r="E40" i="2"/>
  <c r="E39" i="2"/>
  <c r="E38" i="2"/>
  <c r="E37" i="2"/>
  <c r="E36" i="2"/>
  <c r="E35" i="2"/>
  <c r="E34" i="2"/>
  <c r="E33" i="2"/>
  <c r="E32" i="2"/>
  <c r="E31" i="2"/>
  <c r="E30" i="2"/>
  <c r="E29" i="2"/>
  <c r="E28" i="2"/>
  <c r="E27" i="2"/>
  <c r="E26" i="2"/>
  <c r="E25" i="2"/>
  <c r="E24" i="2"/>
  <c r="E23" i="2"/>
  <c r="E22" i="2"/>
  <c r="E21" i="2"/>
  <c r="E20" i="2"/>
  <c r="E19" i="2"/>
  <c r="E18" i="2"/>
  <c r="E17" i="2"/>
  <c r="E16" i="2"/>
  <c r="E15" i="2"/>
  <c r="P15" i="2" s="1"/>
  <c r="E14" i="2"/>
  <c r="C1605" i="1"/>
  <c r="C1604" i="1"/>
  <c r="C1603" i="1"/>
  <c r="C1602" i="1"/>
  <c r="C1601" i="1"/>
  <c r="C1600" i="1"/>
  <c r="C1599" i="1"/>
  <c r="C1598" i="1"/>
  <c r="C1597" i="1"/>
  <c r="C1596" i="1"/>
  <c r="C1595" i="1"/>
  <c r="C1594" i="1"/>
  <c r="C1593" i="1"/>
  <c r="C1592" i="1"/>
  <c r="C1591" i="1"/>
  <c r="C1590" i="1"/>
  <c r="C1588" i="1"/>
  <c r="C1587" i="1"/>
  <c r="C1586" i="1"/>
  <c r="C1585" i="1"/>
  <c r="C1584" i="1"/>
  <c r="C1583" i="1"/>
  <c r="C1582" i="1"/>
  <c r="C1581" i="1"/>
  <c r="C1580" i="1"/>
  <c r="C1579" i="1"/>
  <c r="C1578" i="1"/>
  <c r="C1577" i="1"/>
  <c r="C1576" i="1"/>
  <c r="C1575" i="1"/>
  <c r="C1574" i="1"/>
  <c r="C1573" i="1"/>
  <c r="C1572" i="1"/>
  <c r="C1571" i="1"/>
  <c r="C1570" i="1"/>
  <c r="C1569" i="1"/>
  <c r="C1568" i="1"/>
  <c r="C1567" i="1"/>
  <c r="C1566" i="1"/>
  <c r="C1565" i="1"/>
  <c r="C1564" i="1"/>
  <c r="C1563" i="1"/>
  <c r="C1562" i="1"/>
  <c r="C1561" i="1"/>
  <c r="C1560" i="1"/>
  <c r="C1559" i="1"/>
  <c r="C1558" i="1"/>
  <c r="C1557" i="1"/>
  <c r="C1556" i="1"/>
  <c r="C1555" i="1"/>
  <c r="C1554" i="1"/>
  <c r="C1553" i="1"/>
  <c r="C1552" i="1"/>
  <c r="C1551" i="1"/>
  <c r="C1550" i="1"/>
  <c r="C1549" i="1"/>
  <c r="C1548" i="1"/>
  <c r="C1547" i="1"/>
  <c r="C1546" i="1"/>
  <c r="C1545" i="1"/>
  <c r="C1544" i="1"/>
  <c r="C1543" i="1"/>
  <c r="C1542" i="1"/>
  <c r="C1541" i="1"/>
  <c r="C1540" i="1"/>
  <c r="C1539" i="1"/>
  <c r="C1538" i="1"/>
  <c r="C1537" i="1"/>
  <c r="C1536" i="1"/>
  <c r="C1535" i="1"/>
  <c r="C1534" i="1"/>
  <c r="C1533" i="1"/>
  <c r="C1532" i="1"/>
  <c r="C1531" i="1"/>
  <c r="C1530" i="1"/>
  <c r="C1529" i="1"/>
  <c r="C1528" i="1"/>
  <c r="C1527" i="1"/>
  <c r="C1526" i="1"/>
  <c r="C1525" i="1"/>
  <c r="C1524" i="1"/>
  <c r="C1523" i="1"/>
  <c r="C1522" i="1"/>
  <c r="C1521" i="1"/>
  <c r="C1520" i="1"/>
  <c r="C1519" i="1"/>
  <c r="C1518" i="1"/>
  <c r="C1517" i="1"/>
  <c r="C1516" i="1"/>
  <c r="C1515" i="1"/>
  <c r="C1514" i="1"/>
  <c r="C1513" i="1"/>
  <c r="C1512" i="1"/>
  <c r="C1511" i="1"/>
  <c r="C1510" i="1"/>
  <c r="C1509" i="1"/>
  <c r="C1508" i="1"/>
  <c r="C1507" i="1"/>
  <c r="C1506" i="1"/>
  <c r="C1505" i="1"/>
  <c r="C1504" i="1"/>
  <c r="C1503" i="1"/>
  <c r="C1502" i="1"/>
  <c r="C1501" i="1"/>
  <c r="C1500" i="1"/>
  <c r="C1499" i="1"/>
  <c r="C1498" i="1"/>
  <c r="C1497" i="1"/>
  <c r="C1496" i="1"/>
  <c r="C1495" i="1"/>
  <c r="C1494" i="1"/>
  <c r="C1493" i="1"/>
  <c r="C1492" i="1"/>
  <c r="C1491" i="1"/>
  <c r="C1490" i="1"/>
  <c r="C1489" i="1"/>
  <c r="C1488" i="1"/>
  <c r="C1487" i="1"/>
  <c r="C1486" i="1"/>
  <c r="C1485" i="1"/>
  <c r="C1484" i="1"/>
  <c r="C1483" i="1"/>
  <c r="C1482" i="1"/>
  <c r="C1481" i="1"/>
  <c r="C1480" i="1"/>
  <c r="C1479" i="1"/>
  <c r="C1478" i="1"/>
  <c r="C1477" i="1"/>
  <c r="C1476" i="1"/>
  <c r="C1475" i="1"/>
  <c r="C1474" i="1"/>
  <c r="C1473" i="1"/>
  <c r="C1472" i="1"/>
  <c r="C1471" i="1"/>
  <c r="C1470" i="1"/>
  <c r="C1469" i="1"/>
  <c r="C1468" i="1"/>
  <c r="C1467" i="1"/>
  <c r="C1466" i="1"/>
  <c r="C1465" i="1"/>
  <c r="C1464" i="1"/>
  <c r="C1463" i="1"/>
  <c r="C1462" i="1"/>
  <c r="C1461" i="1"/>
  <c r="C1460" i="1"/>
  <c r="C1459" i="1"/>
  <c r="C1458" i="1"/>
  <c r="C1457" i="1"/>
  <c r="C1456" i="1"/>
  <c r="C1455" i="1"/>
  <c r="C1454" i="1"/>
  <c r="C1453" i="1"/>
  <c r="C1452" i="1"/>
  <c r="C1451" i="1"/>
  <c r="C1450" i="1"/>
  <c r="C1449" i="1"/>
  <c r="C1448" i="1"/>
  <c r="C1447" i="1"/>
  <c r="C1446" i="1"/>
  <c r="C1445" i="1"/>
  <c r="C1444" i="1"/>
  <c r="C1443" i="1"/>
  <c r="C1442" i="1"/>
  <c r="C1441" i="1"/>
  <c r="C1440" i="1"/>
  <c r="C1439" i="1"/>
  <c r="C1438" i="1"/>
  <c r="C1437" i="1"/>
  <c r="C1436" i="1"/>
  <c r="C1435" i="1"/>
  <c r="C1434" i="1"/>
  <c r="C1433" i="1"/>
  <c r="C1432" i="1"/>
  <c r="C1431" i="1"/>
  <c r="C1430" i="1"/>
  <c r="C1429" i="1"/>
  <c r="C1428" i="1"/>
  <c r="C1427" i="1"/>
  <c r="C1426" i="1"/>
  <c r="C1425" i="1"/>
  <c r="C1424" i="1"/>
  <c r="C1423" i="1"/>
  <c r="C1422" i="1"/>
  <c r="C1421" i="1"/>
  <c r="C1420" i="1"/>
  <c r="C1419" i="1"/>
  <c r="C1418" i="1"/>
  <c r="C1417" i="1"/>
  <c r="C1416" i="1"/>
  <c r="C1415" i="1"/>
  <c r="C1414" i="1"/>
  <c r="C1413" i="1"/>
  <c r="C1412" i="1"/>
  <c r="C1411" i="1"/>
  <c r="C1410" i="1"/>
  <c r="C1409" i="1"/>
  <c r="C1408" i="1"/>
  <c r="C1407" i="1"/>
  <c r="C1406" i="1"/>
  <c r="C1405" i="1"/>
  <c r="C1404" i="1"/>
  <c r="C1403" i="1"/>
  <c r="C1402" i="1"/>
  <c r="C1401" i="1"/>
  <c r="C1400" i="1"/>
  <c r="C1399" i="1"/>
  <c r="C1398" i="1"/>
  <c r="C1397" i="1"/>
  <c r="C1396" i="1"/>
  <c r="C1395" i="1"/>
  <c r="C1394" i="1"/>
  <c r="C1393" i="1"/>
  <c r="C1392" i="1"/>
  <c r="C1391" i="1"/>
  <c r="C1390" i="1"/>
  <c r="C1389" i="1"/>
  <c r="C1388" i="1"/>
  <c r="C1387" i="1"/>
  <c r="C1386" i="1"/>
  <c r="C1385" i="1"/>
  <c r="C1384" i="1"/>
  <c r="C1383" i="1"/>
  <c r="C1382" i="1"/>
  <c r="C1381" i="1"/>
  <c r="C1380" i="1"/>
  <c r="C1379" i="1"/>
  <c r="C1378" i="1"/>
  <c r="C1377" i="1"/>
  <c r="C1376" i="1"/>
  <c r="C1375" i="1"/>
  <c r="C1374" i="1"/>
  <c r="C1373" i="1"/>
  <c r="C1372" i="1"/>
  <c r="C1371" i="1"/>
  <c r="C1370" i="1"/>
  <c r="C1369" i="1"/>
  <c r="C1368" i="1"/>
  <c r="C1367" i="1"/>
  <c r="C1366" i="1"/>
  <c r="C1365" i="1"/>
  <c r="C1364" i="1"/>
  <c r="C1363" i="1"/>
  <c r="C1362" i="1"/>
  <c r="C1361" i="1"/>
  <c r="C1360" i="1"/>
  <c r="C1359" i="1"/>
  <c r="C1358" i="1"/>
  <c r="C1357" i="1"/>
  <c r="C1356" i="1"/>
  <c r="C1355" i="1"/>
  <c r="C1354" i="1"/>
  <c r="C1353" i="1"/>
  <c r="C1352" i="1"/>
  <c r="C1351" i="1"/>
  <c r="C1350" i="1"/>
  <c r="C1349" i="1"/>
  <c r="C1348" i="1"/>
  <c r="C1347" i="1"/>
  <c r="C1346" i="1"/>
  <c r="C1345" i="1"/>
  <c r="C1344" i="1"/>
  <c r="C1343" i="1"/>
  <c r="C1342" i="1"/>
  <c r="C1341" i="1"/>
  <c r="C1340" i="1"/>
  <c r="C1339" i="1"/>
  <c r="C1338" i="1"/>
  <c r="C1337" i="1"/>
  <c r="C1336" i="1"/>
  <c r="C1335" i="1"/>
  <c r="C1334" i="1"/>
  <c r="C1333" i="1"/>
  <c r="C1332" i="1"/>
  <c r="C1331" i="1"/>
  <c r="C1330" i="1"/>
  <c r="C1329" i="1"/>
  <c r="C1328" i="1"/>
  <c r="C1327" i="1"/>
  <c r="C1326" i="1"/>
  <c r="C1325" i="1"/>
  <c r="C1324" i="1"/>
  <c r="C1323" i="1"/>
  <c r="C1322" i="1"/>
  <c r="C1321" i="1"/>
  <c r="C1320" i="1"/>
  <c r="C1319" i="1"/>
  <c r="C1318" i="1"/>
  <c r="C1317" i="1"/>
  <c r="C1316" i="1"/>
  <c r="C1315" i="1"/>
  <c r="C1314" i="1"/>
  <c r="C1313" i="1"/>
  <c r="C1312" i="1"/>
  <c r="C1311" i="1"/>
  <c r="C1310" i="1"/>
  <c r="C1309" i="1"/>
  <c r="C1308" i="1"/>
  <c r="C1307" i="1"/>
  <c r="C1306" i="1"/>
  <c r="C1305" i="1"/>
  <c r="C1304" i="1"/>
  <c r="C1303" i="1"/>
  <c r="C1302" i="1"/>
  <c r="C1301" i="1"/>
  <c r="C1300" i="1"/>
  <c r="C1299" i="1"/>
  <c r="C1298" i="1"/>
  <c r="C1297" i="1"/>
  <c r="C1296" i="1"/>
  <c r="C1295" i="1"/>
  <c r="C1294" i="1"/>
  <c r="C1293" i="1"/>
  <c r="C1292" i="1"/>
  <c r="C1291" i="1"/>
  <c r="C1290" i="1"/>
  <c r="C1289" i="1"/>
  <c r="C1288" i="1"/>
  <c r="C1287" i="1"/>
  <c r="C1286" i="1"/>
  <c r="C1285" i="1"/>
  <c r="C1284" i="1"/>
  <c r="C1283" i="1"/>
  <c r="C1282" i="1"/>
  <c r="C1281" i="1"/>
  <c r="C1280" i="1"/>
  <c r="C1279" i="1"/>
  <c r="C1278" i="1"/>
  <c r="C1277" i="1"/>
  <c r="C1276" i="1"/>
  <c r="C1275" i="1"/>
  <c r="C1274" i="1"/>
  <c r="C1273" i="1"/>
  <c r="C1272" i="1"/>
  <c r="C1271" i="1"/>
  <c r="C1270" i="1"/>
  <c r="C1269" i="1"/>
  <c r="C1268" i="1"/>
  <c r="C1267" i="1"/>
  <c r="C1266" i="1"/>
  <c r="C1265" i="1"/>
  <c r="C1264" i="1"/>
  <c r="C1263" i="1"/>
  <c r="C1262" i="1"/>
  <c r="C1261" i="1"/>
  <c r="C1260" i="1"/>
  <c r="C1259" i="1"/>
  <c r="C1258" i="1"/>
  <c r="C1257" i="1"/>
  <c r="C1256" i="1"/>
  <c r="C1255" i="1"/>
  <c r="C1254" i="1"/>
  <c r="C1253" i="1"/>
  <c r="C1252" i="1"/>
  <c r="C1251" i="1"/>
  <c r="C1250" i="1"/>
  <c r="C1249" i="1"/>
  <c r="C1248" i="1"/>
  <c r="C1247" i="1"/>
  <c r="C1246" i="1"/>
  <c r="C1245" i="1"/>
  <c r="C1244" i="1"/>
  <c r="C1243" i="1"/>
  <c r="C1242" i="1"/>
  <c r="C1241" i="1"/>
  <c r="C1240" i="1"/>
  <c r="C1239" i="1"/>
  <c r="C1238" i="1"/>
  <c r="C1237" i="1"/>
  <c r="C1236" i="1"/>
  <c r="C1235" i="1"/>
  <c r="C1234" i="1"/>
  <c r="C1233" i="1"/>
  <c r="C1232" i="1"/>
  <c r="C1231" i="1"/>
  <c r="C1230" i="1"/>
  <c r="C1229" i="1"/>
  <c r="C1228" i="1"/>
  <c r="C1227" i="1"/>
  <c r="C1226" i="1"/>
  <c r="C1225" i="1"/>
  <c r="C1224" i="1"/>
  <c r="C1223" i="1"/>
  <c r="C1222" i="1"/>
  <c r="C1221" i="1"/>
  <c r="C1220" i="1"/>
  <c r="C1219" i="1"/>
  <c r="C1218" i="1"/>
  <c r="C1217" i="1"/>
  <c r="C1216" i="1"/>
  <c r="C1215" i="1"/>
  <c r="C1214" i="1"/>
  <c r="C1213" i="1"/>
  <c r="C1212" i="1"/>
  <c r="C1211" i="1"/>
  <c r="C1210" i="1"/>
  <c r="C1209" i="1"/>
  <c r="C1208" i="1"/>
  <c r="C1207" i="1"/>
  <c r="C1206" i="1"/>
  <c r="C1205" i="1"/>
  <c r="C1204" i="1"/>
  <c r="C1203" i="1"/>
  <c r="C1202" i="1"/>
  <c r="C1201" i="1"/>
  <c r="C1200" i="1"/>
  <c r="C1199" i="1"/>
  <c r="C1198" i="1"/>
  <c r="C1197" i="1"/>
  <c r="C1196" i="1"/>
  <c r="C1195" i="1"/>
  <c r="C1194" i="1"/>
  <c r="C1193" i="1"/>
  <c r="C1192" i="1"/>
  <c r="C1191" i="1"/>
  <c r="C1190" i="1"/>
  <c r="C1189" i="1"/>
  <c r="C1188" i="1"/>
  <c r="C1187" i="1"/>
  <c r="C1186" i="1"/>
  <c r="C1185" i="1"/>
  <c r="C1184" i="1"/>
  <c r="C1183" i="1"/>
  <c r="C1182" i="1"/>
  <c r="C1181" i="1"/>
  <c r="C1180" i="1"/>
  <c r="C1179" i="1"/>
  <c r="C1178" i="1"/>
  <c r="C1177" i="1"/>
  <c r="C1176" i="1"/>
  <c r="C1175" i="1"/>
  <c r="C1174" i="1"/>
  <c r="C1173" i="1"/>
  <c r="C1172" i="1"/>
  <c r="C1171" i="1"/>
  <c r="C1170" i="1"/>
  <c r="C1169" i="1"/>
  <c r="C1168" i="1"/>
  <c r="C1167" i="1"/>
  <c r="C1166" i="1"/>
  <c r="C1165" i="1"/>
  <c r="C1164" i="1"/>
  <c r="C1163" i="1"/>
  <c r="C1162" i="1"/>
  <c r="C1161" i="1"/>
  <c r="C1160" i="1"/>
  <c r="C1159" i="1"/>
  <c r="C1158" i="1"/>
  <c r="C1157" i="1"/>
  <c r="C1156" i="1"/>
  <c r="C1155" i="1"/>
  <c r="C1154" i="1"/>
  <c r="C1153" i="1"/>
  <c r="C1152" i="1"/>
  <c r="C1151" i="1"/>
  <c r="C1150" i="1"/>
  <c r="C1149" i="1"/>
  <c r="C1148" i="1"/>
  <c r="C1147" i="1"/>
  <c r="C1146" i="1"/>
  <c r="C1145" i="1"/>
  <c r="C1144" i="1"/>
  <c r="C1143" i="1"/>
  <c r="C1142" i="1"/>
  <c r="C1141" i="1"/>
  <c r="C1140" i="1"/>
  <c r="C1139" i="1"/>
  <c r="C1138" i="1"/>
  <c r="C1137" i="1"/>
  <c r="C1136" i="1"/>
  <c r="C1135" i="1"/>
  <c r="C1134" i="1"/>
  <c r="C1133" i="1"/>
  <c r="C1132" i="1"/>
  <c r="C1131" i="1"/>
  <c r="C1130" i="1"/>
  <c r="C1129" i="1"/>
  <c r="C1128" i="1"/>
  <c r="C1127" i="1"/>
  <c r="C1126" i="1"/>
  <c r="C1125" i="1"/>
  <c r="C1124" i="1"/>
  <c r="C1123" i="1"/>
  <c r="C1122" i="1"/>
  <c r="C1121" i="1"/>
  <c r="C1120" i="1"/>
  <c r="C1119" i="1"/>
  <c r="C1118" i="1"/>
  <c r="C1117" i="1"/>
  <c r="C1116" i="1"/>
  <c r="C1115" i="1"/>
  <c r="C1114" i="1"/>
  <c r="C1113" i="1"/>
  <c r="C1112" i="1"/>
  <c r="C1111" i="1"/>
  <c r="C1110" i="1"/>
  <c r="C1109" i="1"/>
  <c r="C1108" i="1"/>
  <c r="C1107" i="1"/>
  <c r="C1106" i="1"/>
  <c r="C1105" i="1"/>
  <c r="C1104" i="1"/>
  <c r="C1103" i="1"/>
  <c r="C1102" i="1"/>
  <c r="C1101" i="1"/>
  <c r="C1100" i="1"/>
  <c r="C1099" i="1"/>
  <c r="C1098" i="1"/>
  <c r="C1097" i="1"/>
  <c r="C1096" i="1"/>
  <c r="C1095" i="1"/>
  <c r="C1094" i="1"/>
  <c r="C1093" i="1"/>
  <c r="C1092" i="1"/>
  <c r="C1091" i="1"/>
  <c r="C1090" i="1"/>
  <c r="C1089" i="1"/>
  <c r="C1088" i="1"/>
  <c r="C1087" i="1"/>
  <c r="C1086" i="1"/>
  <c r="C1085" i="1"/>
  <c r="C1084" i="1"/>
  <c r="C1083" i="1"/>
  <c r="C1082" i="1"/>
  <c r="C1081" i="1"/>
  <c r="C1080" i="1"/>
  <c r="C1079" i="1"/>
  <c r="C1078" i="1"/>
  <c r="C1077" i="1"/>
  <c r="C1076" i="1"/>
  <c r="C1075" i="1"/>
  <c r="C1074" i="1"/>
  <c r="C1073" i="1"/>
  <c r="C1072" i="1"/>
  <c r="C1071" i="1"/>
  <c r="C1070" i="1"/>
  <c r="C1069" i="1"/>
  <c r="C1068" i="1"/>
  <c r="C1067" i="1"/>
  <c r="C1066" i="1"/>
  <c r="C1065" i="1"/>
  <c r="C1064" i="1"/>
  <c r="C1063" i="1"/>
  <c r="C1062" i="1"/>
  <c r="C1061" i="1"/>
  <c r="C1060" i="1"/>
  <c r="C1059" i="1"/>
  <c r="C1058" i="1"/>
  <c r="C1057" i="1"/>
  <c r="C1056" i="1"/>
  <c r="C1055" i="1"/>
  <c r="C1054" i="1"/>
  <c r="C1053" i="1"/>
  <c r="C1052" i="1"/>
  <c r="C1051" i="1"/>
  <c r="C1050" i="1"/>
  <c r="C1049" i="1"/>
  <c r="C1048" i="1"/>
  <c r="C1047" i="1"/>
  <c r="C1046" i="1"/>
  <c r="C1045" i="1"/>
  <c r="C1044" i="1"/>
  <c r="C1043" i="1"/>
  <c r="C1042" i="1"/>
  <c r="C1041" i="1"/>
  <c r="C1040" i="1"/>
  <c r="C1039" i="1"/>
  <c r="C1038" i="1"/>
  <c r="C1037" i="1"/>
  <c r="C1036" i="1"/>
  <c r="C1035" i="1"/>
  <c r="C1034" i="1"/>
  <c r="C1033" i="1"/>
  <c r="C1032" i="1"/>
  <c r="C1031" i="1"/>
  <c r="C1030" i="1"/>
  <c r="C1029" i="1"/>
  <c r="C1028" i="1"/>
  <c r="C1027" i="1"/>
  <c r="C1026" i="1"/>
  <c r="C1025" i="1"/>
  <c r="C1024" i="1"/>
  <c r="C1023" i="1"/>
  <c r="C1022" i="1"/>
  <c r="C1021" i="1"/>
  <c r="C1020" i="1"/>
  <c r="C1019" i="1"/>
  <c r="C1018" i="1"/>
  <c r="C1017" i="1"/>
  <c r="C1016" i="1"/>
  <c r="C1015" i="1"/>
  <c r="C1014" i="1"/>
  <c r="C1013" i="1"/>
  <c r="C1012" i="1"/>
  <c r="C1011" i="1"/>
  <c r="C1010" i="1"/>
  <c r="C1009" i="1"/>
  <c r="C1008" i="1"/>
  <c r="C1007" i="1"/>
  <c r="C1006" i="1"/>
  <c r="C1005" i="1"/>
  <c r="C1004" i="1"/>
  <c r="C1003" i="1"/>
  <c r="C1002" i="1"/>
  <c r="C1001" i="1"/>
  <c r="C1000" i="1"/>
  <c r="C999" i="1"/>
  <c r="C998" i="1"/>
  <c r="C997" i="1"/>
  <c r="C996" i="1"/>
  <c r="C995" i="1"/>
  <c r="C994" i="1"/>
  <c r="C993" i="1"/>
  <c r="C992" i="1"/>
  <c r="C991" i="1"/>
  <c r="C990" i="1"/>
  <c r="C989" i="1"/>
  <c r="C988" i="1"/>
  <c r="C987" i="1"/>
  <c r="C986" i="1"/>
  <c r="C985" i="1"/>
  <c r="C984" i="1"/>
  <c r="C983" i="1"/>
  <c r="C982" i="1"/>
  <c r="C981" i="1"/>
  <c r="C980" i="1"/>
  <c r="C979" i="1"/>
  <c r="C978" i="1"/>
  <c r="C977" i="1"/>
  <c r="C976" i="1"/>
  <c r="C975" i="1"/>
  <c r="C974" i="1"/>
  <c r="C973" i="1"/>
  <c r="C972" i="1"/>
  <c r="C971" i="1"/>
  <c r="C970" i="1"/>
  <c r="C969" i="1"/>
  <c r="C968" i="1"/>
  <c r="C967" i="1"/>
  <c r="C966" i="1"/>
  <c r="C965" i="1"/>
  <c r="C964" i="1"/>
  <c r="C963" i="1"/>
  <c r="C962" i="1"/>
  <c r="C961" i="1"/>
  <c r="C960" i="1"/>
  <c r="C959" i="1"/>
  <c r="C958" i="1"/>
  <c r="C957" i="1"/>
  <c r="C956" i="1"/>
  <c r="C955" i="1"/>
  <c r="C954" i="1"/>
  <c r="C953" i="1"/>
  <c r="C952" i="1"/>
  <c r="C951" i="1"/>
  <c r="C950" i="1"/>
  <c r="C949" i="1"/>
  <c r="C948" i="1"/>
  <c r="C947" i="1"/>
  <c r="C946" i="1"/>
  <c r="C945" i="1"/>
  <c r="C944" i="1"/>
  <c r="C943" i="1"/>
  <c r="C942" i="1"/>
  <c r="C941" i="1"/>
  <c r="C940" i="1"/>
  <c r="C939" i="1"/>
  <c r="C938" i="1"/>
  <c r="C937" i="1"/>
  <c r="C936" i="1"/>
  <c r="C935" i="1"/>
  <c r="C934" i="1"/>
  <c r="C933" i="1"/>
  <c r="C932" i="1"/>
  <c r="C931" i="1"/>
  <c r="C930" i="1"/>
  <c r="C929" i="1"/>
  <c r="C928" i="1"/>
  <c r="C927" i="1"/>
  <c r="C926" i="1"/>
  <c r="C925" i="1"/>
  <c r="C924" i="1"/>
  <c r="C923" i="1"/>
  <c r="C922" i="1"/>
  <c r="C921" i="1"/>
  <c r="C920" i="1"/>
  <c r="C919" i="1"/>
  <c r="C918" i="1"/>
  <c r="C917" i="1"/>
  <c r="C916" i="1"/>
  <c r="C915" i="1"/>
  <c r="C914" i="1"/>
  <c r="C913" i="1"/>
  <c r="C912" i="1"/>
  <c r="C911" i="1"/>
  <c r="C910" i="1"/>
  <c r="C909" i="1"/>
  <c r="C908" i="1"/>
  <c r="C907" i="1"/>
  <c r="C906" i="1"/>
  <c r="C905" i="1"/>
  <c r="C904" i="1"/>
  <c r="C903" i="1"/>
  <c r="C902" i="1"/>
  <c r="C901" i="1"/>
  <c r="C900" i="1"/>
  <c r="C899" i="1"/>
  <c r="C898" i="1"/>
  <c r="C897" i="1"/>
  <c r="C896" i="1"/>
  <c r="C895" i="1"/>
  <c r="C894" i="1"/>
  <c r="C893" i="1"/>
  <c r="C892" i="1"/>
  <c r="C891" i="1"/>
  <c r="C890" i="1"/>
  <c r="C889" i="1"/>
  <c r="C888" i="1"/>
  <c r="C887" i="1"/>
  <c r="C886" i="1"/>
  <c r="C885" i="1"/>
  <c r="C884" i="1"/>
  <c r="C883" i="1"/>
  <c r="C882" i="1"/>
  <c r="C881" i="1"/>
  <c r="C880" i="1"/>
  <c r="C879" i="1"/>
  <c r="C878" i="1"/>
  <c r="C877" i="1"/>
  <c r="C876" i="1"/>
  <c r="C875" i="1"/>
  <c r="C874" i="1"/>
  <c r="C873" i="1"/>
  <c r="C872" i="1"/>
  <c r="C871" i="1"/>
  <c r="C870" i="1"/>
  <c r="C869" i="1"/>
  <c r="C868" i="1"/>
  <c r="C867" i="1"/>
  <c r="C866" i="1"/>
  <c r="C865" i="1"/>
  <c r="C864" i="1"/>
  <c r="C863" i="1"/>
  <c r="C862" i="1"/>
  <c r="C861" i="1"/>
  <c r="C860" i="1"/>
  <c r="C859" i="1"/>
  <c r="C858" i="1"/>
  <c r="C857" i="1"/>
  <c r="C856" i="1"/>
  <c r="C855" i="1"/>
  <c r="C854" i="1"/>
  <c r="C853" i="1"/>
  <c r="C852" i="1"/>
  <c r="C851" i="1"/>
  <c r="C850" i="1"/>
  <c r="C849" i="1"/>
  <c r="C848" i="1"/>
  <c r="C847" i="1"/>
  <c r="C846" i="1"/>
  <c r="C845" i="1"/>
  <c r="C844" i="1"/>
  <c r="C843" i="1"/>
  <c r="C842" i="1"/>
  <c r="C841" i="1"/>
  <c r="C840" i="1"/>
  <c r="C839" i="1"/>
  <c r="C838" i="1"/>
  <c r="C837" i="1"/>
  <c r="C836" i="1"/>
  <c r="C835" i="1"/>
  <c r="C834" i="1"/>
  <c r="C833" i="1"/>
  <c r="C832" i="1"/>
  <c r="C831" i="1"/>
  <c r="C830" i="1"/>
  <c r="C829" i="1"/>
  <c r="C828" i="1"/>
  <c r="C827" i="1"/>
  <c r="C826" i="1"/>
  <c r="C825" i="1"/>
  <c r="C824" i="1"/>
  <c r="C823" i="1"/>
  <c r="C822" i="1"/>
  <c r="C821" i="1"/>
  <c r="C820" i="1"/>
  <c r="C819" i="1"/>
  <c r="C818" i="1"/>
  <c r="C817" i="1"/>
  <c r="C816" i="1"/>
  <c r="C815" i="1"/>
  <c r="C814" i="1"/>
  <c r="C813" i="1"/>
  <c r="C812" i="1"/>
  <c r="C811" i="1"/>
  <c r="C810" i="1"/>
  <c r="C809" i="1"/>
  <c r="C808" i="1"/>
  <c r="C807" i="1"/>
  <c r="C806" i="1"/>
  <c r="C805" i="1"/>
  <c r="C804" i="1"/>
  <c r="C803" i="1"/>
  <c r="C802" i="1"/>
  <c r="C801" i="1"/>
  <c r="C800" i="1"/>
  <c r="C799" i="1"/>
  <c r="C798" i="1"/>
  <c r="C797" i="1"/>
  <c r="C796" i="1"/>
  <c r="C795" i="1"/>
  <c r="C794" i="1"/>
  <c r="C793" i="1"/>
  <c r="C792" i="1"/>
  <c r="C791" i="1"/>
  <c r="C790" i="1"/>
  <c r="C789" i="1"/>
  <c r="C788" i="1"/>
  <c r="C787" i="1"/>
  <c r="C786" i="1"/>
  <c r="C785" i="1"/>
  <c r="C784" i="1"/>
  <c r="C783" i="1"/>
  <c r="C782" i="1"/>
  <c r="C781" i="1"/>
  <c r="C780" i="1"/>
  <c r="C779" i="1"/>
  <c r="C778" i="1"/>
  <c r="C777" i="1"/>
  <c r="C776" i="1"/>
  <c r="C775" i="1"/>
  <c r="C774" i="1"/>
  <c r="C773" i="1"/>
  <c r="C772" i="1"/>
  <c r="C771" i="1"/>
  <c r="C770" i="1"/>
  <c r="C769" i="1"/>
  <c r="C768" i="1"/>
  <c r="C767" i="1"/>
  <c r="C766" i="1"/>
  <c r="C765" i="1"/>
  <c r="C764" i="1"/>
  <c r="C763" i="1"/>
  <c r="C762" i="1"/>
  <c r="C761" i="1"/>
  <c r="C760" i="1"/>
  <c r="C759" i="1"/>
  <c r="C758" i="1"/>
  <c r="C757" i="1"/>
  <c r="C756" i="1"/>
  <c r="C755" i="1"/>
  <c r="C754" i="1"/>
  <c r="C753" i="1"/>
  <c r="C752" i="1"/>
  <c r="C751" i="1"/>
  <c r="C750" i="1"/>
  <c r="C749" i="1"/>
  <c r="C748" i="1"/>
  <c r="C747" i="1"/>
  <c r="C746" i="1"/>
  <c r="C745" i="1"/>
  <c r="C744" i="1"/>
  <c r="C743" i="1"/>
  <c r="C742" i="1"/>
  <c r="C741" i="1"/>
  <c r="C740" i="1"/>
  <c r="C739" i="1"/>
  <c r="C738" i="1"/>
  <c r="C737" i="1"/>
  <c r="C736" i="1"/>
  <c r="C735" i="1"/>
  <c r="C734" i="1"/>
  <c r="C733" i="1"/>
  <c r="C732" i="1"/>
  <c r="C731" i="1"/>
  <c r="C730" i="1"/>
  <c r="C729" i="1"/>
  <c r="C728" i="1"/>
  <c r="C727" i="1"/>
  <c r="C726" i="1"/>
  <c r="C725" i="1"/>
  <c r="C724" i="1"/>
  <c r="C723" i="1"/>
  <c r="C722" i="1"/>
  <c r="C721" i="1"/>
  <c r="C720" i="1"/>
  <c r="C719" i="1"/>
  <c r="C718" i="1"/>
  <c r="C717" i="1"/>
  <c r="C716" i="1"/>
  <c r="C715" i="1"/>
  <c r="C714" i="1"/>
  <c r="C713" i="1"/>
  <c r="C712" i="1"/>
  <c r="C711" i="1"/>
  <c r="C710" i="1"/>
  <c r="C709" i="1"/>
  <c r="C708" i="1"/>
  <c r="C707" i="1"/>
  <c r="C706" i="1"/>
  <c r="C705" i="1"/>
  <c r="C704" i="1"/>
  <c r="C703" i="1"/>
  <c r="C702" i="1"/>
  <c r="C701" i="1"/>
  <c r="C700" i="1"/>
  <c r="C699" i="1"/>
  <c r="C698" i="1"/>
  <c r="C697" i="1"/>
  <c r="C696" i="1"/>
  <c r="C695" i="1"/>
  <c r="C694" i="1"/>
  <c r="C693" i="1"/>
  <c r="C692" i="1"/>
  <c r="C691" i="1"/>
  <c r="C690" i="1"/>
  <c r="C689" i="1"/>
  <c r="C688" i="1"/>
  <c r="C687" i="1"/>
  <c r="C686" i="1"/>
  <c r="C685" i="1"/>
  <c r="C684" i="1"/>
  <c r="C683" i="1"/>
  <c r="C682" i="1"/>
  <c r="C681" i="1"/>
  <c r="C680" i="1"/>
  <c r="C679" i="1"/>
  <c r="C678" i="1"/>
  <c r="C677" i="1"/>
  <c r="C676" i="1"/>
  <c r="C675" i="1"/>
  <c r="C674" i="1"/>
  <c r="C673" i="1"/>
  <c r="C672" i="1"/>
  <c r="C671" i="1"/>
  <c r="C670" i="1"/>
  <c r="C669" i="1"/>
  <c r="C668" i="1"/>
  <c r="C667" i="1"/>
  <c r="C666" i="1"/>
  <c r="C665" i="1"/>
  <c r="C664" i="1"/>
  <c r="C663" i="1"/>
  <c r="C662" i="1"/>
  <c r="C661" i="1"/>
  <c r="C660" i="1"/>
  <c r="C659" i="1"/>
  <c r="C658" i="1"/>
  <c r="C657" i="1"/>
  <c r="C656" i="1"/>
  <c r="C655" i="1"/>
  <c r="C654" i="1"/>
  <c r="C653" i="1"/>
  <c r="C652" i="1"/>
  <c r="C651" i="1"/>
  <c r="C650" i="1"/>
  <c r="C649" i="1"/>
  <c r="C648" i="1"/>
  <c r="C647" i="1"/>
  <c r="C646" i="1"/>
  <c r="C645" i="1"/>
  <c r="C644" i="1"/>
  <c r="C643" i="1"/>
  <c r="C642" i="1"/>
  <c r="C641" i="1"/>
  <c r="C640" i="1"/>
  <c r="C639" i="1"/>
  <c r="C638" i="1"/>
  <c r="C637" i="1"/>
  <c r="C636" i="1"/>
  <c r="C635" i="1"/>
  <c r="C634" i="1"/>
  <c r="C633" i="1"/>
  <c r="C632" i="1"/>
  <c r="C631" i="1"/>
  <c r="C630" i="1"/>
  <c r="C629" i="1"/>
  <c r="C628" i="1"/>
  <c r="C627" i="1"/>
  <c r="C626" i="1"/>
  <c r="C625" i="1"/>
  <c r="C624" i="1"/>
  <c r="C623" i="1"/>
  <c r="C622" i="1"/>
  <c r="C621" i="1"/>
  <c r="C620" i="1"/>
  <c r="C619" i="1"/>
  <c r="C618" i="1"/>
  <c r="C617" i="1"/>
  <c r="C616" i="1"/>
  <c r="C615" i="1"/>
  <c r="C614" i="1"/>
  <c r="C613" i="1"/>
  <c r="C612" i="1"/>
  <c r="C611" i="1"/>
  <c r="C610" i="1"/>
  <c r="C609" i="1"/>
  <c r="C608" i="1"/>
  <c r="C607" i="1"/>
  <c r="C606" i="1"/>
  <c r="C605" i="1"/>
  <c r="C604" i="1"/>
  <c r="C603" i="1"/>
  <c r="C602" i="1"/>
  <c r="C601" i="1"/>
  <c r="C600" i="1"/>
  <c r="C599" i="1"/>
  <c r="C598" i="1"/>
  <c r="C597" i="1"/>
  <c r="C596" i="1"/>
  <c r="C595" i="1"/>
  <c r="C594" i="1"/>
  <c r="C593" i="1"/>
  <c r="C592" i="1"/>
  <c r="C591" i="1"/>
  <c r="C590" i="1"/>
  <c r="C589" i="1"/>
  <c r="C588" i="1"/>
  <c r="C587" i="1"/>
  <c r="C586" i="1"/>
  <c r="C585" i="1"/>
  <c r="C584" i="1"/>
  <c r="C583" i="1"/>
  <c r="C582" i="1"/>
  <c r="C581" i="1"/>
  <c r="C580" i="1"/>
  <c r="C579" i="1"/>
  <c r="C578" i="1"/>
  <c r="C577" i="1"/>
  <c r="C576" i="1"/>
  <c r="C575" i="1"/>
  <c r="C574" i="1"/>
  <c r="C573" i="1"/>
  <c r="C572" i="1"/>
  <c r="C571" i="1"/>
  <c r="C570" i="1"/>
  <c r="C569" i="1"/>
  <c r="C568" i="1"/>
  <c r="C567" i="1"/>
  <c r="C566" i="1"/>
  <c r="C565" i="1"/>
  <c r="C564" i="1"/>
  <c r="C563" i="1"/>
  <c r="C562" i="1"/>
  <c r="C561" i="1"/>
  <c r="C560" i="1"/>
  <c r="C559" i="1"/>
  <c r="C558" i="1"/>
  <c r="C557" i="1"/>
  <c r="C556" i="1"/>
  <c r="C555" i="1"/>
  <c r="C554" i="1"/>
  <c r="C553" i="1"/>
  <c r="C552" i="1"/>
  <c r="C551" i="1"/>
  <c r="C550" i="1"/>
  <c r="C549" i="1"/>
  <c r="C548" i="1"/>
  <c r="C547" i="1"/>
  <c r="C546" i="1"/>
  <c r="C545" i="1"/>
  <c r="C544" i="1"/>
  <c r="C543" i="1"/>
  <c r="C542" i="1"/>
  <c r="C541" i="1"/>
  <c r="C540" i="1"/>
  <c r="C539" i="1"/>
  <c r="C538" i="1"/>
  <c r="C537" i="1"/>
  <c r="C536" i="1"/>
  <c r="C535" i="1"/>
  <c r="C534" i="1"/>
  <c r="C533" i="1"/>
  <c r="C532" i="1"/>
  <c r="C531" i="1"/>
  <c r="C530" i="1"/>
  <c r="C529" i="1"/>
  <c r="C528" i="1"/>
  <c r="C527" i="1"/>
  <c r="C526" i="1"/>
  <c r="C525" i="1"/>
  <c r="C524" i="1"/>
  <c r="C523" i="1"/>
  <c r="C522" i="1"/>
  <c r="C521" i="1"/>
  <c r="C520" i="1"/>
  <c r="C519" i="1"/>
  <c r="C518" i="1"/>
  <c r="C517" i="1"/>
  <c r="C516" i="1"/>
  <c r="C515" i="1"/>
  <c r="C514" i="1"/>
  <c r="C513" i="1"/>
  <c r="C512" i="1"/>
  <c r="C511" i="1"/>
  <c r="C510" i="1"/>
  <c r="C509" i="1"/>
  <c r="C508" i="1"/>
  <c r="C507" i="1"/>
  <c r="C506" i="1"/>
  <c r="C505" i="1"/>
  <c r="C504" i="1"/>
  <c r="C503" i="1"/>
  <c r="C502" i="1"/>
  <c r="C501" i="1"/>
  <c r="C500" i="1"/>
  <c r="C499" i="1"/>
  <c r="C498" i="1"/>
  <c r="C497" i="1"/>
  <c r="C496" i="1"/>
  <c r="C495" i="1"/>
  <c r="C494" i="1"/>
  <c r="C493" i="1"/>
  <c r="C492" i="1"/>
  <c r="C491" i="1"/>
  <c r="C490" i="1"/>
  <c r="C489" i="1"/>
  <c r="C488" i="1"/>
  <c r="C487" i="1"/>
  <c r="C486" i="1"/>
  <c r="C485" i="1"/>
  <c r="C484" i="1"/>
  <c r="C483" i="1"/>
  <c r="C482" i="1"/>
  <c r="C481" i="1"/>
  <c r="C480" i="1"/>
  <c r="C479" i="1"/>
  <c r="C478" i="1"/>
  <c r="C477" i="1"/>
  <c r="C476" i="1"/>
  <c r="C475" i="1"/>
  <c r="C474" i="1"/>
  <c r="C473" i="1"/>
  <c r="C472" i="1"/>
  <c r="C471" i="1"/>
  <c r="C470" i="1"/>
  <c r="C469" i="1"/>
  <c r="C468" i="1"/>
  <c r="C467" i="1"/>
  <c r="C466" i="1"/>
  <c r="C465" i="1"/>
  <c r="C464" i="1"/>
  <c r="C463" i="1"/>
  <c r="C462" i="1"/>
  <c r="C461" i="1"/>
  <c r="C460" i="1"/>
  <c r="C459" i="1"/>
  <c r="C458" i="1"/>
  <c r="C457" i="1"/>
  <c r="C456" i="1"/>
  <c r="C455" i="1"/>
  <c r="C454" i="1"/>
  <c r="C453" i="1"/>
  <c r="C452" i="1"/>
  <c r="C451" i="1"/>
  <c r="C450" i="1"/>
  <c r="C449" i="1"/>
  <c r="C448" i="1"/>
  <c r="C447" i="1"/>
  <c r="C446" i="1"/>
  <c r="C445" i="1"/>
  <c r="C444" i="1"/>
  <c r="C443" i="1"/>
  <c r="C442" i="1"/>
  <c r="C441" i="1"/>
  <c r="C440" i="1"/>
  <c r="C439" i="1"/>
  <c r="C438" i="1"/>
  <c r="C437" i="1"/>
  <c r="C436" i="1"/>
  <c r="C435" i="1"/>
  <c r="C434" i="1"/>
  <c r="C433" i="1"/>
  <c r="C432" i="1"/>
  <c r="C431" i="1"/>
  <c r="C430" i="1"/>
  <c r="C429" i="1"/>
  <c r="C428" i="1"/>
  <c r="C427" i="1"/>
  <c r="C426" i="1"/>
  <c r="C425" i="1"/>
  <c r="C424" i="1"/>
  <c r="C423" i="1"/>
  <c r="C422" i="1"/>
  <c r="C421" i="1"/>
  <c r="C420" i="1"/>
  <c r="C419" i="1"/>
  <c r="C418" i="1"/>
  <c r="C417" i="1"/>
  <c r="C416" i="1"/>
  <c r="C415" i="1"/>
  <c r="C414" i="1"/>
  <c r="C413" i="1"/>
  <c r="C412" i="1"/>
  <c r="C411" i="1"/>
  <c r="C410" i="1"/>
  <c r="C409" i="1"/>
  <c r="C408" i="1"/>
  <c r="C407" i="1"/>
  <c r="C406" i="1"/>
  <c r="C405" i="1"/>
  <c r="C404" i="1"/>
  <c r="C403" i="1"/>
  <c r="C402" i="1"/>
  <c r="C401" i="1"/>
  <c r="C400" i="1"/>
  <c r="C399" i="1"/>
  <c r="C398" i="1"/>
  <c r="C397" i="1"/>
  <c r="C396" i="1"/>
  <c r="C395" i="1"/>
  <c r="C394" i="1"/>
  <c r="C393" i="1"/>
  <c r="C392" i="1"/>
  <c r="C391" i="1"/>
  <c r="C390" i="1"/>
  <c r="C389" i="1"/>
  <c r="C388" i="1"/>
  <c r="C387" i="1"/>
  <c r="C386" i="1"/>
  <c r="C385" i="1"/>
  <c r="C384" i="1"/>
  <c r="C383" i="1"/>
  <c r="C382" i="1"/>
  <c r="C381" i="1"/>
  <c r="C380" i="1"/>
  <c r="C379" i="1"/>
  <c r="C378" i="1"/>
  <c r="C377" i="1"/>
  <c r="C376" i="1"/>
  <c r="C375" i="1"/>
  <c r="C374" i="1"/>
  <c r="C373" i="1"/>
  <c r="C372" i="1"/>
  <c r="C371" i="1"/>
  <c r="C370" i="1"/>
  <c r="C369" i="1"/>
  <c r="C368" i="1"/>
  <c r="C367" i="1"/>
  <c r="C366" i="1"/>
  <c r="C365" i="1"/>
  <c r="C364" i="1"/>
  <c r="C363" i="1"/>
  <c r="C362" i="1"/>
  <c r="C361" i="1"/>
  <c r="C360" i="1"/>
  <c r="C359" i="1"/>
  <c r="C358" i="1"/>
  <c r="C357" i="1"/>
  <c r="C356" i="1"/>
  <c r="C355" i="1"/>
  <c r="C354" i="1"/>
  <c r="C353" i="1"/>
  <c r="C352" i="1"/>
  <c r="C351" i="1"/>
  <c r="C350" i="1"/>
  <c r="C349" i="1"/>
  <c r="C348" i="1"/>
  <c r="C347" i="1"/>
  <c r="C346" i="1"/>
  <c r="C345" i="1"/>
  <c r="C344" i="1"/>
  <c r="C343" i="1"/>
  <c r="C342" i="1"/>
  <c r="C341" i="1"/>
  <c r="C340" i="1"/>
  <c r="C339" i="1"/>
  <c r="C338" i="1"/>
  <c r="C337" i="1"/>
  <c r="C336" i="1"/>
  <c r="C335" i="1"/>
  <c r="C334" i="1"/>
  <c r="C333" i="1"/>
  <c r="C332" i="1"/>
  <c r="C331" i="1"/>
  <c r="C330" i="1"/>
  <c r="C329" i="1"/>
  <c r="C328" i="1"/>
  <c r="C327" i="1"/>
  <c r="C326" i="1"/>
  <c r="C325" i="1"/>
  <c r="C324" i="1"/>
  <c r="C323" i="1"/>
  <c r="C322" i="1"/>
  <c r="C321" i="1"/>
  <c r="C320" i="1"/>
  <c r="C319" i="1"/>
  <c r="C318" i="1"/>
  <c r="C317" i="1"/>
  <c r="C316" i="1"/>
  <c r="C315" i="1"/>
  <c r="C314" i="1"/>
  <c r="C313" i="1"/>
  <c r="C312" i="1"/>
  <c r="C311" i="1"/>
  <c r="C310" i="1"/>
  <c r="C309" i="1"/>
  <c r="C308" i="1"/>
  <c r="C307" i="1"/>
  <c r="C306" i="1"/>
  <c r="C305" i="1"/>
  <c r="C304" i="1"/>
  <c r="C303" i="1"/>
  <c r="C302" i="1"/>
  <c r="C301" i="1"/>
  <c r="C300" i="1"/>
  <c r="C299" i="1"/>
  <c r="C298" i="1"/>
  <c r="C297" i="1"/>
  <c r="C296" i="1"/>
  <c r="C295" i="1"/>
  <c r="C294" i="1"/>
  <c r="C293" i="1"/>
  <c r="C292" i="1"/>
  <c r="C291" i="1"/>
  <c r="C290" i="1"/>
  <c r="C289" i="1"/>
  <c r="C288" i="1"/>
  <c r="C287" i="1"/>
  <c r="C286" i="1"/>
  <c r="C285" i="1"/>
  <c r="C284" i="1"/>
  <c r="C283" i="1"/>
  <c r="C282" i="1"/>
  <c r="C281" i="1"/>
  <c r="C280" i="1"/>
  <c r="C279" i="1"/>
  <c r="C278" i="1"/>
  <c r="C277" i="1"/>
  <c r="C276" i="1"/>
  <c r="C275" i="1"/>
  <c r="C274" i="1"/>
  <c r="C273" i="1"/>
  <c r="C272" i="1"/>
  <c r="C271" i="1"/>
  <c r="C270" i="1"/>
  <c r="C269" i="1"/>
  <c r="C268" i="1"/>
  <c r="C267" i="1"/>
  <c r="C266" i="1"/>
  <c r="C265" i="1"/>
  <c r="C264" i="1"/>
  <c r="C263" i="1"/>
  <c r="C262" i="1"/>
  <c r="C261" i="1"/>
  <c r="C260" i="1"/>
  <c r="C259" i="1"/>
  <c r="C258" i="1"/>
  <c r="C257" i="1"/>
  <c r="C256" i="1"/>
  <c r="C255" i="1"/>
  <c r="C254" i="1"/>
  <c r="C253" i="1"/>
  <c r="C252" i="1"/>
  <c r="C251" i="1"/>
  <c r="C250" i="1"/>
  <c r="C249" i="1"/>
  <c r="C248" i="1"/>
  <c r="C247" i="1"/>
  <c r="C246" i="1"/>
  <c r="C245" i="1"/>
  <c r="C244" i="1"/>
  <c r="C243" i="1"/>
  <c r="C242" i="1"/>
  <c r="C241" i="1"/>
  <c r="C240" i="1"/>
  <c r="C239" i="1"/>
  <c r="C238" i="1"/>
  <c r="C237" i="1"/>
  <c r="C236" i="1"/>
  <c r="C235" i="1"/>
  <c r="C234" i="1"/>
  <c r="C233" i="1"/>
  <c r="C232" i="1"/>
  <c r="C231" i="1"/>
  <c r="C230" i="1"/>
  <c r="C229" i="1"/>
  <c r="C228" i="1"/>
  <c r="C227" i="1"/>
  <c r="C226" i="1"/>
  <c r="C225" i="1"/>
  <c r="C224" i="1"/>
  <c r="C223" i="1"/>
  <c r="C222" i="1"/>
  <c r="C221" i="1"/>
  <c r="C220" i="1"/>
  <c r="C219" i="1"/>
  <c r="C218" i="1"/>
  <c r="C217" i="1"/>
  <c r="C216" i="1"/>
  <c r="C215" i="1"/>
  <c r="C214" i="1"/>
  <c r="C213" i="1"/>
  <c r="C212" i="1"/>
  <c r="C211" i="1"/>
  <c r="C210" i="1"/>
  <c r="C209" i="1"/>
  <c r="C208" i="1"/>
  <c r="C207" i="1"/>
  <c r="C206" i="1"/>
  <c r="C205" i="1"/>
  <c r="C204" i="1"/>
  <c r="C203" i="1"/>
  <c r="C202" i="1"/>
  <c r="C201" i="1"/>
  <c r="C200" i="1"/>
  <c r="C199" i="1"/>
  <c r="C198" i="1"/>
  <c r="C197" i="1"/>
  <c r="C196" i="1"/>
  <c r="C195" i="1"/>
  <c r="C194" i="1"/>
  <c r="C193" i="1"/>
  <c r="C192" i="1"/>
  <c r="C191" i="1"/>
  <c r="C190" i="1"/>
  <c r="C189" i="1"/>
  <c r="C188" i="1"/>
  <c r="C187" i="1"/>
  <c r="C186" i="1"/>
  <c r="C185" i="1"/>
  <c r="C184" i="1"/>
  <c r="C183" i="1"/>
  <c r="C182" i="1"/>
  <c r="C181" i="1"/>
  <c r="C180" i="1"/>
  <c r="C179" i="1"/>
  <c r="C178" i="1"/>
  <c r="C177" i="1"/>
  <c r="C176" i="1"/>
  <c r="C175" i="1"/>
  <c r="C174" i="1"/>
  <c r="C173" i="1"/>
  <c r="C172" i="1"/>
  <c r="C171" i="1"/>
  <c r="C170" i="1"/>
  <c r="C169" i="1"/>
  <c r="C168" i="1"/>
  <c r="C167" i="1"/>
  <c r="C166" i="1"/>
  <c r="C165" i="1"/>
  <c r="C164" i="1"/>
  <c r="C163" i="1"/>
  <c r="C162" i="1"/>
  <c r="C161" i="1"/>
  <c r="C160" i="1"/>
  <c r="C159" i="1"/>
  <c r="C158" i="1"/>
  <c r="C157" i="1"/>
  <c r="C156" i="1"/>
  <c r="C155" i="1"/>
  <c r="C154" i="1"/>
  <c r="C153" i="1"/>
  <c r="C152" i="1"/>
  <c r="C151" i="1"/>
  <c r="C150" i="1"/>
  <c r="C149" i="1"/>
  <c r="C148" i="1"/>
  <c r="C147" i="1"/>
  <c r="C146" i="1"/>
  <c r="C145" i="1"/>
  <c r="C144" i="1"/>
  <c r="C143" i="1"/>
  <c r="C142" i="1"/>
  <c r="C141" i="1"/>
  <c r="C140" i="1"/>
  <c r="C139" i="1"/>
  <c r="C138" i="1"/>
  <c r="C137" i="1"/>
  <c r="C136" i="1"/>
  <c r="C135" i="1"/>
  <c r="C134" i="1"/>
  <c r="C133" i="1"/>
  <c r="C132" i="1"/>
  <c r="C131" i="1"/>
  <c r="C130" i="1"/>
  <c r="C129" i="1"/>
  <c r="C128" i="1"/>
  <c r="C127" i="1"/>
  <c r="C126" i="1"/>
  <c r="C125" i="1"/>
  <c r="C124" i="1"/>
  <c r="C123" i="1"/>
  <c r="C122" i="1"/>
  <c r="C121" i="1"/>
  <c r="C120" i="1"/>
  <c r="C119" i="1"/>
  <c r="C118" i="1"/>
  <c r="C117" i="1"/>
  <c r="C116" i="1"/>
  <c r="C115" i="1"/>
  <c r="C114" i="1"/>
  <c r="C113" i="1"/>
  <c r="C112" i="1"/>
  <c r="C111" i="1"/>
  <c r="C110" i="1"/>
  <c r="C109" i="1"/>
  <c r="C108" i="1"/>
  <c r="C107" i="1"/>
  <c r="C106" i="1"/>
  <c r="C105" i="1"/>
  <c r="C104" i="1"/>
  <c r="C103" i="1"/>
  <c r="C102" i="1"/>
  <c r="C101" i="1"/>
  <c r="C100" i="1"/>
  <c r="C99" i="1"/>
  <c r="C98" i="1"/>
  <c r="C97" i="1"/>
  <c r="C96" i="1"/>
  <c r="C95" i="1"/>
  <c r="C94" i="1"/>
  <c r="C93" i="1"/>
  <c r="C92" i="1"/>
  <c r="C91" i="1"/>
  <c r="C90" i="1"/>
  <c r="C89" i="1"/>
  <c r="C88" i="1"/>
  <c r="C87" i="1"/>
  <c r="C86" i="1"/>
  <c r="C85" i="1"/>
  <c r="C84" i="1"/>
  <c r="C83" i="1"/>
  <c r="C82" i="1"/>
  <c r="C81" i="1"/>
  <c r="C80" i="1"/>
  <c r="C79" i="1"/>
  <c r="C78" i="1"/>
  <c r="C77" i="1"/>
  <c r="C76" i="1"/>
  <c r="C75" i="1"/>
  <c r="C74" i="1"/>
  <c r="C73" i="1"/>
  <c r="C72" i="1"/>
  <c r="C71" i="1"/>
  <c r="C70" i="1"/>
  <c r="C69" i="1"/>
  <c r="C68" i="1"/>
  <c r="C67" i="1"/>
  <c r="C66" i="1"/>
  <c r="C65" i="1"/>
  <c r="C64" i="1"/>
  <c r="C63" i="1"/>
  <c r="C62" i="1"/>
  <c r="C61" i="1"/>
  <c r="C60" i="1"/>
  <c r="C59" i="1"/>
  <c r="C58" i="1"/>
  <c r="C57" i="1"/>
  <c r="C56" i="1"/>
  <c r="C55" i="1"/>
  <c r="C54" i="1"/>
  <c r="C53" i="1"/>
  <c r="C52" i="1"/>
  <c r="C51" i="1"/>
  <c r="C50" i="1"/>
  <c r="C49" i="1"/>
  <c r="C48" i="1"/>
  <c r="C47" i="1"/>
  <c r="C46" i="1"/>
  <c r="C45" i="1"/>
  <c r="C44" i="1"/>
  <c r="C43" i="1"/>
  <c r="C42" i="1"/>
  <c r="C41" i="1"/>
  <c r="C40" i="1"/>
  <c r="C39" i="1"/>
  <c r="C38" i="1"/>
  <c r="C37" i="1"/>
  <c r="C36" i="1"/>
  <c r="C35" i="1"/>
  <c r="C34" i="1"/>
  <c r="C33" i="1"/>
  <c r="C32" i="1"/>
  <c r="C31" i="1"/>
  <c r="C30" i="1"/>
  <c r="C29" i="1"/>
  <c r="C28" i="1"/>
  <c r="C27" i="1"/>
  <c r="C26" i="1"/>
  <c r="C25" i="1"/>
  <c r="C24" i="1"/>
  <c r="C23" i="1"/>
  <c r="C22" i="1"/>
  <c r="C21" i="1"/>
  <c r="C20" i="1"/>
  <c r="C19" i="1"/>
  <c r="C18" i="1"/>
  <c r="C17" i="1"/>
  <c r="C16" i="1"/>
  <c r="C15" i="1"/>
  <c r="C14" i="1"/>
  <c r="C13" i="1"/>
  <c r="C12" i="1"/>
  <c r="C11" i="1"/>
  <c r="C10" i="1"/>
  <c r="C9" i="1"/>
  <c r="C8" i="1"/>
  <c r="C7" i="1"/>
  <c r="C15" i="4"/>
  <c r="C14" i="4"/>
  <c r="C10" i="4"/>
  <c r="C12" i="4"/>
  <c r="C13" i="4"/>
  <c r="D13" i="4"/>
  <c r="C11" i="4"/>
  <c r="O2035" i="2" l="1"/>
  <c r="P2041" i="2"/>
  <c r="O15" i="2"/>
  <c r="C16" i="7"/>
  <c r="C12" i="7"/>
  <c r="C8" i="7"/>
  <c r="C15" i="7"/>
  <c r="C11" i="7"/>
  <c r="C7" i="7"/>
  <c r="C13" i="7"/>
  <c r="C9" i="7"/>
  <c r="C5" i="7"/>
  <c r="C14" i="7"/>
  <c r="C10" i="7"/>
  <c r="C6" i="7"/>
  <c r="G21" i="7"/>
  <c r="L1358" i="4"/>
  <c r="L1735" i="4"/>
  <c r="L1191" i="4"/>
  <c r="L1671" i="4"/>
  <c r="L1063" i="4"/>
  <c r="L1927" i="4"/>
  <c r="L1486" i="4"/>
  <c r="L1606" i="4"/>
  <c r="L1863" i="4"/>
  <c r="L1799" i="4"/>
  <c r="L1007" i="4"/>
  <c r="L1911" i="4"/>
  <c r="L1847" i="4"/>
  <c r="L1783" i="4"/>
  <c r="L1719" i="4"/>
  <c r="L1655" i="4"/>
  <c r="L1582" i="4"/>
  <c r="L1454" i="4"/>
  <c r="L1324" i="4"/>
  <c r="L1159" i="4"/>
  <c r="L1031" i="4"/>
  <c r="L1895" i="4"/>
  <c r="L1831" i="4"/>
  <c r="L1767" i="4"/>
  <c r="L1703" i="4"/>
  <c r="L1639" i="4"/>
  <c r="L1550" i="4"/>
  <c r="L1422" i="4"/>
  <c r="L1264" i="4"/>
  <c r="L1127" i="4"/>
  <c r="L999" i="4"/>
  <c r="L1879" i="4"/>
  <c r="L1815" i="4"/>
  <c r="L1751" i="4"/>
  <c r="L1687" i="4"/>
  <c r="L1623" i="4"/>
  <c r="L1518" i="4"/>
  <c r="L1390" i="4"/>
  <c r="L1223" i="4"/>
  <c r="L1095" i="4"/>
  <c r="L977" i="4"/>
  <c r="L1923" i="4"/>
  <c r="L1907" i="4"/>
  <c r="L1891" i="4"/>
  <c r="L1875" i="4"/>
  <c r="L1859" i="4"/>
  <c r="L1843" i="4"/>
  <c r="L1827" i="4"/>
  <c r="L1811" i="4"/>
  <c r="L1795" i="4"/>
  <c r="L1779" i="4"/>
  <c r="L1763" i="4"/>
  <c r="L1747" i="4"/>
  <c r="L1731" i="4"/>
  <c r="L1715" i="4"/>
  <c r="L1699" i="4"/>
  <c r="L1683" i="4"/>
  <c r="L1667" i="4"/>
  <c r="L1651" i="4"/>
  <c r="L1635" i="4"/>
  <c r="L1619" i="4"/>
  <c r="L1601" i="4"/>
  <c r="L1574" i="4"/>
  <c r="L1542" i="4"/>
  <c r="L1510" i="4"/>
  <c r="L1478" i="4"/>
  <c r="L1446" i="4"/>
  <c r="L1414" i="4"/>
  <c r="L1382" i="4"/>
  <c r="L1350" i="4"/>
  <c r="L1312" i="4"/>
  <c r="L1248" i="4"/>
  <c r="L1215" i="4"/>
  <c r="L1183" i="4"/>
  <c r="L1151" i="4"/>
  <c r="L1119" i="4"/>
  <c r="L1087" i="4"/>
  <c r="L1055" i="4"/>
  <c r="L1023" i="4"/>
  <c r="L991" i="4"/>
  <c r="L1919" i="4"/>
  <c r="L1903" i="4"/>
  <c r="L1887" i="4"/>
  <c r="L1871" i="4"/>
  <c r="L1855" i="4"/>
  <c r="L1839" i="4"/>
  <c r="L1823" i="4"/>
  <c r="L1807" i="4"/>
  <c r="L1791" i="4"/>
  <c r="L1775" i="4"/>
  <c r="L1759" i="4"/>
  <c r="L1743" i="4"/>
  <c r="L1727" i="4"/>
  <c r="L1711" i="4"/>
  <c r="L1695" i="4"/>
  <c r="L1679" i="4"/>
  <c r="L1663" i="4"/>
  <c r="L1647" i="4"/>
  <c r="L1631" i="4"/>
  <c r="L1615" i="4"/>
  <c r="L1596" i="4"/>
  <c r="L1566" i="4"/>
  <c r="L1534" i="4"/>
  <c r="L1502" i="4"/>
  <c r="L1470" i="4"/>
  <c r="L1438" i="4"/>
  <c r="L1406" i="4"/>
  <c r="L1374" i="4"/>
  <c r="L1342" i="4"/>
  <c r="L1296" i="4"/>
  <c r="L1239" i="4"/>
  <c r="L1207" i="4"/>
  <c r="L1175" i="4"/>
  <c r="L1143" i="4"/>
  <c r="L1111" i="4"/>
  <c r="L1079" i="4"/>
  <c r="L1047" i="4"/>
  <c r="L1015" i="4"/>
  <c r="L983" i="4"/>
  <c r="L1915" i="4"/>
  <c r="L1899" i="4"/>
  <c r="L1883" i="4"/>
  <c r="L1867" i="4"/>
  <c r="L1851" i="4"/>
  <c r="L1835" i="4"/>
  <c r="L1819" i="4"/>
  <c r="L1803" i="4"/>
  <c r="L1787" i="4"/>
  <c r="L1771" i="4"/>
  <c r="L1755" i="4"/>
  <c r="L1739" i="4"/>
  <c r="L1723" i="4"/>
  <c r="L1707" i="4"/>
  <c r="L1691" i="4"/>
  <c r="L1675" i="4"/>
  <c r="L1659" i="4"/>
  <c r="L1643" i="4"/>
  <c r="L1627" i="4"/>
  <c r="L1611" i="4"/>
  <c r="L1590" i="4"/>
  <c r="L1558" i="4"/>
  <c r="L1526" i="4"/>
  <c r="L1494" i="4"/>
  <c r="L1462" i="4"/>
  <c r="L1430" i="4"/>
  <c r="L1398" i="4"/>
  <c r="L1366" i="4"/>
  <c r="L1334" i="4"/>
  <c r="L1280" i="4"/>
  <c r="L1231" i="4"/>
  <c r="L1199" i="4"/>
  <c r="L1167" i="4"/>
  <c r="L1135" i="4"/>
  <c r="L1103" i="4"/>
  <c r="L1071" i="4"/>
  <c r="L1039" i="4"/>
  <c r="L1926" i="4"/>
  <c r="L1906" i="4"/>
  <c r="L1886" i="4"/>
  <c r="L1866" i="4"/>
  <c r="L1842" i="4"/>
  <c r="L1818" i="4"/>
  <c r="L1806" i="4"/>
  <c r="L1790" i="4"/>
  <c r="L1766" i="4"/>
  <c r="L1746" i="4"/>
  <c r="L1722" i="4"/>
  <c r="L1702" i="4"/>
  <c r="L1682" i="4"/>
  <c r="L1662" i="4"/>
  <c r="L1650" i="4"/>
  <c r="L1630" i="4"/>
  <c r="L1610" i="4"/>
  <c r="L1573" i="4"/>
  <c r="L1533" i="4"/>
  <c r="L1493" i="4"/>
  <c r="L1445" i="4"/>
  <c r="L1389" i="4"/>
  <c r="L1333" i="4"/>
  <c r="L1238" i="4"/>
  <c r="L1158" i="4"/>
  <c r="L1030" i="4"/>
  <c r="L1918" i="4"/>
  <c r="L1910" i="4"/>
  <c r="L1898" i="4"/>
  <c r="L1890" i="4"/>
  <c r="L1878" i="4"/>
  <c r="L1870" i="4"/>
  <c r="L1858" i="4"/>
  <c r="L1850" i="4"/>
  <c r="L1838" i="4"/>
  <c r="L1830" i="4"/>
  <c r="L1822" i="4"/>
  <c r="L1810" i="4"/>
  <c r="L1798" i="4"/>
  <c r="L1786" i="4"/>
  <c r="L1778" i="4"/>
  <c r="L1770" i="4"/>
  <c r="L1758" i="4"/>
  <c r="L1750" i="4"/>
  <c r="L1738" i="4"/>
  <c r="L1730" i="4"/>
  <c r="L1718" i="4"/>
  <c r="L1710" i="4"/>
  <c r="L1698" i="4"/>
  <c r="L1690" i="4"/>
  <c r="L1678" i="4"/>
  <c r="L1670" i="4"/>
  <c r="L1658" i="4"/>
  <c r="L1646" i="4"/>
  <c r="L1638" i="4"/>
  <c r="L1626" i="4"/>
  <c r="L1614" i="4"/>
  <c r="L1600" i="4"/>
  <c r="L1589" i="4"/>
  <c r="L1565" i="4"/>
  <c r="L1549" i="4"/>
  <c r="L1525" i="4"/>
  <c r="L1501" i="4"/>
  <c r="L1477" i="4"/>
  <c r="L1461" i="4"/>
  <c r="L1437" i="4"/>
  <c r="L1413" i="4"/>
  <c r="L1397" i="4"/>
  <c r="L1373" i="4"/>
  <c r="L1357" i="4"/>
  <c r="L1341" i="4"/>
  <c r="L1310" i="4"/>
  <c r="L1278" i="4"/>
  <c r="L1246" i="4"/>
  <c r="L1222" i="4"/>
  <c r="L1206" i="4"/>
  <c r="L1190" i="4"/>
  <c r="L1174" i="4"/>
  <c r="L1142" i="4"/>
  <c r="L1126" i="4"/>
  <c r="L1110" i="4"/>
  <c r="L1094" i="4"/>
  <c r="L1078" i="4"/>
  <c r="L1062" i="4"/>
  <c r="L1046" i="4"/>
  <c r="L1022" i="4"/>
  <c r="L1006" i="4"/>
  <c r="L990" i="4"/>
  <c r="L1921" i="4"/>
  <c r="L1913" i="4"/>
  <c r="L1905" i="4"/>
  <c r="L1897" i="4"/>
  <c r="L1889" i="4"/>
  <c r="L1881" i="4"/>
  <c r="L1873" i="4"/>
  <c r="L1865" i="4"/>
  <c r="L1857" i="4"/>
  <c r="L1849" i="4"/>
  <c r="L1841" i="4"/>
  <c r="L1833" i="4"/>
  <c r="L1825" i="4"/>
  <c r="L1817" i="4"/>
  <c r="L1809" i="4"/>
  <c r="L1801" i="4"/>
  <c r="L1793" i="4"/>
  <c r="L1785" i="4"/>
  <c r="L1777" i="4"/>
  <c r="L1769" i="4"/>
  <c r="L1757" i="4"/>
  <c r="L1749" i="4"/>
  <c r="L1741" i="4"/>
  <c r="L1733" i="4"/>
  <c r="L1725" i="4"/>
  <c r="L1717" i="4"/>
  <c r="L1709" i="4"/>
  <c r="L1701" i="4"/>
  <c r="L1693" i="4"/>
  <c r="L1685" i="4"/>
  <c r="L1677" i="4"/>
  <c r="L1669" i="4"/>
  <c r="L1661" i="4"/>
  <c r="L1653" i="4"/>
  <c r="L1645" i="4"/>
  <c r="L1633" i="4"/>
  <c r="L1625" i="4"/>
  <c r="L1617" i="4"/>
  <c r="L1609" i="4"/>
  <c r="L1598" i="4"/>
  <c r="L1586" i="4"/>
  <c r="L1570" i="4"/>
  <c r="L1554" i="4"/>
  <c r="L1538" i="4"/>
  <c r="L1506" i="4"/>
  <c r="L1490" i="4"/>
  <c r="L1474" i="4"/>
  <c r="L1458" i="4"/>
  <c r="L1442" i="4"/>
  <c r="L1426" i="4"/>
  <c r="L1410" i="4"/>
  <c r="L1394" i="4"/>
  <c r="L1386" i="4"/>
  <c r="L1362" i="4"/>
  <c r="L1346" i="4"/>
  <c r="L1330" i="4"/>
  <c r="L1304" i="4"/>
  <c r="L1272" i="4"/>
  <c r="L1243" i="4"/>
  <c r="L1227" i="4"/>
  <c r="L1211" i="4"/>
  <c r="L1195" i="4"/>
  <c r="L1179" i="4"/>
  <c r="L1163" i="4"/>
  <c r="L1147" i="4"/>
  <c r="L1131" i="4"/>
  <c r="L1115" i="4"/>
  <c r="L1099" i="4"/>
  <c r="L1075" i="4"/>
  <c r="L1067" i="4"/>
  <c r="L1051" i="4"/>
  <c r="L1043" i="4"/>
  <c r="L1027" i="4"/>
  <c r="L1019" i="4"/>
  <c r="L1011" i="4"/>
  <c r="L1003" i="4"/>
  <c r="L995" i="4"/>
  <c r="L987" i="4"/>
  <c r="L978" i="4"/>
  <c r="L984" i="4"/>
  <c r="L988" i="4"/>
  <c r="L992" i="4"/>
  <c r="L996" i="4"/>
  <c r="L1000" i="4"/>
  <c r="L1004" i="4"/>
  <c r="L1008" i="4"/>
  <c r="L1012" i="4"/>
  <c r="L1016" i="4"/>
  <c r="L1020" i="4"/>
  <c r="L1024" i="4"/>
  <c r="L1028" i="4"/>
  <c r="L1032" i="4"/>
  <c r="L1036" i="4"/>
  <c r="L1040" i="4"/>
  <c r="L1044" i="4"/>
  <c r="L1048" i="4"/>
  <c r="L1052" i="4"/>
  <c r="L1056" i="4"/>
  <c r="L1060" i="4"/>
  <c r="L1064" i="4"/>
  <c r="L1068" i="4"/>
  <c r="L1072" i="4"/>
  <c r="L1076" i="4"/>
  <c r="L1080" i="4"/>
  <c r="L1084" i="4"/>
  <c r="L1088" i="4"/>
  <c r="L1092" i="4"/>
  <c r="L1096" i="4"/>
  <c r="L1100" i="4"/>
  <c r="L1104" i="4"/>
  <c r="L1108" i="4"/>
  <c r="L1112" i="4"/>
  <c r="L1116" i="4"/>
  <c r="L1120" i="4"/>
  <c r="L1124" i="4"/>
  <c r="L1128" i="4"/>
  <c r="L1132" i="4"/>
  <c r="L1136" i="4"/>
  <c r="L1140" i="4"/>
  <c r="L1144" i="4"/>
  <c r="L1148" i="4"/>
  <c r="L1152" i="4"/>
  <c r="L1156" i="4"/>
  <c r="L1160" i="4"/>
  <c r="L1164" i="4"/>
  <c r="L1168" i="4"/>
  <c r="L1172" i="4"/>
  <c r="L1176" i="4"/>
  <c r="L1180" i="4"/>
  <c r="L1184" i="4"/>
  <c r="L1188" i="4"/>
  <c r="L1192" i="4"/>
  <c r="L1196" i="4"/>
  <c r="L1200" i="4"/>
  <c r="L1204" i="4"/>
  <c r="L1208" i="4"/>
  <c r="L1212" i="4"/>
  <c r="L1216" i="4"/>
  <c r="L1220" i="4"/>
  <c r="L1224" i="4"/>
  <c r="L1228" i="4"/>
  <c r="L1232" i="4"/>
  <c r="L1236" i="4"/>
  <c r="L1240" i="4"/>
  <c r="L1244" i="4"/>
  <c r="L1250" i="4"/>
  <c r="L1258" i="4"/>
  <c r="L1266" i="4"/>
  <c r="L1274" i="4"/>
  <c r="L1282" i="4"/>
  <c r="L1290" i="4"/>
  <c r="L1298" i="4"/>
  <c r="L1306" i="4"/>
  <c r="L1314" i="4"/>
  <c r="L1320" i="4"/>
  <c r="L1326" i="4"/>
  <c r="L1331" i="4"/>
  <c r="L1335" i="4"/>
  <c r="L1339" i="4"/>
  <c r="L1343" i="4"/>
  <c r="L1347" i="4"/>
  <c r="L1351" i="4"/>
  <c r="L1355" i="4"/>
  <c r="L1359" i="4"/>
  <c r="L1363" i="4"/>
  <c r="L1367" i="4"/>
  <c r="L1371" i="4"/>
  <c r="L1375" i="4"/>
  <c r="L1379" i="4"/>
  <c r="L1383" i="4"/>
  <c r="L1387" i="4"/>
  <c r="L1391" i="4"/>
  <c r="L1395" i="4"/>
  <c r="L1399" i="4"/>
  <c r="L1403" i="4"/>
  <c r="L1407" i="4"/>
  <c r="L1411" i="4"/>
  <c r="L1415" i="4"/>
  <c r="L1419" i="4"/>
  <c r="L1423" i="4"/>
  <c r="L1427" i="4"/>
  <c r="L1431" i="4"/>
  <c r="L1435" i="4"/>
  <c r="L1439" i="4"/>
  <c r="L1443" i="4"/>
  <c r="L1447" i="4"/>
  <c r="L1451" i="4"/>
  <c r="L1455" i="4"/>
  <c r="L1459" i="4"/>
  <c r="L1463" i="4"/>
  <c r="L1467" i="4"/>
  <c r="L1471" i="4"/>
  <c r="L1475" i="4"/>
  <c r="L1479" i="4"/>
  <c r="L1483" i="4"/>
  <c r="L1487" i="4"/>
  <c r="L1491" i="4"/>
  <c r="L1495" i="4"/>
  <c r="L1499" i="4"/>
  <c r="L1503" i="4"/>
  <c r="L1507" i="4"/>
  <c r="L1511" i="4"/>
  <c r="L1515" i="4"/>
  <c r="L1519" i="4"/>
  <c r="L1523" i="4"/>
  <c r="L1527" i="4"/>
  <c r="L1531" i="4"/>
  <c r="L1535" i="4"/>
  <c r="L1539" i="4"/>
  <c r="L1543" i="4"/>
  <c r="L1547" i="4"/>
  <c r="L1551" i="4"/>
  <c r="L1555" i="4"/>
  <c r="L1559" i="4"/>
  <c r="L1563" i="4"/>
  <c r="L1567" i="4"/>
  <c r="L1571" i="4"/>
  <c r="L1575" i="4"/>
  <c r="L1579" i="4"/>
  <c r="L1583" i="4"/>
  <c r="L1587" i="4"/>
  <c r="L1591" i="4"/>
  <c r="L1595" i="4"/>
  <c r="L1599" i="4"/>
  <c r="L1603" i="4"/>
  <c r="L1607" i="4"/>
  <c r="L981" i="4"/>
  <c r="L985" i="4"/>
  <c r="L989" i="4"/>
  <c r="L993" i="4"/>
  <c r="L997" i="4"/>
  <c r="L1001" i="4"/>
  <c r="L1005" i="4"/>
  <c r="L1009" i="4"/>
  <c r="L1013" i="4"/>
  <c r="L1017" i="4"/>
  <c r="L1021" i="4"/>
  <c r="L1025" i="4"/>
  <c r="L1029" i="4"/>
  <c r="L1033" i="4"/>
  <c r="L1037" i="4"/>
  <c r="L1041" i="4"/>
  <c r="L1045" i="4"/>
  <c r="L1049" i="4"/>
  <c r="L1053" i="4"/>
  <c r="L1057" i="4"/>
  <c r="L1061" i="4"/>
  <c r="L1065" i="4"/>
  <c r="L1069" i="4"/>
  <c r="L1073" i="4"/>
  <c r="L1077" i="4"/>
  <c r="L1081" i="4"/>
  <c r="L1085" i="4"/>
  <c r="L1089" i="4"/>
  <c r="L1093" i="4"/>
  <c r="L1097" i="4"/>
  <c r="L1101" i="4"/>
  <c r="L1105" i="4"/>
  <c r="L1109" i="4"/>
  <c r="L1113" i="4"/>
  <c r="L1117" i="4"/>
  <c r="L1121" i="4"/>
  <c r="L1125" i="4"/>
  <c r="L1129" i="4"/>
  <c r="L1133" i="4"/>
  <c r="L1137" i="4"/>
  <c r="L1141" i="4"/>
  <c r="L1145" i="4"/>
  <c r="L1149" i="4"/>
  <c r="L1153" i="4"/>
  <c r="L1157" i="4"/>
  <c r="L1161" i="4"/>
  <c r="L1165" i="4"/>
  <c r="L1169" i="4"/>
  <c r="L1173" i="4"/>
  <c r="L1177" i="4"/>
  <c r="L1181" i="4"/>
  <c r="L1185" i="4"/>
  <c r="L1189" i="4"/>
  <c r="L1193" i="4"/>
  <c r="L1197" i="4"/>
  <c r="L1201" i="4"/>
  <c r="L1205" i="4"/>
  <c r="L1209" i="4"/>
  <c r="L1213" i="4"/>
  <c r="L1217" i="4"/>
  <c r="L1221" i="4"/>
  <c r="L1225" i="4"/>
  <c r="L1229" i="4"/>
  <c r="L1233" i="4"/>
  <c r="L1237" i="4"/>
  <c r="L1241" i="4"/>
  <c r="L1245" i="4"/>
  <c r="L1252" i="4"/>
  <c r="L1260" i="4"/>
  <c r="L1268" i="4"/>
  <c r="L1276" i="4"/>
  <c r="L1284" i="4"/>
  <c r="L1292" i="4"/>
  <c r="L1300" i="4"/>
  <c r="L1308" i="4"/>
  <c r="L1316" i="4"/>
  <c r="L1322" i="4"/>
  <c r="L1327" i="4"/>
  <c r="L1332" i="4"/>
  <c r="L1336" i="4"/>
  <c r="L1340" i="4"/>
  <c r="L1344" i="4"/>
  <c r="L1348" i="4"/>
  <c r="L1352" i="4"/>
  <c r="L1356" i="4"/>
  <c r="L1360" i="4"/>
  <c r="L1364" i="4"/>
  <c r="L1368" i="4"/>
  <c r="L1372" i="4"/>
  <c r="L1376" i="4"/>
  <c r="L1380" i="4"/>
  <c r="L1384" i="4"/>
  <c r="L1388" i="4"/>
  <c r="L1392" i="4"/>
  <c r="L1396" i="4"/>
  <c r="L1400" i="4"/>
  <c r="L1404" i="4"/>
  <c r="L1408" i="4"/>
  <c r="L1412" i="4"/>
  <c r="L1416" i="4"/>
  <c r="L1420" i="4"/>
  <c r="L1424" i="4"/>
  <c r="L1428" i="4"/>
  <c r="L1432" i="4"/>
  <c r="L1436" i="4"/>
  <c r="L1440" i="4"/>
  <c r="L1444" i="4"/>
  <c r="L1448" i="4"/>
  <c r="L1452" i="4"/>
  <c r="L1456" i="4"/>
  <c r="L1460" i="4"/>
  <c r="L1464" i="4"/>
  <c r="L1468" i="4"/>
  <c r="L1472" i="4"/>
  <c r="L1476" i="4"/>
  <c r="L1480" i="4"/>
  <c r="L1484" i="4"/>
  <c r="L1488" i="4"/>
  <c r="L1492" i="4"/>
  <c r="L1496" i="4"/>
  <c r="L1500" i="4"/>
  <c r="L1504" i="4"/>
  <c r="L1508" i="4"/>
  <c r="L1512" i="4"/>
  <c r="L1516" i="4"/>
  <c r="L1520" i="4"/>
  <c r="L1524" i="4"/>
  <c r="L1528" i="4"/>
  <c r="L1532" i="4"/>
  <c r="L1536" i="4"/>
  <c r="L1540" i="4"/>
  <c r="L1544" i="4"/>
  <c r="L1548" i="4"/>
  <c r="L1552" i="4"/>
  <c r="L1556" i="4"/>
  <c r="L1560" i="4"/>
  <c r="L1564" i="4"/>
  <c r="L1568" i="4"/>
  <c r="L1572" i="4"/>
  <c r="L1576" i="4"/>
  <c r="L1580" i="4"/>
  <c r="L1584" i="4"/>
  <c r="L1588" i="4"/>
  <c r="L1922" i="4"/>
  <c r="L1914" i="4"/>
  <c r="L1902" i="4"/>
  <c r="L1894" i="4"/>
  <c r="L1882" i="4"/>
  <c r="L1874" i="4"/>
  <c r="L1862" i="4"/>
  <c r="L1854" i="4"/>
  <c r="L1846" i="4"/>
  <c r="L1834" i="4"/>
  <c r="L1826" i="4"/>
  <c r="L1814" i="4"/>
  <c r="L1802" i="4"/>
  <c r="L1794" i="4"/>
  <c r="L1782" i="4"/>
  <c r="L1774" i="4"/>
  <c r="L1762" i="4"/>
  <c r="L1754" i="4"/>
  <c r="L1742" i="4"/>
  <c r="L1734" i="4"/>
  <c r="L1726" i="4"/>
  <c r="L1714" i="4"/>
  <c r="L1706" i="4"/>
  <c r="L1694" i="4"/>
  <c r="L1686" i="4"/>
  <c r="L1674" i="4"/>
  <c r="L1666" i="4"/>
  <c r="L1654" i="4"/>
  <c r="L1642" i="4"/>
  <c r="L1634" i="4"/>
  <c r="L1622" i="4"/>
  <c r="L1618" i="4"/>
  <c r="L1605" i="4"/>
  <c r="L1594" i="4"/>
  <c r="L1581" i="4"/>
  <c r="L1557" i="4"/>
  <c r="L1541" i="4"/>
  <c r="L1517" i="4"/>
  <c r="L1509" i="4"/>
  <c r="L1485" i="4"/>
  <c r="L1469" i="4"/>
  <c r="L1453" i="4"/>
  <c r="L1429" i="4"/>
  <c r="L1421" i="4"/>
  <c r="L1405" i="4"/>
  <c r="L1381" i="4"/>
  <c r="L1365" i="4"/>
  <c r="L1349" i="4"/>
  <c r="L1323" i="4"/>
  <c r="L1294" i="4"/>
  <c r="L1262" i="4"/>
  <c r="L1230" i="4"/>
  <c r="L1214" i="4"/>
  <c r="L1198" i="4"/>
  <c r="L1182" i="4"/>
  <c r="L1166" i="4"/>
  <c r="L1150" i="4"/>
  <c r="L1134" i="4"/>
  <c r="L1118" i="4"/>
  <c r="L1102" i="4"/>
  <c r="L1086" i="4"/>
  <c r="L1070" i="4"/>
  <c r="L1054" i="4"/>
  <c r="L1038" i="4"/>
  <c r="L1014" i="4"/>
  <c r="L998" i="4"/>
  <c r="L982" i="4"/>
  <c r="L1925" i="4"/>
  <c r="L1917" i="4"/>
  <c r="L1909" i="4"/>
  <c r="L1901" i="4"/>
  <c r="L1893" i="4"/>
  <c r="L1885" i="4"/>
  <c r="L1877" i="4"/>
  <c r="L1869" i="4"/>
  <c r="L1861" i="4"/>
  <c r="L1853" i="4"/>
  <c r="L1845" i="4"/>
  <c r="L1837" i="4"/>
  <c r="L1829" i="4"/>
  <c r="L1821" i="4"/>
  <c r="L1813" i="4"/>
  <c r="L1805" i="4"/>
  <c r="L1797" i="4"/>
  <c r="L1789" i="4"/>
  <c r="L1781" i="4"/>
  <c r="L1773" i="4"/>
  <c r="L1765" i="4"/>
  <c r="L1761" i="4"/>
  <c r="L1753" i="4"/>
  <c r="L1745" i="4"/>
  <c r="L1737" i="4"/>
  <c r="L1729" i="4"/>
  <c r="L1721" i="4"/>
  <c r="L1713" i="4"/>
  <c r="L1705" i="4"/>
  <c r="L1697" i="4"/>
  <c r="L1689" i="4"/>
  <c r="L1681" i="4"/>
  <c r="L1673" i="4"/>
  <c r="L1665" i="4"/>
  <c r="L1657" i="4"/>
  <c r="L1649" i="4"/>
  <c r="L1641" i="4"/>
  <c r="L1637" i="4"/>
  <c r="L1629" i="4"/>
  <c r="L1621" i="4"/>
  <c r="L1613" i="4"/>
  <c r="L1604" i="4"/>
  <c r="L1593" i="4"/>
  <c r="L1578" i="4"/>
  <c r="L1562" i="4"/>
  <c r="L1546" i="4"/>
  <c r="L1530" i="4"/>
  <c r="L1522" i="4"/>
  <c r="L1514" i="4"/>
  <c r="L1498" i="4"/>
  <c r="L1482" i="4"/>
  <c r="L1466" i="4"/>
  <c r="L1450" i="4"/>
  <c r="L1434" i="4"/>
  <c r="L1418" i="4"/>
  <c r="L1402" i="4"/>
  <c r="L1378" i="4"/>
  <c r="L1370" i="4"/>
  <c r="L1354" i="4"/>
  <c r="L1338" i="4"/>
  <c r="L1319" i="4"/>
  <c r="L1288" i="4"/>
  <c r="L1256" i="4"/>
  <c r="L1235" i="4"/>
  <c r="L1219" i="4"/>
  <c r="L1203" i="4"/>
  <c r="L1187" i="4"/>
  <c r="L1171" i="4"/>
  <c r="L1155" i="4"/>
  <c r="L1139" i="4"/>
  <c r="L1123" i="4"/>
  <c r="L1107" i="4"/>
  <c r="L1091" i="4"/>
  <c r="L1083" i="4"/>
  <c r="L1059" i="4"/>
  <c r="L1035" i="4"/>
  <c r="L1928" i="4"/>
  <c r="L1924" i="4"/>
  <c r="L1920" i="4"/>
  <c r="L1916" i="4"/>
  <c r="L1912" i="4"/>
  <c r="L1908" i="4"/>
  <c r="L1904" i="4"/>
  <c r="L1900" i="4"/>
  <c r="L1896" i="4"/>
  <c r="L1892" i="4"/>
  <c r="L1888" i="4"/>
  <c r="L1884" i="4"/>
  <c r="L1880" i="4"/>
  <c r="L1876" i="4"/>
  <c r="L1872" i="4"/>
  <c r="L1868" i="4"/>
  <c r="L1864" i="4"/>
  <c r="L1860" i="4"/>
  <c r="L1856" i="4"/>
  <c r="L1852" i="4"/>
  <c r="L1848" i="4"/>
  <c r="L1844" i="4"/>
  <c r="L1840" i="4"/>
  <c r="L1836" i="4"/>
  <c r="L1832" i="4"/>
  <c r="L1828" i="4"/>
  <c r="L1824" i="4"/>
  <c r="L1820" i="4"/>
  <c r="L1816" i="4"/>
  <c r="L1812" i="4"/>
  <c r="L1808" i="4"/>
  <c r="L1804" i="4"/>
  <c r="L1800" i="4"/>
  <c r="L1796" i="4"/>
  <c r="L1792" i="4"/>
  <c r="L1788" i="4"/>
  <c r="L1784" i="4"/>
  <c r="L1780" i="4"/>
  <c r="L1776" i="4"/>
  <c r="L1772" i="4"/>
  <c r="L1768" i="4"/>
  <c r="L1764" i="4"/>
  <c r="L1760" i="4"/>
  <c r="L1756" i="4"/>
  <c r="L1752" i="4"/>
  <c r="L1748" i="4"/>
  <c r="L1744" i="4"/>
  <c r="L1740" i="4"/>
  <c r="L1736" i="4"/>
  <c r="L1732" i="4"/>
  <c r="L1728" i="4"/>
  <c r="L1724" i="4"/>
  <c r="L1720" i="4"/>
  <c r="L1716" i="4"/>
  <c r="L1712" i="4"/>
  <c r="L1708" i="4"/>
  <c r="L1704" i="4"/>
  <c r="L1700" i="4"/>
  <c r="L1696" i="4"/>
  <c r="L1692" i="4"/>
  <c r="L1688" i="4"/>
  <c r="L1684" i="4"/>
  <c r="L1680" i="4"/>
  <c r="L1676" i="4"/>
  <c r="L1672" i="4"/>
  <c r="L1668" i="4"/>
  <c r="L1664" i="4"/>
  <c r="L1660" i="4"/>
  <c r="L1656" i="4"/>
  <c r="L1652" i="4"/>
  <c r="L1648" i="4"/>
  <c r="L1644" i="4"/>
  <c r="L1640" i="4"/>
  <c r="L1636" i="4"/>
  <c r="L1632" i="4"/>
  <c r="L1628" i="4"/>
  <c r="L1624" i="4"/>
  <c r="L1620" i="4"/>
  <c r="L1616" i="4"/>
  <c r="L1612" i="4"/>
  <c r="L1608" i="4"/>
  <c r="L1602" i="4"/>
  <c r="L1597" i="4"/>
  <c r="L1592" i="4"/>
  <c r="L1585" i="4"/>
  <c r="L1577" i="4"/>
  <c r="L1569" i="4"/>
  <c r="L1561" i="4"/>
  <c r="L1553" i="4"/>
  <c r="L1545" i="4"/>
  <c r="L1537" i="4"/>
  <c r="L1529" i="4"/>
  <c r="L1521" i="4"/>
  <c r="L1513" i="4"/>
  <c r="L1505" i="4"/>
  <c r="L1497" i="4"/>
  <c r="L1489" i="4"/>
  <c r="L1481" i="4"/>
  <c r="L1473" i="4"/>
  <c r="L1465" i="4"/>
  <c r="L1457" i="4"/>
  <c r="L1449" i="4"/>
  <c r="L1441" i="4"/>
  <c r="L1433" i="4"/>
  <c r="L1425" i="4"/>
  <c r="L1417" i="4"/>
  <c r="L1409" i="4"/>
  <c r="L1401" i="4"/>
  <c r="L1393" i="4"/>
  <c r="L1385" i="4"/>
  <c r="L1377" i="4"/>
  <c r="L1369" i="4"/>
  <c r="L1361" i="4"/>
  <c r="L1353" i="4"/>
  <c r="L1345" i="4"/>
  <c r="L1337" i="4"/>
  <c r="L1328" i="4"/>
  <c r="L1318" i="4"/>
  <c r="L1302" i="4"/>
  <c r="L1286" i="4"/>
  <c r="L1270" i="4"/>
  <c r="L1254" i="4"/>
  <c r="L1242" i="4"/>
  <c r="L1234" i="4"/>
  <c r="L1226" i="4"/>
  <c r="L1218" i="4"/>
  <c r="L1210" i="4"/>
  <c r="L1202" i="4"/>
  <c r="L1194" i="4"/>
  <c r="L1186" i="4"/>
  <c r="L1178" i="4"/>
  <c r="L1170" i="4"/>
  <c r="L1162" i="4"/>
  <c r="L1154" i="4"/>
  <c r="L1146" i="4"/>
  <c r="L1138" i="4"/>
  <c r="L1130" i="4"/>
  <c r="L1122" i="4"/>
  <c r="L1114" i="4"/>
  <c r="L1106" i="4"/>
  <c r="L1098" i="4"/>
  <c r="L1090" i="4"/>
  <c r="L1082" i="4"/>
  <c r="L1074" i="4"/>
  <c r="L1066" i="4"/>
  <c r="L1058" i="4"/>
  <c r="L1050" i="4"/>
  <c r="L1042" i="4"/>
  <c r="L1034" i="4"/>
  <c r="L1026" i="4"/>
  <c r="L1018" i="4"/>
  <c r="L1010" i="4"/>
  <c r="L1002" i="4"/>
  <c r="L994" i="4"/>
  <c r="L986" i="4"/>
  <c r="L10683" i="4"/>
  <c r="L10678" i="4"/>
  <c r="L10667" i="4"/>
  <c r="L10654" i="4"/>
  <c r="L10665" i="4"/>
  <c r="L10681" i="4"/>
  <c r="L10671" i="4"/>
  <c r="L10656" i="4"/>
  <c r="L10672" i="4"/>
  <c r="L10688" i="4"/>
  <c r="L10642" i="4"/>
  <c r="L10626" i="4"/>
  <c r="L10610" i="4"/>
  <c r="L10594" i="4"/>
  <c r="L10578" i="4"/>
  <c r="L10562" i="4"/>
  <c r="L10546" i="4"/>
  <c r="L10530" i="4"/>
  <c r="L10514" i="4"/>
  <c r="L10531" i="4"/>
  <c r="L10647" i="4"/>
  <c r="L10631" i="4"/>
  <c r="L10615" i="4"/>
  <c r="L10599" i="4"/>
  <c r="L10583" i="4"/>
  <c r="L10567" i="4"/>
  <c r="L10551" i="4"/>
  <c r="L10644" i="4"/>
  <c r="L10628" i="4"/>
  <c r="L10612" i="4"/>
  <c r="L10596" i="4"/>
  <c r="L10580" i="4"/>
  <c r="L10564" i="4"/>
  <c r="L10548" i="4"/>
  <c r="L10532" i="4"/>
  <c r="L10516" i="4"/>
  <c r="L10537" i="4"/>
  <c r="L10505" i="4"/>
  <c r="L10649" i="4"/>
  <c r="L10633" i="4"/>
  <c r="L10617" i="4"/>
  <c r="L10601" i="4"/>
  <c r="L10585" i="4"/>
  <c r="L10569" i="4"/>
  <c r="L10553" i="4"/>
  <c r="L10533" i="4"/>
  <c r="L10535" i="4"/>
  <c r="L22" i="4"/>
  <c r="L26" i="4"/>
  <c r="L30" i="4"/>
  <c r="L34" i="4"/>
  <c r="L38" i="4"/>
  <c r="L42" i="4"/>
  <c r="L46" i="4"/>
  <c r="L50" i="4"/>
  <c r="L54" i="4"/>
  <c r="L58" i="4"/>
  <c r="L62" i="4"/>
  <c r="L66" i="4"/>
  <c r="L70" i="4"/>
  <c r="L74" i="4"/>
  <c r="L78" i="4"/>
  <c r="L82" i="4"/>
  <c r="L86" i="4"/>
  <c r="L90" i="4"/>
  <c r="L94" i="4"/>
  <c r="L98" i="4"/>
  <c r="L102" i="4"/>
  <c r="L106" i="4"/>
  <c r="L110" i="4"/>
  <c r="L114" i="4"/>
  <c r="L118" i="4"/>
  <c r="L122" i="4"/>
  <c r="L126" i="4"/>
  <c r="L130" i="4"/>
  <c r="L134" i="4"/>
  <c r="L138" i="4"/>
  <c r="L142" i="4"/>
  <c r="L146" i="4"/>
  <c r="L150" i="4"/>
  <c r="L154" i="4"/>
  <c r="L158" i="4"/>
  <c r="L162" i="4"/>
  <c r="L166" i="4"/>
  <c r="L170" i="4"/>
  <c r="L174" i="4"/>
  <c r="L178" i="4"/>
  <c r="L182" i="4"/>
  <c r="L186" i="4"/>
  <c r="L190" i="4"/>
  <c r="L194" i="4"/>
  <c r="L198" i="4"/>
  <c r="L202" i="4"/>
  <c r="L206" i="4"/>
  <c r="L210" i="4"/>
  <c r="L214" i="4"/>
  <c r="L218" i="4"/>
  <c r="L222" i="4"/>
  <c r="L226" i="4"/>
  <c r="L230" i="4"/>
  <c r="L234" i="4"/>
  <c r="L238" i="4"/>
  <c r="L242" i="4"/>
  <c r="L246" i="4"/>
  <c r="L250" i="4"/>
  <c r="L254" i="4"/>
  <c r="L258" i="4"/>
  <c r="L262" i="4"/>
  <c r="L266" i="4"/>
  <c r="L270" i="4"/>
  <c r="L274" i="4"/>
  <c r="L278" i="4"/>
  <c r="L282" i="4"/>
  <c r="L286" i="4"/>
  <c r="L290" i="4"/>
  <c r="L294" i="4"/>
  <c r="L298" i="4"/>
  <c r="L302" i="4"/>
  <c r="L306" i="4"/>
  <c r="L310" i="4"/>
  <c r="L314" i="4"/>
  <c r="L318" i="4"/>
  <c r="L322" i="4"/>
  <c r="L326" i="4"/>
  <c r="L330" i="4"/>
  <c r="L334" i="4"/>
  <c r="L338" i="4"/>
  <c r="L342" i="4"/>
  <c r="L346" i="4"/>
  <c r="L350" i="4"/>
  <c r="L354" i="4"/>
  <c r="L358" i="4"/>
  <c r="L362" i="4"/>
  <c r="L366" i="4"/>
  <c r="L370" i="4"/>
  <c r="L374" i="4"/>
  <c r="L378" i="4"/>
  <c r="L382" i="4"/>
  <c r="L386" i="4"/>
  <c r="L390" i="4"/>
  <c r="L394" i="4"/>
  <c r="L398" i="4"/>
  <c r="L402" i="4"/>
  <c r="L406" i="4"/>
  <c r="L410" i="4"/>
  <c r="L414" i="4"/>
  <c r="L418" i="4"/>
  <c r="L422" i="4"/>
  <c r="L426" i="4"/>
  <c r="L430" i="4"/>
  <c r="L434" i="4"/>
  <c r="L438" i="4"/>
  <c r="L442" i="4"/>
  <c r="L446" i="4"/>
  <c r="L450" i="4"/>
  <c r="L454" i="4"/>
  <c r="L458" i="4"/>
  <c r="L462" i="4"/>
  <c r="L466" i="4"/>
  <c r="L470" i="4"/>
  <c r="L474" i="4"/>
  <c r="L478" i="4"/>
  <c r="L482" i="4"/>
  <c r="L486" i="4"/>
  <c r="L490" i="4"/>
  <c r="L494" i="4"/>
  <c r="L498" i="4"/>
  <c r="L502" i="4"/>
  <c r="L506" i="4"/>
  <c r="L510" i="4"/>
  <c r="L514" i="4"/>
  <c r="L518" i="4"/>
  <c r="L522" i="4"/>
  <c r="L526" i="4"/>
  <c r="L530" i="4"/>
  <c r="L534" i="4"/>
  <c r="L538" i="4"/>
  <c r="L542" i="4"/>
  <c r="L546" i="4"/>
  <c r="L550" i="4"/>
  <c r="L554" i="4"/>
  <c r="L558" i="4"/>
  <c r="L562" i="4"/>
  <c r="L566" i="4"/>
  <c r="L570" i="4"/>
  <c r="L574" i="4"/>
  <c r="L578" i="4"/>
  <c r="L582" i="4"/>
  <c r="L586" i="4"/>
  <c r="L590" i="4"/>
  <c r="L594" i="4"/>
  <c r="L598" i="4"/>
  <c r="L602" i="4"/>
  <c r="L606" i="4"/>
  <c r="L610" i="4"/>
  <c r="L614" i="4"/>
  <c r="L618" i="4"/>
  <c r="L622" i="4"/>
  <c r="L626" i="4"/>
  <c r="L630" i="4"/>
  <c r="L634" i="4"/>
  <c r="L638" i="4"/>
  <c r="L642" i="4"/>
  <c r="L646" i="4"/>
  <c r="L650" i="4"/>
  <c r="L654" i="4"/>
  <c r="L658" i="4"/>
  <c r="L662" i="4"/>
  <c r="L666" i="4"/>
  <c r="L670" i="4"/>
  <c r="L674" i="4"/>
  <c r="L678" i="4"/>
  <c r="L682" i="4"/>
  <c r="L686" i="4"/>
  <c r="L690" i="4"/>
  <c r="L694" i="4"/>
  <c r="L698" i="4"/>
  <c r="L702" i="4"/>
  <c r="L706" i="4"/>
  <c r="L710" i="4"/>
  <c r="L714" i="4"/>
  <c r="L718" i="4"/>
  <c r="L722" i="4"/>
  <c r="L726" i="4"/>
  <c r="L730" i="4"/>
  <c r="L734" i="4"/>
  <c r="L738" i="4"/>
  <c r="L742" i="4"/>
  <c r="L746" i="4"/>
  <c r="L750" i="4"/>
  <c r="L754" i="4"/>
  <c r="L758" i="4"/>
  <c r="L762" i="4"/>
  <c r="L766" i="4"/>
  <c r="L770" i="4"/>
  <c r="L774" i="4"/>
  <c r="L778" i="4"/>
  <c r="L782" i="4"/>
  <c r="L786" i="4"/>
  <c r="L790" i="4"/>
  <c r="L794" i="4"/>
  <c r="L798" i="4"/>
  <c r="L802" i="4"/>
  <c r="L806" i="4"/>
  <c r="L810" i="4"/>
  <c r="L814" i="4"/>
  <c r="L818" i="4"/>
  <c r="L822" i="4"/>
  <c r="L826" i="4"/>
  <c r="L830" i="4"/>
  <c r="L834" i="4"/>
  <c r="L838" i="4"/>
  <c r="L842" i="4"/>
  <c r="L846" i="4"/>
  <c r="L850" i="4"/>
  <c r="L854" i="4"/>
  <c r="L858" i="4"/>
  <c r="L862" i="4"/>
  <c r="L866" i="4"/>
  <c r="L870" i="4"/>
  <c r="L874" i="4"/>
  <c r="L878" i="4"/>
  <c r="L882" i="4"/>
  <c r="L886" i="4"/>
  <c r="L890" i="4"/>
  <c r="L894" i="4"/>
  <c r="L898" i="4"/>
  <c r="L902" i="4"/>
  <c r="L906" i="4"/>
  <c r="L910" i="4"/>
  <c r="L914" i="4"/>
  <c r="L918" i="4"/>
  <c r="L922" i="4"/>
  <c r="L926" i="4"/>
  <c r="L930" i="4"/>
  <c r="L934" i="4"/>
  <c r="L938" i="4"/>
  <c r="L942" i="4"/>
  <c r="L946" i="4"/>
  <c r="L950" i="4"/>
  <c r="L954" i="4"/>
  <c r="L958" i="4"/>
  <c r="L962" i="4"/>
  <c r="L966" i="4"/>
  <c r="L970" i="4"/>
  <c r="L974" i="4"/>
  <c r="L10666" i="4"/>
  <c r="L10682" i="4"/>
  <c r="L10675" i="4"/>
  <c r="L10653" i="4"/>
  <c r="L10669" i="4"/>
  <c r="L10685" i="4"/>
  <c r="L10687" i="4"/>
  <c r="L10660" i="4"/>
  <c r="L10676" i="4"/>
  <c r="L10692" i="4"/>
  <c r="L10638" i="4"/>
  <c r="L10622" i="4"/>
  <c r="L10606" i="4"/>
  <c r="L10590" i="4"/>
  <c r="L10574" i="4"/>
  <c r="L10558" i="4"/>
  <c r="L10542" i="4"/>
  <c r="L10526" i="4"/>
  <c r="L10510" i="4"/>
  <c r="L10519" i="4"/>
  <c r="L10643" i="4"/>
  <c r="L10627" i="4"/>
  <c r="L10611" i="4"/>
  <c r="L10595" i="4"/>
  <c r="L10579" i="4"/>
  <c r="L10563" i="4"/>
  <c r="L10547" i="4"/>
  <c r="L10640" i="4"/>
  <c r="L10624" i="4"/>
  <c r="L10608" i="4"/>
  <c r="L10592" i="4"/>
  <c r="L10576" i="4"/>
  <c r="L10560" i="4"/>
  <c r="L10544" i="4"/>
  <c r="L10528" i="4"/>
  <c r="L10512" i="4"/>
  <c r="L10529" i="4"/>
  <c r="L10543" i="4"/>
  <c r="L10645" i="4"/>
  <c r="L10629" i="4"/>
  <c r="L10613" i="4"/>
  <c r="L10597" i="4"/>
  <c r="L10581" i="4"/>
  <c r="L10565" i="4"/>
  <c r="L10549" i="4"/>
  <c r="L10525" i="4"/>
  <c r="L10527" i="4"/>
  <c r="L23" i="4"/>
  <c r="L27" i="4"/>
  <c r="L31" i="4"/>
  <c r="L35" i="4"/>
  <c r="L39" i="4"/>
  <c r="L43" i="4"/>
  <c r="L47" i="4"/>
  <c r="L51" i="4"/>
  <c r="L55" i="4"/>
  <c r="L59" i="4"/>
  <c r="L63" i="4"/>
  <c r="L67" i="4"/>
  <c r="L71" i="4"/>
  <c r="L75" i="4"/>
  <c r="L79" i="4"/>
  <c r="L83" i="4"/>
  <c r="L87" i="4"/>
  <c r="L91" i="4"/>
  <c r="L95" i="4"/>
  <c r="L99" i="4"/>
  <c r="L103" i="4"/>
  <c r="L107" i="4"/>
  <c r="L111" i="4"/>
  <c r="L115" i="4"/>
  <c r="L119" i="4"/>
  <c r="L123" i="4"/>
  <c r="L127" i="4"/>
  <c r="L131" i="4"/>
  <c r="L135" i="4"/>
  <c r="L139" i="4"/>
  <c r="L143" i="4"/>
  <c r="L147" i="4"/>
  <c r="L151" i="4"/>
  <c r="L155" i="4"/>
  <c r="L159" i="4"/>
  <c r="L163" i="4"/>
  <c r="L167" i="4"/>
  <c r="L171" i="4"/>
  <c r="L175" i="4"/>
  <c r="L179" i="4"/>
  <c r="L183" i="4"/>
  <c r="L187" i="4"/>
  <c r="L191" i="4"/>
  <c r="L195" i="4"/>
  <c r="L199" i="4"/>
  <c r="L203" i="4"/>
  <c r="L207" i="4"/>
  <c r="L211" i="4"/>
  <c r="L215" i="4"/>
  <c r="L219" i="4"/>
  <c r="L223" i="4"/>
  <c r="L227" i="4"/>
  <c r="L231" i="4"/>
  <c r="L235" i="4"/>
  <c r="L239" i="4"/>
  <c r="L243" i="4"/>
  <c r="L247" i="4"/>
  <c r="L251" i="4"/>
  <c r="L255" i="4"/>
  <c r="L259" i="4"/>
  <c r="L263" i="4"/>
  <c r="L267" i="4"/>
  <c r="L271" i="4"/>
  <c r="L275" i="4"/>
  <c r="L279" i="4"/>
  <c r="L283" i="4"/>
  <c r="L287" i="4"/>
  <c r="L291" i="4"/>
  <c r="L295" i="4"/>
  <c r="L299" i="4"/>
  <c r="L303" i="4"/>
  <c r="L307" i="4"/>
  <c r="L311" i="4"/>
  <c r="L315" i="4"/>
  <c r="L319" i="4"/>
  <c r="L323" i="4"/>
  <c r="L327" i="4"/>
  <c r="L331" i="4"/>
  <c r="L335" i="4"/>
  <c r="L339" i="4"/>
  <c r="L343" i="4"/>
  <c r="L347" i="4"/>
  <c r="L351" i="4"/>
  <c r="L355" i="4"/>
  <c r="L359" i="4"/>
  <c r="L363" i="4"/>
  <c r="L367" i="4"/>
  <c r="L371" i="4"/>
  <c r="L375" i="4"/>
  <c r="L379" i="4"/>
  <c r="L383" i="4"/>
  <c r="L387" i="4"/>
  <c r="L391" i="4"/>
  <c r="L395" i="4"/>
  <c r="L399" i="4"/>
  <c r="L403" i="4"/>
  <c r="L407" i="4"/>
  <c r="L411" i="4"/>
  <c r="L415" i="4"/>
  <c r="L419" i="4"/>
  <c r="L423" i="4"/>
  <c r="L427" i="4"/>
  <c r="L431" i="4"/>
  <c r="L435" i="4"/>
  <c r="L439" i="4"/>
  <c r="L443" i="4"/>
  <c r="L447" i="4"/>
  <c r="L451" i="4"/>
  <c r="L455" i="4"/>
  <c r="L459" i="4"/>
  <c r="L463" i="4"/>
  <c r="L467" i="4"/>
  <c r="L471" i="4"/>
  <c r="L475" i="4"/>
  <c r="L479" i="4"/>
  <c r="L483" i="4"/>
  <c r="L487" i="4"/>
  <c r="L491" i="4"/>
  <c r="L495" i="4"/>
  <c r="L499" i="4"/>
  <c r="L503" i="4"/>
  <c r="L507" i="4"/>
  <c r="L511" i="4"/>
  <c r="L515" i="4"/>
  <c r="L519" i="4"/>
  <c r="L523" i="4"/>
  <c r="L527" i="4"/>
  <c r="L531" i="4"/>
  <c r="L535" i="4"/>
  <c r="L539" i="4"/>
  <c r="L543" i="4"/>
  <c r="L547" i="4"/>
  <c r="L551" i="4"/>
  <c r="L555" i="4"/>
  <c r="L559" i="4"/>
  <c r="L563" i="4"/>
  <c r="L567" i="4"/>
  <c r="L571" i="4"/>
  <c r="L575" i="4"/>
  <c r="L579" i="4"/>
  <c r="L583" i="4"/>
  <c r="L587" i="4"/>
  <c r="L591" i="4"/>
  <c r="L595" i="4"/>
  <c r="L599" i="4"/>
  <c r="L603" i="4"/>
  <c r="L607" i="4"/>
  <c r="L611" i="4"/>
  <c r="L615" i="4"/>
  <c r="L619" i="4"/>
  <c r="L623" i="4"/>
  <c r="L627" i="4"/>
  <c r="L631" i="4"/>
  <c r="L635" i="4"/>
  <c r="L639" i="4"/>
  <c r="L643" i="4"/>
  <c r="L647" i="4"/>
  <c r="L651" i="4"/>
  <c r="L655" i="4"/>
  <c r="L659" i="4"/>
  <c r="L663" i="4"/>
  <c r="L667" i="4"/>
  <c r="L671" i="4"/>
  <c r="L675" i="4"/>
  <c r="L679" i="4"/>
  <c r="L683" i="4"/>
  <c r="L687" i="4"/>
  <c r="L691" i="4"/>
  <c r="L695" i="4"/>
  <c r="L699" i="4"/>
  <c r="L703" i="4"/>
  <c r="L707" i="4"/>
  <c r="L711" i="4"/>
  <c r="L715" i="4"/>
  <c r="L719" i="4"/>
  <c r="L723" i="4"/>
  <c r="L727" i="4"/>
  <c r="L731" i="4"/>
  <c r="L735" i="4"/>
  <c r="L739" i="4"/>
  <c r="L743" i="4"/>
  <c r="L747" i="4"/>
  <c r="L751" i="4"/>
  <c r="L755" i="4"/>
  <c r="L759" i="4"/>
  <c r="L763" i="4"/>
  <c r="L767" i="4"/>
  <c r="L771" i="4"/>
  <c r="L775" i="4"/>
  <c r="L779" i="4"/>
  <c r="L783" i="4"/>
  <c r="L787" i="4"/>
  <c r="L791" i="4"/>
  <c r="L795" i="4"/>
  <c r="L799" i="4"/>
  <c r="L803" i="4"/>
  <c r="L807" i="4"/>
  <c r="L811" i="4"/>
  <c r="L815" i="4"/>
  <c r="L819" i="4"/>
  <c r="L823" i="4"/>
  <c r="L827" i="4"/>
  <c r="L831" i="4"/>
  <c r="L835" i="4"/>
  <c r="L839" i="4"/>
  <c r="L843" i="4"/>
  <c r="L847" i="4"/>
  <c r="L851" i="4"/>
  <c r="L855" i="4"/>
  <c r="L859" i="4"/>
  <c r="L863" i="4"/>
  <c r="L867" i="4"/>
  <c r="L871" i="4"/>
  <c r="L875" i="4"/>
  <c r="L879" i="4"/>
  <c r="L883" i="4"/>
  <c r="L887" i="4"/>
  <c r="L891" i="4"/>
  <c r="L895" i="4"/>
  <c r="L899" i="4"/>
  <c r="L903" i="4"/>
  <c r="L907" i="4"/>
  <c r="L911" i="4"/>
  <c r="L915" i="4"/>
  <c r="L919" i="4"/>
  <c r="L923" i="4"/>
  <c r="L927" i="4"/>
  <c r="L931" i="4"/>
  <c r="L935" i="4"/>
  <c r="L939" i="4"/>
  <c r="L943" i="4"/>
  <c r="L947" i="4"/>
  <c r="L951" i="4"/>
  <c r="L955" i="4"/>
  <c r="L959" i="4"/>
  <c r="L963" i="4"/>
  <c r="L967" i="4"/>
  <c r="L971" i="4"/>
  <c r="L975" i="4"/>
  <c r="L979" i="4"/>
  <c r="L10655" i="4"/>
  <c r="L10670" i="4"/>
  <c r="L10686" i="4"/>
  <c r="L10679" i="4"/>
  <c r="L10657" i="4"/>
  <c r="L10673" i="4"/>
  <c r="L10689" i="4"/>
  <c r="L10658" i="4"/>
  <c r="L10664" i="4"/>
  <c r="L10680" i="4"/>
  <c r="L10650" i="4"/>
  <c r="L10634" i="4"/>
  <c r="L10618" i="4"/>
  <c r="L10602" i="4"/>
  <c r="L10586" i="4"/>
  <c r="L10570" i="4"/>
  <c r="L10554" i="4"/>
  <c r="L10538" i="4"/>
  <c r="L10522" i="4"/>
  <c r="L10506" i="4"/>
  <c r="L10507" i="4"/>
  <c r="L10639" i="4"/>
  <c r="L10623" i="4"/>
  <c r="L10607" i="4"/>
  <c r="L10591" i="4"/>
  <c r="L10575" i="4"/>
  <c r="L10559" i="4"/>
  <c r="L10652" i="4"/>
  <c r="L10636" i="4"/>
  <c r="L10620" i="4"/>
  <c r="L10604" i="4"/>
  <c r="L10588" i="4"/>
  <c r="L10572" i="4"/>
  <c r="L10556" i="4"/>
  <c r="L10540" i="4"/>
  <c r="L10524" i="4"/>
  <c r="L10508" i="4"/>
  <c r="L10521" i="4"/>
  <c r="L10523" i="4"/>
  <c r="L10641" i="4"/>
  <c r="L10625" i="4"/>
  <c r="L10609" i="4"/>
  <c r="L10593" i="4"/>
  <c r="L10577" i="4"/>
  <c r="L10561" i="4"/>
  <c r="L10545" i="4"/>
  <c r="L10517" i="4"/>
  <c r="L10515" i="4"/>
  <c r="L24" i="4"/>
  <c r="L28" i="4"/>
  <c r="L32" i="4"/>
  <c r="L36" i="4"/>
  <c r="L40" i="4"/>
  <c r="L44" i="4"/>
  <c r="L48" i="4"/>
  <c r="L52" i="4"/>
  <c r="L56" i="4"/>
  <c r="L60" i="4"/>
  <c r="L64" i="4"/>
  <c r="L68" i="4"/>
  <c r="L72" i="4"/>
  <c r="L76" i="4"/>
  <c r="L80" i="4"/>
  <c r="L84" i="4"/>
  <c r="L88" i="4"/>
  <c r="L92" i="4"/>
  <c r="L96" i="4"/>
  <c r="L100" i="4"/>
  <c r="L104" i="4"/>
  <c r="L108" i="4"/>
  <c r="L112" i="4"/>
  <c r="L116" i="4"/>
  <c r="L120" i="4"/>
  <c r="L124" i="4"/>
  <c r="L128" i="4"/>
  <c r="L132" i="4"/>
  <c r="L136" i="4"/>
  <c r="L140" i="4"/>
  <c r="L144" i="4"/>
  <c r="L148" i="4"/>
  <c r="L152" i="4"/>
  <c r="L156" i="4"/>
  <c r="L160" i="4"/>
  <c r="L164" i="4"/>
  <c r="L168" i="4"/>
  <c r="L172" i="4"/>
  <c r="L176" i="4"/>
  <c r="L180" i="4"/>
  <c r="L184" i="4"/>
  <c r="L188" i="4"/>
  <c r="L192" i="4"/>
  <c r="L196" i="4"/>
  <c r="L200" i="4"/>
  <c r="L204" i="4"/>
  <c r="L208" i="4"/>
  <c r="L212" i="4"/>
  <c r="L216" i="4"/>
  <c r="L220" i="4"/>
  <c r="L224" i="4"/>
  <c r="L228" i="4"/>
  <c r="L232" i="4"/>
  <c r="L236" i="4"/>
  <c r="L240" i="4"/>
  <c r="L244" i="4"/>
  <c r="L248" i="4"/>
  <c r="L252" i="4"/>
  <c r="L256" i="4"/>
  <c r="L260" i="4"/>
  <c r="L264" i="4"/>
  <c r="L268" i="4"/>
  <c r="L272" i="4"/>
  <c r="L276" i="4"/>
  <c r="L280" i="4"/>
  <c r="L284" i="4"/>
  <c r="L288" i="4"/>
  <c r="L292" i="4"/>
  <c r="L296" i="4"/>
  <c r="L300" i="4"/>
  <c r="L304" i="4"/>
  <c r="L308" i="4"/>
  <c r="L312" i="4"/>
  <c r="L316" i="4"/>
  <c r="L320" i="4"/>
  <c r="L324" i="4"/>
  <c r="L328" i="4"/>
  <c r="L332" i="4"/>
  <c r="L336" i="4"/>
  <c r="L340" i="4"/>
  <c r="L344" i="4"/>
  <c r="L348" i="4"/>
  <c r="L352" i="4"/>
  <c r="L356" i="4"/>
  <c r="L360" i="4"/>
  <c r="L364" i="4"/>
  <c r="L368" i="4"/>
  <c r="L372" i="4"/>
  <c r="L376" i="4"/>
  <c r="L380" i="4"/>
  <c r="L384" i="4"/>
  <c r="L388" i="4"/>
  <c r="L392" i="4"/>
  <c r="L396" i="4"/>
  <c r="L400" i="4"/>
  <c r="L404" i="4"/>
  <c r="L408" i="4"/>
  <c r="L412" i="4"/>
  <c r="L416" i="4"/>
  <c r="L420" i="4"/>
  <c r="L424" i="4"/>
  <c r="L428" i="4"/>
  <c r="L432" i="4"/>
  <c r="L436" i="4"/>
  <c r="L440" i="4"/>
  <c r="L444" i="4"/>
  <c r="L448" i="4"/>
  <c r="L452" i="4"/>
  <c r="L456" i="4"/>
  <c r="L460" i="4"/>
  <c r="L464" i="4"/>
  <c r="L468" i="4"/>
  <c r="L472" i="4"/>
  <c r="L476" i="4"/>
  <c r="L480" i="4"/>
  <c r="L484" i="4"/>
  <c r="L488" i="4"/>
  <c r="L492" i="4"/>
  <c r="L496" i="4"/>
  <c r="L500" i="4"/>
  <c r="L504" i="4"/>
  <c r="L508" i="4"/>
  <c r="L512" i="4"/>
  <c r="L516" i="4"/>
  <c r="L520" i="4"/>
  <c r="L524" i="4"/>
  <c r="L528" i="4"/>
  <c r="L532" i="4"/>
  <c r="L536" i="4"/>
  <c r="L540" i="4"/>
  <c r="L544" i="4"/>
  <c r="L548" i="4"/>
  <c r="L552" i="4"/>
  <c r="L556" i="4"/>
  <c r="L560" i="4"/>
  <c r="L564" i="4"/>
  <c r="L568" i="4"/>
  <c r="L572" i="4"/>
  <c r="L576" i="4"/>
  <c r="L580" i="4"/>
  <c r="L584" i="4"/>
  <c r="L588" i="4"/>
  <c r="L592" i="4"/>
  <c r="L596" i="4"/>
  <c r="L600" i="4"/>
  <c r="L604" i="4"/>
  <c r="L608" i="4"/>
  <c r="L612" i="4"/>
  <c r="L616" i="4"/>
  <c r="L620" i="4"/>
  <c r="L624" i="4"/>
  <c r="L628" i="4"/>
  <c r="L632" i="4"/>
  <c r="L636" i="4"/>
  <c r="L640" i="4"/>
  <c r="L644" i="4"/>
  <c r="L648" i="4"/>
  <c r="L652" i="4"/>
  <c r="L656" i="4"/>
  <c r="L660" i="4"/>
  <c r="L664" i="4"/>
  <c r="L668" i="4"/>
  <c r="L672" i="4"/>
  <c r="L676" i="4"/>
  <c r="L680" i="4"/>
  <c r="L684" i="4"/>
  <c r="L688" i="4"/>
  <c r="L692" i="4"/>
  <c r="L696" i="4"/>
  <c r="L700" i="4"/>
  <c r="L704" i="4"/>
  <c r="L708" i="4"/>
  <c r="L712" i="4"/>
  <c r="L716" i="4"/>
  <c r="L720" i="4"/>
  <c r="L724" i="4"/>
  <c r="L728" i="4"/>
  <c r="L732" i="4"/>
  <c r="L736" i="4"/>
  <c r="L740" i="4"/>
  <c r="L744" i="4"/>
  <c r="L748" i="4"/>
  <c r="L752" i="4"/>
  <c r="L756" i="4"/>
  <c r="L760" i="4"/>
  <c r="L764" i="4"/>
  <c r="L768" i="4"/>
  <c r="L772" i="4"/>
  <c r="L776" i="4"/>
  <c r="L780" i="4"/>
  <c r="L784" i="4"/>
  <c r="L788" i="4"/>
  <c r="L792" i="4"/>
  <c r="L796" i="4"/>
  <c r="L800" i="4"/>
  <c r="L804" i="4"/>
  <c r="L808" i="4"/>
  <c r="L812" i="4"/>
  <c r="L816" i="4"/>
  <c r="L820" i="4"/>
  <c r="L824" i="4"/>
  <c r="L828" i="4"/>
  <c r="L832" i="4"/>
  <c r="L836" i="4"/>
  <c r="L840" i="4"/>
  <c r="L844" i="4"/>
  <c r="L848" i="4"/>
  <c r="L852" i="4"/>
  <c r="L856" i="4"/>
  <c r="L860" i="4"/>
  <c r="L864" i="4"/>
  <c r="L868" i="4"/>
  <c r="L872" i="4"/>
  <c r="L876" i="4"/>
  <c r="L880" i="4"/>
  <c r="L884" i="4"/>
  <c r="L888" i="4"/>
  <c r="L892" i="4"/>
  <c r="L896" i="4"/>
  <c r="L900" i="4"/>
  <c r="L904" i="4"/>
  <c r="L908" i="4"/>
  <c r="L912" i="4"/>
  <c r="L916" i="4"/>
  <c r="L920" i="4"/>
  <c r="L924" i="4"/>
  <c r="L928" i="4"/>
  <c r="L932" i="4"/>
  <c r="L936" i="4"/>
  <c r="L940" i="4"/>
  <c r="L944" i="4"/>
  <c r="L948" i="4"/>
  <c r="L952" i="4"/>
  <c r="L956" i="4"/>
  <c r="L960" i="4"/>
  <c r="L964" i="4"/>
  <c r="L968" i="4"/>
  <c r="L972" i="4"/>
  <c r="L976" i="4"/>
  <c r="L980" i="4"/>
  <c r="L10659" i="4"/>
  <c r="L10674" i="4"/>
  <c r="L10690" i="4"/>
  <c r="L10691" i="4"/>
  <c r="L10661" i="4"/>
  <c r="L10677" i="4"/>
  <c r="L10663" i="4"/>
  <c r="L10662" i="4"/>
  <c r="L10668" i="4"/>
  <c r="L10684" i="4"/>
  <c r="L10646" i="4"/>
  <c r="L10630" i="4"/>
  <c r="L10614" i="4"/>
  <c r="L10598" i="4"/>
  <c r="L10582" i="4"/>
  <c r="L10566" i="4"/>
  <c r="L10550" i="4"/>
  <c r="L10534" i="4"/>
  <c r="L10518" i="4"/>
  <c r="L10539" i="4"/>
  <c r="L10651" i="4"/>
  <c r="L10635" i="4"/>
  <c r="L10619" i="4"/>
  <c r="L10603" i="4"/>
  <c r="L10587" i="4"/>
  <c r="L10571" i="4"/>
  <c r="L10555" i="4"/>
  <c r="L10648" i="4"/>
  <c r="L10632" i="4"/>
  <c r="L10616" i="4"/>
  <c r="L10600" i="4"/>
  <c r="L10584" i="4"/>
  <c r="L10568" i="4"/>
  <c r="L10552" i="4"/>
  <c r="L10536" i="4"/>
  <c r="L10520" i="4"/>
  <c r="L10504" i="4"/>
  <c r="L10513" i="4"/>
  <c r="L10511" i="4"/>
  <c r="L10637" i="4"/>
  <c r="L10621" i="4"/>
  <c r="L10605" i="4"/>
  <c r="L10589" i="4"/>
  <c r="L10573" i="4"/>
  <c r="L10557" i="4"/>
  <c r="L10541" i="4"/>
  <c r="L10509" i="4"/>
  <c r="L25" i="4"/>
  <c r="L29" i="4"/>
  <c r="L33" i="4"/>
  <c r="L37" i="4"/>
  <c r="L41" i="4"/>
  <c r="L45" i="4"/>
  <c r="L49" i="4"/>
  <c r="L53" i="4"/>
  <c r="L57" i="4"/>
  <c r="L61" i="4"/>
  <c r="L65" i="4"/>
  <c r="L69" i="4"/>
  <c r="L73" i="4"/>
  <c r="L77" i="4"/>
  <c r="L81" i="4"/>
  <c r="L85" i="4"/>
  <c r="L89" i="4"/>
  <c r="L93" i="4"/>
  <c r="L97" i="4"/>
  <c r="L101" i="4"/>
  <c r="L105" i="4"/>
  <c r="L109" i="4"/>
  <c r="L113" i="4"/>
  <c r="L117" i="4"/>
  <c r="L121" i="4"/>
  <c r="L125" i="4"/>
  <c r="L129" i="4"/>
  <c r="L133" i="4"/>
  <c r="L137" i="4"/>
  <c r="L141" i="4"/>
  <c r="L145" i="4"/>
  <c r="L149" i="4"/>
  <c r="L153" i="4"/>
  <c r="L157" i="4"/>
  <c r="L161" i="4"/>
  <c r="L165" i="4"/>
  <c r="L169" i="4"/>
  <c r="L173" i="4"/>
  <c r="L177" i="4"/>
  <c r="L181" i="4"/>
  <c r="L185" i="4"/>
  <c r="L189" i="4"/>
  <c r="L193" i="4"/>
  <c r="L197" i="4"/>
  <c r="L201" i="4"/>
  <c r="L205" i="4"/>
  <c r="L209" i="4"/>
  <c r="L213" i="4"/>
  <c r="L217" i="4"/>
  <c r="L221" i="4"/>
  <c r="L225" i="4"/>
  <c r="L229" i="4"/>
  <c r="L233" i="4"/>
  <c r="L237" i="4"/>
  <c r="L241" i="4"/>
  <c r="L245" i="4"/>
  <c r="L249" i="4"/>
  <c r="L253" i="4"/>
  <c r="L257" i="4"/>
  <c r="L261" i="4"/>
  <c r="L265" i="4"/>
  <c r="L269" i="4"/>
  <c r="L273" i="4"/>
  <c r="L277" i="4"/>
  <c r="L281" i="4"/>
  <c r="L285" i="4"/>
  <c r="L289" i="4"/>
  <c r="L293" i="4"/>
  <c r="L297" i="4"/>
  <c r="L301" i="4"/>
  <c r="L305" i="4"/>
  <c r="L309" i="4"/>
  <c r="L313" i="4"/>
  <c r="L317" i="4"/>
  <c r="L321" i="4"/>
  <c r="L325" i="4"/>
  <c r="L329" i="4"/>
  <c r="L333" i="4"/>
  <c r="L337" i="4"/>
  <c r="L341" i="4"/>
  <c r="L345" i="4"/>
  <c r="L349" i="4"/>
  <c r="L353" i="4"/>
  <c r="L357" i="4"/>
  <c r="L361" i="4"/>
  <c r="L365" i="4"/>
  <c r="L369" i="4"/>
  <c r="L373" i="4"/>
  <c r="L377" i="4"/>
  <c r="L381" i="4"/>
  <c r="L385" i="4"/>
  <c r="L389" i="4"/>
  <c r="L393" i="4"/>
  <c r="L397" i="4"/>
  <c r="L401" i="4"/>
  <c r="L405" i="4"/>
  <c r="L409" i="4"/>
  <c r="L413" i="4"/>
  <c r="L417" i="4"/>
  <c r="L421" i="4"/>
  <c r="L425" i="4"/>
  <c r="L429" i="4"/>
  <c r="L433" i="4"/>
  <c r="L437" i="4"/>
  <c r="L441" i="4"/>
  <c r="L445" i="4"/>
  <c r="L449" i="4"/>
  <c r="L453" i="4"/>
  <c r="L457" i="4"/>
  <c r="L461" i="4"/>
  <c r="L465" i="4"/>
  <c r="L469" i="4"/>
  <c r="L473" i="4"/>
  <c r="L477" i="4"/>
  <c r="L481" i="4"/>
  <c r="L485" i="4"/>
  <c r="L489" i="4"/>
  <c r="L493" i="4"/>
  <c r="L497" i="4"/>
  <c r="L501" i="4"/>
  <c r="L505" i="4"/>
  <c r="L509" i="4"/>
  <c r="L513" i="4"/>
  <c r="L517" i="4"/>
  <c r="L521" i="4"/>
  <c r="L525" i="4"/>
  <c r="L529" i="4"/>
  <c r="L533" i="4"/>
  <c r="L537" i="4"/>
  <c r="L541" i="4"/>
  <c r="L545" i="4"/>
  <c r="L549" i="4"/>
  <c r="L553" i="4"/>
  <c r="L557" i="4"/>
  <c r="L561" i="4"/>
  <c r="L565" i="4"/>
  <c r="L569" i="4"/>
  <c r="L573" i="4"/>
  <c r="L577" i="4"/>
  <c r="L581" i="4"/>
  <c r="L585" i="4"/>
  <c r="L589" i="4"/>
  <c r="L593" i="4"/>
  <c r="L597" i="4"/>
  <c r="L601" i="4"/>
  <c r="L605" i="4"/>
  <c r="L609" i="4"/>
  <c r="L613" i="4"/>
  <c r="L617" i="4"/>
  <c r="L621" i="4"/>
  <c r="L625" i="4"/>
  <c r="L629" i="4"/>
  <c r="L633" i="4"/>
  <c r="L637" i="4"/>
  <c r="L641" i="4"/>
  <c r="L645" i="4"/>
  <c r="L649" i="4"/>
  <c r="L653" i="4"/>
  <c r="L657" i="4"/>
  <c r="L661" i="4"/>
  <c r="L665" i="4"/>
  <c r="L669" i="4"/>
  <c r="L673" i="4"/>
  <c r="L677" i="4"/>
  <c r="L681" i="4"/>
  <c r="L685" i="4"/>
  <c r="L689" i="4"/>
  <c r="L693" i="4"/>
  <c r="L697" i="4"/>
  <c r="L701" i="4"/>
  <c r="L705" i="4"/>
  <c r="L709" i="4"/>
  <c r="L713" i="4"/>
  <c r="L717" i="4"/>
  <c r="L721" i="4"/>
  <c r="L725" i="4"/>
  <c r="L729" i="4"/>
  <c r="L733" i="4"/>
  <c r="L737" i="4"/>
  <c r="L741" i="4"/>
  <c r="L745" i="4"/>
  <c r="L749" i="4"/>
  <c r="L753" i="4"/>
  <c r="L757" i="4"/>
  <c r="L761" i="4"/>
  <c r="L765" i="4"/>
  <c r="L769" i="4"/>
  <c r="L773" i="4"/>
  <c r="L777" i="4"/>
  <c r="L781" i="4"/>
  <c r="L785" i="4"/>
  <c r="L789" i="4"/>
  <c r="L793" i="4"/>
  <c r="L797" i="4"/>
  <c r="L801" i="4"/>
  <c r="L805" i="4"/>
  <c r="L809" i="4"/>
  <c r="L813" i="4"/>
  <c r="L817" i="4"/>
  <c r="L821" i="4"/>
  <c r="L825" i="4"/>
  <c r="L829" i="4"/>
  <c r="L833" i="4"/>
  <c r="L837" i="4"/>
  <c r="L841" i="4"/>
  <c r="L845" i="4"/>
  <c r="L849" i="4"/>
  <c r="L853" i="4"/>
  <c r="L857" i="4"/>
  <c r="L861" i="4"/>
  <c r="L865" i="4"/>
  <c r="L869" i="4"/>
  <c r="L873" i="4"/>
  <c r="L877" i="4"/>
  <c r="L881" i="4"/>
  <c r="L885" i="4"/>
  <c r="L889" i="4"/>
  <c r="L893" i="4"/>
  <c r="L897" i="4"/>
  <c r="L901" i="4"/>
  <c r="L905" i="4"/>
  <c r="L909" i="4"/>
  <c r="L913" i="4"/>
  <c r="L917" i="4"/>
  <c r="L921" i="4"/>
  <c r="L925" i="4"/>
  <c r="L929" i="4"/>
  <c r="L933" i="4"/>
  <c r="L937" i="4"/>
  <c r="L941" i="4"/>
  <c r="L945" i="4"/>
  <c r="L949" i="4"/>
  <c r="L953" i="4"/>
  <c r="L957" i="4"/>
  <c r="L961" i="4"/>
  <c r="L965" i="4"/>
  <c r="L969" i="4"/>
  <c r="L973" i="4"/>
  <c r="L1930" i="4"/>
  <c r="L1934" i="4"/>
  <c r="L1938" i="4"/>
  <c r="L1942" i="4"/>
  <c r="L1946" i="4"/>
  <c r="L1950" i="4"/>
  <c r="L1954" i="4"/>
  <c r="L1958" i="4"/>
  <c r="L1962" i="4"/>
  <c r="L1966" i="4"/>
  <c r="L1970" i="4"/>
  <c r="L1974" i="4"/>
  <c r="L1978" i="4"/>
  <c r="L1982" i="4"/>
  <c r="L1986" i="4"/>
  <c r="L1990" i="4"/>
  <c r="L1994" i="4"/>
  <c r="L1998" i="4"/>
  <c r="L2002" i="4"/>
  <c r="L2006" i="4"/>
  <c r="L2010" i="4"/>
  <c r="L1247" i="4"/>
  <c r="L1251" i="4"/>
  <c r="L1255" i="4"/>
  <c r="L1259" i="4"/>
  <c r="L1263" i="4"/>
  <c r="L1267" i="4"/>
  <c r="L1271" i="4"/>
  <c r="L1275" i="4"/>
  <c r="L1279" i="4"/>
  <c r="L1283" i="4"/>
  <c r="L1287" i="4"/>
  <c r="L1291" i="4"/>
  <c r="L1295" i="4"/>
  <c r="L1299" i="4"/>
  <c r="L1303" i="4"/>
  <c r="L1307" i="4"/>
  <c r="L1311" i="4"/>
  <c r="L1315" i="4"/>
  <c r="L1929" i="4"/>
  <c r="L1933" i="4"/>
  <c r="L1937" i="4"/>
  <c r="L1941" i="4"/>
  <c r="L1945" i="4"/>
  <c r="L1949" i="4"/>
  <c r="L1953" i="4"/>
  <c r="L1957" i="4"/>
  <c r="L1961" i="4"/>
  <c r="L1965" i="4"/>
  <c r="L1969" i="4"/>
  <c r="L1973" i="4"/>
  <c r="L1977" i="4"/>
  <c r="L1981" i="4"/>
  <c r="L1985" i="4"/>
  <c r="L1989" i="4"/>
  <c r="L1993" i="4"/>
  <c r="L1997" i="4"/>
  <c r="L2001" i="4"/>
  <c r="L2005" i="4"/>
  <c r="L2009" i="4"/>
  <c r="L1932" i="4"/>
  <c r="L1936" i="4"/>
  <c r="L1940" i="4"/>
  <c r="L1944" i="4"/>
  <c r="L1948" i="4"/>
  <c r="L1952" i="4"/>
  <c r="L1956" i="4"/>
  <c r="L1960" i="4"/>
  <c r="L1964" i="4"/>
  <c r="L1968" i="4"/>
  <c r="L1972" i="4"/>
  <c r="L1976" i="4"/>
  <c r="L1980" i="4"/>
  <c r="L1984" i="4"/>
  <c r="L1988" i="4"/>
  <c r="L1992" i="4"/>
  <c r="L1996" i="4"/>
  <c r="L2000" i="4"/>
  <c r="L2004" i="4"/>
  <c r="L2008" i="4"/>
  <c r="L1249" i="4"/>
  <c r="L1253" i="4"/>
  <c r="L1257" i="4"/>
  <c r="L1261" i="4"/>
  <c r="L1265" i="4"/>
  <c r="L1269" i="4"/>
  <c r="L1273" i="4"/>
  <c r="L1277" i="4"/>
  <c r="L1281" i="4"/>
  <c r="L1285" i="4"/>
  <c r="L1289" i="4"/>
  <c r="L1293" i="4"/>
  <c r="L1297" i="4"/>
  <c r="L1301" i="4"/>
  <c r="L1305" i="4"/>
  <c r="L1309" i="4"/>
  <c r="L1313" i="4"/>
  <c r="L1317" i="4"/>
  <c r="L1321" i="4"/>
  <c r="L1325" i="4"/>
  <c r="L1329" i="4"/>
  <c r="L1931" i="4"/>
  <c r="L1935" i="4"/>
  <c r="L1939" i="4"/>
  <c r="L1943" i="4"/>
  <c r="L1947" i="4"/>
  <c r="L1951" i="4"/>
  <c r="L1955" i="4"/>
  <c r="L1959" i="4"/>
  <c r="L1963" i="4"/>
  <c r="L1967" i="4"/>
  <c r="L1971" i="4"/>
  <c r="L1975" i="4"/>
  <c r="L1979" i="4"/>
  <c r="L1983" i="4"/>
  <c r="L1987" i="4"/>
  <c r="L1991" i="4"/>
  <c r="L1995" i="4"/>
  <c r="L1999" i="4"/>
  <c r="L2003" i="4"/>
  <c r="L2007" i="4"/>
  <c r="L2011" i="4"/>
  <c r="L2047" i="4"/>
  <c r="L10501" i="4"/>
  <c r="L10497" i="4"/>
  <c r="L10493" i="4"/>
  <c r="L10489" i="4"/>
  <c r="L10485" i="4"/>
  <c r="L10481" i="4"/>
  <c r="L10477" i="4"/>
  <c r="L10473" i="4"/>
  <c r="L10469" i="4"/>
  <c r="L10465" i="4"/>
  <c r="L10461" i="4"/>
  <c r="L10457" i="4"/>
  <c r="L10453" i="4"/>
  <c r="L10449" i="4"/>
  <c r="L10445" i="4"/>
  <c r="L10441" i="4"/>
  <c r="L10437" i="4"/>
  <c r="L10433" i="4"/>
  <c r="L10429" i="4"/>
  <c r="L10425" i="4"/>
  <c r="L10421" i="4"/>
  <c r="L10417" i="4"/>
  <c r="L10413" i="4"/>
  <c r="L10409" i="4"/>
  <c r="L10405" i="4"/>
  <c r="L10401" i="4"/>
  <c r="L10397" i="4"/>
  <c r="L10393" i="4"/>
  <c r="L10389" i="4"/>
  <c r="L10385" i="4"/>
  <c r="L10381" i="4"/>
  <c r="L10377" i="4"/>
  <c r="L10373" i="4"/>
  <c r="L10369" i="4"/>
  <c r="L10365" i="4"/>
  <c r="L10361" i="4"/>
  <c r="L10357" i="4"/>
  <c r="L10353" i="4"/>
  <c r="L10349" i="4"/>
  <c r="L10345" i="4"/>
  <c r="L10341" i="4"/>
  <c r="L10337" i="4"/>
  <c r="L10502" i="4"/>
  <c r="L10498" i="4"/>
  <c r="L10494" i="4"/>
  <c r="L10490" i="4"/>
  <c r="L10486" i="4"/>
  <c r="L10482" i="4"/>
  <c r="L10478" i="4"/>
  <c r="L10474" i="4"/>
  <c r="L10470" i="4"/>
  <c r="L10466" i="4"/>
  <c r="L10462" i="4"/>
  <c r="L10458" i="4"/>
  <c r="L10454" i="4"/>
  <c r="L10450" i="4"/>
  <c r="L10446" i="4"/>
  <c r="L10442" i="4"/>
  <c r="L10438" i="4"/>
  <c r="L10434" i="4"/>
  <c r="L10430" i="4"/>
  <c r="L10426" i="4"/>
  <c r="L10422" i="4"/>
  <c r="L10418" i="4"/>
  <c r="L10414" i="4"/>
  <c r="L10410" i="4"/>
  <c r="L10406" i="4"/>
  <c r="L10402" i="4"/>
  <c r="L10398" i="4"/>
  <c r="L10394" i="4"/>
  <c r="L10390" i="4"/>
  <c r="L10386" i="4"/>
  <c r="L10382" i="4"/>
  <c r="L10378" i="4"/>
  <c r="L10374" i="4"/>
  <c r="L10370" i="4"/>
  <c r="L10366" i="4"/>
  <c r="L10362" i="4"/>
  <c r="L10358" i="4"/>
  <c r="L10354" i="4"/>
  <c r="L10350" i="4"/>
  <c r="L10346" i="4"/>
  <c r="L10342" i="4"/>
  <c r="L10338" i="4"/>
  <c r="L10503" i="4"/>
  <c r="L10499" i="4"/>
  <c r="L10495" i="4"/>
  <c r="L10491" i="4"/>
  <c r="L10487" i="4"/>
  <c r="L10483" i="4"/>
  <c r="L10479" i="4"/>
  <c r="L10475" i="4"/>
  <c r="L10471" i="4"/>
  <c r="L10467" i="4"/>
  <c r="L10463" i="4"/>
  <c r="L10459" i="4"/>
  <c r="L10455" i="4"/>
  <c r="L10451" i="4"/>
  <c r="L10447" i="4"/>
  <c r="L10443" i="4"/>
  <c r="L10439" i="4"/>
  <c r="L10435" i="4"/>
  <c r="L10431" i="4"/>
  <c r="L10427" i="4"/>
  <c r="L10423" i="4"/>
  <c r="L10419" i="4"/>
  <c r="L10415" i="4"/>
  <c r="L10411" i="4"/>
  <c r="L10407" i="4"/>
  <c r="L10403" i="4"/>
  <c r="L10399" i="4"/>
  <c r="L10395" i="4"/>
  <c r="L10391" i="4"/>
  <c r="L10387" i="4"/>
  <c r="L10383" i="4"/>
  <c r="L10379" i="4"/>
  <c r="L10375" i="4"/>
  <c r="L10371" i="4"/>
  <c r="L10367" i="4"/>
  <c r="L10363" i="4"/>
  <c r="L10359" i="4"/>
  <c r="L10355" i="4"/>
  <c r="L10476" i="4"/>
  <c r="L10460" i="4"/>
  <c r="L10444" i="4"/>
  <c r="L10428" i="4"/>
  <c r="L10412" i="4"/>
  <c r="L10396" i="4"/>
  <c r="L10380" i="4"/>
  <c r="L10364" i="4"/>
  <c r="L10335" i="4"/>
  <c r="L10331" i="4"/>
  <c r="L10327" i="4"/>
  <c r="L10323" i="4"/>
  <c r="L10319" i="4"/>
  <c r="L10315" i="4"/>
  <c r="L10311" i="4"/>
  <c r="L10307" i="4"/>
  <c r="L10303" i="4"/>
  <c r="L10299" i="4"/>
  <c r="L10295" i="4"/>
  <c r="L10291" i="4"/>
  <c r="L10287" i="4"/>
  <c r="L10283" i="4"/>
  <c r="L10279" i="4"/>
  <c r="L10275" i="4"/>
  <c r="L10271" i="4"/>
  <c r="L10267" i="4"/>
  <c r="L10263" i="4"/>
  <c r="L10259" i="4"/>
  <c r="L10255" i="4"/>
  <c r="L10251" i="4"/>
  <c r="L10247" i="4"/>
  <c r="L10243" i="4"/>
  <c r="L10239" i="4"/>
  <c r="L10235" i="4"/>
  <c r="L10231" i="4"/>
  <c r="L10227" i="4"/>
  <c r="L10223" i="4"/>
  <c r="L10219" i="4"/>
  <c r="L10215" i="4"/>
  <c r="L10211" i="4"/>
  <c r="L10207" i="4"/>
  <c r="L10203" i="4"/>
  <c r="L10199" i="4"/>
  <c r="L10195" i="4"/>
  <c r="L10191" i="4"/>
  <c r="L10187" i="4"/>
  <c r="L10183" i="4"/>
  <c r="L10179" i="4"/>
  <c r="L10175" i="4"/>
  <c r="L10500" i="4"/>
  <c r="L10492" i="4"/>
  <c r="L10480" i="4"/>
  <c r="L10464" i="4"/>
  <c r="L10448" i="4"/>
  <c r="L10432" i="4"/>
  <c r="L10416" i="4"/>
  <c r="L10400" i="4"/>
  <c r="L10384" i="4"/>
  <c r="L10368" i="4"/>
  <c r="L10352" i="4"/>
  <c r="L10348" i="4"/>
  <c r="L10344" i="4"/>
  <c r="L10340" i="4"/>
  <c r="L10332" i="4"/>
  <c r="L10328" i="4"/>
  <c r="L10324" i="4"/>
  <c r="L10320" i="4"/>
  <c r="L10316" i="4"/>
  <c r="L10312" i="4"/>
  <c r="L10308" i="4"/>
  <c r="L10304" i="4"/>
  <c r="L10300" i="4"/>
  <c r="L10296" i="4"/>
  <c r="L10292" i="4"/>
  <c r="L10288" i="4"/>
  <c r="L10284" i="4"/>
  <c r="L10280" i="4"/>
  <c r="L10276" i="4"/>
  <c r="L10272" i="4"/>
  <c r="L10268" i="4"/>
  <c r="L10264" i="4"/>
  <c r="L10260" i="4"/>
  <c r="L10256" i="4"/>
  <c r="L10252" i="4"/>
  <c r="L10248" i="4"/>
  <c r="L10244" i="4"/>
  <c r="L10240" i="4"/>
  <c r="L10236" i="4"/>
  <c r="L10232" i="4"/>
  <c r="L10228" i="4"/>
  <c r="L10224" i="4"/>
  <c r="L10220" i="4"/>
  <c r="L10216" i="4"/>
  <c r="L10212" i="4"/>
  <c r="L10208" i="4"/>
  <c r="L10204" i="4"/>
  <c r="L10200" i="4"/>
  <c r="L10196" i="4"/>
  <c r="L10484" i="4"/>
  <c r="L10496" i="4"/>
  <c r="L10488" i="4"/>
  <c r="L10472" i="4"/>
  <c r="L10456" i="4"/>
  <c r="L10440" i="4"/>
  <c r="L10424" i="4"/>
  <c r="L10408" i="4"/>
  <c r="L10392" i="4"/>
  <c r="L10376" i="4"/>
  <c r="L10360" i="4"/>
  <c r="L10351" i="4"/>
  <c r="L10347" i="4"/>
  <c r="L10343" i="4"/>
  <c r="L10339" i="4"/>
  <c r="L10334" i="4"/>
  <c r="L10330" i="4"/>
  <c r="L10326" i="4"/>
  <c r="L10322" i="4"/>
  <c r="L10318" i="4"/>
  <c r="L10314" i="4"/>
  <c r="L10310" i="4"/>
  <c r="L10306" i="4"/>
  <c r="L10302" i="4"/>
  <c r="L10298" i="4"/>
  <c r="L10294" i="4"/>
  <c r="L10290" i="4"/>
  <c r="L10286" i="4"/>
  <c r="L10282" i="4"/>
  <c r="L10278" i="4"/>
  <c r="L10274" i="4"/>
  <c r="L10270" i="4"/>
  <c r="L10266" i="4"/>
  <c r="L10262" i="4"/>
  <c r="L10258" i="4"/>
  <c r="L10254" i="4"/>
  <c r="L10250" i="4"/>
  <c r="L10246" i="4"/>
  <c r="L10242" i="4"/>
  <c r="L10238" i="4"/>
  <c r="L10436" i="4"/>
  <c r="L10372" i="4"/>
  <c r="L10336" i="4"/>
  <c r="L10333" i="4"/>
  <c r="L10317" i="4"/>
  <c r="L10301" i="4"/>
  <c r="L10285" i="4"/>
  <c r="L10269" i="4"/>
  <c r="L10253" i="4"/>
  <c r="L10237" i="4"/>
  <c r="L10233" i="4"/>
  <c r="L10229" i="4"/>
  <c r="L10225" i="4"/>
  <c r="L10221" i="4"/>
  <c r="L10217" i="4"/>
  <c r="L10213" i="4"/>
  <c r="L10209" i="4"/>
  <c r="L10205" i="4"/>
  <c r="L10201" i="4"/>
  <c r="L10197" i="4"/>
  <c r="L10193" i="4"/>
  <c r="L10190" i="4"/>
  <c r="L10185" i="4"/>
  <c r="L10182" i="4"/>
  <c r="L10177" i="4"/>
  <c r="L10174" i="4"/>
  <c r="L10170" i="4"/>
  <c r="L10166" i="4"/>
  <c r="L10162" i="4"/>
  <c r="L10158" i="4"/>
  <c r="L10154" i="4"/>
  <c r="L10150" i="4"/>
  <c r="L10146" i="4"/>
  <c r="L10142" i="4"/>
  <c r="L10138" i="4"/>
  <c r="L10134" i="4"/>
  <c r="L10130" i="4"/>
  <c r="L10126" i="4"/>
  <c r="L10122" i="4"/>
  <c r="L10118" i="4"/>
  <c r="L10114" i="4"/>
  <c r="L10110" i="4"/>
  <c r="L10106" i="4"/>
  <c r="L10102" i="4"/>
  <c r="L10098" i="4"/>
  <c r="L10094" i="4"/>
  <c r="L10090" i="4"/>
  <c r="L10086" i="4"/>
  <c r="L10082" i="4"/>
  <c r="L10078" i="4"/>
  <c r="L10074" i="4"/>
  <c r="L10070" i="4"/>
  <c r="L10066" i="4"/>
  <c r="L10062" i="4"/>
  <c r="L10058" i="4"/>
  <c r="L10054" i="4"/>
  <c r="L10420" i="4"/>
  <c r="L10356" i="4"/>
  <c r="L10321" i="4"/>
  <c r="L10305" i="4"/>
  <c r="L10289" i="4"/>
  <c r="L10273" i="4"/>
  <c r="L10257" i="4"/>
  <c r="L10241" i="4"/>
  <c r="L10188" i="4"/>
  <c r="L10180" i="4"/>
  <c r="L10171" i="4"/>
  <c r="L10167" i="4"/>
  <c r="L10163" i="4"/>
  <c r="L10159" i="4"/>
  <c r="L10155" i="4"/>
  <c r="L10151" i="4"/>
  <c r="L10147" i="4"/>
  <c r="L10143" i="4"/>
  <c r="L10139" i="4"/>
  <c r="L10135" i="4"/>
  <c r="L10131" i="4"/>
  <c r="L10127" i="4"/>
  <c r="L10123" i="4"/>
  <c r="L10119" i="4"/>
  <c r="L10115" i="4"/>
  <c r="L10111" i="4"/>
  <c r="L10107" i="4"/>
  <c r="L10103" i="4"/>
  <c r="L10099" i="4"/>
  <c r="L10095" i="4"/>
  <c r="L10091" i="4"/>
  <c r="L10087" i="4"/>
  <c r="L10083" i="4"/>
  <c r="L10079" i="4"/>
  <c r="L10075" i="4"/>
  <c r="L10071" i="4"/>
  <c r="L10067" i="4"/>
  <c r="L10063" i="4"/>
  <c r="L10059" i="4"/>
  <c r="L10055" i="4"/>
  <c r="L10051" i="4"/>
  <c r="L10047" i="4"/>
  <c r="L10043" i="4"/>
  <c r="L10039" i="4"/>
  <c r="L10035" i="4"/>
  <c r="L10031" i="4"/>
  <c r="L10027" i="4"/>
  <c r="L10023" i="4"/>
  <c r="L10019" i="4"/>
  <c r="L10015" i="4"/>
  <c r="L10011" i="4"/>
  <c r="L10007" i="4"/>
  <c r="L10003" i="4"/>
  <c r="L9999" i="4"/>
  <c r="L9995" i="4"/>
  <c r="L9991" i="4"/>
  <c r="L9987" i="4"/>
  <c r="L9983" i="4"/>
  <c r="L9979" i="4"/>
  <c r="L9975" i="4"/>
  <c r="L9971" i="4"/>
  <c r="L9967" i="4"/>
  <c r="L9963" i="4"/>
  <c r="L10468" i="4"/>
  <c r="L10404" i="4"/>
  <c r="L10325" i="4"/>
  <c r="L10309" i="4"/>
  <c r="L10293" i="4"/>
  <c r="L10277" i="4"/>
  <c r="L10261" i="4"/>
  <c r="L10245" i="4"/>
  <c r="L10234" i="4"/>
  <c r="L10230" i="4"/>
  <c r="L10226" i="4"/>
  <c r="L10222" i="4"/>
  <c r="L10218" i="4"/>
  <c r="L10214" i="4"/>
  <c r="L10210" i="4"/>
  <c r="L10206" i="4"/>
  <c r="L10202" i="4"/>
  <c r="L10198" i="4"/>
  <c r="L10194" i="4"/>
  <c r="L10189" i="4"/>
  <c r="L10186" i="4"/>
  <c r="L10181" i="4"/>
  <c r="L10178" i="4"/>
  <c r="L10172" i="4"/>
  <c r="L10168" i="4"/>
  <c r="L10164" i="4"/>
  <c r="L10160" i="4"/>
  <c r="L10156" i="4"/>
  <c r="L10152" i="4"/>
  <c r="L10148" i="4"/>
  <c r="L10144" i="4"/>
  <c r="L10140" i="4"/>
  <c r="L10136" i="4"/>
  <c r="L10132" i="4"/>
  <c r="L10128" i="4"/>
  <c r="L10124" i="4"/>
  <c r="L10120" i="4"/>
  <c r="L10116" i="4"/>
  <c r="L10112" i="4"/>
  <c r="L10108" i="4"/>
  <c r="L10104" i="4"/>
  <c r="L10100" i="4"/>
  <c r="L10096" i="4"/>
  <c r="L10092" i="4"/>
  <c r="L10088" i="4"/>
  <c r="L10084" i="4"/>
  <c r="L10080" i="4"/>
  <c r="L10076" i="4"/>
  <c r="L10072" i="4"/>
  <c r="L10068" i="4"/>
  <c r="L10064" i="4"/>
  <c r="L10060" i="4"/>
  <c r="L10056" i="4"/>
  <c r="L10052" i="4"/>
  <c r="L10048" i="4"/>
  <c r="L10044" i="4"/>
  <c r="L10040" i="4"/>
  <c r="L10036" i="4"/>
  <c r="L10032" i="4"/>
  <c r="L10028" i="4"/>
  <c r="L10024" i="4"/>
  <c r="L10020" i="4"/>
  <c r="L10016" i="4"/>
  <c r="L10012" i="4"/>
  <c r="L10008" i="4"/>
  <c r="L10452" i="4"/>
  <c r="L10388" i="4"/>
  <c r="L10329" i="4"/>
  <c r="L10313" i="4"/>
  <c r="L10297" i="4"/>
  <c r="L10281" i="4"/>
  <c r="L10265" i="4"/>
  <c r="L10249" i="4"/>
  <c r="L10192" i="4"/>
  <c r="L10184" i="4"/>
  <c r="L10176" i="4"/>
  <c r="L10173" i="4"/>
  <c r="L10169" i="4"/>
  <c r="L10165" i="4"/>
  <c r="L10161" i="4"/>
  <c r="L10157" i="4"/>
  <c r="L10153" i="4"/>
  <c r="L10149" i="4"/>
  <c r="L10145" i="4"/>
  <c r="L10141" i="4"/>
  <c r="L10137" i="4"/>
  <c r="L10133" i="4"/>
  <c r="L10129" i="4"/>
  <c r="L10125" i="4"/>
  <c r="L10121" i="4"/>
  <c r="L10117" i="4"/>
  <c r="L10113" i="4"/>
  <c r="L10109" i="4"/>
  <c r="L10105" i="4"/>
  <c r="L10101" i="4"/>
  <c r="L10097" i="4"/>
  <c r="L10093" i="4"/>
  <c r="L10089" i="4"/>
  <c r="L10085" i="4"/>
  <c r="L10069" i="4"/>
  <c r="L10053" i="4"/>
  <c r="L10049" i="4"/>
  <c r="L10045" i="4"/>
  <c r="L10041" i="4"/>
  <c r="L10037" i="4"/>
  <c r="L10033" i="4"/>
  <c r="L10029" i="4"/>
  <c r="L10025" i="4"/>
  <c r="L10021" i="4"/>
  <c r="L10017" i="4"/>
  <c r="L10013" i="4"/>
  <c r="L10009" i="4"/>
  <c r="L10005" i="4"/>
  <c r="L10002" i="4"/>
  <c r="L9997" i="4"/>
  <c r="L9994" i="4"/>
  <c r="L9989" i="4"/>
  <c r="L9986" i="4"/>
  <c r="L9981" i="4"/>
  <c r="L9978" i="4"/>
  <c r="L9973" i="4"/>
  <c r="L9970" i="4"/>
  <c r="L9965" i="4"/>
  <c r="L9962" i="4"/>
  <c r="L9959" i="4"/>
  <c r="L9955" i="4"/>
  <c r="L9951" i="4"/>
  <c r="L9947" i="4"/>
  <c r="L9943" i="4"/>
  <c r="L9939" i="4"/>
  <c r="L9935" i="4"/>
  <c r="L9931" i="4"/>
  <c r="L9927" i="4"/>
  <c r="L9923" i="4"/>
  <c r="L9919" i="4"/>
  <c r="L9915" i="4"/>
  <c r="L9911" i="4"/>
  <c r="L9907" i="4"/>
  <c r="L9903" i="4"/>
  <c r="L9899" i="4"/>
  <c r="L9895" i="4"/>
  <c r="L9891" i="4"/>
  <c r="L9887" i="4"/>
  <c r="L9883" i="4"/>
  <c r="L9879" i="4"/>
  <c r="L9875" i="4"/>
  <c r="L9871" i="4"/>
  <c r="L9867" i="4"/>
  <c r="L9863" i="4"/>
  <c r="L9859" i="4"/>
  <c r="L9855" i="4"/>
  <c r="L9851" i="4"/>
  <c r="L9847" i="4"/>
  <c r="L9843" i="4"/>
  <c r="L9839" i="4"/>
  <c r="L9835" i="4"/>
  <c r="L9831" i="4"/>
  <c r="L9827" i="4"/>
  <c r="L9823" i="4"/>
  <c r="L9819" i="4"/>
  <c r="L9815" i="4"/>
  <c r="L9811" i="4"/>
  <c r="L9807" i="4"/>
  <c r="L9803" i="4"/>
  <c r="L9799" i="4"/>
  <c r="L9795" i="4"/>
  <c r="L9791" i="4"/>
  <c r="L9787" i="4"/>
  <c r="L9783" i="4"/>
  <c r="L9779" i="4"/>
  <c r="L10073" i="4"/>
  <c r="L10057" i="4"/>
  <c r="L10000" i="4"/>
  <c r="L9992" i="4"/>
  <c r="L9984" i="4"/>
  <c r="L9976" i="4"/>
  <c r="L9968" i="4"/>
  <c r="L9960" i="4"/>
  <c r="L9956" i="4"/>
  <c r="L9952" i="4"/>
  <c r="L9948" i="4"/>
  <c r="L9944" i="4"/>
  <c r="L9940" i="4"/>
  <c r="L9936" i="4"/>
  <c r="L9932" i="4"/>
  <c r="L9928" i="4"/>
  <c r="L9924" i="4"/>
  <c r="L9920" i="4"/>
  <c r="L9916" i="4"/>
  <c r="L9912" i="4"/>
  <c r="L9908" i="4"/>
  <c r="L9904" i="4"/>
  <c r="L9900" i="4"/>
  <c r="L9896" i="4"/>
  <c r="L9892" i="4"/>
  <c r="L9888" i="4"/>
  <c r="L9884" i="4"/>
  <c r="L9880" i="4"/>
  <c r="L9876" i="4"/>
  <c r="L9872" i="4"/>
  <c r="L9868" i="4"/>
  <c r="L9864" i="4"/>
  <c r="L9860" i="4"/>
  <c r="L9856" i="4"/>
  <c r="L9852" i="4"/>
  <c r="L9848" i="4"/>
  <c r="L9844" i="4"/>
  <c r="L9840" i="4"/>
  <c r="L9836" i="4"/>
  <c r="L9832" i="4"/>
  <c r="L9828" i="4"/>
  <c r="L9824" i="4"/>
  <c r="L9820" i="4"/>
  <c r="L9816" i="4"/>
  <c r="L9812" i="4"/>
  <c r="L9808" i="4"/>
  <c r="L9804" i="4"/>
  <c r="L9800" i="4"/>
  <c r="L9796" i="4"/>
  <c r="L9792" i="4"/>
  <c r="L9788" i="4"/>
  <c r="L9784" i="4"/>
  <c r="L9780" i="4"/>
  <c r="L9776" i="4"/>
  <c r="L9772" i="4"/>
  <c r="L9768" i="4"/>
  <c r="L9764" i="4"/>
  <c r="L9760" i="4"/>
  <c r="L9756" i="4"/>
  <c r="L9752" i="4"/>
  <c r="L9748" i="4"/>
  <c r="L9744" i="4"/>
  <c r="L9740" i="4"/>
  <c r="L9736" i="4"/>
  <c r="L9732" i="4"/>
  <c r="L9728" i="4"/>
  <c r="L9724" i="4"/>
  <c r="L9720" i="4"/>
  <c r="L9716" i="4"/>
  <c r="L9712" i="4"/>
  <c r="L9708" i="4"/>
  <c r="L9704" i="4"/>
  <c r="L9700" i="4"/>
  <c r="L9696" i="4"/>
  <c r="L9692" i="4"/>
  <c r="L9688" i="4"/>
  <c r="L9684" i="4"/>
  <c r="L9680" i="4"/>
  <c r="L9676" i="4"/>
  <c r="L9672" i="4"/>
  <c r="L9668" i="4"/>
  <c r="L9664" i="4"/>
  <c r="L9660" i="4"/>
  <c r="L9656" i="4"/>
  <c r="L9652" i="4"/>
  <c r="L9648" i="4"/>
  <c r="L9644" i="4"/>
  <c r="L9640" i="4"/>
  <c r="L9636" i="4"/>
  <c r="L10077" i="4"/>
  <c r="L10061" i="4"/>
  <c r="L10050" i="4"/>
  <c r="L10046" i="4"/>
  <c r="L10042" i="4"/>
  <c r="L10038" i="4"/>
  <c r="L10034" i="4"/>
  <c r="L10030" i="4"/>
  <c r="L10026" i="4"/>
  <c r="L10022" i="4"/>
  <c r="L10018" i="4"/>
  <c r="L10014" i="4"/>
  <c r="L10010" i="4"/>
  <c r="L10006" i="4"/>
  <c r="L10001" i="4"/>
  <c r="L9998" i="4"/>
  <c r="L9993" i="4"/>
  <c r="L9990" i="4"/>
  <c r="L9985" i="4"/>
  <c r="L9982" i="4"/>
  <c r="L9977" i="4"/>
  <c r="L9974" i="4"/>
  <c r="L9969" i="4"/>
  <c r="L9966" i="4"/>
  <c r="L9961" i="4"/>
  <c r="L9957" i="4"/>
  <c r="L9953" i="4"/>
  <c r="L9949" i="4"/>
  <c r="L9945" i="4"/>
  <c r="L9941" i="4"/>
  <c r="L9937" i="4"/>
  <c r="L9933" i="4"/>
  <c r="L9929" i="4"/>
  <c r="L9925" i="4"/>
  <c r="L9921" i="4"/>
  <c r="L9917" i="4"/>
  <c r="L9913" i="4"/>
  <c r="L9909" i="4"/>
  <c r="L9905" i="4"/>
  <c r="L9901" i="4"/>
  <c r="L9897" i="4"/>
  <c r="L9893" i="4"/>
  <c r="L9889" i="4"/>
  <c r="L9885" i="4"/>
  <c r="L9881" i="4"/>
  <c r="L9877" i="4"/>
  <c r="L9873" i="4"/>
  <c r="L9869" i="4"/>
  <c r="L9865" i="4"/>
  <c r="L9861" i="4"/>
  <c r="L9857" i="4"/>
  <c r="L9853" i="4"/>
  <c r="L9849" i="4"/>
  <c r="L9845" i="4"/>
  <c r="L9841" i="4"/>
  <c r="L9837" i="4"/>
  <c r="L9833" i="4"/>
  <c r="L9829" i="4"/>
  <c r="L9825" i="4"/>
  <c r="L9821" i="4"/>
  <c r="L9817" i="4"/>
  <c r="L9813" i="4"/>
  <c r="L9809" i="4"/>
  <c r="L9805" i="4"/>
  <c r="L9801" i="4"/>
  <c r="L9797" i="4"/>
  <c r="L9793" i="4"/>
  <c r="L9789" i="4"/>
  <c r="L9785" i="4"/>
  <c r="L9781" i="4"/>
  <c r="L9777" i="4"/>
  <c r="L9773" i="4"/>
  <c r="L9769" i="4"/>
  <c r="L9765" i="4"/>
  <c r="L10081" i="4"/>
  <c r="L10065" i="4"/>
  <c r="L10004" i="4"/>
  <c r="L9996" i="4"/>
  <c r="L9988" i="4"/>
  <c r="L9980" i="4"/>
  <c r="L9972" i="4"/>
  <c r="L9964" i="4"/>
  <c r="L9958" i="4"/>
  <c r="L9954" i="4"/>
  <c r="L9950" i="4"/>
  <c r="L9946" i="4"/>
  <c r="L9942" i="4"/>
  <c r="L9938" i="4"/>
  <c r="L9934" i="4"/>
  <c r="L9930" i="4"/>
  <c r="L9926" i="4"/>
  <c r="L9922" i="4"/>
  <c r="L9918" i="4"/>
  <c r="L9914" i="4"/>
  <c r="L9910" i="4"/>
  <c r="L9906" i="4"/>
  <c r="L9902" i="4"/>
  <c r="L9898" i="4"/>
  <c r="L9882" i="4"/>
  <c r="L9866" i="4"/>
  <c r="L9850" i="4"/>
  <c r="L9834" i="4"/>
  <c r="L9818" i="4"/>
  <c r="L9802" i="4"/>
  <c r="L9786" i="4"/>
  <c r="L9775" i="4"/>
  <c r="L9771" i="4"/>
  <c r="L9767" i="4"/>
  <c r="L9757" i="4"/>
  <c r="L9749" i="4"/>
  <c r="L9741" i="4"/>
  <c r="L9733" i="4"/>
  <c r="L9725" i="4"/>
  <c r="L9717" i="4"/>
  <c r="L9709" i="4"/>
  <c r="L9701" i="4"/>
  <c r="L9693" i="4"/>
  <c r="L9685" i="4"/>
  <c r="L9677" i="4"/>
  <c r="L9669" i="4"/>
  <c r="L9661" i="4"/>
  <c r="L9653" i="4"/>
  <c r="L9645" i="4"/>
  <c r="L9637" i="4"/>
  <c r="L9634" i="4"/>
  <c r="L9630" i="4"/>
  <c r="L9626" i="4"/>
  <c r="L9622" i="4"/>
  <c r="L9618" i="4"/>
  <c r="L9614" i="4"/>
  <c r="L9610" i="4"/>
  <c r="L9606" i="4"/>
  <c r="L9602" i="4"/>
  <c r="L9598" i="4"/>
  <c r="L9594" i="4"/>
  <c r="L9590" i="4"/>
  <c r="L9586" i="4"/>
  <c r="L9582" i="4"/>
  <c r="L9578" i="4"/>
  <c r="L9574" i="4"/>
  <c r="L9570" i="4"/>
  <c r="L9566" i="4"/>
  <c r="L9562" i="4"/>
  <c r="L9558" i="4"/>
  <c r="L9554" i="4"/>
  <c r="L9550" i="4"/>
  <c r="L9546" i="4"/>
  <c r="L9542" i="4"/>
  <c r="L9538" i="4"/>
  <c r="L9534" i="4"/>
  <c r="L9530" i="4"/>
  <c r="L9526" i="4"/>
  <c r="L9522" i="4"/>
  <c r="L9518" i="4"/>
  <c r="L9514" i="4"/>
  <c r="L9510" i="4"/>
  <c r="L9506" i="4"/>
  <c r="L9502" i="4"/>
  <c r="L9498" i="4"/>
  <c r="L9494" i="4"/>
  <c r="L9490" i="4"/>
  <c r="L9486" i="4"/>
  <c r="L9482" i="4"/>
  <c r="L9478" i="4"/>
  <c r="L9474" i="4"/>
  <c r="L9470" i="4"/>
  <c r="L9466" i="4"/>
  <c r="L9462" i="4"/>
  <c r="L9458" i="4"/>
  <c r="L9454" i="4"/>
  <c r="L9450" i="4"/>
  <c r="L9446" i="4"/>
  <c r="L9442" i="4"/>
  <c r="L9438" i="4"/>
  <c r="L9434" i="4"/>
  <c r="L9430" i="4"/>
  <c r="L9426" i="4"/>
  <c r="L9422" i="4"/>
  <c r="L9418" i="4"/>
  <c r="L9414" i="4"/>
  <c r="L9410" i="4"/>
  <c r="L9886" i="4"/>
  <c r="L9870" i="4"/>
  <c r="L9854" i="4"/>
  <c r="L9838" i="4"/>
  <c r="L9822" i="4"/>
  <c r="L9806" i="4"/>
  <c r="L9790" i="4"/>
  <c r="L9763" i="4"/>
  <c r="L9758" i="4"/>
  <c r="L9755" i="4"/>
  <c r="L9750" i="4"/>
  <c r="L9747" i="4"/>
  <c r="L9742" i="4"/>
  <c r="L9739" i="4"/>
  <c r="L9734" i="4"/>
  <c r="L9731" i="4"/>
  <c r="L9726" i="4"/>
  <c r="L9723" i="4"/>
  <c r="L9718" i="4"/>
  <c r="L9715" i="4"/>
  <c r="L9710" i="4"/>
  <c r="L9707" i="4"/>
  <c r="L9702" i="4"/>
  <c r="L9699" i="4"/>
  <c r="L9694" i="4"/>
  <c r="L9691" i="4"/>
  <c r="L9686" i="4"/>
  <c r="L9683" i="4"/>
  <c r="L9678" i="4"/>
  <c r="L9675" i="4"/>
  <c r="L9670" i="4"/>
  <c r="L9667" i="4"/>
  <c r="L9662" i="4"/>
  <c r="L9659" i="4"/>
  <c r="L9654" i="4"/>
  <c r="L9651" i="4"/>
  <c r="L9646" i="4"/>
  <c r="L9643" i="4"/>
  <c r="L9638" i="4"/>
  <c r="L9635" i="4"/>
  <c r="L9631" i="4"/>
  <c r="L9627" i="4"/>
  <c r="L9623" i="4"/>
  <c r="L9619" i="4"/>
  <c r="L9615" i="4"/>
  <c r="L9611" i="4"/>
  <c r="L9607" i="4"/>
  <c r="L9603" i="4"/>
  <c r="L9599" i="4"/>
  <c r="L9595" i="4"/>
  <c r="L9591" i="4"/>
  <c r="L9587" i="4"/>
  <c r="L9583" i="4"/>
  <c r="L9579" i="4"/>
  <c r="L9575" i="4"/>
  <c r="L9571" i="4"/>
  <c r="L9567" i="4"/>
  <c r="L9563" i="4"/>
  <c r="L9559" i="4"/>
  <c r="L9555" i="4"/>
  <c r="L9551" i="4"/>
  <c r="L9547" i="4"/>
  <c r="L9543" i="4"/>
  <c r="L9539" i="4"/>
  <c r="L9535" i="4"/>
  <c r="L9531" i="4"/>
  <c r="L9527" i="4"/>
  <c r="L9523" i="4"/>
  <c r="L9519" i="4"/>
  <c r="L9515" i="4"/>
  <c r="L9511" i="4"/>
  <c r="L9507" i="4"/>
  <c r="L9503" i="4"/>
  <c r="L9499" i="4"/>
  <c r="L9495" i="4"/>
  <c r="L9491" i="4"/>
  <c r="L9487" i="4"/>
  <c r="L9483" i="4"/>
  <c r="L9479" i="4"/>
  <c r="L9475" i="4"/>
  <c r="L9471" i="4"/>
  <c r="L9467" i="4"/>
  <c r="L9463" i="4"/>
  <c r="L9459" i="4"/>
  <c r="L9455" i="4"/>
  <c r="L9451" i="4"/>
  <c r="L9447" i="4"/>
  <c r="L9890" i="4"/>
  <c r="L9874" i="4"/>
  <c r="L9858" i="4"/>
  <c r="L9842" i="4"/>
  <c r="L9826" i="4"/>
  <c r="L9810" i="4"/>
  <c r="L9794" i="4"/>
  <c r="L9778" i="4"/>
  <c r="L9774" i="4"/>
  <c r="L9770" i="4"/>
  <c r="L9766" i="4"/>
  <c r="L9761" i="4"/>
  <c r="L9753" i="4"/>
  <c r="L9745" i="4"/>
  <c r="L9737" i="4"/>
  <c r="L9729" i="4"/>
  <c r="L9721" i="4"/>
  <c r="L9713" i="4"/>
  <c r="L9705" i="4"/>
  <c r="L9697" i="4"/>
  <c r="L9689" i="4"/>
  <c r="L9681" i="4"/>
  <c r="L9673" i="4"/>
  <c r="L9665" i="4"/>
  <c r="L9657" i="4"/>
  <c r="L9649" i="4"/>
  <c r="L9641" i="4"/>
  <c r="L9632" i="4"/>
  <c r="L9628" i="4"/>
  <c r="L9624" i="4"/>
  <c r="L9620" i="4"/>
  <c r="L9616" i="4"/>
  <c r="L9612" i="4"/>
  <c r="L9608" i="4"/>
  <c r="L9604" i="4"/>
  <c r="L9600" i="4"/>
  <c r="L9596" i="4"/>
  <c r="L9592" i="4"/>
  <c r="L9588" i="4"/>
  <c r="L9584" i="4"/>
  <c r="L9580" i="4"/>
  <c r="L9576" i="4"/>
  <c r="L9572" i="4"/>
  <c r="L9568" i="4"/>
  <c r="L9564" i="4"/>
  <c r="L9560" i="4"/>
  <c r="L9556" i="4"/>
  <c r="L9552" i="4"/>
  <c r="L9548" i="4"/>
  <c r="L9544" i="4"/>
  <c r="L9540" i="4"/>
  <c r="L9536" i="4"/>
  <c r="L9532" i="4"/>
  <c r="L9528" i="4"/>
  <c r="L9524" i="4"/>
  <c r="L9520" i="4"/>
  <c r="L9516" i="4"/>
  <c r="L9512" i="4"/>
  <c r="L9508" i="4"/>
  <c r="L9504" i="4"/>
  <c r="L9500" i="4"/>
  <c r="L9496" i="4"/>
  <c r="L9492" i="4"/>
  <c r="L9488" i="4"/>
  <c r="L9484" i="4"/>
  <c r="L9480" i="4"/>
  <c r="L9476" i="4"/>
  <c r="L9472" i="4"/>
  <c r="L9468" i="4"/>
  <c r="L9894" i="4"/>
  <c r="L9878" i="4"/>
  <c r="L9862" i="4"/>
  <c r="L9846" i="4"/>
  <c r="L9830" i="4"/>
  <c r="L9814" i="4"/>
  <c r="L9798" i="4"/>
  <c r="L9782" i="4"/>
  <c r="L9762" i="4"/>
  <c r="L9759" i="4"/>
  <c r="L9754" i="4"/>
  <c r="L9751" i="4"/>
  <c r="L9746" i="4"/>
  <c r="L9743" i="4"/>
  <c r="L9738" i="4"/>
  <c r="L9735" i="4"/>
  <c r="L9730" i="4"/>
  <c r="L9727" i="4"/>
  <c r="L9722" i="4"/>
  <c r="L9719" i="4"/>
  <c r="L9714" i="4"/>
  <c r="L9711" i="4"/>
  <c r="L9706" i="4"/>
  <c r="L9703" i="4"/>
  <c r="L9698" i="4"/>
  <c r="L9695" i="4"/>
  <c r="L9690" i="4"/>
  <c r="L9687" i="4"/>
  <c r="L9682" i="4"/>
  <c r="L9679" i="4"/>
  <c r="L9674" i="4"/>
  <c r="L9671" i="4"/>
  <c r="L9666" i="4"/>
  <c r="L9663" i="4"/>
  <c r="L9658" i="4"/>
  <c r="L9655" i="4"/>
  <c r="L9650" i="4"/>
  <c r="L9647" i="4"/>
  <c r="L9642" i="4"/>
  <c r="L9639" i="4"/>
  <c r="L9633" i="4"/>
  <c r="L9629" i="4"/>
  <c r="L9625" i="4"/>
  <c r="L9621" i="4"/>
  <c r="L9617" i="4"/>
  <c r="L9613" i="4"/>
  <c r="L9609" i="4"/>
  <c r="L9605" i="4"/>
  <c r="L9601" i="4"/>
  <c r="L9597" i="4"/>
  <c r="L9593" i="4"/>
  <c r="L9589" i="4"/>
  <c r="L9585" i="4"/>
  <c r="L9581" i="4"/>
  <c r="L9577" i="4"/>
  <c r="L9573" i="4"/>
  <c r="L9569" i="4"/>
  <c r="L9565" i="4"/>
  <c r="L9561" i="4"/>
  <c r="L9557" i="4"/>
  <c r="L9553" i="4"/>
  <c r="L9549" i="4"/>
  <c r="L9545" i="4"/>
  <c r="L9541" i="4"/>
  <c r="L9537" i="4"/>
  <c r="L9533" i="4"/>
  <c r="L9529" i="4"/>
  <c r="L9525" i="4"/>
  <c r="L9521" i="4"/>
  <c r="L9517" i="4"/>
  <c r="L9513" i="4"/>
  <c r="L9509" i="4"/>
  <c r="L9505" i="4"/>
  <c r="L9501" i="4"/>
  <c r="L9497" i="4"/>
  <c r="L9493" i="4"/>
  <c r="L9489" i="4"/>
  <c r="L9485" i="4"/>
  <c r="L9481" i="4"/>
  <c r="L9477" i="4"/>
  <c r="L9473" i="4"/>
  <c r="L9469" i="4"/>
  <c r="L9464" i="4"/>
  <c r="L9460" i="4"/>
  <c r="L9456" i="4"/>
  <c r="L9452" i="4"/>
  <c r="L9448" i="4"/>
  <c r="L9443" i="4"/>
  <c r="L9435" i="4"/>
  <c r="L9427" i="4"/>
  <c r="L9419" i="4"/>
  <c r="L9411" i="4"/>
  <c r="L9408" i="4"/>
  <c r="L9404" i="4"/>
  <c r="L9400" i="4"/>
  <c r="L9396" i="4"/>
  <c r="L9392" i="4"/>
  <c r="L9388" i="4"/>
  <c r="L9384" i="4"/>
  <c r="L9380" i="4"/>
  <c r="L9376" i="4"/>
  <c r="L9372" i="4"/>
  <c r="L9368" i="4"/>
  <c r="L9364" i="4"/>
  <c r="L9360" i="4"/>
  <c r="L9356" i="4"/>
  <c r="L9352" i="4"/>
  <c r="L9348" i="4"/>
  <c r="L9344" i="4"/>
  <c r="L9340" i="4"/>
  <c r="L9336" i="4"/>
  <c r="L9332" i="4"/>
  <c r="L9328" i="4"/>
  <c r="L9324" i="4"/>
  <c r="L9320" i="4"/>
  <c r="L9316" i="4"/>
  <c r="L9312" i="4"/>
  <c r="L9308" i="4"/>
  <c r="L9304" i="4"/>
  <c r="L9300" i="4"/>
  <c r="L9296" i="4"/>
  <c r="L9292" i="4"/>
  <c r="L9288" i="4"/>
  <c r="L9284" i="4"/>
  <c r="L9280" i="4"/>
  <c r="L9276" i="4"/>
  <c r="L9272" i="4"/>
  <c r="L9268" i="4"/>
  <c r="L9264" i="4"/>
  <c r="L9260" i="4"/>
  <c r="L9256" i="4"/>
  <c r="L9252" i="4"/>
  <c r="L9248" i="4"/>
  <c r="L9244" i="4"/>
  <c r="L9240" i="4"/>
  <c r="L9236" i="4"/>
  <c r="L9232" i="4"/>
  <c r="L9228" i="4"/>
  <c r="L9224" i="4"/>
  <c r="L9220" i="4"/>
  <c r="L9216" i="4"/>
  <c r="L9212" i="4"/>
  <c r="L9208" i="4"/>
  <c r="L9204" i="4"/>
  <c r="L9200" i="4"/>
  <c r="L9196" i="4"/>
  <c r="L9192" i="4"/>
  <c r="L9188" i="4"/>
  <c r="L9184" i="4"/>
  <c r="L9180" i="4"/>
  <c r="L9176" i="4"/>
  <c r="L9172" i="4"/>
  <c r="L9168" i="4"/>
  <c r="L9164" i="4"/>
  <c r="L9160" i="4"/>
  <c r="L9156" i="4"/>
  <c r="L9152" i="4"/>
  <c r="L9148" i="4"/>
  <c r="L9144" i="4"/>
  <c r="L9140" i="4"/>
  <c r="L9136" i="4"/>
  <c r="L9132" i="4"/>
  <c r="L9128" i="4"/>
  <c r="L9124" i="4"/>
  <c r="L9120" i="4"/>
  <c r="L9116" i="4"/>
  <c r="L9112" i="4"/>
  <c r="L9108" i="4"/>
  <c r="L9104" i="4"/>
  <c r="L9100" i="4"/>
  <c r="L9096" i="4"/>
  <c r="L9092" i="4"/>
  <c r="L9088" i="4"/>
  <c r="L9084" i="4"/>
  <c r="L9080" i="4"/>
  <c r="L9076" i="4"/>
  <c r="L9072" i="4"/>
  <c r="L9068" i="4"/>
  <c r="L9064" i="4"/>
  <c r="L9060" i="4"/>
  <c r="L9056" i="4"/>
  <c r="L9052" i="4"/>
  <c r="L9048" i="4"/>
  <c r="L9044" i="4"/>
  <c r="L9040" i="4"/>
  <c r="L9444" i="4"/>
  <c r="L9441" i="4"/>
  <c r="L9436" i="4"/>
  <c r="L9433" i="4"/>
  <c r="L9428" i="4"/>
  <c r="L9425" i="4"/>
  <c r="L9420" i="4"/>
  <c r="L9417" i="4"/>
  <c r="L9412" i="4"/>
  <c r="L9409" i="4"/>
  <c r="L9405" i="4"/>
  <c r="L9401" i="4"/>
  <c r="L9397" i="4"/>
  <c r="L9393" i="4"/>
  <c r="L9389" i="4"/>
  <c r="L9385" i="4"/>
  <c r="L9381" i="4"/>
  <c r="L9377" i="4"/>
  <c r="L9373" i="4"/>
  <c r="L9369" i="4"/>
  <c r="L9365" i="4"/>
  <c r="L9361" i="4"/>
  <c r="L9357" i="4"/>
  <c r="L9353" i="4"/>
  <c r="L9349" i="4"/>
  <c r="L9345" i="4"/>
  <c r="L9341" i="4"/>
  <c r="L9337" i="4"/>
  <c r="L9333" i="4"/>
  <c r="L9329" i="4"/>
  <c r="L9325" i="4"/>
  <c r="L9321" i="4"/>
  <c r="L9317" i="4"/>
  <c r="L9313" i="4"/>
  <c r="L9309" i="4"/>
  <c r="L9305" i="4"/>
  <c r="L9301" i="4"/>
  <c r="L9297" i="4"/>
  <c r="L9293" i="4"/>
  <c r="L9289" i="4"/>
  <c r="L9285" i="4"/>
  <c r="L9281" i="4"/>
  <c r="L9277" i="4"/>
  <c r="L9273" i="4"/>
  <c r="L9269" i="4"/>
  <c r="L9265" i="4"/>
  <c r="L9261" i="4"/>
  <c r="L9257" i="4"/>
  <c r="L9253" i="4"/>
  <c r="L9249" i="4"/>
  <c r="L9245" i="4"/>
  <c r="L9241" i="4"/>
  <c r="L9237" i="4"/>
  <c r="L9233" i="4"/>
  <c r="L9229" i="4"/>
  <c r="L9225" i="4"/>
  <c r="L9221" i="4"/>
  <c r="L9217" i="4"/>
  <c r="L9213" i="4"/>
  <c r="L9209" i="4"/>
  <c r="L9205" i="4"/>
  <c r="L9201" i="4"/>
  <c r="L9197" i="4"/>
  <c r="L9193" i="4"/>
  <c r="L9189" i="4"/>
  <c r="L9185" i="4"/>
  <c r="L9181" i="4"/>
  <c r="L9177" i="4"/>
  <c r="L9173" i="4"/>
  <c r="L9169" i="4"/>
  <c r="L9165" i="4"/>
  <c r="L9161" i="4"/>
  <c r="L9157" i="4"/>
  <c r="L9153" i="4"/>
  <c r="L9149" i="4"/>
  <c r="L9145" i="4"/>
  <c r="L9141" i="4"/>
  <c r="L9137" i="4"/>
  <c r="L9133" i="4"/>
  <c r="L9129" i="4"/>
  <c r="L9125" i="4"/>
  <c r="L9121" i="4"/>
  <c r="L9117" i="4"/>
  <c r="L9113" i="4"/>
  <c r="L9109" i="4"/>
  <c r="L9105" i="4"/>
  <c r="L9101" i="4"/>
  <c r="L9097" i="4"/>
  <c r="L9093" i="4"/>
  <c r="L9089" i="4"/>
  <c r="L9085" i="4"/>
  <c r="L9081" i="4"/>
  <c r="L9077" i="4"/>
  <c r="L9073" i="4"/>
  <c r="L9069" i="4"/>
  <c r="L9065" i="4"/>
  <c r="L9061" i="4"/>
  <c r="L9057" i="4"/>
  <c r="L9053" i="4"/>
  <c r="L9049" i="4"/>
  <c r="L9045" i="4"/>
  <c r="L9041" i="4"/>
  <c r="L9037" i="4"/>
  <c r="L9465" i="4"/>
  <c r="L9461" i="4"/>
  <c r="L9457" i="4"/>
  <c r="L9453" i="4"/>
  <c r="L9449" i="4"/>
  <c r="L9439" i="4"/>
  <c r="L9431" i="4"/>
  <c r="L9423" i="4"/>
  <c r="L9415" i="4"/>
  <c r="L9406" i="4"/>
  <c r="L9402" i="4"/>
  <c r="L9398" i="4"/>
  <c r="L9394" i="4"/>
  <c r="L9390" i="4"/>
  <c r="L9386" i="4"/>
  <c r="L9382" i="4"/>
  <c r="L9378" i="4"/>
  <c r="L9374" i="4"/>
  <c r="L9370" i="4"/>
  <c r="L9366" i="4"/>
  <c r="L9362" i="4"/>
  <c r="L9358" i="4"/>
  <c r="L9354" i="4"/>
  <c r="L9350" i="4"/>
  <c r="L9346" i="4"/>
  <c r="L9342" i="4"/>
  <c r="L9338" i="4"/>
  <c r="L9334" i="4"/>
  <c r="L9330" i="4"/>
  <c r="L9326" i="4"/>
  <c r="L9322" i="4"/>
  <c r="L9318" i="4"/>
  <c r="L9314" i="4"/>
  <c r="L9310" i="4"/>
  <c r="L9306" i="4"/>
  <c r="L9302" i="4"/>
  <c r="L9298" i="4"/>
  <c r="L9294" i="4"/>
  <c r="L9290" i="4"/>
  <c r="L9286" i="4"/>
  <c r="L9282" i="4"/>
  <c r="L9278" i="4"/>
  <c r="L9274" i="4"/>
  <c r="L9270" i="4"/>
  <c r="L9266" i="4"/>
  <c r="L9262" i="4"/>
  <c r="L9258" i="4"/>
  <c r="L9254" i="4"/>
  <c r="L9250" i="4"/>
  <c r="L9246" i="4"/>
  <c r="L9242" i="4"/>
  <c r="L9238" i="4"/>
  <c r="L9234" i="4"/>
  <c r="L9230" i="4"/>
  <c r="L9226" i="4"/>
  <c r="L9222" i="4"/>
  <c r="L9218" i="4"/>
  <c r="L9214" i="4"/>
  <c r="L9210" i="4"/>
  <c r="L9206" i="4"/>
  <c r="L9202" i="4"/>
  <c r="L9198" i="4"/>
  <c r="L9194" i="4"/>
  <c r="L9190" i="4"/>
  <c r="L9186" i="4"/>
  <c r="L9182" i="4"/>
  <c r="L9178" i="4"/>
  <c r="L9174" i="4"/>
  <c r="L9170" i="4"/>
  <c r="L9166" i="4"/>
  <c r="L9162" i="4"/>
  <c r="L9158" i="4"/>
  <c r="L9154" i="4"/>
  <c r="L9150" i="4"/>
  <c r="L9146" i="4"/>
  <c r="L9142" i="4"/>
  <c r="L9138" i="4"/>
  <c r="L9134" i="4"/>
  <c r="L9130" i="4"/>
  <c r="L9126" i="4"/>
  <c r="L9122" i="4"/>
  <c r="L9118" i="4"/>
  <c r="L9114" i="4"/>
  <c r="L9110" i="4"/>
  <c r="L9106" i="4"/>
  <c r="L9102" i="4"/>
  <c r="L9098" i="4"/>
  <c r="L9094" i="4"/>
  <c r="L9090" i="4"/>
  <c r="L9445" i="4"/>
  <c r="L9440" i="4"/>
  <c r="L9437" i="4"/>
  <c r="L9432" i="4"/>
  <c r="L9429" i="4"/>
  <c r="L9424" i="4"/>
  <c r="L9421" i="4"/>
  <c r="L9416" i="4"/>
  <c r="L9413" i="4"/>
  <c r="L9407" i="4"/>
  <c r="L9403" i="4"/>
  <c r="L9399" i="4"/>
  <c r="L9395" i="4"/>
  <c r="L9391" i="4"/>
  <c r="L9387" i="4"/>
  <c r="L9383" i="4"/>
  <c r="L9379" i="4"/>
  <c r="L9375" i="4"/>
  <c r="L9371" i="4"/>
  <c r="L9367" i="4"/>
  <c r="L9363" i="4"/>
  <c r="L9359" i="4"/>
  <c r="L9355" i="4"/>
  <c r="L9351" i="4"/>
  <c r="L9347" i="4"/>
  <c r="L9343" i="4"/>
  <c r="L9339" i="4"/>
  <c r="L9323" i="4"/>
  <c r="L9307" i="4"/>
  <c r="L9291" i="4"/>
  <c r="L9275" i="4"/>
  <c r="L9259" i="4"/>
  <c r="L9243" i="4"/>
  <c r="L9227" i="4"/>
  <c r="L9211" i="4"/>
  <c r="L9195" i="4"/>
  <c r="L9179" i="4"/>
  <c r="L9163" i="4"/>
  <c r="L9147" i="4"/>
  <c r="L9131" i="4"/>
  <c r="L9115" i="4"/>
  <c r="L9099" i="4"/>
  <c r="L9086" i="4"/>
  <c r="L9075" i="4"/>
  <c r="L9070" i="4"/>
  <c r="L9059" i="4"/>
  <c r="L9054" i="4"/>
  <c r="L9043" i="4"/>
  <c r="L9038" i="4"/>
  <c r="L9032" i="4"/>
  <c r="L9028" i="4"/>
  <c r="L9024" i="4"/>
  <c r="L9020" i="4"/>
  <c r="L9016" i="4"/>
  <c r="L9012" i="4"/>
  <c r="L9008" i="4"/>
  <c r="L9004" i="4"/>
  <c r="L9000" i="4"/>
  <c r="L8996" i="4"/>
  <c r="L8992" i="4"/>
  <c r="L8988" i="4"/>
  <c r="L8984" i="4"/>
  <c r="L8980" i="4"/>
  <c r="L8976" i="4"/>
  <c r="L8972" i="4"/>
  <c r="L8968" i="4"/>
  <c r="L8964" i="4"/>
  <c r="L8960" i="4"/>
  <c r="L8956" i="4"/>
  <c r="L8952" i="4"/>
  <c r="L8948" i="4"/>
  <c r="L8944" i="4"/>
  <c r="L8940" i="4"/>
  <c r="L8936" i="4"/>
  <c r="L8932" i="4"/>
  <c r="L8928" i="4"/>
  <c r="L8924" i="4"/>
  <c r="L8920" i="4"/>
  <c r="L8916" i="4"/>
  <c r="L8912" i="4"/>
  <c r="L8908" i="4"/>
  <c r="L8904" i="4"/>
  <c r="L8900" i="4"/>
  <c r="L8896" i="4"/>
  <c r="L8892" i="4"/>
  <c r="L8888" i="4"/>
  <c r="L8884" i="4"/>
  <c r="L8880" i="4"/>
  <c r="L8876" i="4"/>
  <c r="L8872" i="4"/>
  <c r="L8868" i="4"/>
  <c r="L8864" i="4"/>
  <c r="L8860" i="4"/>
  <c r="L8856" i="4"/>
  <c r="L8852" i="4"/>
  <c r="L8848" i="4"/>
  <c r="L8844" i="4"/>
  <c r="L8840" i="4"/>
  <c r="L8836" i="4"/>
  <c r="L8832" i="4"/>
  <c r="L8828" i="4"/>
  <c r="L8824" i="4"/>
  <c r="L8820" i="4"/>
  <c r="L8816" i="4"/>
  <c r="L8812" i="4"/>
  <c r="L8808" i="4"/>
  <c r="L8804" i="4"/>
  <c r="L8800" i="4"/>
  <c r="L8796" i="4"/>
  <c r="L8792" i="4"/>
  <c r="L8788" i="4"/>
  <c r="L8784" i="4"/>
  <c r="L8780" i="4"/>
  <c r="L8776" i="4"/>
  <c r="L8772" i="4"/>
  <c r="L8768" i="4"/>
  <c r="L8764" i="4"/>
  <c r="L8760" i="4"/>
  <c r="L8756" i="4"/>
  <c r="L8752" i="4"/>
  <c r="L8748" i="4"/>
  <c r="L9327" i="4"/>
  <c r="L9311" i="4"/>
  <c r="L9295" i="4"/>
  <c r="L9279" i="4"/>
  <c r="L9263" i="4"/>
  <c r="L9247" i="4"/>
  <c r="L9231" i="4"/>
  <c r="L9215" i="4"/>
  <c r="L9199" i="4"/>
  <c r="L9183" i="4"/>
  <c r="L9167" i="4"/>
  <c r="L9151" i="4"/>
  <c r="L9135" i="4"/>
  <c r="L9119" i="4"/>
  <c r="L9103" i="4"/>
  <c r="L9087" i="4"/>
  <c r="L9082" i="4"/>
  <c r="L9071" i="4"/>
  <c r="L9066" i="4"/>
  <c r="L9055" i="4"/>
  <c r="L9050" i="4"/>
  <c r="L9039" i="4"/>
  <c r="L9036" i="4"/>
  <c r="L9033" i="4"/>
  <c r="L9029" i="4"/>
  <c r="L9025" i="4"/>
  <c r="L9021" i="4"/>
  <c r="L9017" i="4"/>
  <c r="L9013" i="4"/>
  <c r="L9009" i="4"/>
  <c r="L9005" i="4"/>
  <c r="L9001" i="4"/>
  <c r="L8997" i="4"/>
  <c r="L8993" i="4"/>
  <c r="L8989" i="4"/>
  <c r="L8985" i="4"/>
  <c r="L8981" i="4"/>
  <c r="L8977" i="4"/>
  <c r="L8973" i="4"/>
  <c r="L8969" i="4"/>
  <c r="L8965" i="4"/>
  <c r="L8961" i="4"/>
  <c r="L8957" i="4"/>
  <c r="L8953" i="4"/>
  <c r="L8949" i="4"/>
  <c r="L8945" i="4"/>
  <c r="L8941" i="4"/>
  <c r="L8937" i="4"/>
  <c r="L8933" i="4"/>
  <c r="L8929" i="4"/>
  <c r="L8925" i="4"/>
  <c r="L8921" i="4"/>
  <c r="L8917" i="4"/>
  <c r="L8913" i="4"/>
  <c r="L8909" i="4"/>
  <c r="L8905" i="4"/>
  <c r="L8901" i="4"/>
  <c r="L8897" i="4"/>
  <c r="L8893" i="4"/>
  <c r="L8889" i="4"/>
  <c r="L8885" i="4"/>
  <c r="L9331" i="4"/>
  <c r="L9315" i="4"/>
  <c r="L9299" i="4"/>
  <c r="L9283" i="4"/>
  <c r="L9267" i="4"/>
  <c r="L9251" i="4"/>
  <c r="L9235" i="4"/>
  <c r="L9219" i="4"/>
  <c r="L9203" i="4"/>
  <c r="L9187" i="4"/>
  <c r="L9171" i="4"/>
  <c r="L9155" i="4"/>
  <c r="L9139" i="4"/>
  <c r="L9123" i="4"/>
  <c r="L9107" i="4"/>
  <c r="L9091" i="4"/>
  <c r="L9083" i="4"/>
  <c r="L9078" i="4"/>
  <c r="L9067" i="4"/>
  <c r="L9062" i="4"/>
  <c r="L9051" i="4"/>
  <c r="L9046" i="4"/>
  <c r="L9034" i="4"/>
  <c r="L9030" i="4"/>
  <c r="L9026" i="4"/>
  <c r="L9022" i="4"/>
  <c r="L9018" i="4"/>
  <c r="L9014" i="4"/>
  <c r="L9010" i="4"/>
  <c r="L9006" i="4"/>
  <c r="L9002" i="4"/>
  <c r="L8998" i="4"/>
  <c r="L8994" i="4"/>
  <c r="L8990" i="4"/>
  <c r="L8986" i="4"/>
  <c r="L8982" i="4"/>
  <c r="L8978" i="4"/>
  <c r="L8974" i="4"/>
  <c r="L8970" i="4"/>
  <c r="L8966" i="4"/>
  <c r="L8962" i="4"/>
  <c r="L8958" i="4"/>
  <c r="L8954" i="4"/>
  <c r="L8950" i="4"/>
  <c r="L8946" i="4"/>
  <c r="L8942" i="4"/>
  <c r="L8938" i="4"/>
  <c r="L8934" i="4"/>
  <c r="L8930" i="4"/>
  <c r="L8926" i="4"/>
  <c r="L8922" i="4"/>
  <c r="L8918" i="4"/>
  <c r="L8914" i="4"/>
  <c r="L8910" i="4"/>
  <c r="L8906" i="4"/>
  <c r="L8902" i="4"/>
  <c r="L8898" i="4"/>
  <c r="L8894" i="4"/>
  <c r="L8890" i="4"/>
  <c r="L8886" i="4"/>
  <c r="L8882" i="4"/>
  <c r="L8878" i="4"/>
  <c r="L8874" i="4"/>
  <c r="L8870" i="4"/>
  <c r="L8866" i="4"/>
  <c r="L8862" i="4"/>
  <c r="L8858" i="4"/>
  <c r="L8854" i="4"/>
  <c r="L8850" i="4"/>
  <c r="L8846" i="4"/>
  <c r="L8842" i="4"/>
  <c r="L8838" i="4"/>
  <c r="L8834" i="4"/>
  <c r="L8830" i="4"/>
  <c r="L8826" i="4"/>
  <c r="L8822" i="4"/>
  <c r="L8818" i="4"/>
  <c r="L8814" i="4"/>
  <c r="L8810" i="4"/>
  <c r="L8806" i="4"/>
  <c r="L8802" i="4"/>
  <c r="L8798" i="4"/>
  <c r="L8794" i="4"/>
  <c r="L8790" i="4"/>
  <c r="L8786" i="4"/>
  <c r="L8782" i="4"/>
  <c r="L8778" i="4"/>
  <c r="L8774" i="4"/>
  <c r="L8770" i="4"/>
  <c r="L8766" i="4"/>
  <c r="L9335" i="4"/>
  <c r="L9319" i="4"/>
  <c r="L9303" i="4"/>
  <c r="L9287" i="4"/>
  <c r="L9271" i="4"/>
  <c r="L9255" i="4"/>
  <c r="L9239" i="4"/>
  <c r="L9223" i="4"/>
  <c r="L9207" i="4"/>
  <c r="L9191" i="4"/>
  <c r="L9175" i="4"/>
  <c r="L9159" i="4"/>
  <c r="L9143" i="4"/>
  <c r="L9127" i="4"/>
  <c r="L9111" i="4"/>
  <c r="L9095" i="4"/>
  <c r="L9079" i="4"/>
  <c r="L9074" i="4"/>
  <c r="L9063" i="4"/>
  <c r="L9058" i="4"/>
  <c r="L9047" i="4"/>
  <c r="L9042" i="4"/>
  <c r="L9035" i="4"/>
  <c r="L9031" i="4"/>
  <c r="L9027" i="4"/>
  <c r="L9023" i="4"/>
  <c r="L9019" i="4"/>
  <c r="L9015" i="4"/>
  <c r="L9011" i="4"/>
  <c r="L9007" i="4"/>
  <c r="L9003" i="4"/>
  <c r="L8999" i="4"/>
  <c r="L8995" i="4"/>
  <c r="L8991" i="4"/>
  <c r="L8987" i="4"/>
  <c r="L8983" i="4"/>
  <c r="L8979" i="4"/>
  <c r="L8975" i="4"/>
  <c r="L8971" i="4"/>
  <c r="L8967" i="4"/>
  <c r="L8963" i="4"/>
  <c r="L8959" i="4"/>
  <c r="L8955" i="4"/>
  <c r="L8951" i="4"/>
  <c r="L8947" i="4"/>
  <c r="L8943" i="4"/>
  <c r="L8939" i="4"/>
  <c r="L8935" i="4"/>
  <c r="L8931" i="4"/>
  <c r="L8927" i="4"/>
  <c r="L8923" i="4"/>
  <c r="L8919" i="4"/>
  <c r="L8915" i="4"/>
  <c r="L8911" i="4"/>
  <c r="L8907" i="4"/>
  <c r="L8903" i="4"/>
  <c r="L8899" i="4"/>
  <c r="L8895" i="4"/>
  <c r="L8891" i="4"/>
  <c r="L8887" i="4"/>
  <c r="L8883" i="4"/>
  <c r="L8879" i="4"/>
  <c r="L8875" i="4"/>
  <c r="L8871" i="4"/>
  <c r="L8867" i="4"/>
  <c r="L8863" i="4"/>
  <c r="L8859" i="4"/>
  <c r="L8855" i="4"/>
  <c r="L8851" i="4"/>
  <c r="L8847" i="4"/>
  <c r="L8843" i="4"/>
  <c r="L8839" i="4"/>
  <c r="L8835" i="4"/>
  <c r="L8831" i="4"/>
  <c r="L8827" i="4"/>
  <c r="L8823" i="4"/>
  <c r="L8819" i="4"/>
  <c r="L8815" i="4"/>
  <c r="L8811" i="4"/>
  <c r="L8807" i="4"/>
  <c r="L8803" i="4"/>
  <c r="L8799" i="4"/>
  <c r="L8795" i="4"/>
  <c r="L8791" i="4"/>
  <c r="L8787" i="4"/>
  <c r="L8783" i="4"/>
  <c r="L8779" i="4"/>
  <c r="L8775" i="4"/>
  <c r="L8771" i="4"/>
  <c r="L8767" i="4"/>
  <c r="L8763" i="4"/>
  <c r="L8759" i="4"/>
  <c r="L8755" i="4"/>
  <c r="L8853" i="4"/>
  <c r="L8761" i="4"/>
  <c r="L8749" i="4"/>
  <c r="L8743" i="4"/>
  <c r="L8739" i="4"/>
  <c r="L8735" i="4"/>
  <c r="L8731" i="4"/>
  <c r="L8727" i="4"/>
  <c r="L8723" i="4"/>
  <c r="L8719" i="4"/>
  <c r="L8715" i="4"/>
  <c r="L8711" i="4"/>
  <c r="L8707" i="4"/>
  <c r="L8703" i="4"/>
  <c r="L8699" i="4"/>
  <c r="L8695" i="4"/>
  <c r="L8691" i="4"/>
  <c r="L8687" i="4"/>
  <c r="L8683" i="4"/>
  <c r="L8679" i="4"/>
  <c r="L8675" i="4"/>
  <c r="L8671" i="4"/>
  <c r="L8667" i="4"/>
  <c r="L8663" i="4"/>
  <c r="L8659" i="4"/>
  <c r="L8655" i="4"/>
  <c r="L8651" i="4"/>
  <c r="L8647" i="4"/>
  <c r="L8643" i="4"/>
  <c r="L8639" i="4"/>
  <c r="L8635" i="4"/>
  <c r="L8631" i="4"/>
  <c r="L8627" i="4"/>
  <c r="L8623" i="4"/>
  <c r="L8619" i="4"/>
  <c r="L8615" i="4"/>
  <c r="L8611" i="4"/>
  <c r="L8607" i="4"/>
  <c r="L8603" i="4"/>
  <c r="L8599" i="4"/>
  <c r="L8595" i="4"/>
  <c r="L8591" i="4"/>
  <c r="L8587" i="4"/>
  <c r="L8583" i="4"/>
  <c r="L8579" i="4"/>
  <c r="L8575" i="4"/>
  <c r="L8571" i="4"/>
  <c r="L8567" i="4"/>
  <c r="L8563" i="4"/>
  <c r="L8559" i="4"/>
  <c r="L8555" i="4"/>
  <c r="L8551" i="4"/>
  <c r="L8547" i="4"/>
  <c r="L8543" i="4"/>
  <c r="L8539" i="4"/>
  <c r="L8535" i="4"/>
  <c r="L8531" i="4"/>
  <c r="L8527" i="4"/>
  <c r="L8523" i="4"/>
  <c r="L8519" i="4"/>
  <c r="L8515" i="4"/>
  <c r="L8511" i="4"/>
  <c r="L8507" i="4"/>
  <c r="L8503" i="4"/>
  <c r="L8499" i="4"/>
  <c r="L8495" i="4"/>
  <c r="L8491" i="4"/>
  <c r="L8487" i="4"/>
  <c r="L8483" i="4"/>
  <c r="L8479" i="4"/>
  <c r="L8475" i="4"/>
  <c r="L8471" i="4"/>
  <c r="L8467" i="4"/>
  <c r="L8463" i="4"/>
  <c r="L8459" i="4"/>
  <c r="L8455" i="4"/>
  <c r="L8451" i="4"/>
  <c r="L8447" i="4"/>
  <c r="L8443" i="4"/>
  <c r="L8439" i="4"/>
  <c r="L8435" i="4"/>
  <c r="L8431" i="4"/>
  <c r="L8427" i="4"/>
  <c r="L8423" i="4"/>
  <c r="L8419" i="4"/>
  <c r="L8415" i="4"/>
  <c r="L8411" i="4"/>
  <c r="L8407" i="4"/>
  <c r="L8403" i="4"/>
  <c r="L8399" i="4"/>
  <c r="L8395" i="4"/>
  <c r="L8391" i="4"/>
  <c r="L8387" i="4"/>
  <c r="L8383" i="4"/>
  <c r="L8379" i="4"/>
  <c r="L8375" i="4"/>
  <c r="L8371" i="4"/>
  <c r="L8367" i="4"/>
  <c r="L8363" i="4"/>
  <c r="L8359" i="4"/>
  <c r="L8355" i="4"/>
  <c r="L8351" i="4"/>
  <c r="L8347" i="4"/>
  <c r="L8343" i="4"/>
  <c r="L8339" i="4"/>
  <c r="L8335" i="4"/>
  <c r="L8331" i="4"/>
  <c r="L8327" i="4"/>
  <c r="L8323" i="4"/>
  <c r="L8319" i="4"/>
  <c r="L8315" i="4"/>
  <c r="L8311" i="4"/>
  <c r="L8307" i="4"/>
  <c r="L8303" i="4"/>
  <c r="L8299" i="4"/>
  <c r="L8295" i="4"/>
  <c r="L8291" i="4"/>
  <c r="L8287" i="4"/>
  <c r="L8283" i="4"/>
  <c r="L8279" i="4"/>
  <c r="L8275" i="4"/>
  <c r="L8271" i="4"/>
  <c r="L8267" i="4"/>
  <c r="L8263" i="4"/>
  <c r="L8259" i="4"/>
  <c r="L8255" i="4"/>
  <c r="L8251" i="4"/>
  <c r="L8247" i="4"/>
  <c r="L8243" i="4"/>
  <c r="L8239" i="4"/>
  <c r="L8235" i="4"/>
  <c r="L8231" i="4"/>
  <c r="L8227" i="4"/>
  <c r="L8223" i="4"/>
  <c r="L8219" i="4"/>
  <c r="L8215" i="4"/>
  <c r="L8211" i="4"/>
  <c r="L8207" i="4"/>
  <c r="L8203" i="4"/>
  <c r="L8199" i="4"/>
  <c r="L8195" i="4"/>
  <c r="L8191" i="4"/>
  <c r="L8187" i="4"/>
  <c r="L8183" i="4"/>
  <c r="L8179" i="4"/>
  <c r="L8175" i="4"/>
  <c r="L8171" i="4"/>
  <c r="L8167" i="4"/>
  <c r="L8163" i="4"/>
  <c r="L8159" i="4"/>
  <c r="L8857" i="4"/>
  <c r="L8762" i="4"/>
  <c r="L8757" i="4"/>
  <c r="L8750" i="4"/>
  <c r="L8747" i="4"/>
  <c r="L8744" i="4"/>
  <c r="L8740" i="4"/>
  <c r="L8736" i="4"/>
  <c r="L8732" i="4"/>
  <c r="L8728" i="4"/>
  <c r="L8724" i="4"/>
  <c r="L8720" i="4"/>
  <c r="L8716" i="4"/>
  <c r="L8712" i="4"/>
  <c r="L8708" i="4"/>
  <c r="L8704" i="4"/>
  <c r="L8700" i="4"/>
  <c r="L8696" i="4"/>
  <c r="L8692" i="4"/>
  <c r="L8688" i="4"/>
  <c r="L8684" i="4"/>
  <c r="L8680" i="4"/>
  <c r="L8676" i="4"/>
  <c r="L8672" i="4"/>
  <c r="L8668" i="4"/>
  <c r="L8664" i="4"/>
  <c r="L8660" i="4"/>
  <c r="L8656" i="4"/>
  <c r="L8652" i="4"/>
  <c r="L8648" i="4"/>
  <c r="L8644" i="4"/>
  <c r="L8640" i="4"/>
  <c r="L8636" i="4"/>
  <c r="L8632" i="4"/>
  <c r="L8628" i="4"/>
  <c r="L8624" i="4"/>
  <c r="L8620" i="4"/>
  <c r="L8616" i="4"/>
  <c r="L8612" i="4"/>
  <c r="L8608" i="4"/>
  <c r="L8604" i="4"/>
  <c r="L8600" i="4"/>
  <c r="L8596" i="4"/>
  <c r="L8592" i="4"/>
  <c r="L8588" i="4"/>
  <c r="L8584" i="4"/>
  <c r="L8580" i="4"/>
  <c r="L8576" i="4"/>
  <c r="L8572" i="4"/>
  <c r="L8568" i="4"/>
  <c r="L8564" i="4"/>
  <c r="L8560" i="4"/>
  <c r="L8556" i="4"/>
  <c r="L8552" i="4"/>
  <c r="L8548" i="4"/>
  <c r="L8544" i="4"/>
  <c r="L8540" i="4"/>
  <c r="L8536" i="4"/>
  <c r="L8532" i="4"/>
  <c r="L8528" i="4"/>
  <c r="L8524" i="4"/>
  <c r="L8520" i="4"/>
  <c r="L8516" i="4"/>
  <c r="L8512" i="4"/>
  <c r="L8508" i="4"/>
  <c r="L8504" i="4"/>
  <c r="L8500" i="4"/>
  <c r="L8496" i="4"/>
  <c r="L8492" i="4"/>
  <c r="L8488" i="4"/>
  <c r="L8484" i="4"/>
  <c r="L8480" i="4"/>
  <c r="L8476" i="4"/>
  <c r="L8472" i="4"/>
  <c r="L8468" i="4"/>
  <c r="L8464" i="4"/>
  <c r="L8460" i="4"/>
  <c r="L8456" i="4"/>
  <c r="L8452" i="4"/>
  <c r="L8448" i="4"/>
  <c r="L8444" i="4"/>
  <c r="L8440" i="4"/>
  <c r="L8436" i="4"/>
  <c r="L8432" i="4"/>
  <c r="L8428" i="4"/>
  <c r="L8424" i="4"/>
  <c r="L8420" i="4"/>
  <c r="L8416" i="4"/>
  <c r="L8412" i="4"/>
  <c r="L8408" i="4"/>
  <c r="L8404" i="4"/>
  <c r="L8400" i="4"/>
  <c r="L8396" i="4"/>
  <c r="L8392" i="4"/>
  <c r="L8388" i="4"/>
  <c r="L8384" i="4"/>
  <c r="L8380" i="4"/>
  <c r="L8376" i="4"/>
  <c r="L8372" i="4"/>
  <c r="L8368" i="4"/>
  <c r="L8364" i="4"/>
  <c r="L8360" i="4"/>
  <c r="L8356" i="4"/>
  <c r="L8352" i="4"/>
  <c r="L8348" i="4"/>
  <c r="L8344" i="4"/>
  <c r="L8340" i="4"/>
  <c r="L8336" i="4"/>
  <c r="L8332" i="4"/>
  <c r="L8328" i="4"/>
  <c r="L8324" i="4"/>
  <c r="L8320" i="4"/>
  <c r="L8316" i="4"/>
  <c r="L8312" i="4"/>
  <c r="L8308" i="4"/>
  <c r="L8304" i="4"/>
  <c r="L8300" i="4"/>
  <c r="L8296" i="4"/>
  <c r="L8292" i="4"/>
  <c r="L8288" i="4"/>
  <c r="L8284" i="4"/>
  <c r="L8280" i="4"/>
  <c r="L8276" i="4"/>
  <c r="L8272" i="4"/>
  <c r="L8268" i="4"/>
  <c r="L8264" i="4"/>
  <c r="L8260" i="4"/>
  <c r="L8256" i="4"/>
  <c r="L8252" i="4"/>
  <c r="L8248" i="4"/>
  <c r="L8244" i="4"/>
  <c r="L8240" i="4"/>
  <c r="L8236" i="4"/>
  <c r="L8232" i="4"/>
  <c r="L8228" i="4"/>
  <c r="L8224" i="4"/>
  <c r="L8220" i="4"/>
  <c r="L8216" i="4"/>
  <c r="L8212" i="4"/>
  <c r="L8208" i="4"/>
  <c r="L8204" i="4"/>
  <c r="L8200" i="4"/>
  <c r="L8196" i="4"/>
  <c r="L8192" i="4"/>
  <c r="L8188" i="4"/>
  <c r="L8184" i="4"/>
  <c r="L8180" i="4"/>
  <c r="L8176" i="4"/>
  <c r="L8172" i="4"/>
  <c r="L8168" i="4"/>
  <c r="L8164" i="4"/>
  <c r="L8160" i="4"/>
  <c r="L8156" i="4"/>
  <c r="L8152" i="4"/>
  <c r="L8148" i="4"/>
  <c r="L8144" i="4"/>
  <c r="L8140" i="4"/>
  <c r="L8136" i="4"/>
  <c r="L8132" i="4"/>
  <c r="L8128" i="4"/>
  <c r="L8124" i="4"/>
  <c r="L8120" i="4"/>
  <c r="L8116" i="4"/>
  <c r="L8112" i="4"/>
  <c r="L8108" i="4"/>
  <c r="L8104" i="4"/>
  <c r="L8100" i="4"/>
  <c r="L8096" i="4"/>
  <c r="L8092" i="4"/>
  <c r="L8088" i="4"/>
  <c r="L8877" i="4"/>
  <c r="L8873" i="4"/>
  <c r="L8869" i="4"/>
  <c r="L8865" i="4"/>
  <c r="L8861" i="4"/>
  <c r="L8758" i="4"/>
  <c r="L8753" i="4"/>
  <c r="L8745" i="4"/>
  <c r="L8741" i="4"/>
  <c r="L8737" i="4"/>
  <c r="L8733" i="4"/>
  <c r="L8729" i="4"/>
  <c r="L8725" i="4"/>
  <c r="L8721" i="4"/>
  <c r="L8717" i="4"/>
  <c r="L8713" i="4"/>
  <c r="L8709" i="4"/>
  <c r="L8705" i="4"/>
  <c r="L8701" i="4"/>
  <c r="L8697" i="4"/>
  <c r="L8693" i="4"/>
  <c r="L8689" i="4"/>
  <c r="L8685" i="4"/>
  <c r="L8681" i="4"/>
  <c r="L8677" i="4"/>
  <c r="L8673" i="4"/>
  <c r="L8669" i="4"/>
  <c r="L8665" i="4"/>
  <c r="L8661" i="4"/>
  <c r="L8657" i="4"/>
  <c r="L8653" i="4"/>
  <c r="L8649" i="4"/>
  <c r="L8645" i="4"/>
  <c r="L8641" i="4"/>
  <c r="L8637" i="4"/>
  <c r="L8633" i="4"/>
  <c r="L8629" i="4"/>
  <c r="L8625" i="4"/>
  <c r="L8621" i="4"/>
  <c r="L8617" i="4"/>
  <c r="L8613" i="4"/>
  <c r="L8609" i="4"/>
  <c r="L8605" i="4"/>
  <c r="L8601" i="4"/>
  <c r="L8597" i="4"/>
  <c r="L8593" i="4"/>
  <c r="L8589" i="4"/>
  <c r="L8585" i="4"/>
  <c r="L8581" i="4"/>
  <c r="L8577" i="4"/>
  <c r="L8573" i="4"/>
  <c r="L8569" i="4"/>
  <c r="L8565" i="4"/>
  <c r="L8561" i="4"/>
  <c r="L8557" i="4"/>
  <c r="L8553" i="4"/>
  <c r="L8549" i="4"/>
  <c r="L8545" i="4"/>
  <c r="L8541" i="4"/>
  <c r="L8537" i="4"/>
  <c r="L8533" i="4"/>
  <c r="L8529" i="4"/>
  <c r="L8525" i="4"/>
  <c r="L8521" i="4"/>
  <c r="L8517" i="4"/>
  <c r="L8513" i="4"/>
  <c r="L8509" i="4"/>
  <c r="L8505" i="4"/>
  <c r="L8501" i="4"/>
  <c r="L8497" i="4"/>
  <c r="L8493" i="4"/>
  <c r="L8489" i="4"/>
  <c r="L8485" i="4"/>
  <c r="L8481" i="4"/>
  <c r="L8477" i="4"/>
  <c r="L8473" i="4"/>
  <c r="L8469" i="4"/>
  <c r="L8465" i="4"/>
  <c r="L8461" i="4"/>
  <c r="L8457" i="4"/>
  <c r="L8453" i="4"/>
  <c r="L8449" i="4"/>
  <c r="L8445" i="4"/>
  <c r="L8441" i="4"/>
  <c r="L8437" i="4"/>
  <c r="L8433" i="4"/>
  <c r="L8429" i="4"/>
  <c r="L8425" i="4"/>
  <c r="L8421" i="4"/>
  <c r="L8417" i="4"/>
  <c r="L8413" i="4"/>
  <c r="L8409" i="4"/>
  <c r="L8405" i="4"/>
  <c r="L8401" i="4"/>
  <c r="L8397" i="4"/>
  <c r="L8393" i="4"/>
  <c r="L8389" i="4"/>
  <c r="L8385" i="4"/>
  <c r="L8381" i="4"/>
  <c r="L8377" i="4"/>
  <c r="L8373" i="4"/>
  <c r="L8369" i="4"/>
  <c r="L8365" i="4"/>
  <c r="L8361" i="4"/>
  <c r="L8357" i="4"/>
  <c r="L8353" i="4"/>
  <c r="L8349" i="4"/>
  <c r="L8345" i="4"/>
  <c r="L8341" i="4"/>
  <c r="L8337" i="4"/>
  <c r="L8333" i="4"/>
  <c r="L8329" i="4"/>
  <c r="L8325" i="4"/>
  <c r="L8321" i="4"/>
  <c r="L8317" i="4"/>
  <c r="L8313" i="4"/>
  <c r="L8309" i="4"/>
  <c r="L8305" i="4"/>
  <c r="L8301" i="4"/>
  <c r="L8297" i="4"/>
  <c r="L8293" i="4"/>
  <c r="L8289" i="4"/>
  <c r="L8285" i="4"/>
  <c r="L8281" i="4"/>
  <c r="L8277" i="4"/>
  <c r="L8273" i="4"/>
  <c r="L8269" i="4"/>
  <c r="L8265" i="4"/>
  <c r="L8261" i="4"/>
  <c r="L8257" i="4"/>
  <c r="L8253" i="4"/>
  <c r="L8249" i="4"/>
  <c r="L8245" i="4"/>
  <c r="L8241" i="4"/>
  <c r="L8237" i="4"/>
  <c r="L8233" i="4"/>
  <c r="L8229" i="4"/>
  <c r="L8225" i="4"/>
  <c r="L8221" i="4"/>
  <c r="L8217" i="4"/>
  <c r="L8213" i="4"/>
  <c r="L8209" i="4"/>
  <c r="L8205" i="4"/>
  <c r="L8201" i="4"/>
  <c r="L8197" i="4"/>
  <c r="L8193" i="4"/>
  <c r="L8189" i="4"/>
  <c r="L8185" i="4"/>
  <c r="L8181" i="4"/>
  <c r="L8177" i="4"/>
  <c r="L8173" i="4"/>
  <c r="L8169" i="4"/>
  <c r="L8165" i="4"/>
  <c r="L8161" i="4"/>
  <c r="L8157" i="4"/>
  <c r="L8153" i="4"/>
  <c r="L8149" i="4"/>
  <c r="L8145" i="4"/>
  <c r="L8141" i="4"/>
  <c r="L8137" i="4"/>
  <c r="L8133" i="4"/>
  <c r="L8129" i="4"/>
  <c r="L8125" i="4"/>
  <c r="L8121" i="4"/>
  <c r="L8117" i="4"/>
  <c r="L8113" i="4"/>
  <c r="L8881" i="4"/>
  <c r="L8849" i="4"/>
  <c r="L8845" i="4"/>
  <c r="L8841" i="4"/>
  <c r="L8837" i="4"/>
  <c r="L8833" i="4"/>
  <c r="L8829" i="4"/>
  <c r="L8825" i="4"/>
  <c r="L8821" i="4"/>
  <c r="L8817" i="4"/>
  <c r="L8813" i="4"/>
  <c r="L8809" i="4"/>
  <c r="L8805" i="4"/>
  <c r="L8801" i="4"/>
  <c r="L8797" i="4"/>
  <c r="L8793" i="4"/>
  <c r="L8789" i="4"/>
  <c r="L8785" i="4"/>
  <c r="L8781" i="4"/>
  <c r="L8777" i="4"/>
  <c r="L8773" i="4"/>
  <c r="L8769" i="4"/>
  <c r="L8765" i="4"/>
  <c r="L8754" i="4"/>
  <c r="L8751" i="4"/>
  <c r="L8746" i="4"/>
  <c r="L8742" i="4"/>
  <c r="L8738" i="4"/>
  <c r="L8734" i="4"/>
  <c r="L8730" i="4"/>
  <c r="L8726" i="4"/>
  <c r="L8722" i="4"/>
  <c r="L8718" i="4"/>
  <c r="L8714" i="4"/>
  <c r="L8710" i="4"/>
  <c r="L8706" i="4"/>
  <c r="L8702" i="4"/>
  <c r="L8698" i="4"/>
  <c r="L8694" i="4"/>
  <c r="L8690" i="4"/>
  <c r="L8686" i="4"/>
  <c r="L8682" i="4"/>
  <c r="L8678" i="4"/>
  <c r="L8674" i="4"/>
  <c r="L8670" i="4"/>
  <c r="L8666" i="4"/>
  <c r="L8662" i="4"/>
  <c r="L8658" i="4"/>
  <c r="L8654" i="4"/>
  <c r="L8650" i="4"/>
  <c r="L8646" i="4"/>
  <c r="L8642" i="4"/>
  <c r="L8638" i="4"/>
  <c r="L8634" i="4"/>
  <c r="L8630" i="4"/>
  <c r="L8626" i="4"/>
  <c r="L8622" i="4"/>
  <c r="L8618" i="4"/>
  <c r="L8614" i="4"/>
  <c r="L8610" i="4"/>
  <c r="L8606" i="4"/>
  <c r="L8602" i="4"/>
  <c r="L8598" i="4"/>
  <c r="L8594" i="4"/>
  <c r="L8590" i="4"/>
  <c r="L8586" i="4"/>
  <c r="L8582" i="4"/>
  <c r="L8578" i="4"/>
  <c r="L8574" i="4"/>
  <c r="L8570" i="4"/>
  <c r="L8566" i="4"/>
  <c r="L8562" i="4"/>
  <c r="L8558" i="4"/>
  <c r="L8554" i="4"/>
  <c r="L8550" i="4"/>
  <c r="L8546" i="4"/>
  <c r="L8542" i="4"/>
  <c r="L8538" i="4"/>
  <c r="L8534" i="4"/>
  <c r="L8530" i="4"/>
  <c r="L8526" i="4"/>
  <c r="L8522" i="4"/>
  <c r="L8518" i="4"/>
  <c r="L8514" i="4"/>
  <c r="L8510" i="4"/>
  <c r="L8506" i="4"/>
  <c r="L8502" i="4"/>
  <c r="L8498" i="4"/>
  <c r="L8494" i="4"/>
  <c r="L8490" i="4"/>
  <c r="L8486" i="4"/>
  <c r="L8482" i="4"/>
  <c r="L8478" i="4"/>
  <c r="L8474" i="4"/>
  <c r="L8470" i="4"/>
  <c r="L8466" i="4"/>
  <c r="L8462" i="4"/>
  <c r="L8458" i="4"/>
  <c r="L8454" i="4"/>
  <c r="L8450" i="4"/>
  <c r="L8446" i="4"/>
  <c r="L8442" i="4"/>
  <c r="L8438" i="4"/>
  <c r="L8434" i="4"/>
  <c r="L8430" i="4"/>
  <c r="L8426" i="4"/>
  <c r="L8422" i="4"/>
  <c r="L8418" i="4"/>
  <c r="L8414" i="4"/>
  <c r="L8410" i="4"/>
  <c r="L8406" i="4"/>
  <c r="L8402" i="4"/>
  <c r="L8398" i="4"/>
  <c r="L8394" i="4"/>
  <c r="L8390" i="4"/>
  <c r="L8386" i="4"/>
  <c r="L8382" i="4"/>
  <c r="L8378" i="4"/>
  <c r="L8374" i="4"/>
  <c r="L8370" i="4"/>
  <c r="L8366" i="4"/>
  <c r="L8362" i="4"/>
  <c r="L8358" i="4"/>
  <c r="L8354" i="4"/>
  <c r="L8350" i="4"/>
  <c r="L8346" i="4"/>
  <c r="L8342" i="4"/>
  <c r="L8338" i="4"/>
  <c r="L8334" i="4"/>
  <c r="L8330" i="4"/>
  <c r="L8326" i="4"/>
  <c r="L8322" i="4"/>
  <c r="L8318" i="4"/>
  <c r="L8314" i="4"/>
  <c r="L8310" i="4"/>
  <c r="L8306" i="4"/>
  <c r="L8302" i="4"/>
  <c r="L8298" i="4"/>
  <c r="L8294" i="4"/>
  <c r="L8290" i="4"/>
  <c r="L8286" i="4"/>
  <c r="L8282" i="4"/>
  <c r="L8278" i="4"/>
  <c r="L8274" i="4"/>
  <c r="L8270" i="4"/>
  <c r="L8266" i="4"/>
  <c r="L8262" i="4"/>
  <c r="L8258" i="4"/>
  <c r="L8254" i="4"/>
  <c r="L8250" i="4"/>
  <c r="L8246" i="4"/>
  <c r="L8242" i="4"/>
  <c r="L8238" i="4"/>
  <c r="L8234" i="4"/>
  <c r="L8230" i="4"/>
  <c r="L8226" i="4"/>
  <c r="L8222" i="4"/>
  <c r="L8218" i="4"/>
  <c r="L8214" i="4"/>
  <c r="L8210" i="4"/>
  <c r="L8206" i="4"/>
  <c r="L8202" i="4"/>
  <c r="L8198" i="4"/>
  <c r="L8194" i="4"/>
  <c r="L8190" i="4"/>
  <c r="L8186" i="4"/>
  <c r="L8182" i="4"/>
  <c r="L8178" i="4"/>
  <c r="L8174" i="4"/>
  <c r="L8170" i="4"/>
  <c r="L8166" i="4"/>
  <c r="L8155" i="4"/>
  <c r="L8151" i="4"/>
  <c r="L8147" i="4"/>
  <c r="L8143" i="4"/>
  <c r="L8139" i="4"/>
  <c r="L8135" i="4"/>
  <c r="L8131" i="4"/>
  <c r="L8127" i="4"/>
  <c r="L8123" i="4"/>
  <c r="L8119" i="4"/>
  <c r="L8115" i="4"/>
  <c r="L8105" i="4"/>
  <c r="L8097" i="4"/>
  <c r="L8089" i="4"/>
  <c r="L8086" i="4"/>
  <c r="L8082" i="4"/>
  <c r="L8078" i="4"/>
  <c r="L8074" i="4"/>
  <c r="L8070" i="4"/>
  <c r="L8066" i="4"/>
  <c r="L8062" i="4"/>
  <c r="L8058" i="4"/>
  <c r="L8054" i="4"/>
  <c r="L8050" i="4"/>
  <c r="L8046" i="4"/>
  <c r="L8042" i="4"/>
  <c r="L8038" i="4"/>
  <c r="L8034" i="4"/>
  <c r="L8030" i="4"/>
  <c r="L8026" i="4"/>
  <c r="L8022" i="4"/>
  <c r="L8018" i="4"/>
  <c r="L8014" i="4"/>
  <c r="L8010" i="4"/>
  <c r="L8006" i="4"/>
  <c r="L8002" i="4"/>
  <c r="L7998" i="4"/>
  <c r="L7994" i="4"/>
  <c r="L7990" i="4"/>
  <c r="L7986" i="4"/>
  <c r="L7982" i="4"/>
  <c r="L7978" i="4"/>
  <c r="L7974" i="4"/>
  <c r="L7970" i="4"/>
  <c r="L7966" i="4"/>
  <c r="L7962" i="4"/>
  <c r="L7958" i="4"/>
  <c r="L7954" i="4"/>
  <c r="L7950" i="4"/>
  <c r="L7946" i="4"/>
  <c r="L7942" i="4"/>
  <c r="L7938" i="4"/>
  <c r="L7934" i="4"/>
  <c r="L7930" i="4"/>
  <c r="L7926" i="4"/>
  <c r="L7922" i="4"/>
  <c r="L7918" i="4"/>
  <c r="L7914" i="4"/>
  <c r="L7910" i="4"/>
  <c r="L7906" i="4"/>
  <c r="L7902" i="4"/>
  <c r="L7898" i="4"/>
  <c r="L7894" i="4"/>
  <c r="L7890" i="4"/>
  <c r="L7886" i="4"/>
  <c r="L7882" i="4"/>
  <c r="L7878" i="4"/>
  <c r="L7874" i="4"/>
  <c r="L7870" i="4"/>
  <c r="L7866" i="4"/>
  <c r="L7862" i="4"/>
  <c r="L7858" i="4"/>
  <c r="L7854" i="4"/>
  <c r="L7850" i="4"/>
  <c r="L7846" i="4"/>
  <c r="L7842" i="4"/>
  <c r="L7838" i="4"/>
  <c r="L7834" i="4"/>
  <c r="L7830" i="4"/>
  <c r="L7826" i="4"/>
  <c r="L7822" i="4"/>
  <c r="L7818" i="4"/>
  <c r="L7814" i="4"/>
  <c r="L7810" i="4"/>
  <c r="L7806" i="4"/>
  <c r="L7802" i="4"/>
  <c r="L7798" i="4"/>
  <c r="L7794" i="4"/>
  <c r="L7790" i="4"/>
  <c r="L7786" i="4"/>
  <c r="L7782" i="4"/>
  <c r="L7778" i="4"/>
  <c r="L7774" i="4"/>
  <c r="L7770" i="4"/>
  <c r="L7766" i="4"/>
  <c r="L7762" i="4"/>
  <c r="L7758" i="4"/>
  <c r="L7754" i="4"/>
  <c r="L7750" i="4"/>
  <c r="L7746" i="4"/>
  <c r="L7742" i="4"/>
  <c r="L7738" i="4"/>
  <c r="L7734" i="4"/>
  <c r="L7730" i="4"/>
  <c r="L7726" i="4"/>
  <c r="L7722" i="4"/>
  <c r="L7718" i="4"/>
  <c r="L7714" i="4"/>
  <c r="L7710" i="4"/>
  <c r="L7706" i="4"/>
  <c r="L7702" i="4"/>
  <c r="L7698" i="4"/>
  <c r="L7694" i="4"/>
  <c r="L7690" i="4"/>
  <c r="L7686" i="4"/>
  <c r="L7682" i="4"/>
  <c r="L7678" i="4"/>
  <c r="L7674" i="4"/>
  <c r="L7670" i="4"/>
  <c r="L7666" i="4"/>
  <c r="L7662" i="4"/>
  <c r="L7658" i="4"/>
  <c r="L7654" i="4"/>
  <c r="L7650" i="4"/>
  <c r="L7646" i="4"/>
  <c r="L7642" i="4"/>
  <c r="L7638" i="4"/>
  <c r="L7634" i="4"/>
  <c r="L7630" i="4"/>
  <c r="L7626" i="4"/>
  <c r="L7622" i="4"/>
  <c r="L7618" i="4"/>
  <c r="L7614" i="4"/>
  <c r="L7610" i="4"/>
  <c r="L7606" i="4"/>
  <c r="L7602" i="4"/>
  <c r="L7598" i="4"/>
  <c r="L7594" i="4"/>
  <c r="L7590" i="4"/>
  <c r="L7586" i="4"/>
  <c r="L7582" i="4"/>
  <c r="L7578" i="4"/>
  <c r="L7574" i="4"/>
  <c r="L7570" i="4"/>
  <c r="L7566" i="4"/>
  <c r="L7562" i="4"/>
  <c r="L7558" i="4"/>
  <c r="L7554" i="4"/>
  <c r="L7550" i="4"/>
  <c r="L7546" i="4"/>
  <c r="L7542" i="4"/>
  <c r="L7538" i="4"/>
  <c r="L7534" i="4"/>
  <c r="L7530" i="4"/>
  <c r="L7526" i="4"/>
  <c r="L7522" i="4"/>
  <c r="L7518" i="4"/>
  <c r="L7514" i="4"/>
  <c r="L7510" i="4"/>
  <c r="L7506" i="4"/>
  <c r="L7502" i="4"/>
  <c r="L7498" i="4"/>
  <c r="L7494" i="4"/>
  <c r="L7490" i="4"/>
  <c r="L7486" i="4"/>
  <c r="L7482" i="4"/>
  <c r="L7478" i="4"/>
  <c r="L7474" i="4"/>
  <c r="L7470" i="4"/>
  <c r="L7466" i="4"/>
  <c r="L7462" i="4"/>
  <c r="L7458" i="4"/>
  <c r="L7454" i="4"/>
  <c r="L7450" i="4"/>
  <c r="L7446" i="4"/>
  <c r="L7442" i="4"/>
  <c r="L7438" i="4"/>
  <c r="L7434" i="4"/>
  <c r="L7430" i="4"/>
  <c r="L7426" i="4"/>
  <c r="L7422" i="4"/>
  <c r="L7418" i="4"/>
  <c r="L7414" i="4"/>
  <c r="L7410" i="4"/>
  <c r="L7406" i="4"/>
  <c r="L7402" i="4"/>
  <c r="L7398" i="4"/>
  <c r="L7394" i="4"/>
  <c r="L7390" i="4"/>
  <c r="L7386" i="4"/>
  <c r="L7382" i="4"/>
  <c r="L7378" i="4"/>
  <c r="L7374" i="4"/>
  <c r="L7370" i="4"/>
  <c r="L7366" i="4"/>
  <c r="L7362" i="4"/>
  <c r="L7358" i="4"/>
  <c r="L7354" i="4"/>
  <c r="L7350" i="4"/>
  <c r="L7346" i="4"/>
  <c r="L7342" i="4"/>
  <c r="L7338" i="4"/>
  <c r="L7334" i="4"/>
  <c r="L7330" i="4"/>
  <c r="L7326" i="4"/>
  <c r="L7322" i="4"/>
  <c r="L7318" i="4"/>
  <c r="L7314" i="4"/>
  <c r="L7310" i="4"/>
  <c r="L7306" i="4"/>
  <c r="L8111" i="4"/>
  <c r="L8106" i="4"/>
  <c r="L8103" i="4"/>
  <c r="L8098" i="4"/>
  <c r="L8095" i="4"/>
  <c r="L8090" i="4"/>
  <c r="L8087" i="4"/>
  <c r="L8083" i="4"/>
  <c r="L8079" i="4"/>
  <c r="L8075" i="4"/>
  <c r="L8071" i="4"/>
  <c r="L8067" i="4"/>
  <c r="L8063" i="4"/>
  <c r="L8059" i="4"/>
  <c r="L8055" i="4"/>
  <c r="L8051" i="4"/>
  <c r="L8047" i="4"/>
  <c r="L8043" i="4"/>
  <c r="L8039" i="4"/>
  <c r="L8035" i="4"/>
  <c r="L8031" i="4"/>
  <c r="L8027" i="4"/>
  <c r="L8023" i="4"/>
  <c r="L8019" i="4"/>
  <c r="L8015" i="4"/>
  <c r="L8011" i="4"/>
  <c r="L8007" i="4"/>
  <c r="L8003" i="4"/>
  <c r="L7999" i="4"/>
  <c r="L7995" i="4"/>
  <c r="L7991" i="4"/>
  <c r="L7987" i="4"/>
  <c r="L7983" i="4"/>
  <c r="L7979" i="4"/>
  <c r="L7975" i="4"/>
  <c r="L7971" i="4"/>
  <c r="L7967" i="4"/>
  <c r="L7963" i="4"/>
  <c r="L7959" i="4"/>
  <c r="L7955" i="4"/>
  <c r="L7951" i="4"/>
  <c r="L7947" i="4"/>
  <c r="L7943" i="4"/>
  <c r="L7939" i="4"/>
  <c r="L7935" i="4"/>
  <c r="L7931" i="4"/>
  <c r="L7927" i="4"/>
  <c r="L7923" i="4"/>
  <c r="L7919" i="4"/>
  <c r="L7915" i="4"/>
  <c r="L7911" i="4"/>
  <c r="L7907" i="4"/>
  <c r="L7903" i="4"/>
  <c r="L7899" i="4"/>
  <c r="L7895" i="4"/>
  <c r="L7891" i="4"/>
  <c r="L7887" i="4"/>
  <c r="L7883" i="4"/>
  <c r="L7879" i="4"/>
  <c r="L7875" i="4"/>
  <c r="L7871" i="4"/>
  <c r="L7867" i="4"/>
  <c r="L7863" i="4"/>
  <c r="L7859" i="4"/>
  <c r="L7855" i="4"/>
  <c r="L7851" i="4"/>
  <c r="L7847" i="4"/>
  <c r="L7843" i="4"/>
  <c r="L7839" i="4"/>
  <c r="L7835" i="4"/>
  <c r="L7831" i="4"/>
  <c r="L7827" i="4"/>
  <c r="L7823" i="4"/>
  <c r="L7819" i="4"/>
  <c r="L7815" i="4"/>
  <c r="L7811" i="4"/>
  <c r="L7807" i="4"/>
  <c r="L7803" i="4"/>
  <c r="L7799" i="4"/>
  <c r="L7795" i="4"/>
  <c r="L7791" i="4"/>
  <c r="L7787" i="4"/>
  <c r="L7783" i="4"/>
  <c r="L7779" i="4"/>
  <c r="L7775" i="4"/>
  <c r="L7771" i="4"/>
  <c r="L7767" i="4"/>
  <c r="L7763" i="4"/>
  <c r="L7759" i="4"/>
  <c r="L7755" i="4"/>
  <c r="L7751" i="4"/>
  <c r="L7747" i="4"/>
  <c r="L7743" i="4"/>
  <c r="L7739" i="4"/>
  <c r="L7735" i="4"/>
  <c r="L7731" i="4"/>
  <c r="L7727" i="4"/>
  <c r="L7723" i="4"/>
  <c r="L7719" i="4"/>
  <c r="L7715" i="4"/>
  <c r="L7711" i="4"/>
  <c r="L7707" i="4"/>
  <c r="L7703" i="4"/>
  <c r="L7699" i="4"/>
  <c r="L7695" i="4"/>
  <c r="L7691" i="4"/>
  <c r="L7687" i="4"/>
  <c r="L7683" i="4"/>
  <c r="L7679" i="4"/>
  <c r="L7675" i="4"/>
  <c r="L7671" i="4"/>
  <c r="L7667" i="4"/>
  <c r="L7663" i="4"/>
  <c r="L7659" i="4"/>
  <c r="L7655" i="4"/>
  <c r="L7651" i="4"/>
  <c r="L7647" i="4"/>
  <c r="L7643" i="4"/>
  <c r="L7639" i="4"/>
  <c r="L7635" i="4"/>
  <c r="L7631" i="4"/>
  <c r="L7627" i="4"/>
  <c r="L7623" i="4"/>
  <c r="L7619" i="4"/>
  <c r="L7615" i="4"/>
  <c r="L7611" i="4"/>
  <c r="L7607" i="4"/>
  <c r="L7603" i="4"/>
  <c r="L7599" i="4"/>
  <c r="L7595" i="4"/>
  <c r="L7591" i="4"/>
  <c r="L7587" i="4"/>
  <c r="L7583" i="4"/>
  <c r="L7579" i="4"/>
  <c r="L7575" i="4"/>
  <c r="L7571" i="4"/>
  <c r="L7567" i="4"/>
  <c r="L7563" i="4"/>
  <c r="L7559" i="4"/>
  <c r="L7555" i="4"/>
  <c r="L7551" i="4"/>
  <c r="L7547" i="4"/>
  <c r="L7543" i="4"/>
  <c r="L7539" i="4"/>
  <c r="L7535" i="4"/>
  <c r="L7531" i="4"/>
  <c r="L7527" i="4"/>
  <c r="L7523" i="4"/>
  <c r="L7519" i="4"/>
  <c r="L7515" i="4"/>
  <c r="L7511" i="4"/>
  <c r="L7507" i="4"/>
  <c r="L7503" i="4"/>
  <c r="L7499" i="4"/>
  <c r="L7495" i="4"/>
  <c r="L7491" i="4"/>
  <c r="L7487" i="4"/>
  <c r="L7483" i="4"/>
  <c r="L7479" i="4"/>
  <c r="L7475" i="4"/>
  <c r="L7471" i="4"/>
  <c r="L7467" i="4"/>
  <c r="L7463" i="4"/>
  <c r="L7459" i="4"/>
  <c r="L7455" i="4"/>
  <c r="L7451" i="4"/>
  <c r="L7447" i="4"/>
  <c r="L7443" i="4"/>
  <c r="L7439" i="4"/>
  <c r="L7435" i="4"/>
  <c r="L7431" i="4"/>
  <c r="L7427" i="4"/>
  <c r="L7423" i="4"/>
  <c r="L7419" i="4"/>
  <c r="L7415" i="4"/>
  <c r="L7411" i="4"/>
  <c r="L7407" i="4"/>
  <c r="L7403" i="4"/>
  <c r="L7399" i="4"/>
  <c r="L7395" i="4"/>
  <c r="L7391" i="4"/>
  <c r="L7387" i="4"/>
  <c r="L7383" i="4"/>
  <c r="L7379" i="4"/>
  <c r="L7375" i="4"/>
  <c r="L7371" i="4"/>
  <c r="L7367" i="4"/>
  <c r="L7363" i="4"/>
  <c r="L7359" i="4"/>
  <c r="L7355" i="4"/>
  <c r="L7351" i="4"/>
  <c r="L7347" i="4"/>
  <c r="L7343" i="4"/>
  <c r="L7339" i="4"/>
  <c r="L7335" i="4"/>
  <c r="L7331" i="4"/>
  <c r="L7327" i="4"/>
  <c r="L7323" i="4"/>
  <c r="L7319" i="4"/>
  <c r="L7315" i="4"/>
  <c r="L7311" i="4"/>
  <c r="L7307" i="4"/>
  <c r="L7303" i="4"/>
  <c r="L7299" i="4"/>
  <c r="L7295" i="4"/>
  <c r="L8158" i="4"/>
  <c r="L8154" i="4"/>
  <c r="L8150" i="4"/>
  <c r="L8146" i="4"/>
  <c r="L8142" i="4"/>
  <c r="L8138" i="4"/>
  <c r="L8134" i="4"/>
  <c r="L8130" i="4"/>
  <c r="L8126" i="4"/>
  <c r="L8122" i="4"/>
  <c r="L8118" i="4"/>
  <c r="L8114" i="4"/>
  <c r="L8109" i="4"/>
  <c r="L8101" i="4"/>
  <c r="L8093" i="4"/>
  <c r="L8084" i="4"/>
  <c r="L8080" i="4"/>
  <c r="L8076" i="4"/>
  <c r="L8072" i="4"/>
  <c r="L8068" i="4"/>
  <c r="L8064" i="4"/>
  <c r="L8060" i="4"/>
  <c r="L8056" i="4"/>
  <c r="L8052" i="4"/>
  <c r="L8048" i="4"/>
  <c r="L8044" i="4"/>
  <c r="L8040" i="4"/>
  <c r="L8036" i="4"/>
  <c r="L8032" i="4"/>
  <c r="L8028" i="4"/>
  <c r="L8024" i="4"/>
  <c r="L8020" i="4"/>
  <c r="L8016" i="4"/>
  <c r="L8012" i="4"/>
  <c r="L8008" i="4"/>
  <c r="L8004" i="4"/>
  <c r="L8000" i="4"/>
  <c r="L7996" i="4"/>
  <c r="L7992" i="4"/>
  <c r="L7988" i="4"/>
  <c r="L7984" i="4"/>
  <c r="L7980" i="4"/>
  <c r="L7976" i="4"/>
  <c r="L7972" i="4"/>
  <c r="L7968" i="4"/>
  <c r="L7964" i="4"/>
  <c r="L7960" i="4"/>
  <c r="L7956" i="4"/>
  <c r="L7952" i="4"/>
  <c r="L7948" i="4"/>
  <c r="L7944" i="4"/>
  <c r="L7940" i="4"/>
  <c r="L7936" i="4"/>
  <c r="L7932" i="4"/>
  <c r="L7928" i="4"/>
  <c r="L7924" i="4"/>
  <c r="L7920" i="4"/>
  <c r="L7916" i="4"/>
  <c r="L7912" i="4"/>
  <c r="L7908" i="4"/>
  <c r="L7904" i="4"/>
  <c r="L7900" i="4"/>
  <c r="L7896" i="4"/>
  <c r="L7892" i="4"/>
  <c r="L7888" i="4"/>
  <c r="L7884" i="4"/>
  <c r="L7880" i="4"/>
  <c r="L7876" i="4"/>
  <c r="L7872" i="4"/>
  <c r="L7868" i="4"/>
  <c r="L7864" i="4"/>
  <c r="L7860" i="4"/>
  <c r="L7856" i="4"/>
  <c r="L7852" i="4"/>
  <c r="L7848" i="4"/>
  <c r="L7844" i="4"/>
  <c r="L7840" i="4"/>
  <c r="L7836" i="4"/>
  <c r="L7832" i="4"/>
  <c r="L7828" i="4"/>
  <c r="L7824" i="4"/>
  <c r="L7820" i="4"/>
  <c r="L7816" i="4"/>
  <c r="L7812" i="4"/>
  <c r="L7808" i="4"/>
  <c r="L7804" i="4"/>
  <c r="L7800" i="4"/>
  <c r="L7796" i="4"/>
  <c r="L7792" i="4"/>
  <c r="L7788" i="4"/>
  <c r="L7784" i="4"/>
  <c r="L7780" i="4"/>
  <c r="L7776" i="4"/>
  <c r="L7772" i="4"/>
  <c r="L7768" i="4"/>
  <c r="L7764" i="4"/>
  <c r="L7760" i="4"/>
  <c r="L7756" i="4"/>
  <c r="L7752" i="4"/>
  <c r="L7748" i="4"/>
  <c r="L7744" i="4"/>
  <c r="L7740" i="4"/>
  <c r="L7736" i="4"/>
  <c r="L7732" i="4"/>
  <c r="L7728" i="4"/>
  <c r="L7724" i="4"/>
  <c r="L7720" i="4"/>
  <c r="L7716" i="4"/>
  <c r="L7712" i="4"/>
  <c r="L7708" i="4"/>
  <c r="L7704" i="4"/>
  <c r="L7700" i="4"/>
  <c r="L7696" i="4"/>
  <c r="L7692" i="4"/>
  <c r="L7688" i="4"/>
  <c r="L7684" i="4"/>
  <c r="L7680" i="4"/>
  <c r="L7676" i="4"/>
  <c r="L7672" i="4"/>
  <c r="L7668" i="4"/>
  <c r="L7664" i="4"/>
  <c r="L7660" i="4"/>
  <c r="L7656" i="4"/>
  <c r="L7652" i="4"/>
  <c r="L7648" i="4"/>
  <c r="L7644" i="4"/>
  <c r="L7640" i="4"/>
  <c r="L7636" i="4"/>
  <c r="L7632" i="4"/>
  <c r="L7628" i="4"/>
  <c r="L7624" i="4"/>
  <c r="L7620" i="4"/>
  <c r="L7616" i="4"/>
  <c r="L7612" i="4"/>
  <c r="L7608" i="4"/>
  <c r="L7604" i="4"/>
  <c r="L7600" i="4"/>
  <c r="L7596" i="4"/>
  <c r="L7592" i="4"/>
  <c r="L7588" i="4"/>
  <c r="L7584" i="4"/>
  <c r="L7580" i="4"/>
  <c r="L7576" i="4"/>
  <c r="L7572" i="4"/>
  <c r="L7568" i="4"/>
  <c r="L7564" i="4"/>
  <c r="L7560" i="4"/>
  <c r="L7556" i="4"/>
  <c r="L7552" i="4"/>
  <c r="L7548" i="4"/>
  <c r="L7544" i="4"/>
  <c r="L7540" i="4"/>
  <c r="L7536" i="4"/>
  <c r="L7532" i="4"/>
  <c r="L7528" i="4"/>
  <c r="L7524" i="4"/>
  <c r="L7520" i="4"/>
  <c r="L7516" i="4"/>
  <c r="L7512" i="4"/>
  <c r="L7508" i="4"/>
  <c r="L7504" i="4"/>
  <c r="L7500" i="4"/>
  <c r="L7496" i="4"/>
  <c r="L7492" i="4"/>
  <c r="L7488" i="4"/>
  <c r="L7484" i="4"/>
  <c r="L7480" i="4"/>
  <c r="L7476" i="4"/>
  <c r="L7472" i="4"/>
  <c r="L7468" i="4"/>
  <c r="L7464" i="4"/>
  <c r="L7460" i="4"/>
  <c r="L7456" i="4"/>
  <c r="L7452" i="4"/>
  <c r="L7448" i="4"/>
  <c r="L7444" i="4"/>
  <c r="L7440" i="4"/>
  <c r="L7436" i="4"/>
  <c r="L7432" i="4"/>
  <c r="L7428" i="4"/>
  <c r="L7424" i="4"/>
  <c r="L7420" i="4"/>
  <c r="L7416" i="4"/>
  <c r="L7412" i="4"/>
  <c r="L7408" i="4"/>
  <c r="L7404" i="4"/>
  <c r="L7400" i="4"/>
  <c r="L7396" i="4"/>
  <c r="L7392" i="4"/>
  <c r="L7388" i="4"/>
  <c r="L7384" i="4"/>
  <c r="L7380" i="4"/>
  <c r="L7376" i="4"/>
  <c r="L7372" i="4"/>
  <c r="L7368" i="4"/>
  <c r="L7364" i="4"/>
  <c r="L7360" i="4"/>
  <c r="L7356" i="4"/>
  <c r="L7352" i="4"/>
  <c r="L7348" i="4"/>
  <c r="L7344" i="4"/>
  <c r="L7340" i="4"/>
  <c r="L7336" i="4"/>
  <c r="L7332" i="4"/>
  <c r="L7328" i="4"/>
  <c r="L7324" i="4"/>
  <c r="L7320" i="4"/>
  <c r="L7316" i="4"/>
  <c r="L7312" i="4"/>
  <c r="L7308" i="4"/>
  <c r="L7304" i="4"/>
  <c r="L7300" i="4"/>
  <c r="L7296" i="4"/>
  <c r="L7292" i="4"/>
  <c r="L8162" i="4"/>
  <c r="L8110" i="4"/>
  <c r="L8107" i="4"/>
  <c r="L8102" i="4"/>
  <c r="L8099" i="4"/>
  <c r="L8094" i="4"/>
  <c r="L8091" i="4"/>
  <c r="L8085" i="4"/>
  <c r="L8081" i="4"/>
  <c r="L8077" i="4"/>
  <c r="L8073" i="4"/>
  <c r="L8069" i="4"/>
  <c r="L8065" i="4"/>
  <c r="L8061" i="4"/>
  <c r="L8057" i="4"/>
  <c r="L8053" i="4"/>
  <c r="L8049" i="4"/>
  <c r="L8045" i="4"/>
  <c r="L8041" i="4"/>
  <c r="L8037" i="4"/>
  <c r="L8033" i="4"/>
  <c r="L8029" i="4"/>
  <c r="L8025" i="4"/>
  <c r="L8021" i="4"/>
  <c r="L8017" i="4"/>
  <c r="L8013" i="4"/>
  <c r="L8009" i="4"/>
  <c r="L8005" i="4"/>
  <c r="L8001" i="4"/>
  <c r="L7997" i="4"/>
  <c r="L7993" i="4"/>
  <c r="L7989" i="4"/>
  <c r="L7985" i="4"/>
  <c r="L7981" i="4"/>
  <c r="L7977" i="4"/>
  <c r="L7973" i="4"/>
  <c r="L7969" i="4"/>
  <c r="L7965" i="4"/>
  <c r="L7961" i="4"/>
  <c r="L7957" i="4"/>
  <c r="L7953" i="4"/>
  <c r="L7949" i="4"/>
  <c r="L7945" i="4"/>
  <c r="L7941" i="4"/>
  <c r="L7937" i="4"/>
  <c r="L7933" i="4"/>
  <c r="L7929" i="4"/>
  <c r="L7925" i="4"/>
  <c r="L7921" i="4"/>
  <c r="L7917" i="4"/>
  <c r="L7913" i="4"/>
  <c r="L7909" i="4"/>
  <c r="L7905" i="4"/>
  <c r="L7901" i="4"/>
  <c r="L7897" i="4"/>
  <c r="L7893" i="4"/>
  <c r="L7889" i="4"/>
  <c r="L7885" i="4"/>
  <c r="L7881" i="4"/>
  <c r="L7877" i="4"/>
  <c r="L7873" i="4"/>
  <c r="L7869" i="4"/>
  <c r="L7865" i="4"/>
  <c r="L7861" i="4"/>
  <c r="L7857" i="4"/>
  <c r="L7853" i="4"/>
  <c r="L7849" i="4"/>
  <c r="L7845" i="4"/>
  <c r="L7841" i="4"/>
  <c r="L7837" i="4"/>
  <c r="L7833" i="4"/>
  <c r="L7829" i="4"/>
  <c r="L7825" i="4"/>
  <c r="L7821" i="4"/>
  <c r="L7817" i="4"/>
  <c r="L7813" i="4"/>
  <c r="L7809" i="4"/>
  <c r="L7805" i="4"/>
  <c r="L7801" i="4"/>
  <c r="L7797" i="4"/>
  <c r="L7793" i="4"/>
  <c r="L7789" i="4"/>
  <c r="L7785" i="4"/>
  <c r="L7781" i="4"/>
  <c r="L7777" i="4"/>
  <c r="L7773" i="4"/>
  <c r="L7769" i="4"/>
  <c r="L7765" i="4"/>
  <c r="L7761" i="4"/>
  <c r="L7757" i="4"/>
  <c r="L7753" i="4"/>
  <c r="L7749" i="4"/>
  <c r="L7745" i="4"/>
  <c r="L7741" i="4"/>
  <c r="L7737" i="4"/>
  <c r="L7733" i="4"/>
  <c r="L7729" i="4"/>
  <c r="L7725" i="4"/>
  <c r="L7721" i="4"/>
  <c r="L7717" i="4"/>
  <c r="L7713" i="4"/>
  <c r="L7709" i="4"/>
  <c r="L7705" i="4"/>
  <c r="L7701" i="4"/>
  <c r="L7697" i="4"/>
  <c r="L7693" i="4"/>
  <c r="L7689" i="4"/>
  <c r="L7685" i="4"/>
  <c r="L7681" i="4"/>
  <c r="L7677" i="4"/>
  <c r="L7673" i="4"/>
  <c r="L7669" i="4"/>
  <c r="L7665" i="4"/>
  <c r="L7661" i="4"/>
  <c r="L7657" i="4"/>
  <c r="L7653" i="4"/>
  <c r="L7649" i="4"/>
  <c r="L7645" i="4"/>
  <c r="L7641" i="4"/>
  <c r="L7637" i="4"/>
  <c r="L7633" i="4"/>
  <c r="L7629" i="4"/>
  <c r="L7625" i="4"/>
  <c r="L7621" i="4"/>
  <c r="L7617" i="4"/>
  <c r="L7613" i="4"/>
  <c r="L7609" i="4"/>
  <c r="L7605" i="4"/>
  <c r="L7601" i="4"/>
  <c r="L7597" i="4"/>
  <c r="L7593" i="4"/>
  <c r="L7589" i="4"/>
  <c r="L7585" i="4"/>
  <c r="L7581" i="4"/>
  <c r="L7577" i="4"/>
  <c r="L7573" i="4"/>
  <c r="L7569" i="4"/>
  <c r="L7565" i="4"/>
  <c r="L7561" i="4"/>
  <c r="L7557" i="4"/>
  <c r="L7553" i="4"/>
  <c r="L7549" i="4"/>
  <c r="L7545" i="4"/>
  <c r="L7541" i="4"/>
  <c r="L7537" i="4"/>
  <c r="L7533" i="4"/>
  <c r="L7529" i="4"/>
  <c r="L7525" i="4"/>
  <c r="L7521" i="4"/>
  <c r="L7517" i="4"/>
  <c r="L7513" i="4"/>
  <c r="L7509" i="4"/>
  <c r="L7505" i="4"/>
  <c r="L7501" i="4"/>
  <c r="L7497" i="4"/>
  <c r="L7493" i="4"/>
  <c r="L7489" i="4"/>
  <c r="L7485" i="4"/>
  <c r="L7481" i="4"/>
  <c r="L7477" i="4"/>
  <c r="L7473" i="4"/>
  <c r="L7469" i="4"/>
  <c r="L7465" i="4"/>
  <c r="L7461" i="4"/>
  <c r="L7457" i="4"/>
  <c r="L7453" i="4"/>
  <c r="L7449" i="4"/>
  <c r="L7445" i="4"/>
  <c r="L7441" i="4"/>
  <c r="L7437" i="4"/>
  <c r="L7433" i="4"/>
  <c r="L7429" i="4"/>
  <c r="L7425" i="4"/>
  <c r="L7421" i="4"/>
  <c r="L7417" i="4"/>
  <c r="L7413" i="4"/>
  <c r="L7409" i="4"/>
  <c r="L7405" i="4"/>
  <c r="L7401" i="4"/>
  <c r="L7397" i="4"/>
  <c r="L7393" i="4"/>
  <c r="L7389" i="4"/>
  <c r="L7385" i="4"/>
  <c r="L7381" i="4"/>
  <c r="L7377" i="4"/>
  <c r="L7373" i="4"/>
  <c r="L7369" i="4"/>
  <c r="L7365" i="4"/>
  <c r="L7361" i="4"/>
  <c r="L7357" i="4"/>
  <c r="L7353" i="4"/>
  <c r="L7349" i="4"/>
  <c r="L7345" i="4"/>
  <c r="L7298" i="4"/>
  <c r="L7293" i="4"/>
  <c r="L7290" i="4"/>
  <c r="L7286" i="4"/>
  <c r="L7282" i="4"/>
  <c r="L7278" i="4"/>
  <c r="L7274" i="4"/>
  <c r="L7270" i="4"/>
  <c r="L7266" i="4"/>
  <c r="L7262" i="4"/>
  <c r="L7258" i="4"/>
  <c r="L7254" i="4"/>
  <c r="L7250" i="4"/>
  <c r="L7246" i="4"/>
  <c r="L7242" i="4"/>
  <c r="L7238" i="4"/>
  <c r="L7234" i="4"/>
  <c r="L7230" i="4"/>
  <c r="L7226" i="4"/>
  <c r="L7222" i="4"/>
  <c r="L7218" i="4"/>
  <c r="L7214" i="4"/>
  <c r="L7210" i="4"/>
  <c r="L7206" i="4"/>
  <c r="L7202" i="4"/>
  <c r="L7198" i="4"/>
  <c r="L7194" i="4"/>
  <c r="L7190" i="4"/>
  <c r="L7186" i="4"/>
  <c r="L7182" i="4"/>
  <c r="L7178" i="4"/>
  <c r="L7174" i="4"/>
  <c r="L7170" i="4"/>
  <c r="L7166" i="4"/>
  <c r="L7162" i="4"/>
  <c r="L7158" i="4"/>
  <c r="L7154" i="4"/>
  <c r="L7150" i="4"/>
  <c r="L7146" i="4"/>
  <c r="L7142" i="4"/>
  <c r="L7138" i="4"/>
  <c r="L7134" i="4"/>
  <c r="L7130" i="4"/>
  <c r="L7126" i="4"/>
  <c r="L7122" i="4"/>
  <c r="L7118" i="4"/>
  <c r="L7114" i="4"/>
  <c r="L7110" i="4"/>
  <c r="L7106" i="4"/>
  <c r="L7102" i="4"/>
  <c r="L7098" i="4"/>
  <c r="L7094" i="4"/>
  <c r="L7090" i="4"/>
  <c r="L7086" i="4"/>
  <c r="L7082" i="4"/>
  <c r="L7078" i="4"/>
  <c r="L7074" i="4"/>
  <c r="L7070" i="4"/>
  <c r="L7066" i="4"/>
  <c r="L7062" i="4"/>
  <c r="L7058" i="4"/>
  <c r="L7054" i="4"/>
  <c r="L7050" i="4"/>
  <c r="L7046" i="4"/>
  <c r="L7042" i="4"/>
  <c r="L7038" i="4"/>
  <c r="L7034" i="4"/>
  <c r="L7030" i="4"/>
  <c r="L7026" i="4"/>
  <c r="L7022" i="4"/>
  <c r="L7018" i="4"/>
  <c r="L7014" i="4"/>
  <c r="L7010" i="4"/>
  <c r="L7006" i="4"/>
  <c r="L7002" i="4"/>
  <c r="L6998" i="4"/>
  <c r="L6994" i="4"/>
  <c r="L6990" i="4"/>
  <c r="L6986" i="4"/>
  <c r="L6982" i="4"/>
  <c r="L6978" i="4"/>
  <c r="L6974" i="4"/>
  <c r="L6970" i="4"/>
  <c r="L6966" i="4"/>
  <c r="L6962" i="4"/>
  <c r="L6958" i="4"/>
  <c r="L6954" i="4"/>
  <c r="L6950" i="4"/>
  <c r="L6946" i="4"/>
  <c r="L6942" i="4"/>
  <c r="L6938" i="4"/>
  <c r="L6934" i="4"/>
  <c r="L6930" i="4"/>
  <c r="L6926" i="4"/>
  <c r="L6922" i="4"/>
  <c r="L6918" i="4"/>
  <c r="L6914" i="4"/>
  <c r="L6910" i="4"/>
  <c r="L6906" i="4"/>
  <c r="L6902" i="4"/>
  <c r="L6898" i="4"/>
  <c r="L6894" i="4"/>
  <c r="L6890" i="4"/>
  <c r="L6886" i="4"/>
  <c r="L6882" i="4"/>
  <c r="L6878" i="4"/>
  <c r="L6874" i="4"/>
  <c r="L6870" i="4"/>
  <c r="L6866" i="4"/>
  <c r="L6862" i="4"/>
  <c r="L6858" i="4"/>
  <c r="L6854" i="4"/>
  <c r="L6850" i="4"/>
  <c r="L6846" i="4"/>
  <c r="L6842" i="4"/>
  <c r="L6838" i="4"/>
  <c r="L6834" i="4"/>
  <c r="L6830" i="4"/>
  <c r="L6826" i="4"/>
  <c r="L6822" i="4"/>
  <c r="L6818" i="4"/>
  <c r="L6814" i="4"/>
  <c r="L6810" i="4"/>
  <c r="L6806" i="4"/>
  <c r="L6802" i="4"/>
  <c r="L6798" i="4"/>
  <c r="L6794" i="4"/>
  <c r="L6790" i="4"/>
  <c r="L6786" i="4"/>
  <c r="L6782" i="4"/>
  <c r="L6778" i="4"/>
  <c r="L6774" i="4"/>
  <c r="L6770" i="4"/>
  <c r="L6766" i="4"/>
  <c r="L6762" i="4"/>
  <c r="L6758" i="4"/>
  <c r="L6754" i="4"/>
  <c r="L6750" i="4"/>
  <c r="L6746" i="4"/>
  <c r="L6742" i="4"/>
  <c r="L6738" i="4"/>
  <c r="L6734" i="4"/>
  <c r="L6730" i="4"/>
  <c r="L6726" i="4"/>
  <c r="L6722" i="4"/>
  <c r="L6718" i="4"/>
  <c r="L6714" i="4"/>
  <c r="L6710" i="4"/>
  <c r="L6706" i="4"/>
  <c r="L6702" i="4"/>
  <c r="L6698" i="4"/>
  <c r="L6694" i="4"/>
  <c r="L6690" i="4"/>
  <c r="L6686" i="4"/>
  <c r="L6682" i="4"/>
  <c r="L6678" i="4"/>
  <c r="L6674" i="4"/>
  <c r="L6670" i="4"/>
  <c r="L6666" i="4"/>
  <c r="L6662" i="4"/>
  <c r="L6658" i="4"/>
  <c r="L6654" i="4"/>
  <c r="L6650" i="4"/>
  <c r="L6646" i="4"/>
  <c r="L6642" i="4"/>
  <c r="L6638" i="4"/>
  <c r="L6634" i="4"/>
  <c r="L6630" i="4"/>
  <c r="L6626" i="4"/>
  <c r="L6622" i="4"/>
  <c r="L6618" i="4"/>
  <c r="L7341" i="4"/>
  <c r="L7337" i="4"/>
  <c r="L7333" i="4"/>
  <c r="L7329" i="4"/>
  <c r="L7325" i="4"/>
  <c r="L7321" i="4"/>
  <c r="L7317" i="4"/>
  <c r="L7313" i="4"/>
  <c r="L7309" i="4"/>
  <c r="L7305" i="4"/>
  <c r="L7294" i="4"/>
  <c r="L7291" i="4"/>
  <c r="L7287" i="4"/>
  <c r="L7283" i="4"/>
  <c r="L7279" i="4"/>
  <c r="L7275" i="4"/>
  <c r="L7271" i="4"/>
  <c r="L7267" i="4"/>
  <c r="L7263" i="4"/>
  <c r="L7259" i="4"/>
  <c r="L7255" i="4"/>
  <c r="L7251" i="4"/>
  <c r="L7247" i="4"/>
  <c r="L7243" i="4"/>
  <c r="L7239" i="4"/>
  <c r="L7235" i="4"/>
  <c r="L7231" i="4"/>
  <c r="L7227" i="4"/>
  <c r="L7223" i="4"/>
  <c r="L7219" i="4"/>
  <c r="L7215" i="4"/>
  <c r="L7211" i="4"/>
  <c r="L7207" i="4"/>
  <c r="L7203" i="4"/>
  <c r="L7199" i="4"/>
  <c r="L7195" i="4"/>
  <c r="L7191" i="4"/>
  <c r="L7187" i="4"/>
  <c r="L7183" i="4"/>
  <c r="L7179" i="4"/>
  <c r="L7175" i="4"/>
  <c r="L7171" i="4"/>
  <c r="L7167" i="4"/>
  <c r="L7163" i="4"/>
  <c r="L7159" i="4"/>
  <c r="L7155" i="4"/>
  <c r="L7151" i="4"/>
  <c r="L7147" i="4"/>
  <c r="L7143" i="4"/>
  <c r="L7139" i="4"/>
  <c r="L7135" i="4"/>
  <c r="L7131" i="4"/>
  <c r="L7127" i="4"/>
  <c r="L7123" i="4"/>
  <c r="L7119" i="4"/>
  <c r="L7115" i="4"/>
  <c r="L7111" i="4"/>
  <c r="L7107" i="4"/>
  <c r="L7103" i="4"/>
  <c r="L7099" i="4"/>
  <c r="L7095" i="4"/>
  <c r="L7091" i="4"/>
  <c r="L7087" i="4"/>
  <c r="L7083" i="4"/>
  <c r="L7079" i="4"/>
  <c r="L7075" i="4"/>
  <c r="L7071" i="4"/>
  <c r="L7067" i="4"/>
  <c r="L7063" i="4"/>
  <c r="L7059" i="4"/>
  <c r="L7055" i="4"/>
  <c r="L7051" i="4"/>
  <c r="L7047" i="4"/>
  <c r="L7043" i="4"/>
  <c r="L7039" i="4"/>
  <c r="L7035" i="4"/>
  <c r="L7031" i="4"/>
  <c r="L7027" i="4"/>
  <c r="L7023" i="4"/>
  <c r="L7019" i="4"/>
  <c r="L7015" i="4"/>
  <c r="L7011" i="4"/>
  <c r="L7007" i="4"/>
  <c r="L7003" i="4"/>
  <c r="L6999" i="4"/>
  <c r="L6995" i="4"/>
  <c r="L6991" i="4"/>
  <c r="L6987" i="4"/>
  <c r="L6983" i="4"/>
  <c r="L6979" i="4"/>
  <c r="L6975" i="4"/>
  <c r="L6971" i="4"/>
  <c r="L6967" i="4"/>
  <c r="L6963" i="4"/>
  <c r="L6959" i="4"/>
  <c r="L6955" i="4"/>
  <c r="L6951" i="4"/>
  <c r="L6947" i="4"/>
  <c r="L6943" i="4"/>
  <c r="L6939" i="4"/>
  <c r="L6935" i="4"/>
  <c r="L6931" i="4"/>
  <c r="L6927" i="4"/>
  <c r="L6923" i="4"/>
  <c r="L6919" i="4"/>
  <c r="L6915" i="4"/>
  <c r="L6911" i="4"/>
  <c r="L6907" i="4"/>
  <c r="L6903" i="4"/>
  <c r="L6899" i="4"/>
  <c r="L6895" i="4"/>
  <c r="L6891" i="4"/>
  <c r="L6887" i="4"/>
  <c r="L6883" i="4"/>
  <c r="L6879" i="4"/>
  <c r="L6875" i="4"/>
  <c r="L6871" i="4"/>
  <c r="L6867" i="4"/>
  <c r="L6863" i="4"/>
  <c r="L6859" i="4"/>
  <c r="L6855" i="4"/>
  <c r="L6851" i="4"/>
  <c r="L6847" i="4"/>
  <c r="L6843" i="4"/>
  <c r="L6839" i="4"/>
  <c r="L6835" i="4"/>
  <c r="L6831" i="4"/>
  <c r="L6827" i="4"/>
  <c r="L6823" i="4"/>
  <c r="L6819" i="4"/>
  <c r="L6815" i="4"/>
  <c r="L6811" i="4"/>
  <c r="L6807" i="4"/>
  <c r="L6803" i="4"/>
  <c r="L6799" i="4"/>
  <c r="L6795" i="4"/>
  <c r="L6791" i="4"/>
  <c r="L6787" i="4"/>
  <c r="L6783" i="4"/>
  <c r="L6779" i="4"/>
  <c r="L6775" i="4"/>
  <c r="L6771" i="4"/>
  <c r="L6767" i="4"/>
  <c r="L6763" i="4"/>
  <c r="L6759" i="4"/>
  <c r="L6755" i="4"/>
  <c r="L6751" i="4"/>
  <c r="L6747" i="4"/>
  <c r="L6743" i="4"/>
  <c r="L6739" i="4"/>
  <c r="L6735" i="4"/>
  <c r="L6731" i="4"/>
  <c r="L6727" i="4"/>
  <c r="L6723" i="4"/>
  <c r="L6719" i="4"/>
  <c r="L6715" i="4"/>
  <c r="L6711" i="4"/>
  <c r="L6707" i="4"/>
  <c r="L6703" i="4"/>
  <c r="L6699" i="4"/>
  <c r="L6695" i="4"/>
  <c r="L6691" i="4"/>
  <c r="L6687" i="4"/>
  <c r="L6683" i="4"/>
  <c r="L6679" i="4"/>
  <c r="L6675" i="4"/>
  <c r="L6671" i="4"/>
  <c r="L6667" i="4"/>
  <c r="L6663" i="4"/>
  <c r="L6659" i="4"/>
  <c r="L6655" i="4"/>
  <c r="L6651" i="4"/>
  <c r="L6647" i="4"/>
  <c r="L6643" i="4"/>
  <c r="L7301" i="4"/>
  <c r="L7288" i="4"/>
  <c r="L7284" i="4"/>
  <c r="L7280" i="4"/>
  <c r="L7276" i="4"/>
  <c r="L7272" i="4"/>
  <c r="L7268" i="4"/>
  <c r="L7264" i="4"/>
  <c r="L7260" i="4"/>
  <c r="L7256" i="4"/>
  <c r="L7252" i="4"/>
  <c r="L7248" i="4"/>
  <c r="L7244" i="4"/>
  <c r="L7240" i="4"/>
  <c r="L7236" i="4"/>
  <c r="L7232" i="4"/>
  <c r="L7228" i="4"/>
  <c r="L7224" i="4"/>
  <c r="L7220" i="4"/>
  <c r="L7216" i="4"/>
  <c r="L7212" i="4"/>
  <c r="L7208" i="4"/>
  <c r="L7204" i="4"/>
  <c r="L7200" i="4"/>
  <c r="L7196" i="4"/>
  <c r="L7192" i="4"/>
  <c r="L7188" i="4"/>
  <c r="L7184" i="4"/>
  <c r="L7180" i="4"/>
  <c r="L7176" i="4"/>
  <c r="L7172" i="4"/>
  <c r="L7168" i="4"/>
  <c r="L7164" i="4"/>
  <c r="L7160" i="4"/>
  <c r="L7156" i="4"/>
  <c r="L7152" i="4"/>
  <c r="L7148" i="4"/>
  <c r="L7144" i="4"/>
  <c r="L7140" i="4"/>
  <c r="L7136" i="4"/>
  <c r="L7132" i="4"/>
  <c r="L7128" i="4"/>
  <c r="L7124" i="4"/>
  <c r="L7120" i="4"/>
  <c r="L7116" i="4"/>
  <c r="L7112" i="4"/>
  <c r="L7108" i="4"/>
  <c r="L7104" i="4"/>
  <c r="L7100" i="4"/>
  <c r="L7096" i="4"/>
  <c r="L7092" i="4"/>
  <c r="L7088" i="4"/>
  <c r="L7084" i="4"/>
  <c r="L7080" i="4"/>
  <c r="L7076" i="4"/>
  <c r="L7072" i="4"/>
  <c r="L7068" i="4"/>
  <c r="L7064" i="4"/>
  <c r="L7060" i="4"/>
  <c r="L7056" i="4"/>
  <c r="L7052" i="4"/>
  <c r="L7048" i="4"/>
  <c r="L7044" i="4"/>
  <c r="L7040" i="4"/>
  <c r="L7036" i="4"/>
  <c r="L7032" i="4"/>
  <c r="L7028" i="4"/>
  <c r="L7024" i="4"/>
  <c r="L7020" i="4"/>
  <c r="L7016" i="4"/>
  <c r="L7012" i="4"/>
  <c r="L7008" i="4"/>
  <c r="L7004" i="4"/>
  <c r="L7000" i="4"/>
  <c r="L6996" i="4"/>
  <c r="L6992" i="4"/>
  <c r="L6988" i="4"/>
  <c r="L6984" i="4"/>
  <c r="L6980" i="4"/>
  <c r="L6976" i="4"/>
  <c r="L6972" i="4"/>
  <c r="L6968" i="4"/>
  <c r="L6964" i="4"/>
  <c r="L6960" i="4"/>
  <c r="L6956" i="4"/>
  <c r="L6952" i="4"/>
  <c r="L6948" i="4"/>
  <c r="L6944" i="4"/>
  <c r="L6940" i="4"/>
  <c r="L6936" i="4"/>
  <c r="L6932" i="4"/>
  <c r="L6928" i="4"/>
  <c r="L6924" i="4"/>
  <c r="L6920" i="4"/>
  <c r="L6916" i="4"/>
  <c r="L6912" i="4"/>
  <c r="L6908" i="4"/>
  <c r="L6904" i="4"/>
  <c r="L6900" i="4"/>
  <c r="L6896" i="4"/>
  <c r="L6892" i="4"/>
  <c r="L6888" i="4"/>
  <c r="L6884" i="4"/>
  <c r="L6880" i="4"/>
  <c r="L6876" i="4"/>
  <c r="L6872" i="4"/>
  <c r="L6868" i="4"/>
  <c r="L6864" i="4"/>
  <c r="L6860" i="4"/>
  <c r="L6856" i="4"/>
  <c r="L6852" i="4"/>
  <c r="L6848" i="4"/>
  <c r="L6844" i="4"/>
  <c r="L6840" i="4"/>
  <c r="L6836" i="4"/>
  <c r="L6832" i="4"/>
  <c r="L6828" i="4"/>
  <c r="L6824" i="4"/>
  <c r="L6820" i="4"/>
  <c r="L6816" i="4"/>
  <c r="L6812" i="4"/>
  <c r="L6808" i="4"/>
  <c r="L6804" i="4"/>
  <c r="L6800" i="4"/>
  <c r="L6796" i="4"/>
  <c r="L6792" i="4"/>
  <c r="L6788" i="4"/>
  <c r="L6784" i="4"/>
  <c r="L6780" i="4"/>
  <c r="L6776" i="4"/>
  <c r="L6772" i="4"/>
  <c r="L6768" i="4"/>
  <c r="L6764" i="4"/>
  <c r="L6760" i="4"/>
  <c r="L6756" i="4"/>
  <c r="L6752" i="4"/>
  <c r="L6748" i="4"/>
  <c r="L6744" i="4"/>
  <c r="L6740" i="4"/>
  <c r="L6736" i="4"/>
  <c r="L6732" i="4"/>
  <c r="L6728" i="4"/>
  <c r="L6724" i="4"/>
  <c r="L6720" i="4"/>
  <c r="L6716" i="4"/>
  <c r="L6712" i="4"/>
  <c r="L6708" i="4"/>
  <c r="L6704" i="4"/>
  <c r="L6700" i="4"/>
  <c r="L6696" i="4"/>
  <c r="L6692" i="4"/>
  <c r="L6688" i="4"/>
  <c r="L6684" i="4"/>
  <c r="L6680" i="4"/>
  <c r="L6676" i="4"/>
  <c r="L6672" i="4"/>
  <c r="L6668" i="4"/>
  <c r="L6664" i="4"/>
  <c r="L6660" i="4"/>
  <c r="L6656" i="4"/>
  <c r="L6652" i="4"/>
  <c r="L6648" i="4"/>
  <c r="L6644" i="4"/>
  <c r="L6640" i="4"/>
  <c r="L6636" i="4"/>
  <c r="L6632" i="4"/>
  <c r="L6628" i="4"/>
  <c r="L6624" i="4"/>
  <c r="L6620" i="4"/>
  <c r="L6616" i="4"/>
  <c r="L6612" i="4"/>
  <c r="L7302" i="4"/>
  <c r="L7297" i="4"/>
  <c r="L7289" i="4"/>
  <c r="L7285" i="4"/>
  <c r="L7281" i="4"/>
  <c r="L7277" i="4"/>
  <c r="L7273" i="4"/>
  <c r="L7269" i="4"/>
  <c r="L7265" i="4"/>
  <c r="L7261" i="4"/>
  <c r="L7257" i="4"/>
  <c r="L7253" i="4"/>
  <c r="L7249" i="4"/>
  <c r="L7245" i="4"/>
  <c r="L7241" i="4"/>
  <c r="L7237" i="4"/>
  <c r="L7233" i="4"/>
  <c r="L7229" i="4"/>
  <c r="L7225" i="4"/>
  <c r="L7221" i="4"/>
  <c r="L7217" i="4"/>
  <c r="L7213" i="4"/>
  <c r="L7209" i="4"/>
  <c r="L7205" i="4"/>
  <c r="L7201" i="4"/>
  <c r="L7197" i="4"/>
  <c r="L7193" i="4"/>
  <c r="L7189" i="4"/>
  <c r="L7185" i="4"/>
  <c r="L7181" i="4"/>
  <c r="L7177" i="4"/>
  <c r="L7173" i="4"/>
  <c r="L7169" i="4"/>
  <c r="L7165" i="4"/>
  <c r="L7161" i="4"/>
  <c r="L7157" i="4"/>
  <c r="L7153" i="4"/>
  <c r="L7149" i="4"/>
  <c r="L7145" i="4"/>
  <c r="L7141" i="4"/>
  <c r="L7137" i="4"/>
  <c r="L7133" i="4"/>
  <c r="L7129" i="4"/>
  <c r="L7125" i="4"/>
  <c r="L7121" i="4"/>
  <c r="L7117" i="4"/>
  <c r="L7113" i="4"/>
  <c r="L7109" i="4"/>
  <c r="L7105" i="4"/>
  <c r="L7101" i="4"/>
  <c r="L7097" i="4"/>
  <c r="L7093" i="4"/>
  <c r="L7089" i="4"/>
  <c r="L7085" i="4"/>
  <c r="L7081" i="4"/>
  <c r="L7077" i="4"/>
  <c r="L7073" i="4"/>
  <c r="L7069" i="4"/>
  <c r="L7065" i="4"/>
  <c r="L7061" i="4"/>
  <c r="L7057" i="4"/>
  <c r="L7053" i="4"/>
  <c r="L7049" i="4"/>
  <c r="L7045" i="4"/>
  <c r="L7041" i="4"/>
  <c r="L7037" i="4"/>
  <c r="L7033" i="4"/>
  <c r="L7029" i="4"/>
  <c r="L7025" i="4"/>
  <c r="L7021" i="4"/>
  <c r="L7017" i="4"/>
  <c r="L7013" i="4"/>
  <c r="L7009" i="4"/>
  <c r="L7005" i="4"/>
  <c r="L7001" i="4"/>
  <c r="L6997" i="4"/>
  <c r="L6993" i="4"/>
  <c r="L6989" i="4"/>
  <c r="L6985" i="4"/>
  <c r="L6981" i="4"/>
  <c r="L6977" i="4"/>
  <c r="L6973" i="4"/>
  <c r="L6969" i="4"/>
  <c r="L6965" i="4"/>
  <c r="L6961" i="4"/>
  <c r="L6957" i="4"/>
  <c r="L6953" i="4"/>
  <c r="L6949" i="4"/>
  <c r="L6945" i="4"/>
  <c r="L6941" i="4"/>
  <c r="L6937" i="4"/>
  <c r="L6933" i="4"/>
  <c r="L6929" i="4"/>
  <c r="L6925" i="4"/>
  <c r="L6921" i="4"/>
  <c r="L6917" i="4"/>
  <c r="L6913" i="4"/>
  <c r="L6909" i="4"/>
  <c r="L6905" i="4"/>
  <c r="L6901" i="4"/>
  <c r="L6897" i="4"/>
  <c r="L6893" i="4"/>
  <c r="L6889" i="4"/>
  <c r="L6885" i="4"/>
  <c r="L6881" i="4"/>
  <c r="L6877" i="4"/>
  <c r="L6873" i="4"/>
  <c r="L6869" i="4"/>
  <c r="L6865" i="4"/>
  <c r="L6861" i="4"/>
  <c r="L6857" i="4"/>
  <c r="L6853" i="4"/>
  <c r="L6849" i="4"/>
  <c r="L6845" i="4"/>
  <c r="L6841" i="4"/>
  <c r="L6837" i="4"/>
  <c r="L6833" i="4"/>
  <c r="L6829" i="4"/>
  <c r="L6825" i="4"/>
  <c r="L6821" i="4"/>
  <c r="L6817" i="4"/>
  <c r="L6813" i="4"/>
  <c r="L6809" i="4"/>
  <c r="L6805" i="4"/>
  <c r="L6801" i="4"/>
  <c r="L6797" i="4"/>
  <c r="L6793" i="4"/>
  <c r="L6789" i="4"/>
  <c r="L6785" i="4"/>
  <c r="L6781" i="4"/>
  <c r="L6777" i="4"/>
  <c r="L6773" i="4"/>
  <c r="L6769" i="4"/>
  <c r="L6765" i="4"/>
  <c r="L6761" i="4"/>
  <c r="L6757" i="4"/>
  <c r="L6753" i="4"/>
  <c r="L6749" i="4"/>
  <c r="L6745" i="4"/>
  <c r="L6741" i="4"/>
  <c r="L6737" i="4"/>
  <c r="L6733" i="4"/>
  <c r="L6729" i="4"/>
  <c r="L6725" i="4"/>
  <c r="L6721" i="4"/>
  <c r="L6717" i="4"/>
  <c r="L6713" i="4"/>
  <c r="L6709" i="4"/>
  <c r="L6705" i="4"/>
  <c r="L6701" i="4"/>
  <c r="L6697" i="4"/>
  <c r="L6693" i="4"/>
  <c r="L6689" i="4"/>
  <c r="L6685" i="4"/>
  <c r="L6681" i="4"/>
  <c r="L6677" i="4"/>
  <c r="L6673" i="4"/>
  <c r="L6669" i="4"/>
  <c r="L6665" i="4"/>
  <c r="L6661" i="4"/>
  <c r="L6657" i="4"/>
  <c r="L6653" i="4"/>
  <c r="L6649" i="4"/>
  <c r="L6645" i="4"/>
  <c r="L6641" i="4"/>
  <c r="L6639" i="4"/>
  <c r="L6637" i="4"/>
  <c r="L6635" i="4"/>
  <c r="L6633" i="4"/>
  <c r="L6631" i="4"/>
  <c r="L6629" i="4"/>
  <c r="L6627" i="4"/>
  <c r="L6625" i="4"/>
  <c r="L6623" i="4"/>
  <c r="L6621" i="4"/>
  <c r="L6619" i="4"/>
  <c r="L6617" i="4"/>
  <c r="L6615" i="4"/>
  <c r="L6609" i="4"/>
  <c r="L6605" i="4"/>
  <c r="L6601" i="4"/>
  <c r="L6597" i="4"/>
  <c r="L6593" i="4"/>
  <c r="L6589" i="4"/>
  <c r="L6585" i="4"/>
  <c r="L6581" i="4"/>
  <c r="L6577" i="4"/>
  <c r="L6573" i="4"/>
  <c r="L6569" i="4"/>
  <c r="L6565" i="4"/>
  <c r="L6561" i="4"/>
  <c r="L6557" i="4"/>
  <c r="L6553" i="4"/>
  <c r="L6549" i="4"/>
  <c r="L6545" i="4"/>
  <c r="L6541" i="4"/>
  <c r="L6537" i="4"/>
  <c r="L6533" i="4"/>
  <c r="L6529" i="4"/>
  <c r="L6525" i="4"/>
  <c r="L6521" i="4"/>
  <c r="L6517" i="4"/>
  <c r="L6513" i="4"/>
  <c r="L6509" i="4"/>
  <c r="L6505" i="4"/>
  <c r="L6501" i="4"/>
  <c r="L6497" i="4"/>
  <c r="L6493" i="4"/>
  <c r="L6489" i="4"/>
  <c r="L6485" i="4"/>
  <c r="L6481" i="4"/>
  <c r="L6477" i="4"/>
  <c r="L6473" i="4"/>
  <c r="L6469" i="4"/>
  <c r="L6465" i="4"/>
  <c r="L6461" i="4"/>
  <c r="L6457" i="4"/>
  <c r="L6453" i="4"/>
  <c r="L6449" i="4"/>
  <c r="L6445" i="4"/>
  <c r="L6441" i="4"/>
  <c r="L6437" i="4"/>
  <c r="L6433" i="4"/>
  <c r="L6429" i="4"/>
  <c r="L6425" i="4"/>
  <c r="L6421" i="4"/>
  <c r="L6417" i="4"/>
  <c r="L6413" i="4"/>
  <c r="L6409" i="4"/>
  <c r="L6405" i="4"/>
  <c r="L6401" i="4"/>
  <c r="L6397" i="4"/>
  <c r="L6393" i="4"/>
  <c r="L6389" i="4"/>
  <c r="L6385" i="4"/>
  <c r="L6381" i="4"/>
  <c r="L6377" i="4"/>
  <c r="L6373" i="4"/>
  <c r="L6369" i="4"/>
  <c r="L6365" i="4"/>
  <c r="L6361" i="4"/>
  <c r="L6357" i="4"/>
  <c r="L6353" i="4"/>
  <c r="L6349" i="4"/>
  <c r="L6345" i="4"/>
  <c r="L6341" i="4"/>
  <c r="L6337" i="4"/>
  <c r="L6333" i="4"/>
  <c r="L6329" i="4"/>
  <c r="L6325" i="4"/>
  <c r="L6321" i="4"/>
  <c r="L6317" i="4"/>
  <c r="L6313" i="4"/>
  <c r="L6309" i="4"/>
  <c r="L6305" i="4"/>
  <c r="L6301" i="4"/>
  <c r="L6297" i="4"/>
  <c r="L6293" i="4"/>
  <c r="L6289" i="4"/>
  <c r="L6285" i="4"/>
  <c r="L6281" i="4"/>
  <c r="L6277" i="4"/>
  <c r="L6273" i="4"/>
  <c r="L6269" i="4"/>
  <c r="L6265" i="4"/>
  <c r="L6261" i="4"/>
  <c r="L6257" i="4"/>
  <c r="L6253" i="4"/>
  <c r="L6249" i="4"/>
  <c r="L6245" i="4"/>
  <c r="L6241" i="4"/>
  <c r="L6237" i="4"/>
  <c r="L6233" i="4"/>
  <c r="L6229" i="4"/>
  <c r="L6225" i="4"/>
  <c r="L6221" i="4"/>
  <c r="L6217" i="4"/>
  <c r="L6213" i="4"/>
  <c r="L6209" i="4"/>
  <c r="L6205" i="4"/>
  <c r="L6201" i="4"/>
  <c r="L6197" i="4"/>
  <c r="L6193" i="4"/>
  <c r="L6189" i="4"/>
  <c r="L6185" i="4"/>
  <c r="L6181" i="4"/>
  <c r="L6177" i="4"/>
  <c r="L6173" i="4"/>
  <c r="L6169" i="4"/>
  <c r="L6165" i="4"/>
  <c r="L6161" i="4"/>
  <c r="L6157" i="4"/>
  <c r="L6153" i="4"/>
  <c r="L6149" i="4"/>
  <c r="L6145" i="4"/>
  <c r="L6141" i="4"/>
  <c r="L6137" i="4"/>
  <c r="L6133" i="4"/>
  <c r="L6129" i="4"/>
  <c r="L6125" i="4"/>
  <c r="L6121" i="4"/>
  <c r="L6117" i="4"/>
  <c r="L6113" i="4"/>
  <c r="L6109" i="4"/>
  <c r="L6105" i="4"/>
  <c r="L6101" i="4"/>
  <c r="L6097" i="4"/>
  <c r="L6093" i="4"/>
  <c r="L6089" i="4"/>
  <c r="L6085" i="4"/>
  <c r="L6081" i="4"/>
  <c r="L6077" i="4"/>
  <c r="L6073" i="4"/>
  <c r="L6069" i="4"/>
  <c r="L6065" i="4"/>
  <c r="L6061" i="4"/>
  <c r="L6057" i="4"/>
  <c r="L6053" i="4"/>
  <c r="L6049" i="4"/>
  <c r="L6045" i="4"/>
  <c r="L6041" i="4"/>
  <c r="L6037" i="4"/>
  <c r="L6033" i="4"/>
  <c r="L6029" i="4"/>
  <c r="L6025" i="4"/>
  <c r="L6021" i="4"/>
  <c r="L6017" i="4"/>
  <c r="L6613" i="4"/>
  <c r="L6610" i="4"/>
  <c r="L6606" i="4"/>
  <c r="L6602" i="4"/>
  <c r="L6598" i="4"/>
  <c r="L6594" i="4"/>
  <c r="L6590" i="4"/>
  <c r="L6586" i="4"/>
  <c r="L6582" i="4"/>
  <c r="L6578" i="4"/>
  <c r="L6574" i="4"/>
  <c r="L6570" i="4"/>
  <c r="L6566" i="4"/>
  <c r="L6562" i="4"/>
  <c r="L6558" i="4"/>
  <c r="L6554" i="4"/>
  <c r="L6550" i="4"/>
  <c r="L6546" i="4"/>
  <c r="L6542" i="4"/>
  <c r="L6538" i="4"/>
  <c r="L6534" i="4"/>
  <c r="L6530" i="4"/>
  <c r="L6526" i="4"/>
  <c r="L6522" i="4"/>
  <c r="L6518" i="4"/>
  <c r="L6514" i="4"/>
  <c r="L6510" i="4"/>
  <c r="L6506" i="4"/>
  <c r="L6502" i="4"/>
  <c r="L6498" i="4"/>
  <c r="L6494" i="4"/>
  <c r="L6490" i="4"/>
  <c r="L6486" i="4"/>
  <c r="L6482" i="4"/>
  <c r="L6478" i="4"/>
  <c r="L6474" i="4"/>
  <c r="L6470" i="4"/>
  <c r="L6466" i="4"/>
  <c r="L6462" i="4"/>
  <c r="L6458" i="4"/>
  <c r="L6454" i="4"/>
  <c r="L6450" i="4"/>
  <c r="L6446" i="4"/>
  <c r="L6442" i="4"/>
  <c r="L6438" i="4"/>
  <c r="L6434" i="4"/>
  <c r="L6430" i="4"/>
  <c r="L6426" i="4"/>
  <c r="L6422" i="4"/>
  <c r="L6418" i="4"/>
  <c r="L6414" i="4"/>
  <c r="L6410" i="4"/>
  <c r="L6406" i="4"/>
  <c r="L6402" i="4"/>
  <c r="L6398" i="4"/>
  <c r="L6394" i="4"/>
  <c r="L6390" i="4"/>
  <c r="L6386" i="4"/>
  <c r="L6382" i="4"/>
  <c r="L6378" i="4"/>
  <c r="L6374" i="4"/>
  <c r="L6370" i="4"/>
  <c r="L6366" i="4"/>
  <c r="L6362" i="4"/>
  <c r="L6358" i="4"/>
  <c r="L6354" i="4"/>
  <c r="L6350" i="4"/>
  <c r="L6346" i="4"/>
  <c r="L6342" i="4"/>
  <c r="L6338" i="4"/>
  <c r="L6334" i="4"/>
  <c r="L6330" i="4"/>
  <c r="L6326" i="4"/>
  <c r="L6322" i="4"/>
  <c r="L6318" i="4"/>
  <c r="L6314" i="4"/>
  <c r="L6310" i="4"/>
  <c r="L6306" i="4"/>
  <c r="L6302" i="4"/>
  <c r="L6298" i="4"/>
  <c r="L6294" i="4"/>
  <c r="L6290" i="4"/>
  <c r="L6286" i="4"/>
  <c r="L6282" i="4"/>
  <c r="L6278" i="4"/>
  <c r="L6274" i="4"/>
  <c r="L6270" i="4"/>
  <c r="L6266" i="4"/>
  <c r="L6262" i="4"/>
  <c r="L6258" i="4"/>
  <c r="L6254" i="4"/>
  <c r="L6250" i="4"/>
  <c r="L6246" i="4"/>
  <c r="L6242" i="4"/>
  <c r="L6238" i="4"/>
  <c r="L6234" i="4"/>
  <c r="L6230" i="4"/>
  <c r="L6226" i="4"/>
  <c r="L6222" i="4"/>
  <c r="L6218" i="4"/>
  <c r="L6214" i="4"/>
  <c r="L6210" i="4"/>
  <c r="L6206" i="4"/>
  <c r="L6202" i="4"/>
  <c r="L6198" i="4"/>
  <c r="L6194" i="4"/>
  <c r="L6190" i="4"/>
  <c r="L6186" i="4"/>
  <c r="L6182" i="4"/>
  <c r="L6178" i="4"/>
  <c r="L6174" i="4"/>
  <c r="L6170" i="4"/>
  <c r="L6166" i="4"/>
  <c r="L6162" i="4"/>
  <c r="L6158" i="4"/>
  <c r="L6154" i="4"/>
  <c r="L6150" i="4"/>
  <c r="L6146" i="4"/>
  <c r="L6142" i="4"/>
  <c r="L6138" i="4"/>
  <c r="L6134" i="4"/>
  <c r="L6130" i="4"/>
  <c r="L6126" i="4"/>
  <c r="L6122" i="4"/>
  <c r="L6118" i="4"/>
  <c r="L6114" i="4"/>
  <c r="L6110" i="4"/>
  <c r="L6106" i="4"/>
  <c r="L6102" i="4"/>
  <c r="L6098" i="4"/>
  <c r="L6094" i="4"/>
  <c r="L6090" i="4"/>
  <c r="L6086" i="4"/>
  <c r="L6614" i="4"/>
  <c r="L6611" i="4"/>
  <c r="L6607" i="4"/>
  <c r="L6603" i="4"/>
  <c r="L6599" i="4"/>
  <c r="L6595" i="4"/>
  <c r="L6591" i="4"/>
  <c r="L6587" i="4"/>
  <c r="L6583" i="4"/>
  <c r="L6579" i="4"/>
  <c r="L6575" i="4"/>
  <c r="L6571" i="4"/>
  <c r="L6567" i="4"/>
  <c r="L6563" i="4"/>
  <c r="L6559" i="4"/>
  <c r="L6555" i="4"/>
  <c r="L6551" i="4"/>
  <c r="L6547" i="4"/>
  <c r="L6543" i="4"/>
  <c r="L6539" i="4"/>
  <c r="L6535" i="4"/>
  <c r="L6531" i="4"/>
  <c r="L6527" i="4"/>
  <c r="L6523" i="4"/>
  <c r="L6519" i="4"/>
  <c r="L6515" i="4"/>
  <c r="L6511" i="4"/>
  <c r="L6507" i="4"/>
  <c r="L6503" i="4"/>
  <c r="L6499" i="4"/>
  <c r="L6495" i="4"/>
  <c r="L6491" i="4"/>
  <c r="L6487" i="4"/>
  <c r="L6483" i="4"/>
  <c r="L6479" i="4"/>
  <c r="L6475" i="4"/>
  <c r="L6471" i="4"/>
  <c r="L6467" i="4"/>
  <c r="L6463" i="4"/>
  <c r="L6459" i="4"/>
  <c r="L6455" i="4"/>
  <c r="L6451" i="4"/>
  <c r="L6447" i="4"/>
  <c r="L6443" i="4"/>
  <c r="L6439" i="4"/>
  <c r="L6435" i="4"/>
  <c r="L6431" i="4"/>
  <c r="L6427" i="4"/>
  <c r="L6423" i="4"/>
  <c r="L6419" i="4"/>
  <c r="L6415" i="4"/>
  <c r="L6411" i="4"/>
  <c r="L6407" i="4"/>
  <c r="L6403" i="4"/>
  <c r="L6399" i="4"/>
  <c r="L6395" i="4"/>
  <c r="L6391" i="4"/>
  <c r="L6387" i="4"/>
  <c r="L6383" i="4"/>
  <c r="L6379" i="4"/>
  <c r="L6375" i="4"/>
  <c r="L6371" i="4"/>
  <c r="L6367" i="4"/>
  <c r="L6363" i="4"/>
  <c r="L6359" i="4"/>
  <c r="L6355" i="4"/>
  <c r="L6351" i="4"/>
  <c r="L6347" i="4"/>
  <c r="L6343" i="4"/>
  <c r="L6339" i="4"/>
  <c r="L6335" i="4"/>
  <c r="L6331" i="4"/>
  <c r="L6327" i="4"/>
  <c r="L6323" i="4"/>
  <c r="L6319" i="4"/>
  <c r="L6315" i="4"/>
  <c r="L6311" i="4"/>
  <c r="L6307" i="4"/>
  <c r="L6303" i="4"/>
  <c r="L6299" i="4"/>
  <c r="L6295" i="4"/>
  <c r="L6291" i="4"/>
  <c r="L6287" i="4"/>
  <c r="L6283" i="4"/>
  <c r="L6279" i="4"/>
  <c r="L6275" i="4"/>
  <c r="L6271" i="4"/>
  <c r="L6267" i="4"/>
  <c r="L6263" i="4"/>
  <c r="L6259" i="4"/>
  <c r="L6255" i="4"/>
  <c r="L6251" i="4"/>
  <c r="L6247" i="4"/>
  <c r="L6243" i="4"/>
  <c r="L6239" i="4"/>
  <c r="L6235" i="4"/>
  <c r="L6231" i="4"/>
  <c r="L6227" i="4"/>
  <c r="L6223" i="4"/>
  <c r="L6219" i="4"/>
  <c r="L6215" i="4"/>
  <c r="L6211" i="4"/>
  <c r="L6207" i="4"/>
  <c r="L6203" i="4"/>
  <c r="L6199" i="4"/>
  <c r="L6195" i="4"/>
  <c r="L6191" i="4"/>
  <c r="L6187" i="4"/>
  <c r="L6183" i="4"/>
  <c r="L6179" i="4"/>
  <c r="L6175" i="4"/>
  <c r="L6171" i="4"/>
  <c r="L6167" i="4"/>
  <c r="L6163" i="4"/>
  <c r="L6159" i="4"/>
  <c r="L6155" i="4"/>
  <c r="L6151" i="4"/>
  <c r="L6147" i="4"/>
  <c r="L6143" i="4"/>
  <c r="L6139" i="4"/>
  <c r="L6135" i="4"/>
  <c r="L6131" i="4"/>
  <c r="L6127" i="4"/>
  <c r="L6123" i="4"/>
  <c r="L6119" i="4"/>
  <c r="L6115" i="4"/>
  <c r="L6111" i="4"/>
  <c r="L6107" i="4"/>
  <c r="L6103" i="4"/>
  <c r="L6099" i="4"/>
  <c r="L6095" i="4"/>
  <c r="L6091" i="4"/>
  <c r="L6087" i="4"/>
  <c r="L6083" i="4"/>
  <c r="L6079" i="4"/>
  <c r="L6075" i="4"/>
  <c r="L6071" i="4"/>
  <c r="L6067" i="4"/>
  <c r="L6063" i="4"/>
  <c r="L6059" i="4"/>
  <c r="L6055" i="4"/>
  <c r="L6051" i="4"/>
  <c r="L6047" i="4"/>
  <c r="L6043" i="4"/>
  <c r="L6039" i="4"/>
  <c r="L6035" i="4"/>
  <c r="L6031" i="4"/>
  <c r="L6027" i="4"/>
  <c r="L6023" i="4"/>
  <c r="L6019" i="4"/>
  <c r="L6015" i="4"/>
  <c r="L6011" i="4"/>
  <c r="L6007" i="4"/>
  <c r="L6003" i="4"/>
  <c r="L5999" i="4"/>
  <c r="L5995" i="4"/>
  <c r="L5991" i="4"/>
  <c r="L5987" i="4"/>
  <c r="L5983" i="4"/>
  <c r="L5979" i="4"/>
  <c r="L5975" i="4"/>
  <c r="L5971" i="4"/>
  <c r="L5967" i="4"/>
  <c r="L5963" i="4"/>
  <c r="L5959" i="4"/>
  <c r="L5955" i="4"/>
  <c r="L5951" i="4"/>
  <c r="L5947" i="4"/>
  <c r="L5943" i="4"/>
  <c r="L5939" i="4"/>
  <c r="L5935" i="4"/>
  <c r="L5931" i="4"/>
  <c r="L5927" i="4"/>
  <c r="L5923" i="4"/>
  <c r="L5919" i="4"/>
  <c r="L5915" i="4"/>
  <c r="L5911" i="4"/>
  <c r="L5907" i="4"/>
  <c r="L5903" i="4"/>
  <c r="L5899" i="4"/>
  <c r="L5895" i="4"/>
  <c r="L5891" i="4"/>
  <c r="L5887" i="4"/>
  <c r="L5883" i="4"/>
  <c r="L5879" i="4"/>
  <c r="L5875" i="4"/>
  <c r="L5871" i="4"/>
  <c r="L6608" i="4"/>
  <c r="L6604" i="4"/>
  <c r="L6600" i="4"/>
  <c r="L6596" i="4"/>
  <c r="L6592" i="4"/>
  <c r="L6588" i="4"/>
  <c r="L6584" i="4"/>
  <c r="L6580" i="4"/>
  <c r="L6576" i="4"/>
  <c r="L6572" i="4"/>
  <c r="L6568" i="4"/>
  <c r="L6564" i="4"/>
  <c r="L6560" i="4"/>
  <c r="L6556" i="4"/>
  <c r="L6552" i="4"/>
  <c r="L6548" i="4"/>
  <c r="L6544" i="4"/>
  <c r="L6540" i="4"/>
  <c r="L6536" i="4"/>
  <c r="L6532" i="4"/>
  <c r="L6528" i="4"/>
  <c r="L6524" i="4"/>
  <c r="L6520" i="4"/>
  <c r="L6516" i="4"/>
  <c r="L6512" i="4"/>
  <c r="L6508" i="4"/>
  <c r="L6504" i="4"/>
  <c r="L6500" i="4"/>
  <c r="L6496" i="4"/>
  <c r="L6492" i="4"/>
  <c r="L6488" i="4"/>
  <c r="L6484" i="4"/>
  <c r="L6480" i="4"/>
  <c r="L6476" i="4"/>
  <c r="L6472" i="4"/>
  <c r="L6468" i="4"/>
  <c r="L6464" i="4"/>
  <c r="L6460" i="4"/>
  <c r="L6456" i="4"/>
  <c r="L6452" i="4"/>
  <c r="L6448" i="4"/>
  <c r="L6444" i="4"/>
  <c r="L6440" i="4"/>
  <c r="L6436" i="4"/>
  <c r="L6432" i="4"/>
  <c r="L6428" i="4"/>
  <c r="L6424" i="4"/>
  <c r="L6420" i="4"/>
  <c r="L6416" i="4"/>
  <c r="L6412" i="4"/>
  <c r="L6408" i="4"/>
  <c r="L6404" i="4"/>
  <c r="L6400" i="4"/>
  <c r="L6396" i="4"/>
  <c r="L6392" i="4"/>
  <c r="L6388" i="4"/>
  <c r="L6384" i="4"/>
  <c r="L6380" i="4"/>
  <c r="L6376" i="4"/>
  <c r="L6372" i="4"/>
  <c r="L6368" i="4"/>
  <c r="L6364" i="4"/>
  <c r="L6360" i="4"/>
  <c r="L6356" i="4"/>
  <c r="L6352" i="4"/>
  <c r="L6348" i="4"/>
  <c r="L6344" i="4"/>
  <c r="L6340" i="4"/>
  <c r="L6336" i="4"/>
  <c r="L6332" i="4"/>
  <c r="L6328" i="4"/>
  <c r="L6324" i="4"/>
  <c r="L6320" i="4"/>
  <c r="L6316" i="4"/>
  <c r="L6312" i="4"/>
  <c r="L6308" i="4"/>
  <c r="L6304" i="4"/>
  <c r="L6300" i="4"/>
  <c r="L6296" i="4"/>
  <c r="L6292" i="4"/>
  <c r="L6288" i="4"/>
  <c r="L6284" i="4"/>
  <c r="L6280" i="4"/>
  <c r="L6276" i="4"/>
  <c r="L6272" i="4"/>
  <c r="L6268" i="4"/>
  <c r="L6264" i="4"/>
  <c r="L6260" i="4"/>
  <c r="L6256" i="4"/>
  <c r="L6252" i="4"/>
  <c r="L6248" i="4"/>
  <c r="L6244" i="4"/>
  <c r="L6240" i="4"/>
  <c r="L6236" i="4"/>
  <c r="L6232" i="4"/>
  <c r="L6228" i="4"/>
  <c r="L6224" i="4"/>
  <c r="L6220" i="4"/>
  <c r="L6216" i="4"/>
  <c r="L6212" i="4"/>
  <c r="L6208" i="4"/>
  <c r="L6204" i="4"/>
  <c r="L6200" i="4"/>
  <c r="L6196" i="4"/>
  <c r="L6192" i="4"/>
  <c r="L6188" i="4"/>
  <c r="L6184" i="4"/>
  <c r="L6180" i="4"/>
  <c r="L6176" i="4"/>
  <c r="L6172" i="4"/>
  <c r="L6168" i="4"/>
  <c r="L6164" i="4"/>
  <c r="L6160" i="4"/>
  <c r="L6156" i="4"/>
  <c r="L6152" i="4"/>
  <c r="L6148" i="4"/>
  <c r="L6144" i="4"/>
  <c r="L6140" i="4"/>
  <c r="L6136" i="4"/>
  <c r="L6132" i="4"/>
  <c r="L6128" i="4"/>
  <c r="L6124" i="4"/>
  <c r="L6120" i="4"/>
  <c r="L6116" i="4"/>
  <c r="L6112" i="4"/>
  <c r="L6108" i="4"/>
  <c r="L6104" i="4"/>
  <c r="L6100" i="4"/>
  <c r="L6096" i="4"/>
  <c r="L6092" i="4"/>
  <c r="L6088" i="4"/>
  <c r="L6084" i="4"/>
  <c r="L6080" i="4"/>
  <c r="L6076" i="4"/>
  <c r="L6072" i="4"/>
  <c r="L6068" i="4"/>
  <c r="L6064" i="4"/>
  <c r="L6060" i="4"/>
  <c r="L6056" i="4"/>
  <c r="L6052" i="4"/>
  <c r="L6048" i="4"/>
  <c r="L6044" i="4"/>
  <c r="L6040" i="4"/>
  <c r="L6036" i="4"/>
  <c r="L6032" i="4"/>
  <c r="L6028" i="4"/>
  <c r="L6024" i="4"/>
  <c r="L6020" i="4"/>
  <c r="L6016" i="4"/>
  <c r="L6012" i="4"/>
  <c r="L6008" i="4"/>
  <c r="L6004" i="4"/>
  <c r="L6000" i="4"/>
  <c r="L5996" i="4"/>
  <c r="L5992" i="4"/>
  <c r="L5988" i="4"/>
  <c r="L5984" i="4"/>
  <c r="L5980" i="4"/>
  <c r="L5976" i="4"/>
  <c r="L5972" i="4"/>
  <c r="L5968" i="4"/>
  <c r="L5964" i="4"/>
  <c r="L5960" i="4"/>
  <c r="L5956" i="4"/>
  <c r="L5952" i="4"/>
  <c r="L5948" i="4"/>
  <c r="L5944" i="4"/>
  <c r="L5940" i="4"/>
  <c r="L5936" i="4"/>
  <c r="L5932" i="4"/>
  <c r="L6082" i="4"/>
  <c r="L6074" i="4"/>
  <c r="L6066" i="4"/>
  <c r="L6058" i="4"/>
  <c r="L6050" i="4"/>
  <c r="L6042" i="4"/>
  <c r="L6034" i="4"/>
  <c r="L6026" i="4"/>
  <c r="L6018" i="4"/>
  <c r="L5928" i="4"/>
  <c r="L5920" i="4"/>
  <c r="L5912" i="4"/>
  <c r="L5904" i="4"/>
  <c r="L5896" i="4"/>
  <c r="L5888" i="4"/>
  <c r="L5880" i="4"/>
  <c r="L5872" i="4"/>
  <c r="L5869" i="4"/>
  <c r="L5865" i="4"/>
  <c r="L5861" i="4"/>
  <c r="L5857" i="4"/>
  <c r="L5853" i="4"/>
  <c r="L5849" i="4"/>
  <c r="L5845" i="4"/>
  <c r="L5841" i="4"/>
  <c r="L5837" i="4"/>
  <c r="L5833" i="4"/>
  <c r="L5829" i="4"/>
  <c r="L5825" i="4"/>
  <c r="L5821" i="4"/>
  <c r="L5817" i="4"/>
  <c r="L5813" i="4"/>
  <c r="L5809" i="4"/>
  <c r="L5805" i="4"/>
  <c r="L5801" i="4"/>
  <c r="L5797" i="4"/>
  <c r="L5793" i="4"/>
  <c r="L5789" i="4"/>
  <c r="L5785" i="4"/>
  <c r="L5781" i="4"/>
  <c r="L5777" i="4"/>
  <c r="L5773" i="4"/>
  <c r="L5769" i="4"/>
  <c r="L5765" i="4"/>
  <c r="L5761" i="4"/>
  <c r="L5757" i="4"/>
  <c r="L5753" i="4"/>
  <c r="L5749" i="4"/>
  <c r="L5745" i="4"/>
  <c r="L5741" i="4"/>
  <c r="L5737" i="4"/>
  <c r="L5733" i="4"/>
  <c r="L5729" i="4"/>
  <c r="L5725" i="4"/>
  <c r="L5721" i="4"/>
  <c r="L5717" i="4"/>
  <c r="L5713" i="4"/>
  <c r="L5709" i="4"/>
  <c r="L5705" i="4"/>
  <c r="L5701" i="4"/>
  <c r="L5697" i="4"/>
  <c r="L5693" i="4"/>
  <c r="L5689" i="4"/>
  <c r="L5685" i="4"/>
  <c r="L5681" i="4"/>
  <c r="L5677" i="4"/>
  <c r="L5673" i="4"/>
  <c r="L5669" i="4"/>
  <c r="L5665" i="4"/>
  <c r="L5661" i="4"/>
  <c r="L5657" i="4"/>
  <c r="L5653" i="4"/>
  <c r="L5649" i="4"/>
  <c r="L5645" i="4"/>
  <c r="L5641" i="4"/>
  <c r="L5637" i="4"/>
  <c r="L5633" i="4"/>
  <c r="L5629" i="4"/>
  <c r="L5625" i="4"/>
  <c r="L5621" i="4"/>
  <c r="L5617" i="4"/>
  <c r="L5613" i="4"/>
  <c r="L5609" i="4"/>
  <c r="L5605" i="4"/>
  <c r="L5601" i="4"/>
  <c r="L5597" i="4"/>
  <c r="L5593" i="4"/>
  <c r="L5589" i="4"/>
  <c r="L5585" i="4"/>
  <c r="L5581" i="4"/>
  <c r="L5577" i="4"/>
  <c r="L5573" i="4"/>
  <c r="L5569" i="4"/>
  <c r="L5565" i="4"/>
  <c r="L5561" i="4"/>
  <c r="L5557" i="4"/>
  <c r="L5553" i="4"/>
  <c r="L5549" i="4"/>
  <c r="L5545" i="4"/>
  <c r="L5541" i="4"/>
  <c r="L5537" i="4"/>
  <c r="L5533" i="4"/>
  <c r="L5529" i="4"/>
  <c r="L5525" i="4"/>
  <c r="L5521" i="4"/>
  <c r="L5517" i="4"/>
  <c r="L5513" i="4"/>
  <c r="L5509" i="4"/>
  <c r="L5505" i="4"/>
  <c r="L5501" i="4"/>
  <c r="L5497" i="4"/>
  <c r="L5493" i="4"/>
  <c r="L5489" i="4"/>
  <c r="L5485" i="4"/>
  <c r="L5481" i="4"/>
  <c r="L5477" i="4"/>
  <c r="L5473" i="4"/>
  <c r="L5469" i="4"/>
  <c r="L5465" i="4"/>
  <c r="L5461" i="4"/>
  <c r="L5457" i="4"/>
  <c r="L5453" i="4"/>
  <c r="L5449" i="4"/>
  <c r="L5445" i="4"/>
  <c r="L5441" i="4"/>
  <c r="L5437" i="4"/>
  <c r="L5433" i="4"/>
  <c r="L5429" i="4"/>
  <c r="L5425" i="4"/>
  <c r="L5421" i="4"/>
  <c r="L5417" i="4"/>
  <c r="L5413" i="4"/>
  <c r="L5409" i="4"/>
  <c r="L5405" i="4"/>
  <c r="L5401" i="4"/>
  <c r="L5397" i="4"/>
  <c r="L5393" i="4"/>
  <c r="L5389" i="4"/>
  <c r="L5385" i="4"/>
  <c r="L5381" i="4"/>
  <c r="L5377" i="4"/>
  <c r="L5373" i="4"/>
  <c r="L5369" i="4"/>
  <c r="L5365" i="4"/>
  <c r="L5361" i="4"/>
  <c r="L5357" i="4"/>
  <c r="L5353" i="4"/>
  <c r="L5349" i="4"/>
  <c r="L5345" i="4"/>
  <c r="L5341" i="4"/>
  <c r="L5337" i="4"/>
  <c r="L5333" i="4"/>
  <c r="L5329" i="4"/>
  <c r="L5325" i="4"/>
  <c r="L5321" i="4"/>
  <c r="L5317" i="4"/>
  <c r="L5313" i="4"/>
  <c r="L5309" i="4"/>
  <c r="L5305" i="4"/>
  <c r="L5301" i="4"/>
  <c r="L5297" i="4"/>
  <c r="L5293" i="4"/>
  <c r="L5289" i="4"/>
  <c r="L5285" i="4"/>
  <c r="L5281" i="4"/>
  <c r="L5277" i="4"/>
  <c r="L5273" i="4"/>
  <c r="L5269" i="4"/>
  <c r="L5265" i="4"/>
  <c r="L5261" i="4"/>
  <c r="L5257" i="4"/>
  <c r="L5253" i="4"/>
  <c r="L5249" i="4"/>
  <c r="L5245" i="4"/>
  <c r="L5241" i="4"/>
  <c r="L5237" i="4"/>
  <c r="L5233" i="4"/>
  <c r="L5229" i="4"/>
  <c r="L5225" i="4"/>
  <c r="L5221" i="4"/>
  <c r="L5217" i="4"/>
  <c r="L5213" i="4"/>
  <c r="L5209" i="4"/>
  <c r="L5205" i="4"/>
  <c r="L5201" i="4"/>
  <c r="L5197" i="4"/>
  <c r="L5193" i="4"/>
  <c r="L5189" i="4"/>
  <c r="L5185" i="4"/>
  <c r="L5181" i="4"/>
  <c r="L5177" i="4"/>
  <c r="L5173" i="4"/>
  <c r="L5169" i="4"/>
  <c r="L5165" i="4"/>
  <c r="L5161" i="4"/>
  <c r="L5157" i="4"/>
  <c r="L5153" i="4"/>
  <c r="L5149" i="4"/>
  <c r="L5145" i="4"/>
  <c r="L5141" i="4"/>
  <c r="L5137" i="4"/>
  <c r="L5133" i="4"/>
  <c r="L5129" i="4"/>
  <c r="L5125" i="4"/>
  <c r="L5121" i="4"/>
  <c r="L5117" i="4"/>
  <c r="L5113" i="4"/>
  <c r="L6013" i="4"/>
  <c r="L6009" i="4"/>
  <c r="L6005" i="4"/>
  <c r="L6001" i="4"/>
  <c r="L5997" i="4"/>
  <c r="L5993" i="4"/>
  <c r="L5989" i="4"/>
  <c r="L5985" i="4"/>
  <c r="L5981" i="4"/>
  <c r="L5977" i="4"/>
  <c r="L5973" i="4"/>
  <c r="L5969" i="4"/>
  <c r="L5965" i="4"/>
  <c r="L5961" i="4"/>
  <c r="L5957" i="4"/>
  <c r="L5953" i="4"/>
  <c r="L5949" i="4"/>
  <c r="L5945" i="4"/>
  <c r="L5941" i="4"/>
  <c r="L5937" i="4"/>
  <c r="L5933" i="4"/>
  <c r="L5929" i="4"/>
  <c r="L5926" i="4"/>
  <c r="L5921" i="4"/>
  <c r="L5918" i="4"/>
  <c r="L5913" i="4"/>
  <c r="L5910" i="4"/>
  <c r="L5905" i="4"/>
  <c r="L5902" i="4"/>
  <c r="L5897" i="4"/>
  <c r="L5894" i="4"/>
  <c r="L5889" i="4"/>
  <c r="L5886" i="4"/>
  <c r="L5881" i="4"/>
  <c r="L5878" i="4"/>
  <c r="L5873" i="4"/>
  <c r="L5870" i="4"/>
  <c r="L5866" i="4"/>
  <c r="L5862" i="4"/>
  <c r="L5858" i="4"/>
  <c r="L5854" i="4"/>
  <c r="L5850" i="4"/>
  <c r="L5846" i="4"/>
  <c r="L5842" i="4"/>
  <c r="L5838" i="4"/>
  <c r="L5834" i="4"/>
  <c r="L5830" i="4"/>
  <c r="L5826" i="4"/>
  <c r="L5822" i="4"/>
  <c r="L5818" i="4"/>
  <c r="L5814" i="4"/>
  <c r="L5810" i="4"/>
  <c r="L5806" i="4"/>
  <c r="L5802" i="4"/>
  <c r="L5798" i="4"/>
  <c r="L5794" i="4"/>
  <c r="L5790" i="4"/>
  <c r="L5786" i="4"/>
  <c r="L5782" i="4"/>
  <c r="L5778" i="4"/>
  <c r="L5774" i="4"/>
  <c r="L5770" i="4"/>
  <c r="L5766" i="4"/>
  <c r="L5762" i="4"/>
  <c r="L5758" i="4"/>
  <c r="L5754" i="4"/>
  <c r="L5750" i="4"/>
  <c r="L5746" i="4"/>
  <c r="L5742" i="4"/>
  <c r="L5738" i="4"/>
  <c r="L5734" i="4"/>
  <c r="L5730" i="4"/>
  <c r="L5726" i="4"/>
  <c r="L5722" i="4"/>
  <c r="L5718" i="4"/>
  <c r="L5714" i="4"/>
  <c r="L5710" i="4"/>
  <c r="L5706" i="4"/>
  <c r="L5702" i="4"/>
  <c r="L5698" i="4"/>
  <c r="L5694" i="4"/>
  <c r="L5690" i="4"/>
  <c r="L5686" i="4"/>
  <c r="L5682" i="4"/>
  <c r="L5678" i="4"/>
  <c r="L5674" i="4"/>
  <c r="L5670" i="4"/>
  <c r="L5666" i="4"/>
  <c r="L5662" i="4"/>
  <c r="L5658" i="4"/>
  <c r="L5654" i="4"/>
  <c r="L5650" i="4"/>
  <c r="L5646" i="4"/>
  <c r="L5642" i="4"/>
  <c r="L5638" i="4"/>
  <c r="L5634" i="4"/>
  <c r="L5630" i="4"/>
  <c r="L5626" i="4"/>
  <c r="L5622" i="4"/>
  <c r="L5618" i="4"/>
  <c r="L5614" i="4"/>
  <c r="L5610" i="4"/>
  <c r="L5606" i="4"/>
  <c r="L5602" i="4"/>
  <c r="L5598" i="4"/>
  <c r="L5594" i="4"/>
  <c r="L5590" i="4"/>
  <c r="L5586" i="4"/>
  <c r="L5582" i="4"/>
  <c r="L5578" i="4"/>
  <c r="L5574" i="4"/>
  <c r="L5570" i="4"/>
  <c r="L5566" i="4"/>
  <c r="L5562" i="4"/>
  <c r="L5558" i="4"/>
  <c r="L5554" i="4"/>
  <c r="L5550" i="4"/>
  <c r="L5546" i="4"/>
  <c r="L5542" i="4"/>
  <c r="L5538" i="4"/>
  <c r="L5534" i="4"/>
  <c r="L5530" i="4"/>
  <c r="L5526" i="4"/>
  <c r="L5522" i="4"/>
  <c r="L5518" i="4"/>
  <c r="L5514" i="4"/>
  <c r="L5510" i="4"/>
  <c r="L5506" i="4"/>
  <c r="L5502" i="4"/>
  <c r="L5498" i="4"/>
  <c r="L5494" i="4"/>
  <c r="L5490" i="4"/>
  <c r="L5486" i="4"/>
  <c r="L5482" i="4"/>
  <c r="L5478" i="4"/>
  <c r="L5474" i="4"/>
  <c r="L5470" i="4"/>
  <c r="L5466" i="4"/>
  <c r="L5462" i="4"/>
  <c r="L5458" i="4"/>
  <c r="L5454" i="4"/>
  <c r="L5450" i="4"/>
  <c r="L5446" i="4"/>
  <c r="L5442" i="4"/>
  <c r="L5438" i="4"/>
  <c r="L5434" i="4"/>
  <c r="L5430" i="4"/>
  <c r="L5426" i="4"/>
  <c r="L5422" i="4"/>
  <c r="L5418" i="4"/>
  <c r="L5414" i="4"/>
  <c r="L5410" i="4"/>
  <c r="L5406" i="4"/>
  <c r="L5402" i="4"/>
  <c r="L5398" i="4"/>
  <c r="L5394" i="4"/>
  <c r="L5390" i="4"/>
  <c r="L5386" i="4"/>
  <c r="L5382" i="4"/>
  <c r="L5378" i="4"/>
  <c r="L5374" i="4"/>
  <c r="L5370" i="4"/>
  <c r="L5366" i="4"/>
  <c r="L5362" i="4"/>
  <c r="L5358" i="4"/>
  <c r="L5354" i="4"/>
  <c r="L5350" i="4"/>
  <c r="L5346" i="4"/>
  <c r="L5342" i="4"/>
  <c r="L5338" i="4"/>
  <c r="L5334" i="4"/>
  <c r="L5330" i="4"/>
  <c r="L5326" i="4"/>
  <c r="L5322" i="4"/>
  <c r="L5318" i="4"/>
  <c r="L5314" i="4"/>
  <c r="L5310" i="4"/>
  <c r="L5306" i="4"/>
  <c r="L5302" i="4"/>
  <c r="L5298" i="4"/>
  <c r="L5294" i="4"/>
  <c r="L5290" i="4"/>
  <c r="L5286" i="4"/>
  <c r="L5282" i="4"/>
  <c r="L5278" i="4"/>
  <c r="L5274" i="4"/>
  <c r="L5270" i="4"/>
  <c r="L5266" i="4"/>
  <c r="L5262" i="4"/>
  <c r="L5258" i="4"/>
  <c r="L5254" i="4"/>
  <c r="L5250" i="4"/>
  <c r="L5246" i="4"/>
  <c r="L5242" i="4"/>
  <c r="L5238" i="4"/>
  <c r="L5234" i="4"/>
  <c r="L5230" i="4"/>
  <c r="L5226" i="4"/>
  <c r="L5222" i="4"/>
  <c r="L5218" i="4"/>
  <c r="L5214" i="4"/>
  <c r="L5210" i="4"/>
  <c r="L5206" i="4"/>
  <c r="L5202" i="4"/>
  <c r="L5198" i="4"/>
  <c r="L5194" i="4"/>
  <c r="L5190" i="4"/>
  <c r="L5186" i="4"/>
  <c r="L5182" i="4"/>
  <c r="L5178" i="4"/>
  <c r="L5174" i="4"/>
  <c r="L5170" i="4"/>
  <c r="L5166" i="4"/>
  <c r="L5162" i="4"/>
  <c r="L6078" i="4"/>
  <c r="L6070" i="4"/>
  <c r="L6062" i="4"/>
  <c r="L6054" i="4"/>
  <c r="L6046" i="4"/>
  <c r="L6038" i="4"/>
  <c r="L6030" i="4"/>
  <c r="L6022" i="4"/>
  <c r="L5924" i="4"/>
  <c r="L5916" i="4"/>
  <c r="L5908" i="4"/>
  <c r="L5900" i="4"/>
  <c r="L5892" i="4"/>
  <c r="L5884" i="4"/>
  <c r="L5876" i="4"/>
  <c r="L5867" i="4"/>
  <c r="L5863" i="4"/>
  <c r="L5859" i="4"/>
  <c r="L5855" i="4"/>
  <c r="L5851" i="4"/>
  <c r="L5847" i="4"/>
  <c r="L5843" i="4"/>
  <c r="L5839" i="4"/>
  <c r="L5835" i="4"/>
  <c r="L5831" i="4"/>
  <c r="L5827" i="4"/>
  <c r="L5823" i="4"/>
  <c r="L5819" i="4"/>
  <c r="L5815" i="4"/>
  <c r="L5811" i="4"/>
  <c r="L5807" i="4"/>
  <c r="L5803" i="4"/>
  <c r="L5799" i="4"/>
  <c r="L5795" i="4"/>
  <c r="L5791" i="4"/>
  <c r="L5787" i="4"/>
  <c r="L5783" i="4"/>
  <c r="L5779" i="4"/>
  <c r="L5775" i="4"/>
  <c r="L5771" i="4"/>
  <c r="L5767" i="4"/>
  <c r="L5763" i="4"/>
  <c r="L5759" i="4"/>
  <c r="L5755" i="4"/>
  <c r="L5751" i="4"/>
  <c r="L5747" i="4"/>
  <c r="L5743" i="4"/>
  <c r="L5739" i="4"/>
  <c r="L5735" i="4"/>
  <c r="L5731" i="4"/>
  <c r="L5727" i="4"/>
  <c r="L5723" i="4"/>
  <c r="L5719" i="4"/>
  <c r="L5715" i="4"/>
  <c r="L5711" i="4"/>
  <c r="L5707" i="4"/>
  <c r="L5703" i="4"/>
  <c r="L5699" i="4"/>
  <c r="L5695" i="4"/>
  <c r="L5691" i="4"/>
  <c r="L5687" i="4"/>
  <c r="L5683" i="4"/>
  <c r="L5679" i="4"/>
  <c r="L5675" i="4"/>
  <c r="L5671" i="4"/>
  <c r="L5667" i="4"/>
  <c r="L5663" i="4"/>
  <c r="L5659" i="4"/>
  <c r="L5655" i="4"/>
  <c r="L5651" i="4"/>
  <c r="L5647" i="4"/>
  <c r="L5643" i="4"/>
  <c r="L5639" i="4"/>
  <c r="L5635" i="4"/>
  <c r="L5631" i="4"/>
  <c r="L5627" i="4"/>
  <c r="L5623" i="4"/>
  <c r="L5619" i="4"/>
  <c r="L5615" i="4"/>
  <c r="L5611" i="4"/>
  <c r="L5607" i="4"/>
  <c r="L5603" i="4"/>
  <c r="L5599" i="4"/>
  <c r="L5595" i="4"/>
  <c r="L5591" i="4"/>
  <c r="L5587" i="4"/>
  <c r="L5583" i="4"/>
  <c r="L5579" i="4"/>
  <c r="L5575" i="4"/>
  <c r="L5571" i="4"/>
  <c r="L5567" i="4"/>
  <c r="L5563" i="4"/>
  <c r="L5559" i="4"/>
  <c r="L5555" i="4"/>
  <c r="L5551" i="4"/>
  <c r="L5547" i="4"/>
  <c r="L5543" i="4"/>
  <c r="L5539" i="4"/>
  <c r="L5535" i="4"/>
  <c r="L5531" i="4"/>
  <c r="L5527" i="4"/>
  <c r="L5523" i="4"/>
  <c r="L5519" i="4"/>
  <c r="L5515" i="4"/>
  <c r="L5511" i="4"/>
  <c r="L5507" i="4"/>
  <c r="L5503" i="4"/>
  <c r="L5499" i="4"/>
  <c r="L5495" i="4"/>
  <c r="L5491" i="4"/>
  <c r="L5487" i="4"/>
  <c r="L5483" i="4"/>
  <c r="L5479" i="4"/>
  <c r="L5475" i="4"/>
  <c r="L5471" i="4"/>
  <c r="L5467" i="4"/>
  <c r="L5463" i="4"/>
  <c r="L5459" i="4"/>
  <c r="L5455" i="4"/>
  <c r="L5451" i="4"/>
  <c r="L5447" i="4"/>
  <c r="L5443" i="4"/>
  <c r="L5439" i="4"/>
  <c r="L5435" i="4"/>
  <c r="L5431" i="4"/>
  <c r="L5427" i="4"/>
  <c r="L5423" i="4"/>
  <c r="L5419" i="4"/>
  <c r="L5415" i="4"/>
  <c r="L5411" i="4"/>
  <c r="L5407" i="4"/>
  <c r="L5403" i="4"/>
  <c r="L5399" i="4"/>
  <c r="L5395" i="4"/>
  <c r="L5391" i="4"/>
  <c r="L5387" i="4"/>
  <c r="L5383" i="4"/>
  <c r="L5379" i="4"/>
  <c r="L5375" i="4"/>
  <c r="L5371" i="4"/>
  <c r="L5367" i="4"/>
  <c r="L5363" i="4"/>
  <c r="L5359" i="4"/>
  <c r="L5355" i="4"/>
  <c r="L5351" i="4"/>
  <c r="L5347" i="4"/>
  <c r="L5343" i="4"/>
  <c r="L5339" i="4"/>
  <c r="L5335" i="4"/>
  <c r="L5331" i="4"/>
  <c r="L5327" i="4"/>
  <c r="L5323" i="4"/>
  <c r="L5319" i="4"/>
  <c r="L5315" i="4"/>
  <c r="L5311" i="4"/>
  <c r="L5307" i="4"/>
  <c r="L5303" i="4"/>
  <c r="L5299" i="4"/>
  <c r="L5295" i="4"/>
  <c r="L5291" i="4"/>
  <c r="L5287" i="4"/>
  <c r="L5283" i="4"/>
  <c r="L5279" i="4"/>
  <c r="L5275" i="4"/>
  <c r="L5271" i="4"/>
  <c r="L5267" i="4"/>
  <c r="L5263" i="4"/>
  <c r="L5259" i="4"/>
  <c r="L5255" i="4"/>
  <c r="L5251" i="4"/>
  <c r="L5247" i="4"/>
  <c r="L5243" i="4"/>
  <c r="L5239" i="4"/>
  <c r="L5235" i="4"/>
  <c r="L5231" i="4"/>
  <c r="L5227" i="4"/>
  <c r="L5223" i="4"/>
  <c r="L5219" i="4"/>
  <c r="L5215" i="4"/>
  <c r="L6014" i="4"/>
  <c r="L6010" i="4"/>
  <c r="L6006" i="4"/>
  <c r="L6002" i="4"/>
  <c r="L5998" i="4"/>
  <c r="L5994" i="4"/>
  <c r="L5990" i="4"/>
  <c r="L5986" i="4"/>
  <c r="L5982" i="4"/>
  <c r="L5978" i="4"/>
  <c r="L5974" i="4"/>
  <c r="L5970" i="4"/>
  <c r="L5966" i="4"/>
  <c r="L5962" i="4"/>
  <c r="L5958" i="4"/>
  <c r="L5954" i="4"/>
  <c r="L5950" i="4"/>
  <c r="L5946" i="4"/>
  <c r="L5942" i="4"/>
  <c r="L5938" i="4"/>
  <c r="L5934" i="4"/>
  <c r="L5930" i="4"/>
  <c r="L5925" i="4"/>
  <c r="L5922" i="4"/>
  <c r="L5917" i="4"/>
  <c r="L5914" i="4"/>
  <c r="L5909" i="4"/>
  <c r="L5906" i="4"/>
  <c r="L5901" i="4"/>
  <c r="L5898" i="4"/>
  <c r="L5893" i="4"/>
  <c r="L5890" i="4"/>
  <c r="L5885" i="4"/>
  <c r="L5882" i="4"/>
  <c r="L5877" i="4"/>
  <c r="L5874" i="4"/>
  <c r="L5868" i="4"/>
  <c r="L5864" i="4"/>
  <c r="L5860" i="4"/>
  <c r="L5856" i="4"/>
  <c r="L5852" i="4"/>
  <c r="L5848" i="4"/>
  <c r="L5844" i="4"/>
  <c r="L5840" i="4"/>
  <c r="L5836" i="4"/>
  <c r="L5832" i="4"/>
  <c r="L5828" i="4"/>
  <c r="L5824" i="4"/>
  <c r="L5820" i="4"/>
  <c r="L5816" i="4"/>
  <c r="L5812" i="4"/>
  <c r="L5808" i="4"/>
  <c r="L5804" i="4"/>
  <c r="L5800" i="4"/>
  <c r="L5796" i="4"/>
  <c r="L5792" i="4"/>
  <c r="L5788" i="4"/>
  <c r="L5784" i="4"/>
  <c r="L5780" i="4"/>
  <c r="L5776" i="4"/>
  <c r="L5772" i="4"/>
  <c r="L5768" i="4"/>
  <c r="L5764" i="4"/>
  <c r="L5760" i="4"/>
  <c r="L5756" i="4"/>
  <c r="L5752" i="4"/>
  <c r="L5748" i="4"/>
  <c r="L5744" i="4"/>
  <c r="L5740" i="4"/>
  <c r="L5736" i="4"/>
  <c r="L5732" i="4"/>
  <c r="L5728" i="4"/>
  <c r="L5724" i="4"/>
  <c r="L5720" i="4"/>
  <c r="L5716" i="4"/>
  <c r="L5712" i="4"/>
  <c r="L5708" i="4"/>
  <c r="L5704" i="4"/>
  <c r="L5700" i="4"/>
  <c r="L5696" i="4"/>
  <c r="L5692" i="4"/>
  <c r="L5688" i="4"/>
  <c r="L5684" i="4"/>
  <c r="L5680" i="4"/>
  <c r="L5676" i="4"/>
  <c r="L5672" i="4"/>
  <c r="L5668" i="4"/>
  <c r="L5664" i="4"/>
  <c r="L5660" i="4"/>
  <c r="L5656" i="4"/>
  <c r="L5652" i="4"/>
  <c r="L5648" i="4"/>
  <c r="L5644" i="4"/>
  <c r="L5640" i="4"/>
  <c r="L5636" i="4"/>
  <c r="L5632" i="4"/>
  <c r="L5628" i="4"/>
  <c r="L5624" i="4"/>
  <c r="L5620" i="4"/>
  <c r="L5616" i="4"/>
  <c r="L5612" i="4"/>
  <c r="L5608" i="4"/>
  <c r="L5604" i="4"/>
  <c r="L5600" i="4"/>
  <c r="L5596" i="4"/>
  <c r="L5592" i="4"/>
  <c r="L5588" i="4"/>
  <c r="L5584" i="4"/>
  <c r="L5580" i="4"/>
  <c r="L5576" i="4"/>
  <c r="L5572" i="4"/>
  <c r="L5568" i="4"/>
  <c r="L5564" i="4"/>
  <c r="L5560" i="4"/>
  <c r="L5556" i="4"/>
  <c r="L5552" i="4"/>
  <c r="L5548" i="4"/>
  <c r="L5544" i="4"/>
  <c r="L5540" i="4"/>
  <c r="L5536" i="4"/>
  <c r="L5532" i="4"/>
  <c r="L5528" i="4"/>
  <c r="L5524" i="4"/>
  <c r="L5520" i="4"/>
  <c r="L5516" i="4"/>
  <c r="L5512" i="4"/>
  <c r="L5508" i="4"/>
  <c r="L5504" i="4"/>
  <c r="L5500" i="4"/>
  <c r="L5496" i="4"/>
  <c r="L5492" i="4"/>
  <c r="L5488" i="4"/>
  <c r="L5484" i="4"/>
  <c r="L5480" i="4"/>
  <c r="L5476" i="4"/>
  <c r="L5472" i="4"/>
  <c r="L5468" i="4"/>
  <c r="L5464" i="4"/>
  <c r="L5460" i="4"/>
  <c r="L5456" i="4"/>
  <c r="L5452" i="4"/>
  <c r="L5448" i="4"/>
  <c r="L5444" i="4"/>
  <c r="L5440" i="4"/>
  <c r="L5436" i="4"/>
  <c r="L5432" i="4"/>
  <c r="L5428" i="4"/>
  <c r="L5424" i="4"/>
  <c r="L5420" i="4"/>
  <c r="L5416" i="4"/>
  <c r="L5412" i="4"/>
  <c r="L5408" i="4"/>
  <c r="L5404" i="4"/>
  <c r="L5400" i="4"/>
  <c r="L5396" i="4"/>
  <c r="L5392" i="4"/>
  <c r="L5388" i="4"/>
  <c r="L5384" i="4"/>
  <c r="L5380" i="4"/>
  <c r="L5376" i="4"/>
  <c r="L5372" i="4"/>
  <c r="L5368" i="4"/>
  <c r="L5364" i="4"/>
  <c r="L5360" i="4"/>
  <c r="L5356" i="4"/>
  <c r="L5352" i="4"/>
  <c r="L5348" i="4"/>
  <c r="L5344" i="4"/>
  <c r="L5340" i="4"/>
  <c r="L5336" i="4"/>
  <c r="L5332" i="4"/>
  <c r="L5328" i="4"/>
  <c r="L5324" i="4"/>
  <c r="L5320" i="4"/>
  <c r="L5316" i="4"/>
  <c r="L5312" i="4"/>
  <c r="L5308" i="4"/>
  <c r="L5304" i="4"/>
  <c r="L5300" i="4"/>
  <c r="L5296" i="4"/>
  <c r="L5292" i="4"/>
  <c r="L5288" i="4"/>
  <c r="L5284" i="4"/>
  <c r="L5280" i="4"/>
  <c r="L5276" i="4"/>
  <c r="L5272" i="4"/>
  <c r="L5268" i="4"/>
  <c r="L5264" i="4"/>
  <c r="L5260" i="4"/>
  <c r="L5256" i="4"/>
  <c r="L5252" i="4"/>
  <c r="L5248" i="4"/>
  <c r="L5244" i="4"/>
  <c r="L5240" i="4"/>
  <c r="L5236" i="4"/>
  <c r="L5232" i="4"/>
  <c r="L5228" i="4"/>
  <c r="L5224" i="4"/>
  <c r="L5220" i="4"/>
  <c r="L5216" i="4"/>
  <c r="L5212" i="4"/>
  <c r="L5208" i="4"/>
  <c r="L5204" i="4"/>
  <c r="L5200" i="4"/>
  <c r="L5196" i="4"/>
  <c r="L5203" i="4"/>
  <c r="L5192" i="4"/>
  <c r="L5188" i="4"/>
  <c r="L5184" i="4"/>
  <c r="L5180" i="4"/>
  <c r="L5176" i="4"/>
  <c r="L5172" i="4"/>
  <c r="L5168" i="4"/>
  <c r="L5164" i="4"/>
  <c r="L5154" i="4"/>
  <c r="L5146" i="4"/>
  <c r="L5138" i="4"/>
  <c r="L5130" i="4"/>
  <c r="L5122" i="4"/>
  <c r="L5114" i="4"/>
  <c r="L5111" i="4"/>
  <c r="L5107" i="4"/>
  <c r="L5103" i="4"/>
  <c r="L5099" i="4"/>
  <c r="L5095" i="4"/>
  <c r="L5091" i="4"/>
  <c r="L5087" i="4"/>
  <c r="L5083" i="4"/>
  <c r="L5079" i="4"/>
  <c r="L5075" i="4"/>
  <c r="L5071" i="4"/>
  <c r="L5067" i="4"/>
  <c r="L5063" i="4"/>
  <c r="L5059" i="4"/>
  <c r="L5055" i="4"/>
  <c r="L5051" i="4"/>
  <c r="L5047" i="4"/>
  <c r="L5043" i="4"/>
  <c r="L5039" i="4"/>
  <c r="L5035" i="4"/>
  <c r="L5031" i="4"/>
  <c r="L5027" i="4"/>
  <c r="L5023" i="4"/>
  <c r="L5019" i="4"/>
  <c r="L5015" i="4"/>
  <c r="L5011" i="4"/>
  <c r="L5007" i="4"/>
  <c r="L5003" i="4"/>
  <c r="L4999" i="4"/>
  <c r="L4995" i="4"/>
  <c r="L4991" i="4"/>
  <c r="L4987" i="4"/>
  <c r="L4983" i="4"/>
  <c r="L4979" i="4"/>
  <c r="L4975" i="4"/>
  <c r="L4971" i="4"/>
  <c r="L4967" i="4"/>
  <c r="L4963" i="4"/>
  <c r="L4959" i="4"/>
  <c r="L4955" i="4"/>
  <c r="L4951" i="4"/>
  <c r="L4947" i="4"/>
  <c r="L4943" i="4"/>
  <c r="L4939" i="4"/>
  <c r="L4935" i="4"/>
  <c r="L4931" i="4"/>
  <c r="L4927" i="4"/>
  <c r="L4923" i="4"/>
  <c r="L4919" i="4"/>
  <c r="L4915" i="4"/>
  <c r="L4911" i="4"/>
  <c r="L4907" i="4"/>
  <c r="L4903" i="4"/>
  <c r="L4899" i="4"/>
  <c r="L4895" i="4"/>
  <c r="L4891" i="4"/>
  <c r="L4887" i="4"/>
  <c r="L4883" i="4"/>
  <c r="L4879" i="4"/>
  <c r="L4875" i="4"/>
  <c r="L4871" i="4"/>
  <c r="L4867" i="4"/>
  <c r="L4863" i="4"/>
  <c r="L4859" i="4"/>
  <c r="L4855" i="4"/>
  <c r="L4851" i="4"/>
  <c r="L4847" i="4"/>
  <c r="L4843" i="4"/>
  <c r="L4839" i="4"/>
  <c r="L4835" i="4"/>
  <c r="L4831" i="4"/>
  <c r="L4827" i="4"/>
  <c r="L4823" i="4"/>
  <c r="L4819" i="4"/>
  <c r="L4815" i="4"/>
  <c r="L4811" i="4"/>
  <c r="L4807" i="4"/>
  <c r="L4803" i="4"/>
  <c r="L4799" i="4"/>
  <c r="L4795" i="4"/>
  <c r="L4791" i="4"/>
  <c r="L4787" i="4"/>
  <c r="L4783" i="4"/>
  <c r="L4779" i="4"/>
  <c r="L4775" i="4"/>
  <c r="L4771" i="4"/>
  <c r="L4767" i="4"/>
  <c r="L4763" i="4"/>
  <c r="L4759" i="4"/>
  <c r="L4755" i="4"/>
  <c r="L4751" i="4"/>
  <c r="L4747" i="4"/>
  <c r="L4743" i="4"/>
  <c r="L4739" i="4"/>
  <c r="L4735" i="4"/>
  <c r="L4731" i="4"/>
  <c r="L4727" i="4"/>
  <c r="L4723" i="4"/>
  <c r="L4719" i="4"/>
  <c r="L4715" i="4"/>
  <c r="L4711" i="4"/>
  <c r="L4707" i="4"/>
  <c r="L4703" i="4"/>
  <c r="L4699" i="4"/>
  <c r="L4695" i="4"/>
  <c r="L4691" i="4"/>
  <c r="L4687" i="4"/>
  <c r="L4683" i="4"/>
  <c r="L4679" i="4"/>
  <c r="L4675" i="4"/>
  <c r="L4671" i="4"/>
  <c r="L4667" i="4"/>
  <c r="L4663" i="4"/>
  <c r="L4659" i="4"/>
  <c r="L4655" i="4"/>
  <c r="L4651" i="4"/>
  <c r="L4647" i="4"/>
  <c r="L4643" i="4"/>
  <c r="L4639" i="4"/>
  <c r="L4635" i="4"/>
  <c r="L4631" i="4"/>
  <c r="L4627" i="4"/>
  <c r="L4623" i="4"/>
  <c r="L4619" i="4"/>
  <c r="L4615" i="4"/>
  <c r="L4611" i="4"/>
  <c r="L4607" i="4"/>
  <c r="L4603" i="4"/>
  <c r="L4599" i="4"/>
  <c r="L4595" i="4"/>
  <c r="L4591" i="4"/>
  <c r="L4587" i="4"/>
  <c r="L4583" i="4"/>
  <c r="L4579" i="4"/>
  <c r="L4575" i="4"/>
  <c r="L4571" i="4"/>
  <c r="L4567" i="4"/>
  <c r="L4563" i="4"/>
  <c r="L4559" i="4"/>
  <c r="L4555" i="4"/>
  <c r="L4551" i="4"/>
  <c r="L4547" i="4"/>
  <c r="L4543" i="4"/>
  <c r="L4539" i="4"/>
  <c r="L4535" i="4"/>
  <c r="L4531" i="4"/>
  <c r="L4527" i="4"/>
  <c r="L4523" i="4"/>
  <c r="L4519" i="4"/>
  <c r="L4515" i="4"/>
  <c r="L4511" i="4"/>
  <c r="L4507" i="4"/>
  <c r="L4503" i="4"/>
  <c r="L4499" i="4"/>
  <c r="L4495" i="4"/>
  <c r="L4491" i="4"/>
  <c r="L4487" i="4"/>
  <c r="L4483" i="4"/>
  <c r="L4479" i="4"/>
  <c r="L4475" i="4"/>
  <c r="L4471" i="4"/>
  <c r="L4467" i="4"/>
  <c r="L4463" i="4"/>
  <c r="L4459" i="4"/>
  <c r="L4455" i="4"/>
  <c r="L4451" i="4"/>
  <c r="L4447" i="4"/>
  <c r="L4443" i="4"/>
  <c r="L4439" i="4"/>
  <c r="L4435" i="4"/>
  <c r="L4431" i="4"/>
  <c r="L4427" i="4"/>
  <c r="L4423" i="4"/>
  <c r="L4419" i="4"/>
  <c r="L4415" i="4"/>
  <c r="L4411" i="4"/>
  <c r="L4407" i="4"/>
  <c r="L4403" i="4"/>
  <c r="L4399" i="4"/>
  <c r="L4395" i="4"/>
  <c r="L4391" i="4"/>
  <c r="L4387" i="4"/>
  <c r="L4383" i="4"/>
  <c r="L4379" i="4"/>
  <c r="L4375" i="4"/>
  <c r="L4371" i="4"/>
  <c r="L4367" i="4"/>
  <c r="L4363" i="4"/>
  <c r="L4359" i="4"/>
  <c r="L4355" i="4"/>
  <c r="L4351" i="4"/>
  <c r="L4347" i="4"/>
  <c r="L4343" i="4"/>
  <c r="L4339" i="4"/>
  <c r="L4335" i="4"/>
  <c r="L4331" i="4"/>
  <c r="L4327" i="4"/>
  <c r="L4323" i="4"/>
  <c r="L4319" i="4"/>
  <c r="L4315" i="4"/>
  <c r="L4311" i="4"/>
  <c r="L4307" i="4"/>
  <c r="L4303" i="4"/>
  <c r="L4299" i="4"/>
  <c r="L4295" i="4"/>
  <c r="L4291" i="4"/>
  <c r="L4287" i="4"/>
  <c r="L4283" i="4"/>
  <c r="L4279" i="4"/>
  <c r="L4275" i="4"/>
  <c r="L4271" i="4"/>
  <c r="L4267" i="4"/>
  <c r="L4263" i="4"/>
  <c r="L4259" i="4"/>
  <c r="L4255" i="4"/>
  <c r="L4251" i="4"/>
  <c r="L4247" i="4"/>
  <c r="L4243" i="4"/>
  <c r="L5207" i="4"/>
  <c r="L5160" i="4"/>
  <c r="L5155" i="4"/>
  <c r="L5152" i="4"/>
  <c r="L5147" i="4"/>
  <c r="L5144" i="4"/>
  <c r="L5139" i="4"/>
  <c r="L5136" i="4"/>
  <c r="L5131" i="4"/>
  <c r="L5128" i="4"/>
  <c r="L5123" i="4"/>
  <c r="L5120" i="4"/>
  <c r="L5115" i="4"/>
  <c r="L5112" i="4"/>
  <c r="L5108" i="4"/>
  <c r="L5104" i="4"/>
  <c r="L5100" i="4"/>
  <c r="L5096" i="4"/>
  <c r="L5092" i="4"/>
  <c r="L5088" i="4"/>
  <c r="L5084" i="4"/>
  <c r="L5080" i="4"/>
  <c r="L5076" i="4"/>
  <c r="L5072" i="4"/>
  <c r="L5068" i="4"/>
  <c r="L5064" i="4"/>
  <c r="L5060" i="4"/>
  <c r="L5056" i="4"/>
  <c r="L5052" i="4"/>
  <c r="L5048" i="4"/>
  <c r="L5044" i="4"/>
  <c r="L5040" i="4"/>
  <c r="L5036" i="4"/>
  <c r="L5032" i="4"/>
  <c r="L5028" i="4"/>
  <c r="L5024" i="4"/>
  <c r="L5020" i="4"/>
  <c r="L5016" i="4"/>
  <c r="L5012" i="4"/>
  <c r="L5008" i="4"/>
  <c r="L5004" i="4"/>
  <c r="L5000" i="4"/>
  <c r="L4996" i="4"/>
  <c r="L4992" i="4"/>
  <c r="L4988" i="4"/>
  <c r="L4984" i="4"/>
  <c r="L4980" i="4"/>
  <c r="L4976" i="4"/>
  <c r="L4972" i="4"/>
  <c r="L4968" i="4"/>
  <c r="L4964" i="4"/>
  <c r="L4960" i="4"/>
  <c r="L4956" i="4"/>
  <c r="L4952" i="4"/>
  <c r="L4948" i="4"/>
  <c r="L4944" i="4"/>
  <c r="L4940" i="4"/>
  <c r="L4936" i="4"/>
  <c r="L4932" i="4"/>
  <c r="L4928" i="4"/>
  <c r="L4924" i="4"/>
  <c r="L4920" i="4"/>
  <c r="L4916" i="4"/>
  <c r="L4912" i="4"/>
  <c r="L4908" i="4"/>
  <c r="L4904" i="4"/>
  <c r="L4900" i="4"/>
  <c r="L4896" i="4"/>
  <c r="L4892" i="4"/>
  <c r="L4888" i="4"/>
  <c r="L4884" i="4"/>
  <c r="L4880" i="4"/>
  <c r="L4876" i="4"/>
  <c r="L4872" i="4"/>
  <c r="L4868" i="4"/>
  <c r="L4864" i="4"/>
  <c r="L4860" i="4"/>
  <c r="L4856" i="4"/>
  <c r="L4852" i="4"/>
  <c r="L4848" i="4"/>
  <c r="L4844" i="4"/>
  <c r="L4840" i="4"/>
  <c r="L4836" i="4"/>
  <c r="L4832" i="4"/>
  <c r="L4828" i="4"/>
  <c r="L4824" i="4"/>
  <c r="L4820" i="4"/>
  <c r="L4816" i="4"/>
  <c r="L4812" i="4"/>
  <c r="L4808" i="4"/>
  <c r="L4804" i="4"/>
  <c r="L4800" i="4"/>
  <c r="L4796" i="4"/>
  <c r="L4792" i="4"/>
  <c r="L4788" i="4"/>
  <c r="L4784" i="4"/>
  <c r="L4780" i="4"/>
  <c r="L4776" i="4"/>
  <c r="L4772" i="4"/>
  <c r="L4768" i="4"/>
  <c r="L4764" i="4"/>
  <c r="L4760" i="4"/>
  <c r="L4756" i="4"/>
  <c r="L4752" i="4"/>
  <c r="L4748" i="4"/>
  <c r="L4744" i="4"/>
  <c r="L4740" i="4"/>
  <c r="L4736" i="4"/>
  <c r="L4732" i="4"/>
  <c r="L4728" i="4"/>
  <c r="L4724" i="4"/>
  <c r="L4720" i="4"/>
  <c r="L4716" i="4"/>
  <c r="L4712" i="4"/>
  <c r="L4708" i="4"/>
  <c r="L4704" i="4"/>
  <c r="L4700" i="4"/>
  <c r="L4696" i="4"/>
  <c r="L4692" i="4"/>
  <c r="L4688" i="4"/>
  <c r="L4684" i="4"/>
  <c r="L4680" i="4"/>
  <c r="L4676" i="4"/>
  <c r="L4672" i="4"/>
  <c r="L4668" i="4"/>
  <c r="L4664" i="4"/>
  <c r="L4660" i="4"/>
  <c r="L4656" i="4"/>
  <c r="L4652" i="4"/>
  <c r="L4648" i="4"/>
  <c r="L4644" i="4"/>
  <c r="L4640" i="4"/>
  <c r="L4636" i="4"/>
  <c r="L4632" i="4"/>
  <c r="L4628" i="4"/>
  <c r="L4624" i="4"/>
  <c r="L4620" i="4"/>
  <c r="L4616" i="4"/>
  <c r="L4612" i="4"/>
  <c r="L4608" i="4"/>
  <c r="L4604" i="4"/>
  <c r="L4600" i="4"/>
  <c r="L4596" i="4"/>
  <c r="L4592" i="4"/>
  <c r="L4588" i="4"/>
  <c r="L4584" i="4"/>
  <c r="L4580" i="4"/>
  <c r="L4576" i="4"/>
  <c r="L4572" i="4"/>
  <c r="L4568" i="4"/>
  <c r="L4564" i="4"/>
  <c r="L4560" i="4"/>
  <c r="L4556" i="4"/>
  <c r="L4552" i="4"/>
  <c r="L4548" i="4"/>
  <c r="L4544" i="4"/>
  <c r="L4540" i="4"/>
  <c r="L4536" i="4"/>
  <c r="L4532" i="4"/>
  <c r="L4528" i="4"/>
  <c r="L4524" i="4"/>
  <c r="L4520" i="4"/>
  <c r="L4516" i="4"/>
  <c r="L4512" i="4"/>
  <c r="L4508" i="4"/>
  <c r="L4504" i="4"/>
  <c r="L4500" i="4"/>
  <c r="L4496" i="4"/>
  <c r="L4492" i="4"/>
  <c r="L4488" i="4"/>
  <c r="L4484" i="4"/>
  <c r="L4480" i="4"/>
  <c r="L4476" i="4"/>
  <c r="L4472" i="4"/>
  <c r="L4468" i="4"/>
  <c r="L4464" i="4"/>
  <c r="L4460" i="4"/>
  <c r="L4456" i="4"/>
  <c r="L4452" i="4"/>
  <c r="L4448" i="4"/>
  <c r="L4444" i="4"/>
  <c r="L4440" i="4"/>
  <c r="L4436" i="4"/>
  <c r="L4432" i="4"/>
  <c r="L4428" i="4"/>
  <c r="L4424" i="4"/>
  <c r="L4420" i="4"/>
  <c r="L4416" i="4"/>
  <c r="L4412" i="4"/>
  <c r="L4408" i="4"/>
  <c r="L4404" i="4"/>
  <c r="L4400" i="4"/>
  <c r="L4396" i="4"/>
  <c r="L4392" i="4"/>
  <c r="L4388" i="4"/>
  <c r="L4384" i="4"/>
  <c r="L4380" i="4"/>
  <c r="L4376" i="4"/>
  <c r="L4372" i="4"/>
  <c r="L4368" i="4"/>
  <c r="L4364" i="4"/>
  <c r="L4360" i="4"/>
  <c r="L4356" i="4"/>
  <c r="L4352" i="4"/>
  <c r="L4348" i="4"/>
  <c r="L4344" i="4"/>
  <c r="L4340" i="4"/>
  <c r="L4336" i="4"/>
  <c r="L4332" i="4"/>
  <c r="L4328" i="4"/>
  <c r="L4324" i="4"/>
  <c r="L4320" i="4"/>
  <c r="L4316" i="4"/>
  <c r="L4312" i="4"/>
  <c r="L4308" i="4"/>
  <c r="L4304" i="4"/>
  <c r="L4300" i="4"/>
  <c r="L4296" i="4"/>
  <c r="L4292" i="4"/>
  <c r="L4288" i="4"/>
  <c r="L4284" i="4"/>
  <c r="L4280" i="4"/>
  <c r="L4276" i="4"/>
  <c r="L4272" i="4"/>
  <c r="L4268" i="4"/>
  <c r="L4264" i="4"/>
  <c r="L4260" i="4"/>
  <c r="L4256" i="4"/>
  <c r="L4252" i="4"/>
  <c r="L4248" i="4"/>
  <c r="L4244" i="4"/>
  <c r="L4240" i="4"/>
  <c r="L4236" i="4"/>
  <c r="L4232" i="4"/>
  <c r="L4237" i="4"/>
  <c r="L4254" i="4"/>
  <c r="L4242" i="4"/>
  <c r="L4234" i="4"/>
  <c r="L4231" i="4"/>
  <c r="L5211" i="4"/>
  <c r="L5195" i="4"/>
  <c r="L5191" i="4"/>
  <c r="L5187" i="4"/>
  <c r="L5183" i="4"/>
  <c r="L5179" i="4"/>
  <c r="L5175" i="4"/>
  <c r="L5171" i="4"/>
  <c r="L5167" i="4"/>
  <c r="L5163" i="4"/>
  <c r="L5158" i="4"/>
  <c r="L5150" i="4"/>
  <c r="L5142" i="4"/>
  <c r="L5134" i="4"/>
  <c r="L5126" i="4"/>
  <c r="L5118" i="4"/>
  <c r="L5109" i="4"/>
  <c r="L5105" i="4"/>
  <c r="L5101" i="4"/>
  <c r="L5097" i="4"/>
  <c r="L5093" i="4"/>
  <c r="L5089" i="4"/>
  <c r="L5085" i="4"/>
  <c r="L5081" i="4"/>
  <c r="L5077" i="4"/>
  <c r="L5073" i="4"/>
  <c r="L5069" i="4"/>
  <c r="L5065" i="4"/>
  <c r="L5061" i="4"/>
  <c r="L5057" i="4"/>
  <c r="L5053" i="4"/>
  <c r="L5049" i="4"/>
  <c r="L5045" i="4"/>
  <c r="L5041" i="4"/>
  <c r="L5037" i="4"/>
  <c r="L5033" i="4"/>
  <c r="L5029" i="4"/>
  <c r="L5025" i="4"/>
  <c r="L5021" i="4"/>
  <c r="L5017" i="4"/>
  <c r="L5013" i="4"/>
  <c r="L5009" i="4"/>
  <c r="L5005" i="4"/>
  <c r="L5001" i="4"/>
  <c r="L4997" i="4"/>
  <c r="L4993" i="4"/>
  <c r="L4989" i="4"/>
  <c r="L4985" i="4"/>
  <c r="L4981" i="4"/>
  <c r="L4977" i="4"/>
  <c r="L4973" i="4"/>
  <c r="L4969" i="4"/>
  <c r="L4965" i="4"/>
  <c r="L4961" i="4"/>
  <c r="L4957" i="4"/>
  <c r="L4953" i="4"/>
  <c r="L4949" i="4"/>
  <c r="L4945" i="4"/>
  <c r="L4941" i="4"/>
  <c r="L4937" i="4"/>
  <c r="L4933" i="4"/>
  <c r="L4929" i="4"/>
  <c r="L4925" i="4"/>
  <c r="L4921" i="4"/>
  <c r="L4917" i="4"/>
  <c r="L4913" i="4"/>
  <c r="L4909" i="4"/>
  <c r="L4905" i="4"/>
  <c r="L4901" i="4"/>
  <c r="L4897" i="4"/>
  <c r="L4893" i="4"/>
  <c r="L4889" i="4"/>
  <c r="L4885" i="4"/>
  <c r="L4881" i="4"/>
  <c r="L4877" i="4"/>
  <c r="L4873" i="4"/>
  <c r="L4869" i="4"/>
  <c r="L4865" i="4"/>
  <c r="L4861" i="4"/>
  <c r="L4857" i="4"/>
  <c r="L4853" i="4"/>
  <c r="L4849" i="4"/>
  <c r="L4845" i="4"/>
  <c r="L4841" i="4"/>
  <c r="L4837" i="4"/>
  <c r="L4833" i="4"/>
  <c r="L4829" i="4"/>
  <c r="L4825" i="4"/>
  <c r="L4821" i="4"/>
  <c r="L4817" i="4"/>
  <c r="L4813" i="4"/>
  <c r="L4809" i="4"/>
  <c r="L4805" i="4"/>
  <c r="L4801" i="4"/>
  <c r="L4797" i="4"/>
  <c r="L4793" i="4"/>
  <c r="L4789" i="4"/>
  <c r="L4785" i="4"/>
  <c r="L4781" i="4"/>
  <c r="L4777" i="4"/>
  <c r="L4773" i="4"/>
  <c r="L4769" i="4"/>
  <c r="L4765" i="4"/>
  <c r="L4761" i="4"/>
  <c r="L4757" i="4"/>
  <c r="L4753" i="4"/>
  <c r="L4749" i="4"/>
  <c r="L4745" i="4"/>
  <c r="L4741" i="4"/>
  <c r="L4737" i="4"/>
  <c r="L4733" i="4"/>
  <c r="L4729" i="4"/>
  <c r="L4725" i="4"/>
  <c r="L4721" i="4"/>
  <c r="L4717" i="4"/>
  <c r="L4713" i="4"/>
  <c r="L4709" i="4"/>
  <c r="L4705" i="4"/>
  <c r="L4701" i="4"/>
  <c r="L4697" i="4"/>
  <c r="L4693" i="4"/>
  <c r="L4689" i="4"/>
  <c r="L4685" i="4"/>
  <c r="L4681" i="4"/>
  <c r="L4677" i="4"/>
  <c r="L4673" i="4"/>
  <c r="L4669" i="4"/>
  <c r="L4665" i="4"/>
  <c r="L4661" i="4"/>
  <c r="L4657" i="4"/>
  <c r="L4653" i="4"/>
  <c r="L4649" i="4"/>
  <c r="L4645" i="4"/>
  <c r="L4641" i="4"/>
  <c r="L4637" i="4"/>
  <c r="L4633" i="4"/>
  <c r="L4629" i="4"/>
  <c r="L4625" i="4"/>
  <c r="L4621" i="4"/>
  <c r="L4617" i="4"/>
  <c r="L4613" i="4"/>
  <c r="L4609" i="4"/>
  <c r="L4605" i="4"/>
  <c r="L4601" i="4"/>
  <c r="L4597" i="4"/>
  <c r="L4593" i="4"/>
  <c r="L4589" i="4"/>
  <c r="L4585" i="4"/>
  <c r="L4581" i="4"/>
  <c r="L4577" i="4"/>
  <c r="L4573" i="4"/>
  <c r="L4569" i="4"/>
  <c r="L4565" i="4"/>
  <c r="L4561" i="4"/>
  <c r="L4557" i="4"/>
  <c r="L4553" i="4"/>
  <c r="L4549" i="4"/>
  <c r="L4545" i="4"/>
  <c r="L4541" i="4"/>
  <c r="L4537" i="4"/>
  <c r="L4533" i="4"/>
  <c r="L4529" i="4"/>
  <c r="L4525" i="4"/>
  <c r="L4521" i="4"/>
  <c r="L4517" i="4"/>
  <c r="L4513" i="4"/>
  <c r="L4509" i="4"/>
  <c r="L4505" i="4"/>
  <c r="L4501" i="4"/>
  <c r="L4497" i="4"/>
  <c r="L4493" i="4"/>
  <c r="L4489" i="4"/>
  <c r="L4485" i="4"/>
  <c r="L4481" i="4"/>
  <c r="L4477" i="4"/>
  <c r="L4473" i="4"/>
  <c r="L4469" i="4"/>
  <c r="L4465" i="4"/>
  <c r="L4461" i="4"/>
  <c r="L4457" i="4"/>
  <c r="L4453" i="4"/>
  <c r="L4449" i="4"/>
  <c r="L4445" i="4"/>
  <c r="L4441" i="4"/>
  <c r="L4437" i="4"/>
  <c r="L4433" i="4"/>
  <c r="L4429" i="4"/>
  <c r="L4425" i="4"/>
  <c r="L4421" i="4"/>
  <c r="L4417" i="4"/>
  <c r="L4413" i="4"/>
  <c r="L4409" i="4"/>
  <c r="L4405" i="4"/>
  <c r="L4401" i="4"/>
  <c r="L4397" i="4"/>
  <c r="L4393" i="4"/>
  <c r="L4389" i="4"/>
  <c r="L4385" i="4"/>
  <c r="L4381" i="4"/>
  <c r="L4377" i="4"/>
  <c r="L4373" i="4"/>
  <c r="L4369" i="4"/>
  <c r="L4365" i="4"/>
  <c r="L4361" i="4"/>
  <c r="L4357" i="4"/>
  <c r="L4353" i="4"/>
  <c r="L4349" i="4"/>
  <c r="L4345" i="4"/>
  <c r="L4341" i="4"/>
  <c r="L4337" i="4"/>
  <c r="L4333" i="4"/>
  <c r="L4329" i="4"/>
  <c r="L4325" i="4"/>
  <c r="L4321" i="4"/>
  <c r="L4317" i="4"/>
  <c r="L4313" i="4"/>
  <c r="L4309" i="4"/>
  <c r="L4305" i="4"/>
  <c r="L4301" i="4"/>
  <c r="L4297" i="4"/>
  <c r="L4293" i="4"/>
  <c r="L4289" i="4"/>
  <c r="L4285" i="4"/>
  <c r="L4281" i="4"/>
  <c r="L4277" i="4"/>
  <c r="L4273" i="4"/>
  <c r="L4269" i="4"/>
  <c r="L4265" i="4"/>
  <c r="L4261" i="4"/>
  <c r="L4257" i="4"/>
  <c r="L4253" i="4"/>
  <c r="L4249" i="4"/>
  <c r="L4245" i="4"/>
  <c r="L4241" i="4"/>
  <c r="L4233" i="4"/>
  <c r="L4258" i="4"/>
  <c r="L4246" i="4"/>
  <c r="L4230" i="4"/>
  <c r="L4235" i="4"/>
  <c r="L5199" i="4"/>
  <c r="L5159" i="4"/>
  <c r="L5156" i="4"/>
  <c r="L5151" i="4"/>
  <c r="L5148" i="4"/>
  <c r="L5143" i="4"/>
  <c r="L5140" i="4"/>
  <c r="L5135" i="4"/>
  <c r="L5132" i="4"/>
  <c r="L5127" i="4"/>
  <c r="L5124" i="4"/>
  <c r="L5119" i="4"/>
  <c r="L5116" i="4"/>
  <c r="L5110" i="4"/>
  <c r="L5106" i="4"/>
  <c r="L5102" i="4"/>
  <c r="L5098" i="4"/>
  <c r="L5094" i="4"/>
  <c r="L5090" i="4"/>
  <c r="L5086" i="4"/>
  <c r="L5082" i="4"/>
  <c r="L5078" i="4"/>
  <c r="L5074" i="4"/>
  <c r="L5070" i="4"/>
  <c r="L5066" i="4"/>
  <c r="L5062" i="4"/>
  <c r="L5058" i="4"/>
  <c r="L5054" i="4"/>
  <c r="L5050" i="4"/>
  <c r="L5046" i="4"/>
  <c r="L5042" i="4"/>
  <c r="L5038" i="4"/>
  <c r="L5034" i="4"/>
  <c r="L5030" i="4"/>
  <c r="L5026" i="4"/>
  <c r="L5022" i="4"/>
  <c r="L5018" i="4"/>
  <c r="L5014" i="4"/>
  <c r="L5010" i="4"/>
  <c r="L5006" i="4"/>
  <c r="L5002" i="4"/>
  <c r="L4998" i="4"/>
  <c r="L4994" i="4"/>
  <c r="L4990" i="4"/>
  <c r="L4986" i="4"/>
  <c r="L4982" i="4"/>
  <c r="L4978" i="4"/>
  <c r="L4974" i="4"/>
  <c r="L4970" i="4"/>
  <c r="L4966" i="4"/>
  <c r="L4962" i="4"/>
  <c r="L4958" i="4"/>
  <c r="L4954" i="4"/>
  <c r="L4950" i="4"/>
  <c r="L4946" i="4"/>
  <c r="L4942" i="4"/>
  <c r="L4938" i="4"/>
  <c r="L4934" i="4"/>
  <c r="L4930" i="4"/>
  <c r="L4926" i="4"/>
  <c r="L4922" i="4"/>
  <c r="L4918" i="4"/>
  <c r="L4914" i="4"/>
  <c r="L4910" i="4"/>
  <c r="L4906" i="4"/>
  <c r="L4902" i="4"/>
  <c r="L4898" i="4"/>
  <c r="L4894" i="4"/>
  <c r="L4890" i="4"/>
  <c r="L4886" i="4"/>
  <c r="L4882" i="4"/>
  <c r="L4878" i="4"/>
  <c r="L4874" i="4"/>
  <c r="L4870" i="4"/>
  <c r="L4866" i="4"/>
  <c r="L4862" i="4"/>
  <c r="L4858" i="4"/>
  <c r="L4854" i="4"/>
  <c r="L4850" i="4"/>
  <c r="L4846" i="4"/>
  <c r="L4842" i="4"/>
  <c r="L4838" i="4"/>
  <c r="L4834" i="4"/>
  <c r="L4830" i="4"/>
  <c r="L4826" i="4"/>
  <c r="L4822" i="4"/>
  <c r="L4818" i="4"/>
  <c r="L4814" i="4"/>
  <c r="L4810" i="4"/>
  <c r="L4806" i="4"/>
  <c r="L4802" i="4"/>
  <c r="L4798" i="4"/>
  <c r="L4794" i="4"/>
  <c r="L4790" i="4"/>
  <c r="L4786" i="4"/>
  <c r="L4782" i="4"/>
  <c r="L4778" i="4"/>
  <c r="L4774" i="4"/>
  <c r="L4770" i="4"/>
  <c r="L4766" i="4"/>
  <c r="L4762" i="4"/>
  <c r="L4758" i="4"/>
  <c r="L4754" i="4"/>
  <c r="L4750" i="4"/>
  <c r="L4746" i="4"/>
  <c r="L4742" i="4"/>
  <c r="L4738" i="4"/>
  <c r="L4734" i="4"/>
  <c r="L4730" i="4"/>
  <c r="L4726" i="4"/>
  <c r="L4722" i="4"/>
  <c r="L4718" i="4"/>
  <c r="L4714" i="4"/>
  <c r="L4710" i="4"/>
  <c r="L4706" i="4"/>
  <c r="L4702" i="4"/>
  <c r="L4698" i="4"/>
  <c r="L4694" i="4"/>
  <c r="L4690" i="4"/>
  <c r="L4686" i="4"/>
  <c r="L4682" i="4"/>
  <c r="L4678" i="4"/>
  <c r="L4674" i="4"/>
  <c r="L4670" i="4"/>
  <c r="L4666" i="4"/>
  <c r="L4662" i="4"/>
  <c r="L4658" i="4"/>
  <c r="L4654" i="4"/>
  <c r="L4650" i="4"/>
  <c r="L4646" i="4"/>
  <c r="L4642" i="4"/>
  <c r="L4638" i="4"/>
  <c r="L4634" i="4"/>
  <c r="L4630" i="4"/>
  <c r="L4626" i="4"/>
  <c r="L4622" i="4"/>
  <c r="L4618" i="4"/>
  <c r="L4614" i="4"/>
  <c r="L4610" i="4"/>
  <c r="L4606" i="4"/>
  <c r="L4602" i="4"/>
  <c r="L4598" i="4"/>
  <c r="L4594" i="4"/>
  <c r="L4590" i="4"/>
  <c r="L4586" i="4"/>
  <c r="L4582" i="4"/>
  <c r="L4578" i="4"/>
  <c r="L4574" i="4"/>
  <c r="L4570" i="4"/>
  <c r="L4566" i="4"/>
  <c r="L4562" i="4"/>
  <c r="L4558" i="4"/>
  <c r="L4554" i="4"/>
  <c r="L4550" i="4"/>
  <c r="L4546" i="4"/>
  <c r="L4542" i="4"/>
  <c r="L4538" i="4"/>
  <c r="L4534" i="4"/>
  <c r="L4530" i="4"/>
  <c r="L4526" i="4"/>
  <c r="L4522" i="4"/>
  <c r="L4518" i="4"/>
  <c r="L4514" i="4"/>
  <c r="L4510" i="4"/>
  <c r="L4506" i="4"/>
  <c r="L4502" i="4"/>
  <c r="L4498" i="4"/>
  <c r="L4494" i="4"/>
  <c r="L4490" i="4"/>
  <c r="L4486" i="4"/>
  <c r="L4482" i="4"/>
  <c r="L4478" i="4"/>
  <c r="L4474" i="4"/>
  <c r="L4470" i="4"/>
  <c r="L4466" i="4"/>
  <c r="L4462" i="4"/>
  <c r="L4458" i="4"/>
  <c r="L4454" i="4"/>
  <c r="L4450" i="4"/>
  <c r="L4446" i="4"/>
  <c r="L4442" i="4"/>
  <c r="L4438" i="4"/>
  <c r="L4434" i="4"/>
  <c r="L4430" i="4"/>
  <c r="L4426" i="4"/>
  <c r="L4422" i="4"/>
  <c r="L4418" i="4"/>
  <c r="L4414" i="4"/>
  <c r="L4410" i="4"/>
  <c r="L4406" i="4"/>
  <c r="L4402" i="4"/>
  <c r="L4398" i="4"/>
  <c r="L4394" i="4"/>
  <c r="L4390" i="4"/>
  <c r="L4386" i="4"/>
  <c r="L4382" i="4"/>
  <c r="L4378" i="4"/>
  <c r="L4374" i="4"/>
  <c r="L4370" i="4"/>
  <c r="L4366" i="4"/>
  <c r="L4362" i="4"/>
  <c r="L4358" i="4"/>
  <c r="L4354" i="4"/>
  <c r="L4350" i="4"/>
  <c r="L4346" i="4"/>
  <c r="L4342" i="4"/>
  <c r="L4338" i="4"/>
  <c r="L4334" i="4"/>
  <c r="L4330" i="4"/>
  <c r="L4326" i="4"/>
  <c r="L4322" i="4"/>
  <c r="L4318" i="4"/>
  <c r="L4314" i="4"/>
  <c r="L4310" i="4"/>
  <c r="L4306" i="4"/>
  <c r="L4302" i="4"/>
  <c r="L4298" i="4"/>
  <c r="L4294" i="4"/>
  <c r="L4290" i="4"/>
  <c r="L4286" i="4"/>
  <c r="L4282" i="4"/>
  <c r="L4278" i="4"/>
  <c r="L4274" i="4"/>
  <c r="L4270" i="4"/>
  <c r="L4266" i="4"/>
  <c r="L4262" i="4"/>
  <c r="L4250" i="4"/>
  <c r="L4238" i="4"/>
  <c r="L4239" i="4"/>
  <c r="L2031" i="4"/>
  <c r="L2035" i="4"/>
  <c r="L2019" i="4"/>
  <c r="L2051" i="4"/>
  <c r="L3777" i="4"/>
  <c r="L3474" i="4"/>
  <c r="L3482" i="4"/>
  <c r="L2350" i="4"/>
  <c r="L3470" i="4"/>
  <c r="L3480" i="4"/>
  <c r="L2362" i="4"/>
  <c r="L3476" i="4"/>
  <c r="L2366" i="4"/>
  <c r="L2839" i="4"/>
  <c r="L2841" i="4"/>
  <c r="L2843" i="4"/>
  <c r="L2845" i="4"/>
  <c r="L2847" i="4"/>
  <c r="L2849" i="4"/>
  <c r="L2851" i="4"/>
  <c r="L2853" i="4"/>
  <c r="L2855" i="4"/>
  <c r="L2857" i="4"/>
  <c r="L2859" i="4"/>
  <c r="L2861" i="4"/>
  <c r="L2863" i="4"/>
  <c r="L2865" i="4"/>
  <c r="L2867" i="4"/>
  <c r="L2869" i="4"/>
  <c r="L3472" i="4"/>
  <c r="L3478" i="4"/>
  <c r="L4131" i="4"/>
  <c r="L3761" i="4"/>
  <c r="L2370" i="4"/>
  <c r="L2013" i="4"/>
  <c r="L2017" i="4"/>
  <c r="L2021" i="4"/>
  <c r="L2025" i="4"/>
  <c r="L2029" i="4"/>
  <c r="L2033" i="4"/>
  <c r="L2037" i="4"/>
  <c r="L2041" i="4"/>
  <c r="L2045" i="4"/>
  <c r="L2049" i="4"/>
  <c r="L2053" i="4"/>
  <c r="L2358" i="4"/>
  <c r="L2012" i="4"/>
  <c r="L2016" i="4"/>
  <c r="L2020" i="4"/>
  <c r="L2024" i="4"/>
  <c r="L2028" i="4"/>
  <c r="L2032" i="4"/>
  <c r="L2036" i="4"/>
  <c r="L2040" i="4"/>
  <c r="L2044" i="4"/>
  <c r="L2048" i="4"/>
  <c r="L2052" i="4"/>
  <c r="L2015" i="4"/>
  <c r="L2014" i="4"/>
  <c r="L2018" i="4"/>
  <c r="L2022" i="4"/>
  <c r="L2026" i="4"/>
  <c r="L2030" i="4"/>
  <c r="L2034" i="4"/>
  <c r="L2038" i="4"/>
  <c r="L2042" i="4"/>
  <c r="L2046" i="4"/>
  <c r="L2050" i="4"/>
  <c r="L2354" i="4"/>
  <c r="L3486" i="4"/>
  <c r="L2837" i="4"/>
  <c r="L2039" i="4"/>
  <c r="L2023" i="4"/>
  <c r="L2043" i="4"/>
  <c r="L2027" i="4"/>
  <c r="L2348" i="4"/>
  <c r="L4117" i="4"/>
  <c r="L4133" i="4"/>
  <c r="L4135" i="4"/>
  <c r="L4129" i="4"/>
  <c r="L4127" i="4"/>
  <c r="L4125" i="4"/>
  <c r="L4123" i="4"/>
  <c r="L4115" i="4"/>
  <c r="L4107" i="4"/>
  <c r="L4099" i="4"/>
  <c r="L2871" i="4"/>
  <c r="L3092" i="4"/>
  <c r="L3737" i="4"/>
  <c r="L3769" i="4"/>
  <c r="L3801" i="4"/>
  <c r="L3044" i="4"/>
  <c r="L3456" i="4"/>
  <c r="L3458" i="4"/>
  <c r="L3460" i="4"/>
  <c r="L3462" i="4"/>
  <c r="L3464" i="4"/>
  <c r="L3466" i="4"/>
  <c r="L3468" i="4"/>
  <c r="L3753" i="4"/>
  <c r="L3785" i="4"/>
  <c r="L3817" i="4"/>
  <c r="L4095" i="4"/>
  <c r="L4119" i="4"/>
  <c r="L4103" i="4"/>
  <c r="L3809" i="4"/>
  <c r="L3793" i="4"/>
  <c r="L3825" i="4"/>
  <c r="L3729" i="4"/>
  <c r="L3068" i="4"/>
  <c r="L4111" i="4"/>
  <c r="L4121" i="4"/>
  <c r="L3745" i="4"/>
  <c r="L3120" i="4"/>
  <c r="L3084" i="4"/>
  <c r="L2821" i="4"/>
  <c r="L3072" i="4"/>
  <c r="L3052" i="4"/>
  <c r="L2801" i="4"/>
  <c r="L2817" i="4"/>
  <c r="L2833" i="4"/>
  <c r="L3040" i="4"/>
  <c r="L3108" i="4"/>
  <c r="L2781" i="4"/>
  <c r="L2797" i="4"/>
  <c r="L2813" i="4"/>
  <c r="L2829" i="4"/>
  <c r="L3060" i="4"/>
  <c r="L2793" i="4"/>
  <c r="L2809" i="4"/>
  <c r="L2825" i="4"/>
  <c r="L3056" i="4"/>
  <c r="L3076" i="4"/>
  <c r="L2474" i="4"/>
  <c r="L2510" i="4"/>
  <c r="L2773" i="4"/>
  <c r="L2789" i="4"/>
  <c r="L2805" i="4"/>
  <c r="L3454" i="4"/>
  <c r="L3104" i="4"/>
  <c r="L2785" i="4"/>
  <c r="L2526" i="4"/>
  <c r="L2518" i="4"/>
  <c r="L2482" i="4"/>
  <c r="L2148" i="4"/>
  <c r="L2326" i="4"/>
  <c r="L2328" i="4"/>
  <c r="L2330" i="4"/>
  <c r="L2332" i="4"/>
  <c r="L2334" i="4"/>
  <c r="L2336" i="4"/>
  <c r="L2322" i="4"/>
  <c r="L2486" i="4"/>
  <c r="L2318" i="4"/>
  <c r="L2466" i="4"/>
  <c r="L2502" i="4"/>
  <c r="L2777" i="4"/>
  <c r="L2470" i="4"/>
  <c r="L2369" i="4"/>
  <c r="L2364" i="4"/>
  <c r="L2356" i="4"/>
  <c r="L2156" i="4"/>
  <c r="L2498" i="4"/>
  <c r="L2346" i="4"/>
  <c r="L2344" i="4"/>
  <c r="L2342" i="4"/>
  <c r="L2340" i="4"/>
  <c r="L2338" i="4"/>
  <c r="L3088" i="4"/>
  <c r="L2368" i="4"/>
  <c r="L2360" i="4"/>
  <c r="L2352" i="4"/>
  <c r="L2152" i="4"/>
  <c r="L2514" i="4"/>
  <c r="L4226" i="4"/>
  <c r="L4218" i="4"/>
  <c r="L4210" i="4"/>
  <c r="L4202" i="4"/>
  <c r="L4194" i="4"/>
  <c r="L4186" i="4"/>
  <c r="L4178" i="4"/>
  <c r="L4170" i="4"/>
  <c r="L4162" i="4"/>
  <c r="L4154" i="4"/>
  <c r="L4146" i="4"/>
  <c r="L4138" i="4"/>
  <c r="L4229" i="4"/>
  <c r="L4225" i="4"/>
  <c r="L4221" i="4"/>
  <c r="L4217" i="4"/>
  <c r="L4213" i="4"/>
  <c r="L4209" i="4"/>
  <c r="L4205" i="4"/>
  <c r="L4201" i="4"/>
  <c r="L4197" i="4"/>
  <c r="L4193" i="4"/>
  <c r="L4189" i="4"/>
  <c r="L4185" i="4"/>
  <c r="L4181" i="4"/>
  <c r="L4177" i="4"/>
  <c r="L4173" i="4"/>
  <c r="L4169" i="4"/>
  <c r="L4165" i="4"/>
  <c r="L4161" i="4"/>
  <c r="L4157" i="4"/>
  <c r="L4153" i="4"/>
  <c r="L4149" i="4"/>
  <c r="L4145" i="4"/>
  <c r="L4141" i="4"/>
  <c r="L4137" i="4"/>
  <c r="L4222" i="4"/>
  <c r="L4214" i="4"/>
  <c r="L4206" i="4"/>
  <c r="L4198" i="4"/>
  <c r="L4190" i="4"/>
  <c r="L4182" i="4"/>
  <c r="L4174" i="4"/>
  <c r="L4166" i="4"/>
  <c r="L4158" i="4"/>
  <c r="L4150" i="4"/>
  <c r="L4142" i="4"/>
  <c r="L4228" i="4"/>
  <c r="L4139" i="4"/>
  <c r="L4147" i="4"/>
  <c r="L4155" i="4"/>
  <c r="L4159" i="4"/>
  <c r="L4167" i="4"/>
  <c r="L4171" i="4"/>
  <c r="L4175" i="4"/>
  <c r="L4179" i="4"/>
  <c r="L4183" i="4"/>
  <c r="L4187" i="4"/>
  <c r="L4191" i="4"/>
  <c r="L4195" i="4"/>
  <c r="L4199" i="4"/>
  <c r="L4203" i="4"/>
  <c r="L4207" i="4"/>
  <c r="L4211" i="4"/>
  <c r="L4215" i="4"/>
  <c r="L4219" i="4"/>
  <c r="L4223" i="4"/>
  <c r="L4227" i="4"/>
  <c r="L3874" i="4"/>
  <c r="L3862" i="4"/>
  <c r="L3846" i="4"/>
  <c r="L3828" i="4"/>
  <c r="L4143" i="4"/>
  <c r="L4151" i="4"/>
  <c r="L4163" i="4"/>
  <c r="L4136" i="4"/>
  <c r="L4140" i="4"/>
  <c r="L4144" i="4"/>
  <c r="L4148" i="4"/>
  <c r="L4152" i="4"/>
  <c r="L4156" i="4"/>
  <c r="L4160" i="4"/>
  <c r="L4164" i="4"/>
  <c r="L4168" i="4"/>
  <c r="L4172" i="4"/>
  <c r="L4176" i="4"/>
  <c r="L4180" i="4"/>
  <c r="L4184" i="4"/>
  <c r="L4188" i="4"/>
  <c r="L4192" i="4"/>
  <c r="L4196" i="4"/>
  <c r="L4200" i="4"/>
  <c r="L4204" i="4"/>
  <c r="L4208" i="4"/>
  <c r="L4212" i="4"/>
  <c r="L4216" i="4"/>
  <c r="L4220" i="4"/>
  <c r="L4224" i="4"/>
  <c r="L3866" i="4"/>
  <c r="L3850" i="4"/>
  <c r="L3833" i="4"/>
  <c r="L3870" i="4"/>
  <c r="L3854" i="4"/>
  <c r="L3836" i="4"/>
  <c r="L3832" i="4"/>
  <c r="L3831" i="4"/>
  <c r="L3839" i="4"/>
  <c r="L3843" i="4"/>
  <c r="L3847" i="4"/>
  <c r="L3851" i="4"/>
  <c r="L3855" i="4"/>
  <c r="L3859" i="4"/>
  <c r="L3863" i="4"/>
  <c r="L3867" i="4"/>
  <c r="L3871" i="4"/>
  <c r="L3875" i="4"/>
  <c r="L3879" i="4"/>
  <c r="L3883" i="4"/>
  <c r="L3887" i="4"/>
  <c r="L3891" i="4"/>
  <c r="L3895" i="4"/>
  <c r="L3899" i="4"/>
  <c r="L3903" i="4"/>
  <c r="L3907" i="4"/>
  <c r="L3911" i="4"/>
  <c r="L3915" i="4"/>
  <c r="L3919" i="4"/>
  <c r="L3923" i="4"/>
  <c r="L3927" i="4"/>
  <c r="L3931" i="4"/>
  <c r="L3935" i="4"/>
  <c r="L3939" i="4"/>
  <c r="L3943" i="4"/>
  <c r="L3947" i="4"/>
  <c r="L3951" i="4"/>
  <c r="L3955" i="4"/>
  <c r="L3959" i="4"/>
  <c r="L3963" i="4"/>
  <c r="L3967" i="4"/>
  <c r="L3971" i="4"/>
  <c r="L3975" i="4"/>
  <c r="L3979" i="4"/>
  <c r="L3983" i="4"/>
  <c r="L3987" i="4"/>
  <c r="L3991" i="4"/>
  <c r="L3995" i="4"/>
  <c r="L3999" i="4"/>
  <c r="L4003" i="4"/>
  <c r="L4007" i="4"/>
  <c r="L4011" i="4"/>
  <c r="L4015" i="4"/>
  <c r="L4019" i="4"/>
  <c r="L4023" i="4"/>
  <c r="L4027" i="4"/>
  <c r="L4031" i="4"/>
  <c r="L4035" i="4"/>
  <c r="L4039" i="4"/>
  <c r="L4043" i="4"/>
  <c r="L4047" i="4"/>
  <c r="L4051" i="4"/>
  <c r="L4055" i="4"/>
  <c r="L4059" i="4"/>
  <c r="L4063" i="4"/>
  <c r="L4067" i="4"/>
  <c r="L4071" i="4"/>
  <c r="L4075" i="4"/>
  <c r="L4079" i="4"/>
  <c r="L4083" i="4"/>
  <c r="L4087" i="4"/>
  <c r="L4091" i="4"/>
  <c r="L3878" i="4"/>
  <c r="L3882" i="4"/>
  <c r="L3886" i="4"/>
  <c r="L3890" i="4"/>
  <c r="L3894" i="4"/>
  <c r="L3898" i="4"/>
  <c r="L3902" i="4"/>
  <c r="L3906" i="4"/>
  <c r="L3910" i="4"/>
  <c r="L3914" i="4"/>
  <c r="L3918" i="4"/>
  <c r="L3922" i="4"/>
  <c r="L3926" i="4"/>
  <c r="L3930" i="4"/>
  <c r="L3934" i="4"/>
  <c r="L3938" i="4"/>
  <c r="L3942" i="4"/>
  <c r="L3946" i="4"/>
  <c r="L3950" i="4"/>
  <c r="L3954" i="4"/>
  <c r="L3958" i="4"/>
  <c r="L3962" i="4"/>
  <c r="L3966" i="4"/>
  <c r="L3970" i="4"/>
  <c r="L3974" i="4"/>
  <c r="L3978" i="4"/>
  <c r="L3982" i="4"/>
  <c r="L3986" i="4"/>
  <c r="L3990" i="4"/>
  <c r="L3994" i="4"/>
  <c r="L3998" i="4"/>
  <c r="L4002" i="4"/>
  <c r="L4006" i="4"/>
  <c r="L4010" i="4"/>
  <c r="L4014" i="4"/>
  <c r="L4018" i="4"/>
  <c r="L4022" i="4"/>
  <c r="L4026" i="4"/>
  <c r="L4030" i="4"/>
  <c r="L4034" i="4"/>
  <c r="L4038" i="4"/>
  <c r="L4042" i="4"/>
  <c r="L4046" i="4"/>
  <c r="L4050" i="4"/>
  <c r="L4054" i="4"/>
  <c r="L4058" i="4"/>
  <c r="L4062" i="4"/>
  <c r="L4066" i="4"/>
  <c r="L4070" i="4"/>
  <c r="L4074" i="4"/>
  <c r="L4078" i="4"/>
  <c r="L4082" i="4"/>
  <c r="L4086" i="4"/>
  <c r="L4090" i="4"/>
  <c r="L4094" i="4"/>
  <c r="L4098" i="4"/>
  <c r="L4102" i="4"/>
  <c r="L4106" i="4"/>
  <c r="L4110" i="4"/>
  <c r="L4114" i="4"/>
  <c r="L4118" i="4"/>
  <c r="L4122" i="4"/>
  <c r="L4126" i="4"/>
  <c r="L4130" i="4"/>
  <c r="L4134" i="4"/>
  <c r="L3835" i="4"/>
  <c r="L3841" i="4"/>
  <c r="L3845" i="4"/>
  <c r="L3849" i="4"/>
  <c r="L3853" i="4"/>
  <c r="L3857" i="4"/>
  <c r="L3861" i="4"/>
  <c r="L3865" i="4"/>
  <c r="L3869" i="4"/>
  <c r="L3873" i="4"/>
  <c r="L3877" i="4"/>
  <c r="L3881" i="4"/>
  <c r="L3885" i="4"/>
  <c r="L3889" i="4"/>
  <c r="L3893" i="4"/>
  <c r="L3897" i="4"/>
  <c r="L3901" i="4"/>
  <c r="L3905" i="4"/>
  <c r="L3909" i="4"/>
  <c r="L3913" i="4"/>
  <c r="L3917" i="4"/>
  <c r="L3921" i="4"/>
  <c r="L3925" i="4"/>
  <c r="L3929" i="4"/>
  <c r="L3933" i="4"/>
  <c r="L3937" i="4"/>
  <c r="L3941" i="4"/>
  <c r="L3945" i="4"/>
  <c r="L3949" i="4"/>
  <c r="L3953" i="4"/>
  <c r="L3957" i="4"/>
  <c r="L3961" i="4"/>
  <c r="L3965" i="4"/>
  <c r="L3969" i="4"/>
  <c r="L3973" i="4"/>
  <c r="L3977" i="4"/>
  <c r="L3981" i="4"/>
  <c r="L3985" i="4"/>
  <c r="L3989" i="4"/>
  <c r="L3993" i="4"/>
  <c r="L3997" i="4"/>
  <c r="L4001" i="4"/>
  <c r="L4005" i="4"/>
  <c r="L4009" i="4"/>
  <c r="L4013" i="4"/>
  <c r="L4017" i="4"/>
  <c r="L4021" i="4"/>
  <c r="L4025" i="4"/>
  <c r="L4029" i="4"/>
  <c r="L4033" i="4"/>
  <c r="L4037" i="4"/>
  <c r="L4041" i="4"/>
  <c r="L4045" i="4"/>
  <c r="L4049" i="4"/>
  <c r="L4053" i="4"/>
  <c r="L4057" i="4"/>
  <c r="L4061" i="4"/>
  <c r="L4065" i="4"/>
  <c r="L4069" i="4"/>
  <c r="L4073" i="4"/>
  <c r="L4077" i="4"/>
  <c r="L4081" i="4"/>
  <c r="L4085" i="4"/>
  <c r="L4089" i="4"/>
  <c r="L4093" i="4"/>
  <c r="L4097" i="4"/>
  <c r="L4101" i="4"/>
  <c r="L4105" i="4"/>
  <c r="L4109" i="4"/>
  <c r="L4113" i="4"/>
  <c r="L3872" i="4"/>
  <c r="L3876" i="4"/>
  <c r="L3880" i="4"/>
  <c r="L3884" i="4"/>
  <c r="L3888" i="4"/>
  <c r="L3892" i="4"/>
  <c r="L3896" i="4"/>
  <c r="L3900" i="4"/>
  <c r="L3904" i="4"/>
  <c r="L3908" i="4"/>
  <c r="L3912" i="4"/>
  <c r="L3916" i="4"/>
  <c r="L3920" i="4"/>
  <c r="L3924" i="4"/>
  <c r="L3928" i="4"/>
  <c r="L3932" i="4"/>
  <c r="L3936" i="4"/>
  <c r="L3940" i="4"/>
  <c r="L3944" i="4"/>
  <c r="L3948" i="4"/>
  <c r="L3952" i="4"/>
  <c r="L3956" i="4"/>
  <c r="L3960" i="4"/>
  <c r="L3964" i="4"/>
  <c r="L3968" i="4"/>
  <c r="L3972" i="4"/>
  <c r="L3976" i="4"/>
  <c r="L3980" i="4"/>
  <c r="L3984" i="4"/>
  <c r="L3988" i="4"/>
  <c r="L3992" i="4"/>
  <c r="L3996" i="4"/>
  <c r="L4000" i="4"/>
  <c r="L4004" i="4"/>
  <c r="L4008" i="4"/>
  <c r="L4012" i="4"/>
  <c r="L4016" i="4"/>
  <c r="L4020" i="4"/>
  <c r="L4024" i="4"/>
  <c r="L4028" i="4"/>
  <c r="L4032" i="4"/>
  <c r="L4036" i="4"/>
  <c r="L4040" i="4"/>
  <c r="L4044" i="4"/>
  <c r="L4048" i="4"/>
  <c r="L4052" i="4"/>
  <c r="L4056" i="4"/>
  <c r="L4060" i="4"/>
  <c r="L4064" i="4"/>
  <c r="L4068" i="4"/>
  <c r="L4072" i="4"/>
  <c r="L4076" i="4"/>
  <c r="L4080" i="4"/>
  <c r="L4084" i="4"/>
  <c r="L4088" i="4"/>
  <c r="L4092" i="4"/>
  <c r="L4096" i="4"/>
  <c r="L4100" i="4"/>
  <c r="L4104" i="4"/>
  <c r="L4108" i="4"/>
  <c r="L4112" i="4"/>
  <c r="L4116" i="4"/>
  <c r="L4120" i="4"/>
  <c r="L4124" i="4"/>
  <c r="L4128" i="4"/>
  <c r="L4132" i="4"/>
  <c r="L3858" i="4"/>
  <c r="L3842" i="4"/>
  <c r="L3868" i="4"/>
  <c r="L3864" i="4"/>
  <c r="L3860" i="4"/>
  <c r="L3856" i="4"/>
  <c r="L3852" i="4"/>
  <c r="L3848" i="4"/>
  <c r="L3844" i="4"/>
  <c r="L3840" i="4"/>
  <c r="L3837" i="4"/>
  <c r="L3829" i="4"/>
  <c r="L3824" i="4"/>
  <c r="L3827" i="4"/>
  <c r="L3821" i="4"/>
  <c r="L3813" i="4"/>
  <c r="L3805" i="4"/>
  <c r="L3797" i="4"/>
  <c r="L3789" i="4"/>
  <c r="L3781" i="4"/>
  <c r="L3773" i="4"/>
  <c r="L3765" i="4"/>
  <c r="L3757" i="4"/>
  <c r="L3749" i="4"/>
  <c r="L3741" i="4"/>
  <c r="L3733" i="4"/>
  <c r="L3534" i="4"/>
  <c r="L3538" i="4"/>
  <c r="L3542" i="4"/>
  <c r="L3546" i="4"/>
  <c r="L3550" i="4"/>
  <c r="L3554" i="4"/>
  <c r="L3558" i="4"/>
  <c r="L3562" i="4"/>
  <c r="L3566" i="4"/>
  <c r="L3570" i="4"/>
  <c r="L3574" i="4"/>
  <c r="L3578" i="4"/>
  <c r="L3582" i="4"/>
  <c r="L3586" i="4"/>
  <c r="L3590" i="4"/>
  <c r="L3594" i="4"/>
  <c r="L3598" i="4"/>
  <c r="L3602" i="4"/>
  <c r="L3606" i="4"/>
  <c r="L3610" i="4"/>
  <c r="L3614" i="4"/>
  <c r="L3618" i="4"/>
  <c r="L3622" i="4"/>
  <c r="L3626" i="4"/>
  <c r="L3630" i="4"/>
  <c r="L3634" i="4"/>
  <c r="L3638" i="4"/>
  <c r="L3642" i="4"/>
  <c r="L3646" i="4"/>
  <c r="L3650" i="4"/>
  <c r="L3654" i="4"/>
  <c r="L3658" i="4"/>
  <c r="L3662" i="4"/>
  <c r="L3666" i="4"/>
  <c r="L3670" i="4"/>
  <c r="L3674" i="4"/>
  <c r="L3678" i="4"/>
  <c r="L3682" i="4"/>
  <c r="L3686" i="4"/>
  <c r="L3690" i="4"/>
  <c r="L3694" i="4"/>
  <c r="L3698" i="4"/>
  <c r="L3702" i="4"/>
  <c r="L3706" i="4"/>
  <c r="L3710" i="4"/>
  <c r="L3714" i="4"/>
  <c r="L3718" i="4"/>
  <c r="L3722" i="4"/>
  <c r="L3726" i="4"/>
  <c r="L3730" i="4"/>
  <c r="L3734" i="4"/>
  <c r="L3738" i="4"/>
  <c r="L3742" i="4"/>
  <c r="L3746" i="4"/>
  <c r="L3750" i="4"/>
  <c r="L3754" i="4"/>
  <c r="L3758" i="4"/>
  <c r="L3762" i="4"/>
  <c r="L3766" i="4"/>
  <c r="L3770" i="4"/>
  <c r="L3774" i="4"/>
  <c r="L3778" i="4"/>
  <c r="L3782" i="4"/>
  <c r="L3786" i="4"/>
  <c r="L3790" i="4"/>
  <c r="L3794" i="4"/>
  <c r="L3798" i="4"/>
  <c r="L3802" i="4"/>
  <c r="L3806" i="4"/>
  <c r="L3810" i="4"/>
  <c r="L3814" i="4"/>
  <c r="L3818" i="4"/>
  <c r="L3822" i="4"/>
  <c r="L3826" i="4"/>
  <c r="L3830" i="4"/>
  <c r="L3834" i="4"/>
  <c r="L3838" i="4"/>
  <c r="L3485" i="4"/>
  <c r="L3489" i="4"/>
  <c r="L3493" i="4"/>
  <c r="L3497" i="4"/>
  <c r="L3501" i="4"/>
  <c r="L3505" i="4"/>
  <c r="L3509" i="4"/>
  <c r="L3513" i="4"/>
  <c r="L3517" i="4"/>
  <c r="L3521" i="4"/>
  <c r="L3525" i="4"/>
  <c r="L3529" i="4"/>
  <c r="L3533" i="4"/>
  <c r="L3537" i="4"/>
  <c r="L3541" i="4"/>
  <c r="L3545" i="4"/>
  <c r="L3549" i="4"/>
  <c r="L3553" i="4"/>
  <c r="L3557" i="4"/>
  <c r="L3561" i="4"/>
  <c r="L3565" i="4"/>
  <c r="L3569" i="4"/>
  <c r="L3573" i="4"/>
  <c r="L3577" i="4"/>
  <c r="L3581" i="4"/>
  <c r="L3585" i="4"/>
  <c r="L3589" i="4"/>
  <c r="L3593" i="4"/>
  <c r="L3597" i="4"/>
  <c r="L3601" i="4"/>
  <c r="L3605" i="4"/>
  <c r="L3609" i="4"/>
  <c r="L3613" i="4"/>
  <c r="L3617" i="4"/>
  <c r="L3621" i="4"/>
  <c r="L3625" i="4"/>
  <c r="L3629" i="4"/>
  <c r="L3633" i="4"/>
  <c r="L3637" i="4"/>
  <c r="L3641" i="4"/>
  <c r="L3645" i="4"/>
  <c r="L3649" i="4"/>
  <c r="L3653" i="4"/>
  <c r="L3657" i="4"/>
  <c r="L3661" i="4"/>
  <c r="L3665" i="4"/>
  <c r="L3669" i="4"/>
  <c r="L3673" i="4"/>
  <c r="L3677" i="4"/>
  <c r="L3681" i="4"/>
  <c r="L3685" i="4"/>
  <c r="L3689" i="4"/>
  <c r="L3693" i="4"/>
  <c r="L3697" i="4"/>
  <c r="L3701" i="4"/>
  <c r="L3705" i="4"/>
  <c r="L3709" i="4"/>
  <c r="L3713" i="4"/>
  <c r="L3717" i="4"/>
  <c r="L3721" i="4"/>
  <c r="L3725" i="4"/>
  <c r="L3540" i="4"/>
  <c r="L3544" i="4"/>
  <c r="L3548" i="4"/>
  <c r="L3552" i="4"/>
  <c r="L3556" i="4"/>
  <c r="L3560" i="4"/>
  <c r="L3564" i="4"/>
  <c r="L3568" i="4"/>
  <c r="L3572" i="4"/>
  <c r="L3576" i="4"/>
  <c r="L3580" i="4"/>
  <c r="L3584" i="4"/>
  <c r="L3588" i="4"/>
  <c r="L3592" i="4"/>
  <c r="L3596" i="4"/>
  <c r="L3600" i="4"/>
  <c r="L3604" i="4"/>
  <c r="L3608" i="4"/>
  <c r="L3612" i="4"/>
  <c r="L3616" i="4"/>
  <c r="L3620" i="4"/>
  <c r="L3624" i="4"/>
  <c r="L3628" i="4"/>
  <c r="L3632" i="4"/>
  <c r="L3636" i="4"/>
  <c r="L3640" i="4"/>
  <c r="L3644" i="4"/>
  <c r="L3648" i="4"/>
  <c r="L3652" i="4"/>
  <c r="L3656" i="4"/>
  <c r="L3660" i="4"/>
  <c r="L3664" i="4"/>
  <c r="L3668" i="4"/>
  <c r="L3672" i="4"/>
  <c r="L3676" i="4"/>
  <c r="L3680" i="4"/>
  <c r="L3684" i="4"/>
  <c r="L3688" i="4"/>
  <c r="L3692" i="4"/>
  <c r="L3696" i="4"/>
  <c r="L3700" i="4"/>
  <c r="L3704" i="4"/>
  <c r="L3708" i="4"/>
  <c r="L3712" i="4"/>
  <c r="L3716" i="4"/>
  <c r="L3720" i="4"/>
  <c r="L3724" i="4"/>
  <c r="L3728" i="4"/>
  <c r="L3732" i="4"/>
  <c r="L3736" i="4"/>
  <c r="L3740" i="4"/>
  <c r="L3744" i="4"/>
  <c r="L3748" i="4"/>
  <c r="L3752" i="4"/>
  <c r="L3756" i="4"/>
  <c r="L3760" i="4"/>
  <c r="L3764" i="4"/>
  <c r="L3768" i="4"/>
  <c r="L3772" i="4"/>
  <c r="L3776" i="4"/>
  <c r="L3780" i="4"/>
  <c r="L3784" i="4"/>
  <c r="L3788" i="4"/>
  <c r="L3792" i="4"/>
  <c r="L3796" i="4"/>
  <c r="L3800" i="4"/>
  <c r="L3804" i="4"/>
  <c r="L3808" i="4"/>
  <c r="L3812" i="4"/>
  <c r="L3816" i="4"/>
  <c r="L3820" i="4"/>
  <c r="L3535" i="4"/>
  <c r="L3539" i="4"/>
  <c r="L3543" i="4"/>
  <c r="L3547" i="4"/>
  <c r="L3551" i="4"/>
  <c r="L3555" i="4"/>
  <c r="L3559" i="4"/>
  <c r="L3563" i="4"/>
  <c r="L3567" i="4"/>
  <c r="L3571" i="4"/>
  <c r="L3575" i="4"/>
  <c r="L3579" i="4"/>
  <c r="L3583" i="4"/>
  <c r="L3587" i="4"/>
  <c r="L3591" i="4"/>
  <c r="L3595" i="4"/>
  <c r="L3599" i="4"/>
  <c r="L3603" i="4"/>
  <c r="L3607" i="4"/>
  <c r="L3611" i="4"/>
  <c r="L3615" i="4"/>
  <c r="L3619" i="4"/>
  <c r="L3623" i="4"/>
  <c r="L3627" i="4"/>
  <c r="L3631" i="4"/>
  <c r="L3635" i="4"/>
  <c r="L3639" i="4"/>
  <c r="L3643" i="4"/>
  <c r="L3647" i="4"/>
  <c r="L3651" i="4"/>
  <c r="L3655" i="4"/>
  <c r="L3659" i="4"/>
  <c r="L3663" i="4"/>
  <c r="L3667" i="4"/>
  <c r="L3671" i="4"/>
  <c r="L3675" i="4"/>
  <c r="L3679" i="4"/>
  <c r="L3683" i="4"/>
  <c r="L3687" i="4"/>
  <c r="L3691" i="4"/>
  <c r="L3695" i="4"/>
  <c r="L3699" i="4"/>
  <c r="L3703" i="4"/>
  <c r="L3707" i="4"/>
  <c r="L3711" i="4"/>
  <c r="L3715" i="4"/>
  <c r="L3719" i="4"/>
  <c r="L3723" i="4"/>
  <c r="L3727" i="4"/>
  <c r="L3731" i="4"/>
  <c r="L3735" i="4"/>
  <c r="L3739" i="4"/>
  <c r="L3743" i="4"/>
  <c r="L3747" i="4"/>
  <c r="L3751" i="4"/>
  <c r="L3755" i="4"/>
  <c r="L3759" i="4"/>
  <c r="L3763" i="4"/>
  <c r="L3767" i="4"/>
  <c r="L3771" i="4"/>
  <c r="L3775" i="4"/>
  <c r="L3779" i="4"/>
  <c r="L3783" i="4"/>
  <c r="L3787" i="4"/>
  <c r="L3791" i="4"/>
  <c r="L3795" i="4"/>
  <c r="L3799" i="4"/>
  <c r="L3803" i="4"/>
  <c r="L3807" i="4"/>
  <c r="L3811" i="4"/>
  <c r="L3815" i="4"/>
  <c r="L3819" i="4"/>
  <c r="L3823" i="4"/>
  <c r="L3531" i="4"/>
  <c r="L3527" i="4"/>
  <c r="L3523" i="4"/>
  <c r="L3519" i="4"/>
  <c r="L3515" i="4"/>
  <c r="L3511" i="4"/>
  <c r="L3507" i="4"/>
  <c r="L3503" i="4"/>
  <c r="L3499" i="4"/>
  <c r="L3495" i="4"/>
  <c r="L3491" i="4"/>
  <c r="L3487" i="4"/>
  <c r="L3536" i="4"/>
  <c r="L3532" i="4"/>
  <c r="L3528" i="4"/>
  <c r="L3524" i="4"/>
  <c r="L3520" i="4"/>
  <c r="L3516" i="4"/>
  <c r="L3512" i="4"/>
  <c r="L3508" i="4"/>
  <c r="L3504" i="4"/>
  <c r="L3500" i="4"/>
  <c r="L3496" i="4"/>
  <c r="L3492" i="4"/>
  <c r="L3488" i="4"/>
  <c r="L3484" i="4"/>
  <c r="L3147" i="4"/>
  <c r="L3155" i="4"/>
  <c r="L3163" i="4"/>
  <c r="L3169" i="4"/>
  <c r="L3173" i="4"/>
  <c r="L3177" i="4"/>
  <c r="L3181" i="4"/>
  <c r="L3185" i="4"/>
  <c r="L3189" i="4"/>
  <c r="L3193" i="4"/>
  <c r="L3197" i="4"/>
  <c r="L3201" i="4"/>
  <c r="L3205" i="4"/>
  <c r="L3209" i="4"/>
  <c r="L3213" i="4"/>
  <c r="L3217" i="4"/>
  <c r="L3221" i="4"/>
  <c r="L3225" i="4"/>
  <c r="L3229" i="4"/>
  <c r="L3233" i="4"/>
  <c r="L3237" i="4"/>
  <c r="L3241" i="4"/>
  <c r="L3245" i="4"/>
  <c r="L3249" i="4"/>
  <c r="L3253" i="4"/>
  <c r="L3257" i="4"/>
  <c r="L3261" i="4"/>
  <c r="L3265" i="4"/>
  <c r="L3269" i="4"/>
  <c r="L3273" i="4"/>
  <c r="L3277" i="4"/>
  <c r="L3281" i="4"/>
  <c r="L3285" i="4"/>
  <c r="L3289" i="4"/>
  <c r="L3293" i="4"/>
  <c r="L3297" i="4"/>
  <c r="L3301" i="4"/>
  <c r="L3305" i="4"/>
  <c r="L3309" i="4"/>
  <c r="L3313" i="4"/>
  <c r="L3317" i="4"/>
  <c r="L3321" i="4"/>
  <c r="L3325" i="4"/>
  <c r="L3329" i="4"/>
  <c r="L3333" i="4"/>
  <c r="L3337" i="4"/>
  <c r="L3341" i="4"/>
  <c r="L3345" i="4"/>
  <c r="L3349" i="4"/>
  <c r="L3353" i="4"/>
  <c r="L3357" i="4"/>
  <c r="L3361" i="4"/>
  <c r="L3365" i="4"/>
  <c r="L3369" i="4"/>
  <c r="L3373" i="4"/>
  <c r="L3377" i="4"/>
  <c r="L3381" i="4"/>
  <c r="L3385" i="4"/>
  <c r="L3389" i="4"/>
  <c r="L3393" i="4"/>
  <c r="L3397" i="4"/>
  <c r="L3401" i="4"/>
  <c r="L3405" i="4"/>
  <c r="L3409" i="4"/>
  <c r="L3413" i="4"/>
  <c r="L3417" i="4"/>
  <c r="L3421" i="4"/>
  <c r="L3425" i="4"/>
  <c r="L3429" i="4"/>
  <c r="L3433" i="4"/>
  <c r="L3437" i="4"/>
  <c r="L3441" i="4"/>
  <c r="L3445" i="4"/>
  <c r="L3449" i="4"/>
  <c r="L3453" i="4"/>
  <c r="L3457" i="4"/>
  <c r="L3461" i="4"/>
  <c r="L3465" i="4"/>
  <c r="L3469" i="4"/>
  <c r="L3473" i="4"/>
  <c r="L3477" i="4"/>
  <c r="L3481" i="4"/>
  <c r="L3125" i="4"/>
  <c r="L3129" i="4"/>
  <c r="L3133" i="4"/>
  <c r="L3137" i="4"/>
  <c r="L3141" i="4"/>
  <c r="L3144" i="4"/>
  <c r="L3149" i="4"/>
  <c r="L3152" i="4"/>
  <c r="L3157" i="4"/>
  <c r="L3160" i="4"/>
  <c r="L3165" i="4"/>
  <c r="L3168" i="4"/>
  <c r="L3172" i="4"/>
  <c r="L3176" i="4"/>
  <c r="L3180" i="4"/>
  <c r="L3184" i="4"/>
  <c r="L3188" i="4"/>
  <c r="L3192" i="4"/>
  <c r="L3196" i="4"/>
  <c r="L3200" i="4"/>
  <c r="L3204" i="4"/>
  <c r="L3208" i="4"/>
  <c r="L3212" i="4"/>
  <c r="L3216" i="4"/>
  <c r="L3220" i="4"/>
  <c r="L3224" i="4"/>
  <c r="L3228" i="4"/>
  <c r="L3232" i="4"/>
  <c r="L3236" i="4"/>
  <c r="L3240" i="4"/>
  <c r="L3244" i="4"/>
  <c r="L3248" i="4"/>
  <c r="L3252" i="4"/>
  <c r="L3256" i="4"/>
  <c r="L3260" i="4"/>
  <c r="L3264" i="4"/>
  <c r="L3268" i="4"/>
  <c r="L3272" i="4"/>
  <c r="L3276" i="4"/>
  <c r="L3280" i="4"/>
  <c r="L3284" i="4"/>
  <c r="L3288" i="4"/>
  <c r="L3292" i="4"/>
  <c r="L3296" i="4"/>
  <c r="L3300" i="4"/>
  <c r="L3304" i="4"/>
  <c r="L3308" i="4"/>
  <c r="L3312" i="4"/>
  <c r="L3316" i="4"/>
  <c r="L3320" i="4"/>
  <c r="L3324" i="4"/>
  <c r="L3328" i="4"/>
  <c r="L3332" i="4"/>
  <c r="L3336" i="4"/>
  <c r="L3340" i="4"/>
  <c r="L3344" i="4"/>
  <c r="L3348" i="4"/>
  <c r="L3352" i="4"/>
  <c r="L3356" i="4"/>
  <c r="L3360" i="4"/>
  <c r="L3364" i="4"/>
  <c r="L3368" i="4"/>
  <c r="L3372" i="4"/>
  <c r="L3376" i="4"/>
  <c r="L3380" i="4"/>
  <c r="L3384" i="4"/>
  <c r="L3388" i="4"/>
  <c r="L3392" i="4"/>
  <c r="L3396" i="4"/>
  <c r="L3400" i="4"/>
  <c r="L3404" i="4"/>
  <c r="L3408" i="4"/>
  <c r="L3412" i="4"/>
  <c r="L3416" i="4"/>
  <c r="L3420" i="4"/>
  <c r="L3424" i="4"/>
  <c r="L3428" i="4"/>
  <c r="L3432" i="4"/>
  <c r="L3436" i="4"/>
  <c r="L3440" i="4"/>
  <c r="L3444" i="4"/>
  <c r="L3448" i="4"/>
  <c r="L3452" i="4"/>
  <c r="L3143" i="4"/>
  <c r="L3151" i="4"/>
  <c r="L3159" i="4"/>
  <c r="L3167" i="4"/>
  <c r="L3171" i="4"/>
  <c r="L3175" i="4"/>
  <c r="L3179" i="4"/>
  <c r="L3183" i="4"/>
  <c r="L3187" i="4"/>
  <c r="L3191" i="4"/>
  <c r="L3195" i="4"/>
  <c r="L3199" i="4"/>
  <c r="L3203" i="4"/>
  <c r="L3207" i="4"/>
  <c r="L3211" i="4"/>
  <c r="L3215" i="4"/>
  <c r="L3219" i="4"/>
  <c r="L3223" i="4"/>
  <c r="L3227" i="4"/>
  <c r="L3231" i="4"/>
  <c r="L3235" i="4"/>
  <c r="L3239" i="4"/>
  <c r="L3243" i="4"/>
  <c r="L3247" i="4"/>
  <c r="L3251" i="4"/>
  <c r="L3255" i="4"/>
  <c r="L3259" i="4"/>
  <c r="L3263" i="4"/>
  <c r="L3267" i="4"/>
  <c r="L3271" i="4"/>
  <c r="L3275" i="4"/>
  <c r="L3279" i="4"/>
  <c r="L3283" i="4"/>
  <c r="L3287" i="4"/>
  <c r="L3291" i="4"/>
  <c r="L3295" i="4"/>
  <c r="L3299" i="4"/>
  <c r="L3303" i="4"/>
  <c r="L3307" i="4"/>
  <c r="L3311" i="4"/>
  <c r="L3315" i="4"/>
  <c r="L3319" i="4"/>
  <c r="L3323" i="4"/>
  <c r="L3327" i="4"/>
  <c r="L3331" i="4"/>
  <c r="L3335" i="4"/>
  <c r="L3339" i="4"/>
  <c r="L3343" i="4"/>
  <c r="L3347" i="4"/>
  <c r="L3351" i="4"/>
  <c r="L3355" i="4"/>
  <c r="L3359" i="4"/>
  <c r="L3363" i="4"/>
  <c r="L3367" i="4"/>
  <c r="L3371" i="4"/>
  <c r="L3375" i="4"/>
  <c r="L3379" i="4"/>
  <c r="L3383" i="4"/>
  <c r="L3387" i="4"/>
  <c r="L3391" i="4"/>
  <c r="L3395" i="4"/>
  <c r="L3399" i="4"/>
  <c r="L3403" i="4"/>
  <c r="L3407" i="4"/>
  <c r="L3411" i="4"/>
  <c r="L3415" i="4"/>
  <c r="L3419" i="4"/>
  <c r="L3423" i="4"/>
  <c r="L3427" i="4"/>
  <c r="L3431" i="4"/>
  <c r="L3435" i="4"/>
  <c r="L3439" i="4"/>
  <c r="L3443" i="4"/>
  <c r="L3447" i="4"/>
  <c r="L3451" i="4"/>
  <c r="L3455" i="4"/>
  <c r="L3459" i="4"/>
  <c r="L3463" i="4"/>
  <c r="L3467" i="4"/>
  <c r="L3471" i="4"/>
  <c r="L3475" i="4"/>
  <c r="L3479" i="4"/>
  <c r="L3483" i="4"/>
  <c r="L3124" i="4"/>
  <c r="L3128" i="4"/>
  <c r="L3132" i="4"/>
  <c r="L3136" i="4"/>
  <c r="L3140" i="4"/>
  <c r="L3145" i="4"/>
  <c r="L3148" i="4"/>
  <c r="L3153" i="4"/>
  <c r="L3156" i="4"/>
  <c r="L3161" i="4"/>
  <c r="L3164" i="4"/>
  <c r="L3170" i="4"/>
  <c r="L3174" i="4"/>
  <c r="L3178" i="4"/>
  <c r="L3182" i="4"/>
  <c r="L3186" i="4"/>
  <c r="L3190" i="4"/>
  <c r="L3194" i="4"/>
  <c r="L3198" i="4"/>
  <c r="L3202" i="4"/>
  <c r="L3206" i="4"/>
  <c r="L3210" i="4"/>
  <c r="L3214" i="4"/>
  <c r="L3218" i="4"/>
  <c r="L3222" i="4"/>
  <c r="L3226" i="4"/>
  <c r="L3230" i="4"/>
  <c r="L3234" i="4"/>
  <c r="L3238" i="4"/>
  <c r="L3242" i="4"/>
  <c r="L3246" i="4"/>
  <c r="L3250" i="4"/>
  <c r="L3254" i="4"/>
  <c r="L3258" i="4"/>
  <c r="L3262" i="4"/>
  <c r="L3266" i="4"/>
  <c r="L3270" i="4"/>
  <c r="L3274" i="4"/>
  <c r="L3278" i="4"/>
  <c r="L3282" i="4"/>
  <c r="L3286" i="4"/>
  <c r="L3290" i="4"/>
  <c r="L3294" i="4"/>
  <c r="L3298" i="4"/>
  <c r="L3302" i="4"/>
  <c r="L3306" i="4"/>
  <c r="L3310" i="4"/>
  <c r="L3314" i="4"/>
  <c r="L3318" i="4"/>
  <c r="L3322" i="4"/>
  <c r="L3326" i="4"/>
  <c r="L3330" i="4"/>
  <c r="L3334" i="4"/>
  <c r="L3338" i="4"/>
  <c r="L3342" i="4"/>
  <c r="L3346" i="4"/>
  <c r="L3350" i="4"/>
  <c r="L3354" i="4"/>
  <c r="L3358" i="4"/>
  <c r="L3362" i="4"/>
  <c r="L3366" i="4"/>
  <c r="L3370" i="4"/>
  <c r="L3374" i="4"/>
  <c r="L3378" i="4"/>
  <c r="L3382" i="4"/>
  <c r="L3386" i="4"/>
  <c r="L3390" i="4"/>
  <c r="L3394" i="4"/>
  <c r="L3398" i="4"/>
  <c r="L3402" i="4"/>
  <c r="L3406" i="4"/>
  <c r="L3410" i="4"/>
  <c r="L3414" i="4"/>
  <c r="L3418" i="4"/>
  <c r="L3422" i="4"/>
  <c r="L3426" i="4"/>
  <c r="L3430" i="4"/>
  <c r="L3434" i="4"/>
  <c r="L3438" i="4"/>
  <c r="L3442" i="4"/>
  <c r="L3446" i="4"/>
  <c r="L3450" i="4"/>
  <c r="L3530" i="4"/>
  <c r="L3526" i="4"/>
  <c r="L3522" i="4"/>
  <c r="L3518" i="4"/>
  <c r="L3514" i="4"/>
  <c r="L3510" i="4"/>
  <c r="L3506" i="4"/>
  <c r="L3502" i="4"/>
  <c r="L3498" i="4"/>
  <c r="L3494" i="4"/>
  <c r="L3490" i="4"/>
  <c r="L3112" i="4"/>
  <c r="L3096" i="4"/>
  <c r="L3080" i="4"/>
  <c r="L3064" i="4"/>
  <c r="L3048" i="4"/>
  <c r="L3116" i="4"/>
  <c r="L3100" i="4"/>
  <c r="L2935" i="4"/>
  <c r="L2939" i="4"/>
  <c r="L2943" i="4"/>
  <c r="L2947" i="4"/>
  <c r="L2951" i="4"/>
  <c r="L2955" i="4"/>
  <c r="L2959" i="4"/>
  <c r="L2963" i="4"/>
  <c r="L2967" i="4"/>
  <c r="L2971" i="4"/>
  <c r="L2975" i="4"/>
  <c r="L2979" i="4"/>
  <c r="L2983" i="4"/>
  <c r="L2987" i="4"/>
  <c r="L2991" i="4"/>
  <c r="L2995" i="4"/>
  <c r="L2999" i="4"/>
  <c r="L3003" i="4"/>
  <c r="L3007" i="4"/>
  <c r="L3011" i="4"/>
  <c r="L3015" i="4"/>
  <c r="L3019" i="4"/>
  <c r="L3023" i="4"/>
  <c r="L3027" i="4"/>
  <c r="L3031" i="4"/>
  <c r="L3035" i="4"/>
  <c r="L3039" i="4"/>
  <c r="L3043" i="4"/>
  <c r="L3047" i="4"/>
  <c r="L3051" i="4"/>
  <c r="L3055" i="4"/>
  <c r="L3059" i="4"/>
  <c r="L3063" i="4"/>
  <c r="L3067" i="4"/>
  <c r="L3071" i="4"/>
  <c r="L3075" i="4"/>
  <c r="L3079" i="4"/>
  <c r="L3083" i="4"/>
  <c r="L3087" i="4"/>
  <c r="L3091" i="4"/>
  <c r="L3095" i="4"/>
  <c r="L3099" i="4"/>
  <c r="L3103" i="4"/>
  <c r="L3107" i="4"/>
  <c r="L3111" i="4"/>
  <c r="L3115" i="4"/>
  <c r="L3119" i="4"/>
  <c r="L3123" i="4"/>
  <c r="L3127" i="4"/>
  <c r="L3131" i="4"/>
  <c r="L3135" i="4"/>
  <c r="L3139" i="4"/>
  <c r="L2938" i="4"/>
  <c r="L2942" i="4"/>
  <c r="L2946" i="4"/>
  <c r="L2950" i="4"/>
  <c r="L2954" i="4"/>
  <c r="L2958" i="4"/>
  <c r="L2962" i="4"/>
  <c r="L2966" i="4"/>
  <c r="L2970" i="4"/>
  <c r="L2974" i="4"/>
  <c r="L2978" i="4"/>
  <c r="L2982" i="4"/>
  <c r="L2986" i="4"/>
  <c r="L2990" i="4"/>
  <c r="L2994" i="4"/>
  <c r="L2998" i="4"/>
  <c r="L3002" i="4"/>
  <c r="L3006" i="4"/>
  <c r="L3010" i="4"/>
  <c r="L3014" i="4"/>
  <c r="L3018" i="4"/>
  <c r="L3022" i="4"/>
  <c r="L3026" i="4"/>
  <c r="L3030" i="4"/>
  <c r="L3034" i="4"/>
  <c r="L3038" i="4"/>
  <c r="L3042" i="4"/>
  <c r="L3046" i="4"/>
  <c r="L3050" i="4"/>
  <c r="L3054" i="4"/>
  <c r="L3058" i="4"/>
  <c r="L3062" i="4"/>
  <c r="L3066" i="4"/>
  <c r="L3070" i="4"/>
  <c r="L3074" i="4"/>
  <c r="L3078" i="4"/>
  <c r="L3082" i="4"/>
  <c r="L3086" i="4"/>
  <c r="L3090" i="4"/>
  <c r="L3094" i="4"/>
  <c r="L3098" i="4"/>
  <c r="L3102" i="4"/>
  <c r="L3106" i="4"/>
  <c r="L3110" i="4"/>
  <c r="L3114" i="4"/>
  <c r="L3118" i="4"/>
  <c r="L3122" i="4"/>
  <c r="L3126" i="4"/>
  <c r="L3130" i="4"/>
  <c r="L3134" i="4"/>
  <c r="L3138" i="4"/>
  <c r="L3142" i="4"/>
  <c r="L3146" i="4"/>
  <c r="L3150" i="4"/>
  <c r="L3154" i="4"/>
  <c r="L3158" i="4"/>
  <c r="L3162" i="4"/>
  <c r="L3166" i="4"/>
  <c r="L2937" i="4"/>
  <c r="L2941" i="4"/>
  <c r="L2945" i="4"/>
  <c r="L2949" i="4"/>
  <c r="L2953" i="4"/>
  <c r="L2957" i="4"/>
  <c r="L2961" i="4"/>
  <c r="L2965" i="4"/>
  <c r="L2969" i="4"/>
  <c r="L2973" i="4"/>
  <c r="L2977" i="4"/>
  <c r="L2981" i="4"/>
  <c r="L2985" i="4"/>
  <c r="L2989" i="4"/>
  <c r="L2993" i="4"/>
  <c r="L2997" i="4"/>
  <c r="L3001" i="4"/>
  <c r="L3005" i="4"/>
  <c r="L3009" i="4"/>
  <c r="L3013" i="4"/>
  <c r="L3017" i="4"/>
  <c r="L3021" i="4"/>
  <c r="L3025" i="4"/>
  <c r="L3029" i="4"/>
  <c r="L3033" i="4"/>
  <c r="L3037" i="4"/>
  <c r="L3041" i="4"/>
  <c r="L3045" i="4"/>
  <c r="L3049" i="4"/>
  <c r="L3053" i="4"/>
  <c r="L3057" i="4"/>
  <c r="L3061" i="4"/>
  <c r="L3065" i="4"/>
  <c r="L3069" i="4"/>
  <c r="L3073" i="4"/>
  <c r="L3077" i="4"/>
  <c r="L3081" i="4"/>
  <c r="L3085" i="4"/>
  <c r="L3089" i="4"/>
  <c r="L3093" i="4"/>
  <c r="L3097" i="4"/>
  <c r="L3101" i="4"/>
  <c r="L3105" i="4"/>
  <c r="L3109" i="4"/>
  <c r="L3113" i="4"/>
  <c r="L3117" i="4"/>
  <c r="L3121" i="4"/>
  <c r="L2872" i="4"/>
  <c r="L2876" i="4"/>
  <c r="L2880" i="4"/>
  <c r="L2884" i="4"/>
  <c r="L2888" i="4"/>
  <c r="L2892" i="4"/>
  <c r="L2896" i="4"/>
  <c r="L2900" i="4"/>
  <c r="L2904" i="4"/>
  <c r="L2908" i="4"/>
  <c r="L2912" i="4"/>
  <c r="L2916" i="4"/>
  <c r="L2920" i="4"/>
  <c r="L2924" i="4"/>
  <c r="L2928" i="4"/>
  <c r="L2932" i="4"/>
  <c r="L2936" i="4"/>
  <c r="L2940" i="4"/>
  <c r="L2944" i="4"/>
  <c r="L2948" i="4"/>
  <c r="L2952" i="4"/>
  <c r="L2956" i="4"/>
  <c r="L2960" i="4"/>
  <c r="L2964" i="4"/>
  <c r="L2968" i="4"/>
  <c r="L2972" i="4"/>
  <c r="L2976" i="4"/>
  <c r="L2980" i="4"/>
  <c r="L2984" i="4"/>
  <c r="L2988" i="4"/>
  <c r="L2992" i="4"/>
  <c r="L2996" i="4"/>
  <c r="L3000" i="4"/>
  <c r="L3004" i="4"/>
  <c r="L3008" i="4"/>
  <c r="L3012" i="4"/>
  <c r="L3016" i="4"/>
  <c r="L3020" i="4"/>
  <c r="L3024" i="4"/>
  <c r="L3028" i="4"/>
  <c r="L3032" i="4"/>
  <c r="L3036" i="4"/>
  <c r="L2611" i="4"/>
  <c r="L2615" i="4"/>
  <c r="L2619" i="4"/>
  <c r="L2623" i="4"/>
  <c r="L2627" i="4"/>
  <c r="L2631" i="4"/>
  <c r="L2635" i="4"/>
  <c r="L2639" i="4"/>
  <c r="L2643" i="4"/>
  <c r="L2647" i="4"/>
  <c r="L2651" i="4"/>
  <c r="L2655" i="4"/>
  <c r="L2659" i="4"/>
  <c r="L2663" i="4"/>
  <c r="L2667" i="4"/>
  <c r="L2671" i="4"/>
  <c r="L2675" i="4"/>
  <c r="L2679" i="4"/>
  <c r="L2683" i="4"/>
  <c r="L2687" i="4"/>
  <c r="L2691" i="4"/>
  <c r="L2695" i="4"/>
  <c r="L2699" i="4"/>
  <c r="L2703" i="4"/>
  <c r="L2707" i="4"/>
  <c r="L2711" i="4"/>
  <c r="L2715" i="4"/>
  <c r="L2719" i="4"/>
  <c r="L2723" i="4"/>
  <c r="L2727" i="4"/>
  <c r="L2731" i="4"/>
  <c r="L2735" i="4"/>
  <c r="L2739" i="4"/>
  <c r="L2743" i="4"/>
  <c r="L2747" i="4"/>
  <c r="L2751" i="4"/>
  <c r="L2755" i="4"/>
  <c r="L2759" i="4"/>
  <c r="L2763" i="4"/>
  <c r="L2767" i="4"/>
  <c r="L2771" i="4"/>
  <c r="L2775" i="4"/>
  <c r="L2779" i="4"/>
  <c r="L2783" i="4"/>
  <c r="L2787" i="4"/>
  <c r="L2791" i="4"/>
  <c r="L2795" i="4"/>
  <c r="L2799" i="4"/>
  <c r="L2803" i="4"/>
  <c r="L2807" i="4"/>
  <c r="L2811" i="4"/>
  <c r="L2815" i="4"/>
  <c r="L2819" i="4"/>
  <c r="L2823" i="4"/>
  <c r="L2827" i="4"/>
  <c r="L2831" i="4"/>
  <c r="L2835" i="4"/>
  <c r="L2654" i="4"/>
  <c r="L2658" i="4"/>
  <c r="L2662" i="4"/>
  <c r="L2666" i="4"/>
  <c r="L2670" i="4"/>
  <c r="L2674" i="4"/>
  <c r="L2678" i="4"/>
  <c r="L2682" i="4"/>
  <c r="L2686" i="4"/>
  <c r="L2690" i="4"/>
  <c r="L2694" i="4"/>
  <c r="L2698" i="4"/>
  <c r="L2702" i="4"/>
  <c r="L2706" i="4"/>
  <c r="L2710" i="4"/>
  <c r="L2714" i="4"/>
  <c r="L2718" i="4"/>
  <c r="L2722" i="4"/>
  <c r="L2726" i="4"/>
  <c r="L2730" i="4"/>
  <c r="L2734" i="4"/>
  <c r="L2738" i="4"/>
  <c r="L2742" i="4"/>
  <c r="L2746" i="4"/>
  <c r="L2750" i="4"/>
  <c r="L2754" i="4"/>
  <c r="L2758" i="4"/>
  <c r="L2762" i="4"/>
  <c r="L2766" i="4"/>
  <c r="L2770" i="4"/>
  <c r="L2774" i="4"/>
  <c r="L2778" i="4"/>
  <c r="L2782" i="4"/>
  <c r="L2786" i="4"/>
  <c r="L2790" i="4"/>
  <c r="L2794" i="4"/>
  <c r="L2798" i="4"/>
  <c r="L2802" i="4"/>
  <c r="L2806" i="4"/>
  <c r="L2810" i="4"/>
  <c r="L2814" i="4"/>
  <c r="L2818" i="4"/>
  <c r="L2822" i="4"/>
  <c r="L2826" i="4"/>
  <c r="L2830" i="4"/>
  <c r="L2834" i="4"/>
  <c r="L2838" i="4"/>
  <c r="L2842" i="4"/>
  <c r="L2846" i="4"/>
  <c r="L2850" i="4"/>
  <c r="L2854" i="4"/>
  <c r="L2858" i="4"/>
  <c r="L2862" i="4"/>
  <c r="L2866" i="4"/>
  <c r="L2870" i="4"/>
  <c r="L2545" i="4"/>
  <c r="L2549" i="4"/>
  <c r="L2553" i="4"/>
  <c r="L2557" i="4"/>
  <c r="L2561" i="4"/>
  <c r="L2565" i="4"/>
  <c r="L2569" i="4"/>
  <c r="L2573" i="4"/>
  <c r="L2577" i="4"/>
  <c r="L2581" i="4"/>
  <c r="L2585" i="4"/>
  <c r="L2589" i="4"/>
  <c r="L2593" i="4"/>
  <c r="L2597" i="4"/>
  <c r="L2601" i="4"/>
  <c r="L2605" i="4"/>
  <c r="L2609" i="4"/>
  <c r="L2613" i="4"/>
  <c r="L2617" i="4"/>
  <c r="L2621" i="4"/>
  <c r="L2625" i="4"/>
  <c r="L2629" i="4"/>
  <c r="L2633" i="4"/>
  <c r="L2637" i="4"/>
  <c r="L2641" i="4"/>
  <c r="L2645" i="4"/>
  <c r="L2649" i="4"/>
  <c r="L2653" i="4"/>
  <c r="L2657" i="4"/>
  <c r="L2661" i="4"/>
  <c r="L2665" i="4"/>
  <c r="L2669" i="4"/>
  <c r="L2673" i="4"/>
  <c r="L2677" i="4"/>
  <c r="L2681" i="4"/>
  <c r="L2685" i="4"/>
  <c r="L2689" i="4"/>
  <c r="L2693" i="4"/>
  <c r="L2697" i="4"/>
  <c r="L2701" i="4"/>
  <c r="L2705" i="4"/>
  <c r="L2709" i="4"/>
  <c r="L2713" i="4"/>
  <c r="L2717" i="4"/>
  <c r="L2721" i="4"/>
  <c r="L2725" i="4"/>
  <c r="L2729" i="4"/>
  <c r="L2733" i="4"/>
  <c r="L2737" i="4"/>
  <c r="L2741" i="4"/>
  <c r="L2745" i="4"/>
  <c r="L2749" i="4"/>
  <c r="L2753" i="4"/>
  <c r="L2757" i="4"/>
  <c r="L2761" i="4"/>
  <c r="L2765" i="4"/>
  <c r="L2769" i="4"/>
  <c r="L2652" i="4"/>
  <c r="L2656" i="4"/>
  <c r="L2660" i="4"/>
  <c r="L2664" i="4"/>
  <c r="L2668" i="4"/>
  <c r="L2672" i="4"/>
  <c r="L2676" i="4"/>
  <c r="L2680" i="4"/>
  <c r="L2684" i="4"/>
  <c r="L2688" i="4"/>
  <c r="L2692" i="4"/>
  <c r="L2696" i="4"/>
  <c r="L2700" i="4"/>
  <c r="L2704" i="4"/>
  <c r="L2708" i="4"/>
  <c r="L2712" i="4"/>
  <c r="L2716" i="4"/>
  <c r="L2720" i="4"/>
  <c r="L2724" i="4"/>
  <c r="L2728" i="4"/>
  <c r="L2732" i="4"/>
  <c r="L2736" i="4"/>
  <c r="L2740" i="4"/>
  <c r="L2744" i="4"/>
  <c r="L2748" i="4"/>
  <c r="L2752" i="4"/>
  <c r="L2756" i="4"/>
  <c r="L2760" i="4"/>
  <c r="L2764" i="4"/>
  <c r="L2768" i="4"/>
  <c r="L2772" i="4"/>
  <c r="L2776" i="4"/>
  <c r="L2780" i="4"/>
  <c r="L2784" i="4"/>
  <c r="L2788" i="4"/>
  <c r="L2792" i="4"/>
  <c r="L2796" i="4"/>
  <c r="L2800" i="4"/>
  <c r="L2804" i="4"/>
  <c r="L2808" i="4"/>
  <c r="L2812" i="4"/>
  <c r="L2816" i="4"/>
  <c r="L2820" i="4"/>
  <c r="L2824" i="4"/>
  <c r="L2828" i="4"/>
  <c r="L2832" i="4"/>
  <c r="L2836" i="4"/>
  <c r="L2840" i="4"/>
  <c r="L2844" i="4"/>
  <c r="L2848" i="4"/>
  <c r="L2852" i="4"/>
  <c r="L2856" i="4"/>
  <c r="L2860" i="4"/>
  <c r="L2864" i="4"/>
  <c r="L2868" i="4"/>
  <c r="L2933" i="4"/>
  <c r="L2929" i="4"/>
  <c r="L2925" i="4"/>
  <c r="L2921" i="4"/>
  <c r="L2917" i="4"/>
  <c r="L2913" i="4"/>
  <c r="L2909" i="4"/>
  <c r="L2905" i="4"/>
  <c r="L2901" i="4"/>
  <c r="L2897" i="4"/>
  <c r="L2893" i="4"/>
  <c r="L2889" i="4"/>
  <c r="L2885" i="4"/>
  <c r="L2881" i="4"/>
  <c r="L2877" i="4"/>
  <c r="L2873" i="4"/>
  <c r="L2934" i="4"/>
  <c r="L2930" i="4"/>
  <c r="L2926" i="4"/>
  <c r="L2922" i="4"/>
  <c r="L2918" i="4"/>
  <c r="L2914" i="4"/>
  <c r="L2910" i="4"/>
  <c r="L2906" i="4"/>
  <c r="L2902" i="4"/>
  <c r="L2898" i="4"/>
  <c r="L2894" i="4"/>
  <c r="L2890" i="4"/>
  <c r="L2886" i="4"/>
  <c r="L2882" i="4"/>
  <c r="L2878" i="4"/>
  <c r="L2874" i="4"/>
  <c r="L2603" i="4"/>
  <c r="L2931" i="4"/>
  <c r="L2927" i="4"/>
  <c r="L2923" i="4"/>
  <c r="L2919" i="4"/>
  <c r="L2915" i="4"/>
  <c r="L2911" i="4"/>
  <c r="L2907" i="4"/>
  <c r="L2903" i="4"/>
  <c r="L2899" i="4"/>
  <c r="L2895" i="4"/>
  <c r="L2891" i="4"/>
  <c r="L2887" i="4"/>
  <c r="L2883" i="4"/>
  <c r="L2879" i="4"/>
  <c r="L2875" i="4"/>
  <c r="L2607" i="4"/>
  <c r="L2648" i="4"/>
  <c r="L2644" i="4"/>
  <c r="L2640" i="4"/>
  <c r="L2636" i="4"/>
  <c r="L2632" i="4"/>
  <c r="L2628" i="4"/>
  <c r="L2624" i="4"/>
  <c r="L2620" i="4"/>
  <c r="L2616" i="4"/>
  <c r="L2612" i="4"/>
  <c r="L2608" i="4"/>
  <c r="L2604" i="4"/>
  <c r="L2600" i="4"/>
  <c r="L2596" i="4"/>
  <c r="L2592" i="4"/>
  <c r="L2588" i="4"/>
  <c r="L2584" i="4"/>
  <c r="L2580" i="4"/>
  <c r="L2576" i="4"/>
  <c r="L2572" i="4"/>
  <c r="L2568" i="4"/>
  <c r="L2564" i="4"/>
  <c r="L2560" i="4"/>
  <c r="L2556" i="4"/>
  <c r="L2552" i="4"/>
  <c r="L2548" i="4"/>
  <c r="L2538" i="4"/>
  <c r="L2522" i="4"/>
  <c r="L2506" i="4"/>
  <c r="L2490" i="4"/>
  <c r="L2478" i="4"/>
  <c r="L2376" i="4"/>
  <c r="L2382" i="4"/>
  <c r="L2386" i="4"/>
  <c r="L2390" i="4"/>
  <c r="L2394" i="4"/>
  <c r="L2398" i="4"/>
  <c r="L2402" i="4"/>
  <c r="L2406" i="4"/>
  <c r="L2410" i="4"/>
  <c r="L2414" i="4"/>
  <c r="L2418" i="4"/>
  <c r="L2422" i="4"/>
  <c r="L2426" i="4"/>
  <c r="L2430" i="4"/>
  <c r="L2434" i="4"/>
  <c r="L2438" i="4"/>
  <c r="L2442" i="4"/>
  <c r="L2446" i="4"/>
  <c r="L2450" i="4"/>
  <c r="L2454" i="4"/>
  <c r="L2458" i="4"/>
  <c r="L2462" i="4"/>
  <c r="L2449" i="4"/>
  <c r="L2453" i="4"/>
  <c r="L2457" i="4"/>
  <c r="L2461" i="4"/>
  <c r="L2465" i="4"/>
  <c r="L2469" i="4"/>
  <c r="L2473" i="4"/>
  <c r="L2477" i="4"/>
  <c r="L2481" i="4"/>
  <c r="L2485" i="4"/>
  <c r="L2489" i="4"/>
  <c r="L2493" i="4"/>
  <c r="L2497" i="4"/>
  <c r="L2501" i="4"/>
  <c r="L2505" i="4"/>
  <c r="L2509" i="4"/>
  <c r="L2513" i="4"/>
  <c r="L2517" i="4"/>
  <c r="L2521" i="4"/>
  <c r="L2525" i="4"/>
  <c r="L2529" i="4"/>
  <c r="L2533" i="4"/>
  <c r="L2537" i="4"/>
  <c r="L2456" i="4"/>
  <c r="L2460" i="4"/>
  <c r="L2464" i="4"/>
  <c r="L2468" i="4"/>
  <c r="L2472" i="4"/>
  <c r="L2476" i="4"/>
  <c r="L2480" i="4"/>
  <c r="L2484" i="4"/>
  <c r="L2488" i="4"/>
  <c r="L2492" i="4"/>
  <c r="L2496" i="4"/>
  <c r="L2500" i="4"/>
  <c r="L2504" i="4"/>
  <c r="L2508" i="4"/>
  <c r="L2512" i="4"/>
  <c r="L2516" i="4"/>
  <c r="L2520" i="4"/>
  <c r="L2524" i="4"/>
  <c r="L2528" i="4"/>
  <c r="L2532" i="4"/>
  <c r="L2536" i="4"/>
  <c r="L2540" i="4"/>
  <c r="L2544" i="4"/>
  <c r="L2451" i="4"/>
  <c r="L2455" i="4"/>
  <c r="L2459" i="4"/>
  <c r="L2463" i="4"/>
  <c r="L2467" i="4"/>
  <c r="L2471" i="4"/>
  <c r="L2475" i="4"/>
  <c r="L2479" i="4"/>
  <c r="L2483" i="4"/>
  <c r="L2487" i="4"/>
  <c r="L2491" i="4"/>
  <c r="L2495" i="4"/>
  <c r="L2499" i="4"/>
  <c r="L2503" i="4"/>
  <c r="L2507" i="4"/>
  <c r="L2511" i="4"/>
  <c r="L2515" i="4"/>
  <c r="L2519" i="4"/>
  <c r="L2523" i="4"/>
  <c r="L2527" i="4"/>
  <c r="L2531" i="4"/>
  <c r="L2535" i="4"/>
  <c r="L2539" i="4"/>
  <c r="L2543" i="4"/>
  <c r="L2494" i="4"/>
  <c r="L2650" i="4"/>
  <c r="L2646" i="4"/>
  <c r="L2642" i="4"/>
  <c r="L2638" i="4"/>
  <c r="L2634" i="4"/>
  <c r="L2630" i="4"/>
  <c r="L2626" i="4"/>
  <c r="L2622" i="4"/>
  <c r="L2618" i="4"/>
  <c r="L2614" i="4"/>
  <c r="L2610" i="4"/>
  <c r="L2606" i="4"/>
  <c r="L2602" i="4"/>
  <c r="L2598" i="4"/>
  <c r="L2594" i="4"/>
  <c r="L2590" i="4"/>
  <c r="L2586" i="4"/>
  <c r="L2582" i="4"/>
  <c r="L2578" i="4"/>
  <c r="L2574" i="4"/>
  <c r="L2570" i="4"/>
  <c r="L2566" i="4"/>
  <c r="L2562" i="4"/>
  <c r="L2558" i="4"/>
  <c r="L2554" i="4"/>
  <c r="L2550" i="4"/>
  <c r="L2546" i="4"/>
  <c r="L2541" i="4"/>
  <c r="L2530" i="4"/>
  <c r="L2599" i="4"/>
  <c r="L2595" i="4"/>
  <c r="L2591" i="4"/>
  <c r="L2587" i="4"/>
  <c r="L2583" i="4"/>
  <c r="L2579" i="4"/>
  <c r="L2575" i="4"/>
  <c r="L2571" i="4"/>
  <c r="L2567" i="4"/>
  <c r="L2563" i="4"/>
  <c r="L2559" i="4"/>
  <c r="L2555" i="4"/>
  <c r="L2551" i="4"/>
  <c r="L2547" i="4"/>
  <c r="L2542" i="4"/>
  <c r="L2534" i="4"/>
  <c r="L2447" i="4"/>
  <c r="L2443" i="4"/>
  <c r="L2439" i="4"/>
  <c r="L2435" i="4"/>
  <c r="L2431" i="4"/>
  <c r="L2427" i="4"/>
  <c r="L2423" i="4"/>
  <c r="L2419" i="4"/>
  <c r="L2415" i="4"/>
  <c r="L2411" i="4"/>
  <c r="L2407" i="4"/>
  <c r="L2403" i="4"/>
  <c r="L2399" i="4"/>
  <c r="L2395" i="4"/>
  <c r="L2391" i="4"/>
  <c r="L2387" i="4"/>
  <c r="L2383" i="4"/>
  <c r="L2377" i="4"/>
  <c r="L2374" i="4"/>
  <c r="L2452" i="4"/>
  <c r="L2448" i="4"/>
  <c r="L2444" i="4"/>
  <c r="L2440" i="4"/>
  <c r="L2436" i="4"/>
  <c r="L2432" i="4"/>
  <c r="L2428" i="4"/>
  <c r="L2424" i="4"/>
  <c r="L2420" i="4"/>
  <c r="L2416" i="4"/>
  <c r="L2412" i="4"/>
  <c r="L2408" i="4"/>
  <c r="L2404" i="4"/>
  <c r="L2400" i="4"/>
  <c r="L2396" i="4"/>
  <c r="L2392" i="4"/>
  <c r="L2388" i="4"/>
  <c r="L2384" i="4"/>
  <c r="L2380" i="4"/>
  <c r="L2372" i="4"/>
  <c r="L2445" i="4"/>
  <c r="L2441" i="4"/>
  <c r="L2437" i="4"/>
  <c r="L2433" i="4"/>
  <c r="L2429" i="4"/>
  <c r="L2425" i="4"/>
  <c r="L2421" i="4"/>
  <c r="L2417" i="4"/>
  <c r="L2413" i="4"/>
  <c r="L2409" i="4"/>
  <c r="L2405" i="4"/>
  <c r="L2401" i="4"/>
  <c r="L2397" i="4"/>
  <c r="L2393" i="4"/>
  <c r="L2389" i="4"/>
  <c r="L2385" i="4"/>
  <c r="L2381" i="4"/>
  <c r="L2378" i="4"/>
  <c r="L2373" i="4"/>
  <c r="L2160" i="4"/>
  <c r="L2164" i="4"/>
  <c r="L2168" i="4"/>
  <c r="L2172" i="4"/>
  <c r="L2176" i="4"/>
  <c r="L2180" i="4"/>
  <c r="L2184" i="4"/>
  <c r="L2188" i="4"/>
  <c r="L2192" i="4"/>
  <c r="L2195" i="4"/>
  <c r="L2200" i="4"/>
  <c r="L2203" i="4"/>
  <c r="L2208" i="4"/>
  <c r="L2211" i="4"/>
  <c r="L2216" i="4"/>
  <c r="L2219" i="4"/>
  <c r="L2224" i="4"/>
  <c r="L2228" i="4"/>
  <c r="L2232" i="4"/>
  <c r="L2236" i="4"/>
  <c r="L2240" i="4"/>
  <c r="L2244" i="4"/>
  <c r="L2248" i="4"/>
  <c r="L2252" i="4"/>
  <c r="L2256" i="4"/>
  <c r="L2260" i="4"/>
  <c r="L2264" i="4"/>
  <c r="L2268" i="4"/>
  <c r="L2272" i="4"/>
  <c r="L2276" i="4"/>
  <c r="L2280" i="4"/>
  <c r="L2284" i="4"/>
  <c r="L2288" i="4"/>
  <c r="L2292" i="4"/>
  <c r="L2296" i="4"/>
  <c r="L2300" i="4"/>
  <c r="L2304" i="4"/>
  <c r="L2308" i="4"/>
  <c r="L2312" i="4"/>
  <c r="L2316" i="4"/>
  <c r="L2320" i="4"/>
  <c r="L2324" i="4"/>
  <c r="L2194" i="4"/>
  <c r="L2202" i="4"/>
  <c r="L2210" i="4"/>
  <c r="L2218" i="4"/>
  <c r="L2227" i="4"/>
  <c r="L2231" i="4"/>
  <c r="L2235" i="4"/>
  <c r="L2239" i="4"/>
  <c r="L2243" i="4"/>
  <c r="L2247" i="4"/>
  <c r="L2251" i="4"/>
  <c r="L2255" i="4"/>
  <c r="L2259" i="4"/>
  <c r="L2263" i="4"/>
  <c r="L2267" i="4"/>
  <c r="L2271" i="4"/>
  <c r="L2275" i="4"/>
  <c r="L2279" i="4"/>
  <c r="L2283" i="4"/>
  <c r="L2287" i="4"/>
  <c r="L2291" i="4"/>
  <c r="L2295" i="4"/>
  <c r="L2299" i="4"/>
  <c r="L2303" i="4"/>
  <c r="L2307" i="4"/>
  <c r="L2311" i="4"/>
  <c r="L2315" i="4"/>
  <c r="L2319" i="4"/>
  <c r="L2323" i="4"/>
  <c r="L2327" i="4"/>
  <c r="L2331" i="4"/>
  <c r="L2335" i="4"/>
  <c r="L2339" i="4"/>
  <c r="L2343" i="4"/>
  <c r="L2347" i="4"/>
  <c r="L2351" i="4"/>
  <c r="L2355" i="4"/>
  <c r="L2359" i="4"/>
  <c r="L2363" i="4"/>
  <c r="L2367" i="4"/>
  <c r="L2371" i="4"/>
  <c r="L2375" i="4"/>
  <c r="L2379" i="4"/>
  <c r="L2159" i="4"/>
  <c r="L2163" i="4"/>
  <c r="L2167" i="4"/>
  <c r="L2171" i="4"/>
  <c r="L2175" i="4"/>
  <c r="L2179" i="4"/>
  <c r="L2183" i="4"/>
  <c r="L2187" i="4"/>
  <c r="L2191" i="4"/>
  <c r="L2196" i="4"/>
  <c r="L2199" i="4"/>
  <c r="L2204" i="4"/>
  <c r="L2207" i="4"/>
  <c r="L2212" i="4"/>
  <c r="L2215" i="4"/>
  <c r="L2220" i="4"/>
  <c r="L2223" i="4"/>
  <c r="L2226" i="4"/>
  <c r="L2230" i="4"/>
  <c r="L2234" i="4"/>
  <c r="L2238" i="4"/>
  <c r="L2242" i="4"/>
  <c r="L2246" i="4"/>
  <c r="L2250" i="4"/>
  <c r="L2254" i="4"/>
  <c r="L2258" i="4"/>
  <c r="L2262" i="4"/>
  <c r="L2266" i="4"/>
  <c r="L2270" i="4"/>
  <c r="L2274" i="4"/>
  <c r="L2278" i="4"/>
  <c r="L2282" i="4"/>
  <c r="L2286" i="4"/>
  <c r="L2290" i="4"/>
  <c r="L2294" i="4"/>
  <c r="L2298" i="4"/>
  <c r="L2302" i="4"/>
  <c r="L2306" i="4"/>
  <c r="L2310" i="4"/>
  <c r="L2314" i="4"/>
  <c r="L2206" i="4"/>
  <c r="L2214" i="4"/>
  <c r="L2222" i="4"/>
  <c r="L2225" i="4"/>
  <c r="L2229" i="4"/>
  <c r="L2233" i="4"/>
  <c r="L2237" i="4"/>
  <c r="L2241" i="4"/>
  <c r="L2245" i="4"/>
  <c r="L2249" i="4"/>
  <c r="L2253" i="4"/>
  <c r="L2257" i="4"/>
  <c r="L2261" i="4"/>
  <c r="L2265" i="4"/>
  <c r="L2269" i="4"/>
  <c r="L2273" i="4"/>
  <c r="L2277" i="4"/>
  <c r="L2281" i="4"/>
  <c r="L2285" i="4"/>
  <c r="L2289" i="4"/>
  <c r="L2293" i="4"/>
  <c r="L2297" i="4"/>
  <c r="L2301" i="4"/>
  <c r="L2305" i="4"/>
  <c r="L2309" i="4"/>
  <c r="L2313" i="4"/>
  <c r="L2317" i="4"/>
  <c r="L2321" i="4"/>
  <c r="L2325" i="4"/>
  <c r="L2329" i="4"/>
  <c r="L2333" i="4"/>
  <c r="L2337" i="4"/>
  <c r="L2341" i="4"/>
  <c r="L2345" i="4"/>
  <c r="L2349" i="4"/>
  <c r="L2353" i="4"/>
  <c r="L2357" i="4"/>
  <c r="L2361" i="4"/>
  <c r="L2365" i="4"/>
  <c r="L2198" i="4"/>
  <c r="L2057" i="4"/>
  <c r="L2061" i="4"/>
  <c r="L2065" i="4"/>
  <c r="L2069" i="4"/>
  <c r="L2073" i="4"/>
  <c r="L2077" i="4"/>
  <c r="L2081" i="4"/>
  <c r="L2085" i="4"/>
  <c r="L2089" i="4"/>
  <c r="L2093" i="4"/>
  <c r="L2097" i="4"/>
  <c r="L2101" i="4"/>
  <c r="L2105" i="4"/>
  <c r="L2109" i="4"/>
  <c r="L2113" i="4"/>
  <c r="L2117" i="4"/>
  <c r="L2121" i="4"/>
  <c r="L2125" i="4"/>
  <c r="L2129" i="4"/>
  <c r="L2133" i="4"/>
  <c r="L2137" i="4"/>
  <c r="L2141" i="4"/>
  <c r="L2145" i="4"/>
  <c r="L2149" i="4"/>
  <c r="L2153" i="4"/>
  <c r="L2157" i="4"/>
  <c r="L2161" i="4"/>
  <c r="L2165" i="4"/>
  <c r="L2169" i="4"/>
  <c r="L2173" i="4"/>
  <c r="L2177" i="4"/>
  <c r="L2181" i="4"/>
  <c r="L2185" i="4"/>
  <c r="L2189" i="4"/>
  <c r="L2193" i="4"/>
  <c r="L2197" i="4"/>
  <c r="L2201" i="4"/>
  <c r="L2205" i="4"/>
  <c r="L2209" i="4"/>
  <c r="L2213" i="4"/>
  <c r="L2217" i="4"/>
  <c r="L2221" i="4"/>
  <c r="L2056" i="4"/>
  <c r="L2060" i="4"/>
  <c r="L2064" i="4"/>
  <c r="L2068" i="4"/>
  <c r="L2072" i="4"/>
  <c r="L2076" i="4"/>
  <c r="L2080" i="4"/>
  <c r="L2084" i="4"/>
  <c r="L2088" i="4"/>
  <c r="L2092" i="4"/>
  <c r="L2096" i="4"/>
  <c r="L2100" i="4"/>
  <c r="L2104" i="4"/>
  <c r="L2108" i="4"/>
  <c r="L2112" i="4"/>
  <c r="L2116" i="4"/>
  <c r="L2120" i="4"/>
  <c r="L2124" i="4"/>
  <c r="L2128" i="4"/>
  <c r="L2132" i="4"/>
  <c r="L2136" i="4"/>
  <c r="L2140" i="4"/>
  <c r="L2144" i="4"/>
  <c r="L2055" i="4"/>
  <c r="L2059" i="4"/>
  <c r="L2063" i="4"/>
  <c r="L2067" i="4"/>
  <c r="L2071" i="4"/>
  <c r="L2075" i="4"/>
  <c r="L2079" i="4"/>
  <c r="L2083" i="4"/>
  <c r="L2087" i="4"/>
  <c r="L2091" i="4"/>
  <c r="L2095" i="4"/>
  <c r="L2099" i="4"/>
  <c r="L2103" i="4"/>
  <c r="L2107" i="4"/>
  <c r="L2111" i="4"/>
  <c r="L2115" i="4"/>
  <c r="L2119" i="4"/>
  <c r="L2123" i="4"/>
  <c r="L2127" i="4"/>
  <c r="L2131" i="4"/>
  <c r="L2135" i="4"/>
  <c r="L2139" i="4"/>
  <c r="L2143" i="4"/>
  <c r="L2147" i="4"/>
  <c r="L2151" i="4"/>
  <c r="L2155" i="4"/>
  <c r="L2054" i="4"/>
  <c r="L2058" i="4"/>
  <c r="L2062" i="4"/>
  <c r="L2066" i="4"/>
  <c r="L2070" i="4"/>
  <c r="L2074" i="4"/>
  <c r="L2078" i="4"/>
  <c r="L2082" i="4"/>
  <c r="L2086" i="4"/>
  <c r="L2090" i="4"/>
  <c r="L2094" i="4"/>
  <c r="L2098" i="4"/>
  <c r="L2102" i="4"/>
  <c r="L2106" i="4"/>
  <c r="L2110" i="4"/>
  <c r="L2114" i="4"/>
  <c r="L2118" i="4"/>
  <c r="L2122" i="4"/>
  <c r="L2126" i="4"/>
  <c r="L2130" i="4"/>
  <c r="L2134" i="4"/>
  <c r="L2138" i="4"/>
  <c r="L2142" i="4"/>
  <c r="L2146" i="4"/>
  <c r="L2150" i="4"/>
  <c r="L2154" i="4"/>
  <c r="L2158" i="4"/>
  <c r="L2162" i="4"/>
  <c r="L2166" i="4"/>
  <c r="L2170" i="4"/>
  <c r="L2174" i="4"/>
  <c r="L2178" i="4"/>
  <c r="L2182" i="4"/>
  <c r="L2186" i="4"/>
  <c r="L2190" i="4"/>
  <c r="C18" i="7" l="1"/>
  <c r="C64" i="4"/>
  <c r="H64" i="4" s="1"/>
  <c r="C65" i="4"/>
  <c r="H65" i="4" s="1"/>
  <c r="C68" i="4"/>
  <c r="H68" i="4" s="1"/>
  <c r="C69" i="4"/>
  <c r="H69" i="4" s="1"/>
  <c r="C74" i="4"/>
  <c r="H74" i="4" s="1"/>
  <c r="C75" i="4"/>
  <c r="H75" i="4" s="1"/>
  <c r="C78" i="4"/>
  <c r="H78" i="4" s="1"/>
  <c r="C79" i="4"/>
  <c r="H79" i="4" s="1"/>
  <c r="C92" i="4"/>
  <c r="H92" i="4" s="1"/>
  <c r="C105" i="4"/>
  <c r="H105" i="4" s="1"/>
  <c r="C107" i="4"/>
  <c r="H107" i="4" s="1"/>
  <c r="C111" i="4"/>
  <c r="H111" i="4" s="1"/>
  <c r="C115" i="4"/>
  <c r="H115" i="4" s="1"/>
  <c r="C116" i="4"/>
  <c r="H116" i="4" s="1"/>
  <c r="C120" i="4"/>
  <c r="H120" i="4" s="1"/>
  <c r="C125" i="4"/>
  <c r="H125" i="4" s="1"/>
  <c r="C127" i="4"/>
  <c r="H127" i="4" s="1"/>
  <c r="C129" i="4"/>
  <c r="H129" i="4" s="1"/>
  <c r="C130" i="4"/>
  <c r="H130" i="4" s="1"/>
  <c r="C133" i="4"/>
  <c r="H133" i="4" s="1"/>
  <c r="C135" i="4"/>
  <c r="H135" i="4" s="1"/>
  <c r="C137" i="4"/>
  <c r="H137" i="4" s="1"/>
  <c r="C139" i="4"/>
  <c r="H139" i="4" s="1"/>
  <c r="C58" i="4"/>
  <c r="H58" i="4" s="1"/>
  <c r="C59" i="4"/>
  <c r="H59" i="4" s="1"/>
  <c r="C72" i="4"/>
  <c r="H72" i="4" s="1"/>
  <c r="C73" i="4"/>
  <c r="H73" i="4" s="1"/>
  <c r="C76" i="4"/>
  <c r="H76" i="4" s="1"/>
  <c r="C77" i="4"/>
  <c r="H77" i="4" s="1"/>
  <c r="C82" i="4"/>
  <c r="H82" i="4" s="1"/>
  <c r="C83" i="4"/>
  <c r="H83" i="4" s="1"/>
  <c r="C86" i="4"/>
  <c r="H86" i="4" s="1"/>
  <c r="C87" i="4"/>
  <c r="H87" i="4" s="1"/>
  <c r="C90" i="4"/>
  <c r="H90" i="4" s="1"/>
  <c r="C91" i="4"/>
  <c r="H91" i="4" s="1"/>
  <c r="C96" i="4"/>
  <c r="H96" i="4" s="1"/>
  <c r="C102" i="4"/>
  <c r="H102" i="4" s="1"/>
  <c r="C103" i="4"/>
  <c r="H103" i="4" s="1"/>
  <c r="C108" i="4"/>
  <c r="H108" i="4" s="1"/>
  <c r="C113" i="4"/>
  <c r="H113" i="4" s="1"/>
  <c r="C121" i="4"/>
  <c r="H121" i="4" s="1"/>
  <c r="C123" i="4"/>
  <c r="H123" i="4" s="1"/>
  <c r="C131" i="4"/>
  <c r="H131" i="4" s="1"/>
  <c r="C62" i="4"/>
  <c r="H62" i="4" s="1"/>
  <c r="C63" i="4"/>
  <c r="H63" i="4" s="1"/>
  <c r="C80" i="4"/>
  <c r="H80" i="4" s="1"/>
  <c r="C81" i="4"/>
  <c r="H81" i="4" s="1"/>
  <c r="C84" i="4"/>
  <c r="H84" i="4" s="1"/>
  <c r="C85" i="4"/>
  <c r="H85" i="4" s="1"/>
  <c r="C88" i="4"/>
  <c r="H88" i="4" s="1"/>
  <c r="C89" i="4"/>
  <c r="H89" i="4" s="1"/>
  <c r="C94" i="4"/>
  <c r="H94" i="4" s="1"/>
  <c r="C98" i="4"/>
  <c r="H98" i="4" s="1"/>
  <c r="C101" i="4"/>
  <c r="H101" i="4" s="1"/>
  <c r="C106" i="4"/>
  <c r="H106" i="4" s="1"/>
  <c r="C110" i="4"/>
  <c r="H110" i="4" s="1"/>
  <c r="C118" i="4"/>
  <c r="H118" i="4" s="1"/>
  <c r="C119" i="4"/>
  <c r="H119" i="4" s="1"/>
  <c r="C124" i="4"/>
  <c r="H124" i="4" s="1"/>
  <c r="C128" i="4"/>
  <c r="H128" i="4" s="1"/>
  <c r="C132" i="4"/>
  <c r="H132" i="4" s="1"/>
  <c r="C136" i="4"/>
  <c r="H136" i="4" s="1"/>
  <c r="C66" i="4"/>
  <c r="H66" i="4" s="1"/>
  <c r="C70" i="4"/>
  <c r="H70" i="4" s="1"/>
  <c r="C109" i="4"/>
  <c r="H109" i="4" s="1"/>
  <c r="C117" i="4"/>
  <c r="H117" i="4" s="1"/>
  <c r="C141" i="4"/>
  <c r="H141" i="4" s="1"/>
  <c r="C144" i="4"/>
  <c r="H144" i="4" s="1"/>
  <c r="C146" i="4"/>
  <c r="H146" i="4" s="1"/>
  <c r="C147" i="4"/>
  <c r="H147" i="4" s="1"/>
  <c r="C153" i="4"/>
  <c r="H153" i="4" s="1"/>
  <c r="C157" i="4"/>
  <c r="H157" i="4" s="1"/>
  <c r="C165" i="4"/>
  <c r="H165" i="4" s="1"/>
  <c r="C166" i="4"/>
  <c r="H166" i="4" s="1"/>
  <c r="C168" i="4"/>
  <c r="H168" i="4" s="1"/>
  <c r="C173" i="4"/>
  <c r="H173" i="4" s="1"/>
  <c r="C179" i="4"/>
  <c r="H179" i="4" s="1"/>
  <c r="C182" i="4"/>
  <c r="H182" i="4" s="1"/>
  <c r="C184" i="4"/>
  <c r="H184" i="4" s="1"/>
  <c r="C187" i="4"/>
  <c r="H187" i="4" s="1"/>
  <c r="C189" i="4"/>
  <c r="H189" i="4" s="1"/>
  <c r="C191" i="4"/>
  <c r="H191" i="4" s="1"/>
  <c r="C194" i="4"/>
  <c r="H194" i="4" s="1"/>
  <c r="C202" i="4"/>
  <c r="H202" i="4" s="1"/>
  <c r="C60" i="4"/>
  <c r="H60" i="4" s="1"/>
  <c r="C67" i="4"/>
  <c r="H67" i="4" s="1"/>
  <c r="C71" i="4"/>
  <c r="H71" i="4" s="1"/>
  <c r="C126" i="4"/>
  <c r="H126" i="4" s="1"/>
  <c r="C134" i="4"/>
  <c r="H134" i="4" s="1"/>
  <c r="C138" i="4"/>
  <c r="H138" i="4" s="1"/>
  <c r="C142" i="4"/>
  <c r="H142" i="4" s="1"/>
  <c r="C149" i="4"/>
  <c r="H149" i="4" s="1"/>
  <c r="C150" i="4"/>
  <c r="H150" i="4" s="1"/>
  <c r="C151" i="4"/>
  <c r="H151" i="4" s="1"/>
  <c r="C154" i="4"/>
  <c r="H154" i="4" s="1"/>
  <c r="C156" i="4"/>
  <c r="H156" i="4" s="1"/>
  <c r="C159" i="4"/>
  <c r="H159" i="4" s="1"/>
  <c r="C161" i="4"/>
  <c r="H161" i="4" s="1"/>
  <c r="C164" i="4"/>
  <c r="H164" i="4" s="1"/>
  <c r="C171" i="4"/>
  <c r="H171" i="4" s="1"/>
  <c r="C175" i="4"/>
  <c r="H175" i="4" s="1"/>
  <c r="C180" i="4"/>
  <c r="H180" i="4" s="1"/>
  <c r="C185" i="4"/>
  <c r="H185" i="4" s="1"/>
  <c r="C61" i="4"/>
  <c r="H61" i="4" s="1"/>
  <c r="C95" i="4"/>
  <c r="H95" i="4" s="1"/>
  <c r="C99" i="4"/>
  <c r="H99" i="4" s="1"/>
  <c r="C114" i="4"/>
  <c r="H114" i="4" s="1"/>
  <c r="C122" i="4"/>
  <c r="H122" i="4" s="1"/>
  <c r="C143" i="4"/>
  <c r="H143" i="4" s="1"/>
  <c r="C145" i="4"/>
  <c r="H145" i="4" s="1"/>
  <c r="C148" i="4"/>
  <c r="H148" i="4" s="1"/>
  <c r="C152" i="4"/>
  <c r="H152" i="4" s="1"/>
  <c r="C155" i="4"/>
  <c r="H155" i="4" s="1"/>
  <c r="C169" i="4"/>
  <c r="H169" i="4" s="1"/>
  <c r="C176" i="4"/>
  <c r="H176" i="4" s="1"/>
  <c r="C178" i="4"/>
  <c r="H178" i="4" s="1"/>
  <c r="C181" i="4"/>
  <c r="H181" i="4" s="1"/>
  <c r="C183" i="4"/>
  <c r="H183" i="4" s="1"/>
  <c r="C186" i="4"/>
  <c r="H186" i="4" s="1"/>
  <c r="C190" i="4"/>
  <c r="H190" i="4" s="1"/>
  <c r="C193" i="4"/>
  <c r="H193" i="4" s="1"/>
  <c r="C196" i="4"/>
  <c r="H196" i="4" s="1"/>
  <c r="C200" i="4"/>
  <c r="H200" i="4" s="1"/>
  <c r="C93" i="4"/>
  <c r="H93" i="4" s="1"/>
  <c r="C140" i="4"/>
  <c r="H140" i="4" s="1"/>
  <c r="C163" i="4"/>
  <c r="H163" i="4" s="1"/>
  <c r="C167" i="4"/>
  <c r="H167" i="4" s="1"/>
  <c r="C188" i="4"/>
  <c r="H188" i="4" s="1"/>
  <c r="C192" i="4"/>
  <c r="H192" i="4" s="1"/>
  <c r="C199" i="4"/>
  <c r="H199" i="4" s="1"/>
  <c r="C201" i="4"/>
  <c r="H201" i="4" s="1"/>
  <c r="C203" i="4"/>
  <c r="H203" i="4" s="1"/>
  <c r="C205" i="4"/>
  <c r="H205" i="4" s="1"/>
  <c r="C207" i="4"/>
  <c r="H207" i="4" s="1"/>
  <c r="C210" i="4"/>
  <c r="H210" i="4" s="1"/>
  <c r="C215" i="4"/>
  <c r="H215" i="4" s="1"/>
  <c r="C221" i="4"/>
  <c r="H221" i="4" s="1"/>
  <c r="C228" i="4"/>
  <c r="H228" i="4" s="1"/>
  <c r="C230" i="4"/>
  <c r="H230" i="4" s="1"/>
  <c r="C231" i="4"/>
  <c r="H231" i="4" s="1"/>
  <c r="C237" i="4"/>
  <c r="H237" i="4" s="1"/>
  <c r="C244" i="4"/>
  <c r="H244" i="4" s="1"/>
  <c r="C248" i="4"/>
  <c r="H248" i="4" s="1"/>
  <c r="C250" i="4"/>
  <c r="H250" i="4" s="1"/>
  <c r="C251" i="4"/>
  <c r="H251" i="4" s="1"/>
  <c r="C254" i="4"/>
  <c r="H254" i="4" s="1"/>
  <c r="C255" i="4"/>
  <c r="H255" i="4" s="1"/>
  <c r="C257" i="4"/>
  <c r="H257" i="4" s="1"/>
  <c r="C264" i="4"/>
  <c r="H264" i="4" s="1"/>
  <c r="C97" i="4"/>
  <c r="H97" i="4" s="1"/>
  <c r="C112" i="4"/>
  <c r="H112" i="4" s="1"/>
  <c r="C160" i="4"/>
  <c r="H160" i="4" s="1"/>
  <c r="C172" i="4"/>
  <c r="H172" i="4" s="1"/>
  <c r="C198" i="4"/>
  <c r="H198" i="4" s="1"/>
  <c r="C216" i="4"/>
  <c r="H216" i="4" s="1"/>
  <c r="C218" i="4"/>
  <c r="H218" i="4" s="1"/>
  <c r="C219" i="4"/>
  <c r="H219" i="4" s="1"/>
  <c r="C225" i="4"/>
  <c r="H225" i="4" s="1"/>
  <c r="C232" i="4"/>
  <c r="H232" i="4" s="1"/>
  <c r="C234" i="4"/>
  <c r="H234" i="4" s="1"/>
  <c r="C235" i="4"/>
  <c r="H235" i="4" s="1"/>
  <c r="C241" i="4"/>
  <c r="H241" i="4" s="1"/>
  <c r="C252" i="4"/>
  <c r="H252" i="4" s="1"/>
  <c r="C262" i="4"/>
  <c r="H262" i="4" s="1"/>
  <c r="C100" i="4"/>
  <c r="H100" i="4" s="1"/>
  <c r="C177" i="4"/>
  <c r="H177" i="4" s="1"/>
  <c r="C204" i="4"/>
  <c r="H204" i="4" s="1"/>
  <c r="C206" i="4"/>
  <c r="H206" i="4" s="1"/>
  <c r="C209" i="4"/>
  <c r="H209" i="4" s="1"/>
  <c r="C212" i="4"/>
  <c r="H212" i="4" s="1"/>
  <c r="C213" i="4"/>
  <c r="H213" i="4" s="1"/>
  <c r="C214" i="4"/>
  <c r="H214" i="4" s="1"/>
  <c r="C220" i="4"/>
  <c r="H220" i="4" s="1"/>
  <c r="C222" i="4"/>
  <c r="H222" i="4" s="1"/>
  <c r="C223" i="4"/>
  <c r="H223" i="4" s="1"/>
  <c r="C229" i="4"/>
  <c r="H229" i="4" s="1"/>
  <c r="C236" i="4"/>
  <c r="H236" i="4" s="1"/>
  <c r="C238" i="4"/>
  <c r="H238" i="4" s="1"/>
  <c r="C239" i="4"/>
  <c r="H239" i="4" s="1"/>
  <c r="C245" i="4"/>
  <c r="H245" i="4" s="1"/>
  <c r="C249" i="4"/>
  <c r="H249" i="4" s="1"/>
  <c r="C256" i="4"/>
  <c r="H256" i="4" s="1"/>
  <c r="C258" i="4"/>
  <c r="H258" i="4" s="1"/>
  <c r="C259" i="4"/>
  <c r="H259" i="4" s="1"/>
  <c r="C261" i="4"/>
  <c r="H261" i="4" s="1"/>
  <c r="C170" i="4"/>
  <c r="H170" i="4" s="1"/>
  <c r="C208" i="4"/>
  <c r="H208" i="4" s="1"/>
  <c r="C224" i="4"/>
  <c r="H224" i="4" s="1"/>
  <c r="C243" i="4"/>
  <c r="H243" i="4" s="1"/>
  <c r="C247" i="4"/>
  <c r="H247" i="4" s="1"/>
  <c r="C265" i="4"/>
  <c r="H265" i="4" s="1"/>
  <c r="C267" i="4"/>
  <c r="H267" i="4" s="1"/>
  <c r="C269" i="4"/>
  <c r="H269" i="4" s="1"/>
  <c r="C271" i="4"/>
  <c r="H271" i="4" s="1"/>
  <c r="C273" i="4"/>
  <c r="H273" i="4" s="1"/>
  <c r="C279" i="4"/>
  <c r="H279" i="4" s="1"/>
  <c r="C281" i="4"/>
  <c r="H281" i="4" s="1"/>
  <c r="C287" i="4"/>
  <c r="H287" i="4" s="1"/>
  <c r="C289" i="4"/>
  <c r="H289" i="4" s="1"/>
  <c r="C292" i="4"/>
  <c r="H292" i="4" s="1"/>
  <c r="C302" i="4"/>
  <c r="H302" i="4" s="1"/>
  <c r="C306" i="4"/>
  <c r="H306" i="4" s="1"/>
  <c r="C307" i="4"/>
  <c r="H307" i="4" s="1"/>
  <c r="C309" i="4"/>
  <c r="H309" i="4" s="1"/>
  <c r="C311" i="4"/>
  <c r="H311" i="4" s="1"/>
  <c r="C312" i="4"/>
  <c r="H312" i="4" s="1"/>
  <c r="C316" i="4"/>
  <c r="H316" i="4" s="1"/>
  <c r="C321" i="4"/>
  <c r="H321" i="4" s="1"/>
  <c r="C324" i="4"/>
  <c r="H324" i="4" s="1"/>
  <c r="C332" i="4"/>
  <c r="H332" i="4" s="1"/>
  <c r="C335" i="4"/>
  <c r="H335" i="4" s="1"/>
  <c r="C337" i="4"/>
  <c r="H337" i="4" s="1"/>
  <c r="C346" i="4"/>
  <c r="H346" i="4" s="1"/>
  <c r="C348" i="4"/>
  <c r="H348" i="4" s="1"/>
  <c r="C350" i="4"/>
  <c r="H350" i="4" s="1"/>
  <c r="C352" i="4"/>
  <c r="H352" i="4" s="1"/>
  <c r="C354" i="4"/>
  <c r="H354" i="4" s="1"/>
  <c r="C356" i="4"/>
  <c r="H356" i="4" s="1"/>
  <c r="C361" i="4"/>
  <c r="H361" i="4" s="1"/>
  <c r="C369" i="4"/>
  <c r="H369" i="4" s="1"/>
  <c r="C377" i="4"/>
  <c r="H377" i="4" s="1"/>
  <c r="C378" i="4"/>
  <c r="H378" i="4" s="1"/>
  <c r="C380" i="4"/>
  <c r="H380" i="4" s="1"/>
  <c r="C382" i="4"/>
  <c r="H382" i="4" s="1"/>
  <c r="C384" i="4"/>
  <c r="H384" i="4" s="1"/>
  <c r="C386" i="4"/>
  <c r="H386" i="4" s="1"/>
  <c r="C389" i="4"/>
  <c r="H389" i="4" s="1"/>
  <c r="C396" i="4"/>
  <c r="H396" i="4" s="1"/>
  <c r="C399" i="4"/>
  <c r="H399" i="4" s="1"/>
  <c r="C401" i="4"/>
  <c r="H401" i="4" s="1"/>
  <c r="C403" i="4"/>
  <c r="H403" i="4" s="1"/>
  <c r="C406" i="4"/>
  <c r="H406" i="4" s="1"/>
  <c r="C158" i="4"/>
  <c r="H158" i="4" s="1"/>
  <c r="C174" i="4"/>
  <c r="H174" i="4" s="1"/>
  <c r="C217" i="4"/>
  <c r="H217" i="4" s="1"/>
  <c r="C240" i="4"/>
  <c r="H240" i="4" s="1"/>
  <c r="C268" i="4"/>
  <c r="H268" i="4" s="1"/>
  <c r="C272" i="4"/>
  <c r="H272" i="4" s="1"/>
  <c r="C274" i="4"/>
  <c r="H274" i="4" s="1"/>
  <c r="C280" i="4"/>
  <c r="H280" i="4" s="1"/>
  <c r="C282" i="4"/>
  <c r="H282" i="4" s="1"/>
  <c r="C288" i="4"/>
  <c r="H288" i="4" s="1"/>
  <c r="C297" i="4"/>
  <c r="H297" i="4" s="1"/>
  <c r="C298" i="4"/>
  <c r="H298" i="4" s="1"/>
  <c r="C301" i="4"/>
  <c r="H301" i="4" s="1"/>
  <c r="C303" i="4"/>
  <c r="H303" i="4" s="1"/>
  <c r="C310" i="4"/>
  <c r="H310" i="4" s="1"/>
  <c r="C315" i="4"/>
  <c r="H315" i="4" s="1"/>
  <c r="C320" i="4"/>
  <c r="H320" i="4" s="1"/>
  <c r="C329" i="4"/>
  <c r="H329" i="4" s="1"/>
  <c r="C330" i="4"/>
  <c r="H330" i="4" s="1"/>
  <c r="C334" i="4"/>
  <c r="H334" i="4" s="1"/>
  <c r="C336" i="4"/>
  <c r="H336" i="4" s="1"/>
  <c r="C339" i="4"/>
  <c r="H339" i="4" s="1"/>
  <c r="C341" i="4"/>
  <c r="H341" i="4" s="1"/>
  <c r="C359" i="4"/>
  <c r="H359" i="4" s="1"/>
  <c r="C360" i="4"/>
  <c r="H360" i="4" s="1"/>
  <c r="C371" i="4"/>
  <c r="H371" i="4" s="1"/>
  <c r="C372" i="4"/>
  <c r="H372" i="4" s="1"/>
  <c r="C375" i="4"/>
  <c r="H375" i="4" s="1"/>
  <c r="C376" i="4"/>
  <c r="H376" i="4" s="1"/>
  <c r="C388" i="4"/>
  <c r="H388" i="4" s="1"/>
  <c r="C391" i="4"/>
  <c r="H391" i="4" s="1"/>
  <c r="C392" i="4"/>
  <c r="H392" i="4" s="1"/>
  <c r="C393" i="4"/>
  <c r="H393" i="4" s="1"/>
  <c r="C394" i="4"/>
  <c r="H394" i="4" s="1"/>
  <c r="C397" i="4"/>
  <c r="H397" i="4" s="1"/>
  <c r="C104" i="4"/>
  <c r="H104" i="4" s="1"/>
  <c r="C162" i="4"/>
  <c r="H162" i="4" s="1"/>
  <c r="C195" i="4"/>
  <c r="H195" i="4" s="1"/>
  <c r="C226" i="4"/>
  <c r="H226" i="4" s="1"/>
  <c r="C233" i="4"/>
  <c r="H233" i="4" s="1"/>
  <c r="C260" i="4"/>
  <c r="H260" i="4" s="1"/>
  <c r="C263" i="4"/>
  <c r="H263" i="4" s="1"/>
  <c r="C275" i="4"/>
  <c r="H275" i="4" s="1"/>
  <c r="C277" i="4"/>
  <c r="H277" i="4" s="1"/>
  <c r="C283" i="4"/>
  <c r="H283" i="4" s="1"/>
  <c r="C285" i="4"/>
  <c r="H285" i="4" s="1"/>
  <c r="C290" i="4"/>
  <c r="H290" i="4" s="1"/>
  <c r="C291" i="4"/>
  <c r="H291" i="4" s="1"/>
  <c r="C293" i="4"/>
  <c r="H293" i="4" s="1"/>
  <c r="C295" i="4"/>
  <c r="H295" i="4" s="1"/>
  <c r="C296" i="4"/>
  <c r="H296" i="4" s="1"/>
  <c r="C300" i="4"/>
  <c r="H300" i="4" s="1"/>
  <c r="C305" i="4"/>
  <c r="H305" i="4" s="1"/>
  <c r="C308" i="4"/>
  <c r="H308" i="4" s="1"/>
  <c r="C318" i="4"/>
  <c r="H318" i="4" s="1"/>
  <c r="C322" i="4"/>
  <c r="H322" i="4" s="1"/>
  <c r="C323" i="4"/>
  <c r="H323" i="4" s="1"/>
  <c r="C325" i="4"/>
  <c r="H325" i="4" s="1"/>
  <c r="C327" i="4"/>
  <c r="H327" i="4" s="1"/>
  <c r="C328" i="4"/>
  <c r="H328" i="4" s="1"/>
  <c r="C338" i="4"/>
  <c r="H338" i="4" s="1"/>
  <c r="C340" i="4"/>
  <c r="H340" i="4" s="1"/>
  <c r="C343" i="4"/>
  <c r="H343" i="4" s="1"/>
  <c r="C345" i="4"/>
  <c r="H345" i="4" s="1"/>
  <c r="C358" i="4"/>
  <c r="H358" i="4" s="1"/>
  <c r="C363" i="4"/>
  <c r="H363" i="4" s="1"/>
  <c r="C365" i="4"/>
  <c r="H365" i="4" s="1"/>
  <c r="C367" i="4"/>
  <c r="H367" i="4" s="1"/>
  <c r="C370" i="4"/>
  <c r="H370" i="4" s="1"/>
  <c r="C374" i="4"/>
  <c r="H374" i="4" s="1"/>
  <c r="C383" i="4"/>
  <c r="H383" i="4" s="1"/>
  <c r="C385" i="4"/>
  <c r="H385" i="4" s="1"/>
  <c r="C387" i="4"/>
  <c r="H387" i="4" s="1"/>
  <c r="C390" i="4"/>
  <c r="H390" i="4" s="1"/>
  <c r="C398" i="4"/>
  <c r="H398" i="4" s="1"/>
  <c r="C400" i="4"/>
  <c r="H400" i="4" s="1"/>
  <c r="C402" i="4"/>
  <c r="H402" i="4" s="1"/>
  <c r="C405" i="4"/>
  <c r="H405" i="4" s="1"/>
  <c r="C197" i="4"/>
  <c r="H197" i="4" s="1"/>
  <c r="C246" i="4"/>
  <c r="H246" i="4" s="1"/>
  <c r="C266" i="4"/>
  <c r="H266" i="4" s="1"/>
  <c r="C270" i="4"/>
  <c r="H270" i="4" s="1"/>
  <c r="C284" i="4"/>
  <c r="H284" i="4" s="1"/>
  <c r="C304" i="4"/>
  <c r="H304" i="4" s="1"/>
  <c r="C319" i="4"/>
  <c r="H319" i="4" s="1"/>
  <c r="C331" i="4"/>
  <c r="H331" i="4" s="1"/>
  <c r="C362" i="4"/>
  <c r="H362" i="4" s="1"/>
  <c r="C366" i="4"/>
  <c r="H366" i="4" s="1"/>
  <c r="C381" i="4"/>
  <c r="H381" i="4" s="1"/>
  <c r="C410" i="4"/>
  <c r="H410" i="4" s="1"/>
  <c r="C413" i="4"/>
  <c r="H413" i="4" s="1"/>
  <c r="C427" i="4"/>
  <c r="H427" i="4" s="1"/>
  <c r="C436" i="4"/>
  <c r="H436" i="4" s="1"/>
  <c r="C439" i="4"/>
  <c r="H439" i="4" s="1"/>
  <c r="C440" i="4"/>
  <c r="H440" i="4" s="1"/>
  <c r="C441" i="4"/>
  <c r="H441" i="4" s="1"/>
  <c r="C442" i="4"/>
  <c r="H442" i="4" s="1"/>
  <c r="C445" i="4"/>
  <c r="H445" i="4" s="1"/>
  <c r="C449" i="4"/>
  <c r="H449" i="4" s="1"/>
  <c r="C451" i="4"/>
  <c r="H451" i="4" s="1"/>
  <c r="C452" i="4"/>
  <c r="H452" i="4" s="1"/>
  <c r="C458" i="4"/>
  <c r="H458" i="4" s="1"/>
  <c r="C465" i="4"/>
  <c r="H465" i="4" s="1"/>
  <c r="C467" i="4"/>
  <c r="H467" i="4" s="1"/>
  <c r="C468" i="4"/>
  <c r="H468" i="4" s="1"/>
  <c r="C474" i="4"/>
  <c r="H474" i="4" s="1"/>
  <c r="C481" i="4"/>
  <c r="H481" i="4" s="1"/>
  <c r="C483" i="4"/>
  <c r="H483" i="4" s="1"/>
  <c r="C484" i="4"/>
  <c r="H484" i="4" s="1"/>
  <c r="C490" i="4"/>
  <c r="H490" i="4" s="1"/>
  <c r="C276" i="4"/>
  <c r="H276" i="4" s="1"/>
  <c r="C347" i="4"/>
  <c r="H347" i="4" s="1"/>
  <c r="C351" i="4"/>
  <c r="H351" i="4" s="1"/>
  <c r="C355" i="4"/>
  <c r="H355" i="4" s="1"/>
  <c r="C404" i="4"/>
  <c r="H404" i="4" s="1"/>
  <c r="C409" i="4"/>
  <c r="H409" i="4" s="1"/>
  <c r="C414" i="4"/>
  <c r="H414" i="4" s="1"/>
  <c r="C416" i="4"/>
  <c r="H416" i="4" s="1"/>
  <c r="C418" i="4"/>
  <c r="H418" i="4" s="1"/>
  <c r="C421" i="4"/>
  <c r="H421" i="4" s="1"/>
  <c r="C428" i="4"/>
  <c r="H428" i="4" s="1"/>
  <c r="C431" i="4"/>
  <c r="H431" i="4" s="1"/>
  <c r="C433" i="4"/>
  <c r="H433" i="4" s="1"/>
  <c r="C435" i="4"/>
  <c r="H435" i="4" s="1"/>
  <c r="C438" i="4"/>
  <c r="H438" i="4" s="1"/>
  <c r="C446" i="4"/>
  <c r="H446" i="4" s="1"/>
  <c r="C453" i="4"/>
  <c r="H453" i="4" s="1"/>
  <c r="C455" i="4"/>
  <c r="H455" i="4" s="1"/>
  <c r="C456" i="4"/>
  <c r="H456" i="4" s="1"/>
  <c r="C462" i="4"/>
  <c r="H462" i="4" s="1"/>
  <c r="C469" i="4"/>
  <c r="H469" i="4" s="1"/>
  <c r="C471" i="4"/>
  <c r="H471" i="4" s="1"/>
  <c r="C472" i="4"/>
  <c r="H472" i="4" s="1"/>
  <c r="C478" i="4"/>
  <c r="H478" i="4" s="1"/>
  <c r="C485" i="4"/>
  <c r="H485" i="4" s="1"/>
  <c r="C487" i="4"/>
  <c r="H487" i="4" s="1"/>
  <c r="C488" i="4"/>
  <c r="H488" i="4" s="1"/>
  <c r="C494" i="4"/>
  <c r="H494" i="4" s="1"/>
  <c r="C497" i="4"/>
  <c r="H497" i="4" s="1"/>
  <c r="C499" i="4"/>
  <c r="H499" i="4" s="1"/>
  <c r="C500" i="4"/>
  <c r="H500" i="4" s="1"/>
  <c r="C253" i="4"/>
  <c r="H253" i="4" s="1"/>
  <c r="C286" i="4"/>
  <c r="H286" i="4" s="1"/>
  <c r="C294" i="4"/>
  <c r="H294" i="4" s="1"/>
  <c r="C313" i="4"/>
  <c r="H313" i="4" s="1"/>
  <c r="C317" i="4"/>
  <c r="H317" i="4" s="1"/>
  <c r="C333" i="4"/>
  <c r="H333" i="4" s="1"/>
  <c r="C344" i="4"/>
  <c r="H344" i="4" s="1"/>
  <c r="C379" i="4"/>
  <c r="H379" i="4" s="1"/>
  <c r="C395" i="4"/>
  <c r="H395" i="4" s="1"/>
  <c r="C408" i="4"/>
  <c r="H408" i="4" s="1"/>
  <c r="C411" i="4"/>
  <c r="H411" i="4" s="1"/>
  <c r="C420" i="4"/>
  <c r="H420" i="4" s="1"/>
  <c r="C423" i="4"/>
  <c r="H423" i="4" s="1"/>
  <c r="C424" i="4"/>
  <c r="H424" i="4" s="1"/>
  <c r="C425" i="4"/>
  <c r="H425" i="4" s="1"/>
  <c r="C426" i="4"/>
  <c r="H426" i="4" s="1"/>
  <c r="C429" i="4"/>
  <c r="H429" i="4" s="1"/>
  <c r="C443" i="4"/>
  <c r="H443" i="4" s="1"/>
  <c r="C450" i="4"/>
  <c r="H450" i="4" s="1"/>
  <c r="C457" i="4"/>
  <c r="H457" i="4" s="1"/>
  <c r="C459" i="4"/>
  <c r="H459" i="4" s="1"/>
  <c r="C460" i="4"/>
  <c r="H460" i="4" s="1"/>
  <c r="C466" i="4"/>
  <c r="H466" i="4" s="1"/>
  <c r="C473" i="4"/>
  <c r="H473" i="4" s="1"/>
  <c r="C475" i="4"/>
  <c r="H475" i="4" s="1"/>
  <c r="C476" i="4"/>
  <c r="H476" i="4" s="1"/>
  <c r="C482" i="4"/>
  <c r="H482" i="4" s="1"/>
  <c r="C489" i="4"/>
  <c r="H489" i="4" s="1"/>
  <c r="C491" i="4"/>
  <c r="H491" i="4" s="1"/>
  <c r="C492" i="4"/>
  <c r="H492" i="4" s="1"/>
  <c r="C278" i="4"/>
  <c r="H278" i="4" s="1"/>
  <c r="C326" i="4"/>
  <c r="H326" i="4" s="1"/>
  <c r="C342" i="4"/>
  <c r="H342" i="4" s="1"/>
  <c r="C357" i="4"/>
  <c r="H357" i="4" s="1"/>
  <c r="C373" i="4"/>
  <c r="H373" i="4" s="1"/>
  <c r="C422" i="4"/>
  <c r="H422" i="4" s="1"/>
  <c r="C437" i="4"/>
  <c r="H437" i="4" s="1"/>
  <c r="C448" i="4"/>
  <c r="H448" i="4" s="1"/>
  <c r="C463" i="4"/>
  <c r="H463" i="4" s="1"/>
  <c r="C470" i="4"/>
  <c r="H470" i="4" s="1"/>
  <c r="C493" i="4"/>
  <c r="H493" i="4" s="1"/>
  <c r="C504" i="4"/>
  <c r="H504" i="4" s="1"/>
  <c r="C509" i="4"/>
  <c r="H509" i="4" s="1"/>
  <c r="C511" i="4"/>
  <c r="H511" i="4" s="1"/>
  <c r="C514" i="4"/>
  <c r="H514" i="4" s="1"/>
  <c r="C520" i="4"/>
  <c r="H520" i="4" s="1"/>
  <c r="C525" i="4"/>
  <c r="H525" i="4" s="1"/>
  <c r="C528" i="4"/>
  <c r="H528" i="4" s="1"/>
  <c r="C529" i="4"/>
  <c r="H529" i="4" s="1"/>
  <c r="C534" i="4"/>
  <c r="H534" i="4" s="1"/>
  <c r="C537" i="4"/>
  <c r="H537" i="4" s="1"/>
  <c r="C539" i="4"/>
  <c r="H539" i="4" s="1"/>
  <c r="C540" i="4"/>
  <c r="H540" i="4" s="1"/>
  <c r="C542" i="4"/>
  <c r="H542" i="4" s="1"/>
  <c r="C549" i="4"/>
  <c r="H549" i="4" s="1"/>
  <c r="C553" i="4"/>
  <c r="H553" i="4" s="1"/>
  <c r="C560" i="4"/>
  <c r="H560" i="4" s="1"/>
  <c r="C562" i="4"/>
  <c r="H562" i="4" s="1"/>
  <c r="C567" i="4"/>
  <c r="H567" i="4" s="1"/>
  <c r="C569" i="4"/>
  <c r="H569" i="4" s="1"/>
  <c r="C577" i="4"/>
  <c r="H577" i="4" s="1"/>
  <c r="C579" i="4"/>
  <c r="H579" i="4" s="1"/>
  <c r="C581" i="4"/>
  <c r="H581" i="4" s="1"/>
  <c r="C584" i="4"/>
  <c r="H584" i="4" s="1"/>
  <c r="C591" i="4"/>
  <c r="H591" i="4" s="1"/>
  <c r="C594" i="4"/>
  <c r="H594" i="4" s="1"/>
  <c r="C596" i="4"/>
  <c r="H596" i="4" s="1"/>
  <c r="C598" i="4"/>
  <c r="H598" i="4" s="1"/>
  <c r="C601" i="4"/>
  <c r="H601" i="4" s="1"/>
  <c r="C609" i="4"/>
  <c r="H609" i="4" s="1"/>
  <c r="C611" i="4"/>
  <c r="H611" i="4" s="1"/>
  <c r="C613" i="4"/>
  <c r="H613" i="4" s="1"/>
  <c r="C616" i="4"/>
  <c r="H616" i="4" s="1"/>
  <c r="C623" i="4"/>
  <c r="H623" i="4" s="1"/>
  <c r="C626" i="4"/>
  <c r="H626" i="4" s="1"/>
  <c r="C628" i="4"/>
  <c r="H628" i="4" s="1"/>
  <c r="C630" i="4"/>
  <c r="H630" i="4" s="1"/>
  <c r="C633" i="4"/>
  <c r="H633" i="4" s="1"/>
  <c r="C641" i="4"/>
  <c r="H641" i="4" s="1"/>
  <c r="C643" i="4"/>
  <c r="H643" i="4" s="1"/>
  <c r="C647" i="4"/>
  <c r="H647" i="4" s="1"/>
  <c r="C649" i="4"/>
  <c r="H649" i="4" s="1"/>
  <c r="C656" i="4"/>
  <c r="H656" i="4" s="1"/>
  <c r="C659" i="4"/>
  <c r="H659" i="4" s="1"/>
  <c r="C211" i="4"/>
  <c r="H211" i="4" s="1"/>
  <c r="C299" i="4"/>
  <c r="H299" i="4" s="1"/>
  <c r="C314" i="4"/>
  <c r="H314" i="4" s="1"/>
  <c r="C430" i="4"/>
  <c r="H430" i="4" s="1"/>
  <c r="C434" i="4"/>
  <c r="H434" i="4" s="1"/>
  <c r="C464" i="4"/>
  <c r="H464" i="4" s="1"/>
  <c r="C479" i="4"/>
  <c r="H479" i="4" s="1"/>
  <c r="C486" i="4"/>
  <c r="H486" i="4" s="1"/>
  <c r="C502" i="4"/>
  <c r="H502" i="4" s="1"/>
  <c r="C508" i="4"/>
  <c r="H508" i="4" s="1"/>
  <c r="C513" i="4"/>
  <c r="H513" i="4" s="1"/>
  <c r="C515" i="4"/>
  <c r="H515" i="4" s="1"/>
  <c r="C518" i="4"/>
  <c r="H518" i="4" s="1"/>
  <c r="C524" i="4"/>
  <c r="H524" i="4" s="1"/>
  <c r="C527" i="4"/>
  <c r="H527" i="4" s="1"/>
  <c r="C530" i="4"/>
  <c r="H530" i="4" s="1"/>
  <c r="C532" i="4"/>
  <c r="H532" i="4" s="1"/>
  <c r="C544" i="4"/>
  <c r="H544" i="4" s="1"/>
  <c r="C546" i="4"/>
  <c r="H546" i="4" s="1"/>
  <c r="C556" i="4"/>
  <c r="H556" i="4" s="1"/>
  <c r="C558" i="4"/>
  <c r="H558" i="4" s="1"/>
  <c r="C563" i="4"/>
  <c r="H563" i="4" s="1"/>
  <c r="C565" i="4"/>
  <c r="H565" i="4" s="1"/>
  <c r="C572" i="4"/>
  <c r="H572" i="4" s="1"/>
  <c r="C574" i="4"/>
  <c r="H574" i="4" s="1"/>
  <c r="C583" i="4"/>
  <c r="H583" i="4" s="1"/>
  <c r="C586" i="4"/>
  <c r="H586" i="4" s="1"/>
  <c r="C587" i="4"/>
  <c r="H587" i="4" s="1"/>
  <c r="C588" i="4"/>
  <c r="H588" i="4" s="1"/>
  <c r="C589" i="4"/>
  <c r="H589" i="4" s="1"/>
  <c r="C592" i="4"/>
  <c r="H592" i="4" s="1"/>
  <c r="C606" i="4"/>
  <c r="H606" i="4" s="1"/>
  <c r="C615" i="4"/>
  <c r="H615" i="4" s="1"/>
  <c r="C618" i="4"/>
  <c r="H618" i="4" s="1"/>
  <c r="C619" i="4"/>
  <c r="H619" i="4" s="1"/>
  <c r="C620" i="4"/>
  <c r="H620" i="4" s="1"/>
  <c r="C621" i="4"/>
  <c r="H621" i="4" s="1"/>
  <c r="C624" i="4"/>
  <c r="H624" i="4" s="1"/>
  <c r="C638" i="4"/>
  <c r="H638" i="4" s="1"/>
  <c r="C644" i="4"/>
  <c r="H644" i="4" s="1"/>
  <c r="C227" i="4"/>
  <c r="H227" i="4" s="1"/>
  <c r="C349" i="4"/>
  <c r="H349" i="4" s="1"/>
  <c r="C364" i="4"/>
  <c r="H364" i="4" s="1"/>
  <c r="C407" i="4"/>
  <c r="H407" i="4" s="1"/>
  <c r="C412" i="4"/>
  <c r="H412" i="4" s="1"/>
  <c r="C415" i="4"/>
  <c r="H415" i="4" s="1"/>
  <c r="C419" i="4"/>
  <c r="H419" i="4" s="1"/>
  <c r="C461" i="4"/>
  <c r="H461" i="4" s="1"/>
  <c r="C480" i="4"/>
  <c r="H480" i="4" s="1"/>
  <c r="C495" i="4"/>
  <c r="H495" i="4" s="1"/>
  <c r="C498" i="4"/>
  <c r="H498" i="4" s="1"/>
  <c r="C501" i="4"/>
  <c r="H501" i="4" s="1"/>
  <c r="C503" i="4"/>
  <c r="H503" i="4" s="1"/>
  <c r="C506" i="4"/>
  <c r="H506" i="4" s="1"/>
  <c r="C512" i="4"/>
  <c r="H512" i="4" s="1"/>
  <c r="C517" i="4"/>
  <c r="H517" i="4" s="1"/>
  <c r="C519" i="4"/>
  <c r="H519" i="4" s="1"/>
  <c r="C522" i="4"/>
  <c r="H522" i="4" s="1"/>
  <c r="C531" i="4"/>
  <c r="H531" i="4" s="1"/>
  <c r="C533" i="4"/>
  <c r="H533" i="4" s="1"/>
  <c r="C535" i="4"/>
  <c r="H535" i="4" s="1"/>
  <c r="C536" i="4"/>
  <c r="H536" i="4" s="1"/>
  <c r="C538" i="4"/>
  <c r="H538" i="4" s="1"/>
  <c r="C541" i="4"/>
  <c r="H541" i="4" s="1"/>
  <c r="C543" i="4"/>
  <c r="H543" i="4" s="1"/>
  <c r="C548" i="4"/>
  <c r="H548" i="4" s="1"/>
  <c r="C550" i="4"/>
  <c r="H550" i="4" s="1"/>
  <c r="C552" i="4"/>
  <c r="H552" i="4" s="1"/>
  <c r="C554" i="4"/>
  <c r="H554" i="4" s="1"/>
  <c r="C559" i="4"/>
  <c r="H559" i="4" s="1"/>
  <c r="C561" i="4"/>
  <c r="H561" i="4" s="1"/>
  <c r="C568" i="4"/>
  <c r="H568" i="4" s="1"/>
  <c r="C570" i="4"/>
  <c r="H570" i="4" s="1"/>
  <c r="C575" i="4"/>
  <c r="H575" i="4" s="1"/>
  <c r="C578" i="4"/>
  <c r="H578" i="4" s="1"/>
  <c r="C580" i="4"/>
  <c r="H580" i="4" s="1"/>
  <c r="C582" i="4"/>
  <c r="H582" i="4" s="1"/>
  <c r="C585" i="4"/>
  <c r="H585" i="4" s="1"/>
  <c r="C593" i="4"/>
  <c r="H593" i="4" s="1"/>
  <c r="C595" i="4"/>
  <c r="H595" i="4" s="1"/>
  <c r="C597" i="4"/>
  <c r="H597" i="4" s="1"/>
  <c r="C600" i="4"/>
  <c r="H600" i="4" s="1"/>
  <c r="C607" i="4"/>
  <c r="H607" i="4" s="1"/>
  <c r="C610" i="4"/>
  <c r="H610" i="4" s="1"/>
  <c r="C612" i="4"/>
  <c r="H612" i="4" s="1"/>
  <c r="C614" i="4"/>
  <c r="H614" i="4" s="1"/>
  <c r="C617" i="4"/>
  <c r="H617" i="4" s="1"/>
  <c r="C625" i="4"/>
  <c r="H625" i="4" s="1"/>
  <c r="C627" i="4"/>
  <c r="H627" i="4" s="1"/>
  <c r="C629" i="4"/>
  <c r="H629" i="4" s="1"/>
  <c r="C632" i="4"/>
  <c r="H632" i="4" s="1"/>
  <c r="C639" i="4"/>
  <c r="H639" i="4" s="1"/>
  <c r="C642" i="4"/>
  <c r="H642" i="4" s="1"/>
  <c r="C242" i="4"/>
  <c r="H242" i="4" s="1"/>
  <c r="C417" i="4"/>
  <c r="H417" i="4" s="1"/>
  <c r="C432" i="4"/>
  <c r="H432" i="4" s="1"/>
  <c r="C447" i="4"/>
  <c r="H447" i="4" s="1"/>
  <c r="C477" i="4"/>
  <c r="H477" i="4" s="1"/>
  <c r="C510" i="4"/>
  <c r="H510" i="4" s="1"/>
  <c r="C545" i="4"/>
  <c r="H545" i="4" s="1"/>
  <c r="C557" i="4"/>
  <c r="H557" i="4" s="1"/>
  <c r="C605" i="4"/>
  <c r="H605" i="4" s="1"/>
  <c r="C636" i="4"/>
  <c r="H636" i="4" s="1"/>
  <c r="C640" i="4"/>
  <c r="H640" i="4" s="1"/>
  <c r="C646" i="4"/>
  <c r="H646" i="4" s="1"/>
  <c r="C648" i="4"/>
  <c r="H648" i="4" s="1"/>
  <c r="C652" i="4"/>
  <c r="H652" i="4" s="1"/>
  <c r="C657" i="4"/>
  <c r="H657" i="4" s="1"/>
  <c r="C669" i="4"/>
  <c r="H669" i="4" s="1"/>
  <c r="C674" i="4"/>
  <c r="H674" i="4" s="1"/>
  <c r="C676" i="4"/>
  <c r="H676" i="4" s="1"/>
  <c r="C677" i="4"/>
  <c r="H677" i="4" s="1"/>
  <c r="C679" i="4"/>
  <c r="H679" i="4" s="1"/>
  <c r="C682" i="4"/>
  <c r="H682" i="4" s="1"/>
  <c r="C684" i="4"/>
  <c r="H684" i="4" s="1"/>
  <c r="C685" i="4"/>
  <c r="H685" i="4" s="1"/>
  <c r="C687" i="4"/>
  <c r="H687" i="4" s="1"/>
  <c r="C689" i="4"/>
  <c r="H689" i="4" s="1"/>
  <c r="C691" i="4"/>
  <c r="H691" i="4" s="1"/>
  <c r="C693" i="4"/>
  <c r="H693" i="4" s="1"/>
  <c r="C695" i="4"/>
  <c r="H695" i="4" s="1"/>
  <c r="C699" i="4"/>
  <c r="H699" i="4" s="1"/>
  <c r="C712" i="4"/>
  <c r="H712" i="4" s="1"/>
  <c r="C715" i="4"/>
  <c r="H715" i="4" s="1"/>
  <c r="C717" i="4"/>
  <c r="H717" i="4" s="1"/>
  <c r="C719" i="4"/>
  <c r="H719" i="4" s="1"/>
  <c r="C722" i="4"/>
  <c r="H722" i="4" s="1"/>
  <c r="C727" i="4"/>
  <c r="H727" i="4" s="1"/>
  <c r="C735" i="4"/>
  <c r="H735" i="4" s="1"/>
  <c r="C737" i="4"/>
  <c r="H737" i="4" s="1"/>
  <c r="C738" i="4"/>
  <c r="H738" i="4" s="1"/>
  <c r="C743" i="4"/>
  <c r="H743" i="4" s="1"/>
  <c r="C745" i="4"/>
  <c r="H745" i="4" s="1"/>
  <c r="C746" i="4"/>
  <c r="H746" i="4" s="1"/>
  <c r="C751" i="4"/>
  <c r="H751" i="4" s="1"/>
  <c r="C753" i="4"/>
  <c r="H753" i="4" s="1"/>
  <c r="C754" i="4"/>
  <c r="H754" i="4" s="1"/>
  <c r="C759" i="4"/>
  <c r="H759" i="4" s="1"/>
  <c r="C761" i="4"/>
  <c r="H761" i="4" s="1"/>
  <c r="C762" i="4"/>
  <c r="H762" i="4" s="1"/>
  <c r="C25" i="4"/>
  <c r="H25" i="4" s="1"/>
  <c r="C29" i="4"/>
  <c r="H29" i="4" s="1"/>
  <c r="C33" i="4"/>
  <c r="H33" i="4" s="1"/>
  <c r="C37" i="4"/>
  <c r="H37" i="4" s="1"/>
  <c r="C41" i="4"/>
  <c r="H41" i="4" s="1"/>
  <c r="C45" i="4"/>
  <c r="H45" i="4" s="1"/>
  <c r="C49" i="4"/>
  <c r="H49" i="4" s="1"/>
  <c r="C53" i="4"/>
  <c r="H53" i="4" s="1"/>
  <c r="C57" i="4"/>
  <c r="H57" i="4" s="1"/>
  <c r="C496" i="4"/>
  <c r="H496" i="4" s="1"/>
  <c r="C505" i="4"/>
  <c r="H505" i="4" s="1"/>
  <c r="C526" i="4"/>
  <c r="H526" i="4" s="1"/>
  <c r="C566" i="4"/>
  <c r="H566" i="4" s="1"/>
  <c r="C571" i="4"/>
  <c r="H571" i="4" s="1"/>
  <c r="C590" i="4"/>
  <c r="H590" i="4" s="1"/>
  <c r="C602" i="4"/>
  <c r="H602" i="4" s="1"/>
  <c r="C637" i="4"/>
  <c r="H637" i="4" s="1"/>
  <c r="C645" i="4"/>
  <c r="H645" i="4" s="1"/>
  <c r="C651" i="4"/>
  <c r="H651" i="4" s="1"/>
  <c r="C655" i="4"/>
  <c r="H655" i="4" s="1"/>
  <c r="C658" i="4"/>
  <c r="H658" i="4" s="1"/>
  <c r="C661" i="4"/>
  <c r="H661" i="4" s="1"/>
  <c r="C664" i="4"/>
  <c r="H664" i="4" s="1"/>
  <c r="C666" i="4"/>
  <c r="H666" i="4" s="1"/>
  <c r="C667" i="4"/>
  <c r="H667" i="4" s="1"/>
  <c r="C668" i="4"/>
  <c r="H668" i="4" s="1"/>
  <c r="C671" i="4"/>
  <c r="H671" i="4" s="1"/>
  <c r="C688" i="4"/>
  <c r="H688" i="4" s="1"/>
  <c r="C692" i="4"/>
  <c r="H692" i="4" s="1"/>
  <c r="C696" i="4"/>
  <c r="H696" i="4" s="1"/>
  <c r="C698" i="4"/>
  <c r="H698" i="4" s="1"/>
  <c r="C701" i="4"/>
  <c r="H701" i="4" s="1"/>
  <c r="C703" i="4"/>
  <c r="H703" i="4" s="1"/>
  <c r="C707" i="4"/>
  <c r="H707" i="4" s="1"/>
  <c r="C708" i="4"/>
  <c r="H708" i="4" s="1"/>
  <c r="C709" i="4"/>
  <c r="H709" i="4" s="1"/>
  <c r="C713" i="4"/>
  <c r="H713" i="4" s="1"/>
  <c r="C716" i="4"/>
  <c r="H716" i="4" s="1"/>
  <c r="C721" i="4"/>
  <c r="H721" i="4" s="1"/>
  <c r="C728" i="4"/>
  <c r="H728" i="4" s="1"/>
  <c r="C731" i="4"/>
  <c r="H731" i="4" s="1"/>
  <c r="C733" i="4"/>
  <c r="H733" i="4" s="1"/>
  <c r="C736" i="4"/>
  <c r="H736" i="4" s="1"/>
  <c r="C744" i="4"/>
  <c r="H744" i="4" s="1"/>
  <c r="C752" i="4"/>
  <c r="H752" i="4" s="1"/>
  <c r="C760" i="4"/>
  <c r="H760" i="4" s="1"/>
  <c r="C26" i="4"/>
  <c r="H26" i="4" s="1"/>
  <c r="C30" i="4"/>
  <c r="H30" i="4" s="1"/>
  <c r="C34" i="4"/>
  <c r="H34" i="4" s="1"/>
  <c r="C38" i="4"/>
  <c r="H38" i="4" s="1"/>
  <c r="C42" i="4"/>
  <c r="H42" i="4" s="1"/>
  <c r="C46" i="4"/>
  <c r="H46" i="4" s="1"/>
  <c r="C50" i="4"/>
  <c r="H50" i="4" s="1"/>
  <c r="C54" i="4"/>
  <c r="H54" i="4" s="1"/>
  <c r="C24" i="4"/>
  <c r="H24" i="4" s="1"/>
  <c r="C353" i="4"/>
  <c r="H353" i="4" s="1"/>
  <c r="C454" i="4"/>
  <c r="H454" i="4" s="1"/>
  <c r="C507" i="4"/>
  <c r="H507" i="4" s="1"/>
  <c r="C521" i="4"/>
  <c r="H521" i="4" s="1"/>
  <c r="C547" i="4"/>
  <c r="H547" i="4" s="1"/>
  <c r="C551" i="4"/>
  <c r="H551" i="4" s="1"/>
  <c r="C555" i="4"/>
  <c r="H555" i="4" s="1"/>
  <c r="C564" i="4"/>
  <c r="H564" i="4" s="1"/>
  <c r="C576" i="4"/>
  <c r="H576" i="4" s="1"/>
  <c r="C599" i="4"/>
  <c r="H599" i="4" s="1"/>
  <c r="C603" i="4"/>
  <c r="H603" i="4" s="1"/>
  <c r="C622" i="4"/>
  <c r="H622" i="4" s="1"/>
  <c r="C634" i="4"/>
  <c r="H634" i="4" s="1"/>
  <c r="C650" i="4"/>
  <c r="H650" i="4" s="1"/>
  <c r="C653" i="4"/>
  <c r="H653" i="4" s="1"/>
  <c r="C663" i="4"/>
  <c r="H663" i="4" s="1"/>
  <c r="C665" i="4"/>
  <c r="H665" i="4" s="1"/>
  <c r="C672" i="4"/>
  <c r="H672" i="4" s="1"/>
  <c r="C673" i="4"/>
  <c r="H673" i="4" s="1"/>
  <c r="C675" i="4"/>
  <c r="H675" i="4" s="1"/>
  <c r="C678" i="4"/>
  <c r="H678" i="4" s="1"/>
  <c r="C680" i="4"/>
  <c r="H680" i="4" s="1"/>
  <c r="C681" i="4"/>
  <c r="H681" i="4" s="1"/>
  <c r="C683" i="4"/>
  <c r="H683" i="4" s="1"/>
  <c r="C686" i="4"/>
  <c r="H686" i="4" s="1"/>
  <c r="C690" i="4"/>
  <c r="H690" i="4" s="1"/>
  <c r="C694" i="4"/>
  <c r="H694" i="4" s="1"/>
  <c r="C697" i="4"/>
  <c r="H697" i="4" s="1"/>
  <c r="C706" i="4"/>
  <c r="H706" i="4" s="1"/>
  <c r="C711" i="4"/>
  <c r="H711" i="4" s="1"/>
  <c r="C714" i="4"/>
  <c r="H714" i="4" s="1"/>
  <c r="C718" i="4"/>
  <c r="H718" i="4" s="1"/>
  <c r="C726" i="4"/>
  <c r="H726" i="4" s="1"/>
  <c r="C729" i="4"/>
  <c r="H729" i="4" s="1"/>
  <c r="C734" i="4"/>
  <c r="H734" i="4" s="1"/>
  <c r="C739" i="4"/>
  <c r="H739" i="4" s="1"/>
  <c r="C741" i="4"/>
  <c r="H741" i="4" s="1"/>
  <c r="C742" i="4"/>
  <c r="H742" i="4" s="1"/>
  <c r="C747" i="4"/>
  <c r="H747" i="4" s="1"/>
  <c r="C749" i="4"/>
  <c r="H749" i="4" s="1"/>
  <c r="C750" i="4"/>
  <c r="H750" i="4" s="1"/>
  <c r="C755" i="4"/>
  <c r="H755" i="4" s="1"/>
  <c r="C757" i="4"/>
  <c r="H757" i="4" s="1"/>
  <c r="C758" i="4"/>
  <c r="H758" i="4" s="1"/>
  <c r="C763" i="4"/>
  <c r="H763" i="4" s="1"/>
  <c r="C27" i="4"/>
  <c r="H27" i="4" s="1"/>
  <c r="C31" i="4"/>
  <c r="H31" i="4" s="1"/>
  <c r="C35" i="4"/>
  <c r="H35" i="4" s="1"/>
  <c r="C39" i="4"/>
  <c r="H39" i="4" s="1"/>
  <c r="C43" i="4"/>
  <c r="H43" i="4" s="1"/>
  <c r="C47" i="4"/>
  <c r="H47" i="4" s="1"/>
  <c r="C51" i="4"/>
  <c r="H51" i="4" s="1"/>
  <c r="C55" i="4"/>
  <c r="H55" i="4" s="1"/>
  <c r="C23" i="4"/>
  <c r="H23" i="4" s="1"/>
  <c r="C444" i="4"/>
  <c r="H444" i="4" s="1"/>
  <c r="C608" i="4"/>
  <c r="H608" i="4" s="1"/>
  <c r="C654" i="4"/>
  <c r="H654" i="4" s="1"/>
  <c r="C660" i="4"/>
  <c r="H660" i="4" s="1"/>
  <c r="C705" i="4"/>
  <c r="H705" i="4" s="1"/>
  <c r="C720" i="4"/>
  <c r="H720" i="4" s="1"/>
  <c r="C724" i="4"/>
  <c r="H724" i="4" s="1"/>
  <c r="C732" i="4"/>
  <c r="H732" i="4" s="1"/>
  <c r="C28" i="4"/>
  <c r="H28" i="4" s="1"/>
  <c r="C44" i="4"/>
  <c r="H44" i="4" s="1"/>
  <c r="C22" i="4"/>
  <c r="H22" i="4" s="1"/>
  <c r="C368" i="4"/>
  <c r="H368" i="4" s="1"/>
  <c r="C702" i="4"/>
  <c r="H702" i="4" s="1"/>
  <c r="C710" i="4"/>
  <c r="H710" i="4" s="1"/>
  <c r="C725" i="4"/>
  <c r="H725" i="4" s="1"/>
  <c r="C756" i="4"/>
  <c r="H756" i="4" s="1"/>
  <c r="C32" i="4"/>
  <c r="H32" i="4" s="1"/>
  <c r="C48" i="4"/>
  <c r="H48" i="4" s="1"/>
  <c r="C516" i="4"/>
  <c r="H516" i="4" s="1"/>
  <c r="C631" i="4"/>
  <c r="H631" i="4" s="1"/>
  <c r="C730" i="4"/>
  <c r="H730" i="4" s="1"/>
  <c r="C748" i="4"/>
  <c r="H748" i="4" s="1"/>
  <c r="C36" i="4"/>
  <c r="H36" i="4" s="1"/>
  <c r="C52" i="4"/>
  <c r="H52" i="4" s="1"/>
  <c r="C704" i="4"/>
  <c r="H704" i="4" s="1"/>
  <c r="C573" i="4"/>
  <c r="H573" i="4" s="1"/>
  <c r="C635" i="4"/>
  <c r="H635" i="4" s="1"/>
  <c r="C662" i="4"/>
  <c r="H662" i="4" s="1"/>
  <c r="C723" i="4"/>
  <c r="H723" i="4" s="1"/>
  <c r="C740" i="4"/>
  <c r="H740" i="4" s="1"/>
  <c r="C40" i="4"/>
  <c r="H40" i="4" s="1"/>
  <c r="C523" i="4"/>
  <c r="H523" i="4" s="1"/>
  <c r="C56" i="4"/>
  <c r="H56" i="4" s="1"/>
  <c r="C604" i="4"/>
  <c r="H604" i="4" s="1"/>
  <c r="C670" i="4"/>
  <c r="H670" i="4" s="1"/>
  <c r="C700" i="4"/>
  <c r="H700" i="4" s="1"/>
  <c r="F604" i="4" l="1"/>
  <c r="I604" i="4" s="1"/>
  <c r="D604" i="4"/>
  <c r="E604" i="4"/>
  <c r="G604" i="4"/>
  <c r="E740" i="4"/>
  <c r="D740" i="4"/>
  <c r="F740" i="4"/>
  <c r="I740" i="4" s="1"/>
  <c r="G740" i="4"/>
  <c r="D573" i="4"/>
  <c r="E573" i="4"/>
  <c r="F573" i="4"/>
  <c r="I573" i="4" s="1"/>
  <c r="G573" i="4"/>
  <c r="E748" i="4"/>
  <c r="D748" i="4"/>
  <c r="F748" i="4"/>
  <c r="I748" i="4" s="1"/>
  <c r="G748" i="4"/>
  <c r="E48" i="4"/>
  <c r="D48" i="4"/>
  <c r="G48" i="4"/>
  <c r="F48" i="4"/>
  <c r="I48" i="4" s="1"/>
  <c r="D710" i="4"/>
  <c r="E710" i="4"/>
  <c r="F710" i="4"/>
  <c r="I710" i="4" s="1"/>
  <c r="G710" i="4"/>
  <c r="F44" i="4"/>
  <c r="I44" i="4" s="1"/>
  <c r="E44" i="4"/>
  <c r="D44" i="4"/>
  <c r="G44" i="4"/>
  <c r="E720" i="4"/>
  <c r="G720" i="4"/>
  <c r="D720" i="4"/>
  <c r="F720" i="4"/>
  <c r="I720" i="4" s="1"/>
  <c r="F608" i="4"/>
  <c r="I608" i="4" s="1"/>
  <c r="D608" i="4"/>
  <c r="E608" i="4"/>
  <c r="G608" i="4"/>
  <c r="D51" i="4"/>
  <c r="G51" i="4"/>
  <c r="F51" i="4"/>
  <c r="I51" i="4" s="1"/>
  <c r="E51" i="4"/>
  <c r="F35" i="4"/>
  <c r="I35" i="4" s="1"/>
  <c r="E35" i="4"/>
  <c r="D35" i="4"/>
  <c r="G35" i="4"/>
  <c r="E758" i="4"/>
  <c r="F758" i="4"/>
  <c r="I758" i="4" s="1"/>
  <c r="G758" i="4"/>
  <c r="D758" i="4"/>
  <c r="F749" i="4"/>
  <c r="I749" i="4" s="1"/>
  <c r="E749" i="4"/>
  <c r="D749" i="4"/>
  <c r="G749" i="4"/>
  <c r="D739" i="4"/>
  <c r="F739" i="4"/>
  <c r="I739" i="4" s="1"/>
  <c r="E739" i="4"/>
  <c r="G739" i="4"/>
  <c r="E718" i="4"/>
  <c r="F718" i="4"/>
  <c r="I718" i="4" s="1"/>
  <c r="G718" i="4"/>
  <c r="D718" i="4"/>
  <c r="F697" i="4"/>
  <c r="I697" i="4" s="1"/>
  <c r="E697" i="4"/>
  <c r="G697" i="4"/>
  <c r="D697" i="4"/>
  <c r="G683" i="4"/>
  <c r="E683" i="4"/>
  <c r="D683" i="4"/>
  <c r="F683" i="4"/>
  <c r="I683" i="4" s="1"/>
  <c r="G675" i="4"/>
  <c r="D675" i="4"/>
  <c r="F675" i="4"/>
  <c r="I675" i="4" s="1"/>
  <c r="E675" i="4"/>
  <c r="D663" i="4"/>
  <c r="G663" i="4"/>
  <c r="F663" i="4"/>
  <c r="I663" i="4" s="1"/>
  <c r="E663" i="4"/>
  <c r="F622" i="4"/>
  <c r="I622" i="4" s="1"/>
  <c r="G622" i="4"/>
  <c r="D622" i="4"/>
  <c r="E622" i="4"/>
  <c r="F564" i="4"/>
  <c r="I564" i="4" s="1"/>
  <c r="D564" i="4"/>
  <c r="E564" i="4"/>
  <c r="G564" i="4"/>
  <c r="F521" i="4"/>
  <c r="I521" i="4" s="1"/>
  <c r="D521" i="4"/>
  <c r="E521" i="4"/>
  <c r="G521" i="4"/>
  <c r="E24" i="4"/>
  <c r="D24" i="4"/>
  <c r="G24" i="4"/>
  <c r="F24" i="4"/>
  <c r="G42" i="4"/>
  <c r="F42" i="4"/>
  <c r="I42" i="4" s="1"/>
  <c r="E42" i="4"/>
  <c r="D42" i="4"/>
  <c r="E26" i="4"/>
  <c r="D26" i="4"/>
  <c r="G26" i="4"/>
  <c r="F26" i="4"/>
  <c r="I26" i="4" s="1"/>
  <c r="E736" i="4"/>
  <c r="D736" i="4"/>
  <c r="G736" i="4"/>
  <c r="F736" i="4"/>
  <c r="I736" i="4" s="1"/>
  <c r="F721" i="4"/>
  <c r="I721" i="4" s="1"/>
  <c r="G721" i="4"/>
  <c r="D721" i="4"/>
  <c r="E721" i="4"/>
  <c r="E708" i="4"/>
  <c r="D708" i="4"/>
  <c r="F708" i="4"/>
  <c r="I708" i="4" s="1"/>
  <c r="G708" i="4"/>
  <c r="F698" i="4"/>
  <c r="I698" i="4" s="1"/>
  <c r="G698" i="4"/>
  <c r="D698" i="4"/>
  <c r="E698" i="4"/>
  <c r="E671" i="4"/>
  <c r="G671" i="4"/>
  <c r="D671" i="4"/>
  <c r="F671" i="4"/>
  <c r="I671" i="4" s="1"/>
  <c r="G664" i="4"/>
  <c r="D664" i="4"/>
  <c r="F664" i="4"/>
  <c r="I664" i="4" s="1"/>
  <c r="E664" i="4"/>
  <c r="E651" i="4"/>
  <c r="D651" i="4"/>
  <c r="F651" i="4"/>
  <c r="I651" i="4" s="1"/>
  <c r="G651" i="4"/>
  <c r="E590" i="4"/>
  <c r="D590" i="4"/>
  <c r="G590" i="4"/>
  <c r="F590" i="4"/>
  <c r="I590" i="4" s="1"/>
  <c r="F505" i="4"/>
  <c r="I505" i="4" s="1"/>
  <c r="D505" i="4"/>
  <c r="E505" i="4"/>
  <c r="G505" i="4"/>
  <c r="E49" i="4"/>
  <c r="D49" i="4"/>
  <c r="G49" i="4"/>
  <c r="F49" i="4"/>
  <c r="I49" i="4" s="1"/>
  <c r="F33" i="4"/>
  <c r="I33" i="4" s="1"/>
  <c r="E33" i="4"/>
  <c r="D33" i="4"/>
  <c r="G33" i="4"/>
  <c r="F761" i="4"/>
  <c r="I761" i="4" s="1"/>
  <c r="D761" i="4"/>
  <c r="E761" i="4"/>
  <c r="G761" i="4"/>
  <c r="D751" i="4"/>
  <c r="G751" i="4"/>
  <c r="E751" i="4"/>
  <c r="F751" i="4"/>
  <c r="I751" i="4" s="1"/>
  <c r="G738" i="4"/>
  <c r="D738" i="4"/>
  <c r="E738" i="4"/>
  <c r="F738" i="4"/>
  <c r="I738" i="4" s="1"/>
  <c r="G722" i="4"/>
  <c r="D722" i="4"/>
  <c r="E722" i="4"/>
  <c r="F722" i="4"/>
  <c r="I722" i="4" s="1"/>
  <c r="E712" i="4"/>
  <c r="D712" i="4"/>
  <c r="F712" i="4"/>
  <c r="I712" i="4" s="1"/>
  <c r="G712" i="4"/>
  <c r="D691" i="4"/>
  <c r="G691" i="4"/>
  <c r="E691" i="4"/>
  <c r="F691" i="4"/>
  <c r="I691" i="4" s="1"/>
  <c r="D684" i="4"/>
  <c r="G684" i="4"/>
  <c r="E684" i="4"/>
  <c r="F684" i="4"/>
  <c r="I684" i="4" s="1"/>
  <c r="D676" i="4"/>
  <c r="G676" i="4"/>
  <c r="E676" i="4"/>
  <c r="F676" i="4"/>
  <c r="I676" i="4" s="1"/>
  <c r="D652" i="4"/>
  <c r="E652" i="4"/>
  <c r="F652" i="4"/>
  <c r="I652" i="4" s="1"/>
  <c r="G652" i="4"/>
  <c r="F636" i="4"/>
  <c r="I636" i="4" s="1"/>
  <c r="D636" i="4"/>
  <c r="E636" i="4"/>
  <c r="G636" i="4"/>
  <c r="G510" i="4"/>
  <c r="F510" i="4"/>
  <c r="I510" i="4" s="1"/>
  <c r="D510" i="4"/>
  <c r="E510" i="4"/>
  <c r="F417" i="4"/>
  <c r="I417" i="4" s="1"/>
  <c r="D417" i="4"/>
  <c r="E417" i="4"/>
  <c r="G417" i="4"/>
  <c r="E632" i="4"/>
  <c r="G632" i="4"/>
  <c r="D632" i="4"/>
  <c r="F632" i="4"/>
  <c r="I632" i="4" s="1"/>
  <c r="E617" i="4"/>
  <c r="F617" i="4"/>
  <c r="I617" i="4" s="1"/>
  <c r="G617" i="4"/>
  <c r="D617" i="4"/>
  <c r="E607" i="4"/>
  <c r="F607" i="4"/>
  <c r="I607" i="4" s="1"/>
  <c r="G607" i="4"/>
  <c r="D607" i="4"/>
  <c r="E593" i="4"/>
  <c r="F593" i="4"/>
  <c r="I593" i="4" s="1"/>
  <c r="G593" i="4"/>
  <c r="D593" i="4"/>
  <c r="F578" i="4"/>
  <c r="I578" i="4" s="1"/>
  <c r="E578" i="4"/>
  <c r="D578" i="4"/>
  <c r="G578" i="4"/>
  <c r="E561" i="4"/>
  <c r="F561" i="4"/>
  <c r="I561" i="4" s="1"/>
  <c r="G561" i="4"/>
  <c r="D561" i="4"/>
  <c r="F550" i="4"/>
  <c r="I550" i="4" s="1"/>
  <c r="E550" i="4"/>
  <c r="D550" i="4"/>
  <c r="G550" i="4"/>
  <c r="F538" i="4"/>
  <c r="I538" i="4" s="1"/>
  <c r="G538" i="4"/>
  <c r="D538" i="4"/>
  <c r="E538" i="4"/>
  <c r="E531" i="4"/>
  <c r="G531" i="4"/>
  <c r="D531" i="4"/>
  <c r="F531" i="4"/>
  <c r="I531" i="4" s="1"/>
  <c r="F512" i="4"/>
  <c r="I512" i="4" s="1"/>
  <c r="D512" i="4"/>
  <c r="G512" i="4"/>
  <c r="E512" i="4"/>
  <c r="G498" i="4"/>
  <c r="E498" i="4"/>
  <c r="F498" i="4"/>
  <c r="I498" i="4" s="1"/>
  <c r="D498" i="4"/>
  <c r="E419" i="4"/>
  <c r="F419" i="4"/>
  <c r="I419" i="4" s="1"/>
  <c r="G419" i="4"/>
  <c r="D419" i="4"/>
  <c r="F364" i="4"/>
  <c r="I364" i="4" s="1"/>
  <c r="G364" i="4"/>
  <c r="D364" i="4"/>
  <c r="E364" i="4"/>
  <c r="F638" i="4"/>
  <c r="I638" i="4" s="1"/>
  <c r="G638" i="4"/>
  <c r="D638" i="4"/>
  <c r="E638" i="4"/>
  <c r="E619" i="4"/>
  <c r="D619" i="4"/>
  <c r="F619" i="4"/>
  <c r="I619" i="4" s="1"/>
  <c r="G619" i="4"/>
  <c r="F592" i="4"/>
  <c r="I592" i="4" s="1"/>
  <c r="D592" i="4"/>
  <c r="E592" i="4"/>
  <c r="G592" i="4"/>
  <c r="G586" i="4"/>
  <c r="E586" i="4"/>
  <c r="F586" i="4"/>
  <c r="I586" i="4" s="1"/>
  <c r="D586" i="4"/>
  <c r="F565" i="4"/>
  <c r="I565" i="4" s="1"/>
  <c r="G565" i="4"/>
  <c r="D565" i="4"/>
  <c r="E565" i="4"/>
  <c r="F546" i="4"/>
  <c r="I546" i="4" s="1"/>
  <c r="G546" i="4"/>
  <c r="E546" i="4"/>
  <c r="D546" i="4"/>
  <c r="E527" i="4"/>
  <c r="D527" i="4"/>
  <c r="G527" i="4"/>
  <c r="F527" i="4"/>
  <c r="I527" i="4" s="1"/>
  <c r="F513" i="4"/>
  <c r="I513" i="4" s="1"/>
  <c r="D513" i="4"/>
  <c r="E513" i="4"/>
  <c r="G513" i="4"/>
  <c r="E479" i="4"/>
  <c r="D479" i="4"/>
  <c r="G479" i="4"/>
  <c r="F479" i="4"/>
  <c r="I479" i="4" s="1"/>
  <c r="E314" i="4"/>
  <c r="G314" i="4"/>
  <c r="D314" i="4"/>
  <c r="F314" i="4"/>
  <c r="I314" i="4" s="1"/>
  <c r="F656" i="4"/>
  <c r="I656" i="4" s="1"/>
  <c r="D656" i="4"/>
  <c r="E656" i="4"/>
  <c r="G656" i="4"/>
  <c r="G641" i="4"/>
  <c r="D641" i="4"/>
  <c r="E641" i="4"/>
  <c r="F641" i="4"/>
  <c r="I641" i="4" s="1"/>
  <c r="F626" i="4"/>
  <c r="I626" i="4" s="1"/>
  <c r="E626" i="4"/>
  <c r="D626" i="4"/>
  <c r="G626" i="4"/>
  <c r="E611" i="4"/>
  <c r="D611" i="4"/>
  <c r="G611" i="4"/>
  <c r="F611" i="4"/>
  <c r="I611" i="4" s="1"/>
  <c r="F596" i="4"/>
  <c r="I596" i="4" s="1"/>
  <c r="D596" i="4"/>
  <c r="E596" i="4"/>
  <c r="G596" i="4"/>
  <c r="G581" i="4"/>
  <c r="D581" i="4"/>
  <c r="E581" i="4"/>
  <c r="F581" i="4"/>
  <c r="I581" i="4" s="1"/>
  <c r="G567" i="4"/>
  <c r="D567" i="4"/>
  <c r="F567" i="4"/>
  <c r="I567" i="4" s="1"/>
  <c r="E567" i="4"/>
  <c r="G549" i="4"/>
  <c r="D549" i="4"/>
  <c r="E549" i="4"/>
  <c r="F549" i="4"/>
  <c r="I549" i="4" s="1"/>
  <c r="G537" i="4"/>
  <c r="D537" i="4"/>
  <c r="E537" i="4"/>
  <c r="F537" i="4"/>
  <c r="I537" i="4" s="1"/>
  <c r="D525" i="4"/>
  <c r="F525" i="4"/>
  <c r="I525" i="4" s="1"/>
  <c r="E525" i="4"/>
  <c r="G525" i="4"/>
  <c r="D509" i="4"/>
  <c r="F509" i="4"/>
  <c r="I509" i="4" s="1"/>
  <c r="E509" i="4"/>
  <c r="G509" i="4"/>
  <c r="E463" i="4"/>
  <c r="D463" i="4"/>
  <c r="G463" i="4"/>
  <c r="F463" i="4"/>
  <c r="I463" i="4" s="1"/>
  <c r="D373" i="4"/>
  <c r="G373" i="4"/>
  <c r="F373" i="4"/>
  <c r="I373" i="4" s="1"/>
  <c r="E373" i="4"/>
  <c r="D278" i="4"/>
  <c r="E278" i="4"/>
  <c r="F278" i="4"/>
  <c r="I278" i="4" s="1"/>
  <c r="G278" i="4"/>
  <c r="D482" i="4"/>
  <c r="G482" i="4"/>
  <c r="F482" i="4"/>
  <c r="I482" i="4" s="1"/>
  <c r="E482" i="4"/>
  <c r="D466" i="4"/>
  <c r="G466" i="4"/>
  <c r="F466" i="4"/>
  <c r="I466" i="4" s="1"/>
  <c r="E466" i="4"/>
  <c r="D450" i="4"/>
  <c r="G450" i="4"/>
  <c r="F450" i="4"/>
  <c r="I450" i="4" s="1"/>
  <c r="E450" i="4"/>
  <c r="F425" i="4"/>
  <c r="I425" i="4" s="1"/>
  <c r="D425" i="4"/>
  <c r="G425" i="4"/>
  <c r="E425" i="4"/>
  <c r="E411" i="4"/>
  <c r="G411" i="4"/>
  <c r="D411" i="4"/>
  <c r="F411" i="4"/>
  <c r="I411" i="4" s="1"/>
  <c r="D344" i="4"/>
  <c r="F344" i="4"/>
  <c r="I344" i="4" s="1"/>
  <c r="G344" i="4"/>
  <c r="E344" i="4"/>
  <c r="E294" i="4"/>
  <c r="G294" i="4"/>
  <c r="D294" i="4"/>
  <c r="F294" i="4"/>
  <c r="I294" i="4" s="1"/>
  <c r="E499" i="4"/>
  <c r="D499" i="4"/>
  <c r="G499" i="4"/>
  <c r="F499" i="4"/>
  <c r="I499" i="4" s="1"/>
  <c r="E487" i="4"/>
  <c r="D487" i="4"/>
  <c r="G487" i="4"/>
  <c r="F487" i="4"/>
  <c r="I487" i="4" s="1"/>
  <c r="E471" i="4"/>
  <c r="D471" i="4"/>
  <c r="G471" i="4"/>
  <c r="F471" i="4"/>
  <c r="I471" i="4" s="1"/>
  <c r="E455" i="4"/>
  <c r="D455" i="4"/>
  <c r="G455" i="4"/>
  <c r="F455" i="4"/>
  <c r="I455" i="4" s="1"/>
  <c r="E435" i="4"/>
  <c r="F435" i="4"/>
  <c r="I435" i="4" s="1"/>
  <c r="G435" i="4"/>
  <c r="D435" i="4"/>
  <c r="F421" i="4"/>
  <c r="I421" i="4" s="1"/>
  <c r="G421" i="4"/>
  <c r="D421" i="4"/>
  <c r="E421" i="4"/>
  <c r="F409" i="4"/>
  <c r="I409" i="4" s="1"/>
  <c r="D409" i="4"/>
  <c r="G409" i="4"/>
  <c r="E409" i="4"/>
  <c r="D347" i="4"/>
  <c r="E347" i="4"/>
  <c r="F347" i="4"/>
  <c r="I347" i="4" s="1"/>
  <c r="G347" i="4"/>
  <c r="E483" i="4"/>
  <c r="D483" i="4"/>
  <c r="G483" i="4"/>
  <c r="F483" i="4"/>
  <c r="I483" i="4" s="1"/>
  <c r="E467" i="4"/>
  <c r="D467" i="4"/>
  <c r="G467" i="4"/>
  <c r="F467" i="4"/>
  <c r="I467" i="4" s="1"/>
  <c r="E451" i="4"/>
  <c r="D451" i="4"/>
  <c r="G451" i="4"/>
  <c r="F451" i="4"/>
  <c r="I451" i="4" s="1"/>
  <c r="F441" i="4"/>
  <c r="I441" i="4" s="1"/>
  <c r="D441" i="4"/>
  <c r="G441" i="4"/>
  <c r="E441" i="4"/>
  <c r="E427" i="4"/>
  <c r="D427" i="4"/>
  <c r="G427" i="4"/>
  <c r="F427" i="4"/>
  <c r="I427" i="4" s="1"/>
  <c r="D366" i="4"/>
  <c r="E366" i="4"/>
  <c r="F366" i="4"/>
  <c r="I366" i="4" s="1"/>
  <c r="G366" i="4"/>
  <c r="D304" i="4"/>
  <c r="E304" i="4"/>
  <c r="F304" i="4"/>
  <c r="I304" i="4" s="1"/>
  <c r="G304" i="4"/>
  <c r="E246" i="4"/>
  <c r="D246" i="4"/>
  <c r="G246" i="4"/>
  <c r="F246" i="4"/>
  <c r="I246" i="4" s="1"/>
  <c r="E400" i="4"/>
  <c r="F400" i="4"/>
  <c r="I400" i="4" s="1"/>
  <c r="D400" i="4"/>
  <c r="G400" i="4"/>
  <c r="F385" i="4"/>
  <c r="I385" i="4" s="1"/>
  <c r="E385" i="4"/>
  <c r="G385" i="4"/>
  <c r="D385" i="4"/>
  <c r="D367" i="4"/>
  <c r="F367" i="4"/>
  <c r="I367" i="4" s="1"/>
  <c r="G367" i="4"/>
  <c r="E367" i="4"/>
  <c r="G345" i="4"/>
  <c r="E345" i="4"/>
  <c r="F345" i="4"/>
  <c r="I345" i="4" s="1"/>
  <c r="D345" i="4"/>
  <c r="E328" i="4"/>
  <c r="F328" i="4"/>
  <c r="I328" i="4" s="1"/>
  <c r="G328" i="4"/>
  <c r="D328" i="4"/>
  <c r="E322" i="4"/>
  <c r="G322" i="4"/>
  <c r="F322" i="4"/>
  <c r="I322" i="4" s="1"/>
  <c r="D322" i="4"/>
  <c r="E300" i="4"/>
  <c r="F300" i="4"/>
  <c r="I300" i="4" s="1"/>
  <c r="G300" i="4"/>
  <c r="D300" i="4"/>
  <c r="F291" i="4"/>
  <c r="I291" i="4" s="1"/>
  <c r="E291" i="4"/>
  <c r="G291" i="4"/>
  <c r="D291" i="4"/>
  <c r="D277" i="4"/>
  <c r="F277" i="4"/>
  <c r="I277" i="4" s="1"/>
  <c r="E277" i="4"/>
  <c r="G277" i="4"/>
  <c r="D233" i="4"/>
  <c r="G233" i="4"/>
  <c r="E233" i="4"/>
  <c r="F233" i="4"/>
  <c r="I233" i="4" s="1"/>
  <c r="F104" i="4"/>
  <c r="I104" i="4" s="1"/>
  <c r="D104" i="4"/>
  <c r="G104" i="4"/>
  <c r="E104" i="4"/>
  <c r="E392" i="4"/>
  <c r="D392" i="4"/>
  <c r="F392" i="4"/>
  <c r="I392" i="4" s="1"/>
  <c r="G392" i="4"/>
  <c r="D375" i="4"/>
  <c r="G375" i="4"/>
  <c r="E375" i="4"/>
  <c r="F375" i="4"/>
  <c r="I375" i="4" s="1"/>
  <c r="D359" i="4"/>
  <c r="G359" i="4"/>
  <c r="E359" i="4"/>
  <c r="F359" i="4"/>
  <c r="I359" i="4" s="1"/>
  <c r="F334" i="4"/>
  <c r="I334" i="4" s="1"/>
  <c r="G334" i="4"/>
  <c r="D334" i="4"/>
  <c r="E334" i="4"/>
  <c r="F315" i="4"/>
  <c r="I315" i="4" s="1"/>
  <c r="G315" i="4"/>
  <c r="D315" i="4"/>
  <c r="E315" i="4"/>
  <c r="E298" i="4"/>
  <c r="G298" i="4"/>
  <c r="D298" i="4"/>
  <c r="F298" i="4"/>
  <c r="I298" i="4" s="1"/>
  <c r="F280" i="4"/>
  <c r="I280" i="4" s="1"/>
  <c r="G280" i="4"/>
  <c r="D280" i="4"/>
  <c r="E280" i="4"/>
  <c r="D240" i="4"/>
  <c r="E240" i="4"/>
  <c r="F240" i="4"/>
  <c r="I240" i="4" s="1"/>
  <c r="G240" i="4"/>
  <c r="G406" i="4"/>
  <c r="E406" i="4"/>
  <c r="D406" i="4"/>
  <c r="F406" i="4"/>
  <c r="I406" i="4" s="1"/>
  <c r="E396" i="4"/>
  <c r="D396" i="4"/>
  <c r="F396" i="4"/>
  <c r="I396" i="4" s="1"/>
  <c r="G396" i="4"/>
  <c r="G382" i="4"/>
  <c r="D382" i="4"/>
  <c r="E382" i="4"/>
  <c r="F382" i="4"/>
  <c r="I382" i="4" s="1"/>
  <c r="D369" i="4"/>
  <c r="G369" i="4"/>
  <c r="E369" i="4"/>
  <c r="F369" i="4"/>
  <c r="I369" i="4" s="1"/>
  <c r="D352" i="4"/>
  <c r="F352" i="4"/>
  <c r="I352" i="4" s="1"/>
  <c r="G352" i="4"/>
  <c r="E352" i="4"/>
  <c r="E337" i="4"/>
  <c r="G337" i="4"/>
  <c r="D337" i="4"/>
  <c r="F337" i="4"/>
  <c r="I337" i="4" s="1"/>
  <c r="G321" i="4"/>
  <c r="D321" i="4"/>
  <c r="F321" i="4"/>
  <c r="I321" i="4" s="1"/>
  <c r="E321" i="4"/>
  <c r="E309" i="4"/>
  <c r="D309" i="4"/>
  <c r="G309" i="4"/>
  <c r="F309" i="4"/>
  <c r="I309" i="4" s="1"/>
  <c r="G292" i="4"/>
  <c r="D292" i="4"/>
  <c r="E292" i="4"/>
  <c r="F292" i="4"/>
  <c r="I292" i="4" s="1"/>
  <c r="F279" i="4"/>
  <c r="I279" i="4" s="1"/>
  <c r="D279" i="4"/>
  <c r="E279" i="4"/>
  <c r="G279" i="4"/>
  <c r="F267" i="4"/>
  <c r="I267" i="4" s="1"/>
  <c r="D267" i="4"/>
  <c r="E267" i="4"/>
  <c r="G267" i="4"/>
  <c r="D224" i="4"/>
  <c r="E224" i="4"/>
  <c r="F224" i="4"/>
  <c r="I224" i="4" s="1"/>
  <c r="G224" i="4"/>
  <c r="F259" i="4"/>
  <c r="I259" i="4" s="1"/>
  <c r="E259" i="4"/>
  <c r="G259" i="4"/>
  <c r="D259" i="4"/>
  <c r="G245" i="4"/>
  <c r="E245" i="4"/>
  <c r="F245" i="4"/>
  <c r="I245" i="4" s="1"/>
  <c r="D245" i="4"/>
  <c r="D229" i="4"/>
  <c r="G229" i="4"/>
  <c r="F229" i="4"/>
  <c r="I229" i="4" s="1"/>
  <c r="E229" i="4"/>
  <c r="E214" i="4"/>
  <c r="F214" i="4"/>
  <c r="I214" i="4" s="1"/>
  <c r="G214" i="4"/>
  <c r="D214" i="4"/>
  <c r="E206" i="4"/>
  <c r="F206" i="4"/>
  <c r="I206" i="4" s="1"/>
  <c r="G206" i="4"/>
  <c r="D206" i="4"/>
  <c r="D262" i="4"/>
  <c r="E262" i="4"/>
  <c r="G262" i="4"/>
  <c r="F262" i="4"/>
  <c r="I262" i="4" s="1"/>
  <c r="E234" i="4"/>
  <c r="D234" i="4"/>
  <c r="G234" i="4"/>
  <c r="F234" i="4"/>
  <c r="I234" i="4" s="1"/>
  <c r="E218" i="4"/>
  <c r="D218" i="4"/>
  <c r="G218" i="4"/>
  <c r="F218" i="4"/>
  <c r="I218" i="4" s="1"/>
  <c r="D160" i="4"/>
  <c r="E160" i="4"/>
  <c r="F160" i="4"/>
  <c r="I160" i="4" s="1"/>
  <c r="G160" i="4"/>
  <c r="G257" i="4"/>
  <c r="E257" i="4"/>
  <c r="F257" i="4"/>
  <c r="I257" i="4" s="1"/>
  <c r="D257" i="4"/>
  <c r="E250" i="4"/>
  <c r="D250" i="4"/>
  <c r="G250" i="4"/>
  <c r="F250" i="4"/>
  <c r="I250" i="4" s="1"/>
  <c r="F231" i="4"/>
  <c r="I231" i="4" s="1"/>
  <c r="D231" i="4"/>
  <c r="E231" i="4"/>
  <c r="G231" i="4"/>
  <c r="E215" i="4"/>
  <c r="G215" i="4"/>
  <c r="D215" i="4"/>
  <c r="F215" i="4"/>
  <c r="I215" i="4" s="1"/>
  <c r="E203" i="4"/>
  <c r="F203" i="4"/>
  <c r="I203" i="4" s="1"/>
  <c r="G203" i="4"/>
  <c r="D203" i="4"/>
  <c r="E188" i="4"/>
  <c r="D188" i="4"/>
  <c r="F188" i="4"/>
  <c r="I188" i="4" s="1"/>
  <c r="G188" i="4"/>
  <c r="D93" i="4"/>
  <c r="E93" i="4"/>
  <c r="F93" i="4"/>
  <c r="I93" i="4" s="1"/>
  <c r="G93" i="4"/>
  <c r="E190" i="4"/>
  <c r="F190" i="4"/>
  <c r="I190" i="4" s="1"/>
  <c r="G190" i="4"/>
  <c r="D190" i="4"/>
  <c r="E178" i="4"/>
  <c r="F178" i="4"/>
  <c r="I178" i="4" s="1"/>
  <c r="G178" i="4"/>
  <c r="D178" i="4"/>
  <c r="E152" i="4"/>
  <c r="F152" i="4"/>
  <c r="I152" i="4" s="1"/>
  <c r="G152" i="4"/>
  <c r="D152" i="4"/>
  <c r="E122" i="4"/>
  <c r="F122" i="4"/>
  <c r="I122" i="4" s="1"/>
  <c r="G122" i="4"/>
  <c r="D122" i="4"/>
  <c r="D61" i="4"/>
  <c r="E61" i="4"/>
  <c r="F61" i="4"/>
  <c r="I61" i="4" s="1"/>
  <c r="G61" i="4"/>
  <c r="G171" i="4"/>
  <c r="E171" i="4"/>
  <c r="F171" i="4"/>
  <c r="I171" i="4" s="1"/>
  <c r="D171" i="4"/>
  <c r="F156" i="4"/>
  <c r="I156" i="4" s="1"/>
  <c r="G156" i="4"/>
  <c r="D156" i="4"/>
  <c r="E156" i="4"/>
  <c r="G149" i="4"/>
  <c r="E149" i="4"/>
  <c r="F149" i="4"/>
  <c r="I149" i="4" s="1"/>
  <c r="D149" i="4"/>
  <c r="E126" i="4"/>
  <c r="D126" i="4"/>
  <c r="F126" i="4"/>
  <c r="I126" i="4" s="1"/>
  <c r="G126" i="4"/>
  <c r="G202" i="4"/>
  <c r="D202" i="4"/>
  <c r="E202" i="4"/>
  <c r="F202" i="4"/>
  <c r="I202" i="4" s="1"/>
  <c r="E187" i="4"/>
  <c r="G187" i="4"/>
  <c r="F187" i="4"/>
  <c r="I187" i="4" s="1"/>
  <c r="D187" i="4"/>
  <c r="D173" i="4"/>
  <c r="E173" i="4"/>
  <c r="G173" i="4"/>
  <c r="F173" i="4"/>
  <c r="I173" i="4" s="1"/>
  <c r="F157" i="4"/>
  <c r="I157" i="4" s="1"/>
  <c r="E157" i="4"/>
  <c r="G157" i="4"/>
  <c r="D157" i="4"/>
  <c r="G144" i="4"/>
  <c r="D144" i="4"/>
  <c r="E144" i="4"/>
  <c r="F144" i="4"/>
  <c r="I144" i="4" s="1"/>
  <c r="D70" i="4"/>
  <c r="E70" i="4"/>
  <c r="F70" i="4"/>
  <c r="I70" i="4" s="1"/>
  <c r="G70" i="4"/>
  <c r="E128" i="4"/>
  <c r="F128" i="4"/>
  <c r="I128" i="4" s="1"/>
  <c r="G128" i="4"/>
  <c r="D128" i="4"/>
  <c r="E110" i="4"/>
  <c r="G110" i="4"/>
  <c r="F110" i="4"/>
  <c r="I110" i="4" s="1"/>
  <c r="D110" i="4"/>
  <c r="D94" i="4"/>
  <c r="F94" i="4"/>
  <c r="I94" i="4" s="1"/>
  <c r="G94" i="4"/>
  <c r="E94" i="4"/>
  <c r="E84" i="4"/>
  <c r="G84" i="4"/>
  <c r="D84" i="4"/>
  <c r="F84" i="4"/>
  <c r="I84" i="4" s="1"/>
  <c r="D62" i="4"/>
  <c r="F62" i="4"/>
  <c r="I62" i="4" s="1"/>
  <c r="G62" i="4"/>
  <c r="E62" i="4"/>
  <c r="F113" i="4"/>
  <c r="I113" i="4" s="1"/>
  <c r="G113" i="4"/>
  <c r="D113" i="4"/>
  <c r="E113" i="4"/>
  <c r="D96" i="4"/>
  <c r="G96" i="4"/>
  <c r="E96" i="4"/>
  <c r="F96" i="4"/>
  <c r="I96" i="4" s="1"/>
  <c r="D86" i="4"/>
  <c r="G86" i="4"/>
  <c r="E86" i="4"/>
  <c r="F86" i="4"/>
  <c r="I86" i="4" s="1"/>
  <c r="E76" i="4"/>
  <c r="D76" i="4"/>
  <c r="G76" i="4"/>
  <c r="F76" i="4"/>
  <c r="I76" i="4" s="1"/>
  <c r="D58" i="4"/>
  <c r="G58" i="4"/>
  <c r="E58" i="4"/>
  <c r="F58" i="4"/>
  <c r="I58" i="4" s="1"/>
  <c r="E133" i="4"/>
  <c r="G133" i="4"/>
  <c r="F133" i="4"/>
  <c r="I133" i="4" s="1"/>
  <c r="D133" i="4"/>
  <c r="F125" i="4"/>
  <c r="I125" i="4" s="1"/>
  <c r="E125" i="4"/>
  <c r="G125" i="4"/>
  <c r="D125" i="4"/>
  <c r="E111" i="4"/>
  <c r="F111" i="4"/>
  <c r="I111" i="4" s="1"/>
  <c r="D111" i="4"/>
  <c r="G111" i="4"/>
  <c r="G79" i="4"/>
  <c r="F79" i="4"/>
  <c r="I79" i="4" s="1"/>
  <c r="D79" i="4"/>
  <c r="E79" i="4"/>
  <c r="G69" i="4"/>
  <c r="D69" i="4"/>
  <c r="E69" i="4"/>
  <c r="F69" i="4"/>
  <c r="I69" i="4" s="1"/>
  <c r="F56" i="4"/>
  <c r="I56" i="4" s="1"/>
  <c r="E56" i="4"/>
  <c r="D56" i="4"/>
  <c r="G56" i="4"/>
  <c r="E723" i="4"/>
  <c r="F723" i="4"/>
  <c r="I723" i="4" s="1"/>
  <c r="G723" i="4"/>
  <c r="D723" i="4"/>
  <c r="E704" i="4"/>
  <c r="D704" i="4"/>
  <c r="G704" i="4"/>
  <c r="F704" i="4"/>
  <c r="I704" i="4" s="1"/>
  <c r="D730" i="4"/>
  <c r="E730" i="4"/>
  <c r="F730" i="4"/>
  <c r="I730" i="4" s="1"/>
  <c r="G730" i="4"/>
  <c r="G32" i="4"/>
  <c r="F32" i="4"/>
  <c r="I32" i="4" s="1"/>
  <c r="E32" i="4"/>
  <c r="D32" i="4"/>
  <c r="D702" i="4"/>
  <c r="E702" i="4"/>
  <c r="F702" i="4"/>
  <c r="I702" i="4" s="1"/>
  <c r="G702" i="4"/>
  <c r="D28" i="4"/>
  <c r="G28" i="4"/>
  <c r="F28" i="4"/>
  <c r="I28" i="4" s="1"/>
  <c r="E28" i="4"/>
  <c r="F705" i="4"/>
  <c r="I705" i="4" s="1"/>
  <c r="G705" i="4"/>
  <c r="E705" i="4"/>
  <c r="D705" i="4"/>
  <c r="E444" i="4"/>
  <c r="D444" i="4"/>
  <c r="F444" i="4"/>
  <c r="I444" i="4" s="1"/>
  <c r="G444" i="4"/>
  <c r="E47" i="4"/>
  <c r="D47" i="4"/>
  <c r="G47" i="4"/>
  <c r="F47" i="4"/>
  <c r="I47" i="4" s="1"/>
  <c r="D31" i="4"/>
  <c r="G31" i="4"/>
  <c r="F31" i="4"/>
  <c r="I31" i="4" s="1"/>
  <c r="E31" i="4"/>
  <c r="F757" i="4"/>
  <c r="I757" i="4" s="1"/>
  <c r="E757" i="4"/>
  <c r="D757" i="4"/>
  <c r="G757" i="4"/>
  <c r="D747" i="4"/>
  <c r="G747" i="4"/>
  <c r="F747" i="4"/>
  <c r="I747" i="4" s="1"/>
  <c r="E747" i="4"/>
  <c r="E734" i="4"/>
  <c r="F734" i="4"/>
  <c r="I734" i="4" s="1"/>
  <c r="G734" i="4"/>
  <c r="D734" i="4"/>
  <c r="E714" i="4"/>
  <c r="F714" i="4"/>
  <c r="I714" i="4" s="1"/>
  <c r="G714" i="4"/>
  <c r="D714" i="4"/>
  <c r="E694" i="4"/>
  <c r="F694" i="4"/>
  <c r="I694" i="4" s="1"/>
  <c r="G694" i="4"/>
  <c r="D694" i="4"/>
  <c r="F681" i="4"/>
  <c r="I681" i="4" s="1"/>
  <c r="E681" i="4"/>
  <c r="G681" i="4"/>
  <c r="D681" i="4"/>
  <c r="F673" i="4"/>
  <c r="I673" i="4" s="1"/>
  <c r="E673" i="4"/>
  <c r="G673" i="4"/>
  <c r="D673" i="4"/>
  <c r="E653" i="4"/>
  <c r="F653" i="4"/>
  <c r="I653" i="4" s="1"/>
  <c r="G653" i="4"/>
  <c r="D653" i="4"/>
  <c r="E603" i="4"/>
  <c r="D603" i="4"/>
  <c r="F603" i="4"/>
  <c r="I603" i="4" s="1"/>
  <c r="G603" i="4"/>
  <c r="G555" i="4"/>
  <c r="D555" i="4"/>
  <c r="E555" i="4"/>
  <c r="F555" i="4"/>
  <c r="I555" i="4" s="1"/>
  <c r="E507" i="4"/>
  <c r="D507" i="4"/>
  <c r="G507" i="4"/>
  <c r="F507" i="4"/>
  <c r="I507" i="4" s="1"/>
  <c r="D54" i="4"/>
  <c r="G54" i="4"/>
  <c r="F54" i="4"/>
  <c r="I54" i="4" s="1"/>
  <c r="E54" i="4"/>
  <c r="E38" i="4"/>
  <c r="D38" i="4"/>
  <c r="G38" i="4"/>
  <c r="F38" i="4"/>
  <c r="I38" i="4" s="1"/>
  <c r="E760" i="4"/>
  <c r="D760" i="4"/>
  <c r="G760" i="4"/>
  <c r="F760" i="4"/>
  <c r="I760" i="4" s="1"/>
  <c r="F733" i="4"/>
  <c r="I733" i="4" s="1"/>
  <c r="G733" i="4"/>
  <c r="D733" i="4"/>
  <c r="E733" i="4"/>
  <c r="E716" i="4"/>
  <c r="G716" i="4"/>
  <c r="F716" i="4"/>
  <c r="I716" i="4" s="1"/>
  <c r="D716" i="4"/>
  <c r="G707" i="4"/>
  <c r="E707" i="4"/>
  <c r="F707" i="4"/>
  <c r="I707" i="4" s="1"/>
  <c r="D707" i="4"/>
  <c r="E696" i="4"/>
  <c r="G696" i="4"/>
  <c r="D696" i="4"/>
  <c r="F696" i="4"/>
  <c r="I696" i="4" s="1"/>
  <c r="D668" i="4"/>
  <c r="E668" i="4"/>
  <c r="F668" i="4"/>
  <c r="I668" i="4" s="1"/>
  <c r="G668" i="4"/>
  <c r="F661" i="4"/>
  <c r="I661" i="4" s="1"/>
  <c r="G661" i="4"/>
  <c r="D661" i="4"/>
  <c r="E661" i="4"/>
  <c r="D645" i="4"/>
  <c r="F645" i="4"/>
  <c r="I645" i="4" s="1"/>
  <c r="E645" i="4"/>
  <c r="G645" i="4"/>
  <c r="G571" i="4"/>
  <c r="D571" i="4"/>
  <c r="E571" i="4"/>
  <c r="F571" i="4"/>
  <c r="I571" i="4" s="1"/>
  <c r="F496" i="4"/>
  <c r="I496" i="4" s="1"/>
  <c r="D496" i="4"/>
  <c r="E496" i="4"/>
  <c r="G496" i="4"/>
  <c r="E45" i="4"/>
  <c r="D45" i="4"/>
  <c r="G45" i="4"/>
  <c r="F45" i="4"/>
  <c r="I45" i="4" s="1"/>
  <c r="D29" i="4"/>
  <c r="G29" i="4"/>
  <c r="F29" i="4"/>
  <c r="I29" i="4" s="1"/>
  <c r="E29" i="4"/>
  <c r="D759" i="4"/>
  <c r="G759" i="4"/>
  <c r="F759" i="4"/>
  <c r="I759" i="4" s="1"/>
  <c r="E759" i="4"/>
  <c r="G746" i="4"/>
  <c r="D746" i="4"/>
  <c r="E746" i="4"/>
  <c r="F746" i="4"/>
  <c r="I746" i="4" s="1"/>
  <c r="F737" i="4"/>
  <c r="I737" i="4" s="1"/>
  <c r="D737" i="4"/>
  <c r="E737" i="4"/>
  <c r="G737" i="4"/>
  <c r="E719" i="4"/>
  <c r="F719" i="4"/>
  <c r="I719" i="4" s="1"/>
  <c r="D719" i="4"/>
  <c r="G719" i="4"/>
  <c r="E699" i="4"/>
  <c r="G699" i="4"/>
  <c r="D699" i="4"/>
  <c r="F699" i="4"/>
  <c r="I699" i="4" s="1"/>
  <c r="F689" i="4"/>
  <c r="I689" i="4" s="1"/>
  <c r="D689" i="4"/>
  <c r="E689" i="4"/>
  <c r="G689" i="4"/>
  <c r="G682" i="4"/>
  <c r="D682" i="4"/>
  <c r="E682" i="4"/>
  <c r="F682" i="4"/>
  <c r="I682" i="4" s="1"/>
  <c r="G674" i="4"/>
  <c r="D674" i="4"/>
  <c r="E674" i="4"/>
  <c r="F674" i="4"/>
  <c r="I674" i="4" s="1"/>
  <c r="G648" i="4"/>
  <c r="F648" i="4"/>
  <c r="I648" i="4" s="1"/>
  <c r="E648" i="4"/>
  <c r="D648" i="4"/>
  <c r="D605" i="4"/>
  <c r="E605" i="4"/>
  <c r="F605" i="4"/>
  <c r="I605" i="4" s="1"/>
  <c r="G605" i="4"/>
  <c r="D477" i="4"/>
  <c r="E477" i="4"/>
  <c r="F477" i="4"/>
  <c r="I477" i="4" s="1"/>
  <c r="G477" i="4"/>
  <c r="E242" i="4"/>
  <c r="D242" i="4"/>
  <c r="G242" i="4"/>
  <c r="F242" i="4"/>
  <c r="I242" i="4" s="1"/>
  <c r="E629" i="4"/>
  <c r="F629" i="4"/>
  <c r="I629" i="4" s="1"/>
  <c r="G629" i="4"/>
  <c r="D629" i="4"/>
  <c r="G614" i="4"/>
  <c r="F614" i="4"/>
  <c r="I614" i="4" s="1"/>
  <c r="E614" i="4"/>
  <c r="D614" i="4"/>
  <c r="F600" i="4"/>
  <c r="I600" i="4" s="1"/>
  <c r="D600" i="4"/>
  <c r="G600" i="4"/>
  <c r="E600" i="4"/>
  <c r="E585" i="4"/>
  <c r="F585" i="4"/>
  <c r="I585" i="4" s="1"/>
  <c r="G585" i="4"/>
  <c r="D585" i="4"/>
  <c r="E575" i="4"/>
  <c r="F575" i="4"/>
  <c r="I575" i="4" s="1"/>
  <c r="G575" i="4"/>
  <c r="D575" i="4"/>
  <c r="G559" i="4"/>
  <c r="D559" i="4"/>
  <c r="F559" i="4"/>
  <c r="I559" i="4" s="1"/>
  <c r="E559" i="4"/>
  <c r="F548" i="4"/>
  <c r="I548" i="4" s="1"/>
  <c r="E548" i="4"/>
  <c r="G548" i="4"/>
  <c r="D548" i="4"/>
  <c r="F536" i="4"/>
  <c r="I536" i="4" s="1"/>
  <c r="E536" i="4"/>
  <c r="G536" i="4"/>
  <c r="D536" i="4"/>
  <c r="G522" i="4"/>
  <c r="E522" i="4"/>
  <c r="F522" i="4"/>
  <c r="I522" i="4" s="1"/>
  <c r="D522" i="4"/>
  <c r="G506" i="4"/>
  <c r="E506" i="4"/>
  <c r="F506" i="4"/>
  <c r="I506" i="4" s="1"/>
  <c r="D506" i="4"/>
  <c r="E495" i="4"/>
  <c r="D495" i="4"/>
  <c r="G495" i="4"/>
  <c r="F495" i="4"/>
  <c r="I495" i="4" s="1"/>
  <c r="E415" i="4"/>
  <c r="F415" i="4"/>
  <c r="I415" i="4" s="1"/>
  <c r="D415" i="4"/>
  <c r="G415" i="4"/>
  <c r="G349" i="4"/>
  <c r="E349" i="4"/>
  <c r="F349" i="4"/>
  <c r="I349" i="4" s="1"/>
  <c r="D349" i="4"/>
  <c r="F624" i="4"/>
  <c r="I624" i="4" s="1"/>
  <c r="D624" i="4"/>
  <c r="E624" i="4"/>
  <c r="G624" i="4"/>
  <c r="G618" i="4"/>
  <c r="E618" i="4"/>
  <c r="F618" i="4"/>
  <c r="I618" i="4" s="1"/>
  <c r="D618" i="4"/>
  <c r="F589" i="4"/>
  <c r="I589" i="4" s="1"/>
  <c r="G589" i="4"/>
  <c r="D589" i="4"/>
  <c r="E589" i="4"/>
  <c r="E583" i="4"/>
  <c r="D583" i="4"/>
  <c r="F583" i="4"/>
  <c r="I583" i="4" s="1"/>
  <c r="G583" i="4"/>
  <c r="G563" i="4"/>
  <c r="D563" i="4"/>
  <c r="E563" i="4"/>
  <c r="F563" i="4"/>
  <c r="I563" i="4" s="1"/>
  <c r="F544" i="4"/>
  <c r="I544" i="4" s="1"/>
  <c r="G544" i="4"/>
  <c r="D544" i="4"/>
  <c r="E544" i="4"/>
  <c r="F524" i="4"/>
  <c r="I524" i="4" s="1"/>
  <c r="G524" i="4"/>
  <c r="D524" i="4"/>
  <c r="E524" i="4"/>
  <c r="F508" i="4"/>
  <c r="I508" i="4" s="1"/>
  <c r="G508" i="4"/>
  <c r="D508" i="4"/>
  <c r="E508" i="4"/>
  <c r="F464" i="4"/>
  <c r="I464" i="4" s="1"/>
  <c r="D464" i="4"/>
  <c r="E464" i="4"/>
  <c r="G464" i="4"/>
  <c r="F299" i="4"/>
  <c r="I299" i="4" s="1"/>
  <c r="G299" i="4"/>
  <c r="E299" i="4"/>
  <c r="D299" i="4"/>
  <c r="G649" i="4"/>
  <c r="D649" i="4"/>
  <c r="E649" i="4"/>
  <c r="F649" i="4"/>
  <c r="I649" i="4" s="1"/>
  <c r="G633" i="4"/>
  <c r="D633" i="4"/>
  <c r="E633" i="4"/>
  <c r="F633" i="4"/>
  <c r="I633" i="4" s="1"/>
  <c r="E623" i="4"/>
  <c r="D623" i="4"/>
  <c r="F623" i="4"/>
  <c r="I623" i="4" s="1"/>
  <c r="G623" i="4"/>
  <c r="G609" i="4"/>
  <c r="D609" i="4"/>
  <c r="E609" i="4"/>
  <c r="F609" i="4"/>
  <c r="I609" i="4" s="1"/>
  <c r="F594" i="4"/>
  <c r="I594" i="4" s="1"/>
  <c r="E594" i="4"/>
  <c r="D594" i="4"/>
  <c r="G594" i="4"/>
  <c r="E579" i="4"/>
  <c r="D579" i="4"/>
  <c r="G579" i="4"/>
  <c r="F579" i="4"/>
  <c r="I579" i="4" s="1"/>
  <c r="F562" i="4"/>
  <c r="I562" i="4" s="1"/>
  <c r="E562" i="4"/>
  <c r="D562" i="4"/>
  <c r="G562" i="4"/>
  <c r="F542" i="4"/>
  <c r="I542" i="4" s="1"/>
  <c r="G542" i="4"/>
  <c r="D542" i="4"/>
  <c r="E542" i="4"/>
  <c r="F534" i="4"/>
  <c r="I534" i="4" s="1"/>
  <c r="G534" i="4"/>
  <c r="E534" i="4"/>
  <c r="D534" i="4"/>
  <c r="F520" i="4"/>
  <c r="I520" i="4" s="1"/>
  <c r="D520" i="4"/>
  <c r="G520" i="4"/>
  <c r="E520" i="4"/>
  <c r="F504" i="4"/>
  <c r="I504" i="4" s="1"/>
  <c r="D504" i="4"/>
  <c r="G504" i="4"/>
  <c r="E504" i="4"/>
  <c r="F448" i="4"/>
  <c r="I448" i="4" s="1"/>
  <c r="D448" i="4"/>
  <c r="E448" i="4"/>
  <c r="G448" i="4"/>
  <c r="D357" i="4"/>
  <c r="G357" i="4"/>
  <c r="F357" i="4"/>
  <c r="I357" i="4" s="1"/>
  <c r="E357" i="4"/>
  <c r="F492" i="4"/>
  <c r="I492" i="4" s="1"/>
  <c r="E492" i="4"/>
  <c r="G492" i="4"/>
  <c r="D492" i="4"/>
  <c r="F476" i="4"/>
  <c r="I476" i="4" s="1"/>
  <c r="E476" i="4"/>
  <c r="G476" i="4"/>
  <c r="D476" i="4"/>
  <c r="F460" i="4"/>
  <c r="I460" i="4" s="1"/>
  <c r="E460" i="4"/>
  <c r="G460" i="4"/>
  <c r="D460" i="4"/>
  <c r="E443" i="4"/>
  <c r="G443" i="4"/>
  <c r="D443" i="4"/>
  <c r="F443" i="4"/>
  <c r="I443" i="4" s="1"/>
  <c r="E424" i="4"/>
  <c r="F424" i="4"/>
  <c r="I424" i="4" s="1"/>
  <c r="D424" i="4"/>
  <c r="G424" i="4"/>
  <c r="E408" i="4"/>
  <c r="D408" i="4"/>
  <c r="F408" i="4"/>
  <c r="I408" i="4" s="1"/>
  <c r="G408" i="4"/>
  <c r="E333" i="4"/>
  <c r="G333" i="4"/>
  <c r="D333" i="4"/>
  <c r="F333" i="4"/>
  <c r="I333" i="4" s="1"/>
  <c r="D286" i="4"/>
  <c r="E286" i="4"/>
  <c r="F286" i="4"/>
  <c r="I286" i="4" s="1"/>
  <c r="G286" i="4"/>
  <c r="F497" i="4"/>
  <c r="I497" i="4" s="1"/>
  <c r="G497" i="4"/>
  <c r="D497" i="4"/>
  <c r="E497" i="4"/>
  <c r="F485" i="4"/>
  <c r="I485" i="4" s="1"/>
  <c r="G485" i="4"/>
  <c r="D485" i="4"/>
  <c r="E485" i="4"/>
  <c r="F469" i="4"/>
  <c r="I469" i="4" s="1"/>
  <c r="G469" i="4"/>
  <c r="D469" i="4"/>
  <c r="E469" i="4"/>
  <c r="F453" i="4"/>
  <c r="I453" i="4" s="1"/>
  <c r="G453" i="4"/>
  <c r="D453" i="4"/>
  <c r="E453" i="4"/>
  <c r="F433" i="4"/>
  <c r="I433" i="4" s="1"/>
  <c r="G433" i="4"/>
  <c r="D433" i="4"/>
  <c r="E433" i="4"/>
  <c r="F418" i="4"/>
  <c r="I418" i="4" s="1"/>
  <c r="G418" i="4"/>
  <c r="D418" i="4"/>
  <c r="E418" i="4"/>
  <c r="E404" i="4"/>
  <c r="D404" i="4"/>
  <c r="G404" i="4"/>
  <c r="F404" i="4"/>
  <c r="I404" i="4" s="1"/>
  <c r="D276" i="4"/>
  <c r="E276" i="4"/>
  <c r="F276" i="4"/>
  <c r="I276" i="4" s="1"/>
  <c r="G276" i="4"/>
  <c r="G481" i="4"/>
  <c r="D481" i="4"/>
  <c r="E481" i="4"/>
  <c r="F481" i="4"/>
  <c r="I481" i="4" s="1"/>
  <c r="G465" i="4"/>
  <c r="D465" i="4"/>
  <c r="E465" i="4"/>
  <c r="F465" i="4"/>
  <c r="I465" i="4" s="1"/>
  <c r="G449" i="4"/>
  <c r="D449" i="4"/>
  <c r="E449" i="4"/>
  <c r="F449" i="4"/>
  <c r="I449" i="4" s="1"/>
  <c r="E440" i="4"/>
  <c r="D440" i="4"/>
  <c r="F440" i="4"/>
  <c r="I440" i="4" s="1"/>
  <c r="G440" i="4"/>
  <c r="F413" i="4"/>
  <c r="I413" i="4" s="1"/>
  <c r="D413" i="4"/>
  <c r="E413" i="4"/>
  <c r="G413" i="4"/>
  <c r="D362" i="4"/>
  <c r="E362" i="4"/>
  <c r="F362" i="4"/>
  <c r="I362" i="4" s="1"/>
  <c r="G362" i="4"/>
  <c r="D284" i="4"/>
  <c r="E284" i="4"/>
  <c r="F284" i="4"/>
  <c r="I284" i="4" s="1"/>
  <c r="G284" i="4"/>
  <c r="F197" i="4"/>
  <c r="I197" i="4" s="1"/>
  <c r="D197" i="4"/>
  <c r="E197" i="4"/>
  <c r="G197" i="4"/>
  <c r="E398" i="4"/>
  <c r="F398" i="4"/>
  <c r="I398" i="4" s="1"/>
  <c r="G398" i="4"/>
  <c r="D398" i="4"/>
  <c r="E383" i="4"/>
  <c r="D383" i="4"/>
  <c r="F383" i="4"/>
  <c r="I383" i="4" s="1"/>
  <c r="G383" i="4"/>
  <c r="D365" i="4"/>
  <c r="F365" i="4"/>
  <c r="I365" i="4" s="1"/>
  <c r="G365" i="4"/>
  <c r="E365" i="4"/>
  <c r="D343" i="4"/>
  <c r="F343" i="4"/>
  <c r="I343" i="4" s="1"/>
  <c r="G343" i="4"/>
  <c r="E343" i="4"/>
  <c r="F327" i="4"/>
  <c r="I327" i="4" s="1"/>
  <c r="G327" i="4"/>
  <c r="E327" i="4"/>
  <c r="D327" i="4"/>
  <c r="E318" i="4"/>
  <c r="F318" i="4"/>
  <c r="I318" i="4" s="1"/>
  <c r="G318" i="4"/>
  <c r="D318" i="4"/>
  <c r="E296" i="4"/>
  <c r="F296" i="4"/>
  <c r="I296" i="4" s="1"/>
  <c r="G296" i="4"/>
  <c r="D296" i="4"/>
  <c r="E290" i="4"/>
  <c r="G290" i="4"/>
  <c r="F290" i="4"/>
  <c r="I290" i="4" s="1"/>
  <c r="D290" i="4"/>
  <c r="F275" i="4"/>
  <c r="I275" i="4" s="1"/>
  <c r="E275" i="4"/>
  <c r="G275" i="4"/>
  <c r="D275" i="4"/>
  <c r="E226" i="4"/>
  <c r="D226" i="4"/>
  <c r="G226" i="4"/>
  <c r="F226" i="4"/>
  <c r="I226" i="4" s="1"/>
  <c r="F397" i="4"/>
  <c r="I397" i="4" s="1"/>
  <c r="D397" i="4"/>
  <c r="E397" i="4"/>
  <c r="G397" i="4"/>
  <c r="G391" i="4"/>
  <c r="E391" i="4"/>
  <c r="F391" i="4"/>
  <c r="I391" i="4" s="1"/>
  <c r="D391" i="4"/>
  <c r="F372" i="4"/>
  <c r="I372" i="4" s="1"/>
  <c r="E372" i="4"/>
  <c r="D372" i="4"/>
  <c r="G372" i="4"/>
  <c r="E341" i="4"/>
  <c r="G341" i="4"/>
  <c r="F341" i="4"/>
  <c r="I341" i="4" s="1"/>
  <c r="D341" i="4"/>
  <c r="E330" i="4"/>
  <c r="G330" i="4"/>
  <c r="D330" i="4"/>
  <c r="F330" i="4"/>
  <c r="I330" i="4" s="1"/>
  <c r="E310" i="4"/>
  <c r="G310" i="4"/>
  <c r="F310" i="4"/>
  <c r="I310" i="4" s="1"/>
  <c r="D310" i="4"/>
  <c r="G297" i="4"/>
  <c r="E297" i="4"/>
  <c r="F297" i="4"/>
  <c r="I297" i="4" s="1"/>
  <c r="D297" i="4"/>
  <c r="D274" i="4"/>
  <c r="F274" i="4"/>
  <c r="I274" i="4" s="1"/>
  <c r="G274" i="4"/>
  <c r="E274" i="4"/>
  <c r="D217" i="4"/>
  <c r="G217" i="4"/>
  <c r="E217" i="4"/>
  <c r="F217" i="4"/>
  <c r="I217" i="4" s="1"/>
  <c r="F403" i="4"/>
  <c r="I403" i="4" s="1"/>
  <c r="E403" i="4"/>
  <c r="G403" i="4"/>
  <c r="D403" i="4"/>
  <c r="F389" i="4"/>
  <c r="I389" i="4" s="1"/>
  <c r="D389" i="4"/>
  <c r="E389" i="4"/>
  <c r="G389" i="4"/>
  <c r="F380" i="4"/>
  <c r="I380" i="4" s="1"/>
  <c r="G380" i="4"/>
  <c r="D380" i="4"/>
  <c r="E380" i="4"/>
  <c r="D361" i="4"/>
  <c r="G361" i="4"/>
  <c r="E361" i="4"/>
  <c r="F361" i="4"/>
  <c r="I361" i="4" s="1"/>
  <c r="G350" i="4"/>
  <c r="D350" i="4"/>
  <c r="E350" i="4"/>
  <c r="F350" i="4"/>
  <c r="I350" i="4" s="1"/>
  <c r="D335" i="4"/>
  <c r="E335" i="4"/>
  <c r="F335" i="4"/>
  <c r="I335" i="4" s="1"/>
  <c r="G335" i="4"/>
  <c r="G316" i="4"/>
  <c r="D316" i="4"/>
  <c r="E316" i="4"/>
  <c r="F316" i="4"/>
  <c r="I316" i="4" s="1"/>
  <c r="F307" i="4"/>
  <c r="I307" i="4" s="1"/>
  <c r="D307" i="4"/>
  <c r="E307" i="4"/>
  <c r="G307" i="4"/>
  <c r="G289" i="4"/>
  <c r="D289" i="4"/>
  <c r="F289" i="4"/>
  <c r="I289" i="4" s="1"/>
  <c r="E289" i="4"/>
  <c r="E273" i="4"/>
  <c r="G273" i="4"/>
  <c r="F273" i="4"/>
  <c r="I273" i="4" s="1"/>
  <c r="D273" i="4"/>
  <c r="F265" i="4"/>
  <c r="I265" i="4" s="1"/>
  <c r="G265" i="4"/>
  <c r="D265" i="4"/>
  <c r="E265" i="4"/>
  <c r="E208" i="4"/>
  <c r="D208" i="4"/>
  <c r="G208" i="4"/>
  <c r="F208" i="4"/>
  <c r="I208" i="4" s="1"/>
  <c r="E258" i="4"/>
  <c r="G258" i="4"/>
  <c r="D258" i="4"/>
  <c r="F258" i="4"/>
  <c r="I258" i="4" s="1"/>
  <c r="F239" i="4"/>
  <c r="I239" i="4" s="1"/>
  <c r="E239" i="4"/>
  <c r="G239" i="4"/>
  <c r="D239" i="4"/>
  <c r="F223" i="4"/>
  <c r="I223" i="4" s="1"/>
  <c r="E223" i="4"/>
  <c r="G223" i="4"/>
  <c r="D223" i="4"/>
  <c r="F213" i="4"/>
  <c r="I213" i="4" s="1"/>
  <c r="D213" i="4"/>
  <c r="E213" i="4"/>
  <c r="G213" i="4"/>
  <c r="E204" i="4"/>
  <c r="F204" i="4"/>
  <c r="I204" i="4" s="1"/>
  <c r="G204" i="4"/>
  <c r="D204" i="4"/>
  <c r="F252" i="4"/>
  <c r="I252" i="4" s="1"/>
  <c r="G252" i="4"/>
  <c r="D252" i="4"/>
  <c r="E252" i="4"/>
  <c r="F232" i="4"/>
  <c r="I232" i="4" s="1"/>
  <c r="G232" i="4"/>
  <c r="D232" i="4"/>
  <c r="E232" i="4"/>
  <c r="F216" i="4"/>
  <c r="I216" i="4" s="1"/>
  <c r="G216" i="4"/>
  <c r="D216" i="4"/>
  <c r="E216" i="4"/>
  <c r="F112" i="4"/>
  <c r="I112" i="4" s="1"/>
  <c r="D112" i="4"/>
  <c r="E112" i="4"/>
  <c r="G112" i="4"/>
  <c r="F255" i="4"/>
  <c r="I255" i="4" s="1"/>
  <c r="D255" i="4"/>
  <c r="E255" i="4"/>
  <c r="G255" i="4"/>
  <c r="G248" i="4"/>
  <c r="D248" i="4"/>
  <c r="E248" i="4"/>
  <c r="F248" i="4"/>
  <c r="I248" i="4" s="1"/>
  <c r="E230" i="4"/>
  <c r="D230" i="4"/>
  <c r="G230" i="4"/>
  <c r="F230" i="4"/>
  <c r="I230" i="4" s="1"/>
  <c r="G210" i="4"/>
  <c r="D210" i="4"/>
  <c r="E210" i="4"/>
  <c r="F210" i="4"/>
  <c r="I210" i="4" s="1"/>
  <c r="F201" i="4"/>
  <c r="I201" i="4" s="1"/>
  <c r="D201" i="4"/>
  <c r="E201" i="4"/>
  <c r="G201" i="4"/>
  <c r="F167" i="4"/>
  <c r="I167" i="4" s="1"/>
  <c r="D167" i="4"/>
  <c r="G167" i="4"/>
  <c r="E167" i="4"/>
  <c r="E200" i="4"/>
  <c r="F200" i="4"/>
  <c r="I200" i="4" s="1"/>
  <c r="D200" i="4"/>
  <c r="G200" i="4"/>
  <c r="E186" i="4"/>
  <c r="F186" i="4"/>
  <c r="I186" i="4" s="1"/>
  <c r="G186" i="4"/>
  <c r="D186" i="4"/>
  <c r="E176" i="4"/>
  <c r="F176" i="4"/>
  <c r="I176" i="4" s="1"/>
  <c r="G176" i="4"/>
  <c r="D176" i="4"/>
  <c r="E148" i="4"/>
  <c r="F148" i="4"/>
  <c r="I148" i="4" s="1"/>
  <c r="G148" i="4"/>
  <c r="D148" i="4"/>
  <c r="E114" i="4"/>
  <c r="F114" i="4"/>
  <c r="I114" i="4" s="1"/>
  <c r="G114" i="4"/>
  <c r="D114" i="4"/>
  <c r="E185" i="4"/>
  <c r="D185" i="4"/>
  <c r="G185" i="4"/>
  <c r="F185" i="4"/>
  <c r="I185" i="4" s="1"/>
  <c r="F164" i="4"/>
  <c r="I164" i="4" s="1"/>
  <c r="G164" i="4"/>
  <c r="D164" i="4"/>
  <c r="E164" i="4"/>
  <c r="E154" i="4"/>
  <c r="G154" i="4"/>
  <c r="D154" i="4"/>
  <c r="F154" i="4"/>
  <c r="I154" i="4" s="1"/>
  <c r="E142" i="4"/>
  <c r="G142" i="4"/>
  <c r="D142" i="4"/>
  <c r="F142" i="4"/>
  <c r="I142" i="4" s="1"/>
  <c r="G71" i="4"/>
  <c r="E71" i="4"/>
  <c r="F71" i="4"/>
  <c r="I71" i="4" s="1"/>
  <c r="D71" i="4"/>
  <c r="G194" i="4"/>
  <c r="D194" i="4"/>
  <c r="E194" i="4"/>
  <c r="F194" i="4"/>
  <c r="I194" i="4" s="1"/>
  <c r="E184" i="4"/>
  <c r="D184" i="4"/>
  <c r="F184" i="4"/>
  <c r="I184" i="4" s="1"/>
  <c r="G184" i="4"/>
  <c r="G168" i="4"/>
  <c r="D168" i="4"/>
  <c r="E168" i="4"/>
  <c r="F168" i="4"/>
  <c r="I168" i="4" s="1"/>
  <c r="E153" i="4"/>
  <c r="F153" i="4"/>
  <c r="I153" i="4" s="1"/>
  <c r="D153" i="4"/>
  <c r="G153" i="4"/>
  <c r="E141" i="4"/>
  <c r="G141" i="4"/>
  <c r="D141" i="4"/>
  <c r="F141" i="4"/>
  <c r="I141" i="4" s="1"/>
  <c r="D66" i="4"/>
  <c r="E66" i="4"/>
  <c r="F66" i="4"/>
  <c r="I66" i="4" s="1"/>
  <c r="G66" i="4"/>
  <c r="G124" i="4"/>
  <c r="F124" i="4"/>
  <c r="I124" i="4" s="1"/>
  <c r="D124" i="4"/>
  <c r="E124" i="4"/>
  <c r="E106" i="4"/>
  <c r="F106" i="4"/>
  <c r="I106" i="4" s="1"/>
  <c r="D106" i="4"/>
  <c r="G106" i="4"/>
  <c r="E89" i="4"/>
  <c r="F89" i="4"/>
  <c r="I89" i="4" s="1"/>
  <c r="G89" i="4"/>
  <c r="D89" i="4"/>
  <c r="E81" i="4"/>
  <c r="F81" i="4"/>
  <c r="I81" i="4" s="1"/>
  <c r="G81" i="4"/>
  <c r="D81" i="4"/>
  <c r="E131" i="4"/>
  <c r="F131" i="4"/>
  <c r="I131" i="4" s="1"/>
  <c r="D131" i="4"/>
  <c r="G131" i="4"/>
  <c r="F108" i="4"/>
  <c r="I108" i="4" s="1"/>
  <c r="G108" i="4"/>
  <c r="E108" i="4"/>
  <c r="D108" i="4"/>
  <c r="F91" i="4"/>
  <c r="I91" i="4" s="1"/>
  <c r="G91" i="4"/>
  <c r="D91" i="4"/>
  <c r="E91" i="4"/>
  <c r="G83" i="4"/>
  <c r="D83" i="4"/>
  <c r="E83" i="4"/>
  <c r="F83" i="4"/>
  <c r="I83" i="4" s="1"/>
  <c r="F73" i="4"/>
  <c r="I73" i="4" s="1"/>
  <c r="G73" i="4"/>
  <c r="D73" i="4"/>
  <c r="E73" i="4"/>
  <c r="E139" i="4"/>
  <c r="G139" i="4"/>
  <c r="D139" i="4"/>
  <c r="F139" i="4"/>
  <c r="I139" i="4" s="1"/>
  <c r="E130" i="4"/>
  <c r="D130" i="4"/>
  <c r="F130" i="4"/>
  <c r="I130" i="4" s="1"/>
  <c r="G130" i="4"/>
  <c r="F120" i="4"/>
  <c r="I120" i="4" s="1"/>
  <c r="D120" i="4"/>
  <c r="G120" i="4"/>
  <c r="E120" i="4"/>
  <c r="E107" i="4"/>
  <c r="D107" i="4"/>
  <c r="F107" i="4"/>
  <c r="I107" i="4" s="1"/>
  <c r="G107" i="4"/>
  <c r="D78" i="4"/>
  <c r="E78" i="4"/>
  <c r="F78" i="4"/>
  <c r="I78" i="4" s="1"/>
  <c r="G78" i="4"/>
  <c r="E68" i="4"/>
  <c r="D68" i="4"/>
  <c r="G68" i="4"/>
  <c r="F68" i="4"/>
  <c r="I68" i="4" s="1"/>
  <c r="E700" i="4"/>
  <c r="G700" i="4"/>
  <c r="F700" i="4"/>
  <c r="I700" i="4" s="1"/>
  <c r="D700" i="4"/>
  <c r="E523" i="4"/>
  <c r="D523" i="4"/>
  <c r="G523" i="4"/>
  <c r="F523" i="4"/>
  <c r="I523" i="4" s="1"/>
  <c r="G662" i="4"/>
  <c r="E662" i="4"/>
  <c r="F662" i="4"/>
  <c r="I662" i="4" s="1"/>
  <c r="D662" i="4"/>
  <c r="D52" i="4"/>
  <c r="G52" i="4"/>
  <c r="F52" i="4"/>
  <c r="I52" i="4" s="1"/>
  <c r="E52" i="4"/>
  <c r="E631" i="4"/>
  <c r="D631" i="4"/>
  <c r="F631" i="4"/>
  <c r="I631" i="4" s="1"/>
  <c r="G631" i="4"/>
  <c r="E756" i="4"/>
  <c r="D756" i="4"/>
  <c r="G756" i="4"/>
  <c r="F756" i="4"/>
  <c r="I756" i="4" s="1"/>
  <c r="F368" i="4"/>
  <c r="I368" i="4" s="1"/>
  <c r="D368" i="4"/>
  <c r="G368" i="4"/>
  <c r="E368" i="4"/>
  <c r="E732" i="4"/>
  <c r="F732" i="4"/>
  <c r="I732" i="4" s="1"/>
  <c r="D732" i="4"/>
  <c r="G732" i="4"/>
  <c r="F660" i="4"/>
  <c r="I660" i="4" s="1"/>
  <c r="D660" i="4"/>
  <c r="E660" i="4"/>
  <c r="G660" i="4"/>
  <c r="F23" i="4"/>
  <c r="I23" i="4" s="1"/>
  <c r="E23" i="4"/>
  <c r="D23" i="4"/>
  <c r="G23" i="4"/>
  <c r="G43" i="4"/>
  <c r="F43" i="4"/>
  <c r="I43" i="4" s="1"/>
  <c r="E43" i="4"/>
  <c r="D43" i="4"/>
  <c r="E27" i="4"/>
  <c r="D27" i="4"/>
  <c r="G27" i="4"/>
  <c r="F27" i="4"/>
  <c r="I27" i="4" s="1"/>
  <c r="D755" i="4"/>
  <c r="G755" i="4"/>
  <c r="F755" i="4"/>
  <c r="I755" i="4" s="1"/>
  <c r="E755" i="4"/>
  <c r="E742" i="4"/>
  <c r="F742" i="4"/>
  <c r="I742" i="4" s="1"/>
  <c r="G742" i="4"/>
  <c r="D742" i="4"/>
  <c r="F729" i="4"/>
  <c r="I729" i="4" s="1"/>
  <c r="E729" i="4"/>
  <c r="D729" i="4"/>
  <c r="G729" i="4"/>
  <c r="G711" i="4"/>
  <c r="F711" i="4"/>
  <c r="I711" i="4" s="1"/>
  <c r="D711" i="4"/>
  <c r="E711" i="4"/>
  <c r="E690" i="4"/>
  <c r="F690" i="4"/>
  <c r="I690" i="4" s="1"/>
  <c r="G690" i="4"/>
  <c r="D690" i="4"/>
  <c r="G680" i="4"/>
  <c r="D680" i="4"/>
  <c r="F680" i="4"/>
  <c r="I680" i="4" s="1"/>
  <c r="E680" i="4"/>
  <c r="G672" i="4"/>
  <c r="D672" i="4"/>
  <c r="F672" i="4"/>
  <c r="I672" i="4" s="1"/>
  <c r="E672" i="4"/>
  <c r="E650" i="4"/>
  <c r="G650" i="4"/>
  <c r="F650" i="4"/>
  <c r="I650" i="4" s="1"/>
  <c r="D650" i="4"/>
  <c r="E599" i="4"/>
  <c r="D599" i="4"/>
  <c r="F599" i="4"/>
  <c r="I599" i="4" s="1"/>
  <c r="G599" i="4"/>
  <c r="G551" i="4"/>
  <c r="D551" i="4"/>
  <c r="F551" i="4"/>
  <c r="I551" i="4" s="1"/>
  <c r="E551" i="4"/>
  <c r="D454" i="4"/>
  <c r="G454" i="4"/>
  <c r="F454" i="4"/>
  <c r="I454" i="4" s="1"/>
  <c r="E454" i="4"/>
  <c r="E50" i="4"/>
  <c r="D50" i="4"/>
  <c r="G50" i="4"/>
  <c r="F50" i="4"/>
  <c r="I50" i="4" s="1"/>
  <c r="F34" i="4"/>
  <c r="I34" i="4" s="1"/>
  <c r="E34" i="4"/>
  <c r="D34" i="4"/>
  <c r="G34" i="4"/>
  <c r="E752" i="4"/>
  <c r="D752" i="4"/>
  <c r="F752" i="4"/>
  <c r="I752" i="4" s="1"/>
  <c r="G752" i="4"/>
  <c r="G731" i="4"/>
  <c r="E731" i="4"/>
  <c r="F731" i="4"/>
  <c r="I731" i="4" s="1"/>
  <c r="D731" i="4"/>
  <c r="F713" i="4"/>
  <c r="I713" i="4" s="1"/>
  <c r="D713" i="4"/>
  <c r="E713" i="4"/>
  <c r="G713" i="4"/>
  <c r="E703" i="4"/>
  <c r="F703" i="4"/>
  <c r="I703" i="4" s="1"/>
  <c r="D703" i="4"/>
  <c r="G703" i="4"/>
  <c r="D692" i="4"/>
  <c r="E692" i="4"/>
  <c r="G692" i="4"/>
  <c r="F692" i="4"/>
  <c r="I692" i="4" s="1"/>
  <c r="E667" i="4"/>
  <c r="D667" i="4"/>
  <c r="F667" i="4"/>
  <c r="I667" i="4" s="1"/>
  <c r="G667" i="4"/>
  <c r="E658" i="4"/>
  <c r="F658" i="4"/>
  <c r="I658" i="4" s="1"/>
  <c r="D658" i="4"/>
  <c r="G658" i="4"/>
  <c r="D637" i="4"/>
  <c r="E637" i="4"/>
  <c r="F637" i="4"/>
  <c r="I637" i="4" s="1"/>
  <c r="G637" i="4"/>
  <c r="F566" i="4"/>
  <c r="I566" i="4" s="1"/>
  <c r="E566" i="4"/>
  <c r="D566" i="4"/>
  <c r="G566" i="4"/>
  <c r="F57" i="4"/>
  <c r="I57" i="4" s="1"/>
  <c r="E57" i="4"/>
  <c r="D57" i="4"/>
  <c r="G57" i="4"/>
  <c r="G41" i="4"/>
  <c r="F41" i="4"/>
  <c r="I41" i="4" s="1"/>
  <c r="E41" i="4"/>
  <c r="D41" i="4"/>
  <c r="E25" i="4"/>
  <c r="D25" i="4"/>
  <c r="G25" i="4"/>
  <c r="F25" i="4"/>
  <c r="I25" i="4" s="1"/>
  <c r="G754" i="4"/>
  <c r="D754" i="4"/>
  <c r="E754" i="4"/>
  <c r="F754" i="4"/>
  <c r="I754" i="4" s="1"/>
  <c r="F745" i="4"/>
  <c r="I745" i="4" s="1"/>
  <c r="D745" i="4"/>
  <c r="E745" i="4"/>
  <c r="G745" i="4"/>
  <c r="D735" i="4"/>
  <c r="G735" i="4"/>
  <c r="F735" i="4"/>
  <c r="I735" i="4" s="1"/>
  <c r="E735" i="4"/>
  <c r="F717" i="4"/>
  <c r="I717" i="4" s="1"/>
  <c r="D717" i="4"/>
  <c r="E717" i="4"/>
  <c r="G717" i="4"/>
  <c r="D695" i="4"/>
  <c r="E695" i="4"/>
  <c r="G695" i="4"/>
  <c r="F695" i="4"/>
  <c r="I695" i="4" s="1"/>
  <c r="G687" i="4"/>
  <c r="F687" i="4"/>
  <c r="I687" i="4" s="1"/>
  <c r="E687" i="4"/>
  <c r="D687" i="4"/>
  <c r="G679" i="4"/>
  <c r="E679" i="4"/>
  <c r="D679" i="4"/>
  <c r="F679" i="4"/>
  <c r="I679" i="4" s="1"/>
  <c r="G669" i="4"/>
  <c r="D669" i="4"/>
  <c r="E669" i="4"/>
  <c r="F669" i="4"/>
  <c r="I669" i="4" s="1"/>
  <c r="G646" i="4"/>
  <c r="E646" i="4"/>
  <c r="F646" i="4"/>
  <c r="I646" i="4" s="1"/>
  <c r="D646" i="4"/>
  <c r="D557" i="4"/>
  <c r="E557" i="4"/>
  <c r="F557" i="4"/>
  <c r="I557" i="4" s="1"/>
  <c r="G557" i="4"/>
  <c r="E447" i="4"/>
  <c r="D447" i="4"/>
  <c r="G447" i="4"/>
  <c r="F447" i="4"/>
  <c r="I447" i="4" s="1"/>
  <c r="F642" i="4"/>
  <c r="I642" i="4" s="1"/>
  <c r="E642" i="4"/>
  <c r="D642" i="4"/>
  <c r="G642" i="4"/>
  <c r="F627" i="4"/>
  <c r="I627" i="4" s="1"/>
  <c r="G627" i="4"/>
  <c r="D627" i="4"/>
  <c r="E627" i="4"/>
  <c r="F612" i="4"/>
  <c r="I612" i="4" s="1"/>
  <c r="E612" i="4"/>
  <c r="G612" i="4"/>
  <c r="D612" i="4"/>
  <c r="E597" i="4"/>
  <c r="F597" i="4"/>
  <c r="I597" i="4" s="1"/>
  <c r="G597" i="4"/>
  <c r="D597" i="4"/>
  <c r="G582" i="4"/>
  <c r="F582" i="4"/>
  <c r="I582" i="4" s="1"/>
  <c r="E582" i="4"/>
  <c r="D582" i="4"/>
  <c r="F570" i="4"/>
  <c r="I570" i="4" s="1"/>
  <c r="D570" i="4"/>
  <c r="E570" i="4"/>
  <c r="G570" i="4"/>
  <c r="F554" i="4"/>
  <c r="I554" i="4" s="1"/>
  <c r="D554" i="4"/>
  <c r="E554" i="4"/>
  <c r="G554" i="4"/>
  <c r="G543" i="4"/>
  <c r="D543" i="4"/>
  <c r="F543" i="4"/>
  <c r="I543" i="4" s="1"/>
  <c r="E543" i="4"/>
  <c r="G535" i="4"/>
  <c r="D535" i="4"/>
  <c r="F535" i="4"/>
  <c r="I535" i="4" s="1"/>
  <c r="E535" i="4"/>
  <c r="E519" i="4"/>
  <c r="D519" i="4"/>
  <c r="G519" i="4"/>
  <c r="F519" i="4"/>
  <c r="I519" i="4" s="1"/>
  <c r="E503" i="4"/>
  <c r="D503" i="4"/>
  <c r="G503" i="4"/>
  <c r="F503" i="4"/>
  <c r="I503" i="4" s="1"/>
  <c r="F480" i="4"/>
  <c r="I480" i="4" s="1"/>
  <c r="D480" i="4"/>
  <c r="E480" i="4"/>
  <c r="G480" i="4"/>
  <c r="E412" i="4"/>
  <c r="D412" i="4"/>
  <c r="F412" i="4"/>
  <c r="I412" i="4" s="1"/>
  <c r="G412" i="4"/>
  <c r="F227" i="4"/>
  <c r="I227" i="4" s="1"/>
  <c r="D227" i="4"/>
  <c r="E227" i="4"/>
  <c r="G227" i="4"/>
  <c r="F621" i="4"/>
  <c r="I621" i="4" s="1"/>
  <c r="G621" i="4"/>
  <c r="D621" i="4"/>
  <c r="E621" i="4"/>
  <c r="E615" i="4"/>
  <c r="D615" i="4"/>
  <c r="F615" i="4"/>
  <c r="I615" i="4" s="1"/>
  <c r="G615" i="4"/>
  <c r="F588" i="4"/>
  <c r="I588" i="4" s="1"/>
  <c r="D588" i="4"/>
  <c r="E588" i="4"/>
  <c r="G588" i="4"/>
  <c r="E574" i="4"/>
  <c r="G574" i="4"/>
  <c r="D574" i="4"/>
  <c r="F574" i="4"/>
  <c r="I574" i="4" s="1"/>
  <c r="F558" i="4"/>
  <c r="I558" i="4" s="1"/>
  <c r="D558" i="4"/>
  <c r="E558" i="4"/>
  <c r="G558" i="4"/>
  <c r="F532" i="4"/>
  <c r="I532" i="4" s="1"/>
  <c r="G532" i="4"/>
  <c r="D532" i="4"/>
  <c r="E532" i="4"/>
  <c r="G518" i="4"/>
  <c r="F518" i="4"/>
  <c r="I518" i="4" s="1"/>
  <c r="D518" i="4"/>
  <c r="E518" i="4"/>
  <c r="G502" i="4"/>
  <c r="F502" i="4"/>
  <c r="I502" i="4" s="1"/>
  <c r="D502" i="4"/>
  <c r="E502" i="4"/>
  <c r="D434" i="4"/>
  <c r="E434" i="4"/>
  <c r="F434" i="4"/>
  <c r="I434" i="4" s="1"/>
  <c r="G434" i="4"/>
  <c r="E211" i="4"/>
  <c r="F211" i="4"/>
  <c r="I211" i="4" s="1"/>
  <c r="G211" i="4"/>
  <c r="D211" i="4"/>
  <c r="D647" i="4"/>
  <c r="F647" i="4"/>
  <c r="I647" i="4" s="1"/>
  <c r="E647" i="4"/>
  <c r="G647" i="4"/>
  <c r="G630" i="4"/>
  <c r="E630" i="4"/>
  <c r="F630" i="4"/>
  <c r="I630" i="4" s="1"/>
  <c r="D630" i="4"/>
  <c r="F616" i="4"/>
  <c r="I616" i="4" s="1"/>
  <c r="D616" i="4"/>
  <c r="G616" i="4"/>
  <c r="E616" i="4"/>
  <c r="G601" i="4"/>
  <c r="D601" i="4"/>
  <c r="E601" i="4"/>
  <c r="F601" i="4"/>
  <c r="I601" i="4" s="1"/>
  <c r="E591" i="4"/>
  <c r="D591" i="4"/>
  <c r="F591" i="4"/>
  <c r="I591" i="4" s="1"/>
  <c r="G591" i="4"/>
  <c r="G577" i="4"/>
  <c r="D577" i="4"/>
  <c r="E577" i="4"/>
  <c r="F577" i="4"/>
  <c r="I577" i="4" s="1"/>
  <c r="F560" i="4"/>
  <c r="I560" i="4" s="1"/>
  <c r="D560" i="4"/>
  <c r="E560" i="4"/>
  <c r="G560" i="4"/>
  <c r="F540" i="4"/>
  <c r="I540" i="4" s="1"/>
  <c r="D540" i="4"/>
  <c r="E540" i="4"/>
  <c r="G540" i="4"/>
  <c r="F529" i="4"/>
  <c r="I529" i="4" s="1"/>
  <c r="D529" i="4"/>
  <c r="E529" i="4"/>
  <c r="G529" i="4"/>
  <c r="G514" i="4"/>
  <c r="E514" i="4"/>
  <c r="F514" i="4"/>
  <c r="I514" i="4" s="1"/>
  <c r="D514" i="4"/>
  <c r="D493" i="4"/>
  <c r="E493" i="4"/>
  <c r="F493" i="4"/>
  <c r="I493" i="4" s="1"/>
  <c r="G493" i="4"/>
  <c r="F437" i="4"/>
  <c r="I437" i="4" s="1"/>
  <c r="E437" i="4"/>
  <c r="D437" i="4"/>
  <c r="G437" i="4"/>
  <c r="D342" i="4"/>
  <c r="E342" i="4"/>
  <c r="F342" i="4"/>
  <c r="I342" i="4" s="1"/>
  <c r="G342" i="4"/>
  <c r="E491" i="4"/>
  <c r="G491" i="4"/>
  <c r="D491" i="4"/>
  <c r="F491" i="4"/>
  <c r="I491" i="4" s="1"/>
  <c r="E475" i="4"/>
  <c r="G475" i="4"/>
  <c r="D475" i="4"/>
  <c r="F475" i="4"/>
  <c r="I475" i="4" s="1"/>
  <c r="E459" i="4"/>
  <c r="G459" i="4"/>
  <c r="D459" i="4"/>
  <c r="F459" i="4"/>
  <c r="I459" i="4" s="1"/>
  <c r="F429" i="4"/>
  <c r="I429" i="4" s="1"/>
  <c r="E429" i="4"/>
  <c r="D429" i="4"/>
  <c r="G429" i="4"/>
  <c r="F423" i="4"/>
  <c r="I423" i="4" s="1"/>
  <c r="G423" i="4"/>
  <c r="E423" i="4"/>
  <c r="D423" i="4"/>
  <c r="E395" i="4"/>
  <c r="D395" i="4"/>
  <c r="G395" i="4"/>
  <c r="F395" i="4"/>
  <c r="I395" i="4" s="1"/>
  <c r="E317" i="4"/>
  <c r="F317" i="4"/>
  <c r="I317" i="4" s="1"/>
  <c r="G317" i="4"/>
  <c r="D317" i="4"/>
  <c r="G253" i="4"/>
  <c r="E253" i="4"/>
  <c r="F253" i="4"/>
  <c r="I253" i="4" s="1"/>
  <c r="D253" i="4"/>
  <c r="D494" i="4"/>
  <c r="G494" i="4"/>
  <c r="F494" i="4"/>
  <c r="I494" i="4" s="1"/>
  <c r="E494" i="4"/>
  <c r="D478" i="4"/>
  <c r="G478" i="4"/>
  <c r="F478" i="4"/>
  <c r="I478" i="4" s="1"/>
  <c r="E478" i="4"/>
  <c r="D462" i="4"/>
  <c r="G462" i="4"/>
  <c r="F462" i="4"/>
  <c r="I462" i="4" s="1"/>
  <c r="E462" i="4"/>
  <c r="F446" i="4"/>
  <c r="I446" i="4" s="1"/>
  <c r="G446" i="4"/>
  <c r="D446" i="4"/>
  <c r="E446" i="4"/>
  <c r="E431" i="4"/>
  <c r="D431" i="4"/>
  <c r="G431" i="4"/>
  <c r="F431" i="4"/>
  <c r="I431" i="4" s="1"/>
  <c r="E416" i="4"/>
  <c r="G416" i="4"/>
  <c r="F416" i="4"/>
  <c r="I416" i="4" s="1"/>
  <c r="D416" i="4"/>
  <c r="D355" i="4"/>
  <c r="E355" i="4"/>
  <c r="F355" i="4"/>
  <c r="I355" i="4" s="1"/>
  <c r="G355" i="4"/>
  <c r="D490" i="4"/>
  <c r="G490" i="4"/>
  <c r="E490" i="4"/>
  <c r="F490" i="4"/>
  <c r="I490" i="4" s="1"/>
  <c r="D474" i="4"/>
  <c r="G474" i="4"/>
  <c r="E474" i="4"/>
  <c r="F474" i="4"/>
  <c r="I474" i="4" s="1"/>
  <c r="D458" i="4"/>
  <c r="G458" i="4"/>
  <c r="E458" i="4"/>
  <c r="F458" i="4"/>
  <c r="I458" i="4" s="1"/>
  <c r="F445" i="4"/>
  <c r="I445" i="4" s="1"/>
  <c r="D445" i="4"/>
  <c r="E445" i="4"/>
  <c r="G445" i="4"/>
  <c r="E439" i="4"/>
  <c r="F439" i="4"/>
  <c r="I439" i="4" s="1"/>
  <c r="G439" i="4"/>
  <c r="D439" i="4"/>
  <c r="G410" i="4"/>
  <c r="D410" i="4"/>
  <c r="E410" i="4"/>
  <c r="F410" i="4"/>
  <c r="I410" i="4" s="1"/>
  <c r="D331" i="4"/>
  <c r="E331" i="4"/>
  <c r="F331" i="4"/>
  <c r="I331" i="4" s="1"/>
  <c r="G331" i="4"/>
  <c r="D270" i="4"/>
  <c r="E270" i="4"/>
  <c r="F270" i="4"/>
  <c r="I270" i="4" s="1"/>
  <c r="G270" i="4"/>
  <c r="F405" i="4"/>
  <c r="I405" i="4" s="1"/>
  <c r="G405" i="4"/>
  <c r="E405" i="4"/>
  <c r="D405" i="4"/>
  <c r="E390" i="4"/>
  <c r="F390" i="4"/>
  <c r="I390" i="4" s="1"/>
  <c r="G390" i="4"/>
  <c r="D390" i="4"/>
  <c r="E374" i="4"/>
  <c r="F374" i="4"/>
  <c r="I374" i="4" s="1"/>
  <c r="G374" i="4"/>
  <c r="D374" i="4"/>
  <c r="D363" i="4"/>
  <c r="F363" i="4"/>
  <c r="I363" i="4" s="1"/>
  <c r="G363" i="4"/>
  <c r="E363" i="4"/>
  <c r="D340" i="4"/>
  <c r="G340" i="4"/>
  <c r="F340" i="4"/>
  <c r="I340" i="4" s="1"/>
  <c r="E340" i="4"/>
  <c r="E325" i="4"/>
  <c r="F325" i="4"/>
  <c r="I325" i="4" s="1"/>
  <c r="D325" i="4"/>
  <c r="G325" i="4"/>
  <c r="E308" i="4"/>
  <c r="F308" i="4"/>
  <c r="I308" i="4" s="1"/>
  <c r="G308" i="4"/>
  <c r="D308" i="4"/>
  <c r="F295" i="4"/>
  <c r="I295" i="4" s="1"/>
  <c r="G295" i="4"/>
  <c r="E295" i="4"/>
  <c r="D295" i="4"/>
  <c r="E285" i="4"/>
  <c r="F285" i="4"/>
  <c r="I285" i="4" s="1"/>
  <c r="D285" i="4"/>
  <c r="G285" i="4"/>
  <c r="F263" i="4"/>
  <c r="I263" i="4" s="1"/>
  <c r="D263" i="4"/>
  <c r="G263" i="4"/>
  <c r="E263" i="4"/>
  <c r="E195" i="4"/>
  <c r="F195" i="4"/>
  <c r="I195" i="4" s="1"/>
  <c r="G195" i="4"/>
  <c r="D195" i="4"/>
  <c r="F394" i="4"/>
  <c r="I394" i="4" s="1"/>
  <c r="G394" i="4"/>
  <c r="D394" i="4"/>
  <c r="E394" i="4"/>
  <c r="E388" i="4"/>
  <c r="D388" i="4"/>
  <c r="F388" i="4"/>
  <c r="I388" i="4" s="1"/>
  <c r="G388" i="4"/>
  <c r="D371" i="4"/>
  <c r="G371" i="4"/>
  <c r="E371" i="4"/>
  <c r="F371" i="4"/>
  <c r="I371" i="4" s="1"/>
  <c r="D339" i="4"/>
  <c r="G339" i="4"/>
  <c r="E339" i="4"/>
  <c r="F339" i="4"/>
  <c r="I339" i="4" s="1"/>
  <c r="G329" i="4"/>
  <c r="E329" i="4"/>
  <c r="F329" i="4"/>
  <c r="I329" i="4" s="1"/>
  <c r="D329" i="4"/>
  <c r="F303" i="4"/>
  <c r="I303" i="4" s="1"/>
  <c r="G303" i="4"/>
  <c r="D303" i="4"/>
  <c r="E303" i="4"/>
  <c r="F288" i="4"/>
  <c r="I288" i="4" s="1"/>
  <c r="G288" i="4"/>
  <c r="D288" i="4"/>
  <c r="E288" i="4"/>
  <c r="F272" i="4"/>
  <c r="I272" i="4" s="1"/>
  <c r="G272" i="4"/>
  <c r="D272" i="4"/>
  <c r="E272" i="4"/>
  <c r="D174" i="4"/>
  <c r="E174" i="4"/>
  <c r="F174" i="4"/>
  <c r="I174" i="4" s="1"/>
  <c r="G174" i="4"/>
  <c r="F401" i="4"/>
  <c r="I401" i="4" s="1"/>
  <c r="D401" i="4"/>
  <c r="E401" i="4"/>
  <c r="G401" i="4"/>
  <c r="G386" i="4"/>
  <c r="D386" i="4"/>
  <c r="E386" i="4"/>
  <c r="F386" i="4"/>
  <c r="I386" i="4" s="1"/>
  <c r="G378" i="4"/>
  <c r="D378" i="4"/>
  <c r="E378" i="4"/>
  <c r="F378" i="4"/>
  <c r="I378" i="4" s="1"/>
  <c r="D356" i="4"/>
  <c r="F356" i="4"/>
  <c r="I356" i="4" s="1"/>
  <c r="G356" i="4"/>
  <c r="E356" i="4"/>
  <c r="D348" i="4"/>
  <c r="F348" i="4"/>
  <c r="I348" i="4" s="1"/>
  <c r="G348" i="4"/>
  <c r="E348" i="4"/>
  <c r="D332" i="4"/>
  <c r="F332" i="4"/>
  <c r="I332" i="4" s="1"/>
  <c r="G332" i="4"/>
  <c r="E332" i="4"/>
  <c r="G312" i="4"/>
  <c r="D312" i="4"/>
  <c r="E312" i="4"/>
  <c r="F312" i="4"/>
  <c r="I312" i="4" s="1"/>
  <c r="E306" i="4"/>
  <c r="F306" i="4"/>
  <c r="I306" i="4" s="1"/>
  <c r="G306" i="4"/>
  <c r="D306" i="4"/>
  <c r="F287" i="4"/>
  <c r="I287" i="4" s="1"/>
  <c r="D287" i="4"/>
  <c r="E287" i="4"/>
  <c r="G287" i="4"/>
  <c r="F271" i="4"/>
  <c r="I271" i="4" s="1"/>
  <c r="D271" i="4"/>
  <c r="E271" i="4"/>
  <c r="G271" i="4"/>
  <c r="F247" i="4"/>
  <c r="I247" i="4" s="1"/>
  <c r="D247" i="4"/>
  <c r="E247" i="4"/>
  <c r="G247" i="4"/>
  <c r="D170" i="4"/>
  <c r="E170" i="4"/>
  <c r="F170" i="4"/>
  <c r="I170" i="4" s="1"/>
  <c r="G170" i="4"/>
  <c r="E256" i="4"/>
  <c r="F256" i="4"/>
  <c r="I256" i="4" s="1"/>
  <c r="G256" i="4"/>
  <c r="D256" i="4"/>
  <c r="E238" i="4"/>
  <c r="G238" i="4"/>
  <c r="D238" i="4"/>
  <c r="F238" i="4"/>
  <c r="I238" i="4" s="1"/>
  <c r="E222" i="4"/>
  <c r="G222" i="4"/>
  <c r="D222" i="4"/>
  <c r="F222" i="4"/>
  <c r="I222" i="4" s="1"/>
  <c r="E212" i="4"/>
  <c r="F212" i="4"/>
  <c r="I212" i="4" s="1"/>
  <c r="D212" i="4"/>
  <c r="G212" i="4"/>
  <c r="D177" i="4"/>
  <c r="E177" i="4"/>
  <c r="G177" i="4"/>
  <c r="F177" i="4"/>
  <c r="I177" i="4" s="1"/>
  <c r="G241" i="4"/>
  <c r="E241" i="4"/>
  <c r="F241" i="4"/>
  <c r="I241" i="4" s="1"/>
  <c r="D241" i="4"/>
  <c r="D225" i="4"/>
  <c r="G225" i="4"/>
  <c r="F225" i="4"/>
  <c r="I225" i="4" s="1"/>
  <c r="E225" i="4"/>
  <c r="D198" i="4"/>
  <c r="F198" i="4"/>
  <c r="I198" i="4" s="1"/>
  <c r="E198" i="4"/>
  <c r="G198" i="4"/>
  <c r="D97" i="4"/>
  <c r="E97" i="4"/>
  <c r="F97" i="4"/>
  <c r="I97" i="4" s="1"/>
  <c r="G97" i="4"/>
  <c r="E254" i="4"/>
  <c r="D254" i="4"/>
  <c r="G254" i="4"/>
  <c r="F254" i="4"/>
  <c r="I254" i="4" s="1"/>
  <c r="G244" i="4"/>
  <c r="D244" i="4"/>
  <c r="E244" i="4"/>
  <c r="F244" i="4"/>
  <c r="I244" i="4" s="1"/>
  <c r="G228" i="4"/>
  <c r="D228" i="4"/>
  <c r="E228" i="4"/>
  <c r="F228" i="4"/>
  <c r="I228" i="4" s="1"/>
  <c r="E207" i="4"/>
  <c r="F207" i="4"/>
  <c r="I207" i="4" s="1"/>
  <c r="D207" i="4"/>
  <c r="G207" i="4"/>
  <c r="E199" i="4"/>
  <c r="G199" i="4"/>
  <c r="F199" i="4"/>
  <c r="I199" i="4" s="1"/>
  <c r="D199" i="4"/>
  <c r="F163" i="4"/>
  <c r="I163" i="4" s="1"/>
  <c r="E163" i="4"/>
  <c r="G163" i="4"/>
  <c r="D163" i="4"/>
  <c r="E196" i="4"/>
  <c r="F196" i="4"/>
  <c r="I196" i="4" s="1"/>
  <c r="D196" i="4"/>
  <c r="G196" i="4"/>
  <c r="E183" i="4"/>
  <c r="G183" i="4"/>
  <c r="F183" i="4"/>
  <c r="I183" i="4" s="1"/>
  <c r="D183" i="4"/>
  <c r="E169" i="4"/>
  <c r="D169" i="4"/>
  <c r="F169" i="4"/>
  <c r="I169" i="4" s="1"/>
  <c r="G169" i="4"/>
  <c r="F145" i="4"/>
  <c r="I145" i="4" s="1"/>
  <c r="E145" i="4"/>
  <c r="G145" i="4"/>
  <c r="D145" i="4"/>
  <c r="E99" i="4"/>
  <c r="D99" i="4"/>
  <c r="G99" i="4"/>
  <c r="F99" i="4"/>
  <c r="I99" i="4" s="1"/>
  <c r="E180" i="4"/>
  <c r="G180" i="4"/>
  <c r="D180" i="4"/>
  <c r="F180" i="4"/>
  <c r="I180" i="4" s="1"/>
  <c r="F161" i="4"/>
  <c r="I161" i="4" s="1"/>
  <c r="G161" i="4"/>
  <c r="D161" i="4"/>
  <c r="E161" i="4"/>
  <c r="F151" i="4"/>
  <c r="I151" i="4" s="1"/>
  <c r="D151" i="4"/>
  <c r="G151" i="4"/>
  <c r="E151" i="4"/>
  <c r="E138" i="4"/>
  <c r="D138" i="4"/>
  <c r="F138" i="4"/>
  <c r="I138" i="4" s="1"/>
  <c r="G138" i="4"/>
  <c r="G67" i="4"/>
  <c r="D67" i="4"/>
  <c r="E67" i="4"/>
  <c r="F67" i="4"/>
  <c r="I67" i="4" s="1"/>
  <c r="E191" i="4"/>
  <c r="F191" i="4"/>
  <c r="I191" i="4" s="1"/>
  <c r="D191" i="4"/>
  <c r="G191" i="4"/>
  <c r="G182" i="4"/>
  <c r="D182" i="4"/>
  <c r="E182" i="4"/>
  <c r="F182" i="4"/>
  <c r="I182" i="4" s="1"/>
  <c r="E166" i="4"/>
  <c r="F166" i="4"/>
  <c r="I166" i="4" s="1"/>
  <c r="G166" i="4"/>
  <c r="D166" i="4"/>
  <c r="F147" i="4"/>
  <c r="I147" i="4" s="1"/>
  <c r="E147" i="4"/>
  <c r="D147" i="4"/>
  <c r="G147" i="4"/>
  <c r="D117" i="4"/>
  <c r="E117" i="4"/>
  <c r="F117" i="4"/>
  <c r="I117" i="4" s="1"/>
  <c r="G117" i="4"/>
  <c r="E136" i="4"/>
  <c r="F136" i="4"/>
  <c r="I136" i="4" s="1"/>
  <c r="G136" i="4"/>
  <c r="D136" i="4"/>
  <c r="E119" i="4"/>
  <c r="F119" i="4"/>
  <c r="I119" i="4" s="1"/>
  <c r="G119" i="4"/>
  <c r="D119" i="4"/>
  <c r="E101" i="4"/>
  <c r="F101" i="4"/>
  <c r="I101" i="4" s="1"/>
  <c r="G101" i="4"/>
  <c r="D101" i="4"/>
  <c r="G88" i="4"/>
  <c r="D88" i="4"/>
  <c r="E88" i="4"/>
  <c r="F88" i="4"/>
  <c r="I88" i="4" s="1"/>
  <c r="E80" i="4"/>
  <c r="G80" i="4"/>
  <c r="D80" i="4"/>
  <c r="F80" i="4"/>
  <c r="I80" i="4" s="1"/>
  <c r="E123" i="4"/>
  <c r="G123" i="4"/>
  <c r="D123" i="4"/>
  <c r="F123" i="4"/>
  <c r="I123" i="4" s="1"/>
  <c r="E103" i="4"/>
  <c r="D103" i="4"/>
  <c r="F103" i="4"/>
  <c r="I103" i="4" s="1"/>
  <c r="G103" i="4"/>
  <c r="D90" i="4"/>
  <c r="G90" i="4"/>
  <c r="E90" i="4"/>
  <c r="F90" i="4"/>
  <c r="I90" i="4" s="1"/>
  <c r="D82" i="4"/>
  <c r="G82" i="4"/>
  <c r="E82" i="4"/>
  <c r="F82" i="4"/>
  <c r="I82" i="4" s="1"/>
  <c r="E72" i="4"/>
  <c r="D72" i="4"/>
  <c r="G72" i="4"/>
  <c r="F72" i="4"/>
  <c r="I72" i="4" s="1"/>
  <c r="E137" i="4"/>
  <c r="G137" i="4"/>
  <c r="F137" i="4"/>
  <c r="I137" i="4" s="1"/>
  <c r="D137" i="4"/>
  <c r="F129" i="4"/>
  <c r="I129" i="4" s="1"/>
  <c r="E129" i="4"/>
  <c r="G129" i="4"/>
  <c r="D129" i="4"/>
  <c r="F116" i="4"/>
  <c r="I116" i="4" s="1"/>
  <c r="E116" i="4"/>
  <c r="D116" i="4"/>
  <c r="G116" i="4"/>
  <c r="G105" i="4"/>
  <c r="D105" i="4"/>
  <c r="E105" i="4"/>
  <c r="F105" i="4"/>
  <c r="I105" i="4" s="1"/>
  <c r="G75" i="4"/>
  <c r="E75" i="4"/>
  <c r="F75" i="4"/>
  <c r="I75" i="4" s="1"/>
  <c r="D75" i="4"/>
  <c r="G65" i="4"/>
  <c r="D65" i="4"/>
  <c r="E65" i="4"/>
  <c r="F65" i="4"/>
  <c r="I65" i="4" s="1"/>
  <c r="G670" i="4"/>
  <c r="F670" i="4"/>
  <c r="I670" i="4" s="1"/>
  <c r="E670" i="4"/>
  <c r="D670" i="4"/>
  <c r="D40" i="4"/>
  <c r="G40" i="4"/>
  <c r="F40" i="4"/>
  <c r="I40" i="4" s="1"/>
  <c r="E40" i="4"/>
  <c r="E635" i="4"/>
  <c r="D635" i="4"/>
  <c r="F635" i="4"/>
  <c r="I635" i="4" s="1"/>
  <c r="G635" i="4"/>
  <c r="E36" i="4"/>
  <c r="D36" i="4"/>
  <c r="G36" i="4"/>
  <c r="F36" i="4"/>
  <c r="I36" i="4" s="1"/>
  <c r="F516" i="4"/>
  <c r="I516" i="4" s="1"/>
  <c r="G516" i="4"/>
  <c r="D516" i="4"/>
  <c r="E516" i="4"/>
  <c r="F725" i="4"/>
  <c r="I725" i="4" s="1"/>
  <c r="D725" i="4"/>
  <c r="E725" i="4"/>
  <c r="G725" i="4"/>
  <c r="F22" i="4"/>
  <c r="E22" i="4"/>
  <c r="G22" i="4"/>
  <c r="D22" i="4"/>
  <c r="E724" i="4"/>
  <c r="D724" i="4"/>
  <c r="F724" i="4"/>
  <c r="I724" i="4" s="1"/>
  <c r="G724" i="4"/>
  <c r="G654" i="4"/>
  <c r="F654" i="4"/>
  <c r="I654" i="4" s="1"/>
  <c r="E654" i="4"/>
  <c r="D654" i="4"/>
  <c r="G55" i="4"/>
  <c r="F55" i="4"/>
  <c r="I55" i="4" s="1"/>
  <c r="E55" i="4"/>
  <c r="D55" i="4"/>
  <c r="E39" i="4"/>
  <c r="D39" i="4"/>
  <c r="G39" i="4"/>
  <c r="F39" i="4"/>
  <c r="I39" i="4" s="1"/>
  <c r="D763" i="4"/>
  <c r="E763" i="4"/>
  <c r="F763" i="4"/>
  <c r="I763" i="4" s="1"/>
  <c r="G763" i="4"/>
  <c r="E750" i="4"/>
  <c r="F750" i="4"/>
  <c r="I750" i="4" s="1"/>
  <c r="G750" i="4"/>
  <c r="D750" i="4"/>
  <c r="F741" i="4"/>
  <c r="I741" i="4" s="1"/>
  <c r="E741" i="4"/>
  <c r="D741" i="4"/>
  <c r="G741" i="4"/>
  <c r="E726" i="4"/>
  <c r="F726" i="4"/>
  <c r="I726" i="4" s="1"/>
  <c r="G726" i="4"/>
  <c r="D726" i="4"/>
  <c r="E706" i="4"/>
  <c r="F706" i="4"/>
  <c r="I706" i="4" s="1"/>
  <c r="G706" i="4"/>
  <c r="D706" i="4"/>
  <c r="E686" i="4"/>
  <c r="F686" i="4"/>
  <c r="I686" i="4" s="1"/>
  <c r="G686" i="4"/>
  <c r="D686" i="4"/>
  <c r="E678" i="4"/>
  <c r="F678" i="4"/>
  <c r="I678" i="4" s="1"/>
  <c r="G678" i="4"/>
  <c r="D678" i="4"/>
  <c r="E665" i="4"/>
  <c r="F665" i="4"/>
  <c r="I665" i="4" s="1"/>
  <c r="G665" i="4"/>
  <c r="D665" i="4"/>
  <c r="E634" i="4"/>
  <c r="F634" i="4"/>
  <c r="I634" i="4" s="1"/>
  <c r="G634" i="4"/>
  <c r="D634" i="4"/>
  <c r="F576" i="4"/>
  <c r="I576" i="4" s="1"/>
  <c r="D576" i="4"/>
  <c r="E576" i="4"/>
  <c r="G576" i="4"/>
  <c r="G547" i="4"/>
  <c r="D547" i="4"/>
  <c r="E547" i="4"/>
  <c r="F547" i="4"/>
  <c r="I547" i="4" s="1"/>
  <c r="G353" i="4"/>
  <c r="D353" i="4"/>
  <c r="E353" i="4"/>
  <c r="F353" i="4"/>
  <c r="I353" i="4" s="1"/>
  <c r="E46" i="4"/>
  <c r="D46" i="4"/>
  <c r="G46" i="4"/>
  <c r="F46" i="4"/>
  <c r="I46" i="4" s="1"/>
  <c r="D30" i="4"/>
  <c r="G30" i="4"/>
  <c r="F30" i="4"/>
  <c r="I30" i="4" s="1"/>
  <c r="E30" i="4"/>
  <c r="E744" i="4"/>
  <c r="D744" i="4"/>
  <c r="G744" i="4"/>
  <c r="F744" i="4"/>
  <c r="I744" i="4" s="1"/>
  <c r="E728" i="4"/>
  <c r="G728" i="4"/>
  <c r="D728" i="4"/>
  <c r="F728" i="4"/>
  <c r="I728" i="4" s="1"/>
  <c r="F709" i="4"/>
  <c r="I709" i="4" s="1"/>
  <c r="D709" i="4"/>
  <c r="G709" i="4"/>
  <c r="E709" i="4"/>
  <c r="F701" i="4"/>
  <c r="I701" i="4" s="1"/>
  <c r="G701" i="4"/>
  <c r="D701" i="4"/>
  <c r="E701" i="4"/>
  <c r="D688" i="4"/>
  <c r="G688" i="4"/>
  <c r="F688" i="4"/>
  <c r="I688" i="4" s="1"/>
  <c r="E688" i="4"/>
  <c r="G666" i="4"/>
  <c r="E666" i="4"/>
  <c r="F666" i="4"/>
  <c r="I666" i="4" s="1"/>
  <c r="D666" i="4"/>
  <c r="E655" i="4"/>
  <c r="D655" i="4"/>
  <c r="F655" i="4"/>
  <c r="I655" i="4" s="1"/>
  <c r="G655" i="4"/>
  <c r="E602" i="4"/>
  <c r="F602" i="4"/>
  <c r="I602" i="4" s="1"/>
  <c r="G602" i="4"/>
  <c r="D602" i="4"/>
  <c r="G526" i="4"/>
  <c r="F526" i="4"/>
  <c r="I526" i="4" s="1"/>
  <c r="D526" i="4"/>
  <c r="E526" i="4"/>
  <c r="D53" i="4"/>
  <c r="G53" i="4"/>
  <c r="F53" i="4"/>
  <c r="I53" i="4" s="1"/>
  <c r="E53" i="4"/>
  <c r="E37" i="4"/>
  <c r="D37" i="4"/>
  <c r="G37" i="4"/>
  <c r="F37" i="4"/>
  <c r="I37" i="4" s="1"/>
  <c r="G762" i="4"/>
  <c r="D762" i="4"/>
  <c r="E762" i="4"/>
  <c r="F762" i="4"/>
  <c r="I762" i="4" s="1"/>
  <c r="F753" i="4"/>
  <c r="I753" i="4" s="1"/>
  <c r="D753" i="4"/>
  <c r="E753" i="4"/>
  <c r="G753" i="4"/>
  <c r="D743" i="4"/>
  <c r="F743" i="4"/>
  <c r="I743" i="4" s="1"/>
  <c r="E743" i="4"/>
  <c r="G743" i="4"/>
  <c r="F727" i="4"/>
  <c r="I727" i="4" s="1"/>
  <c r="D727" i="4"/>
  <c r="G727" i="4"/>
  <c r="E727" i="4"/>
  <c r="E715" i="4"/>
  <c r="D715" i="4"/>
  <c r="G715" i="4"/>
  <c r="F715" i="4"/>
  <c r="I715" i="4" s="1"/>
  <c r="F693" i="4"/>
  <c r="I693" i="4" s="1"/>
  <c r="D693" i="4"/>
  <c r="E693" i="4"/>
  <c r="G693" i="4"/>
  <c r="F685" i="4"/>
  <c r="I685" i="4" s="1"/>
  <c r="D685" i="4"/>
  <c r="E685" i="4"/>
  <c r="G685" i="4"/>
  <c r="F677" i="4"/>
  <c r="I677" i="4" s="1"/>
  <c r="D677" i="4"/>
  <c r="E677" i="4"/>
  <c r="G677" i="4"/>
  <c r="F657" i="4"/>
  <c r="I657" i="4" s="1"/>
  <c r="D657" i="4"/>
  <c r="E657" i="4"/>
  <c r="G657" i="4"/>
  <c r="F640" i="4"/>
  <c r="I640" i="4" s="1"/>
  <c r="D640" i="4"/>
  <c r="E640" i="4"/>
  <c r="G640" i="4"/>
  <c r="D545" i="4"/>
  <c r="E545" i="4"/>
  <c r="F545" i="4"/>
  <c r="I545" i="4" s="1"/>
  <c r="G545" i="4"/>
  <c r="E432" i="4"/>
  <c r="G432" i="4"/>
  <c r="F432" i="4"/>
  <c r="I432" i="4" s="1"/>
  <c r="D432" i="4"/>
  <c r="E639" i="4"/>
  <c r="F639" i="4"/>
  <c r="I639" i="4" s="1"/>
  <c r="G639" i="4"/>
  <c r="D639" i="4"/>
  <c r="E625" i="4"/>
  <c r="F625" i="4"/>
  <c r="I625" i="4" s="1"/>
  <c r="G625" i="4"/>
  <c r="D625" i="4"/>
  <c r="F610" i="4"/>
  <c r="I610" i="4" s="1"/>
  <c r="E610" i="4"/>
  <c r="D610" i="4"/>
  <c r="G610" i="4"/>
  <c r="E595" i="4"/>
  <c r="D595" i="4"/>
  <c r="G595" i="4"/>
  <c r="F595" i="4"/>
  <c r="I595" i="4" s="1"/>
  <c r="F580" i="4"/>
  <c r="I580" i="4" s="1"/>
  <c r="E580" i="4"/>
  <c r="G580" i="4"/>
  <c r="D580" i="4"/>
  <c r="F568" i="4"/>
  <c r="I568" i="4" s="1"/>
  <c r="E568" i="4"/>
  <c r="G568" i="4"/>
  <c r="D568" i="4"/>
  <c r="F552" i="4"/>
  <c r="I552" i="4" s="1"/>
  <c r="E552" i="4"/>
  <c r="G552" i="4"/>
  <c r="D552" i="4"/>
  <c r="E541" i="4"/>
  <c r="F541" i="4"/>
  <c r="I541" i="4" s="1"/>
  <c r="G541" i="4"/>
  <c r="D541" i="4"/>
  <c r="E533" i="4"/>
  <c r="F533" i="4"/>
  <c r="I533" i="4" s="1"/>
  <c r="G533" i="4"/>
  <c r="D533" i="4"/>
  <c r="D517" i="4"/>
  <c r="F517" i="4"/>
  <c r="I517" i="4" s="1"/>
  <c r="G517" i="4"/>
  <c r="E517" i="4"/>
  <c r="D501" i="4"/>
  <c r="F501" i="4"/>
  <c r="I501" i="4" s="1"/>
  <c r="G501" i="4"/>
  <c r="E501" i="4"/>
  <c r="D461" i="4"/>
  <c r="E461" i="4"/>
  <c r="F461" i="4"/>
  <c r="I461" i="4" s="1"/>
  <c r="G461" i="4"/>
  <c r="E407" i="4"/>
  <c r="F407" i="4"/>
  <c r="I407" i="4" s="1"/>
  <c r="G407" i="4"/>
  <c r="D407" i="4"/>
  <c r="F644" i="4"/>
  <c r="I644" i="4" s="1"/>
  <c r="G644" i="4"/>
  <c r="D644" i="4"/>
  <c r="E644" i="4"/>
  <c r="F620" i="4"/>
  <c r="I620" i="4" s="1"/>
  <c r="D620" i="4"/>
  <c r="E620" i="4"/>
  <c r="G620" i="4"/>
  <c r="E606" i="4"/>
  <c r="D606" i="4"/>
  <c r="G606" i="4"/>
  <c r="F606" i="4"/>
  <c r="I606" i="4" s="1"/>
  <c r="E587" i="4"/>
  <c r="D587" i="4"/>
  <c r="F587" i="4"/>
  <c r="I587" i="4" s="1"/>
  <c r="G587" i="4"/>
  <c r="F572" i="4"/>
  <c r="I572" i="4" s="1"/>
  <c r="G572" i="4"/>
  <c r="D572" i="4"/>
  <c r="E572" i="4"/>
  <c r="F556" i="4"/>
  <c r="I556" i="4" s="1"/>
  <c r="G556" i="4"/>
  <c r="D556" i="4"/>
  <c r="E556" i="4"/>
  <c r="G530" i="4"/>
  <c r="E530" i="4"/>
  <c r="F530" i="4"/>
  <c r="I530" i="4" s="1"/>
  <c r="D530" i="4"/>
  <c r="E515" i="4"/>
  <c r="D515" i="4"/>
  <c r="G515" i="4"/>
  <c r="F515" i="4"/>
  <c r="I515" i="4" s="1"/>
  <c r="D486" i="4"/>
  <c r="G486" i="4"/>
  <c r="F486" i="4"/>
  <c r="I486" i="4" s="1"/>
  <c r="E486" i="4"/>
  <c r="D430" i="4"/>
  <c r="E430" i="4"/>
  <c r="F430" i="4"/>
  <c r="I430" i="4" s="1"/>
  <c r="G430" i="4"/>
  <c r="G659" i="4"/>
  <c r="E659" i="4"/>
  <c r="F659" i="4"/>
  <c r="I659" i="4" s="1"/>
  <c r="D659" i="4"/>
  <c r="G643" i="4"/>
  <c r="E643" i="4"/>
  <c r="F643" i="4"/>
  <c r="I643" i="4" s="1"/>
  <c r="D643" i="4"/>
  <c r="F628" i="4"/>
  <c r="I628" i="4" s="1"/>
  <c r="D628" i="4"/>
  <c r="E628" i="4"/>
  <c r="G628" i="4"/>
  <c r="G613" i="4"/>
  <c r="D613" i="4"/>
  <c r="E613" i="4"/>
  <c r="F613" i="4"/>
  <c r="I613" i="4" s="1"/>
  <c r="G598" i="4"/>
  <c r="E598" i="4"/>
  <c r="F598" i="4"/>
  <c r="I598" i="4" s="1"/>
  <c r="D598" i="4"/>
  <c r="F584" i="4"/>
  <c r="I584" i="4" s="1"/>
  <c r="G584" i="4"/>
  <c r="D584" i="4"/>
  <c r="E584" i="4"/>
  <c r="G569" i="4"/>
  <c r="D569" i="4"/>
  <c r="E569" i="4"/>
  <c r="F569" i="4"/>
  <c r="I569" i="4" s="1"/>
  <c r="G553" i="4"/>
  <c r="D553" i="4"/>
  <c r="E553" i="4"/>
  <c r="F553" i="4"/>
  <c r="I553" i="4" s="1"/>
  <c r="D539" i="4"/>
  <c r="G539" i="4"/>
  <c r="E539" i="4"/>
  <c r="F539" i="4"/>
  <c r="I539" i="4" s="1"/>
  <c r="F528" i="4"/>
  <c r="I528" i="4" s="1"/>
  <c r="D528" i="4"/>
  <c r="E528" i="4"/>
  <c r="G528" i="4"/>
  <c r="E511" i="4"/>
  <c r="D511" i="4"/>
  <c r="G511" i="4"/>
  <c r="F511" i="4"/>
  <c r="I511" i="4" s="1"/>
  <c r="D470" i="4"/>
  <c r="G470" i="4"/>
  <c r="F470" i="4"/>
  <c r="I470" i="4" s="1"/>
  <c r="E470" i="4"/>
  <c r="D422" i="4"/>
  <c r="E422" i="4"/>
  <c r="F422" i="4"/>
  <c r="I422" i="4" s="1"/>
  <c r="G422" i="4"/>
  <c r="E326" i="4"/>
  <c r="G326" i="4"/>
  <c r="D326" i="4"/>
  <c r="F326" i="4"/>
  <c r="I326" i="4" s="1"/>
  <c r="E489" i="4"/>
  <c r="F489" i="4"/>
  <c r="I489" i="4" s="1"/>
  <c r="G489" i="4"/>
  <c r="D489" i="4"/>
  <c r="E473" i="4"/>
  <c r="F473" i="4"/>
  <c r="I473" i="4" s="1"/>
  <c r="G473" i="4"/>
  <c r="D473" i="4"/>
  <c r="E457" i="4"/>
  <c r="F457" i="4"/>
  <c r="I457" i="4" s="1"/>
  <c r="G457" i="4"/>
  <c r="D457" i="4"/>
  <c r="E426" i="4"/>
  <c r="F426" i="4"/>
  <c r="I426" i="4" s="1"/>
  <c r="G426" i="4"/>
  <c r="D426" i="4"/>
  <c r="E420" i="4"/>
  <c r="D420" i="4"/>
  <c r="F420" i="4"/>
  <c r="I420" i="4" s="1"/>
  <c r="G420" i="4"/>
  <c r="D379" i="4"/>
  <c r="E379" i="4"/>
  <c r="F379" i="4"/>
  <c r="I379" i="4" s="1"/>
  <c r="G379" i="4"/>
  <c r="E313" i="4"/>
  <c r="F313" i="4"/>
  <c r="I313" i="4" s="1"/>
  <c r="G313" i="4"/>
  <c r="D313" i="4"/>
  <c r="F500" i="4"/>
  <c r="I500" i="4" s="1"/>
  <c r="G500" i="4"/>
  <c r="D500" i="4"/>
  <c r="E500" i="4"/>
  <c r="F488" i="4"/>
  <c r="I488" i="4" s="1"/>
  <c r="G488" i="4"/>
  <c r="D488" i="4"/>
  <c r="E488" i="4"/>
  <c r="F472" i="4"/>
  <c r="I472" i="4" s="1"/>
  <c r="G472" i="4"/>
  <c r="D472" i="4"/>
  <c r="E472" i="4"/>
  <c r="F456" i="4"/>
  <c r="I456" i="4" s="1"/>
  <c r="G456" i="4"/>
  <c r="D456" i="4"/>
  <c r="E456" i="4"/>
  <c r="F438" i="4"/>
  <c r="I438" i="4" s="1"/>
  <c r="G438" i="4"/>
  <c r="D438" i="4"/>
  <c r="E438" i="4"/>
  <c r="E428" i="4"/>
  <c r="G428" i="4"/>
  <c r="D428" i="4"/>
  <c r="F428" i="4"/>
  <c r="I428" i="4" s="1"/>
  <c r="F414" i="4"/>
  <c r="I414" i="4" s="1"/>
  <c r="G414" i="4"/>
  <c r="D414" i="4"/>
  <c r="E414" i="4"/>
  <c r="D351" i="4"/>
  <c r="E351" i="4"/>
  <c r="F351" i="4"/>
  <c r="I351" i="4" s="1"/>
  <c r="G351" i="4"/>
  <c r="F484" i="4"/>
  <c r="I484" i="4" s="1"/>
  <c r="D484" i="4"/>
  <c r="E484" i="4"/>
  <c r="G484" i="4"/>
  <c r="F468" i="4"/>
  <c r="I468" i="4" s="1"/>
  <c r="D468" i="4"/>
  <c r="E468" i="4"/>
  <c r="G468" i="4"/>
  <c r="F452" i="4"/>
  <c r="I452" i="4" s="1"/>
  <c r="D452" i="4"/>
  <c r="E452" i="4"/>
  <c r="G452" i="4"/>
  <c r="G442" i="4"/>
  <c r="D442" i="4"/>
  <c r="E442" i="4"/>
  <c r="F442" i="4"/>
  <c r="I442" i="4" s="1"/>
  <c r="E436" i="4"/>
  <c r="D436" i="4"/>
  <c r="G436" i="4"/>
  <c r="F436" i="4"/>
  <c r="I436" i="4" s="1"/>
  <c r="D381" i="4"/>
  <c r="E381" i="4"/>
  <c r="G381" i="4"/>
  <c r="F381" i="4"/>
  <c r="I381" i="4" s="1"/>
  <c r="F319" i="4"/>
  <c r="I319" i="4" s="1"/>
  <c r="D319" i="4"/>
  <c r="G319" i="4"/>
  <c r="E319" i="4"/>
  <c r="D266" i="4"/>
  <c r="F266" i="4"/>
  <c r="I266" i="4" s="1"/>
  <c r="G266" i="4"/>
  <c r="E266" i="4"/>
  <c r="E402" i="4"/>
  <c r="G402" i="4"/>
  <c r="D402" i="4"/>
  <c r="F402" i="4"/>
  <c r="I402" i="4" s="1"/>
  <c r="F387" i="4"/>
  <c r="I387" i="4" s="1"/>
  <c r="E387" i="4"/>
  <c r="G387" i="4"/>
  <c r="D387" i="4"/>
  <c r="E370" i="4"/>
  <c r="F370" i="4"/>
  <c r="I370" i="4" s="1"/>
  <c r="G370" i="4"/>
  <c r="D370" i="4"/>
  <c r="E358" i="4"/>
  <c r="F358" i="4"/>
  <c r="I358" i="4" s="1"/>
  <c r="G358" i="4"/>
  <c r="D358" i="4"/>
  <c r="E338" i="4"/>
  <c r="F338" i="4"/>
  <c r="I338" i="4" s="1"/>
  <c r="G338" i="4"/>
  <c r="D338" i="4"/>
  <c r="F323" i="4"/>
  <c r="I323" i="4" s="1"/>
  <c r="E323" i="4"/>
  <c r="G323" i="4"/>
  <c r="D323" i="4"/>
  <c r="G305" i="4"/>
  <c r="D305" i="4"/>
  <c r="E305" i="4"/>
  <c r="F305" i="4"/>
  <c r="I305" i="4" s="1"/>
  <c r="E293" i="4"/>
  <c r="F293" i="4"/>
  <c r="I293" i="4" s="1"/>
  <c r="D293" i="4"/>
  <c r="G293" i="4"/>
  <c r="F283" i="4"/>
  <c r="I283" i="4" s="1"/>
  <c r="E283" i="4"/>
  <c r="G283" i="4"/>
  <c r="D283" i="4"/>
  <c r="D260" i="4"/>
  <c r="E260" i="4"/>
  <c r="F260" i="4"/>
  <c r="I260" i="4" s="1"/>
  <c r="G260" i="4"/>
  <c r="E162" i="4"/>
  <c r="D162" i="4"/>
  <c r="G162" i="4"/>
  <c r="F162" i="4"/>
  <c r="I162" i="4" s="1"/>
  <c r="F393" i="4"/>
  <c r="I393" i="4" s="1"/>
  <c r="D393" i="4"/>
  <c r="G393" i="4"/>
  <c r="E393" i="4"/>
  <c r="F376" i="4"/>
  <c r="I376" i="4" s="1"/>
  <c r="G376" i="4"/>
  <c r="D376" i="4"/>
  <c r="E376" i="4"/>
  <c r="F360" i="4"/>
  <c r="I360" i="4" s="1"/>
  <c r="G360" i="4"/>
  <c r="D360" i="4"/>
  <c r="E360" i="4"/>
  <c r="D336" i="4"/>
  <c r="F336" i="4"/>
  <c r="I336" i="4" s="1"/>
  <c r="G336" i="4"/>
  <c r="E336" i="4"/>
  <c r="F320" i="4"/>
  <c r="I320" i="4" s="1"/>
  <c r="G320" i="4"/>
  <c r="D320" i="4"/>
  <c r="E320" i="4"/>
  <c r="E301" i="4"/>
  <c r="F301" i="4"/>
  <c r="I301" i="4" s="1"/>
  <c r="G301" i="4"/>
  <c r="D301" i="4"/>
  <c r="D282" i="4"/>
  <c r="F282" i="4"/>
  <c r="I282" i="4" s="1"/>
  <c r="G282" i="4"/>
  <c r="E282" i="4"/>
  <c r="F268" i="4"/>
  <c r="I268" i="4" s="1"/>
  <c r="G268" i="4"/>
  <c r="D268" i="4"/>
  <c r="E268" i="4"/>
  <c r="E158" i="4"/>
  <c r="D158" i="4"/>
  <c r="G158" i="4"/>
  <c r="F158" i="4"/>
  <c r="I158" i="4" s="1"/>
  <c r="E399" i="4"/>
  <c r="G399" i="4"/>
  <c r="F399" i="4"/>
  <c r="I399" i="4" s="1"/>
  <c r="D399" i="4"/>
  <c r="E384" i="4"/>
  <c r="F384" i="4"/>
  <c r="I384" i="4" s="1"/>
  <c r="G384" i="4"/>
  <c r="D384" i="4"/>
  <c r="D377" i="4"/>
  <c r="G377" i="4"/>
  <c r="E377" i="4"/>
  <c r="F377" i="4"/>
  <c r="I377" i="4" s="1"/>
  <c r="G354" i="4"/>
  <c r="D354" i="4"/>
  <c r="E354" i="4"/>
  <c r="F354" i="4"/>
  <c r="I354" i="4" s="1"/>
  <c r="G346" i="4"/>
  <c r="D346" i="4"/>
  <c r="E346" i="4"/>
  <c r="F346" i="4"/>
  <c r="I346" i="4" s="1"/>
  <c r="G324" i="4"/>
  <c r="D324" i="4"/>
  <c r="E324" i="4"/>
  <c r="F324" i="4"/>
  <c r="I324" i="4" s="1"/>
  <c r="F311" i="4"/>
  <c r="I311" i="4" s="1"/>
  <c r="E311" i="4"/>
  <c r="G311" i="4"/>
  <c r="D311" i="4"/>
  <c r="E302" i="4"/>
  <c r="D302" i="4"/>
  <c r="F302" i="4"/>
  <c r="I302" i="4" s="1"/>
  <c r="G302" i="4"/>
  <c r="D281" i="4"/>
  <c r="G281" i="4"/>
  <c r="F281" i="4"/>
  <c r="I281" i="4" s="1"/>
  <c r="E281" i="4"/>
  <c r="F269" i="4"/>
  <c r="I269" i="4" s="1"/>
  <c r="G269" i="4"/>
  <c r="E269" i="4"/>
  <c r="D269" i="4"/>
  <c r="F243" i="4"/>
  <c r="I243" i="4" s="1"/>
  <c r="D243" i="4"/>
  <c r="E243" i="4"/>
  <c r="G243" i="4"/>
  <c r="G261" i="4"/>
  <c r="F261" i="4"/>
  <c r="I261" i="4" s="1"/>
  <c r="D261" i="4"/>
  <c r="E261" i="4"/>
  <c r="G249" i="4"/>
  <c r="E249" i="4"/>
  <c r="F249" i="4"/>
  <c r="I249" i="4" s="1"/>
  <c r="D249" i="4"/>
  <c r="E236" i="4"/>
  <c r="F236" i="4"/>
  <c r="I236" i="4" s="1"/>
  <c r="G236" i="4"/>
  <c r="D236" i="4"/>
  <c r="E220" i="4"/>
  <c r="F220" i="4"/>
  <c r="I220" i="4" s="1"/>
  <c r="G220" i="4"/>
  <c r="D220" i="4"/>
  <c r="F209" i="4"/>
  <c r="I209" i="4" s="1"/>
  <c r="E209" i="4"/>
  <c r="D209" i="4"/>
  <c r="G209" i="4"/>
  <c r="F100" i="4"/>
  <c r="I100" i="4" s="1"/>
  <c r="E100" i="4"/>
  <c r="G100" i="4"/>
  <c r="D100" i="4"/>
  <c r="F235" i="4"/>
  <c r="I235" i="4" s="1"/>
  <c r="G235" i="4"/>
  <c r="D235" i="4"/>
  <c r="E235" i="4"/>
  <c r="F219" i="4"/>
  <c r="I219" i="4" s="1"/>
  <c r="G219" i="4"/>
  <c r="D219" i="4"/>
  <c r="E219" i="4"/>
  <c r="E172" i="4"/>
  <c r="D172" i="4"/>
  <c r="F172" i="4"/>
  <c r="I172" i="4" s="1"/>
  <c r="G172" i="4"/>
  <c r="F264" i="4"/>
  <c r="I264" i="4" s="1"/>
  <c r="G264" i="4"/>
  <c r="D264" i="4"/>
  <c r="E264" i="4"/>
  <c r="F251" i="4"/>
  <c r="I251" i="4" s="1"/>
  <c r="D251" i="4"/>
  <c r="E251" i="4"/>
  <c r="G251" i="4"/>
  <c r="D237" i="4"/>
  <c r="G237" i="4"/>
  <c r="F237" i="4"/>
  <c r="I237" i="4" s="1"/>
  <c r="E237" i="4"/>
  <c r="D221" i="4"/>
  <c r="G221" i="4"/>
  <c r="F221" i="4"/>
  <c r="I221" i="4" s="1"/>
  <c r="E221" i="4"/>
  <c r="F205" i="4"/>
  <c r="I205" i="4" s="1"/>
  <c r="D205" i="4"/>
  <c r="E205" i="4"/>
  <c r="G205" i="4"/>
  <c r="E192" i="4"/>
  <c r="D192" i="4"/>
  <c r="G192" i="4"/>
  <c r="F192" i="4"/>
  <c r="I192" i="4" s="1"/>
  <c r="E140" i="4"/>
  <c r="D140" i="4"/>
  <c r="F140" i="4"/>
  <c r="I140" i="4" s="1"/>
  <c r="G140" i="4"/>
  <c r="F193" i="4"/>
  <c r="I193" i="4" s="1"/>
  <c r="E193" i="4"/>
  <c r="D193" i="4"/>
  <c r="G193" i="4"/>
  <c r="E181" i="4"/>
  <c r="G181" i="4"/>
  <c r="F181" i="4"/>
  <c r="I181" i="4" s="1"/>
  <c r="D181" i="4"/>
  <c r="F155" i="4"/>
  <c r="I155" i="4" s="1"/>
  <c r="E155" i="4"/>
  <c r="D155" i="4"/>
  <c r="G155" i="4"/>
  <c r="F143" i="4"/>
  <c r="I143" i="4" s="1"/>
  <c r="E143" i="4"/>
  <c r="G143" i="4"/>
  <c r="D143" i="4"/>
  <c r="F95" i="4"/>
  <c r="I95" i="4" s="1"/>
  <c r="G95" i="4"/>
  <c r="E95" i="4"/>
  <c r="D95" i="4"/>
  <c r="E175" i="4"/>
  <c r="F175" i="4"/>
  <c r="I175" i="4" s="1"/>
  <c r="D175" i="4"/>
  <c r="G175" i="4"/>
  <c r="F159" i="4"/>
  <c r="I159" i="4" s="1"/>
  <c r="G159" i="4"/>
  <c r="D159" i="4"/>
  <c r="E159" i="4"/>
  <c r="E150" i="4"/>
  <c r="D150" i="4"/>
  <c r="F150" i="4"/>
  <c r="I150" i="4" s="1"/>
  <c r="G150" i="4"/>
  <c r="E134" i="4"/>
  <c r="D134" i="4"/>
  <c r="F134" i="4"/>
  <c r="I134" i="4" s="1"/>
  <c r="G134" i="4"/>
  <c r="E60" i="4"/>
  <c r="D60" i="4"/>
  <c r="G60" i="4"/>
  <c r="F60" i="4"/>
  <c r="I60" i="4" s="1"/>
  <c r="E189" i="4"/>
  <c r="G189" i="4"/>
  <c r="F189" i="4"/>
  <c r="I189" i="4" s="1"/>
  <c r="D189" i="4"/>
  <c r="E179" i="4"/>
  <c r="G179" i="4"/>
  <c r="F179" i="4"/>
  <c r="I179" i="4" s="1"/>
  <c r="D179" i="4"/>
  <c r="E165" i="4"/>
  <c r="F165" i="4"/>
  <c r="I165" i="4" s="1"/>
  <c r="G165" i="4"/>
  <c r="D165" i="4"/>
  <c r="E146" i="4"/>
  <c r="D146" i="4"/>
  <c r="G146" i="4"/>
  <c r="F146" i="4"/>
  <c r="I146" i="4" s="1"/>
  <c r="D109" i="4"/>
  <c r="E109" i="4"/>
  <c r="F109" i="4"/>
  <c r="I109" i="4" s="1"/>
  <c r="G109" i="4"/>
  <c r="E132" i="4"/>
  <c r="F132" i="4"/>
  <c r="I132" i="4" s="1"/>
  <c r="G132" i="4"/>
  <c r="D132" i="4"/>
  <c r="F118" i="4"/>
  <c r="I118" i="4" s="1"/>
  <c r="G118" i="4"/>
  <c r="E118" i="4"/>
  <c r="D118" i="4"/>
  <c r="D98" i="4"/>
  <c r="F98" i="4"/>
  <c r="I98" i="4" s="1"/>
  <c r="G98" i="4"/>
  <c r="E98" i="4"/>
  <c r="E85" i="4"/>
  <c r="F85" i="4"/>
  <c r="I85" i="4" s="1"/>
  <c r="G85" i="4"/>
  <c r="D85" i="4"/>
  <c r="D63" i="4"/>
  <c r="G63" i="4"/>
  <c r="F63" i="4"/>
  <c r="I63" i="4" s="1"/>
  <c r="E63" i="4"/>
  <c r="F121" i="4"/>
  <c r="I121" i="4" s="1"/>
  <c r="G121" i="4"/>
  <c r="D121" i="4"/>
  <c r="E121" i="4"/>
  <c r="G102" i="4"/>
  <c r="E102" i="4"/>
  <c r="F102" i="4"/>
  <c r="I102" i="4" s="1"/>
  <c r="D102" i="4"/>
  <c r="F87" i="4"/>
  <c r="I87" i="4" s="1"/>
  <c r="G87" i="4"/>
  <c r="E87" i="4"/>
  <c r="D87" i="4"/>
  <c r="F77" i="4"/>
  <c r="I77" i="4" s="1"/>
  <c r="G77" i="4"/>
  <c r="D77" i="4"/>
  <c r="E77" i="4"/>
  <c r="D59" i="4"/>
  <c r="G59" i="4"/>
  <c r="E59" i="4"/>
  <c r="F59" i="4"/>
  <c r="I59" i="4" s="1"/>
  <c r="G135" i="4"/>
  <c r="E135" i="4"/>
  <c r="D135" i="4"/>
  <c r="F135" i="4"/>
  <c r="I135" i="4" s="1"/>
  <c r="G127" i="4"/>
  <c r="D127" i="4"/>
  <c r="E127" i="4"/>
  <c r="F127" i="4"/>
  <c r="I127" i="4" s="1"/>
  <c r="E115" i="4"/>
  <c r="D115" i="4"/>
  <c r="G115" i="4"/>
  <c r="F115" i="4"/>
  <c r="I115" i="4" s="1"/>
  <c r="D92" i="4"/>
  <c r="G92" i="4"/>
  <c r="E92" i="4"/>
  <c r="F92" i="4"/>
  <c r="I92" i="4" s="1"/>
  <c r="D74" i="4"/>
  <c r="E74" i="4"/>
  <c r="F74" i="4"/>
  <c r="I74" i="4" s="1"/>
  <c r="G74" i="4"/>
  <c r="E64" i="4"/>
  <c r="D64" i="4"/>
  <c r="G64" i="4"/>
  <c r="F64" i="4"/>
  <c r="I64" i="4" s="1"/>
  <c r="I24" i="4" l="1"/>
  <c r="I22" i="4"/>
  <c r="I19" i="4" l="1"/>
</calcChain>
</file>

<file path=xl/sharedStrings.xml><?xml version="1.0" encoding="utf-8"?>
<sst xmlns="http://schemas.openxmlformats.org/spreadsheetml/2006/main" count="17807" uniqueCount="17791">
  <si>
    <t>Adresse</t>
  </si>
  <si>
    <t>Ville</t>
  </si>
  <si>
    <t>Portable</t>
  </si>
  <si>
    <t>E-mail</t>
  </si>
  <si>
    <t>Remarques</t>
  </si>
  <si>
    <t>Boulevard Michelet</t>
  </si>
  <si>
    <t>Nantes</t>
  </si>
  <si>
    <t>Saisir dans les cases vertes uniquement</t>
  </si>
  <si>
    <t>C. postal</t>
  </si>
  <si>
    <t/>
  </si>
  <si>
    <t>Adresse :</t>
  </si>
  <si>
    <t>Date :</t>
  </si>
  <si>
    <t>Vos données</t>
  </si>
  <si>
    <t>Code postal :</t>
  </si>
  <si>
    <t>Ville :</t>
  </si>
  <si>
    <t>Téléphone :</t>
  </si>
  <si>
    <t>Numéro Siret :</t>
  </si>
  <si>
    <r>
      <t xml:space="preserve">Pour trouver un client plus rapidement, faire </t>
    </r>
    <r>
      <rPr>
        <b/>
        <sz val="14"/>
        <color theme="9"/>
        <rFont val="Calibri"/>
        <family val="2"/>
        <scheme val="minor"/>
      </rPr>
      <t>Ctrl + touche F</t>
    </r>
  </si>
  <si>
    <t>oui</t>
  </si>
  <si>
    <t>non</t>
  </si>
  <si>
    <t>Adresse de votre siège :</t>
  </si>
  <si>
    <t>15 côte du Ruis</t>
  </si>
  <si>
    <t>06 27 71 00 00</t>
  </si>
  <si>
    <t>519 787 999 00011</t>
  </si>
  <si>
    <t>7 avenue des Croates</t>
  </si>
  <si>
    <t>JANVIER</t>
  </si>
  <si>
    <t>FÉVRIER</t>
  </si>
  <si>
    <t>MARS</t>
  </si>
  <si>
    <t>AVRIL</t>
  </si>
  <si>
    <t>MAI</t>
  </si>
  <si>
    <t>JUIN</t>
  </si>
  <si>
    <t>JUILLET</t>
  </si>
  <si>
    <t>AOÛT</t>
  </si>
  <si>
    <t>SEPTEMBRE</t>
  </si>
  <si>
    <t>OCTOBRE</t>
  </si>
  <si>
    <t>NOVEMBRE</t>
  </si>
  <si>
    <t>DÉCEMBRE</t>
  </si>
  <si>
    <t>TOTAL</t>
  </si>
  <si>
    <t>Ceci est un onglet de consultation, pas de modification possible</t>
  </si>
  <si>
    <t>Chiffre d'affaires</t>
  </si>
  <si>
    <t>Besoin du mot de passe pour déverrouiller ce document ? Cliquez ici</t>
  </si>
  <si>
    <t>Votre prénom et nom :</t>
  </si>
  <si>
    <t>Votre nom commercial :</t>
  </si>
  <si>
    <t>Obtention du code pour déverrouiller et modifier ce document comme vous l'entendez.</t>
  </si>
  <si>
    <t>Cliquez ici :</t>
  </si>
  <si>
    <t>SIDDIL S.A.S. - 12100 Millau, France - RCS Rodez 824 603 823</t>
  </si>
  <si>
    <t>WikiCréa est une start-up française.</t>
  </si>
  <si>
    <t>contact@wikicrea.fr</t>
  </si>
  <si>
    <t>© WikiCréa</t>
  </si>
  <si>
    <t>(ou recopiez le lien en cas de problème)</t>
  </si>
  <si>
    <t>Articles en dépôt-vente</t>
  </si>
  <si>
    <t>A0001</t>
  </si>
  <si>
    <t>A0002</t>
  </si>
  <si>
    <t>A0003</t>
  </si>
  <si>
    <t>A0004</t>
  </si>
  <si>
    <t>A0005</t>
  </si>
  <si>
    <t>A0006</t>
  </si>
  <si>
    <t>A0007</t>
  </si>
  <si>
    <t>A0008</t>
  </si>
  <si>
    <t>A0009</t>
  </si>
  <si>
    <t>A0010</t>
  </si>
  <si>
    <t>A0011</t>
  </si>
  <si>
    <t>A0012</t>
  </si>
  <si>
    <t>A0013</t>
  </si>
  <si>
    <t>A0014</t>
  </si>
  <si>
    <t>A0015</t>
  </si>
  <si>
    <t>A0016</t>
  </si>
  <si>
    <t>A0017</t>
  </si>
  <si>
    <t>A0018</t>
  </si>
  <si>
    <t>A0019</t>
  </si>
  <si>
    <t>A0020</t>
  </si>
  <si>
    <t>A0021</t>
  </si>
  <si>
    <t>A0022</t>
  </si>
  <si>
    <t>A0023</t>
  </si>
  <si>
    <t>A0024</t>
  </si>
  <si>
    <t>A0025</t>
  </si>
  <si>
    <t>A0026</t>
  </si>
  <si>
    <t>A0027</t>
  </si>
  <si>
    <t>A0028</t>
  </si>
  <si>
    <t>A0029</t>
  </si>
  <si>
    <t>A0030</t>
  </si>
  <si>
    <t>A0031</t>
  </si>
  <si>
    <t>A0032</t>
  </si>
  <si>
    <t>A0033</t>
  </si>
  <si>
    <t>A0034</t>
  </si>
  <si>
    <t>A0035</t>
  </si>
  <si>
    <t>A0036</t>
  </si>
  <si>
    <t>A0037</t>
  </si>
  <si>
    <t>A0038</t>
  </si>
  <si>
    <t>A0039</t>
  </si>
  <si>
    <t>A0040</t>
  </si>
  <si>
    <t>A0041</t>
  </si>
  <si>
    <t>A0042</t>
  </si>
  <si>
    <t>A0043</t>
  </si>
  <si>
    <t>A0044</t>
  </si>
  <si>
    <t>A0045</t>
  </si>
  <si>
    <t>A0046</t>
  </si>
  <si>
    <t>A0047</t>
  </si>
  <si>
    <t>A0048</t>
  </si>
  <si>
    <t>A0049</t>
  </si>
  <si>
    <t>A0050</t>
  </si>
  <si>
    <t>A0051</t>
  </si>
  <si>
    <t>A0052</t>
  </si>
  <si>
    <t>A0053</t>
  </si>
  <si>
    <t>A0054</t>
  </si>
  <si>
    <t>A0055</t>
  </si>
  <si>
    <t>A0056</t>
  </si>
  <si>
    <t>A0057</t>
  </si>
  <si>
    <t>A0058</t>
  </si>
  <si>
    <t>A0059</t>
  </si>
  <si>
    <t>A0060</t>
  </si>
  <si>
    <t>A0061</t>
  </si>
  <si>
    <t>A0062</t>
  </si>
  <si>
    <t>A0063</t>
  </si>
  <si>
    <t>A0064</t>
  </si>
  <si>
    <t>A0065</t>
  </si>
  <si>
    <t>A0066</t>
  </si>
  <si>
    <t>A0067</t>
  </si>
  <si>
    <t>A0068</t>
  </si>
  <si>
    <t>A0069</t>
  </si>
  <si>
    <t>A0070</t>
  </si>
  <si>
    <t>A0071</t>
  </si>
  <si>
    <t>A0072</t>
  </si>
  <si>
    <t>A0073</t>
  </si>
  <si>
    <t>A0074</t>
  </si>
  <si>
    <t>A0075</t>
  </si>
  <si>
    <t>A0076</t>
  </si>
  <si>
    <t>A0077</t>
  </si>
  <si>
    <t>A0078</t>
  </si>
  <si>
    <t>A0079</t>
  </si>
  <si>
    <t>A0080</t>
  </si>
  <si>
    <t>A0081</t>
  </si>
  <si>
    <t>A0082</t>
  </si>
  <si>
    <t>A0083</t>
  </si>
  <si>
    <t>A0084</t>
  </si>
  <si>
    <t>A0085</t>
  </si>
  <si>
    <t>A0086</t>
  </si>
  <si>
    <t>A0087</t>
  </si>
  <si>
    <t>A0088</t>
  </si>
  <si>
    <t>A0089</t>
  </si>
  <si>
    <t>A0090</t>
  </si>
  <si>
    <t>A0091</t>
  </si>
  <si>
    <t>A0092</t>
  </si>
  <si>
    <t>A0093</t>
  </si>
  <si>
    <t>A0094</t>
  </si>
  <si>
    <t>A0095</t>
  </si>
  <si>
    <t>A0096</t>
  </si>
  <si>
    <t>A0097</t>
  </si>
  <si>
    <t>A0098</t>
  </si>
  <si>
    <t>A0099</t>
  </si>
  <si>
    <t>A0100</t>
  </si>
  <si>
    <t>A0101</t>
  </si>
  <si>
    <t>A0102</t>
  </si>
  <si>
    <t>A0103</t>
  </si>
  <si>
    <t>A0104</t>
  </si>
  <si>
    <t>A0105</t>
  </si>
  <si>
    <t>A0106</t>
  </si>
  <si>
    <t>A0107</t>
  </si>
  <si>
    <t>A0108</t>
  </si>
  <si>
    <t>A0109</t>
  </si>
  <si>
    <t>A0110</t>
  </si>
  <si>
    <t>A0111</t>
  </si>
  <si>
    <t>A0112</t>
  </si>
  <si>
    <t>A0113</t>
  </si>
  <si>
    <t>A0114</t>
  </si>
  <si>
    <t>A0115</t>
  </si>
  <si>
    <t>A0116</t>
  </si>
  <si>
    <t>A0117</t>
  </si>
  <si>
    <t>A0118</t>
  </si>
  <si>
    <t>A0119</t>
  </si>
  <si>
    <t>A0120</t>
  </si>
  <si>
    <t>A0121</t>
  </si>
  <si>
    <t>A0122</t>
  </si>
  <si>
    <t>A0123</t>
  </si>
  <si>
    <t>A0124</t>
  </si>
  <si>
    <t>A0125</t>
  </si>
  <si>
    <t>A0126</t>
  </si>
  <si>
    <t>A0127</t>
  </si>
  <si>
    <t>A0128</t>
  </si>
  <si>
    <t>A0129</t>
  </si>
  <si>
    <t>A0130</t>
  </si>
  <si>
    <t>A0131</t>
  </si>
  <si>
    <t>A0132</t>
  </si>
  <si>
    <t>A0133</t>
  </si>
  <si>
    <t>A0134</t>
  </si>
  <si>
    <t>A0135</t>
  </si>
  <si>
    <t>A0136</t>
  </si>
  <si>
    <t>A0137</t>
  </si>
  <si>
    <t>A0138</t>
  </si>
  <si>
    <t>A0139</t>
  </si>
  <si>
    <t>A0140</t>
  </si>
  <si>
    <t>A0141</t>
  </si>
  <si>
    <t>A0142</t>
  </si>
  <si>
    <t>A0143</t>
  </si>
  <si>
    <t>A0144</t>
  </si>
  <si>
    <t>A0145</t>
  </si>
  <si>
    <t>A0146</t>
  </si>
  <si>
    <t>A0147</t>
  </si>
  <si>
    <t>A0148</t>
  </si>
  <si>
    <t>A0149</t>
  </si>
  <si>
    <t>A0150</t>
  </si>
  <si>
    <t>A0151</t>
  </si>
  <si>
    <t>A0152</t>
  </si>
  <si>
    <t>A0153</t>
  </si>
  <si>
    <t>A0154</t>
  </si>
  <si>
    <t>A0155</t>
  </si>
  <si>
    <t>A0156</t>
  </si>
  <si>
    <t>A0157</t>
  </si>
  <si>
    <t>A0158</t>
  </si>
  <si>
    <t>A0159</t>
  </si>
  <si>
    <t>A0160</t>
  </si>
  <si>
    <t>A0161</t>
  </si>
  <si>
    <t>A0162</t>
  </si>
  <si>
    <t>A0163</t>
  </si>
  <si>
    <t>A0164</t>
  </si>
  <si>
    <t>A0165</t>
  </si>
  <si>
    <t>A0166</t>
  </si>
  <si>
    <t>A0167</t>
  </si>
  <si>
    <t>A0168</t>
  </si>
  <si>
    <t>A0169</t>
  </si>
  <si>
    <t>A0170</t>
  </si>
  <si>
    <t>A0171</t>
  </si>
  <si>
    <t>A0172</t>
  </si>
  <si>
    <t>A0173</t>
  </si>
  <si>
    <t>A0174</t>
  </si>
  <si>
    <t>A0175</t>
  </si>
  <si>
    <t>A0176</t>
  </si>
  <si>
    <t>A0177</t>
  </si>
  <si>
    <t>A0178</t>
  </si>
  <si>
    <t>A0179</t>
  </si>
  <si>
    <t>A0180</t>
  </si>
  <si>
    <t>A0181</t>
  </si>
  <si>
    <t>A0182</t>
  </si>
  <si>
    <t>A0183</t>
  </si>
  <si>
    <t>A0184</t>
  </si>
  <si>
    <t>A0185</t>
  </si>
  <si>
    <t>A0186</t>
  </si>
  <si>
    <t>A0187</t>
  </si>
  <si>
    <t>A0188</t>
  </si>
  <si>
    <t>A0189</t>
  </si>
  <si>
    <t>A0190</t>
  </si>
  <si>
    <t>A0191</t>
  </si>
  <si>
    <t>A0192</t>
  </si>
  <si>
    <t>A0193</t>
  </si>
  <si>
    <t>A0194</t>
  </si>
  <si>
    <t>A0195</t>
  </si>
  <si>
    <t>A0196</t>
  </si>
  <si>
    <t>A0197</t>
  </si>
  <si>
    <t>A0198</t>
  </si>
  <si>
    <t>A0199</t>
  </si>
  <si>
    <t>A0200</t>
  </si>
  <si>
    <t>A0201</t>
  </si>
  <si>
    <t>A0202</t>
  </si>
  <si>
    <t>A0203</t>
  </si>
  <si>
    <t>A0204</t>
  </si>
  <si>
    <t>A0205</t>
  </si>
  <si>
    <t>A0206</t>
  </si>
  <si>
    <t>A0207</t>
  </si>
  <si>
    <t>A0208</t>
  </si>
  <si>
    <t>A0209</t>
  </si>
  <si>
    <t>A0210</t>
  </si>
  <si>
    <t>A0211</t>
  </si>
  <si>
    <t>A0212</t>
  </si>
  <si>
    <t>A0213</t>
  </si>
  <si>
    <t>A0214</t>
  </si>
  <si>
    <t>A0215</t>
  </si>
  <si>
    <t>A0216</t>
  </si>
  <si>
    <t>A0217</t>
  </si>
  <si>
    <t>A0218</t>
  </si>
  <si>
    <t>A0219</t>
  </si>
  <si>
    <t>A0220</t>
  </si>
  <si>
    <t>A0221</t>
  </si>
  <si>
    <t>A0222</t>
  </si>
  <si>
    <t>A0223</t>
  </si>
  <si>
    <t>A0224</t>
  </si>
  <si>
    <t>A0225</t>
  </si>
  <si>
    <t>A0226</t>
  </si>
  <si>
    <t>A0227</t>
  </si>
  <si>
    <t>A0228</t>
  </si>
  <si>
    <t>A0229</t>
  </si>
  <si>
    <t>A0230</t>
  </si>
  <si>
    <t>A0231</t>
  </si>
  <si>
    <t>A0232</t>
  </si>
  <si>
    <t>A0233</t>
  </si>
  <si>
    <t>A0234</t>
  </si>
  <si>
    <t>A0235</t>
  </si>
  <si>
    <t>A0236</t>
  </si>
  <si>
    <t>A0237</t>
  </si>
  <si>
    <t>A0238</t>
  </si>
  <si>
    <t>A0239</t>
  </si>
  <si>
    <t>A0240</t>
  </si>
  <si>
    <t>A0241</t>
  </si>
  <si>
    <t>A0242</t>
  </si>
  <si>
    <t>A0243</t>
  </si>
  <si>
    <t>A0244</t>
  </si>
  <si>
    <t>A0245</t>
  </si>
  <si>
    <t>A0246</t>
  </si>
  <si>
    <t>A0247</t>
  </si>
  <si>
    <t>A0248</t>
  </si>
  <si>
    <t>A0249</t>
  </si>
  <si>
    <t>A0250</t>
  </si>
  <si>
    <t>A0251</t>
  </si>
  <si>
    <t>A0252</t>
  </si>
  <si>
    <t>A0253</t>
  </si>
  <si>
    <t>A0254</t>
  </si>
  <si>
    <t>A0255</t>
  </si>
  <si>
    <t>A0256</t>
  </si>
  <si>
    <t>A0257</t>
  </si>
  <si>
    <t>A0258</t>
  </si>
  <si>
    <t>A0259</t>
  </si>
  <si>
    <t>A0260</t>
  </si>
  <si>
    <t>A0261</t>
  </si>
  <si>
    <t>A0262</t>
  </si>
  <si>
    <t>A0263</t>
  </si>
  <si>
    <t>A0264</t>
  </si>
  <si>
    <t>A0265</t>
  </si>
  <si>
    <t>A0266</t>
  </si>
  <si>
    <t>A0267</t>
  </si>
  <si>
    <t>A0268</t>
  </si>
  <si>
    <t>A0269</t>
  </si>
  <si>
    <t>A0270</t>
  </si>
  <si>
    <t>A0271</t>
  </si>
  <si>
    <t>A0272</t>
  </si>
  <si>
    <t>A0273</t>
  </si>
  <si>
    <t>A0274</t>
  </si>
  <si>
    <t>A0275</t>
  </si>
  <si>
    <t>A0276</t>
  </si>
  <si>
    <t>A0277</t>
  </si>
  <si>
    <t>A0278</t>
  </si>
  <si>
    <t>A0279</t>
  </si>
  <si>
    <t>A0280</t>
  </si>
  <si>
    <t>A0281</t>
  </si>
  <si>
    <t>A0282</t>
  </si>
  <si>
    <t>A0283</t>
  </si>
  <si>
    <t>A0284</t>
  </si>
  <si>
    <t>A0285</t>
  </si>
  <si>
    <t>A0286</t>
  </si>
  <si>
    <t>A0287</t>
  </si>
  <si>
    <t>A0288</t>
  </si>
  <si>
    <t>A0289</t>
  </si>
  <si>
    <t>A0290</t>
  </si>
  <si>
    <t>A0291</t>
  </si>
  <si>
    <t>A0292</t>
  </si>
  <si>
    <t>A0293</t>
  </si>
  <si>
    <t>A0294</t>
  </si>
  <si>
    <t>A0295</t>
  </si>
  <si>
    <t>A0296</t>
  </si>
  <si>
    <t>A0297</t>
  </si>
  <si>
    <t>A0298</t>
  </si>
  <si>
    <t>A0299</t>
  </si>
  <si>
    <t>A0300</t>
  </si>
  <si>
    <t>A0301</t>
  </si>
  <si>
    <t>A0302</t>
  </si>
  <si>
    <t>A0303</t>
  </si>
  <si>
    <t>A0304</t>
  </si>
  <si>
    <t>A0305</t>
  </si>
  <si>
    <t>A0306</t>
  </si>
  <si>
    <t>A0307</t>
  </si>
  <si>
    <t>A0308</t>
  </si>
  <si>
    <t>A0309</t>
  </si>
  <si>
    <t>A0310</t>
  </si>
  <si>
    <t>A0311</t>
  </si>
  <si>
    <t>A0312</t>
  </si>
  <si>
    <t>A0313</t>
  </si>
  <si>
    <t>A0314</t>
  </si>
  <si>
    <t>A0315</t>
  </si>
  <si>
    <t>A0316</t>
  </si>
  <si>
    <t>A0317</t>
  </si>
  <si>
    <t>A0318</t>
  </si>
  <si>
    <t>A0319</t>
  </si>
  <si>
    <t>A0320</t>
  </si>
  <si>
    <t>A0321</t>
  </si>
  <si>
    <t>A0322</t>
  </si>
  <si>
    <t>A0323</t>
  </si>
  <si>
    <t>A0324</t>
  </si>
  <si>
    <t>A0325</t>
  </si>
  <si>
    <t>A0326</t>
  </si>
  <si>
    <t>A0327</t>
  </si>
  <si>
    <t>A0328</t>
  </si>
  <si>
    <t>A0329</t>
  </si>
  <si>
    <t>A0330</t>
  </si>
  <si>
    <t>A0331</t>
  </si>
  <si>
    <t>A0332</t>
  </si>
  <si>
    <t>A0333</t>
  </si>
  <si>
    <t>A0334</t>
  </si>
  <si>
    <t>A0335</t>
  </si>
  <si>
    <t>A0336</t>
  </si>
  <si>
    <t>A0337</t>
  </si>
  <si>
    <t>A0338</t>
  </si>
  <si>
    <t>A0339</t>
  </si>
  <si>
    <t>A0340</t>
  </si>
  <si>
    <t>A0341</t>
  </si>
  <si>
    <t>A0342</t>
  </si>
  <si>
    <t>A0343</t>
  </si>
  <si>
    <t>A0344</t>
  </si>
  <si>
    <t>A0345</t>
  </si>
  <si>
    <t>A0346</t>
  </si>
  <si>
    <t>A0347</t>
  </si>
  <si>
    <t>A0348</t>
  </si>
  <si>
    <t>A0349</t>
  </si>
  <si>
    <t>A0350</t>
  </si>
  <si>
    <t>A0351</t>
  </si>
  <si>
    <t>A0352</t>
  </si>
  <si>
    <t>A0353</t>
  </si>
  <si>
    <t>A0354</t>
  </si>
  <si>
    <t>A0355</t>
  </si>
  <si>
    <t>A0356</t>
  </si>
  <si>
    <t>A0357</t>
  </si>
  <si>
    <t>A0358</t>
  </si>
  <si>
    <t>A0359</t>
  </si>
  <si>
    <t>A0360</t>
  </si>
  <si>
    <t>A0361</t>
  </si>
  <si>
    <t>A0362</t>
  </si>
  <si>
    <t>A0363</t>
  </si>
  <si>
    <t>A0364</t>
  </si>
  <si>
    <t>A0365</t>
  </si>
  <si>
    <t>A0366</t>
  </si>
  <si>
    <t>A0367</t>
  </si>
  <si>
    <t>A0368</t>
  </si>
  <si>
    <t>A0369</t>
  </si>
  <si>
    <t>A0370</t>
  </si>
  <si>
    <t>A0371</t>
  </si>
  <si>
    <t>A0372</t>
  </si>
  <si>
    <t>A0373</t>
  </si>
  <si>
    <t>A0374</t>
  </si>
  <si>
    <t>A0375</t>
  </si>
  <si>
    <t>A0376</t>
  </si>
  <si>
    <t>A0377</t>
  </si>
  <si>
    <t>A0378</t>
  </si>
  <si>
    <t>A0379</t>
  </si>
  <si>
    <t>A0380</t>
  </si>
  <si>
    <t>A0381</t>
  </si>
  <si>
    <t>A0382</t>
  </si>
  <si>
    <t>A0383</t>
  </si>
  <si>
    <t>A0384</t>
  </si>
  <si>
    <t>A0385</t>
  </si>
  <si>
    <t>A0386</t>
  </si>
  <si>
    <t>A0387</t>
  </si>
  <si>
    <t>A0388</t>
  </si>
  <si>
    <t>A0389</t>
  </si>
  <si>
    <t>A0390</t>
  </si>
  <si>
    <t>A0391</t>
  </si>
  <si>
    <t>A0392</t>
  </si>
  <si>
    <t>A0393</t>
  </si>
  <si>
    <t>A0394</t>
  </si>
  <si>
    <t>A0395</t>
  </si>
  <si>
    <t>A0396</t>
  </si>
  <si>
    <t>A0397</t>
  </si>
  <si>
    <t>A0398</t>
  </si>
  <si>
    <t>A0399</t>
  </si>
  <si>
    <t>A0400</t>
  </si>
  <si>
    <t>A0401</t>
  </si>
  <si>
    <t>A0402</t>
  </si>
  <si>
    <t>A0403</t>
  </si>
  <si>
    <t>A0404</t>
  </si>
  <si>
    <t>A0405</t>
  </si>
  <si>
    <t>A0406</t>
  </si>
  <si>
    <t>A0407</t>
  </si>
  <si>
    <t>A0408</t>
  </si>
  <si>
    <t>A0409</t>
  </si>
  <si>
    <t>A0410</t>
  </si>
  <si>
    <t>A0411</t>
  </si>
  <si>
    <t>A0412</t>
  </si>
  <si>
    <t>A0413</t>
  </si>
  <si>
    <t>A0414</t>
  </si>
  <si>
    <t>A0415</t>
  </si>
  <si>
    <t>A0416</t>
  </si>
  <si>
    <t>A0417</t>
  </si>
  <si>
    <t>A0418</t>
  </si>
  <si>
    <t>A0419</t>
  </si>
  <si>
    <t>A0420</t>
  </si>
  <si>
    <t>A0421</t>
  </si>
  <si>
    <t>A0422</t>
  </si>
  <si>
    <t>A0423</t>
  </si>
  <si>
    <t>A0424</t>
  </si>
  <si>
    <t>A0425</t>
  </si>
  <si>
    <t>A0426</t>
  </si>
  <si>
    <t>A0427</t>
  </si>
  <si>
    <t>A0428</t>
  </si>
  <si>
    <t>A0429</t>
  </si>
  <si>
    <t>A0430</t>
  </si>
  <si>
    <t>A0431</t>
  </si>
  <si>
    <t>A0432</t>
  </si>
  <si>
    <t>A0433</t>
  </si>
  <si>
    <t>A0434</t>
  </si>
  <si>
    <t>A0435</t>
  </si>
  <si>
    <t>A0436</t>
  </si>
  <si>
    <t>A0437</t>
  </si>
  <si>
    <t>A0438</t>
  </si>
  <si>
    <t>A0439</t>
  </si>
  <si>
    <t>A0440</t>
  </si>
  <si>
    <t>A0441</t>
  </si>
  <si>
    <t>A0442</t>
  </si>
  <si>
    <t>A0443</t>
  </si>
  <si>
    <t>A0444</t>
  </si>
  <si>
    <t>A0445</t>
  </si>
  <si>
    <t>A0446</t>
  </si>
  <si>
    <t>A0447</t>
  </si>
  <si>
    <t>A0448</t>
  </si>
  <si>
    <t>A0449</t>
  </si>
  <si>
    <t>A0450</t>
  </si>
  <si>
    <t>A0451</t>
  </si>
  <si>
    <t>A0452</t>
  </si>
  <si>
    <t>A0453</t>
  </si>
  <si>
    <t>A0454</t>
  </si>
  <si>
    <t>A0455</t>
  </si>
  <si>
    <t>A0456</t>
  </si>
  <si>
    <t>A0457</t>
  </si>
  <si>
    <t>A0458</t>
  </si>
  <si>
    <t>A0459</t>
  </si>
  <si>
    <t>A0460</t>
  </si>
  <si>
    <t>A0461</t>
  </si>
  <si>
    <t>A0462</t>
  </si>
  <si>
    <t>A0463</t>
  </si>
  <si>
    <t>A0464</t>
  </si>
  <si>
    <t>A0465</t>
  </si>
  <si>
    <t>A0466</t>
  </si>
  <si>
    <t>A0467</t>
  </si>
  <si>
    <t>A0468</t>
  </si>
  <si>
    <t>A0469</t>
  </si>
  <si>
    <t>A0470</t>
  </si>
  <si>
    <t>A0471</t>
  </si>
  <si>
    <t>A0472</t>
  </si>
  <si>
    <t>A0473</t>
  </si>
  <si>
    <t>A0474</t>
  </si>
  <si>
    <t>A0475</t>
  </si>
  <si>
    <t>A0476</t>
  </si>
  <si>
    <t>A0477</t>
  </si>
  <si>
    <t>A0478</t>
  </si>
  <si>
    <t>A0479</t>
  </si>
  <si>
    <t>A0480</t>
  </si>
  <si>
    <t>A0481</t>
  </si>
  <si>
    <t>A0482</t>
  </si>
  <si>
    <t>A0483</t>
  </si>
  <si>
    <t>A0484</t>
  </si>
  <si>
    <t>A0485</t>
  </si>
  <si>
    <t>A0486</t>
  </si>
  <si>
    <t>A0487</t>
  </si>
  <si>
    <t>A0488</t>
  </si>
  <si>
    <t>A0489</t>
  </si>
  <si>
    <t>A0490</t>
  </si>
  <si>
    <t>A0491</t>
  </si>
  <si>
    <t>A0492</t>
  </si>
  <si>
    <t>A0493</t>
  </si>
  <si>
    <t>A0494</t>
  </si>
  <si>
    <t>A0495</t>
  </si>
  <si>
    <t>A0496</t>
  </si>
  <si>
    <t>A0497</t>
  </si>
  <si>
    <t>A0498</t>
  </si>
  <si>
    <t>A0499</t>
  </si>
  <si>
    <t>A0500</t>
  </si>
  <si>
    <t>A0501</t>
  </si>
  <si>
    <t>A0502</t>
  </si>
  <si>
    <t>A0503</t>
  </si>
  <si>
    <t>A0504</t>
  </si>
  <si>
    <t>A0505</t>
  </si>
  <si>
    <t>A0506</t>
  </si>
  <si>
    <t>A0507</t>
  </si>
  <si>
    <t>A0508</t>
  </si>
  <si>
    <t>A0509</t>
  </si>
  <si>
    <t>A0510</t>
  </si>
  <si>
    <t>A0511</t>
  </si>
  <si>
    <t>A0512</t>
  </si>
  <si>
    <t>A0513</t>
  </si>
  <si>
    <t>A0514</t>
  </si>
  <si>
    <t>A0515</t>
  </si>
  <si>
    <t>A0516</t>
  </si>
  <si>
    <t>A0517</t>
  </si>
  <si>
    <t>A0518</t>
  </si>
  <si>
    <t>A0519</t>
  </si>
  <si>
    <t>A0520</t>
  </si>
  <si>
    <t>A0521</t>
  </si>
  <si>
    <t>A0522</t>
  </si>
  <si>
    <t>A0523</t>
  </si>
  <si>
    <t>A0524</t>
  </si>
  <si>
    <t>A0525</t>
  </si>
  <si>
    <t>A0526</t>
  </si>
  <si>
    <t>A0527</t>
  </si>
  <si>
    <t>A0528</t>
  </si>
  <si>
    <t>A0529</t>
  </si>
  <si>
    <t>A0530</t>
  </si>
  <si>
    <t>A0531</t>
  </si>
  <si>
    <t>A0532</t>
  </si>
  <si>
    <t>A0533</t>
  </si>
  <si>
    <t>A0534</t>
  </si>
  <si>
    <t>A0535</t>
  </si>
  <si>
    <t>A0536</t>
  </si>
  <si>
    <t>A0537</t>
  </si>
  <si>
    <t>A0538</t>
  </si>
  <si>
    <t>A0539</t>
  </si>
  <si>
    <t>A0540</t>
  </si>
  <si>
    <t>A0541</t>
  </si>
  <si>
    <t>A0542</t>
  </si>
  <si>
    <t>A0543</t>
  </si>
  <si>
    <t>A0544</t>
  </si>
  <si>
    <t>A0545</t>
  </si>
  <si>
    <t>A0546</t>
  </si>
  <si>
    <t>A0547</t>
  </si>
  <si>
    <t>A0548</t>
  </si>
  <si>
    <t>A0549</t>
  </si>
  <si>
    <t>A0550</t>
  </si>
  <si>
    <t>A0551</t>
  </si>
  <si>
    <t>A0552</t>
  </si>
  <si>
    <t>A0553</t>
  </si>
  <si>
    <t>A0554</t>
  </si>
  <si>
    <t>A0555</t>
  </si>
  <si>
    <t>A0556</t>
  </si>
  <si>
    <t>A0557</t>
  </si>
  <si>
    <t>A0558</t>
  </si>
  <si>
    <t>A0559</t>
  </si>
  <si>
    <t>A0560</t>
  </si>
  <si>
    <t>A0561</t>
  </si>
  <si>
    <t>A0562</t>
  </si>
  <si>
    <t>A0563</t>
  </si>
  <si>
    <t>A0564</t>
  </si>
  <si>
    <t>A0565</t>
  </si>
  <si>
    <t>A0566</t>
  </si>
  <si>
    <t>A0567</t>
  </si>
  <si>
    <t>A0568</t>
  </si>
  <si>
    <t>A0569</t>
  </si>
  <si>
    <t>A0570</t>
  </si>
  <si>
    <t>A0571</t>
  </si>
  <si>
    <t>A0572</t>
  </si>
  <si>
    <t>A0573</t>
  </si>
  <si>
    <t>A0574</t>
  </si>
  <si>
    <t>A0575</t>
  </si>
  <si>
    <t>A0576</t>
  </si>
  <si>
    <t>A0577</t>
  </si>
  <si>
    <t>A0578</t>
  </si>
  <si>
    <t>A0579</t>
  </si>
  <si>
    <t>A0580</t>
  </si>
  <si>
    <t>A0581</t>
  </si>
  <si>
    <t>A0582</t>
  </si>
  <si>
    <t>A0583</t>
  </si>
  <si>
    <t>A0584</t>
  </si>
  <si>
    <t>A0585</t>
  </si>
  <si>
    <t>A0586</t>
  </si>
  <si>
    <t>A0587</t>
  </si>
  <si>
    <t>A0588</t>
  </si>
  <si>
    <t>A0589</t>
  </si>
  <si>
    <t>A0590</t>
  </si>
  <si>
    <t>A0591</t>
  </si>
  <si>
    <t>A0592</t>
  </si>
  <si>
    <t>A0593</t>
  </si>
  <si>
    <t>A0594</t>
  </si>
  <si>
    <t>A0595</t>
  </si>
  <si>
    <t>A0596</t>
  </si>
  <si>
    <t>A0597</t>
  </si>
  <si>
    <t>A0598</t>
  </si>
  <si>
    <t>A0599</t>
  </si>
  <si>
    <t>A0600</t>
  </si>
  <si>
    <t>A0601</t>
  </si>
  <si>
    <t>A0602</t>
  </si>
  <si>
    <t>A0603</t>
  </si>
  <si>
    <t>A0604</t>
  </si>
  <si>
    <t>A0605</t>
  </si>
  <si>
    <t>A0606</t>
  </si>
  <si>
    <t>A0607</t>
  </si>
  <si>
    <t>A0608</t>
  </si>
  <si>
    <t>A0609</t>
  </si>
  <si>
    <t>A0610</t>
  </si>
  <si>
    <t>A0611</t>
  </si>
  <si>
    <t>A0612</t>
  </si>
  <si>
    <t>A0613</t>
  </si>
  <si>
    <t>A0614</t>
  </si>
  <si>
    <t>A0615</t>
  </si>
  <si>
    <t>A0616</t>
  </si>
  <si>
    <t>A0617</t>
  </si>
  <si>
    <t>A0618</t>
  </si>
  <si>
    <t>A0619</t>
  </si>
  <si>
    <t>A0620</t>
  </si>
  <si>
    <t>A0621</t>
  </si>
  <si>
    <t>A0622</t>
  </si>
  <si>
    <t>A0623</t>
  </si>
  <si>
    <t>A0624</t>
  </si>
  <si>
    <t>A0625</t>
  </si>
  <si>
    <t>A0626</t>
  </si>
  <si>
    <t>A0627</t>
  </si>
  <si>
    <t>A0628</t>
  </si>
  <si>
    <t>A0629</t>
  </si>
  <si>
    <t>A0630</t>
  </si>
  <si>
    <t>A0631</t>
  </si>
  <si>
    <t>A0632</t>
  </si>
  <si>
    <t>A0633</t>
  </si>
  <si>
    <t>A0634</t>
  </si>
  <si>
    <t>A0635</t>
  </si>
  <si>
    <t>A0636</t>
  </si>
  <si>
    <t>A0637</t>
  </si>
  <si>
    <t>A0638</t>
  </si>
  <si>
    <t>A0639</t>
  </si>
  <si>
    <t>A0640</t>
  </si>
  <si>
    <t>A0641</t>
  </si>
  <si>
    <t>A0642</t>
  </si>
  <si>
    <t>A0643</t>
  </si>
  <si>
    <t>A0644</t>
  </si>
  <si>
    <t>A0645</t>
  </si>
  <si>
    <t>A0646</t>
  </si>
  <si>
    <t>A0647</t>
  </si>
  <si>
    <t>A0648</t>
  </si>
  <si>
    <t>A0649</t>
  </si>
  <si>
    <t>A0650</t>
  </si>
  <si>
    <t>A0651</t>
  </si>
  <si>
    <t>A0652</t>
  </si>
  <si>
    <t>A0653</t>
  </si>
  <si>
    <t>A0654</t>
  </si>
  <si>
    <t>A0655</t>
  </si>
  <si>
    <t>A0656</t>
  </si>
  <si>
    <t>A0657</t>
  </si>
  <si>
    <t>A0658</t>
  </si>
  <si>
    <t>A0659</t>
  </si>
  <si>
    <t>A0660</t>
  </si>
  <si>
    <t>A0661</t>
  </si>
  <si>
    <t>A0662</t>
  </si>
  <si>
    <t>A0663</t>
  </si>
  <si>
    <t>A0664</t>
  </si>
  <si>
    <t>A0665</t>
  </si>
  <si>
    <t>A0666</t>
  </si>
  <si>
    <t>A0667</t>
  </si>
  <si>
    <t>A0668</t>
  </si>
  <si>
    <t>A0669</t>
  </si>
  <si>
    <t>A0670</t>
  </si>
  <si>
    <t>A0671</t>
  </si>
  <si>
    <t>A0672</t>
  </si>
  <si>
    <t>A0673</t>
  </si>
  <si>
    <t>A0674</t>
  </si>
  <si>
    <t>A0675</t>
  </si>
  <si>
    <t>A0676</t>
  </si>
  <si>
    <t>A0677</t>
  </si>
  <si>
    <t>A0678</t>
  </si>
  <si>
    <t>A0679</t>
  </si>
  <si>
    <t>A0680</t>
  </si>
  <si>
    <t>A0681</t>
  </si>
  <si>
    <t>A0682</t>
  </si>
  <si>
    <t>A0683</t>
  </si>
  <si>
    <t>A0684</t>
  </si>
  <si>
    <t>A0685</t>
  </si>
  <si>
    <t>A0686</t>
  </si>
  <si>
    <t>A0687</t>
  </si>
  <si>
    <t>A0688</t>
  </si>
  <si>
    <t>A0689</t>
  </si>
  <si>
    <t>A0690</t>
  </si>
  <si>
    <t>A0691</t>
  </si>
  <si>
    <t>A0692</t>
  </si>
  <si>
    <t>A0693</t>
  </si>
  <si>
    <t>A0694</t>
  </si>
  <si>
    <t>A0695</t>
  </si>
  <si>
    <t>A0696</t>
  </si>
  <si>
    <t>A0697</t>
  </si>
  <si>
    <t>A0698</t>
  </si>
  <si>
    <t>A0699</t>
  </si>
  <si>
    <t>A0700</t>
  </si>
  <si>
    <t>A0701</t>
  </si>
  <si>
    <t>A0702</t>
  </si>
  <si>
    <t>A0703</t>
  </si>
  <si>
    <t>A0704</t>
  </si>
  <si>
    <t>A0705</t>
  </si>
  <si>
    <t>A0706</t>
  </si>
  <si>
    <t>A0707</t>
  </si>
  <si>
    <t>A0708</t>
  </si>
  <si>
    <t>A0709</t>
  </si>
  <si>
    <t>A0710</t>
  </si>
  <si>
    <t>A0711</t>
  </si>
  <si>
    <t>A0712</t>
  </si>
  <si>
    <t>A0713</t>
  </si>
  <si>
    <t>A0714</t>
  </si>
  <si>
    <t>A0715</t>
  </si>
  <si>
    <t>A0716</t>
  </si>
  <si>
    <t>A0717</t>
  </si>
  <si>
    <t>A0718</t>
  </si>
  <si>
    <t>A0719</t>
  </si>
  <si>
    <t>A0720</t>
  </si>
  <si>
    <t>A0721</t>
  </si>
  <si>
    <t>A0722</t>
  </si>
  <si>
    <t>A0723</t>
  </si>
  <si>
    <t>A0724</t>
  </si>
  <si>
    <t>A0725</t>
  </si>
  <si>
    <t>A0726</t>
  </si>
  <si>
    <t>A0727</t>
  </si>
  <si>
    <t>A0728</t>
  </si>
  <si>
    <t>A0729</t>
  </si>
  <si>
    <t>A0730</t>
  </si>
  <si>
    <t>A0731</t>
  </si>
  <si>
    <t>A0732</t>
  </si>
  <si>
    <t>A0733</t>
  </si>
  <si>
    <t>A0734</t>
  </si>
  <si>
    <t>A0735</t>
  </si>
  <si>
    <t>A0736</t>
  </si>
  <si>
    <t>A0737</t>
  </si>
  <si>
    <t>A0738</t>
  </si>
  <si>
    <t>A0739</t>
  </si>
  <si>
    <t>A0740</t>
  </si>
  <si>
    <t>A0741</t>
  </si>
  <si>
    <t>A0742</t>
  </si>
  <si>
    <t>A0743</t>
  </si>
  <si>
    <t>A0744</t>
  </si>
  <si>
    <t>A0745</t>
  </si>
  <si>
    <t>A0746</t>
  </si>
  <si>
    <t>A0747</t>
  </si>
  <si>
    <t>A0748</t>
  </si>
  <si>
    <t>A0749</t>
  </si>
  <si>
    <t>A0750</t>
  </si>
  <si>
    <t>A0751</t>
  </si>
  <si>
    <t>A0752</t>
  </si>
  <si>
    <t>A0753</t>
  </si>
  <si>
    <t>A0754</t>
  </si>
  <si>
    <t>A0755</t>
  </si>
  <si>
    <t>A0756</t>
  </si>
  <si>
    <t>A0757</t>
  </si>
  <si>
    <t>A0758</t>
  </si>
  <si>
    <t>A0759</t>
  </si>
  <si>
    <t>A0760</t>
  </si>
  <si>
    <t>A0761</t>
  </si>
  <si>
    <t>A0762</t>
  </si>
  <si>
    <t>A0763</t>
  </si>
  <si>
    <t>A0764</t>
  </si>
  <si>
    <t>A0765</t>
  </si>
  <si>
    <t>A0766</t>
  </si>
  <si>
    <t>A0767</t>
  </si>
  <si>
    <t>A0768</t>
  </si>
  <si>
    <t>A0769</t>
  </si>
  <si>
    <t>A0770</t>
  </si>
  <si>
    <t>A0771</t>
  </si>
  <si>
    <t>A0772</t>
  </si>
  <si>
    <t>A0773</t>
  </si>
  <si>
    <t>A0774</t>
  </si>
  <si>
    <t>A0775</t>
  </si>
  <si>
    <t>A0776</t>
  </si>
  <si>
    <t>A0777</t>
  </si>
  <si>
    <t>A0778</t>
  </si>
  <si>
    <t>A0779</t>
  </si>
  <si>
    <t>A0780</t>
  </si>
  <si>
    <t>A0781</t>
  </si>
  <si>
    <t>A0782</t>
  </si>
  <si>
    <t>A0783</t>
  </si>
  <si>
    <t>A0784</t>
  </si>
  <si>
    <t>A0785</t>
  </si>
  <si>
    <t>A0786</t>
  </si>
  <si>
    <t>A0787</t>
  </si>
  <si>
    <t>A0788</t>
  </si>
  <si>
    <t>A0789</t>
  </si>
  <si>
    <t>A0790</t>
  </si>
  <si>
    <t>A0791</t>
  </si>
  <si>
    <t>A0792</t>
  </si>
  <si>
    <t>A0793</t>
  </si>
  <si>
    <t>A0794</t>
  </si>
  <si>
    <t>A0795</t>
  </si>
  <si>
    <t>A0796</t>
  </si>
  <si>
    <t>A0797</t>
  </si>
  <si>
    <t>A0798</t>
  </si>
  <si>
    <t>A0799</t>
  </si>
  <si>
    <t>A0800</t>
  </si>
  <si>
    <t>A0801</t>
  </si>
  <si>
    <t>A0802</t>
  </si>
  <si>
    <t>A0803</t>
  </si>
  <si>
    <t>A0804</t>
  </si>
  <si>
    <t>A0805</t>
  </si>
  <si>
    <t>A0806</t>
  </si>
  <si>
    <t>A0807</t>
  </si>
  <si>
    <t>A0808</t>
  </si>
  <si>
    <t>A0809</t>
  </si>
  <si>
    <t>A0810</t>
  </si>
  <si>
    <t>A0811</t>
  </si>
  <si>
    <t>A0812</t>
  </si>
  <si>
    <t>A0813</t>
  </si>
  <si>
    <t>A0814</t>
  </si>
  <si>
    <t>A0815</t>
  </si>
  <si>
    <t>A0816</t>
  </si>
  <si>
    <t>A0817</t>
  </si>
  <si>
    <t>A0818</t>
  </si>
  <si>
    <t>A0819</t>
  </si>
  <si>
    <t>A0820</t>
  </si>
  <si>
    <t>A0821</t>
  </si>
  <si>
    <t>A0822</t>
  </si>
  <si>
    <t>A0823</t>
  </si>
  <si>
    <t>A0824</t>
  </si>
  <si>
    <t>A0825</t>
  </si>
  <si>
    <t>A0826</t>
  </si>
  <si>
    <t>A0827</t>
  </si>
  <si>
    <t>A0828</t>
  </si>
  <si>
    <t>A0829</t>
  </si>
  <si>
    <t>A0830</t>
  </si>
  <si>
    <t>A0831</t>
  </si>
  <si>
    <t>A0832</t>
  </si>
  <si>
    <t>A0833</t>
  </si>
  <si>
    <t>A0834</t>
  </si>
  <si>
    <t>A0835</t>
  </si>
  <si>
    <t>A0836</t>
  </si>
  <si>
    <t>A0837</t>
  </si>
  <si>
    <t>A0838</t>
  </si>
  <si>
    <t>A0839</t>
  </si>
  <si>
    <t>A0840</t>
  </si>
  <si>
    <t>A0841</t>
  </si>
  <si>
    <t>A0842</t>
  </si>
  <si>
    <t>A0843</t>
  </si>
  <si>
    <t>A0844</t>
  </si>
  <si>
    <t>A0845</t>
  </si>
  <si>
    <t>A0846</t>
  </si>
  <si>
    <t>A0847</t>
  </si>
  <si>
    <t>A0848</t>
  </si>
  <si>
    <t>A0849</t>
  </si>
  <si>
    <t>A0850</t>
  </si>
  <si>
    <t>A0851</t>
  </si>
  <si>
    <t>A0852</t>
  </si>
  <si>
    <t>A0853</t>
  </si>
  <si>
    <t>A0854</t>
  </si>
  <si>
    <t>A0855</t>
  </si>
  <si>
    <t>A0856</t>
  </si>
  <si>
    <t>A0857</t>
  </si>
  <si>
    <t>A0858</t>
  </si>
  <si>
    <t>A0859</t>
  </si>
  <si>
    <t>A0860</t>
  </si>
  <si>
    <t>A0861</t>
  </si>
  <si>
    <t>A0862</t>
  </si>
  <si>
    <t>A0863</t>
  </si>
  <si>
    <t>A0864</t>
  </si>
  <si>
    <t>A0865</t>
  </si>
  <si>
    <t>A0866</t>
  </si>
  <si>
    <t>A0867</t>
  </si>
  <si>
    <t>A0868</t>
  </si>
  <si>
    <t>A0869</t>
  </si>
  <si>
    <t>A0870</t>
  </si>
  <si>
    <t>A0871</t>
  </si>
  <si>
    <t>A0872</t>
  </si>
  <si>
    <t>A0873</t>
  </si>
  <si>
    <t>A0874</t>
  </si>
  <si>
    <t>A0875</t>
  </si>
  <si>
    <t>A0876</t>
  </si>
  <si>
    <t>A0877</t>
  </si>
  <si>
    <t>A0878</t>
  </si>
  <si>
    <t>A0879</t>
  </si>
  <si>
    <t>A0880</t>
  </si>
  <si>
    <t>A0881</t>
  </si>
  <si>
    <t>A0882</t>
  </si>
  <si>
    <t>A0883</t>
  </si>
  <si>
    <t>A0884</t>
  </si>
  <si>
    <t>A0885</t>
  </si>
  <si>
    <t>A0886</t>
  </si>
  <si>
    <t>A0887</t>
  </si>
  <si>
    <t>A0888</t>
  </si>
  <si>
    <t>A0889</t>
  </si>
  <si>
    <t>A0890</t>
  </si>
  <si>
    <t>A0891</t>
  </si>
  <si>
    <t>A0892</t>
  </si>
  <si>
    <t>A0893</t>
  </si>
  <si>
    <t>A0894</t>
  </si>
  <si>
    <t>A0895</t>
  </si>
  <si>
    <t>A0896</t>
  </si>
  <si>
    <t>A0897</t>
  </si>
  <si>
    <t>A0898</t>
  </si>
  <si>
    <t>A0899</t>
  </si>
  <si>
    <t>A0900</t>
  </si>
  <si>
    <t>A0901</t>
  </si>
  <si>
    <t>A0902</t>
  </si>
  <si>
    <t>A0903</t>
  </si>
  <si>
    <t>A0904</t>
  </si>
  <si>
    <t>A0905</t>
  </si>
  <si>
    <t>A0906</t>
  </si>
  <si>
    <t>A0907</t>
  </si>
  <si>
    <t>A0908</t>
  </si>
  <si>
    <t>A0909</t>
  </si>
  <si>
    <t>A0910</t>
  </si>
  <si>
    <t>A0911</t>
  </si>
  <si>
    <t>A0912</t>
  </si>
  <si>
    <t>A0913</t>
  </si>
  <si>
    <t>A0914</t>
  </si>
  <si>
    <t>A0915</t>
  </si>
  <si>
    <t>A0916</t>
  </si>
  <si>
    <t>A0917</t>
  </si>
  <si>
    <t>A0918</t>
  </si>
  <si>
    <t>A0919</t>
  </si>
  <si>
    <t>A0920</t>
  </si>
  <si>
    <t>A0921</t>
  </si>
  <si>
    <t>A0922</t>
  </si>
  <si>
    <t>A0923</t>
  </si>
  <si>
    <t>A0924</t>
  </si>
  <si>
    <t>A0925</t>
  </si>
  <si>
    <t>A0926</t>
  </si>
  <si>
    <t>A0927</t>
  </si>
  <si>
    <t>A0928</t>
  </si>
  <si>
    <t>A0929</t>
  </si>
  <si>
    <t>A0930</t>
  </si>
  <si>
    <t>A0931</t>
  </si>
  <si>
    <t>A0932</t>
  </si>
  <si>
    <t>A0933</t>
  </si>
  <si>
    <t>A0934</t>
  </si>
  <si>
    <t>A0935</t>
  </si>
  <si>
    <t>A0936</t>
  </si>
  <si>
    <t>A0937</t>
  </si>
  <si>
    <t>A0938</t>
  </si>
  <si>
    <t>A0939</t>
  </si>
  <si>
    <t>A0940</t>
  </si>
  <si>
    <t>A0941</t>
  </si>
  <si>
    <t>A0942</t>
  </si>
  <si>
    <t>A0943</t>
  </si>
  <si>
    <t>A0944</t>
  </si>
  <si>
    <t>A0945</t>
  </si>
  <si>
    <t>A0946</t>
  </si>
  <si>
    <t>A0947</t>
  </si>
  <si>
    <t>A0948</t>
  </si>
  <si>
    <t>A0949</t>
  </si>
  <si>
    <t>A0950</t>
  </si>
  <si>
    <t>A0951</t>
  </si>
  <si>
    <t>A0952</t>
  </si>
  <si>
    <t>A0953</t>
  </si>
  <si>
    <t>A0954</t>
  </si>
  <si>
    <t>A0955</t>
  </si>
  <si>
    <t>A0956</t>
  </si>
  <si>
    <t>A0957</t>
  </si>
  <si>
    <t>A0958</t>
  </si>
  <si>
    <t>A0959</t>
  </si>
  <si>
    <t>A0960</t>
  </si>
  <si>
    <t>A0961</t>
  </si>
  <si>
    <t>A0962</t>
  </si>
  <si>
    <t>A0963</t>
  </si>
  <si>
    <t>A0964</t>
  </si>
  <si>
    <t>A0965</t>
  </si>
  <si>
    <t>A0966</t>
  </si>
  <si>
    <t>A0967</t>
  </si>
  <si>
    <t>A0968</t>
  </si>
  <si>
    <t>A0969</t>
  </si>
  <si>
    <t>A0970</t>
  </si>
  <si>
    <t>A0971</t>
  </si>
  <si>
    <t>A0972</t>
  </si>
  <si>
    <t>A0973</t>
  </si>
  <si>
    <t>A0974</t>
  </si>
  <si>
    <t>A0975</t>
  </si>
  <si>
    <t>A0976</t>
  </si>
  <si>
    <t>A0977</t>
  </si>
  <si>
    <t>A0978</t>
  </si>
  <si>
    <t>A0979</t>
  </si>
  <si>
    <t>A0980</t>
  </si>
  <si>
    <t>A0981</t>
  </si>
  <si>
    <t>A0982</t>
  </si>
  <si>
    <t>A0983</t>
  </si>
  <si>
    <t>A0984</t>
  </si>
  <si>
    <t>A0985</t>
  </si>
  <si>
    <t>A0986</t>
  </si>
  <si>
    <t>A0987</t>
  </si>
  <si>
    <t>A0988</t>
  </si>
  <si>
    <t>A0989</t>
  </si>
  <si>
    <t>A0990</t>
  </si>
  <si>
    <t>A0991</t>
  </si>
  <si>
    <t>A0992</t>
  </si>
  <si>
    <t>A0993</t>
  </si>
  <si>
    <t>A0994</t>
  </si>
  <si>
    <t>A0995</t>
  </si>
  <si>
    <t>A0996</t>
  </si>
  <si>
    <t>A0997</t>
  </si>
  <si>
    <t>A0998</t>
  </si>
  <si>
    <t>A0999</t>
  </si>
  <si>
    <t>A1000</t>
  </si>
  <si>
    <t>A1001</t>
  </si>
  <si>
    <t>A1002</t>
  </si>
  <si>
    <t>A1003</t>
  </si>
  <si>
    <t>A1004</t>
  </si>
  <si>
    <t>A1005</t>
  </si>
  <si>
    <t>A1006</t>
  </si>
  <si>
    <t>A1007</t>
  </si>
  <si>
    <t>A1008</t>
  </si>
  <si>
    <t>A1009</t>
  </si>
  <si>
    <t>A1010</t>
  </si>
  <si>
    <t>A1011</t>
  </si>
  <si>
    <t>A1012</t>
  </si>
  <si>
    <t>A1013</t>
  </si>
  <si>
    <t>A1014</t>
  </si>
  <si>
    <t>A1015</t>
  </si>
  <si>
    <t>A1016</t>
  </si>
  <si>
    <t>A1017</t>
  </si>
  <si>
    <t>A1018</t>
  </si>
  <si>
    <t>A1019</t>
  </si>
  <si>
    <t>A1020</t>
  </si>
  <si>
    <t>A1021</t>
  </si>
  <si>
    <t>A1022</t>
  </si>
  <si>
    <t>A1023</t>
  </si>
  <si>
    <t>A1024</t>
  </si>
  <si>
    <t>A1025</t>
  </si>
  <si>
    <t>A1026</t>
  </si>
  <si>
    <t>A1027</t>
  </si>
  <si>
    <t>A1028</t>
  </si>
  <si>
    <t>A1029</t>
  </si>
  <si>
    <t>A1030</t>
  </si>
  <si>
    <t>A1031</t>
  </si>
  <si>
    <t>A1032</t>
  </si>
  <si>
    <t>A1033</t>
  </si>
  <si>
    <t>A1034</t>
  </si>
  <si>
    <t>A1035</t>
  </si>
  <si>
    <t>A1036</t>
  </si>
  <si>
    <t>A1037</t>
  </si>
  <si>
    <t>A1038</t>
  </si>
  <si>
    <t>A1039</t>
  </si>
  <si>
    <t>A1040</t>
  </si>
  <si>
    <t>A1041</t>
  </si>
  <si>
    <t>A1042</t>
  </si>
  <si>
    <t>A1043</t>
  </si>
  <si>
    <t>A1044</t>
  </si>
  <si>
    <t>A1045</t>
  </si>
  <si>
    <t>A1046</t>
  </si>
  <si>
    <t>A1047</t>
  </si>
  <si>
    <t>A1048</t>
  </si>
  <si>
    <t>A1049</t>
  </si>
  <si>
    <t>A1050</t>
  </si>
  <si>
    <t>A1051</t>
  </si>
  <si>
    <t>A1052</t>
  </si>
  <si>
    <t>A1053</t>
  </si>
  <si>
    <t>A1054</t>
  </si>
  <si>
    <t>A1055</t>
  </si>
  <si>
    <t>A1056</t>
  </si>
  <si>
    <t>A1057</t>
  </si>
  <si>
    <t>A1058</t>
  </si>
  <si>
    <t>A1059</t>
  </si>
  <si>
    <t>A1060</t>
  </si>
  <si>
    <t>A1061</t>
  </si>
  <si>
    <t>A1062</t>
  </si>
  <si>
    <t>A1063</t>
  </si>
  <si>
    <t>A1064</t>
  </si>
  <si>
    <t>A1065</t>
  </si>
  <si>
    <t>A1066</t>
  </si>
  <si>
    <t>A1067</t>
  </si>
  <si>
    <t>A1068</t>
  </si>
  <si>
    <t>A1069</t>
  </si>
  <si>
    <t>A1070</t>
  </si>
  <si>
    <t>A1071</t>
  </si>
  <si>
    <t>A1072</t>
  </si>
  <si>
    <t>A1073</t>
  </si>
  <si>
    <t>A1074</t>
  </si>
  <si>
    <t>A1075</t>
  </si>
  <si>
    <t>A1076</t>
  </si>
  <si>
    <t>A1077</t>
  </si>
  <si>
    <t>A1078</t>
  </si>
  <si>
    <t>A1079</t>
  </si>
  <si>
    <t>A1080</t>
  </si>
  <si>
    <t>A1081</t>
  </si>
  <si>
    <t>A1082</t>
  </si>
  <si>
    <t>A1083</t>
  </si>
  <si>
    <t>A1084</t>
  </si>
  <si>
    <t>A1085</t>
  </si>
  <si>
    <t>A1086</t>
  </si>
  <si>
    <t>A1087</t>
  </si>
  <si>
    <t>A1088</t>
  </si>
  <si>
    <t>A1089</t>
  </si>
  <si>
    <t>A1090</t>
  </si>
  <si>
    <t>A1091</t>
  </si>
  <si>
    <t>A1092</t>
  </si>
  <si>
    <t>A1093</t>
  </si>
  <si>
    <t>A1094</t>
  </si>
  <si>
    <t>A1095</t>
  </si>
  <si>
    <t>A1096</t>
  </si>
  <si>
    <t>A1097</t>
  </si>
  <si>
    <t>A1098</t>
  </si>
  <si>
    <t>A1099</t>
  </si>
  <si>
    <t>A1100</t>
  </si>
  <si>
    <t>A1101</t>
  </si>
  <si>
    <t>A1102</t>
  </si>
  <si>
    <t>A1103</t>
  </si>
  <si>
    <t>A1104</t>
  </si>
  <si>
    <t>A1105</t>
  </si>
  <si>
    <t>A1106</t>
  </si>
  <si>
    <t>A1107</t>
  </si>
  <si>
    <t>A1108</t>
  </si>
  <si>
    <t>A1109</t>
  </si>
  <si>
    <t>A1110</t>
  </si>
  <si>
    <t>A1111</t>
  </si>
  <si>
    <t>A1112</t>
  </si>
  <si>
    <t>A1113</t>
  </si>
  <si>
    <t>A1114</t>
  </si>
  <si>
    <t>A1115</t>
  </si>
  <si>
    <t>A1116</t>
  </si>
  <si>
    <t>A1117</t>
  </si>
  <si>
    <t>A1118</t>
  </si>
  <si>
    <t>A1119</t>
  </si>
  <si>
    <t>A1120</t>
  </si>
  <si>
    <t>A1121</t>
  </si>
  <si>
    <t>A1122</t>
  </si>
  <si>
    <t>A1123</t>
  </si>
  <si>
    <t>A1124</t>
  </si>
  <si>
    <t>A1125</t>
  </si>
  <si>
    <t>A1126</t>
  </si>
  <si>
    <t>A1127</t>
  </si>
  <si>
    <t>A1128</t>
  </si>
  <si>
    <t>A1129</t>
  </si>
  <si>
    <t>A1130</t>
  </si>
  <si>
    <t>A1131</t>
  </si>
  <si>
    <t>A1132</t>
  </si>
  <si>
    <t>A1133</t>
  </si>
  <si>
    <t>A1134</t>
  </si>
  <si>
    <t>A1135</t>
  </si>
  <si>
    <t>A1136</t>
  </si>
  <si>
    <t>A1137</t>
  </si>
  <si>
    <t>A1138</t>
  </si>
  <si>
    <t>A1139</t>
  </si>
  <si>
    <t>A1140</t>
  </si>
  <si>
    <t>A1141</t>
  </si>
  <si>
    <t>A1142</t>
  </si>
  <si>
    <t>A1143</t>
  </si>
  <si>
    <t>A1144</t>
  </si>
  <si>
    <t>A1145</t>
  </si>
  <si>
    <t>A1146</t>
  </si>
  <si>
    <t>A1147</t>
  </si>
  <si>
    <t>A1148</t>
  </si>
  <si>
    <t>A1149</t>
  </si>
  <si>
    <t>A1150</t>
  </si>
  <si>
    <t>A1151</t>
  </si>
  <si>
    <t>A1152</t>
  </si>
  <si>
    <t>A1153</t>
  </si>
  <si>
    <t>A1154</t>
  </si>
  <si>
    <t>A1155</t>
  </si>
  <si>
    <t>A1156</t>
  </si>
  <si>
    <t>A1157</t>
  </si>
  <si>
    <t>A1158</t>
  </si>
  <si>
    <t>A1159</t>
  </si>
  <si>
    <t>A1160</t>
  </si>
  <si>
    <t>A1161</t>
  </si>
  <si>
    <t>A1162</t>
  </si>
  <si>
    <t>A1163</t>
  </si>
  <si>
    <t>A1164</t>
  </si>
  <si>
    <t>A1165</t>
  </si>
  <si>
    <t>A1166</t>
  </si>
  <si>
    <t>A1167</t>
  </si>
  <si>
    <t>A1168</t>
  </si>
  <si>
    <t>A1169</t>
  </si>
  <si>
    <t>A1170</t>
  </si>
  <si>
    <t>A1171</t>
  </si>
  <si>
    <t>A1172</t>
  </si>
  <si>
    <t>A1173</t>
  </si>
  <si>
    <t>A1174</t>
  </si>
  <si>
    <t>A1175</t>
  </si>
  <si>
    <t>A1176</t>
  </si>
  <si>
    <t>A1177</t>
  </si>
  <si>
    <t>A1178</t>
  </si>
  <si>
    <t>A1179</t>
  </si>
  <si>
    <t>A1180</t>
  </si>
  <si>
    <t>A1181</t>
  </si>
  <si>
    <t>A1182</t>
  </si>
  <si>
    <t>A1183</t>
  </si>
  <si>
    <t>A1184</t>
  </si>
  <si>
    <t>A1185</t>
  </si>
  <si>
    <t>A1186</t>
  </si>
  <si>
    <t>A1187</t>
  </si>
  <si>
    <t>A1188</t>
  </si>
  <si>
    <t>A1189</t>
  </si>
  <si>
    <t>A1190</t>
  </si>
  <si>
    <t>A1191</t>
  </si>
  <si>
    <t>A1192</t>
  </si>
  <si>
    <t>A1193</t>
  </si>
  <si>
    <t>A1194</t>
  </si>
  <si>
    <t>A1195</t>
  </si>
  <si>
    <t>A1196</t>
  </si>
  <si>
    <t>A1197</t>
  </si>
  <si>
    <t>A1198</t>
  </si>
  <si>
    <t>A1199</t>
  </si>
  <si>
    <t>A1200</t>
  </si>
  <si>
    <t>A1201</t>
  </si>
  <si>
    <t>A1202</t>
  </si>
  <si>
    <t>A1203</t>
  </si>
  <si>
    <t>A1204</t>
  </si>
  <si>
    <t>A1205</t>
  </si>
  <si>
    <t>A1206</t>
  </si>
  <si>
    <t>A1207</t>
  </si>
  <si>
    <t>A1208</t>
  </si>
  <si>
    <t>A1209</t>
  </si>
  <si>
    <t>A1210</t>
  </si>
  <si>
    <t>A1211</t>
  </si>
  <si>
    <t>A1212</t>
  </si>
  <si>
    <t>A1213</t>
  </si>
  <si>
    <t>A1214</t>
  </si>
  <si>
    <t>A1215</t>
  </si>
  <si>
    <t>A1216</t>
  </si>
  <si>
    <t>A1217</t>
  </si>
  <si>
    <t>A1218</t>
  </si>
  <si>
    <t>A1219</t>
  </si>
  <si>
    <t>A1220</t>
  </si>
  <si>
    <t>A1221</t>
  </si>
  <si>
    <t>A1222</t>
  </si>
  <si>
    <t>A1223</t>
  </si>
  <si>
    <t>A1224</t>
  </si>
  <si>
    <t>A1225</t>
  </si>
  <si>
    <t>A1226</t>
  </si>
  <si>
    <t>A1227</t>
  </si>
  <si>
    <t>A1228</t>
  </si>
  <si>
    <t>A1229</t>
  </si>
  <si>
    <t>A1230</t>
  </si>
  <si>
    <t>A1231</t>
  </si>
  <si>
    <t>A1232</t>
  </si>
  <si>
    <t>A1233</t>
  </si>
  <si>
    <t>A1234</t>
  </si>
  <si>
    <t>A1235</t>
  </si>
  <si>
    <t>A1236</t>
  </si>
  <si>
    <t>A1237</t>
  </si>
  <si>
    <t>A1238</t>
  </si>
  <si>
    <t>A1239</t>
  </si>
  <si>
    <t>A1240</t>
  </si>
  <si>
    <t>A1241</t>
  </si>
  <si>
    <t>A1242</t>
  </si>
  <si>
    <t>A1243</t>
  </si>
  <si>
    <t>A1244</t>
  </si>
  <si>
    <t>A1245</t>
  </si>
  <si>
    <t>A1246</t>
  </si>
  <si>
    <t>A1247</t>
  </si>
  <si>
    <t>A1248</t>
  </si>
  <si>
    <t>A1249</t>
  </si>
  <si>
    <t>A1250</t>
  </si>
  <si>
    <t>A1251</t>
  </si>
  <si>
    <t>A1252</t>
  </si>
  <si>
    <t>A1253</t>
  </si>
  <si>
    <t>A1254</t>
  </si>
  <si>
    <t>A1255</t>
  </si>
  <si>
    <t>A1256</t>
  </si>
  <si>
    <t>A1257</t>
  </si>
  <si>
    <t>A1258</t>
  </si>
  <si>
    <t>A1259</t>
  </si>
  <si>
    <t>A1260</t>
  </si>
  <si>
    <t>A1261</t>
  </si>
  <si>
    <t>A1262</t>
  </si>
  <si>
    <t>A1263</t>
  </si>
  <si>
    <t>A1264</t>
  </si>
  <si>
    <t>A1265</t>
  </si>
  <si>
    <t>A1266</t>
  </si>
  <si>
    <t>A1267</t>
  </si>
  <si>
    <t>A1268</t>
  </si>
  <si>
    <t>A1269</t>
  </si>
  <si>
    <t>A1270</t>
  </si>
  <si>
    <t>A1271</t>
  </si>
  <si>
    <t>A1272</t>
  </si>
  <si>
    <t>A1273</t>
  </si>
  <si>
    <t>A1274</t>
  </si>
  <si>
    <t>A1275</t>
  </si>
  <si>
    <t>A1276</t>
  </si>
  <si>
    <t>A1277</t>
  </si>
  <si>
    <t>A1278</t>
  </si>
  <si>
    <t>A1279</t>
  </si>
  <si>
    <t>A1280</t>
  </si>
  <si>
    <t>A1281</t>
  </si>
  <si>
    <t>A1282</t>
  </si>
  <si>
    <t>A1283</t>
  </si>
  <si>
    <t>A1284</t>
  </si>
  <si>
    <t>A1285</t>
  </si>
  <si>
    <t>A1286</t>
  </si>
  <si>
    <t>A1287</t>
  </si>
  <si>
    <t>A1288</t>
  </si>
  <si>
    <t>A1289</t>
  </si>
  <si>
    <t>A1290</t>
  </si>
  <si>
    <t>A1291</t>
  </si>
  <si>
    <t>A1292</t>
  </si>
  <si>
    <t>A1293</t>
  </si>
  <si>
    <t>A1294</t>
  </si>
  <si>
    <t>A1295</t>
  </si>
  <si>
    <t>A1296</t>
  </si>
  <si>
    <t>A1297</t>
  </si>
  <si>
    <t>A1298</t>
  </si>
  <si>
    <t>A1299</t>
  </si>
  <si>
    <t>A1300</t>
  </si>
  <si>
    <t>A1301</t>
  </si>
  <si>
    <t>A1302</t>
  </si>
  <si>
    <t>A1303</t>
  </si>
  <si>
    <t>A1304</t>
  </si>
  <si>
    <t>A1305</t>
  </si>
  <si>
    <t>A1306</t>
  </si>
  <si>
    <t>A1307</t>
  </si>
  <si>
    <t>A1308</t>
  </si>
  <si>
    <t>A1309</t>
  </si>
  <si>
    <t>A1310</t>
  </si>
  <si>
    <t>A1311</t>
  </si>
  <si>
    <t>A1312</t>
  </si>
  <si>
    <t>A1313</t>
  </si>
  <si>
    <t>A1314</t>
  </si>
  <si>
    <t>A1315</t>
  </si>
  <si>
    <t>A1316</t>
  </si>
  <si>
    <t>A1317</t>
  </si>
  <si>
    <t>A1318</t>
  </si>
  <si>
    <t>A1319</t>
  </si>
  <si>
    <t>A1320</t>
  </si>
  <si>
    <t>A1321</t>
  </si>
  <si>
    <t>A1322</t>
  </si>
  <si>
    <t>A1323</t>
  </si>
  <si>
    <t>A1324</t>
  </si>
  <si>
    <t>A1325</t>
  </si>
  <si>
    <t>A1326</t>
  </si>
  <si>
    <t>A1327</t>
  </si>
  <si>
    <t>A1328</t>
  </si>
  <si>
    <t>A1329</t>
  </si>
  <si>
    <t>A1330</t>
  </si>
  <si>
    <t>A1331</t>
  </si>
  <si>
    <t>A1332</t>
  </si>
  <si>
    <t>A1333</t>
  </si>
  <si>
    <t>A1334</t>
  </si>
  <si>
    <t>A1335</t>
  </si>
  <si>
    <t>A1336</t>
  </si>
  <si>
    <t>A1337</t>
  </si>
  <si>
    <t>A1338</t>
  </si>
  <si>
    <t>A1339</t>
  </si>
  <si>
    <t>A1340</t>
  </si>
  <si>
    <t>A1341</t>
  </si>
  <si>
    <t>A1342</t>
  </si>
  <si>
    <t>A1343</t>
  </si>
  <si>
    <t>A1344</t>
  </si>
  <si>
    <t>A1345</t>
  </si>
  <si>
    <t>A1346</t>
  </si>
  <si>
    <t>A1347</t>
  </si>
  <si>
    <t>A1348</t>
  </si>
  <si>
    <t>A1349</t>
  </si>
  <si>
    <t>A1350</t>
  </si>
  <si>
    <t>A1351</t>
  </si>
  <si>
    <t>A1352</t>
  </si>
  <si>
    <t>A1353</t>
  </si>
  <si>
    <t>A1354</t>
  </si>
  <si>
    <t>A1355</t>
  </si>
  <si>
    <t>A1356</t>
  </si>
  <si>
    <t>A1357</t>
  </si>
  <si>
    <t>A1358</t>
  </si>
  <si>
    <t>A1359</t>
  </si>
  <si>
    <t>A1360</t>
  </si>
  <si>
    <t>A1361</t>
  </si>
  <si>
    <t>A1362</t>
  </si>
  <si>
    <t>A1363</t>
  </si>
  <si>
    <t>A1364</t>
  </si>
  <si>
    <t>A1365</t>
  </si>
  <si>
    <t>A1366</t>
  </si>
  <si>
    <t>A1367</t>
  </si>
  <si>
    <t>A1368</t>
  </si>
  <si>
    <t>A1369</t>
  </si>
  <si>
    <t>A1370</t>
  </si>
  <si>
    <t>A1371</t>
  </si>
  <si>
    <t>A1372</t>
  </si>
  <si>
    <t>A1373</t>
  </si>
  <si>
    <t>A1374</t>
  </si>
  <si>
    <t>A1375</t>
  </si>
  <si>
    <t>A1376</t>
  </si>
  <si>
    <t>A1377</t>
  </si>
  <si>
    <t>A1378</t>
  </si>
  <si>
    <t>A1379</t>
  </si>
  <si>
    <t>A1380</t>
  </si>
  <si>
    <t>A1381</t>
  </si>
  <si>
    <t>A1382</t>
  </si>
  <si>
    <t>A1383</t>
  </si>
  <si>
    <t>A1384</t>
  </si>
  <si>
    <t>A1385</t>
  </si>
  <si>
    <t>A1386</t>
  </si>
  <si>
    <t>A1387</t>
  </si>
  <si>
    <t>A1388</t>
  </si>
  <si>
    <t>A1389</t>
  </si>
  <si>
    <t>A1390</t>
  </si>
  <si>
    <t>A1391</t>
  </si>
  <si>
    <t>A1392</t>
  </si>
  <si>
    <t>A1393</t>
  </si>
  <si>
    <t>A1394</t>
  </si>
  <si>
    <t>A1395</t>
  </si>
  <si>
    <t>A1396</t>
  </si>
  <si>
    <t>A1397</t>
  </si>
  <si>
    <t>A1398</t>
  </si>
  <si>
    <t>A1399</t>
  </si>
  <si>
    <t>A1400</t>
  </si>
  <si>
    <t>A1401</t>
  </si>
  <si>
    <t>A1402</t>
  </si>
  <si>
    <t>A1403</t>
  </si>
  <si>
    <t>A1404</t>
  </si>
  <si>
    <t>A1405</t>
  </si>
  <si>
    <t>A1406</t>
  </si>
  <si>
    <t>A1407</t>
  </si>
  <si>
    <t>A1408</t>
  </si>
  <si>
    <t>A1409</t>
  </si>
  <si>
    <t>A1410</t>
  </si>
  <si>
    <t>A1411</t>
  </si>
  <si>
    <t>A1412</t>
  </si>
  <si>
    <t>A1413</t>
  </si>
  <si>
    <t>A1414</t>
  </si>
  <si>
    <t>A1415</t>
  </si>
  <si>
    <t>A1416</t>
  </si>
  <si>
    <t>A1417</t>
  </si>
  <si>
    <t>A1418</t>
  </si>
  <si>
    <t>A1419</t>
  </si>
  <si>
    <t>A1420</t>
  </si>
  <si>
    <t>A1421</t>
  </si>
  <si>
    <t>A1422</t>
  </si>
  <si>
    <t>A1423</t>
  </si>
  <si>
    <t>A1424</t>
  </si>
  <si>
    <t>A1425</t>
  </si>
  <si>
    <t>A1426</t>
  </si>
  <si>
    <t>A1427</t>
  </si>
  <si>
    <t>A1428</t>
  </si>
  <si>
    <t>A1429</t>
  </si>
  <si>
    <t>A1430</t>
  </si>
  <si>
    <t>A1431</t>
  </si>
  <si>
    <t>A1432</t>
  </si>
  <si>
    <t>A1433</t>
  </si>
  <si>
    <t>A1434</t>
  </si>
  <si>
    <t>A1435</t>
  </si>
  <si>
    <t>A1436</t>
  </si>
  <si>
    <t>A1437</t>
  </si>
  <si>
    <t>A1438</t>
  </si>
  <si>
    <t>A1439</t>
  </si>
  <si>
    <t>A1440</t>
  </si>
  <si>
    <t>A1441</t>
  </si>
  <si>
    <t>A1442</t>
  </si>
  <si>
    <t>A1443</t>
  </si>
  <si>
    <t>A1444</t>
  </si>
  <si>
    <t>A1445</t>
  </si>
  <si>
    <t>A1446</t>
  </si>
  <si>
    <t>A1447</t>
  </si>
  <si>
    <t>A1448</t>
  </si>
  <si>
    <t>A1449</t>
  </si>
  <si>
    <t>A1450</t>
  </si>
  <si>
    <t>A1451</t>
  </si>
  <si>
    <t>A1452</t>
  </si>
  <si>
    <t>A1453</t>
  </si>
  <si>
    <t>A1454</t>
  </si>
  <si>
    <t>A1455</t>
  </si>
  <si>
    <t>A1456</t>
  </si>
  <si>
    <t>A1457</t>
  </si>
  <si>
    <t>A1458</t>
  </si>
  <si>
    <t>A1459</t>
  </si>
  <si>
    <t>A1460</t>
  </si>
  <si>
    <t>A1461</t>
  </si>
  <si>
    <t>A1462</t>
  </si>
  <si>
    <t>A1463</t>
  </si>
  <si>
    <t>A1464</t>
  </si>
  <si>
    <t>A1465</t>
  </si>
  <si>
    <t>A1466</t>
  </si>
  <si>
    <t>A1467</t>
  </si>
  <si>
    <t>A1468</t>
  </si>
  <si>
    <t>A1469</t>
  </si>
  <si>
    <t>A1470</t>
  </si>
  <si>
    <t>A1471</t>
  </si>
  <si>
    <t>A1472</t>
  </si>
  <si>
    <t>A1473</t>
  </si>
  <si>
    <t>A1474</t>
  </si>
  <si>
    <t>A1475</t>
  </si>
  <si>
    <t>A1476</t>
  </si>
  <si>
    <t>A1477</t>
  </si>
  <si>
    <t>A1478</t>
  </si>
  <si>
    <t>A1479</t>
  </si>
  <si>
    <t>A1480</t>
  </si>
  <si>
    <t>A1481</t>
  </si>
  <si>
    <t>A1482</t>
  </si>
  <si>
    <t>A1483</t>
  </si>
  <si>
    <t>A1484</t>
  </si>
  <si>
    <t>A1485</t>
  </si>
  <si>
    <t>A1486</t>
  </si>
  <si>
    <t>A1487</t>
  </si>
  <si>
    <t>A1488</t>
  </si>
  <si>
    <t>A1489</t>
  </si>
  <si>
    <t>A1490</t>
  </si>
  <si>
    <t>A1491</t>
  </si>
  <si>
    <t>A1492</t>
  </si>
  <si>
    <t>A1493</t>
  </si>
  <si>
    <t>A1494</t>
  </si>
  <si>
    <t>A1495</t>
  </si>
  <si>
    <t>A1496</t>
  </si>
  <si>
    <t>A1497</t>
  </si>
  <si>
    <t>A1498</t>
  </si>
  <si>
    <t>A1499</t>
  </si>
  <si>
    <t>A1500</t>
  </si>
  <si>
    <t>A1501</t>
  </si>
  <si>
    <t>A1502</t>
  </si>
  <si>
    <t>A1503</t>
  </si>
  <si>
    <t>A1504</t>
  </si>
  <si>
    <t>A1505</t>
  </si>
  <si>
    <t>A1506</t>
  </si>
  <si>
    <t>A1507</t>
  </si>
  <si>
    <t>A1508</t>
  </si>
  <si>
    <t>A1509</t>
  </si>
  <si>
    <t>A1510</t>
  </si>
  <si>
    <t>A1511</t>
  </si>
  <si>
    <t>A1512</t>
  </si>
  <si>
    <t>A1513</t>
  </si>
  <si>
    <t>A1514</t>
  </si>
  <si>
    <t>A1515</t>
  </si>
  <si>
    <t>A1516</t>
  </si>
  <si>
    <t>A1517</t>
  </si>
  <si>
    <t>A1518</t>
  </si>
  <si>
    <t>A1519</t>
  </si>
  <si>
    <t>A1520</t>
  </si>
  <si>
    <t>A1521</t>
  </si>
  <si>
    <t>A1522</t>
  </si>
  <si>
    <t>A1523</t>
  </si>
  <si>
    <t>A1524</t>
  </si>
  <si>
    <t>A1525</t>
  </si>
  <si>
    <t>A1526</t>
  </si>
  <si>
    <t>A1527</t>
  </si>
  <si>
    <t>A1528</t>
  </si>
  <si>
    <t>A1529</t>
  </si>
  <si>
    <t>A1530</t>
  </si>
  <si>
    <t>A1531</t>
  </si>
  <si>
    <t>A1532</t>
  </si>
  <si>
    <t>A1533</t>
  </si>
  <si>
    <t>A1534</t>
  </si>
  <si>
    <t>A1535</t>
  </si>
  <si>
    <t>A1536</t>
  </si>
  <si>
    <t>A1537</t>
  </si>
  <si>
    <t>A1538</t>
  </si>
  <si>
    <t>A1539</t>
  </si>
  <si>
    <t>A1540</t>
  </si>
  <si>
    <t>A1541</t>
  </si>
  <si>
    <t>A1542</t>
  </si>
  <si>
    <t>A1543</t>
  </si>
  <si>
    <t>A1544</t>
  </si>
  <si>
    <t>A1545</t>
  </si>
  <si>
    <t>A1546</t>
  </si>
  <si>
    <t>A1547</t>
  </si>
  <si>
    <t>A1548</t>
  </si>
  <si>
    <t>A1549</t>
  </si>
  <si>
    <t>A1550</t>
  </si>
  <si>
    <t>A1551</t>
  </si>
  <si>
    <t>A1552</t>
  </si>
  <si>
    <t>A1553</t>
  </si>
  <si>
    <t>A1554</t>
  </si>
  <si>
    <t>A1555</t>
  </si>
  <si>
    <t>A1556</t>
  </si>
  <si>
    <t>A1557</t>
  </si>
  <si>
    <t>A1558</t>
  </si>
  <si>
    <t>A1559</t>
  </si>
  <si>
    <t>A1560</t>
  </si>
  <si>
    <t>A1561</t>
  </si>
  <si>
    <t>A1562</t>
  </si>
  <si>
    <t>A1563</t>
  </si>
  <si>
    <t>A1564</t>
  </si>
  <si>
    <t>A1565</t>
  </si>
  <si>
    <t>A1566</t>
  </si>
  <si>
    <t>A1567</t>
  </si>
  <si>
    <t>A1568</t>
  </si>
  <si>
    <t>A1569</t>
  </si>
  <si>
    <t>A1570</t>
  </si>
  <si>
    <t>A1571</t>
  </si>
  <si>
    <t>A1572</t>
  </si>
  <si>
    <t>A1573</t>
  </si>
  <si>
    <t>A1574</t>
  </si>
  <si>
    <t>A1575</t>
  </si>
  <si>
    <t>A1576</t>
  </si>
  <si>
    <t>A1577</t>
  </si>
  <si>
    <t>A1578</t>
  </si>
  <si>
    <t>A1579</t>
  </si>
  <si>
    <t>A1580</t>
  </si>
  <si>
    <t>A1581</t>
  </si>
  <si>
    <t>A1582</t>
  </si>
  <si>
    <t>A1583</t>
  </si>
  <si>
    <t>A1584</t>
  </si>
  <si>
    <t>A1585</t>
  </si>
  <si>
    <t>A1586</t>
  </si>
  <si>
    <t>A1587</t>
  </si>
  <si>
    <t>A1588</t>
  </si>
  <si>
    <t>A1589</t>
  </si>
  <si>
    <t>A1590</t>
  </si>
  <si>
    <t>A1591</t>
  </si>
  <si>
    <t>A1592</t>
  </si>
  <si>
    <t>A1593</t>
  </si>
  <si>
    <t>A1594</t>
  </si>
  <si>
    <t>A1595</t>
  </si>
  <si>
    <t>A1596</t>
  </si>
  <si>
    <t>A1597</t>
  </si>
  <si>
    <t>A1598</t>
  </si>
  <si>
    <t>A1599</t>
  </si>
  <si>
    <t>A1600</t>
  </si>
  <si>
    <t>A1601</t>
  </si>
  <si>
    <t>A1602</t>
  </si>
  <si>
    <t>A1603</t>
  </si>
  <si>
    <t>A1604</t>
  </si>
  <si>
    <t>A1605</t>
  </si>
  <si>
    <t>A1606</t>
  </si>
  <si>
    <t>A1607</t>
  </si>
  <si>
    <t>A1608</t>
  </si>
  <si>
    <t>A1609</t>
  </si>
  <si>
    <t>A1610</t>
  </si>
  <si>
    <t>A1611</t>
  </si>
  <si>
    <t>A1612</t>
  </si>
  <si>
    <t>A1613</t>
  </si>
  <si>
    <t>A1614</t>
  </si>
  <si>
    <t>A1615</t>
  </si>
  <si>
    <t>A1616</t>
  </si>
  <si>
    <t>A1617</t>
  </si>
  <si>
    <t>A1618</t>
  </si>
  <si>
    <t>A1619</t>
  </si>
  <si>
    <t>A1620</t>
  </si>
  <si>
    <t>A1621</t>
  </si>
  <si>
    <t>A1622</t>
  </si>
  <si>
    <t>A1623</t>
  </si>
  <si>
    <t>A1624</t>
  </si>
  <si>
    <t>A1625</t>
  </si>
  <si>
    <t>A1626</t>
  </si>
  <si>
    <t>A1627</t>
  </si>
  <si>
    <t>A1628</t>
  </si>
  <si>
    <t>A1629</t>
  </si>
  <si>
    <t>A1630</t>
  </si>
  <si>
    <t>A1631</t>
  </si>
  <si>
    <t>A1632</t>
  </si>
  <si>
    <t>A1633</t>
  </si>
  <si>
    <t>A1634</t>
  </si>
  <si>
    <t>A1635</t>
  </si>
  <si>
    <t>A1636</t>
  </si>
  <si>
    <t>A1637</t>
  </si>
  <si>
    <t>A1638</t>
  </si>
  <si>
    <t>A1639</t>
  </si>
  <si>
    <t>A1640</t>
  </si>
  <si>
    <t>A1641</t>
  </si>
  <si>
    <t>A1642</t>
  </si>
  <si>
    <t>A1643</t>
  </si>
  <si>
    <t>A1644</t>
  </si>
  <si>
    <t>A1645</t>
  </si>
  <si>
    <t>A1646</t>
  </si>
  <si>
    <t>A1647</t>
  </si>
  <si>
    <t>A1648</t>
  </si>
  <si>
    <t>A1649</t>
  </si>
  <si>
    <t>A1650</t>
  </si>
  <si>
    <t>A1651</t>
  </si>
  <si>
    <t>A1652</t>
  </si>
  <si>
    <t>A1653</t>
  </si>
  <si>
    <t>A1654</t>
  </si>
  <si>
    <t>A1655</t>
  </si>
  <si>
    <t>A1656</t>
  </si>
  <si>
    <t>A1657</t>
  </si>
  <si>
    <t>A1658</t>
  </si>
  <si>
    <t>A1659</t>
  </si>
  <si>
    <t>A1660</t>
  </si>
  <si>
    <t>A1661</t>
  </si>
  <si>
    <t>A1662</t>
  </si>
  <si>
    <t>A1663</t>
  </si>
  <si>
    <t>A1664</t>
  </si>
  <si>
    <t>A1665</t>
  </si>
  <si>
    <t>A1666</t>
  </si>
  <si>
    <t>A1667</t>
  </si>
  <si>
    <t>A1668</t>
  </si>
  <si>
    <t>A1669</t>
  </si>
  <si>
    <t>A1670</t>
  </si>
  <si>
    <t>A1671</t>
  </si>
  <si>
    <t>A1672</t>
  </si>
  <si>
    <t>A1673</t>
  </si>
  <si>
    <t>A1674</t>
  </si>
  <si>
    <t>A1675</t>
  </si>
  <si>
    <t>A1676</t>
  </si>
  <si>
    <t>A1677</t>
  </si>
  <si>
    <t>A1678</t>
  </si>
  <si>
    <t>A1679</t>
  </si>
  <si>
    <t>A1680</t>
  </si>
  <si>
    <t>A1681</t>
  </si>
  <si>
    <t>A1682</t>
  </si>
  <si>
    <t>A1683</t>
  </si>
  <si>
    <t>A1684</t>
  </si>
  <si>
    <t>A1685</t>
  </si>
  <si>
    <t>A1686</t>
  </si>
  <si>
    <t>A1687</t>
  </si>
  <si>
    <t>A1688</t>
  </si>
  <si>
    <t>A1689</t>
  </si>
  <si>
    <t>A1690</t>
  </si>
  <si>
    <t>A1691</t>
  </si>
  <si>
    <t>A1692</t>
  </si>
  <si>
    <t>A1693</t>
  </si>
  <si>
    <t>A1694</t>
  </si>
  <si>
    <t>A1695</t>
  </si>
  <si>
    <t>A1696</t>
  </si>
  <si>
    <t>A1697</t>
  </si>
  <si>
    <t>A1698</t>
  </si>
  <si>
    <t>A1699</t>
  </si>
  <si>
    <t>A1700</t>
  </si>
  <si>
    <t>A1701</t>
  </si>
  <si>
    <t>A1702</t>
  </si>
  <si>
    <t>A1703</t>
  </si>
  <si>
    <t>A1704</t>
  </si>
  <si>
    <t>A1705</t>
  </si>
  <si>
    <t>A1706</t>
  </si>
  <si>
    <t>A1707</t>
  </si>
  <si>
    <t>A1708</t>
  </si>
  <si>
    <t>A1709</t>
  </si>
  <si>
    <t>A1710</t>
  </si>
  <si>
    <t>A1711</t>
  </si>
  <si>
    <t>A1712</t>
  </si>
  <si>
    <t>A1713</t>
  </si>
  <si>
    <t>A1714</t>
  </si>
  <si>
    <t>A1715</t>
  </si>
  <si>
    <t>A1716</t>
  </si>
  <si>
    <t>A1717</t>
  </si>
  <si>
    <t>A1718</t>
  </si>
  <si>
    <t>A1719</t>
  </si>
  <si>
    <t>A1720</t>
  </si>
  <si>
    <t>A1721</t>
  </si>
  <si>
    <t>A1722</t>
  </si>
  <si>
    <t>A1723</t>
  </si>
  <si>
    <t>A1724</t>
  </si>
  <si>
    <t>A1725</t>
  </si>
  <si>
    <t>A1726</t>
  </si>
  <si>
    <t>A1727</t>
  </si>
  <si>
    <t>A1728</t>
  </si>
  <si>
    <t>A1729</t>
  </si>
  <si>
    <t>A1730</t>
  </si>
  <si>
    <t>A1731</t>
  </si>
  <si>
    <t>A1732</t>
  </si>
  <si>
    <t>A1733</t>
  </si>
  <si>
    <t>A1734</t>
  </si>
  <si>
    <t>A1735</t>
  </si>
  <si>
    <t>A1736</t>
  </si>
  <si>
    <t>A1737</t>
  </si>
  <si>
    <t>A1738</t>
  </si>
  <si>
    <t>A1739</t>
  </si>
  <si>
    <t>A1740</t>
  </si>
  <si>
    <t>A1741</t>
  </si>
  <si>
    <t>A1742</t>
  </si>
  <si>
    <t>A1743</t>
  </si>
  <si>
    <t>A1744</t>
  </si>
  <si>
    <t>A1745</t>
  </si>
  <si>
    <t>A1746</t>
  </si>
  <si>
    <t>A1747</t>
  </si>
  <si>
    <t>A1748</t>
  </si>
  <si>
    <t>A1749</t>
  </si>
  <si>
    <t>A1750</t>
  </si>
  <si>
    <t>A1751</t>
  </si>
  <si>
    <t>A1752</t>
  </si>
  <si>
    <t>A1753</t>
  </si>
  <si>
    <t>A1754</t>
  </si>
  <si>
    <t>A1755</t>
  </si>
  <si>
    <t>A1756</t>
  </si>
  <si>
    <t>A1757</t>
  </si>
  <si>
    <t>A1758</t>
  </si>
  <si>
    <t>A1759</t>
  </si>
  <si>
    <t>A1760</t>
  </si>
  <si>
    <t>A1761</t>
  </si>
  <si>
    <t>A1762</t>
  </si>
  <si>
    <t>A1763</t>
  </si>
  <si>
    <t>A1764</t>
  </si>
  <si>
    <t>A1765</t>
  </si>
  <si>
    <t>A1766</t>
  </si>
  <si>
    <t>A1767</t>
  </si>
  <si>
    <t>A1768</t>
  </si>
  <si>
    <t>A1769</t>
  </si>
  <si>
    <t>A1770</t>
  </si>
  <si>
    <t>A1771</t>
  </si>
  <si>
    <t>A1772</t>
  </si>
  <si>
    <t>A1773</t>
  </si>
  <si>
    <t>A1774</t>
  </si>
  <si>
    <t>A1775</t>
  </si>
  <si>
    <t>A1776</t>
  </si>
  <si>
    <t>A1777</t>
  </si>
  <si>
    <t>A1778</t>
  </si>
  <si>
    <t>A1779</t>
  </si>
  <si>
    <t>A1780</t>
  </si>
  <si>
    <t>A1781</t>
  </si>
  <si>
    <t>A1782</t>
  </si>
  <si>
    <t>A1783</t>
  </si>
  <si>
    <t>A1784</t>
  </si>
  <si>
    <t>A1785</t>
  </si>
  <si>
    <t>A1786</t>
  </si>
  <si>
    <t>A1787</t>
  </si>
  <si>
    <t>A1788</t>
  </si>
  <si>
    <t>A1789</t>
  </si>
  <si>
    <t>A1790</t>
  </si>
  <si>
    <t>A1791</t>
  </si>
  <si>
    <t>A1792</t>
  </si>
  <si>
    <t>A1793</t>
  </si>
  <si>
    <t>A1794</t>
  </si>
  <si>
    <t>A1795</t>
  </si>
  <si>
    <t>A1796</t>
  </si>
  <si>
    <t>A1797</t>
  </si>
  <si>
    <t>A1798</t>
  </si>
  <si>
    <t>A1799</t>
  </si>
  <si>
    <t>A1800</t>
  </si>
  <si>
    <t>A1801</t>
  </si>
  <si>
    <t>A1802</t>
  </si>
  <si>
    <t>A1803</t>
  </si>
  <si>
    <t>A1804</t>
  </si>
  <si>
    <t>A1805</t>
  </si>
  <si>
    <t>A1806</t>
  </si>
  <si>
    <t>A1807</t>
  </si>
  <si>
    <t>A1808</t>
  </si>
  <si>
    <t>A1809</t>
  </si>
  <si>
    <t>A1810</t>
  </si>
  <si>
    <t>A1811</t>
  </si>
  <si>
    <t>A1812</t>
  </si>
  <si>
    <t>A1813</t>
  </si>
  <si>
    <t>A1814</t>
  </si>
  <si>
    <t>A1815</t>
  </si>
  <si>
    <t>A1816</t>
  </si>
  <si>
    <t>A1817</t>
  </si>
  <si>
    <t>A1818</t>
  </si>
  <si>
    <t>A1819</t>
  </si>
  <si>
    <t>A1820</t>
  </si>
  <si>
    <t>A1821</t>
  </si>
  <si>
    <t>A1822</t>
  </si>
  <si>
    <t>A1823</t>
  </si>
  <si>
    <t>A1824</t>
  </si>
  <si>
    <t>A1825</t>
  </si>
  <si>
    <t>A1826</t>
  </si>
  <si>
    <t>A1827</t>
  </si>
  <si>
    <t>A1828</t>
  </si>
  <si>
    <t>A1829</t>
  </si>
  <si>
    <t>A1830</t>
  </si>
  <si>
    <t>A1831</t>
  </si>
  <si>
    <t>A1832</t>
  </si>
  <si>
    <t>A1833</t>
  </si>
  <si>
    <t>A1834</t>
  </si>
  <si>
    <t>A1835</t>
  </si>
  <si>
    <t>A1836</t>
  </si>
  <si>
    <t>A1837</t>
  </si>
  <si>
    <t>A1838</t>
  </si>
  <si>
    <t>A1839</t>
  </si>
  <si>
    <t>A1840</t>
  </si>
  <si>
    <t>A1841</t>
  </si>
  <si>
    <t>A1842</t>
  </si>
  <si>
    <t>A1843</t>
  </si>
  <si>
    <t>A1844</t>
  </si>
  <si>
    <t>A1845</t>
  </si>
  <si>
    <t>A1846</t>
  </si>
  <si>
    <t>A1847</t>
  </si>
  <si>
    <t>A1848</t>
  </si>
  <si>
    <t>A1849</t>
  </si>
  <si>
    <t>A1850</t>
  </si>
  <si>
    <t>A1851</t>
  </si>
  <si>
    <t>A1852</t>
  </si>
  <si>
    <t>A1853</t>
  </si>
  <si>
    <t>A1854</t>
  </si>
  <si>
    <t>A1855</t>
  </si>
  <si>
    <t>A1856</t>
  </si>
  <si>
    <t>A1857</t>
  </si>
  <si>
    <t>A1858</t>
  </si>
  <si>
    <t>A1859</t>
  </si>
  <si>
    <t>A1860</t>
  </si>
  <si>
    <t>A1861</t>
  </si>
  <si>
    <t>A1862</t>
  </si>
  <si>
    <t>A1863</t>
  </si>
  <si>
    <t>A1864</t>
  </si>
  <si>
    <t>A1865</t>
  </si>
  <si>
    <t>A1866</t>
  </si>
  <si>
    <t>A1867</t>
  </si>
  <si>
    <t>A1868</t>
  </si>
  <si>
    <t>A1869</t>
  </si>
  <si>
    <t>A1870</t>
  </si>
  <si>
    <t>A1871</t>
  </si>
  <si>
    <t>A1872</t>
  </si>
  <si>
    <t>A1873</t>
  </si>
  <si>
    <t>A1874</t>
  </si>
  <si>
    <t>A1875</t>
  </si>
  <si>
    <t>A1876</t>
  </si>
  <si>
    <t>A1877</t>
  </si>
  <si>
    <t>A1878</t>
  </si>
  <si>
    <t>A1879</t>
  </si>
  <si>
    <t>A1880</t>
  </si>
  <si>
    <t>A1881</t>
  </si>
  <si>
    <t>A1882</t>
  </si>
  <si>
    <t>A1883</t>
  </si>
  <si>
    <t>A1884</t>
  </si>
  <si>
    <t>A1885</t>
  </si>
  <si>
    <t>A1886</t>
  </si>
  <si>
    <t>A1887</t>
  </si>
  <si>
    <t>A1888</t>
  </si>
  <si>
    <t>A1889</t>
  </si>
  <si>
    <t>A1890</t>
  </si>
  <si>
    <t>A1891</t>
  </si>
  <si>
    <t>A1892</t>
  </si>
  <si>
    <t>A1893</t>
  </si>
  <si>
    <t>A1894</t>
  </si>
  <si>
    <t>A1895</t>
  </si>
  <si>
    <t>A1896</t>
  </si>
  <si>
    <t>A1897</t>
  </si>
  <si>
    <t>A1898</t>
  </si>
  <si>
    <t>A1899</t>
  </si>
  <si>
    <t>A1900</t>
  </si>
  <si>
    <t>A1901</t>
  </si>
  <si>
    <t>A1902</t>
  </si>
  <si>
    <t>A1903</t>
  </si>
  <si>
    <t>A1904</t>
  </si>
  <si>
    <t>A1905</t>
  </si>
  <si>
    <t>A1906</t>
  </si>
  <si>
    <t>A1907</t>
  </si>
  <si>
    <t>A1908</t>
  </si>
  <si>
    <t>A1909</t>
  </si>
  <si>
    <t>A1910</t>
  </si>
  <si>
    <t>A1911</t>
  </si>
  <si>
    <t>A1912</t>
  </si>
  <si>
    <t>A1913</t>
  </si>
  <si>
    <t>A1914</t>
  </si>
  <si>
    <t>A1915</t>
  </si>
  <si>
    <t>A1916</t>
  </si>
  <si>
    <t>A1917</t>
  </si>
  <si>
    <t>A1918</t>
  </si>
  <si>
    <t>A1919</t>
  </si>
  <si>
    <t>A1920</t>
  </si>
  <si>
    <t>A1921</t>
  </si>
  <si>
    <t>A1922</t>
  </si>
  <si>
    <t>A1923</t>
  </si>
  <si>
    <t>A1924</t>
  </si>
  <si>
    <t>A1925</t>
  </si>
  <si>
    <t>A1926</t>
  </si>
  <si>
    <t>A1927</t>
  </si>
  <si>
    <t>A1928</t>
  </si>
  <si>
    <t>A1929</t>
  </si>
  <si>
    <t>A1930</t>
  </si>
  <si>
    <t>A1931</t>
  </si>
  <si>
    <t>A1932</t>
  </si>
  <si>
    <t>A1933</t>
  </si>
  <si>
    <t>A1934</t>
  </si>
  <si>
    <t>A1935</t>
  </si>
  <si>
    <t>A1936</t>
  </si>
  <si>
    <t>A1937</t>
  </si>
  <si>
    <t>A1938</t>
  </si>
  <si>
    <t>A1939</t>
  </si>
  <si>
    <t>A1940</t>
  </si>
  <si>
    <t>A1941</t>
  </si>
  <si>
    <t>A1942</t>
  </si>
  <si>
    <t>A1943</t>
  </si>
  <si>
    <t>A1944</t>
  </si>
  <si>
    <t>A1945</t>
  </si>
  <si>
    <t>A1946</t>
  </si>
  <si>
    <t>A1947</t>
  </si>
  <si>
    <t>A1948</t>
  </si>
  <si>
    <t>A1949</t>
  </si>
  <si>
    <t>A1950</t>
  </si>
  <si>
    <t>A1951</t>
  </si>
  <si>
    <t>A1952</t>
  </si>
  <si>
    <t>A1953</t>
  </si>
  <si>
    <t>A1954</t>
  </si>
  <si>
    <t>A1955</t>
  </si>
  <si>
    <t>A1956</t>
  </si>
  <si>
    <t>A1957</t>
  </si>
  <si>
    <t>A1958</t>
  </si>
  <si>
    <t>A1959</t>
  </si>
  <si>
    <t>A1960</t>
  </si>
  <si>
    <t>A1961</t>
  </si>
  <si>
    <t>A1962</t>
  </si>
  <si>
    <t>A1963</t>
  </si>
  <si>
    <t>A1964</t>
  </si>
  <si>
    <t>A1965</t>
  </si>
  <si>
    <t>A1966</t>
  </si>
  <si>
    <t>A1967</t>
  </si>
  <si>
    <t>A1968</t>
  </si>
  <si>
    <t>A1969</t>
  </si>
  <si>
    <t>A1970</t>
  </si>
  <si>
    <t>A1971</t>
  </si>
  <si>
    <t>A1972</t>
  </si>
  <si>
    <t>A1973</t>
  </si>
  <si>
    <t>A1974</t>
  </si>
  <si>
    <t>A1975</t>
  </si>
  <si>
    <t>A1976</t>
  </si>
  <si>
    <t>A1977</t>
  </si>
  <si>
    <t>A1978</t>
  </si>
  <si>
    <t>A1979</t>
  </si>
  <si>
    <t>A1980</t>
  </si>
  <si>
    <t>A1981</t>
  </si>
  <si>
    <t>A1982</t>
  </si>
  <si>
    <t>A1983</t>
  </si>
  <si>
    <t>A1984</t>
  </si>
  <si>
    <t>A1985</t>
  </si>
  <si>
    <t>A1986</t>
  </si>
  <si>
    <t>A1987</t>
  </si>
  <si>
    <t>A1988</t>
  </si>
  <si>
    <t>A1989</t>
  </si>
  <si>
    <t>A1990</t>
  </si>
  <si>
    <t>A1991</t>
  </si>
  <si>
    <t>A1992</t>
  </si>
  <si>
    <t>A1993</t>
  </si>
  <si>
    <t>A1994</t>
  </si>
  <si>
    <t>A1995</t>
  </si>
  <si>
    <t>A1996</t>
  </si>
  <si>
    <t>A1997</t>
  </si>
  <si>
    <t>A1998</t>
  </si>
  <si>
    <t>A1999</t>
  </si>
  <si>
    <t>A2000</t>
  </si>
  <si>
    <t>A2001</t>
  </si>
  <si>
    <t>A2002</t>
  </si>
  <si>
    <t>A2003</t>
  </si>
  <si>
    <t>A2004</t>
  </si>
  <si>
    <t>A2005</t>
  </si>
  <si>
    <t>A2006</t>
  </si>
  <si>
    <t>A2007</t>
  </si>
  <si>
    <t>A2008</t>
  </si>
  <si>
    <t>A2009</t>
  </si>
  <si>
    <t>A2010</t>
  </si>
  <si>
    <t>A2011</t>
  </si>
  <si>
    <t>A2012</t>
  </si>
  <si>
    <t>A2013</t>
  </si>
  <si>
    <t>A2014</t>
  </si>
  <si>
    <t>A2015</t>
  </si>
  <si>
    <t>A2016</t>
  </si>
  <si>
    <t>A2017</t>
  </si>
  <si>
    <t>A2018</t>
  </si>
  <si>
    <t>A2019</t>
  </si>
  <si>
    <t>A2020</t>
  </si>
  <si>
    <t>A2021</t>
  </si>
  <si>
    <t>A2022</t>
  </si>
  <si>
    <t>A2023</t>
  </si>
  <si>
    <t>A2024</t>
  </si>
  <si>
    <t>A2025</t>
  </si>
  <si>
    <t>A2026</t>
  </si>
  <si>
    <t>A2027</t>
  </si>
  <si>
    <t>A2028</t>
  </si>
  <si>
    <t>A2029</t>
  </si>
  <si>
    <t>A2030</t>
  </si>
  <si>
    <t>A2031</t>
  </si>
  <si>
    <t>A2032</t>
  </si>
  <si>
    <t>A2033</t>
  </si>
  <si>
    <t>A2034</t>
  </si>
  <si>
    <t>A2035</t>
  </si>
  <si>
    <t>Réf. Article</t>
  </si>
  <si>
    <t>Pantalon velour noir</t>
  </si>
  <si>
    <t>Prénom et nom</t>
  </si>
  <si>
    <t>Base articles déposés</t>
  </si>
  <si>
    <t>Code client</t>
  </si>
  <si>
    <t>Code + nom client</t>
  </si>
  <si>
    <t>Description article</t>
  </si>
  <si>
    <t>Chaussures Timberland pointure 45 jaunes</t>
  </si>
  <si>
    <t>Veste beige femme L</t>
  </si>
  <si>
    <t>Doudoune grise Lacoste XS</t>
  </si>
  <si>
    <t>Robe à fleurs XS</t>
  </si>
  <si>
    <t>Ceinture vintage noire</t>
  </si>
  <si>
    <t>Noémie Leland</t>
  </si>
  <si>
    <t>Virginie Prat</t>
  </si>
  <si>
    <t>44000</t>
  </si>
  <si>
    <t>Prix de vente € TTC</t>
  </si>
  <si>
    <t>Dépôt-vente du Centre</t>
  </si>
  <si>
    <t>Taux de TVA applicable :</t>
  </si>
  <si>
    <t>Julie Bronquié</t>
  </si>
  <si>
    <t xml:space="preserve"> (20% si vous êtes assujetti à la TVA)</t>
  </si>
  <si>
    <t xml:space="preserve"> (0% si vous êtes en micro-entreprise par exemple)</t>
  </si>
  <si>
    <r>
      <t xml:space="preserve">Prix de vente € HT </t>
    </r>
    <r>
      <rPr>
        <b/>
        <i/>
        <sz val="12"/>
        <color rgb="FFFF0000"/>
        <rFont val="Calibri"/>
        <family val="2"/>
        <scheme val="minor"/>
      </rPr>
      <t>(automatique)</t>
    </r>
  </si>
  <si>
    <t>Vendu ?</t>
  </si>
  <si>
    <t>Date dépôt</t>
  </si>
  <si>
    <t>Date vente</t>
  </si>
  <si>
    <r>
      <t xml:space="preserve">Pour trouver un article plus rapidement, faire </t>
    </r>
    <r>
      <rPr>
        <b/>
        <sz val="14"/>
        <color theme="9"/>
        <rFont val="Calibri"/>
        <family val="2"/>
        <scheme val="minor"/>
      </rPr>
      <t>Ctrl + touche F</t>
    </r>
  </si>
  <si>
    <t>Logiciel de gestion de dépôt-vente</t>
  </si>
  <si>
    <t>Base déposants - à remplir pour chaque nouveau déposant</t>
  </si>
  <si>
    <t>Vous pouvez consulter, imprimer ou transformer en PDF ce document</t>
  </si>
  <si>
    <t>Déposant :</t>
  </si>
  <si>
    <t>Etat récapitulatif des articles déposés et vendus</t>
  </si>
  <si>
    <t>C0001</t>
  </si>
  <si>
    <t>C0002</t>
  </si>
  <si>
    <t>C0003</t>
  </si>
  <si>
    <t>C0004</t>
  </si>
  <si>
    <t>C0005</t>
  </si>
  <si>
    <t>C0006</t>
  </si>
  <si>
    <t>C0007</t>
  </si>
  <si>
    <t>C0008</t>
  </si>
  <si>
    <t>C0009</t>
  </si>
  <si>
    <t>C0010</t>
  </si>
  <si>
    <t>C0011</t>
  </si>
  <si>
    <t>C0012</t>
  </si>
  <si>
    <t>C0013</t>
  </si>
  <si>
    <t>C0014</t>
  </si>
  <si>
    <t>C0015</t>
  </si>
  <si>
    <t>C0016</t>
  </si>
  <si>
    <t>C0017</t>
  </si>
  <si>
    <t>C0018</t>
  </si>
  <si>
    <t>C0019</t>
  </si>
  <si>
    <t>C0020</t>
  </si>
  <si>
    <t>C0021</t>
  </si>
  <si>
    <t>C0022</t>
  </si>
  <si>
    <t>C0023</t>
  </si>
  <si>
    <t>C0024</t>
  </si>
  <si>
    <t>C0025</t>
  </si>
  <si>
    <t>C0026</t>
  </si>
  <si>
    <t>C0027</t>
  </si>
  <si>
    <t>C0028</t>
  </si>
  <si>
    <t>C0029</t>
  </si>
  <si>
    <t>C0030</t>
  </si>
  <si>
    <t>C0031</t>
  </si>
  <si>
    <t>C0032</t>
  </si>
  <si>
    <t>C0033</t>
  </si>
  <si>
    <t>C0034</t>
  </si>
  <si>
    <t>C0035</t>
  </si>
  <si>
    <t>C0036</t>
  </si>
  <si>
    <t>C0037</t>
  </si>
  <si>
    <t>C0038</t>
  </si>
  <si>
    <t>C0039</t>
  </si>
  <si>
    <t>C0040</t>
  </si>
  <si>
    <t>C0041</t>
  </si>
  <si>
    <t>C0042</t>
  </si>
  <si>
    <t>C0043</t>
  </si>
  <si>
    <t>C0044</t>
  </si>
  <si>
    <t>C0045</t>
  </si>
  <si>
    <t>C0046</t>
  </si>
  <si>
    <t>C0047</t>
  </si>
  <si>
    <t>C0048</t>
  </si>
  <si>
    <t>C0049</t>
  </si>
  <si>
    <t>C0050</t>
  </si>
  <si>
    <t>C0051</t>
  </si>
  <si>
    <t>C0052</t>
  </si>
  <si>
    <t>C0053</t>
  </si>
  <si>
    <t>C0054</t>
  </si>
  <si>
    <t>C0055</t>
  </si>
  <si>
    <t>C0056</t>
  </si>
  <si>
    <t>C0057</t>
  </si>
  <si>
    <t>C0058</t>
  </si>
  <si>
    <t>C0059</t>
  </si>
  <si>
    <t>C0060</t>
  </si>
  <si>
    <t>C0061</t>
  </si>
  <si>
    <t>C0062</t>
  </si>
  <si>
    <t>C0063</t>
  </si>
  <si>
    <t>C0064</t>
  </si>
  <si>
    <t>C0065</t>
  </si>
  <si>
    <t>C0066</t>
  </si>
  <si>
    <t>C0067</t>
  </si>
  <si>
    <t>C0068</t>
  </si>
  <si>
    <t>C0069</t>
  </si>
  <si>
    <t>C0070</t>
  </si>
  <si>
    <t>C0071</t>
  </si>
  <si>
    <t>C0072</t>
  </si>
  <si>
    <t>C0073</t>
  </si>
  <si>
    <t>C0074</t>
  </si>
  <si>
    <t>C0075</t>
  </si>
  <si>
    <t>C0076</t>
  </si>
  <si>
    <t>C0077</t>
  </si>
  <si>
    <t>C0078</t>
  </si>
  <si>
    <t>C0079</t>
  </si>
  <si>
    <t>C0080</t>
  </si>
  <si>
    <t>C0081</t>
  </si>
  <si>
    <t>C0082</t>
  </si>
  <si>
    <t>C0083</t>
  </si>
  <si>
    <t>C0084</t>
  </si>
  <si>
    <t>C0085</t>
  </si>
  <si>
    <t>C0086</t>
  </si>
  <si>
    <t>C0087</t>
  </si>
  <si>
    <t>C0088</t>
  </si>
  <si>
    <t>C0089</t>
  </si>
  <si>
    <t>C0090</t>
  </si>
  <si>
    <t>C0091</t>
  </si>
  <si>
    <t>C0092</t>
  </si>
  <si>
    <t>C0093</t>
  </si>
  <si>
    <t>C0094</t>
  </si>
  <si>
    <t>C0095</t>
  </si>
  <si>
    <t>C0096</t>
  </si>
  <si>
    <t>C0097</t>
  </si>
  <si>
    <t>C0098</t>
  </si>
  <si>
    <t>C0099</t>
  </si>
  <si>
    <t>C0100</t>
  </si>
  <si>
    <t>C0101</t>
  </si>
  <si>
    <t>C0102</t>
  </si>
  <si>
    <t>C0103</t>
  </si>
  <si>
    <t>C0104</t>
  </si>
  <si>
    <t>C0105</t>
  </si>
  <si>
    <t>C0106</t>
  </si>
  <si>
    <t>C0107</t>
  </si>
  <si>
    <t>C0108</t>
  </si>
  <si>
    <t>C0109</t>
  </si>
  <si>
    <t>C0110</t>
  </si>
  <si>
    <t>C0111</t>
  </si>
  <si>
    <t>C0112</t>
  </si>
  <si>
    <t>C0113</t>
  </si>
  <si>
    <t>C0114</t>
  </si>
  <si>
    <t>C0115</t>
  </si>
  <si>
    <t>C0116</t>
  </si>
  <si>
    <t>C0117</t>
  </si>
  <si>
    <t>C0118</t>
  </si>
  <si>
    <t>C0119</t>
  </si>
  <si>
    <t>C0120</t>
  </si>
  <si>
    <t>C0121</t>
  </si>
  <si>
    <t>C0122</t>
  </si>
  <si>
    <t>C0123</t>
  </si>
  <si>
    <t>C0124</t>
  </si>
  <si>
    <t>C0125</t>
  </si>
  <si>
    <t>C0126</t>
  </si>
  <si>
    <t>C0127</t>
  </si>
  <si>
    <t>C0128</t>
  </si>
  <si>
    <t>C0129</t>
  </si>
  <si>
    <t>C0130</t>
  </si>
  <si>
    <t>C0131</t>
  </si>
  <si>
    <t>C0132</t>
  </si>
  <si>
    <t>C0133</t>
  </si>
  <si>
    <t>C0134</t>
  </si>
  <si>
    <t>C0135</t>
  </si>
  <si>
    <t>C0136</t>
  </si>
  <si>
    <t>C0137</t>
  </si>
  <si>
    <t>C0138</t>
  </si>
  <si>
    <t>C0139</t>
  </si>
  <si>
    <t>C0140</t>
  </si>
  <si>
    <t>C0141</t>
  </si>
  <si>
    <t>C0142</t>
  </si>
  <si>
    <t>C0143</t>
  </si>
  <si>
    <t>C0144</t>
  </si>
  <si>
    <t>C0145</t>
  </si>
  <si>
    <t>C0146</t>
  </si>
  <si>
    <t>C0147</t>
  </si>
  <si>
    <t>C0148</t>
  </si>
  <si>
    <t>C0149</t>
  </si>
  <si>
    <t>C0150</t>
  </si>
  <si>
    <t>C0151</t>
  </si>
  <si>
    <t>C0152</t>
  </si>
  <si>
    <t>C0153</t>
  </si>
  <si>
    <t>C0154</t>
  </si>
  <si>
    <t>C0155</t>
  </si>
  <si>
    <t>C0156</t>
  </si>
  <si>
    <t>C0157</t>
  </si>
  <si>
    <t>C0158</t>
  </si>
  <si>
    <t>C0159</t>
  </si>
  <si>
    <t>C0160</t>
  </si>
  <si>
    <t>C0161</t>
  </si>
  <si>
    <t>C0162</t>
  </si>
  <si>
    <t>C0163</t>
  </si>
  <si>
    <t>C0164</t>
  </si>
  <si>
    <t>C0165</t>
  </si>
  <si>
    <t>C0166</t>
  </si>
  <si>
    <t>C0167</t>
  </si>
  <si>
    <t>C0168</t>
  </si>
  <si>
    <t>C0169</t>
  </si>
  <si>
    <t>C0170</t>
  </si>
  <si>
    <t>C0171</t>
  </si>
  <si>
    <t>C0172</t>
  </si>
  <si>
    <t>C0173</t>
  </si>
  <si>
    <t>C0174</t>
  </si>
  <si>
    <t>C0175</t>
  </si>
  <si>
    <t>C0176</t>
  </si>
  <si>
    <t>C0177</t>
  </si>
  <si>
    <t>C0178</t>
  </si>
  <si>
    <t>C0179</t>
  </si>
  <si>
    <t>C0180</t>
  </si>
  <si>
    <t>C0181</t>
  </si>
  <si>
    <t>C0182</t>
  </si>
  <si>
    <t>C0183</t>
  </si>
  <si>
    <t>C0184</t>
  </si>
  <si>
    <t>C0185</t>
  </si>
  <si>
    <t>C0186</t>
  </si>
  <si>
    <t>C0187</t>
  </si>
  <si>
    <t>C0188</t>
  </si>
  <si>
    <t>C0189</t>
  </si>
  <si>
    <t>C0190</t>
  </si>
  <si>
    <t>C0191</t>
  </si>
  <si>
    <t>C0192</t>
  </si>
  <si>
    <t>C0193</t>
  </si>
  <si>
    <t>C0194</t>
  </si>
  <si>
    <t>C0195</t>
  </si>
  <si>
    <t>C0196</t>
  </si>
  <si>
    <t>C0197</t>
  </si>
  <si>
    <t>C0198</t>
  </si>
  <si>
    <t>C0199</t>
  </si>
  <si>
    <t>C0200</t>
  </si>
  <si>
    <t>C0201</t>
  </si>
  <si>
    <t>C0202</t>
  </si>
  <si>
    <t>C0203</t>
  </si>
  <si>
    <t>C0204</t>
  </si>
  <si>
    <t>C0205</t>
  </si>
  <si>
    <t>C0206</t>
  </si>
  <si>
    <t>C0207</t>
  </si>
  <si>
    <t>C0208</t>
  </si>
  <si>
    <t>C0209</t>
  </si>
  <si>
    <t>C0210</t>
  </si>
  <si>
    <t>C0211</t>
  </si>
  <si>
    <t>C0212</t>
  </si>
  <si>
    <t>C0213</t>
  </si>
  <si>
    <t>C0214</t>
  </si>
  <si>
    <t>C0215</t>
  </si>
  <si>
    <t>C0216</t>
  </si>
  <si>
    <t>C0217</t>
  </si>
  <si>
    <t>C0218</t>
  </si>
  <si>
    <t>C0219</t>
  </si>
  <si>
    <t>C0220</t>
  </si>
  <si>
    <t>C0221</t>
  </si>
  <si>
    <t>C0222</t>
  </si>
  <si>
    <t>C0223</t>
  </si>
  <si>
    <t>C0224</t>
  </si>
  <si>
    <t>C0225</t>
  </si>
  <si>
    <t>C0226</t>
  </si>
  <si>
    <t>C0227</t>
  </si>
  <si>
    <t>C0228</t>
  </si>
  <si>
    <t>C0229</t>
  </si>
  <si>
    <t>C0230</t>
  </si>
  <si>
    <t>C0231</t>
  </si>
  <si>
    <t>C0232</t>
  </si>
  <si>
    <t>C0233</t>
  </si>
  <si>
    <t>C0234</t>
  </si>
  <si>
    <t>C0235</t>
  </si>
  <si>
    <t>C0236</t>
  </si>
  <si>
    <t>C0237</t>
  </si>
  <si>
    <t>C0238</t>
  </si>
  <si>
    <t>C0239</t>
  </si>
  <si>
    <t>C0240</t>
  </si>
  <si>
    <t>C0241</t>
  </si>
  <si>
    <t>C0242</t>
  </si>
  <si>
    <t>C0243</t>
  </si>
  <si>
    <t>C0244</t>
  </si>
  <si>
    <t>C0245</t>
  </si>
  <si>
    <t>C0246</t>
  </si>
  <si>
    <t>C0247</t>
  </si>
  <si>
    <t>C0248</t>
  </si>
  <si>
    <t>C0249</t>
  </si>
  <si>
    <t>C0250</t>
  </si>
  <si>
    <t>C0251</t>
  </si>
  <si>
    <t>C0252</t>
  </si>
  <si>
    <t>C0253</t>
  </si>
  <si>
    <t>C0254</t>
  </si>
  <si>
    <t>C0255</t>
  </si>
  <si>
    <t>C0256</t>
  </si>
  <si>
    <t>C0257</t>
  </si>
  <si>
    <t>C0258</t>
  </si>
  <si>
    <t>C0259</t>
  </si>
  <si>
    <t>C0260</t>
  </si>
  <si>
    <t>C0261</t>
  </si>
  <si>
    <t>C0262</t>
  </si>
  <si>
    <t>C0263</t>
  </si>
  <si>
    <t>C0264</t>
  </si>
  <si>
    <t>C0265</t>
  </si>
  <si>
    <t>C0266</t>
  </si>
  <si>
    <t>C0267</t>
  </si>
  <si>
    <t>C0268</t>
  </si>
  <si>
    <t>C0269</t>
  </si>
  <si>
    <t>C0270</t>
  </si>
  <si>
    <t>C0271</t>
  </si>
  <si>
    <t>C0272</t>
  </si>
  <si>
    <t>C0273</t>
  </si>
  <si>
    <t>C0274</t>
  </si>
  <si>
    <t>C0275</t>
  </si>
  <si>
    <t>C0276</t>
  </si>
  <si>
    <t>C0277</t>
  </si>
  <si>
    <t>C0278</t>
  </si>
  <si>
    <t>C0279</t>
  </si>
  <si>
    <t>C0280</t>
  </si>
  <si>
    <t>C0281</t>
  </si>
  <si>
    <t>C0282</t>
  </si>
  <si>
    <t>C0283</t>
  </si>
  <si>
    <t>C0284</t>
  </si>
  <si>
    <t>C0285</t>
  </si>
  <si>
    <t>C0286</t>
  </si>
  <si>
    <t>C0287</t>
  </si>
  <si>
    <t>C0288</t>
  </si>
  <si>
    <t>C0289</t>
  </si>
  <si>
    <t>C0290</t>
  </si>
  <si>
    <t>C0291</t>
  </si>
  <si>
    <t>C0292</t>
  </si>
  <si>
    <t>C0293</t>
  </si>
  <si>
    <t>C0294</t>
  </si>
  <si>
    <t>C0295</t>
  </si>
  <si>
    <t>C0296</t>
  </si>
  <si>
    <t>C0297</t>
  </si>
  <si>
    <t>C0298</t>
  </si>
  <si>
    <t>C0299</t>
  </si>
  <si>
    <t>C0300</t>
  </si>
  <si>
    <t>C0301</t>
  </si>
  <si>
    <t>C0302</t>
  </si>
  <si>
    <t>C0303</t>
  </si>
  <si>
    <t>C0304</t>
  </si>
  <si>
    <t>C0305</t>
  </si>
  <si>
    <t>C0306</t>
  </si>
  <si>
    <t>C0307</t>
  </si>
  <si>
    <t>C0308</t>
  </si>
  <si>
    <t>C0309</t>
  </si>
  <si>
    <t>C0310</t>
  </si>
  <si>
    <t>C0311</t>
  </si>
  <si>
    <t>C0312</t>
  </si>
  <si>
    <t>C0313</t>
  </si>
  <si>
    <t>C0314</t>
  </si>
  <si>
    <t>C0315</t>
  </si>
  <si>
    <t>C0316</t>
  </si>
  <si>
    <t>C0317</t>
  </si>
  <si>
    <t>C0318</t>
  </si>
  <si>
    <t>C0319</t>
  </si>
  <si>
    <t>C0320</t>
  </si>
  <si>
    <t>C0321</t>
  </si>
  <si>
    <t>C0322</t>
  </si>
  <si>
    <t>C0323</t>
  </si>
  <si>
    <t>C0324</t>
  </si>
  <si>
    <t>C0325</t>
  </si>
  <si>
    <t>C0326</t>
  </si>
  <si>
    <t>C0327</t>
  </si>
  <si>
    <t>C0328</t>
  </si>
  <si>
    <t>C0329</t>
  </si>
  <si>
    <t>C0330</t>
  </si>
  <si>
    <t>C0331</t>
  </si>
  <si>
    <t>C0332</t>
  </si>
  <si>
    <t>C0333</t>
  </si>
  <si>
    <t>C0334</t>
  </si>
  <si>
    <t>C0335</t>
  </si>
  <si>
    <t>C0336</t>
  </si>
  <si>
    <t>C0337</t>
  </si>
  <si>
    <t>C0338</t>
  </si>
  <si>
    <t>C0339</t>
  </si>
  <si>
    <t>C0340</t>
  </si>
  <si>
    <t>C0341</t>
  </si>
  <si>
    <t>C0342</t>
  </si>
  <si>
    <t>C0343</t>
  </si>
  <si>
    <t>C0344</t>
  </si>
  <si>
    <t>C0345</t>
  </si>
  <si>
    <t>C0346</t>
  </si>
  <si>
    <t>C0347</t>
  </si>
  <si>
    <t>C0348</t>
  </si>
  <si>
    <t>C0349</t>
  </si>
  <si>
    <t>C0350</t>
  </si>
  <si>
    <t>C0351</t>
  </si>
  <si>
    <t>C0352</t>
  </si>
  <si>
    <t>C0353</t>
  </si>
  <si>
    <t>C0354</t>
  </si>
  <si>
    <t>C0355</t>
  </si>
  <si>
    <t>C0356</t>
  </si>
  <si>
    <t>C0357</t>
  </si>
  <si>
    <t>C0358</t>
  </si>
  <si>
    <t>C0359</t>
  </si>
  <si>
    <t>C0360</t>
  </si>
  <si>
    <t>C0361</t>
  </si>
  <si>
    <t>C0362</t>
  </si>
  <si>
    <t>C0363</t>
  </si>
  <si>
    <t>C0364</t>
  </si>
  <si>
    <t>C0365</t>
  </si>
  <si>
    <t>C0366</t>
  </si>
  <si>
    <t>C0367</t>
  </si>
  <si>
    <t>C0368</t>
  </si>
  <si>
    <t>C0369</t>
  </si>
  <si>
    <t>C0370</t>
  </si>
  <si>
    <t>C0371</t>
  </si>
  <si>
    <t>C0372</t>
  </si>
  <si>
    <t>C0373</t>
  </si>
  <si>
    <t>C0374</t>
  </si>
  <si>
    <t>C0375</t>
  </si>
  <si>
    <t>C0376</t>
  </si>
  <si>
    <t>C0377</t>
  </si>
  <si>
    <t>C0378</t>
  </si>
  <si>
    <t>C0379</t>
  </si>
  <si>
    <t>C0380</t>
  </si>
  <si>
    <t>C0381</t>
  </si>
  <si>
    <t>C0382</t>
  </si>
  <si>
    <t>C0383</t>
  </si>
  <si>
    <t>C0384</t>
  </si>
  <si>
    <t>C0385</t>
  </si>
  <si>
    <t>C0386</t>
  </si>
  <si>
    <t>C0387</t>
  </si>
  <si>
    <t>C0388</t>
  </si>
  <si>
    <t>C0389</t>
  </si>
  <si>
    <t>C0390</t>
  </si>
  <si>
    <t>C0391</t>
  </si>
  <si>
    <t>C0392</t>
  </si>
  <si>
    <t>C0393</t>
  </si>
  <si>
    <t>C0394</t>
  </si>
  <si>
    <t>C0395</t>
  </si>
  <si>
    <t>C0396</t>
  </si>
  <si>
    <t>C0397</t>
  </si>
  <si>
    <t>C0398</t>
  </si>
  <si>
    <t>C0399</t>
  </si>
  <si>
    <t>C0400</t>
  </si>
  <si>
    <t>C0401</t>
  </si>
  <si>
    <t>C0402</t>
  </si>
  <si>
    <t>C0403</t>
  </si>
  <si>
    <t>C0404</t>
  </si>
  <si>
    <t>C0405</t>
  </si>
  <si>
    <t>C0406</t>
  </si>
  <si>
    <t>C0407</t>
  </si>
  <si>
    <t>C0408</t>
  </si>
  <si>
    <t>C0409</t>
  </si>
  <si>
    <t>C0410</t>
  </si>
  <si>
    <t>C0411</t>
  </si>
  <si>
    <t>C0412</t>
  </si>
  <si>
    <t>C0413</t>
  </si>
  <si>
    <t>C0414</t>
  </si>
  <si>
    <t>C0415</t>
  </si>
  <si>
    <t>C0416</t>
  </si>
  <si>
    <t>C0417</t>
  </si>
  <si>
    <t>C0418</t>
  </si>
  <si>
    <t>C0419</t>
  </si>
  <si>
    <t>C0420</t>
  </si>
  <si>
    <t>C0421</t>
  </si>
  <si>
    <t>C0422</t>
  </si>
  <si>
    <t>C0423</t>
  </si>
  <si>
    <t>C0424</t>
  </si>
  <si>
    <t>C0425</t>
  </si>
  <si>
    <t>C0426</t>
  </si>
  <si>
    <t>C0427</t>
  </si>
  <si>
    <t>C0428</t>
  </si>
  <si>
    <t>C0429</t>
  </si>
  <si>
    <t>C0430</t>
  </si>
  <si>
    <t>C0431</t>
  </si>
  <si>
    <t>C0432</t>
  </si>
  <si>
    <t>C0433</t>
  </si>
  <si>
    <t>C0434</t>
  </si>
  <si>
    <t>C0435</t>
  </si>
  <si>
    <t>C0436</t>
  </si>
  <si>
    <t>C0437</t>
  </si>
  <si>
    <t>C0438</t>
  </si>
  <si>
    <t>C0439</t>
  </si>
  <si>
    <t>C0440</t>
  </si>
  <si>
    <t>C0441</t>
  </si>
  <si>
    <t>C0442</t>
  </si>
  <si>
    <t>C0443</t>
  </si>
  <si>
    <t>C0444</t>
  </si>
  <si>
    <t>C0445</t>
  </si>
  <si>
    <t>C0446</t>
  </si>
  <si>
    <t>C0447</t>
  </si>
  <si>
    <t>C0448</t>
  </si>
  <si>
    <t>C0449</t>
  </si>
  <si>
    <t>C0450</t>
  </si>
  <si>
    <t>C0451</t>
  </si>
  <si>
    <t>C0452</t>
  </si>
  <si>
    <t>C0453</t>
  </si>
  <si>
    <t>C0454</t>
  </si>
  <si>
    <t>C0455</t>
  </si>
  <si>
    <t>C0456</t>
  </si>
  <si>
    <t>C0457</t>
  </si>
  <si>
    <t>C0458</t>
  </si>
  <si>
    <t>C0459</t>
  </si>
  <si>
    <t>C0460</t>
  </si>
  <si>
    <t>C0461</t>
  </si>
  <si>
    <t>C0462</t>
  </si>
  <si>
    <t>C0463</t>
  </si>
  <si>
    <t>C0464</t>
  </si>
  <si>
    <t>C0465</t>
  </si>
  <si>
    <t>C0466</t>
  </si>
  <si>
    <t>C0467</t>
  </si>
  <si>
    <t>C0468</t>
  </si>
  <si>
    <t>C0469</t>
  </si>
  <si>
    <t>C0470</t>
  </si>
  <si>
    <t>C0471</t>
  </si>
  <si>
    <t>C0472</t>
  </si>
  <si>
    <t>C0473</t>
  </si>
  <si>
    <t>C0474</t>
  </si>
  <si>
    <t>C0475</t>
  </si>
  <si>
    <t>C0476</t>
  </si>
  <si>
    <t>C0477</t>
  </si>
  <si>
    <t>C0478</t>
  </si>
  <si>
    <t>C0479</t>
  </si>
  <si>
    <t>C0480</t>
  </si>
  <si>
    <t>C0481</t>
  </si>
  <si>
    <t>C0482</t>
  </si>
  <si>
    <t>C0483</t>
  </si>
  <si>
    <t>C0484</t>
  </si>
  <si>
    <t>C0485</t>
  </si>
  <si>
    <t>C0486</t>
  </si>
  <si>
    <t>C0487</t>
  </si>
  <si>
    <t>C0488</t>
  </si>
  <si>
    <t>C0489</t>
  </si>
  <si>
    <t>C0490</t>
  </si>
  <si>
    <t>C0491</t>
  </si>
  <si>
    <t>C0492</t>
  </si>
  <si>
    <t>C0493</t>
  </si>
  <si>
    <t>C0494</t>
  </si>
  <si>
    <t>C0495</t>
  </si>
  <si>
    <t>C0496</t>
  </si>
  <si>
    <t>C0497</t>
  </si>
  <si>
    <t>C0498</t>
  </si>
  <si>
    <t>C0499</t>
  </si>
  <si>
    <t>C0500</t>
  </si>
  <si>
    <t>C0501</t>
  </si>
  <si>
    <t>C0502</t>
  </si>
  <si>
    <t>C0503</t>
  </si>
  <si>
    <t>C0504</t>
  </si>
  <si>
    <t>C0505</t>
  </si>
  <si>
    <t>C0506</t>
  </si>
  <si>
    <t>C0507</t>
  </si>
  <si>
    <t>C0508</t>
  </si>
  <si>
    <t>C0509</t>
  </si>
  <si>
    <t>C0510</t>
  </si>
  <si>
    <t>C0511</t>
  </si>
  <si>
    <t>C0512</t>
  </si>
  <si>
    <t>C0513</t>
  </si>
  <si>
    <t>C0514</t>
  </si>
  <si>
    <t>C0515</t>
  </si>
  <si>
    <t>C0516</t>
  </si>
  <si>
    <t>C0517</t>
  </si>
  <si>
    <t>C0518</t>
  </si>
  <si>
    <t>C0519</t>
  </si>
  <si>
    <t>C0520</t>
  </si>
  <si>
    <t>C0521</t>
  </si>
  <si>
    <t>C0522</t>
  </si>
  <si>
    <t>C0523</t>
  </si>
  <si>
    <t>C0524</t>
  </si>
  <si>
    <t>C0525</t>
  </si>
  <si>
    <t>C0526</t>
  </si>
  <si>
    <t>C0527</t>
  </si>
  <si>
    <t>C0528</t>
  </si>
  <si>
    <t>C0529</t>
  </si>
  <si>
    <t>C0530</t>
  </si>
  <si>
    <t>C0531</t>
  </si>
  <si>
    <t>C0532</t>
  </si>
  <si>
    <t>C0533</t>
  </si>
  <si>
    <t>C0534</t>
  </si>
  <si>
    <t>C0535</t>
  </si>
  <si>
    <t>C0536</t>
  </si>
  <si>
    <t>C0537</t>
  </si>
  <si>
    <t>C0538</t>
  </si>
  <si>
    <t>C0539</t>
  </si>
  <si>
    <t>C0540</t>
  </si>
  <si>
    <t>C0541</t>
  </si>
  <si>
    <t>C0542</t>
  </si>
  <si>
    <t>C0543</t>
  </si>
  <si>
    <t>C0544</t>
  </si>
  <si>
    <t>C0545</t>
  </si>
  <si>
    <t>C0546</t>
  </si>
  <si>
    <t>C0547</t>
  </si>
  <si>
    <t>C0548</t>
  </si>
  <si>
    <t>C0549</t>
  </si>
  <si>
    <t>C0550</t>
  </si>
  <si>
    <t>C0551</t>
  </si>
  <si>
    <t>C0552</t>
  </si>
  <si>
    <t>C0553</t>
  </si>
  <si>
    <t>C0554</t>
  </si>
  <si>
    <t>C0555</t>
  </si>
  <si>
    <t>C0556</t>
  </si>
  <si>
    <t>C0557</t>
  </si>
  <si>
    <t>C0558</t>
  </si>
  <si>
    <t>C0559</t>
  </si>
  <si>
    <t>C0560</t>
  </si>
  <si>
    <t>C0561</t>
  </si>
  <si>
    <t>C0562</t>
  </si>
  <si>
    <t>C0563</t>
  </si>
  <si>
    <t>C0564</t>
  </si>
  <si>
    <t>C0565</t>
  </si>
  <si>
    <t>C0566</t>
  </si>
  <si>
    <t>C0567</t>
  </si>
  <si>
    <t>C0568</t>
  </si>
  <si>
    <t>C0569</t>
  </si>
  <si>
    <t>C0570</t>
  </si>
  <si>
    <t>C0571</t>
  </si>
  <si>
    <t>C0572</t>
  </si>
  <si>
    <t>C0573</t>
  </si>
  <si>
    <t>C0574</t>
  </si>
  <si>
    <t>C0575</t>
  </si>
  <si>
    <t>C0576</t>
  </si>
  <si>
    <t>C0577</t>
  </si>
  <si>
    <t>C0578</t>
  </si>
  <si>
    <t>C0579</t>
  </si>
  <si>
    <t>C0580</t>
  </si>
  <si>
    <t>C0581</t>
  </si>
  <si>
    <t>C0582</t>
  </si>
  <si>
    <t>C0583</t>
  </si>
  <si>
    <t>C0584</t>
  </si>
  <si>
    <t>C0585</t>
  </si>
  <si>
    <t>C0586</t>
  </si>
  <si>
    <t>C0587</t>
  </si>
  <si>
    <t>C0588</t>
  </si>
  <si>
    <t>C0589</t>
  </si>
  <si>
    <t>C0590</t>
  </si>
  <si>
    <t>C0591</t>
  </si>
  <si>
    <t>C0592</t>
  </si>
  <si>
    <t>C0593</t>
  </si>
  <si>
    <t>C0594</t>
  </si>
  <si>
    <t>C0595</t>
  </si>
  <si>
    <t>C0596</t>
  </si>
  <si>
    <t>C0597</t>
  </si>
  <si>
    <t>C0598</t>
  </si>
  <si>
    <t>C0599</t>
  </si>
  <si>
    <t>C0600</t>
  </si>
  <si>
    <t>C0601</t>
  </si>
  <si>
    <t>C0602</t>
  </si>
  <si>
    <t>C0603</t>
  </si>
  <si>
    <t>C0604</t>
  </si>
  <si>
    <t>C0605</t>
  </si>
  <si>
    <t>C0606</t>
  </si>
  <si>
    <t>C0607</t>
  </si>
  <si>
    <t>C0608</t>
  </si>
  <si>
    <t>C0609</t>
  </si>
  <si>
    <t>C0610</t>
  </si>
  <si>
    <t>C0611</t>
  </si>
  <si>
    <t>C0612</t>
  </si>
  <si>
    <t>C0613</t>
  </si>
  <si>
    <t>C0614</t>
  </si>
  <si>
    <t>C0615</t>
  </si>
  <si>
    <t>C0616</t>
  </si>
  <si>
    <t>C0617</t>
  </si>
  <si>
    <t>C0618</t>
  </si>
  <si>
    <t>C0619</t>
  </si>
  <si>
    <t>C0620</t>
  </si>
  <si>
    <t>C0621</t>
  </si>
  <si>
    <t>C0622</t>
  </si>
  <si>
    <t>C0623</t>
  </si>
  <si>
    <t>C0624</t>
  </si>
  <si>
    <t>C0625</t>
  </si>
  <si>
    <t>C0626</t>
  </si>
  <si>
    <t>C0627</t>
  </si>
  <si>
    <t>C0628</t>
  </si>
  <si>
    <t>C0629</t>
  </si>
  <si>
    <t>C0630</t>
  </si>
  <si>
    <t>C0631</t>
  </si>
  <si>
    <t>C0632</t>
  </si>
  <si>
    <t>C0633</t>
  </si>
  <si>
    <t>C0634</t>
  </si>
  <si>
    <t>C0635</t>
  </si>
  <si>
    <t>C0636</t>
  </si>
  <si>
    <t>C0637</t>
  </si>
  <si>
    <t>C0638</t>
  </si>
  <si>
    <t>C0639</t>
  </si>
  <si>
    <t>C0640</t>
  </si>
  <si>
    <t>C0641</t>
  </si>
  <si>
    <t>C0642</t>
  </si>
  <si>
    <t>C0643</t>
  </si>
  <si>
    <t>C0644</t>
  </si>
  <si>
    <t>C0645</t>
  </si>
  <si>
    <t>C0646</t>
  </si>
  <si>
    <t>C0647</t>
  </si>
  <si>
    <t>C0648</t>
  </si>
  <si>
    <t>C0649</t>
  </si>
  <si>
    <t>C0650</t>
  </si>
  <si>
    <t>C0651</t>
  </si>
  <si>
    <t>C0652</t>
  </si>
  <si>
    <t>C0653</t>
  </si>
  <si>
    <t>C0654</t>
  </si>
  <si>
    <t>C0655</t>
  </si>
  <si>
    <t>C0656</t>
  </si>
  <si>
    <t>C0657</t>
  </si>
  <si>
    <t>C0658</t>
  </si>
  <si>
    <t>C0659</t>
  </si>
  <si>
    <t>C0660</t>
  </si>
  <si>
    <t>C0661</t>
  </si>
  <si>
    <t>C0662</t>
  </si>
  <si>
    <t>C0663</t>
  </si>
  <si>
    <t>C0664</t>
  </si>
  <si>
    <t>C0665</t>
  </si>
  <si>
    <t>C0666</t>
  </si>
  <si>
    <t>C0667</t>
  </si>
  <si>
    <t>C0668</t>
  </si>
  <si>
    <t>C0669</t>
  </si>
  <si>
    <t>C0670</t>
  </si>
  <si>
    <t>C0671</t>
  </si>
  <si>
    <t>C0672</t>
  </si>
  <si>
    <t>C0673</t>
  </si>
  <si>
    <t>C0674</t>
  </si>
  <si>
    <t>C0675</t>
  </si>
  <si>
    <t>C0676</t>
  </si>
  <si>
    <t>C0677</t>
  </si>
  <si>
    <t>C0678</t>
  </si>
  <si>
    <t>C0679</t>
  </si>
  <si>
    <t>C0680</t>
  </si>
  <si>
    <t>C0681</t>
  </si>
  <si>
    <t>C0682</t>
  </si>
  <si>
    <t>C0683</t>
  </si>
  <si>
    <t>C0684</t>
  </si>
  <si>
    <t>C0685</t>
  </si>
  <si>
    <t>C0686</t>
  </si>
  <si>
    <t>C0687</t>
  </si>
  <si>
    <t>C0688</t>
  </si>
  <si>
    <t>C0689</t>
  </si>
  <si>
    <t>C0690</t>
  </si>
  <si>
    <t>C0691</t>
  </si>
  <si>
    <t>C0692</t>
  </si>
  <si>
    <t>C0693</t>
  </si>
  <si>
    <t>C0694</t>
  </si>
  <si>
    <t>C0695</t>
  </si>
  <si>
    <t>C0696</t>
  </si>
  <si>
    <t>C0697</t>
  </si>
  <si>
    <t>C0698</t>
  </si>
  <si>
    <t>C0699</t>
  </si>
  <si>
    <t>C0700</t>
  </si>
  <si>
    <t>C0701</t>
  </si>
  <si>
    <t>C0702</t>
  </si>
  <si>
    <t>C0703</t>
  </si>
  <si>
    <t>C0704</t>
  </si>
  <si>
    <t>C0705</t>
  </si>
  <si>
    <t>C0706</t>
  </si>
  <si>
    <t>C0707</t>
  </si>
  <si>
    <t>C0708</t>
  </si>
  <si>
    <t>C0709</t>
  </si>
  <si>
    <t>C0710</t>
  </si>
  <si>
    <t>C0711</t>
  </si>
  <si>
    <t>C0712</t>
  </si>
  <si>
    <t>C0713</t>
  </si>
  <si>
    <t>C0714</t>
  </si>
  <si>
    <t>C0715</t>
  </si>
  <si>
    <t>C0716</t>
  </si>
  <si>
    <t>C0717</t>
  </si>
  <si>
    <t>C0718</t>
  </si>
  <si>
    <t>C0719</t>
  </si>
  <si>
    <t>C0720</t>
  </si>
  <si>
    <t>C0721</t>
  </si>
  <si>
    <t>C0722</t>
  </si>
  <si>
    <t>C0723</t>
  </si>
  <si>
    <t>C0724</t>
  </si>
  <si>
    <t>C0725</t>
  </si>
  <si>
    <t>C0726</t>
  </si>
  <si>
    <t>C0727</t>
  </si>
  <si>
    <t>C0728</t>
  </si>
  <si>
    <t>C0729</t>
  </si>
  <si>
    <t>C0730</t>
  </si>
  <si>
    <t>C0731</t>
  </si>
  <si>
    <t>C0732</t>
  </si>
  <si>
    <t>C0733</t>
  </si>
  <si>
    <t>C0734</t>
  </si>
  <si>
    <t>C0735</t>
  </si>
  <si>
    <t>C0736</t>
  </si>
  <si>
    <t>C0737</t>
  </si>
  <si>
    <t>C0738</t>
  </si>
  <si>
    <t>C0739</t>
  </si>
  <si>
    <t>C0740</t>
  </si>
  <si>
    <t>C0741</t>
  </si>
  <si>
    <t>C0742</t>
  </si>
  <si>
    <t>C0743</t>
  </si>
  <si>
    <t>C0744</t>
  </si>
  <si>
    <t>C0745</t>
  </si>
  <si>
    <t>C0746</t>
  </si>
  <si>
    <t>C0747</t>
  </si>
  <si>
    <t>C0748</t>
  </si>
  <si>
    <t>C0749</t>
  </si>
  <si>
    <t>C0750</t>
  </si>
  <si>
    <t>C0751</t>
  </si>
  <si>
    <t>C0752</t>
  </si>
  <si>
    <t>C0753</t>
  </si>
  <si>
    <t>C0754</t>
  </si>
  <si>
    <t>C0755</t>
  </si>
  <si>
    <t>C0756</t>
  </si>
  <si>
    <t>C0757</t>
  </si>
  <si>
    <t>C0758</t>
  </si>
  <si>
    <t>C0759</t>
  </si>
  <si>
    <t>C0760</t>
  </si>
  <si>
    <t>C0761</t>
  </si>
  <si>
    <t>C0762</t>
  </si>
  <si>
    <t>C0763</t>
  </si>
  <si>
    <t>C0764</t>
  </si>
  <si>
    <t>C0765</t>
  </si>
  <si>
    <t>C0766</t>
  </si>
  <si>
    <t>C0767</t>
  </si>
  <si>
    <t>C0768</t>
  </si>
  <si>
    <t>C0769</t>
  </si>
  <si>
    <t>C0770</t>
  </si>
  <si>
    <t>C0771</t>
  </si>
  <si>
    <t>C0772</t>
  </si>
  <si>
    <t>C0773</t>
  </si>
  <si>
    <t>C0774</t>
  </si>
  <si>
    <t>C0775</t>
  </si>
  <si>
    <t>C0776</t>
  </si>
  <si>
    <t>C0777</t>
  </si>
  <si>
    <t>C0778</t>
  </si>
  <si>
    <t>C0779</t>
  </si>
  <si>
    <t>C0780</t>
  </si>
  <si>
    <t>C0781</t>
  </si>
  <si>
    <t>C0782</t>
  </si>
  <si>
    <t>C0783</t>
  </si>
  <si>
    <t>C0784</t>
  </si>
  <si>
    <t>C0785</t>
  </si>
  <si>
    <t>C0786</t>
  </si>
  <si>
    <t>C0787</t>
  </si>
  <si>
    <t>C0788</t>
  </si>
  <si>
    <t>C0789</t>
  </si>
  <si>
    <t>C0790</t>
  </si>
  <si>
    <t>C0791</t>
  </si>
  <si>
    <t>C0792</t>
  </si>
  <si>
    <t>C0793</t>
  </si>
  <si>
    <t>C0794</t>
  </si>
  <si>
    <t>C0795</t>
  </si>
  <si>
    <t>C0796</t>
  </si>
  <si>
    <t>C0797</t>
  </si>
  <si>
    <t>C0798</t>
  </si>
  <si>
    <t>C0799</t>
  </si>
  <si>
    <t>C0800</t>
  </si>
  <si>
    <t>C0801</t>
  </si>
  <si>
    <t>C0802</t>
  </si>
  <si>
    <t>C0803</t>
  </si>
  <si>
    <t>C0804</t>
  </si>
  <si>
    <t>C0805</t>
  </si>
  <si>
    <t>C0806</t>
  </si>
  <si>
    <t>C0807</t>
  </si>
  <si>
    <t>C0808</t>
  </si>
  <si>
    <t>C0809</t>
  </si>
  <si>
    <t>C0810</t>
  </si>
  <si>
    <t>C0811</t>
  </si>
  <si>
    <t>C0812</t>
  </si>
  <si>
    <t>C0813</t>
  </si>
  <si>
    <t>C0814</t>
  </si>
  <si>
    <t>C0815</t>
  </si>
  <si>
    <t>C0816</t>
  </si>
  <si>
    <t>C0817</t>
  </si>
  <si>
    <t>C0818</t>
  </si>
  <si>
    <t>C0819</t>
  </si>
  <si>
    <t>C0820</t>
  </si>
  <si>
    <t>C0821</t>
  </si>
  <si>
    <t>C0822</t>
  </si>
  <si>
    <t>C0823</t>
  </si>
  <si>
    <t>C0824</t>
  </si>
  <si>
    <t>C0825</t>
  </si>
  <si>
    <t>C0826</t>
  </si>
  <si>
    <t>C0827</t>
  </si>
  <si>
    <t>C0828</t>
  </si>
  <si>
    <t>C0829</t>
  </si>
  <si>
    <t>C0830</t>
  </si>
  <si>
    <t>C0831</t>
  </si>
  <si>
    <t>C0832</t>
  </si>
  <si>
    <t>C0833</t>
  </si>
  <si>
    <t>C0834</t>
  </si>
  <si>
    <t>C0835</t>
  </si>
  <si>
    <t>C0836</t>
  </si>
  <si>
    <t>C0837</t>
  </si>
  <si>
    <t>C0838</t>
  </si>
  <si>
    <t>C0839</t>
  </si>
  <si>
    <t>C0840</t>
  </si>
  <si>
    <t>C0841</t>
  </si>
  <si>
    <t>C0842</t>
  </si>
  <si>
    <t>C0843</t>
  </si>
  <si>
    <t>C0844</t>
  </si>
  <si>
    <t>C0845</t>
  </si>
  <si>
    <t>C0846</t>
  </si>
  <si>
    <t>C0847</t>
  </si>
  <si>
    <t>C0848</t>
  </si>
  <si>
    <t>C0849</t>
  </si>
  <si>
    <t>C0850</t>
  </si>
  <si>
    <t>C0851</t>
  </si>
  <si>
    <t>C0852</t>
  </si>
  <si>
    <t>C0853</t>
  </si>
  <si>
    <t>C0854</t>
  </si>
  <si>
    <t>C0855</t>
  </si>
  <si>
    <t>C0856</t>
  </si>
  <si>
    <t>C0857</t>
  </si>
  <si>
    <t>C0858</t>
  </si>
  <si>
    <t>C0859</t>
  </si>
  <si>
    <t>C0860</t>
  </si>
  <si>
    <t>C0861</t>
  </si>
  <si>
    <t>C0862</t>
  </si>
  <si>
    <t>C0863</t>
  </si>
  <si>
    <t>C0864</t>
  </si>
  <si>
    <t>C0865</t>
  </si>
  <si>
    <t>C0866</t>
  </si>
  <si>
    <t>C0867</t>
  </si>
  <si>
    <t>C0868</t>
  </si>
  <si>
    <t>C0869</t>
  </si>
  <si>
    <t>C0870</t>
  </si>
  <si>
    <t>C0871</t>
  </si>
  <si>
    <t>C0872</t>
  </si>
  <si>
    <t>C0873</t>
  </si>
  <si>
    <t>C0874</t>
  </si>
  <si>
    <t>C0875</t>
  </si>
  <si>
    <t>C0876</t>
  </si>
  <si>
    <t>C0877</t>
  </si>
  <si>
    <t>C0878</t>
  </si>
  <si>
    <t>C0879</t>
  </si>
  <si>
    <t>C0880</t>
  </si>
  <si>
    <t>C0881</t>
  </si>
  <si>
    <t>C0882</t>
  </si>
  <si>
    <t>C0883</t>
  </si>
  <si>
    <t>C0884</t>
  </si>
  <si>
    <t>C0885</t>
  </si>
  <si>
    <t>C0886</t>
  </si>
  <si>
    <t>C0887</t>
  </si>
  <si>
    <t>C0888</t>
  </si>
  <si>
    <t>C0889</t>
  </si>
  <si>
    <t>C0890</t>
  </si>
  <si>
    <t>C0891</t>
  </si>
  <si>
    <t>C0892</t>
  </si>
  <si>
    <t>C0893</t>
  </si>
  <si>
    <t>C0894</t>
  </si>
  <si>
    <t>C0895</t>
  </si>
  <si>
    <t>C0896</t>
  </si>
  <si>
    <t>C0897</t>
  </si>
  <si>
    <t>C0898</t>
  </si>
  <si>
    <t>C0899</t>
  </si>
  <si>
    <t>C0900</t>
  </si>
  <si>
    <t>C0901</t>
  </si>
  <si>
    <t>C0902</t>
  </si>
  <si>
    <t>C0903</t>
  </si>
  <si>
    <t>C0904</t>
  </si>
  <si>
    <t>C0905</t>
  </si>
  <si>
    <t>C0906</t>
  </si>
  <si>
    <t>C0907</t>
  </si>
  <si>
    <t>C0908</t>
  </si>
  <si>
    <t>C0909</t>
  </si>
  <si>
    <t>C0910</t>
  </si>
  <si>
    <t>C0911</t>
  </si>
  <si>
    <t>C0912</t>
  </si>
  <si>
    <t>C0913</t>
  </si>
  <si>
    <t>C0914</t>
  </si>
  <si>
    <t>C0915</t>
  </si>
  <si>
    <t>C0916</t>
  </si>
  <si>
    <t>C0917</t>
  </si>
  <si>
    <t>C0918</t>
  </si>
  <si>
    <t>C0919</t>
  </si>
  <si>
    <t>C0920</t>
  </si>
  <si>
    <t>C0921</t>
  </si>
  <si>
    <t>C0922</t>
  </si>
  <si>
    <t>C0923</t>
  </si>
  <si>
    <t>C0924</t>
  </si>
  <si>
    <t>C0925</t>
  </si>
  <si>
    <t>C0926</t>
  </si>
  <si>
    <t>C0927</t>
  </si>
  <si>
    <t>C0928</t>
  </si>
  <si>
    <t>C0929</t>
  </si>
  <si>
    <t>C0930</t>
  </si>
  <si>
    <t>C0931</t>
  </si>
  <si>
    <t>C0932</t>
  </si>
  <si>
    <t>C0933</t>
  </si>
  <si>
    <t>C0934</t>
  </si>
  <si>
    <t>C0935</t>
  </si>
  <si>
    <t>C0936</t>
  </si>
  <si>
    <t>C0937</t>
  </si>
  <si>
    <t>C0938</t>
  </si>
  <si>
    <t>C0939</t>
  </si>
  <si>
    <t>C0940</t>
  </si>
  <si>
    <t>C0941</t>
  </si>
  <si>
    <t>C0942</t>
  </si>
  <si>
    <t>C0943</t>
  </si>
  <si>
    <t>C0944</t>
  </si>
  <si>
    <t>C0945</t>
  </si>
  <si>
    <t>C0946</t>
  </si>
  <si>
    <t>C0947</t>
  </si>
  <si>
    <t>C0948</t>
  </si>
  <si>
    <t>C0949</t>
  </si>
  <si>
    <t>C0950</t>
  </si>
  <si>
    <t>C0951</t>
  </si>
  <si>
    <t>C0952</t>
  </si>
  <si>
    <t>C0953</t>
  </si>
  <si>
    <t>C0954</t>
  </si>
  <si>
    <t>C0955</t>
  </si>
  <si>
    <t>C0956</t>
  </si>
  <si>
    <t>C0957</t>
  </si>
  <si>
    <t>C0958</t>
  </si>
  <si>
    <t>C0959</t>
  </si>
  <si>
    <t>C0960</t>
  </si>
  <si>
    <t>C0961</t>
  </si>
  <si>
    <t>C0962</t>
  </si>
  <si>
    <t>C0963</t>
  </si>
  <si>
    <t>C0964</t>
  </si>
  <si>
    <t>C0965</t>
  </si>
  <si>
    <t>C0966</t>
  </si>
  <si>
    <t>C0967</t>
  </si>
  <si>
    <t>C0968</t>
  </si>
  <si>
    <t>C0969</t>
  </si>
  <si>
    <t>C0970</t>
  </si>
  <si>
    <t>C0971</t>
  </si>
  <si>
    <t>C0972</t>
  </si>
  <si>
    <t>C0973</t>
  </si>
  <si>
    <t>C0974</t>
  </si>
  <si>
    <t>C0975</t>
  </si>
  <si>
    <t>C0976</t>
  </si>
  <si>
    <t>C0977</t>
  </si>
  <si>
    <t>C0978</t>
  </si>
  <si>
    <t>C0979</t>
  </si>
  <si>
    <t>C0980</t>
  </si>
  <si>
    <t>C0981</t>
  </si>
  <si>
    <t>C0982</t>
  </si>
  <si>
    <t>C0983</t>
  </si>
  <si>
    <t>C0984</t>
  </si>
  <si>
    <t>C0985</t>
  </si>
  <si>
    <t>C0986</t>
  </si>
  <si>
    <t>C0987</t>
  </si>
  <si>
    <t>C0988</t>
  </si>
  <si>
    <t>C0989</t>
  </si>
  <si>
    <t>C0990</t>
  </si>
  <si>
    <t>C0991</t>
  </si>
  <si>
    <t>C0992</t>
  </si>
  <si>
    <t>C0993</t>
  </si>
  <si>
    <t>C0994</t>
  </si>
  <si>
    <t>C0995</t>
  </si>
  <si>
    <t>C0996</t>
  </si>
  <si>
    <t>C0997</t>
  </si>
  <si>
    <t>C0998</t>
  </si>
  <si>
    <t>C0999</t>
  </si>
  <si>
    <t>C1000</t>
  </si>
  <si>
    <t>C1001</t>
  </si>
  <si>
    <t>C1002</t>
  </si>
  <si>
    <t>C1003</t>
  </si>
  <si>
    <t>C1004</t>
  </si>
  <si>
    <t>C1005</t>
  </si>
  <si>
    <t>C1006</t>
  </si>
  <si>
    <t>C1007</t>
  </si>
  <si>
    <t>C1008</t>
  </si>
  <si>
    <t>C1009</t>
  </si>
  <si>
    <t>C1010</t>
  </si>
  <si>
    <t>C1011</t>
  </si>
  <si>
    <t>C1012</t>
  </si>
  <si>
    <t>C1013</t>
  </si>
  <si>
    <t>C1014</t>
  </si>
  <si>
    <t>C1015</t>
  </si>
  <si>
    <t>C1016</t>
  </si>
  <si>
    <t>C1017</t>
  </si>
  <si>
    <t>C1018</t>
  </si>
  <si>
    <t>C1019</t>
  </si>
  <si>
    <t>C1020</t>
  </si>
  <si>
    <t>C1021</t>
  </si>
  <si>
    <t>C1022</t>
  </si>
  <si>
    <t>C1023</t>
  </si>
  <si>
    <t>C1024</t>
  </si>
  <si>
    <t>C1025</t>
  </si>
  <si>
    <t>C1026</t>
  </si>
  <si>
    <t>C1027</t>
  </si>
  <si>
    <t>C1028</t>
  </si>
  <si>
    <t>C1029</t>
  </si>
  <si>
    <t>C1030</t>
  </si>
  <si>
    <t>C1031</t>
  </si>
  <si>
    <t>C1032</t>
  </si>
  <si>
    <t>C1033</t>
  </si>
  <si>
    <t>C1034</t>
  </si>
  <si>
    <t>C1035</t>
  </si>
  <si>
    <t>C1036</t>
  </si>
  <si>
    <t>C1037</t>
  </si>
  <si>
    <t>C1038</t>
  </si>
  <si>
    <t>C1039</t>
  </si>
  <si>
    <t>C1040</t>
  </si>
  <si>
    <t>C1041</t>
  </si>
  <si>
    <t>C1042</t>
  </si>
  <si>
    <t>C1043</t>
  </si>
  <si>
    <t>C1044</t>
  </si>
  <si>
    <t>C1045</t>
  </si>
  <si>
    <t>C1046</t>
  </si>
  <si>
    <t>C1047</t>
  </si>
  <si>
    <t>C1048</t>
  </si>
  <si>
    <t>C1049</t>
  </si>
  <si>
    <t>C1050</t>
  </si>
  <si>
    <t>C1051</t>
  </si>
  <si>
    <t>C1052</t>
  </si>
  <si>
    <t>C1053</t>
  </si>
  <si>
    <t>C1054</t>
  </si>
  <si>
    <t>C1055</t>
  </si>
  <si>
    <t>C1056</t>
  </si>
  <si>
    <t>C1057</t>
  </si>
  <si>
    <t>C1058</t>
  </si>
  <si>
    <t>C1059</t>
  </si>
  <si>
    <t>C1060</t>
  </si>
  <si>
    <t>C1061</t>
  </si>
  <si>
    <t>C1062</t>
  </si>
  <si>
    <t>C1063</t>
  </si>
  <si>
    <t>C1064</t>
  </si>
  <si>
    <t>C1065</t>
  </si>
  <si>
    <t>C1066</t>
  </si>
  <si>
    <t>C1067</t>
  </si>
  <si>
    <t>C1068</t>
  </si>
  <si>
    <t>C1069</t>
  </si>
  <si>
    <t>C1070</t>
  </si>
  <si>
    <t>C1071</t>
  </si>
  <si>
    <t>C1072</t>
  </si>
  <si>
    <t>C1073</t>
  </si>
  <si>
    <t>C1074</t>
  </si>
  <si>
    <t>C1075</t>
  </si>
  <si>
    <t>C1076</t>
  </si>
  <si>
    <t>C1077</t>
  </si>
  <si>
    <t>C1078</t>
  </si>
  <si>
    <t>C1079</t>
  </si>
  <si>
    <t>C1080</t>
  </si>
  <si>
    <t>C1081</t>
  </si>
  <si>
    <t>C1082</t>
  </si>
  <si>
    <t>C1083</t>
  </si>
  <si>
    <t>C1084</t>
  </si>
  <si>
    <t>C1085</t>
  </si>
  <si>
    <t>C1086</t>
  </si>
  <si>
    <t>C1087</t>
  </si>
  <si>
    <t>C1088</t>
  </si>
  <si>
    <t>C1089</t>
  </si>
  <si>
    <t>C1090</t>
  </si>
  <si>
    <t>C1091</t>
  </si>
  <si>
    <t>C1092</t>
  </si>
  <si>
    <t>C1093</t>
  </si>
  <si>
    <t>C1094</t>
  </si>
  <si>
    <t>C1095</t>
  </si>
  <si>
    <t>C1096</t>
  </si>
  <si>
    <t>C1097</t>
  </si>
  <si>
    <t>C1098</t>
  </si>
  <si>
    <t>C1099</t>
  </si>
  <si>
    <t>C1100</t>
  </si>
  <si>
    <t>C1101</t>
  </si>
  <si>
    <t>C1102</t>
  </si>
  <si>
    <t>C1103</t>
  </si>
  <si>
    <t>C1104</t>
  </si>
  <si>
    <t>C1105</t>
  </si>
  <si>
    <t>C1106</t>
  </si>
  <si>
    <t>C1107</t>
  </si>
  <si>
    <t>C1108</t>
  </si>
  <si>
    <t>C1109</t>
  </si>
  <si>
    <t>C1110</t>
  </si>
  <si>
    <t>C1111</t>
  </si>
  <si>
    <t>C1112</t>
  </si>
  <si>
    <t>C1113</t>
  </si>
  <si>
    <t>C1114</t>
  </si>
  <si>
    <t>C1115</t>
  </si>
  <si>
    <t>C1116</t>
  </si>
  <si>
    <t>C1117</t>
  </si>
  <si>
    <t>C1118</t>
  </si>
  <si>
    <t>C1119</t>
  </si>
  <si>
    <t>C1120</t>
  </si>
  <si>
    <t>C1121</t>
  </si>
  <si>
    <t>C1122</t>
  </si>
  <si>
    <t>C1123</t>
  </si>
  <si>
    <t>C1124</t>
  </si>
  <si>
    <t>C1125</t>
  </si>
  <si>
    <t>C1126</t>
  </si>
  <si>
    <t>C1127</t>
  </si>
  <si>
    <t>C1128</t>
  </si>
  <si>
    <t>C1129</t>
  </si>
  <si>
    <t>C1130</t>
  </si>
  <si>
    <t>C1131</t>
  </si>
  <si>
    <t>C1132</t>
  </si>
  <si>
    <t>C1133</t>
  </si>
  <si>
    <t>C1134</t>
  </si>
  <si>
    <t>C1135</t>
  </si>
  <si>
    <t>C1136</t>
  </si>
  <si>
    <t>C1137</t>
  </si>
  <si>
    <t>C1138</t>
  </si>
  <si>
    <t>C1139</t>
  </si>
  <si>
    <t>C1140</t>
  </si>
  <si>
    <t>C1141</t>
  </si>
  <si>
    <t>C1142</t>
  </si>
  <si>
    <t>C1143</t>
  </si>
  <si>
    <t>C1144</t>
  </si>
  <si>
    <t>C1145</t>
  </si>
  <si>
    <t>C1146</t>
  </si>
  <si>
    <t>C1147</t>
  </si>
  <si>
    <t>C1148</t>
  </si>
  <si>
    <t>C1149</t>
  </si>
  <si>
    <t>C1150</t>
  </si>
  <si>
    <t>C1151</t>
  </si>
  <si>
    <t>C1152</t>
  </si>
  <si>
    <t>C1153</t>
  </si>
  <si>
    <t>C1154</t>
  </si>
  <si>
    <t>C1155</t>
  </si>
  <si>
    <t>C1156</t>
  </si>
  <si>
    <t>C1157</t>
  </si>
  <si>
    <t>C1158</t>
  </si>
  <si>
    <t>C1159</t>
  </si>
  <si>
    <t>C1160</t>
  </si>
  <si>
    <t>C1161</t>
  </si>
  <si>
    <t>C1162</t>
  </si>
  <si>
    <t>C1163</t>
  </si>
  <si>
    <t>C1164</t>
  </si>
  <si>
    <t>C1165</t>
  </si>
  <si>
    <t>C1166</t>
  </si>
  <si>
    <t>C1167</t>
  </si>
  <si>
    <t>C1168</t>
  </si>
  <si>
    <t>C1169</t>
  </si>
  <si>
    <t>C1170</t>
  </si>
  <si>
    <t>C1171</t>
  </si>
  <si>
    <t>C1172</t>
  </si>
  <si>
    <t>C1173</t>
  </si>
  <si>
    <t>C1174</t>
  </si>
  <si>
    <t>C1175</t>
  </si>
  <si>
    <t>C1176</t>
  </si>
  <si>
    <t>C1177</t>
  </si>
  <si>
    <t>C1178</t>
  </si>
  <si>
    <t>C1179</t>
  </si>
  <si>
    <t>C1180</t>
  </si>
  <si>
    <t>C1181</t>
  </si>
  <si>
    <t>C1182</t>
  </si>
  <si>
    <t>C1183</t>
  </si>
  <si>
    <t>C1184</t>
  </si>
  <si>
    <t>C1185</t>
  </si>
  <si>
    <t>C1186</t>
  </si>
  <si>
    <t>C1187</t>
  </si>
  <si>
    <t>C1188</t>
  </si>
  <si>
    <t>C1189</t>
  </si>
  <si>
    <t>C1190</t>
  </si>
  <si>
    <t>C1191</t>
  </si>
  <si>
    <t>C1192</t>
  </si>
  <si>
    <t>C1193</t>
  </si>
  <si>
    <t>C1194</t>
  </si>
  <si>
    <t>C1195</t>
  </si>
  <si>
    <t>C1196</t>
  </si>
  <si>
    <t>C1197</t>
  </si>
  <si>
    <t>C1198</t>
  </si>
  <si>
    <t>C1199</t>
  </si>
  <si>
    <t>C1200</t>
  </si>
  <si>
    <t>C1201</t>
  </si>
  <si>
    <t>C1202</t>
  </si>
  <si>
    <t>C1203</t>
  </si>
  <si>
    <t>C1204</t>
  </si>
  <si>
    <t>C1205</t>
  </si>
  <si>
    <t>C1206</t>
  </si>
  <si>
    <t>C1207</t>
  </si>
  <si>
    <t>C1208</t>
  </si>
  <si>
    <t>C1209</t>
  </si>
  <si>
    <t>C1210</t>
  </si>
  <si>
    <t>C1211</t>
  </si>
  <si>
    <t>C1212</t>
  </si>
  <si>
    <t>C1213</t>
  </si>
  <si>
    <t>C1214</t>
  </si>
  <si>
    <t>C1215</t>
  </si>
  <si>
    <t>C1216</t>
  </si>
  <si>
    <t>C1217</t>
  </si>
  <si>
    <t>C1218</t>
  </si>
  <si>
    <t>C1219</t>
  </si>
  <si>
    <t>C1220</t>
  </si>
  <si>
    <t>C1221</t>
  </si>
  <si>
    <t>C1222</t>
  </si>
  <si>
    <t>C1223</t>
  </si>
  <si>
    <t>C1224</t>
  </si>
  <si>
    <t>C1225</t>
  </si>
  <si>
    <t>C1226</t>
  </si>
  <si>
    <t>C1227</t>
  </si>
  <si>
    <t>C1228</t>
  </si>
  <si>
    <t>C1229</t>
  </si>
  <si>
    <t>C1230</t>
  </si>
  <si>
    <t>C1231</t>
  </si>
  <si>
    <t>C1232</t>
  </si>
  <si>
    <t>C1233</t>
  </si>
  <si>
    <t>C1234</t>
  </si>
  <si>
    <t>C1235</t>
  </si>
  <si>
    <t>C1236</t>
  </si>
  <si>
    <t>C1237</t>
  </si>
  <si>
    <t>C1238</t>
  </si>
  <si>
    <t>C1239</t>
  </si>
  <si>
    <t>C1240</t>
  </si>
  <si>
    <t>C1241</t>
  </si>
  <si>
    <t>C1242</t>
  </si>
  <si>
    <t>C1243</t>
  </si>
  <si>
    <t>C1244</t>
  </si>
  <si>
    <t>C1245</t>
  </si>
  <si>
    <t>C1246</t>
  </si>
  <si>
    <t>C1247</t>
  </si>
  <si>
    <t>C1248</t>
  </si>
  <si>
    <t>C1249</t>
  </si>
  <si>
    <t>C1250</t>
  </si>
  <si>
    <t>C1251</t>
  </si>
  <si>
    <t>C1252</t>
  </si>
  <si>
    <t>C1253</t>
  </si>
  <si>
    <t>C1254</t>
  </si>
  <si>
    <t>C1255</t>
  </si>
  <si>
    <t>C1256</t>
  </si>
  <si>
    <t>C1257</t>
  </si>
  <si>
    <t>C1258</t>
  </si>
  <si>
    <t>C1259</t>
  </si>
  <si>
    <t>C1260</t>
  </si>
  <si>
    <t>C1261</t>
  </si>
  <si>
    <t>C1262</t>
  </si>
  <si>
    <t>C1263</t>
  </si>
  <si>
    <t>C1264</t>
  </si>
  <si>
    <t>C1265</t>
  </si>
  <si>
    <t>C1266</t>
  </si>
  <si>
    <t>C1267</t>
  </si>
  <si>
    <t>C1268</t>
  </si>
  <si>
    <t>C1269</t>
  </si>
  <si>
    <t>C1270</t>
  </si>
  <si>
    <t>C1271</t>
  </si>
  <si>
    <t>C1272</t>
  </si>
  <si>
    <t>C1273</t>
  </si>
  <si>
    <t>C1274</t>
  </si>
  <si>
    <t>C1275</t>
  </si>
  <si>
    <t>C1276</t>
  </si>
  <si>
    <t>C1277</t>
  </si>
  <si>
    <t>C1278</t>
  </si>
  <si>
    <t>C1279</t>
  </si>
  <si>
    <t>C1280</t>
  </si>
  <si>
    <t>C1281</t>
  </si>
  <si>
    <t>C1282</t>
  </si>
  <si>
    <t>C1283</t>
  </si>
  <si>
    <t>C1284</t>
  </si>
  <si>
    <t>C1285</t>
  </si>
  <si>
    <t>C1286</t>
  </si>
  <si>
    <t>C1287</t>
  </si>
  <si>
    <t>C1288</t>
  </si>
  <si>
    <t>C1289</t>
  </si>
  <si>
    <t>C1290</t>
  </si>
  <si>
    <t>C1291</t>
  </si>
  <si>
    <t>C1292</t>
  </si>
  <si>
    <t>C1293</t>
  </si>
  <si>
    <t>C1294</t>
  </si>
  <si>
    <t>C1295</t>
  </si>
  <si>
    <t>C1296</t>
  </si>
  <si>
    <t>C1297</t>
  </si>
  <si>
    <t>C1298</t>
  </si>
  <si>
    <t>C1299</t>
  </si>
  <si>
    <t>C1300</t>
  </si>
  <si>
    <t>C1301</t>
  </si>
  <si>
    <t>C1302</t>
  </si>
  <si>
    <t>C1303</t>
  </si>
  <si>
    <t>C1304</t>
  </si>
  <si>
    <t>C1305</t>
  </si>
  <si>
    <t>C1306</t>
  </si>
  <si>
    <t>C1307</t>
  </si>
  <si>
    <t>C1308</t>
  </si>
  <si>
    <t>C1309</t>
  </si>
  <si>
    <t>C1310</t>
  </si>
  <si>
    <t>C1311</t>
  </si>
  <si>
    <t>C1312</t>
  </si>
  <si>
    <t>C1313</t>
  </si>
  <si>
    <t>C1314</t>
  </si>
  <si>
    <t>C1315</t>
  </si>
  <si>
    <t>C1316</t>
  </si>
  <si>
    <t>C1317</t>
  </si>
  <si>
    <t>C1318</t>
  </si>
  <si>
    <t>C1319</t>
  </si>
  <si>
    <t>C1320</t>
  </si>
  <si>
    <t>C1321</t>
  </si>
  <si>
    <t>C1322</t>
  </si>
  <si>
    <t>C1323</t>
  </si>
  <si>
    <t>C1324</t>
  </si>
  <si>
    <t>C1325</t>
  </si>
  <si>
    <t>C1326</t>
  </si>
  <si>
    <t>C1327</t>
  </si>
  <si>
    <t>C1328</t>
  </si>
  <si>
    <t>C1329</t>
  </si>
  <si>
    <t>C1330</t>
  </si>
  <si>
    <t>C1331</t>
  </si>
  <si>
    <t>C1332</t>
  </si>
  <si>
    <t>C1333</t>
  </si>
  <si>
    <t>C1334</t>
  </si>
  <si>
    <t>C1335</t>
  </si>
  <si>
    <t>C1336</t>
  </si>
  <si>
    <t>C1337</t>
  </si>
  <si>
    <t>C1338</t>
  </si>
  <si>
    <t>C1339</t>
  </si>
  <si>
    <t>C1340</t>
  </si>
  <si>
    <t>C1341</t>
  </si>
  <si>
    <t>C1342</t>
  </si>
  <si>
    <t>C1343</t>
  </si>
  <si>
    <t>C1344</t>
  </si>
  <si>
    <t>C1345</t>
  </si>
  <si>
    <t>C1346</t>
  </si>
  <si>
    <t>C1347</t>
  </si>
  <si>
    <t>C1348</t>
  </si>
  <si>
    <t>C1349</t>
  </si>
  <si>
    <t>C1350</t>
  </si>
  <si>
    <t>C1351</t>
  </si>
  <si>
    <t>C1352</t>
  </si>
  <si>
    <t>C1353</t>
  </si>
  <si>
    <t>C1354</t>
  </si>
  <si>
    <t>C1355</t>
  </si>
  <si>
    <t>C1356</t>
  </si>
  <si>
    <t>C1357</t>
  </si>
  <si>
    <t>C1358</t>
  </si>
  <si>
    <t>C1359</t>
  </si>
  <si>
    <t>C1360</t>
  </si>
  <si>
    <t>C1361</t>
  </si>
  <si>
    <t>C1362</t>
  </si>
  <si>
    <t>C1363</t>
  </si>
  <si>
    <t>C1364</t>
  </si>
  <si>
    <t>C1365</t>
  </si>
  <si>
    <t>C1366</t>
  </si>
  <si>
    <t>C1367</t>
  </si>
  <si>
    <t>C1368</t>
  </si>
  <si>
    <t>C1369</t>
  </si>
  <si>
    <t>C1370</t>
  </si>
  <si>
    <t>C1371</t>
  </si>
  <si>
    <t>C1372</t>
  </si>
  <si>
    <t>C1373</t>
  </si>
  <si>
    <t>C1374</t>
  </si>
  <si>
    <t>C1375</t>
  </si>
  <si>
    <t>C1376</t>
  </si>
  <si>
    <t>C1377</t>
  </si>
  <si>
    <t>C1378</t>
  </si>
  <si>
    <t>C1379</t>
  </si>
  <si>
    <t>C1380</t>
  </si>
  <si>
    <t>C1381</t>
  </si>
  <si>
    <t>C1382</t>
  </si>
  <si>
    <t>C1383</t>
  </si>
  <si>
    <t>C1384</t>
  </si>
  <si>
    <t>C1385</t>
  </si>
  <si>
    <t>C1386</t>
  </si>
  <si>
    <t>C1387</t>
  </si>
  <si>
    <t>C1388</t>
  </si>
  <si>
    <t>C1389</t>
  </si>
  <si>
    <t>C1390</t>
  </si>
  <si>
    <t>C1391</t>
  </si>
  <si>
    <t>C1392</t>
  </si>
  <si>
    <t>C1393</t>
  </si>
  <si>
    <t>C1394</t>
  </si>
  <si>
    <t>C1395</t>
  </si>
  <si>
    <t>C1396</t>
  </si>
  <si>
    <t>C1397</t>
  </si>
  <si>
    <t>C1398</t>
  </si>
  <si>
    <t>C1399</t>
  </si>
  <si>
    <t>C1400</t>
  </si>
  <si>
    <t>C1401</t>
  </si>
  <si>
    <t>C1402</t>
  </si>
  <si>
    <t>C1403</t>
  </si>
  <si>
    <t>C1404</t>
  </si>
  <si>
    <t>C1405</t>
  </si>
  <si>
    <t>C1406</t>
  </si>
  <si>
    <t>C1407</t>
  </si>
  <si>
    <t>C1408</t>
  </si>
  <si>
    <t>C1409</t>
  </si>
  <si>
    <t>C1410</t>
  </si>
  <si>
    <t>C1411</t>
  </si>
  <si>
    <t>C1412</t>
  </si>
  <si>
    <t>C1413</t>
  </si>
  <si>
    <t>C1414</t>
  </si>
  <si>
    <t>C1415</t>
  </si>
  <si>
    <t>C1416</t>
  </si>
  <si>
    <t>C1417</t>
  </si>
  <si>
    <t>C1418</t>
  </si>
  <si>
    <t>C1419</t>
  </si>
  <si>
    <t>C1420</t>
  </si>
  <si>
    <t>C1421</t>
  </si>
  <si>
    <t>C1422</t>
  </si>
  <si>
    <t>C1423</t>
  </si>
  <si>
    <t>C1424</t>
  </si>
  <si>
    <t>C1425</t>
  </si>
  <si>
    <t>C1426</t>
  </si>
  <si>
    <t>C1427</t>
  </si>
  <si>
    <t>C1428</t>
  </si>
  <si>
    <t>C1429</t>
  </si>
  <si>
    <t>C1430</t>
  </si>
  <si>
    <t>C1431</t>
  </si>
  <si>
    <t>C1432</t>
  </si>
  <si>
    <t>C1433</t>
  </si>
  <si>
    <t>C1434</t>
  </si>
  <si>
    <t>C1435</t>
  </si>
  <si>
    <t>C1436</t>
  </si>
  <si>
    <t>C1437</t>
  </si>
  <si>
    <t>C1438</t>
  </si>
  <si>
    <t>C1439</t>
  </si>
  <si>
    <t>C1440</t>
  </si>
  <si>
    <t>C1441</t>
  </si>
  <si>
    <t>C1442</t>
  </si>
  <si>
    <t>C1443</t>
  </si>
  <si>
    <t>C1444</t>
  </si>
  <si>
    <t>C1445</t>
  </si>
  <si>
    <t>C1446</t>
  </si>
  <si>
    <t>C1447</t>
  </si>
  <si>
    <t>C1448</t>
  </si>
  <si>
    <t>C1449</t>
  </si>
  <si>
    <t>C1450</t>
  </si>
  <si>
    <t>C1451</t>
  </si>
  <si>
    <t>C1452</t>
  </si>
  <si>
    <t>C1453</t>
  </si>
  <si>
    <t>C1454</t>
  </si>
  <si>
    <t>C1455</t>
  </si>
  <si>
    <t>C1456</t>
  </si>
  <si>
    <t>C1457</t>
  </si>
  <si>
    <t>C1458</t>
  </si>
  <si>
    <t>C1459</t>
  </si>
  <si>
    <t>C1460</t>
  </si>
  <si>
    <t>C1461</t>
  </si>
  <si>
    <t>C1462</t>
  </si>
  <si>
    <t>C1463</t>
  </si>
  <si>
    <t>C1464</t>
  </si>
  <si>
    <t>C1465</t>
  </si>
  <si>
    <t>C1466</t>
  </si>
  <si>
    <t>C1467</t>
  </si>
  <si>
    <t>C1468</t>
  </si>
  <si>
    <t>C1469</t>
  </si>
  <si>
    <t>C1470</t>
  </si>
  <si>
    <t>C1471</t>
  </si>
  <si>
    <t>C1472</t>
  </si>
  <si>
    <t>C1473</t>
  </si>
  <si>
    <t>C1474</t>
  </si>
  <si>
    <t>C1475</t>
  </si>
  <si>
    <t>C1476</t>
  </si>
  <si>
    <t>C1477</t>
  </si>
  <si>
    <t>C1478</t>
  </si>
  <si>
    <t>C1479</t>
  </si>
  <si>
    <t>C1480</t>
  </si>
  <si>
    <t>C1481</t>
  </si>
  <si>
    <t>C1482</t>
  </si>
  <si>
    <t>C1483</t>
  </si>
  <si>
    <t>C1484</t>
  </si>
  <si>
    <t>C1485</t>
  </si>
  <si>
    <t>C1486</t>
  </si>
  <si>
    <t>C1487</t>
  </si>
  <si>
    <t>C1488</t>
  </si>
  <si>
    <t>C1489</t>
  </si>
  <si>
    <t>C1490</t>
  </si>
  <si>
    <t>C1491</t>
  </si>
  <si>
    <t>C1492</t>
  </si>
  <si>
    <t>C1493</t>
  </si>
  <si>
    <t>C1494</t>
  </si>
  <si>
    <t>C1495</t>
  </si>
  <si>
    <t>C1496</t>
  </si>
  <si>
    <t>C1497</t>
  </si>
  <si>
    <t>C1498</t>
  </si>
  <si>
    <t>C1499</t>
  </si>
  <si>
    <t>C1500</t>
  </si>
  <si>
    <t>C1501</t>
  </si>
  <si>
    <t>C1502</t>
  </si>
  <si>
    <t>C1503</t>
  </si>
  <si>
    <t>C1504</t>
  </si>
  <si>
    <t>C1505</t>
  </si>
  <si>
    <t>C1506</t>
  </si>
  <si>
    <t>C1507</t>
  </si>
  <si>
    <t>C1508</t>
  </si>
  <si>
    <t>C1509</t>
  </si>
  <si>
    <t>C1510</t>
  </si>
  <si>
    <t>C1511</t>
  </si>
  <si>
    <t>C1512</t>
  </si>
  <si>
    <t>C1513</t>
  </si>
  <si>
    <t>C1514</t>
  </si>
  <si>
    <t>C1515</t>
  </si>
  <si>
    <t>C1516</t>
  </si>
  <si>
    <t>C1517</t>
  </si>
  <si>
    <t>C1518</t>
  </si>
  <si>
    <t>C1519</t>
  </si>
  <si>
    <t>C1520</t>
  </si>
  <si>
    <t>C1521</t>
  </si>
  <si>
    <t>C1522</t>
  </si>
  <si>
    <t>C1523</t>
  </si>
  <si>
    <t>C1524</t>
  </si>
  <si>
    <t>C1525</t>
  </si>
  <si>
    <t>C1526</t>
  </si>
  <si>
    <t>C1527</t>
  </si>
  <si>
    <t>C1528</t>
  </si>
  <si>
    <t>C1529</t>
  </si>
  <si>
    <t>C1530</t>
  </si>
  <si>
    <t>C1531</t>
  </si>
  <si>
    <t>C1532</t>
  </si>
  <si>
    <t>C1533</t>
  </si>
  <si>
    <t>C1534</t>
  </si>
  <si>
    <t>C1535</t>
  </si>
  <si>
    <t>C1536</t>
  </si>
  <si>
    <t>C1537</t>
  </si>
  <si>
    <t>C1538</t>
  </si>
  <si>
    <t>C1539</t>
  </si>
  <si>
    <t>C1540</t>
  </si>
  <si>
    <t>C1541</t>
  </si>
  <si>
    <t>C1542</t>
  </si>
  <si>
    <t>C1543</t>
  </si>
  <si>
    <t>C1544</t>
  </si>
  <si>
    <t>C1545</t>
  </si>
  <si>
    <t>C1546</t>
  </si>
  <si>
    <t>C1547</t>
  </si>
  <si>
    <t>C1548</t>
  </si>
  <si>
    <t>C1549</t>
  </si>
  <si>
    <t>C1550</t>
  </si>
  <si>
    <t>C1551</t>
  </si>
  <si>
    <t>C1552</t>
  </si>
  <si>
    <t>C1553</t>
  </si>
  <si>
    <t>C1554</t>
  </si>
  <si>
    <t>C1555</t>
  </si>
  <si>
    <t>C1556</t>
  </si>
  <si>
    <t>C1557</t>
  </si>
  <si>
    <t>C1558</t>
  </si>
  <si>
    <t>C1559</t>
  </si>
  <si>
    <t>C1560</t>
  </si>
  <si>
    <t>C1561</t>
  </si>
  <si>
    <t>C1562</t>
  </si>
  <si>
    <t>C1563</t>
  </si>
  <si>
    <t>C1564</t>
  </si>
  <si>
    <t>C1565</t>
  </si>
  <si>
    <t>C1566</t>
  </si>
  <si>
    <t>C1567</t>
  </si>
  <si>
    <t>C1568</t>
  </si>
  <si>
    <t>C1569</t>
  </si>
  <si>
    <t>C1570</t>
  </si>
  <si>
    <t>C1571</t>
  </si>
  <si>
    <t>C1572</t>
  </si>
  <si>
    <t>C1573</t>
  </si>
  <si>
    <t>C1574</t>
  </si>
  <si>
    <t>C1575</t>
  </si>
  <si>
    <t>C1576</t>
  </si>
  <si>
    <t>C1577</t>
  </si>
  <si>
    <t>C1578</t>
  </si>
  <si>
    <t>C1579</t>
  </si>
  <si>
    <t>C1580</t>
  </si>
  <si>
    <t>C1581</t>
  </si>
  <si>
    <t>C1582</t>
  </si>
  <si>
    <t>C1583</t>
  </si>
  <si>
    <t>C1584</t>
  </si>
  <si>
    <t>C1585</t>
  </si>
  <si>
    <t>C1586</t>
  </si>
  <si>
    <t>C1587</t>
  </si>
  <si>
    <t>C1588</t>
  </si>
  <si>
    <t>C1589</t>
  </si>
  <si>
    <t>C1590</t>
  </si>
  <si>
    <t>C1591</t>
  </si>
  <si>
    <t>C1592</t>
  </si>
  <si>
    <t>C1593</t>
  </si>
  <si>
    <t>C1594</t>
  </si>
  <si>
    <t>C1595</t>
  </si>
  <si>
    <t>C1596</t>
  </si>
  <si>
    <t>C1597</t>
  </si>
  <si>
    <t>C1598</t>
  </si>
  <si>
    <t>C1599</t>
  </si>
  <si>
    <t>C1600</t>
  </si>
  <si>
    <t>C0001 - Noémie Leland</t>
  </si>
  <si>
    <t>C0002 - Virginie Prat</t>
  </si>
  <si>
    <t>E-mail :</t>
  </si>
  <si>
    <t>n.leland@miami.com</t>
  </si>
  <si>
    <t>virgprat44@ally.fr</t>
  </si>
  <si>
    <r>
      <t xml:space="preserve">Déposant 
</t>
    </r>
    <r>
      <rPr>
        <b/>
        <i/>
        <sz val="12"/>
        <color rgb="FFFF0000"/>
        <rFont val="Calibri"/>
        <family val="2"/>
        <scheme val="minor"/>
      </rPr>
      <t>(sélectionner dans la liste)</t>
    </r>
  </si>
  <si>
    <t>Description de l'article déposé</t>
  </si>
  <si>
    <t>articles concernés</t>
  </si>
  <si>
    <t>valeur</t>
  </si>
  <si>
    <t>rang</t>
  </si>
  <si>
    <t>Argent déjà reversé ?</t>
  </si>
  <si>
    <t>Sélectionnez le déposant dans la liste de choix :</t>
  </si>
  <si>
    <t>Saisir dans les cases vertes uniquement, à la suite sans laisser de ligne vide</t>
  </si>
  <si>
    <t>Saisir dans les cases vertes uniquement sans laisser de ligne vide</t>
  </si>
  <si>
    <t>Date reversement</t>
  </si>
  <si>
    <t>CA</t>
  </si>
  <si>
    <t>MOIS</t>
  </si>
  <si>
    <t>Marge</t>
  </si>
  <si>
    <t>Délai vente nbre jours</t>
  </si>
  <si>
    <t>Vous souhaitez obtenir le mot de passe de ce document ?</t>
  </si>
  <si>
    <t>Délai moyen de vente des articles, en nombre de jours :</t>
  </si>
  <si>
    <t>Suivi du chiffre d'affaires</t>
  </si>
  <si>
    <t>https://www.projetentreprise.fr/produit/mot-de-passe-logiciel-depot-vente-excel/</t>
  </si>
  <si>
    <t>A2036</t>
  </si>
  <si>
    <t>A2037</t>
  </si>
  <si>
    <t>A2038</t>
  </si>
  <si>
    <t>A2039</t>
  </si>
  <si>
    <t>A2040</t>
  </si>
  <si>
    <t>A2041</t>
  </si>
  <si>
    <t>A2042</t>
  </si>
  <si>
    <t>A2043</t>
  </si>
  <si>
    <t>A2044</t>
  </si>
  <si>
    <t>A2045</t>
  </si>
  <si>
    <t>A2046</t>
  </si>
  <si>
    <t>A2047</t>
  </si>
  <si>
    <t>A2048</t>
  </si>
  <si>
    <t>A2049</t>
  </si>
  <si>
    <t>A2050</t>
  </si>
  <si>
    <t>A2051</t>
  </si>
  <si>
    <t>A2052</t>
  </si>
  <si>
    <t>A2053</t>
  </si>
  <si>
    <t>A2054</t>
  </si>
  <si>
    <t>A2055</t>
  </si>
  <si>
    <t>A2056</t>
  </si>
  <si>
    <t>A2057</t>
  </si>
  <si>
    <t>A2058</t>
  </si>
  <si>
    <t>A2059</t>
  </si>
  <si>
    <t>A2060</t>
  </si>
  <si>
    <t>A2061</t>
  </si>
  <si>
    <t>A2062</t>
  </si>
  <si>
    <t>A2063</t>
  </si>
  <si>
    <t>A2064</t>
  </si>
  <si>
    <t>A2065</t>
  </si>
  <si>
    <t>A2066</t>
  </si>
  <si>
    <t>A2067</t>
  </si>
  <si>
    <t>A2068</t>
  </si>
  <si>
    <t>A2069</t>
  </si>
  <si>
    <t>A2070</t>
  </si>
  <si>
    <t>A2071</t>
  </si>
  <si>
    <t>A2072</t>
  </si>
  <si>
    <t>A2073</t>
  </si>
  <si>
    <t>A2074</t>
  </si>
  <si>
    <t>A2075</t>
  </si>
  <si>
    <t>A2076</t>
  </si>
  <si>
    <t>A2077</t>
  </si>
  <si>
    <t>A2078</t>
  </si>
  <si>
    <t>A2079</t>
  </si>
  <si>
    <t>A2080</t>
  </si>
  <si>
    <t>A2081</t>
  </si>
  <si>
    <t>A2082</t>
  </si>
  <si>
    <t>A2083</t>
  </si>
  <si>
    <t>A2084</t>
  </si>
  <si>
    <t>A2085</t>
  </si>
  <si>
    <t>A2086</t>
  </si>
  <si>
    <t>A2087</t>
  </si>
  <si>
    <t>A2088</t>
  </si>
  <si>
    <t>A2089</t>
  </si>
  <si>
    <t>A2090</t>
  </si>
  <si>
    <t>A2091</t>
  </si>
  <si>
    <t>A2092</t>
  </si>
  <si>
    <t>A2093</t>
  </si>
  <si>
    <t>A2094</t>
  </si>
  <si>
    <t>A2095</t>
  </si>
  <si>
    <t>A2096</t>
  </si>
  <si>
    <t>A2097</t>
  </si>
  <si>
    <t>A2098</t>
  </si>
  <si>
    <t>A2099</t>
  </si>
  <si>
    <t>A2100</t>
  </si>
  <si>
    <t>A2101</t>
  </si>
  <si>
    <t>A2102</t>
  </si>
  <si>
    <t>A2103</t>
  </si>
  <si>
    <t>A2104</t>
  </si>
  <si>
    <t>A2105</t>
  </si>
  <si>
    <t>A2106</t>
  </si>
  <si>
    <t>A2107</t>
  </si>
  <si>
    <t>A2108</t>
  </si>
  <si>
    <t>A2109</t>
  </si>
  <si>
    <t>A2110</t>
  </si>
  <si>
    <t>A2111</t>
  </si>
  <si>
    <t>A2112</t>
  </si>
  <si>
    <t>A2113</t>
  </si>
  <si>
    <t>A2114</t>
  </si>
  <si>
    <t>A2115</t>
  </si>
  <si>
    <t>A2116</t>
  </si>
  <si>
    <t>A2117</t>
  </si>
  <si>
    <t>A2118</t>
  </si>
  <si>
    <t>A2119</t>
  </si>
  <si>
    <t>A2120</t>
  </si>
  <si>
    <t>A2121</t>
  </si>
  <si>
    <t>A2122</t>
  </si>
  <si>
    <t>A2123</t>
  </si>
  <si>
    <t>A2124</t>
  </si>
  <si>
    <t>A2125</t>
  </si>
  <si>
    <t>A2126</t>
  </si>
  <si>
    <t>A2127</t>
  </si>
  <si>
    <t>A2128</t>
  </si>
  <si>
    <t>A2129</t>
  </si>
  <si>
    <t>A2130</t>
  </si>
  <si>
    <t>A2131</t>
  </si>
  <si>
    <t>A2132</t>
  </si>
  <si>
    <t>A2133</t>
  </si>
  <si>
    <t>A2134</t>
  </si>
  <si>
    <t>A2135</t>
  </si>
  <si>
    <t>A2136</t>
  </si>
  <si>
    <t>A2137</t>
  </si>
  <si>
    <t>A2138</t>
  </si>
  <si>
    <t>A2139</t>
  </si>
  <si>
    <t>A2140</t>
  </si>
  <si>
    <t>A2141</t>
  </si>
  <si>
    <t>A2142</t>
  </si>
  <si>
    <t>A2143</t>
  </si>
  <si>
    <t>A2144</t>
  </si>
  <si>
    <t>A2145</t>
  </si>
  <si>
    <t>A2146</t>
  </si>
  <si>
    <t>A2147</t>
  </si>
  <si>
    <t>A2148</t>
  </si>
  <si>
    <t>A2149</t>
  </si>
  <si>
    <t>A2150</t>
  </si>
  <si>
    <t>A2151</t>
  </si>
  <si>
    <t>A2152</t>
  </si>
  <si>
    <t>A2153</t>
  </si>
  <si>
    <t>A2154</t>
  </si>
  <si>
    <t>A2155</t>
  </si>
  <si>
    <t>A2156</t>
  </si>
  <si>
    <t>A2157</t>
  </si>
  <si>
    <t>A2158</t>
  </si>
  <si>
    <t>A2159</t>
  </si>
  <si>
    <t>A2160</t>
  </si>
  <si>
    <t>A2161</t>
  </si>
  <si>
    <t>A2162</t>
  </si>
  <si>
    <t>A2163</t>
  </si>
  <si>
    <t>A2164</t>
  </si>
  <si>
    <t>A2165</t>
  </si>
  <si>
    <t>A2166</t>
  </si>
  <si>
    <t>A2167</t>
  </si>
  <si>
    <t>A2168</t>
  </si>
  <si>
    <t>A2169</t>
  </si>
  <si>
    <t>A2170</t>
  </si>
  <si>
    <t>A2171</t>
  </si>
  <si>
    <t>A2172</t>
  </si>
  <si>
    <t>A2173</t>
  </si>
  <si>
    <t>A2174</t>
  </si>
  <si>
    <t>A2175</t>
  </si>
  <si>
    <t>A2176</t>
  </si>
  <si>
    <t>A2177</t>
  </si>
  <si>
    <t>A2178</t>
  </si>
  <si>
    <t>A2179</t>
  </si>
  <si>
    <t>A2180</t>
  </si>
  <si>
    <t>A2181</t>
  </si>
  <si>
    <t>A2182</t>
  </si>
  <si>
    <t>A2183</t>
  </si>
  <si>
    <t>A2184</t>
  </si>
  <si>
    <t>A2185</t>
  </si>
  <si>
    <t>A2186</t>
  </si>
  <si>
    <t>A2187</t>
  </si>
  <si>
    <t>A2188</t>
  </si>
  <si>
    <t>A2189</t>
  </si>
  <si>
    <t>A2190</t>
  </si>
  <si>
    <t>A2191</t>
  </si>
  <si>
    <t>A2192</t>
  </si>
  <si>
    <t>A2193</t>
  </si>
  <si>
    <t>A2194</t>
  </si>
  <si>
    <t>A2195</t>
  </si>
  <si>
    <t>A2196</t>
  </si>
  <si>
    <t>A2197</t>
  </si>
  <si>
    <t>A2198</t>
  </si>
  <si>
    <t>A2199</t>
  </si>
  <si>
    <t>A2200</t>
  </si>
  <si>
    <t>A2201</t>
  </si>
  <si>
    <t>A2202</t>
  </si>
  <si>
    <t>A2203</t>
  </si>
  <si>
    <t>A2204</t>
  </si>
  <si>
    <t>A2205</t>
  </si>
  <si>
    <t>A2206</t>
  </si>
  <si>
    <t>A2207</t>
  </si>
  <si>
    <t>A2208</t>
  </si>
  <si>
    <t>A2209</t>
  </si>
  <si>
    <t>A2210</t>
  </si>
  <si>
    <t>A2211</t>
  </si>
  <si>
    <t>A2212</t>
  </si>
  <si>
    <t>A2213</t>
  </si>
  <si>
    <t>A2214</t>
  </si>
  <si>
    <t>A2215</t>
  </si>
  <si>
    <t>A2216</t>
  </si>
  <si>
    <t>A2217</t>
  </si>
  <si>
    <t>A2218</t>
  </si>
  <si>
    <t>A2219</t>
  </si>
  <si>
    <t>A2220</t>
  </si>
  <si>
    <t>A2221</t>
  </si>
  <si>
    <t>A2222</t>
  </si>
  <si>
    <t>A2223</t>
  </si>
  <si>
    <t>A2224</t>
  </si>
  <si>
    <t>A2225</t>
  </si>
  <si>
    <t>A2226</t>
  </si>
  <si>
    <t>A2227</t>
  </si>
  <si>
    <t>A2228</t>
  </si>
  <si>
    <t>A2229</t>
  </si>
  <si>
    <t>A2230</t>
  </si>
  <si>
    <t>A2231</t>
  </si>
  <si>
    <t>A2232</t>
  </si>
  <si>
    <t>A2233</t>
  </si>
  <si>
    <t>A2234</t>
  </si>
  <si>
    <t>A2235</t>
  </si>
  <si>
    <t>A2236</t>
  </si>
  <si>
    <t>A2237</t>
  </si>
  <si>
    <t>A2238</t>
  </si>
  <si>
    <t>A2239</t>
  </si>
  <si>
    <t>A2240</t>
  </si>
  <si>
    <t>A2241</t>
  </si>
  <si>
    <t>A2242</t>
  </si>
  <si>
    <t>A2243</t>
  </si>
  <si>
    <t>A2244</t>
  </si>
  <si>
    <t>A2245</t>
  </si>
  <si>
    <t>A2246</t>
  </si>
  <si>
    <t>A2247</t>
  </si>
  <si>
    <t>A2248</t>
  </si>
  <si>
    <t>A2249</t>
  </si>
  <si>
    <t>A2250</t>
  </si>
  <si>
    <t>A2251</t>
  </si>
  <si>
    <t>A2252</t>
  </si>
  <si>
    <t>A2253</t>
  </si>
  <si>
    <t>A2254</t>
  </si>
  <si>
    <t>A2255</t>
  </si>
  <si>
    <t>A2256</t>
  </si>
  <si>
    <t>A2257</t>
  </si>
  <si>
    <t>A2258</t>
  </si>
  <si>
    <t>A2259</t>
  </si>
  <si>
    <t>A2260</t>
  </si>
  <si>
    <t>A2261</t>
  </si>
  <si>
    <t>A2262</t>
  </si>
  <si>
    <t>A2263</t>
  </si>
  <si>
    <t>A2264</t>
  </si>
  <si>
    <t>A2265</t>
  </si>
  <si>
    <t>A2266</t>
  </si>
  <si>
    <t>A2267</t>
  </si>
  <si>
    <t>A2268</t>
  </si>
  <si>
    <t>A2269</t>
  </si>
  <si>
    <t>A2270</t>
  </si>
  <si>
    <t>A2271</t>
  </si>
  <si>
    <t>A2272</t>
  </si>
  <si>
    <t>A2273</t>
  </si>
  <si>
    <t>A2274</t>
  </si>
  <si>
    <t>A2275</t>
  </si>
  <si>
    <t>A2276</t>
  </si>
  <si>
    <t>A2277</t>
  </si>
  <si>
    <t>A2278</t>
  </si>
  <si>
    <t>A2279</t>
  </si>
  <si>
    <t>A2280</t>
  </si>
  <si>
    <t>A2281</t>
  </si>
  <si>
    <t>A2282</t>
  </si>
  <si>
    <t>A2283</t>
  </si>
  <si>
    <t>A2284</t>
  </si>
  <si>
    <t>A2285</t>
  </si>
  <si>
    <t>A2286</t>
  </si>
  <si>
    <t>A2287</t>
  </si>
  <si>
    <t>A2288</t>
  </si>
  <si>
    <t>A2289</t>
  </si>
  <si>
    <t>A2290</t>
  </si>
  <si>
    <t>A2291</t>
  </si>
  <si>
    <t>A2292</t>
  </si>
  <si>
    <t>A2293</t>
  </si>
  <si>
    <t>A2294</t>
  </si>
  <si>
    <t>A2295</t>
  </si>
  <si>
    <t>A2296</t>
  </si>
  <si>
    <t>A2297</t>
  </si>
  <si>
    <t>A2298</t>
  </si>
  <si>
    <t>A2299</t>
  </si>
  <si>
    <t>A2300</t>
  </si>
  <si>
    <t>A2301</t>
  </si>
  <si>
    <t>A2302</t>
  </si>
  <si>
    <t>A2303</t>
  </si>
  <si>
    <t>A2304</t>
  </si>
  <si>
    <t>A2305</t>
  </si>
  <si>
    <t>A2306</t>
  </si>
  <si>
    <t>A2307</t>
  </si>
  <si>
    <t>A2308</t>
  </si>
  <si>
    <t>A2309</t>
  </si>
  <si>
    <t>A2310</t>
  </si>
  <si>
    <t>A2311</t>
  </si>
  <si>
    <t>A2312</t>
  </si>
  <si>
    <t>A2313</t>
  </si>
  <si>
    <t>A2314</t>
  </si>
  <si>
    <t>A2315</t>
  </si>
  <si>
    <t>A2316</t>
  </si>
  <si>
    <t>A2317</t>
  </si>
  <si>
    <t>A2318</t>
  </si>
  <si>
    <t>A2319</t>
  </si>
  <si>
    <t>A2320</t>
  </si>
  <si>
    <t>A2321</t>
  </si>
  <si>
    <t>A2322</t>
  </si>
  <si>
    <t>A2323</t>
  </si>
  <si>
    <t>A2324</t>
  </si>
  <si>
    <t>A2325</t>
  </si>
  <si>
    <t>A2326</t>
  </si>
  <si>
    <t>A2327</t>
  </si>
  <si>
    <t>A2328</t>
  </si>
  <si>
    <t>A2329</t>
  </si>
  <si>
    <t>A2330</t>
  </si>
  <si>
    <t>A2331</t>
  </si>
  <si>
    <t>A2332</t>
  </si>
  <si>
    <t>A2333</t>
  </si>
  <si>
    <t>A2334</t>
  </si>
  <si>
    <t>A2335</t>
  </si>
  <si>
    <t>A2336</t>
  </si>
  <si>
    <t>A2337</t>
  </si>
  <si>
    <t>A2338</t>
  </si>
  <si>
    <t>A2339</t>
  </si>
  <si>
    <t>A2340</t>
  </si>
  <si>
    <t>A2341</t>
  </si>
  <si>
    <t>A2342</t>
  </si>
  <si>
    <t>A2343</t>
  </si>
  <si>
    <t>A2344</t>
  </si>
  <si>
    <t>A2345</t>
  </si>
  <si>
    <t>A2346</t>
  </si>
  <si>
    <t>A2347</t>
  </si>
  <si>
    <t>A2348</t>
  </si>
  <si>
    <t>A2349</t>
  </si>
  <si>
    <t>A2350</t>
  </si>
  <si>
    <t>A2351</t>
  </si>
  <si>
    <t>A2352</t>
  </si>
  <si>
    <t>A2353</t>
  </si>
  <si>
    <t>A2354</t>
  </si>
  <si>
    <t>A2355</t>
  </si>
  <si>
    <t>A2356</t>
  </si>
  <si>
    <t>A2357</t>
  </si>
  <si>
    <t>A2358</t>
  </si>
  <si>
    <t>A2359</t>
  </si>
  <si>
    <t>A2360</t>
  </si>
  <si>
    <t>A2361</t>
  </si>
  <si>
    <t>A2362</t>
  </si>
  <si>
    <t>A2363</t>
  </si>
  <si>
    <t>A2364</t>
  </si>
  <si>
    <t>A2365</t>
  </si>
  <si>
    <t>A2366</t>
  </si>
  <si>
    <t>A2367</t>
  </si>
  <si>
    <t>A2368</t>
  </si>
  <si>
    <t>A2369</t>
  </si>
  <si>
    <t>A2370</t>
  </si>
  <si>
    <t>A2371</t>
  </si>
  <si>
    <t>A2372</t>
  </si>
  <si>
    <t>A2373</t>
  </si>
  <si>
    <t>A2374</t>
  </si>
  <si>
    <t>A2375</t>
  </si>
  <si>
    <t>A2376</t>
  </si>
  <si>
    <t>A2377</t>
  </si>
  <si>
    <t>A2378</t>
  </si>
  <si>
    <t>A2379</t>
  </si>
  <si>
    <t>A2380</t>
  </si>
  <si>
    <t>A2381</t>
  </si>
  <si>
    <t>A2382</t>
  </si>
  <si>
    <t>A2383</t>
  </si>
  <si>
    <t>A2384</t>
  </si>
  <si>
    <t>A2385</t>
  </si>
  <si>
    <t>A2386</t>
  </si>
  <si>
    <t>A2387</t>
  </si>
  <si>
    <t>A2388</t>
  </si>
  <si>
    <t>A2389</t>
  </si>
  <si>
    <t>A2390</t>
  </si>
  <si>
    <t>A2391</t>
  </si>
  <si>
    <t>A2392</t>
  </si>
  <si>
    <t>A2393</t>
  </si>
  <si>
    <t>A2394</t>
  </si>
  <si>
    <t>A2395</t>
  </si>
  <si>
    <t>A2396</t>
  </si>
  <si>
    <t>A2397</t>
  </si>
  <si>
    <t>A2398</t>
  </si>
  <si>
    <t>A2399</t>
  </si>
  <si>
    <t>A2400</t>
  </si>
  <si>
    <t>A2401</t>
  </si>
  <si>
    <t>A2402</t>
  </si>
  <si>
    <t>A2403</t>
  </si>
  <si>
    <t>A2404</t>
  </si>
  <si>
    <t>A2405</t>
  </si>
  <si>
    <t>A2406</t>
  </si>
  <si>
    <t>A2407</t>
  </si>
  <si>
    <t>A2408</t>
  </si>
  <si>
    <t>A2409</t>
  </si>
  <si>
    <t>A2410</t>
  </si>
  <si>
    <t>A2411</t>
  </si>
  <si>
    <t>A2412</t>
  </si>
  <si>
    <t>A2413</t>
  </si>
  <si>
    <t>A2414</t>
  </si>
  <si>
    <t>A2415</t>
  </si>
  <si>
    <t>A2416</t>
  </si>
  <si>
    <t>A2417</t>
  </si>
  <si>
    <t>A2418</t>
  </si>
  <si>
    <t>A2419</t>
  </si>
  <si>
    <t>A2420</t>
  </si>
  <si>
    <t>A2421</t>
  </si>
  <si>
    <t>A2422</t>
  </si>
  <si>
    <t>A2423</t>
  </si>
  <si>
    <t>A2424</t>
  </si>
  <si>
    <t>A2425</t>
  </si>
  <si>
    <t>A2426</t>
  </si>
  <si>
    <t>A2427</t>
  </si>
  <si>
    <t>A2428</t>
  </si>
  <si>
    <t>A2429</t>
  </si>
  <si>
    <t>A2430</t>
  </si>
  <si>
    <t>A2431</t>
  </si>
  <si>
    <t>A2432</t>
  </si>
  <si>
    <t>A2433</t>
  </si>
  <si>
    <t>A2434</t>
  </si>
  <si>
    <t>A2435</t>
  </si>
  <si>
    <t>A2436</t>
  </si>
  <si>
    <t>A2437</t>
  </si>
  <si>
    <t>A2438</t>
  </si>
  <si>
    <t>A2439</t>
  </si>
  <si>
    <t>A2440</t>
  </si>
  <si>
    <t>A2441</t>
  </si>
  <si>
    <t>A2442</t>
  </si>
  <si>
    <t>A2443</t>
  </si>
  <si>
    <t>A2444</t>
  </si>
  <si>
    <t>A2445</t>
  </si>
  <si>
    <t>A2446</t>
  </si>
  <si>
    <t>A2447</t>
  </si>
  <si>
    <t>A2448</t>
  </si>
  <si>
    <t>A2449</t>
  </si>
  <si>
    <t>A2450</t>
  </si>
  <si>
    <t>A2451</t>
  </si>
  <si>
    <t>A2452</t>
  </si>
  <si>
    <t>A2453</t>
  </si>
  <si>
    <t>A2454</t>
  </si>
  <si>
    <t>A2455</t>
  </si>
  <si>
    <t>A2456</t>
  </si>
  <si>
    <t>A2457</t>
  </si>
  <si>
    <t>A2458</t>
  </si>
  <si>
    <t>A2459</t>
  </si>
  <si>
    <t>A2460</t>
  </si>
  <si>
    <t>A2461</t>
  </si>
  <si>
    <t>A2462</t>
  </si>
  <si>
    <t>A2463</t>
  </si>
  <si>
    <t>A2464</t>
  </si>
  <si>
    <t>A2465</t>
  </si>
  <si>
    <t>A2466</t>
  </si>
  <si>
    <t>A2467</t>
  </si>
  <si>
    <t>A2468</t>
  </si>
  <si>
    <t>A2469</t>
  </si>
  <si>
    <t>A2470</t>
  </si>
  <si>
    <t>A2471</t>
  </si>
  <si>
    <t>A2472</t>
  </si>
  <si>
    <t>A2473</t>
  </si>
  <si>
    <t>A2474</t>
  </si>
  <si>
    <t>A2475</t>
  </si>
  <si>
    <t>A2476</t>
  </si>
  <si>
    <t>A2477</t>
  </si>
  <si>
    <t>A2478</t>
  </si>
  <si>
    <t>A2479</t>
  </si>
  <si>
    <t>A2480</t>
  </si>
  <si>
    <t>A2481</t>
  </si>
  <si>
    <t>A2482</t>
  </si>
  <si>
    <t>A2483</t>
  </si>
  <si>
    <t>A2484</t>
  </si>
  <si>
    <t>A2485</t>
  </si>
  <si>
    <t>A2486</t>
  </si>
  <si>
    <t>A2487</t>
  </si>
  <si>
    <t>A2488</t>
  </si>
  <si>
    <t>A2489</t>
  </si>
  <si>
    <t>A2490</t>
  </si>
  <si>
    <t>A2491</t>
  </si>
  <si>
    <t>A2492</t>
  </si>
  <si>
    <t>A2493</t>
  </si>
  <si>
    <t>A2494</t>
  </si>
  <si>
    <t>A2495</t>
  </si>
  <si>
    <t>A2496</t>
  </si>
  <si>
    <t>A2497</t>
  </si>
  <si>
    <t>A2498</t>
  </si>
  <si>
    <t>A2499</t>
  </si>
  <si>
    <t>A2500</t>
  </si>
  <si>
    <t>A2501</t>
  </si>
  <si>
    <t>A2502</t>
  </si>
  <si>
    <t>A2503</t>
  </si>
  <si>
    <t>A2504</t>
  </si>
  <si>
    <t>A2505</t>
  </si>
  <si>
    <t>A2506</t>
  </si>
  <si>
    <t>A2507</t>
  </si>
  <si>
    <t>A2508</t>
  </si>
  <si>
    <t>A2509</t>
  </si>
  <si>
    <t>A2510</t>
  </si>
  <si>
    <t>A2511</t>
  </si>
  <si>
    <t>A2512</t>
  </si>
  <si>
    <t>A2513</t>
  </si>
  <si>
    <t>A2514</t>
  </si>
  <si>
    <t>A2515</t>
  </si>
  <si>
    <t>A2516</t>
  </si>
  <si>
    <t>A2517</t>
  </si>
  <si>
    <t>A2518</t>
  </si>
  <si>
    <t>A2519</t>
  </si>
  <si>
    <t>A2520</t>
  </si>
  <si>
    <t>A2521</t>
  </si>
  <si>
    <t>A2522</t>
  </si>
  <si>
    <t>A2523</t>
  </si>
  <si>
    <t>A2524</t>
  </si>
  <si>
    <t>A2525</t>
  </si>
  <si>
    <t>A2526</t>
  </si>
  <si>
    <t>A2527</t>
  </si>
  <si>
    <t>A2528</t>
  </si>
  <si>
    <t>A2529</t>
  </si>
  <si>
    <t>A2530</t>
  </si>
  <si>
    <t>A2531</t>
  </si>
  <si>
    <t>A2532</t>
  </si>
  <si>
    <t>A2533</t>
  </si>
  <si>
    <t>A2534</t>
  </si>
  <si>
    <t>A2535</t>
  </si>
  <si>
    <t>A2536</t>
  </si>
  <si>
    <t>A2537</t>
  </si>
  <si>
    <t>A2538</t>
  </si>
  <si>
    <t>A2539</t>
  </si>
  <si>
    <t>A2540</t>
  </si>
  <si>
    <t>A2541</t>
  </si>
  <si>
    <t>A2542</t>
  </si>
  <si>
    <t>A2543</t>
  </si>
  <si>
    <t>A2544</t>
  </si>
  <si>
    <t>A2545</t>
  </si>
  <si>
    <t>A2546</t>
  </si>
  <si>
    <t>A2547</t>
  </si>
  <si>
    <t>A2548</t>
  </si>
  <si>
    <t>A2549</t>
  </si>
  <si>
    <t>A2550</t>
  </si>
  <si>
    <t>A2551</t>
  </si>
  <si>
    <t>A2552</t>
  </si>
  <si>
    <t>A2553</t>
  </si>
  <si>
    <t>A2554</t>
  </si>
  <si>
    <t>A2555</t>
  </si>
  <si>
    <t>A2556</t>
  </si>
  <si>
    <t>A2557</t>
  </si>
  <si>
    <t>A2558</t>
  </si>
  <si>
    <t>A2559</t>
  </si>
  <si>
    <t>A2560</t>
  </si>
  <si>
    <t>A2561</t>
  </si>
  <si>
    <t>A2562</t>
  </si>
  <si>
    <t>A2563</t>
  </si>
  <si>
    <t>A2564</t>
  </si>
  <si>
    <t>A2565</t>
  </si>
  <si>
    <t>A2566</t>
  </si>
  <si>
    <t>A2567</t>
  </si>
  <si>
    <t>A2568</t>
  </si>
  <si>
    <t>A2569</t>
  </si>
  <si>
    <t>A2570</t>
  </si>
  <si>
    <t>A2571</t>
  </si>
  <si>
    <t>A2572</t>
  </si>
  <si>
    <t>A2573</t>
  </si>
  <si>
    <t>A2574</t>
  </si>
  <si>
    <t>A2575</t>
  </si>
  <si>
    <t>A2576</t>
  </si>
  <si>
    <t>A2577</t>
  </si>
  <si>
    <t>A2578</t>
  </si>
  <si>
    <t>A2579</t>
  </si>
  <si>
    <t>A2580</t>
  </si>
  <si>
    <t>A2581</t>
  </si>
  <si>
    <t>A2582</t>
  </si>
  <si>
    <t>A2583</t>
  </si>
  <si>
    <t>A2584</t>
  </si>
  <si>
    <t>A2585</t>
  </si>
  <si>
    <t>A2586</t>
  </si>
  <si>
    <t>A2587</t>
  </si>
  <si>
    <t>A2588</t>
  </si>
  <si>
    <t>A2589</t>
  </si>
  <si>
    <t>A2590</t>
  </si>
  <si>
    <t>A2591</t>
  </si>
  <si>
    <t>A2592</t>
  </si>
  <si>
    <t>A2593</t>
  </si>
  <si>
    <t>A2594</t>
  </si>
  <si>
    <t>A2595</t>
  </si>
  <si>
    <t>A2596</t>
  </si>
  <si>
    <t>A2597</t>
  </si>
  <si>
    <t>A2598</t>
  </si>
  <si>
    <t>A2599</t>
  </si>
  <si>
    <t>A2600</t>
  </si>
  <si>
    <t>A2601</t>
  </si>
  <si>
    <t>A2602</t>
  </si>
  <si>
    <t>A2603</t>
  </si>
  <si>
    <t>A2604</t>
  </si>
  <si>
    <t>A2605</t>
  </si>
  <si>
    <t>A2606</t>
  </si>
  <si>
    <t>A2607</t>
  </si>
  <si>
    <t>A2608</t>
  </si>
  <si>
    <t>A2609</t>
  </si>
  <si>
    <t>A2610</t>
  </si>
  <si>
    <t>A2611</t>
  </si>
  <si>
    <t>A2612</t>
  </si>
  <si>
    <t>A2613</t>
  </si>
  <si>
    <t>A2614</t>
  </si>
  <si>
    <t>A2615</t>
  </si>
  <si>
    <t>A2616</t>
  </si>
  <si>
    <t>A2617</t>
  </si>
  <si>
    <t>A2618</t>
  </si>
  <si>
    <t>A2619</t>
  </si>
  <si>
    <t>A2620</t>
  </si>
  <si>
    <t>A2621</t>
  </si>
  <si>
    <t>A2622</t>
  </si>
  <si>
    <t>A2623</t>
  </si>
  <si>
    <t>A2624</t>
  </si>
  <si>
    <t>A2625</t>
  </si>
  <si>
    <t>A2626</t>
  </si>
  <si>
    <t>A2627</t>
  </si>
  <si>
    <t>A2628</t>
  </si>
  <si>
    <t>A2629</t>
  </si>
  <si>
    <t>A2630</t>
  </si>
  <si>
    <t>A2631</t>
  </si>
  <si>
    <t>A2632</t>
  </si>
  <si>
    <t>A2633</t>
  </si>
  <si>
    <t>A2634</t>
  </si>
  <si>
    <t>A2635</t>
  </si>
  <si>
    <t>A2636</t>
  </si>
  <si>
    <t>A2637</t>
  </si>
  <si>
    <t>A2638</t>
  </si>
  <si>
    <t>A2639</t>
  </si>
  <si>
    <t>A2640</t>
  </si>
  <si>
    <t>A2641</t>
  </si>
  <si>
    <t>A2642</t>
  </si>
  <si>
    <t>A2643</t>
  </si>
  <si>
    <t>A2644</t>
  </si>
  <si>
    <t>A2645</t>
  </si>
  <si>
    <t>A2646</t>
  </si>
  <si>
    <t>A2647</t>
  </si>
  <si>
    <t>A2648</t>
  </si>
  <si>
    <t>A2649</t>
  </si>
  <si>
    <t>A2650</t>
  </si>
  <si>
    <t>A2651</t>
  </si>
  <si>
    <t>A2652</t>
  </si>
  <si>
    <t>A2653</t>
  </si>
  <si>
    <t>A2654</t>
  </si>
  <si>
    <t>A2655</t>
  </si>
  <si>
    <t>A2656</t>
  </si>
  <si>
    <t>A2657</t>
  </si>
  <si>
    <t>A2658</t>
  </si>
  <si>
    <t>A2659</t>
  </si>
  <si>
    <t>A2660</t>
  </si>
  <si>
    <t>A2661</t>
  </si>
  <si>
    <t>A2662</t>
  </si>
  <si>
    <t>A2663</t>
  </si>
  <si>
    <t>A2664</t>
  </si>
  <si>
    <t>A2665</t>
  </si>
  <si>
    <t>A2666</t>
  </si>
  <si>
    <t>A2667</t>
  </si>
  <si>
    <t>A2668</t>
  </si>
  <si>
    <t>A2669</t>
  </si>
  <si>
    <t>A2670</t>
  </si>
  <si>
    <t>A2671</t>
  </si>
  <si>
    <t>A2672</t>
  </si>
  <si>
    <t>A2673</t>
  </si>
  <si>
    <t>A2674</t>
  </si>
  <si>
    <t>A2675</t>
  </si>
  <si>
    <t>A2676</t>
  </si>
  <si>
    <t>A2677</t>
  </si>
  <si>
    <t>A2678</t>
  </si>
  <si>
    <t>A2679</t>
  </si>
  <si>
    <t>A2680</t>
  </si>
  <si>
    <t>A2681</t>
  </si>
  <si>
    <t>A2682</t>
  </si>
  <si>
    <t>A2683</t>
  </si>
  <si>
    <t>A2684</t>
  </si>
  <si>
    <t>A2685</t>
  </si>
  <si>
    <t>A2686</t>
  </si>
  <si>
    <t>A2687</t>
  </si>
  <si>
    <t>A2688</t>
  </si>
  <si>
    <t>A2689</t>
  </si>
  <si>
    <t>A2690</t>
  </si>
  <si>
    <t>A2691</t>
  </si>
  <si>
    <t>A2692</t>
  </si>
  <si>
    <t>A2693</t>
  </si>
  <si>
    <t>A2694</t>
  </si>
  <si>
    <t>A2695</t>
  </si>
  <si>
    <t>A2696</t>
  </si>
  <si>
    <t>A2697</t>
  </si>
  <si>
    <t>A2698</t>
  </si>
  <si>
    <t>A2699</t>
  </si>
  <si>
    <t>A2700</t>
  </si>
  <si>
    <t>A2701</t>
  </si>
  <si>
    <t>A2702</t>
  </si>
  <si>
    <t>A2703</t>
  </si>
  <si>
    <t>A2704</t>
  </si>
  <si>
    <t>A2705</t>
  </si>
  <si>
    <t>A2706</t>
  </si>
  <si>
    <t>A2707</t>
  </si>
  <si>
    <t>A2708</t>
  </si>
  <si>
    <t>A2709</t>
  </si>
  <si>
    <t>A2710</t>
  </si>
  <si>
    <t>A2711</t>
  </si>
  <si>
    <t>A2712</t>
  </si>
  <si>
    <t>A2713</t>
  </si>
  <si>
    <t>A2714</t>
  </si>
  <si>
    <t>A2715</t>
  </si>
  <si>
    <t>A2716</t>
  </si>
  <si>
    <t>A2717</t>
  </si>
  <si>
    <t>A2718</t>
  </si>
  <si>
    <t>A2719</t>
  </si>
  <si>
    <t>A2720</t>
  </si>
  <si>
    <t>A2721</t>
  </si>
  <si>
    <t>A2722</t>
  </si>
  <si>
    <t>A2723</t>
  </si>
  <si>
    <t>A2724</t>
  </si>
  <si>
    <t>A2725</t>
  </si>
  <si>
    <t>A2726</t>
  </si>
  <si>
    <t>A2727</t>
  </si>
  <si>
    <t>A2728</t>
  </si>
  <si>
    <t>A2729</t>
  </si>
  <si>
    <t>A2730</t>
  </si>
  <si>
    <t>A2731</t>
  </si>
  <si>
    <t>A2732</t>
  </si>
  <si>
    <t>A2733</t>
  </si>
  <si>
    <t>A2734</t>
  </si>
  <si>
    <t>A2735</t>
  </si>
  <si>
    <t>A2736</t>
  </si>
  <si>
    <t>A2737</t>
  </si>
  <si>
    <t>A2738</t>
  </si>
  <si>
    <t>A2739</t>
  </si>
  <si>
    <t>A2740</t>
  </si>
  <si>
    <t>A2741</t>
  </si>
  <si>
    <t>A2742</t>
  </si>
  <si>
    <t>A2743</t>
  </si>
  <si>
    <t>A2744</t>
  </si>
  <si>
    <t>A2745</t>
  </si>
  <si>
    <t>A2746</t>
  </si>
  <si>
    <t>A2747</t>
  </si>
  <si>
    <t>A2748</t>
  </si>
  <si>
    <t>A2749</t>
  </si>
  <si>
    <t>A2750</t>
  </si>
  <si>
    <t>A2751</t>
  </si>
  <si>
    <t>A2752</t>
  </si>
  <si>
    <t>A2753</t>
  </si>
  <si>
    <t>A2754</t>
  </si>
  <si>
    <t>A2755</t>
  </si>
  <si>
    <t>A2756</t>
  </si>
  <si>
    <t>A2757</t>
  </si>
  <si>
    <t>A2758</t>
  </si>
  <si>
    <t>A2759</t>
  </si>
  <si>
    <t>A2760</t>
  </si>
  <si>
    <t>A2761</t>
  </si>
  <si>
    <t>A2762</t>
  </si>
  <si>
    <t>A2763</t>
  </si>
  <si>
    <t>A2764</t>
  </si>
  <si>
    <t>A2765</t>
  </si>
  <si>
    <t>A2766</t>
  </si>
  <si>
    <t>A2767</t>
  </si>
  <si>
    <t>A2768</t>
  </si>
  <si>
    <t>A2769</t>
  </si>
  <si>
    <t>A2770</t>
  </si>
  <si>
    <t>A2771</t>
  </si>
  <si>
    <t>A2772</t>
  </si>
  <si>
    <t>A2773</t>
  </si>
  <si>
    <t>A2774</t>
  </si>
  <si>
    <t>A2775</t>
  </si>
  <si>
    <t>A2776</t>
  </si>
  <si>
    <t>A2777</t>
  </si>
  <si>
    <t>A2778</t>
  </si>
  <si>
    <t>A2779</t>
  </si>
  <si>
    <t>A2780</t>
  </si>
  <si>
    <t>A2781</t>
  </si>
  <si>
    <t>A2782</t>
  </si>
  <si>
    <t>A2783</t>
  </si>
  <si>
    <t>A2784</t>
  </si>
  <si>
    <t>A2785</t>
  </si>
  <si>
    <t>A2786</t>
  </si>
  <si>
    <t>A2787</t>
  </si>
  <si>
    <t>A2788</t>
  </si>
  <si>
    <t>A2789</t>
  </si>
  <si>
    <t>A2790</t>
  </si>
  <si>
    <t>A2791</t>
  </si>
  <si>
    <t>A2792</t>
  </si>
  <si>
    <t>A2793</t>
  </si>
  <si>
    <t>A2794</t>
  </si>
  <si>
    <t>A2795</t>
  </si>
  <si>
    <t>A2796</t>
  </si>
  <si>
    <t>A2797</t>
  </si>
  <si>
    <t>A2798</t>
  </si>
  <si>
    <t>A2799</t>
  </si>
  <si>
    <t>A2800</t>
  </si>
  <si>
    <t>A2801</t>
  </si>
  <si>
    <t>A2802</t>
  </si>
  <si>
    <t>A2803</t>
  </si>
  <si>
    <t>A2804</t>
  </si>
  <si>
    <t>A2805</t>
  </si>
  <si>
    <t>A2806</t>
  </si>
  <si>
    <t>A2807</t>
  </si>
  <si>
    <t>A2808</t>
  </si>
  <si>
    <t>A2809</t>
  </si>
  <si>
    <t>A2810</t>
  </si>
  <si>
    <t>A2811</t>
  </si>
  <si>
    <t>A2812</t>
  </si>
  <si>
    <t>A2813</t>
  </si>
  <si>
    <t>A2814</t>
  </si>
  <si>
    <t>A2815</t>
  </si>
  <si>
    <t>A2816</t>
  </si>
  <si>
    <t>A2817</t>
  </si>
  <si>
    <t>A2818</t>
  </si>
  <si>
    <t>A2819</t>
  </si>
  <si>
    <t>A2820</t>
  </si>
  <si>
    <t>A2821</t>
  </si>
  <si>
    <t>A2822</t>
  </si>
  <si>
    <t>A2823</t>
  </si>
  <si>
    <t>A2824</t>
  </si>
  <si>
    <t>A2825</t>
  </si>
  <si>
    <t>A2826</t>
  </si>
  <si>
    <t>A2827</t>
  </si>
  <si>
    <t>A2828</t>
  </si>
  <si>
    <t>A2829</t>
  </si>
  <si>
    <t>A2830</t>
  </si>
  <si>
    <t>A2831</t>
  </si>
  <si>
    <t>A2832</t>
  </si>
  <si>
    <t>A2833</t>
  </si>
  <si>
    <t>A2834</t>
  </si>
  <si>
    <t>A2835</t>
  </si>
  <si>
    <t>A2836</t>
  </si>
  <si>
    <t>A2837</t>
  </si>
  <si>
    <t>A2838</t>
  </si>
  <si>
    <t>A2839</t>
  </si>
  <si>
    <t>A2840</t>
  </si>
  <si>
    <t>A2841</t>
  </si>
  <si>
    <t>A2842</t>
  </si>
  <si>
    <t>A2843</t>
  </si>
  <si>
    <t>A2844</t>
  </si>
  <si>
    <t>A2845</t>
  </si>
  <si>
    <t>A2846</t>
  </si>
  <si>
    <t>A2847</t>
  </si>
  <si>
    <t>A2848</t>
  </si>
  <si>
    <t>A2849</t>
  </si>
  <si>
    <t>A2850</t>
  </si>
  <si>
    <t>A2851</t>
  </si>
  <si>
    <t>A2852</t>
  </si>
  <si>
    <t>A2853</t>
  </si>
  <si>
    <t>A2854</t>
  </si>
  <si>
    <t>A2855</t>
  </si>
  <si>
    <t>A2856</t>
  </si>
  <si>
    <t>A2857</t>
  </si>
  <si>
    <t>A2858</t>
  </si>
  <si>
    <t>A2859</t>
  </si>
  <si>
    <t>A2860</t>
  </si>
  <si>
    <t>A2861</t>
  </si>
  <si>
    <t>A2862</t>
  </si>
  <si>
    <t>A2863</t>
  </si>
  <si>
    <t>A2864</t>
  </si>
  <si>
    <t>A2865</t>
  </si>
  <si>
    <t>A2866</t>
  </si>
  <si>
    <t>A2867</t>
  </si>
  <si>
    <t>A2868</t>
  </si>
  <si>
    <t>A2869</t>
  </si>
  <si>
    <t>A2870</t>
  </si>
  <si>
    <t>A2871</t>
  </si>
  <si>
    <t>A2872</t>
  </si>
  <si>
    <t>A2873</t>
  </si>
  <si>
    <t>A2874</t>
  </si>
  <si>
    <t>A2875</t>
  </si>
  <si>
    <t>A2876</t>
  </si>
  <si>
    <t>A2877</t>
  </si>
  <si>
    <t>A2878</t>
  </si>
  <si>
    <t>A2879</t>
  </si>
  <si>
    <t>A2880</t>
  </si>
  <si>
    <t>A2881</t>
  </si>
  <si>
    <t>A2882</t>
  </si>
  <si>
    <t>A2883</t>
  </si>
  <si>
    <t>A2884</t>
  </si>
  <si>
    <t>A2885</t>
  </si>
  <si>
    <t>A2886</t>
  </si>
  <si>
    <t>A2887</t>
  </si>
  <si>
    <t>A2888</t>
  </si>
  <si>
    <t>A2889</t>
  </si>
  <si>
    <t>A2890</t>
  </si>
  <si>
    <t>A2891</t>
  </si>
  <si>
    <t>A2892</t>
  </si>
  <si>
    <t>A2893</t>
  </si>
  <si>
    <t>A2894</t>
  </si>
  <si>
    <t>A2895</t>
  </si>
  <si>
    <t>A2896</t>
  </si>
  <si>
    <t>A2897</t>
  </si>
  <si>
    <t>A2898</t>
  </si>
  <si>
    <t>A2899</t>
  </si>
  <si>
    <t>A2900</t>
  </si>
  <si>
    <t>A2901</t>
  </si>
  <si>
    <t>A2902</t>
  </si>
  <si>
    <t>A2903</t>
  </si>
  <si>
    <t>A2904</t>
  </si>
  <si>
    <t>A2905</t>
  </si>
  <si>
    <t>A2906</t>
  </si>
  <si>
    <t>A2907</t>
  </si>
  <si>
    <t>A2908</t>
  </si>
  <si>
    <t>A2909</t>
  </si>
  <si>
    <t>A2910</t>
  </si>
  <si>
    <t>A2911</t>
  </si>
  <si>
    <t>A2912</t>
  </si>
  <si>
    <t>A2913</t>
  </si>
  <si>
    <t>A2914</t>
  </si>
  <si>
    <t>A2915</t>
  </si>
  <si>
    <t>A2916</t>
  </si>
  <si>
    <t>A2917</t>
  </si>
  <si>
    <t>A2918</t>
  </si>
  <si>
    <t>A2919</t>
  </si>
  <si>
    <t>A2920</t>
  </si>
  <si>
    <t>A2921</t>
  </si>
  <si>
    <t>A2922</t>
  </si>
  <si>
    <t>A2923</t>
  </si>
  <si>
    <t>A2924</t>
  </si>
  <si>
    <t>A2925</t>
  </si>
  <si>
    <t>A2926</t>
  </si>
  <si>
    <t>A2927</t>
  </si>
  <si>
    <t>A2928</t>
  </si>
  <si>
    <t>A2929</t>
  </si>
  <si>
    <t>A2930</t>
  </si>
  <si>
    <t>A2931</t>
  </si>
  <si>
    <t>A2932</t>
  </si>
  <si>
    <t>A2933</t>
  </si>
  <si>
    <t>A2934</t>
  </si>
  <si>
    <t>A2935</t>
  </si>
  <si>
    <t>A2936</t>
  </si>
  <si>
    <t>A2937</t>
  </si>
  <si>
    <t>A2938</t>
  </si>
  <si>
    <t>A2939</t>
  </si>
  <si>
    <t>A2940</t>
  </si>
  <si>
    <t>A2941</t>
  </si>
  <si>
    <t>A2942</t>
  </si>
  <si>
    <t>A2943</t>
  </si>
  <si>
    <t>A2944</t>
  </si>
  <si>
    <t>A2945</t>
  </si>
  <si>
    <t>A2946</t>
  </si>
  <si>
    <t>A2947</t>
  </si>
  <si>
    <t>A2948</t>
  </si>
  <si>
    <t>A2949</t>
  </si>
  <si>
    <t>A2950</t>
  </si>
  <si>
    <t>A2951</t>
  </si>
  <si>
    <t>A2952</t>
  </si>
  <si>
    <t>A2953</t>
  </si>
  <si>
    <t>A2954</t>
  </si>
  <si>
    <t>A2955</t>
  </si>
  <si>
    <t>A2956</t>
  </si>
  <si>
    <t>A2957</t>
  </si>
  <si>
    <t>A2958</t>
  </si>
  <si>
    <t>A2959</t>
  </si>
  <si>
    <t>A2960</t>
  </si>
  <si>
    <t>A2961</t>
  </si>
  <si>
    <t>A2962</t>
  </si>
  <si>
    <t>A2963</t>
  </si>
  <si>
    <t>A2964</t>
  </si>
  <si>
    <t>A2965</t>
  </si>
  <si>
    <t>A2966</t>
  </si>
  <si>
    <t>A2967</t>
  </si>
  <si>
    <t>A2968</t>
  </si>
  <si>
    <t>A2969</t>
  </si>
  <si>
    <t>A2970</t>
  </si>
  <si>
    <t>A2971</t>
  </si>
  <si>
    <t>A2972</t>
  </si>
  <si>
    <t>A2973</t>
  </si>
  <si>
    <t>A2974</t>
  </si>
  <si>
    <t>A2975</t>
  </si>
  <si>
    <t>A2976</t>
  </si>
  <si>
    <t>A2977</t>
  </si>
  <si>
    <t>A2978</t>
  </si>
  <si>
    <t>A2979</t>
  </si>
  <si>
    <t>A2980</t>
  </si>
  <si>
    <t>A2981</t>
  </si>
  <si>
    <t>A2982</t>
  </si>
  <si>
    <t>A2983</t>
  </si>
  <si>
    <t>A2984</t>
  </si>
  <si>
    <t>A2985</t>
  </si>
  <si>
    <t>A2986</t>
  </si>
  <si>
    <t>A2987</t>
  </si>
  <si>
    <t>A2988</t>
  </si>
  <si>
    <t>A2989</t>
  </si>
  <si>
    <t>A2990</t>
  </si>
  <si>
    <t>A2991</t>
  </si>
  <si>
    <t>A2992</t>
  </si>
  <si>
    <t>A2993</t>
  </si>
  <si>
    <t>A2994</t>
  </si>
  <si>
    <t>A2995</t>
  </si>
  <si>
    <t>A2996</t>
  </si>
  <si>
    <t>A2997</t>
  </si>
  <si>
    <t>A2998</t>
  </si>
  <si>
    <t>A2999</t>
  </si>
  <si>
    <t>A3000</t>
  </si>
  <si>
    <t>A3001</t>
  </si>
  <si>
    <t>A3002</t>
  </si>
  <si>
    <t>A3003</t>
  </si>
  <si>
    <t>A3004</t>
  </si>
  <si>
    <t>A3005</t>
  </si>
  <si>
    <t>A3006</t>
  </si>
  <si>
    <t>A3007</t>
  </si>
  <si>
    <t>A3008</t>
  </si>
  <si>
    <t>A3009</t>
  </si>
  <si>
    <t>A3010</t>
  </si>
  <si>
    <t>A3011</t>
  </si>
  <si>
    <t>A3012</t>
  </si>
  <si>
    <t>A3013</t>
  </si>
  <si>
    <t>A3014</t>
  </si>
  <si>
    <t>A3015</t>
  </si>
  <si>
    <t>A3016</t>
  </si>
  <si>
    <t>A3017</t>
  </si>
  <si>
    <t>A3018</t>
  </si>
  <si>
    <t>A3019</t>
  </si>
  <si>
    <t>A3020</t>
  </si>
  <si>
    <t>A3021</t>
  </si>
  <si>
    <t>A3022</t>
  </si>
  <si>
    <t>A3023</t>
  </si>
  <si>
    <t>A3024</t>
  </si>
  <si>
    <t>A3025</t>
  </si>
  <si>
    <t>A3026</t>
  </si>
  <si>
    <t>A3027</t>
  </si>
  <si>
    <t>A3028</t>
  </si>
  <si>
    <t>A3029</t>
  </si>
  <si>
    <t>A3030</t>
  </si>
  <si>
    <t>A3031</t>
  </si>
  <si>
    <t>A3032</t>
  </si>
  <si>
    <t>A3033</t>
  </si>
  <si>
    <t>A3034</t>
  </si>
  <si>
    <t>A3035</t>
  </si>
  <si>
    <t>A3036</t>
  </si>
  <si>
    <t>A3037</t>
  </si>
  <si>
    <t>A3038</t>
  </si>
  <si>
    <t>A3039</t>
  </si>
  <si>
    <t>A3040</t>
  </si>
  <si>
    <t>A3041</t>
  </si>
  <si>
    <t>A3042</t>
  </si>
  <si>
    <t>A3043</t>
  </si>
  <si>
    <t>A3044</t>
  </si>
  <si>
    <t>A3045</t>
  </si>
  <si>
    <t>A3046</t>
  </si>
  <si>
    <t>A3047</t>
  </si>
  <si>
    <t>A3048</t>
  </si>
  <si>
    <t>A3049</t>
  </si>
  <si>
    <t>A3050</t>
  </si>
  <si>
    <t>A3051</t>
  </si>
  <si>
    <t>A3052</t>
  </si>
  <si>
    <t>A3053</t>
  </si>
  <si>
    <t>A3054</t>
  </si>
  <si>
    <t>A3055</t>
  </si>
  <si>
    <t>A3056</t>
  </si>
  <si>
    <t>A3057</t>
  </si>
  <si>
    <t>A3058</t>
  </si>
  <si>
    <t>A3059</t>
  </si>
  <si>
    <t>A3060</t>
  </si>
  <si>
    <t>A3061</t>
  </si>
  <si>
    <t>A3062</t>
  </si>
  <si>
    <t>A3063</t>
  </si>
  <si>
    <t>A3064</t>
  </si>
  <si>
    <t>A3065</t>
  </si>
  <si>
    <t>A3066</t>
  </si>
  <si>
    <t>A3067</t>
  </si>
  <si>
    <t>A3068</t>
  </si>
  <si>
    <t>A3069</t>
  </si>
  <si>
    <t>A3070</t>
  </si>
  <si>
    <t>A3071</t>
  </si>
  <si>
    <t>A3072</t>
  </si>
  <si>
    <t>A3073</t>
  </si>
  <si>
    <t>A3074</t>
  </si>
  <si>
    <t>A3075</t>
  </si>
  <si>
    <t>A3076</t>
  </si>
  <si>
    <t>A3077</t>
  </si>
  <si>
    <t>A3078</t>
  </si>
  <si>
    <t>A3079</t>
  </si>
  <si>
    <t>A3080</t>
  </si>
  <si>
    <t>A3081</t>
  </si>
  <si>
    <t>A3082</t>
  </si>
  <si>
    <t>A3083</t>
  </si>
  <si>
    <t>A3084</t>
  </si>
  <si>
    <t>A3085</t>
  </si>
  <si>
    <t>A3086</t>
  </si>
  <si>
    <t>A3087</t>
  </si>
  <si>
    <t>A3088</t>
  </si>
  <si>
    <t>A3089</t>
  </si>
  <si>
    <t>A3090</t>
  </si>
  <si>
    <t>A3091</t>
  </si>
  <si>
    <t>A3092</t>
  </si>
  <si>
    <t>A3093</t>
  </si>
  <si>
    <t>A3094</t>
  </si>
  <si>
    <t>A3095</t>
  </si>
  <si>
    <t>A3096</t>
  </si>
  <si>
    <t>A3097</t>
  </si>
  <si>
    <t>A3098</t>
  </si>
  <si>
    <t>A3099</t>
  </si>
  <si>
    <t>A3100</t>
  </si>
  <si>
    <t>A3101</t>
  </si>
  <si>
    <t>A3102</t>
  </si>
  <si>
    <t>A3103</t>
  </si>
  <si>
    <t>A3104</t>
  </si>
  <si>
    <t>A3105</t>
  </si>
  <si>
    <t>A3106</t>
  </si>
  <si>
    <t>A3107</t>
  </si>
  <si>
    <t>A3108</t>
  </si>
  <si>
    <t>A3109</t>
  </si>
  <si>
    <t>A3110</t>
  </si>
  <si>
    <t>A3111</t>
  </si>
  <si>
    <t>A3112</t>
  </si>
  <si>
    <t>A3113</t>
  </si>
  <si>
    <t>A3114</t>
  </si>
  <si>
    <t>A3115</t>
  </si>
  <si>
    <t>A3116</t>
  </si>
  <si>
    <t>A3117</t>
  </si>
  <si>
    <t>A3118</t>
  </si>
  <si>
    <t>A3119</t>
  </si>
  <si>
    <t>A3120</t>
  </si>
  <si>
    <t>A3121</t>
  </si>
  <si>
    <t>A3122</t>
  </si>
  <si>
    <t>A3123</t>
  </si>
  <si>
    <t>A3124</t>
  </si>
  <si>
    <t>A3125</t>
  </si>
  <si>
    <t>A3126</t>
  </si>
  <si>
    <t>A3127</t>
  </si>
  <si>
    <t>A3128</t>
  </si>
  <si>
    <t>A3129</t>
  </si>
  <si>
    <t>A3130</t>
  </si>
  <si>
    <t>A3131</t>
  </si>
  <si>
    <t>A3132</t>
  </si>
  <si>
    <t>A3133</t>
  </si>
  <si>
    <t>A3134</t>
  </si>
  <si>
    <t>A3135</t>
  </si>
  <si>
    <t>A3136</t>
  </si>
  <si>
    <t>A3137</t>
  </si>
  <si>
    <t>A3138</t>
  </si>
  <si>
    <t>A3139</t>
  </si>
  <si>
    <t>A3140</t>
  </si>
  <si>
    <t>A3141</t>
  </si>
  <si>
    <t>A3142</t>
  </si>
  <si>
    <t>A3143</t>
  </si>
  <si>
    <t>A3144</t>
  </si>
  <si>
    <t>A3145</t>
  </si>
  <si>
    <t>A3146</t>
  </si>
  <si>
    <t>A3147</t>
  </si>
  <si>
    <t>A3148</t>
  </si>
  <si>
    <t>A3149</t>
  </si>
  <si>
    <t>A3150</t>
  </si>
  <si>
    <t>A3151</t>
  </si>
  <si>
    <t>A3152</t>
  </si>
  <si>
    <t>A3153</t>
  </si>
  <si>
    <t>A3154</t>
  </si>
  <si>
    <t>A3155</t>
  </si>
  <si>
    <t>A3156</t>
  </si>
  <si>
    <t>A3157</t>
  </si>
  <si>
    <t>A3158</t>
  </si>
  <si>
    <t>A3159</t>
  </si>
  <si>
    <t>A3160</t>
  </si>
  <si>
    <t>A3161</t>
  </si>
  <si>
    <t>A3162</t>
  </si>
  <si>
    <t>A3163</t>
  </si>
  <si>
    <t>A3164</t>
  </si>
  <si>
    <t>A3165</t>
  </si>
  <si>
    <t>A3166</t>
  </si>
  <si>
    <t>A3167</t>
  </si>
  <si>
    <t>A3168</t>
  </si>
  <si>
    <t>A3169</t>
  </si>
  <si>
    <t>A3170</t>
  </si>
  <si>
    <t>A3171</t>
  </si>
  <si>
    <t>A3172</t>
  </si>
  <si>
    <t>A3173</t>
  </si>
  <si>
    <t>A3174</t>
  </si>
  <si>
    <t>A3175</t>
  </si>
  <si>
    <t>A3176</t>
  </si>
  <si>
    <t>A3177</t>
  </si>
  <si>
    <t>A3178</t>
  </si>
  <si>
    <t>A3179</t>
  </si>
  <si>
    <t>A3180</t>
  </si>
  <si>
    <t>A3181</t>
  </si>
  <si>
    <t>A3182</t>
  </si>
  <si>
    <t>A3183</t>
  </si>
  <si>
    <t>A3184</t>
  </si>
  <si>
    <t>A3185</t>
  </si>
  <si>
    <t>A3186</t>
  </si>
  <si>
    <t>A3187</t>
  </si>
  <si>
    <t>A3188</t>
  </si>
  <si>
    <t>A3189</t>
  </si>
  <si>
    <t>A3190</t>
  </si>
  <si>
    <t>A3191</t>
  </si>
  <si>
    <t>A3192</t>
  </si>
  <si>
    <t>A3193</t>
  </si>
  <si>
    <t>A3194</t>
  </si>
  <si>
    <t>A3195</t>
  </si>
  <si>
    <t>A3196</t>
  </si>
  <si>
    <t>A3197</t>
  </si>
  <si>
    <t>A3198</t>
  </si>
  <si>
    <t>A3199</t>
  </si>
  <si>
    <t>A3200</t>
  </si>
  <si>
    <t>A3201</t>
  </si>
  <si>
    <t>A3202</t>
  </si>
  <si>
    <t>A3203</t>
  </si>
  <si>
    <t>A3204</t>
  </si>
  <si>
    <t>A3205</t>
  </si>
  <si>
    <t>A3206</t>
  </si>
  <si>
    <t>A3207</t>
  </si>
  <si>
    <t>A3208</t>
  </si>
  <si>
    <t>A3209</t>
  </si>
  <si>
    <t>A3210</t>
  </si>
  <si>
    <t>A3211</t>
  </si>
  <si>
    <t>A3212</t>
  </si>
  <si>
    <t>A3213</t>
  </si>
  <si>
    <t>A3214</t>
  </si>
  <si>
    <t>A3215</t>
  </si>
  <si>
    <t>A3216</t>
  </si>
  <si>
    <t>A3217</t>
  </si>
  <si>
    <t>A3218</t>
  </si>
  <si>
    <t>A3219</t>
  </si>
  <si>
    <t>A3220</t>
  </si>
  <si>
    <t>A3221</t>
  </si>
  <si>
    <t>A3222</t>
  </si>
  <si>
    <t>A3223</t>
  </si>
  <si>
    <t>A3224</t>
  </si>
  <si>
    <t>A3225</t>
  </si>
  <si>
    <t>A3226</t>
  </si>
  <si>
    <t>A3227</t>
  </si>
  <si>
    <t>A3228</t>
  </si>
  <si>
    <t>A3229</t>
  </si>
  <si>
    <t>A3230</t>
  </si>
  <si>
    <t>A3231</t>
  </si>
  <si>
    <t>A3232</t>
  </si>
  <si>
    <t>A3233</t>
  </si>
  <si>
    <t>A3234</t>
  </si>
  <si>
    <t>A3235</t>
  </si>
  <si>
    <t>A3236</t>
  </si>
  <si>
    <t>A3237</t>
  </si>
  <si>
    <t>A3238</t>
  </si>
  <si>
    <t>A3239</t>
  </si>
  <si>
    <t>A3240</t>
  </si>
  <si>
    <t>A3241</t>
  </si>
  <si>
    <t>A3242</t>
  </si>
  <si>
    <t>A3243</t>
  </si>
  <si>
    <t>A3244</t>
  </si>
  <si>
    <t>A3245</t>
  </si>
  <si>
    <t>A3246</t>
  </si>
  <si>
    <t>A3247</t>
  </si>
  <si>
    <t>A3248</t>
  </si>
  <si>
    <t>A3249</t>
  </si>
  <si>
    <t>A3250</t>
  </si>
  <si>
    <t>A3251</t>
  </si>
  <si>
    <t>A3252</t>
  </si>
  <si>
    <t>A3253</t>
  </si>
  <si>
    <t>A3254</t>
  </si>
  <si>
    <t>A3255</t>
  </si>
  <si>
    <t>A3256</t>
  </si>
  <si>
    <t>A3257</t>
  </si>
  <si>
    <t>A3258</t>
  </si>
  <si>
    <t>A3259</t>
  </si>
  <si>
    <t>A3260</t>
  </si>
  <si>
    <t>A3261</t>
  </si>
  <si>
    <t>A3262</t>
  </si>
  <si>
    <t>A3263</t>
  </si>
  <si>
    <t>A3264</t>
  </si>
  <si>
    <t>A3265</t>
  </si>
  <si>
    <t>A3266</t>
  </si>
  <si>
    <t>A3267</t>
  </si>
  <si>
    <t>A3268</t>
  </si>
  <si>
    <t>A3269</t>
  </si>
  <si>
    <t>A3270</t>
  </si>
  <si>
    <t>A3271</t>
  </si>
  <si>
    <t>A3272</t>
  </si>
  <si>
    <t>A3273</t>
  </si>
  <si>
    <t>A3274</t>
  </si>
  <si>
    <t>A3275</t>
  </si>
  <si>
    <t>A3276</t>
  </si>
  <si>
    <t>A3277</t>
  </si>
  <si>
    <t>A3278</t>
  </si>
  <si>
    <t>A3279</t>
  </si>
  <si>
    <t>A3280</t>
  </si>
  <si>
    <t>A3281</t>
  </si>
  <si>
    <t>A3282</t>
  </si>
  <si>
    <t>A3283</t>
  </si>
  <si>
    <t>A3284</t>
  </si>
  <si>
    <t>A3285</t>
  </si>
  <si>
    <t>A3286</t>
  </si>
  <si>
    <t>A3287</t>
  </si>
  <si>
    <t>A3288</t>
  </si>
  <si>
    <t>A3289</t>
  </si>
  <si>
    <t>A3290</t>
  </si>
  <si>
    <t>A3291</t>
  </si>
  <si>
    <t>A3292</t>
  </si>
  <si>
    <t>A3293</t>
  </si>
  <si>
    <t>A3294</t>
  </si>
  <si>
    <t>A3295</t>
  </si>
  <si>
    <t>A3296</t>
  </si>
  <si>
    <t>A3297</t>
  </si>
  <si>
    <t>A3298</t>
  </si>
  <si>
    <t>A3299</t>
  </si>
  <si>
    <t>A3300</t>
  </si>
  <si>
    <t>A3301</t>
  </si>
  <si>
    <t>A3302</t>
  </si>
  <si>
    <t>A3303</t>
  </si>
  <si>
    <t>A3304</t>
  </si>
  <si>
    <t>A3305</t>
  </si>
  <si>
    <t>A3306</t>
  </si>
  <si>
    <t>A3307</t>
  </si>
  <si>
    <t>A3308</t>
  </si>
  <si>
    <t>A3309</t>
  </si>
  <si>
    <t>A3310</t>
  </si>
  <si>
    <t>A3311</t>
  </si>
  <si>
    <t>A3312</t>
  </si>
  <si>
    <t>A3313</t>
  </si>
  <si>
    <t>A3314</t>
  </si>
  <si>
    <t>A3315</t>
  </si>
  <si>
    <t>A3316</t>
  </si>
  <si>
    <t>A3317</t>
  </si>
  <si>
    <t>A3318</t>
  </si>
  <si>
    <t>A3319</t>
  </si>
  <si>
    <t>A3320</t>
  </si>
  <si>
    <t>A3321</t>
  </si>
  <si>
    <t>A3322</t>
  </si>
  <si>
    <t>A3323</t>
  </si>
  <si>
    <t>A3324</t>
  </si>
  <si>
    <t>A3325</t>
  </si>
  <si>
    <t>A3326</t>
  </si>
  <si>
    <t>A3327</t>
  </si>
  <si>
    <t>A3328</t>
  </si>
  <si>
    <t>A3329</t>
  </si>
  <si>
    <t>A3330</t>
  </si>
  <si>
    <t>A3331</t>
  </si>
  <si>
    <t>A3332</t>
  </si>
  <si>
    <t>A3333</t>
  </si>
  <si>
    <t>A3334</t>
  </si>
  <si>
    <t>A3335</t>
  </si>
  <si>
    <t>A3336</t>
  </si>
  <si>
    <t>A3337</t>
  </si>
  <si>
    <t>A3338</t>
  </si>
  <si>
    <t>A3339</t>
  </si>
  <si>
    <t>A3340</t>
  </si>
  <si>
    <t>A3341</t>
  </si>
  <si>
    <t>A3342</t>
  </si>
  <si>
    <t>A3343</t>
  </si>
  <si>
    <t>A3344</t>
  </si>
  <si>
    <t>A3345</t>
  </si>
  <si>
    <t>A3346</t>
  </si>
  <si>
    <t>A3347</t>
  </si>
  <si>
    <t>A3348</t>
  </si>
  <si>
    <t>A3349</t>
  </si>
  <si>
    <t>A3350</t>
  </si>
  <si>
    <t>A3351</t>
  </si>
  <si>
    <t>A3352</t>
  </si>
  <si>
    <t>A3353</t>
  </si>
  <si>
    <t>A3354</t>
  </si>
  <si>
    <t>A3355</t>
  </si>
  <si>
    <t>A3356</t>
  </si>
  <si>
    <t>A3357</t>
  </si>
  <si>
    <t>A3358</t>
  </si>
  <si>
    <t>A3359</t>
  </si>
  <si>
    <t>A3360</t>
  </si>
  <si>
    <t>A3361</t>
  </si>
  <si>
    <t>A3362</t>
  </si>
  <si>
    <t>A3363</t>
  </si>
  <si>
    <t>A3364</t>
  </si>
  <si>
    <t>A3365</t>
  </si>
  <si>
    <t>A3366</t>
  </si>
  <si>
    <t>A3367</t>
  </si>
  <si>
    <t>A3368</t>
  </si>
  <si>
    <t>A3369</t>
  </si>
  <si>
    <t>A3370</t>
  </si>
  <si>
    <t>A3371</t>
  </si>
  <si>
    <t>A3372</t>
  </si>
  <si>
    <t>A3373</t>
  </si>
  <si>
    <t>A3374</t>
  </si>
  <si>
    <t>A3375</t>
  </si>
  <si>
    <t>A3376</t>
  </si>
  <si>
    <t>A3377</t>
  </si>
  <si>
    <t>A3378</t>
  </si>
  <si>
    <t>A3379</t>
  </si>
  <si>
    <t>A3380</t>
  </si>
  <si>
    <t>A3381</t>
  </si>
  <si>
    <t>A3382</t>
  </si>
  <si>
    <t>A3383</t>
  </si>
  <si>
    <t>A3384</t>
  </si>
  <si>
    <t>A3385</t>
  </si>
  <si>
    <t>A3386</t>
  </si>
  <si>
    <t>A3387</t>
  </si>
  <si>
    <t>A3388</t>
  </si>
  <si>
    <t>A3389</t>
  </si>
  <si>
    <t>A3390</t>
  </si>
  <si>
    <t>A3391</t>
  </si>
  <si>
    <t>A3392</t>
  </si>
  <si>
    <t>A3393</t>
  </si>
  <si>
    <t>A3394</t>
  </si>
  <si>
    <t>A3395</t>
  </si>
  <si>
    <t>A3396</t>
  </si>
  <si>
    <t>A3397</t>
  </si>
  <si>
    <t>A3398</t>
  </si>
  <si>
    <t>A3399</t>
  </si>
  <si>
    <t>A3400</t>
  </si>
  <si>
    <t>A3401</t>
  </si>
  <si>
    <t>A3402</t>
  </si>
  <si>
    <t>A3403</t>
  </si>
  <si>
    <t>A3404</t>
  </si>
  <si>
    <t>A3405</t>
  </si>
  <si>
    <t>A3406</t>
  </si>
  <si>
    <t>A3407</t>
  </si>
  <si>
    <t>A3408</t>
  </si>
  <si>
    <t>A3409</t>
  </si>
  <si>
    <t>A3410</t>
  </si>
  <si>
    <t>A3411</t>
  </si>
  <si>
    <t>A3412</t>
  </si>
  <si>
    <t>A3413</t>
  </si>
  <si>
    <t>A3414</t>
  </si>
  <si>
    <t>A3415</t>
  </si>
  <si>
    <t>A3416</t>
  </si>
  <si>
    <t>A3417</t>
  </si>
  <si>
    <t>A3418</t>
  </si>
  <si>
    <t>A3419</t>
  </si>
  <si>
    <t>A3420</t>
  </si>
  <si>
    <t>A3421</t>
  </si>
  <si>
    <t>A3422</t>
  </si>
  <si>
    <t>A3423</t>
  </si>
  <si>
    <t>A3424</t>
  </si>
  <si>
    <t>A3425</t>
  </si>
  <si>
    <t>A3426</t>
  </si>
  <si>
    <t>A3427</t>
  </si>
  <si>
    <t>A3428</t>
  </si>
  <si>
    <t>A3429</t>
  </si>
  <si>
    <t>A3430</t>
  </si>
  <si>
    <t>A3431</t>
  </si>
  <si>
    <t>A3432</t>
  </si>
  <si>
    <t>A3433</t>
  </si>
  <si>
    <t>A3434</t>
  </si>
  <si>
    <t>A3435</t>
  </si>
  <si>
    <t>A3436</t>
  </si>
  <si>
    <t>A3437</t>
  </si>
  <si>
    <t>A3438</t>
  </si>
  <si>
    <t>A3439</t>
  </si>
  <si>
    <t>A3440</t>
  </si>
  <si>
    <t>A3441</t>
  </si>
  <si>
    <t>A3442</t>
  </si>
  <si>
    <t>A3443</t>
  </si>
  <si>
    <t>A3444</t>
  </si>
  <si>
    <t>A3445</t>
  </si>
  <si>
    <t>A3446</t>
  </si>
  <si>
    <t>A3447</t>
  </si>
  <si>
    <t>A3448</t>
  </si>
  <si>
    <t>A3449</t>
  </si>
  <si>
    <t>A3450</t>
  </si>
  <si>
    <t>A3451</t>
  </si>
  <si>
    <t>A3452</t>
  </si>
  <si>
    <t>A3453</t>
  </si>
  <si>
    <t>A3454</t>
  </si>
  <si>
    <t>A3455</t>
  </si>
  <si>
    <t>A3456</t>
  </si>
  <si>
    <t>A3457</t>
  </si>
  <si>
    <t>A3458</t>
  </si>
  <si>
    <t>A3459</t>
  </si>
  <si>
    <t>A3460</t>
  </si>
  <si>
    <t>A3461</t>
  </si>
  <si>
    <t>A3462</t>
  </si>
  <si>
    <t>A3463</t>
  </si>
  <si>
    <t>A3464</t>
  </si>
  <si>
    <t>A3465</t>
  </si>
  <si>
    <t>A3466</t>
  </si>
  <si>
    <t>A3467</t>
  </si>
  <si>
    <t>A3468</t>
  </si>
  <si>
    <t>A3469</t>
  </si>
  <si>
    <t>A3470</t>
  </si>
  <si>
    <t>A3471</t>
  </si>
  <si>
    <t>A3472</t>
  </si>
  <si>
    <t>A3473</t>
  </si>
  <si>
    <t>A3474</t>
  </si>
  <si>
    <t>A3475</t>
  </si>
  <si>
    <t>A3476</t>
  </si>
  <si>
    <t>A3477</t>
  </si>
  <si>
    <t>A3478</t>
  </si>
  <si>
    <t>A3479</t>
  </si>
  <si>
    <t>A3480</t>
  </si>
  <si>
    <t>A3481</t>
  </si>
  <si>
    <t>A3482</t>
  </si>
  <si>
    <t>A3483</t>
  </si>
  <si>
    <t>A3484</t>
  </si>
  <si>
    <t>A3485</t>
  </si>
  <si>
    <t>A3486</t>
  </si>
  <si>
    <t>A3487</t>
  </si>
  <si>
    <t>A3488</t>
  </si>
  <si>
    <t>A3489</t>
  </si>
  <si>
    <t>A3490</t>
  </si>
  <si>
    <t>A3491</t>
  </si>
  <si>
    <t>A3492</t>
  </si>
  <si>
    <t>A3493</t>
  </si>
  <si>
    <t>A3494</t>
  </si>
  <si>
    <t>A3495</t>
  </si>
  <si>
    <t>A3496</t>
  </si>
  <si>
    <t>A3497</t>
  </si>
  <si>
    <t>A3498</t>
  </si>
  <si>
    <t>A3499</t>
  </si>
  <si>
    <t>A3500</t>
  </si>
  <si>
    <t>A3501</t>
  </si>
  <si>
    <t>A3502</t>
  </si>
  <si>
    <t>A3503</t>
  </si>
  <si>
    <t>A3504</t>
  </si>
  <si>
    <t>A3505</t>
  </si>
  <si>
    <t>A3506</t>
  </si>
  <si>
    <t>A3507</t>
  </si>
  <si>
    <t>A3508</t>
  </si>
  <si>
    <t>A3509</t>
  </si>
  <si>
    <t>A3510</t>
  </si>
  <si>
    <t>A3511</t>
  </si>
  <si>
    <t>A3512</t>
  </si>
  <si>
    <t>A3513</t>
  </si>
  <si>
    <t>A3514</t>
  </si>
  <si>
    <t>A3515</t>
  </si>
  <si>
    <t>A3516</t>
  </si>
  <si>
    <t>A3517</t>
  </si>
  <si>
    <t>A3518</t>
  </si>
  <si>
    <t>A3519</t>
  </si>
  <si>
    <t>A3520</t>
  </si>
  <si>
    <t>A3521</t>
  </si>
  <si>
    <t>A3522</t>
  </si>
  <si>
    <t>A3523</t>
  </si>
  <si>
    <t>A3524</t>
  </si>
  <si>
    <t>A3525</t>
  </si>
  <si>
    <t>A3526</t>
  </si>
  <si>
    <t>A3527</t>
  </si>
  <si>
    <t>A3528</t>
  </si>
  <si>
    <t>A3529</t>
  </si>
  <si>
    <t>A3530</t>
  </si>
  <si>
    <t>A3531</t>
  </si>
  <si>
    <t>A3532</t>
  </si>
  <si>
    <t>A3533</t>
  </si>
  <si>
    <t>A3534</t>
  </si>
  <si>
    <t>A3535</t>
  </si>
  <si>
    <t>A3536</t>
  </si>
  <si>
    <t>A3537</t>
  </si>
  <si>
    <t>A3538</t>
  </si>
  <si>
    <t>A3539</t>
  </si>
  <si>
    <t>A3540</t>
  </si>
  <si>
    <t>A3541</t>
  </si>
  <si>
    <t>A3542</t>
  </si>
  <si>
    <t>A3543</t>
  </si>
  <si>
    <t>A3544</t>
  </si>
  <si>
    <t>A3545</t>
  </si>
  <si>
    <t>A3546</t>
  </si>
  <si>
    <t>A3547</t>
  </si>
  <si>
    <t>A3548</t>
  </si>
  <si>
    <t>A3549</t>
  </si>
  <si>
    <t>A3550</t>
  </si>
  <si>
    <t>A3551</t>
  </si>
  <si>
    <t>A3552</t>
  </si>
  <si>
    <t>A3553</t>
  </si>
  <si>
    <t>A3554</t>
  </si>
  <si>
    <t>A3555</t>
  </si>
  <si>
    <t>A3556</t>
  </si>
  <si>
    <t>A3557</t>
  </si>
  <si>
    <t>A3558</t>
  </si>
  <si>
    <t>A3559</t>
  </si>
  <si>
    <t>A3560</t>
  </si>
  <si>
    <t>A3561</t>
  </si>
  <si>
    <t>A3562</t>
  </si>
  <si>
    <t>A3563</t>
  </si>
  <si>
    <t>A3564</t>
  </si>
  <si>
    <t>A3565</t>
  </si>
  <si>
    <t>A3566</t>
  </si>
  <si>
    <t>A3567</t>
  </si>
  <si>
    <t>A3568</t>
  </si>
  <si>
    <t>A3569</t>
  </si>
  <si>
    <t>A3570</t>
  </si>
  <si>
    <t>A3571</t>
  </si>
  <si>
    <t>A3572</t>
  </si>
  <si>
    <t>A3573</t>
  </si>
  <si>
    <t>A3574</t>
  </si>
  <si>
    <t>A3575</t>
  </si>
  <si>
    <t>A3576</t>
  </si>
  <si>
    <t>A3577</t>
  </si>
  <si>
    <t>A3578</t>
  </si>
  <si>
    <t>A3579</t>
  </si>
  <si>
    <t>A3580</t>
  </si>
  <si>
    <t>A3581</t>
  </si>
  <si>
    <t>A3582</t>
  </si>
  <si>
    <t>A3583</t>
  </si>
  <si>
    <t>A3584</t>
  </si>
  <si>
    <t>A3585</t>
  </si>
  <si>
    <t>A3586</t>
  </si>
  <si>
    <t>A3587</t>
  </si>
  <si>
    <t>A3588</t>
  </si>
  <si>
    <t>A3589</t>
  </si>
  <si>
    <t>A3590</t>
  </si>
  <si>
    <t>A3591</t>
  </si>
  <si>
    <t>A3592</t>
  </si>
  <si>
    <t>A3593</t>
  </si>
  <si>
    <t>A3594</t>
  </si>
  <si>
    <t>A3595</t>
  </si>
  <si>
    <t>A3596</t>
  </si>
  <si>
    <t>A3597</t>
  </si>
  <si>
    <t>A3598</t>
  </si>
  <si>
    <t>A3599</t>
  </si>
  <si>
    <t>A3600</t>
  </si>
  <si>
    <t>A3601</t>
  </si>
  <si>
    <t>A3602</t>
  </si>
  <si>
    <t>A3603</t>
  </si>
  <si>
    <t>A3604</t>
  </si>
  <si>
    <t>A3605</t>
  </si>
  <si>
    <t>A3606</t>
  </si>
  <si>
    <t>A3607</t>
  </si>
  <si>
    <t>A3608</t>
  </si>
  <si>
    <t>A3609</t>
  </si>
  <si>
    <t>A3610</t>
  </si>
  <si>
    <t>A3611</t>
  </si>
  <si>
    <t>A3612</t>
  </si>
  <si>
    <t>A3613</t>
  </si>
  <si>
    <t>A3614</t>
  </si>
  <si>
    <t>A3615</t>
  </si>
  <si>
    <t>A3616</t>
  </si>
  <si>
    <t>A3617</t>
  </si>
  <si>
    <t>A3618</t>
  </si>
  <si>
    <t>A3619</t>
  </si>
  <si>
    <t>A3620</t>
  </si>
  <si>
    <t>A3621</t>
  </si>
  <si>
    <t>A3622</t>
  </si>
  <si>
    <t>A3623</t>
  </si>
  <si>
    <t>A3624</t>
  </si>
  <si>
    <t>A3625</t>
  </si>
  <si>
    <t>A3626</t>
  </si>
  <si>
    <t>A3627</t>
  </si>
  <si>
    <t>A3628</t>
  </si>
  <si>
    <t>A3629</t>
  </si>
  <si>
    <t>A3630</t>
  </si>
  <si>
    <t>A3631</t>
  </si>
  <si>
    <t>A3632</t>
  </si>
  <si>
    <t>A3633</t>
  </si>
  <si>
    <t>A3634</t>
  </si>
  <si>
    <t>A3635</t>
  </si>
  <si>
    <t>A3636</t>
  </si>
  <si>
    <t>A3637</t>
  </si>
  <si>
    <t>A3638</t>
  </si>
  <si>
    <t>A3639</t>
  </si>
  <si>
    <t>A3640</t>
  </si>
  <si>
    <t>A3641</t>
  </si>
  <si>
    <t>A3642</t>
  </si>
  <si>
    <t>A3643</t>
  </si>
  <si>
    <t>A3644</t>
  </si>
  <si>
    <t>A3645</t>
  </si>
  <si>
    <t>A3646</t>
  </si>
  <si>
    <t>A3647</t>
  </si>
  <si>
    <t>A3648</t>
  </si>
  <si>
    <t>A3649</t>
  </si>
  <si>
    <t>A3650</t>
  </si>
  <si>
    <t>A3651</t>
  </si>
  <si>
    <t>A3652</t>
  </si>
  <si>
    <t>A3653</t>
  </si>
  <si>
    <t>A3654</t>
  </si>
  <si>
    <t>A3655</t>
  </si>
  <si>
    <t>A3656</t>
  </si>
  <si>
    <t>A3657</t>
  </si>
  <si>
    <t>A3658</t>
  </si>
  <si>
    <t>A3659</t>
  </si>
  <si>
    <t>A3660</t>
  </si>
  <si>
    <t>A3661</t>
  </si>
  <si>
    <t>A3662</t>
  </si>
  <si>
    <t>A3663</t>
  </si>
  <si>
    <t>A3664</t>
  </si>
  <si>
    <t>A3665</t>
  </si>
  <si>
    <t>A3666</t>
  </si>
  <si>
    <t>A3667</t>
  </si>
  <si>
    <t>A3668</t>
  </si>
  <si>
    <t>A3669</t>
  </si>
  <si>
    <t>A3670</t>
  </si>
  <si>
    <t>A3671</t>
  </si>
  <si>
    <t>A3672</t>
  </si>
  <si>
    <t>A3673</t>
  </si>
  <si>
    <t>A3674</t>
  </si>
  <si>
    <t>A3675</t>
  </si>
  <si>
    <t>A3676</t>
  </si>
  <si>
    <t>A3677</t>
  </si>
  <si>
    <t>A3678</t>
  </si>
  <si>
    <t>A3679</t>
  </si>
  <si>
    <t>A3680</t>
  </si>
  <si>
    <t>A3681</t>
  </si>
  <si>
    <t>A3682</t>
  </si>
  <si>
    <t>A3683</t>
  </si>
  <si>
    <t>A3684</t>
  </si>
  <si>
    <t>A3685</t>
  </si>
  <si>
    <t>A3686</t>
  </si>
  <si>
    <t>A3687</t>
  </si>
  <si>
    <t>A3688</t>
  </si>
  <si>
    <t>A3689</t>
  </si>
  <si>
    <t>A3690</t>
  </si>
  <si>
    <t>A3691</t>
  </si>
  <si>
    <t>A3692</t>
  </si>
  <si>
    <t>A3693</t>
  </si>
  <si>
    <t>A3694</t>
  </si>
  <si>
    <t>A3695</t>
  </si>
  <si>
    <t>A3696</t>
  </si>
  <si>
    <t>A3697</t>
  </si>
  <si>
    <t>A3698</t>
  </si>
  <si>
    <t>A3699</t>
  </si>
  <si>
    <t>A3700</t>
  </si>
  <si>
    <t>A3701</t>
  </si>
  <si>
    <t>A3702</t>
  </si>
  <si>
    <t>A3703</t>
  </si>
  <si>
    <t>A3704</t>
  </si>
  <si>
    <t>A3705</t>
  </si>
  <si>
    <t>A3706</t>
  </si>
  <si>
    <t>A3707</t>
  </si>
  <si>
    <t>A3708</t>
  </si>
  <si>
    <t>A3709</t>
  </si>
  <si>
    <t>A3710</t>
  </si>
  <si>
    <t>A3711</t>
  </si>
  <si>
    <t>A3712</t>
  </si>
  <si>
    <t>A3713</t>
  </si>
  <si>
    <t>A3714</t>
  </si>
  <si>
    <t>A3715</t>
  </si>
  <si>
    <t>A3716</t>
  </si>
  <si>
    <t>A3717</t>
  </si>
  <si>
    <t>A3718</t>
  </si>
  <si>
    <t>A3719</t>
  </si>
  <si>
    <t>A3720</t>
  </si>
  <si>
    <t>A3721</t>
  </si>
  <si>
    <t>A3722</t>
  </si>
  <si>
    <t>A3723</t>
  </si>
  <si>
    <t>A3724</t>
  </si>
  <si>
    <t>A3725</t>
  </si>
  <si>
    <t>A3726</t>
  </si>
  <si>
    <t>A3727</t>
  </si>
  <si>
    <t>A3728</t>
  </si>
  <si>
    <t>A3729</t>
  </si>
  <si>
    <t>A3730</t>
  </si>
  <si>
    <t>A3731</t>
  </si>
  <si>
    <t>A3732</t>
  </si>
  <si>
    <t>A3733</t>
  </si>
  <si>
    <t>A3734</t>
  </si>
  <si>
    <t>A3735</t>
  </si>
  <si>
    <t>A3736</t>
  </si>
  <si>
    <t>A3737</t>
  </si>
  <si>
    <t>A3738</t>
  </si>
  <si>
    <t>A3739</t>
  </si>
  <si>
    <t>A3740</t>
  </si>
  <si>
    <t>A3741</t>
  </si>
  <si>
    <t>A3742</t>
  </si>
  <si>
    <t>A3743</t>
  </si>
  <si>
    <t>A3744</t>
  </si>
  <si>
    <t>A3745</t>
  </si>
  <si>
    <t>A3746</t>
  </si>
  <si>
    <t>A3747</t>
  </si>
  <si>
    <t>A3748</t>
  </si>
  <si>
    <t>A3749</t>
  </si>
  <si>
    <t>A3750</t>
  </si>
  <si>
    <t>A3751</t>
  </si>
  <si>
    <t>A3752</t>
  </si>
  <si>
    <t>A3753</t>
  </si>
  <si>
    <t>A3754</t>
  </si>
  <si>
    <t>A3755</t>
  </si>
  <si>
    <t>A3756</t>
  </si>
  <si>
    <t>A3757</t>
  </si>
  <si>
    <t>A3758</t>
  </si>
  <si>
    <t>A3759</t>
  </si>
  <si>
    <t>A3760</t>
  </si>
  <si>
    <t>A3761</t>
  </si>
  <si>
    <t>A3762</t>
  </si>
  <si>
    <t>A3763</t>
  </si>
  <si>
    <t>A3764</t>
  </si>
  <si>
    <t>A3765</t>
  </si>
  <si>
    <t>A3766</t>
  </si>
  <si>
    <t>A3767</t>
  </si>
  <si>
    <t>A3768</t>
  </si>
  <si>
    <t>A3769</t>
  </si>
  <si>
    <t>A3770</t>
  </si>
  <si>
    <t>A3771</t>
  </si>
  <si>
    <t>A3772</t>
  </si>
  <si>
    <t>A3773</t>
  </si>
  <si>
    <t>A3774</t>
  </si>
  <si>
    <t>A3775</t>
  </si>
  <si>
    <t>A3776</t>
  </si>
  <si>
    <t>A3777</t>
  </si>
  <si>
    <t>A3778</t>
  </si>
  <si>
    <t>A3779</t>
  </si>
  <si>
    <t>A3780</t>
  </si>
  <si>
    <t>A3781</t>
  </si>
  <si>
    <t>A3782</t>
  </si>
  <si>
    <t>A3783</t>
  </si>
  <si>
    <t>A3784</t>
  </si>
  <si>
    <t>A3785</t>
  </si>
  <si>
    <t>A3786</t>
  </si>
  <si>
    <t>A3787</t>
  </si>
  <si>
    <t>A3788</t>
  </si>
  <si>
    <t>A3789</t>
  </si>
  <si>
    <t>A3790</t>
  </si>
  <si>
    <t>A3791</t>
  </si>
  <si>
    <t>A3792</t>
  </si>
  <si>
    <t>A3793</t>
  </si>
  <si>
    <t>A3794</t>
  </si>
  <si>
    <t>A3795</t>
  </si>
  <si>
    <t>A3796</t>
  </si>
  <si>
    <t>A3797</t>
  </si>
  <si>
    <t>A3798</t>
  </si>
  <si>
    <t>A3799</t>
  </si>
  <si>
    <t>A3800</t>
  </si>
  <si>
    <t>A3801</t>
  </si>
  <si>
    <t>A3802</t>
  </si>
  <si>
    <t>A3803</t>
  </si>
  <si>
    <t>A3804</t>
  </si>
  <si>
    <t>A3805</t>
  </si>
  <si>
    <t>A3806</t>
  </si>
  <si>
    <t>A3807</t>
  </si>
  <si>
    <t>A3808</t>
  </si>
  <si>
    <t>A3809</t>
  </si>
  <si>
    <t>A3810</t>
  </si>
  <si>
    <t>A3811</t>
  </si>
  <si>
    <t>A3812</t>
  </si>
  <si>
    <t>A3813</t>
  </si>
  <si>
    <t>A3814</t>
  </si>
  <si>
    <t>A3815</t>
  </si>
  <si>
    <t>A3816</t>
  </si>
  <si>
    <t>A3817</t>
  </si>
  <si>
    <t>A3818</t>
  </si>
  <si>
    <t>A3819</t>
  </si>
  <si>
    <t>A3820</t>
  </si>
  <si>
    <t>A3821</t>
  </si>
  <si>
    <t>A3822</t>
  </si>
  <si>
    <t>A3823</t>
  </si>
  <si>
    <t>A3824</t>
  </si>
  <si>
    <t>A3825</t>
  </si>
  <si>
    <t>A3826</t>
  </si>
  <si>
    <t>A3827</t>
  </si>
  <si>
    <t>A3828</t>
  </si>
  <si>
    <t>A3829</t>
  </si>
  <si>
    <t>A3830</t>
  </si>
  <si>
    <t>A3831</t>
  </si>
  <si>
    <t>A3832</t>
  </si>
  <si>
    <t>A3833</t>
  </si>
  <si>
    <t>A3834</t>
  </si>
  <si>
    <t>A3835</t>
  </si>
  <si>
    <t>A3836</t>
  </si>
  <si>
    <t>A3837</t>
  </si>
  <si>
    <t>A3838</t>
  </si>
  <si>
    <t>A3839</t>
  </si>
  <si>
    <t>A3840</t>
  </si>
  <si>
    <t>A3841</t>
  </si>
  <si>
    <t>A3842</t>
  </si>
  <si>
    <t>A3843</t>
  </si>
  <si>
    <t>A3844</t>
  </si>
  <si>
    <t>A3845</t>
  </si>
  <si>
    <t>A3846</t>
  </si>
  <si>
    <t>A3847</t>
  </si>
  <si>
    <t>A3848</t>
  </si>
  <si>
    <t>A3849</t>
  </si>
  <si>
    <t>A3850</t>
  </si>
  <si>
    <t>A3851</t>
  </si>
  <si>
    <t>A3852</t>
  </si>
  <si>
    <t>A3853</t>
  </si>
  <si>
    <t>A3854</t>
  </si>
  <si>
    <t>A3855</t>
  </si>
  <si>
    <t>A3856</t>
  </si>
  <si>
    <t>A3857</t>
  </si>
  <si>
    <t>A3858</t>
  </si>
  <si>
    <t>A3859</t>
  </si>
  <si>
    <t>A3860</t>
  </si>
  <si>
    <t>A3861</t>
  </si>
  <si>
    <t>A3862</t>
  </si>
  <si>
    <t>A3863</t>
  </si>
  <si>
    <t>A3864</t>
  </si>
  <si>
    <t>A3865</t>
  </si>
  <si>
    <t>A3866</t>
  </si>
  <si>
    <t>A3867</t>
  </si>
  <si>
    <t>A3868</t>
  </si>
  <si>
    <t>A3869</t>
  </si>
  <si>
    <t>A3870</t>
  </si>
  <si>
    <t>A3871</t>
  </si>
  <si>
    <t>A3872</t>
  </si>
  <si>
    <t>A3873</t>
  </si>
  <si>
    <t>A3874</t>
  </si>
  <si>
    <t>A3875</t>
  </si>
  <si>
    <t>A3876</t>
  </si>
  <si>
    <t>A3877</t>
  </si>
  <si>
    <t>A3878</t>
  </si>
  <si>
    <t>A3879</t>
  </si>
  <si>
    <t>A3880</t>
  </si>
  <si>
    <t>A3881</t>
  </si>
  <si>
    <t>A3882</t>
  </si>
  <si>
    <t>A3883</t>
  </si>
  <si>
    <t>A3884</t>
  </si>
  <si>
    <t>A3885</t>
  </si>
  <si>
    <t>A3886</t>
  </si>
  <si>
    <t>A3887</t>
  </si>
  <si>
    <t>A3888</t>
  </si>
  <si>
    <t>A3889</t>
  </si>
  <si>
    <t>A3890</t>
  </si>
  <si>
    <t>A3891</t>
  </si>
  <si>
    <t>A3892</t>
  </si>
  <si>
    <t>A3893</t>
  </si>
  <si>
    <t>A3894</t>
  </si>
  <si>
    <t>A3895</t>
  </si>
  <si>
    <t>A3896</t>
  </si>
  <si>
    <t>A3897</t>
  </si>
  <si>
    <t>A3898</t>
  </si>
  <si>
    <t>A3899</t>
  </si>
  <si>
    <t>A3900</t>
  </si>
  <si>
    <t>A3901</t>
  </si>
  <si>
    <t>A3902</t>
  </si>
  <si>
    <t>A3903</t>
  </si>
  <si>
    <t>A3904</t>
  </si>
  <si>
    <t>A3905</t>
  </si>
  <si>
    <t>A3906</t>
  </si>
  <si>
    <t>A3907</t>
  </si>
  <si>
    <t>A3908</t>
  </si>
  <si>
    <t>A3909</t>
  </si>
  <si>
    <t>A3910</t>
  </si>
  <si>
    <t>A3911</t>
  </si>
  <si>
    <t>A3912</t>
  </si>
  <si>
    <t>A3913</t>
  </si>
  <si>
    <t>A3914</t>
  </si>
  <si>
    <t>A3915</t>
  </si>
  <si>
    <t>A3916</t>
  </si>
  <si>
    <t>A3917</t>
  </si>
  <si>
    <t>A3918</t>
  </si>
  <si>
    <t>A3919</t>
  </si>
  <si>
    <t>A3920</t>
  </si>
  <si>
    <t>A3921</t>
  </si>
  <si>
    <t>A3922</t>
  </si>
  <si>
    <t>A3923</t>
  </si>
  <si>
    <t>A3924</t>
  </si>
  <si>
    <t>A3925</t>
  </si>
  <si>
    <t>A3926</t>
  </si>
  <si>
    <t>A3927</t>
  </si>
  <si>
    <t>A3928</t>
  </si>
  <si>
    <t>A3929</t>
  </si>
  <si>
    <t>A3930</t>
  </si>
  <si>
    <t>A3931</t>
  </si>
  <si>
    <t>A3932</t>
  </si>
  <si>
    <t>A3933</t>
  </si>
  <si>
    <t>A3934</t>
  </si>
  <si>
    <t>A3935</t>
  </si>
  <si>
    <t>A3936</t>
  </si>
  <si>
    <t>A3937</t>
  </si>
  <si>
    <t>A3938</t>
  </si>
  <si>
    <t>A3939</t>
  </si>
  <si>
    <t>A3940</t>
  </si>
  <si>
    <t>A3941</t>
  </si>
  <si>
    <t>A3942</t>
  </si>
  <si>
    <t>A3943</t>
  </si>
  <si>
    <t>A3944</t>
  </si>
  <si>
    <t>A3945</t>
  </si>
  <si>
    <t>A3946</t>
  </si>
  <si>
    <t>A3947</t>
  </si>
  <si>
    <t>A3948</t>
  </si>
  <si>
    <t>A3949</t>
  </si>
  <si>
    <t>A3950</t>
  </si>
  <si>
    <t>A3951</t>
  </si>
  <si>
    <t>A3952</t>
  </si>
  <si>
    <t>A3953</t>
  </si>
  <si>
    <t>A3954</t>
  </si>
  <si>
    <t>A3955</t>
  </si>
  <si>
    <t>A3956</t>
  </si>
  <si>
    <t>A3957</t>
  </si>
  <si>
    <t>A3958</t>
  </si>
  <si>
    <t>A3959</t>
  </si>
  <si>
    <t>A3960</t>
  </si>
  <si>
    <t>A3961</t>
  </si>
  <si>
    <t>A3962</t>
  </si>
  <si>
    <t>A3963</t>
  </si>
  <si>
    <t>A3964</t>
  </si>
  <si>
    <t>A3965</t>
  </si>
  <si>
    <t>A3966</t>
  </si>
  <si>
    <t>A3967</t>
  </si>
  <si>
    <t>A3968</t>
  </si>
  <si>
    <t>A3969</t>
  </si>
  <si>
    <t>A3970</t>
  </si>
  <si>
    <t>A3971</t>
  </si>
  <si>
    <t>A3972</t>
  </si>
  <si>
    <t>A3973</t>
  </si>
  <si>
    <t>A3974</t>
  </si>
  <si>
    <t>A3975</t>
  </si>
  <si>
    <t>A3976</t>
  </si>
  <si>
    <t>A3977</t>
  </si>
  <si>
    <t>A3978</t>
  </si>
  <si>
    <t>A3979</t>
  </si>
  <si>
    <t>A3980</t>
  </si>
  <si>
    <t>A3981</t>
  </si>
  <si>
    <t>A3982</t>
  </si>
  <si>
    <t>A3983</t>
  </si>
  <si>
    <t>A3984</t>
  </si>
  <si>
    <t>A3985</t>
  </si>
  <si>
    <t>A3986</t>
  </si>
  <si>
    <t>A3987</t>
  </si>
  <si>
    <t>A3988</t>
  </si>
  <si>
    <t>A3989</t>
  </si>
  <si>
    <t>A3990</t>
  </si>
  <si>
    <t>A3991</t>
  </si>
  <si>
    <t>A3992</t>
  </si>
  <si>
    <t>A3993</t>
  </si>
  <si>
    <t>A3994</t>
  </si>
  <si>
    <t>A3995</t>
  </si>
  <si>
    <t>A3996</t>
  </si>
  <si>
    <t>A3997</t>
  </si>
  <si>
    <t>A3998</t>
  </si>
  <si>
    <t>A3999</t>
  </si>
  <si>
    <t>A4000</t>
  </si>
  <si>
    <t>A4001</t>
  </si>
  <si>
    <t>A4002</t>
  </si>
  <si>
    <t>A4003</t>
  </si>
  <si>
    <t>A4004</t>
  </si>
  <si>
    <t>A4005</t>
  </si>
  <si>
    <t>A4006</t>
  </si>
  <si>
    <t>A4007</t>
  </si>
  <si>
    <t>A4008</t>
  </si>
  <si>
    <t>A4009</t>
  </si>
  <si>
    <t>A4010</t>
  </si>
  <si>
    <t>A4011</t>
  </si>
  <si>
    <t>A4012</t>
  </si>
  <si>
    <t>A4013</t>
  </si>
  <si>
    <t>A4014</t>
  </si>
  <si>
    <t>A4015</t>
  </si>
  <si>
    <t>A4016</t>
  </si>
  <si>
    <t>A4017</t>
  </si>
  <si>
    <t>A4018</t>
  </si>
  <si>
    <t>A4019</t>
  </si>
  <si>
    <t>A4020</t>
  </si>
  <si>
    <t>A4021</t>
  </si>
  <si>
    <t>A4022</t>
  </si>
  <si>
    <t>A4023</t>
  </si>
  <si>
    <t>A4024</t>
  </si>
  <si>
    <t>A4025</t>
  </si>
  <si>
    <t>A4026</t>
  </si>
  <si>
    <t>A4027</t>
  </si>
  <si>
    <t>A4028</t>
  </si>
  <si>
    <t>A4029</t>
  </si>
  <si>
    <t>A4030</t>
  </si>
  <si>
    <t>A4031</t>
  </si>
  <si>
    <t>A4032</t>
  </si>
  <si>
    <t>A4033</t>
  </si>
  <si>
    <t>A4034</t>
  </si>
  <si>
    <t>A4035</t>
  </si>
  <si>
    <t>A4036</t>
  </si>
  <si>
    <t>A4037</t>
  </si>
  <si>
    <t>A4038</t>
  </si>
  <si>
    <t>A4039</t>
  </si>
  <si>
    <t>A4040</t>
  </si>
  <si>
    <t>A4041</t>
  </si>
  <si>
    <t>A4042</t>
  </si>
  <si>
    <t>A4043</t>
  </si>
  <si>
    <t>A4044</t>
  </si>
  <si>
    <t>A4045</t>
  </si>
  <si>
    <t>A4046</t>
  </si>
  <si>
    <t>A4047</t>
  </si>
  <si>
    <t>A4048</t>
  </si>
  <si>
    <t>A4049</t>
  </si>
  <si>
    <t>A4050</t>
  </si>
  <si>
    <t>A4051</t>
  </si>
  <si>
    <t>A4052</t>
  </si>
  <si>
    <t>A4053</t>
  </si>
  <si>
    <t>A4054</t>
  </si>
  <si>
    <t>A4055</t>
  </si>
  <si>
    <t>A4056</t>
  </si>
  <si>
    <t>A4057</t>
  </si>
  <si>
    <t>A4058</t>
  </si>
  <si>
    <t>A4059</t>
  </si>
  <si>
    <t>A4060</t>
  </si>
  <si>
    <t>A4061</t>
  </si>
  <si>
    <t>A4062</t>
  </si>
  <si>
    <t>A4063</t>
  </si>
  <si>
    <t>A4064</t>
  </si>
  <si>
    <t>A4065</t>
  </si>
  <si>
    <t>A4066</t>
  </si>
  <si>
    <t>A4067</t>
  </si>
  <si>
    <t>A4068</t>
  </si>
  <si>
    <t>A4069</t>
  </si>
  <si>
    <t>A4070</t>
  </si>
  <si>
    <t>A4071</t>
  </si>
  <si>
    <t>A4072</t>
  </si>
  <si>
    <t>A4073</t>
  </si>
  <si>
    <t>A4074</t>
  </si>
  <si>
    <t>A4075</t>
  </si>
  <si>
    <t>A4076</t>
  </si>
  <si>
    <t>A4077</t>
  </si>
  <si>
    <t>A4078</t>
  </si>
  <si>
    <t>A4079</t>
  </si>
  <si>
    <t>A4080</t>
  </si>
  <si>
    <t>A4081</t>
  </si>
  <si>
    <t>A4082</t>
  </si>
  <si>
    <t>A4083</t>
  </si>
  <si>
    <t>A4084</t>
  </si>
  <si>
    <t>A4085</t>
  </si>
  <si>
    <t>A4086</t>
  </si>
  <si>
    <t>A4087</t>
  </si>
  <si>
    <t>A4088</t>
  </si>
  <si>
    <t>A4089</t>
  </si>
  <si>
    <t>A4090</t>
  </si>
  <si>
    <t>A4091</t>
  </si>
  <si>
    <t>A4092</t>
  </si>
  <si>
    <t>A4093</t>
  </si>
  <si>
    <t>A4094</t>
  </si>
  <si>
    <t>A4095</t>
  </si>
  <si>
    <t>A4096</t>
  </si>
  <si>
    <t>A4097</t>
  </si>
  <si>
    <t>A4098</t>
  </si>
  <si>
    <t>A4099</t>
  </si>
  <si>
    <t>A4100</t>
  </si>
  <si>
    <t>A4101</t>
  </si>
  <si>
    <t>A4102</t>
  </si>
  <si>
    <t>A4103</t>
  </si>
  <si>
    <t>A4104</t>
  </si>
  <si>
    <t>A4105</t>
  </si>
  <si>
    <t>A4106</t>
  </si>
  <si>
    <t>A4107</t>
  </si>
  <si>
    <t>A4108</t>
  </si>
  <si>
    <t>A4109</t>
  </si>
  <si>
    <t>A4110</t>
  </si>
  <si>
    <t>A4111</t>
  </si>
  <si>
    <t>A4112</t>
  </si>
  <si>
    <t>A4113</t>
  </si>
  <si>
    <t>A4114</t>
  </si>
  <si>
    <t>A4115</t>
  </si>
  <si>
    <t>A4116</t>
  </si>
  <si>
    <t>A4117</t>
  </si>
  <si>
    <t>A4118</t>
  </si>
  <si>
    <t>A4119</t>
  </si>
  <si>
    <t>A4120</t>
  </si>
  <si>
    <t>A4121</t>
  </si>
  <si>
    <t>A4122</t>
  </si>
  <si>
    <t>A4123</t>
  </si>
  <si>
    <t>A4124</t>
  </si>
  <si>
    <t>A4125</t>
  </si>
  <si>
    <t>A4126</t>
  </si>
  <si>
    <t>A4127</t>
  </si>
  <si>
    <t>A4128</t>
  </si>
  <si>
    <t>A4129</t>
  </si>
  <si>
    <t>A4130</t>
  </si>
  <si>
    <t>A4131</t>
  </si>
  <si>
    <t>A4132</t>
  </si>
  <si>
    <t>A4133</t>
  </si>
  <si>
    <t>A4134</t>
  </si>
  <si>
    <t>A4135</t>
  </si>
  <si>
    <t>A4136</t>
  </si>
  <si>
    <t>A4137</t>
  </si>
  <si>
    <t>A4138</t>
  </si>
  <si>
    <t>A4139</t>
  </si>
  <si>
    <t>A4140</t>
  </si>
  <si>
    <t>A4141</t>
  </si>
  <si>
    <t>A4142</t>
  </si>
  <si>
    <t>A4143</t>
  </si>
  <si>
    <t>A4144</t>
  </si>
  <si>
    <t>A4145</t>
  </si>
  <si>
    <t>A4146</t>
  </si>
  <si>
    <t>A4147</t>
  </si>
  <si>
    <t>A4148</t>
  </si>
  <si>
    <t>A4149</t>
  </si>
  <si>
    <t>A4150</t>
  </si>
  <si>
    <t>A4151</t>
  </si>
  <si>
    <t>A4152</t>
  </si>
  <si>
    <t>A4153</t>
  </si>
  <si>
    <t>A4154</t>
  </si>
  <si>
    <t>A4155</t>
  </si>
  <si>
    <t>A4156</t>
  </si>
  <si>
    <t>A4157</t>
  </si>
  <si>
    <t>A4158</t>
  </si>
  <si>
    <t>A4159</t>
  </si>
  <si>
    <t>A4160</t>
  </si>
  <si>
    <t>A4161</t>
  </si>
  <si>
    <t>A4162</t>
  </si>
  <si>
    <t>A4163</t>
  </si>
  <si>
    <t>A4164</t>
  </si>
  <si>
    <t>A4165</t>
  </si>
  <si>
    <t>A4166</t>
  </si>
  <si>
    <t>A4167</t>
  </si>
  <si>
    <t>A4168</t>
  </si>
  <si>
    <t>A4169</t>
  </si>
  <si>
    <t>A4170</t>
  </si>
  <si>
    <t>A4171</t>
  </si>
  <si>
    <t>A4172</t>
  </si>
  <si>
    <t>A4173</t>
  </si>
  <si>
    <t>A4174</t>
  </si>
  <si>
    <t>A4175</t>
  </si>
  <si>
    <t>A4176</t>
  </si>
  <si>
    <t>A4177</t>
  </si>
  <si>
    <t>A4178</t>
  </si>
  <si>
    <t>A4179</t>
  </si>
  <si>
    <t>A4180</t>
  </si>
  <si>
    <t>A4181</t>
  </si>
  <si>
    <t>A4182</t>
  </si>
  <si>
    <t>A4183</t>
  </si>
  <si>
    <t>A4184</t>
  </si>
  <si>
    <t>A4185</t>
  </si>
  <si>
    <t>A4186</t>
  </si>
  <si>
    <t>A4187</t>
  </si>
  <si>
    <t>A4188</t>
  </si>
  <si>
    <t>A4189</t>
  </si>
  <si>
    <t>A4190</t>
  </si>
  <si>
    <t>A4191</t>
  </si>
  <si>
    <t>A4192</t>
  </si>
  <si>
    <t>A4193</t>
  </si>
  <si>
    <t>A4194</t>
  </si>
  <si>
    <t>A4195</t>
  </si>
  <si>
    <t>A4196</t>
  </si>
  <si>
    <t>A4197</t>
  </si>
  <si>
    <t>A4198</t>
  </si>
  <si>
    <t>A4199</t>
  </si>
  <si>
    <t>A4200</t>
  </si>
  <si>
    <t>A4201</t>
  </si>
  <si>
    <t>A4202</t>
  </si>
  <si>
    <t>A4203</t>
  </si>
  <si>
    <t>A4204</t>
  </si>
  <si>
    <t>A4205</t>
  </si>
  <si>
    <t>A4206</t>
  </si>
  <si>
    <t>A4207</t>
  </si>
  <si>
    <t>A4208</t>
  </si>
  <si>
    <t>A4209</t>
  </si>
  <si>
    <t>A4210</t>
  </si>
  <si>
    <t>A4211</t>
  </si>
  <si>
    <t>A4212</t>
  </si>
  <si>
    <t>A4213</t>
  </si>
  <si>
    <t>A4214</t>
  </si>
  <si>
    <t>A4215</t>
  </si>
  <si>
    <t>A4216</t>
  </si>
  <si>
    <t>A4217</t>
  </si>
  <si>
    <t>A4218</t>
  </si>
  <si>
    <t>A4219</t>
  </si>
  <si>
    <t>A4220</t>
  </si>
  <si>
    <t>A4221</t>
  </si>
  <si>
    <t>A4222</t>
  </si>
  <si>
    <t>A4223</t>
  </si>
  <si>
    <t>A4224</t>
  </si>
  <si>
    <t>A4225</t>
  </si>
  <si>
    <t>A4226</t>
  </si>
  <si>
    <t>A4227</t>
  </si>
  <si>
    <t>A4228</t>
  </si>
  <si>
    <t>A4229</t>
  </si>
  <si>
    <t>A4230</t>
  </si>
  <si>
    <t>A4231</t>
  </si>
  <si>
    <t>A4232</t>
  </si>
  <si>
    <t>A4233</t>
  </si>
  <si>
    <t>A4234</t>
  </si>
  <si>
    <t>A4235</t>
  </si>
  <si>
    <t>A4236</t>
  </si>
  <si>
    <t>A4237</t>
  </si>
  <si>
    <t>A4238</t>
  </si>
  <si>
    <t>A4239</t>
  </si>
  <si>
    <t>A4240</t>
  </si>
  <si>
    <t>A4241</t>
  </si>
  <si>
    <t>A4242</t>
  </si>
  <si>
    <t>A4243</t>
  </si>
  <si>
    <t>A4244</t>
  </si>
  <si>
    <t>A4245</t>
  </si>
  <si>
    <t>A4246</t>
  </si>
  <si>
    <t>A4247</t>
  </si>
  <si>
    <t>A4248</t>
  </si>
  <si>
    <t>A4249</t>
  </si>
  <si>
    <t>A4250</t>
  </si>
  <si>
    <t>A4251</t>
  </si>
  <si>
    <t>A4252</t>
  </si>
  <si>
    <t>A4253</t>
  </si>
  <si>
    <t>A4254</t>
  </si>
  <si>
    <t>A4255</t>
  </si>
  <si>
    <t>A4256</t>
  </si>
  <si>
    <t>A4257</t>
  </si>
  <si>
    <t>A4258</t>
  </si>
  <si>
    <t>A4259</t>
  </si>
  <si>
    <t>A4260</t>
  </si>
  <si>
    <t>A4261</t>
  </si>
  <si>
    <t>A4262</t>
  </si>
  <si>
    <t>A4263</t>
  </si>
  <si>
    <t>A4264</t>
  </si>
  <si>
    <t>A4265</t>
  </si>
  <si>
    <t>A4266</t>
  </si>
  <si>
    <t>A4267</t>
  </si>
  <si>
    <t>A4268</t>
  </si>
  <si>
    <t>A4269</t>
  </si>
  <si>
    <t>A4270</t>
  </si>
  <si>
    <t>A4271</t>
  </si>
  <si>
    <t>A4272</t>
  </si>
  <si>
    <t>A4273</t>
  </si>
  <si>
    <t>A4274</t>
  </si>
  <si>
    <t>A4275</t>
  </si>
  <si>
    <t>A4276</t>
  </si>
  <si>
    <t>A4277</t>
  </si>
  <si>
    <t>A4278</t>
  </si>
  <si>
    <t>A4279</t>
  </si>
  <si>
    <t>A4280</t>
  </si>
  <si>
    <t>A4281</t>
  </si>
  <si>
    <t>A4282</t>
  </si>
  <si>
    <t>A4283</t>
  </si>
  <si>
    <t>A4284</t>
  </si>
  <si>
    <t>A4285</t>
  </si>
  <si>
    <t>A4286</t>
  </si>
  <si>
    <t>A4287</t>
  </si>
  <si>
    <t>A4288</t>
  </si>
  <si>
    <t>A4289</t>
  </si>
  <si>
    <t>A4290</t>
  </si>
  <si>
    <t>A4291</t>
  </si>
  <si>
    <t>A4292</t>
  </si>
  <si>
    <t>A4293</t>
  </si>
  <si>
    <t>A4294</t>
  </si>
  <si>
    <t>A4295</t>
  </si>
  <si>
    <t>A4296</t>
  </si>
  <si>
    <t>A4297</t>
  </si>
  <si>
    <t>A4298</t>
  </si>
  <si>
    <t>A4299</t>
  </si>
  <si>
    <t>A4300</t>
  </si>
  <si>
    <t>A4301</t>
  </si>
  <si>
    <t>A4302</t>
  </si>
  <si>
    <t>A4303</t>
  </si>
  <si>
    <t>A4304</t>
  </si>
  <si>
    <t>A4305</t>
  </si>
  <si>
    <t>A4306</t>
  </si>
  <si>
    <t>A4307</t>
  </si>
  <si>
    <t>A4308</t>
  </si>
  <si>
    <t>A4309</t>
  </si>
  <si>
    <t>A4310</t>
  </si>
  <si>
    <t>A4311</t>
  </si>
  <si>
    <t>A4312</t>
  </si>
  <si>
    <t>A4313</t>
  </si>
  <si>
    <t>A4314</t>
  </si>
  <si>
    <t>A4315</t>
  </si>
  <si>
    <t>A4316</t>
  </si>
  <si>
    <t>A4317</t>
  </si>
  <si>
    <t>A4318</t>
  </si>
  <si>
    <t>A4319</t>
  </si>
  <si>
    <t>A4320</t>
  </si>
  <si>
    <t>A4321</t>
  </si>
  <si>
    <t>A4322</t>
  </si>
  <si>
    <t>A4323</t>
  </si>
  <si>
    <t>A4324</t>
  </si>
  <si>
    <t>A4325</t>
  </si>
  <si>
    <t>A4326</t>
  </si>
  <si>
    <t>A4327</t>
  </si>
  <si>
    <t>A4328</t>
  </si>
  <si>
    <t>A4329</t>
  </si>
  <si>
    <t>A4330</t>
  </si>
  <si>
    <t>A4331</t>
  </si>
  <si>
    <t>A4332</t>
  </si>
  <si>
    <t>A4333</t>
  </si>
  <si>
    <t>A4334</t>
  </si>
  <si>
    <t>A4335</t>
  </si>
  <si>
    <t>A4336</t>
  </si>
  <si>
    <t>A4337</t>
  </si>
  <si>
    <t>A4338</t>
  </si>
  <si>
    <t>A4339</t>
  </si>
  <si>
    <t>A4340</t>
  </si>
  <si>
    <t>A4341</t>
  </si>
  <si>
    <t>A4342</t>
  </si>
  <si>
    <t>A4343</t>
  </si>
  <si>
    <t>A4344</t>
  </si>
  <si>
    <t>A4345</t>
  </si>
  <si>
    <t>A4346</t>
  </si>
  <si>
    <t>A4347</t>
  </si>
  <si>
    <t>A4348</t>
  </si>
  <si>
    <t>A4349</t>
  </si>
  <si>
    <t>A4350</t>
  </si>
  <si>
    <t>A4351</t>
  </si>
  <si>
    <t>A4352</t>
  </si>
  <si>
    <t>A4353</t>
  </si>
  <si>
    <t>A4354</t>
  </si>
  <si>
    <t>A4355</t>
  </si>
  <si>
    <t>A4356</t>
  </si>
  <si>
    <t>A4357</t>
  </si>
  <si>
    <t>A4358</t>
  </si>
  <si>
    <t>A4359</t>
  </si>
  <si>
    <t>A4360</t>
  </si>
  <si>
    <t>A4361</t>
  </si>
  <si>
    <t>A4362</t>
  </si>
  <si>
    <t>A4363</t>
  </si>
  <si>
    <t>A4364</t>
  </si>
  <si>
    <t>A4365</t>
  </si>
  <si>
    <t>A4366</t>
  </si>
  <si>
    <t>A4367</t>
  </si>
  <si>
    <t>A4368</t>
  </si>
  <si>
    <t>A4369</t>
  </si>
  <si>
    <t>A4370</t>
  </si>
  <si>
    <t>A4371</t>
  </si>
  <si>
    <t>A4372</t>
  </si>
  <si>
    <t>A4373</t>
  </si>
  <si>
    <t>A4374</t>
  </si>
  <si>
    <t>A4375</t>
  </si>
  <si>
    <t>A4376</t>
  </si>
  <si>
    <t>A4377</t>
  </si>
  <si>
    <t>A4378</t>
  </si>
  <si>
    <t>A4379</t>
  </si>
  <si>
    <t>A4380</t>
  </si>
  <si>
    <t>A4381</t>
  </si>
  <si>
    <t>A4382</t>
  </si>
  <si>
    <t>A4383</t>
  </si>
  <si>
    <t>A4384</t>
  </si>
  <si>
    <t>A4385</t>
  </si>
  <si>
    <t>A4386</t>
  </si>
  <si>
    <t>A4387</t>
  </si>
  <si>
    <t>A4388</t>
  </si>
  <si>
    <t>A4389</t>
  </si>
  <si>
    <t>A4390</t>
  </si>
  <si>
    <t>A4391</t>
  </si>
  <si>
    <t>A4392</t>
  </si>
  <si>
    <t>A4393</t>
  </si>
  <si>
    <t>A4394</t>
  </si>
  <si>
    <t>A4395</t>
  </si>
  <si>
    <t>A4396</t>
  </si>
  <si>
    <t>A4397</t>
  </si>
  <si>
    <t>A4398</t>
  </si>
  <si>
    <t>A4399</t>
  </si>
  <si>
    <t>A4400</t>
  </si>
  <si>
    <t>A4401</t>
  </si>
  <si>
    <t>A4402</t>
  </si>
  <si>
    <t>A4403</t>
  </si>
  <si>
    <t>A4404</t>
  </si>
  <si>
    <t>A4405</t>
  </si>
  <si>
    <t>A4406</t>
  </si>
  <si>
    <t>A4407</t>
  </si>
  <si>
    <t>A4408</t>
  </si>
  <si>
    <t>A4409</t>
  </si>
  <si>
    <t>A4410</t>
  </si>
  <si>
    <t>A4411</t>
  </si>
  <si>
    <t>A4412</t>
  </si>
  <si>
    <t>A4413</t>
  </si>
  <si>
    <t>A4414</t>
  </si>
  <si>
    <t>A4415</t>
  </si>
  <si>
    <t>A4416</t>
  </si>
  <si>
    <t>A4417</t>
  </si>
  <si>
    <t>A4418</t>
  </si>
  <si>
    <t>A4419</t>
  </si>
  <si>
    <t>A4420</t>
  </si>
  <si>
    <t>A4421</t>
  </si>
  <si>
    <t>A4422</t>
  </si>
  <si>
    <t>A4423</t>
  </si>
  <si>
    <t>A4424</t>
  </si>
  <si>
    <t>A4425</t>
  </si>
  <si>
    <t>A4426</t>
  </si>
  <si>
    <t>A4427</t>
  </si>
  <si>
    <t>A4428</t>
  </si>
  <si>
    <t>A4429</t>
  </si>
  <si>
    <t>A4430</t>
  </si>
  <si>
    <t>A4431</t>
  </si>
  <si>
    <t>A4432</t>
  </si>
  <si>
    <t>A4433</t>
  </si>
  <si>
    <t>A4434</t>
  </si>
  <si>
    <t>A4435</t>
  </si>
  <si>
    <t>A4436</t>
  </si>
  <si>
    <t>A4437</t>
  </si>
  <si>
    <t>A4438</t>
  </si>
  <si>
    <t>A4439</t>
  </si>
  <si>
    <t>A4440</t>
  </si>
  <si>
    <t>A4441</t>
  </si>
  <si>
    <t>A4442</t>
  </si>
  <si>
    <t>A4443</t>
  </si>
  <si>
    <t>A4444</t>
  </si>
  <si>
    <t>A4445</t>
  </si>
  <si>
    <t>A4446</t>
  </si>
  <si>
    <t>A4447</t>
  </si>
  <si>
    <t>A4448</t>
  </si>
  <si>
    <t>A4449</t>
  </si>
  <si>
    <t>A4450</t>
  </si>
  <si>
    <t>A4451</t>
  </si>
  <si>
    <t>A4452</t>
  </si>
  <si>
    <t>A4453</t>
  </si>
  <si>
    <t>A4454</t>
  </si>
  <si>
    <t>A4455</t>
  </si>
  <si>
    <t>A4456</t>
  </si>
  <si>
    <t>A4457</t>
  </si>
  <si>
    <t>A4458</t>
  </si>
  <si>
    <t>A4459</t>
  </si>
  <si>
    <t>A4460</t>
  </si>
  <si>
    <t>A4461</t>
  </si>
  <si>
    <t>A4462</t>
  </si>
  <si>
    <t>A4463</t>
  </si>
  <si>
    <t>A4464</t>
  </si>
  <si>
    <t>A4465</t>
  </si>
  <si>
    <t>A4466</t>
  </si>
  <si>
    <t>A4467</t>
  </si>
  <si>
    <t>A4468</t>
  </si>
  <si>
    <t>A4469</t>
  </si>
  <si>
    <t>A4470</t>
  </si>
  <si>
    <t>A4471</t>
  </si>
  <si>
    <t>A4472</t>
  </si>
  <si>
    <t>A4473</t>
  </si>
  <si>
    <t>A4474</t>
  </si>
  <si>
    <t>A4475</t>
  </si>
  <si>
    <t>A4476</t>
  </si>
  <si>
    <t>A4477</t>
  </si>
  <si>
    <t>A4478</t>
  </si>
  <si>
    <t>A4479</t>
  </si>
  <si>
    <t>A4480</t>
  </si>
  <si>
    <t>A4481</t>
  </si>
  <si>
    <t>A4482</t>
  </si>
  <si>
    <t>A4483</t>
  </si>
  <si>
    <t>A4484</t>
  </si>
  <si>
    <t>A4485</t>
  </si>
  <si>
    <t>A4486</t>
  </si>
  <si>
    <t>A4487</t>
  </si>
  <si>
    <t>A4488</t>
  </si>
  <si>
    <t>A4489</t>
  </si>
  <si>
    <t>A4490</t>
  </si>
  <si>
    <t>A4491</t>
  </si>
  <si>
    <t>A4492</t>
  </si>
  <si>
    <t>A4493</t>
  </si>
  <si>
    <t>A4494</t>
  </si>
  <si>
    <t>A4495</t>
  </si>
  <si>
    <t>A4496</t>
  </si>
  <si>
    <t>A4497</t>
  </si>
  <si>
    <t>A4498</t>
  </si>
  <si>
    <t>A4499</t>
  </si>
  <si>
    <t>A4500</t>
  </si>
  <si>
    <t>A4501</t>
  </si>
  <si>
    <t>A4502</t>
  </si>
  <si>
    <t>A4503</t>
  </si>
  <si>
    <t>A4504</t>
  </si>
  <si>
    <t>A4505</t>
  </si>
  <si>
    <t>A4506</t>
  </si>
  <si>
    <t>A4507</t>
  </si>
  <si>
    <t>A4508</t>
  </si>
  <si>
    <t>A4509</t>
  </si>
  <si>
    <t>A4510</t>
  </si>
  <si>
    <t>A4511</t>
  </si>
  <si>
    <t>A4512</t>
  </si>
  <si>
    <t>A4513</t>
  </si>
  <si>
    <t>A4514</t>
  </si>
  <si>
    <t>A4515</t>
  </si>
  <si>
    <t>A4516</t>
  </si>
  <si>
    <t>A4517</t>
  </si>
  <si>
    <t>A4518</t>
  </si>
  <si>
    <t>A4519</t>
  </si>
  <si>
    <t>A4520</t>
  </si>
  <si>
    <t>A4521</t>
  </si>
  <si>
    <t>A4522</t>
  </si>
  <si>
    <t>A4523</t>
  </si>
  <si>
    <t>A4524</t>
  </si>
  <si>
    <t>A4525</t>
  </si>
  <si>
    <t>A4526</t>
  </si>
  <si>
    <t>A4527</t>
  </si>
  <si>
    <t>A4528</t>
  </si>
  <si>
    <t>A4529</t>
  </si>
  <si>
    <t>A4530</t>
  </si>
  <si>
    <t>A4531</t>
  </si>
  <si>
    <t>A4532</t>
  </si>
  <si>
    <t>A4533</t>
  </si>
  <si>
    <t>A4534</t>
  </si>
  <si>
    <t>A4535</t>
  </si>
  <si>
    <t>A4536</t>
  </si>
  <si>
    <t>A4537</t>
  </si>
  <si>
    <t>A4538</t>
  </si>
  <si>
    <t>A4539</t>
  </si>
  <si>
    <t>A4540</t>
  </si>
  <si>
    <t>A4541</t>
  </si>
  <si>
    <t>A4542</t>
  </si>
  <si>
    <t>A4543</t>
  </si>
  <si>
    <t>A4544</t>
  </si>
  <si>
    <t>A4545</t>
  </si>
  <si>
    <t>A4546</t>
  </si>
  <si>
    <t>A4547</t>
  </si>
  <si>
    <t>A4548</t>
  </si>
  <si>
    <t>A4549</t>
  </si>
  <si>
    <t>A4550</t>
  </si>
  <si>
    <t>A4551</t>
  </si>
  <si>
    <t>A4552</t>
  </si>
  <si>
    <t>A4553</t>
  </si>
  <si>
    <t>A4554</t>
  </si>
  <si>
    <t>A4555</t>
  </si>
  <si>
    <t>A4556</t>
  </si>
  <si>
    <t>A4557</t>
  </si>
  <si>
    <t>A4558</t>
  </si>
  <si>
    <t>A4559</t>
  </si>
  <si>
    <t>A4560</t>
  </si>
  <si>
    <t>A4561</t>
  </si>
  <si>
    <t>A4562</t>
  </si>
  <si>
    <t>A4563</t>
  </si>
  <si>
    <t>A4564</t>
  </si>
  <si>
    <t>A4565</t>
  </si>
  <si>
    <t>A4566</t>
  </si>
  <si>
    <t>A4567</t>
  </si>
  <si>
    <t>A4568</t>
  </si>
  <si>
    <t>A4569</t>
  </si>
  <si>
    <t>A4570</t>
  </si>
  <si>
    <t>A4571</t>
  </si>
  <si>
    <t>A4572</t>
  </si>
  <si>
    <t>A4573</t>
  </si>
  <si>
    <t>A4574</t>
  </si>
  <si>
    <t>A4575</t>
  </si>
  <si>
    <t>A4576</t>
  </si>
  <si>
    <t>A4577</t>
  </si>
  <si>
    <t>A4578</t>
  </si>
  <si>
    <t>A4579</t>
  </si>
  <si>
    <t>A4580</t>
  </si>
  <si>
    <t>A4581</t>
  </si>
  <si>
    <t>A4582</t>
  </si>
  <si>
    <t>A4583</t>
  </si>
  <si>
    <t>A4584</t>
  </si>
  <si>
    <t>A4585</t>
  </si>
  <si>
    <t>A4586</t>
  </si>
  <si>
    <t>A4587</t>
  </si>
  <si>
    <t>A4588</t>
  </si>
  <si>
    <t>A4589</t>
  </si>
  <si>
    <t>A4590</t>
  </si>
  <si>
    <t>A4591</t>
  </si>
  <si>
    <t>A4592</t>
  </si>
  <si>
    <t>A4593</t>
  </si>
  <si>
    <t>A4594</t>
  </si>
  <si>
    <t>A4595</t>
  </si>
  <si>
    <t>A4596</t>
  </si>
  <si>
    <t>A4597</t>
  </si>
  <si>
    <t>A4598</t>
  </si>
  <si>
    <t>A4599</t>
  </si>
  <si>
    <t>A4600</t>
  </si>
  <si>
    <t>A4601</t>
  </si>
  <si>
    <t>A4602</t>
  </si>
  <si>
    <t>A4603</t>
  </si>
  <si>
    <t>A4604</t>
  </si>
  <si>
    <t>A4605</t>
  </si>
  <si>
    <t>A4606</t>
  </si>
  <si>
    <t>A4607</t>
  </si>
  <si>
    <t>A4608</t>
  </si>
  <si>
    <t>A4609</t>
  </si>
  <si>
    <t>A4610</t>
  </si>
  <si>
    <t>A4611</t>
  </si>
  <si>
    <t>A4612</t>
  </si>
  <si>
    <t>A4613</t>
  </si>
  <si>
    <t>A4614</t>
  </si>
  <si>
    <t>A4615</t>
  </si>
  <si>
    <t>A4616</t>
  </si>
  <si>
    <t>A4617</t>
  </si>
  <si>
    <t>A4618</t>
  </si>
  <si>
    <t>A4619</t>
  </si>
  <si>
    <t>A4620</t>
  </si>
  <si>
    <t>A4621</t>
  </si>
  <si>
    <t>A4622</t>
  </si>
  <si>
    <t>A4623</t>
  </si>
  <si>
    <t>A4624</t>
  </si>
  <si>
    <t>A4625</t>
  </si>
  <si>
    <t>A4626</t>
  </si>
  <si>
    <t>A4627</t>
  </si>
  <si>
    <t>A4628</t>
  </si>
  <si>
    <t>A4629</t>
  </si>
  <si>
    <t>A4630</t>
  </si>
  <si>
    <t>A4631</t>
  </si>
  <si>
    <t>A4632</t>
  </si>
  <si>
    <t>A4633</t>
  </si>
  <si>
    <t>A4634</t>
  </si>
  <si>
    <t>A4635</t>
  </si>
  <si>
    <t>A4636</t>
  </si>
  <si>
    <t>A4637</t>
  </si>
  <si>
    <t>A4638</t>
  </si>
  <si>
    <t>A4639</t>
  </si>
  <si>
    <t>A4640</t>
  </si>
  <si>
    <t>A4641</t>
  </si>
  <si>
    <t>A4642</t>
  </si>
  <si>
    <t>A4643</t>
  </si>
  <si>
    <t>A4644</t>
  </si>
  <si>
    <t>A4645</t>
  </si>
  <si>
    <t>A4646</t>
  </si>
  <si>
    <t>A4647</t>
  </si>
  <si>
    <t>A4648</t>
  </si>
  <si>
    <t>A4649</t>
  </si>
  <si>
    <t>A4650</t>
  </si>
  <si>
    <t>A4651</t>
  </si>
  <si>
    <t>A4652</t>
  </si>
  <si>
    <t>A4653</t>
  </si>
  <si>
    <t>A4654</t>
  </si>
  <si>
    <t>A4655</t>
  </si>
  <si>
    <t>A4656</t>
  </si>
  <si>
    <t>A4657</t>
  </si>
  <si>
    <t>A4658</t>
  </si>
  <si>
    <t>A4659</t>
  </si>
  <si>
    <t>A4660</t>
  </si>
  <si>
    <t>A4661</t>
  </si>
  <si>
    <t>A4662</t>
  </si>
  <si>
    <t>A4663</t>
  </si>
  <si>
    <t>A4664</t>
  </si>
  <si>
    <t>A4665</t>
  </si>
  <si>
    <t>A4666</t>
  </si>
  <si>
    <t>A4667</t>
  </si>
  <si>
    <t>A4668</t>
  </si>
  <si>
    <t>A4669</t>
  </si>
  <si>
    <t>A4670</t>
  </si>
  <si>
    <t>A4671</t>
  </si>
  <si>
    <t>A4672</t>
  </si>
  <si>
    <t>A4673</t>
  </si>
  <si>
    <t>A4674</t>
  </si>
  <si>
    <t>A4675</t>
  </si>
  <si>
    <t>A4676</t>
  </si>
  <si>
    <t>A4677</t>
  </si>
  <si>
    <t>A4678</t>
  </si>
  <si>
    <t>A4679</t>
  </si>
  <si>
    <t>A4680</t>
  </si>
  <si>
    <t>A4681</t>
  </si>
  <si>
    <t>A4682</t>
  </si>
  <si>
    <t>A4683</t>
  </si>
  <si>
    <t>A4684</t>
  </si>
  <si>
    <t>A4685</t>
  </si>
  <si>
    <t>A4686</t>
  </si>
  <si>
    <t>A4687</t>
  </si>
  <si>
    <t>A4688</t>
  </si>
  <si>
    <t>A4689</t>
  </si>
  <si>
    <t>A4690</t>
  </si>
  <si>
    <t>A4691</t>
  </si>
  <si>
    <t>A4692</t>
  </si>
  <si>
    <t>A4693</t>
  </si>
  <si>
    <t>A4694</t>
  </si>
  <si>
    <t>A4695</t>
  </si>
  <si>
    <t>A4696</t>
  </si>
  <si>
    <t>A4697</t>
  </si>
  <si>
    <t>A4698</t>
  </si>
  <si>
    <t>A4699</t>
  </si>
  <si>
    <t>A4700</t>
  </si>
  <si>
    <t>A4701</t>
  </si>
  <si>
    <t>A4702</t>
  </si>
  <si>
    <t>A4703</t>
  </si>
  <si>
    <t>A4704</t>
  </si>
  <si>
    <t>A4705</t>
  </si>
  <si>
    <t>A4706</t>
  </si>
  <si>
    <t>A4707</t>
  </si>
  <si>
    <t>A4708</t>
  </si>
  <si>
    <t>A4709</t>
  </si>
  <si>
    <t>A4710</t>
  </si>
  <si>
    <t>A4711</t>
  </si>
  <si>
    <t>A4712</t>
  </si>
  <si>
    <t>A4713</t>
  </si>
  <si>
    <t>A4714</t>
  </si>
  <si>
    <t>A4715</t>
  </si>
  <si>
    <t>A4716</t>
  </si>
  <si>
    <t>A4717</t>
  </si>
  <si>
    <t>A4718</t>
  </si>
  <si>
    <t>A4719</t>
  </si>
  <si>
    <t>A4720</t>
  </si>
  <si>
    <t>A4721</t>
  </si>
  <si>
    <t>A4722</t>
  </si>
  <si>
    <t>A4723</t>
  </si>
  <si>
    <t>A4724</t>
  </si>
  <si>
    <t>A4725</t>
  </si>
  <si>
    <t>A4726</t>
  </si>
  <si>
    <t>A4727</t>
  </si>
  <si>
    <t>A4728</t>
  </si>
  <si>
    <t>A4729</t>
  </si>
  <si>
    <t>A4730</t>
  </si>
  <si>
    <t>A4731</t>
  </si>
  <si>
    <t>A4732</t>
  </si>
  <si>
    <t>A4733</t>
  </si>
  <si>
    <t>A4734</t>
  </si>
  <si>
    <t>A4735</t>
  </si>
  <si>
    <t>A4736</t>
  </si>
  <si>
    <t>A4737</t>
  </si>
  <si>
    <t>A4738</t>
  </si>
  <si>
    <t>A4739</t>
  </si>
  <si>
    <t>A4740</t>
  </si>
  <si>
    <t>A4741</t>
  </si>
  <si>
    <t>A4742</t>
  </si>
  <si>
    <t>A4743</t>
  </si>
  <si>
    <t>A4744</t>
  </si>
  <si>
    <t>A4745</t>
  </si>
  <si>
    <t>A4746</t>
  </si>
  <si>
    <t>A4747</t>
  </si>
  <si>
    <t>A4748</t>
  </si>
  <si>
    <t>A4749</t>
  </si>
  <si>
    <t>A4750</t>
  </si>
  <si>
    <t>A4751</t>
  </si>
  <si>
    <t>A4752</t>
  </si>
  <si>
    <t>A4753</t>
  </si>
  <si>
    <t>A4754</t>
  </si>
  <si>
    <t>A4755</t>
  </si>
  <si>
    <t>A4756</t>
  </si>
  <si>
    <t>A4757</t>
  </si>
  <si>
    <t>A4758</t>
  </si>
  <si>
    <t>A4759</t>
  </si>
  <si>
    <t>A4760</t>
  </si>
  <si>
    <t>A4761</t>
  </si>
  <si>
    <t>A4762</t>
  </si>
  <si>
    <t>A4763</t>
  </si>
  <si>
    <t>A4764</t>
  </si>
  <si>
    <t>A4765</t>
  </si>
  <si>
    <t>A4766</t>
  </si>
  <si>
    <t>A4767</t>
  </si>
  <si>
    <t>A4768</t>
  </si>
  <si>
    <t>A4769</t>
  </si>
  <si>
    <t>A4770</t>
  </si>
  <si>
    <t>A4771</t>
  </si>
  <si>
    <t>A4772</t>
  </si>
  <si>
    <t>A4773</t>
  </si>
  <si>
    <t>A4774</t>
  </si>
  <si>
    <t>A4775</t>
  </si>
  <si>
    <t>A4776</t>
  </si>
  <si>
    <t>A4777</t>
  </si>
  <si>
    <t>A4778</t>
  </si>
  <si>
    <t>A4779</t>
  </si>
  <si>
    <t>A4780</t>
  </si>
  <si>
    <t>A4781</t>
  </si>
  <si>
    <t>A4782</t>
  </si>
  <si>
    <t>A4783</t>
  </si>
  <si>
    <t>A4784</t>
  </si>
  <si>
    <t>A4785</t>
  </si>
  <si>
    <t>A4786</t>
  </si>
  <si>
    <t>A4787</t>
  </si>
  <si>
    <t>A4788</t>
  </si>
  <si>
    <t>A4789</t>
  </si>
  <si>
    <t>A4790</t>
  </si>
  <si>
    <t>A4791</t>
  </si>
  <si>
    <t>A4792</t>
  </si>
  <si>
    <t>A4793</t>
  </si>
  <si>
    <t>A4794</t>
  </si>
  <si>
    <t>A4795</t>
  </si>
  <si>
    <t>A4796</t>
  </si>
  <si>
    <t>A4797</t>
  </si>
  <si>
    <t>A4798</t>
  </si>
  <si>
    <t>A4799</t>
  </si>
  <si>
    <t>A4800</t>
  </si>
  <si>
    <t>A4801</t>
  </si>
  <si>
    <t>A4802</t>
  </si>
  <si>
    <t>A4803</t>
  </si>
  <si>
    <t>A4804</t>
  </si>
  <si>
    <t>A4805</t>
  </si>
  <si>
    <t>A4806</t>
  </si>
  <si>
    <t>A4807</t>
  </si>
  <si>
    <t>A4808</t>
  </si>
  <si>
    <t>A4809</t>
  </si>
  <si>
    <t>A4810</t>
  </si>
  <si>
    <t>A4811</t>
  </si>
  <si>
    <t>A4812</t>
  </si>
  <si>
    <t>A4813</t>
  </si>
  <si>
    <t>A4814</t>
  </si>
  <si>
    <t>A4815</t>
  </si>
  <si>
    <t>A4816</t>
  </si>
  <si>
    <t>A4817</t>
  </si>
  <si>
    <t>A4818</t>
  </si>
  <si>
    <t>A4819</t>
  </si>
  <si>
    <t>A4820</t>
  </si>
  <si>
    <t>A4821</t>
  </si>
  <si>
    <t>A4822</t>
  </si>
  <si>
    <t>A4823</t>
  </si>
  <si>
    <t>A4824</t>
  </si>
  <si>
    <t>A4825</t>
  </si>
  <si>
    <t>A4826</t>
  </si>
  <si>
    <t>A4827</t>
  </si>
  <si>
    <t>A4828</t>
  </si>
  <si>
    <t>A4829</t>
  </si>
  <si>
    <t>A4830</t>
  </si>
  <si>
    <t>A4831</t>
  </si>
  <si>
    <t>A4832</t>
  </si>
  <si>
    <t>A4833</t>
  </si>
  <si>
    <t>A4834</t>
  </si>
  <si>
    <t>A4835</t>
  </si>
  <si>
    <t>A4836</t>
  </si>
  <si>
    <t>A4837</t>
  </si>
  <si>
    <t>A4838</t>
  </si>
  <si>
    <t>A4839</t>
  </si>
  <si>
    <t>A4840</t>
  </si>
  <si>
    <t>A4841</t>
  </si>
  <si>
    <t>A4842</t>
  </si>
  <si>
    <t>A4843</t>
  </si>
  <si>
    <t>A4844</t>
  </si>
  <si>
    <t>A4845</t>
  </si>
  <si>
    <t>A4846</t>
  </si>
  <si>
    <t>A4847</t>
  </si>
  <si>
    <t>A4848</t>
  </si>
  <si>
    <t>A4849</t>
  </si>
  <si>
    <t>A4850</t>
  </si>
  <si>
    <t>A4851</t>
  </si>
  <si>
    <t>A4852</t>
  </si>
  <si>
    <t>A4853</t>
  </si>
  <si>
    <t>A4854</t>
  </si>
  <si>
    <t>A4855</t>
  </si>
  <si>
    <t>A4856</t>
  </si>
  <si>
    <t>A4857</t>
  </si>
  <si>
    <t>A4858</t>
  </si>
  <si>
    <t>A4859</t>
  </si>
  <si>
    <t>A4860</t>
  </si>
  <si>
    <t>A4861</t>
  </si>
  <si>
    <t>A4862</t>
  </si>
  <si>
    <t>A4863</t>
  </si>
  <si>
    <t>A4864</t>
  </si>
  <si>
    <t>A4865</t>
  </si>
  <si>
    <t>A4866</t>
  </si>
  <si>
    <t>A4867</t>
  </si>
  <si>
    <t>A4868</t>
  </si>
  <si>
    <t>A4869</t>
  </si>
  <si>
    <t>A4870</t>
  </si>
  <si>
    <t>A4871</t>
  </si>
  <si>
    <t>A4872</t>
  </si>
  <si>
    <t>A4873</t>
  </si>
  <si>
    <t>A4874</t>
  </si>
  <si>
    <t>A4875</t>
  </si>
  <si>
    <t>A4876</t>
  </si>
  <si>
    <t>A4877</t>
  </si>
  <si>
    <t>A4878</t>
  </si>
  <si>
    <t>A4879</t>
  </si>
  <si>
    <t>A4880</t>
  </si>
  <si>
    <t>A4881</t>
  </si>
  <si>
    <t>A4882</t>
  </si>
  <si>
    <t>A4883</t>
  </si>
  <si>
    <t>A4884</t>
  </si>
  <si>
    <t>A4885</t>
  </si>
  <si>
    <t>A4886</t>
  </si>
  <si>
    <t>A4887</t>
  </si>
  <si>
    <t>A4888</t>
  </si>
  <si>
    <t>A4889</t>
  </si>
  <si>
    <t>A4890</t>
  </si>
  <si>
    <t>A4891</t>
  </si>
  <si>
    <t>A4892</t>
  </si>
  <si>
    <t>A4893</t>
  </si>
  <si>
    <t>A4894</t>
  </si>
  <si>
    <t>A4895</t>
  </si>
  <si>
    <t>A4896</t>
  </si>
  <si>
    <t>A4897</t>
  </si>
  <si>
    <t>A4898</t>
  </si>
  <si>
    <t>A4899</t>
  </si>
  <si>
    <t>A4900</t>
  </si>
  <si>
    <t>A4901</t>
  </si>
  <si>
    <t>A4902</t>
  </si>
  <si>
    <t>A4903</t>
  </si>
  <si>
    <t>A4904</t>
  </si>
  <si>
    <t>A4905</t>
  </si>
  <si>
    <t>A4906</t>
  </si>
  <si>
    <t>A4907</t>
  </si>
  <si>
    <t>A4908</t>
  </si>
  <si>
    <t>A4909</t>
  </si>
  <si>
    <t>A4910</t>
  </si>
  <si>
    <t>A4911</t>
  </si>
  <si>
    <t>A4912</t>
  </si>
  <si>
    <t>A4913</t>
  </si>
  <si>
    <t>A4914</t>
  </si>
  <si>
    <t>A4915</t>
  </si>
  <si>
    <t>A4916</t>
  </si>
  <si>
    <t>A4917</t>
  </si>
  <si>
    <t>A4918</t>
  </si>
  <si>
    <t>A4919</t>
  </si>
  <si>
    <t>A4920</t>
  </si>
  <si>
    <t>A4921</t>
  </si>
  <si>
    <t>A4922</t>
  </si>
  <si>
    <t>A4923</t>
  </si>
  <si>
    <t>A4924</t>
  </si>
  <si>
    <t>A4925</t>
  </si>
  <si>
    <t>A4926</t>
  </si>
  <si>
    <t>A4927</t>
  </si>
  <si>
    <t>A4928</t>
  </si>
  <si>
    <t>A4929</t>
  </si>
  <si>
    <t>A4930</t>
  </si>
  <si>
    <t>A4931</t>
  </si>
  <si>
    <t>A4932</t>
  </si>
  <si>
    <t>A4933</t>
  </si>
  <si>
    <t>A4934</t>
  </si>
  <si>
    <t>A4935</t>
  </si>
  <si>
    <t>A4936</t>
  </si>
  <si>
    <t>A4937</t>
  </si>
  <si>
    <t>A4938</t>
  </si>
  <si>
    <t>A4939</t>
  </si>
  <si>
    <t>A4940</t>
  </si>
  <si>
    <t>A4941</t>
  </si>
  <si>
    <t>A4942</t>
  </si>
  <si>
    <t>A4943</t>
  </si>
  <si>
    <t>A4944</t>
  </si>
  <si>
    <t>A4945</t>
  </si>
  <si>
    <t>A4946</t>
  </si>
  <si>
    <t>A4947</t>
  </si>
  <si>
    <t>A4948</t>
  </si>
  <si>
    <t>A4949</t>
  </si>
  <si>
    <t>A4950</t>
  </si>
  <si>
    <t>A4951</t>
  </si>
  <si>
    <t>A4952</t>
  </si>
  <si>
    <t>A4953</t>
  </si>
  <si>
    <t>A4954</t>
  </si>
  <si>
    <t>A4955</t>
  </si>
  <si>
    <t>A4956</t>
  </si>
  <si>
    <t>A4957</t>
  </si>
  <si>
    <t>A4958</t>
  </si>
  <si>
    <t>A4959</t>
  </si>
  <si>
    <t>A4960</t>
  </si>
  <si>
    <t>A4961</t>
  </si>
  <si>
    <t>A4962</t>
  </si>
  <si>
    <t>A4963</t>
  </si>
  <si>
    <t>A4964</t>
  </si>
  <si>
    <t>A4965</t>
  </si>
  <si>
    <t>A4966</t>
  </si>
  <si>
    <t>A4967</t>
  </si>
  <si>
    <t>A4968</t>
  </si>
  <si>
    <t>A4969</t>
  </si>
  <si>
    <t>A4970</t>
  </si>
  <si>
    <t>A4971</t>
  </si>
  <si>
    <t>A4972</t>
  </si>
  <si>
    <t>A4973</t>
  </si>
  <si>
    <t>A4974</t>
  </si>
  <si>
    <t>A4975</t>
  </si>
  <si>
    <t>A4976</t>
  </si>
  <si>
    <t>A4977</t>
  </si>
  <si>
    <t>A4978</t>
  </si>
  <si>
    <t>A4979</t>
  </si>
  <si>
    <t>A4980</t>
  </si>
  <si>
    <t>A4981</t>
  </si>
  <si>
    <t>A4982</t>
  </si>
  <si>
    <t>A4983</t>
  </si>
  <si>
    <t>A4984</t>
  </si>
  <si>
    <t>A4985</t>
  </si>
  <si>
    <t>A4986</t>
  </si>
  <si>
    <t>A4987</t>
  </si>
  <si>
    <t>A4988</t>
  </si>
  <si>
    <t>A4989</t>
  </si>
  <si>
    <t>A4990</t>
  </si>
  <si>
    <t>A4991</t>
  </si>
  <si>
    <t>A4992</t>
  </si>
  <si>
    <t>A4993</t>
  </si>
  <si>
    <t>A4994</t>
  </si>
  <si>
    <t>A4995</t>
  </si>
  <si>
    <t>A4996</t>
  </si>
  <si>
    <t>A4997</t>
  </si>
  <si>
    <t>A4998</t>
  </si>
  <si>
    <t>A4999</t>
  </si>
  <si>
    <t>A5000</t>
  </si>
  <si>
    <t>A5001</t>
  </si>
  <si>
    <t>A5002</t>
  </si>
  <si>
    <t>A5003</t>
  </si>
  <si>
    <t>A5004</t>
  </si>
  <si>
    <t>A5005</t>
  </si>
  <si>
    <t>A5006</t>
  </si>
  <si>
    <t>A5007</t>
  </si>
  <si>
    <t>A5008</t>
  </si>
  <si>
    <t>A5009</t>
  </si>
  <si>
    <t>A5010</t>
  </si>
  <si>
    <t>A5011</t>
  </si>
  <si>
    <t>A5012</t>
  </si>
  <si>
    <t>A5013</t>
  </si>
  <si>
    <t>A5014</t>
  </si>
  <si>
    <t>A5015</t>
  </si>
  <si>
    <t>A5016</t>
  </si>
  <si>
    <t>A5017</t>
  </si>
  <si>
    <t>A5018</t>
  </si>
  <si>
    <t>A5019</t>
  </si>
  <si>
    <t>A5020</t>
  </si>
  <si>
    <t>A5021</t>
  </si>
  <si>
    <t>A5022</t>
  </si>
  <si>
    <t>A5023</t>
  </si>
  <si>
    <t>A5024</t>
  </si>
  <si>
    <t>A5025</t>
  </si>
  <si>
    <t>A5026</t>
  </si>
  <si>
    <t>A5027</t>
  </si>
  <si>
    <t>A5028</t>
  </si>
  <si>
    <t>A5029</t>
  </si>
  <si>
    <t>A5030</t>
  </si>
  <si>
    <t>A5031</t>
  </si>
  <si>
    <t>A5032</t>
  </si>
  <si>
    <t>A5033</t>
  </si>
  <si>
    <t>A5034</t>
  </si>
  <si>
    <t>A5035</t>
  </si>
  <si>
    <t>A5036</t>
  </si>
  <si>
    <t>A5037</t>
  </si>
  <si>
    <t>A5038</t>
  </si>
  <si>
    <t>A5039</t>
  </si>
  <si>
    <t>A5040</t>
  </si>
  <si>
    <t>A5041</t>
  </si>
  <si>
    <t>A5042</t>
  </si>
  <si>
    <t>A5043</t>
  </si>
  <si>
    <t>A5044</t>
  </si>
  <si>
    <t>A5045</t>
  </si>
  <si>
    <t>A5046</t>
  </si>
  <si>
    <t>A5047</t>
  </si>
  <si>
    <t>A5048</t>
  </si>
  <si>
    <t>A5049</t>
  </si>
  <si>
    <t>A5050</t>
  </si>
  <si>
    <t>A5051</t>
  </si>
  <si>
    <t>A5052</t>
  </si>
  <si>
    <t>A5053</t>
  </si>
  <si>
    <t>A5054</t>
  </si>
  <si>
    <t>A5055</t>
  </si>
  <si>
    <t>A5056</t>
  </si>
  <si>
    <t>A5057</t>
  </si>
  <si>
    <t>A5058</t>
  </si>
  <si>
    <t>A5059</t>
  </si>
  <si>
    <t>A5060</t>
  </si>
  <si>
    <t>A5061</t>
  </si>
  <si>
    <t>A5062</t>
  </si>
  <si>
    <t>A5063</t>
  </si>
  <si>
    <t>A5064</t>
  </si>
  <si>
    <t>A5065</t>
  </si>
  <si>
    <t>A5066</t>
  </si>
  <si>
    <t>A5067</t>
  </si>
  <si>
    <t>A5068</t>
  </si>
  <si>
    <t>A5069</t>
  </si>
  <si>
    <t>A5070</t>
  </si>
  <si>
    <t>A5071</t>
  </si>
  <si>
    <t>A5072</t>
  </si>
  <si>
    <t>A5073</t>
  </si>
  <si>
    <t>A5074</t>
  </si>
  <si>
    <t>A5075</t>
  </si>
  <si>
    <t>A5076</t>
  </si>
  <si>
    <t>A5077</t>
  </si>
  <si>
    <t>A5078</t>
  </si>
  <si>
    <t>A5079</t>
  </si>
  <si>
    <t>A5080</t>
  </si>
  <si>
    <t>A5081</t>
  </si>
  <si>
    <t>A5082</t>
  </si>
  <si>
    <t>A5083</t>
  </si>
  <si>
    <t>A5084</t>
  </si>
  <si>
    <t>A5085</t>
  </si>
  <si>
    <t>A5086</t>
  </si>
  <si>
    <t>A5087</t>
  </si>
  <si>
    <t>A5088</t>
  </si>
  <si>
    <t>A5089</t>
  </si>
  <si>
    <t>A5090</t>
  </si>
  <si>
    <t>A5091</t>
  </si>
  <si>
    <t>A5092</t>
  </si>
  <si>
    <t>A5093</t>
  </si>
  <si>
    <t>A5094</t>
  </si>
  <si>
    <t>A5095</t>
  </si>
  <si>
    <t>A5096</t>
  </si>
  <si>
    <t>A5097</t>
  </si>
  <si>
    <t>A5098</t>
  </si>
  <si>
    <t>A5099</t>
  </si>
  <si>
    <t>A5100</t>
  </si>
  <si>
    <t>A5101</t>
  </si>
  <si>
    <t>A5102</t>
  </si>
  <si>
    <t>A5103</t>
  </si>
  <si>
    <t>A5104</t>
  </si>
  <si>
    <t>A5105</t>
  </si>
  <si>
    <t>A5106</t>
  </si>
  <si>
    <t>A5107</t>
  </si>
  <si>
    <t>A5108</t>
  </si>
  <si>
    <t>A5109</t>
  </si>
  <si>
    <t>A5110</t>
  </si>
  <si>
    <t>A5111</t>
  </si>
  <si>
    <t>A5112</t>
  </si>
  <si>
    <t>A5113</t>
  </si>
  <si>
    <t>A5114</t>
  </si>
  <si>
    <t>A5115</t>
  </si>
  <si>
    <t>A5116</t>
  </si>
  <si>
    <t>A5117</t>
  </si>
  <si>
    <t>A5118</t>
  </si>
  <si>
    <t>A5119</t>
  </si>
  <si>
    <t>A5120</t>
  </si>
  <si>
    <t>A5121</t>
  </si>
  <si>
    <t>A5122</t>
  </si>
  <si>
    <t>A5123</t>
  </si>
  <si>
    <t>A5124</t>
  </si>
  <si>
    <t>A5125</t>
  </si>
  <si>
    <t>A5126</t>
  </si>
  <si>
    <t>A5127</t>
  </si>
  <si>
    <t>A5128</t>
  </si>
  <si>
    <t>A5129</t>
  </si>
  <si>
    <t>A5130</t>
  </si>
  <si>
    <t>A5131</t>
  </si>
  <si>
    <t>A5132</t>
  </si>
  <si>
    <t>A5133</t>
  </si>
  <si>
    <t>A5134</t>
  </si>
  <si>
    <t>A5135</t>
  </si>
  <si>
    <t>A5136</t>
  </si>
  <si>
    <t>A5137</t>
  </si>
  <si>
    <t>A5138</t>
  </si>
  <si>
    <t>A5139</t>
  </si>
  <si>
    <t>A5140</t>
  </si>
  <si>
    <t>A5141</t>
  </si>
  <si>
    <t>A5142</t>
  </si>
  <si>
    <t>A5143</t>
  </si>
  <si>
    <t>A5144</t>
  </si>
  <si>
    <t>A5145</t>
  </si>
  <si>
    <t>A5146</t>
  </si>
  <si>
    <t>A5147</t>
  </si>
  <si>
    <t>A5148</t>
  </si>
  <si>
    <t>A5149</t>
  </si>
  <si>
    <t>A5150</t>
  </si>
  <si>
    <t>A5151</t>
  </si>
  <si>
    <t>A5152</t>
  </si>
  <si>
    <t>A5153</t>
  </si>
  <si>
    <t>A5154</t>
  </si>
  <si>
    <t>A5155</t>
  </si>
  <si>
    <t>A5156</t>
  </si>
  <si>
    <t>A5157</t>
  </si>
  <si>
    <t>A5158</t>
  </si>
  <si>
    <t>A5159</t>
  </si>
  <si>
    <t>A5160</t>
  </si>
  <si>
    <t>A5161</t>
  </si>
  <si>
    <t>A5162</t>
  </si>
  <si>
    <t>A5163</t>
  </si>
  <si>
    <t>A5164</t>
  </si>
  <si>
    <t>A5165</t>
  </si>
  <si>
    <t>A5166</t>
  </si>
  <si>
    <t>A5167</t>
  </si>
  <si>
    <t>A5168</t>
  </si>
  <si>
    <t>A5169</t>
  </si>
  <si>
    <t>A5170</t>
  </si>
  <si>
    <t>A5171</t>
  </si>
  <si>
    <t>A5172</t>
  </si>
  <si>
    <t>A5173</t>
  </si>
  <si>
    <t>A5174</t>
  </si>
  <si>
    <t>A5175</t>
  </si>
  <si>
    <t>A5176</t>
  </si>
  <si>
    <t>A5177</t>
  </si>
  <si>
    <t>A5178</t>
  </si>
  <si>
    <t>A5179</t>
  </si>
  <si>
    <t>A5180</t>
  </si>
  <si>
    <t>A5181</t>
  </si>
  <si>
    <t>A5182</t>
  </si>
  <si>
    <t>A5183</t>
  </si>
  <si>
    <t>A5184</t>
  </si>
  <si>
    <t>A5185</t>
  </si>
  <si>
    <t>A5186</t>
  </si>
  <si>
    <t>A5187</t>
  </si>
  <si>
    <t>A5188</t>
  </si>
  <si>
    <t>A5189</t>
  </si>
  <si>
    <t>A5190</t>
  </si>
  <si>
    <t>A5191</t>
  </si>
  <si>
    <t>A5192</t>
  </si>
  <si>
    <t>A5193</t>
  </si>
  <si>
    <t>A5194</t>
  </si>
  <si>
    <t>A5195</t>
  </si>
  <si>
    <t>A5196</t>
  </si>
  <si>
    <t>A5197</t>
  </si>
  <si>
    <t>A5198</t>
  </si>
  <si>
    <t>A5199</t>
  </si>
  <si>
    <t>A5200</t>
  </si>
  <si>
    <t>A5201</t>
  </si>
  <si>
    <t>A5202</t>
  </si>
  <si>
    <t>A5203</t>
  </si>
  <si>
    <t>A5204</t>
  </si>
  <si>
    <t>A5205</t>
  </si>
  <si>
    <t>A5206</t>
  </si>
  <si>
    <t>A5207</t>
  </si>
  <si>
    <t>A5208</t>
  </si>
  <si>
    <t>A5209</t>
  </si>
  <si>
    <t>A5210</t>
  </si>
  <si>
    <t>A5211</t>
  </si>
  <si>
    <t>A5212</t>
  </si>
  <si>
    <t>A5213</t>
  </si>
  <si>
    <t>A5214</t>
  </si>
  <si>
    <t>A5215</t>
  </si>
  <si>
    <t>A5216</t>
  </si>
  <si>
    <t>A5217</t>
  </si>
  <si>
    <t>A5218</t>
  </si>
  <si>
    <t>A5219</t>
  </si>
  <si>
    <t>A5220</t>
  </si>
  <si>
    <t>A5221</t>
  </si>
  <si>
    <t>A5222</t>
  </si>
  <si>
    <t>A5223</t>
  </si>
  <si>
    <t>A5224</t>
  </si>
  <si>
    <t>A5225</t>
  </si>
  <si>
    <t>A5226</t>
  </si>
  <si>
    <t>A5227</t>
  </si>
  <si>
    <t>A5228</t>
  </si>
  <si>
    <t>A5229</t>
  </si>
  <si>
    <t>A5230</t>
  </si>
  <si>
    <t>A5231</t>
  </si>
  <si>
    <t>A5232</t>
  </si>
  <si>
    <t>A5233</t>
  </si>
  <si>
    <t>A5234</t>
  </si>
  <si>
    <t>A5235</t>
  </si>
  <si>
    <t>A5236</t>
  </si>
  <si>
    <t>A5237</t>
  </si>
  <si>
    <t>A5238</t>
  </si>
  <si>
    <t>A5239</t>
  </si>
  <si>
    <t>A5240</t>
  </si>
  <si>
    <t>A5241</t>
  </si>
  <si>
    <t>A5242</t>
  </si>
  <si>
    <t>A5243</t>
  </si>
  <si>
    <t>A5244</t>
  </si>
  <si>
    <t>A5245</t>
  </si>
  <si>
    <t>A5246</t>
  </si>
  <si>
    <t>A5247</t>
  </si>
  <si>
    <t>A5248</t>
  </si>
  <si>
    <t>A5249</t>
  </si>
  <si>
    <t>A5250</t>
  </si>
  <si>
    <t>A5251</t>
  </si>
  <si>
    <t>A5252</t>
  </si>
  <si>
    <t>A5253</t>
  </si>
  <si>
    <t>A5254</t>
  </si>
  <si>
    <t>A5255</t>
  </si>
  <si>
    <t>A5256</t>
  </si>
  <si>
    <t>A5257</t>
  </si>
  <si>
    <t>A5258</t>
  </si>
  <si>
    <t>A5259</t>
  </si>
  <si>
    <t>A5260</t>
  </si>
  <si>
    <t>A5261</t>
  </si>
  <si>
    <t>A5262</t>
  </si>
  <si>
    <t>A5263</t>
  </si>
  <si>
    <t>A5264</t>
  </si>
  <si>
    <t>A5265</t>
  </si>
  <si>
    <t>A5266</t>
  </si>
  <si>
    <t>A5267</t>
  </si>
  <si>
    <t>A5268</t>
  </si>
  <si>
    <t>A5269</t>
  </si>
  <si>
    <t>A5270</t>
  </si>
  <si>
    <t>A5271</t>
  </si>
  <si>
    <t>A5272</t>
  </si>
  <si>
    <t>A5273</t>
  </si>
  <si>
    <t>A5274</t>
  </si>
  <si>
    <t>A5275</t>
  </si>
  <si>
    <t>A5276</t>
  </si>
  <si>
    <t>A5277</t>
  </si>
  <si>
    <t>A5278</t>
  </si>
  <si>
    <t>A5279</t>
  </si>
  <si>
    <t>A5280</t>
  </si>
  <si>
    <t>A5281</t>
  </si>
  <si>
    <t>A5282</t>
  </si>
  <si>
    <t>A5283</t>
  </si>
  <si>
    <t>A5284</t>
  </si>
  <si>
    <t>A5285</t>
  </si>
  <si>
    <t>A5286</t>
  </si>
  <si>
    <t>A5287</t>
  </si>
  <si>
    <t>A5288</t>
  </si>
  <si>
    <t>A5289</t>
  </si>
  <si>
    <t>A5290</t>
  </si>
  <si>
    <t>A5291</t>
  </si>
  <si>
    <t>A5292</t>
  </si>
  <si>
    <t>A5293</t>
  </si>
  <si>
    <t>A5294</t>
  </si>
  <si>
    <t>A5295</t>
  </si>
  <si>
    <t>A5296</t>
  </si>
  <si>
    <t>A5297</t>
  </si>
  <si>
    <t>A5298</t>
  </si>
  <si>
    <t>A5299</t>
  </si>
  <si>
    <t>A5300</t>
  </si>
  <si>
    <t>A5301</t>
  </si>
  <si>
    <t>A5302</t>
  </si>
  <si>
    <t>A5303</t>
  </si>
  <si>
    <t>A5304</t>
  </si>
  <si>
    <t>A5305</t>
  </si>
  <si>
    <t>A5306</t>
  </si>
  <si>
    <t>A5307</t>
  </si>
  <si>
    <t>A5308</t>
  </si>
  <si>
    <t>A5309</t>
  </si>
  <si>
    <t>A5310</t>
  </si>
  <si>
    <t>A5311</t>
  </si>
  <si>
    <t>A5312</t>
  </si>
  <si>
    <t>A5313</t>
  </si>
  <si>
    <t>A5314</t>
  </si>
  <si>
    <t>A5315</t>
  </si>
  <si>
    <t>A5316</t>
  </si>
  <si>
    <t>A5317</t>
  </si>
  <si>
    <t>A5318</t>
  </si>
  <si>
    <t>A5319</t>
  </si>
  <si>
    <t>A5320</t>
  </si>
  <si>
    <t>A5321</t>
  </si>
  <si>
    <t>A5322</t>
  </si>
  <si>
    <t>A5323</t>
  </si>
  <si>
    <t>A5324</t>
  </si>
  <si>
    <t>A5325</t>
  </si>
  <si>
    <t>A5326</t>
  </si>
  <si>
    <t>A5327</t>
  </si>
  <si>
    <t>A5328</t>
  </si>
  <si>
    <t>A5329</t>
  </si>
  <si>
    <t>A5330</t>
  </si>
  <si>
    <t>A5331</t>
  </si>
  <si>
    <t>A5332</t>
  </si>
  <si>
    <t>A5333</t>
  </si>
  <si>
    <t>A5334</t>
  </si>
  <si>
    <t>A5335</t>
  </si>
  <si>
    <t>A5336</t>
  </si>
  <si>
    <t>A5337</t>
  </si>
  <si>
    <t>A5338</t>
  </si>
  <si>
    <t>A5339</t>
  </si>
  <si>
    <t>A5340</t>
  </si>
  <si>
    <t>A5341</t>
  </si>
  <si>
    <t>A5342</t>
  </si>
  <si>
    <t>A5343</t>
  </si>
  <si>
    <t>A5344</t>
  </si>
  <si>
    <t>A5345</t>
  </si>
  <si>
    <t>A5346</t>
  </si>
  <si>
    <t>A5347</t>
  </si>
  <si>
    <t>A5348</t>
  </si>
  <si>
    <t>A5349</t>
  </si>
  <si>
    <t>A5350</t>
  </si>
  <si>
    <t>A5351</t>
  </si>
  <si>
    <t>A5352</t>
  </si>
  <si>
    <t>A5353</t>
  </si>
  <si>
    <t>A5354</t>
  </si>
  <si>
    <t>A5355</t>
  </si>
  <si>
    <t>A5356</t>
  </si>
  <si>
    <t>A5357</t>
  </si>
  <si>
    <t>A5358</t>
  </si>
  <si>
    <t>A5359</t>
  </si>
  <si>
    <t>A5360</t>
  </si>
  <si>
    <t>A5361</t>
  </si>
  <si>
    <t>A5362</t>
  </si>
  <si>
    <t>A5363</t>
  </si>
  <si>
    <t>A5364</t>
  </si>
  <si>
    <t>A5365</t>
  </si>
  <si>
    <t>A5366</t>
  </si>
  <si>
    <t>A5367</t>
  </si>
  <si>
    <t>A5368</t>
  </si>
  <si>
    <t>A5369</t>
  </si>
  <si>
    <t>A5370</t>
  </si>
  <si>
    <t>A5371</t>
  </si>
  <si>
    <t>A5372</t>
  </si>
  <si>
    <t>A5373</t>
  </si>
  <si>
    <t>A5374</t>
  </si>
  <si>
    <t>A5375</t>
  </si>
  <si>
    <t>A5376</t>
  </si>
  <si>
    <t>A5377</t>
  </si>
  <si>
    <t>A5378</t>
  </si>
  <si>
    <t>A5379</t>
  </si>
  <si>
    <t>A5380</t>
  </si>
  <si>
    <t>A5381</t>
  </si>
  <si>
    <t>A5382</t>
  </si>
  <si>
    <t>A5383</t>
  </si>
  <si>
    <t>A5384</t>
  </si>
  <si>
    <t>A5385</t>
  </si>
  <si>
    <t>A5386</t>
  </si>
  <si>
    <t>A5387</t>
  </si>
  <si>
    <t>A5388</t>
  </si>
  <si>
    <t>A5389</t>
  </si>
  <si>
    <t>A5390</t>
  </si>
  <si>
    <t>A5391</t>
  </si>
  <si>
    <t>A5392</t>
  </si>
  <si>
    <t>A5393</t>
  </si>
  <si>
    <t>A5394</t>
  </si>
  <si>
    <t>A5395</t>
  </si>
  <si>
    <t>A5396</t>
  </si>
  <si>
    <t>A5397</t>
  </si>
  <si>
    <t>A5398</t>
  </si>
  <si>
    <t>A5399</t>
  </si>
  <si>
    <t>A5400</t>
  </si>
  <si>
    <t>A5401</t>
  </si>
  <si>
    <t>A5402</t>
  </si>
  <si>
    <t>A5403</t>
  </si>
  <si>
    <t>A5404</t>
  </si>
  <si>
    <t>A5405</t>
  </si>
  <si>
    <t>A5406</t>
  </si>
  <si>
    <t>A5407</t>
  </si>
  <si>
    <t>A5408</t>
  </si>
  <si>
    <t>A5409</t>
  </si>
  <si>
    <t>A5410</t>
  </si>
  <si>
    <t>A5411</t>
  </si>
  <si>
    <t>A5412</t>
  </si>
  <si>
    <t>A5413</t>
  </si>
  <si>
    <t>A5414</t>
  </si>
  <si>
    <t>A5415</t>
  </si>
  <si>
    <t>A5416</t>
  </si>
  <si>
    <t>A5417</t>
  </si>
  <si>
    <t>A5418</t>
  </si>
  <si>
    <t>A5419</t>
  </si>
  <si>
    <t>A5420</t>
  </si>
  <si>
    <t>A5421</t>
  </si>
  <si>
    <t>A5422</t>
  </si>
  <si>
    <t>A5423</t>
  </si>
  <si>
    <t>A5424</t>
  </si>
  <si>
    <t>A5425</t>
  </si>
  <si>
    <t>A5426</t>
  </si>
  <si>
    <t>A5427</t>
  </si>
  <si>
    <t>A5428</t>
  </si>
  <si>
    <t>A5429</t>
  </si>
  <si>
    <t>A5430</t>
  </si>
  <si>
    <t>A5431</t>
  </si>
  <si>
    <t>A5432</t>
  </si>
  <si>
    <t>A5433</t>
  </si>
  <si>
    <t>A5434</t>
  </si>
  <si>
    <t>A5435</t>
  </si>
  <si>
    <t>A5436</t>
  </si>
  <si>
    <t>A5437</t>
  </si>
  <si>
    <t>A5438</t>
  </si>
  <si>
    <t>A5439</t>
  </si>
  <si>
    <t>A5440</t>
  </si>
  <si>
    <t>A5441</t>
  </si>
  <si>
    <t>A5442</t>
  </si>
  <si>
    <t>A5443</t>
  </si>
  <si>
    <t>A5444</t>
  </si>
  <si>
    <t>A5445</t>
  </si>
  <si>
    <t>A5446</t>
  </si>
  <si>
    <t>A5447</t>
  </si>
  <si>
    <t>A5448</t>
  </si>
  <si>
    <t>A5449</t>
  </si>
  <si>
    <t>A5450</t>
  </si>
  <si>
    <t>A5451</t>
  </si>
  <si>
    <t>A5452</t>
  </si>
  <si>
    <t>A5453</t>
  </si>
  <si>
    <t>A5454</t>
  </si>
  <si>
    <t>A5455</t>
  </si>
  <si>
    <t>A5456</t>
  </si>
  <si>
    <t>A5457</t>
  </si>
  <si>
    <t>A5458</t>
  </si>
  <si>
    <t>A5459</t>
  </si>
  <si>
    <t>A5460</t>
  </si>
  <si>
    <t>A5461</t>
  </si>
  <si>
    <t>A5462</t>
  </si>
  <si>
    <t>A5463</t>
  </si>
  <si>
    <t>A5464</t>
  </si>
  <si>
    <t>A5465</t>
  </si>
  <si>
    <t>A5466</t>
  </si>
  <si>
    <t>A5467</t>
  </si>
  <si>
    <t>A5468</t>
  </si>
  <si>
    <t>A5469</t>
  </si>
  <si>
    <t>A5470</t>
  </si>
  <si>
    <t>A5471</t>
  </si>
  <si>
    <t>A5472</t>
  </si>
  <si>
    <t>A5473</t>
  </si>
  <si>
    <t>A5474</t>
  </si>
  <si>
    <t>A5475</t>
  </si>
  <si>
    <t>A5476</t>
  </si>
  <si>
    <t>A5477</t>
  </si>
  <si>
    <t>A5478</t>
  </si>
  <si>
    <t>A5479</t>
  </si>
  <si>
    <t>A5480</t>
  </si>
  <si>
    <t>A5481</t>
  </si>
  <si>
    <t>A5482</t>
  </si>
  <si>
    <t>A5483</t>
  </si>
  <si>
    <t>A5484</t>
  </si>
  <si>
    <t>A5485</t>
  </si>
  <si>
    <t>A5486</t>
  </si>
  <si>
    <t>A5487</t>
  </si>
  <si>
    <t>A5488</t>
  </si>
  <si>
    <t>A5489</t>
  </si>
  <si>
    <t>A5490</t>
  </si>
  <si>
    <t>A5491</t>
  </si>
  <si>
    <t>A5492</t>
  </si>
  <si>
    <t>A5493</t>
  </si>
  <si>
    <t>A5494</t>
  </si>
  <si>
    <t>A5495</t>
  </si>
  <si>
    <t>A5496</t>
  </si>
  <si>
    <t>A5497</t>
  </si>
  <si>
    <t>A5498</t>
  </si>
  <si>
    <t>A5499</t>
  </si>
  <si>
    <t>A5500</t>
  </si>
  <si>
    <t>A5501</t>
  </si>
  <si>
    <t>A5502</t>
  </si>
  <si>
    <t>A5503</t>
  </si>
  <si>
    <t>A5504</t>
  </si>
  <si>
    <t>A5505</t>
  </si>
  <si>
    <t>A5506</t>
  </si>
  <si>
    <t>A5507</t>
  </si>
  <si>
    <t>A5508</t>
  </si>
  <si>
    <t>A5509</t>
  </si>
  <si>
    <t>A5510</t>
  </si>
  <si>
    <t>A5511</t>
  </si>
  <si>
    <t>A5512</t>
  </si>
  <si>
    <t>A5513</t>
  </si>
  <si>
    <t>A5514</t>
  </si>
  <si>
    <t>A5515</t>
  </si>
  <si>
    <t>A5516</t>
  </si>
  <si>
    <t>A5517</t>
  </si>
  <si>
    <t>A5518</t>
  </si>
  <si>
    <t>A5519</t>
  </si>
  <si>
    <t>A5520</t>
  </si>
  <si>
    <t>A5521</t>
  </si>
  <si>
    <t>A5522</t>
  </si>
  <si>
    <t>A5523</t>
  </si>
  <si>
    <t>A5524</t>
  </si>
  <si>
    <t>A5525</t>
  </si>
  <si>
    <t>A5526</t>
  </si>
  <si>
    <t>A5527</t>
  </si>
  <si>
    <t>A5528</t>
  </si>
  <si>
    <t>A5529</t>
  </si>
  <si>
    <t>A5530</t>
  </si>
  <si>
    <t>A5531</t>
  </si>
  <si>
    <t>A5532</t>
  </si>
  <si>
    <t>A5533</t>
  </si>
  <si>
    <t>A5534</t>
  </si>
  <si>
    <t>A5535</t>
  </si>
  <si>
    <t>A5536</t>
  </si>
  <si>
    <t>A5537</t>
  </si>
  <si>
    <t>A5538</t>
  </si>
  <si>
    <t>A5539</t>
  </si>
  <si>
    <t>A5540</t>
  </si>
  <si>
    <t>A5541</t>
  </si>
  <si>
    <t>A5542</t>
  </si>
  <si>
    <t>A5543</t>
  </si>
  <si>
    <t>A5544</t>
  </si>
  <si>
    <t>A5545</t>
  </si>
  <si>
    <t>A5546</t>
  </si>
  <si>
    <t>A5547</t>
  </si>
  <si>
    <t>A5548</t>
  </si>
  <si>
    <t>A5549</t>
  </si>
  <si>
    <t>A5550</t>
  </si>
  <si>
    <t>A5551</t>
  </si>
  <si>
    <t>A5552</t>
  </si>
  <si>
    <t>A5553</t>
  </si>
  <si>
    <t>A5554</t>
  </si>
  <si>
    <t>A5555</t>
  </si>
  <si>
    <t>A5556</t>
  </si>
  <si>
    <t>A5557</t>
  </si>
  <si>
    <t>A5558</t>
  </si>
  <si>
    <t>A5559</t>
  </si>
  <si>
    <t>A5560</t>
  </si>
  <si>
    <t>A5561</t>
  </si>
  <si>
    <t>A5562</t>
  </si>
  <si>
    <t>A5563</t>
  </si>
  <si>
    <t>A5564</t>
  </si>
  <si>
    <t>A5565</t>
  </si>
  <si>
    <t>A5566</t>
  </si>
  <si>
    <t>A5567</t>
  </si>
  <si>
    <t>A5568</t>
  </si>
  <si>
    <t>A5569</t>
  </si>
  <si>
    <t>A5570</t>
  </si>
  <si>
    <t>A5571</t>
  </si>
  <si>
    <t>A5572</t>
  </si>
  <si>
    <t>A5573</t>
  </si>
  <si>
    <t>A5574</t>
  </si>
  <si>
    <t>A5575</t>
  </si>
  <si>
    <t>A5576</t>
  </si>
  <si>
    <t>A5577</t>
  </si>
  <si>
    <t>A5578</t>
  </si>
  <si>
    <t>A5579</t>
  </si>
  <si>
    <t>A5580</t>
  </si>
  <si>
    <t>A5581</t>
  </si>
  <si>
    <t>A5582</t>
  </si>
  <si>
    <t>A5583</t>
  </si>
  <si>
    <t>A5584</t>
  </si>
  <si>
    <t>A5585</t>
  </si>
  <si>
    <t>A5586</t>
  </si>
  <si>
    <t>A5587</t>
  </si>
  <si>
    <t>A5588</t>
  </si>
  <si>
    <t>A5589</t>
  </si>
  <si>
    <t>A5590</t>
  </si>
  <si>
    <t>A5591</t>
  </si>
  <si>
    <t>A5592</t>
  </si>
  <si>
    <t>A5593</t>
  </si>
  <si>
    <t>A5594</t>
  </si>
  <si>
    <t>A5595</t>
  </si>
  <si>
    <t>A5596</t>
  </si>
  <si>
    <t>A5597</t>
  </si>
  <si>
    <t>A5598</t>
  </si>
  <si>
    <t>A5599</t>
  </si>
  <si>
    <t>A5600</t>
  </si>
  <si>
    <t>A5601</t>
  </si>
  <si>
    <t>A5602</t>
  </si>
  <si>
    <t>A5603</t>
  </si>
  <si>
    <t>A5604</t>
  </si>
  <si>
    <t>A5605</t>
  </si>
  <si>
    <t>A5606</t>
  </si>
  <si>
    <t>A5607</t>
  </si>
  <si>
    <t>A5608</t>
  </si>
  <si>
    <t>A5609</t>
  </si>
  <si>
    <t>A5610</t>
  </si>
  <si>
    <t>A5611</t>
  </si>
  <si>
    <t>A5612</t>
  </si>
  <si>
    <t>A5613</t>
  </si>
  <si>
    <t>A5614</t>
  </si>
  <si>
    <t>A5615</t>
  </si>
  <si>
    <t>A5616</t>
  </si>
  <si>
    <t>A5617</t>
  </si>
  <si>
    <t>A5618</t>
  </si>
  <si>
    <t>A5619</t>
  </si>
  <si>
    <t>A5620</t>
  </si>
  <si>
    <t>A5621</t>
  </si>
  <si>
    <t>A5622</t>
  </si>
  <si>
    <t>A5623</t>
  </si>
  <si>
    <t>A5624</t>
  </si>
  <si>
    <t>A5625</t>
  </si>
  <si>
    <t>A5626</t>
  </si>
  <si>
    <t>A5627</t>
  </si>
  <si>
    <t>A5628</t>
  </si>
  <si>
    <t>A5629</t>
  </si>
  <si>
    <t>A5630</t>
  </si>
  <si>
    <t>A5631</t>
  </si>
  <si>
    <t>A5632</t>
  </si>
  <si>
    <t>A5633</t>
  </si>
  <si>
    <t>A5634</t>
  </si>
  <si>
    <t>A5635</t>
  </si>
  <si>
    <t>A5636</t>
  </si>
  <si>
    <t>A5637</t>
  </si>
  <si>
    <t>A5638</t>
  </si>
  <si>
    <t>A5639</t>
  </si>
  <si>
    <t>A5640</t>
  </si>
  <si>
    <t>A5641</t>
  </si>
  <si>
    <t>A5642</t>
  </si>
  <si>
    <t>A5643</t>
  </si>
  <si>
    <t>A5644</t>
  </si>
  <si>
    <t>A5645</t>
  </si>
  <si>
    <t>A5646</t>
  </si>
  <si>
    <t>A5647</t>
  </si>
  <si>
    <t>A5648</t>
  </si>
  <si>
    <t>A5649</t>
  </si>
  <si>
    <t>A5650</t>
  </si>
  <si>
    <t>A5651</t>
  </si>
  <si>
    <t>A5652</t>
  </si>
  <si>
    <t>A5653</t>
  </si>
  <si>
    <t>A5654</t>
  </si>
  <si>
    <t>A5655</t>
  </si>
  <si>
    <t>A5656</t>
  </si>
  <si>
    <t>A5657</t>
  </si>
  <si>
    <t>A5658</t>
  </si>
  <si>
    <t>A5659</t>
  </si>
  <si>
    <t>A5660</t>
  </si>
  <si>
    <t>A5661</t>
  </si>
  <si>
    <t>A5662</t>
  </si>
  <si>
    <t>A5663</t>
  </si>
  <si>
    <t>A5664</t>
  </si>
  <si>
    <t>A5665</t>
  </si>
  <si>
    <t>A5666</t>
  </si>
  <si>
    <t>A5667</t>
  </si>
  <si>
    <t>A5668</t>
  </si>
  <si>
    <t>A5669</t>
  </si>
  <si>
    <t>A5670</t>
  </si>
  <si>
    <t>A5671</t>
  </si>
  <si>
    <t>A5672</t>
  </si>
  <si>
    <t>A5673</t>
  </si>
  <si>
    <t>A5674</t>
  </si>
  <si>
    <t>A5675</t>
  </si>
  <si>
    <t>A5676</t>
  </si>
  <si>
    <t>A5677</t>
  </si>
  <si>
    <t>A5678</t>
  </si>
  <si>
    <t>A5679</t>
  </si>
  <si>
    <t>A5680</t>
  </si>
  <si>
    <t>A5681</t>
  </si>
  <si>
    <t>A5682</t>
  </si>
  <si>
    <t>A5683</t>
  </si>
  <si>
    <t>A5684</t>
  </si>
  <si>
    <t>A5685</t>
  </si>
  <si>
    <t>A5686</t>
  </si>
  <si>
    <t>A5687</t>
  </si>
  <si>
    <t>A5688</t>
  </si>
  <si>
    <t>A5689</t>
  </si>
  <si>
    <t>A5690</t>
  </si>
  <si>
    <t>A5691</t>
  </si>
  <si>
    <t>A5692</t>
  </si>
  <si>
    <t>A5693</t>
  </si>
  <si>
    <t>A5694</t>
  </si>
  <si>
    <t>A5695</t>
  </si>
  <si>
    <t>A5696</t>
  </si>
  <si>
    <t>A5697</t>
  </si>
  <si>
    <t>A5698</t>
  </si>
  <si>
    <t>A5699</t>
  </si>
  <si>
    <t>A5700</t>
  </si>
  <si>
    <t>A5701</t>
  </si>
  <si>
    <t>A5702</t>
  </si>
  <si>
    <t>A5703</t>
  </si>
  <si>
    <t>A5704</t>
  </si>
  <si>
    <t>A5705</t>
  </si>
  <si>
    <t>A5706</t>
  </si>
  <si>
    <t>A5707</t>
  </si>
  <si>
    <t>A5708</t>
  </si>
  <si>
    <t>A5709</t>
  </si>
  <si>
    <t>A5710</t>
  </si>
  <si>
    <t>A5711</t>
  </si>
  <si>
    <t>A5712</t>
  </si>
  <si>
    <t>A5713</t>
  </si>
  <si>
    <t>A5714</t>
  </si>
  <si>
    <t>A5715</t>
  </si>
  <si>
    <t>A5716</t>
  </si>
  <si>
    <t>A5717</t>
  </si>
  <si>
    <t>A5718</t>
  </si>
  <si>
    <t>A5719</t>
  </si>
  <si>
    <t>A5720</t>
  </si>
  <si>
    <t>A5721</t>
  </si>
  <si>
    <t>A5722</t>
  </si>
  <si>
    <t>A5723</t>
  </si>
  <si>
    <t>A5724</t>
  </si>
  <si>
    <t>A5725</t>
  </si>
  <si>
    <t>A5726</t>
  </si>
  <si>
    <t>A5727</t>
  </si>
  <si>
    <t>A5728</t>
  </si>
  <si>
    <t>A5729</t>
  </si>
  <si>
    <t>A5730</t>
  </si>
  <si>
    <t>A5731</t>
  </si>
  <si>
    <t>A5732</t>
  </si>
  <si>
    <t>A5733</t>
  </si>
  <si>
    <t>A5734</t>
  </si>
  <si>
    <t>A5735</t>
  </si>
  <si>
    <t>A5736</t>
  </si>
  <si>
    <t>A5737</t>
  </si>
  <si>
    <t>A5738</t>
  </si>
  <si>
    <t>A5739</t>
  </si>
  <si>
    <t>A5740</t>
  </si>
  <si>
    <t>A5741</t>
  </si>
  <si>
    <t>A5742</t>
  </si>
  <si>
    <t>A5743</t>
  </si>
  <si>
    <t>A5744</t>
  </si>
  <si>
    <t>A5745</t>
  </si>
  <si>
    <t>A5746</t>
  </si>
  <si>
    <t>A5747</t>
  </si>
  <si>
    <t>A5748</t>
  </si>
  <si>
    <t>A5749</t>
  </si>
  <si>
    <t>A5750</t>
  </si>
  <si>
    <t>A5751</t>
  </si>
  <si>
    <t>A5752</t>
  </si>
  <si>
    <t>A5753</t>
  </si>
  <si>
    <t>A5754</t>
  </si>
  <si>
    <t>A5755</t>
  </si>
  <si>
    <t>A5756</t>
  </si>
  <si>
    <t>A5757</t>
  </si>
  <si>
    <t>A5758</t>
  </si>
  <si>
    <t>A5759</t>
  </si>
  <si>
    <t>A5760</t>
  </si>
  <si>
    <t>A5761</t>
  </si>
  <si>
    <t>A5762</t>
  </si>
  <si>
    <t>A5763</t>
  </si>
  <si>
    <t>A5764</t>
  </si>
  <si>
    <t>A5765</t>
  </si>
  <si>
    <t>A5766</t>
  </si>
  <si>
    <t>A5767</t>
  </si>
  <si>
    <t>A5768</t>
  </si>
  <si>
    <t>A5769</t>
  </si>
  <si>
    <t>A5770</t>
  </si>
  <si>
    <t>A5771</t>
  </si>
  <si>
    <t>A5772</t>
  </si>
  <si>
    <t>A5773</t>
  </si>
  <si>
    <t>A5774</t>
  </si>
  <si>
    <t>A5775</t>
  </si>
  <si>
    <t>A5776</t>
  </si>
  <si>
    <t>A5777</t>
  </si>
  <si>
    <t>A5778</t>
  </si>
  <si>
    <t>A5779</t>
  </si>
  <si>
    <t>A5780</t>
  </si>
  <si>
    <t>A5781</t>
  </si>
  <si>
    <t>A5782</t>
  </si>
  <si>
    <t>A5783</t>
  </si>
  <si>
    <t>A5784</t>
  </si>
  <si>
    <t>A5785</t>
  </si>
  <si>
    <t>A5786</t>
  </si>
  <si>
    <t>A5787</t>
  </si>
  <si>
    <t>A5788</t>
  </si>
  <si>
    <t>A5789</t>
  </si>
  <si>
    <t>A5790</t>
  </si>
  <si>
    <t>A5791</t>
  </si>
  <si>
    <t>A5792</t>
  </si>
  <si>
    <t>A5793</t>
  </si>
  <si>
    <t>A5794</t>
  </si>
  <si>
    <t>A5795</t>
  </si>
  <si>
    <t>A5796</t>
  </si>
  <si>
    <t>A5797</t>
  </si>
  <si>
    <t>A5798</t>
  </si>
  <si>
    <t>A5799</t>
  </si>
  <si>
    <t>A5800</t>
  </si>
  <si>
    <t>A5801</t>
  </si>
  <si>
    <t>A5802</t>
  </si>
  <si>
    <t>A5803</t>
  </si>
  <si>
    <t>A5804</t>
  </si>
  <si>
    <t>A5805</t>
  </si>
  <si>
    <t>A5806</t>
  </si>
  <si>
    <t>A5807</t>
  </si>
  <si>
    <t>A5808</t>
  </si>
  <si>
    <t>A5809</t>
  </si>
  <si>
    <t>A5810</t>
  </si>
  <si>
    <t>A5811</t>
  </si>
  <si>
    <t>A5812</t>
  </si>
  <si>
    <t>A5813</t>
  </si>
  <si>
    <t>A5814</t>
  </si>
  <si>
    <t>A5815</t>
  </si>
  <si>
    <t>A5816</t>
  </si>
  <si>
    <t>A5817</t>
  </si>
  <si>
    <t>A5818</t>
  </si>
  <si>
    <t>A5819</t>
  </si>
  <si>
    <t>A5820</t>
  </si>
  <si>
    <t>A5821</t>
  </si>
  <si>
    <t>A5822</t>
  </si>
  <si>
    <t>A5823</t>
  </si>
  <si>
    <t>A5824</t>
  </si>
  <si>
    <t>A5825</t>
  </si>
  <si>
    <t>A5826</t>
  </si>
  <si>
    <t>A5827</t>
  </si>
  <si>
    <t>A5828</t>
  </si>
  <si>
    <t>A5829</t>
  </si>
  <si>
    <t>A5830</t>
  </si>
  <si>
    <t>A5831</t>
  </si>
  <si>
    <t>A5832</t>
  </si>
  <si>
    <t>A5833</t>
  </si>
  <si>
    <t>A5834</t>
  </si>
  <si>
    <t>A5835</t>
  </si>
  <si>
    <t>A5836</t>
  </si>
  <si>
    <t>A5837</t>
  </si>
  <si>
    <t>A5838</t>
  </si>
  <si>
    <t>A5839</t>
  </si>
  <si>
    <t>A5840</t>
  </si>
  <si>
    <t>A5841</t>
  </si>
  <si>
    <t>A5842</t>
  </si>
  <si>
    <t>A5843</t>
  </si>
  <si>
    <t>A5844</t>
  </si>
  <si>
    <t>A5845</t>
  </si>
  <si>
    <t>A5846</t>
  </si>
  <si>
    <t>A5847</t>
  </si>
  <si>
    <t>A5848</t>
  </si>
  <si>
    <t>A5849</t>
  </si>
  <si>
    <t>A5850</t>
  </si>
  <si>
    <t>A5851</t>
  </si>
  <si>
    <t>A5852</t>
  </si>
  <si>
    <t>A5853</t>
  </si>
  <si>
    <t>A5854</t>
  </si>
  <si>
    <t>A5855</t>
  </si>
  <si>
    <t>A5856</t>
  </si>
  <si>
    <t>A5857</t>
  </si>
  <si>
    <t>A5858</t>
  </si>
  <si>
    <t>A5859</t>
  </si>
  <si>
    <t>A5860</t>
  </si>
  <si>
    <t>A5861</t>
  </si>
  <si>
    <t>A5862</t>
  </si>
  <si>
    <t>A5863</t>
  </si>
  <si>
    <t>A5864</t>
  </si>
  <si>
    <t>A5865</t>
  </si>
  <si>
    <t>A5866</t>
  </si>
  <si>
    <t>A5867</t>
  </si>
  <si>
    <t>A5868</t>
  </si>
  <si>
    <t>A5869</t>
  </si>
  <si>
    <t>A5870</t>
  </si>
  <si>
    <t>A5871</t>
  </si>
  <si>
    <t>A5872</t>
  </si>
  <si>
    <t>A5873</t>
  </si>
  <si>
    <t>A5874</t>
  </si>
  <si>
    <t>A5875</t>
  </si>
  <si>
    <t>A5876</t>
  </si>
  <si>
    <t>A5877</t>
  </si>
  <si>
    <t>A5878</t>
  </si>
  <si>
    <t>A5879</t>
  </si>
  <si>
    <t>A5880</t>
  </si>
  <si>
    <t>A5881</t>
  </si>
  <si>
    <t>A5882</t>
  </si>
  <si>
    <t>A5883</t>
  </si>
  <si>
    <t>A5884</t>
  </si>
  <si>
    <t>A5885</t>
  </si>
  <si>
    <t>A5886</t>
  </si>
  <si>
    <t>A5887</t>
  </si>
  <si>
    <t>A5888</t>
  </si>
  <si>
    <t>A5889</t>
  </si>
  <si>
    <t>A5890</t>
  </si>
  <si>
    <t>A5891</t>
  </si>
  <si>
    <t>A5892</t>
  </si>
  <si>
    <t>A5893</t>
  </si>
  <si>
    <t>A5894</t>
  </si>
  <si>
    <t>A5895</t>
  </si>
  <si>
    <t>A5896</t>
  </si>
  <si>
    <t>A5897</t>
  </si>
  <si>
    <t>A5898</t>
  </si>
  <si>
    <t>A5899</t>
  </si>
  <si>
    <t>A5900</t>
  </si>
  <si>
    <t>A5901</t>
  </si>
  <si>
    <t>A5902</t>
  </si>
  <si>
    <t>A5903</t>
  </si>
  <si>
    <t>A5904</t>
  </si>
  <si>
    <t>A5905</t>
  </si>
  <si>
    <t>A5906</t>
  </si>
  <si>
    <t>A5907</t>
  </si>
  <si>
    <t>A5908</t>
  </si>
  <si>
    <t>A5909</t>
  </si>
  <si>
    <t>A5910</t>
  </si>
  <si>
    <t>A5911</t>
  </si>
  <si>
    <t>A5912</t>
  </si>
  <si>
    <t>A5913</t>
  </si>
  <si>
    <t>A5914</t>
  </si>
  <si>
    <t>A5915</t>
  </si>
  <si>
    <t>A5916</t>
  </si>
  <si>
    <t>A5917</t>
  </si>
  <si>
    <t>A5918</t>
  </si>
  <si>
    <t>A5919</t>
  </si>
  <si>
    <t>A5920</t>
  </si>
  <si>
    <t>A5921</t>
  </si>
  <si>
    <t>A5922</t>
  </si>
  <si>
    <t>A5923</t>
  </si>
  <si>
    <t>A5924</t>
  </si>
  <si>
    <t>A5925</t>
  </si>
  <si>
    <t>A5926</t>
  </si>
  <si>
    <t>A5927</t>
  </si>
  <si>
    <t>A5928</t>
  </si>
  <si>
    <t>A5929</t>
  </si>
  <si>
    <t>A5930</t>
  </si>
  <si>
    <t>A5931</t>
  </si>
  <si>
    <t>A5932</t>
  </si>
  <si>
    <t>A5933</t>
  </si>
  <si>
    <t>A5934</t>
  </si>
  <si>
    <t>A5935</t>
  </si>
  <si>
    <t>A5936</t>
  </si>
  <si>
    <t>A5937</t>
  </si>
  <si>
    <t>A5938</t>
  </si>
  <si>
    <t>A5939</t>
  </si>
  <si>
    <t>A5940</t>
  </si>
  <si>
    <t>A5941</t>
  </si>
  <si>
    <t>A5942</t>
  </si>
  <si>
    <t>A5943</t>
  </si>
  <si>
    <t>A5944</t>
  </si>
  <si>
    <t>A5945</t>
  </si>
  <si>
    <t>A5946</t>
  </si>
  <si>
    <t>A5947</t>
  </si>
  <si>
    <t>A5948</t>
  </si>
  <si>
    <t>A5949</t>
  </si>
  <si>
    <t>A5950</t>
  </si>
  <si>
    <t>A5951</t>
  </si>
  <si>
    <t>A5952</t>
  </si>
  <si>
    <t>A5953</t>
  </si>
  <si>
    <t>A5954</t>
  </si>
  <si>
    <t>A5955</t>
  </si>
  <si>
    <t>A5956</t>
  </si>
  <si>
    <t>A5957</t>
  </si>
  <si>
    <t>A5958</t>
  </si>
  <si>
    <t>A5959</t>
  </si>
  <si>
    <t>A5960</t>
  </si>
  <si>
    <t>A5961</t>
  </si>
  <si>
    <t>A5962</t>
  </si>
  <si>
    <t>A5963</t>
  </si>
  <si>
    <t>A5964</t>
  </si>
  <si>
    <t>A5965</t>
  </si>
  <si>
    <t>A5966</t>
  </si>
  <si>
    <t>A5967</t>
  </si>
  <si>
    <t>A5968</t>
  </si>
  <si>
    <t>A5969</t>
  </si>
  <si>
    <t>A5970</t>
  </si>
  <si>
    <t>A5971</t>
  </si>
  <si>
    <t>A5972</t>
  </si>
  <si>
    <t>A5973</t>
  </si>
  <si>
    <t>A5974</t>
  </si>
  <si>
    <t>A5975</t>
  </si>
  <si>
    <t>A5976</t>
  </si>
  <si>
    <t>A5977</t>
  </si>
  <si>
    <t>A5978</t>
  </si>
  <si>
    <t>A5979</t>
  </si>
  <si>
    <t>A5980</t>
  </si>
  <si>
    <t>A5981</t>
  </si>
  <si>
    <t>A5982</t>
  </si>
  <si>
    <t>A5983</t>
  </si>
  <si>
    <t>A5984</t>
  </si>
  <si>
    <t>A5985</t>
  </si>
  <si>
    <t>A5986</t>
  </si>
  <si>
    <t>A5987</t>
  </si>
  <si>
    <t>A5988</t>
  </si>
  <si>
    <t>A5989</t>
  </si>
  <si>
    <t>A5990</t>
  </si>
  <si>
    <t>A5991</t>
  </si>
  <si>
    <t>A5992</t>
  </si>
  <si>
    <t>A5993</t>
  </si>
  <si>
    <t>A5994</t>
  </si>
  <si>
    <t>A5995</t>
  </si>
  <si>
    <t>A5996</t>
  </si>
  <si>
    <t>A5997</t>
  </si>
  <si>
    <t>A5998</t>
  </si>
  <si>
    <t>A5999</t>
  </si>
  <si>
    <t>A6000</t>
  </si>
  <si>
    <t>A6001</t>
  </si>
  <si>
    <t>A6002</t>
  </si>
  <si>
    <t>A6003</t>
  </si>
  <si>
    <t>A6004</t>
  </si>
  <si>
    <t>A6005</t>
  </si>
  <si>
    <t>A6006</t>
  </si>
  <si>
    <t>A6007</t>
  </si>
  <si>
    <t>A6008</t>
  </si>
  <si>
    <t>A6009</t>
  </si>
  <si>
    <t>A6010</t>
  </si>
  <si>
    <t>A6011</t>
  </si>
  <si>
    <t>A6012</t>
  </si>
  <si>
    <t>A6013</t>
  </si>
  <si>
    <t>A6014</t>
  </si>
  <si>
    <t>A6015</t>
  </si>
  <si>
    <t>A6016</t>
  </si>
  <si>
    <t>A6017</t>
  </si>
  <si>
    <t>A6018</t>
  </si>
  <si>
    <t>A6019</t>
  </si>
  <si>
    <t>A6020</t>
  </si>
  <si>
    <t>A6021</t>
  </si>
  <si>
    <t>A6022</t>
  </si>
  <si>
    <t>A6023</t>
  </si>
  <si>
    <t>A6024</t>
  </si>
  <si>
    <t>A6025</t>
  </si>
  <si>
    <t>A6026</t>
  </si>
  <si>
    <t>A6027</t>
  </si>
  <si>
    <t>A6028</t>
  </si>
  <si>
    <t>A6029</t>
  </si>
  <si>
    <t>A6030</t>
  </si>
  <si>
    <t>A6031</t>
  </si>
  <si>
    <t>A6032</t>
  </si>
  <si>
    <t>A6033</t>
  </si>
  <si>
    <t>A6034</t>
  </si>
  <si>
    <t>A6035</t>
  </si>
  <si>
    <t>A6036</t>
  </si>
  <si>
    <t>A6037</t>
  </si>
  <si>
    <t>A6038</t>
  </si>
  <si>
    <t>A6039</t>
  </si>
  <si>
    <t>A6040</t>
  </si>
  <si>
    <t>A6041</t>
  </si>
  <si>
    <t>A6042</t>
  </si>
  <si>
    <t>A6043</t>
  </si>
  <si>
    <t>A6044</t>
  </si>
  <si>
    <t>A6045</t>
  </si>
  <si>
    <t>A6046</t>
  </si>
  <si>
    <t>A6047</t>
  </si>
  <si>
    <t>A6048</t>
  </si>
  <si>
    <t>A6049</t>
  </si>
  <si>
    <t>A6050</t>
  </si>
  <si>
    <t>A6051</t>
  </si>
  <si>
    <t>A6052</t>
  </si>
  <si>
    <t>A6053</t>
  </si>
  <si>
    <t>A6054</t>
  </si>
  <si>
    <t>A6055</t>
  </si>
  <si>
    <t>A6056</t>
  </si>
  <si>
    <t>A6057</t>
  </si>
  <si>
    <t>A6058</t>
  </si>
  <si>
    <t>A6059</t>
  </si>
  <si>
    <t>A6060</t>
  </si>
  <si>
    <t>A6061</t>
  </si>
  <si>
    <t>A6062</t>
  </si>
  <si>
    <t>A6063</t>
  </si>
  <si>
    <t>A6064</t>
  </si>
  <si>
    <t>A6065</t>
  </si>
  <si>
    <t>A6066</t>
  </si>
  <si>
    <t>A6067</t>
  </si>
  <si>
    <t>A6068</t>
  </si>
  <si>
    <t>A6069</t>
  </si>
  <si>
    <t>A6070</t>
  </si>
  <si>
    <t>A6071</t>
  </si>
  <si>
    <t>A6072</t>
  </si>
  <si>
    <t>A6073</t>
  </si>
  <si>
    <t>A6074</t>
  </si>
  <si>
    <t>A6075</t>
  </si>
  <si>
    <t>A6076</t>
  </si>
  <si>
    <t>A6077</t>
  </si>
  <si>
    <t>A6078</t>
  </si>
  <si>
    <t>A6079</t>
  </si>
  <si>
    <t>A6080</t>
  </si>
  <si>
    <t>A6081</t>
  </si>
  <si>
    <t>A6082</t>
  </si>
  <si>
    <t>A6083</t>
  </si>
  <si>
    <t>A6084</t>
  </si>
  <si>
    <t>A6085</t>
  </si>
  <si>
    <t>A6086</t>
  </si>
  <si>
    <t>A6087</t>
  </si>
  <si>
    <t>A6088</t>
  </si>
  <si>
    <t>A6089</t>
  </si>
  <si>
    <t>A6090</t>
  </si>
  <si>
    <t>A6091</t>
  </si>
  <si>
    <t>A6092</t>
  </si>
  <si>
    <t>A6093</t>
  </si>
  <si>
    <t>A6094</t>
  </si>
  <si>
    <t>A6095</t>
  </si>
  <si>
    <t>A6096</t>
  </si>
  <si>
    <t>A6097</t>
  </si>
  <si>
    <t>A6098</t>
  </si>
  <si>
    <t>A6099</t>
  </si>
  <si>
    <t>A6100</t>
  </si>
  <si>
    <t>A6101</t>
  </si>
  <si>
    <t>A6102</t>
  </si>
  <si>
    <t>A6103</t>
  </si>
  <si>
    <t>A6104</t>
  </si>
  <si>
    <t>A6105</t>
  </si>
  <si>
    <t>A6106</t>
  </si>
  <si>
    <t>A6107</t>
  </si>
  <si>
    <t>A6108</t>
  </si>
  <si>
    <t>A6109</t>
  </si>
  <si>
    <t>A6110</t>
  </si>
  <si>
    <t>A6111</t>
  </si>
  <si>
    <t>A6112</t>
  </si>
  <si>
    <t>A6113</t>
  </si>
  <si>
    <t>A6114</t>
  </si>
  <si>
    <t>A6115</t>
  </si>
  <si>
    <t>A6116</t>
  </si>
  <si>
    <t>A6117</t>
  </si>
  <si>
    <t>A6118</t>
  </si>
  <si>
    <t>A6119</t>
  </si>
  <si>
    <t>A6120</t>
  </si>
  <si>
    <t>A6121</t>
  </si>
  <si>
    <t>A6122</t>
  </si>
  <si>
    <t>A6123</t>
  </si>
  <si>
    <t>A6124</t>
  </si>
  <si>
    <t>A6125</t>
  </si>
  <si>
    <t>A6126</t>
  </si>
  <si>
    <t>A6127</t>
  </si>
  <si>
    <t>A6128</t>
  </si>
  <si>
    <t>A6129</t>
  </si>
  <si>
    <t>A6130</t>
  </si>
  <si>
    <t>A6131</t>
  </si>
  <si>
    <t>A6132</t>
  </si>
  <si>
    <t>A6133</t>
  </si>
  <si>
    <t>A6134</t>
  </si>
  <si>
    <t>A6135</t>
  </si>
  <si>
    <t>A6136</t>
  </si>
  <si>
    <t>A6137</t>
  </si>
  <si>
    <t>A6138</t>
  </si>
  <si>
    <t>A6139</t>
  </si>
  <si>
    <t>A6140</t>
  </si>
  <si>
    <t>A6141</t>
  </si>
  <si>
    <t>A6142</t>
  </si>
  <si>
    <t>A6143</t>
  </si>
  <si>
    <t>A6144</t>
  </si>
  <si>
    <t>A6145</t>
  </si>
  <si>
    <t>A6146</t>
  </si>
  <si>
    <t>A6147</t>
  </si>
  <si>
    <t>A6148</t>
  </si>
  <si>
    <t>A6149</t>
  </si>
  <si>
    <t>A6150</t>
  </si>
  <si>
    <t>A6151</t>
  </si>
  <si>
    <t>A6152</t>
  </si>
  <si>
    <t>A6153</t>
  </si>
  <si>
    <t>A6154</t>
  </si>
  <si>
    <t>A6155</t>
  </si>
  <si>
    <t>A6156</t>
  </si>
  <si>
    <t>A6157</t>
  </si>
  <si>
    <t>A6158</t>
  </si>
  <si>
    <t>A6159</t>
  </si>
  <si>
    <t>A6160</t>
  </si>
  <si>
    <t>A6161</t>
  </si>
  <si>
    <t>A6162</t>
  </si>
  <si>
    <t>A6163</t>
  </si>
  <si>
    <t>A6164</t>
  </si>
  <si>
    <t>A6165</t>
  </si>
  <si>
    <t>A6166</t>
  </si>
  <si>
    <t>A6167</t>
  </si>
  <si>
    <t>A6168</t>
  </si>
  <si>
    <t>A6169</t>
  </si>
  <si>
    <t>A6170</t>
  </si>
  <si>
    <t>A6171</t>
  </si>
  <si>
    <t>A6172</t>
  </si>
  <si>
    <t>A6173</t>
  </si>
  <si>
    <t>A6174</t>
  </si>
  <si>
    <t>A6175</t>
  </si>
  <si>
    <t>A6176</t>
  </si>
  <si>
    <t>A6177</t>
  </si>
  <si>
    <t>A6178</t>
  </si>
  <si>
    <t>A6179</t>
  </si>
  <si>
    <t>A6180</t>
  </si>
  <si>
    <t>A6181</t>
  </si>
  <si>
    <t>A6182</t>
  </si>
  <si>
    <t>A6183</t>
  </si>
  <si>
    <t>A6184</t>
  </si>
  <si>
    <t>A6185</t>
  </si>
  <si>
    <t>A6186</t>
  </si>
  <si>
    <t>A6187</t>
  </si>
  <si>
    <t>A6188</t>
  </si>
  <si>
    <t>A6189</t>
  </si>
  <si>
    <t>A6190</t>
  </si>
  <si>
    <t>A6191</t>
  </si>
  <si>
    <t>A6192</t>
  </si>
  <si>
    <t>A6193</t>
  </si>
  <si>
    <t>A6194</t>
  </si>
  <si>
    <t>A6195</t>
  </si>
  <si>
    <t>A6196</t>
  </si>
  <si>
    <t>A6197</t>
  </si>
  <si>
    <t>A6198</t>
  </si>
  <si>
    <t>A6199</t>
  </si>
  <si>
    <t>A6200</t>
  </si>
  <si>
    <t>A6201</t>
  </si>
  <si>
    <t>A6202</t>
  </si>
  <si>
    <t>A6203</t>
  </si>
  <si>
    <t>A6204</t>
  </si>
  <si>
    <t>A6205</t>
  </si>
  <si>
    <t>A6206</t>
  </si>
  <si>
    <t>A6207</t>
  </si>
  <si>
    <t>A6208</t>
  </si>
  <si>
    <t>A6209</t>
  </si>
  <si>
    <t>A6210</t>
  </si>
  <si>
    <t>A6211</t>
  </si>
  <si>
    <t>A6212</t>
  </si>
  <si>
    <t>A6213</t>
  </si>
  <si>
    <t>A6214</t>
  </si>
  <si>
    <t>A6215</t>
  </si>
  <si>
    <t>A6216</t>
  </si>
  <si>
    <t>A6217</t>
  </si>
  <si>
    <t>A6218</t>
  </si>
  <si>
    <t>A6219</t>
  </si>
  <si>
    <t>A6220</t>
  </si>
  <si>
    <t>A6221</t>
  </si>
  <si>
    <t>A6222</t>
  </si>
  <si>
    <t>A6223</t>
  </si>
  <si>
    <t>A6224</t>
  </si>
  <si>
    <t>A6225</t>
  </si>
  <si>
    <t>A6226</t>
  </si>
  <si>
    <t>A6227</t>
  </si>
  <si>
    <t>A6228</t>
  </si>
  <si>
    <t>A6229</t>
  </si>
  <si>
    <t>A6230</t>
  </si>
  <si>
    <t>A6231</t>
  </si>
  <si>
    <t>A6232</t>
  </si>
  <si>
    <t>A6233</t>
  </si>
  <si>
    <t>A6234</t>
  </si>
  <si>
    <t>A6235</t>
  </si>
  <si>
    <t>A6236</t>
  </si>
  <si>
    <t>A6237</t>
  </si>
  <si>
    <t>A6238</t>
  </si>
  <si>
    <t>A6239</t>
  </si>
  <si>
    <t>A6240</t>
  </si>
  <si>
    <t>A6241</t>
  </si>
  <si>
    <t>A6242</t>
  </si>
  <si>
    <t>A6243</t>
  </si>
  <si>
    <t>A6244</t>
  </si>
  <si>
    <t>A6245</t>
  </si>
  <si>
    <t>A6246</t>
  </si>
  <si>
    <t>A6247</t>
  </si>
  <si>
    <t>A6248</t>
  </si>
  <si>
    <t>A6249</t>
  </si>
  <si>
    <t>A6250</t>
  </si>
  <si>
    <t>A6251</t>
  </si>
  <si>
    <t>A6252</t>
  </si>
  <si>
    <t>A6253</t>
  </si>
  <si>
    <t>A6254</t>
  </si>
  <si>
    <t>A6255</t>
  </si>
  <si>
    <t>A6256</t>
  </si>
  <si>
    <t>A6257</t>
  </si>
  <si>
    <t>A6258</t>
  </si>
  <si>
    <t>A6259</t>
  </si>
  <si>
    <t>A6260</t>
  </si>
  <si>
    <t>A6261</t>
  </si>
  <si>
    <t>A6262</t>
  </si>
  <si>
    <t>A6263</t>
  </si>
  <si>
    <t>A6264</t>
  </si>
  <si>
    <t>A6265</t>
  </si>
  <si>
    <t>A6266</t>
  </si>
  <si>
    <t>A6267</t>
  </si>
  <si>
    <t>A6268</t>
  </si>
  <si>
    <t>A6269</t>
  </si>
  <si>
    <t>A6270</t>
  </si>
  <si>
    <t>A6271</t>
  </si>
  <si>
    <t>A6272</t>
  </si>
  <si>
    <t>A6273</t>
  </si>
  <si>
    <t>A6274</t>
  </si>
  <si>
    <t>A6275</t>
  </si>
  <si>
    <t>A6276</t>
  </si>
  <si>
    <t>A6277</t>
  </si>
  <si>
    <t>A6278</t>
  </si>
  <si>
    <t>A6279</t>
  </si>
  <si>
    <t>A6280</t>
  </si>
  <si>
    <t>A6281</t>
  </si>
  <si>
    <t>A6282</t>
  </si>
  <si>
    <t>A6283</t>
  </si>
  <si>
    <t>A6284</t>
  </si>
  <si>
    <t>A6285</t>
  </si>
  <si>
    <t>A6286</t>
  </si>
  <si>
    <t>A6287</t>
  </si>
  <si>
    <t>A6288</t>
  </si>
  <si>
    <t>A6289</t>
  </si>
  <si>
    <t>A6290</t>
  </si>
  <si>
    <t>A6291</t>
  </si>
  <si>
    <t>A6292</t>
  </si>
  <si>
    <t>A6293</t>
  </si>
  <si>
    <t>A6294</t>
  </si>
  <si>
    <t>A6295</t>
  </si>
  <si>
    <t>A6296</t>
  </si>
  <si>
    <t>A6297</t>
  </si>
  <si>
    <t>A6298</t>
  </si>
  <si>
    <t>A6299</t>
  </si>
  <si>
    <t>A6300</t>
  </si>
  <si>
    <t>A6301</t>
  </si>
  <si>
    <t>A6302</t>
  </si>
  <si>
    <t>A6303</t>
  </si>
  <si>
    <t>A6304</t>
  </si>
  <si>
    <t>A6305</t>
  </si>
  <si>
    <t>A6306</t>
  </si>
  <si>
    <t>A6307</t>
  </si>
  <si>
    <t>A6308</t>
  </si>
  <si>
    <t>A6309</t>
  </si>
  <si>
    <t>A6310</t>
  </si>
  <si>
    <t>A6311</t>
  </si>
  <si>
    <t>A6312</t>
  </si>
  <si>
    <t>A6313</t>
  </si>
  <si>
    <t>A6314</t>
  </si>
  <si>
    <t>A6315</t>
  </si>
  <si>
    <t>A6316</t>
  </si>
  <si>
    <t>A6317</t>
  </si>
  <si>
    <t>A6318</t>
  </si>
  <si>
    <t>A6319</t>
  </si>
  <si>
    <t>A6320</t>
  </si>
  <si>
    <t>A6321</t>
  </si>
  <si>
    <t>A6322</t>
  </si>
  <si>
    <t>A6323</t>
  </si>
  <si>
    <t>A6324</t>
  </si>
  <si>
    <t>A6325</t>
  </si>
  <si>
    <t>A6326</t>
  </si>
  <si>
    <t>A6327</t>
  </si>
  <si>
    <t>A6328</t>
  </si>
  <si>
    <t>A6329</t>
  </si>
  <si>
    <t>A6330</t>
  </si>
  <si>
    <t>A6331</t>
  </si>
  <si>
    <t>A6332</t>
  </si>
  <si>
    <t>A6333</t>
  </si>
  <si>
    <t>A6334</t>
  </si>
  <si>
    <t>A6335</t>
  </si>
  <si>
    <t>A6336</t>
  </si>
  <si>
    <t>A6337</t>
  </si>
  <si>
    <t>A6338</t>
  </si>
  <si>
    <t>A6339</t>
  </si>
  <si>
    <t>A6340</t>
  </si>
  <si>
    <t>A6341</t>
  </si>
  <si>
    <t>A6342</t>
  </si>
  <si>
    <t>A6343</t>
  </si>
  <si>
    <t>A6344</t>
  </si>
  <si>
    <t>A6345</t>
  </si>
  <si>
    <t>A6346</t>
  </si>
  <si>
    <t>A6347</t>
  </si>
  <si>
    <t>A6348</t>
  </si>
  <si>
    <t>A6349</t>
  </si>
  <si>
    <t>A6350</t>
  </si>
  <si>
    <t>A6351</t>
  </si>
  <si>
    <t>A6352</t>
  </si>
  <si>
    <t>A6353</t>
  </si>
  <si>
    <t>A6354</t>
  </si>
  <si>
    <t>A6355</t>
  </si>
  <si>
    <t>A6356</t>
  </si>
  <si>
    <t>A6357</t>
  </si>
  <si>
    <t>A6358</t>
  </si>
  <si>
    <t>A6359</t>
  </si>
  <si>
    <t>A6360</t>
  </si>
  <si>
    <t>A6361</t>
  </si>
  <si>
    <t>A6362</t>
  </si>
  <si>
    <t>A6363</t>
  </si>
  <si>
    <t>A6364</t>
  </si>
  <si>
    <t>A6365</t>
  </si>
  <si>
    <t>A6366</t>
  </si>
  <si>
    <t>A6367</t>
  </si>
  <si>
    <t>A6368</t>
  </si>
  <si>
    <t>A6369</t>
  </si>
  <si>
    <t>A6370</t>
  </si>
  <si>
    <t>A6371</t>
  </si>
  <si>
    <t>A6372</t>
  </si>
  <si>
    <t>A6373</t>
  </si>
  <si>
    <t>A6374</t>
  </si>
  <si>
    <t>A6375</t>
  </si>
  <si>
    <t>A6376</t>
  </si>
  <si>
    <t>A6377</t>
  </si>
  <si>
    <t>A6378</t>
  </si>
  <si>
    <t>A6379</t>
  </si>
  <si>
    <t>A6380</t>
  </si>
  <si>
    <t>A6381</t>
  </si>
  <si>
    <t>A6382</t>
  </si>
  <si>
    <t>A6383</t>
  </si>
  <si>
    <t>A6384</t>
  </si>
  <si>
    <t>A6385</t>
  </si>
  <si>
    <t>A6386</t>
  </si>
  <si>
    <t>A6387</t>
  </si>
  <si>
    <t>A6388</t>
  </si>
  <si>
    <t>A6389</t>
  </si>
  <si>
    <t>A6390</t>
  </si>
  <si>
    <t>A6391</t>
  </si>
  <si>
    <t>A6392</t>
  </si>
  <si>
    <t>A6393</t>
  </si>
  <si>
    <t>A6394</t>
  </si>
  <si>
    <t>A6395</t>
  </si>
  <si>
    <t>A6396</t>
  </si>
  <si>
    <t>A6397</t>
  </si>
  <si>
    <t>A6398</t>
  </si>
  <si>
    <t>A6399</t>
  </si>
  <si>
    <t>A6400</t>
  </si>
  <si>
    <t>A6401</t>
  </si>
  <si>
    <t>A6402</t>
  </si>
  <si>
    <t>A6403</t>
  </si>
  <si>
    <t>A6404</t>
  </si>
  <si>
    <t>A6405</t>
  </si>
  <si>
    <t>A6406</t>
  </si>
  <si>
    <t>A6407</t>
  </si>
  <si>
    <t>A6408</t>
  </si>
  <si>
    <t>A6409</t>
  </si>
  <si>
    <t>A6410</t>
  </si>
  <si>
    <t>A6411</t>
  </si>
  <si>
    <t>A6412</t>
  </si>
  <si>
    <t>A6413</t>
  </si>
  <si>
    <t>A6414</t>
  </si>
  <si>
    <t>A6415</t>
  </si>
  <si>
    <t>A6416</t>
  </si>
  <si>
    <t>A6417</t>
  </si>
  <si>
    <t>A6418</t>
  </si>
  <si>
    <t>A6419</t>
  </si>
  <si>
    <t>A6420</t>
  </si>
  <si>
    <t>A6421</t>
  </si>
  <si>
    <t>A6422</t>
  </si>
  <si>
    <t>A6423</t>
  </si>
  <si>
    <t>A6424</t>
  </si>
  <si>
    <t>A6425</t>
  </si>
  <si>
    <t>A6426</t>
  </si>
  <si>
    <t>A6427</t>
  </si>
  <si>
    <t>A6428</t>
  </si>
  <si>
    <t>A6429</t>
  </si>
  <si>
    <t>A6430</t>
  </si>
  <si>
    <t>A6431</t>
  </si>
  <si>
    <t>A6432</t>
  </si>
  <si>
    <t>A6433</t>
  </si>
  <si>
    <t>A6434</t>
  </si>
  <si>
    <t>A6435</t>
  </si>
  <si>
    <t>A6436</t>
  </si>
  <si>
    <t>A6437</t>
  </si>
  <si>
    <t>A6438</t>
  </si>
  <si>
    <t>A6439</t>
  </si>
  <si>
    <t>A6440</t>
  </si>
  <si>
    <t>A6441</t>
  </si>
  <si>
    <t>A6442</t>
  </si>
  <si>
    <t>A6443</t>
  </si>
  <si>
    <t>A6444</t>
  </si>
  <si>
    <t>A6445</t>
  </si>
  <si>
    <t>A6446</t>
  </si>
  <si>
    <t>A6447</t>
  </si>
  <si>
    <t>A6448</t>
  </si>
  <si>
    <t>A6449</t>
  </si>
  <si>
    <t>A6450</t>
  </si>
  <si>
    <t>A6451</t>
  </si>
  <si>
    <t>A6452</t>
  </si>
  <si>
    <t>A6453</t>
  </si>
  <si>
    <t>A6454</t>
  </si>
  <si>
    <t>A6455</t>
  </si>
  <si>
    <t>A6456</t>
  </si>
  <si>
    <t>A6457</t>
  </si>
  <si>
    <t>A6458</t>
  </si>
  <si>
    <t>A6459</t>
  </si>
  <si>
    <t>A6460</t>
  </si>
  <si>
    <t>A6461</t>
  </si>
  <si>
    <t>A6462</t>
  </si>
  <si>
    <t>A6463</t>
  </si>
  <si>
    <t>A6464</t>
  </si>
  <si>
    <t>A6465</t>
  </si>
  <si>
    <t>A6466</t>
  </si>
  <si>
    <t>A6467</t>
  </si>
  <si>
    <t>A6468</t>
  </si>
  <si>
    <t>A6469</t>
  </si>
  <si>
    <t>A6470</t>
  </si>
  <si>
    <t>A6471</t>
  </si>
  <si>
    <t>A6472</t>
  </si>
  <si>
    <t>A6473</t>
  </si>
  <si>
    <t>A6474</t>
  </si>
  <si>
    <t>A6475</t>
  </si>
  <si>
    <t>A6476</t>
  </si>
  <si>
    <t>A6477</t>
  </si>
  <si>
    <t>A6478</t>
  </si>
  <si>
    <t>A6479</t>
  </si>
  <si>
    <t>A6480</t>
  </si>
  <si>
    <t>A6481</t>
  </si>
  <si>
    <t>A6482</t>
  </si>
  <si>
    <t>A6483</t>
  </si>
  <si>
    <t>A6484</t>
  </si>
  <si>
    <t>A6485</t>
  </si>
  <si>
    <t>A6486</t>
  </si>
  <si>
    <t>A6487</t>
  </si>
  <si>
    <t>A6488</t>
  </si>
  <si>
    <t>A6489</t>
  </si>
  <si>
    <t>A6490</t>
  </si>
  <si>
    <t>A6491</t>
  </si>
  <si>
    <t>A6492</t>
  </si>
  <si>
    <t>A6493</t>
  </si>
  <si>
    <t>A6494</t>
  </si>
  <si>
    <t>A6495</t>
  </si>
  <si>
    <t>A6496</t>
  </si>
  <si>
    <t>A6497</t>
  </si>
  <si>
    <t>A6498</t>
  </si>
  <si>
    <t>A6499</t>
  </si>
  <si>
    <t>A6500</t>
  </si>
  <si>
    <t>A6501</t>
  </si>
  <si>
    <t>A6502</t>
  </si>
  <si>
    <t>A6503</t>
  </si>
  <si>
    <t>A6504</t>
  </si>
  <si>
    <t>A6505</t>
  </si>
  <si>
    <t>A6506</t>
  </si>
  <si>
    <t>A6507</t>
  </si>
  <si>
    <t>A6508</t>
  </si>
  <si>
    <t>A6509</t>
  </si>
  <si>
    <t>A6510</t>
  </si>
  <si>
    <t>A6511</t>
  </si>
  <si>
    <t>A6512</t>
  </si>
  <si>
    <t>A6513</t>
  </si>
  <si>
    <t>A6514</t>
  </si>
  <si>
    <t>A6515</t>
  </si>
  <si>
    <t>A6516</t>
  </si>
  <si>
    <t>A6517</t>
  </si>
  <si>
    <t>A6518</t>
  </si>
  <si>
    <t>A6519</t>
  </si>
  <si>
    <t>A6520</t>
  </si>
  <si>
    <t>A6521</t>
  </si>
  <si>
    <t>A6522</t>
  </si>
  <si>
    <t>A6523</t>
  </si>
  <si>
    <t>A6524</t>
  </si>
  <si>
    <t>A6525</t>
  </si>
  <si>
    <t>A6526</t>
  </si>
  <si>
    <t>A6527</t>
  </si>
  <si>
    <t>A6528</t>
  </si>
  <si>
    <t>A6529</t>
  </si>
  <si>
    <t>A6530</t>
  </si>
  <si>
    <t>A6531</t>
  </si>
  <si>
    <t>A6532</t>
  </si>
  <si>
    <t>A6533</t>
  </si>
  <si>
    <t>A6534</t>
  </si>
  <si>
    <t>A6535</t>
  </si>
  <si>
    <t>A6536</t>
  </si>
  <si>
    <t>A6537</t>
  </si>
  <si>
    <t>A6538</t>
  </si>
  <si>
    <t>A6539</t>
  </si>
  <si>
    <t>A6540</t>
  </si>
  <si>
    <t>A6541</t>
  </si>
  <si>
    <t>A6542</t>
  </si>
  <si>
    <t>A6543</t>
  </si>
  <si>
    <t>A6544</t>
  </si>
  <si>
    <t>A6545</t>
  </si>
  <si>
    <t>A6546</t>
  </si>
  <si>
    <t>A6547</t>
  </si>
  <si>
    <t>A6548</t>
  </si>
  <si>
    <t>A6549</t>
  </si>
  <si>
    <t>A6550</t>
  </si>
  <si>
    <t>A6551</t>
  </si>
  <si>
    <t>A6552</t>
  </si>
  <si>
    <t>A6553</t>
  </si>
  <si>
    <t>A6554</t>
  </si>
  <si>
    <t>A6555</t>
  </si>
  <si>
    <t>A6556</t>
  </si>
  <si>
    <t>A6557</t>
  </si>
  <si>
    <t>A6558</t>
  </si>
  <si>
    <t>A6559</t>
  </si>
  <si>
    <t>A6560</t>
  </si>
  <si>
    <t>A6561</t>
  </si>
  <si>
    <t>A6562</t>
  </si>
  <si>
    <t>A6563</t>
  </si>
  <si>
    <t>A6564</t>
  </si>
  <si>
    <t>A6565</t>
  </si>
  <si>
    <t>A6566</t>
  </si>
  <si>
    <t>A6567</t>
  </si>
  <si>
    <t>A6568</t>
  </si>
  <si>
    <t>A6569</t>
  </si>
  <si>
    <t>A6570</t>
  </si>
  <si>
    <t>A6571</t>
  </si>
  <si>
    <t>A6572</t>
  </si>
  <si>
    <t>A6573</t>
  </si>
  <si>
    <t>A6574</t>
  </si>
  <si>
    <t>A6575</t>
  </si>
  <si>
    <t>A6576</t>
  </si>
  <si>
    <t>A6577</t>
  </si>
  <si>
    <t>A6578</t>
  </si>
  <si>
    <t>A6579</t>
  </si>
  <si>
    <t>A6580</t>
  </si>
  <si>
    <t>A6581</t>
  </si>
  <si>
    <t>A6582</t>
  </si>
  <si>
    <t>A6583</t>
  </si>
  <si>
    <t>A6584</t>
  </si>
  <si>
    <t>A6585</t>
  </si>
  <si>
    <t>A6586</t>
  </si>
  <si>
    <t>A6587</t>
  </si>
  <si>
    <t>A6588</t>
  </si>
  <si>
    <t>A6589</t>
  </si>
  <si>
    <t>A6590</t>
  </si>
  <si>
    <t>A6591</t>
  </si>
  <si>
    <t>A6592</t>
  </si>
  <si>
    <t>A6593</t>
  </si>
  <si>
    <t>A6594</t>
  </si>
  <si>
    <t>A6595</t>
  </si>
  <si>
    <t>A6596</t>
  </si>
  <si>
    <t>A6597</t>
  </si>
  <si>
    <t>A6598</t>
  </si>
  <si>
    <t>A6599</t>
  </si>
  <si>
    <t>A6600</t>
  </si>
  <si>
    <t>A6601</t>
  </si>
  <si>
    <t>A6602</t>
  </si>
  <si>
    <t>A6603</t>
  </si>
  <si>
    <t>A6604</t>
  </si>
  <si>
    <t>A6605</t>
  </si>
  <si>
    <t>A6606</t>
  </si>
  <si>
    <t>A6607</t>
  </si>
  <si>
    <t>A6608</t>
  </si>
  <si>
    <t>A6609</t>
  </si>
  <si>
    <t>A6610</t>
  </si>
  <si>
    <t>A6611</t>
  </si>
  <si>
    <t>A6612</t>
  </si>
  <si>
    <t>A6613</t>
  </si>
  <si>
    <t>A6614</t>
  </si>
  <si>
    <t>A6615</t>
  </si>
  <si>
    <t>A6616</t>
  </si>
  <si>
    <t>A6617</t>
  </si>
  <si>
    <t>A6618</t>
  </si>
  <si>
    <t>A6619</t>
  </si>
  <si>
    <t>A6620</t>
  </si>
  <si>
    <t>A6621</t>
  </si>
  <si>
    <t>A6622</t>
  </si>
  <si>
    <t>A6623</t>
  </si>
  <si>
    <t>A6624</t>
  </si>
  <si>
    <t>A6625</t>
  </si>
  <si>
    <t>A6626</t>
  </si>
  <si>
    <t>A6627</t>
  </si>
  <si>
    <t>A6628</t>
  </si>
  <si>
    <t>A6629</t>
  </si>
  <si>
    <t>A6630</t>
  </si>
  <si>
    <t>A6631</t>
  </si>
  <si>
    <t>A6632</t>
  </si>
  <si>
    <t>A6633</t>
  </si>
  <si>
    <t>A6634</t>
  </si>
  <si>
    <t>A6635</t>
  </si>
  <si>
    <t>A6636</t>
  </si>
  <si>
    <t>A6637</t>
  </si>
  <si>
    <t>A6638</t>
  </si>
  <si>
    <t>A6639</t>
  </si>
  <si>
    <t>A6640</t>
  </si>
  <si>
    <t>A6641</t>
  </si>
  <si>
    <t>A6642</t>
  </si>
  <si>
    <t>A6643</t>
  </si>
  <si>
    <t>A6644</t>
  </si>
  <si>
    <t>A6645</t>
  </si>
  <si>
    <t>A6646</t>
  </si>
  <si>
    <t>A6647</t>
  </si>
  <si>
    <t>A6648</t>
  </si>
  <si>
    <t>A6649</t>
  </si>
  <si>
    <t>A6650</t>
  </si>
  <si>
    <t>A6651</t>
  </si>
  <si>
    <t>A6652</t>
  </si>
  <si>
    <t>A6653</t>
  </si>
  <si>
    <t>A6654</t>
  </si>
  <si>
    <t>A6655</t>
  </si>
  <si>
    <t>A6656</t>
  </si>
  <si>
    <t>A6657</t>
  </si>
  <si>
    <t>A6658</t>
  </si>
  <si>
    <t>A6659</t>
  </si>
  <si>
    <t>A6660</t>
  </si>
  <si>
    <t>A6661</t>
  </si>
  <si>
    <t>A6662</t>
  </si>
  <si>
    <t>A6663</t>
  </si>
  <si>
    <t>A6664</t>
  </si>
  <si>
    <t>A6665</t>
  </si>
  <si>
    <t>A6666</t>
  </si>
  <si>
    <t>A6667</t>
  </si>
  <si>
    <t>A6668</t>
  </si>
  <si>
    <t>A6669</t>
  </si>
  <si>
    <t>A6670</t>
  </si>
  <si>
    <t>A6671</t>
  </si>
  <si>
    <t>A6672</t>
  </si>
  <si>
    <t>A6673</t>
  </si>
  <si>
    <t>A6674</t>
  </si>
  <si>
    <t>A6675</t>
  </si>
  <si>
    <t>A6676</t>
  </si>
  <si>
    <t>A6677</t>
  </si>
  <si>
    <t>A6678</t>
  </si>
  <si>
    <t>A6679</t>
  </si>
  <si>
    <t>A6680</t>
  </si>
  <si>
    <t>A6681</t>
  </si>
  <si>
    <t>A6682</t>
  </si>
  <si>
    <t>A6683</t>
  </si>
  <si>
    <t>A6684</t>
  </si>
  <si>
    <t>A6685</t>
  </si>
  <si>
    <t>A6686</t>
  </si>
  <si>
    <t>A6687</t>
  </si>
  <si>
    <t>A6688</t>
  </si>
  <si>
    <t>A6689</t>
  </si>
  <si>
    <t>A6690</t>
  </si>
  <si>
    <t>A6691</t>
  </si>
  <si>
    <t>A6692</t>
  </si>
  <si>
    <t>A6693</t>
  </si>
  <si>
    <t>A6694</t>
  </si>
  <si>
    <t>A6695</t>
  </si>
  <si>
    <t>A6696</t>
  </si>
  <si>
    <t>A6697</t>
  </si>
  <si>
    <t>A6698</t>
  </si>
  <si>
    <t>A6699</t>
  </si>
  <si>
    <t>A6700</t>
  </si>
  <si>
    <t>A6701</t>
  </si>
  <si>
    <t>A6702</t>
  </si>
  <si>
    <t>A6703</t>
  </si>
  <si>
    <t>A6704</t>
  </si>
  <si>
    <t>A6705</t>
  </si>
  <si>
    <t>A6706</t>
  </si>
  <si>
    <t>A6707</t>
  </si>
  <si>
    <t>A6708</t>
  </si>
  <si>
    <t>A6709</t>
  </si>
  <si>
    <t>A6710</t>
  </si>
  <si>
    <t>A6711</t>
  </si>
  <si>
    <t>A6712</t>
  </si>
  <si>
    <t>A6713</t>
  </si>
  <si>
    <t>A6714</t>
  </si>
  <si>
    <t>A6715</t>
  </si>
  <si>
    <t>A6716</t>
  </si>
  <si>
    <t>A6717</t>
  </si>
  <si>
    <t>A6718</t>
  </si>
  <si>
    <t>A6719</t>
  </si>
  <si>
    <t>A6720</t>
  </si>
  <si>
    <t>A6721</t>
  </si>
  <si>
    <t>A6722</t>
  </si>
  <si>
    <t>A6723</t>
  </si>
  <si>
    <t>A6724</t>
  </si>
  <si>
    <t>A6725</t>
  </si>
  <si>
    <t>A6726</t>
  </si>
  <si>
    <t>A6727</t>
  </si>
  <si>
    <t>A6728</t>
  </si>
  <si>
    <t>A6729</t>
  </si>
  <si>
    <t>A6730</t>
  </si>
  <si>
    <t>A6731</t>
  </si>
  <si>
    <t>A6732</t>
  </si>
  <si>
    <t>A6733</t>
  </si>
  <si>
    <t>A6734</t>
  </si>
  <si>
    <t>A6735</t>
  </si>
  <si>
    <t>A6736</t>
  </si>
  <si>
    <t>A6737</t>
  </si>
  <si>
    <t>A6738</t>
  </si>
  <si>
    <t>A6739</t>
  </si>
  <si>
    <t>A6740</t>
  </si>
  <si>
    <t>A6741</t>
  </si>
  <si>
    <t>A6742</t>
  </si>
  <si>
    <t>A6743</t>
  </si>
  <si>
    <t>A6744</t>
  </si>
  <si>
    <t>A6745</t>
  </si>
  <si>
    <t>A6746</t>
  </si>
  <si>
    <t>A6747</t>
  </si>
  <si>
    <t>A6748</t>
  </si>
  <si>
    <t>A6749</t>
  </si>
  <si>
    <t>A6750</t>
  </si>
  <si>
    <t>A6751</t>
  </si>
  <si>
    <t>A6752</t>
  </si>
  <si>
    <t>A6753</t>
  </si>
  <si>
    <t>A6754</t>
  </si>
  <si>
    <t>A6755</t>
  </si>
  <si>
    <t>A6756</t>
  </si>
  <si>
    <t>A6757</t>
  </si>
  <si>
    <t>A6758</t>
  </si>
  <si>
    <t>A6759</t>
  </si>
  <si>
    <t>A6760</t>
  </si>
  <si>
    <t>A6761</t>
  </si>
  <si>
    <t>A6762</t>
  </si>
  <si>
    <t>A6763</t>
  </si>
  <si>
    <t>A6764</t>
  </si>
  <si>
    <t>A6765</t>
  </si>
  <si>
    <t>A6766</t>
  </si>
  <si>
    <t>A6767</t>
  </si>
  <si>
    <t>A6768</t>
  </si>
  <si>
    <t>A6769</t>
  </si>
  <si>
    <t>A6770</t>
  </si>
  <si>
    <t>A6771</t>
  </si>
  <si>
    <t>A6772</t>
  </si>
  <si>
    <t>A6773</t>
  </si>
  <si>
    <t>A6774</t>
  </si>
  <si>
    <t>A6775</t>
  </si>
  <si>
    <t>A6776</t>
  </si>
  <si>
    <t>A6777</t>
  </si>
  <si>
    <t>A6778</t>
  </si>
  <si>
    <t>A6779</t>
  </si>
  <si>
    <t>A6780</t>
  </si>
  <si>
    <t>A6781</t>
  </si>
  <si>
    <t>A6782</t>
  </si>
  <si>
    <t>A6783</t>
  </si>
  <si>
    <t>A6784</t>
  </si>
  <si>
    <t>A6785</t>
  </si>
  <si>
    <t>A6786</t>
  </si>
  <si>
    <t>A6787</t>
  </si>
  <si>
    <t>A6788</t>
  </si>
  <si>
    <t>A6789</t>
  </si>
  <si>
    <t>A6790</t>
  </si>
  <si>
    <t>A6791</t>
  </si>
  <si>
    <t>A6792</t>
  </si>
  <si>
    <t>A6793</t>
  </si>
  <si>
    <t>A6794</t>
  </si>
  <si>
    <t>A6795</t>
  </si>
  <si>
    <t>A6796</t>
  </si>
  <si>
    <t>A6797</t>
  </si>
  <si>
    <t>A6798</t>
  </si>
  <si>
    <t>A6799</t>
  </si>
  <si>
    <t>A6800</t>
  </si>
  <si>
    <t>A6801</t>
  </si>
  <si>
    <t>A6802</t>
  </si>
  <si>
    <t>A6803</t>
  </si>
  <si>
    <t>A6804</t>
  </si>
  <si>
    <t>A6805</t>
  </si>
  <si>
    <t>A6806</t>
  </si>
  <si>
    <t>A6807</t>
  </si>
  <si>
    <t>A6808</t>
  </si>
  <si>
    <t>A6809</t>
  </si>
  <si>
    <t>A6810</t>
  </si>
  <si>
    <t>A6811</t>
  </si>
  <si>
    <t>A6812</t>
  </si>
  <si>
    <t>A6813</t>
  </si>
  <si>
    <t>A6814</t>
  </si>
  <si>
    <t>A6815</t>
  </si>
  <si>
    <t>A6816</t>
  </si>
  <si>
    <t>A6817</t>
  </si>
  <si>
    <t>A6818</t>
  </si>
  <si>
    <t>A6819</t>
  </si>
  <si>
    <t>A6820</t>
  </si>
  <si>
    <t>A6821</t>
  </si>
  <si>
    <t>A6822</t>
  </si>
  <si>
    <t>A6823</t>
  </si>
  <si>
    <t>A6824</t>
  </si>
  <si>
    <t>A6825</t>
  </si>
  <si>
    <t>A6826</t>
  </si>
  <si>
    <t>A6827</t>
  </si>
  <si>
    <t>A6828</t>
  </si>
  <si>
    <t>A6829</t>
  </si>
  <si>
    <t>A6830</t>
  </si>
  <si>
    <t>A6831</t>
  </si>
  <si>
    <t>A6832</t>
  </si>
  <si>
    <t>A6833</t>
  </si>
  <si>
    <t>A6834</t>
  </si>
  <si>
    <t>A6835</t>
  </si>
  <si>
    <t>A6836</t>
  </si>
  <si>
    <t>A6837</t>
  </si>
  <si>
    <t>A6838</t>
  </si>
  <si>
    <t>A6839</t>
  </si>
  <si>
    <t>A6840</t>
  </si>
  <si>
    <t>A6841</t>
  </si>
  <si>
    <t>A6842</t>
  </si>
  <si>
    <t>A6843</t>
  </si>
  <si>
    <t>A6844</t>
  </si>
  <si>
    <t>A6845</t>
  </si>
  <si>
    <t>A6846</t>
  </si>
  <si>
    <t>A6847</t>
  </si>
  <si>
    <t>A6848</t>
  </si>
  <si>
    <t>A6849</t>
  </si>
  <si>
    <t>A6850</t>
  </si>
  <si>
    <t>A6851</t>
  </si>
  <si>
    <t>A6852</t>
  </si>
  <si>
    <t>A6853</t>
  </si>
  <si>
    <t>A6854</t>
  </si>
  <si>
    <t>A6855</t>
  </si>
  <si>
    <t>A6856</t>
  </si>
  <si>
    <t>A6857</t>
  </si>
  <si>
    <t>A6858</t>
  </si>
  <si>
    <t>A6859</t>
  </si>
  <si>
    <t>A6860</t>
  </si>
  <si>
    <t>A6861</t>
  </si>
  <si>
    <t>A6862</t>
  </si>
  <si>
    <t>A6863</t>
  </si>
  <si>
    <t>A6864</t>
  </si>
  <si>
    <t>A6865</t>
  </si>
  <si>
    <t>A6866</t>
  </si>
  <si>
    <t>A6867</t>
  </si>
  <si>
    <t>A6868</t>
  </si>
  <si>
    <t>A6869</t>
  </si>
  <si>
    <t>A6870</t>
  </si>
  <si>
    <t>A6871</t>
  </si>
  <si>
    <t>A6872</t>
  </si>
  <si>
    <t>A6873</t>
  </si>
  <si>
    <t>A6874</t>
  </si>
  <si>
    <t>A6875</t>
  </si>
  <si>
    <t>A6876</t>
  </si>
  <si>
    <t>A6877</t>
  </si>
  <si>
    <t>A6878</t>
  </si>
  <si>
    <t>A6879</t>
  </si>
  <si>
    <t>A6880</t>
  </si>
  <si>
    <t>A6881</t>
  </si>
  <si>
    <t>A6882</t>
  </si>
  <si>
    <t>A6883</t>
  </si>
  <si>
    <t>A6884</t>
  </si>
  <si>
    <t>A6885</t>
  </si>
  <si>
    <t>A6886</t>
  </si>
  <si>
    <t>A6887</t>
  </si>
  <si>
    <t>A6888</t>
  </si>
  <si>
    <t>A6889</t>
  </si>
  <si>
    <t>A6890</t>
  </si>
  <si>
    <t>A6891</t>
  </si>
  <si>
    <t>A6892</t>
  </si>
  <si>
    <t>A6893</t>
  </si>
  <si>
    <t>A6894</t>
  </si>
  <si>
    <t>A6895</t>
  </si>
  <si>
    <t>A6896</t>
  </si>
  <si>
    <t>A6897</t>
  </si>
  <si>
    <t>A6898</t>
  </si>
  <si>
    <t>A6899</t>
  </si>
  <si>
    <t>A6900</t>
  </si>
  <si>
    <t>A6901</t>
  </si>
  <si>
    <t>A6902</t>
  </si>
  <si>
    <t>A6903</t>
  </si>
  <si>
    <t>A6904</t>
  </si>
  <si>
    <t>A6905</t>
  </si>
  <si>
    <t>A6906</t>
  </si>
  <si>
    <t>A6907</t>
  </si>
  <si>
    <t>A6908</t>
  </si>
  <si>
    <t>A6909</t>
  </si>
  <si>
    <t>A6910</t>
  </si>
  <si>
    <t>A6911</t>
  </si>
  <si>
    <t>A6912</t>
  </si>
  <si>
    <t>A6913</t>
  </si>
  <si>
    <t>A6914</t>
  </si>
  <si>
    <t>A6915</t>
  </si>
  <si>
    <t>A6916</t>
  </si>
  <si>
    <t>A6917</t>
  </si>
  <si>
    <t>A6918</t>
  </si>
  <si>
    <t>A6919</t>
  </si>
  <si>
    <t>A6920</t>
  </si>
  <si>
    <t>A6921</t>
  </si>
  <si>
    <t>A6922</t>
  </si>
  <si>
    <t>A6923</t>
  </si>
  <si>
    <t>A6924</t>
  </si>
  <si>
    <t>A6925</t>
  </si>
  <si>
    <t>A6926</t>
  </si>
  <si>
    <t>A6927</t>
  </si>
  <si>
    <t>A6928</t>
  </si>
  <si>
    <t>A6929</t>
  </si>
  <si>
    <t>A6930</t>
  </si>
  <si>
    <t>A6931</t>
  </si>
  <si>
    <t>A6932</t>
  </si>
  <si>
    <t>A6933</t>
  </si>
  <si>
    <t>A6934</t>
  </si>
  <si>
    <t>A6935</t>
  </si>
  <si>
    <t>A6936</t>
  </si>
  <si>
    <t>A6937</t>
  </si>
  <si>
    <t>A6938</t>
  </si>
  <si>
    <t>A6939</t>
  </si>
  <si>
    <t>A6940</t>
  </si>
  <si>
    <t>A6941</t>
  </si>
  <si>
    <t>A6942</t>
  </si>
  <si>
    <t>A6943</t>
  </si>
  <si>
    <t>A6944</t>
  </si>
  <si>
    <t>A6945</t>
  </si>
  <si>
    <t>A6946</t>
  </si>
  <si>
    <t>A6947</t>
  </si>
  <si>
    <t>A6948</t>
  </si>
  <si>
    <t>A6949</t>
  </si>
  <si>
    <t>A6950</t>
  </si>
  <si>
    <t>A6951</t>
  </si>
  <si>
    <t>A6952</t>
  </si>
  <si>
    <t>A6953</t>
  </si>
  <si>
    <t>A6954</t>
  </si>
  <si>
    <t>A6955</t>
  </si>
  <si>
    <t>A6956</t>
  </si>
  <si>
    <t>A6957</t>
  </si>
  <si>
    <t>A6958</t>
  </si>
  <si>
    <t>A6959</t>
  </si>
  <si>
    <t>A6960</t>
  </si>
  <si>
    <t>A6961</t>
  </si>
  <si>
    <t>A6962</t>
  </si>
  <si>
    <t>A6963</t>
  </si>
  <si>
    <t>A6964</t>
  </si>
  <si>
    <t>A6965</t>
  </si>
  <si>
    <t>A6966</t>
  </si>
  <si>
    <t>A6967</t>
  </si>
  <si>
    <t>A6968</t>
  </si>
  <si>
    <t>A6969</t>
  </si>
  <si>
    <t>A6970</t>
  </si>
  <si>
    <t>A6971</t>
  </si>
  <si>
    <t>A6972</t>
  </si>
  <si>
    <t>A6973</t>
  </si>
  <si>
    <t>A6974</t>
  </si>
  <si>
    <t>A6975</t>
  </si>
  <si>
    <t>A6976</t>
  </si>
  <si>
    <t>A6977</t>
  </si>
  <si>
    <t>A6978</t>
  </si>
  <si>
    <t>A6979</t>
  </si>
  <si>
    <t>A6980</t>
  </si>
  <si>
    <t>A6981</t>
  </si>
  <si>
    <t>A6982</t>
  </si>
  <si>
    <t>A6983</t>
  </si>
  <si>
    <t>A6984</t>
  </si>
  <si>
    <t>A6985</t>
  </si>
  <si>
    <t>A6986</t>
  </si>
  <si>
    <t>A6987</t>
  </si>
  <si>
    <t>A6988</t>
  </si>
  <si>
    <t>A6989</t>
  </si>
  <si>
    <t>A6990</t>
  </si>
  <si>
    <t>A6991</t>
  </si>
  <si>
    <t>A6992</t>
  </si>
  <si>
    <t>A6993</t>
  </si>
  <si>
    <t>A6994</t>
  </si>
  <si>
    <t>A6995</t>
  </si>
  <si>
    <t>A6996</t>
  </si>
  <si>
    <t>A6997</t>
  </si>
  <si>
    <t>A6998</t>
  </si>
  <si>
    <t>A6999</t>
  </si>
  <si>
    <t>A7000</t>
  </si>
  <si>
    <t>A7001</t>
  </si>
  <si>
    <t>A7002</t>
  </si>
  <si>
    <t>A7003</t>
  </si>
  <si>
    <t>A7004</t>
  </si>
  <si>
    <t>A7005</t>
  </si>
  <si>
    <t>A7006</t>
  </si>
  <si>
    <t>A7007</t>
  </si>
  <si>
    <t>A7008</t>
  </si>
  <si>
    <t>A7009</t>
  </si>
  <si>
    <t>A7010</t>
  </si>
  <si>
    <t>A7011</t>
  </si>
  <si>
    <t>A7012</t>
  </si>
  <si>
    <t>A7013</t>
  </si>
  <si>
    <t>A7014</t>
  </si>
  <si>
    <t>A7015</t>
  </si>
  <si>
    <t>A7016</t>
  </si>
  <si>
    <t>A7017</t>
  </si>
  <si>
    <t>A7018</t>
  </si>
  <si>
    <t>A7019</t>
  </si>
  <si>
    <t>A7020</t>
  </si>
  <si>
    <t>A7021</t>
  </si>
  <si>
    <t>A7022</t>
  </si>
  <si>
    <t>A7023</t>
  </si>
  <si>
    <t>A7024</t>
  </si>
  <si>
    <t>A7025</t>
  </si>
  <si>
    <t>A7026</t>
  </si>
  <si>
    <t>A7027</t>
  </si>
  <si>
    <t>A7028</t>
  </si>
  <si>
    <t>A7029</t>
  </si>
  <si>
    <t>A7030</t>
  </si>
  <si>
    <t>A7031</t>
  </si>
  <si>
    <t>A7032</t>
  </si>
  <si>
    <t>A7033</t>
  </si>
  <si>
    <t>A7034</t>
  </si>
  <si>
    <t>A7035</t>
  </si>
  <si>
    <t>A7036</t>
  </si>
  <si>
    <t>A7037</t>
  </si>
  <si>
    <t>A7038</t>
  </si>
  <si>
    <t>A7039</t>
  </si>
  <si>
    <t>A7040</t>
  </si>
  <si>
    <t>A7041</t>
  </si>
  <si>
    <t>A7042</t>
  </si>
  <si>
    <t>A7043</t>
  </si>
  <si>
    <t>A7044</t>
  </si>
  <si>
    <t>A7045</t>
  </si>
  <si>
    <t>A7046</t>
  </si>
  <si>
    <t>A7047</t>
  </si>
  <si>
    <t>A7048</t>
  </si>
  <si>
    <t>A7049</t>
  </si>
  <si>
    <t>A7050</t>
  </si>
  <si>
    <t>A7051</t>
  </si>
  <si>
    <t>A7052</t>
  </si>
  <si>
    <t>A7053</t>
  </si>
  <si>
    <t>A7054</t>
  </si>
  <si>
    <t>A7055</t>
  </si>
  <si>
    <t>A7056</t>
  </si>
  <si>
    <t>A7057</t>
  </si>
  <si>
    <t>A7058</t>
  </si>
  <si>
    <t>A7059</t>
  </si>
  <si>
    <t>A7060</t>
  </si>
  <si>
    <t>A7061</t>
  </si>
  <si>
    <t>A7062</t>
  </si>
  <si>
    <t>A7063</t>
  </si>
  <si>
    <t>A7064</t>
  </si>
  <si>
    <t>A7065</t>
  </si>
  <si>
    <t>A7066</t>
  </si>
  <si>
    <t>A7067</t>
  </si>
  <si>
    <t>A7068</t>
  </si>
  <si>
    <t>A7069</t>
  </si>
  <si>
    <t>A7070</t>
  </si>
  <si>
    <t>A7071</t>
  </si>
  <si>
    <t>A7072</t>
  </si>
  <si>
    <t>A7073</t>
  </si>
  <si>
    <t>A7074</t>
  </si>
  <si>
    <t>A7075</t>
  </si>
  <si>
    <t>A7076</t>
  </si>
  <si>
    <t>A7077</t>
  </si>
  <si>
    <t>A7078</t>
  </si>
  <si>
    <t>A7079</t>
  </si>
  <si>
    <t>A7080</t>
  </si>
  <si>
    <t>A7081</t>
  </si>
  <si>
    <t>A7082</t>
  </si>
  <si>
    <t>A7083</t>
  </si>
  <si>
    <t>A7084</t>
  </si>
  <si>
    <t>A7085</t>
  </si>
  <si>
    <t>A7086</t>
  </si>
  <si>
    <t>A7087</t>
  </si>
  <si>
    <t>A7088</t>
  </si>
  <si>
    <t>A7089</t>
  </si>
  <si>
    <t>A7090</t>
  </si>
  <si>
    <t>A7091</t>
  </si>
  <si>
    <t>A7092</t>
  </si>
  <si>
    <t>A7093</t>
  </si>
  <si>
    <t>A7094</t>
  </si>
  <si>
    <t>A7095</t>
  </si>
  <si>
    <t>A7096</t>
  </si>
  <si>
    <t>A7097</t>
  </si>
  <si>
    <t>A7098</t>
  </si>
  <si>
    <t>A7099</t>
  </si>
  <si>
    <t>A7100</t>
  </si>
  <si>
    <t>A7101</t>
  </si>
  <si>
    <t>A7102</t>
  </si>
  <si>
    <t>A7103</t>
  </si>
  <si>
    <t>A7104</t>
  </si>
  <si>
    <t>A7105</t>
  </si>
  <si>
    <t>A7106</t>
  </si>
  <si>
    <t>A7107</t>
  </si>
  <si>
    <t>A7108</t>
  </si>
  <si>
    <t>A7109</t>
  </si>
  <si>
    <t>A7110</t>
  </si>
  <si>
    <t>A7111</t>
  </si>
  <si>
    <t>A7112</t>
  </si>
  <si>
    <t>A7113</t>
  </si>
  <si>
    <t>A7114</t>
  </si>
  <si>
    <t>A7115</t>
  </si>
  <si>
    <t>A7116</t>
  </si>
  <si>
    <t>A7117</t>
  </si>
  <si>
    <t>A7118</t>
  </si>
  <si>
    <t>A7119</t>
  </si>
  <si>
    <t>A7120</t>
  </si>
  <si>
    <t>A7121</t>
  </si>
  <si>
    <t>A7122</t>
  </si>
  <si>
    <t>A7123</t>
  </si>
  <si>
    <t>A7124</t>
  </si>
  <si>
    <t>A7125</t>
  </si>
  <si>
    <t>A7126</t>
  </si>
  <si>
    <t>A7127</t>
  </si>
  <si>
    <t>A7128</t>
  </si>
  <si>
    <t>A7129</t>
  </si>
  <si>
    <t>A7130</t>
  </si>
  <si>
    <t>A7131</t>
  </si>
  <si>
    <t>A7132</t>
  </si>
  <si>
    <t>A7133</t>
  </si>
  <si>
    <t>A7134</t>
  </si>
  <si>
    <t>A7135</t>
  </si>
  <si>
    <t>A7136</t>
  </si>
  <si>
    <t>A7137</t>
  </si>
  <si>
    <t>A7138</t>
  </si>
  <si>
    <t>A7139</t>
  </si>
  <si>
    <t>A7140</t>
  </si>
  <si>
    <t>A7141</t>
  </si>
  <si>
    <t>A7142</t>
  </si>
  <si>
    <t>A7143</t>
  </si>
  <si>
    <t>A7144</t>
  </si>
  <si>
    <t>A7145</t>
  </si>
  <si>
    <t>A7146</t>
  </si>
  <si>
    <t>A7147</t>
  </si>
  <si>
    <t>A7148</t>
  </si>
  <si>
    <t>A7149</t>
  </si>
  <si>
    <t>A7150</t>
  </si>
  <si>
    <t>A7151</t>
  </si>
  <si>
    <t>A7152</t>
  </si>
  <si>
    <t>A7153</t>
  </si>
  <si>
    <t>A7154</t>
  </si>
  <si>
    <t>A7155</t>
  </si>
  <si>
    <t>A7156</t>
  </si>
  <si>
    <t>A7157</t>
  </si>
  <si>
    <t>A7158</t>
  </si>
  <si>
    <t>A7159</t>
  </si>
  <si>
    <t>A7160</t>
  </si>
  <si>
    <t>A7161</t>
  </si>
  <si>
    <t>A7162</t>
  </si>
  <si>
    <t>A7163</t>
  </si>
  <si>
    <t>A7164</t>
  </si>
  <si>
    <t>A7165</t>
  </si>
  <si>
    <t>A7166</t>
  </si>
  <si>
    <t>A7167</t>
  </si>
  <si>
    <t>A7168</t>
  </si>
  <si>
    <t>A7169</t>
  </si>
  <si>
    <t>A7170</t>
  </si>
  <si>
    <t>A7171</t>
  </si>
  <si>
    <t>A7172</t>
  </si>
  <si>
    <t>A7173</t>
  </si>
  <si>
    <t>A7174</t>
  </si>
  <si>
    <t>A7175</t>
  </si>
  <si>
    <t>A7176</t>
  </si>
  <si>
    <t>A7177</t>
  </si>
  <si>
    <t>A7178</t>
  </si>
  <si>
    <t>A7179</t>
  </si>
  <si>
    <t>A7180</t>
  </si>
  <si>
    <t>A7181</t>
  </si>
  <si>
    <t>A7182</t>
  </si>
  <si>
    <t>A7183</t>
  </si>
  <si>
    <t>A7184</t>
  </si>
  <si>
    <t>A7185</t>
  </si>
  <si>
    <t>A7186</t>
  </si>
  <si>
    <t>A7187</t>
  </si>
  <si>
    <t>A7188</t>
  </si>
  <si>
    <t>A7189</t>
  </si>
  <si>
    <t>A7190</t>
  </si>
  <si>
    <t>A7191</t>
  </si>
  <si>
    <t>A7192</t>
  </si>
  <si>
    <t>A7193</t>
  </si>
  <si>
    <t>A7194</t>
  </si>
  <si>
    <t>A7195</t>
  </si>
  <si>
    <t>A7196</t>
  </si>
  <si>
    <t>A7197</t>
  </si>
  <si>
    <t>A7198</t>
  </si>
  <si>
    <t>A7199</t>
  </si>
  <si>
    <t>A7200</t>
  </si>
  <si>
    <t>A7201</t>
  </si>
  <si>
    <t>A7202</t>
  </si>
  <si>
    <t>A7203</t>
  </si>
  <si>
    <t>A7204</t>
  </si>
  <si>
    <t>A7205</t>
  </si>
  <si>
    <t>A7206</t>
  </si>
  <si>
    <t>A7207</t>
  </si>
  <si>
    <t>A7208</t>
  </si>
  <si>
    <t>A7209</t>
  </si>
  <si>
    <t>A7210</t>
  </si>
  <si>
    <t>A7211</t>
  </si>
  <si>
    <t>A7212</t>
  </si>
  <si>
    <t>A7213</t>
  </si>
  <si>
    <t>A7214</t>
  </si>
  <si>
    <t>A7215</t>
  </si>
  <si>
    <t>A7216</t>
  </si>
  <si>
    <t>A7217</t>
  </si>
  <si>
    <t>A7218</t>
  </si>
  <si>
    <t>A7219</t>
  </si>
  <si>
    <t>A7220</t>
  </si>
  <si>
    <t>A7221</t>
  </si>
  <si>
    <t>A7222</t>
  </si>
  <si>
    <t>A7223</t>
  </si>
  <si>
    <t>A7224</t>
  </si>
  <si>
    <t>A7225</t>
  </si>
  <si>
    <t>A7226</t>
  </si>
  <si>
    <t>A7227</t>
  </si>
  <si>
    <t>A7228</t>
  </si>
  <si>
    <t>A7229</t>
  </si>
  <si>
    <t>A7230</t>
  </si>
  <si>
    <t>A7231</t>
  </si>
  <si>
    <t>A7232</t>
  </si>
  <si>
    <t>A7233</t>
  </si>
  <si>
    <t>A7234</t>
  </si>
  <si>
    <t>A7235</t>
  </si>
  <si>
    <t>A7236</t>
  </si>
  <si>
    <t>A7237</t>
  </si>
  <si>
    <t>A7238</t>
  </si>
  <si>
    <t>A7239</t>
  </si>
  <si>
    <t>A7240</t>
  </si>
  <si>
    <t>A7241</t>
  </si>
  <si>
    <t>A7242</t>
  </si>
  <si>
    <t>A7243</t>
  </si>
  <si>
    <t>A7244</t>
  </si>
  <si>
    <t>A7245</t>
  </si>
  <si>
    <t>A7246</t>
  </si>
  <si>
    <t>A7247</t>
  </si>
  <si>
    <t>A7248</t>
  </si>
  <si>
    <t>A7249</t>
  </si>
  <si>
    <t>A7250</t>
  </si>
  <si>
    <t>A7251</t>
  </si>
  <si>
    <t>A7252</t>
  </si>
  <si>
    <t>A7253</t>
  </si>
  <si>
    <t>A7254</t>
  </si>
  <si>
    <t>A7255</t>
  </si>
  <si>
    <t>A7256</t>
  </si>
  <si>
    <t>A7257</t>
  </si>
  <si>
    <t>A7258</t>
  </si>
  <si>
    <t>A7259</t>
  </si>
  <si>
    <t>A7260</t>
  </si>
  <si>
    <t>A7261</t>
  </si>
  <si>
    <t>A7262</t>
  </si>
  <si>
    <t>A7263</t>
  </si>
  <si>
    <t>A7264</t>
  </si>
  <si>
    <t>A7265</t>
  </si>
  <si>
    <t>A7266</t>
  </si>
  <si>
    <t>A7267</t>
  </si>
  <si>
    <t>A7268</t>
  </si>
  <si>
    <t>A7269</t>
  </si>
  <si>
    <t>A7270</t>
  </si>
  <si>
    <t>A7271</t>
  </si>
  <si>
    <t>A7272</t>
  </si>
  <si>
    <t>A7273</t>
  </si>
  <si>
    <t>A7274</t>
  </si>
  <si>
    <t>A7275</t>
  </si>
  <si>
    <t>A7276</t>
  </si>
  <si>
    <t>A7277</t>
  </si>
  <si>
    <t>A7278</t>
  </si>
  <si>
    <t>A7279</t>
  </si>
  <si>
    <t>A7280</t>
  </si>
  <si>
    <t>A7281</t>
  </si>
  <si>
    <t>A7282</t>
  </si>
  <si>
    <t>A7283</t>
  </si>
  <si>
    <t>A7284</t>
  </si>
  <si>
    <t>A7285</t>
  </si>
  <si>
    <t>A7286</t>
  </si>
  <si>
    <t>A7287</t>
  </si>
  <si>
    <t>A7288</t>
  </si>
  <si>
    <t>A7289</t>
  </si>
  <si>
    <t>A7290</t>
  </si>
  <si>
    <t>A7291</t>
  </si>
  <si>
    <t>A7292</t>
  </si>
  <si>
    <t>A7293</t>
  </si>
  <si>
    <t>A7294</t>
  </si>
  <si>
    <t>A7295</t>
  </si>
  <si>
    <t>A7296</t>
  </si>
  <si>
    <t>A7297</t>
  </si>
  <si>
    <t>A7298</t>
  </si>
  <si>
    <t>A7299</t>
  </si>
  <si>
    <t>A7300</t>
  </si>
  <si>
    <t>A7301</t>
  </si>
  <si>
    <t>A7302</t>
  </si>
  <si>
    <t>A7303</t>
  </si>
  <si>
    <t>A7304</t>
  </si>
  <si>
    <t>A7305</t>
  </si>
  <si>
    <t>A7306</t>
  </si>
  <si>
    <t>A7307</t>
  </si>
  <si>
    <t>A7308</t>
  </si>
  <si>
    <t>A7309</t>
  </si>
  <si>
    <t>A7310</t>
  </si>
  <si>
    <t>A7311</t>
  </si>
  <si>
    <t>A7312</t>
  </si>
  <si>
    <t>A7313</t>
  </si>
  <si>
    <t>A7314</t>
  </si>
  <si>
    <t>A7315</t>
  </si>
  <si>
    <t>A7316</t>
  </si>
  <si>
    <t>A7317</t>
  </si>
  <si>
    <t>A7318</t>
  </si>
  <si>
    <t>A7319</t>
  </si>
  <si>
    <t>A7320</t>
  </si>
  <si>
    <t>A7321</t>
  </si>
  <si>
    <t>A7322</t>
  </si>
  <si>
    <t>A7323</t>
  </si>
  <si>
    <t>A7324</t>
  </si>
  <si>
    <t>A7325</t>
  </si>
  <si>
    <t>A7326</t>
  </si>
  <si>
    <t>A7327</t>
  </si>
  <si>
    <t>A7328</t>
  </si>
  <si>
    <t>A7329</t>
  </si>
  <si>
    <t>A7330</t>
  </si>
  <si>
    <t>A7331</t>
  </si>
  <si>
    <t>A7332</t>
  </si>
  <si>
    <t>A7333</t>
  </si>
  <si>
    <t>A7334</t>
  </si>
  <si>
    <t>A7335</t>
  </si>
  <si>
    <t>A7336</t>
  </si>
  <si>
    <t>A7337</t>
  </si>
  <si>
    <t>A7338</t>
  </si>
  <si>
    <t>A7339</t>
  </si>
  <si>
    <t>A7340</t>
  </si>
  <si>
    <t>A7341</t>
  </si>
  <si>
    <t>A7342</t>
  </si>
  <si>
    <t>A7343</t>
  </si>
  <si>
    <t>A7344</t>
  </si>
  <si>
    <t>A7345</t>
  </si>
  <si>
    <t>A7346</t>
  </si>
  <si>
    <t>A7347</t>
  </si>
  <si>
    <t>A7348</t>
  </si>
  <si>
    <t>A7349</t>
  </si>
  <si>
    <t>A7350</t>
  </si>
  <si>
    <t>A7351</t>
  </si>
  <si>
    <t>A7352</t>
  </si>
  <si>
    <t>A7353</t>
  </si>
  <si>
    <t>A7354</t>
  </si>
  <si>
    <t>A7355</t>
  </si>
  <si>
    <t>A7356</t>
  </si>
  <si>
    <t>A7357</t>
  </si>
  <si>
    <t>A7358</t>
  </si>
  <si>
    <t>A7359</t>
  </si>
  <si>
    <t>A7360</t>
  </si>
  <si>
    <t>A7361</t>
  </si>
  <si>
    <t>A7362</t>
  </si>
  <si>
    <t>A7363</t>
  </si>
  <si>
    <t>A7364</t>
  </si>
  <si>
    <t>A7365</t>
  </si>
  <si>
    <t>A7366</t>
  </si>
  <si>
    <t>A7367</t>
  </si>
  <si>
    <t>A7368</t>
  </si>
  <si>
    <t>A7369</t>
  </si>
  <si>
    <t>A7370</t>
  </si>
  <si>
    <t>A7371</t>
  </si>
  <si>
    <t>A7372</t>
  </si>
  <si>
    <t>A7373</t>
  </si>
  <si>
    <t>A7374</t>
  </si>
  <si>
    <t>A7375</t>
  </si>
  <si>
    <t>A7376</t>
  </si>
  <si>
    <t>A7377</t>
  </si>
  <si>
    <t>A7378</t>
  </si>
  <si>
    <t>A7379</t>
  </si>
  <si>
    <t>A7380</t>
  </si>
  <si>
    <t>A7381</t>
  </si>
  <si>
    <t>A7382</t>
  </si>
  <si>
    <t>A7383</t>
  </si>
  <si>
    <t>A7384</t>
  </si>
  <si>
    <t>A7385</t>
  </si>
  <si>
    <t>A7386</t>
  </si>
  <si>
    <t>A7387</t>
  </si>
  <si>
    <t>A7388</t>
  </si>
  <si>
    <t>A7389</t>
  </si>
  <si>
    <t>A7390</t>
  </si>
  <si>
    <t>A7391</t>
  </si>
  <si>
    <t>A7392</t>
  </si>
  <si>
    <t>A7393</t>
  </si>
  <si>
    <t>A7394</t>
  </si>
  <si>
    <t>A7395</t>
  </si>
  <si>
    <t>A7396</t>
  </si>
  <si>
    <t>A7397</t>
  </si>
  <si>
    <t>A7398</t>
  </si>
  <si>
    <t>A7399</t>
  </si>
  <si>
    <t>A7400</t>
  </si>
  <si>
    <t>A7401</t>
  </si>
  <si>
    <t>A7402</t>
  </si>
  <si>
    <t>A7403</t>
  </si>
  <si>
    <t>A7404</t>
  </si>
  <si>
    <t>A7405</t>
  </si>
  <si>
    <t>A7406</t>
  </si>
  <si>
    <t>A7407</t>
  </si>
  <si>
    <t>A7408</t>
  </si>
  <si>
    <t>A7409</t>
  </si>
  <si>
    <t>A7410</t>
  </si>
  <si>
    <t>A7411</t>
  </si>
  <si>
    <t>A7412</t>
  </si>
  <si>
    <t>A7413</t>
  </si>
  <si>
    <t>A7414</t>
  </si>
  <si>
    <t>A7415</t>
  </si>
  <si>
    <t>A7416</t>
  </si>
  <si>
    <t>A7417</t>
  </si>
  <si>
    <t>A7418</t>
  </si>
  <si>
    <t>A7419</t>
  </si>
  <si>
    <t>A7420</t>
  </si>
  <si>
    <t>A7421</t>
  </si>
  <si>
    <t>A7422</t>
  </si>
  <si>
    <t>A7423</t>
  </si>
  <si>
    <t>A7424</t>
  </si>
  <si>
    <t>A7425</t>
  </si>
  <si>
    <t>A7426</t>
  </si>
  <si>
    <t>A7427</t>
  </si>
  <si>
    <t>A7428</t>
  </si>
  <si>
    <t>A7429</t>
  </si>
  <si>
    <t>A7430</t>
  </si>
  <si>
    <t>A7431</t>
  </si>
  <si>
    <t>A7432</t>
  </si>
  <si>
    <t>A7433</t>
  </si>
  <si>
    <t>A7434</t>
  </si>
  <si>
    <t>A7435</t>
  </si>
  <si>
    <t>A7436</t>
  </si>
  <si>
    <t>A7437</t>
  </si>
  <si>
    <t>A7438</t>
  </si>
  <si>
    <t>A7439</t>
  </si>
  <si>
    <t>A7440</t>
  </si>
  <si>
    <t>A7441</t>
  </si>
  <si>
    <t>A7442</t>
  </si>
  <si>
    <t>A7443</t>
  </si>
  <si>
    <t>A7444</t>
  </si>
  <si>
    <t>A7445</t>
  </si>
  <si>
    <t>A7446</t>
  </si>
  <si>
    <t>A7447</t>
  </si>
  <si>
    <t>A7448</t>
  </si>
  <si>
    <t>A7449</t>
  </si>
  <si>
    <t>A7450</t>
  </si>
  <si>
    <t>A7451</t>
  </si>
  <si>
    <t>A7452</t>
  </si>
  <si>
    <t>A7453</t>
  </si>
  <si>
    <t>A7454</t>
  </si>
  <si>
    <t>A7455</t>
  </si>
  <si>
    <t>A7456</t>
  </si>
  <si>
    <t>A7457</t>
  </si>
  <si>
    <t>A7458</t>
  </si>
  <si>
    <t>A7459</t>
  </si>
  <si>
    <t>A7460</t>
  </si>
  <si>
    <t>A7461</t>
  </si>
  <si>
    <t>A7462</t>
  </si>
  <si>
    <t>A7463</t>
  </si>
  <si>
    <t>A7464</t>
  </si>
  <si>
    <t>A7465</t>
  </si>
  <si>
    <t>A7466</t>
  </si>
  <si>
    <t>A7467</t>
  </si>
  <si>
    <t>A7468</t>
  </si>
  <si>
    <t>A7469</t>
  </si>
  <si>
    <t>A7470</t>
  </si>
  <si>
    <t>A7471</t>
  </si>
  <si>
    <t>A7472</t>
  </si>
  <si>
    <t>A7473</t>
  </si>
  <si>
    <t>A7474</t>
  </si>
  <si>
    <t>A7475</t>
  </si>
  <si>
    <t>A7476</t>
  </si>
  <si>
    <t>A7477</t>
  </si>
  <si>
    <t>A7478</t>
  </si>
  <si>
    <t>A7479</t>
  </si>
  <si>
    <t>A7480</t>
  </si>
  <si>
    <t>A7481</t>
  </si>
  <si>
    <t>A7482</t>
  </si>
  <si>
    <t>A7483</t>
  </si>
  <si>
    <t>A7484</t>
  </si>
  <si>
    <t>A7485</t>
  </si>
  <si>
    <t>A7486</t>
  </si>
  <si>
    <t>A7487</t>
  </si>
  <si>
    <t>A7488</t>
  </si>
  <si>
    <t>A7489</t>
  </si>
  <si>
    <t>A7490</t>
  </si>
  <si>
    <t>A7491</t>
  </si>
  <si>
    <t>A7492</t>
  </si>
  <si>
    <t>A7493</t>
  </si>
  <si>
    <t>A7494</t>
  </si>
  <si>
    <t>A7495</t>
  </si>
  <si>
    <t>A7496</t>
  </si>
  <si>
    <t>A7497</t>
  </si>
  <si>
    <t>A7498</t>
  </si>
  <si>
    <t>A7499</t>
  </si>
  <si>
    <t>A7500</t>
  </si>
  <si>
    <t>A7501</t>
  </si>
  <si>
    <t>A7502</t>
  </si>
  <si>
    <t>A7503</t>
  </si>
  <si>
    <t>A7504</t>
  </si>
  <si>
    <t>A7505</t>
  </si>
  <si>
    <t>A7506</t>
  </si>
  <si>
    <t>A7507</t>
  </si>
  <si>
    <t>A7508</t>
  </si>
  <si>
    <t>A7509</t>
  </si>
  <si>
    <t>A7510</t>
  </si>
  <si>
    <t>A7511</t>
  </si>
  <si>
    <t>A7512</t>
  </si>
  <si>
    <t>A7513</t>
  </si>
  <si>
    <t>A7514</t>
  </si>
  <si>
    <t>A7515</t>
  </si>
  <si>
    <t>A7516</t>
  </si>
  <si>
    <t>A7517</t>
  </si>
  <si>
    <t>A7518</t>
  </si>
  <si>
    <t>A7519</t>
  </si>
  <si>
    <t>A7520</t>
  </si>
  <si>
    <t>A7521</t>
  </si>
  <si>
    <t>A7522</t>
  </si>
  <si>
    <t>A7523</t>
  </si>
  <si>
    <t>A7524</t>
  </si>
  <si>
    <t>A7525</t>
  </si>
  <si>
    <t>A7526</t>
  </si>
  <si>
    <t>A7527</t>
  </si>
  <si>
    <t>A7528</t>
  </si>
  <si>
    <t>A7529</t>
  </si>
  <si>
    <t>A7530</t>
  </si>
  <si>
    <t>A7531</t>
  </si>
  <si>
    <t>A7532</t>
  </si>
  <si>
    <t>A7533</t>
  </si>
  <si>
    <t>A7534</t>
  </si>
  <si>
    <t>A7535</t>
  </si>
  <si>
    <t>A7536</t>
  </si>
  <si>
    <t>A7537</t>
  </si>
  <si>
    <t>A7538</t>
  </si>
  <si>
    <t>A7539</t>
  </si>
  <si>
    <t>A7540</t>
  </si>
  <si>
    <t>A7541</t>
  </si>
  <si>
    <t>A7542</t>
  </si>
  <si>
    <t>A7543</t>
  </si>
  <si>
    <t>A7544</t>
  </si>
  <si>
    <t>A7545</t>
  </si>
  <si>
    <t>A7546</t>
  </si>
  <si>
    <t>A7547</t>
  </si>
  <si>
    <t>A7548</t>
  </si>
  <si>
    <t>A7549</t>
  </si>
  <si>
    <t>A7550</t>
  </si>
  <si>
    <t>A7551</t>
  </si>
  <si>
    <t>A7552</t>
  </si>
  <si>
    <t>A7553</t>
  </si>
  <si>
    <t>A7554</t>
  </si>
  <si>
    <t>A7555</t>
  </si>
  <si>
    <t>A7556</t>
  </si>
  <si>
    <t>A7557</t>
  </si>
  <si>
    <t>A7558</t>
  </si>
  <si>
    <t>A7559</t>
  </si>
  <si>
    <t>A7560</t>
  </si>
  <si>
    <t>A7561</t>
  </si>
  <si>
    <t>A7562</t>
  </si>
  <si>
    <t>A7563</t>
  </si>
  <si>
    <t>A7564</t>
  </si>
  <si>
    <t>A7565</t>
  </si>
  <si>
    <t>A7566</t>
  </si>
  <si>
    <t>A7567</t>
  </si>
  <si>
    <t>A7568</t>
  </si>
  <si>
    <t>A7569</t>
  </si>
  <si>
    <t>A7570</t>
  </si>
  <si>
    <t>A7571</t>
  </si>
  <si>
    <t>A7572</t>
  </si>
  <si>
    <t>A7573</t>
  </si>
  <si>
    <t>A7574</t>
  </si>
  <si>
    <t>A7575</t>
  </si>
  <si>
    <t>A7576</t>
  </si>
  <si>
    <t>A7577</t>
  </si>
  <si>
    <t>A7578</t>
  </si>
  <si>
    <t>A7579</t>
  </si>
  <si>
    <t>A7580</t>
  </si>
  <si>
    <t>A7581</t>
  </si>
  <si>
    <t>A7582</t>
  </si>
  <si>
    <t>A7583</t>
  </si>
  <si>
    <t>A7584</t>
  </si>
  <si>
    <t>A7585</t>
  </si>
  <si>
    <t>A7586</t>
  </si>
  <si>
    <t>A7587</t>
  </si>
  <si>
    <t>A7588</t>
  </si>
  <si>
    <t>A7589</t>
  </si>
  <si>
    <t>A7590</t>
  </si>
  <si>
    <t>A7591</t>
  </si>
  <si>
    <t>A7592</t>
  </si>
  <si>
    <t>A7593</t>
  </si>
  <si>
    <t>A7594</t>
  </si>
  <si>
    <t>A7595</t>
  </si>
  <si>
    <t>A7596</t>
  </si>
  <si>
    <t>A7597</t>
  </si>
  <si>
    <t>A7598</t>
  </si>
  <si>
    <t>A7599</t>
  </si>
  <si>
    <t>A7600</t>
  </si>
  <si>
    <t>A7601</t>
  </si>
  <si>
    <t>A7602</t>
  </si>
  <si>
    <t>A7603</t>
  </si>
  <si>
    <t>A7604</t>
  </si>
  <si>
    <t>A7605</t>
  </si>
  <si>
    <t>A7606</t>
  </si>
  <si>
    <t>A7607</t>
  </si>
  <si>
    <t>A7608</t>
  </si>
  <si>
    <t>A7609</t>
  </si>
  <si>
    <t>A7610</t>
  </si>
  <si>
    <t>A7611</t>
  </si>
  <si>
    <t>A7612</t>
  </si>
  <si>
    <t>A7613</t>
  </si>
  <si>
    <t>A7614</t>
  </si>
  <si>
    <t>A7615</t>
  </si>
  <si>
    <t>A7616</t>
  </si>
  <si>
    <t>A7617</t>
  </si>
  <si>
    <t>A7618</t>
  </si>
  <si>
    <t>A7619</t>
  </si>
  <si>
    <t>A7620</t>
  </si>
  <si>
    <t>A7621</t>
  </si>
  <si>
    <t>A7622</t>
  </si>
  <si>
    <t>A7623</t>
  </si>
  <si>
    <t>A7624</t>
  </si>
  <si>
    <t>A7625</t>
  </si>
  <si>
    <t>A7626</t>
  </si>
  <si>
    <t>A7627</t>
  </si>
  <si>
    <t>A7628</t>
  </si>
  <si>
    <t>A7629</t>
  </si>
  <si>
    <t>A7630</t>
  </si>
  <si>
    <t>A7631</t>
  </si>
  <si>
    <t>A7632</t>
  </si>
  <si>
    <t>A7633</t>
  </si>
  <si>
    <t>A7634</t>
  </si>
  <si>
    <t>A7635</t>
  </si>
  <si>
    <t>A7636</t>
  </si>
  <si>
    <t>A7637</t>
  </si>
  <si>
    <t>A7638</t>
  </si>
  <si>
    <t>A7639</t>
  </si>
  <si>
    <t>A7640</t>
  </si>
  <si>
    <t>A7641</t>
  </si>
  <si>
    <t>A7642</t>
  </si>
  <si>
    <t>A7643</t>
  </si>
  <si>
    <t>A7644</t>
  </si>
  <si>
    <t>A7645</t>
  </si>
  <si>
    <t>A7646</t>
  </si>
  <si>
    <t>A7647</t>
  </si>
  <si>
    <t>A7648</t>
  </si>
  <si>
    <t>A7649</t>
  </si>
  <si>
    <t>A7650</t>
  </si>
  <si>
    <t>A7651</t>
  </si>
  <si>
    <t>A7652</t>
  </si>
  <si>
    <t>A7653</t>
  </si>
  <si>
    <t>A7654</t>
  </si>
  <si>
    <t>A7655</t>
  </si>
  <si>
    <t>A7656</t>
  </si>
  <si>
    <t>A7657</t>
  </si>
  <si>
    <t>A7658</t>
  </si>
  <si>
    <t>A7659</t>
  </si>
  <si>
    <t>A7660</t>
  </si>
  <si>
    <t>A7661</t>
  </si>
  <si>
    <t>A7662</t>
  </si>
  <si>
    <t>A7663</t>
  </si>
  <si>
    <t>A7664</t>
  </si>
  <si>
    <t>A7665</t>
  </si>
  <si>
    <t>A7666</t>
  </si>
  <si>
    <t>A7667</t>
  </si>
  <si>
    <t>A7668</t>
  </si>
  <si>
    <t>A7669</t>
  </si>
  <si>
    <t>A7670</t>
  </si>
  <si>
    <t>A7671</t>
  </si>
  <si>
    <t>A7672</t>
  </si>
  <si>
    <t>A7673</t>
  </si>
  <si>
    <t>A7674</t>
  </si>
  <si>
    <t>A7675</t>
  </si>
  <si>
    <t>A7676</t>
  </si>
  <si>
    <t>A7677</t>
  </si>
  <si>
    <t>A7678</t>
  </si>
  <si>
    <t>A7679</t>
  </si>
  <si>
    <t>A7680</t>
  </si>
  <si>
    <t>A7681</t>
  </si>
  <si>
    <t>A7682</t>
  </si>
  <si>
    <t>A7683</t>
  </si>
  <si>
    <t>A7684</t>
  </si>
  <si>
    <t>A7685</t>
  </si>
  <si>
    <t>A7686</t>
  </si>
  <si>
    <t>A7687</t>
  </si>
  <si>
    <t>A7688</t>
  </si>
  <si>
    <t>A7689</t>
  </si>
  <si>
    <t>A7690</t>
  </si>
  <si>
    <t>A7691</t>
  </si>
  <si>
    <t>A7692</t>
  </si>
  <si>
    <t>A7693</t>
  </si>
  <si>
    <t>A7694</t>
  </si>
  <si>
    <t>A7695</t>
  </si>
  <si>
    <t>A7696</t>
  </si>
  <si>
    <t>A7697</t>
  </si>
  <si>
    <t>A7698</t>
  </si>
  <si>
    <t>A7699</t>
  </si>
  <si>
    <t>A7700</t>
  </si>
  <si>
    <t>A7701</t>
  </si>
  <si>
    <t>A7702</t>
  </si>
  <si>
    <t>A7703</t>
  </si>
  <si>
    <t>A7704</t>
  </si>
  <si>
    <t>A7705</t>
  </si>
  <si>
    <t>A7706</t>
  </si>
  <si>
    <t>A7707</t>
  </si>
  <si>
    <t>A7708</t>
  </si>
  <si>
    <t>A7709</t>
  </si>
  <si>
    <t>A7710</t>
  </si>
  <si>
    <t>A7711</t>
  </si>
  <si>
    <t>A7712</t>
  </si>
  <si>
    <t>A7713</t>
  </si>
  <si>
    <t>A7714</t>
  </si>
  <si>
    <t>A7715</t>
  </si>
  <si>
    <t>A7716</t>
  </si>
  <si>
    <t>A7717</t>
  </si>
  <si>
    <t>A7718</t>
  </si>
  <si>
    <t>A7719</t>
  </si>
  <si>
    <t>A7720</t>
  </si>
  <si>
    <t>A7721</t>
  </si>
  <si>
    <t>A7722</t>
  </si>
  <si>
    <t>A7723</t>
  </si>
  <si>
    <t>A7724</t>
  </si>
  <si>
    <t>A7725</t>
  </si>
  <si>
    <t>A7726</t>
  </si>
  <si>
    <t>A7727</t>
  </si>
  <si>
    <t>A7728</t>
  </si>
  <si>
    <t>A7729</t>
  </si>
  <si>
    <t>A7730</t>
  </si>
  <si>
    <t>A7731</t>
  </si>
  <si>
    <t>A7732</t>
  </si>
  <si>
    <t>A7733</t>
  </si>
  <si>
    <t>A7734</t>
  </si>
  <si>
    <t>A7735</t>
  </si>
  <si>
    <t>A7736</t>
  </si>
  <si>
    <t>A7737</t>
  </si>
  <si>
    <t>A7738</t>
  </si>
  <si>
    <t>A7739</t>
  </si>
  <si>
    <t>A7740</t>
  </si>
  <si>
    <t>A7741</t>
  </si>
  <si>
    <t>A7742</t>
  </si>
  <si>
    <t>A7743</t>
  </si>
  <si>
    <t>A7744</t>
  </si>
  <si>
    <t>A7745</t>
  </si>
  <si>
    <t>A7746</t>
  </si>
  <si>
    <t>A7747</t>
  </si>
  <si>
    <t>A7748</t>
  </si>
  <si>
    <t>A7749</t>
  </si>
  <si>
    <t>A7750</t>
  </si>
  <si>
    <t>A7751</t>
  </si>
  <si>
    <t>A7752</t>
  </si>
  <si>
    <t>A7753</t>
  </si>
  <si>
    <t>A7754</t>
  </si>
  <si>
    <t>A7755</t>
  </si>
  <si>
    <t>A7756</t>
  </si>
  <si>
    <t>A7757</t>
  </si>
  <si>
    <t>A7758</t>
  </si>
  <si>
    <t>A7759</t>
  </si>
  <si>
    <t>A7760</t>
  </si>
  <si>
    <t>A7761</t>
  </si>
  <si>
    <t>A7762</t>
  </si>
  <si>
    <t>A7763</t>
  </si>
  <si>
    <t>A7764</t>
  </si>
  <si>
    <t>A7765</t>
  </si>
  <si>
    <t>A7766</t>
  </si>
  <si>
    <t>A7767</t>
  </si>
  <si>
    <t>A7768</t>
  </si>
  <si>
    <t>A7769</t>
  </si>
  <si>
    <t>A7770</t>
  </si>
  <si>
    <t>A7771</t>
  </si>
  <si>
    <t>A7772</t>
  </si>
  <si>
    <t>A7773</t>
  </si>
  <si>
    <t>A7774</t>
  </si>
  <si>
    <t>A7775</t>
  </si>
  <si>
    <t>A7776</t>
  </si>
  <si>
    <t>A7777</t>
  </si>
  <si>
    <t>A7778</t>
  </si>
  <si>
    <t>A7779</t>
  </si>
  <si>
    <t>A7780</t>
  </si>
  <si>
    <t>A7781</t>
  </si>
  <si>
    <t>A7782</t>
  </si>
  <si>
    <t>A7783</t>
  </si>
  <si>
    <t>A7784</t>
  </si>
  <si>
    <t>A7785</t>
  </si>
  <si>
    <t>A7786</t>
  </si>
  <si>
    <t>A7787</t>
  </si>
  <si>
    <t>A7788</t>
  </si>
  <si>
    <t>A7789</t>
  </si>
  <si>
    <t>A7790</t>
  </si>
  <si>
    <t>A7791</t>
  </si>
  <si>
    <t>A7792</t>
  </si>
  <si>
    <t>A7793</t>
  </si>
  <si>
    <t>A7794</t>
  </si>
  <si>
    <t>A7795</t>
  </si>
  <si>
    <t>A7796</t>
  </si>
  <si>
    <t>A7797</t>
  </si>
  <si>
    <t>A7798</t>
  </si>
  <si>
    <t>A7799</t>
  </si>
  <si>
    <t>A7800</t>
  </si>
  <si>
    <t>A7801</t>
  </si>
  <si>
    <t>A7802</t>
  </si>
  <si>
    <t>A7803</t>
  </si>
  <si>
    <t>A7804</t>
  </si>
  <si>
    <t>A7805</t>
  </si>
  <si>
    <t>A7806</t>
  </si>
  <si>
    <t>A7807</t>
  </si>
  <si>
    <t>A7808</t>
  </si>
  <si>
    <t>A7809</t>
  </si>
  <si>
    <t>A7810</t>
  </si>
  <si>
    <t>A7811</t>
  </si>
  <si>
    <t>A7812</t>
  </si>
  <si>
    <t>A7813</t>
  </si>
  <si>
    <t>A7814</t>
  </si>
  <si>
    <t>A7815</t>
  </si>
  <si>
    <t>A7816</t>
  </si>
  <si>
    <t>A7817</t>
  </si>
  <si>
    <t>A7818</t>
  </si>
  <si>
    <t>A7819</t>
  </si>
  <si>
    <t>A7820</t>
  </si>
  <si>
    <t>A7821</t>
  </si>
  <si>
    <t>A7822</t>
  </si>
  <si>
    <t>A7823</t>
  </si>
  <si>
    <t>A7824</t>
  </si>
  <si>
    <t>A7825</t>
  </si>
  <si>
    <t>A7826</t>
  </si>
  <si>
    <t>A7827</t>
  </si>
  <si>
    <t>A7828</t>
  </si>
  <si>
    <t>A7829</t>
  </si>
  <si>
    <t>A7830</t>
  </si>
  <si>
    <t>A7831</t>
  </si>
  <si>
    <t>A7832</t>
  </si>
  <si>
    <t>A7833</t>
  </si>
  <si>
    <t>A7834</t>
  </si>
  <si>
    <t>A7835</t>
  </si>
  <si>
    <t>A7836</t>
  </si>
  <si>
    <t>A7837</t>
  </si>
  <si>
    <t>A7838</t>
  </si>
  <si>
    <t>A7839</t>
  </si>
  <si>
    <t>A7840</t>
  </si>
  <si>
    <t>A7841</t>
  </si>
  <si>
    <t>A7842</t>
  </si>
  <si>
    <t>A7843</t>
  </si>
  <si>
    <t>A7844</t>
  </si>
  <si>
    <t>A7845</t>
  </si>
  <si>
    <t>A7846</t>
  </si>
  <si>
    <t>A7847</t>
  </si>
  <si>
    <t>A7848</t>
  </si>
  <si>
    <t>A7849</t>
  </si>
  <si>
    <t>A7850</t>
  </si>
  <si>
    <t>A7851</t>
  </si>
  <si>
    <t>A7852</t>
  </si>
  <si>
    <t>A7853</t>
  </si>
  <si>
    <t>A7854</t>
  </si>
  <si>
    <t>A7855</t>
  </si>
  <si>
    <t>A7856</t>
  </si>
  <si>
    <t>A7857</t>
  </si>
  <si>
    <t>A7858</t>
  </si>
  <si>
    <t>A7859</t>
  </si>
  <si>
    <t>A7860</t>
  </si>
  <si>
    <t>A7861</t>
  </si>
  <si>
    <t>A7862</t>
  </si>
  <si>
    <t>A7863</t>
  </si>
  <si>
    <t>A7864</t>
  </si>
  <si>
    <t>A7865</t>
  </si>
  <si>
    <t>A7866</t>
  </si>
  <si>
    <t>A7867</t>
  </si>
  <si>
    <t>A7868</t>
  </si>
  <si>
    <t>A7869</t>
  </si>
  <si>
    <t>A7870</t>
  </si>
  <si>
    <t>A7871</t>
  </si>
  <si>
    <t>A7872</t>
  </si>
  <si>
    <t>A7873</t>
  </si>
  <si>
    <t>A7874</t>
  </si>
  <si>
    <t>A7875</t>
  </si>
  <si>
    <t>A7876</t>
  </si>
  <si>
    <t>A7877</t>
  </si>
  <si>
    <t>A7878</t>
  </si>
  <si>
    <t>A7879</t>
  </si>
  <si>
    <t>A7880</t>
  </si>
  <si>
    <t>A7881</t>
  </si>
  <si>
    <t>A7882</t>
  </si>
  <si>
    <t>A7883</t>
  </si>
  <si>
    <t>A7884</t>
  </si>
  <si>
    <t>A7885</t>
  </si>
  <si>
    <t>A7886</t>
  </si>
  <si>
    <t>A7887</t>
  </si>
  <si>
    <t>A7888</t>
  </si>
  <si>
    <t>A7889</t>
  </si>
  <si>
    <t>A7890</t>
  </si>
  <si>
    <t>A7891</t>
  </si>
  <si>
    <t>A7892</t>
  </si>
  <si>
    <t>A7893</t>
  </si>
  <si>
    <t>A7894</t>
  </si>
  <si>
    <t>A7895</t>
  </si>
  <si>
    <t>A7896</t>
  </si>
  <si>
    <t>A7897</t>
  </si>
  <si>
    <t>A7898</t>
  </si>
  <si>
    <t>A7899</t>
  </si>
  <si>
    <t>A7900</t>
  </si>
  <si>
    <t>A7901</t>
  </si>
  <si>
    <t>A7902</t>
  </si>
  <si>
    <t>A7903</t>
  </si>
  <si>
    <t>A7904</t>
  </si>
  <si>
    <t>A7905</t>
  </si>
  <si>
    <t>A7906</t>
  </si>
  <si>
    <t>A7907</t>
  </si>
  <si>
    <t>A7908</t>
  </si>
  <si>
    <t>A7909</t>
  </si>
  <si>
    <t>A7910</t>
  </si>
  <si>
    <t>A7911</t>
  </si>
  <si>
    <t>A7912</t>
  </si>
  <si>
    <t>A7913</t>
  </si>
  <si>
    <t>A7914</t>
  </si>
  <si>
    <t>A7915</t>
  </si>
  <si>
    <t>A7916</t>
  </si>
  <si>
    <t>A7917</t>
  </si>
  <si>
    <t>A7918</t>
  </si>
  <si>
    <t>A7919</t>
  </si>
  <si>
    <t>A7920</t>
  </si>
  <si>
    <t>A7921</t>
  </si>
  <si>
    <t>A7922</t>
  </si>
  <si>
    <t>A7923</t>
  </si>
  <si>
    <t>A7924</t>
  </si>
  <si>
    <t>A7925</t>
  </si>
  <si>
    <t>A7926</t>
  </si>
  <si>
    <t>A7927</t>
  </si>
  <si>
    <t>A7928</t>
  </si>
  <si>
    <t>A7929</t>
  </si>
  <si>
    <t>A7930</t>
  </si>
  <si>
    <t>A7931</t>
  </si>
  <si>
    <t>A7932</t>
  </si>
  <si>
    <t>A7933</t>
  </si>
  <si>
    <t>A7934</t>
  </si>
  <si>
    <t>A7935</t>
  </si>
  <si>
    <t>A7936</t>
  </si>
  <si>
    <t>A7937</t>
  </si>
  <si>
    <t>A7938</t>
  </si>
  <si>
    <t>A7939</t>
  </si>
  <si>
    <t>A7940</t>
  </si>
  <si>
    <t>A7941</t>
  </si>
  <si>
    <t>A7942</t>
  </si>
  <si>
    <t>A7943</t>
  </si>
  <si>
    <t>A7944</t>
  </si>
  <si>
    <t>A7945</t>
  </si>
  <si>
    <t>A7946</t>
  </si>
  <si>
    <t>A7947</t>
  </si>
  <si>
    <t>A7948</t>
  </si>
  <si>
    <t>A7949</t>
  </si>
  <si>
    <t>A7950</t>
  </si>
  <si>
    <t>A7951</t>
  </si>
  <si>
    <t>A7952</t>
  </si>
  <si>
    <t>A7953</t>
  </si>
  <si>
    <t>A7954</t>
  </si>
  <si>
    <t>A7955</t>
  </si>
  <si>
    <t>A7956</t>
  </si>
  <si>
    <t>A7957</t>
  </si>
  <si>
    <t>A7958</t>
  </si>
  <si>
    <t>A7959</t>
  </si>
  <si>
    <t>A7960</t>
  </si>
  <si>
    <t>A7961</t>
  </si>
  <si>
    <t>A7962</t>
  </si>
  <si>
    <t>A7963</t>
  </si>
  <si>
    <t>A7964</t>
  </si>
  <si>
    <t>A7965</t>
  </si>
  <si>
    <t>A7966</t>
  </si>
  <si>
    <t>A7967</t>
  </si>
  <si>
    <t>A7968</t>
  </si>
  <si>
    <t>A7969</t>
  </si>
  <si>
    <t>A7970</t>
  </si>
  <si>
    <t>A7971</t>
  </si>
  <si>
    <t>A7972</t>
  </si>
  <si>
    <t>A7973</t>
  </si>
  <si>
    <t>A7974</t>
  </si>
  <si>
    <t>A7975</t>
  </si>
  <si>
    <t>A7976</t>
  </si>
  <si>
    <t>A7977</t>
  </si>
  <si>
    <t>A7978</t>
  </si>
  <si>
    <t>A7979</t>
  </si>
  <si>
    <t>A7980</t>
  </si>
  <si>
    <t>A7981</t>
  </si>
  <si>
    <t>A7982</t>
  </si>
  <si>
    <t>A7983</t>
  </si>
  <si>
    <t>A7984</t>
  </si>
  <si>
    <t>A7985</t>
  </si>
  <si>
    <t>A7986</t>
  </si>
  <si>
    <t>A7987</t>
  </si>
  <si>
    <t>A7988</t>
  </si>
  <si>
    <t>A7989</t>
  </si>
  <si>
    <t>A7990</t>
  </si>
  <si>
    <t>A7991</t>
  </si>
  <si>
    <t>A7992</t>
  </si>
  <si>
    <t>A7993</t>
  </si>
  <si>
    <t>A7994</t>
  </si>
  <si>
    <t>A7995</t>
  </si>
  <si>
    <t>A7996</t>
  </si>
  <si>
    <t>A7997</t>
  </si>
  <si>
    <t>A7998</t>
  </si>
  <si>
    <t>A7999</t>
  </si>
  <si>
    <t>A8000</t>
  </si>
  <si>
    <t>A8001</t>
  </si>
  <si>
    <t>A8002</t>
  </si>
  <si>
    <t>A8003</t>
  </si>
  <si>
    <t>A8004</t>
  </si>
  <si>
    <t>A8005</t>
  </si>
  <si>
    <t>A8006</t>
  </si>
  <si>
    <t>A8007</t>
  </si>
  <si>
    <t>A8008</t>
  </si>
  <si>
    <t>A8009</t>
  </si>
  <si>
    <t>A8010</t>
  </si>
  <si>
    <t>A8011</t>
  </si>
  <si>
    <t>A8012</t>
  </si>
  <si>
    <t>A8013</t>
  </si>
  <si>
    <t>A8014</t>
  </si>
  <si>
    <t>A8015</t>
  </si>
  <si>
    <t>A8016</t>
  </si>
  <si>
    <t>A8017</t>
  </si>
  <si>
    <t>A8018</t>
  </si>
  <si>
    <t>A8019</t>
  </si>
  <si>
    <t>A8020</t>
  </si>
  <si>
    <t>A8021</t>
  </si>
  <si>
    <t>A8022</t>
  </si>
  <si>
    <t>A8023</t>
  </si>
  <si>
    <t>A8024</t>
  </si>
  <si>
    <t>A8025</t>
  </si>
  <si>
    <t>A8026</t>
  </si>
  <si>
    <t>A8027</t>
  </si>
  <si>
    <t>A8028</t>
  </si>
  <si>
    <t>A8029</t>
  </si>
  <si>
    <t>A8030</t>
  </si>
  <si>
    <t>A8031</t>
  </si>
  <si>
    <t>A8032</t>
  </si>
  <si>
    <t>A8033</t>
  </si>
  <si>
    <t>A8034</t>
  </si>
  <si>
    <t>A8035</t>
  </si>
  <si>
    <t>A8036</t>
  </si>
  <si>
    <t>A8037</t>
  </si>
  <si>
    <t>A8038</t>
  </si>
  <si>
    <t>A8039</t>
  </si>
  <si>
    <t>A8040</t>
  </si>
  <si>
    <t>A8041</t>
  </si>
  <si>
    <t>A8042</t>
  </si>
  <si>
    <t>A8043</t>
  </si>
  <si>
    <t>A8044</t>
  </si>
  <si>
    <t>A8045</t>
  </si>
  <si>
    <t>A8046</t>
  </si>
  <si>
    <t>A8047</t>
  </si>
  <si>
    <t>A8048</t>
  </si>
  <si>
    <t>A8049</t>
  </si>
  <si>
    <t>A8050</t>
  </si>
  <si>
    <t>A8051</t>
  </si>
  <si>
    <t>A8052</t>
  </si>
  <si>
    <t>A8053</t>
  </si>
  <si>
    <t>A8054</t>
  </si>
  <si>
    <t>A8055</t>
  </si>
  <si>
    <t>A8056</t>
  </si>
  <si>
    <t>A8057</t>
  </si>
  <si>
    <t>A8058</t>
  </si>
  <si>
    <t>A8059</t>
  </si>
  <si>
    <t>A8060</t>
  </si>
  <si>
    <t>A8061</t>
  </si>
  <si>
    <t>A8062</t>
  </si>
  <si>
    <t>A8063</t>
  </si>
  <si>
    <t>A8064</t>
  </si>
  <si>
    <t>A8065</t>
  </si>
  <si>
    <t>A8066</t>
  </si>
  <si>
    <t>A8067</t>
  </si>
  <si>
    <t>A8068</t>
  </si>
  <si>
    <t>A8069</t>
  </si>
  <si>
    <t>A8070</t>
  </si>
  <si>
    <t>A8071</t>
  </si>
  <si>
    <t>A8072</t>
  </si>
  <si>
    <t>A8073</t>
  </si>
  <si>
    <t>A8074</t>
  </si>
  <si>
    <t>A8075</t>
  </si>
  <si>
    <t>A8076</t>
  </si>
  <si>
    <t>A8077</t>
  </si>
  <si>
    <t>A8078</t>
  </si>
  <si>
    <t>A8079</t>
  </si>
  <si>
    <t>A8080</t>
  </si>
  <si>
    <t>A8081</t>
  </si>
  <si>
    <t>A8082</t>
  </si>
  <si>
    <t>A8083</t>
  </si>
  <si>
    <t>A8084</t>
  </si>
  <si>
    <t>A8085</t>
  </si>
  <si>
    <t>A8086</t>
  </si>
  <si>
    <t>A8087</t>
  </si>
  <si>
    <t>A8088</t>
  </si>
  <si>
    <t>A8089</t>
  </si>
  <si>
    <t>A8090</t>
  </si>
  <si>
    <t>A8091</t>
  </si>
  <si>
    <t>A8092</t>
  </si>
  <si>
    <t>A8093</t>
  </si>
  <si>
    <t>A8094</t>
  </si>
  <si>
    <t>A8095</t>
  </si>
  <si>
    <t>A8096</t>
  </si>
  <si>
    <t>A8097</t>
  </si>
  <si>
    <t>A8098</t>
  </si>
  <si>
    <t>A8099</t>
  </si>
  <si>
    <t>A8100</t>
  </si>
  <si>
    <t>A8101</t>
  </si>
  <si>
    <t>A8102</t>
  </si>
  <si>
    <t>A8103</t>
  </si>
  <si>
    <t>A8104</t>
  </si>
  <si>
    <t>A8105</t>
  </si>
  <si>
    <t>A8106</t>
  </si>
  <si>
    <t>A8107</t>
  </si>
  <si>
    <t>A8108</t>
  </si>
  <si>
    <t>A8109</t>
  </si>
  <si>
    <t>A8110</t>
  </si>
  <si>
    <t>A8111</t>
  </si>
  <si>
    <t>A8112</t>
  </si>
  <si>
    <t>A8113</t>
  </si>
  <si>
    <t>A8114</t>
  </si>
  <si>
    <t>A8115</t>
  </si>
  <si>
    <t>A8116</t>
  </si>
  <si>
    <t>A8117</t>
  </si>
  <si>
    <t>A8118</t>
  </si>
  <si>
    <t>A8119</t>
  </si>
  <si>
    <t>A8120</t>
  </si>
  <si>
    <t>A8121</t>
  </si>
  <si>
    <t>A8122</t>
  </si>
  <si>
    <t>A8123</t>
  </si>
  <si>
    <t>A8124</t>
  </si>
  <si>
    <t>A8125</t>
  </si>
  <si>
    <t>A8126</t>
  </si>
  <si>
    <t>A8127</t>
  </si>
  <si>
    <t>A8128</t>
  </si>
  <si>
    <t>A8129</t>
  </si>
  <si>
    <t>A8130</t>
  </si>
  <si>
    <t>A8131</t>
  </si>
  <si>
    <t>A8132</t>
  </si>
  <si>
    <t>A8133</t>
  </si>
  <si>
    <t>A8134</t>
  </si>
  <si>
    <t>A8135</t>
  </si>
  <si>
    <t>A8136</t>
  </si>
  <si>
    <t>A8137</t>
  </si>
  <si>
    <t>A8138</t>
  </si>
  <si>
    <t>A8139</t>
  </si>
  <si>
    <t>A8140</t>
  </si>
  <si>
    <t>A8141</t>
  </si>
  <si>
    <t>A8142</t>
  </si>
  <si>
    <t>A8143</t>
  </si>
  <si>
    <t>A8144</t>
  </si>
  <si>
    <t>A8145</t>
  </si>
  <si>
    <t>A8146</t>
  </si>
  <si>
    <t>A8147</t>
  </si>
  <si>
    <t>A8148</t>
  </si>
  <si>
    <t>A8149</t>
  </si>
  <si>
    <t>A8150</t>
  </si>
  <si>
    <t>A8151</t>
  </si>
  <si>
    <t>A8152</t>
  </si>
  <si>
    <t>A8153</t>
  </si>
  <si>
    <t>A8154</t>
  </si>
  <si>
    <t>A8155</t>
  </si>
  <si>
    <t>A8156</t>
  </si>
  <si>
    <t>A8157</t>
  </si>
  <si>
    <t>A8158</t>
  </si>
  <si>
    <t>A8159</t>
  </si>
  <si>
    <t>A8160</t>
  </si>
  <si>
    <t>A8161</t>
  </si>
  <si>
    <t>A8162</t>
  </si>
  <si>
    <t>A8163</t>
  </si>
  <si>
    <t>A8164</t>
  </si>
  <si>
    <t>A8165</t>
  </si>
  <si>
    <t>A8166</t>
  </si>
  <si>
    <t>A8167</t>
  </si>
  <si>
    <t>A8168</t>
  </si>
  <si>
    <t>A8169</t>
  </si>
  <si>
    <t>A8170</t>
  </si>
  <si>
    <t>A8171</t>
  </si>
  <si>
    <t>A8172</t>
  </si>
  <si>
    <t>A8173</t>
  </si>
  <si>
    <t>A8174</t>
  </si>
  <si>
    <t>A8175</t>
  </si>
  <si>
    <t>A8176</t>
  </si>
  <si>
    <t>A8177</t>
  </si>
  <si>
    <t>A8178</t>
  </si>
  <si>
    <t>A8179</t>
  </si>
  <si>
    <t>A8180</t>
  </si>
  <si>
    <t>A8181</t>
  </si>
  <si>
    <t>A8182</t>
  </si>
  <si>
    <t>A8183</t>
  </si>
  <si>
    <t>A8184</t>
  </si>
  <si>
    <t>A8185</t>
  </si>
  <si>
    <t>A8186</t>
  </si>
  <si>
    <t>A8187</t>
  </si>
  <si>
    <t>A8188</t>
  </si>
  <si>
    <t>A8189</t>
  </si>
  <si>
    <t>A8190</t>
  </si>
  <si>
    <t>A8191</t>
  </si>
  <si>
    <t>A8192</t>
  </si>
  <si>
    <t>A8193</t>
  </si>
  <si>
    <t>A8194</t>
  </si>
  <si>
    <t>A8195</t>
  </si>
  <si>
    <t>A8196</t>
  </si>
  <si>
    <t>A8197</t>
  </si>
  <si>
    <t>A8198</t>
  </si>
  <si>
    <t>A8199</t>
  </si>
  <si>
    <t>A8200</t>
  </si>
  <si>
    <t>A8201</t>
  </si>
  <si>
    <t>A8202</t>
  </si>
  <si>
    <t>A8203</t>
  </si>
  <si>
    <t>A8204</t>
  </si>
  <si>
    <t>A8205</t>
  </si>
  <si>
    <t>A8206</t>
  </si>
  <si>
    <t>A8207</t>
  </si>
  <si>
    <t>A8208</t>
  </si>
  <si>
    <t>A8209</t>
  </si>
  <si>
    <t>A8210</t>
  </si>
  <si>
    <t>A8211</t>
  </si>
  <si>
    <t>A8212</t>
  </si>
  <si>
    <t>A8213</t>
  </si>
  <si>
    <t>A8214</t>
  </si>
  <si>
    <t>A8215</t>
  </si>
  <si>
    <t>A8216</t>
  </si>
  <si>
    <t>A8217</t>
  </si>
  <si>
    <t>A8218</t>
  </si>
  <si>
    <t>A8219</t>
  </si>
  <si>
    <t>A8220</t>
  </si>
  <si>
    <t>A8221</t>
  </si>
  <si>
    <t>A8222</t>
  </si>
  <si>
    <t>A8223</t>
  </si>
  <si>
    <t>A8224</t>
  </si>
  <si>
    <t>A8225</t>
  </si>
  <si>
    <t>A8226</t>
  </si>
  <si>
    <t>A8227</t>
  </si>
  <si>
    <t>A8228</t>
  </si>
  <si>
    <t>A8229</t>
  </si>
  <si>
    <t>A8230</t>
  </si>
  <si>
    <t>A8231</t>
  </si>
  <si>
    <t>A8232</t>
  </si>
  <si>
    <t>A8233</t>
  </si>
  <si>
    <t>A8234</t>
  </si>
  <si>
    <t>A8235</t>
  </si>
  <si>
    <t>A8236</t>
  </si>
  <si>
    <t>A8237</t>
  </si>
  <si>
    <t>A8238</t>
  </si>
  <si>
    <t>A8239</t>
  </si>
  <si>
    <t>A8240</t>
  </si>
  <si>
    <t>A8241</t>
  </si>
  <si>
    <t>A8242</t>
  </si>
  <si>
    <t>A8243</t>
  </si>
  <si>
    <t>A8244</t>
  </si>
  <si>
    <t>A8245</t>
  </si>
  <si>
    <t>A8246</t>
  </si>
  <si>
    <t>A8247</t>
  </si>
  <si>
    <t>A8248</t>
  </si>
  <si>
    <t>A8249</t>
  </si>
  <si>
    <t>A8250</t>
  </si>
  <si>
    <t>A8251</t>
  </si>
  <si>
    <t>A8252</t>
  </si>
  <si>
    <t>A8253</t>
  </si>
  <si>
    <t>A8254</t>
  </si>
  <si>
    <t>A8255</t>
  </si>
  <si>
    <t>A8256</t>
  </si>
  <si>
    <t>A8257</t>
  </si>
  <si>
    <t>A8258</t>
  </si>
  <si>
    <t>A8259</t>
  </si>
  <si>
    <t>A8260</t>
  </si>
  <si>
    <t>A8261</t>
  </si>
  <si>
    <t>A8262</t>
  </si>
  <si>
    <t>A8263</t>
  </si>
  <si>
    <t>A8264</t>
  </si>
  <si>
    <t>A8265</t>
  </si>
  <si>
    <t>A8266</t>
  </si>
  <si>
    <t>A8267</t>
  </si>
  <si>
    <t>A8268</t>
  </si>
  <si>
    <t>A8269</t>
  </si>
  <si>
    <t>A8270</t>
  </si>
  <si>
    <t>A8271</t>
  </si>
  <si>
    <t>A8272</t>
  </si>
  <si>
    <t>A8273</t>
  </si>
  <si>
    <t>A8274</t>
  </si>
  <si>
    <t>A8275</t>
  </si>
  <si>
    <t>A8276</t>
  </si>
  <si>
    <t>A8277</t>
  </si>
  <si>
    <t>A8278</t>
  </si>
  <si>
    <t>A8279</t>
  </si>
  <si>
    <t>A8280</t>
  </si>
  <si>
    <t>A8281</t>
  </si>
  <si>
    <t>A8282</t>
  </si>
  <si>
    <t>A8283</t>
  </si>
  <si>
    <t>A8284</t>
  </si>
  <si>
    <t>A8285</t>
  </si>
  <si>
    <t>A8286</t>
  </si>
  <si>
    <t>A8287</t>
  </si>
  <si>
    <t>A8288</t>
  </si>
  <si>
    <t>A8289</t>
  </si>
  <si>
    <t>A8290</t>
  </si>
  <si>
    <t>A8291</t>
  </si>
  <si>
    <t>A8292</t>
  </si>
  <si>
    <t>A8293</t>
  </si>
  <si>
    <t>A8294</t>
  </si>
  <si>
    <t>A8295</t>
  </si>
  <si>
    <t>A8296</t>
  </si>
  <si>
    <t>A8297</t>
  </si>
  <si>
    <t>A8298</t>
  </si>
  <si>
    <t>A8299</t>
  </si>
  <si>
    <t>A8300</t>
  </si>
  <si>
    <t>A8301</t>
  </si>
  <si>
    <t>A8302</t>
  </si>
  <si>
    <t>A8303</t>
  </si>
  <si>
    <t>A8304</t>
  </si>
  <si>
    <t>A8305</t>
  </si>
  <si>
    <t>A8306</t>
  </si>
  <si>
    <t>A8307</t>
  </si>
  <si>
    <t>A8308</t>
  </si>
  <si>
    <t>A8309</t>
  </si>
  <si>
    <t>A8310</t>
  </si>
  <si>
    <t>A8311</t>
  </si>
  <si>
    <t>A8312</t>
  </si>
  <si>
    <t>A8313</t>
  </si>
  <si>
    <t>A8314</t>
  </si>
  <si>
    <t>A8315</t>
  </si>
  <si>
    <t>A8316</t>
  </si>
  <si>
    <t>A8317</t>
  </si>
  <si>
    <t>A8318</t>
  </si>
  <si>
    <t>A8319</t>
  </si>
  <si>
    <t>A8320</t>
  </si>
  <si>
    <t>A8321</t>
  </si>
  <si>
    <t>A8322</t>
  </si>
  <si>
    <t>A8323</t>
  </si>
  <si>
    <t>A8324</t>
  </si>
  <si>
    <t>A8325</t>
  </si>
  <si>
    <t>A8326</t>
  </si>
  <si>
    <t>A8327</t>
  </si>
  <si>
    <t>A8328</t>
  </si>
  <si>
    <t>A8329</t>
  </si>
  <si>
    <t>A8330</t>
  </si>
  <si>
    <t>A8331</t>
  </si>
  <si>
    <t>A8332</t>
  </si>
  <si>
    <t>A8333</t>
  </si>
  <si>
    <t>A8334</t>
  </si>
  <si>
    <t>A8335</t>
  </si>
  <si>
    <t>A8336</t>
  </si>
  <si>
    <t>A8337</t>
  </si>
  <si>
    <t>A8338</t>
  </si>
  <si>
    <t>A8339</t>
  </si>
  <si>
    <t>A8340</t>
  </si>
  <si>
    <t>A8341</t>
  </si>
  <si>
    <t>A8342</t>
  </si>
  <si>
    <t>A8343</t>
  </si>
  <si>
    <t>A8344</t>
  </si>
  <si>
    <t>A8345</t>
  </si>
  <si>
    <t>A8346</t>
  </si>
  <si>
    <t>A8347</t>
  </si>
  <si>
    <t>A8348</t>
  </si>
  <si>
    <t>A8349</t>
  </si>
  <si>
    <t>A8350</t>
  </si>
  <si>
    <t>A8351</t>
  </si>
  <si>
    <t>A8352</t>
  </si>
  <si>
    <t>A8353</t>
  </si>
  <si>
    <t>A8354</t>
  </si>
  <si>
    <t>A8355</t>
  </si>
  <si>
    <t>A8356</t>
  </si>
  <si>
    <t>A8357</t>
  </si>
  <si>
    <t>A8358</t>
  </si>
  <si>
    <t>A8359</t>
  </si>
  <si>
    <t>A8360</t>
  </si>
  <si>
    <t>A8361</t>
  </si>
  <si>
    <t>A8362</t>
  </si>
  <si>
    <t>A8363</t>
  </si>
  <si>
    <t>A8364</t>
  </si>
  <si>
    <t>A8365</t>
  </si>
  <si>
    <t>A8366</t>
  </si>
  <si>
    <t>A8367</t>
  </si>
  <si>
    <t>A8368</t>
  </si>
  <si>
    <t>A8369</t>
  </si>
  <si>
    <t>A8370</t>
  </si>
  <si>
    <t>A8371</t>
  </si>
  <si>
    <t>A8372</t>
  </si>
  <si>
    <t>A8373</t>
  </si>
  <si>
    <t>A8374</t>
  </si>
  <si>
    <t>A8375</t>
  </si>
  <si>
    <t>A8376</t>
  </si>
  <si>
    <t>A8377</t>
  </si>
  <si>
    <t>A8378</t>
  </si>
  <si>
    <t>A8379</t>
  </si>
  <si>
    <t>A8380</t>
  </si>
  <si>
    <t>A8381</t>
  </si>
  <si>
    <t>A8382</t>
  </si>
  <si>
    <t>A8383</t>
  </si>
  <si>
    <t>A8384</t>
  </si>
  <si>
    <t>A8385</t>
  </si>
  <si>
    <t>A8386</t>
  </si>
  <si>
    <t>A8387</t>
  </si>
  <si>
    <t>A8388</t>
  </si>
  <si>
    <t>A8389</t>
  </si>
  <si>
    <t>A8390</t>
  </si>
  <si>
    <t>A8391</t>
  </si>
  <si>
    <t>A8392</t>
  </si>
  <si>
    <t>A8393</t>
  </si>
  <si>
    <t>A8394</t>
  </si>
  <si>
    <t>A8395</t>
  </si>
  <si>
    <t>A8396</t>
  </si>
  <si>
    <t>A8397</t>
  </si>
  <si>
    <t>A8398</t>
  </si>
  <si>
    <t>A8399</t>
  </si>
  <si>
    <t>A8400</t>
  </si>
  <si>
    <t>A8401</t>
  </si>
  <si>
    <t>A8402</t>
  </si>
  <si>
    <t>A8403</t>
  </si>
  <si>
    <t>A8404</t>
  </si>
  <si>
    <t>A8405</t>
  </si>
  <si>
    <t>A8406</t>
  </si>
  <si>
    <t>A8407</t>
  </si>
  <si>
    <t>A8408</t>
  </si>
  <si>
    <t>A8409</t>
  </si>
  <si>
    <t>A8410</t>
  </si>
  <si>
    <t>A8411</t>
  </si>
  <si>
    <t>A8412</t>
  </si>
  <si>
    <t>A8413</t>
  </si>
  <si>
    <t>A8414</t>
  </si>
  <si>
    <t>A8415</t>
  </si>
  <si>
    <t>A8416</t>
  </si>
  <si>
    <t>A8417</t>
  </si>
  <si>
    <t>A8418</t>
  </si>
  <si>
    <t>A8419</t>
  </si>
  <si>
    <t>A8420</t>
  </si>
  <si>
    <t>A8421</t>
  </si>
  <si>
    <t>A8422</t>
  </si>
  <si>
    <t>A8423</t>
  </si>
  <si>
    <t>A8424</t>
  </si>
  <si>
    <t>A8425</t>
  </si>
  <si>
    <t>A8426</t>
  </si>
  <si>
    <t>A8427</t>
  </si>
  <si>
    <t>A8428</t>
  </si>
  <si>
    <t>A8429</t>
  </si>
  <si>
    <t>A8430</t>
  </si>
  <si>
    <t>A8431</t>
  </si>
  <si>
    <t>A8432</t>
  </si>
  <si>
    <t>A8433</t>
  </si>
  <si>
    <t>A8434</t>
  </si>
  <si>
    <t>A8435</t>
  </si>
  <si>
    <t>A8436</t>
  </si>
  <si>
    <t>A8437</t>
  </si>
  <si>
    <t>A8438</t>
  </si>
  <si>
    <t>A8439</t>
  </si>
  <si>
    <t>A8440</t>
  </si>
  <si>
    <t>A8441</t>
  </si>
  <si>
    <t>A8442</t>
  </si>
  <si>
    <t>A8443</t>
  </si>
  <si>
    <t>A8444</t>
  </si>
  <si>
    <t>A8445</t>
  </si>
  <si>
    <t>A8446</t>
  </si>
  <si>
    <t>A8447</t>
  </si>
  <si>
    <t>A8448</t>
  </si>
  <si>
    <t>A8449</t>
  </si>
  <si>
    <t>A8450</t>
  </si>
  <si>
    <t>A8451</t>
  </si>
  <si>
    <t>A8452</t>
  </si>
  <si>
    <t>A8453</t>
  </si>
  <si>
    <t>A8454</t>
  </si>
  <si>
    <t>A8455</t>
  </si>
  <si>
    <t>A8456</t>
  </si>
  <si>
    <t>A8457</t>
  </si>
  <si>
    <t>A8458</t>
  </si>
  <si>
    <t>A8459</t>
  </si>
  <si>
    <t>A8460</t>
  </si>
  <si>
    <t>A8461</t>
  </si>
  <si>
    <t>A8462</t>
  </si>
  <si>
    <t>A8463</t>
  </si>
  <si>
    <t>A8464</t>
  </si>
  <si>
    <t>A8465</t>
  </si>
  <si>
    <t>A8466</t>
  </si>
  <si>
    <t>A8467</t>
  </si>
  <si>
    <t>A8468</t>
  </si>
  <si>
    <t>A8469</t>
  </si>
  <si>
    <t>A8470</t>
  </si>
  <si>
    <t>A8471</t>
  </si>
  <si>
    <t>A8472</t>
  </si>
  <si>
    <t>A8473</t>
  </si>
  <si>
    <t>A8474</t>
  </si>
  <si>
    <t>A8475</t>
  </si>
  <si>
    <t>A8476</t>
  </si>
  <si>
    <t>A8477</t>
  </si>
  <si>
    <t>A8478</t>
  </si>
  <si>
    <t>A8479</t>
  </si>
  <si>
    <t>A8480</t>
  </si>
  <si>
    <t>A8481</t>
  </si>
  <si>
    <t>A8482</t>
  </si>
  <si>
    <t>A8483</t>
  </si>
  <si>
    <t>A8484</t>
  </si>
  <si>
    <t>A8485</t>
  </si>
  <si>
    <t>A8486</t>
  </si>
  <si>
    <t>A8487</t>
  </si>
  <si>
    <t>A8488</t>
  </si>
  <si>
    <t>A8489</t>
  </si>
  <si>
    <t>A8490</t>
  </si>
  <si>
    <t>A8491</t>
  </si>
  <si>
    <t>A8492</t>
  </si>
  <si>
    <t>A8493</t>
  </si>
  <si>
    <t>A8494</t>
  </si>
  <si>
    <t>A8495</t>
  </si>
  <si>
    <t>A8496</t>
  </si>
  <si>
    <t>A8497</t>
  </si>
  <si>
    <t>A8498</t>
  </si>
  <si>
    <t>A8499</t>
  </si>
  <si>
    <t>A8500</t>
  </si>
  <si>
    <t>A8501</t>
  </si>
  <si>
    <t>A8502</t>
  </si>
  <si>
    <t>A8503</t>
  </si>
  <si>
    <t>A8504</t>
  </si>
  <si>
    <t>A8505</t>
  </si>
  <si>
    <t>A8506</t>
  </si>
  <si>
    <t>A8507</t>
  </si>
  <si>
    <t>A8508</t>
  </si>
  <si>
    <t>A8509</t>
  </si>
  <si>
    <t>A8510</t>
  </si>
  <si>
    <t>A8511</t>
  </si>
  <si>
    <t>A8512</t>
  </si>
  <si>
    <t>A8513</t>
  </si>
  <si>
    <t>A8514</t>
  </si>
  <si>
    <t>A8515</t>
  </si>
  <si>
    <t>A8516</t>
  </si>
  <si>
    <t>A8517</t>
  </si>
  <si>
    <t>A8518</t>
  </si>
  <si>
    <t>A8519</t>
  </si>
  <si>
    <t>A8520</t>
  </si>
  <si>
    <t>A8521</t>
  </si>
  <si>
    <t>A8522</t>
  </si>
  <si>
    <t>A8523</t>
  </si>
  <si>
    <t>A8524</t>
  </si>
  <si>
    <t>A8525</t>
  </si>
  <si>
    <t>A8526</t>
  </si>
  <si>
    <t>A8527</t>
  </si>
  <si>
    <t>A8528</t>
  </si>
  <si>
    <t>A8529</t>
  </si>
  <si>
    <t>A8530</t>
  </si>
  <si>
    <t>A8531</t>
  </si>
  <si>
    <t>A8532</t>
  </si>
  <si>
    <t>A8533</t>
  </si>
  <si>
    <t>A8534</t>
  </si>
  <si>
    <t>A8535</t>
  </si>
  <si>
    <t>A8536</t>
  </si>
  <si>
    <t>A8537</t>
  </si>
  <si>
    <t>A8538</t>
  </si>
  <si>
    <t>A8539</t>
  </si>
  <si>
    <t>A8540</t>
  </si>
  <si>
    <t>A8541</t>
  </si>
  <si>
    <t>A8542</t>
  </si>
  <si>
    <t>A8543</t>
  </si>
  <si>
    <t>A8544</t>
  </si>
  <si>
    <t>A8545</t>
  </si>
  <si>
    <t>A8546</t>
  </si>
  <si>
    <t>A8547</t>
  </si>
  <si>
    <t>A8548</t>
  </si>
  <si>
    <t>A8549</t>
  </si>
  <si>
    <t>A8550</t>
  </si>
  <si>
    <t>A8551</t>
  </si>
  <si>
    <t>A8552</t>
  </si>
  <si>
    <t>A8553</t>
  </si>
  <si>
    <t>A8554</t>
  </si>
  <si>
    <t>A8555</t>
  </si>
  <si>
    <t>A8556</t>
  </si>
  <si>
    <t>A8557</t>
  </si>
  <si>
    <t>A8558</t>
  </si>
  <si>
    <t>A8559</t>
  </si>
  <si>
    <t>A8560</t>
  </si>
  <si>
    <t>A8561</t>
  </si>
  <si>
    <t>A8562</t>
  </si>
  <si>
    <t>A8563</t>
  </si>
  <si>
    <t>A8564</t>
  </si>
  <si>
    <t>A8565</t>
  </si>
  <si>
    <t>A8566</t>
  </si>
  <si>
    <t>A8567</t>
  </si>
  <si>
    <t>A8568</t>
  </si>
  <si>
    <t>A8569</t>
  </si>
  <si>
    <t>A8570</t>
  </si>
  <si>
    <t>A8571</t>
  </si>
  <si>
    <t>A8572</t>
  </si>
  <si>
    <t>A8573</t>
  </si>
  <si>
    <t>A8574</t>
  </si>
  <si>
    <t>A8575</t>
  </si>
  <si>
    <t>A8576</t>
  </si>
  <si>
    <t>A8577</t>
  </si>
  <si>
    <t>A8578</t>
  </si>
  <si>
    <t>A8579</t>
  </si>
  <si>
    <t>A8580</t>
  </si>
  <si>
    <t>A8581</t>
  </si>
  <si>
    <t>A8582</t>
  </si>
  <si>
    <t>A8583</t>
  </si>
  <si>
    <t>A8584</t>
  </si>
  <si>
    <t>A8585</t>
  </si>
  <si>
    <t>A8586</t>
  </si>
  <si>
    <t>A8587</t>
  </si>
  <si>
    <t>A8588</t>
  </si>
  <si>
    <t>A8589</t>
  </si>
  <si>
    <t>A8590</t>
  </si>
  <si>
    <t>A8591</t>
  </si>
  <si>
    <t>A8592</t>
  </si>
  <si>
    <t>A8593</t>
  </si>
  <si>
    <t>A8594</t>
  </si>
  <si>
    <t>A8595</t>
  </si>
  <si>
    <t>A8596</t>
  </si>
  <si>
    <t>A8597</t>
  </si>
  <si>
    <t>A8598</t>
  </si>
  <si>
    <t>A8599</t>
  </si>
  <si>
    <t>A8600</t>
  </si>
  <si>
    <t>A8601</t>
  </si>
  <si>
    <t>A8602</t>
  </si>
  <si>
    <t>A8603</t>
  </si>
  <si>
    <t>A8604</t>
  </si>
  <si>
    <t>A8605</t>
  </si>
  <si>
    <t>A8606</t>
  </si>
  <si>
    <t>A8607</t>
  </si>
  <si>
    <t>A8608</t>
  </si>
  <si>
    <t>A8609</t>
  </si>
  <si>
    <t>A8610</t>
  </si>
  <si>
    <t>A8611</t>
  </si>
  <si>
    <t>A8612</t>
  </si>
  <si>
    <t>A8613</t>
  </si>
  <si>
    <t>A8614</t>
  </si>
  <si>
    <t>A8615</t>
  </si>
  <si>
    <t>A8616</t>
  </si>
  <si>
    <t>A8617</t>
  </si>
  <si>
    <t>A8618</t>
  </si>
  <si>
    <t>A8619</t>
  </si>
  <si>
    <t>A8620</t>
  </si>
  <si>
    <t>A8621</t>
  </si>
  <si>
    <t>A8622</t>
  </si>
  <si>
    <t>A8623</t>
  </si>
  <si>
    <t>A8624</t>
  </si>
  <si>
    <t>A8625</t>
  </si>
  <si>
    <t>A8626</t>
  </si>
  <si>
    <t>A8627</t>
  </si>
  <si>
    <t>A8628</t>
  </si>
  <si>
    <t>A8629</t>
  </si>
  <si>
    <t>A8630</t>
  </si>
  <si>
    <t>A8631</t>
  </si>
  <si>
    <t>A8632</t>
  </si>
  <si>
    <t>A8633</t>
  </si>
  <si>
    <t>A8634</t>
  </si>
  <si>
    <t>A8635</t>
  </si>
  <si>
    <t>A8636</t>
  </si>
  <si>
    <t>A8637</t>
  </si>
  <si>
    <t>A8638</t>
  </si>
  <si>
    <t>A8639</t>
  </si>
  <si>
    <t>A8640</t>
  </si>
  <si>
    <t>A8641</t>
  </si>
  <si>
    <t>A8642</t>
  </si>
  <si>
    <t>A8643</t>
  </si>
  <si>
    <t>A8644</t>
  </si>
  <si>
    <t>A8645</t>
  </si>
  <si>
    <t>A8646</t>
  </si>
  <si>
    <t>A8647</t>
  </si>
  <si>
    <t>A8648</t>
  </si>
  <si>
    <t>A8649</t>
  </si>
  <si>
    <t>A8650</t>
  </si>
  <si>
    <t>A8651</t>
  </si>
  <si>
    <t>A8652</t>
  </si>
  <si>
    <t>A8653</t>
  </si>
  <si>
    <t>A8654</t>
  </si>
  <si>
    <t>A8655</t>
  </si>
  <si>
    <t>A8656</t>
  </si>
  <si>
    <t>A8657</t>
  </si>
  <si>
    <t>A8658</t>
  </si>
  <si>
    <t>A8659</t>
  </si>
  <si>
    <t>A8660</t>
  </si>
  <si>
    <t>A8661</t>
  </si>
  <si>
    <t>A8662</t>
  </si>
  <si>
    <t>A8663</t>
  </si>
  <si>
    <t>A8664</t>
  </si>
  <si>
    <t>A8665</t>
  </si>
  <si>
    <t>A8666</t>
  </si>
  <si>
    <t>A8667</t>
  </si>
  <si>
    <t>A8668</t>
  </si>
  <si>
    <t>A8669</t>
  </si>
  <si>
    <t>A8670</t>
  </si>
  <si>
    <t>A8671</t>
  </si>
  <si>
    <t>A8672</t>
  </si>
  <si>
    <t>A8673</t>
  </si>
  <si>
    <t>A8674</t>
  </si>
  <si>
    <t>A8675</t>
  </si>
  <si>
    <t>A8676</t>
  </si>
  <si>
    <t>A8677</t>
  </si>
  <si>
    <t>A8678</t>
  </si>
  <si>
    <t>A8679</t>
  </si>
  <si>
    <t>A8680</t>
  </si>
  <si>
    <t>A8681</t>
  </si>
  <si>
    <t>A8682</t>
  </si>
  <si>
    <t>A8683</t>
  </si>
  <si>
    <t>A8684</t>
  </si>
  <si>
    <t>A8685</t>
  </si>
  <si>
    <t>A8686</t>
  </si>
  <si>
    <t>A8687</t>
  </si>
  <si>
    <t>A8688</t>
  </si>
  <si>
    <t>A8689</t>
  </si>
  <si>
    <t>A8690</t>
  </si>
  <si>
    <t>A8691</t>
  </si>
  <si>
    <t>A8692</t>
  </si>
  <si>
    <t>A8693</t>
  </si>
  <si>
    <t>A8694</t>
  </si>
  <si>
    <t>A8695</t>
  </si>
  <si>
    <t>A8696</t>
  </si>
  <si>
    <t>A8697</t>
  </si>
  <si>
    <t>A8698</t>
  </si>
  <si>
    <t>A8699</t>
  </si>
  <si>
    <t>A8700</t>
  </si>
  <si>
    <t>A8701</t>
  </si>
  <si>
    <t>A8702</t>
  </si>
  <si>
    <t>A8703</t>
  </si>
  <si>
    <t>A8704</t>
  </si>
  <si>
    <t>A8705</t>
  </si>
  <si>
    <t>A8706</t>
  </si>
  <si>
    <t>A8707</t>
  </si>
  <si>
    <t>A8708</t>
  </si>
  <si>
    <t>A8709</t>
  </si>
  <si>
    <t>A8710</t>
  </si>
  <si>
    <t>A8711</t>
  </si>
  <si>
    <t>A8712</t>
  </si>
  <si>
    <t>A8713</t>
  </si>
  <si>
    <t>A8714</t>
  </si>
  <si>
    <t>A8715</t>
  </si>
  <si>
    <t>A8716</t>
  </si>
  <si>
    <t>A8717</t>
  </si>
  <si>
    <t>A8718</t>
  </si>
  <si>
    <t>A8719</t>
  </si>
  <si>
    <t>A8720</t>
  </si>
  <si>
    <t>A8721</t>
  </si>
  <si>
    <t>A8722</t>
  </si>
  <si>
    <t>A8723</t>
  </si>
  <si>
    <t>A8724</t>
  </si>
  <si>
    <t>A8725</t>
  </si>
  <si>
    <t>A8726</t>
  </si>
  <si>
    <t>A8727</t>
  </si>
  <si>
    <t>A8728</t>
  </si>
  <si>
    <t>A8729</t>
  </si>
  <si>
    <t>A8730</t>
  </si>
  <si>
    <t>A8731</t>
  </si>
  <si>
    <t>A8732</t>
  </si>
  <si>
    <t>A8733</t>
  </si>
  <si>
    <t>A8734</t>
  </si>
  <si>
    <t>A8735</t>
  </si>
  <si>
    <t>A8736</t>
  </si>
  <si>
    <t>A8737</t>
  </si>
  <si>
    <t>A8738</t>
  </si>
  <si>
    <t>A8739</t>
  </si>
  <si>
    <t>A8740</t>
  </si>
  <si>
    <t>A8741</t>
  </si>
  <si>
    <t>A8742</t>
  </si>
  <si>
    <t>A8743</t>
  </si>
  <si>
    <t>A8744</t>
  </si>
  <si>
    <t>A8745</t>
  </si>
  <si>
    <t>A8746</t>
  </si>
  <si>
    <t>A8747</t>
  </si>
  <si>
    <t>A8748</t>
  </si>
  <si>
    <t>A8749</t>
  </si>
  <si>
    <t>A8750</t>
  </si>
  <si>
    <t>A8751</t>
  </si>
  <si>
    <t>A8752</t>
  </si>
  <si>
    <t>A8753</t>
  </si>
  <si>
    <t>A8754</t>
  </si>
  <si>
    <t>A8755</t>
  </si>
  <si>
    <t>A8756</t>
  </si>
  <si>
    <t>A8757</t>
  </si>
  <si>
    <t>A8758</t>
  </si>
  <si>
    <t>A8759</t>
  </si>
  <si>
    <t>A8760</t>
  </si>
  <si>
    <t>A8761</t>
  </si>
  <si>
    <t>A8762</t>
  </si>
  <si>
    <t>A8763</t>
  </si>
  <si>
    <t>A8764</t>
  </si>
  <si>
    <t>A8765</t>
  </si>
  <si>
    <t>A8766</t>
  </si>
  <si>
    <t>A8767</t>
  </si>
  <si>
    <t>A8768</t>
  </si>
  <si>
    <t>A8769</t>
  </si>
  <si>
    <t>A8770</t>
  </si>
  <si>
    <t>A8771</t>
  </si>
  <si>
    <t>A8772</t>
  </si>
  <si>
    <t>A8773</t>
  </si>
  <si>
    <t>A8774</t>
  </si>
  <si>
    <t>A8775</t>
  </si>
  <si>
    <t>A8776</t>
  </si>
  <si>
    <t>A8777</t>
  </si>
  <si>
    <t>A8778</t>
  </si>
  <si>
    <t>A8779</t>
  </si>
  <si>
    <t>A8780</t>
  </si>
  <si>
    <t>A8781</t>
  </si>
  <si>
    <t>A8782</t>
  </si>
  <si>
    <t>A8783</t>
  </si>
  <si>
    <t>A8784</t>
  </si>
  <si>
    <t>A8785</t>
  </si>
  <si>
    <t>A8786</t>
  </si>
  <si>
    <t>A8787</t>
  </si>
  <si>
    <t>A8788</t>
  </si>
  <si>
    <t>A8789</t>
  </si>
  <si>
    <t>A8790</t>
  </si>
  <si>
    <t>A8791</t>
  </si>
  <si>
    <t>A8792</t>
  </si>
  <si>
    <t>A8793</t>
  </si>
  <si>
    <t>A8794</t>
  </si>
  <si>
    <t>A8795</t>
  </si>
  <si>
    <t>A8796</t>
  </si>
  <si>
    <t>A8797</t>
  </si>
  <si>
    <t>A8798</t>
  </si>
  <si>
    <t>A8799</t>
  </si>
  <si>
    <t>A8800</t>
  </si>
  <si>
    <t>A8801</t>
  </si>
  <si>
    <t>A8802</t>
  </si>
  <si>
    <t>A8803</t>
  </si>
  <si>
    <t>A8804</t>
  </si>
  <si>
    <t>A8805</t>
  </si>
  <si>
    <t>A8806</t>
  </si>
  <si>
    <t>A8807</t>
  </si>
  <si>
    <t>A8808</t>
  </si>
  <si>
    <t>A8809</t>
  </si>
  <si>
    <t>A8810</t>
  </si>
  <si>
    <t>A8811</t>
  </si>
  <si>
    <t>A8812</t>
  </si>
  <si>
    <t>A8813</t>
  </si>
  <si>
    <t>A8814</t>
  </si>
  <si>
    <t>A8815</t>
  </si>
  <si>
    <t>A8816</t>
  </si>
  <si>
    <t>A8817</t>
  </si>
  <si>
    <t>A8818</t>
  </si>
  <si>
    <t>A8819</t>
  </si>
  <si>
    <t>A8820</t>
  </si>
  <si>
    <t>A8821</t>
  </si>
  <si>
    <t>A8822</t>
  </si>
  <si>
    <t>A8823</t>
  </si>
  <si>
    <t>A8824</t>
  </si>
  <si>
    <t>A8825</t>
  </si>
  <si>
    <t>A8826</t>
  </si>
  <si>
    <t>A8827</t>
  </si>
  <si>
    <t>A8828</t>
  </si>
  <si>
    <t>A8829</t>
  </si>
  <si>
    <t>A8830</t>
  </si>
  <si>
    <t>A8831</t>
  </si>
  <si>
    <t>A8832</t>
  </si>
  <si>
    <t>A8833</t>
  </si>
  <si>
    <t>A8834</t>
  </si>
  <si>
    <t>A8835</t>
  </si>
  <si>
    <t>A8836</t>
  </si>
  <si>
    <t>A8837</t>
  </si>
  <si>
    <t>A8838</t>
  </si>
  <si>
    <t>A8839</t>
  </si>
  <si>
    <t>A8840</t>
  </si>
  <si>
    <t>A8841</t>
  </si>
  <si>
    <t>A8842</t>
  </si>
  <si>
    <t>A8843</t>
  </si>
  <si>
    <t>A8844</t>
  </si>
  <si>
    <t>A8845</t>
  </si>
  <si>
    <t>A8846</t>
  </si>
  <si>
    <t>A8847</t>
  </si>
  <si>
    <t>A8848</t>
  </si>
  <si>
    <t>A8849</t>
  </si>
  <si>
    <t>A8850</t>
  </si>
  <si>
    <t>A8851</t>
  </si>
  <si>
    <t>A8852</t>
  </si>
  <si>
    <t>A8853</t>
  </si>
  <si>
    <t>A8854</t>
  </si>
  <si>
    <t>A8855</t>
  </si>
  <si>
    <t>A8856</t>
  </si>
  <si>
    <t>A8857</t>
  </si>
  <si>
    <t>A8858</t>
  </si>
  <si>
    <t>A8859</t>
  </si>
  <si>
    <t>A8860</t>
  </si>
  <si>
    <t>A8861</t>
  </si>
  <si>
    <t>A8862</t>
  </si>
  <si>
    <t>A8863</t>
  </si>
  <si>
    <t>A8864</t>
  </si>
  <si>
    <t>A8865</t>
  </si>
  <si>
    <t>A8866</t>
  </si>
  <si>
    <t>A8867</t>
  </si>
  <si>
    <t>A8868</t>
  </si>
  <si>
    <t>A8869</t>
  </si>
  <si>
    <t>A8870</t>
  </si>
  <si>
    <t>A8871</t>
  </si>
  <si>
    <t>A8872</t>
  </si>
  <si>
    <t>A8873</t>
  </si>
  <si>
    <t>A8874</t>
  </si>
  <si>
    <t>A8875</t>
  </si>
  <si>
    <t>A8876</t>
  </si>
  <si>
    <t>A8877</t>
  </si>
  <si>
    <t>A8878</t>
  </si>
  <si>
    <t>A8879</t>
  </si>
  <si>
    <t>A8880</t>
  </si>
  <si>
    <t>A8881</t>
  </si>
  <si>
    <t>A8882</t>
  </si>
  <si>
    <t>A8883</t>
  </si>
  <si>
    <t>A8884</t>
  </si>
  <si>
    <t>A8885</t>
  </si>
  <si>
    <t>A8886</t>
  </si>
  <si>
    <t>A8887</t>
  </si>
  <si>
    <t>A8888</t>
  </si>
  <si>
    <t>A8889</t>
  </si>
  <si>
    <t>A8890</t>
  </si>
  <si>
    <t>A8891</t>
  </si>
  <si>
    <t>A8892</t>
  </si>
  <si>
    <t>A8893</t>
  </si>
  <si>
    <t>A8894</t>
  </si>
  <si>
    <t>A8895</t>
  </si>
  <si>
    <t>A8896</t>
  </si>
  <si>
    <t>A8897</t>
  </si>
  <si>
    <t>A8898</t>
  </si>
  <si>
    <t>A8899</t>
  </si>
  <si>
    <t>A8900</t>
  </si>
  <si>
    <t>A8901</t>
  </si>
  <si>
    <t>A8902</t>
  </si>
  <si>
    <t>A8903</t>
  </si>
  <si>
    <t>A8904</t>
  </si>
  <si>
    <t>A8905</t>
  </si>
  <si>
    <t>A8906</t>
  </si>
  <si>
    <t>A8907</t>
  </si>
  <si>
    <t>A8908</t>
  </si>
  <si>
    <t>A8909</t>
  </si>
  <si>
    <t>A8910</t>
  </si>
  <si>
    <t>A8911</t>
  </si>
  <si>
    <t>A8912</t>
  </si>
  <si>
    <t>A8913</t>
  </si>
  <si>
    <t>A8914</t>
  </si>
  <si>
    <t>A8915</t>
  </si>
  <si>
    <t>A8916</t>
  </si>
  <si>
    <t>A8917</t>
  </si>
  <si>
    <t>A8918</t>
  </si>
  <si>
    <t>A8919</t>
  </si>
  <si>
    <t>A8920</t>
  </si>
  <si>
    <t>A8921</t>
  </si>
  <si>
    <t>A8922</t>
  </si>
  <si>
    <t>A8923</t>
  </si>
  <si>
    <t>A8924</t>
  </si>
  <si>
    <t>A8925</t>
  </si>
  <si>
    <t>A8926</t>
  </si>
  <si>
    <t>A8927</t>
  </si>
  <si>
    <t>A8928</t>
  </si>
  <si>
    <t>A8929</t>
  </si>
  <si>
    <t>A8930</t>
  </si>
  <si>
    <t>A8931</t>
  </si>
  <si>
    <t>A8932</t>
  </si>
  <si>
    <t>A8933</t>
  </si>
  <si>
    <t>A8934</t>
  </si>
  <si>
    <t>A8935</t>
  </si>
  <si>
    <t>A8936</t>
  </si>
  <si>
    <t>A8937</t>
  </si>
  <si>
    <t>A8938</t>
  </si>
  <si>
    <t>A8939</t>
  </si>
  <si>
    <t>A8940</t>
  </si>
  <si>
    <t>A8941</t>
  </si>
  <si>
    <t>A8942</t>
  </si>
  <si>
    <t>A8943</t>
  </si>
  <si>
    <t>A8944</t>
  </si>
  <si>
    <t>A8945</t>
  </si>
  <si>
    <t>A8946</t>
  </si>
  <si>
    <t>A8947</t>
  </si>
  <si>
    <t>A8948</t>
  </si>
  <si>
    <t>A8949</t>
  </si>
  <si>
    <t>A8950</t>
  </si>
  <si>
    <t>A8951</t>
  </si>
  <si>
    <t>A8952</t>
  </si>
  <si>
    <t>A8953</t>
  </si>
  <si>
    <t>A8954</t>
  </si>
  <si>
    <t>A8955</t>
  </si>
  <si>
    <t>A8956</t>
  </si>
  <si>
    <t>A8957</t>
  </si>
  <si>
    <t>A8958</t>
  </si>
  <si>
    <t>A8959</t>
  </si>
  <si>
    <t>A8960</t>
  </si>
  <si>
    <t>A8961</t>
  </si>
  <si>
    <t>A8962</t>
  </si>
  <si>
    <t>A8963</t>
  </si>
  <si>
    <t>A8964</t>
  </si>
  <si>
    <t>A8965</t>
  </si>
  <si>
    <t>A8966</t>
  </si>
  <si>
    <t>A8967</t>
  </si>
  <si>
    <t>A8968</t>
  </si>
  <si>
    <t>A8969</t>
  </si>
  <si>
    <t>A8970</t>
  </si>
  <si>
    <t>A8971</t>
  </si>
  <si>
    <t>A8972</t>
  </si>
  <si>
    <t>A8973</t>
  </si>
  <si>
    <t>A8974</t>
  </si>
  <si>
    <t>A8975</t>
  </si>
  <si>
    <t>A8976</t>
  </si>
  <si>
    <t>A8977</t>
  </si>
  <si>
    <t>A8978</t>
  </si>
  <si>
    <t>A8979</t>
  </si>
  <si>
    <t>A8980</t>
  </si>
  <si>
    <t>A8981</t>
  </si>
  <si>
    <t>A8982</t>
  </si>
  <si>
    <t>A8983</t>
  </si>
  <si>
    <t>A8984</t>
  </si>
  <si>
    <t>A8985</t>
  </si>
  <si>
    <t>A8986</t>
  </si>
  <si>
    <t>A8987</t>
  </si>
  <si>
    <t>A8988</t>
  </si>
  <si>
    <t>A8989</t>
  </si>
  <si>
    <t>A8990</t>
  </si>
  <si>
    <t>A8991</t>
  </si>
  <si>
    <t>A8992</t>
  </si>
  <si>
    <t>A8993</t>
  </si>
  <si>
    <t>A8994</t>
  </si>
  <si>
    <t>A8995</t>
  </si>
  <si>
    <t>A8996</t>
  </si>
  <si>
    <t>A8997</t>
  </si>
  <si>
    <t>A8998</t>
  </si>
  <si>
    <t>A8999</t>
  </si>
  <si>
    <t>A9000</t>
  </si>
  <si>
    <t>A9001</t>
  </si>
  <si>
    <t>A9002</t>
  </si>
  <si>
    <t>A9003</t>
  </si>
  <si>
    <t>A9004</t>
  </si>
  <si>
    <t>A9005</t>
  </si>
  <si>
    <t>A9006</t>
  </si>
  <si>
    <t>A9007</t>
  </si>
  <si>
    <t>A9008</t>
  </si>
  <si>
    <t>A9009</t>
  </si>
  <si>
    <t>A9010</t>
  </si>
  <si>
    <t>A9011</t>
  </si>
  <si>
    <t>A9012</t>
  </si>
  <si>
    <t>A9013</t>
  </si>
  <si>
    <t>A9014</t>
  </si>
  <si>
    <t>A9015</t>
  </si>
  <si>
    <t>A9016</t>
  </si>
  <si>
    <t>A9017</t>
  </si>
  <si>
    <t>A9018</t>
  </si>
  <si>
    <t>A9019</t>
  </si>
  <si>
    <t>A9020</t>
  </si>
  <si>
    <t>A9021</t>
  </si>
  <si>
    <t>A9022</t>
  </si>
  <si>
    <t>A9023</t>
  </si>
  <si>
    <t>A9024</t>
  </si>
  <si>
    <t>A9025</t>
  </si>
  <si>
    <t>A9026</t>
  </si>
  <si>
    <t>A9027</t>
  </si>
  <si>
    <t>A9028</t>
  </si>
  <si>
    <t>A9029</t>
  </si>
  <si>
    <t>A9030</t>
  </si>
  <si>
    <t>A9031</t>
  </si>
  <si>
    <t>A9032</t>
  </si>
  <si>
    <t>A9033</t>
  </si>
  <si>
    <t>A9034</t>
  </si>
  <si>
    <t>A9035</t>
  </si>
  <si>
    <t>A9036</t>
  </si>
  <si>
    <t>A9037</t>
  </si>
  <si>
    <t>A9038</t>
  </si>
  <si>
    <t>A9039</t>
  </si>
  <si>
    <t>A9040</t>
  </si>
  <si>
    <t>A9041</t>
  </si>
  <si>
    <t>A9042</t>
  </si>
  <si>
    <t>A9043</t>
  </si>
  <si>
    <t>A9044</t>
  </si>
  <si>
    <t>A9045</t>
  </si>
  <si>
    <t>A9046</t>
  </si>
  <si>
    <t>A9047</t>
  </si>
  <si>
    <t>A9048</t>
  </si>
  <si>
    <t>A9049</t>
  </si>
  <si>
    <t>A9050</t>
  </si>
  <si>
    <t>A9051</t>
  </si>
  <si>
    <t>A9052</t>
  </si>
  <si>
    <t>A9053</t>
  </si>
  <si>
    <t>A9054</t>
  </si>
  <si>
    <t>A9055</t>
  </si>
  <si>
    <t>A9056</t>
  </si>
  <si>
    <t>A9057</t>
  </si>
  <si>
    <t>A9058</t>
  </si>
  <si>
    <t>A9059</t>
  </si>
  <si>
    <t>A9060</t>
  </si>
  <si>
    <t>A9061</t>
  </si>
  <si>
    <t>A9062</t>
  </si>
  <si>
    <t>A9063</t>
  </si>
  <si>
    <t>A9064</t>
  </si>
  <si>
    <t>A9065</t>
  </si>
  <si>
    <t>A9066</t>
  </si>
  <si>
    <t>A9067</t>
  </si>
  <si>
    <t>A9068</t>
  </si>
  <si>
    <t>A9069</t>
  </si>
  <si>
    <t>A9070</t>
  </si>
  <si>
    <t>A9071</t>
  </si>
  <si>
    <t>A9072</t>
  </si>
  <si>
    <t>A9073</t>
  </si>
  <si>
    <t>A9074</t>
  </si>
  <si>
    <t>A9075</t>
  </si>
  <si>
    <t>A9076</t>
  </si>
  <si>
    <t>A9077</t>
  </si>
  <si>
    <t>A9078</t>
  </si>
  <si>
    <t>A9079</t>
  </si>
  <si>
    <t>A9080</t>
  </si>
  <si>
    <t>A9081</t>
  </si>
  <si>
    <t>A9082</t>
  </si>
  <si>
    <t>A9083</t>
  </si>
  <si>
    <t>A9084</t>
  </si>
  <si>
    <t>A9085</t>
  </si>
  <si>
    <t>A9086</t>
  </si>
  <si>
    <t>A9087</t>
  </si>
  <si>
    <t>A9088</t>
  </si>
  <si>
    <t>A9089</t>
  </si>
  <si>
    <t>A9090</t>
  </si>
  <si>
    <t>A9091</t>
  </si>
  <si>
    <t>A9092</t>
  </si>
  <si>
    <t>A9093</t>
  </si>
  <si>
    <t>A9094</t>
  </si>
  <si>
    <t>A9095</t>
  </si>
  <si>
    <t>A9096</t>
  </si>
  <si>
    <t>A9097</t>
  </si>
  <si>
    <t>A9098</t>
  </si>
  <si>
    <t>A9099</t>
  </si>
  <si>
    <t>A9100</t>
  </si>
  <si>
    <t>A9101</t>
  </si>
  <si>
    <t>A9102</t>
  </si>
  <si>
    <t>A9103</t>
  </si>
  <si>
    <t>A9104</t>
  </si>
  <si>
    <t>A9105</t>
  </si>
  <si>
    <t>A9106</t>
  </si>
  <si>
    <t>A9107</t>
  </si>
  <si>
    <t>A9108</t>
  </si>
  <si>
    <t>A9109</t>
  </si>
  <si>
    <t>A9110</t>
  </si>
  <si>
    <t>A9111</t>
  </si>
  <si>
    <t>A9112</t>
  </si>
  <si>
    <t>A9113</t>
  </si>
  <si>
    <t>A9114</t>
  </si>
  <si>
    <t>A9115</t>
  </si>
  <si>
    <t>A9116</t>
  </si>
  <si>
    <t>A9117</t>
  </si>
  <si>
    <t>A9118</t>
  </si>
  <si>
    <t>A9119</t>
  </si>
  <si>
    <t>A9120</t>
  </si>
  <si>
    <t>A9121</t>
  </si>
  <si>
    <t>A9122</t>
  </si>
  <si>
    <t>A9123</t>
  </si>
  <si>
    <t>A9124</t>
  </si>
  <si>
    <t>A9125</t>
  </si>
  <si>
    <t>A9126</t>
  </si>
  <si>
    <t>A9127</t>
  </si>
  <si>
    <t>A9128</t>
  </si>
  <si>
    <t>A9129</t>
  </si>
  <si>
    <t>A9130</t>
  </si>
  <si>
    <t>A9131</t>
  </si>
  <si>
    <t>A9132</t>
  </si>
  <si>
    <t>A9133</t>
  </si>
  <si>
    <t>A9134</t>
  </si>
  <si>
    <t>A9135</t>
  </si>
  <si>
    <t>A9136</t>
  </si>
  <si>
    <t>A9137</t>
  </si>
  <si>
    <t>A9138</t>
  </si>
  <si>
    <t>A9139</t>
  </si>
  <si>
    <t>A9140</t>
  </si>
  <si>
    <t>A9141</t>
  </si>
  <si>
    <t>A9142</t>
  </si>
  <si>
    <t>A9143</t>
  </si>
  <si>
    <t>A9144</t>
  </si>
  <si>
    <t>A9145</t>
  </si>
  <si>
    <t>A9146</t>
  </si>
  <si>
    <t>A9147</t>
  </si>
  <si>
    <t>A9148</t>
  </si>
  <si>
    <t>A9149</t>
  </si>
  <si>
    <t>A9150</t>
  </si>
  <si>
    <t>A9151</t>
  </si>
  <si>
    <t>A9152</t>
  </si>
  <si>
    <t>A9153</t>
  </si>
  <si>
    <t>A9154</t>
  </si>
  <si>
    <t>A9155</t>
  </si>
  <si>
    <t>A9156</t>
  </si>
  <si>
    <t>A9157</t>
  </si>
  <si>
    <t>A9158</t>
  </si>
  <si>
    <t>A9159</t>
  </si>
  <si>
    <t>A9160</t>
  </si>
  <si>
    <t>A9161</t>
  </si>
  <si>
    <t>A9162</t>
  </si>
  <si>
    <t>A9163</t>
  </si>
  <si>
    <t>A9164</t>
  </si>
  <si>
    <t>A9165</t>
  </si>
  <si>
    <t>A9166</t>
  </si>
  <si>
    <t>A9167</t>
  </si>
  <si>
    <t>A9168</t>
  </si>
  <si>
    <t>A9169</t>
  </si>
  <si>
    <t>A9170</t>
  </si>
  <si>
    <t>A9171</t>
  </si>
  <si>
    <t>A9172</t>
  </si>
  <si>
    <t>A9173</t>
  </si>
  <si>
    <t>A9174</t>
  </si>
  <si>
    <t>A9175</t>
  </si>
  <si>
    <t>A9176</t>
  </si>
  <si>
    <t>A9177</t>
  </si>
  <si>
    <t>A9178</t>
  </si>
  <si>
    <t>A9179</t>
  </si>
  <si>
    <t>A9180</t>
  </si>
  <si>
    <t>A9181</t>
  </si>
  <si>
    <t>A9182</t>
  </si>
  <si>
    <t>A9183</t>
  </si>
  <si>
    <t>A9184</t>
  </si>
  <si>
    <t>A9185</t>
  </si>
  <si>
    <t>A9186</t>
  </si>
  <si>
    <t>A9187</t>
  </si>
  <si>
    <t>A9188</t>
  </si>
  <si>
    <t>A9189</t>
  </si>
  <si>
    <t>A9190</t>
  </si>
  <si>
    <t>A9191</t>
  </si>
  <si>
    <t>A9192</t>
  </si>
  <si>
    <t>A9193</t>
  </si>
  <si>
    <t>A9194</t>
  </si>
  <si>
    <t>A9195</t>
  </si>
  <si>
    <t>A9196</t>
  </si>
  <si>
    <t>A9197</t>
  </si>
  <si>
    <t>A9198</t>
  </si>
  <si>
    <t>A9199</t>
  </si>
  <si>
    <t>A9200</t>
  </si>
  <si>
    <t>A9201</t>
  </si>
  <si>
    <t>A9202</t>
  </si>
  <si>
    <t>A9203</t>
  </si>
  <si>
    <t>A9204</t>
  </si>
  <si>
    <t>A9205</t>
  </si>
  <si>
    <t>A9206</t>
  </si>
  <si>
    <t>A9207</t>
  </si>
  <si>
    <t>A9208</t>
  </si>
  <si>
    <t>A9209</t>
  </si>
  <si>
    <t>A9210</t>
  </si>
  <si>
    <t>A9211</t>
  </si>
  <si>
    <t>A9212</t>
  </si>
  <si>
    <t>A9213</t>
  </si>
  <si>
    <t>A9214</t>
  </si>
  <si>
    <t>A9215</t>
  </si>
  <si>
    <t>A9216</t>
  </si>
  <si>
    <t>A9217</t>
  </si>
  <si>
    <t>A9218</t>
  </si>
  <si>
    <t>A9219</t>
  </si>
  <si>
    <t>A9220</t>
  </si>
  <si>
    <t>A9221</t>
  </si>
  <si>
    <t>A9222</t>
  </si>
  <si>
    <t>A9223</t>
  </si>
  <si>
    <t>A9224</t>
  </si>
  <si>
    <t>A9225</t>
  </si>
  <si>
    <t>A9226</t>
  </si>
  <si>
    <t>A9227</t>
  </si>
  <si>
    <t>A9228</t>
  </si>
  <si>
    <t>A9229</t>
  </si>
  <si>
    <t>A9230</t>
  </si>
  <si>
    <t>A9231</t>
  </si>
  <si>
    <t>A9232</t>
  </si>
  <si>
    <t>A9233</t>
  </si>
  <si>
    <t>A9234</t>
  </si>
  <si>
    <t>A9235</t>
  </si>
  <si>
    <t>A9236</t>
  </si>
  <si>
    <t>A9237</t>
  </si>
  <si>
    <t>A9238</t>
  </si>
  <si>
    <t>A9239</t>
  </si>
  <si>
    <t>A9240</t>
  </si>
  <si>
    <t>A9241</t>
  </si>
  <si>
    <t>A9242</t>
  </si>
  <si>
    <t>A9243</t>
  </si>
  <si>
    <t>A9244</t>
  </si>
  <si>
    <t>A9245</t>
  </si>
  <si>
    <t>A9246</t>
  </si>
  <si>
    <t>A9247</t>
  </si>
  <si>
    <t>A9248</t>
  </si>
  <si>
    <t>A9249</t>
  </si>
  <si>
    <t>A9250</t>
  </si>
  <si>
    <t>A9251</t>
  </si>
  <si>
    <t>A9252</t>
  </si>
  <si>
    <t>A9253</t>
  </si>
  <si>
    <t>A9254</t>
  </si>
  <si>
    <t>A9255</t>
  </si>
  <si>
    <t>A9256</t>
  </si>
  <si>
    <t>A9257</t>
  </si>
  <si>
    <t>A9258</t>
  </si>
  <si>
    <t>A9259</t>
  </si>
  <si>
    <t>A9260</t>
  </si>
  <si>
    <t>A9261</t>
  </si>
  <si>
    <t>A9262</t>
  </si>
  <si>
    <t>A9263</t>
  </si>
  <si>
    <t>A9264</t>
  </si>
  <si>
    <t>A9265</t>
  </si>
  <si>
    <t>A9266</t>
  </si>
  <si>
    <t>A9267</t>
  </si>
  <si>
    <t>A9268</t>
  </si>
  <si>
    <t>A9269</t>
  </si>
  <si>
    <t>A9270</t>
  </si>
  <si>
    <t>A9271</t>
  </si>
  <si>
    <t>A9272</t>
  </si>
  <si>
    <t>A9273</t>
  </si>
  <si>
    <t>A9274</t>
  </si>
  <si>
    <t>A9275</t>
  </si>
  <si>
    <t>A9276</t>
  </si>
  <si>
    <t>A9277</t>
  </si>
  <si>
    <t>A9278</t>
  </si>
  <si>
    <t>A9279</t>
  </si>
  <si>
    <t>A9280</t>
  </si>
  <si>
    <t>A9281</t>
  </si>
  <si>
    <t>A9282</t>
  </si>
  <si>
    <t>A9283</t>
  </si>
  <si>
    <t>A9284</t>
  </si>
  <si>
    <t>A9285</t>
  </si>
  <si>
    <t>A9286</t>
  </si>
  <si>
    <t>A9287</t>
  </si>
  <si>
    <t>A9288</t>
  </si>
  <si>
    <t>A9289</t>
  </si>
  <si>
    <t>A9290</t>
  </si>
  <si>
    <t>A9291</t>
  </si>
  <si>
    <t>A9292</t>
  </si>
  <si>
    <t>A9293</t>
  </si>
  <si>
    <t>A9294</t>
  </si>
  <si>
    <t>A9295</t>
  </si>
  <si>
    <t>A9296</t>
  </si>
  <si>
    <t>A9297</t>
  </si>
  <si>
    <t>A9298</t>
  </si>
  <si>
    <t>A9299</t>
  </si>
  <si>
    <t>A9300</t>
  </si>
  <si>
    <t>A9301</t>
  </si>
  <si>
    <t>A9302</t>
  </si>
  <si>
    <t>A9303</t>
  </si>
  <si>
    <t>A9304</t>
  </si>
  <si>
    <t>A9305</t>
  </si>
  <si>
    <t>A9306</t>
  </si>
  <si>
    <t>A9307</t>
  </si>
  <si>
    <t>A9308</t>
  </si>
  <si>
    <t>A9309</t>
  </si>
  <si>
    <t>A9310</t>
  </si>
  <si>
    <t>A9311</t>
  </si>
  <si>
    <t>A9312</t>
  </si>
  <si>
    <t>A9313</t>
  </si>
  <si>
    <t>A9314</t>
  </si>
  <si>
    <t>A9315</t>
  </si>
  <si>
    <t>A9316</t>
  </si>
  <si>
    <t>A9317</t>
  </si>
  <si>
    <t>A9318</t>
  </si>
  <si>
    <t>A9319</t>
  </si>
  <si>
    <t>A9320</t>
  </si>
  <si>
    <t>A9321</t>
  </si>
  <si>
    <t>A9322</t>
  </si>
  <si>
    <t>A9323</t>
  </si>
  <si>
    <t>A9324</t>
  </si>
  <si>
    <t>A9325</t>
  </si>
  <si>
    <t>A9326</t>
  </si>
  <si>
    <t>A9327</t>
  </si>
  <si>
    <t>A9328</t>
  </si>
  <si>
    <t>A9329</t>
  </si>
  <si>
    <t>A9330</t>
  </si>
  <si>
    <t>A9331</t>
  </si>
  <si>
    <t>A9332</t>
  </si>
  <si>
    <t>A9333</t>
  </si>
  <si>
    <t>A9334</t>
  </si>
  <si>
    <t>A9335</t>
  </si>
  <si>
    <t>A9336</t>
  </si>
  <si>
    <t>A9337</t>
  </si>
  <si>
    <t>A9338</t>
  </si>
  <si>
    <t>A9339</t>
  </si>
  <si>
    <t>A9340</t>
  </si>
  <si>
    <t>A9341</t>
  </si>
  <si>
    <t>A9342</t>
  </si>
  <si>
    <t>A9343</t>
  </si>
  <si>
    <t>A9344</t>
  </si>
  <si>
    <t>A9345</t>
  </si>
  <si>
    <t>A9346</t>
  </si>
  <si>
    <t>A9347</t>
  </si>
  <si>
    <t>A9348</t>
  </si>
  <si>
    <t>A9349</t>
  </si>
  <si>
    <t>A9350</t>
  </si>
  <si>
    <t>A9351</t>
  </si>
  <si>
    <t>A9352</t>
  </si>
  <si>
    <t>A9353</t>
  </si>
  <si>
    <t>A9354</t>
  </si>
  <si>
    <t>A9355</t>
  </si>
  <si>
    <t>A9356</t>
  </si>
  <si>
    <t>A9357</t>
  </si>
  <si>
    <t>A9358</t>
  </si>
  <si>
    <t>A9359</t>
  </si>
  <si>
    <t>A9360</t>
  </si>
  <si>
    <t>A9361</t>
  </si>
  <si>
    <t>A9362</t>
  </si>
  <si>
    <t>A9363</t>
  </si>
  <si>
    <t>A9364</t>
  </si>
  <si>
    <t>A9365</t>
  </si>
  <si>
    <t>A9366</t>
  </si>
  <si>
    <t>A9367</t>
  </si>
  <si>
    <t>A9368</t>
  </si>
  <si>
    <t>A9369</t>
  </si>
  <si>
    <t>A9370</t>
  </si>
  <si>
    <t>A9371</t>
  </si>
  <si>
    <t>A9372</t>
  </si>
  <si>
    <t>A9373</t>
  </si>
  <si>
    <t>A9374</t>
  </si>
  <si>
    <t>A9375</t>
  </si>
  <si>
    <t>A9376</t>
  </si>
  <si>
    <t>A9377</t>
  </si>
  <si>
    <t>A9378</t>
  </si>
  <si>
    <t>A9379</t>
  </si>
  <si>
    <t>A9380</t>
  </si>
  <si>
    <t>A9381</t>
  </si>
  <si>
    <t>A9382</t>
  </si>
  <si>
    <t>A9383</t>
  </si>
  <si>
    <t>A9384</t>
  </si>
  <si>
    <t>A9385</t>
  </si>
  <si>
    <t>A9386</t>
  </si>
  <si>
    <t>A9387</t>
  </si>
  <si>
    <t>A9388</t>
  </si>
  <si>
    <t>A9389</t>
  </si>
  <si>
    <t>A9390</t>
  </si>
  <si>
    <t>A9391</t>
  </si>
  <si>
    <t>A9392</t>
  </si>
  <si>
    <t>A9393</t>
  </si>
  <si>
    <t>A9394</t>
  </si>
  <si>
    <t>A9395</t>
  </si>
  <si>
    <t>A9396</t>
  </si>
  <si>
    <t>A9397</t>
  </si>
  <si>
    <t>A9398</t>
  </si>
  <si>
    <t>A9399</t>
  </si>
  <si>
    <t>A9400</t>
  </si>
  <si>
    <t>A9401</t>
  </si>
  <si>
    <t>A9402</t>
  </si>
  <si>
    <t>A9403</t>
  </si>
  <si>
    <t>A9404</t>
  </si>
  <si>
    <t>A9405</t>
  </si>
  <si>
    <t>A9406</t>
  </si>
  <si>
    <t>A9407</t>
  </si>
  <si>
    <t>A9408</t>
  </si>
  <si>
    <t>A9409</t>
  </si>
  <si>
    <t>A9410</t>
  </si>
  <si>
    <t>A9411</t>
  </si>
  <si>
    <t>A9412</t>
  </si>
  <si>
    <t>A9413</t>
  </si>
  <si>
    <t>A9414</t>
  </si>
  <si>
    <t>A9415</t>
  </si>
  <si>
    <t>A9416</t>
  </si>
  <si>
    <t>A9417</t>
  </si>
  <si>
    <t>A9418</t>
  </si>
  <si>
    <t>A9419</t>
  </si>
  <si>
    <t>A9420</t>
  </si>
  <si>
    <t>A9421</t>
  </si>
  <si>
    <t>A9422</t>
  </si>
  <si>
    <t>A9423</t>
  </si>
  <si>
    <t>A9424</t>
  </si>
  <si>
    <t>A9425</t>
  </si>
  <si>
    <t>A9426</t>
  </si>
  <si>
    <t>A9427</t>
  </si>
  <si>
    <t>A9428</t>
  </si>
  <si>
    <t>A9429</t>
  </si>
  <si>
    <t>A9430</t>
  </si>
  <si>
    <t>A9431</t>
  </si>
  <si>
    <t>A9432</t>
  </si>
  <si>
    <t>A9433</t>
  </si>
  <si>
    <t>A9434</t>
  </si>
  <si>
    <t>A9435</t>
  </si>
  <si>
    <t>A9436</t>
  </si>
  <si>
    <t>A9437</t>
  </si>
  <si>
    <t>A9438</t>
  </si>
  <si>
    <t>A9439</t>
  </si>
  <si>
    <t>A9440</t>
  </si>
  <si>
    <t>A9441</t>
  </si>
  <si>
    <t>A9442</t>
  </si>
  <si>
    <t>A9443</t>
  </si>
  <si>
    <t>A9444</t>
  </si>
  <si>
    <t>A9445</t>
  </si>
  <si>
    <t>A9446</t>
  </si>
  <si>
    <t>A9447</t>
  </si>
  <si>
    <t>A9448</t>
  </si>
  <si>
    <t>A9449</t>
  </si>
  <si>
    <t>A9450</t>
  </si>
  <si>
    <t>A9451</t>
  </si>
  <si>
    <t>A9452</t>
  </si>
  <si>
    <t>A9453</t>
  </si>
  <si>
    <t>A9454</t>
  </si>
  <si>
    <t>A9455</t>
  </si>
  <si>
    <t>A9456</t>
  </si>
  <si>
    <t>A9457</t>
  </si>
  <si>
    <t>A9458</t>
  </si>
  <si>
    <t>A9459</t>
  </si>
  <si>
    <t>A9460</t>
  </si>
  <si>
    <t>A9461</t>
  </si>
  <si>
    <t>A9462</t>
  </si>
  <si>
    <t>A9463</t>
  </si>
  <si>
    <t>A9464</t>
  </si>
  <si>
    <t>A9465</t>
  </si>
  <si>
    <t>A9466</t>
  </si>
  <si>
    <t>A9467</t>
  </si>
  <si>
    <t>A9468</t>
  </si>
  <si>
    <t>A9469</t>
  </si>
  <si>
    <t>A9470</t>
  </si>
  <si>
    <t>A9471</t>
  </si>
  <si>
    <t>A9472</t>
  </si>
  <si>
    <t>A9473</t>
  </si>
  <si>
    <t>A9474</t>
  </si>
  <si>
    <t>A9475</t>
  </si>
  <si>
    <t>A9476</t>
  </si>
  <si>
    <t>A9477</t>
  </si>
  <si>
    <t>A9478</t>
  </si>
  <si>
    <t>A9479</t>
  </si>
  <si>
    <t>A9480</t>
  </si>
  <si>
    <t>A9481</t>
  </si>
  <si>
    <t>A9482</t>
  </si>
  <si>
    <t>A9483</t>
  </si>
  <si>
    <t>A9484</t>
  </si>
  <si>
    <t>A9485</t>
  </si>
  <si>
    <t>A9486</t>
  </si>
  <si>
    <t>A9487</t>
  </si>
  <si>
    <t>A9488</t>
  </si>
  <si>
    <t>A9489</t>
  </si>
  <si>
    <t>A9490</t>
  </si>
  <si>
    <t>A9491</t>
  </si>
  <si>
    <t>A9492</t>
  </si>
  <si>
    <t>A9493</t>
  </si>
  <si>
    <t>A9494</t>
  </si>
  <si>
    <t>A9495</t>
  </si>
  <si>
    <t>A9496</t>
  </si>
  <si>
    <t>A9497</t>
  </si>
  <si>
    <t>A9498</t>
  </si>
  <si>
    <t>A9499</t>
  </si>
  <si>
    <t>A9500</t>
  </si>
  <si>
    <t>A9501</t>
  </si>
  <si>
    <t>A9502</t>
  </si>
  <si>
    <t>A9503</t>
  </si>
  <si>
    <t>A9504</t>
  </si>
  <si>
    <t>A9505</t>
  </si>
  <si>
    <t>A9506</t>
  </si>
  <si>
    <t>A9507</t>
  </si>
  <si>
    <t>A9508</t>
  </si>
  <si>
    <t>A9509</t>
  </si>
  <si>
    <t>A9510</t>
  </si>
  <si>
    <t>A9511</t>
  </si>
  <si>
    <t>A9512</t>
  </si>
  <si>
    <t>A9513</t>
  </si>
  <si>
    <t>A9514</t>
  </si>
  <si>
    <t>A9515</t>
  </si>
  <si>
    <t>A9516</t>
  </si>
  <si>
    <t>A9517</t>
  </si>
  <si>
    <t>A9518</t>
  </si>
  <si>
    <t>A9519</t>
  </si>
  <si>
    <t>A9520</t>
  </si>
  <si>
    <t>A9521</t>
  </si>
  <si>
    <t>A9522</t>
  </si>
  <si>
    <t>A9523</t>
  </si>
  <si>
    <t>A9524</t>
  </si>
  <si>
    <t>A9525</t>
  </si>
  <si>
    <t>A9526</t>
  </si>
  <si>
    <t>A9527</t>
  </si>
  <si>
    <t>A9528</t>
  </si>
  <si>
    <t>A9529</t>
  </si>
  <si>
    <t>A9530</t>
  </si>
  <si>
    <t>A9531</t>
  </si>
  <si>
    <t>A9532</t>
  </si>
  <si>
    <t>A9533</t>
  </si>
  <si>
    <t>A9534</t>
  </si>
  <si>
    <t>A9535</t>
  </si>
  <si>
    <t>A9536</t>
  </si>
  <si>
    <t>A9537</t>
  </si>
  <si>
    <t>A9538</t>
  </si>
  <si>
    <t>A9539</t>
  </si>
  <si>
    <t>A9540</t>
  </si>
  <si>
    <t>A9541</t>
  </si>
  <si>
    <t>A9542</t>
  </si>
  <si>
    <t>A9543</t>
  </si>
  <si>
    <t>A9544</t>
  </si>
  <si>
    <t>A9545</t>
  </si>
  <si>
    <t>A9546</t>
  </si>
  <si>
    <t>A9547</t>
  </si>
  <si>
    <t>A9548</t>
  </si>
  <si>
    <t>A9549</t>
  </si>
  <si>
    <t>A9550</t>
  </si>
  <si>
    <t>A9551</t>
  </si>
  <si>
    <t>A9552</t>
  </si>
  <si>
    <t>A9553</t>
  </si>
  <si>
    <t>A9554</t>
  </si>
  <si>
    <t>A9555</t>
  </si>
  <si>
    <t>A9556</t>
  </si>
  <si>
    <t>A9557</t>
  </si>
  <si>
    <t>A9558</t>
  </si>
  <si>
    <t>A9559</t>
  </si>
  <si>
    <t>A9560</t>
  </si>
  <si>
    <t>A9561</t>
  </si>
  <si>
    <t>A9562</t>
  </si>
  <si>
    <t>A9563</t>
  </si>
  <si>
    <t>A9564</t>
  </si>
  <si>
    <t>A9565</t>
  </si>
  <si>
    <t>A9566</t>
  </si>
  <si>
    <t>A9567</t>
  </si>
  <si>
    <t>A9568</t>
  </si>
  <si>
    <t>A9569</t>
  </si>
  <si>
    <t>A9570</t>
  </si>
  <si>
    <t>A9571</t>
  </si>
  <si>
    <t>A9572</t>
  </si>
  <si>
    <t>A9573</t>
  </si>
  <si>
    <t>A9574</t>
  </si>
  <si>
    <t>A9575</t>
  </si>
  <si>
    <t>A9576</t>
  </si>
  <si>
    <t>A9577</t>
  </si>
  <si>
    <t>A9578</t>
  </si>
  <si>
    <t>A9579</t>
  </si>
  <si>
    <t>A9580</t>
  </si>
  <si>
    <t>A9581</t>
  </si>
  <si>
    <t>A9582</t>
  </si>
  <si>
    <t>A9583</t>
  </si>
  <si>
    <t>A9584</t>
  </si>
  <si>
    <t>A9585</t>
  </si>
  <si>
    <t>A9586</t>
  </si>
  <si>
    <t>A9587</t>
  </si>
  <si>
    <t>A9588</t>
  </si>
  <si>
    <t>A9589</t>
  </si>
  <si>
    <t>A9590</t>
  </si>
  <si>
    <t>A9591</t>
  </si>
  <si>
    <t>A9592</t>
  </si>
  <si>
    <t>A9593</t>
  </si>
  <si>
    <t>A9594</t>
  </si>
  <si>
    <t>A9595</t>
  </si>
  <si>
    <t>A9596</t>
  </si>
  <si>
    <t>A9597</t>
  </si>
  <si>
    <t>A9598</t>
  </si>
  <si>
    <t>A9599</t>
  </si>
  <si>
    <t>A9600</t>
  </si>
  <si>
    <t>A9601</t>
  </si>
  <si>
    <t>A9602</t>
  </si>
  <si>
    <t>A9603</t>
  </si>
  <si>
    <t>A9604</t>
  </si>
  <si>
    <t>A9605</t>
  </si>
  <si>
    <t>A9606</t>
  </si>
  <si>
    <t>A9607</t>
  </si>
  <si>
    <t>A9608</t>
  </si>
  <si>
    <t>A9609</t>
  </si>
  <si>
    <t>A9610</t>
  </si>
  <si>
    <t>A9611</t>
  </si>
  <si>
    <t>A9612</t>
  </si>
  <si>
    <t>A9613</t>
  </si>
  <si>
    <t>A9614</t>
  </si>
  <si>
    <t>A9615</t>
  </si>
  <si>
    <t>A9616</t>
  </si>
  <si>
    <t>A9617</t>
  </si>
  <si>
    <t>A9618</t>
  </si>
  <si>
    <t>A9619</t>
  </si>
  <si>
    <t>A9620</t>
  </si>
  <si>
    <t>A9621</t>
  </si>
  <si>
    <t>A9622</t>
  </si>
  <si>
    <t>A9623</t>
  </si>
  <si>
    <t>A9624</t>
  </si>
  <si>
    <t>A9625</t>
  </si>
  <si>
    <t>A9626</t>
  </si>
  <si>
    <t>A9627</t>
  </si>
  <si>
    <t>A9628</t>
  </si>
  <si>
    <t>A9629</t>
  </si>
  <si>
    <t>A9630</t>
  </si>
  <si>
    <t>A9631</t>
  </si>
  <si>
    <t>A9632</t>
  </si>
  <si>
    <t>A9633</t>
  </si>
  <si>
    <t>A9634</t>
  </si>
  <si>
    <t>A9635</t>
  </si>
  <si>
    <t>A9636</t>
  </si>
  <si>
    <t>A9637</t>
  </si>
  <si>
    <t>A9638</t>
  </si>
  <si>
    <t>A9639</t>
  </si>
  <si>
    <t>A9640</t>
  </si>
  <si>
    <t>A9641</t>
  </si>
  <si>
    <t>A9642</t>
  </si>
  <si>
    <t>A9643</t>
  </si>
  <si>
    <t>A9644</t>
  </si>
  <si>
    <t>A9645</t>
  </si>
  <si>
    <t>A9646</t>
  </si>
  <si>
    <t>A9647</t>
  </si>
  <si>
    <t>A9648</t>
  </si>
  <si>
    <t>A9649</t>
  </si>
  <si>
    <t>A9650</t>
  </si>
  <si>
    <t>A9651</t>
  </si>
  <si>
    <t>A9652</t>
  </si>
  <si>
    <t>A9653</t>
  </si>
  <si>
    <t>A9654</t>
  </si>
  <si>
    <t>A9655</t>
  </si>
  <si>
    <t>A9656</t>
  </si>
  <si>
    <t>A9657</t>
  </si>
  <si>
    <t>A9658</t>
  </si>
  <si>
    <t>A9659</t>
  </si>
  <si>
    <t>A9660</t>
  </si>
  <si>
    <t>A9661</t>
  </si>
  <si>
    <t>A9662</t>
  </si>
  <si>
    <t>A9663</t>
  </si>
  <si>
    <t>A9664</t>
  </si>
  <si>
    <t>A9665</t>
  </si>
  <si>
    <t>A9666</t>
  </si>
  <si>
    <t>A9667</t>
  </si>
  <si>
    <t>A9668</t>
  </si>
  <si>
    <t>A9669</t>
  </si>
  <si>
    <t>A9670</t>
  </si>
  <si>
    <t>A9671</t>
  </si>
  <si>
    <t>A9672</t>
  </si>
  <si>
    <t>A9673</t>
  </si>
  <si>
    <t>A9674</t>
  </si>
  <si>
    <t>A9675</t>
  </si>
  <si>
    <t>A9676</t>
  </si>
  <si>
    <t>A9677</t>
  </si>
  <si>
    <t>A9678</t>
  </si>
  <si>
    <t>A9679</t>
  </si>
  <si>
    <t>A9680</t>
  </si>
  <si>
    <t>A9681</t>
  </si>
  <si>
    <t>A9682</t>
  </si>
  <si>
    <t>A9683</t>
  </si>
  <si>
    <t>A9684</t>
  </si>
  <si>
    <t>A9685</t>
  </si>
  <si>
    <t>A9686</t>
  </si>
  <si>
    <t>A9687</t>
  </si>
  <si>
    <t>A9688</t>
  </si>
  <si>
    <t>A9689</t>
  </si>
  <si>
    <t>A9690</t>
  </si>
  <si>
    <t>A9691</t>
  </si>
  <si>
    <t>A9692</t>
  </si>
  <si>
    <t>A9693</t>
  </si>
  <si>
    <t>A9694</t>
  </si>
  <si>
    <t>A9695</t>
  </si>
  <si>
    <t>A9696</t>
  </si>
  <si>
    <t>A9697</t>
  </si>
  <si>
    <t>A9698</t>
  </si>
  <si>
    <t>A9699</t>
  </si>
  <si>
    <t>A9700</t>
  </si>
  <si>
    <t>A9701</t>
  </si>
  <si>
    <t>A9702</t>
  </si>
  <si>
    <t>A9703</t>
  </si>
  <si>
    <t>A9704</t>
  </si>
  <si>
    <t>A9705</t>
  </si>
  <si>
    <t>A9706</t>
  </si>
  <si>
    <t>A9707</t>
  </si>
  <si>
    <t>A9708</t>
  </si>
  <si>
    <t>A9709</t>
  </si>
  <si>
    <t>A9710</t>
  </si>
  <si>
    <t>A9711</t>
  </si>
  <si>
    <t>A9712</t>
  </si>
  <si>
    <t>A9713</t>
  </si>
  <si>
    <t>A9714</t>
  </si>
  <si>
    <t>A9715</t>
  </si>
  <si>
    <t>A9716</t>
  </si>
  <si>
    <t>A9717</t>
  </si>
  <si>
    <t>A9718</t>
  </si>
  <si>
    <t>A9719</t>
  </si>
  <si>
    <t>A9720</t>
  </si>
  <si>
    <t>A9721</t>
  </si>
  <si>
    <t>A9722</t>
  </si>
  <si>
    <t>A9723</t>
  </si>
  <si>
    <t>A9724</t>
  </si>
  <si>
    <t>A9725</t>
  </si>
  <si>
    <t>A9726</t>
  </si>
  <si>
    <t>A9727</t>
  </si>
  <si>
    <t>A9728</t>
  </si>
  <si>
    <t>A9729</t>
  </si>
  <si>
    <t>A9730</t>
  </si>
  <si>
    <t>A9731</t>
  </si>
  <si>
    <t>A9732</t>
  </si>
  <si>
    <t>A9733</t>
  </si>
  <si>
    <t>A9734</t>
  </si>
  <si>
    <t>A9735</t>
  </si>
  <si>
    <t>A9736</t>
  </si>
  <si>
    <t>A9737</t>
  </si>
  <si>
    <t>A9738</t>
  </si>
  <si>
    <t>A9739</t>
  </si>
  <si>
    <t>A9740</t>
  </si>
  <si>
    <t>A9741</t>
  </si>
  <si>
    <t>A9742</t>
  </si>
  <si>
    <t>A9743</t>
  </si>
  <si>
    <t>A9744</t>
  </si>
  <si>
    <t>A9745</t>
  </si>
  <si>
    <t>A9746</t>
  </si>
  <si>
    <t>A9747</t>
  </si>
  <si>
    <t>A9748</t>
  </si>
  <si>
    <t>A9749</t>
  </si>
  <si>
    <t>A9750</t>
  </si>
  <si>
    <t>A9751</t>
  </si>
  <si>
    <t>A9752</t>
  </si>
  <si>
    <t>A9753</t>
  </si>
  <si>
    <t>A9754</t>
  </si>
  <si>
    <t>A9755</t>
  </si>
  <si>
    <t>A9756</t>
  </si>
  <si>
    <t>A9757</t>
  </si>
  <si>
    <t>A9758</t>
  </si>
  <si>
    <t>A9759</t>
  </si>
  <si>
    <t>A9760</t>
  </si>
  <si>
    <t>A9761</t>
  </si>
  <si>
    <t>A9762</t>
  </si>
  <si>
    <t>A9763</t>
  </si>
  <si>
    <t>A9764</t>
  </si>
  <si>
    <t>A9765</t>
  </si>
  <si>
    <t>A9766</t>
  </si>
  <si>
    <t>A9767</t>
  </si>
  <si>
    <t>A9768</t>
  </si>
  <si>
    <t>A9769</t>
  </si>
  <si>
    <t>A9770</t>
  </si>
  <si>
    <t>A9771</t>
  </si>
  <si>
    <t>A9772</t>
  </si>
  <si>
    <t>A9773</t>
  </si>
  <si>
    <t>A9774</t>
  </si>
  <si>
    <t>A9775</t>
  </si>
  <si>
    <t>A9776</t>
  </si>
  <si>
    <t>A9777</t>
  </si>
  <si>
    <t>A9778</t>
  </si>
  <si>
    <t>A9779</t>
  </si>
  <si>
    <t>A9780</t>
  </si>
  <si>
    <t>A9781</t>
  </si>
  <si>
    <t>A9782</t>
  </si>
  <si>
    <t>A9783</t>
  </si>
  <si>
    <t>A9784</t>
  </si>
  <si>
    <t>A9785</t>
  </si>
  <si>
    <t>A9786</t>
  </si>
  <si>
    <t>A9787</t>
  </si>
  <si>
    <t>A9788</t>
  </si>
  <si>
    <t>A9789</t>
  </si>
  <si>
    <t>A9790</t>
  </si>
  <si>
    <t>A9791</t>
  </si>
  <si>
    <t>A9792</t>
  </si>
  <si>
    <t>A9793</t>
  </si>
  <si>
    <t>A9794</t>
  </si>
  <si>
    <t>A9795</t>
  </si>
  <si>
    <t>A9796</t>
  </si>
  <si>
    <t>A9797</t>
  </si>
  <si>
    <t>A9798</t>
  </si>
  <si>
    <t>A9799</t>
  </si>
  <si>
    <t>A9800</t>
  </si>
  <si>
    <t>A9801</t>
  </si>
  <si>
    <t>A9802</t>
  </si>
  <si>
    <t>A9803</t>
  </si>
  <si>
    <t>A9804</t>
  </si>
  <si>
    <t>A9805</t>
  </si>
  <si>
    <t>A9806</t>
  </si>
  <si>
    <t>A9807</t>
  </si>
  <si>
    <t>A9808</t>
  </si>
  <si>
    <t>A9809</t>
  </si>
  <si>
    <t>A9810</t>
  </si>
  <si>
    <t>A9811</t>
  </si>
  <si>
    <t>A9812</t>
  </si>
  <si>
    <t>A9813</t>
  </si>
  <si>
    <t>A9814</t>
  </si>
  <si>
    <t>A9815</t>
  </si>
  <si>
    <t>A9816</t>
  </si>
  <si>
    <t>A9817</t>
  </si>
  <si>
    <t>A9818</t>
  </si>
  <si>
    <t>A9819</t>
  </si>
  <si>
    <t>A9820</t>
  </si>
  <si>
    <t>A9821</t>
  </si>
  <si>
    <t>A9822</t>
  </si>
  <si>
    <t>A9823</t>
  </si>
  <si>
    <t>A9824</t>
  </si>
  <si>
    <t>A9825</t>
  </si>
  <si>
    <t>A9826</t>
  </si>
  <si>
    <t>A9827</t>
  </si>
  <si>
    <t>A9828</t>
  </si>
  <si>
    <t>A9829</t>
  </si>
  <si>
    <t>A9830</t>
  </si>
  <si>
    <t>A9831</t>
  </si>
  <si>
    <t>A9832</t>
  </si>
  <si>
    <t>A9833</t>
  </si>
  <si>
    <t>A9834</t>
  </si>
  <si>
    <t>A9835</t>
  </si>
  <si>
    <t>A9836</t>
  </si>
  <si>
    <t>A9837</t>
  </si>
  <si>
    <t>A9838</t>
  </si>
  <si>
    <t>A9839</t>
  </si>
  <si>
    <t>A9840</t>
  </si>
  <si>
    <t>A9841</t>
  </si>
  <si>
    <t>A9842</t>
  </si>
  <si>
    <t>A9843</t>
  </si>
  <si>
    <t>A9844</t>
  </si>
  <si>
    <t>A9845</t>
  </si>
  <si>
    <t>A9846</t>
  </si>
  <si>
    <t>A9847</t>
  </si>
  <si>
    <t>A9848</t>
  </si>
  <si>
    <t>A9849</t>
  </si>
  <si>
    <t>A9850</t>
  </si>
  <si>
    <t>A9851</t>
  </si>
  <si>
    <t>A9852</t>
  </si>
  <si>
    <t>A9853</t>
  </si>
  <si>
    <t>A9854</t>
  </si>
  <si>
    <t>A9855</t>
  </si>
  <si>
    <t>A9856</t>
  </si>
  <si>
    <t>A9857</t>
  </si>
  <si>
    <t>A9858</t>
  </si>
  <si>
    <t>A9859</t>
  </si>
  <si>
    <t>A9860</t>
  </si>
  <si>
    <t>A9861</t>
  </si>
  <si>
    <t>A9862</t>
  </si>
  <si>
    <t>A9863</t>
  </si>
  <si>
    <t>A9864</t>
  </si>
  <si>
    <t>A9865</t>
  </si>
  <si>
    <t>A9866</t>
  </si>
  <si>
    <t>A9867</t>
  </si>
  <si>
    <t>A9868</t>
  </si>
  <si>
    <t>A9869</t>
  </si>
  <si>
    <t>A9870</t>
  </si>
  <si>
    <t>A9871</t>
  </si>
  <si>
    <t>A9872</t>
  </si>
  <si>
    <t>A9873</t>
  </si>
  <si>
    <t>A9874</t>
  </si>
  <si>
    <t>A9875</t>
  </si>
  <si>
    <t>A9876</t>
  </si>
  <si>
    <t>A9877</t>
  </si>
  <si>
    <t>A9878</t>
  </si>
  <si>
    <t>A9879</t>
  </si>
  <si>
    <t>A9880</t>
  </si>
  <si>
    <t>A9881</t>
  </si>
  <si>
    <t>A9882</t>
  </si>
  <si>
    <t>A9883</t>
  </si>
  <si>
    <t>A9884</t>
  </si>
  <si>
    <t>A9885</t>
  </si>
  <si>
    <t>A9886</t>
  </si>
  <si>
    <t>A9887</t>
  </si>
  <si>
    <t>A9888</t>
  </si>
  <si>
    <t>A9889</t>
  </si>
  <si>
    <t>A9890</t>
  </si>
  <si>
    <t>A9891</t>
  </si>
  <si>
    <t>A9892</t>
  </si>
  <si>
    <t>A9893</t>
  </si>
  <si>
    <t>A9894</t>
  </si>
  <si>
    <t>A9895</t>
  </si>
  <si>
    <t>A9896</t>
  </si>
  <si>
    <t>A9897</t>
  </si>
  <si>
    <t>A9898</t>
  </si>
  <si>
    <t>A9899</t>
  </si>
  <si>
    <t>A9900</t>
  </si>
  <si>
    <t>A9901</t>
  </si>
  <si>
    <t>A9902</t>
  </si>
  <si>
    <t>A9903</t>
  </si>
  <si>
    <t>A9904</t>
  </si>
  <si>
    <t>A9905</t>
  </si>
  <si>
    <t>A9906</t>
  </si>
  <si>
    <t>A9907</t>
  </si>
  <si>
    <t>A9908</t>
  </si>
  <si>
    <t>A9909</t>
  </si>
  <si>
    <t>A9910</t>
  </si>
  <si>
    <t>A9911</t>
  </si>
  <si>
    <t>A9912</t>
  </si>
  <si>
    <t>A9913</t>
  </si>
  <si>
    <t>A9914</t>
  </si>
  <si>
    <t>A9915</t>
  </si>
  <si>
    <t>A9916</t>
  </si>
  <si>
    <t>A9917</t>
  </si>
  <si>
    <t>A9918</t>
  </si>
  <si>
    <t>A9919</t>
  </si>
  <si>
    <t>A9920</t>
  </si>
  <si>
    <t>A9921</t>
  </si>
  <si>
    <t>A9922</t>
  </si>
  <si>
    <t>A9923</t>
  </si>
  <si>
    <t>A9924</t>
  </si>
  <si>
    <t>A9925</t>
  </si>
  <si>
    <t>A9926</t>
  </si>
  <si>
    <t>A9927</t>
  </si>
  <si>
    <t>A9928</t>
  </si>
  <si>
    <t>A9929</t>
  </si>
  <si>
    <t>A9930</t>
  </si>
  <si>
    <t>A9931</t>
  </si>
  <si>
    <t>A9932</t>
  </si>
  <si>
    <t>A9933</t>
  </si>
  <si>
    <t>A9934</t>
  </si>
  <si>
    <t>A9935</t>
  </si>
  <si>
    <t>A9936</t>
  </si>
  <si>
    <t>A9937</t>
  </si>
  <si>
    <t>A9938</t>
  </si>
  <si>
    <t>A9939</t>
  </si>
  <si>
    <t>A9940</t>
  </si>
  <si>
    <t>A9941</t>
  </si>
  <si>
    <t>A9942</t>
  </si>
  <si>
    <t>A9943</t>
  </si>
  <si>
    <t>A9944</t>
  </si>
  <si>
    <t>A9945</t>
  </si>
  <si>
    <t>A9946</t>
  </si>
  <si>
    <t>A9947</t>
  </si>
  <si>
    <t>A9948</t>
  </si>
  <si>
    <t>A9949</t>
  </si>
  <si>
    <t>A9950</t>
  </si>
  <si>
    <t>A9951</t>
  </si>
  <si>
    <t>A9952</t>
  </si>
  <si>
    <t>A9953</t>
  </si>
  <si>
    <t>A9954</t>
  </si>
  <si>
    <t>A9955</t>
  </si>
  <si>
    <t>A9956</t>
  </si>
  <si>
    <t>A9957</t>
  </si>
  <si>
    <t>A9958</t>
  </si>
  <si>
    <t>A9959</t>
  </si>
  <si>
    <t>A9960</t>
  </si>
  <si>
    <t>A9961</t>
  </si>
  <si>
    <t>A9962</t>
  </si>
  <si>
    <t>A9963</t>
  </si>
  <si>
    <t>A9964</t>
  </si>
  <si>
    <t>A9965</t>
  </si>
  <si>
    <t>A9966</t>
  </si>
  <si>
    <t>A9967</t>
  </si>
  <si>
    <t>A9968</t>
  </si>
  <si>
    <t>A9969</t>
  </si>
  <si>
    <t>A9970</t>
  </si>
  <si>
    <t>A9971</t>
  </si>
  <si>
    <t>A9972</t>
  </si>
  <si>
    <t>A9973</t>
  </si>
  <si>
    <t>A9974</t>
  </si>
  <si>
    <t>A9975</t>
  </si>
  <si>
    <t>A9976</t>
  </si>
  <si>
    <t>A9977</t>
  </si>
  <si>
    <t>A9978</t>
  </si>
  <si>
    <t>A9979</t>
  </si>
  <si>
    <t>A9980</t>
  </si>
  <si>
    <t>A9981</t>
  </si>
  <si>
    <t>A9982</t>
  </si>
  <si>
    <t>A9983</t>
  </si>
  <si>
    <t>A9984</t>
  </si>
  <si>
    <t>A9985</t>
  </si>
  <si>
    <t>A9986</t>
  </si>
  <si>
    <t>A9987</t>
  </si>
  <si>
    <t>A9988</t>
  </si>
  <si>
    <t>A9989</t>
  </si>
  <si>
    <t>A9990</t>
  </si>
  <si>
    <t>A9991</t>
  </si>
  <si>
    <t>A9992</t>
  </si>
  <si>
    <t>A9993</t>
  </si>
  <si>
    <t>A9994</t>
  </si>
  <si>
    <t>A9995</t>
  </si>
  <si>
    <t>A9996</t>
  </si>
  <si>
    <t>A9997</t>
  </si>
  <si>
    <t>A9998</t>
  </si>
  <si>
    <t>A9999</t>
  </si>
  <si>
    <t>A10000</t>
  </si>
  <si>
    <t>A10001</t>
  </si>
  <si>
    <t>A10002</t>
  </si>
  <si>
    <t>A10003</t>
  </si>
  <si>
    <t>A10004</t>
  </si>
  <si>
    <t>A10005</t>
  </si>
  <si>
    <t>A10006</t>
  </si>
  <si>
    <t>A10007</t>
  </si>
  <si>
    <t>A10008</t>
  </si>
  <si>
    <t>A10009</t>
  </si>
  <si>
    <t>A10010</t>
  </si>
  <si>
    <t>A10011</t>
  </si>
  <si>
    <t>A10012</t>
  </si>
  <si>
    <t>A10013</t>
  </si>
  <si>
    <t>A10014</t>
  </si>
  <si>
    <t>A10015</t>
  </si>
  <si>
    <t>A10016</t>
  </si>
  <si>
    <t>A10017</t>
  </si>
  <si>
    <t>A10018</t>
  </si>
  <si>
    <t>A10019</t>
  </si>
  <si>
    <t>A10020</t>
  </si>
  <si>
    <t>A10021</t>
  </si>
  <si>
    <t>A10022</t>
  </si>
  <si>
    <t>A10023</t>
  </si>
  <si>
    <t>A10024</t>
  </si>
  <si>
    <t>A10025</t>
  </si>
  <si>
    <t>A10026</t>
  </si>
  <si>
    <t>A10027</t>
  </si>
  <si>
    <t>A10028</t>
  </si>
  <si>
    <t>A10029</t>
  </si>
  <si>
    <t>A10030</t>
  </si>
  <si>
    <t>A10031</t>
  </si>
  <si>
    <t>A10032</t>
  </si>
  <si>
    <t>A10033</t>
  </si>
  <si>
    <t>A10034</t>
  </si>
  <si>
    <t>A10035</t>
  </si>
  <si>
    <t>A10036</t>
  </si>
  <si>
    <t>A10037</t>
  </si>
  <si>
    <t>A10038</t>
  </si>
  <si>
    <t>A10039</t>
  </si>
  <si>
    <t>A10040</t>
  </si>
  <si>
    <t>A10041</t>
  </si>
  <si>
    <t>A10042</t>
  </si>
  <si>
    <t>A10043</t>
  </si>
  <si>
    <t>A10044</t>
  </si>
  <si>
    <t>A10045</t>
  </si>
  <si>
    <t>A10046</t>
  </si>
  <si>
    <t>A10047</t>
  </si>
  <si>
    <t>A10048</t>
  </si>
  <si>
    <t>A10049</t>
  </si>
  <si>
    <t>A10050</t>
  </si>
  <si>
    <t>A10051</t>
  </si>
  <si>
    <t>A10052</t>
  </si>
  <si>
    <t>A10053</t>
  </si>
  <si>
    <t>A10054</t>
  </si>
  <si>
    <t>A10055</t>
  </si>
  <si>
    <t>A10056</t>
  </si>
  <si>
    <t>A10057</t>
  </si>
  <si>
    <t>A10058</t>
  </si>
  <si>
    <t>A10059</t>
  </si>
  <si>
    <t>A10060</t>
  </si>
  <si>
    <t>A10061</t>
  </si>
  <si>
    <t>A10062</t>
  </si>
  <si>
    <t>A10063</t>
  </si>
  <si>
    <t>A10064</t>
  </si>
  <si>
    <t>A10065</t>
  </si>
  <si>
    <t>A10066</t>
  </si>
  <si>
    <t>A10067</t>
  </si>
  <si>
    <t>A10068</t>
  </si>
  <si>
    <t>A10069</t>
  </si>
  <si>
    <t>A10070</t>
  </si>
  <si>
    <t>A10071</t>
  </si>
  <si>
    <t>A10072</t>
  </si>
  <si>
    <t>A10073</t>
  </si>
  <si>
    <t>A10074</t>
  </si>
  <si>
    <t>A10075</t>
  </si>
  <si>
    <t>A10076</t>
  </si>
  <si>
    <t>A10077</t>
  </si>
  <si>
    <t>A10078</t>
  </si>
  <si>
    <t>A10079</t>
  </si>
  <si>
    <t>A10080</t>
  </si>
  <si>
    <t>A10081</t>
  </si>
  <si>
    <t>A10082</t>
  </si>
  <si>
    <t>A10083</t>
  </si>
  <si>
    <t>A10084</t>
  </si>
  <si>
    <t>A10085</t>
  </si>
  <si>
    <t>A10086</t>
  </si>
  <si>
    <t>A10087</t>
  </si>
  <si>
    <t>A10088</t>
  </si>
  <si>
    <t>A10089</t>
  </si>
  <si>
    <t>A10090</t>
  </si>
  <si>
    <t>A10091</t>
  </si>
  <si>
    <t>A10092</t>
  </si>
  <si>
    <t>A10093</t>
  </si>
  <si>
    <t>A10094</t>
  </si>
  <si>
    <t>A10095</t>
  </si>
  <si>
    <t>A10096</t>
  </si>
  <si>
    <t>A10097</t>
  </si>
  <si>
    <t>A10098</t>
  </si>
  <si>
    <t>A10099</t>
  </si>
  <si>
    <t>A10100</t>
  </si>
  <si>
    <t>A10101</t>
  </si>
  <si>
    <t>A10102</t>
  </si>
  <si>
    <t>A10103</t>
  </si>
  <si>
    <t>A10104</t>
  </si>
  <si>
    <t>A10105</t>
  </si>
  <si>
    <t>A10106</t>
  </si>
  <si>
    <t>A10107</t>
  </si>
  <si>
    <t>A10108</t>
  </si>
  <si>
    <t>A10109</t>
  </si>
  <si>
    <t>A10110</t>
  </si>
  <si>
    <t>A10111</t>
  </si>
  <si>
    <t>A10112</t>
  </si>
  <si>
    <t>A10113</t>
  </si>
  <si>
    <t>A10114</t>
  </si>
  <si>
    <t>A10115</t>
  </si>
  <si>
    <t>A10116</t>
  </si>
  <si>
    <t>A10117</t>
  </si>
  <si>
    <t>A10118</t>
  </si>
  <si>
    <t>A10119</t>
  </si>
  <si>
    <t>A10120</t>
  </si>
  <si>
    <t>A10121</t>
  </si>
  <si>
    <t>A10122</t>
  </si>
  <si>
    <t>A10123</t>
  </si>
  <si>
    <t>A10124</t>
  </si>
  <si>
    <t>A10125</t>
  </si>
  <si>
    <t>A10126</t>
  </si>
  <si>
    <t>A10127</t>
  </si>
  <si>
    <t>A10128</t>
  </si>
  <si>
    <t>A10129</t>
  </si>
  <si>
    <t>A10130</t>
  </si>
  <si>
    <t>A10131</t>
  </si>
  <si>
    <t>A10132</t>
  </si>
  <si>
    <t>A10133</t>
  </si>
  <si>
    <t>A10134</t>
  </si>
  <si>
    <t>A10135</t>
  </si>
  <si>
    <t>A10136</t>
  </si>
  <si>
    <t>A10137</t>
  </si>
  <si>
    <t>A10138</t>
  </si>
  <si>
    <t>A10139</t>
  </si>
  <si>
    <t>A10140</t>
  </si>
  <si>
    <t>A10141</t>
  </si>
  <si>
    <t>A10142</t>
  </si>
  <si>
    <t>A10143</t>
  </si>
  <si>
    <t>A10144</t>
  </si>
  <si>
    <t>A10145</t>
  </si>
  <si>
    <t>A10146</t>
  </si>
  <si>
    <t>A10147</t>
  </si>
  <si>
    <t>A10148</t>
  </si>
  <si>
    <t>A10149</t>
  </si>
  <si>
    <t>A10150</t>
  </si>
  <si>
    <t>A10151</t>
  </si>
  <si>
    <t>A10152</t>
  </si>
  <si>
    <t>A10153</t>
  </si>
  <si>
    <t>A10154</t>
  </si>
  <si>
    <t>A10155</t>
  </si>
  <si>
    <t>A10156</t>
  </si>
  <si>
    <t>A10157</t>
  </si>
  <si>
    <t>A10158</t>
  </si>
  <si>
    <t>A10159</t>
  </si>
  <si>
    <t>A10160</t>
  </si>
  <si>
    <t>A10161</t>
  </si>
  <si>
    <t>A10162</t>
  </si>
  <si>
    <t>A10163</t>
  </si>
  <si>
    <t>A10164</t>
  </si>
  <si>
    <t>A10165</t>
  </si>
  <si>
    <t>A10166</t>
  </si>
  <si>
    <t>A10167</t>
  </si>
  <si>
    <t>A10168</t>
  </si>
  <si>
    <t>A10169</t>
  </si>
  <si>
    <t>A10170</t>
  </si>
  <si>
    <t>A10171</t>
  </si>
  <si>
    <t>A10172</t>
  </si>
  <si>
    <t>A10173</t>
  </si>
  <si>
    <t>A10174</t>
  </si>
  <si>
    <t>A10175</t>
  </si>
  <si>
    <t>A10176</t>
  </si>
  <si>
    <t>A10177</t>
  </si>
  <si>
    <t>A10178</t>
  </si>
  <si>
    <t>A10179</t>
  </si>
  <si>
    <t>A10180</t>
  </si>
  <si>
    <t>A10181</t>
  </si>
  <si>
    <t>A10182</t>
  </si>
  <si>
    <t>A10183</t>
  </si>
  <si>
    <t>A10184</t>
  </si>
  <si>
    <t>A10185</t>
  </si>
  <si>
    <t>A10186</t>
  </si>
  <si>
    <t>A10187</t>
  </si>
  <si>
    <t>A10188</t>
  </si>
  <si>
    <t>A10189</t>
  </si>
  <si>
    <t>A10190</t>
  </si>
  <si>
    <t>A10191</t>
  </si>
  <si>
    <t>A10192</t>
  </si>
  <si>
    <t>A10193</t>
  </si>
  <si>
    <t>A10194</t>
  </si>
  <si>
    <t>A10195</t>
  </si>
  <si>
    <t>A10196</t>
  </si>
  <si>
    <t>A10197</t>
  </si>
  <si>
    <t>A10198</t>
  </si>
  <si>
    <t>A10199</t>
  </si>
  <si>
    <t>A10200</t>
  </si>
  <si>
    <t>A10201</t>
  </si>
  <si>
    <t>A10202</t>
  </si>
  <si>
    <t>A10203</t>
  </si>
  <si>
    <t>A10204</t>
  </si>
  <si>
    <t>A10205</t>
  </si>
  <si>
    <t>A10206</t>
  </si>
  <si>
    <t>A10207</t>
  </si>
  <si>
    <t>A10208</t>
  </si>
  <si>
    <t>A10209</t>
  </si>
  <si>
    <t>A10210</t>
  </si>
  <si>
    <t>A10211</t>
  </si>
  <si>
    <t>A10212</t>
  </si>
  <si>
    <t>A10213</t>
  </si>
  <si>
    <t>A10214</t>
  </si>
  <si>
    <t>A10215</t>
  </si>
  <si>
    <t>A10216</t>
  </si>
  <si>
    <t>A10217</t>
  </si>
  <si>
    <t>A10218</t>
  </si>
  <si>
    <t>A10219</t>
  </si>
  <si>
    <t>A10220</t>
  </si>
  <si>
    <t>A10221</t>
  </si>
  <si>
    <t>A10222</t>
  </si>
  <si>
    <t>A10223</t>
  </si>
  <si>
    <t>A10224</t>
  </si>
  <si>
    <t>A10225</t>
  </si>
  <si>
    <t>A10226</t>
  </si>
  <si>
    <t>A10227</t>
  </si>
  <si>
    <t>A10228</t>
  </si>
  <si>
    <t>A10229</t>
  </si>
  <si>
    <t>A10230</t>
  </si>
  <si>
    <t>A10231</t>
  </si>
  <si>
    <t>A10232</t>
  </si>
  <si>
    <t>A10233</t>
  </si>
  <si>
    <t>A10234</t>
  </si>
  <si>
    <t>A10235</t>
  </si>
  <si>
    <t>A10236</t>
  </si>
  <si>
    <t>A10237</t>
  </si>
  <si>
    <t>A10238</t>
  </si>
  <si>
    <t>A10239</t>
  </si>
  <si>
    <t>A10240</t>
  </si>
  <si>
    <t>A10241</t>
  </si>
  <si>
    <t>A10242</t>
  </si>
  <si>
    <t>A10243</t>
  </si>
  <si>
    <t>A10244</t>
  </si>
  <si>
    <t>A10245</t>
  </si>
  <si>
    <t>A10246</t>
  </si>
  <si>
    <t>A10247</t>
  </si>
  <si>
    <t>A10248</t>
  </si>
  <si>
    <t>A10249</t>
  </si>
  <si>
    <t>A10250</t>
  </si>
  <si>
    <t>A10251</t>
  </si>
  <si>
    <t>A10252</t>
  </si>
  <si>
    <t>A10253</t>
  </si>
  <si>
    <t>A10254</t>
  </si>
  <si>
    <t>A10255</t>
  </si>
  <si>
    <t>A10256</t>
  </si>
  <si>
    <t>A10257</t>
  </si>
  <si>
    <t>A10258</t>
  </si>
  <si>
    <t>A10259</t>
  </si>
  <si>
    <t>A10260</t>
  </si>
  <si>
    <t>A10261</t>
  </si>
  <si>
    <t>A10262</t>
  </si>
  <si>
    <t>A10263</t>
  </si>
  <si>
    <t>A10264</t>
  </si>
  <si>
    <t>A10265</t>
  </si>
  <si>
    <t>A10266</t>
  </si>
  <si>
    <t>A10267</t>
  </si>
  <si>
    <t>A10268</t>
  </si>
  <si>
    <t>A10269</t>
  </si>
  <si>
    <t>A10270</t>
  </si>
  <si>
    <t>A10271</t>
  </si>
  <si>
    <t>A10272</t>
  </si>
  <si>
    <t>A10273</t>
  </si>
  <si>
    <t>A10274</t>
  </si>
  <si>
    <t>A10275</t>
  </si>
  <si>
    <t>A10276</t>
  </si>
  <si>
    <t>A10277</t>
  </si>
  <si>
    <t>A10278</t>
  </si>
  <si>
    <t>A10279</t>
  </si>
  <si>
    <t>A10280</t>
  </si>
  <si>
    <t>A10281</t>
  </si>
  <si>
    <t>A10282</t>
  </si>
  <si>
    <t>A10283</t>
  </si>
  <si>
    <t>A10284</t>
  </si>
  <si>
    <t>A10285</t>
  </si>
  <si>
    <t>A10286</t>
  </si>
  <si>
    <t>A10287</t>
  </si>
  <si>
    <t>A10288</t>
  </si>
  <si>
    <t>A10289</t>
  </si>
  <si>
    <t>A10290</t>
  </si>
  <si>
    <t>A10291</t>
  </si>
  <si>
    <t>A10292</t>
  </si>
  <si>
    <t>A10293</t>
  </si>
  <si>
    <t>A10294</t>
  </si>
  <si>
    <t>A10295</t>
  </si>
  <si>
    <t>A10296</t>
  </si>
  <si>
    <t>A10297</t>
  </si>
  <si>
    <t>A10298</t>
  </si>
  <si>
    <t>A10299</t>
  </si>
  <si>
    <t>A10300</t>
  </si>
  <si>
    <t>A10301</t>
  </si>
  <si>
    <t>A10302</t>
  </si>
  <si>
    <t>A10303</t>
  </si>
  <si>
    <t>A10304</t>
  </si>
  <si>
    <t>A10305</t>
  </si>
  <si>
    <t>A10306</t>
  </si>
  <si>
    <t>A10307</t>
  </si>
  <si>
    <t>A10308</t>
  </si>
  <si>
    <t>A10309</t>
  </si>
  <si>
    <t>A10310</t>
  </si>
  <si>
    <t>A10311</t>
  </si>
  <si>
    <t>A10312</t>
  </si>
  <si>
    <t>A10313</t>
  </si>
  <si>
    <t>A10314</t>
  </si>
  <si>
    <t>A10315</t>
  </si>
  <si>
    <t>A10316</t>
  </si>
  <si>
    <t>A10317</t>
  </si>
  <si>
    <t>A10318</t>
  </si>
  <si>
    <t>A10319</t>
  </si>
  <si>
    <t>A10320</t>
  </si>
  <si>
    <t>A10321</t>
  </si>
  <si>
    <t>A10322</t>
  </si>
  <si>
    <t>A10323</t>
  </si>
  <si>
    <t>A10324</t>
  </si>
  <si>
    <t>A10325</t>
  </si>
  <si>
    <t>A10326</t>
  </si>
  <si>
    <t>A10327</t>
  </si>
  <si>
    <t>A10328</t>
  </si>
  <si>
    <t>A10329</t>
  </si>
  <si>
    <t>A10330</t>
  </si>
  <si>
    <t>A10331</t>
  </si>
  <si>
    <t>A10332</t>
  </si>
  <si>
    <t>A10333</t>
  </si>
  <si>
    <t>A10334</t>
  </si>
  <si>
    <t>A10335</t>
  </si>
  <si>
    <t>A10336</t>
  </si>
  <si>
    <t>A10337</t>
  </si>
  <si>
    <t>A10338</t>
  </si>
  <si>
    <t>A10339</t>
  </si>
  <si>
    <t>A10340</t>
  </si>
  <si>
    <t>A10341</t>
  </si>
  <si>
    <t>A10342</t>
  </si>
  <si>
    <t>A10343</t>
  </si>
  <si>
    <t>A10344</t>
  </si>
  <si>
    <t>A10345</t>
  </si>
  <si>
    <t>A10346</t>
  </si>
  <si>
    <t>A10347</t>
  </si>
  <si>
    <t>A10348</t>
  </si>
  <si>
    <t>A10349</t>
  </si>
  <si>
    <t>A10350</t>
  </si>
  <si>
    <t>A10351</t>
  </si>
  <si>
    <t>A10352</t>
  </si>
  <si>
    <t>A10353</t>
  </si>
  <si>
    <t>A10354</t>
  </si>
  <si>
    <t>A10355</t>
  </si>
  <si>
    <t>A10356</t>
  </si>
  <si>
    <t>A10357</t>
  </si>
  <si>
    <t>A10358</t>
  </si>
  <si>
    <t>A10359</t>
  </si>
  <si>
    <t>A10360</t>
  </si>
  <si>
    <t>A10361</t>
  </si>
  <si>
    <t>A10362</t>
  </si>
  <si>
    <t>A10363</t>
  </si>
  <si>
    <t>A10364</t>
  </si>
  <si>
    <t>A10365</t>
  </si>
  <si>
    <t>A10366</t>
  </si>
  <si>
    <t>A10367</t>
  </si>
  <si>
    <t>A10368</t>
  </si>
  <si>
    <t>A10369</t>
  </si>
  <si>
    <t>A10370</t>
  </si>
  <si>
    <t>A10371</t>
  </si>
  <si>
    <t>A10372</t>
  </si>
  <si>
    <t>A10373</t>
  </si>
  <si>
    <t>A10374</t>
  </si>
  <si>
    <t>A10375</t>
  </si>
  <si>
    <t>A10376</t>
  </si>
  <si>
    <t>A10377</t>
  </si>
  <si>
    <t>A10378</t>
  </si>
  <si>
    <t>A10379</t>
  </si>
  <si>
    <t>A10380</t>
  </si>
  <si>
    <t>A10381</t>
  </si>
  <si>
    <t>A10382</t>
  </si>
  <si>
    <t>A10383</t>
  </si>
  <si>
    <t>A10384</t>
  </si>
  <si>
    <t>A10385</t>
  </si>
  <si>
    <t>A10386</t>
  </si>
  <si>
    <t>A10387</t>
  </si>
  <si>
    <t>A10388</t>
  </si>
  <si>
    <t>A10389</t>
  </si>
  <si>
    <t>A10390</t>
  </si>
  <si>
    <t>A10391</t>
  </si>
  <si>
    <t>A10392</t>
  </si>
  <si>
    <t>A10393</t>
  </si>
  <si>
    <t>A10394</t>
  </si>
  <si>
    <t>A10395</t>
  </si>
  <si>
    <t>A10396</t>
  </si>
  <si>
    <t>A10397</t>
  </si>
  <si>
    <t>A10398</t>
  </si>
  <si>
    <t>A10399</t>
  </si>
  <si>
    <t>A10400</t>
  </si>
  <si>
    <t>A10401</t>
  </si>
  <si>
    <t>A10402</t>
  </si>
  <si>
    <t>A10403</t>
  </si>
  <si>
    <t>A10404</t>
  </si>
  <si>
    <t>A10405</t>
  </si>
  <si>
    <t>A10406</t>
  </si>
  <si>
    <t>A10407</t>
  </si>
  <si>
    <t>A10408</t>
  </si>
  <si>
    <t>A10409</t>
  </si>
  <si>
    <t>A10410</t>
  </si>
  <si>
    <t>A10411</t>
  </si>
  <si>
    <t>A10412</t>
  </si>
  <si>
    <t>A10413</t>
  </si>
  <si>
    <t>A10414</t>
  </si>
  <si>
    <t>A10415</t>
  </si>
  <si>
    <t>A10416</t>
  </si>
  <si>
    <t>A10417</t>
  </si>
  <si>
    <t>A10418</t>
  </si>
  <si>
    <t>A10419</t>
  </si>
  <si>
    <t>A10420</t>
  </si>
  <si>
    <t>A10421</t>
  </si>
  <si>
    <t>A10422</t>
  </si>
  <si>
    <t>A10423</t>
  </si>
  <si>
    <t>A10424</t>
  </si>
  <si>
    <t>A10425</t>
  </si>
  <si>
    <t>A10426</t>
  </si>
  <si>
    <t>A10427</t>
  </si>
  <si>
    <t>A10428</t>
  </si>
  <si>
    <t>A10429</t>
  </si>
  <si>
    <t>A10430</t>
  </si>
  <si>
    <t>A10431</t>
  </si>
  <si>
    <t>A10432</t>
  </si>
  <si>
    <t>A10433</t>
  </si>
  <si>
    <t>A10434</t>
  </si>
  <si>
    <t>A10435</t>
  </si>
  <si>
    <t>A10436</t>
  </si>
  <si>
    <t>A10437</t>
  </si>
  <si>
    <t>A10438</t>
  </si>
  <si>
    <t>A10439</t>
  </si>
  <si>
    <t>A10440</t>
  </si>
  <si>
    <t>A10441</t>
  </si>
  <si>
    <t>A10442</t>
  </si>
  <si>
    <t>A10443</t>
  </si>
  <si>
    <t>A10444</t>
  </si>
  <si>
    <t>A10445</t>
  </si>
  <si>
    <t>A10446</t>
  </si>
  <si>
    <t>A10447</t>
  </si>
  <si>
    <t>A10448</t>
  </si>
  <si>
    <t>A10449</t>
  </si>
  <si>
    <t>A10450</t>
  </si>
  <si>
    <t>A10451</t>
  </si>
  <si>
    <t>A10452</t>
  </si>
  <si>
    <t>A10453</t>
  </si>
  <si>
    <t>A10454</t>
  </si>
  <si>
    <t>A10455</t>
  </si>
  <si>
    <t>A10456</t>
  </si>
  <si>
    <t>A10457</t>
  </si>
  <si>
    <t>A10458</t>
  </si>
  <si>
    <t>A10459</t>
  </si>
  <si>
    <t>A10460</t>
  </si>
  <si>
    <t>A10461</t>
  </si>
  <si>
    <t>A10462</t>
  </si>
  <si>
    <t>A10463</t>
  </si>
  <si>
    <t>A10464</t>
  </si>
  <si>
    <t>A10465</t>
  </si>
  <si>
    <t>A10466</t>
  </si>
  <si>
    <t>A10467</t>
  </si>
  <si>
    <t>A10468</t>
  </si>
  <si>
    <t>A10469</t>
  </si>
  <si>
    <t>A10470</t>
  </si>
  <si>
    <t>A10471</t>
  </si>
  <si>
    <t>A10472</t>
  </si>
  <si>
    <t>A10473</t>
  </si>
  <si>
    <t>A10474</t>
  </si>
  <si>
    <t>A10475</t>
  </si>
  <si>
    <t>A10476</t>
  </si>
  <si>
    <t>A10477</t>
  </si>
  <si>
    <t>A10478</t>
  </si>
  <si>
    <t>A10479</t>
  </si>
  <si>
    <t>A10480</t>
  </si>
  <si>
    <t>A10481</t>
  </si>
  <si>
    <t>A10482</t>
  </si>
  <si>
    <t>A10483</t>
  </si>
  <si>
    <t>A10484</t>
  </si>
  <si>
    <t>A10485</t>
  </si>
  <si>
    <t>A10486</t>
  </si>
  <si>
    <t>A10487</t>
  </si>
  <si>
    <t>A10488</t>
  </si>
  <si>
    <t>A10489</t>
  </si>
  <si>
    <t>A10490</t>
  </si>
  <si>
    <t>A10491</t>
  </si>
  <si>
    <t>A10492</t>
  </si>
  <si>
    <t>A10493</t>
  </si>
  <si>
    <t>A10494</t>
  </si>
  <si>
    <t>A10495</t>
  </si>
  <si>
    <t>A10496</t>
  </si>
  <si>
    <t>A10497</t>
  </si>
  <si>
    <t>A10498</t>
  </si>
  <si>
    <t>A10499</t>
  </si>
  <si>
    <t>A10500</t>
  </si>
  <si>
    <t>A10501</t>
  </si>
  <si>
    <t>A10502</t>
  </si>
  <si>
    <t>A10503</t>
  </si>
  <si>
    <t>A10504</t>
  </si>
  <si>
    <t>A10505</t>
  </si>
  <si>
    <t>A10506</t>
  </si>
  <si>
    <t>A10507</t>
  </si>
  <si>
    <t>A10508</t>
  </si>
  <si>
    <t>A10509</t>
  </si>
  <si>
    <t>A10510</t>
  </si>
  <si>
    <t>A10511</t>
  </si>
  <si>
    <t>A10512</t>
  </si>
  <si>
    <t>A10513</t>
  </si>
  <si>
    <t>A10514</t>
  </si>
  <si>
    <t>A10515</t>
  </si>
  <si>
    <t>A10516</t>
  </si>
  <si>
    <t>A10517</t>
  </si>
  <si>
    <t>A10518</t>
  </si>
  <si>
    <t>A10519</t>
  </si>
  <si>
    <t>A10520</t>
  </si>
  <si>
    <t>A10521</t>
  </si>
  <si>
    <t>A10522</t>
  </si>
  <si>
    <t>A10523</t>
  </si>
  <si>
    <t>A10524</t>
  </si>
  <si>
    <t>A10525</t>
  </si>
  <si>
    <t>A10526</t>
  </si>
  <si>
    <t>A10527</t>
  </si>
  <si>
    <t>A10528</t>
  </si>
  <si>
    <t>A10529</t>
  </si>
  <si>
    <t>A10530</t>
  </si>
  <si>
    <t>A10531</t>
  </si>
  <si>
    <t>A10532</t>
  </si>
  <si>
    <t>A10533</t>
  </si>
  <si>
    <t>A10534</t>
  </si>
  <si>
    <t>A10535</t>
  </si>
  <si>
    <t>A10536</t>
  </si>
  <si>
    <t>A10537</t>
  </si>
  <si>
    <t>A10538</t>
  </si>
  <si>
    <t>A10539</t>
  </si>
  <si>
    <t>A10540</t>
  </si>
  <si>
    <t>A10541</t>
  </si>
  <si>
    <t>A10542</t>
  </si>
  <si>
    <t>A10543</t>
  </si>
  <si>
    <t>A10544</t>
  </si>
  <si>
    <t>A10545</t>
  </si>
  <si>
    <t>A10546</t>
  </si>
  <si>
    <t>A10547</t>
  </si>
  <si>
    <t>A10548</t>
  </si>
  <si>
    <t>A10549</t>
  </si>
  <si>
    <t>A10550</t>
  </si>
  <si>
    <t>A10551</t>
  </si>
  <si>
    <t>A10552</t>
  </si>
  <si>
    <t>A10553</t>
  </si>
  <si>
    <t>A10554</t>
  </si>
  <si>
    <t>A10555</t>
  </si>
  <si>
    <t>A10556</t>
  </si>
  <si>
    <t>A10557</t>
  </si>
  <si>
    <t>A10558</t>
  </si>
  <si>
    <t>A10559</t>
  </si>
  <si>
    <t>A10560</t>
  </si>
  <si>
    <t>A10561</t>
  </si>
  <si>
    <t>A10562</t>
  </si>
  <si>
    <t>A10563</t>
  </si>
  <si>
    <t>A10564</t>
  </si>
  <si>
    <t>A10565</t>
  </si>
  <si>
    <t>A10566</t>
  </si>
  <si>
    <t>A10567</t>
  </si>
  <si>
    <t>A10568</t>
  </si>
  <si>
    <t>A10569</t>
  </si>
  <si>
    <t>A10570</t>
  </si>
  <si>
    <t>A10571</t>
  </si>
  <si>
    <t>A10572</t>
  </si>
  <si>
    <t>A10573</t>
  </si>
  <si>
    <t>A10574</t>
  </si>
  <si>
    <t>A10575</t>
  </si>
  <si>
    <t>A10576</t>
  </si>
  <si>
    <t>A10577</t>
  </si>
  <si>
    <t>A10578</t>
  </si>
  <si>
    <t>A10579</t>
  </si>
  <si>
    <t>A10580</t>
  </si>
  <si>
    <t>A10581</t>
  </si>
  <si>
    <t>A10582</t>
  </si>
  <si>
    <t>A10583</t>
  </si>
  <si>
    <t>A10584</t>
  </si>
  <si>
    <t>A10585</t>
  </si>
  <si>
    <t>A10586</t>
  </si>
  <si>
    <t>A10587</t>
  </si>
  <si>
    <t>A10588</t>
  </si>
  <si>
    <t>A10589</t>
  </si>
  <si>
    <t>A10590</t>
  </si>
  <si>
    <t>A10591</t>
  </si>
  <si>
    <t>A10592</t>
  </si>
  <si>
    <t>A10593</t>
  </si>
  <si>
    <t>A10594</t>
  </si>
  <si>
    <t>A10595</t>
  </si>
  <si>
    <t>A10596</t>
  </si>
  <si>
    <t>A10597</t>
  </si>
  <si>
    <t>A10598</t>
  </si>
  <si>
    <t>A10599</t>
  </si>
  <si>
    <t>A10600</t>
  </si>
  <si>
    <t>A10601</t>
  </si>
  <si>
    <t>A10602</t>
  </si>
  <si>
    <t>A10603</t>
  </si>
  <si>
    <t>A10604</t>
  </si>
  <si>
    <t>A10605</t>
  </si>
  <si>
    <t>A10606</t>
  </si>
  <si>
    <t>A10607</t>
  </si>
  <si>
    <t>A10608</t>
  </si>
  <si>
    <t>A10609</t>
  </si>
  <si>
    <t>A10610</t>
  </si>
  <si>
    <t>A10611</t>
  </si>
  <si>
    <t>A10612</t>
  </si>
  <si>
    <t>A10613</t>
  </si>
  <si>
    <t>A10614</t>
  </si>
  <si>
    <t>A10615</t>
  </si>
  <si>
    <t>A10616</t>
  </si>
  <si>
    <t>A10617</t>
  </si>
  <si>
    <t>A10618</t>
  </si>
  <si>
    <t>A10619</t>
  </si>
  <si>
    <t>A10620</t>
  </si>
  <si>
    <t>A10621</t>
  </si>
  <si>
    <t>A10622</t>
  </si>
  <si>
    <t>A10623</t>
  </si>
  <si>
    <t>A10624</t>
  </si>
  <si>
    <t>A10625</t>
  </si>
  <si>
    <t>A10626</t>
  </si>
  <si>
    <t>A10627</t>
  </si>
  <si>
    <t>A10628</t>
  </si>
  <si>
    <t>A10629</t>
  </si>
  <si>
    <t>A10630</t>
  </si>
  <si>
    <t>A10631</t>
  </si>
  <si>
    <t>A10632</t>
  </si>
  <si>
    <t>A10633</t>
  </si>
  <si>
    <t>A10634</t>
  </si>
  <si>
    <t>A10635</t>
  </si>
  <si>
    <t>A10636</t>
  </si>
  <si>
    <t>A10637</t>
  </si>
  <si>
    <t>A10638</t>
  </si>
  <si>
    <t>A10639</t>
  </si>
  <si>
    <t>A10640</t>
  </si>
  <si>
    <t>A10641</t>
  </si>
  <si>
    <t>A10642</t>
  </si>
  <si>
    <t>A10643</t>
  </si>
  <si>
    <t>A10644</t>
  </si>
  <si>
    <t>A10645</t>
  </si>
  <si>
    <t>A10646</t>
  </si>
  <si>
    <t>A10647</t>
  </si>
  <si>
    <t>A10648</t>
  </si>
  <si>
    <t>A10649</t>
  </si>
  <si>
    <t>A10650</t>
  </si>
  <si>
    <t>A10651</t>
  </si>
  <si>
    <t>A10652</t>
  </si>
  <si>
    <t>A10653</t>
  </si>
  <si>
    <t>A10654</t>
  </si>
  <si>
    <t>A10655</t>
  </si>
  <si>
    <t>A10656</t>
  </si>
  <si>
    <t>A10657</t>
  </si>
  <si>
    <t>A10658</t>
  </si>
  <si>
    <t>A10659</t>
  </si>
  <si>
    <t>A10660</t>
  </si>
  <si>
    <t>A10661</t>
  </si>
  <si>
    <t>A10662</t>
  </si>
  <si>
    <t>A10663</t>
  </si>
  <si>
    <t>A10664</t>
  </si>
  <si>
    <t>A10665</t>
  </si>
  <si>
    <t>A10666</t>
  </si>
  <si>
    <t>A10667</t>
  </si>
  <si>
    <t>A10668</t>
  </si>
  <si>
    <t>A10669</t>
  </si>
  <si>
    <t>A10670</t>
  </si>
  <si>
    <r>
      <rPr>
        <b/>
        <sz val="14"/>
        <color rgb="FFFF0000"/>
        <rFont val="Calibri"/>
        <family val="2"/>
        <scheme val="minor"/>
      </rPr>
      <t xml:space="preserve">  &lt;-- </t>
    </r>
    <r>
      <rPr>
        <sz val="14"/>
        <color rgb="FFFF0000"/>
        <rFont val="Calibri"/>
        <family val="2"/>
        <scheme val="minor"/>
      </rPr>
      <t>cliquez sur le "+" dans la marge pour afficher plus de lignes (nécessite le mot de passe)</t>
    </r>
  </si>
  <si>
    <t>Argent reversé ? (oui ou vide)</t>
  </si>
  <si>
    <t>Reste à 
reverser</t>
  </si>
  <si>
    <t>Vendu ? (oui ou vide)</t>
  </si>
  <si>
    <t>Total à reverser à ce jour (€) :</t>
  </si>
  <si>
    <t>Cliquez sur le "+" dans la marge pour faire apparaître plus de lignes (nécessite le mot de passe)</t>
  </si>
  <si>
    <t>Montant destiné au déposant €</t>
  </si>
  <si>
    <t>Date dépôt article</t>
  </si>
  <si>
    <t>C1601</t>
  </si>
  <si>
    <t>C1602</t>
  </si>
  <si>
    <t>C1603</t>
  </si>
  <si>
    <t>C1604</t>
  </si>
  <si>
    <t>C1605</t>
  </si>
  <si>
    <t>C1606</t>
  </si>
  <si>
    <t>C1607</t>
  </si>
  <si>
    <t>C1608</t>
  </si>
  <si>
    <t>C1609</t>
  </si>
  <si>
    <t>C1610</t>
  </si>
  <si>
    <t>C1611</t>
  </si>
  <si>
    <t>C1612</t>
  </si>
  <si>
    <t>C1613</t>
  </si>
  <si>
    <t>C1614</t>
  </si>
  <si>
    <t>C1615</t>
  </si>
  <si>
    <t>C1616</t>
  </si>
  <si>
    <t>C1617</t>
  </si>
  <si>
    <t>C1618</t>
  </si>
  <si>
    <t>C1619</t>
  </si>
  <si>
    <t>C1620</t>
  </si>
  <si>
    <t>C1621</t>
  </si>
  <si>
    <t>C1622</t>
  </si>
  <si>
    <t>C1623</t>
  </si>
  <si>
    <t>C1624</t>
  </si>
  <si>
    <t>C1625</t>
  </si>
  <si>
    <t>C1626</t>
  </si>
  <si>
    <t>C1627</t>
  </si>
  <si>
    <t>C1628</t>
  </si>
  <si>
    <t>C1629</t>
  </si>
  <si>
    <t>C1630</t>
  </si>
  <si>
    <t>C1631</t>
  </si>
  <si>
    <t>C1632</t>
  </si>
  <si>
    <t>C1633</t>
  </si>
  <si>
    <t>C1634</t>
  </si>
  <si>
    <t>C1635</t>
  </si>
  <si>
    <t>C1636</t>
  </si>
  <si>
    <t>C1637</t>
  </si>
  <si>
    <t>C1638</t>
  </si>
  <si>
    <t>C1639</t>
  </si>
  <si>
    <t>C1640</t>
  </si>
  <si>
    <t>C1641</t>
  </si>
  <si>
    <t>C1642</t>
  </si>
  <si>
    <t>C1643</t>
  </si>
  <si>
    <t>C1644</t>
  </si>
  <si>
    <t>C1645</t>
  </si>
  <si>
    <t>C1646</t>
  </si>
  <si>
    <t>C1647</t>
  </si>
  <si>
    <t>C1648</t>
  </si>
  <si>
    <t>C1649</t>
  </si>
  <si>
    <t>C1650</t>
  </si>
  <si>
    <t>C1651</t>
  </si>
  <si>
    <t>C1652</t>
  </si>
  <si>
    <t>C1653</t>
  </si>
  <si>
    <t>C1654</t>
  </si>
  <si>
    <t>C1655</t>
  </si>
  <si>
    <t>C1656</t>
  </si>
  <si>
    <t>C1657</t>
  </si>
  <si>
    <t>C1658</t>
  </si>
  <si>
    <t>C1659</t>
  </si>
  <si>
    <t>C1660</t>
  </si>
  <si>
    <t>C1661</t>
  </si>
  <si>
    <t>C1662</t>
  </si>
  <si>
    <t>C1663</t>
  </si>
  <si>
    <t>C1664</t>
  </si>
  <si>
    <t>C1665</t>
  </si>
  <si>
    <t>C1666</t>
  </si>
  <si>
    <t>C1667</t>
  </si>
  <si>
    <t>C1668</t>
  </si>
  <si>
    <t>C1669</t>
  </si>
  <si>
    <t>C1670</t>
  </si>
  <si>
    <t>C1671</t>
  </si>
  <si>
    <t>C1672</t>
  </si>
  <si>
    <t>C1673</t>
  </si>
  <si>
    <t>C1674</t>
  </si>
  <si>
    <t>C1675</t>
  </si>
  <si>
    <t>C1676</t>
  </si>
  <si>
    <t>C1677</t>
  </si>
  <si>
    <t>C1678</t>
  </si>
  <si>
    <t>C1679</t>
  </si>
  <si>
    <t>C1680</t>
  </si>
  <si>
    <t>C1681</t>
  </si>
  <si>
    <t>C1682</t>
  </si>
  <si>
    <t>C1683</t>
  </si>
  <si>
    <t>C1684</t>
  </si>
  <si>
    <t>C1685</t>
  </si>
  <si>
    <t>C1686</t>
  </si>
  <si>
    <t>C1687</t>
  </si>
  <si>
    <t>C1688</t>
  </si>
  <si>
    <t>C1689</t>
  </si>
  <si>
    <t>C1690</t>
  </si>
  <si>
    <t>C1691</t>
  </si>
  <si>
    <t>C1692</t>
  </si>
  <si>
    <t>C1693</t>
  </si>
  <si>
    <t>C1694</t>
  </si>
  <si>
    <t>C1695</t>
  </si>
  <si>
    <t>C1696</t>
  </si>
  <si>
    <t>C1697</t>
  </si>
  <si>
    <t>C1698</t>
  </si>
  <si>
    <t>C1699</t>
  </si>
  <si>
    <t>C1700</t>
  </si>
  <si>
    <t>C1701</t>
  </si>
  <si>
    <t>C1702</t>
  </si>
  <si>
    <t>C1703</t>
  </si>
  <si>
    <t>C1704</t>
  </si>
  <si>
    <t>C1705</t>
  </si>
  <si>
    <t>C1706</t>
  </si>
  <si>
    <t>C1707</t>
  </si>
  <si>
    <t>C1708</t>
  </si>
  <si>
    <t>C1709</t>
  </si>
  <si>
    <t>C1710</t>
  </si>
  <si>
    <t>C1711</t>
  </si>
  <si>
    <t>C1712</t>
  </si>
  <si>
    <t>C1713</t>
  </si>
  <si>
    <t>C1714</t>
  </si>
  <si>
    <t>C1715</t>
  </si>
  <si>
    <t>C1716</t>
  </si>
  <si>
    <t>C1717</t>
  </si>
  <si>
    <t>C1718</t>
  </si>
  <si>
    <t>C1719</t>
  </si>
  <si>
    <t>C1720</t>
  </si>
  <si>
    <t>C1721</t>
  </si>
  <si>
    <t>C1722</t>
  </si>
  <si>
    <t>C1723</t>
  </si>
  <si>
    <t>C1724</t>
  </si>
  <si>
    <t>C1725</t>
  </si>
  <si>
    <t>C1726</t>
  </si>
  <si>
    <t>C1727</t>
  </si>
  <si>
    <t>C1728</t>
  </si>
  <si>
    <t>C1729</t>
  </si>
  <si>
    <t>C1730</t>
  </si>
  <si>
    <t>C1731</t>
  </si>
  <si>
    <t>C1732</t>
  </si>
  <si>
    <t>C1733</t>
  </si>
  <si>
    <t>C1734</t>
  </si>
  <si>
    <t>C1735</t>
  </si>
  <si>
    <t>C1736</t>
  </si>
  <si>
    <t>C1737</t>
  </si>
  <si>
    <t>C1738</t>
  </si>
  <si>
    <t>C1739</t>
  </si>
  <si>
    <t>C1740</t>
  </si>
  <si>
    <t>C1741</t>
  </si>
  <si>
    <t>C1742</t>
  </si>
  <si>
    <t>C1743</t>
  </si>
  <si>
    <t>C1744</t>
  </si>
  <si>
    <t>C1745</t>
  </si>
  <si>
    <t>C1746</t>
  </si>
  <si>
    <t>C1747</t>
  </si>
  <si>
    <t>C1748</t>
  </si>
  <si>
    <t>C1749</t>
  </si>
  <si>
    <t>C1750</t>
  </si>
  <si>
    <t>C1751</t>
  </si>
  <si>
    <t>C1752</t>
  </si>
  <si>
    <t>C1753</t>
  </si>
  <si>
    <t>C1754</t>
  </si>
  <si>
    <t>C1755</t>
  </si>
  <si>
    <t>C1756</t>
  </si>
  <si>
    <t>C1757</t>
  </si>
  <si>
    <t>C1758</t>
  </si>
  <si>
    <t>C1759</t>
  </si>
  <si>
    <t>C1760</t>
  </si>
  <si>
    <t>C1761</t>
  </si>
  <si>
    <t>C1762</t>
  </si>
  <si>
    <t>C1763</t>
  </si>
  <si>
    <t>C1764</t>
  </si>
  <si>
    <t>C1765</t>
  </si>
  <si>
    <t>C1766</t>
  </si>
  <si>
    <t>C1767</t>
  </si>
  <si>
    <t>C1768</t>
  </si>
  <si>
    <t>C1769</t>
  </si>
  <si>
    <t>C1770</t>
  </si>
  <si>
    <t>C1771</t>
  </si>
  <si>
    <t>C1772</t>
  </si>
  <si>
    <t>C1773</t>
  </si>
  <si>
    <t>C1774</t>
  </si>
  <si>
    <t>C1775</t>
  </si>
  <si>
    <t>C1776</t>
  </si>
  <si>
    <t>C1777</t>
  </si>
  <si>
    <t>C1778</t>
  </si>
  <si>
    <t>C1779</t>
  </si>
  <si>
    <t>C1780</t>
  </si>
  <si>
    <t>C1781</t>
  </si>
  <si>
    <t>C1782</t>
  </si>
  <si>
    <t>C1783</t>
  </si>
  <si>
    <t>C1784</t>
  </si>
  <si>
    <t>C1785</t>
  </si>
  <si>
    <t>C1786</t>
  </si>
  <si>
    <t>C1787</t>
  </si>
  <si>
    <t>C1788</t>
  </si>
  <si>
    <t>C1789</t>
  </si>
  <si>
    <t>C1790</t>
  </si>
  <si>
    <t>C1791</t>
  </si>
  <si>
    <t>C1792</t>
  </si>
  <si>
    <t>C1793</t>
  </si>
  <si>
    <t>C1794</t>
  </si>
  <si>
    <t>C1795</t>
  </si>
  <si>
    <t>C1796</t>
  </si>
  <si>
    <t>C1797</t>
  </si>
  <si>
    <t>C1798</t>
  </si>
  <si>
    <t>C1799</t>
  </si>
  <si>
    <t>C1800</t>
  </si>
  <si>
    <t>C1801</t>
  </si>
  <si>
    <t>C1802</t>
  </si>
  <si>
    <t>C1803</t>
  </si>
  <si>
    <t>C1804</t>
  </si>
  <si>
    <t>C1805</t>
  </si>
  <si>
    <t>C1806</t>
  </si>
  <si>
    <t>C1807</t>
  </si>
  <si>
    <t>C1808</t>
  </si>
  <si>
    <t>C1809</t>
  </si>
  <si>
    <t>C1810</t>
  </si>
  <si>
    <t>C1811</t>
  </si>
  <si>
    <t>C1812</t>
  </si>
  <si>
    <t>C1813</t>
  </si>
  <si>
    <t>C1814</t>
  </si>
  <si>
    <t>C1815</t>
  </si>
  <si>
    <t>C1816</t>
  </si>
  <si>
    <t>C1817</t>
  </si>
  <si>
    <t>C1818</t>
  </si>
  <si>
    <t>C1819</t>
  </si>
  <si>
    <t>C1820</t>
  </si>
  <si>
    <t>C1821</t>
  </si>
  <si>
    <t>C1822</t>
  </si>
  <si>
    <t>C1823</t>
  </si>
  <si>
    <t>C1824</t>
  </si>
  <si>
    <t>C1825</t>
  </si>
  <si>
    <t>C1826</t>
  </si>
  <si>
    <t>C1827</t>
  </si>
  <si>
    <t>C1828</t>
  </si>
  <si>
    <t>C1829</t>
  </si>
  <si>
    <t>C1830</t>
  </si>
  <si>
    <t>C1831</t>
  </si>
  <si>
    <t>C1832</t>
  </si>
  <si>
    <t>C1833</t>
  </si>
  <si>
    <t>C1834</t>
  </si>
  <si>
    <t>C1835</t>
  </si>
  <si>
    <t>C1836</t>
  </si>
  <si>
    <t>C1837</t>
  </si>
  <si>
    <t>C1838</t>
  </si>
  <si>
    <t>C1839</t>
  </si>
  <si>
    <t>C1840</t>
  </si>
  <si>
    <t>C1841</t>
  </si>
  <si>
    <t>C1842</t>
  </si>
  <si>
    <t>C1843</t>
  </si>
  <si>
    <t>C1844</t>
  </si>
  <si>
    <t>C1845</t>
  </si>
  <si>
    <t>C1846</t>
  </si>
  <si>
    <t>C1847</t>
  </si>
  <si>
    <t>C1848</t>
  </si>
  <si>
    <t>C1849</t>
  </si>
  <si>
    <t>C1850</t>
  </si>
  <si>
    <t>C1851</t>
  </si>
  <si>
    <t>C1852</t>
  </si>
  <si>
    <t>C1853</t>
  </si>
  <si>
    <t>C1854</t>
  </si>
  <si>
    <t>C1855</t>
  </si>
  <si>
    <t>C1856</t>
  </si>
  <si>
    <t>C1857</t>
  </si>
  <si>
    <t>C1858</t>
  </si>
  <si>
    <t>C1859</t>
  </si>
  <si>
    <t>C1860</t>
  </si>
  <si>
    <t>C1861</t>
  </si>
  <si>
    <t>C1862</t>
  </si>
  <si>
    <t>C1863</t>
  </si>
  <si>
    <t>C1864</t>
  </si>
  <si>
    <t>C1865</t>
  </si>
  <si>
    <t>C1866</t>
  </si>
  <si>
    <t>C1867</t>
  </si>
  <si>
    <t>C1868</t>
  </si>
  <si>
    <t>C1869</t>
  </si>
  <si>
    <t>C1870</t>
  </si>
  <si>
    <t>C1871</t>
  </si>
  <si>
    <t>C1872</t>
  </si>
  <si>
    <t>C1873</t>
  </si>
  <si>
    <t>C1874</t>
  </si>
  <si>
    <t>C1875</t>
  </si>
  <si>
    <t>C1876</t>
  </si>
  <si>
    <t>C1877</t>
  </si>
  <si>
    <t>C1878</t>
  </si>
  <si>
    <t>C1879</t>
  </si>
  <si>
    <t>C1880</t>
  </si>
  <si>
    <t>C1881</t>
  </si>
  <si>
    <t>C1882</t>
  </si>
  <si>
    <t>C1883</t>
  </si>
  <si>
    <t>C1884</t>
  </si>
  <si>
    <t>C1885</t>
  </si>
  <si>
    <t>C1886</t>
  </si>
  <si>
    <t>C1887</t>
  </si>
  <si>
    <t>C1888</t>
  </si>
  <si>
    <t>C1889</t>
  </si>
  <si>
    <t>C1890</t>
  </si>
  <si>
    <t>C1891</t>
  </si>
  <si>
    <t>C1892</t>
  </si>
  <si>
    <t>C1893</t>
  </si>
  <si>
    <t>C1894</t>
  </si>
  <si>
    <t>C1895</t>
  </si>
  <si>
    <t>C1896</t>
  </si>
  <si>
    <t>C1897</t>
  </si>
  <si>
    <t>C1898</t>
  </si>
  <si>
    <t>C1899</t>
  </si>
  <si>
    <t>C1900</t>
  </si>
  <si>
    <t>C1901</t>
  </si>
  <si>
    <t>C1902</t>
  </si>
  <si>
    <t>C1903</t>
  </si>
  <si>
    <t>C1904</t>
  </si>
  <si>
    <t>C1905</t>
  </si>
  <si>
    <t>C1906</t>
  </si>
  <si>
    <t>C1907</t>
  </si>
  <si>
    <t>C1908</t>
  </si>
  <si>
    <t>C1909</t>
  </si>
  <si>
    <t>C1910</t>
  </si>
  <si>
    <t>C1911</t>
  </si>
  <si>
    <t>C1912</t>
  </si>
  <si>
    <t>C1913</t>
  </si>
  <si>
    <t>C1914</t>
  </si>
  <si>
    <t>C1915</t>
  </si>
  <si>
    <t>C1916</t>
  </si>
  <si>
    <t>C1917</t>
  </si>
  <si>
    <t>C1918</t>
  </si>
  <si>
    <t>C1919</t>
  </si>
  <si>
    <t>C1920</t>
  </si>
  <si>
    <t>C1921</t>
  </si>
  <si>
    <t>C1922</t>
  </si>
  <si>
    <t>C1923</t>
  </si>
  <si>
    <t>C1924</t>
  </si>
  <si>
    <t>C1925</t>
  </si>
  <si>
    <t>C1926</t>
  </si>
  <si>
    <t>C1927</t>
  </si>
  <si>
    <t>C1928</t>
  </si>
  <si>
    <t>C1929</t>
  </si>
  <si>
    <t>C1930</t>
  </si>
  <si>
    <t>C1931</t>
  </si>
  <si>
    <t>C1932</t>
  </si>
  <si>
    <t>C1933</t>
  </si>
  <si>
    <t>C1934</t>
  </si>
  <si>
    <t>C1935</t>
  </si>
  <si>
    <t>C1936</t>
  </si>
  <si>
    <t>C1937</t>
  </si>
  <si>
    <t>C1938</t>
  </si>
  <si>
    <t>C1939</t>
  </si>
  <si>
    <t>C1940</t>
  </si>
  <si>
    <t>C1941</t>
  </si>
  <si>
    <t>C1942</t>
  </si>
  <si>
    <t>C1943</t>
  </si>
  <si>
    <t>C1944</t>
  </si>
  <si>
    <t>C1945</t>
  </si>
  <si>
    <t>C1946</t>
  </si>
  <si>
    <t>C1947</t>
  </si>
  <si>
    <t>C1948</t>
  </si>
  <si>
    <t>C1949</t>
  </si>
  <si>
    <t>C1950</t>
  </si>
  <si>
    <t>C1951</t>
  </si>
  <si>
    <t>C1952</t>
  </si>
  <si>
    <t>C1953</t>
  </si>
  <si>
    <t>C1954</t>
  </si>
  <si>
    <t>C1955</t>
  </si>
  <si>
    <t>C1956</t>
  </si>
  <si>
    <t>C1957</t>
  </si>
  <si>
    <t>C1958</t>
  </si>
  <si>
    <t>C1959</t>
  </si>
  <si>
    <t>C1960</t>
  </si>
  <si>
    <t>C1961</t>
  </si>
  <si>
    <t>C1962</t>
  </si>
  <si>
    <t>C1963</t>
  </si>
  <si>
    <t>C1964</t>
  </si>
  <si>
    <t>C1965</t>
  </si>
  <si>
    <t>C1966</t>
  </si>
  <si>
    <t>C1967</t>
  </si>
  <si>
    <t>C1968</t>
  </si>
  <si>
    <t>C1969</t>
  </si>
  <si>
    <t>C1970</t>
  </si>
  <si>
    <t>C1971</t>
  </si>
  <si>
    <t>C1972</t>
  </si>
  <si>
    <t>C1973</t>
  </si>
  <si>
    <t>C1974</t>
  </si>
  <si>
    <t>C1975</t>
  </si>
  <si>
    <t>C1976</t>
  </si>
  <si>
    <t>C1977</t>
  </si>
  <si>
    <t>C1978</t>
  </si>
  <si>
    <t>C1979</t>
  </si>
  <si>
    <t>C1980</t>
  </si>
  <si>
    <t>C1981</t>
  </si>
  <si>
    <t>C1982</t>
  </si>
  <si>
    <t>C1983</t>
  </si>
  <si>
    <t>C1984</t>
  </si>
  <si>
    <t>C1985</t>
  </si>
  <si>
    <t>C1986</t>
  </si>
  <si>
    <t>C1987</t>
  </si>
  <si>
    <t>C1988</t>
  </si>
  <si>
    <t>C1989</t>
  </si>
  <si>
    <t>C1990</t>
  </si>
  <si>
    <t>C1991</t>
  </si>
  <si>
    <t>C1992</t>
  </si>
  <si>
    <t>C1993</t>
  </si>
  <si>
    <t>C1994</t>
  </si>
  <si>
    <t>C1995</t>
  </si>
  <si>
    <t>C1996</t>
  </si>
  <si>
    <t>C1997</t>
  </si>
  <si>
    <t>C1998</t>
  </si>
  <si>
    <t>C1999</t>
  </si>
  <si>
    <t>C2000</t>
  </si>
  <si>
    <t>C2001</t>
  </si>
  <si>
    <t>C2002</t>
  </si>
  <si>
    <t>C2003</t>
  </si>
  <si>
    <t>C2004</t>
  </si>
  <si>
    <t>C2005</t>
  </si>
  <si>
    <t>C2006</t>
  </si>
  <si>
    <t>C2007</t>
  </si>
  <si>
    <t>C2008</t>
  </si>
  <si>
    <t>C2009</t>
  </si>
  <si>
    <t>C2010</t>
  </si>
  <si>
    <t>C2011</t>
  </si>
  <si>
    <t>C2012</t>
  </si>
  <si>
    <t>C2013</t>
  </si>
  <si>
    <t>C2014</t>
  </si>
  <si>
    <t>C2015</t>
  </si>
  <si>
    <t>C2016</t>
  </si>
  <si>
    <t>C2017</t>
  </si>
  <si>
    <t>C2018</t>
  </si>
  <si>
    <t>C2019</t>
  </si>
  <si>
    <t>C2020</t>
  </si>
  <si>
    <t>C2021</t>
  </si>
  <si>
    <t>C2022</t>
  </si>
  <si>
    <t>C2023</t>
  </si>
  <si>
    <t>C2024</t>
  </si>
  <si>
    <t>C2025</t>
  </si>
  <si>
    <t>C2026</t>
  </si>
  <si>
    <t>C2027</t>
  </si>
  <si>
    <t>C2028</t>
  </si>
  <si>
    <t>C2029</t>
  </si>
  <si>
    <t>C2030</t>
  </si>
  <si>
    <t>C2031</t>
  </si>
  <si>
    <t>C2032</t>
  </si>
  <si>
    <t>C2033</t>
  </si>
  <si>
    <t>C2034</t>
  </si>
  <si>
    <t>C2035</t>
  </si>
  <si>
    <t>C2036</t>
  </si>
  <si>
    <t>C2037</t>
  </si>
  <si>
    <t>C2038</t>
  </si>
  <si>
    <t>C2039</t>
  </si>
  <si>
    <t>C2040</t>
  </si>
  <si>
    <t>C2041</t>
  </si>
  <si>
    <t>C2042</t>
  </si>
  <si>
    <t>C2043</t>
  </si>
  <si>
    <t>C2044</t>
  </si>
  <si>
    <t>C2045</t>
  </si>
  <si>
    <t>C2046</t>
  </si>
  <si>
    <t>C2047</t>
  </si>
  <si>
    <t>C2048</t>
  </si>
  <si>
    <t>C2049</t>
  </si>
  <si>
    <t>C2050</t>
  </si>
  <si>
    <t>C2051</t>
  </si>
  <si>
    <t>C2052</t>
  </si>
  <si>
    <t>C2053</t>
  </si>
  <si>
    <t>C2054</t>
  </si>
  <si>
    <t>C2055</t>
  </si>
  <si>
    <t>C2056</t>
  </si>
  <si>
    <t>C2057</t>
  </si>
  <si>
    <t>C2058</t>
  </si>
  <si>
    <t>C2059</t>
  </si>
  <si>
    <t>C2060</t>
  </si>
  <si>
    <t>C2061</t>
  </si>
  <si>
    <t>C2062</t>
  </si>
  <si>
    <t>C2063</t>
  </si>
  <si>
    <t>C2064</t>
  </si>
  <si>
    <t>C2065</t>
  </si>
  <si>
    <t>C2066</t>
  </si>
  <si>
    <t>C2067</t>
  </si>
  <si>
    <t>C2068</t>
  </si>
  <si>
    <t>C2069</t>
  </si>
  <si>
    <t>C2070</t>
  </si>
  <si>
    <t>C2071</t>
  </si>
  <si>
    <t>C2072</t>
  </si>
  <si>
    <t>C2073</t>
  </si>
  <si>
    <t>C2074</t>
  </si>
  <si>
    <t>C2075</t>
  </si>
  <si>
    <t>C2076</t>
  </si>
  <si>
    <t>C2077</t>
  </si>
  <si>
    <t>C2078</t>
  </si>
  <si>
    <t>C2079</t>
  </si>
  <si>
    <t>C2080</t>
  </si>
  <si>
    <t>C2081</t>
  </si>
  <si>
    <t>C2082</t>
  </si>
  <si>
    <t>C2083</t>
  </si>
  <si>
    <t>C2084</t>
  </si>
  <si>
    <t>C2085</t>
  </si>
  <si>
    <t>C2086</t>
  </si>
  <si>
    <t>C2087</t>
  </si>
  <si>
    <t>C2088</t>
  </si>
  <si>
    <t>C2089</t>
  </si>
  <si>
    <t>C2090</t>
  </si>
  <si>
    <t>C2091</t>
  </si>
  <si>
    <t>C2092</t>
  </si>
  <si>
    <t>C2093</t>
  </si>
  <si>
    <t>C2094</t>
  </si>
  <si>
    <t>C2095</t>
  </si>
  <si>
    <t>C2096</t>
  </si>
  <si>
    <t>C2097</t>
  </si>
  <si>
    <t>C2098</t>
  </si>
  <si>
    <t>C2099</t>
  </si>
  <si>
    <t>C2100</t>
  </si>
  <si>
    <t>C2101</t>
  </si>
  <si>
    <t>C2102</t>
  </si>
  <si>
    <t>C2103</t>
  </si>
  <si>
    <t>C2104</t>
  </si>
  <si>
    <t>C2105</t>
  </si>
  <si>
    <t>C2106</t>
  </si>
  <si>
    <t>C2107</t>
  </si>
  <si>
    <t>C2108</t>
  </si>
  <si>
    <t>C2109</t>
  </si>
  <si>
    <t>C2110</t>
  </si>
  <si>
    <t>C2111</t>
  </si>
  <si>
    <t>C2112</t>
  </si>
  <si>
    <t>C2113</t>
  </si>
  <si>
    <t>C2114</t>
  </si>
  <si>
    <t>C2115</t>
  </si>
  <si>
    <t>C2116</t>
  </si>
  <si>
    <t>C2117</t>
  </si>
  <si>
    <t>C2118</t>
  </si>
  <si>
    <t>C2119</t>
  </si>
  <si>
    <t>C2120</t>
  </si>
  <si>
    <t>C2121</t>
  </si>
  <si>
    <t>C2122</t>
  </si>
  <si>
    <t>C2123</t>
  </si>
  <si>
    <t>C2124</t>
  </si>
  <si>
    <t>C2125</t>
  </si>
  <si>
    <t>C2126</t>
  </si>
  <si>
    <t>C2127</t>
  </si>
  <si>
    <t>C2128</t>
  </si>
  <si>
    <t>C2129</t>
  </si>
  <si>
    <t>C2130</t>
  </si>
  <si>
    <t>C2131</t>
  </si>
  <si>
    <t>C2132</t>
  </si>
  <si>
    <t>C2133</t>
  </si>
  <si>
    <t>C2134</t>
  </si>
  <si>
    <t>C2135</t>
  </si>
  <si>
    <t>C2136</t>
  </si>
  <si>
    <t>C2137</t>
  </si>
  <si>
    <t>C2138</t>
  </si>
  <si>
    <t>C2139</t>
  </si>
  <si>
    <t>C2140</t>
  </si>
  <si>
    <t>C2141</t>
  </si>
  <si>
    <t>C2142</t>
  </si>
  <si>
    <t>C2143</t>
  </si>
  <si>
    <t>C2144</t>
  </si>
  <si>
    <t>C2145</t>
  </si>
  <si>
    <t>C2146</t>
  </si>
  <si>
    <t>C2147</t>
  </si>
  <si>
    <t>C2148</t>
  </si>
  <si>
    <t>C2149</t>
  </si>
  <si>
    <t>C2150</t>
  </si>
  <si>
    <t>C2151</t>
  </si>
  <si>
    <t>C2152</t>
  </si>
  <si>
    <t>C2153</t>
  </si>
  <si>
    <t>C2154</t>
  </si>
  <si>
    <t>C2155</t>
  </si>
  <si>
    <t>C2156</t>
  </si>
  <si>
    <t>C2157</t>
  </si>
  <si>
    <t>C2158</t>
  </si>
  <si>
    <t>C2159</t>
  </si>
  <si>
    <t>C2160</t>
  </si>
  <si>
    <t>C2161</t>
  </si>
  <si>
    <t>C2162</t>
  </si>
  <si>
    <t>C2163</t>
  </si>
  <si>
    <t>C2164</t>
  </si>
  <si>
    <t>C2165</t>
  </si>
  <si>
    <t>C2166</t>
  </si>
  <si>
    <t>C2167</t>
  </si>
  <si>
    <t>C2168</t>
  </si>
  <si>
    <t>C2169</t>
  </si>
  <si>
    <t>C2170</t>
  </si>
  <si>
    <t>C2171</t>
  </si>
  <si>
    <t>C2172</t>
  </si>
  <si>
    <t>C2173</t>
  </si>
  <si>
    <t>C2174</t>
  </si>
  <si>
    <t>C2175</t>
  </si>
  <si>
    <t>C2176</t>
  </si>
  <si>
    <t>C2177</t>
  </si>
  <si>
    <t>C2178</t>
  </si>
  <si>
    <t>C2179</t>
  </si>
  <si>
    <t>C2180</t>
  </si>
  <si>
    <t>C2181</t>
  </si>
  <si>
    <t>C2182</t>
  </si>
  <si>
    <t>C2183</t>
  </si>
  <si>
    <t>C2184</t>
  </si>
  <si>
    <t>C2185</t>
  </si>
  <si>
    <t>C2186</t>
  </si>
  <si>
    <t>C2187</t>
  </si>
  <si>
    <t>C2188</t>
  </si>
  <si>
    <t>C2189</t>
  </si>
  <si>
    <t>C2190</t>
  </si>
  <si>
    <t>C2191</t>
  </si>
  <si>
    <t>C2192</t>
  </si>
  <si>
    <t>C2193</t>
  </si>
  <si>
    <t>C2194</t>
  </si>
  <si>
    <t>C2195</t>
  </si>
  <si>
    <t>C2196</t>
  </si>
  <si>
    <t>C2197</t>
  </si>
  <si>
    <t>C2198</t>
  </si>
  <si>
    <t>C2199</t>
  </si>
  <si>
    <t>C2200</t>
  </si>
  <si>
    <t>C2201</t>
  </si>
  <si>
    <t>C2202</t>
  </si>
  <si>
    <t>C2203</t>
  </si>
  <si>
    <t>C2204</t>
  </si>
  <si>
    <t>C2205</t>
  </si>
  <si>
    <t>C2206</t>
  </si>
  <si>
    <t>C2207</t>
  </si>
  <si>
    <t>C2208</t>
  </si>
  <si>
    <t>C2209</t>
  </si>
  <si>
    <t>C2210</t>
  </si>
  <si>
    <t>C2211</t>
  </si>
  <si>
    <t>C2212</t>
  </si>
  <si>
    <t>C2213</t>
  </si>
  <si>
    <t>C2214</t>
  </si>
  <si>
    <t>C2215</t>
  </si>
  <si>
    <t>C2216</t>
  </si>
  <si>
    <t>C2217</t>
  </si>
  <si>
    <t>C2218</t>
  </si>
  <si>
    <t>C2219</t>
  </si>
  <si>
    <t>C2220</t>
  </si>
  <si>
    <t>C2221</t>
  </si>
  <si>
    <t>C2222</t>
  </si>
  <si>
    <t>C2223</t>
  </si>
  <si>
    <t>C2224</t>
  </si>
  <si>
    <t>C2225</t>
  </si>
  <si>
    <t>C2226</t>
  </si>
  <si>
    <t>C2227</t>
  </si>
  <si>
    <t>C2228</t>
  </si>
  <si>
    <t>C2229</t>
  </si>
  <si>
    <t>C2230</t>
  </si>
  <si>
    <t>C2231</t>
  </si>
  <si>
    <t>C2232</t>
  </si>
  <si>
    <t>C2233</t>
  </si>
  <si>
    <t>C2234</t>
  </si>
  <si>
    <t>C2235</t>
  </si>
  <si>
    <t>C2236</t>
  </si>
  <si>
    <t>C2237</t>
  </si>
  <si>
    <t>C2238</t>
  </si>
  <si>
    <t>C2239</t>
  </si>
  <si>
    <t>C2240</t>
  </si>
  <si>
    <t>C2241</t>
  </si>
  <si>
    <t>C2242</t>
  </si>
  <si>
    <t>C2243</t>
  </si>
  <si>
    <t>C2244</t>
  </si>
  <si>
    <t>C2245</t>
  </si>
  <si>
    <t>C2246</t>
  </si>
  <si>
    <t>C2247</t>
  </si>
  <si>
    <t>C2248</t>
  </si>
  <si>
    <t>C2249</t>
  </si>
  <si>
    <t>C2250</t>
  </si>
  <si>
    <t>C2251</t>
  </si>
  <si>
    <t>C2252</t>
  </si>
  <si>
    <t>C2253</t>
  </si>
  <si>
    <t>C2254</t>
  </si>
  <si>
    <t>C2255</t>
  </si>
  <si>
    <t>C2256</t>
  </si>
  <si>
    <t>C2257</t>
  </si>
  <si>
    <t>C2258</t>
  </si>
  <si>
    <t>C2259</t>
  </si>
  <si>
    <t>C2260</t>
  </si>
  <si>
    <t>C2261</t>
  </si>
  <si>
    <t>C2262</t>
  </si>
  <si>
    <t>C2263</t>
  </si>
  <si>
    <t>C2264</t>
  </si>
  <si>
    <t>C2265</t>
  </si>
  <si>
    <t>C2266</t>
  </si>
  <si>
    <t>C2267</t>
  </si>
  <si>
    <t>C2268</t>
  </si>
  <si>
    <t>C2269</t>
  </si>
  <si>
    <t>C2270</t>
  </si>
  <si>
    <t>C2271</t>
  </si>
  <si>
    <t>C2272</t>
  </si>
  <si>
    <t>C2273</t>
  </si>
  <si>
    <t>C2274</t>
  </si>
  <si>
    <t>C2275</t>
  </si>
  <si>
    <t>C2276</t>
  </si>
  <si>
    <t>C2277</t>
  </si>
  <si>
    <t>C2278</t>
  </si>
  <si>
    <t>C2279</t>
  </si>
  <si>
    <t>C2280</t>
  </si>
  <si>
    <t>C2281</t>
  </si>
  <si>
    <t>C2282</t>
  </si>
  <si>
    <t>C2283</t>
  </si>
  <si>
    <t>C2284</t>
  </si>
  <si>
    <t>C2285</t>
  </si>
  <si>
    <t>C2286</t>
  </si>
  <si>
    <t>C2287</t>
  </si>
  <si>
    <t>C2288</t>
  </si>
  <si>
    <t>C2289</t>
  </si>
  <si>
    <t>C2290</t>
  </si>
  <si>
    <t>C2291</t>
  </si>
  <si>
    <t>C2292</t>
  </si>
  <si>
    <t>C2293</t>
  </si>
  <si>
    <t>C2294</t>
  </si>
  <si>
    <t>C2295</t>
  </si>
  <si>
    <t>C2296</t>
  </si>
  <si>
    <t>C2297</t>
  </si>
  <si>
    <t>C2298</t>
  </si>
  <si>
    <t>C2299</t>
  </si>
  <si>
    <t>C2300</t>
  </si>
  <si>
    <t>C2301</t>
  </si>
  <si>
    <t>C2302</t>
  </si>
  <si>
    <t>C2303</t>
  </si>
  <si>
    <t>C2304</t>
  </si>
  <si>
    <t>C2305</t>
  </si>
  <si>
    <t>C2306</t>
  </si>
  <si>
    <t>C2307</t>
  </si>
  <si>
    <t>C2308</t>
  </si>
  <si>
    <t>C2309</t>
  </si>
  <si>
    <t>C2310</t>
  </si>
  <si>
    <t>C2311</t>
  </si>
  <si>
    <t>C2312</t>
  </si>
  <si>
    <t>C2313</t>
  </si>
  <si>
    <t>C2314</t>
  </si>
  <si>
    <t>C2315</t>
  </si>
  <si>
    <t>C2316</t>
  </si>
  <si>
    <t>C2317</t>
  </si>
  <si>
    <t>C2318</t>
  </si>
  <si>
    <t>C2319</t>
  </si>
  <si>
    <t>C2320</t>
  </si>
  <si>
    <t>C2321</t>
  </si>
  <si>
    <t>C2322</t>
  </si>
  <si>
    <t>C2323</t>
  </si>
  <si>
    <t>C2324</t>
  </si>
  <si>
    <t>C2325</t>
  </si>
  <si>
    <t>C2326</t>
  </si>
  <si>
    <t>C2327</t>
  </si>
  <si>
    <t>C2328</t>
  </si>
  <si>
    <t>C2329</t>
  </si>
  <si>
    <t>C2330</t>
  </si>
  <si>
    <t>C2331</t>
  </si>
  <si>
    <t>C2332</t>
  </si>
  <si>
    <t>C2333</t>
  </si>
  <si>
    <t>C2334</t>
  </si>
  <si>
    <t>C2335</t>
  </si>
  <si>
    <t>C2336</t>
  </si>
  <si>
    <t>C2337</t>
  </si>
  <si>
    <t>C2338</t>
  </si>
  <si>
    <t>C2339</t>
  </si>
  <si>
    <t>C2340</t>
  </si>
  <si>
    <t>C2341</t>
  </si>
  <si>
    <t>C2342</t>
  </si>
  <si>
    <t>C2343</t>
  </si>
  <si>
    <t>C2344</t>
  </si>
  <si>
    <t>C2345</t>
  </si>
  <si>
    <t>C2346</t>
  </si>
  <si>
    <t>C2347</t>
  </si>
  <si>
    <t>C2348</t>
  </si>
  <si>
    <t>C2349</t>
  </si>
  <si>
    <t>C2350</t>
  </si>
  <si>
    <t>C2351</t>
  </si>
  <si>
    <t>C2352</t>
  </si>
  <si>
    <t>C2353</t>
  </si>
  <si>
    <t>C2354</t>
  </si>
  <si>
    <t>C2355</t>
  </si>
  <si>
    <t>C2356</t>
  </si>
  <si>
    <t>C2357</t>
  </si>
  <si>
    <t>C2358</t>
  </si>
  <si>
    <t>C2359</t>
  </si>
  <si>
    <t>C2360</t>
  </si>
  <si>
    <t>C2361</t>
  </si>
  <si>
    <t>C2362</t>
  </si>
  <si>
    <t>C2363</t>
  </si>
  <si>
    <t>C2364</t>
  </si>
  <si>
    <t>C2365</t>
  </si>
  <si>
    <t>C2366</t>
  </si>
  <si>
    <t>C2367</t>
  </si>
  <si>
    <t>C2368</t>
  </si>
  <si>
    <t>C2369</t>
  </si>
  <si>
    <t>C2370</t>
  </si>
  <si>
    <t>C2371</t>
  </si>
  <si>
    <t>C2372</t>
  </si>
  <si>
    <t>C2373</t>
  </si>
  <si>
    <t>C2374</t>
  </si>
  <si>
    <t>C2375</t>
  </si>
  <si>
    <t>C2376</t>
  </si>
  <si>
    <t>C2377</t>
  </si>
  <si>
    <t>C2378</t>
  </si>
  <si>
    <t>C2379</t>
  </si>
  <si>
    <t>C2380</t>
  </si>
  <si>
    <t>C2381</t>
  </si>
  <si>
    <t>C2382</t>
  </si>
  <si>
    <t>C2383</t>
  </si>
  <si>
    <t>C2384</t>
  </si>
  <si>
    <t>C2385</t>
  </si>
  <si>
    <t>C2386</t>
  </si>
  <si>
    <t>C2387</t>
  </si>
  <si>
    <t>C2388</t>
  </si>
  <si>
    <t>C2389</t>
  </si>
  <si>
    <t>C2390</t>
  </si>
  <si>
    <t>C2391</t>
  </si>
  <si>
    <t>C2392</t>
  </si>
  <si>
    <t>C2393</t>
  </si>
  <si>
    <t>C2394</t>
  </si>
  <si>
    <t>C2395</t>
  </si>
  <si>
    <t>C2396</t>
  </si>
  <si>
    <t>C2397</t>
  </si>
  <si>
    <t>C2398</t>
  </si>
  <si>
    <t>C2399</t>
  </si>
  <si>
    <t>C2400</t>
  </si>
  <si>
    <t>C2401</t>
  </si>
  <si>
    <t>C2402</t>
  </si>
  <si>
    <t>C2403</t>
  </si>
  <si>
    <t>C2404</t>
  </si>
  <si>
    <t>C2405</t>
  </si>
  <si>
    <t>C2406</t>
  </si>
  <si>
    <t>C2407</t>
  </si>
  <si>
    <t>C2408</t>
  </si>
  <si>
    <t>C2409</t>
  </si>
  <si>
    <t>C2410</t>
  </si>
  <si>
    <t>C2411</t>
  </si>
  <si>
    <t>C2412</t>
  </si>
  <si>
    <t>C2413</t>
  </si>
  <si>
    <t>C2414</t>
  </si>
  <si>
    <t>C2415</t>
  </si>
  <si>
    <t>C2416</t>
  </si>
  <si>
    <t>C2417</t>
  </si>
  <si>
    <t>C2418</t>
  </si>
  <si>
    <t>C2419</t>
  </si>
  <si>
    <t>C2420</t>
  </si>
  <si>
    <t>C2421</t>
  </si>
  <si>
    <t>C2422</t>
  </si>
  <si>
    <t>C2423</t>
  </si>
  <si>
    <t>C2424</t>
  </si>
  <si>
    <t>C2425</t>
  </si>
  <si>
    <t>C2426</t>
  </si>
  <si>
    <t>C2427</t>
  </si>
  <si>
    <t>C2428</t>
  </si>
  <si>
    <t>C2429</t>
  </si>
  <si>
    <t>C2430</t>
  </si>
  <si>
    <t>C2431</t>
  </si>
  <si>
    <t>C2432</t>
  </si>
  <si>
    <t>C2433</t>
  </si>
  <si>
    <t>C2434</t>
  </si>
  <si>
    <t>C2435</t>
  </si>
  <si>
    <t>C2436</t>
  </si>
  <si>
    <t>C2437</t>
  </si>
  <si>
    <t>C2438</t>
  </si>
  <si>
    <t>C2439</t>
  </si>
  <si>
    <t>C2440</t>
  </si>
  <si>
    <t>C2441</t>
  </si>
  <si>
    <t>C2442</t>
  </si>
  <si>
    <t>C2443</t>
  </si>
  <si>
    <t>C2444</t>
  </si>
  <si>
    <t>C2445</t>
  </si>
  <si>
    <t>C2446</t>
  </si>
  <si>
    <t>C2447</t>
  </si>
  <si>
    <t>C2448</t>
  </si>
  <si>
    <t>C2449</t>
  </si>
  <si>
    <t>C2450</t>
  </si>
  <si>
    <t>C2451</t>
  </si>
  <si>
    <t>C2452</t>
  </si>
  <si>
    <t>C2453</t>
  </si>
  <si>
    <t>C2454</t>
  </si>
  <si>
    <t>C2455</t>
  </si>
  <si>
    <t>C2456</t>
  </si>
  <si>
    <t>C2457</t>
  </si>
  <si>
    <t>C2458</t>
  </si>
  <si>
    <t>C2459</t>
  </si>
  <si>
    <t>C2460</t>
  </si>
  <si>
    <t>C2461</t>
  </si>
  <si>
    <t>C2462</t>
  </si>
  <si>
    <t>C2463</t>
  </si>
  <si>
    <t>C2464</t>
  </si>
  <si>
    <t>C2465</t>
  </si>
  <si>
    <t>C2466</t>
  </si>
  <si>
    <t>C2467</t>
  </si>
  <si>
    <t>C2468</t>
  </si>
  <si>
    <t>C2469</t>
  </si>
  <si>
    <t>C2470</t>
  </si>
  <si>
    <t>C2471</t>
  </si>
  <si>
    <t>C2472</t>
  </si>
  <si>
    <t>C2473</t>
  </si>
  <si>
    <t>C2474</t>
  </si>
  <si>
    <t>C2475</t>
  </si>
  <si>
    <t>C2476</t>
  </si>
  <si>
    <t>C2477</t>
  </si>
  <si>
    <t>C2478</t>
  </si>
  <si>
    <t>C2479</t>
  </si>
  <si>
    <t>C2480</t>
  </si>
  <si>
    <t>C2481</t>
  </si>
  <si>
    <t>C2482</t>
  </si>
  <si>
    <t>C2483</t>
  </si>
  <si>
    <t>C2484</t>
  </si>
  <si>
    <t>C2485</t>
  </si>
  <si>
    <t>C2486</t>
  </si>
  <si>
    <t>C2487</t>
  </si>
  <si>
    <t>C2488</t>
  </si>
  <si>
    <t>C2489</t>
  </si>
  <si>
    <t>C2490</t>
  </si>
  <si>
    <t>C2491</t>
  </si>
  <si>
    <t>C2492</t>
  </si>
  <si>
    <t>C2493</t>
  </si>
  <si>
    <t>C2494</t>
  </si>
  <si>
    <t>C2495</t>
  </si>
  <si>
    <t>C2496</t>
  </si>
  <si>
    <t>C2497</t>
  </si>
  <si>
    <t>C2498</t>
  </si>
  <si>
    <t>C2499</t>
  </si>
  <si>
    <t>C2500</t>
  </si>
  <si>
    <t>C2501</t>
  </si>
  <si>
    <t>C2502</t>
  </si>
  <si>
    <t>C2503</t>
  </si>
  <si>
    <t>C2504</t>
  </si>
  <si>
    <t>C2505</t>
  </si>
  <si>
    <t>C2506</t>
  </si>
  <si>
    <t>C2507</t>
  </si>
  <si>
    <t>C2508</t>
  </si>
  <si>
    <t>C2509</t>
  </si>
  <si>
    <t>C2510</t>
  </si>
  <si>
    <t>C2511</t>
  </si>
  <si>
    <t>C2512</t>
  </si>
  <si>
    <t>C2513</t>
  </si>
  <si>
    <t>C2514</t>
  </si>
  <si>
    <t>C2515</t>
  </si>
  <si>
    <t>C2516</t>
  </si>
  <si>
    <t>C2517</t>
  </si>
  <si>
    <t>C2518</t>
  </si>
  <si>
    <t>C2519</t>
  </si>
  <si>
    <t>C2520</t>
  </si>
  <si>
    <t>C2521</t>
  </si>
  <si>
    <t>C2522</t>
  </si>
  <si>
    <t>C2523</t>
  </si>
  <si>
    <t>C2524</t>
  </si>
  <si>
    <t>C2525</t>
  </si>
  <si>
    <t>C2526</t>
  </si>
  <si>
    <t>C2527</t>
  </si>
  <si>
    <t>C2528</t>
  </si>
  <si>
    <t>C2529</t>
  </si>
  <si>
    <t>C2530</t>
  </si>
  <si>
    <t>C2531</t>
  </si>
  <si>
    <t>C2532</t>
  </si>
  <si>
    <t>C2533</t>
  </si>
  <si>
    <t>C2534</t>
  </si>
  <si>
    <t>C2535</t>
  </si>
  <si>
    <t>C2536</t>
  </si>
  <si>
    <t>C2537</t>
  </si>
  <si>
    <t>C2538</t>
  </si>
  <si>
    <t>C2539</t>
  </si>
  <si>
    <t>C2540</t>
  </si>
  <si>
    <t>C2541</t>
  </si>
  <si>
    <t>C2542</t>
  </si>
  <si>
    <t>C2543</t>
  </si>
  <si>
    <t>C2544</t>
  </si>
  <si>
    <t>C2545</t>
  </si>
  <si>
    <t>C2546</t>
  </si>
  <si>
    <t>C2547</t>
  </si>
  <si>
    <t>C2548</t>
  </si>
  <si>
    <t>C2549</t>
  </si>
  <si>
    <t>C2550</t>
  </si>
  <si>
    <t>C2551</t>
  </si>
  <si>
    <t>C2552</t>
  </si>
  <si>
    <t>C2553</t>
  </si>
  <si>
    <t>C2554</t>
  </si>
  <si>
    <t>C2555</t>
  </si>
  <si>
    <t>C2556</t>
  </si>
  <si>
    <t>C2557</t>
  </si>
  <si>
    <t>C2558</t>
  </si>
  <si>
    <t>C2559</t>
  </si>
  <si>
    <t>C2560</t>
  </si>
  <si>
    <t>C2561</t>
  </si>
  <si>
    <t>C2562</t>
  </si>
  <si>
    <t>C2563</t>
  </si>
  <si>
    <t>C2564</t>
  </si>
  <si>
    <t>C2565</t>
  </si>
  <si>
    <t>C2566</t>
  </si>
  <si>
    <t>C2567</t>
  </si>
  <si>
    <t>C2568</t>
  </si>
  <si>
    <t>C2569</t>
  </si>
  <si>
    <t>C2570</t>
  </si>
  <si>
    <t>C2571</t>
  </si>
  <si>
    <t>C2572</t>
  </si>
  <si>
    <t>C2573</t>
  </si>
  <si>
    <t>C2574</t>
  </si>
  <si>
    <t>C2575</t>
  </si>
  <si>
    <t>C2576</t>
  </si>
  <si>
    <t>C2577</t>
  </si>
  <si>
    <t>C2578</t>
  </si>
  <si>
    <t>C2579</t>
  </si>
  <si>
    <t>C2580</t>
  </si>
  <si>
    <t>C2581</t>
  </si>
  <si>
    <t>C2582</t>
  </si>
  <si>
    <t>C2583</t>
  </si>
  <si>
    <t>C2584</t>
  </si>
  <si>
    <t>C2585</t>
  </si>
  <si>
    <t>C2586</t>
  </si>
  <si>
    <t>C2587</t>
  </si>
  <si>
    <t>C2588</t>
  </si>
  <si>
    <t>C2589</t>
  </si>
  <si>
    <t>C2590</t>
  </si>
  <si>
    <t>C2591</t>
  </si>
  <si>
    <t>C2592</t>
  </si>
  <si>
    <t>C2593</t>
  </si>
  <si>
    <t>C2594</t>
  </si>
  <si>
    <t>C2595</t>
  </si>
  <si>
    <t>C2596</t>
  </si>
  <si>
    <t>C2597</t>
  </si>
  <si>
    <t>C2598</t>
  </si>
  <si>
    <t>C2599</t>
  </si>
  <si>
    <t>C2600</t>
  </si>
  <si>
    <t>C2601</t>
  </si>
  <si>
    <t>C2602</t>
  </si>
  <si>
    <t>C2603</t>
  </si>
  <si>
    <t>C2604</t>
  </si>
  <si>
    <t>C2605</t>
  </si>
  <si>
    <t>C2606</t>
  </si>
  <si>
    <t>C2607</t>
  </si>
  <si>
    <t>C2608</t>
  </si>
  <si>
    <t>C2609</t>
  </si>
  <si>
    <t>C2610</t>
  </si>
  <si>
    <t>C2611</t>
  </si>
  <si>
    <t>C2612</t>
  </si>
  <si>
    <t>C2613</t>
  </si>
  <si>
    <t>C2614</t>
  </si>
  <si>
    <t>C2615</t>
  </si>
  <si>
    <t>C2616</t>
  </si>
  <si>
    <t>C2617</t>
  </si>
  <si>
    <t>C2618</t>
  </si>
  <si>
    <t>C2619</t>
  </si>
  <si>
    <t>C2620</t>
  </si>
  <si>
    <t>C2621</t>
  </si>
  <si>
    <t>C2622</t>
  </si>
  <si>
    <t>C2623</t>
  </si>
  <si>
    <t>C2624</t>
  </si>
  <si>
    <t>C2625</t>
  </si>
  <si>
    <t>C2626</t>
  </si>
  <si>
    <t>C2627</t>
  </si>
  <si>
    <t>C2628</t>
  </si>
  <si>
    <t>C2629</t>
  </si>
  <si>
    <t>C2630</t>
  </si>
  <si>
    <t>C2631</t>
  </si>
  <si>
    <t>C2632</t>
  </si>
  <si>
    <t>C2633</t>
  </si>
  <si>
    <t>C2634</t>
  </si>
  <si>
    <t>C2635</t>
  </si>
  <si>
    <t>C2636</t>
  </si>
  <si>
    <t>C2637</t>
  </si>
  <si>
    <t>C2638</t>
  </si>
  <si>
    <t>C2639</t>
  </si>
  <si>
    <t>C2640</t>
  </si>
  <si>
    <t>C2641</t>
  </si>
  <si>
    <t>C2642</t>
  </si>
  <si>
    <t>C2643</t>
  </si>
  <si>
    <t>C2644</t>
  </si>
  <si>
    <t>C2645</t>
  </si>
  <si>
    <t>C2646</t>
  </si>
  <si>
    <t>C2647</t>
  </si>
  <si>
    <t>C2648</t>
  </si>
  <si>
    <t>C2649</t>
  </si>
  <si>
    <t>C2650</t>
  </si>
  <si>
    <t>C2651</t>
  </si>
  <si>
    <t>C2652</t>
  </si>
  <si>
    <t>C2653</t>
  </si>
  <si>
    <t>C2654</t>
  </si>
  <si>
    <t>C2655</t>
  </si>
  <si>
    <t>C2656</t>
  </si>
  <si>
    <t>C2657</t>
  </si>
  <si>
    <t>C2658</t>
  </si>
  <si>
    <t>C2659</t>
  </si>
  <si>
    <t>C2660</t>
  </si>
  <si>
    <t>C2661</t>
  </si>
  <si>
    <t>C2662</t>
  </si>
  <si>
    <t>C2663</t>
  </si>
  <si>
    <t>C2664</t>
  </si>
  <si>
    <t>C2665</t>
  </si>
  <si>
    <t>C2666</t>
  </si>
  <si>
    <t>C2667</t>
  </si>
  <si>
    <t>C2668</t>
  </si>
  <si>
    <t>C2669</t>
  </si>
  <si>
    <t>C2670</t>
  </si>
  <si>
    <t>C2671</t>
  </si>
  <si>
    <t>C2672</t>
  </si>
  <si>
    <t>C2673</t>
  </si>
  <si>
    <t>C2674</t>
  </si>
  <si>
    <t>C2675</t>
  </si>
  <si>
    <t>C2676</t>
  </si>
  <si>
    <t>C2677</t>
  </si>
  <si>
    <t>C2678</t>
  </si>
  <si>
    <t>C2679</t>
  </si>
  <si>
    <t>C2680</t>
  </si>
  <si>
    <t>C2681</t>
  </si>
  <si>
    <t>C2682</t>
  </si>
  <si>
    <t>C2683</t>
  </si>
  <si>
    <t>C2684</t>
  </si>
  <si>
    <t>C2685</t>
  </si>
  <si>
    <t>C2686</t>
  </si>
  <si>
    <t>C2687</t>
  </si>
  <si>
    <t>C2688</t>
  </si>
  <si>
    <t>C2689</t>
  </si>
  <si>
    <t>C2690</t>
  </si>
  <si>
    <t>C2691</t>
  </si>
  <si>
    <t>C2692</t>
  </si>
  <si>
    <t>C2693</t>
  </si>
  <si>
    <t>C2694</t>
  </si>
  <si>
    <t>C2695</t>
  </si>
  <si>
    <t>C2696</t>
  </si>
  <si>
    <t>C2697</t>
  </si>
  <si>
    <t>C2698</t>
  </si>
  <si>
    <t>C2699</t>
  </si>
  <si>
    <t>C2700</t>
  </si>
  <si>
    <t>C2701</t>
  </si>
  <si>
    <t>C2702</t>
  </si>
  <si>
    <t>C2703</t>
  </si>
  <si>
    <t>C2704</t>
  </si>
  <si>
    <t>C2705</t>
  </si>
  <si>
    <t>C2706</t>
  </si>
  <si>
    <t>C2707</t>
  </si>
  <si>
    <t>C2708</t>
  </si>
  <si>
    <t>C2709</t>
  </si>
  <si>
    <t>C2710</t>
  </si>
  <si>
    <t>C2711</t>
  </si>
  <si>
    <t>C2712</t>
  </si>
  <si>
    <t>C2713</t>
  </si>
  <si>
    <t>C2714</t>
  </si>
  <si>
    <t>C2715</t>
  </si>
  <si>
    <t>C2716</t>
  </si>
  <si>
    <t>C2717</t>
  </si>
  <si>
    <t>C2718</t>
  </si>
  <si>
    <t>C2719</t>
  </si>
  <si>
    <t>C2720</t>
  </si>
  <si>
    <t>C2721</t>
  </si>
  <si>
    <t>C2722</t>
  </si>
  <si>
    <t>C2723</t>
  </si>
  <si>
    <t>C2724</t>
  </si>
  <si>
    <t>C2725</t>
  </si>
  <si>
    <t>C2726</t>
  </si>
  <si>
    <t>C2727</t>
  </si>
  <si>
    <t>C2728</t>
  </si>
  <si>
    <t>C2729</t>
  </si>
  <si>
    <t>C2730</t>
  </si>
  <si>
    <t>C2731</t>
  </si>
  <si>
    <t>C2732</t>
  </si>
  <si>
    <t>C2733</t>
  </si>
  <si>
    <t>C2734</t>
  </si>
  <si>
    <t>C2735</t>
  </si>
  <si>
    <t>C2736</t>
  </si>
  <si>
    <t>C2737</t>
  </si>
  <si>
    <t>C2738</t>
  </si>
  <si>
    <t>C2739</t>
  </si>
  <si>
    <t>C2740</t>
  </si>
  <si>
    <t>C2741</t>
  </si>
  <si>
    <t>C2742</t>
  </si>
  <si>
    <t>C2743</t>
  </si>
  <si>
    <t>C2744</t>
  </si>
  <si>
    <t>C2745</t>
  </si>
  <si>
    <t>C2746</t>
  </si>
  <si>
    <t>C2747</t>
  </si>
  <si>
    <t>C2748</t>
  </si>
  <si>
    <t>C2749</t>
  </si>
  <si>
    <t>C2750</t>
  </si>
  <si>
    <t>C2751</t>
  </si>
  <si>
    <t>C2752</t>
  </si>
  <si>
    <t>C2753</t>
  </si>
  <si>
    <t>C2754</t>
  </si>
  <si>
    <t>C2755</t>
  </si>
  <si>
    <t>C2756</t>
  </si>
  <si>
    <t>C2757</t>
  </si>
  <si>
    <t>C2758</t>
  </si>
  <si>
    <t>C2759</t>
  </si>
  <si>
    <t>C2760</t>
  </si>
  <si>
    <t>C2761</t>
  </si>
  <si>
    <t>C2762</t>
  </si>
  <si>
    <t>C2763</t>
  </si>
  <si>
    <t>C2764</t>
  </si>
  <si>
    <t>C2765</t>
  </si>
  <si>
    <t>C2766</t>
  </si>
  <si>
    <t>C2767</t>
  </si>
  <si>
    <t>C2768</t>
  </si>
  <si>
    <t>C2769</t>
  </si>
  <si>
    <t>C2770</t>
  </si>
  <si>
    <t>C2771</t>
  </si>
  <si>
    <t>C2772</t>
  </si>
  <si>
    <t>C2773</t>
  </si>
  <si>
    <t>C2774</t>
  </si>
  <si>
    <t>C2775</t>
  </si>
  <si>
    <t>C2776</t>
  </si>
  <si>
    <t>C2777</t>
  </si>
  <si>
    <t>C2778</t>
  </si>
  <si>
    <t>C2779</t>
  </si>
  <si>
    <t>C2780</t>
  </si>
  <si>
    <t>C2781</t>
  </si>
  <si>
    <t>C2782</t>
  </si>
  <si>
    <t>C2783</t>
  </si>
  <si>
    <t>C2784</t>
  </si>
  <si>
    <t>C2785</t>
  </si>
  <si>
    <t>C2786</t>
  </si>
  <si>
    <t>C2787</t>
  </si>
  <si>
    <t>C2788</t>
  </si>
  <si>
    <t>C2789</t>
  </si>
  <si>
    <t>C2790</t>
  </si>
  <si>
    <t>C2791</t>
  </si>
  <si>
    <t>C2792</t>
  </si>
  <si>
    <t>C2793</t>
  </si>
  <si>
    <t>C2794</t>
  </si>
  <si>
    <t>C2795</t>
  </si>
  <si>
    <t>C2796</t>
  </si>
  <si>
    <t>C2797</t>
  </si>
  <si>
    <t>C2798</t>
  </si>
  <si>
    <t>C2799</t>
  </si>
  <si>
    <t>C2800</t>
  </si>
  <si>
    <t>C2801</t>
  </si>
  <si>
    <t>C2802</t>
  </si>
  <si>
    <t>C2803</t>
  </si>
  <si>
    <t>C2804</t>
  </si>
  <si>
    <t>C2805</t>
  </si>
  <si>
    <t>C2806</t>
  </si>
  <si>
    <t>C2807</t>
  </si>
  <si>
    <t>C2808</t>
  </si>
  <si>
    <t>C2809</t>
  </si>
  <si>
    <t>C2810</t>
  </si>
  <si>
    <t>C2811</t>
  </si>
  <si>
    <t>C2812</t>
  </si>
  <si>
    <t>C2813</t>
  </si>
  <si>
    <t>C2814</t>
  </si>
  <si>
    <t>C2815</t>
  </si>
  <si>
    <t>C2816</t>
  </si>
  <si>
    <t>C2817</t>
  </si>
  <si>
    <t>C2818</t>
  </si>
  <si>
    <t>C2819</t>
  </si>
  <si>
    <t>C2820</t>
  </si>
  <si>
    <t>C2821</t>
  </si>
  <si>
    <t>C2822</t>
  </si>
  <si>
    <t>C2823</t>
  </si>
  <si>
    <t>C2824</t>
  </si>
  <si>
    <t>C2825</t>
  </si>
  <si>
    <t>C2826</t>
  </si>
  <si>
    <t>C2827</t>
  </si>
  <si>
    <t>C2828</t>
  </si>
  <si>
    <t>C2829</t>
  </si>
  <si>
    <t>C2830</t>
  </si>
  <si>
    <t>C2831</t>
  </si>
  <si>
    <t>C2832</t>
  </si>
  <si>
    <t>C2833</t>
  </si>
  <si>
    <t>C2834</t>
  </si>
  <si>
    <t>C2835</t>
  </si>
  <si>
    <t>C2836</t>
  </si>
  <si>
    <t>C2837</t>
  </si>
  <si>
    <t>C2838</t>
  </si>
  <si>
    <t>C2839</t>
  </si>
  <si>
    <t>C2840</t>
  </si>
  <si>
    <t>C2841</t>
  </si>
  <si>
    <t>C2842</t>
  </si>
  <si>
    <t>C2843</t>
  </si>
  <si>
    <t>C2844</t>
  </si>
  <si>
    <t>C2845</t>
  </si>
  <si>
    <t>C2846</t>
  </si>
  <si>
    <t>C2847</t>
  </si>
  <si>
    <t>C2848</t>
  </si>
  <si>
    <t>C2849</t>
  </si>
  <si>
    <t>C2850</t>
  </si>
  <si>
    <t>C2851</t>
  </si>
  <si>
    <t>C2852</t>
  </si>
  <si>
    <t>C2853</t>
  </si>
  <si>
    <t>C2854</t>
  </si>
  <si>
    <t>C2855</t>
  </si>
  <si>
    <t>C2856</t>
  </si>
  <si>
    <t>C2857</t>
  </si>
  <si>
    <t>C2858</t>
  </si>
  <si>
    <t>C2859</t>
  </si>
  <si>
    <t>C2860</t>
  </si>
  <si>
    <t>C2861</t>
  </si>
  <si>
    <t>C2862</t>
  </si>
  <si>
    <t>C2863</t>
  </si>
  <si>
    <t>C2864</t>
  </si>
  <si>
    <t>C2865</t>
  </si>
  <si>
    <t>C2866</t>
  </si>
  <si>
    <t>C2867</t>
  </si>
  <si>
    <t>C2868</t>
  </si>
  <si>
    <t>C2869</t>
  </si>
  <si>
    <t>C2870</t>
  </si>
  <si>
    <t>C2871</t>
  </si>
  <si>
    <t>C2872</t>
  </si>
  <si>
    <t>C2873</t>
  </si>
  <si>
    <t>C2874</t>
  </si>
  <si>
    <t>C2875</t>
  </si>
  <si>
    <t>C2876</t>
  </si>
  <si>
    <t>C2877</t>
  </si>
  <si>
    <t>C2878</t>
  </si>
  <si>
    <t>C2879</t>
  </si>
  <si>
    <t>C2880</t>
  </si>
  <si>
    <t>C2881</t>
  </si>
  <si>
    <t>C2882</t>
  </si>
  <si>
    <t>C2883</t>
  </si>
  <si>
    <t>C2884</t>
  </si>
  <si>
    <t>C2885</t>
  </si>
  <si>
    <t>C2886</t>
  </si>
  <si>
    <t>C2887</t>
  </si>
  <si>
    <t>C2888</t>
  </si>
  <si>
    <t>C2889</t>
  </si>
  <si>
    <t>C2890</t>
  </si>
  <si>
    <t>C2891</t>
  </si>
  <si>
    <t>C2892</t>
  </si>
  <si>
    <t>C2893</t>
  </si>
  <si>
    <t>C2894</t>
  </si>
  <si>
    <t>C2895</t>
  </si>
  <si>
    <t>C2896</t>
  </si>
  <si>
    <t>C2897</t>
  </si>
  <si>
    <t>C2898</t>
  </si>
  <si>
    <t>C2899</t>
  </si>
  <si>
    <t>C2900</t>
  </si>
  <si>
    <t>C2901</t>
  </si>
  <si>
    <t>C2902</t>
  </si>
  <si>
    <t>C2903</t>
  </si>
  <si>
    <t>C2904</t>
  </si>
  <si>
    <t>C2905</t>
  </si>
  <si>
    <t>C2906</t>
  </si>
  <si>
    <t>C2907</t>
  </si>
  <si>
    <t>C2908</t>
  </si>
  <si>
    <t>C2909</t>
  </si>
  <si>
    <t>C2910</t>
  </si>
  <si>
    <t>C2911</t>
  </si>
  <si>
    <t>C2912</t>
  </si>
  <si>
    <t>C2913</t>
  </si>
  <si>
    <t>C2914</t>
  </si>
  <si>
    <t>C2915</t>
  </si>
  <si>
    <t>C2916</t>
  </si>
  <si>
    <t>C2917</t>
  </si>
  <si>
    <t>C2918</t>
  </si>
  <si>
    <t>C2919</t>
  </si>
  <si>
    <t>C2920</t>
  </si>
  <si>
    <t>C2921</t>
  </si>
  <si>
    <t>C2922</t>
  </si>
  <si>
    <t>C2923</t>
  </si>
  <si>
    <t>C2924</t>
  </si>
  <si>
    <t>C2925</t>
  </si>
  <si>
    <t>C2926</t>
  </si>
  <si>
    <t>C2927</t>
  </si>
  <si>
    <t>C2928</t>
  </si>
  <si>
    <t>C2929</t>
  </si>
  <si>
    <t>C2930</t>
  </si>
  <si>
    <t>C2931</t>
  </si>
  <si>
    <t>C2932</t>
  </si>
  <si>
    <t>C2933</t>
  </si>
  <si>
    <t>C2934</t>
  </si>
  <si>
    <t>C2935</t>
  </si>
  <si>
    <t>C2936</t>
  </si>
  <si>
    <t>C2937</t>
  </si>
  <si>
    <t>C2938</t>
  </si>
  <si>
    <t>C2939</t>
  </si>
  <si>
    <t>C2940</t>
  </si>
  <si>
    <t>C2941</t>
  </si>
  <si>
    <t>C2942</t>
  </si>
  <si>
    <t>C2943</t>
  </si>
  <si>
    <t>C2944</t>
  </si>
  <si>
    <t>C2945</t>
  </si>
  <si>
    <t>C2946</t>
  </si>
  <si>
    <t>C2947</t>
  </si>
  <si>
    <t>C2948</t>
  </si>
  <si>
    <t>C2949</t>
  </si>
  <si>
    <t>C2950</t>
  </si>
  <si>
    <t>C2951</t>
  </si>
  <si>
    <t>C2952</t>
  </si>
  <si>
    <t>C2953</t>
  </si>
  <si>
    <t>C2954</t>
  </si>
  <si>
    <t>C2955</t>
  </si>
  <si>
    <t>C2956</t>
  </si>
  <si>
    <t>C2957</t>
  </si>
  <si>
    <t>C2958</t>
  </si>
  <si>
    <t>C2959</t>
  </si>
  <si>
    <t>C2960</t>
  </si>
  <si>
    <t>C2961</t>
  </si>
  <si>
    <t>C2962</t>
  </si>
  <si>
    <t>C2963</t>
  </si>
  <si>
    <t>C2964</t>
  </si>
  <si>
    <t>C2965</t>
  </si>
  <si>
    <t>C2966</t>
  </si>
  <si>
    <t>C2967</t>
  </si>
  <si>
    <t>C2968</t>
  </si>
  <si>
    <t>C2969</t>
  </si>
  <si>
    <t>C2970</t>
  </si>
  <si>
    <t>C2971</t>
  </si>
  <si>
    <t>C2972</t>
  </si>
  <si>
    <t>C2973</t>
  </si>
  <si>
    <t>C2974</t>
  </si>
  <si>
    <t>C2975</t>
  </si>
  <si>
    <t>C2976</t>
  </si>
  <si>
    <t>C2977</t>
  </si>
  <si>
    <t>C2978</t>
  </si>
  <si>
    <t>C2979</t>
  </si>
  <si>
    <t>C2980</t>
  </si>
  <si>
    <t>C2981</t>
  </si>
  <si>
    <t>C2982</t>
  </si>
  <si>
    <t>C2983</t>
  </si>
  <si>
    <t>C2984</t>
  </si>
  <si>
    <t>C2985</t>
  </si>
  <si>
    <t>C2986</t>
  </si>
  <si>
    <t>C2987</t>
  </si>
  <si>
    <t>C2988</t>
  </si>
  <si>
    <t>C2989</t>
  </si>
  <si>
    <t>C2990</t>
  </si>
  <si>
    <t>C2991</t>
  </si>
  <si>
    <t>C2992</t>
  </si>
  <si>
    <t>C2993</t>
  </si>
  <si>
    <t>C2994</t>
  </si>
  <si>
    <t>C2995</t>
  </si>
  <si>
    <t>C2996</t>
  </si>
  <si>
    <t>C2997</t>
  </si>
  <si>
    <t>C2998</t>
  </si>
  <si>
    <t>C2999</t>
  </si>
  <si>
    <t>C3000</t>
  </si>
  <si>
    <t>C3001</t>
  </si>
  <si>
    <t>C3002</t>
  </si>
  <si>
    <t>C3003</t>
  </si>
  <si>
    <t>C3004</t>
  </si>
  <si>
    <t>C3005</t>
  </si>
  <si>
    <t>C3006</t>
  </si>
  <si>
    <t>C3007</t>
  </si>
  <si>
    <t>C3008</t>
  </si>
  <si>
    <t>C3009</t>
  </si>
  <si>
    <t>C3010</t>
  </si>
  <si>
    <t>C3011</t>
  </si>
  <si>
    <t>C3012</t>
  </si>
  <si>
    <t>C3013</t>
  </si>
  <si>
    <t>C3014</t>
  </si>
  <si>
    <t>C3015</t>
  </si>
  <si>
    <t>C3016</t>
  </si>
  <si>
    <t>C3017</t>
  </si>
  <si>
    <t>C3018</t>
  </si>
  <si>
    <t>C3019</t>
  </si>
  <si>
    <t>C3020</t>
  </si>
  <si>
    <t>C3021</t>
  </si>
  <si>
    <t>C3022</t>
  </si>
  <si>
    <t>C3023</t>
  </si>
  <si>
    <t>C3024</t>
  </si>
  <si>
    <t>C3025</t>
  </si>
  <si>
    <t>C3026</t>
  </si>
  <si>
    <t>C3027</t>
  </si>
  <si>
    <t>C3028</t>
  </si>
  <si>
    <t>C3029</t>
  </si>
  <si>
    <t>C3030</t>
  </si>
  <si>
    <t>C3031</t>
  </si>
  <si>
    <t>C3032</t>
  </si>
  <si>
    <t>C3033</t>
  </si>
  <si>
    <t>C3034</t>
  </si>
  <si>
    <t>C3035</t>
  </si>
  <si>
    <t>C3036</t>
  </si>
  <si>
    <t>C3037</t>
  </si>
  <si>
    <t>C3038</t>
  </si>
  <si>
    <t>C3039</t>
  </si>
  <si>
    <t>C3040</t>
  </si>
  <si>
    <t>C3041</t>
  </si>
  <si>
    <t>C3042</t>
  </si>
  <si>
    <t>C3043</t>
  </si>
  <si>
    <t>C3044</t>
  </si>
  <si>
    <t>C3045</t>
  </si>
  <si>
    <t>C3046</t>
  </si>
  <si>
    <t>C3047</t>
  </si>
  <si>
    <t>C3048</t>
  </si>
  <si>
    <t>C3049</t>
  </si>
  <si>
    <t>C3050</t>
  </si>
  <si>
    <t>C3051</t>
  </si>
  <si>
    <t>C3052</t>
  </si>
  <si>
    <t>C3053</t>
  </si>
  <si>
    <t>C3054</t>
  </si>
  <si>
    <t>C3055</t>
  </si>
  <si>
    <t>C3056</t>
  </si>
  <si>
    <t>C3057</t>
  </si>
  <si>
    <t>C3058</t>
  </si>
  <si>
    <t>C3059</t>
  </si>
  <si>
    <t>C3060</t>
  </si>
  <si>
    <t>C3061</t>
  </si>
  <si>
    <t>C3062</t>
  </si>
  <si>
    <t>C3063</t>
  </si>
  <si>
    <t>C3064</t>
  </si>
  <si>
    <t>C3065</t>
  </si>
  <si>
    <t>C3066</t>
  </si>
  <si>
    <t>C3067</t>
  </si>
  <si>
    <t>C3068</t>
  </si>
  <si>
    <t>C3069</t>
  </si>
  <si>
    <t>C3070</t>
  </si>
  <si>
    <t>C3071</t>
  </si>
  <si>
    <t>C3072</t>
  </si>
  <si>
    <t>C3073</t>
  </si>
  <si>
    <t>C3074</t>
  </si>
  <si>
    <t>C3075</t>
  </si>
  <si>
    <t>C3076</t>
  </si>
  <si>
    <t>C3077</t>
  </si>
  <si>
    <t>C3078</t>
  </si>
  <si>
    <t>C3079</t>
  </si>
  <si>
    <t>C3080</t>
  </si>
  <si>
    <t>C3081</t>
  </si>
  <si>
    <t>C3082</t>
  </si>
  <si>
    <t>C3083</t>
  </si>
  <si>
    <t>C3084</t>
  </si>
  <si>
    <t>C3085</t>
  </si>
  <si>
    <t>C3086</t>
  </si>
  <si>
    <t>C3087</t>
  </si>
  <si>
    <t>C3088</t>
  </si>
  <si>
    <t>C3089</t>
  </si>
  <si>
    <t>C3090</t>
  </si>
  <si>
    <t>C3091</t>
  </si>
  <si>
    <t>C3092</t>
  </si>
  <si>
    <t>C3093</t>
  </si>
  <si>
    <t>C3094</t>
  </si>
  <si>
    <t>C3095</t>
  </si>
  <si>
    <t>C3096</t>
  </si>
  <si>
    <t>C3097</t>
  </si>
  <si>
    <t>C3098</t>
  </si>
  <si>
    <t>C3099</t>
  </si>
  <si>
    <t>C3100</t>
  </si>
  <si>
    <t>C3101</t>
  </si>
  <si>
    <t>C3102</t>
  </si>
  <si>
    <t>C3103</t>
  </si>
  <si>
    <t>C3104</t>
  </si>
  <si>
    <t>C3105</t>
  </si>
  <si>
    <t>C3106</t>
  </si>
  <si>
    <t>C3107</t>
  </si>
  <si>
    <t>C3108</t>
  </si>
  <si>
    <t>C3109</t>
  </si>
  <si>
    <t>C3110</t>
  </si>
  <si>
    <t>C3111</t>
  </si>
  <si>
    <t>C3112</t>
  </si>
  <si>
    <t>C3113</t>
  </si>
  <si>
    <t>C3114</t>
  </si>
  <si>
    <t>C3115</t>
  </si>
  <si>
    <t>C3116</t>
  </si>
  <si>
    <t>C3117</t>
  </si>
  <si>
    <t>C3118</t>
  </si>
  <si>
    <t>C3119</t>
  </si>
  <si>
    <t>C3120</t>
  </si>
  <si>
    <t>C3121</t>
  </si>
  <si>
    <t>C3122</t>
  </si>
  <si>
    <t>C3123</t>
  </si>
  <si>
    <t>C3124</t>
  </si>
  <si>
    <t>C3125</t>
  </si>
  <si>
    <t>C3126</t>
  </si>
  <si>
    <t>C3127</t>
  </si>
  <si>
    <t>C3128</t>
  </si>
  <si>
    <t>C3129</t>
  </si>
  <si>
    <t>C3130</t>
  </si>
  <si>
    <t>C3131</t>
  </si>
  <si>
    <t>C3132</t>
  </si>
  <si>
    <t>C3133</t>
  </si>
  <si>
    <t>C3134</t>
  </si>
  <si>
    <t>C3135</t>
  </si>
  <si>
    <t>C3136</t>
  </si>
  <si>
    <t>C3137</t>
  </si>
  <si>
    <t>C3138</t>
  </si>
  <si>
    <t>C3139</t>
  </si>
  <si>
    <t>C3140</t>
  </si>
  <si>
    <t>C3141</t>
  </si>
  <si>
    <t>C3142</t>
  </si>
  <si>
    <t>C3143</t>
  </si>
  <si>
    <t>C3144</t>
  </si>
  <si>
    <t>C3145</t>
  </si>
  <si>
    <t>C3146</t>
  </si>
  <si>
    <t>C3147</t>
  </si>
  <si>
    <t>C3148</t>
  </si>
  <si>
    <t>C3149</t>
  </si>
  <si>
    <t>C3150</t>
  </si>
  <si>
    <t>C3151</t>
  </si>
  <si>
    <t>C3152</t>
  </si>
  <si>
    <t>C3153</t>
  </si>
  <si>
    <t>C3154</t>
  </si>
  <si>
    <t>C3155</t>
  </si>
  <si>
    <t>C3156</t>
  </si>
  <si>
    <t>C3157</t>
  </si>
  <si>
    <t>C3158</t>
  </si>
  <si>
    <t>C3159</t>
  </si>
  <si>
    <t>C3160</t>
  </si>
  <si>
    <t>C3161</t>
  </si>
  <si>
    <t>C3162</t>
  </si>
  <si>
    <t>C3163</t>
  </si>
  <si>
    <t>C3164</t>
  </si>
  <si>
    <t>C3165</t>
  </si>
  <si>
    <t>C3166</t>
  </si>
  <si>
    <t>C3167</t>
  </si>
  <si>
    <t>C3168</t>
  </si>
  <si>
    <t>C3169</t>
  </si>
  <si>
    <t>C3170</t>
  </si>
  <si>
    <t>C3171</t>
  </si>
  <si>
    <t>C3172</t>
  </si>
  <si>
    <t>C3173</t>
  </si>
  <si>
    <t>C3174</t>
  </si>
  <si>
    <t>C3175</t>
  </si>
  <si>
    <t>C3176</t>
  </si>
  <si>
    <t>C3177</t>
  </si>
  <si>
    <t>C3178</t>
  </si>
  <si>
    <t>C3179</t>
  </si>
  <si>
    <t>C3180</t>
  </si>
  <si>
    <t>C3181</t>
  </si>
  <si>
    <t>C3182</t>
  </si>
  <si>
    <t>C3183</t>
  </si>
  <si>
    <t>C3184</t>
  </si>
  <si>
    <t>C3185</t>
  </si>
  <si>
    <t>C3186</t>
  </si>
  <si>
    <t>C3187</t>
  </si>
  <si>
    <t>C3188</t>
  </si>
  <si>
    <t>C3189</t>
  </si>
  <si>
    <t>C3190</t>
  </si>
  <si>
    <t>C3191</t>
  </si>
  <si>
    <t>C3192</t>
  </si>
  <si>
    <t>C3193</t>
  </si>
  <si>
    <t>C3194</t>
  </si>
  <si>
    <t>C3195</t>
  </si>
  <si>
    <t>C3196</t>
  </si>
  <si>
    <t>C3197</t>
  </si>
  <si>
    <t>C3198</t>
  </si>
  <si>
    <t>C3199</t>
  </si>
  <si>
    <t>C3200</t>
  </si>
  <si>
    <t>C3201</t>
  </si>
  <si>
    <t>C3202</t>
  </si>
  <si>
    <t>C3203</t>
  </si>
  <si>
    <t>C3204</t>
  </si>
  <si>
    <t>C3205</t>
  </si>
  <si>
    <t>C3206</t>
  </si>
  <si>
    <t>C3207</t>
  </si>
  <si>
    <t>C3208</t>
  </si>
  <si>
    <t>C3209</t>
  </si>
  <si>
    <t>C3210</t>
  </si>
  <si>
    <t>C3211</t>
  </si>
  <si>
    <t>C3212</t>
  </si>
  <si>
    <t>C3213</t>
  </si>
  <si>
    <t>C3214</t>
  </si>
  <si>
    <t>C3215</t>
  </si>
  <si>
    <t>C3216</t>
  </si>
  <si>
    <t>C3217</t>
  </si>
  <si>
    <t>C3218</t>
  </si>
  <si>
    <t>C3219</t>
  </si>
  <si>
    <t>C3220</t>
  </si>
  <si>
    <t>C3221</t>
  </si>
  <si>
    <t>C3222</t>
  </si>
  <si>
    <t>C3223</t>
  </si>
  <si>
    <t>C3224</t>
  </si>
  <si>
    <t>C3225</t>
  </si>
  <si>
    <t>C3226</t>
  </si>
  <si>
    <t>C3227</t>
  </si>
  <si>
    <t>C3228</t>
  </si>
  <si>
    <t>C3229</t>
  </si>
  <si>
    <t>C3230</t>
  </si>
  <si>
    <t>C3231</t>
  </si>
  <si>
    <t>C3232</t>
  </si>
  <si>
    <t>C3233</t>
  </si>
  <si>
    <t>C3234</t>
  </si>
  <si>
    <t>C3235</t>
  </si>
  <si>
    <t>C3236</t>
  </si>
  <si>
    <t>C3237</t>
  </si>
  <si>
    <t>C3238</t>
  </si>
  <si>
    <t>C3239</t>
  </si>
  <si>
    <t>C3240</t>
  </si>
  <si>
    <t>C3241</t>
  </si>
  <si>
    <t>C3242</t>
  </si>
  <si>
    <t>C3243</t>
  </si>
  <si>
    <t>C3244</t>
  </si>
  <si>
    <t>C3245</t>
  </si>
  <si>
    <t>C3246</t>
  </si>
  <si>
    <t>C3247</t>
  </si>
  <si>
    <t>C3248</t>
  </si>
  <si>
    <t>C3249</t>
  </si>
  <si>
    <t>C3250</t>
  </si>
  <si>
    <t>C3251</t>
  </si>
  <si>
    <t>C3252</t>
  </si>
  <si>
    <t>C3253</t>
  </si>
  <si>
    <t>C3254</t>
  </si>
  <si>
    <t>C3255</t>
  </si>
  <si>
    <t>C3256</t>
  </si>
  <si>
    <t>C3257</t>
  </si>
  <si>
    <t>C3258</t>
  </si>
  <si>
    <t>C3259</t>
  </si>
  <si>
    <t>C3260</t>
  </si>
  <si>
    <t>C3261</t>
  </si>
  <si>
    <t>C3262</t>
  </si>
  <si>
    <t>C3263</t>
  </si>
  <si>
    <t>C3264</t>
  </si>
  <si>
    <t>C3265</t>
  </si>
  <si>
    <t>C3266</t>
  </si>
  <si>
    <t>C3267</t>
  </si>
  <si>
    <t>C3268</t>
  </si>
  <si>
    <t>C3269</t>
  </si>
  <si>
    <t>C3270</t>
  </si>
  <si>
    <t>C3271</t>
  </si>
  <si>
    <t>C3272</t>
  </si>
  <si>
    <t>C3273</t>
  </si>
  <si>
    <t>C3274</t>
  </si>
  <si>
    <t>C3275</t>
  </si>
  <si>
    <t>C3276</t>
  </si>
  <si>
    <t>C3277</t>
  </si>
  <si>
    <t>C3278</t>
  </si>
  <si>
    <t>C3279</t>
  </si>
  <si>
    <t>C3280</t>
  </si>
  <si>
    <t>C3281</t>
  </si>
  <si>
    <t>C3282</t>
  </si>
  <si>
    <t>C3283</t>
  </si>
  <si>
    <t>C3284</t>
  </si>
  <si>
    <t>C3285</t>
  </si>
  <si>
    <t>C3286</t>
  </si>
  <si>
    <t>C3287</t>
  </si>
  <si>
    <t>C3288</t>
  </si>
  <si>
    <t>C3289</t>
  </si>
  <si>
    <t>C3290</t>
  </si>
  <si>
    <t>C3291</t>
  </si>
  <si>
    <t>C3292</t>
  </si>
  <si>
    <t>C3293</t>
  </si>
  <si>
    <t>C3294</t>
  </si>
  <si>
    <t>C3295</t>
  </si>
  <si>
    <t>C3296</t>
  </si>
  <si>
    <t>C3297</t>
  </si>
  <si>
    <t>C3298</t>
  </si>
  <si>
    <t>C3299</t>
  </si>
  <si>
    <t>C3300</t>
  </si>
  <si>
    <t>C3301</t>
  </si>
  <si>
    <t>C3302</t>
  </si>
  <si>
    <t>C3303</t>
  </si>
  <si>
    <t>C3304</t>
  </si>
  <si>
    <t>C3305</t>
  </si>
  <si>
    <t>C3306</t>
  </si>
  <si>
    <t>C3307</t>
  </si>
  <si>
    <t>C3308</t>
  </si>
  <si>
    <t>C3309</t>
  </si>
  <si>
    <t>C3310</t>
  </si>
  <si>
    <t>C3311</t>
  </si>
  <si>
    <t>C3312</t>
  </si>
  <si>
    <t>C3313</t>
  </si>
  <si>
    <t>C3314</t>
  </si>
  <si>
    <t>C3315</t>
  </si>
  <si>
    <t>C3316</t>
  </si>
  <si>
    <t>C3317</t>
  </si>
  <si>
    <t>C3318</t>
  </si>
  <si>
    <t>C3319</t>
  </si>
  <si>
    <t>C3320</t>
  </si>
  <si>
    <t>C3321</t>
  </si>
  <si>
    <t>C3322</t>
  </si>
  <si>
    <t>C3323</t>
  </si>
  <si>
    <t>C3324</t>
  </si>
  <si>
    <t>C3325</t>
  </si>
  <si>
    <t>C3326</t>
  </si>
  <si>
    <t>C3327</t>
  </si>
  <si>
    <t>C3328</t>
  </si>
  <si>
    <t>C3329</t>
  </si>
  <si>
    <t>C3330</t>
  </si>
  <si>
    <t>C3331</t>
  </si>
  <si>
    <t>C3332</t>
  </si>
  <si>
    <t>C3333</t>
  </si>
  <si>
    <t>C3334</t>
  </si>
  <si>
    <t>C3335</t>
  </si>
  <si>
    <t>C3336</t>
  </si>
  <si>
    <t>C3337</t>
  </si>
  <si>
    <t>C3338</t>
  </si>
  <si>
    <t>C3339</t>
  </si>
  <si>
    <t>C3340</t>
  </si>
  <si>
    <t>C3341</t>
  </si>
  <si>
    <t>C3342</t>
  </si>
  <si>
    <t>C3343</t>
  </si>
  <si>
    <t>C3344</t>
  </si>
  <si>
    <t>C3345</t>
  </si>
  <si>
    <t>C3346</t>
  </si>
  <si>
    <t>C3347</t>
  </si>
  <si>
    <t>C3348</t>
  </si>
  <si>
    <t>C3349</t>
  </si>
  <si>
    <t>C3350</t>
  </si>
  <si>
    <t>C3351</t>
  </si>
  <si>
    <t>C3352</t>
  </si>
  <si>
    <t>C3353</t>
  </si>
  <si>
    <t>C3354</t>
  </si>
  <si>
    <t>C3355</t>
  </si>
  <si>
    <t>C3356</t>
  </si>
  <si>
    <t>C3357</t>
  </si>
  <si>
    <t>C3358</t>
  </si>
  <si>
    <t>C3359</t>
  </si>
  <si>
    <t>C3360</t>
  </si>
  <si>
    <t>C3361</t>
  </si>
  <si>
    <t>C3362</t>
  </si>
  <si>
    <t>C3363</t>
  </si>
  <si>
    <t>C3364</t>
  </si>
  <si>
    <t>C3365</t>
  </si>
  <si>
    <t>C3366</t>
  </si>
  <si>
    <t>C3367</t>
  </si>
  <si>
    <t>C3368</t>
  </si>
  <si>
    <t>C3369</t>
  </si>
  <si>
    <t>C3370</t>
  </si>
  <si>
    <t>C3371</t>
  </si>
  <si>
    <t>C3372</t>
  </si>
  <si>
    <t>C3373</t>
  </si>
  <si>
    <t>C3374</t>
  </si>
  <si>
    <t>C3375</t>
  </si>
  <si>
    <t>C3376</t>
  </si>
  <si>
    <t>C3377</t>
  </si>
  <si>
    <t>C3378</t>
  </si>
  <si>
    <t>C3379</t>
  </si>
  <si>
    <t>C3380</t>
  </si>
  <si>
    <t>C3381</t>
  </si>
  <si>
    <t>C3382</t>
  </si>
  <si>
    <t>C3383</t>
  </si>
  <si>
    <t>C3384</t>
  </si>
  <si>
    <t>C3385</t>
  </si>
  <si>
    <t>C3386</t>
  </si>
  <si>
    <t>C3387</t>
  </si>
  <si>
    <t>C3388</t>
  </si>
  <si>
    <t>C3389</t>
  </si>
  <si>
    <t>C3390</t>
  </si>
  <si>
    <t>C3391</t>
  </si>
  <si>
    <t>C3392</t>
  </si>
  <si>
    <t>C3393</t>
  </si>
  <si>
    <t>C3394</t>
  </si>
  <si>
    <t>C3395</t>
  </si>
  <si>
    <t>C3396</t>
  </si>
  <si>
    <t>C3397</t>
  </si>
  <si>
    <t>C3398</t>
  </si>
  <si>
    <t>C3399</t>
  </si>
  <si>
    <t>C3400</t>
  </si>
  <si>
    <t>C3401</t>
  </si>
  <si>
    <t>C3402</t>
  </si>
  <si>
    <t>C3403</t>
  </si>
  <si>
    <t>C3404</t>
  </si>
  <si>
    <t>C3405</t>
  </si>
  <si>
    <t>C3406</t>
  </si>
  <si>
    <t>C3407</t>
  </si>
  <si>
    <t>C3408</t>
  </si>
  <si>
    <t>C3409</t>
  </si>
  <si>
    <t>C3410</t>
  </si>
  <si>
    <t>C3411</t>
  </si>
  <si>
    <t>C3412</t>
  </si>
  <si>
    <t>C3413</t>
  </si>
  <si>
    <t>C3414</t>
  </si>
  <si>
    <t>C3415</t>
  </si>
  <si>
    <t>C3416</t>
  </si>
  <si>
    <t>C3417</t>
  </si>
  <si>
    <t>C3418</t>
  </si>
  <si>
    <t>C3419</t>
  </si>
  <si>
    <t>C3420</t>
  </si>
  <si>
    <t>C3421</t>
  </si>
  <si>
    <t>C3422</t>
  </si>
  <si>
    <t>C3423</t>
  </si>
  <si>
    <t>C3424</t>
  </si>
  <si>
    <t>C3425</t>
  </si>
  <si>
    <t>C3426</t>
  </si>
  <si>
    <t>C3427</t>
  </si>
  <si>
    <t>C3428</t>
  </si>
  <si>
    <t>C3429</t>
  </si>
  <si>
    <t>C3430</t>
  </si>
  <si>
    <t>C3431</t>
  </si>
  <si>
    <t>C3432</t>
  </si>
  <si>
    <t>C3433</t>
  </si>
  <si>
    <t>C3434</t>
  </si>
  <si>
    <t>C3435</t>
  </si>
  <si>
    <t>C3436</t>
  </si>
  <si>
    <t>C3437</t>
  </si>
  <si>
    <t>C3438</t>
  </si>
  <si>
    <t>C3439</t>
  </si>
  <si>
    <t>C3440</t>
  </si>
  <si>
    <t>C3441</t>
  </si>
  <si>
    <t>C3442</t>
  </si>
  <si>
    <t>C3443</t>
  </si>
  <si>
    <t>C3444</t>
  </si>
  <si>
    <t>C3445</t>
  </si>
  <si>
    <t>C3446</t>
  </si>
  <si>
    <t>C3447</t>
  </si>
  <si>
    <t>C3448</t>
  </si>
  <si>
    <t>C3449</t>
  </si>
  <si>
    <t>C3450</t>
  </si>
  <si>
    <t>C3451</t>
  </si>
  <si>
    <t>C3452</t>
  </si>
  <si>
    <t>C3453</t>
  </si>
  <si>
    <t>C3454</t>
  </si>
  <si>
    <t>C3455</t>
  </si>
  <si>
    <t>C3456</t>
  </si>
  <si>
    <t>C3457</t>
  </si>
  <si>
    <t>C3458</t>
  </si>
  <si>
    <t>C3459</t>
  </si>
  <si>
    <t>C3460</t>
  </si>
  <si>
    <t>C3461</t>
  </si>
  <si>
    <t>C3462</t>
  </si>
  <si>
    <t>C3463</t>
  </si>
  <si>
    <t>C3464</t>
  </si>
  <si>
    <t>C3465</t>
  </si>
  <si>
    <t>C3466</t>
  </si>
  <si>
    <t>C3467</t>
  </si>
  <si>
    <t>C3468</t>
  </si>
  <si>
    <t>C3469</t>
  </si>
  <si>
    <t>C3470</t>
  </si>
  <si>
    <t>C3471</t>
  </si>
  <si>
    <t>C3472</t>
  </si>
  <si>
    <t>C3473</t>
  </si>
  <si>
    <t>C3474</t>
  </si>
  <si>
    <t>C3475</t>
  </si>
  <si>
    <t>C3476</t>
  </si>
  <si>
    <t>C3477</t>
  </si>
  <si>
    <t>C3478</t>
  </si>
  <si>
    <t>C3479</t>
  </si>
  <si>
    <t>C3480</t>
  </si>
  <si>
    <t>C3481</t>
  </si>
  <si>
    <t>C3482</t>
  </si>
  <si>
    <t>C3483</t>
  </si>
  <si>
    <t>C3484</t>
  </si>
  <si>
    <t>C3485</t>
  </si>
  <si>
    <t>C3486</t>
  </si>
  <si>
    <t>C3487</t>
  </si>
  <si>
    <t>C3488</t>
  </si>
  <si>
    <t>C3489</t>
  </si>
  <si>
    <t>C3490</t>
  </si>
  <si>
    <t>C3491</t>
  </si>
  <si>
    <t>C3492</t>
  </si>
  <si>
    <t>C3493</t>
  </si>
  <si>
    <t>C3494</t>
  </si>
  <si>
    <t>C3495</t>
  </si>
  <si>
    <t>C3496</t>
  </si>
  <si>
    <t>C3497</t>
  </si>
  <si>
    <t>C3498</t>
  </si>
  <si>
    <t>C3499</t>
  </si>
  <si>
    <t>C3500</t>
  </si>
  <si>
    <t>C3501</t>
  </si>
  <si>
    <t>C3502</t>
  </si>
  <si>
    <t>C3503</t>
  </si>
  <si>
    <t>C3504</t>
  </si>
  <si>
    <t>C3505</t>
  </si>
  <si>
    <t>C3506</t>
  </si>
  <si>
    <t>C3507</t>
  </si>
  <si>
    <t>C3508</t>
  </si>
  <si>
    <t>C3509</t>
  </si>
  <si>
    <t>C3510</t>
  </si>
  <si>
    <t>C3511</t>
  </si>
  <si>
    <t>C3512</t>
  </si>
  <si>
    <t>C3513</t>
  </si>
  <si>
    <t>C3514</t>
  </si>
  <si>
    <t>C3515</t>
  </si>
  <si>
    <t>C3516</t>
  </si>
  <si>
    <t>C3517</t>
  </si>
  <si>
    <t>C3518</t>
  </si>
  <si>
    <t>C3519</t>
  </si>
  <si>
    <t>C3520</t>
  </si>
  <si>
    <t>C3521</t>
  </si>
  <si>
    <t>C3522</t>
  </si>
  <si>
    <t>C3523</t>
  </si>
  <si>
    <t>C3524</t>
  </si>
  <si>
    <t>C3525</t>
  </si>
  <si>
    <t>C3526</t>
  </si>
  <si>
    <t>C3527</t>
  </si>
  <si>
    <t>C3528</t>
  </si>
  <si>
    <t>C3529</t>
  </si>
  <si>
    <t>C3530</t>
  </si>
  <si>
    <t>C3531</t>
  </si>
  <si>
    <t>C3532</t>
  </si>
  <si>
    <t>C3533</t>
  </si>
  <si>
    <t>C3534</t>
  </si>
  <si>
    <t>C3535</t>
  </si>
  <si>
    <t>C3536</t>
  </si>
  <si>
    <t>C3537</t>
  </si>
  <si>
    <t>C3538</t>
  </si>
  <si>
    <t>C3539</t>
  </si>
  <si>
    <t>C3540</t>
  </si>
  <si>
    <t>C3541</t>
  </si>
  <si>
    <t>C3542</t>
  </si>
  <si>
    <t>C3543</t>
  </si>
  <si>
    <t>C3544</t>
  </si>
  <si>
    <t>C3545</t>
  </si>
  <si>
    <t>C3546</t>
  </si>
  <si>
    <t>C3547</t>
  </si>
  <si>
    <t>C3548</t>
  </si>
  <si>
    <t>C3549</t>
  </si>
  <si>
    <t>C3550</t>
  </si>
  <si>
    <t>C3551</t>
  </si>
  <si>
    <t>C3552</t>
  </si>
  <si>
    <t>C3553</t>
  </si>
  <si>
    <t>C3554</t>
  </si>
  <si>
    <t>C3555</t>
  </si>
  <si>
    <t>C3556</t>
  </si>
  <si>
    <t>C3557</t>
  </si>
  <si>
    <t>C3558</t>
  </si>
  <si>
    <t>C3559</t>
  </si>
  <si>
    <t>C3560</t>
  </si>
  <si>
    <t>C3561</t>
  </si>
  <si>
    <t>C3562</t>
  </si>
  <si>
    <t>C3563</t>
  </si>
  <si>
    <t>C3564</t>
  </si>
  <si>
    <t>C3565</t>
  </si>
  <si>
    <t>C3566</t>
  </si>
  <si>
    <t>C3567</t>
  </si>
  <si>
    <t>C3568</t>
  </si>
  <si>
    <t>C3569</t>
  </si>
  <si>
    <t>C3570</t>
  </si>
  <si>
    <t>C3571</t>
  </si>
  <si>
    <t>C3572</t>
  </si>
  <si>
    <t>C3573</t>
  </si>
  <si>
    <t>C3574</t>
  </si>
  <si>
    <t>C3575</t>
  </si>
  <si>
    <t>C3576</t>
  </si>
  <si>
    <t>C3577</t>
  </si>
  <si>
    <t>C3578</t>
  </si>
  <si>
    <t>C3579</t>
  </si>
  <si>
    <t>C3580</t>
  </si>
  <si>
    <t>C3581</t>
  </si>
  <si>
    <t>C3582</t>
  </si>
  <si>
    <t>C3583</t>
  </si>
  <si>
    <t>C3584</t>
  </si>
  <si>
    <t>C3585</t>
  </si>
  <si>
    <t>C3586</t>
  </si>
  <si>
    <t>C3587</t>
  </si>
  <si>
    <t>C3588</t>
  </si>
  <si>
    <t>C3589</t>
  </si>
  <si>
    <t>C3590</t>
  </si>
  <si>
    <t>C3591</t>
  </si>
  <si>
    <t>C3592</t>
  </si>
  <si>
    <t>C3593</t>
  </si>
  <si>
    <t>C3594</t>
  </si>
  <si>
    <t>C3595</t>
  </si>
  <si>
    <t>C3596</t>
  </si>
  <si>
    <t>C3597</t>
  </si>
  <si>
    <t>C3598</t>
  </si>
  <si>
    <t>C3599</t>
  </si>
  <si>
    <t>C3600</t>
  </si>
  <si>
    <t>C3601</t>
  </si>
  <si>
    <t>C3602</t>
  </si>
  <si>
    <t>C3603</t>
  </si>
  <si>
    <t>C3604</t>
  </si>
  <si>
    <t>C3605</t>
  </si>
  <si>
    <t>C3606</t>
  </si>
  <si>
    <t>C3607</t>
  </si>
  <si>
    <t>C3608</t>
  </si>
  <si>
    <t>C3609</t>
  </si>
  <si>
    <t>C3610</t>
  </si>
  <si>
    <t>C3611</t>
  </si>
  <si>
    <t>C3612</t>
  </si>
  <si>
    <t>C3613</t>
  </si>
  <si>
    <t>C3614</t>
  </si>
  <si>
    <t>C3615</t>
  </si>
  <si>
    <t>C3616</t>
  </si>
  <si>
    <t>C3617</t>
  </si>
  <si>
    <t>C3618</t>
  </si>
  <si>
    <t>C3619</t>
  </si>
  <si>
    <t>C3620</t>
  </si>
  <si>
    <t>C3621</t>
  </si>
  <si>
    <t>C3622</t>
  </si>
  <si>
    <t>C3623</t>
  </si>
  <si>
    <t>C3624</t>
  </si>
  <si>
    <t>C3625</t>
  </si>
  <si>
    <t>C3626</t>
  </si>
  <si>
    <t>C3627</t>
  </si>
  <si>
    <t>C3628</t>
  </si>
  <si>
    <t>C3629</t>
  </si>
  <si>
    <t>C3630</t>
  </si>
  <si>
    <t>C3631</t>
  </si>
  <si>
    <t>C3632</t>
  </si>
  <si>
    <t>C3633</t>
  </si>
  <si>
    <t>C3634</t>
  </si>
  <si>
    <t>C3635</t>
  </si>
  <si>
    <t>C3636</t>
  </si>
  <si>
    <t>C3637</t>
  </si>
  <si>
    <t>C3638</t>
  </si>
  <si>
    <t>C3639</t>
  </si>
  <si>
    <t>C3640</t>
  </si>
  <si>
    <t>C3641</t>
  </si>
  <si>
    <t>C3642</t>
  </si>
  <si>
    <t>C3643</t>
  </si>
  <si>
    <t>C3644</t>
  </si>
  <si>
    <t>C3645</t>
  </si>
  <si>
    <t>C3646</t>
  </si>
  <si>
    <t>C3647</t>
  </si>
  <si>
    <t>C3648</t>
  </si>
  <si>
    <t>C3649</t>
  </si>
  <si>
    <t>C3650</t>
  </si>
  <si>
    <t>C3651</t>
  </si>
  <si>
    <t>C3652</t>
  </si>
  <si>
    <t>C3653</t>
  </si>
  <si>
    <t>C3654</t>
  </si>
  <si>
    <t>C3655</t>
  </si>
  <si>
    <t>C3656</t>
  </si>
  <si>
    <t>C3657</t>
  </si>
  <si>
    <t>C3658</t>
  </si>
  <si>
    <t>C3659</t>
  </si>
  <si>
    <t>C3660</t>
  </si>
  <si>
    <t>C3661</t>
  </si>
  <si>
    <t>C3662</t>
  </si>
  <si>
    <t>C3663</t>
  </si>
  <si>
    <t>C3664</t>
  </si>
  <si>
    <t>C3665</t>
  </si>
  <si>
    <t>C3666</t>
  </si>
  <si>
    <t>C3667</t>
  </si>
  <si>
    <t>C3668</t>
  </si>
  <si>
    <t>C3669</t>
  </si>
  <si>
    <t>C3670</t>
  </si>
  <si>
    <t>C3671</t>
  </si>
  <si>
    <t>C3672</t>
  </si>
  <si>
    <t>C3673</t>
  </si>
  <si>
    <t>C3674</t>
  </si>
  <si>
    <t>C3675</t>
  </si>
  <si>
    <t>C3676</t>
  </si>
  <si>
    <t>C3677</t>
  </si>
  <si>
    <t>C3678</t>
  </si>
  <si>
    <t>C3679</t>
  </si>
  <si>
    <t>C3680</t>
  </si>
  <si>
    <t>C3681</t>
  </si>
  <si>
    <t>C3682</t>
  </si>
  <si>
    <t>C3683</t>
  </si>
  <si>
    <t>C3684</t>
  </si>
  <si>
    <t>C3685</t>
  </si>
  <si>
    <t>C3686</t>
  </si>
  <si>
    <t>C3687</t>
  </si>
  <si>
    <t>C3688</t>
  </si>
  <si>
    <t>C3689</t>
  </si>
  <si>
    <t>C3690</t>
  </si>
  <si>
    <t>C3691</t>
  </si>
  <si>
    <t>C3692</t>
  </si>
  <si>
    <t>C3693</t>
  </si>
  <si>
    <t>C3694</t>
  </si>
  <si>
    <t>C3695</t>
  </si>
  <si>
    <t>C3696</t>
  </si>
  <si>
    <t>C3697</t>
  </si>
  <si>
    <t>C3698</t>
  </si>
  <si>
    <t>C3699</t>
  </si>
  <si>
    <t>C3700</t>
  </si>
  <si>
    <t>C3701</t>
  </si>
  <si>
    <t>C3702</t>
  </si>
  <si>
    <t>C3703</t>
  </si>
  <si>
    <t>C3704</t>
  </si>
  <si>
    <t>C3705</t>
  </si>
  <si>
    <t>C3706</t>
  </si>
  <si>
    <t>C3707</t>
  </si>
  <si>
    <t>C3708</t>
  </si>
  <si>
    <t>C3709</t>
  </si>
  <si>
    <t>C3710</t>
  </si>
  <si>
    <t>C3711</t>
  </si>
  <si>
    <t>C3712</t>
  </si>
  <si>
    <t>C3713</t>
  </si>
  <si>
    <t>C3714</t>
  </si>
  <si>
    <t>C3715</t>
  </si>
  <si>
    <t>C3716</t>
  </si>
  <si>
    <t>C3717</t>
  </si>
  <si>
    <t>C3718</t>
  </si>
  <si>
    <t>C3719</t>
  </si>
  <si>
    <t>C3720</t>
  </si>
  <si>
    <t>C3721</t>
  </si>
  <si>
    <t>C3722</t>
  </si>
  <si>
    <t>C3723</t>
  </si>
  <si>
    <t>C3724</t>
  </si>
  <si>
    <t>C3725</t>
  </si>
  <si>
    <t>C3726</t>
  </si>
  <si>
    <t>C3727</t>
  </si>
  <si>
    <t>C3728</t>
  </si>
  <si>
    <t>C3729</t>
  </si>
  <si>
    <t>C3730</t>
  </si>
  <si>
    <t>C3731</t>
  </si>
  <si>
    <t>C3732</t>
  </si>
  <si>
    <t>C3733</t>
  </si>
  <si>
    <t>C3734</t>
  </si>
  <si>
    <t>C3735</t>
  </si>
  <si>
    <t>C3736</t>
  </si>
  <si>
    <t>C3737</t>
  </si>
  <si>
    <t>C3738</t>
  </si>
  <si>
    <t>C3739</t>
  </si>
  <si>
    <t>C3740</t>
  </si>
  <si>
    <t>C3741</t>
  </si>
  <si>
    <t>C3742</t>
  </si>
  <si>
    <t>C3743</t>
  </si>
  <si>
    <t>C3744</t>
  </si>
  <si>
    <t>C3745</t>
  </si>
  <si>
    <t>C3746</t>
  </si>
  <si>
    <t>C3747</t>
  </si>
  <si>
    <t>C3748</t>
  </si>
  <si>
    <t>C3749</t>
  </si>
  <si>
    <t>C3750</t>
  </si>
  <si>
    <t>C3751</t>
  </si>
  <si>
    <t>C3752</t>
  </si>
  <si>
    <t>C3753</t>
  </si>
  <si>
    <t>C3754</t>
  </si>
  <si>
    <t>C3755</t>
  </si>
  <si>
    <t>C3756</t>
  </si>
  <si>
    <t>C3757</t>
  </si>
  <si>
    <t>C3758</t>
  </si>
  <si>
    <t>C3759</t>
  </si>
  <si>
    <t>C3760</t>
  </si>
  <si>
    <t>C3761</t>
  </si>
  <si>
    <t>C3762</t>
  </si>
  <si>
    <t>C3763</t>
  </si>
  <si>
    <t>C3764</t>
  </si>
  <si>
    <t>C3765</t>
  </si>
  <si>
    <t>C3766</t>
  </si>
  <si>
    <t>C3767</t>
  </si>
  <si>
    <t>C3768</t>
  </si>
  <si>
    <t>C3769</t>
  </si>
  <si>
    <t>C3770</t>
  </si>
  <si>
    <t>C3771</t>
  </si>
  <si>
    <t>C3772</t>
  </si>
  <si>
    <t>C3773</t>
  </si>
  <si>
    <t>C3774</t>
  </si>
  <si>
    <t>C3775</t>
  </si>
  <si>
    <t>C3776</t>
  </si>
  <si>
    <t>C3777</t>
  </si>
  <si>
    <t>C3778</t>
  </si>
  <si>
    <t>C3779</t>
  </si>
  <si>
    <t>C3780</t>
  </si>
  <si>
    <t>C3781</t>
  </si>
  <si>
    <t>C3782</t>
  </si>
  <si>
    <t>C3783</t>
  </si>
  <si>
    <t>C3784</t>
  </si>
  <si>
    <t>C3785</t>
  </si>
  <si>
    <t>C3786</t>
  </si>
  <si>
    <t>C3787</t>
  </si>
  <si>
    <t>C3788</t>
  </si>
  <si>
    <t>C3789</t>
  </si>
  <si>
    <t>C3790</t>
  </si>
  <si>
    <t>C3791</t>
  </si>
  <si>
    <t>C3792</t>
  </si>
  <si>
    <t>C3793</t>
  </si>
  <si>
    <t>C3794</t>
  </si>
  <si>
    <t>C3795</t>
  </si>
  <si>
    <t>C3796</t>
  </si>
  <si>
    <t>C3797</t>
  </si>
  <si>
    <t>C3798</t>
  </si>
  <si>
    <t>C3799</t>
  </si>
  <si>
    <t>C3800</t>
  </si>
  <si>
    <t>C3801</t>
  </si>
  <si>
    <t>C3802</t>
  </si>
  <si>
    <t>C3803</t>
  </si>
  <si>
    <t>C3804</t>
  </si>
  <si>
    <t>C3805</t>
  </si>
  <si>
    <t>C3806</t>
  </si>
  <si>
    <t>C3807</t>
  </si>
  <si>
    <t>C3808</t>
  </si>
  <si>
    <t>C3809</t>
  </si>
  <si>
    <t>C3810</t>
  </si>
  <si>
    <t>C3811</t>
  </si>
  <si>
    <t>C3812</t>
  </si>
  <si>
    <t>C3813</t>
  </si>
  <si>
    <t>C3814</t>
  </si>
  <si>
    <t>C3815</t>
  </si>
  <si>
    <t>C3816</t>
  </si>
  <si>
    <t>C3817</t>
  </si>
  <si>
    <t>C3818</t>
  </si>
  <si>
    <t>C3819</t>
  </si>
  <si>
    <t>C3820</t>
  </si>
  <si>
    <t>C3821</t>
  </si>
  <si>
    <t>C3822</t>
  </si>
  <si>
    <t>C3823</t>
  </si>
  <si>
    <t>C3824</t>
  </si>
  <si>
    <t>C3825</t>
  </si>
  <si>
    <t>C3826</t>
  </si>
  <si>
    <t>C3827</t>
  </si>
  <si>
    <t>C3828</t>
  </si>
  <si>
    <t>C3829</t>
  </si>
  <si>
    <t>C3830</t>
  </si>
  <si>
    <t>C3831</t>
  </si>
  <si>
    <t>C3832</t>
  </si>
  <si>
    <t>C3833</t>
  </si>
  <si>
    <t>C3834</t>
  </si>
  <si>
    <t>C3835</t>
  </si>
  <si>
    <t>C3836</t>
  </si>
  <si>
    <t>C3837</t>
  </si>
  <si>
    <t>C3838</t>
  </si>
  <si>
    <t>C3839</t>
  </si>
  <si>
    <t>C3840</t>
  </si>
  <si>
    <t>C3841</t>
  </si>
  <si>
    <t>C3842</t>
  </si>
  <si>
    <t>C3843</t>
  </si>
  <si>
    <t>C3844</t>
  </si>
  <si>
    <t>C3845</t>
  </si>
  <si>
    <t>C3846</t>
  </si>
  <si>
    <t>C3847</t>
  </si>
  <si>
    <t>C3848</t>
  </si>
  <si>
    <t>C3849</t>
  </si>
  <si>
    <t>C3850</t>
  </si>
  <si>
    <t>C3851</t>
  </si>
  <si>
    <t>C3852</t>
  </si>
  <si>
    <t>C3853</t>
  </si>
  <si>
    <t>C3854</t>
  </si>
  <si>
    <t>C3855</t>
  </si>
  <si>
    <t>C3856</t>
  </si>
  <si>
    <t>C3857</t>
  </si>
  <si>
    <t>C3858</t>
  </si>
  <si>
    <t>C3859</t>
  </si>
  <si>
    <t>C3860</t>
  </si>
  <si>
    <t>C3861</t>
  </si>
  <si>
    <t>C3862</t>
  </si>
  <si>
    <t>C3863</t>
  </si>
  <si>
    <t>C3864</t>
  </si>
  <si>
    <t>C3865</t>
  </si>
  <si>
    <t>C3866</t>
  </si>
  <si>
    <t>C3867</t>
  </si>
  <si>
    <t>C3868</t>
  </si>
  <si>
    <t>C3869</t>
  </si>
  <si>
    <t>C3870</t>
  </si>
  <si>
    <t>C3871</t>
  </si>
  <si>
    <t>C3872</t>
  </si>
  <si>
    <t>C3873</t>
  </si>
  <si>
    <t>C3874</t>
  </si>
  <si>
    <t>C3875</t>
  </si>
  <si>
    <t>C3876</t>
  </si>
  <si>
    <t>C3877</t>
  </si>
  <si>
    <t>C3878</t>
  </si>
  <si>
    <t>C3879</t>
  </si>
  <si>
    <t>C3880</t>
  </si>
  <si>
    <t>C3881</t>
  </si>
  <si>
    <t>C3882</t>
  </si>
  <si>
    <t>C3883</t>
  </si>
  <si>
    <t>C3884</t>
  </si>
  <si>
    <t>C3885</t>
  </si>
  <si>
    <t>C3886</t>
  </si>
  <si>
    <t>C3887</t>
  </si>
  <si>
    <t>C3888</t>
  </si>
  <si>
    <t>C3889</t>
  </si>
  <si>
    <t>C3890</t>
  </si>
  <si>
    <t>C3891</t>
  </si>
  <si>
    <t>C3892</t>
  </si>
  <si>
    <t>C3893</t>
  </si>
  <si>
    <t>C3894</t>
  </si>
  <si>
    <t>C3895</t>
  </si>
  <si>
    <t>C3896</t>
  </si>
  <si>
    <t>C3897</t>
  </si>
  <si>
    <t>C3898</t>
  </si>
  <si>
    <t>C3899</t>
  </si>
  <si>
    <t>C3900</t>
  </si>
  <si>
    <t>C3901</t>
  </si>
  <si>
    <t>C3902</t>
  </si>
  <si>
    <t>C3903</t>
  </si>
  <si>
    <t>C3904</t>
  </si>
  <si>
    <t>C3905</t>
  </si>
  <si>
    <t>C3906</t>
  </si>
  <si>
    <t>C3907</t>
  </si>
  <si>
    <t>C3908</t>
  </si>
  <si>
    <t>C3909</t>
  </si>
  <si>
    <t>C3910</t>
  </si>
  <si>
    <t>C3911</t>
  </si>
  <si>
    <t>C3912</t>
  </si>
  <si>
    <t>C3913</t>
  </si>
  <si>
    <t>C3914</t>
  </si>
  <si>
    <t>C3915</t>
  </si>
  <si>
    <t>C3916</t>
  </si>
  <si>
    <t>C3917</t>
  </si>
  <si>
    <t>C3918</t>
  </si>
  <si>
    <t>C3919</t>
  </si>
  <si>
    <t>C3920</t>
  </si>
  <si>
    <t>C3921</t>
  </si>
  <si>
    <t>C3922</t>
  </si>
  <si>
    <t>C3923</t>
  </si>
  <si>
    <t>C3924</t>
  </si>
  <si>
    <t>C3925</t>
  </si>
  <si>
    <t>C3926</t>
  </si>
  <si>
    <t>C3927</t>
  </si>
  <si>
    <t>C3928</t>
  </si>
  <si>
    <t>C3929</t>
  </si>
  <si>
    <t>C3930</t>
  </si>
  <si>
    <t>C3931</t>
  </si>
  <si>
    <t>C3932</t>
  </si>
  <si>
    <t>C3933</t>
  </si>
  <si>
    <t>C3934</t>
  </si>
  <si>
    <t>C3935</t>
  </si>
  <si>
    <t>C3936</t>
  </si>
  <si>
    <t>C3937</t>
  </si>
  <si>
    <t>C3938</t>
  </si>
  <si>
    <t>C3939</t>
  </si>
  <si>
    <t>C3940</t>
  </si>
  <si>
    <t>C3941</t>
  </si>
  <si>
    <t>C3942</t>
  </si>
  <si>
    <t>C3943</t>
  </si>
  <si>
    <t>C3944</t>
  </si>
  <si>
    <t>C3945</t>
  </si>
  <si>
    <t>C3946</t>
  </si>
  <si>
    <t>C3947</t>
  </si>
  <si>
    <t>C3948</t>
  </si>
  <si>
    <t>C3949</t>
  </si>
  <si>
    <t>C3950</t>
  </si>
  <si>
    <t>C3951</t>
  </si>
  <si>
    <t>C3952</t>
  </si>
  <si>
    <t>C3953</t>
  </si>
  <si>
    <t>C3954</t>
  </si>
  <si>
    <t>C3955</t>
  </si>
  <si>
    <t>C3956</t>
  </si>
  <si>
    <t>C3957</t>
  </si>
  <si>
    <t>C3958</t>
  </si>
  <si>
    <t>C3959</t>
  </si>
  <si>
    <t>C3960</t>
  </si>
  <si>
    <t>C3961</t>
  </si>
  <si>
    <t>C3962</t>
  </si>
  <si>
    <t>C3963</t>
  </si>
  <si>
    <t>C3964</t>
  </si>
  <si>
    <t>C3965</t>
  </si>
  <si>
    <t>C3966</t>
  </si>
  <si>
    <t>C3967</t>
  </si>
  <si>
    <t>C3968</t>
  </si>
  <si>
    <t>C3969</t>
  </si>
  <si>
    <t>C3970</t>
  </si>
  <si>
    <t>C3971</t>
  </si>
  <si>
    <t>C3972</t>
  </si>
  <si>
    <t>C3973</t>
  </si>
  <si>
    <t>C3974</t>
  </si>
  <si>
    <t>C3975</t>
  </si>
  <si>
    <t>C3976</t>
  </si>
  <si>
    <t>C3977</t>
  </si>
  <si>
    <t>C3978</t>
  </si>
  <si>
    <t>C3979</t>
  </si>
  <si>
    <t>C3980</t>
  </si>
  <si>
    <t>C3981</t>
  </si>
  <si>
    <t>C3982</t>
  </si>
  <si>
    <t>C3983</t>
  </si>
  <si>
    <t>C3984</t>
  </si>
  <si>
    <t>C3985</t>
  </si>
  <si>
    <t>C3986</t>
  </si>
  <si>
    <t>C3987</t>
  </si>
  <si>
    <t>C3988</t>
  </si>
  <si>
    <t>C3989</t>
  </si>
  <si>
    <t>C3990</t>
  </si>
  <si>
    <t>C3991</t>
  </si>
  <si>
    <t>C3992</t>
  </si>
  <si>
    <t>C3993</t>
  </si>
  <si>
    <t>C3994</t>
  </si>
  <si>
    <t>C3995</t>
  </si>
  <si>
    <t>C3996</t>
  </si>
  <si>
    <t>C3997</t>
  </si>
  <si>
    <t>C3998</t>
  </si>
  <si>
    <t>C3999</t>
  </si>
  <si>
    <t>C4000</t>
  </si>
  <si>
    <t>C4001</t>
  </si>
  <si>
    <t>C4002</t>
  </si>
  <si>
    <t>C4003</t>
  </si>
  <si>
    <t>C4004</t>
  </si>
  <si>
    <t>C4005</t>
  </si>
  <si>
    <t>C4006</t>
  </si>
  <si>
    <t>C4007</t>
  </si>
  <si>
    <t>C4008</t>
  </si>
  <si>
    <t>C4009</t>
  </si>
  <si>
    <t>C4010</t>
  </si>
  <si>
    <t>C4011</t>
  </si>
  <si>
    <t>C4012</t>
  </si>
  <si>
    <t>C4013</t>
  </si>
  <si>
    <t>C4014</t>
  </si>
  <si>
    <t>C4015</t>
  </si>
  <si>
    <t>C4016</t>
  </si>
  <si>
    <t>C4017</t>
  </si>
  <si>
    <t>C4018</t>
  </si>
  <si>
    <t>C4019</t>
  </si>
  <si>
    <t>C4020</t>
  </si>
  <si>
    <t>C4021</t>
  </si>
  <si>
    <t>C4022</t>
  </si>
  <si>
    <t>C4023</t>
  </si>
  <si>
    <t>C4024</t>
  </si>
  <si>
    <t>C4025</t>
  </si>
  <si>
    <t>C4026</t>
  </si>
  <si>
    <t>C4027</t>
  </si>
  <si>
    <t>C4028</t>
  </si>
  <si>
    <t>C4029</t>
  </si>
  <si>
    <t>C4030</t>
  </si>
  <si>
    <t>C4031</t>
  </si>
  <si>
    <t>C4032</t>
  </si>
  <si>
    <t>C4033</t>
  </si>
  <si>
    <t>C4034</t>
  </si>
  <si>
    <t>C4035</t>
  </si>
  <si>
    <t>C4036</t>
  </si>
  <si>
    <t>C4037</t>
  </si>
  <si>
    <t>C4038</t>
  </si>
  <si>
    <t>C4039</t>
  </si>
  <si>
    <t>C4040</t>
  </si>
  <si>
    <t>C4041</t>
  </si>
  <si>
    <t>C4042</t>
  </si>
  <si>
    <t>C4043</t>
  </si>
  <si>
    <t>C4044</t>
  </si>
  <si>
    <t>C4045</t>
  </si>
  <si>
    <t>C4046</t>
  </si>
  <si>
    <t>C4047</t>
  </si>
  <si>
    <t>C4048</t>
  </si>
  <si>
    <t>C4049</t>
  </si>
  <si>
    <t>C4050</t>
  </si>
  <si>
    <t>C4051</t>
  </si>
  <si>
    <t>C4052</t>
  </si>
  <si>
    <t>C4053</t>
  </si>
  <si>
    <t>C4054</t>
  </si>
  <si>
    <t>C4055</t>
  </si>
  <si>
    <t>C4056</t>
  </si>
  <si>
    <t>C4057</t>
  </si>
  <si>
    <t>C4058</t>
  </si>
  <si>
    <t>C4059</t>
  </si>
  <si>
    <t>C4060</t>
  </si>
  <si>
    <t>C4061</t>
  </si>
  <si>
    <t>C4062</t>
  </si>
  <si>
    <t>C4063</t>
  </si>
  <si>
    <t>C4064</t>
  </si>
  <si>
    <t>C4065</t>
  </si>
  <si>
    <t>C4066</t>
  </si>
  <si>
    <t>C4067</t>
  </si>
  <si>
    <t>C4068</t>
  </si>
  <si>
    <t>C4069</t>
  </si>
  <si>
    <t>C4070</t>
  </si>
  <si>
    <t>C4071</t>
  </si>
  <si>
    <t>C4072</t>
  </si>
  <si>
    <t>C4073</t>
  </si>
  <si>
    <t>C4074</t>
  </si>
  <si>
    <t>C4075</t>
  </si>
  <si>
    <t>C4076</t>
  </si>
  <si>
    <t>C4077</t>
  </si>
  <si>
    <t>C4078</t>
  </si>
  <si>
    <t>C4079</t>
  </si>
  <si>
    <t>C4080</t>
  </si>
  <si>
    <t>C4081</t>
  </si>
  <si>
    <t>C4082</t>
  </si>
  <si>
    <t>C4083</t>
  </si>
  <si>
    <t>C4084</t>
  </si>
  <si>
    <t>C4085</t>
  </si>
  <si>
    <t>C4086</t>
  </si>
  <si>
    <t>C4087</t>
  </si>
  <si>
    <t>C4088</t>
  </si>
  <si>
    <t>C4089</t>
  </si>
  <si>
    <t>C4090</t>
  </si>
  <si>
    <t>C4091</t>
  </si>
  <si>
    <t>C4092</t>
  </si>
  <si>
    <t>C4093</t>
  </si>
  <si>
    <t>C4094</t>
  </si>
  <si>
    <t>C4095</t>
  </si>
  <si>
    <t>C4096</t>
  </si>
  <si>
    <t>C4097</t>
  </si>
  <si>
    <t>C4098</t>
  </si>
  <si>
    <t>C4099</t>
  </si>
  <si>
    <t>C4100</t>
  </si>
  <si>
    <t>C4101</t>
  </si>
  <si>
    <t>C4102</t>
  </si>
  <si>
    <t>C4103</t>
  </si>
  <si>
    <t>C4104</t>
  </si>
  <si>
    <t>C4105</t>
  </si>
  <si>
    <t>C4106</t>
  </si>
  <si>
    <t>C4107</t>
  </si>
  <si>
    <t>C4108</t>
  </si>
  <si>
    <t>C4109</t>
  </si>
  <si>
    <t>C4110</t>
  </si>
  <si>
    <t>C4111</t>
  </si>
  <si>
    <t>C4112</t>
  </si>
  <si>
    <t>C4113</t>
  </si>
  <si>
    <t>C4114</t>
  </si>
  <si>
    <t>C4115</t>
  </si>
  <si>
    <t>C4116</t>
  </si>
  <si>
    <t>C4117</t>
  </si>
  <si>
    <t>C4118</t>
  </si>
  <si>
    <t>C4119</t>
  </si>
  <si>
    <t>C4120</t>
  </si>
  <si>
    <t>C4121</t>
  </si>
  <si>
    <t>C4122</t>
  </si>
  <si>
    <t>C4123</t>
  </si>
  <si>
    <t>C4124</t>
  </si>
  <si>
    <t>C4125</t>
  </si>
  <si>
    <t>C4126</t>
  </si>
  <si>
    <t>C4127</t>
  </si>
  <si>
    <t>C4128</t>
  </si>
  <si>
    <t>C4129</t>
  </si>
  <si>
    <t>C4130</t>
  </si>
  <si>
    <t>C4131</t>
  </si>
  <si>
    <t>C4132</t>
  </si>
  <si>
    <t>C4133</t>
  </si>
  <si>
    <t>C4134</t>
  </si>
  <si>
    <t>C4135</t>
  </si>
  <si>
    <t>C4136</t>
  </si>
  <si>
    <t>C4137</t>
  </si>
  <si>
    <t>C4138</t>
  </si>
  <si>
    <t>C4139</t>
  </si>
  <si>
    <t>C4140</t>
  </si>
  <si>
    <t>C4141</t>
  </si>
  <si>
    <t>C4142</t>
  </si>
  <si>
    <t>C4143</t>
  </si>
  <si>
    <t>C4144</t>
  </si>
  <si>
    <t>C4145</t>
  </si>
  <si>
    <t>C4146</t>
  </si>
  <si>
    <t>C4147</t>
  </si>
  <si>
    <t>C4148</t>
  </si>
  <si>
    <t>C4149</t>
  </si>
  <si>
    <t>C4150</t>
  </si>
  <si>
    <t>C4151</t>
  </si>
  <si>
    <t>C4152</t>
  </si>
  <si>
    <t>C4153</t>
  </si>
  <si>
    <t>C4154</t>
  </si>
  <si>
    <t>C4155</t>
  </si>
  <si>
    <t>C4156</t>
  </si>
  <si>
    <t>C4157</t>
  </si>
  <si>
    <t>C4158</t>
  </si>
  <si>
    <t>C4159</t>
  </si>
  <si>
    <t>C4160</t>
  </si>
  <si>
    <t>C4161</t>
  </si>
  <si>
    <t>C4162</t>
  </si>
  <si>
    <t>C4163</t>
  </si>
  <si>
    <t>C4164</t>
  </si>
  <si>
    <t>C4165</t>
  </si>
  <si>
    <t>C4166</t>
  </si>
  <si>
    <t>C4167</t>
  </si>
  <si>
    <t>C4168</t>
  </si>
  <si>
    <t>C4169</t>
  </si>
  <si>
    <t>C4170</t>
  </si>
  <si>
    <t>C4171</t>
  </si>
  <si>
    <t>C4172</t>
  </si>
  <si>
    <t>C4173</t>
  </si>
  <si>
    <t>C4174</t>
  </si>
  <si>
    <t>C4175</t>
  </si>
  <si>
    <t>C4176</t>
  </si>
  <si>
    <t>C4177</t>
  </si>
  <si>
    <t>C4178</t>
  </si>
  <si>
    <t>C4179</t>
  </si>
  <si>
    <t>C4180</t>
  </si>
  <si>
    <t>C4181</t>
  </si>
  <si>
    <t>C4182</t>
  </si>
  <si>
    <t>C4183</t>
  </si>
  <si>
    <t>C4184</t>
  </si>
  <si>
    <t>C4185</t>
  </si>
  <si>
    <t>C4186</t>
  </si>
  <si>
    <t>C4187</t>
  </si>
  <si>
    <t>C4188</t>
  </si>
  <si>
    <t>C4189</t>
  </si>
  <si>
    <t>C4190</t>
  </si>
  <si>
    <t>C4191</t>
  </si>
  <si>
    <t>C4192</t>
  </si>
  <si>
    <t>C4193</t>
  </si>
  <si>
    <t>C4194</t>
  </si>
  <si>
    <t>C4195</t>
  </si>
  <si>
    <t>C4196</t>
  </si>
  <si>
    <t>C4197</t>
  </si>
  <si>
    <t>C4198</t>
  </si>
  <si>
    <t>C4199</t>
  </si>
  <si>
    <t>C4200</t>
  </si>
  <si>
    <t>C4201</t>
  </si>
  <si>
    <t>C4202</t>
  </si>
  <si>
    <t>C4203</t>
  </si>
  <si>
    <t>C4204</t>
  </si>
  <si>
    <t>C4205</t>
  </si>
  <si>
    <t>C4206</t>
  </si>
  <si>
    <t>C4207</t>
  </si>
  <si>
    <t>C4208</t>
  </si>
  <si>
    <t>C4209</t>
  </si>
  <si>
    <t>C4210</t>
  </si>
  <si>
    <t>C4211</t>
  </si>
  <si>
    <t>C4212</t>
  </si>
  <si>
    <t>C4213</t>
  </si>
  <si>
    <t>C4214</t>
  </si>
  <si>
    <t>C4215</t>
  </si>
  <si>
    <t>C4216</t>
  </si>
  <si>
    <t>C4217</t>
  </si>
  <si>
    <t>C4218</t>
  </si>
  <si>
    <t>C4219</t>
  </si>
  <si>
    <t>C4220</t>
  </si>
  <si>
    <t>C4221</t>
  </si>
  <si>
    <t>C4222</t>
  </si>
  <si>
    <t>C4223</t>
  </si>
  <si>
    <t>C4224</t>
  </si>
  <si>
    <t>C4225</t>
  </si>
  <si>
    <t>C4226</t>
  </si>
  <si>
    <t>C4227</t>
  </si>
  <si>
    <t>C4228</t>
  </si>
  <si>
    <t>C4229</t>
  </si>
  <si>
    <t>C4230</t>
  </si>
  <si>
    <t>C4231</t>
  </si>
  <si>
    <t>C4232</t>
  </si>
  <si>
    <t>C4233</t>
  </si>
  <si>
    <t>C4234</t>
  </si>
  <si>
    <t>C4235</t>
  </si>
  <si>
    <t>C4236</t>
  </si>
  <si>
    <t>C4237</t>
  </si>
  <si>
    <t>C4238</t>
  </si>
  <si>
    <t>C4239</t>
  </si>
  <si>
    <t>C4240</t>
  </si>
  <si>
    <t>C4241</t>
  </si>
  <si>
    <t>C4242</t>
  </si>
  <si>
    <t>C4243</t>
  </si>
  <si>
    <t>C4244</t>
  </si>
  <si>
    <t>C4245</t>
  </si>
  <si>
    <t>C4246</t>
  </si>
  <si>
    <t>C4247</t>
  </si>
  <si>
    <t>C4248</t>
  </si>
  <si>
    <t>C4249</t>
  </si>
  <si>
    <t>C4250</t>
  </si>
  <si>
    <t>C4251</t>
  </si>
  <si>
    <t>C4252</t>
  </si>
  <si>
    <t>C4253</t>
  </si>
  <si>
    <t>C4254</t>
  </si>
  <si>
    <t>C4255</t>
  </si>
  <si>
    <t>C4256</t>
  </si>
  <si>
    <t>C4257</t>
  </si>
  <si>
    <t>C4258</t>
  </si>
  <si>
    <t>C4259</t>
  </si>
  <si>
    <t>C4260</t>
  </si>
  <si>
    <t>C4261</t>
  </si>
  <si>
    <t>C4262</t>
  </si>
  <si>
    <t>C4263</t>
  </si>
  <si>
    <t>C4264</t>
  </si>
  <si>
    <t>C4265</t>
  </si>
  <si>
    <t>C4266</t>
  </si>
  <si>
    <t>C4267</t>
  </si>
  <si>
    <t>C4268</t>
  </si>
  <si>
    <t>C4269</t>
  </si>
  <si>
    <t>C4270</t>
  </si>
  <si>
    <t>C4271</t>
  </si>
  <si>
    <t>C4272</t>
  </si>
  <si>
    <t>C4273</t>
  </si>
  <si>
    <t>C4274</t>
  </si>
  <si>
    <t>C4275</t>
  </si>
  <si>
    <t>C4276</t>
  </si>
  <si>
    <t>C4277</t>
  </si>
  <si>
    <t>C4278</t>
  </si>
  <si>
    <t>C4279</t>
  </si>
  <si>
    <t>C4280</t>
  </si>
  <si>
    <t>C4281</t>
  </si>
  <si>
    <t>C4282</t>
  </si>
  <si>
    <t>C4283</t>
  </si>
  <si>
    <t>C4284</t>
  </si>
  <si>
    <t>C4285</t>
  </si>
  <si>
    <t>C4286</t>
  </si>
  <si>
    <t>C4287</t>
  </si>
  <si>
    <t>C4288</t>
  </si>
  <si>
    <t>C4289</t>
  </si>
  <si>
    <t>C4290</t>
  </si>
  <si>
    <t>C4291</t>
  </si>
  <si>
    <t>C4292</t>
  </si>
  <si>
    <t>C4293</t>
  </si>
  <si>
    <t>C4294</t>
  </si>
  <si>
    <t>C4295</t>
  </si>
  <si>
    <t>C4296</t>
  </si>
  <si>
    <t>C4297</t>
  </si>
  <si>
    <t>C4298</t>
  </si>
  <si>
    <t>C4299</t>
  </si>
  <si>
    <t>C4300</t>
  </si>
  <si>
    <t>C4301</t>
  </si>
  <si>
    <t>C4302</t>
  </si>
  <si>
    <t>C4303</t>
  </si>
  <si>
    <t>C4304</t>
  </si>
  <si>
    <t>C4305</t>
  </si>
  <si>
    <t>C4306</t>
  </si>
  <si>
    <t>C4307</t>
  </si>
  <si>
    <t>C4308</t>
  </si>
  <si>
    <t>C4309</t>
  </si>
  <si>
    <t>C4310</t>
  </si>
  <si>
    <t>C4311</t>
  </si>
  <si>
    <t>C4312</t>
  </si>
  <si>
    <t>C4313</t>
  </si>
  <si>
    <t>C4314</t>
  </si>
  <si>
    <t>C4315</t>
  </si>
  <si>
    <t>C4316</t>
  </si>
  <si>
    <t>C4317</t>
  </si>
  <si>
    <t>C4318</t>
  </si>
  <si>
    <t>C4319</t>
  </si>
  <si>
    <t>C4320</t>
  </si>
  <si>
    <t>C4321</t>
  </si>
  <si>
    <t>C4322</t>
  </si>
  <si>
    <t>C4323</t>
  </si>
  <si>
    <t>C4324</t>
  </si>
  <si>
    <t>C4325</t>
  </si>
  <si>
    <t>C4326</t>
  </si>
  <si>
    <t>C4327</t>
  </si>
  <si>
    <t>C4328</t>
  </si>
  <si>
    <t>C4329</t>
  </si>
  <si>
    <t>C4330</t>
  </si>
  <si>
    <t>C4331</t>
  </si>
  <si>
    <t>C4332</t>
  </si>
  <si>
    <t>C4333</t>
  </si>
  <si>
    <t>C4334</t>
  </si>
  <si>
    <t>C4335</t>
  </si>
  <si>
    <t>C4336</t>
  </si>
  <si>
    <t>C4337</t>
  </si>
  <si>
    <t>C4338</t>
  </si>
  <si>
    <t>C4339</t>
  </si>
  <si>
    <t>C4340</t>
  </si>
  <si>
    <t>C4341</t>
  </si>
  <si>
    <t>C4342</t>
  </si>
  <si>
    <t>C4343</t>
  </si>
  <si>
    <t>C4344</t>
  </si>
  <si>
    <t>C4345</t>
  </si>
  <si>
    <t>C4346</t>
  </si>
  <si>
    <t>C4347</t>
  </si>
  <si>
    <t>C4348</t>
  </si>
  <si>
    <t>C4349</t>
  </si>
  <si>
    <t>C4350</t>
  </si>
  <si>
    <t>C4351</t>
  </si>
  <si>
    <t>C4352</t>
  </si>
  <si>
    <t>C4353</t>
  </si>
  <si>
    <t>C4354</t>
  </si>
  <si>
    <t>C4355</t>
  </si>
  <si>
    <t>C4356</t>
  </si>
  <si>
    <t>C4357</t>
  </si>
  <si>
    <t>C4358</t>
  </si>
  <si>
    <t>C4359</t>
  </si>
  <si>
    <t>C4360</t>
  </si>
  <si>
    <t>C4361</t>
  </si>
  <si>
    <t>C4362</t>
  </si>
  <si>
    <t>C4363</t>
  </si>
  <si>
    <t>C4364</t>
  </si>
  <si>
    <t>C4365</t>
  </si>
  <si>
    <t>C4366</t>
  </si>
  <si>
    <t>C4367</t>
  </si>
  <si>
    <t>C4368</t>
  </si>
  <si>
    <t>C4369</t>
  </si>
  <si>
    <t>C4370</t>
  </si>
  <si>
    <t>C4371</t>
  </si>
  <si>
    <t>C4372</t>
  </si>
  <si>
    <t>C4373</t>
  </si>
  <si>
    <t>C4374</t>
  </si>
  <si>
    <t>C4375</t>
  </si>
  <si>
    <t>C4376</t>
  </si>
  <si>
    <t>C4377</t>
  </si>
  <si>
    <t>C4378</t>
  </si>
  <si>
    <t>C4379</t>
  </si>
  <si>
    <t>C4380</t>
  </si>
  <si>
    <t>C4381</t>
  </si>
  <si>
    <t>C4382</t>
  </si>
  <si>
    <t>C4383</t>
  </si>
  <si>
    <t>C4384</t>
  </si>
  <si>
    <t>C4385</t>
  </si>
  <si>
    <t>C4386</t>
  </si>
  <si>
    <t>C4387</t>
  </si>
  <si>
    <t>C4388</t>
  </si>
  <si>
    <t>C4389</t>
  </si>
  <si>
    <t>C4390</t>
  </si>
  <si>
    <t>C4391</t>
  </si>
  <si>
    <t>C4392</t>
  </si>
  <si>
    <t>C4393</t>
  </si>
  <si>
    <t>C4394</t>
  </si>
  <si>
    <t>C4395</t>
  </si>
  <si>
    <t>C4396</t>
  </si>
  <si>
    <t>C4397</t>
  </si>
  <si>
    <t>C4398</t>
  </si>
  <si>
    <t>C4399</t>
  </si>
  <si>
    <t>C4400</t>
  </si>
  <si>
    <t>C4401</t>
  </si>
  <si>
    <t>C4402</t>
  </si>
  <si>
    <t>C4403</t>
  </si>
  <si>
    <t>C4404</t>
  </si>
  <si>
    <t>C4405</t>
  </si>
  <si>
    <t>C4406</t>
  </si>
  <si>
    <t>C4407</t>
  </si>
  <si>
    <t>C4408</t>
  </si>
  <si>
    <t>C4409</t>
  </si>
  <si>
    <t>C4410</t>
  </si>
  <si>
    <t>C4411</t>
  </si>
  <si>
    <t>C4412</t>
  </si>
  <si>
    <t>C4413</t>
  </si>
  <si>
    <t>C4414</t>
  </si>
  <si>
    <t>C4415</t>
  </si>
  <si>
    <t>C4416</t>
  </si>
  <si>
    <t>C4417</t>
  </si>
  <si>
    <t>C4418</t>
  </si>
  <si>
    <t>C4419</t>
  </si>
  <si>
    <t>C4420</t>
  </si>
  <si>
    <t>C4421</t>
  </si>
  <si>
    <t>C4422</t>
  </si>
  <si>
    <t>C4423</t>
  </si>
  <si>
    <t>C4424</t>
  </si>
  <si>
    <t>C4425</t>
  </si>
  <si>
    <t>C4426</t>
  </si>
  <si>
    <t>C4427</t>
  </si>
  <si>
    <t>C4428</t>
  </si>
  <si>
    <t>C4429</t>
  </si>
  <si>
    <t>C4430</t>
  </si>
  <si>
    <t>C4431</t>
  </si>
  <si>
    <t>C4432</t>
  </si>
  <si>
    <t>C4433</t>
  </si>
  <si>
    <t>C4434</t>
  </si>
  <si>
    <t>C4435</t>
  </si>
  <si>
    <t>C4436</t>
  </si>
  <si>
    <t>C4437</t>
  </si>
  <si>
    <t>C4438</t>
  </si>
  <si>
    <t>C4439</t>
  </si>
  <si>
    <t>C4440</t>
  </si>
  <si>
    <t>C4441</t>
  </si>
  <si>
    <t>C4442</t>
  </si>
  <si>
    <t>C4443</t>
  </si>
  <si>
    <t>C4444</t>
  </si>
  <si>
    <t>C4445</t>
  </si>
  <si>
    <t>C4446</t>
  </si>
  <si>
    <t>C4447</t>
  </si>
  <si>
    <t>C4448</t>
  </si>
  <si>
    <t>C4449</t>
  </si>
  <si>
    <t>C4450</t>
  </si>
  <si>
    <t>C4451</t>
  </si>
  <si>
    <t>C4452</t>
  </si>
  <si>
    <t>C4453</t>
  </si>
  <si>
    <t>C4454</t>
  </si>
  <si>
    <t>C4455</t>
  </si>
  <si>
    <t>C4456</t>
  </si>
  <si>
    <t>C4457</t>
  </si>
  <si>
    <t>C4458</t>
  </si>
  <si>
    <t>C4459</t>
  </si>
  <si>
    <t>C4460</t>
  </si>
  <si>
    <t>C4461</t>
  </si>
  <si>
    <t>C4462</t>
  </si>
  <si>
    <t>C4463</t>
  </si>
  <si>
    <t>C4464</t>
  </si>
  <si>
    <t>C4465</t>
  </si>
  <si>
    <t>C4466</t>
  </si>
  <si>
    <t>C4467</t>
  </si>
  <si>
    <t>C4468</t>
  </si>
  <si>
    <t>C4469</t>
  </si>
  <si>
    <t>C4470</t>
  </si>
  <si>
    <t>C4471</t>
  </si>
  <si>
    <t>C4472</t>
  </si>
  <si>
    <t>C4473</t>
  </si>
  <si>
    <t>C4474</t>
  </si>
  <si>
    <t>C4475</t>
  </si>
  <si>
    <t>C4476</t>
  </si>
  <si>
    <t>C4477</t>
  </si>
  <si>
    <t>C4478</t>
  </si>
  <si>
    <t>C4479</t>
  </si>
  <si>
    <t>C4480</t>
  </si>
  <si>
    <t>C4481</t>
  </si>
  <si>
    <t>C4482</t>
  </si>
  <si>
    <t>C4483</t>
  </si>
  <si>
    <t>C4484</t>
  </si>
  <si>
    <t>C4485</t>
  </si>
  <si>
    <t>C4486</t>
  </si>
  <si>
    <t>C4487</t>
  </si>
  <si>
    <t>C4488</t>
  </si>
  <si>
    <t>C4489</t>
  </si>
  <si>
    <t>C4490</t>
  </si>
  <si>
    <t>C4491</t>
  </si>
  <si>
    <t>C4492</t>
  </si>
  <si>
    <t>C4493</t>
  </si>
  <si>
    <t>C4494</t>
  </si>
  <si>
    <t>C4495</t>
  </si>
  <si>
    <t>C4496</t>
  </si>
  <si>
    <t>C4497</t>
  </si>
  <si>
    <t>C4498</t>
  </si>
  <si>
    <t>C4499</t>
  </si>
  <si>
    <t>C4500</t>
  </si>
  <si>
    <t>C4501</t>
  </si>
  <si>
    <t>C4502</t>
  </si>
  <si>
    <t>C4503</t>
  </si>
  <si>
    <t>C4504</t>
  </si>
  <si>
    <t>C4505</t>
  </si>
  <si>
    <t>C4506</t>
  </si>
  <si>
    <t>C4507</t>
  </si>
  <si>
    <t>C4508</t>
  </si>
  <si>
    <t>C4509</t>
  </si>
  <si>
    <t>C4510</t>
  </si>
  <si>
    <t>C4511</t>
  </si>
  <si>
    <t>C4512</t>
  </si>
  <si>
    <t>C4513</t>
  </si>
  <si>
    <t>C4514</t>
  </si>
  <si>
    <t>C4515</t>
  </si>
  <si>
    <t>C4516</t>
  </si>
  <si>
    <t>C4517</t>
  </si>
  <si>
    <t>C4518</t>
  </si>
  <si>
    <t>C4519</t>
  </si>
  <si>
    <t>C4520</t>
  </si>
  <si>
    <t>C4521</t>
  </si>
  <si>
    <t>C4522</t>
  </si>
  <si>
    <t>C4523</t>
  </si>
  <si>
    <t>C4524</t>
  </si>
  <si>
    <t>C4525</t>
  </si>
  <si>
    <t>C4526</t>
  </si>
  <si>
    <t>C4527</t>
  </si>
  <si>
    <t>C4528</t>
  </si>
  <si>
    <t>C4529</t>
  </si>
  <si>
    <t>C4530</t>
  </si>
  <si>
    <t>C4531</t>
  </si>
  <si>
    <t>C4532</t>
  </si>
  <si>
    <t>C4533</t>
  </si>
  <si>
    <t>C4534</t>
  </si>
  <si>
    <t>C4535</t>
  </si>
  <si>
    <t>C4536</t>
  </si>
  <si>
    <t>C4537</t>
  </si>
  <si>
    <t>C4538</t>
  </si>
  <si>
    <t>C4539</t>
  </si>
  <si>
    <t>C4540</t>
  </si>
  <si>
    <t>C4541</t>
  </si>
  <si>
    <t>C4542</t>
  </si>
  <si>
    <t>C4543</t>
  </si>
  <si>
    <t>C4544</t>
  </si>
  <si>
    <t>C4545</t>
  </si>
  <si>
    <t>C4546</t>
  </si>
  <si>
    <t>C4547</t>
  </si>
  <si>
    <t>C4548</t>
  </si>
  <si>
    <t>C4549</t>
  </si>
  <si>
    <t>C4550</t>
  </si>
  <si>
    <t>C4551</t>
  </si>
  <si>
    <t>C4552</t>
  </si>
  <si>
    <t>C4553</t>
  </si>
  <si>
    <t>C4554</t>
  </si>
  <si>
    <t>C4555</t>
  </si>
  <si>
    <t>C4556</t>
  </si>
  <si>
    <t>C4557</t>
  </si>
  <si>
    <t>C4558</t>
  </si>
  <si>
    <t>C4559</t>
  </si>
  <si>
    <t>C4560</t>
  </si>
  <si>
    <t>C4561</t>
  </si>
  <si>
    <t>C4562</t>
  </si>
  <si>
    <t>C4563</t>
  </si>
  <si>
    <t>C4564</t>
  </si>
  <si>
    <t>C4565</t>
  </si>
  <si>
    <t>C4566</t>
  </si>
  <si>
    <t>C4567</t>
  </si>
  <si>
    <t>C4568</t>
  </si>
  <si>
    <t>C4569</t>
  </si>
  <si>
    <t>C4570</t>
  </si>
  <si>
    <t>C4571</t>
  </si>
  <si>
    <t>C4572</t>
  </si>
  <si>
    <t>C4573</t>
  </si>
  <si>
    <t>C4574</t>
  </si>
  <si>
    <t>C4575</t>
  </si>
  <si>
    <t>C4576</t>
  </si>
  <si>
    <t>C4577</t>
  </si>
  <si>
    <t>C4578</t>
  </si>
  <si>
    <t>C4579</t>
  </si>
  <si>
    <t>C4580</t>
  </si>
  <si>
    <t>C4581</t>
  </si>
  <si>
    <t>C4582</t>
  </si>
  <si>
    <t>C4583</t>
  </si>
  <si>
    <t>C4584</t>
  </si>
  <si>
    <t>C4585</t>
  </si>
  <si>
    <t>C4586</t>
  </si>
  <si>
    <t>C4587</t>
  </si>
  <si>
    <t>C4588</t>
  </si>
  <si>
    <t>C4589</t>
  </si>
  <si>
    <t>C4590</t>
  </si>
  <si>
    <t>C4591</t>
  </si>
  <si>
    <t>C4592</t>
  </si>
  <si>
    <t>C4593</t>
  </si>
  <si>
    <t>C4594</t>
  </si>
  <si>
    <t>C4595</t>
  </si>
  <si>
    <t>C4596</t>
  </si>
  <si>
    <t>C4597</t>
  </si>
  <si>
    <t>C4598</t>
  </si>
  <si>
    <t>C4599</t>
  </si>
  <si>
    <t>C4600</t>
  </si>
  <si>
    <t>C4601</t>
  </si>
  <si>
    <t>C4602</t>
  </si>
  <si>
    <t>C4603</t>
  </si>
  <si>
    <t>C4604</t>
  </si>
  <si>
    <t>C4605</t>
  </si>
  <si>
    <t>C4606</t>
  </si>
  <si>
    <t>C4607</t>
  </si>
  <si>
    <t>C4608</t>
  </si>
  <si>
    <t>C4609</t>
  </si>
  <si>
    <t>C4610</t>
  </si>
  <si>
    <t>C4611</t>
  </si>
  <si>
    <t>C4612</t>
  </si>
  <si>
    <t>C4613</t>
  </si>
  <si>
    <t>C4614</t>
  </si>
  <si>
    <t>C4615</t>
  </si>
  <si>
    <t>C4616</t>
  </si>
  <si>
    <t>C4617</t>
  </si>
  <si>
    <t>C4618</t>
  </si>
  <si>
    <t>C4619</t>
  </si>
  <si>
    <t>C4620</t>
  </si>
  <si>
    <t>C4621</t>
  </si>
  <si>
    <t>C4622</t>
  </si>
  <si>
    <t>C4623</t>
  </si>
  <si>
    <t>C4624</t>
  </si>
  <si>
    <t>C4625</t>
  </si>
  <si>
    <t>C4626</t>
  </si>
  <si>
    <t>C4627</t>
  </si>
  <si>
    <t>C4628</t>
  </si>
  <si>
    <t>C4629</t>
  </si>
  <si>
    <t>C4630</t>
  </si>
  <si>
    <t>C4631</t>
  </si>
  <si>
    <t>C4632</t>
  </si>
  <si>
    <t>C4633</t>
  </si>
  <si>
    <t>C4634</t>
  </si>
  <si>
    <t>C4635</t>
  </si>
  <si>
    <t>C4636</t>
  </si>
  <si>
    <t>C4637</t>
  </si>
  <si>
    <t>C4638</t>
  </si>
  <si>
    <t>C4639</t>
  </si>
  <si>
    <t>C4640</t>
  </si>
  <si>
    <t>C4641</t>
  </si>
  <si>
    <t>C4642</t>
  </si>
  <si>
    <t>C4643</t>
  </si>
  <si>
    <t>C4644</t>
  </si>
  <si>
    <t>C4645</t>
  </si>
  <si>
    <t>C4646</t>
  </si>
  <si>
    <t>C4647</t>
  </si>
  <si>
    <t>C4648</t>
  </si>
  <si>
    <t>C4649</t>
  </si>
  <si>
    <t>C4650</t>
  </si>
  <si>
    <t>C4651</t>
  </si>
  <si>
    <t>C4652</t>
  </si>
  <si>
    <t>C4653</t>
  </si>
  <si>
    <t>C4654</t>
  </si>
  <si>
    <t>C4655</t>
  </si>
  <si>
    <t>C4656</t>
  </si>
  <si>
    <t>C4657</t>
  </si>
  <si>
    <t>C4658</t>
  </si>
  <si>
    <t>C4659</t>
  </si>
  <si>
    <t>C4660</t>
  </si>
  <si>
    <t>C4661</t>
  </si>
  <si>
    <t>C4662</t>
  </si>
  <si>
    <t>C4663</t>
  </si>
  <si>
    <t>C4664</t>
  </si>
  <si>
    <t>C4665</t>
  </si>
  <si>
    <t>C4666</t>
  </si>
  <si>
    <t>C4667</t>
  </si>
  <si>
    <t>C4668</t>
  </si>
  <si>
    <t>C4669</t>
  </si>
  <si>
    <t>C4670</t>
  </si>
  <si>
    <t>C4671</t>
  </si>
  <si>
    <t>C4672</t>
  </si>
  <si>
    <t>C4673</t>
  </si>
  <si>
    <t>C4674</t>
  </si>
  <si>
    <t>C4675</t>
  </si>
  <si>
    <t>C4676</t>
  </si>
  <si>
    <t>C4677</t>
  </si>
  <si>
    <t>C4678</t>
  </si>
  <si>
    <t>C4679</t>
  </si>
  <si>
    <t>C4680</t>
  </si>
  <si>
    <t>C4681</t>
  </si>
  <si>
    <t>C4682</t>
  </si>
  <si>
    <t>C4683</t>
  </si>
  <si>
    <t>C4684</t>
  </si>
  <si>
    <t>C4685</t>
  </si>
  <si>
    <t>C4686</t>
  </si>
  <si>
    <t>C4687</t>
  </si>
  <si>
    <t>C4688</t>
  </si>
  <si>
    <t>C4689</t>
  </si>
  <si>
    <t>C4690</t>
  </si>
  <si>
    <t>C4691</t>
  </si>
  <si>
    <t>C4692</t>
  </si>
  <si>
    <t>C4693</t>
  </si>
  <si>
    <t>C4694</t>
  </si>
  <si>
    <t>C4695</t>
  </si>
  <si>
    <t>C4696</t>
  </si>
  <si>
    <t>C4697</t>
  </si>
  <si>
    <t>C4698</t>
  </si>
  <si>
    <t>C4699</t>
  </si>
  <si>
    <t>C4700</t>
  </si>
  <si>
    <t>C4701</t>
  </si>
  <si>
    <t>C4702</t>
  </si>
  <si>
    <t>C4703</t>
  </si>
  <si>
    <t>C4704</t>
  </si>
  <si>
    <t>C4705</t>
  </si>
  <si>
    <t>C4706</t>
  </si>
  <si>
    <t>C4707</t>
  </si>
  <si>
    <t>C4708</t>
  </si>
  <si>
    <t>C4709</t>
  </si>
  <si>
    <t>C4710</t>
  </si>
  <si>
    <t>C4711</t>
  </si>
  <si>
    <t>C4712</t>
  </si>
  <si>
    <t>C4713</t>
  </si>
  <si>
    <t>C4714</t>
  </si>
  <si>
    <t>C4715</t>
  </si>
  <si>
    <t>C4716</t>
  </si>
  <si>
    <t>C4717</t>
  </si>
  <si>
    <t>C4718</t>
  </si>
  <si>
    <t>C4719</t>
  </si>
  <si>
    <t>C4720</t>
  </si>
  <si>
    <t>C4721</t>
  </si>
  <si>
    <t>C4722</t>
  </si>
  <si>
    <t>C4723</t>
  </si>
  <si>
    <t>C4724</t>
  </si>
  <si>
    <t>C4725</t>
  </si>
  <si>
    <t>C4726</t>
  </si>
  <si>
    <t>C4727</t>
  </si>
  <si>
    <t>C4728</t>
  </si>
  <si>
    <t>C4729</t>
  </si>
  <si>
    <t>C4730</t>
  </si>
  <si>
    <t>C4731</t>
  </si>
  <si>
    <t>C4732</t>
  </si>
  <si>
    <t>C4733</t>
  </si>
  <si>
    <t>C4734</t>
  </si>
  <si>
    <t>C4735</t>
  </si>
  <si>
    <t>C4736</t>
  </si>
  <si>
    <t>C4737</t>
  </si>
  <si>
    <t>C4738</t>
  </si>
  <si>
    <t>C4739</t>
  </si>
  <si>
    <t>C4740</t>
  </si>
  <si>
    <t>C4741</t>
  </si>
  <si>
    <t>C4742</t>
  </si>
  <si>
    <t>C4743</t>
  </si>
  <si>
    <t>C4744</t>
  </si>
  <si>
    <t>C4745</t>
  </si>
  <si>
    <t>C4746</t>
  </si>
  <si>
    <t>C4747</t>
  </si>
  <si>
    <t>C4748</t>
  </si>
  <si>
    <t>C4749</t>
  </si>
  <si>
    <t>C4750</t>
  </si>
  <si>
    <t>C4751</t>
  </si>
  <si>
    <t>C4752</t>
  </si>
  <si>
    <t>C4753</t>
  </si>
  <si>
    <t>C4754</t>
  </si>
  <si>
    <t>C4755</t>
  </si>
  <si>
    <t>C4756</t>
  </si>
  <si>
    <t>C4757</t>
  </si>
  <si>
    <t>C4758</t>
  </si>
  <si>
    <t>C4759</t>
  </si>
  <si>
    <t>C4760</t>
  </si>
  <si>
    <t>C4761</t>
  </si>
  <si>
    <t>C4762</t>
  </si>
  <si>
    <t>C4763</t>
  </si>
  <si>
    <t>C4764</t>
  </si>
  <si>
    <t>C4765</t>
  </si>
  <si>
    <t>C4766</t>
  </si>
  <si>
    <t>C4767</t>
  </si>
  <si>
    <t>C4768</t>
  </si>
  <si>
    <t>C4769</t>
  </si>
  <si>
    <t>C4770</t>
  </si>
  <si>
    <t>C4771</t>
  </si>
  <si>
    <t>C4772</t>
  </si>
  <si>
    <t>C4773</t>
  </si>
  <si>
    <t>C4774</t>
  </si>
  <si>
    <t>C4775</t>
  </si>
  <si>
    <t>C4776</t>
  </si>
  <si>
    <t>C4777</t>
  </si>
  <si>
    <t>C4778</t>
  </si>
  <si>
    <t>C4779</t>
  </si>
  <si>
    <t>C4780</t>
  </si>
  <si>
    <t>C4781</t>
  </si>
  <si>
    <t>C4782</t>
  </si>
  <si>
    <t>C4783</t>
  </si>
  <si>
    <t>C4784</t>
  </si>
  <si>
    <t>C4785</t>
  </si>
  <si>
    <t>C4786</t>
  </si>
  <si>
    <t>C4787</t>
  </si>
  <si>
    <t>C4788</t>
  </si>
  <si>
    <t>C4789</t>
  </si>
  <si>
    <t>C4790</t>
  </si>
  <si>
    <t>C4791</t>
  </si>
  <si>
    <t>C4792</t>
  </si>
  <si>
    <t>C4793</t>
  </si>
  <si>
    <t>C4794</t>
  </si>
  <si>
    <t>C4795</t>
  </si>
  <si>
    <t>C4796</t>
  </si>
  <si>
    <t>C4797</t>
  </si>
  <si>
    <t>C4798</t>
  </si>
  <si>
    <t>C4799</t>
  </si>
  <si>
    <t>C4800</t>
  </si>
  <si>
    <t>C4801</t>
  </si>
  <si>
    <t>C4802</t>
  </si>
  <si>
    <t>C4803</t>
  </si>
  <si>
    <t>C4804</t>
  </si>
  <si>
    <t>C4805</t>
  </si>
  <si>
    <t>C4806</t>
  </si>
  <si>
    <t>C4807</t>
  </si>
  <si>
    <t>C4808</t>
  </si>
  <si>
    <t>C4809</t>
  </si>
  <si>
    <t>C4810</t>
  </si>
  <si>
    <t>C4811</t>
  </si>
  <si>
    <t>C4812</t>
  </si>
  <si>
    <t>C4813</t>
  </si>
  <si>
    <t>C4814</t>
  </si>
  <si>
    <t>C4815</t>
  </si>
  <si>
    <t>C4816</t>
  </si>
  <si>
    <t>C4817</t>
  </si>
  <si>
    <t>C4818</t>
  </si>
  <si>
    <t>C4819</t>
  </si>
  <si>
    <t>C4820</t>
  </si>
  <si>
    <t>C4821</t>
  </si>
  <si>
    <t>C4822</t>
  </si>
  <si>
    <t>C4823</t>
  </si>
  <si>
    <t>C4824</t>
  </si>
  <si>
    <t>C4825</t>
  </si>
  <si>
    <t>C4826</t>
  </si>
  <si>
    <t>C4827</t>
  </si>
  <si>
    <t>C4828</t>
  </si>
  <si>
    <t>C4829</t>
  </si>
  <si>
    <t>C4830</t>
  </si>
  <si>
    <t>C4831</t>
  </si>
  <si>
    <t>C4832</t>
  </si>
  <si>
    <t>C4833</t>
  </si>
  <si>
    <t>C4834</t>
  </si>
  <si>
    <t>C4835</t>
  </si>
  <si>
    <t>C4836</t>
  </si>
  <si>
    <t>C4837</t>
  </si>
  <si>
    <t>C4838</t>
  </si>
  <si>
    <t>C4839</t>
  </si>
  <si>
    <t>C4840</t>
  </si>
  <si>
    <t>C4841</t>
  </si>
  <si>
    <t>C4842</t>
  </si>
  <si>
    <t>C4843</t>
  </si>
  <si>
    <t>C4844</t>
  </si>
  <si>
    <t>C4845</t>
  </si>
  <si>
    <t>C4846</t>
  </si>
  <si>
    <t>C4847</t>
  </si>
  <si>
    <t>C4848</t>
  </si>
  <si>
    <t>C4849</t>
  </si>
  <si>
    <t>C4850</t>
  </si>
  <si>
    <t>C4851</t>
  </si>
  <si>
    <t>C4852</t>
  </si>
  <si>
    <t>C4853</t>
  </si>
  <si>
    <t>C4854</t>
  </si>
  <si>
    <t>C4855</t>
  </si>
  <si>
    <t>C4856</t>
  </si>
  <si>
    <t>C4857</t>
  </si>
  <si>
    <t>C4858</t>
  </si>
  <si>
    <t>C4859</t>
  </si>
  <si>
    <t>C4860</t>
  </si>
  <si>
    <t>C4861</t>
  </si>
  <si>
    <t>C4862</t>
  </si>
  <si>
    <t>C4863</t>
  </si>
  <si>
    <t>C4864</t>
  </si>
  <si>
    <t>C4865</t>
  </si>
  <si>
    <t>C4866</t>
  </si>
  <si>
    <t>C4867</t>
  </si>
  <si>
    <t>C4868</t>
  </si>
  <si>
    <t>C4869</t>
  </si>
  <si>
    <t>C4870</t>
  </si>
  <si>
    <t>C4871</t>
  </si>
  <si>
    <t>C4872</t>
  </si>
  <si>
    <t>C4873</t>
  </si>
  <si>
    <t>C4874</t>
  </si>
  <si>
    <t>C4875</t>
  </si>
  <si>
    <t>C4876</t>
  </si>
  <si>
    <t>C4877</t>
  </si>
  <si>
    <t>C4878</t>
  </si>
  <si>
    <t>C4879</t>
  </si>
  <si>
    <t>C4880</t>
  </si>
  <si>
    <t>C4881</t>
  </si>
  <si>
    <t>C4882</t>
  </si>
  <si>
    <t>C4883</t>
  </si>
  <si>
    <t>C4884</t>
  </si>
  <si>
    <t>C4885</t>
  </si>
  <si>
    <t>C4886</t>
  </si>
  <si>
    <t>C4887</t>
  </si>
  <si>
    <t>C4888</t>
  </si>
  <si>
    <t>C4889</t>
  </si>
  <si>
    <t>C4890</t>
  </si>
  <si>
    <t>C4891</t>
  </si>
  <si>
    <t>C4892</t>
  </si>
  <si>
    <t>C4893</t>
  </si>
  <si>
    <t>C4894</t>
  </si>
  <si>
    <t>C4895</t>
  </si>
  <si>
    <t>C4896</t>
  </si>
  <si>
    <t>C4897</t>
  </si>
  <si>
    <t>C4898</t>
  </si>
  <si>
    <t>C4899</t>
  </si>
  <si>
    <t>C4900</t>
  </si>
  <si>
    <t>C4901</t>
  </si>
  <si>
    <t>C4902</t>
  </si>
  <si>
    <t>C4903</t>
  </si>
  <si>
    <t>C4904</t>
  </si>
  <si>
    <t>C4905</t>
  </si>
  <si>
    <t>C4906</t>
  </si>
  <si>
    <t>C4907</t>
  </si>
  <si>
    <t>C4908</t>
  </si>
  <si>
    <t>C4909</t>
  </si>
  <si>
    <t>C4910</t>
  </si>
  <si>
    <t>C4911</t>
  </si>
  <si>
    <t>C4912</t>
  </si>
  <si>
    <t>C4913</t>
  </si>
  <si>
    <t>C4914</t>
  </si>
  <si>
    <t>C4915</t>
  </si>
  <si>
    <t>C4916</t>
  </si>
  <si>
    <t>C4917</t>
  </si>
  <si>
    <t>C4918</t>
  </si>
  <si>
    <t>C4919</t>
  </si>
  <si>
    <t>C4920</t>
  </si>
  <si>
    <t>C4921</t>
  </si>
  <si>
    <t>C4922</t>
  </si>
  <si>
    <t>C4923</t>
  </si>
  <si>
    <t>C4924</t>
  </si>
  <si>
    <t>C4925</t>
  </si>
  <si>
    <t>C4926</t>
  </si>
  <si>
    <t>C4927</t>
  </si>
  <si>
    <t>C4928</t>
  </si>
  <si>
    <t>C4929</t>
  </si>
  <si>
    <t>C4930</t>
  </si>
  <si>
    <t>C4931</t>
  </si>
  <si>
    <t>C4932</t>
  </si>
  <si>
    <t>C4933</t>
  </si>
  <si>
    <t>C4934</t>
  </si>
  <si>
    <t>C4935</t>
  </si>
  <si>
    <t>C4936</t>
  </si>
  <si>
    <t>C4937</t>
  </si>
  <si>
    <t>C4938</t>
  </si>
  <si>
    <t>C4939</t>
  </si>
  <si>
    <t>C4940</t>
  </si>
  <si>
    <t>C4941</t>
  </si>
  <si>
    <t>C4942</t>
  </si>
  <si>
    <t>C4943</t>
  </si>
  <si>
    <t>C4944</t>
  </si>
  <si>
    <t>C4945</t>
  </si>
  <si>
    <t>C4946</t>
  </si>
  <si>
    <t>C4947</t>
  </si>
  <si>
    <t>C4948</t>
  </si>
  <si>
    <t>C4949</t>
  </si>
  <si>
    <t>C4950</t>
  </si>
  <si>
    <t>C4951</t>
  </si>
  <si>
    <t>C4952</t>
  </si>
  <si>
    <t>C4953</t>
  </si>
  <si>
    <t>C4954</t>
  </si>
  <si>
    <t>C4955</t>
  </si>
  <si>
    <t>C4956</t>
  </si>
  <si>
    <t>C4957</t>
  </si>
  <si>
    <t>C4958</t>
  </si>
  <si>
    <t>C4959</t>
  </si>
  <si>
    <t>C4960</t>
  </si>
  <si>
    <t>C4961</t>
  </si>
  <si>
    <t>C4962</t>
  </si>
  <si>
    <t>C4963</t>
  </si>
  <si>
    <t>C4964</t>
  </si>
  <si>
    <t>C4965</t>
  </si>
  <si>
    <t>C4966</t>
  </si>
  <si>
    <t>C4967</t>
  </si>
  <si>
    <t>C4968</t>
  </si>
  <si>
    <t>C4969</t>
  </si>
  <si>
    <t>C4970</t>
  </si>
  <si>
    <t>C4971</t>
  </si>
  <si>
    <t>C4972</t>
  </si>
  <si>
    <t>C4973</t>
  </si>
  <si>
    <t>C4974</t>
  </si>
  <si>
    <t>C4975</t>
  </si>
  <si>
    <t>C4976</t>
  </si>
  <si>
    <t>C4977</t>
  </si>
  <si>
    <t>C4978</t>
  </si>
  <si>
    <t>C4979</t>
  </si>
  <si>
    <t>C4980</t>
  </si>
  <si>
    <t>C4981</t>
  </si>
  <si>
    <t>C4982</t>
  </si>
  <si>
    <t>C4983</t>
  </si>
  <si>
    <t>C4984</t>
  </si>
  <si>
    <t>C4985</t>
  </si>
  <si>
    <t>C4986</t>
  </si>
  <si>
    <t>C4987</t>
  </si>
  <si>
    <t>C4988</t>
  </si>
  <si>
    <t>C4989</t>
  </si>
  <si>
    <t>C4990</t>
  </si>
  <si>
    <t>C4991</t>
  </si>
  <si>
    <t>C4992</t>
  </si>
  <si>
    <t>C4993</t>
  </si>
  <si>
    <t>C4994</t>
  </si>
  <si>
    <t>C4995</t>
  </si>
  <si>
    <t>C4996</t>
  </si>
  <si>
    <t>C4997</t>
  </si>
  <si>
    <t>C4998</t>
  </si>
  <si>
    <t>C4999</t>
  </si>
  <si>
    <t>C5000</t>
  </si>
  <si>
    <t>C5001</t>
  </si>
  <si>
    <t>C5002</t>
  </si>
  <si>
    <t>C5003</t>
  </si>
  <si>
    <t>C5004</t>
  </si>
  <si>
    <t>C5005</t>
  </si>
  <si>
    <t>C5006</t>
  </si>
  <si>
    <t>C5007</t>
  </si>
  <si>
    <t>C5008</t>
  </si>
  <si>
    <t>C5009</t>
  </si>
  <si>
    <t>C5010</t>
  </si>
  <si>
    <t>C5011</t>
  </si>
  <si>
    <t>C5012</t>
  </si>
  <si>
    <t>C5013</t>
  </si>
  <si>
    <t>C5014</t>
  </si>
  <si>
    <t>C5015</t>
  </si>
  <si>
    <t>C5016</t>
  </si>
  <si>
    <t>C5017</t>
  </si>
  <si>
    <t>C5018</t>
  </si>
  <si>
    <t>C5019</t>
  </si>
  <si>
    <t>C5020</t>
  </si>
  <si>
    <t>C5021</t>
  </si>
  <si>
    <t>C5022</t>
  </si>
  <si>
    <t>C5023</t>
  </si>
  <si>
    <t>C5024</t>
  </si>
  <si>
    <t>C5025</t>
  </si>
  <si>
    <t>C5026</t>
  </si>
  <si>
    <t>C5027</t>
  </si>
  <si>
    <t>C5028</t>
  </si>
  <si>
    <t>C5029</t>
  </si>
  <si>
    <t>C5030</t>
  </si>
  <si>
    <t>C5031</t>
  </si>
  <si>
    <t>C5032</t>
  </si>
  <si>
    <t>C5033</t>
  </si>
  <si>
    <t>C5034</t>
  </si>
  <si>
    <t>C5035</t>
  </si>
  <si>
    <t>C5036</t>
  </si>
  <si>
    <t>C5037</t>
  </si>
  <si>
    <t>C5038</t>
  </si>
  <si>
    <t>C5039</t>
  </si>
  <si>
    <t>C5040</t>
  </si>
  <si>
    <t>C5041</t>
  </si>
  <si>
    <t>C5042</t>
  </si>
  <si>
    <t>C5043</t>
  </si>
  <si>
    <t>C5044</t>
  </si>
  <si>
    <t>C5045</t>
  </si>
  <si>
    <t>C5046</t>
  </si>
  <si>
    <t>C5047</t>
  </si>
  <si>
    <t>C5048</t>
  </si>
  <si>
    <t>C5049</t>
  </si>
  <si>
    <t>C5050</t>
  </si>
  <si>
    <t>C5051</t>
  </si>
  <si>
    <t>C5052</t>
  </si>
  <si>
    <t>C5053</t>
  </si>
  <si>
    <t>C5054</t>
  </si>
  <si>
    <t>C5055</t>
  </si>
  <si>
    <t>C5056</t>
  </si>
  <si>
    <t>C5057</t>
  </si>
  <si>
    <t>C5058</t>
  </si>
  <si>
    <t>C5059</t>
  </si>
  <si>
    <t>C5060</t>
  </si>
  <si>
    <t>C5061</t>
  </si>
  <si>
    <t>C5062</t>
  </si>
  <si>
    <t>C5063</t>
  </si>
  <si>
    <t>C5064</t>
  </si>
  <si>
    <t>C5065</t>
  </si>
  <si>
    <t>C5066</t>
  </si>
  <si>
    <t>C5067</t>
  </si>
  <si>
    <t>C5068</t>
  </si>
  <si>
    <t>C5069</t>
  </si>
  <si>
    <t>C5070</t>
  </si>
  <si>
    <t>C5071</t>
  </si>
  <si>
    <t>C5072</t>
  </si>
  <si>
    <t>C5073</t>
  </si>
  <si>
    <t>C5074</t>
  </si>
  <si>
    <t>C5075</t>
  </si>
  <si>
    <t>C5076</t>
  </si>
  <si>
    <t>C5077</t>
  </si>
  <si>
    <t>C5078</t>
  </si>
  <si>
    <t>C5079</t>
  </si>
  <si>
    <t>C5080</t>
  </si>
  <si>
    <t>C5081</t>
  </si>
  <si>
    <t>C5082</t>
  </si>
  <si>
    <t>C5083</t>
  </si>
  <si>
    <t>C5084</t>
  </si>
  <si>
    <t>C5085</t>
  </si>
  <si>
    <t>C5086</t>
  </si>
  <si>
    <t>C5087</t>
  </si>
  <si>
    <t>C5088</t>
  </si>
  <si>
    <t>C5089</t>
  </si>
  <si>
    <t>C5090</t>
  </si>
  <si>
    <t>C5091</t>
  </si>
  <si>
    <t>C5092</t>
  </si>
  <si>
    <t>C5093</t>
  </si>
  <si>
    <t>C5094</t>
  </si>
  <si>
    <t>C5095</t>
  </si>
  <si>
    <t>C5096</t>
  </si>
  <si>
    <t>C5097</t>
  </si>
  <si>
    <t>C5098</t>
  </si>
  <si>
    <t>C5099</t>
  </si>
  <si>
    <t>C5100</t>
  </si>
  <si>
    <t>C5101</t>
  </si>
  <si>
    <t>C5102</t>
  </si>
  <si>
    <t>C5103</t>
  </si>
  <si>
    <t>C5104</t>
  </si>
  <si>
    <t>C5105</t>
  </si>
  <si>
    <t>C5106</t>
  </si>
  <si>
    <t>C5107</t>
  </si>
  <si>
    <t>C5108</t>
  </si>
  <si>
    <t>C5109</t>
  </si>
  <si>
    <t>C5110</t>
  </si>
  <si>
    <t>C5111</t>
  </si>
  <si>
    <t>C5112</t>
  </si>
  <si>
    <t>C5113</t>
  </si>
  <si>
    <t>C5114</t>
  </si>
  <si>
    <t>C5115</t>
  </si>
  <si>
    <t>C5116</t>
  </si>
  <si>
    <t>C5117</t>
  </si>
  <si>
    <t>C5118</t>
  </si>
  <si>
    <t>C5119</t>
  </si>
  <si>
    <t>C5120</t>
  </si>
  <si>
    <t>C5121</t>
  </si>
  <si>
    <t>C5122</t>
  </si>
  <si>
    <t>C5123</t>
  </si>
  <si>
    <t>C5124</t>
  </si>
  <si>
    <t>C5125</t>
  </si>
  <si>
    <t>C5126</t>
  </si>
  <si>
    <t>C5127</t>
  </si>
  <si>
    <t>C5128</t>
  </si>
  <si>
    <t>C5129</t>
  </si>
  <si>
    <t>C5130</t>
  </si>
  <si>
    <t>C5131</t>
  </si>
  <si>
    <t>C5132</t>
  </si>
  <si>
    <t>C5133</t>
  </si>
  <si>
    <t>C5134</t>
  </si>
  <si>
    <t>C5135</t>
  </si>
  <si>
    <t>C5136</t>
  </si>
  <si>
    <t>C5137</t>
  </si>
  <si>
    <t>C5138</t>
  </si>
  <si>
    <t>C5139</t>
  </si>
  <si>
    <t>C5140</t>
  </si>
  <si>
    <t>C5141</t>
  </si>
  <si>
    <t>C5142</t>
  </si>
  <si>
    <t>C5143</t>
  </si>
  <si>
    <t>C5144</t>
  </si>
  <si>
    <t>C5145</t>
  </si>
  <si>
    <t>C5146</t>
  </si>
  <si>
    <t>C5147</t>
  </si>
  <si>
    <t>C5148</t>
  </si>
  <si>
    <t>C5149</t>
  </si>
  <si>
    <t>C5150</t>
  </si>
  <si>
    <t>C5151</t>
  </si>
  <si>
    <t>C5152</t>
  </si>
  <si>
    <t>C5153</t>
  </si>
  <si>
    <t>C5154</t>
  </si>
  <si>
    <t>C5155</t>
  </si>
  <si>
    <t>C5156</t>
  </si>
  <si>
    <t>C5157</t>
  </si>
  <si>
    <t>C5158</t>
  </si>
  <si>
    <t>C5159</t>
  </si>
  <si>
    <t>C5160</t>
  </si>
  <si>
    <t>C5161</t>
  </si>
  <si>
    <t>C5162</t>
  </si>
  <si>
    <t>C5163</t>
  </si>
  <si>
    <t>C5164</t>
  </si>
  <si>
    <t>C5165</t>
  </si>
  <si>
    <t>C5166</t>
  </si>
  <si>
    <t>C5167</t>
  </si>
  <si>
    <t>C5168</t>
  </si>
  <si>
    <t>C5169</t>
  </si>
  <si>
    <t>C5170</t>
  </si>
  <si>
    <t>C5171</t>
  </si>
  <si>
    <t>C5172</t>
  </si>
  <si>
    <t>C5173</t>
  </si>
  <si>
    <t>C5174</t>
  </si>
  <si>
    <t>C5175</t>
  </si>
  <si>
    <t>C5176</t>
  </si>
  <si>
    <t>C5177</t>
  </si>
  <si>
    <t>C5178</t>
  </si>
  <si>
    <t>C5179</t>
  </si>
  <si>
    <t>C5180</t>
  </si>
  <si>
    <t>C5181</t>
  </si>
  <si>
    <t>C5182</t>
  </si>
  <si>
    <t>C5183</t>
  </si>
  <si>
    <t>C5184</t>
  </si>
  <si>
    <t>C5185</t>
  </si>
  <si>
    <t>C5186</t>
  </si>
  <si>
    <t>C5187</t>
  </si>
  <si>
    <t>C5188</t>
  </si>
  <si>
    <t>C5189</t>
  </si>
  <si>
    <t>C5190</t>
  </si>
  <si>
    <t>C5191</t>
  </si>
  <si>
    <t>C5192</t>
  </si>
  <si>
    <t>C5193</t>
  </si>
  <si>
    <t>C5194</t>
  </si>
  <si>
    <t>C5195</t>
  </si>
  <si>
    <t>C5196</t>
  </si>
  <si>
    <t>C5197</t>
  </si>
  <si>
    <t>C5198</t>
  </si>
  <si>
    <t>C5199</t>
  </si>
  <si>
    <t>C5200</t>
  </si>
  <si>
    <t>C5201</t>
  </si>
  <si>
    <t>C5202</t>
  </si>
  <si>
    <t>C5203</t>
  </si>
  <si>
    <t>C5204</t>
  </si>
  <si>
    <t>C5205</t>
  </si>
  <si>
    <t>C5206</t>
  </si>
  <si>
    <t>C5207</t>
  </si>
  <si>
    <t>C5208</t>
  </si>
  <si>
    <t>C5209</t>
  </si>
  <si>
    <t>C5210</t>
  </si>
  <si>
    <t>C5211</t>
  </si>
  <si>
    <t>C5212</t>
  </si>
  <si>
    <t>C5213</t>
  </si>
  <si>
    <t>C5214</t>
  </si>
  <si>
    <t>C5215</t>
  </si>
  <si>
    <t>C5216</t>
  </si>
  <si>
    <t>C5217</t>
  </si>
  <si>
    <t>C5218</t>
  </si>
  <si>
    <t>C5219</t>
  </si>
  <si>
    <t>C5220</t>
  </si>
  <si>
    <t>C5221</t>
  </si>
  <si>
    <t>C5222</t>
  </si>
  <si>
    <t>C5223</t>
  </si>
  <si>
    <t>C5224</t>
  </si>
  <si>
    <t>C5225</t>
  </si>
  <si>
    <t>C5226</t>
  </si>
  <si>
    <t>C5227</t>
  </si>
  <si>
    <t>C5228</t>
  </si>
  <si>
    <t>C5229</t>
  </si>
  <si>
    <t>C5230</t>
  </si>
  <si>
    <t>C5231</t>
  </si>
  <si>
    <t>C5232</t>
  </si>
  <si>
    <t>C5233</t>
  </si>
  <si>
    <t>C5234</t>
  </si>
  <si>
    <t>C5235</t>
  </si>
  <si>
    <t>C5236</t>
  </si>
  <si>
    <t>C5237</t>
  </si>
  <si>
    <t>C5238</t>
  </si>
  <si>
    <t>C5239</t>
  </si>
  <si>
    <t>C5240</t>
  </si>
  <si>
    <t>C5241</t>
  </si>
  <si>
    <t>C5242</t>
  </si>
  <si>
    <t>C5243</t>
  </si>
  <si>
    <t>C5244</t>
  </si>
  <si>
    <t>C5245</t>
  </si>
  <si>
    <t>C5246</t>
  </si>
  <si>
    <t>C5247</t>
  </si>
  <si>
    <t>C5248</t>
  </si>
  <si>
    <t>C5249</t>
  </si>
  <si>
    <t>C5250</t>
  </si>
  <si>
    <t>C5251</t>
  </si>
  <si>
    <t>C5252</t>
  </si>
  <si>
    <t>C5253</t>
  </si>
  <si>
    <t>C5254</t>
  </si>
  <si>
    <t>C5255</t>
  </si>
  <si>
    <t>C5256</t>
  </si>
  <si>
    <t>C5257</t>
  </si>
  <si>
    <t>C5258</t>
  </si>
  <si>
    <t>C5259</t>
  </si>
  <si>
    <t>C5260</t>
  </si>
  <si>
    <t>C5261</t>
  </si>
  <si>
    <t>C5262</t>
  </si>
  <si>
    <t>C5263</t>
  </si>
  <si>
    <t>C5264</t>
  </si>
  <si>
    <t>C5265</t>
  </si>
  <si>
    <t>C5266</t>
  </si>
  <si>
    <t>C5267</t>
  </si>
  <si>
    <t>C5268</t>
  </si>
  <si>
    <t>C5269</t>
  </si>
  <si>
    <t>C5270</t>
  </si>
  <si>
    <t>C5271</t>
  </si>
  <si>
    <t>C5272</t>
  </si>
  <si>
    <t>C5273</t>
  </si>
  <si>
    <t>C5274</t>
  </si>
  <si>
    <t>C5275</t>
  </si>
  <si>
    <t>C5276</t>
  </si>
  <si>
    <t>C5277</t>
  </si>
  <si>
    <t>C5278</t>
  </si>
  <si>
    <t>C5279</t>
  </si>
  <si>
    <t>C5280</t>
  </si>
  <si>
    <t>C5281</t>
  </si>
  <si>
    <t>C5282</t>
  </si>
  <si>
    <t>C5283</t>
  </si>
  <si>
    <t>C5284</t>
  </si>
  <si>
    <t>C5285</t>
  </si>
  <si>
    <t>C5286</t>
  </si>
  <si>
    <t>C5287</t>
  </si>
  <si>
    <t>C5288</t>
  </si>
  <si>
    <t>C5289</t>
  </si>
  <si>
    <t>C5290</t>
  </si>
  <si>
    <t>C5291</t>
  </si>
  <si>
    <t>C5292</t>
  </si>
  <si>
    <t>C5293</t>
  </si>
  <si>
    <t>C5294</t>
  </si>
  <si>
    <t>C5295</t>
  </si>
  <si>
    <t>C5296</t>
  </si>
  <si>
    <t>C5297</t>
  </si>
  <si>
    <t>C5298</t>
  </si>
  <si>
    <t>C5299</t>
  </si>
  <si>
    <t>C5300</t>
  </si>
  <si>
    <t>C5301</t>
  </si>
  <si>
    <t>C5302</t>
  </si>
  <si>
    <t>C5303</t>
  </si>
  <si>
    <t>C5304</t>
  </si>
  <si>
    <t>C5305</t>
  </si>
  <si>
    <t>C5306</t>
  </si>
  <si>
    <t>C5307</t>
  </si>
  <si>
    <t>C5308</t>
  </si>
  <si>
    <t>C5309</t>
  </si>
  <si>
    <t>C5310</t>
  </si>
  <si>
    <t>C5311</t>
  </si>
  <si>
    <t>C5312</t>
  </si>
  <si>
    <t>C5313</t>
  </si>
  <si>
    <t>C5314</t>
  </si>
  <si>
    <t>C5315</t>
  </si>
  <si>
    <t>C5316</t>
  </si>
  <si>
    <t>C5317</t>
  </si>
  <si>
    <t>C5318</t>
  </si>
  <si>
    <t>C5319</t>
  </si>
  <si>
    <t>C5320</t>
  </si>
  <si>
    <t>C5321</t>
  </si>
  <si>
    <t>C5322</t>
  </si>
  <si>
    <t>C5323</t>
  </si>
  <si>
    <t>C5324</t>
  </si>
  <si>
    <t>C5325</t>
  </si>
  <si>
    <t>C5326</t>
  </si>
  <si>
    <t>C5327</t>
  </si>
  <si>
    <t>C5328</t>
  </si>
  <si>
    <t>C5329</t>
  </si>
  <si>
    <t>C5330</t>
  </si>
  <si>
    <t>C5331</t>
  </si>
  <si>
    <t>C5332</t>
  </si>
  <si>
    <t>C5333</t>
  </si>
  <si>
    <t>C5334</t>
  </si>
  <si>
    <t>C5335</t>
  </si>
  <si>
    <t>C5336</t>
  </si>
  <si>
    <t>C5337</t>
  </si>
  <si>
    <t>C5338</t>
  </si>
  <si>
    <t>C5339</t>
  </si>
  <si>
    <t>C5340</t>
  </si>
  <si>
    <t>C5341</t>
  </si>
  <si>
    <t>C5342</t>
  </si>
  <si>
    <t>C5343</t>
  </si>
  <si>
    <t>C5344</t>
  </si>
  <si>
    <t>C5345</t>
  </si>
  <si>
    <t>C5346</t>
  </si>
  <si>
    <t>C5347</t>
  </si>
  <si>
    <t>C5348</t>
  </si>
  <si>
    <t>C5349</t>
  </si>
  <si>
    <t>C5350</t>
  </si>
  <si>
    <t>C5351</t>
  </si>
  <si>
    <t>C5352</t>
  </si>
  <si>
    <t>C5353</t>
  </si>
  <si>
    <t>C5354</t>
  </si>
  <si>
    <t>C5355</t>
  </si>
  <si>
    <t>C5356</t>
  </si>
  <si>
    <t>C5357</t>
  </si>
  <si>
    <t>C5358</t>
  </si>
  <si>
    <t>C5359</t>
  </si>
  <si>
    <t>C5360</t>
  </si>
  <si>
    <t>C5361</t>
  </si>
  <si>
    <t>C5362</t>
  </si>
  <si>
    <t>C5363</t>
  </si>
  <si>
    <t>C5364</t>
  </si>
  <si>
    <t>C5365</t>
  </si>
  <si>
    <t>C5366</t>
  </si>
  <si>
    <t>C5367</t>
  </si>
  <si>
    <t>C5368</t>
  </si>
  <si>
    <t>C5369</t>
  </si>
  <si>
    <t>C5370</t>
  </si>
  <si>
    <t>C5371</t>
  </si>
  <si>
    <t>C5372</t>
  </si>
  <si>
    <t>C5373</t>
  </si>
  <si>
    <t>C5374</t>
  </si>
  <si>
    <t>C5375</t>
  </si>
  <si>
    <t>C5376</t>
  </si>
  <si>
    <t>C5377</t>
  </si>
  <si>
    <t>C5378</t>
  </si>
  <si>
    <t>C5379</t>
  </si>
  <si>
    <t>C5380</t>
  </si>
  <si>
    <t>C5381</t>
  </si>
  <si>
    <t>C5382</t>
  </si>
  <si>
    <t>C5383</t>
  </si>
  <si>
    <t>C5384</t>
  </si>
  <si>
    <t>C5385</t>
  </si>
  <si>
    <t>C5386</t>
  </si>
  <si>
    <t>C5387</t>
  </si>
  <si>
    <t>C5388</t>
  </si>
  <si>
    <t>C5389</t>
  </si>
  <si>
    <t>C5390</t>
  </si>
  <si>
    <t>C5391</t>
  </si>
  <si>
    <t>C5392</t>
  </si>
  <si>
    <t>C5393</t>
  </si>
  <si>
    <t>C5394</t>
  </si>
  <si>
    <t>C5395</t>
  </si>
  <si>
    <t>C5396</t>
  </si>
  <si>
    <t>C5397</t>
  </si>
  <si>
    <t>C5398</t>
  </si>
  <si>
    <t>C5399</t>
  </si>
  <si>
    <t>C5400</t>
  </si>
  <si>
    <t>C5401</t>
  </si>
  <si>
    <t>C5402</t>
  </si>
  <si>
    <t>C5403</t>
  </si>
  <si>
    <t>C5404</t>
  </si>
  <si>
    <t>C5405</t>
  </si>
  <si>
    <t>C5406</t>
  </si>
  <si>
    <t>C5407</t>
  </si>
  <si>
    <t>C5408</t>
  </si>
  <si>
    <t>C5409</t>
  </si>
  <si>
    <t>C5410</t>
  </si>
  <si>
    <t>C5411</t>
  </si>
  <si>
    <t>C5412</t>
  </si>
  <si>
    <t>C5413</t>
  </si>
  <si>
    <t>C5414</t>
  </si>
  <si>
    <t>C5415</t>
  </si>
  <si>
    <t>C5416</t>
  </si>
  <si>
    <t>C5417</t>
  </si>
  <si>
    <t>C5418</t>
  </si>
  <si>
    <t>C5419</t>
  </si>
  <si>
    <t>C5420</t>
  </si>
  <si>
    <t>C5421</t>
  </si>
  <si>
    <t>C5422</t>
  </si>
  <si>
    <t>C5423</t>
  </si>
  <si>
    <t>C5424</t>
  </si>
  <si>
    <t>C5425</t>
  </si>
  <si>
    <t>C5426</t>
  </si>
  <si>
    <t>C5427</t>
  </si>
  <si>
    <t>C5428</t>
  </si>
  <si>
    <t>C5429</t>
  </si>
  <si>
    <t>C5430</t>
  </si>
  <si>
    <t>C5431</t>
  </si>
  <si>
    <t>C5432</t>
  </si>
  <si>
    <t>C5433</t>
  </si>
  <si>
    <t>C5434</t>
  </si>
  <si>
    <t>C5435</t>
  </si>
  <si>
    <t>C5436</t>
  </si>
  <si>
    <t>C5437</t>
  </si>
  <si>
    <t>C5438</t>
  </si>
  <si>
    <t>C5439</t>
  </si>
  <si>
    <t>C5440</t>
  </si>
  <si>
    <t>C5441</t>
  </si>
  <si>
    <t>C5442</t>
  </si>
  <si>
    <t>C5443</t>
  </si>
  <si>
    <t>C5444</t>
  </si>
  <si>
    <t>C5445</t>
  </si>
  <si>
    <t>C5446</t>
  </si>
  <si>
    <t>C5447</t>
  </si>
  <si>
    <t>C5448</t>
  </si>
  <si>
    <t>C5449</t>
  </si>
  <si>
    <t>C5450</t>
  </si>
  <si>
    <t>C5451</t>
  </si>
  <si>
    <t>C5452</t>
  </si>
  <si>
    <t>C5453</t>
  </si>
  <si>
    <t>C5454</t>
  </si>
  <si>
    <t>C5455</t>
  </si>
  <si>
    <t>C5456</t>
  </si>
  <si>
    <t>C5457</t>
  </si>
  <si>
    <t>C5458</t>
  </si>
  <si>
    <t>C5459</t>
  </si>
  <si>
    <t>C5460</t>
  </si>
  <si>
    <t>C5461</t>
  </si>
  <si>
    <t>C5462</t>
  </si>
  <si>
    <t>C5463</t>
  </si>
  <si>
    <t>C5464</t>
  </si>
  <si>
    <t>C5465</t>
  </si>
  <si>
    <t>C5466</t>
  </si>
  <si>
    <t>C5467</t>
  </si>
  <si>
    <t>C5468</t>
  </si>
  <si>
    <t>C5469</t>
  </si>
  <si>
    <t>C5470</t>
  </si>
  <si>
    <t>C5471</t>
  </si>
  <si>
    <t>C5472</t>
  </si>
  <si>
    <t>C5473</t>
  </si>
  <si>
    <t>C5474</t>
  </si>
  <si>
    <t>C5475</t>
  </si>
  <si>
    <t>C5476</t>
  </si>
  <si>
    <t>C5477</t>
  </si>
  <si>
    <t>C5478</t>
  </si>
  <si>
    <t>C5479</t>
  </si>
  <si>
    <t>C5480</t>
  </si>
  <si>
    <t>C5481</t>
  </si>
  <si>
    <t>C5482</t>
  </si>
  <si>
    <t>C5483</t>
  </si>
  <si>
    <t>C5484</t>
  </si>
  <si>
    <t>C5485</t>
  </si>
  <si>
    <t>C5486</t>
  </si>
  <si>
    <t>C5487</t>
  </si>
  <si>
    <t>C5488</t>
  </si>
  <si>
    <t>C5489</t>
  </si>
  <si>
    <t>C5490</t>
  </si>
  <si>
    <t>C5491</t>
  </si>
  <si>
    <t>C5492</t>
  </si>
  <si>
    <t>C5493</t>
  </si>
  <si>
    <t>C5494</t>
  </si>
  <si>
    <t>C5495</t>
  </si>
  <si>
    <t>C5496</t>
  </si>
  <si>
    <t>C5497</t>
  </si>
  <si>
    <t>C5498</t>
  </si>
  <si>
    <t>C5499</t>
  </si>
  <si>
    <t>C5500</t>
  </si>
  <si>
    <t>C5501</t>
  </si>
  <si>
    <t>C5502</t>
  </si>
  <si>
    <t>C5503</t>
  </si>
  <si>
    <t>C5504</t>
  </si>
  <si>
    <t>C5505</t>
  </si>
  <si>
    <t>C5506</t>
  </si>
  <si>
    <t>C5507</t>
  </si>
  <si>
    <t>C5508</t>
  </si>
  <si>
    <t>C5509</t>
  </si>
  <si>
    <t>C5510</t>
  </si>
  <si>
    <t>C5511</t>
  </si>
  <si>
    <t>C5512</t>
  </si>
  <si>
    <t>C5513</t>
  </si>
  <si>
    <t>C5514</t>
  </si>
  <si>
    <t>C5515</t>
  </si>
  <si>
    <t>C5516</t>
  </si>
  <si>
    <t>C5517</t>
  </si>
  <si>
    <t>C5518</t>
  </si>
  <si>
    <t>C5519</t>
  </si>
  <si>
    <t>C5520</t>
  </si>
  <si>
    <t>C5521</t>
  </si>
  <si>
    <t>C5522</t>
  </si>
  <si>
    <t>C5523</t>
  </si>
  <si>
    <t>C5524</t>
  </si>
  <si>
    <t>C5525</t>
  </si>
  <si>
    <t>C5526</t>
  </si>
  <si>
    <t>C5527</t>
  </si>
  <si>
    <t>C5528</t>
  </si>
  <si>
    <t>C5529</t>
  </si>
  <si>
    <t>C5530</t>
  </si>
  <si>
    <t>C5531</t>
  </si>
  <si>
    <t>C5532</t>
  </si>
  <si>
    <t>C5533</t>
  </si>
  <si>
    <t>C5534</t>
  </si>
  <si>
    <t>C5535</t>
  </si>
  <si>
    <t>C5536</t>
  </si>
  <si>
    <t>C5537</t>
  </si>
  <si>
    <t>C5538</t>
  </si>
  <si>
    <t>C5539</t>
  </si>
  <si>
    <t>C5540</t>
  </si>
  <si>
    <t>C5541</t>
  </si>
  <si>
    <t>C5542</t>
  </si>
  <si>
    <t>C5543</t>
  </si>
  <si>
    <t>C5544</t>
  </si>
  <si>
    <t>C5545</t>
  </si>
  <si>
    <t>C5546</t>
  </si>
  <si>
    <t>C5547</t>
  </si>
  <si>
    <t>C5548</t>
  </si>
  <si>
    <t>C5549</t>
  </si>
  <si>
    <t>C5550</t>
  </si>
  <si>
    <t>C5551</t>
  </si>
  <si>
    <t>C5552</t>
  </si>
  <si>
    <t>C5553</t>
  </si>
  <si>
    <t>C5554</t>
  </si>
  <si>
    <t>C5555</t>
  </si>
  <si>
    <t>C5556</t>
  </si>
  <si>
    <t>C5557</t>
  </si>
  <si>
    <t>C5558</t>
  </si>
  <si>
    <t>C5559</t>
  </si>
  <si>
    <t>C5560</t>
  </si>
  <si>
    <t>C5561</t>
  </si>
  <si>
    <t>C5562</t>
  </si>
  <si>
    <t>C5563</t>
  </si>
  <si>
    <t>C5564</t>
  </si>
  <si>
    <t>C5565</t>
  </si>
  <si>
    <t>C5566</t>
  </si>
  <si>
    <t>C5567</t>
  </si>
  <si>
    <t>C5568</t>
  </si>
  <si>
    <t>C5569</t>
  </si>
  <si>
    <t>C5570</t>
  </si>
  <si>
    <t>C5571</t>
  </si>
  <si>
    <t>C5572</t>
  </si>
  <si>
    <t>C5573</t>
  </si>
  <si>
    <t>C5574</t>
  </si>
  <si>
    <t>C5575</t>
  </si>
  <si>
    <t>C5576</t>
  </si>
  <si>
    <t>C5577</t>
  </si>
  <si>
    <t>C5578</t>
  </si>
  <si>
    <t>C5579</t>
  </si>
  <si>
    <t>C5580</t>
  </si>
  <si>
    <t>C5581</t>
  </si>
  <si>
    <t>C5582</t>
  </si>
  <si>
    <t>C5583</t>
  </si>
  <si>
    <t>C5584</t>
  </si>
  <si>
    <t>C5585</t>
  </si>
  <si>
    <t>C5586</t>
  </si>
  <si>
    <t>C5587</t>
  </si>
  <si>
    <t>C5588</t>
  </si>
  <si>
    <t>C5589</t>
  </si>
  <si>
    <t>C5590</t>
  </si>
  <si>
    <t>C5591</t>
  </si>
  <si>
    <t>C5592</t>
  </si>
  <si>
    <t>C5593</t>
  </si>
  <si>
    <t>C5594</t>
  </si>
  <si>
    <t>C5595</t>
  </si>
  <si>
    <t>C5596</t>
  </si>
  <si>
    <t>C5597</t>
  </si>
  <si>
    <t>C5598</t>
  </si>
  <si>
    <t>C5599</t>
  </si>
  <si>
    <t>C5600</t>
  </si>
  <si>
    <t>C5601</t>
  </si>
  <si>
    <t>C5602</t>
  </si>
  <si>
    <t>C5603</t>
  </si>
  <si>
    <t>C5604</t>
  </si>
  <si>
    <t>C5605</t>
  </si>
  <si>
    <t>C5606</t>
  </si>
  <si>
    <t>C5607</t>
  </si>
  <si>
    <t>C5608</t>
  </si>
  <si>
    <t>C5609</t>
  </si>
  <si>
    <t>C5610</t>
  </si>
  <si>
    <t>C5611</t>
  </si>
  <si>
    <t>C5612</t>
  </si>
  <si>
    <t>C5613</t>
  </si>
  <si>
    <t>C5614</t>
  </si>
  <si>
    <t>C5615</t>
  </si>
  <si>
    <t>C5616</t>
  </si>
  <si>
    <t>C5617</t>
  </si>
  <si>
    <t>C5618</t>
  </si>
  <si>
    <t>C5619</t>
  </si>
  <si>
    <t>C5620</t>
  </si>
  <si>
    <t>C5621</t>
  </si>
  <si>
    <t>C5622</t>
  </si>
  <si>
    <t>C5623</t>
  </si>
  <si>
    <t>C5624</t>
  </si>
  <si>
    <t>C5625</t>
  </si>
  <si>
    <t>C5626</t>
  </si>
  <si>
    <t>C5627</t>
  </si>
  <si>
    <t>C5628</t>
  </si>
  <si>
    <t>C5629</t>
  </si>
  <si>
    <t>C5630</t>
  </si>
  <si>
    <t>C5631</t>
  </si>
  <si>
    <t>C5632</t>
  </si>
  <si>
    <t>C5633</t>
  </si>
  <si>
    <t>C5634</t>
  </si>
  <si>
    <t>C5635</t>
  </si>
  <si>
    <t>C5636</t>
  </si>
  <si>
    <t>C5637</t>
  </si>
  <si>
    <t>C5638</t>
  </si>
  <si>
    <t>C5639</t>
  </si>
  <si>
    <t>C5640</t>
  </si>
  <si>
    <t>C5641</t>
  </si>
  <si>
    <t>C5642</t>
  </si>
  <si>
    <t>C5643</t>
  </si>
  <si>
    <t>C5644</t>
  </si>
  <si>
    <t>C5645</t>
  </si>
  <si>
    <t>C5646</t>
  </si>
  <si>
    <t>C5647</t>
  </si>
  <si>
    <t>C5648</t>
  </si>
  <si>
    <t>C5649</t>
  </si>
  <si>
    <t>C5650</t>
  </si>
  <si>
    <t>C5651</t>
  </si>
  <si>
    <t>C5652</t>
  </si>
  <si>
    <t>C5653</t>
  </si>
  <si>
    <t>C5654</t>
  </si>
  <si>
    <t>C5655</t>
  </si>
  <si>
    <t>C5656</t>
  </si>
  <si>
    <t>C5657</t>
  </si>
  <si>
    <t>C5658</t>
  </si>
  <si>
    <t>C5659</t>
  </si>
  <si>
    <t>C5660</t>
  </si>
  <si>
    <t>C5661</t>
  </si>
  <si>
    <t>C5662</t>
  </si>
  <si>
    <t>C5663</t>
  </si>
  <si>
    <t>C5664</t>
  </si>
  <si>
    <t>C5665</t>
  </si>
  <si>
    <t>C5666</t>
  </si>
  <si>
    <t>C5667</t>
  </si>
  <si>
    <t>C5668</t>
  </si>
  <si>
    <t>C5669</t>
  </si>
  <si>
    <t>C5670</t>
  </si>
  <si>
    <t>C5671</t>
  </si>
  <si>
    <t>C5672</t>
  </si>
  <si>
    <t>C5673</t>
  </si>
  <si>
    <t>C5674</t>
  </si>
  <si>
    <t>C5675</t>
  </si>
  <si>
    <t>C5676</t>
  </si>
  <si>
    <t>C5677</t>
  </si>
  <si>
    <t>C5678</t>
  </si>
  <si>
    <t>C5679</t>
  </si>
  <si>
    <t>C5680</t>
  </si>
  <si>
    <t>C5681</t>
  </si>
  <si>
    <t>C5682</t>
  </si>
  <si>
    <t>C5683</t>
  </si>
  <si>
    <t>C5684</t>
  </si>
  <si>
    <t>C5685</t>
  </si>
  <si>
    <t>C5686</t>
  </si>
  <si>
    <t>C5687</t>
  </si>
  <si>
    <t>C5688</t>
  </si>
  <si>
    <t>C5689</t>
  </si>
  <si>
    <t>C5690</t>
  </si>
  <si>
    <t>C5691</t>
  </si>
  <si>
    <t>C5692</t>
  </si>
  <si>
    <t>C5693</t>
  </si>
  <si>
    <t>C5694</t>
  </si>
  <si>
    <t>C5695</t>
  </si>
  <si>
    <t>C5696</t>
  </si>
  <si>
    <t>C5697</t>
  </si>
  <si>
    <t>C5698</t>
  </si>
  <si>
    <t>C5699</t>
  </si>
  <si>
    <t>C5700</t>
  </si>
  <si>
    <t>C5701</t>
  </si>
  <si>
    <t>C5702</t>
  </si>
  <si>
    <t>C5703</t>
  </si>
  <si>
    <t>C5704</t>
  </si>
  <si>
    <t>C5705</t>
  </si>
  <si>
    <t>C5706</t>
  </si>
  <si>
    <t>C5707</t>
  </si>
  <si>
    <t>C5708</t>
  </si>
  <si>
    <t>C5709</t>
  </si>
  <si>
    <t>C5710</t>
  </si>
  <si>
    <t>C5711</t>
  </si>
  <si>
    <t>C5712</t>
  </si>
  <si>
    <t>C5713</t>
  </si>
  <si>
    <t>C5714</t>
  </si>
  <si>
    <t>C5715</t>
  </si>
  <si>
    <t>C5716</t>
  </si>
  <si>
    <t>C5717</t>
  </si>
  <si>
    <t>C5718</t>
  </si>
  <si>
    <t>C5719</t>
  </si>
  <si>
    <t>C5720</t>
  </si>
  <si>
    <t>C5721</t>
  </si>
  <si>
    <t>C5722</t>
  </si>
  <si>
    <t>C5723</t>
  </si>
  <si>
    <t>C5724</t>
  </si>
  <si>
    <t>C5725</t>
  </si>
  <si>
    <t>C5726</t>
  </si>
  <si>
    <t>C5727</t>
  </si>
  <si>
    <t>C5728</t>
  </si>
  <si>
    <t>C5729</t>
  </si>
  <si>
    <t>C5730</t>
  </si>
  <si>
    <t>C5731</t>
  </si>
  <si>
    <t>C5732</t>
  </si>
  <si>
    <t>C5733</t>
  </si>
  <si>
    <t>C5734</t>
  </si>
  <si>
    <t>C5735</t>
  </si>
  <si>
    <t>C5736</t>
  </si>
  <si>
    <t>C5737</t>
  </si>
  <si>
    <t>C5738</t>
  </si>
  <si>
    <t>C5739</t>
  </si>
  <si>
    <t>C5740</t>
  </si>
  <si>
    <t>C5741</t>
  </si>
  <si>
    <t>C5742</t>
  </si>
  <si>
    <t>C5743</t>
  </si>
  <si>
    <t>C5744</t>
  </si>
  <si>
    <t>C5745</t>
  </si>
  <si>
    <t>C5746</t>
  </si>
  <si>
    <t>C5747</t>
  </si>
  <si>
    <t>C5748</t>
  </si>
  <si>
    <t>C5749</t>
  </si>
  <si>
    <t>C5750</t>
  </si>
  <si>
    <t>C5751</t>
  </si>
  <si>
    <t>C5752</t>
  </si>
  <si>
    <t>C5753</t>
  </si>
  <si>
    <t>C5754</t>
  </si>
  <si>
    <t>C5755</t>
  </si>
  <si>
    <t>C5756</t>
  </si>
  <si>
    <t>C5757</t>
  </si>
  <si>
    <t>C5758</t>
  </si>
  <si>
    <t>C5759</t>
  </si>
  <si>
    <t>C5760</t>
  </si>
  <si>
    <t>C5761</t>
  </si>
  <si>
    <t>C5762</t>
  </si>
  <si>
    <t>C5763</t>
  </si>
  <si>
    <t>C5764</t>
  </si>
  <si>
    <t>C5765</t>
  </si>
  <si>
    <t>C5766</t>
  </si>
  <si>
    <t>C5767</t>
  </si>
  <si>
    <t>C5768</t>
  </si>
  <si>
    <t>C5769</t>
  </si>
  <si>
    <t>C5770</t>
  </si>
  <si>
    <t>C5771</t>
  </si>
  <si>
    <t>C5772</t>
  </si>
  <si>
    <t>C5773</t>
  </si>
  <si>
    <t>C5774</t>
  </si>
  <si>
    <t>C5775</t>
  </si>
  <si>
    <t>C5776</t>
  </si>
  <si>
    <t>C5777</t>
  </si>
  <si>
    <t>C5778</t>
  </si>
  <si>
    <t>C5779</t>
  </si>
  <si>
    <t>C5780</t>
  </si>
  <si>
    <t>C5781</t>
  </si>
  <si>
    <t>C5782</t>
  </si>
  <si>
    <t>C5783</t>
  </si>
  <si>
    <t>C5784</t>
  </si>
  <si>
    <t>C5785</t>
  </si>
  <si>
    <t>C5786</t>
  </si>
  <si>
    <t>C5787</t>
  </si>
  <si>
    <t>C5788</t>
  </si>
  <si>
    <t>C5789</t>
  </si>
  <si>
    <t>C5790</t>
  </si>
  <si>
    <t>C5791</t>
  </si>
  <si>
    <t>C5792</t>
  </si>
  <si>
    <t>C5793</t>
  </si>
  <si>
    <t>C5794</t>
  </si>
  <si>
    <t>C5795</t>
  </si>
  <si>
    <t>C5796</t>
  </si>
  <si>
    <t>C5797</t>
  </si>
  <si>
    <t>C5798</t>
  </si>
  <si>
    <t>C5799</t>
  </si>
  <si>
    <t>C5800</t>
  </si>
  <si>
    <t>C5801</t>
  </si>
  <si>
    <t>C5802</t>
  </si>
  <si>
    <t>C5803</t>
  </si>
  <si>
    <t>C5804</t>
  </si>
  <si>
    <t>C5805</t>
  </si>
  <si>
    <t>C5806</t>
  </si>
  <si>
    <t>C5807</t>
  </si>
  <si>
    <t>C5808</t>
  </si>
  <si>
    <t>C5809</t>
  </si>
  <si>
    <t>C5810</t>
  </si>
  <si>
    <t>C5811</t>
  </si>
  <si>
    <t>C5812</t>
  </si>
  <si>
    <t>C5813</t>
  </si>
  <si>
    <t>C5814</t>
  </si>
  <si>
    <t>C5815</t>
  </si>
  <si>
    <t>C5816</t>
  </si>
  <si>
    <t>C5817</t>
  </si>
  <si>
    <t>C5818</t>
  </si>
  <si>
    <t>C5819</t>
  </si>
  <si>
    <t>C5820</t>
  </si>
  <si>
    <t>C5821</t>
  </si>
  <si>
    <t>C5822</t>
  </si>
  <si>
    <t>C5823</t>
  </si>
  <si>
    <t>C5824</t>
  </si>
  <si>
    <t>C5825</t>
  </si>
  <si>
    <t>C5826</t>
  </si>
  <si>
    <t>C5827</t>
  </si>
  <si>
    <t>C5828</t>
  </si>
  <si>
    <t>C5829</t>
  </si>
  <si>
    <t>C5830</t>
  </si>
  <si>
    <t>C5831</t>
  </si>
  <si>
    <t>C5832</t>
  </si>
  <si>
    <t>C5833</t>
  </si>
  <si>
    <t>C5834</t>
  </si>
  <si>
    <t>C5835</t>
  </si>
  <si>
    <t>C5836</t>
  </si>
  <si>
    <t>C5837</t>
  </si>
  <si>
    <t>C5838</t>
  </si>
  <si>
    <t>C5839</t>
  </si>
  <si>
    <t>C5840</t>
  </si>
  <si>
    <t>C5841</t>
  </si>
  <si>
    <t>C5842</t>
  </si>
  <si>
    <t>C5843</t>
  </si>
  <si>
    <t>C5844</t>
  </si>
  <si>
    <t>C5845</t>
  </si>
  <si>
    <t>C5846</t>
  </si>
  <si>
    <t>C5847</t>
  </si>
  <si>
    <t>C5848</t>
  </si>
  <si>
    <t>C5849</t>
  </si>
  <si>
    <t>C5850</t>
  </si>
  <si>
    <t>C5851</t>
  </si>
  <si>
    <t>C5852</t>
  </si>
  <si>
    <t>C5853</t>
  </si>
  <si>
    <t>C5854</t>
  </si>
  <si>
    <t>C5855</t>
  </si>
  <si>
    <t>C5856</t>
  </si>
  <si>
    <t>C5857</t>
  </si>
  <si>
    <t>C5858</t>
  </si>
  <si>
    <t>C5859</t>
  </si>
  <si>
    <t>C5860</t>
  </si>
  <si>
    <t>C5861</t>
  </si>
  <si>
    <t>C5862</t>
  </si>
  <si>
    <t>C5863</t>
  </si>
  <si>
    <t>C5864</t>
  </si>
  <si>
    <t>C5865</t>
  </si>
  <si>
    <t>C5866</t>
  </si>
  <si>
    <t>C5867</t>
  </si>
  <si>
    <t>C5868</t>
  </si>
  <si>
    <t>C5869</t>
  </si>
  <si>
    <t>C5870</t>
  </si>
  <si>
    <t>C5871</t>
  </si>
  <si>
    <t>C5872</t>
  </si>
  <si>
    <t>C5873</t>
  </si>
  <si>
    <t>C5874</t>
  </si>
  <si>
    <t>C5875</t>
  </si>
  <si>
    <t>C5876</t>
  </si>
  <si>
    <t>C5877</t>
  </si>
  <si>
    <t>C5878</t>
  </si>
  <si>
    <t>C5879</t>
  </si>
  <si>
    <t>C5880</t>
  </si>
  <si>
    <t>C5881</t>
  </si>
  <si>
    <t>C5882</t>
  </si>
  <si>
    <t>C5883</t>
  </si>
  <si>
    <t>C5884</t>
  </si>
  <si>
    <t>C5885</t>
  </si>
  <si>
    <t>C5886</t>
  </si>
  <si>
    <t>C5887</t>
  </si>
  <si>
    <t>C5888</t>
  </si>
  <si>
    <t>C5889</t>
  </si>
  <si>
    <t>C5890</t>
  </si>
  <si>
    <t>C5891</t>
  </si>
  <si>
    <t>C5892</t>
  </si>
  <si>
    <t>C5893</t>
  </si>
  <si>
    <t>C5894</t>
  </si>
  <si>
    <t>C5895</t>
  </si>
  <si>
    <t>C5896</t>
  </si>
  <si>
    <t>C5897</t>
  </si>
  <si>
    <t>C5898</t>
  </si>
  <si>
    <t>C5899</t>
  </si>
  <si>
    <t>C5900</t>
  </si>
  <si>
    <t>C5901</t>
  </si>
  <si>
    <t>C5902</t>
  </si>
  <si>
    <t>C5903</t>
  </si>
  <si>
    <t>C5904</t>
  </si>
  <si>
    <t>C5905</t>
  </si>
  <si>
    <t>C5906</t>
  </si>
  <si>
    <t>C5907</t>
  </si>
  <si>
    <t>C5908</t>
  </si>
  <si>
    <t>C5909</t>
  </si>
  <si>
    <t>C5910</t>
  </si>
  <si>
    <t>C5911</t>
  </si>
  <si>
    <t>C5912</t>
  </si>
  <si>
    <t>C5913</t>
  </si>
  <si>
    <t>C5914</t>
  </si>
  <si>
    <t>C5915</t>
  </si>
  <si>
    <t>C5916</t>
  </si>
  <si>
    <t>C5917</t>
  </si>
  <si>
    <t>C5918</t>
  </si>
  <si>
    <t>C5919</t>
  </si>
  <si>
    <t>C5920</t>
  </si>
  <si>
    <t>C5921</t>
  </si>
  <si>
    <t>C5922</t>
  </si>
  <si>
    <t>C5923</t>
  </si>
  <si>
    <t>C5924</t>
  </si>
  <si>
    <t>C5925</t>
  </si>
  <si>
    <t>C5926</t>
  </si>
  <si>
    <t>C5927</t>
  </si>
  <si>
    <t>C5928</t>
  </si>
  <si>
    <t>C5929</t>
  </si>
  <si>
    <t>C5930</t>
  </si>
  <si>
    <t>C5931</t>
  </si>
  <si>
    <t>C5932</t>
  </si>
  <si>
    <t>C5933</t>
  </si>
  <si>
    <t>C5934</t>
  </si>
  <si>
    <t>C5935</t>
  </si>
  <si>
    <t>C5936</t>
  </si>
  <si>
    <t>C5937</t>
  </si>
  <si>
    <t>C5938</t>
  </si>
  <si>
    <t>C5939</t>
  </si>
  <si>
    <t>C5940</t>
  </si>
  <si>
    <t>C5941</t>
  </si>
  <si>
    <t>C5942</t>
  </si>
  <si>
    <t>C5943</t>
  </si>
  <si>
    <t>C5944</t>
  </si>
  <si>
    <t>C5945</t>
  </si>
  <si>
    <t>C5946</t>
  </si>
  <si>
    <t>C5947</t>
  </si>
  <si>
    <t>C5948</t>
  </si>
  <si>
    <t>C5949</t>
  </si>
  <si>
    <t>C5950</t>
  </si>
  <si>
    <t>C5951</t>
  </si>
  <si>
    <t>C5952</t>
  </si>
  <si>
    <t>C5953</t>
  </si>
  <si>
    <t>C5954</t>
  </si>
  <si>
    <t>C5955</t>
  </si>
  <si>
    <t>C5956</t>
  </si>
  <si>
    <t>C5957</t>
  </si>
  <si>
    <t>C5958</t>
  </si>
  <si>
    <t>C5959</t>
  </si>
  <si>
    <t>C5960</t>
  </si>
  <si>
    <t>C5961</t>
  </si>
  <si>
    <t>C5962</t>
  </si>
  <si>
    <t>C5963</t>
  </si>
  <si>
    <t>C5964</t>
  </si>
  <si>
    <t>C5965</t>
  </si>
  <si>
    <t>C5966</t>
  </si>
  <si>
    <t>C5967</t>
  </si>
  <si>
    <t>C5968</t>
  </si>
  <si>
    <t>C5969</t>
  </si>
  <si>
    <t>C5970</t>
  </si>
  <si>
    <t>C5971</t>
  </si>
  <si>
    <t>C5972</t>
  </si>
  <si>
    <t>C5973</t>
  </si>
  <si>
    <t>C5974</t>
  </si>
  <si>
    <t>C5975</t>
  </si>
  <si>
    <t>C5976</t>
  </si>
  <si>
    <t>C5977</t>
  </si>
  <si>
    <t>C5978</t>
  </si>
  <si>
    <t>C5979</t>
  </si>
  <si>
    <t>C5980</t>
  </si>
  <si>
    <t>C5981</t>
  </si>
  <si>
    <t>C5982</t>
  </si>
  <si>
    <t>C5983</t>
  </si>
  <si>
    <t>C5984</t>
  </si>
  <si>
    <t>C5985</t>
  </si>
  <si>
    <t>C5986</t>
  </si>
  <si>
    <t>C5987</t>
  </si>
  <si>
    <t>C5988</t>
  </si>
  <si>
    <t>C5989</t>
  </si>
  <si>
    <t>C5990</t>
  </si>
  <si>
    <t>C5991</t>
  </si>
  <si>
    <t>C5992</t>
  </si>
  <si>
    <t>C5993</t>
  </si>
  <si>
    <t>C5994</t>
  </si>
  <si>
    <t>C5995</t>
  </si>
  <si>
    <t>C5996</t>
  </si>
  <si>
    <t>C5997</t>
  </si>
  <si>
    <t>C5998</t>
  </si>
  <si>
    <t>C5999</t>
  </si>
  <si>
    <t>C6000</t>
  </si>
  <si>
    <t>C6001</t>
  </si>
  <si>
    <t>C6002</t>
  </si>
  <si>
    <t>C6003</t>
  </si>
  <si>
    <t>C6004</t>
  </si>
  <si>
    <t>C6005</t>
  </si>
  <si>
    <t>C6006</t>
  </si>
  <si>
    <t>C6007</t>
  </si>
  <si>
    <t>C6008</t>
  </si>
  <si>
    <t>C6009</t>
  </si>
  <si>
    <t>C6010</t>
  </si>
  <si>
    <t>C6011</t>
  </si>
  <si>
    <t>C6012</t>
  </si>
  <si>
    <t>C6013</t>
  </si>
  <si>
    <t>C6014</t>
  </si>
  <si>
    <t>C6015</t>
  </si>
  <si>
    <t>C6016</t>
  </si>
  <si>
    <t>C6017</t>
  </si>
  <si>
    <t>C6018</t>
  </si>
  <si>
    <t>C6019</t>
  </si>
  <si>
    <t>C6020</t>
  </si>
  <si>
    <t>C6021</t>
  </si>
  <si>
    <t>C6022</t>
  </si>
  <si>
    <t>C6023</t>
  </si>
  <si>
    <t>C6024</t>
  </si>
  <si>
    <t>C6025</t>
  </si>
  <si>
    <t>C6026</t>
  </si>
  <si>
    <t>C6027</t>
  </si>
  <si>
    <t>C6028</t>
  </si>
  <si>
    <t>C6029</t>
  </si>
  <si>
    <t>C6030</t>
  </si>
  <si>
    <t>C6031</t>
  </si>
  <si>
    <t>C6032</t>
  </si>
  <si>
    <t>C6033</t>
  </si>
  <si>
    <t>C6034</t>
  </si>
  <si>
    <t>C6035</t>
  </si>
  <si>
    <t>C6036</t>
  </si>
  <si>
    <t>C6037</t>
  </si>
  <si>
    <t>C6038</t>
  </si>
  <si>
    <t>C6039</t>
  </si>
  <si>
    <t>C6040</t>
  </si>
  <si>
    <t>C6041</t>
  </si>
  <si>
    <t>C6042</t>
  </si>
  <si>
    <t>C6043</t>
  </si>
  <si>
    <t>C6044</t>
  </si>
  <si>
    <t>C6045</t>
  </si>
  <si>
    <t>C6046</t>
  </si>
  <si>
    <t>C6047</t>
  </si>
  <si>
    <t>C6048</t>
  </si>
  <si>
    <t>C6049</t>
  </si>
  <si>
    <t>C6050</t>
  </si>
  <si>
    <t>C6051</t>
  </si>
  <si>
    <t>C6052</t>
  </si>
  <si>
    <t>C6053</t>
  </si>
  <si>
    <t>C6054</t>
  </si>
  <si>
    <t>C6055</t>
  </si>
  <si>
    <t>C6056</t>
  </si>
  <si>
    <t>C6057</t>
  </si>
  <si>
    <t>C6058</t>
  </si>
  <si>
    <t>C6059</t>
  </si>
  <si>
    <t>C6060</t>
  </si>
  <si>
    <t>C6061</t>
  </si>
  <si>
    <t>C6062</t>
  </si>
  <si>
    <t>C6063</t>
  </si>
  <si>
    <t>C6064</t>
  </si>
  <si>
    <t>C6065</t>
  </si>
  <si>
    <t>C6066</t>
  </si>
  <si>
    <t>C6067</t>
  </si>
  <si>
    <t>C6068</t>
  </si>
  <si>
    <t>C6069</t>
  </si>
  <si>
    <t>C6070</t>
  </si>
  <si>
    <t>C6071</t>
  </si>
  <si>
    <t>C6072</t>
  </si>
  <si>
    <t>C6073</t>
  </si>
  <si>
    <t>C6074</t>
  </si>
  <si>
    <t>C6075</t>
  </si>
  <si>
    <t>C6076</t>
  </si>
  <si>
    <t>C6077</t>
  </si>
  <si>
    <t>C6078</t>
  </si>
  <si>
    <t>C6079</t>
  </si>
  <si>
    <t>C6080</t>
  </si>
  <si>
    <t>C6081</t>
  </si>
  <si>
    <t>C6082</t>
  </si>
  <si>
    <t>C6083</t>
  </si>
  <si>
    <t>C6084</t>
  </si>
  <si>
    <t>C6085</t>
  </si>
  <si>
    <t>C6086</t>
  </si>
  <si>
    <t>C6087</t>
  </si>
  <si>
    <t>C6088</t>
  </si>
  <si>
    <t>C6089</t>
  </si>
  <si>
    <t>C6090</t>
  </si>
  <si>
    <t>C6091</t>
  </si>
  <si>
    <t>C6092</t>
  </si>
  <si>
    <t>C6093</t>
  </si>
  <si>
    <t>C6094</t>
  </si>
  <si>
    <t>C6095</t>
  </si>
  <si>
    <t>C6096</t>
  </si>
  <si>
    <t>C6097</t>
  </si>
  <si>
    <t>C6098</t>
  </si>
  <si>
    <t>C6099</t>
  </si>
  <si>
    <t>C6100</t>
  </si>
  <si>
    <t>C6101</t>
  </si>
  <si>
    <t>C6102</t>
  </si>
  <si>
    <t>C6103</t>
  </si>
  <si>
    <t>C6104</t>
  </si>
  <si>
    <t>C6105</t>
  </si>
  <si>
    <t>C6106</t>
  </si>
  <si>
    <t>C6107</t>
  </si>
  <si>
    <t>C6108</t>
  </si>
  <si>
    <t>C6109</t>
  </si>
  <si>
    <t>C6110</t>
  </si>
  <si>
    <t>C6111</t>
  </si>
  <si>
    <t>C6112</t>
  </si>
  <si>
    <t>C6113</t>
  </si>
  <si>
    <t>C6114</t>
  </si>
  <si>
    <t>C6115</t>
  </si>
  <si>
    <t>C6116</t>
  </si>
  <si>
    <t>C6117</t>
  </si>
  <si>
    <t>C6118</t>
  </si>
  <si>
    <t>C6119</t>
  </si>
  <si>
    <t>C6120</t>
  </si>
  <si>
    <t>C6121</t>
  </si>
  <si>
    <t>C6122</t>
  </si>
  <si>
    <t>C6123</t>
  </si>
  <si>
    <t>C6124</t>
  </si>
  <si>
    <t>C6125</t>
  </si>
  <si>
    <t>C6126</t>
  </si>
  <si>
    <t>C6127</t>
  </si>
  <si>
    <t>C6128</t>
  </si>
  <si>
    <t>C6129</t>
  </si>
  <si>
    <t>C6130</t>
  </si>
  <si>
    <t>C6131</t>
  </si>
  <si>
    <t>C6132</t>
  </si>
  <si>
    <t>C6133</t>
  </si>
  <si>
    <t>C6134</t>
  </si>
  <si>
    <t>C6135</t>
  </si>
  <si>
    <t>C6136</t>
  </si>
  <si>
    <t>C6137</t>
  </si>
  <si>
    <t>C6138</t>
  </si>
  <si>
    <t>C6139</t>
  </si>
  <si>
    <t>C6140</t>
  </si>
  <si>
    <t>C6141</t>
  </si>
  <si>
    <t>C6142</t>
  </si>
  <si>
    <t>C6143</t>
  </si>
  <si>
    <t>C6144</t>
  </si>
  <si>
    <t>C6145</t>
  </si>
  <si>
    <t>C6146</t>
  </si>
  <si>
    <t>C6147</t>
  </si>
  <si>
    <t>C6148</t>
  </si>
  <si>
    <t>C6149</t>
  </si>
  <si>
    <t>C6150</t>
  </si>
  <si>
    <t>C6151</t>
  </si>
  <si>
    <t>C6152</t>
  </si>
  <si>
    <t>C6153</t>
  </si>
  <si>
    <t>C6154</t>
  </si>
  <si>
    <t>C6155</t>
  </si>
  <si>
    <t>C6156</t>
  </si>
  <si>
    <t>C6157</t>
  </si>
  <si>
    <t>C6158</t>
  </si>
  <si>
    <t>C6159</t>
  </si>
  <si>
    <t>C6160</t>
  </si>
  <si>
    <t>C6161</t>
  </si>
  <si>
    <t>C6162</t>
  </si>
  <si>
    <t>C6163</t>
  </si>
  <si>
    <t>C6164</t>
  </si>
  <si>
    <t>C6165</t>
  </si>
  <si>
    <t>C6166</t>
  </si>
  <si>
    <t>C6167</t>
  </si>
  <si>
    <t>C6168</t>
  </si>
  <si>
    <t>C6169</t>
  </si>
  <si>
    <t>C6170</t>
  </si>
  <si>
    <t>C6171</t>
  </si>
  <si>
    <t>C6172</t>
  </si>
  <si>
    <t>C6173</t>
  </si>
  <si>
    <t>C6174</t>
  </si>
  <si>
    <t>C6175</t>
  </si>
  <si>
    <t>C6176</t>
  </si>
  <si>
    <t>C6177</t>
  </si>
  <si>
    <t>C6178</t>
  </si>
  <si>
    <t>C6179</t>
  </si>
  <si>
    <t>C6180</t>
  </si>
  <si>
    <t>C6181</t>
  </si>
  <si>
    <t>C6182</t>
  </si>
  <si>
    <t>C6183</t>
  </si>
  <si>
    <t>C6184</t>
  </si>
  <si>
    <t>C6185</t>
  </si>
  <si>
    <t>C6186</t>
  </si>
  <si>
    <t>C6187</t>
  </si>
  <si>
    <t>C6188</t>
  </si>
  <si>
    <t>C6189</t>
  </si>
  <si>
    <t>C6190</t>
  </si>
  <si>
    <t>C6191</t>
  </si>
  <si>
    <t>C6192</t>
  </si>
  <si>
    <t>C6193</t>
  </si>
  <si>
    <t>C6194</t>
  </si>
  <si>
    <t>C6195</t>
  </si>
  <si>
    <t>C6196</t>
  </si>
  <si>
    <t>C6197</t>
  </si>
  <si>
    <t>C6198</t>
  </si>
  <si>
    <t>C6199</t>
  </si>
  <si>
    <t>C6200</t>
  </si>
  <si>
    <t>C6201</t>
  </si>
  <si>
    <t>C6202</t>
  </si>
  <si>
    <t>C6203</t>
  </si>
  <si>
    <t>C6204</t>
  </si>
  <si>
    <t>C6205</t>
  </si>
  <si>
    <t>C6206</t>
  </si>
  <si>
    <t>C6207</t>
  </si>
  <si>
    <t>C6208</t>
  </si>
  <si>
    <t>C6209</t>
  </si>
  <si>
    <t>C6210</t>
  </si>
  <si>
    <t>C6211</t>
  </si>
  <si>
    <t>C6212</t>
  </si>
  <si>
    <t>C6213</t>
  </si>
  <si>
    <t>C6214</t>
  </si>
  <si>
    <t>C6215</t>
  </si>
  <si>
    <t>C6216</t>
  </si>
  <si>
    <t>C6217</t>
  </si>
  <si>
    <t>C6218</t>
  </si>
  <si>
    <t>C6219</t>
  </si>
  <si>
    <t>C6220</t>
  </si>
  <si>
    <t>C6221</t>
  </si>
  <si>
    <t>C6222</t>
  </si>
  <si>
    <t>C6223</t>
  </si>
  <si>
    <t>C6224</t>
  </si>
  <si>
    <t>C6225</t>
  </si>
  <si>
    <t>C6226</t>
  </si>
  <si>
    <t>C6227</t>
  </si>
  <si>
    <t>C6228</t>
  </si>
  <si>
    <t>C6229</t>
  </si>
  <si>
    <t>C6230</t>
  </si>
  <si>
    <t>C6231</t>
  </si>
  <si>
    <t>C6232</t>
  </si>
  <si>
    <t>C6233</t>
  </si>
  <si>
    <t>C6234</t>
  </si>
  <si>
    <t>C6235</t>
  </si>
  <si>
    <t>C6236</t>
  </si>
  <si>
    <t>C6237</t>
  </si>
  <si>
    <t>C6238</t>
  </si>
  <si>
    <t>C6239</t>
  </si>
  <si>
    <t>C6240</t>
  </si>
  <si>
    <t>C6241</t>
  </si>
  <si>
    <t>C6242</t>
  </si>
  <si>
    <t>C6243</t>
  </si>
  <si>
    <t>C6244</t>
  </si>
  <si>
    <t>C6245</t>
  </si>
  <si>
    <t>C6246</t>
  </si>
  <si>
    <t>C6247</t>
  </si>
  <si>
    <t>C6248</t>
  </si>
  <si>
    <t>C6249</t>
  </si>
  <si>
    <t>C6250</t>
  </si>
  <si>
    <t>C6251</t>
  </si>
  <si>
    <t>C6252</t>
  </si>
  <si>
    <t>C6253</t>
  </si>
  <si>
    <t>C6254</t>
  </si>
  <si>
    <t>C6255</t>
  </si>
  <si>
    <t>C6256</t>
  </si>
  <si>
    <t>C6257</t>
  </si>
  <si>
    <t>C6258</t>
  </si>
  <si>
    <t>C6259</t>
  </si>
  <si>
    <t>C6260</t>
  </si>
  <si>
    <t>C6261</t>
  </si>
  <si>
    <t>C6262</t>
  </si>
  <si>
    <t>C6263</t>
  </si>
  <si>
    <t>C6264</t>
  </si>
  <si>
    <t>C6265</t>
  </si>
  <si>
    <t>C6266</t>
  </si>
  <si>
    <t>C6267</t>
  </si>
  <si>
    <t>C6268</t>
  </si>
  <si>
    <t>C6269</t>
  </si>
  <si>
    <t>C6270</t>
  </si>
  <si>
    <t>C6271</t>
  </si>
  <si>
    <t>C6272</t>
  </si>
  <si>
    <t>C6273</t>
  </si>
  <si>
    <t>C6274</t>
  </si>
  <si>
    <t>C6275</t>
  </si>
  <si>
    <t>C6276</t>
  </si>
  <si>
    <t>C6277</t>
  </si>
  <si>
    <t>C6278</t>
  </si>
  <si>
    <t>C6279</t>
  </si>
  <si>
    <t>C6280</t>
  </si>
  <si>
    <t>C6281</t>
  </si>
  <si>
    <t>C6282</t>
  </si>
  <si>
    <t>C6283</t>
  </si>
  <si>
    <t>C6284</t>
  </si>
  <si>
    <t>C6285</t>
  </si>
  <si>
    <t>C6286</t>
  </si>
  <si>
    <t>C6287</t>
  </si>
  <si>
    <t>C6288</t>
  </si>
  <si>
    <t>C6289</t>
  </si>
  <si>
    <t>C6290</t>
  </si>
  <si>
    <t>C6291</t>
  </si>
  <si>
    <t>C6292</t>
  </si>
  <si>
    <t>C6293</t>
  </si>
  <si>
    <t>C6294</t>
  </si>
  <si>
    <t>C6295</t>
  </si>
  <si>
    <t>C6296</t>
  </si>
  <si>
    <t>C6297</t>
  </si>
  <si>
    <t>C6298</t>
  </si>
  <si>
    <t>C6299</t>
  </si>
  <si>
    <t>C6300</t>
  </si>
  <si>
    <t>C6301</t>
  </si>
  <si>
    <t>C6302</t>
  </si>
  <si>
    <t>C6303</t>
  </si>
  <si>
    <t>C6304</t>
  </si>
  <si>
    <t>C6305</t>
  </si>
  <si>
    <t>C6306</t>
  </si>
  <si>
    <t>C6307</t>
  </si>
  <si>
    <t>C6308</t>
  </si>
  <si>
    <t>C6309</t>
  </si>
  <si>
    <t>C6310</t>
  </si>
  <si>
    <t>C6311</t>
  </si>
  <si>
    <t>C6312</t>
  </si>
  <si>
    <t>C6313</t>
  </si>
  <si>
    <t>C6314</t>
  </si>
  <si>
    <t>C6315</t>
  </si>
  <si>
    <t>C6316</t>
  </si>
  <si>
    <t>C6317</t>
  </si>
  <si>
    <t>C6318</t>
  </si>
  <si>
    <t>C6319</t>
  </si>
  <si>
    <t>C6320</t>
  </si>
  <si>
    <t>C6321</t>
  </si>
  <si>
    <t>C6322</t>
  </si>
  <si>
    <t>C6323</t>
  </si>
  <si>
    <t>C6324</t>
  </si>
  <si>
    <t>C6325</t>
  </si>
  <si>
    <t>C6326</t>
  </si>
  <si>
    <t>C6327</t>
  </si>
  <si>
    <t>C6328</t>
  </si>
  <si>
    <t>C6329</t>
  </si>
  <si>
    <t>C6330</t>
  </si>
  <si>
    <t>C6331</t>
  </si>
  <si>
    <t>C6332</t>
  </si>
  <si>
    <t>C6333</t>
  </si>
  <si>
    <t>C6334</t>
  </si>
  <si>
    <t>C6335</t>
  </si>
  <si>
    <t>C6336</t>
  </si>
  <si>
    <t>C6337</t>
  </si>
  <si>
    <t>C6338</t>
  </si>
  <si>
    <t>C6339</t>
  </si>
  <si>
    <t>C6340</t>
  </si>
  <si>
    <t>C6341</t>
  </si>
  <si>
    <t>C6342</t>
  </si>
  <si>
    <t>C6343</t>
  </si>
  <si>
    <t>C6344</t>
  </si>
  <si>
    <t>C6345</t>
  </si>
  <si>
    <t>C6346</t>
  </si>
  <si>
    <t>C6347</t>
  </si>
  <si>
    <t>C6348</t>
  </si>
  <si>
    <t>C6349</t>
  </si>
  <si>
    <t>C6350</t>
  </si>
  <si>
    <t>C6351</t>
  </si>
  <si>
    <t>C6352</t>
  </si>
  <si>
    <t>C6353</t>
  </si>
  <si>
    <t>C6354</t>
  </si>
  <si>
    <t>C6355</t>
  </si>
  <si>
    <t>C6356</t>
  </si>
  <si>
    <t>C6357</t>
  </si>
  <si>
    <t>C6358</t>
  </si>
  <si>
    <t>C6359</t>
  </si>
  <si>
    <t>C6360</t>
  </si>
  <si>
    <t>C6361</t>
  </si>
  <si>
    <t>C6362</t>
  </si>
  <si>
    <t>C6363</t>
  </si>
  <si>
    <t>C6364</t>
  </si>
  <si>
    <t>C6365</t>
  </si>
  <si>
    <t>C6366</t>
  </si>
  <si>
    <t>C6367</t>
  </si>
  <si>
    <t>C6368</t>
  </si>
  <si>
    <t>C6369</t>
  </si>
  <si>
    <t>C6370</t>
  </si>
  <si>
    <t>C6371</t>
  </si>
  <si>
    <t>C6372</t>
  </si>
  <si>
    <t>C6373</t>
  </si>
  <si>
    <t>C6374</t>
  </si>
  <si>
    <t>C6375</t>
  </si>
  <si>
    <t>C6376</t>
  </si>
  <si>
    <t>C6377</t>
  </si>
  <si>
    <t>C6378</t>
  </si>
  <si>
    <t>C6379</t>
  </si>
  <si>
    <t>C6380</t>
  </si>
  <si>
    <t>C6381</t>
  </si>
  <si>
    <t>C6382</t>
  </si>
  <si>
    <t>C6383</t>
  </si>
  <si>
    <t>C6384</t>
  </si>
  <si>
    <t>C6385</t>
  </si>
  <si>
    <t>C6386</t>
  </si>
  <si>
    <t>C6387</t>
  </si>
  <si>
    <t>C6388</t>
  </si>
  <si>
    <t>C6389</t>
  </si>
  <si>
    <t>C6390</t>
  </si>
  <si>
    <t>C6391</t>
  </si>
  <si>
    <t>C6392</t>
  </si>
  <si>
    <t>C6393</t>
  </si>
  <si>
    <t>C6394</t>
  </si>
  <si>
    <t>C6395</t>
  </si>
  <si>
    <t>C6396</t>
  </si>
  <si>
    <t>C6397</t>
  </si>
  <si>
    <t>C6398</t>
  </si>
  <si>
    <t>C6399</t>
  </si>
  <si>
    <t>C6400</t>
  </si>
  <si>
    <t>C6401</t>
  </si>
  <si>
    <t>C6402</t>
  </si>
  <si>
    <t>C6403</t>
  </si>
  <si>
    <t>C6404</t>
  </si>
  <si>
    <t>C6405</t>
  </si>
  <si>
    <t>C6406</t>
  </si>
  <si>
    <t>C6407</t>
  </si>
  <si>
    <t>C6408</t>
  </si>
  <si>
    <t>C6409</t>
  </si>
  <si>
    <t>C6410</t>
  </si>
  <si>
    <t>C6411</t>
  </si>
  <si>
    <t>C6412</t>
  </si>
  <si>
    <t>C6413</t>
  </si>
  <si>
    <t>C6414</t>
  </si>
  <si>
    <t>C6415</t>
  </si>
  <si>
    <t>C6416</t>
  </si>
  <si>
    <t>C6417</t>
  </si>
  <si>
    <t>C6418</t>
  </si>
  <si>
    <t>C6419</t>
  </si>
  <si>
    <t>C6420</t>
  </si>
  <si>
    <t>C6421</t>
  </si>
  <si>
    <t>C6422</t>
  </si>
  <si>
    <t>C6423</t>
  </si>
  <si>
    <t>C6424</t>
  </si>
  <si>
    <t>C6425</t>
  </si>
  <si>
    <t>C6426</t>
  </si>
  <si>
    <t>C6427</t>
  </si>
  <si>
    <t>C6428</t>
  </si>
  <si>
    <t>C6429</t>
  </si>
  <si>
    <t>C6430</t>
  </si>
  <si>
    <t>C6431</t>
  </si>
  <si>
    <t>C6432</t>
  </si>
  <si>
    <t>C6433</t>
  </si>
  <si>
    <t>C6434</t>
  </si>
  <si>
    <t>C6435</t>
  </si>
  <si>
    <t>C6436</t>
  </si>
  <si>
    <t>C6437</t>
  </si>
  <si>
    <t>C6438</t>
  </si>
  <si>
    <t>C6439</t>
  </si>
  <si>
    <t>C6440</t>
  </si>
  <si>
    <t>C6441</t>
  </si>
  <si>
    <t>C6442</t>
  </si>
  <si>
    <t>C6443</t>
  </si>
  <si>
    <t>C6444</t>
  </si>
  <si>
    <t>C6445</t>
  </si>
  <si>
    <t>C6446</t>
  </si>
  <si>
    <t>C6447</t>
  </si>
  <si>
    <t>C6448</t>
  </si>
  <si>
    <t>C6449</t>
  </si>
  <si>
    <t>C6450</t>
  </si>
  <si>
    <t>C6451</t>
  </si>
  <si>
    <t>C6452</t>
  </si>
  <si>
    <t>C6453</t>
  </si>
  <si>
    <t>C6454</t>
  </si>
  <si>
    <t>C6455</t>
  </si>
  <si>
    <t>C6456</t>
  </si>
  <si>
    <t>C6457</t>
  </si>
  <si>
    <t>C6458</t>
  </si>
  <si>
    <t>C6459</t>
  </si>
  <si>
    <t>C6460</t>
  </si>
  <si>
    <t>C6461</t>
  </si>
  <si>
    <t>C6462</t>
  </si>
  <si>
    <t>C6463</t>
  </si>
  <si>
    <t>C6464</t>
  </si>
  <si>
    <t>C6465</t>
  </si>
  <si>
    <t>C6466</t>
  </si>
  <si>
    <t>C6467</t>
  </si>
  <si>
    <t>C6468</t>
  </si>
  <si>
    <t>C6469</t>
  </si>
  <si>
    <t>C6470</t>
  </si>
  <si>
    <t>C6471</t>
  </si>
  <si>
    <t>C6472</t>
  </si>
  <si>
    <t>C6473</t>
  </si>
  <si>
    <t>C6474</t>
  </si>
  <si>
    <t>C6475</t>
  </si>
  <si>
    <t>C6476</t>
  </si>
  <si>
    <t>C6477</t>
  </si>
  <si>
    <t>C6478</t>
  </si>
  <si>
    <t>C6479</t>
  </si>
  <si>
    <t>C6480</t>
  </si>
  <si>
    <t>C6481</t>
  </si>
  <si>
    <t>C6482</t>
  </si>
  <si>
    <t>C6483</t>
  </si>
  <si>
    <t>C6484</t>
  </si>
  <si>
    <t>C6485</t>
  </si>
  <si>
    <t>C6486</t>
  </si>
  <si>
    <t>C6487</t>
  </si>
  <si>
    <t>C6488</t>
  </si>
  <si>
    <t>C6489</t>
  </si>
  <si>
    <t>C6490</t>
  </si>
  <si>
    <t>C6491</t>
  </si>
  <si>
    <t>C6492</t>
  </si>
  <si>
    <t>C6493</t>
  </si>
  <si>
    <t>C6494</t>
  </si>
  <si>
    <t>C6495</t>
  </si>
  <si>
    <t>C6496</t>
  </si>
  <si>
    <t>C6497</t>
  </si>
  <si>
    <t>C6498</t>
  </si>
  <si>
    <t>C6499</t>
  </si>
  <si>
    <t>C6500</t>
  </si>
  <si>
    <t>C6501</t>
  </si>
  <si>
    <t>C6502</t>
  </si>
  <si>
    <t>C6503</t>
  </si>
  <si>
    <t>C6504</t>
  </si>
  <si>
    <t>C6505</t>
  </si>
  <si>
    <t>C6506</t>
  </si>
  <si>
    <t>C6507</t>
  </si>
  <si>
    <t>C6508</t>
  </si>
  <si>
    <t>C6509</t>
  </si>
  <si>
    <t>C6510</t>
  </si>
  <si>
    <t>C6511</t>
  </si>
  <si>
    <t>C6512</t>
  </si>
  <si>
    <t>C6513</t>
  </si>
  <si>
    <t>C6514</t>
  </si>
  <si>
    <t>C6515</t>
  </si>
  <si>
    <t>C6516</t>
  </si>
  <si>
    <t>C6517</t>
  </si>
  <si>
    <t>C6518</t>
  </si>
  <si>
    <t>C6519</t>
  </si>
  <si>
    <t>C6520</t>
  </si>
  <si>
    <t>C6521</t>
  </si>
  <si>
    <t>C6522</t>
  </si>
  <si>
    <t>C6523</t>
  </si>
  <si>
    <t>C6524</t>
  </si>
  <si>
    <t>C6525</t>
  </si>
  <si>
    <t>C6526</t>
  </si>
  <si>
    <t>C6527</t>
  </si>
  <si>
    <t>C6528</t>
  </si>
  <si>
    <t>C6529</t>
  </si>
  <si>
    <t>C6530</t>
  </si>
  <si>
    <t>C6531</t>
  </si>
  <si>
    <t>C6532</t>
  </si>
  <si>
    <t>C6533</t>
  </si>
  <si>
    <t>C6534</t>
  </si>
  <si>
    <t>C6535</t>
  </si>
  <si>
    <t>C6536</t>
  </si>
  <si>
    <t>C6537</t>
  </si>
  <si>
    <t>C6538</t>
  </si>
  <si>
    <t>C6539</t>
  </si>
  <si>
    <t>C6540</t>
  </si>
  <si>
    <t>C6541</t>
  </si>
  <si>
    <t>C6542</t>
  </si>
  <si>
    <t>C6543</t>
  </si>
  <si>
    <t>C6544</t>
  </si>
  <si>
    <t>C6545</t>
  </si>
  <si>
    <t>C6546</t>
  </si>
  <si>
    <t>C6547</t>
  </si>
  <si>
    <t>C6548</t>
  </si>
  <si>
    <t>C6549</t>
  </si>
  <si>
    <t>C6550</t>
  </si>
  <si>
    <t>C6551</t>
  </si>
  <si>
    <t>C6552</t>
  </si>
  <si>
    <t>C6553</t>
  </si>
  <si>
    <t>C6554</t>
  </si>
  <si>
    <t>C6555</t>
  </si>
  <si>
    <t>C6556</t>
  </si>
  <si>
    <t>C6557</t>
  </si>
  <si>
    <t>C6558</t>
  </si>
  <si>
    <t>C6559</t>
  </si>
  <si>
    <t>C6560</t>
  </si>
  <si>
    <t>C6561</t>
  </si>
  <si>
    <t>C6562</t>
  </si>
  <si>
    <t>C6563</t>
  </si>
  <si>
    <t>C6564</t>
  </si>
  <si>
    <t>C6565</t>
  </si>
  <si>
    <t>C6566</t>
  </si>
  <si>
    <t>C6567</t>
  </si>
  <si>
    <t>C6568</t>
  </si>
  <si>
    <t>C6569</t>
  </si>
  <si>
    <t>C6570</t>
  </si>
  <si>
    <t>C6571</t>
  </si>
  <si>
    <t>C6572</t>
  </si>
  <si>
    <t>C6573</t>
  </si>
  <si>
    <t>C6574</t>
  </si>
  <si>
    <t>C6575</t>
  </si>
  <si>
    <t>C6576</t>
  </si>
  <si>
    <t>C6577</t>
  </si>
  <si>
    <t>C6578</t>
  </si>
  <si>
    <t>C6579</t>
  </si>
  <si>
    <t>C6580</t>
  </si>
  <si>
    <t>C6581</t>
  </si>
  <si>
    <t>C6582</t>
  </si>
  <si>
    <t>C6583</t>
  </si>
  <si>
    <t>C6584</t>
  </si>
  <si>
    <t>C6585</t>
  </si>
  <si>
    <t>C6586</t>
  </si>
  <si>
    <t>C6587</t>
  </si>
  <si>
    <t>C6588</t>
  </si>
  <si>
    <t>C6589</t>
  </si>
  <si>
    <t>C6590</t>
  </si>
  <si>
    <t>C6591</t>
  </si>
  <si>
    <t>C6592</t>
  </si>
  <si>
    <t>C6593</t>
  </si>
  <si>
    <t>C6594</t>
  </si>
  <si>
    <t>C6595</t>
  </si>
  <si>
    <t>C6596</t>
  </si>
  <si>
    <t>C6597</t>
  </si>
  <si>
    <t>C6598</t>
  </si>
  <si>
    <t>C6599</t>
  </si>
  <si>
    <t>C6600</t>
  </si>
  <si>
    <t>C6601</t>
  </si>
  <si>
    <t>C6602</t>
  </si>
  <si>
    <t>C6603</t>
  </si>
  <si>
    <t>C6604</t>
  </si>
  <si>
    <t>C6605</t>
  </si>
  <si>
    <t>C6606</t>
  </si>
  <si>
    <t>C6607</t>
  </si>
  <si>
    <t>C6608</t>
  </si>
  <si>
    <t>C6609</t>
  </si>
  <si>
    <t>C6610</t>
  </si>
  <si>
    <t>C6611</t>
  </si>
  <si>
    <t>C6612</t>
  </si>
  <si>
    <t>C6613</t>
  </si>
  <si>
    <t>C6614</t>
  </si>
  <si>
    <t>C6615</t>
  </si>
  <si>
    <t>C6616</t>
  </si>
  <si>
    <t>C6617</t>
  </si>
  <si>
    <t>C6618</t>
  </si>
  <si>
    <t>C6619</t>
  </si>
  <si>
    <t>C6620</t>
  </si>
  <si>
    <t>C6621</t>
  </si>
  <si>
    <t>C6622</t>
  </si>
  <si>
    <t>C6623</t>
  </si>
  <si>
    <t>C6624</t>
  </si>
  <si>
    <t>C6625</t>
  </si>
  <si>
    <t>C6626</t>
  </si>
  <si>
    <t>C6627</t>
  </si>
  <si>
    <t>C6628</t>
  </si>
  <si>
    <t>C6629</t>
  </si>
  <si>
    <t>C6630</t>
  </si>
  <si>
    <t>C6631</t>
  </si>
  <si>
    <t>C6632</t>
  </si>
  <si>
    <t>C6633</t>
  </si>
  <si>
    <t>C6634</t>
  </si>
  <si>
    <t>C6635</t>
  </si>
  <si>
    <t>C6636</t>
  </si>
  <si>
    <t>C6637</t>
  </si>
  <si>
    <t>C6638</t>
  </si>
  <si>
    <t>C6639</t>
  </si>
  <si>
    <t>C6640</t>
  </si>
  <si>
    <t>C6641</t>
  </si>
  <si>
    <t>C6642</t>
  </si>
  <si>
    <t>C6643</t>
  </si>
  <si>
    <t>C6644</t>
  </si>
  <si>
    <t>C6645</t>
  </si>
  <si>
    <t>C6646</t>
  </si>
  <si>
    <t>C6647</t>
  </si>
  <si>
    <t>C6648</t>
  </si>
  <si>
    <t>C6649</t>
  </si>
  <si>
    <t>C6650</t>
  </si>
  <si>
    <t>C6651</t>
  </si>
  <si>
    <t>C6652</t>
  </si>
  <si>
    <t>C6653</t>
  </si>
  <si>
    <t>C6654</t>
  </si>
  <si>
    <t>C6655</t>
  </si>
  <si>
    <t>C6656</t>
  </si>
  <si>
    <t>C6657</t>
  </si>
  <si>
    <t>C6658</t>
  </si>
  <si>
    <t>C6659</t>
  </si>
  <si>
    <t>C6660</t>
  </si>
  <si>
    <t>C6661</t>
  </si>
  <si>
    <t>C6662</t>
  </si>
  <si>
    <t>C6663</t>
  </si>
  <si>
    <t>C6664</t>
  </si>
  <si>
    <t>C6665</t>
  </si>
  <si>
    <t>C6666</t>
  </si>
  <si>
    <t>C6667</t>
  </si>
  <si>
    <t>C6668</t>
  </si>
  <si>
    <t>C6669</t>
  </si>
  <si>
    <t>C6670</t>
  </si>
  <si>
    <t>C6671</t>
  </si>
  <si>
    <t>C6672</t>
  </si>
  <si>
    <t>C6673</t>
  </si>
  <si>
    <t>C6674</t>
  </si>
  <si>
    <t>C6675</t>
  </si>
  <si>
    <t>C6676</t>
  </si>
  <si>
    <t>C6677</t>
  </si>
  <si>
    <t>C6678</t>
  </si>
  <si>
    <t>C6679</t>
  </si>
  <si>
    <t>C6680</t>
  </si>
  <si>
    <t>C6681</t>
  </si>
  <si>
    <t>C6682</t>
  </si>
  <si>
    <t>C6683</t>
  </si>
  <si>
    <t>C6684</t>
  </si>
  <si>
    <t>C6685</t>
  </si>
  <si>
    <t>C6686</t>
  </si>
  <si>
    <t>C6687</t>
  </si>
  <si>
    <t>C6688</t>
  </si>
  <si>
    <t>C6689</t>
  </si>
  <si>
    <t>C6690</t>
  </si>
  <si>
    <t>C6691</t>
  </si>
  <si>
    <t>C6692</t>
  </si>
  <si>
    <t>C6693</t>
  </si>
  <si>
    <t>C6694</t>
  </si>
  <si>
    <t>C6695</t>
  </si>
  <si>
    <t>C6696</t>
  </si>
  <si>
    <t>C6697</t>
  </si>
  <si>
    <t>C6698</t>
  </si>
  <si>
    <t>C6699</t>
  </si>
  <si>
    <t>C6700</t>
  </si>
  <si>
    <t>C6701</t>
  </si>
  <si>
    <t>C6702</t>
  </si>
  <si>
    <t>C6703</t>
  </si>
  <si>
    <t>C6704</t>
  </si>
  <si>
    <t>C6705</t>
  </si>
  <si>
    <t>C6706</t>
  </si>
  <si>
    <t>C6707</t>
  </si>
  <si>
    <t>C6708</t>
  </si>
  <si>
    <t>C6709</t>
  </si>
  <si>
    <t>C6710</t>
  </si>
  <si>
    <t>C6711</t>
  </si>
  <si>
    <t>C6712</t>
  </si>
  <si>
    <t>C6713</t>
  </si>
  <si>
    <t>C6714</t>
  </si>
  <si>
    <t>C6715</t>
  </si>
  <si>
    <t>C6716</t>
  </si>
  <si>
    <t>C6717</t>
  </si>
  <si>
    <t>C6718</t>
  </si>
  <si>
    <t>C6719</t>
  </si>
  <si>
    <t>C6720</t>
  </si>
  <si>
    <t>C6721</t>
  </si>
  <si>
    <t>C6722</t>
  </si>
  <si>
    <t>C6723</t>
  </si>
  <si>
    <t>C6724</t>
  </si>
  <si>
    <t>C6725</t>
  </si>
  <si>
    <t>C6726</t>
  </si>
  <si>
    <t>C6727</t>
  </si>
  <si>
    <t>C6728</t>
  </si>
  <si>
    <t>C6729</t>
  </si>
  <si>
    <t>C6730</t>
  </si>
  <si>
    <t>C6731</t>
  </si>
  <si>
    <t>C6732</t>
  </si>
  <si>
    <t>C6733</t>
  </si>
  <si>
    <t>C6734</t>
  </si>
  <si>
    <t>C6735</t>
  </si>
  <si>
    <t>C6736</t>
  </si>
  <si>
    <t>C6737</t>
  </si>
  <si>
    <t>C6738</t>
  </si>
  <si>
    <t>C6739</t>
  </si>
  <si>
    <t>C6740</t>
  </si>
  <si>
    <t>C6741</t>
  </si>
  <si>
    <t>C6742</t>
  </si>
  <si>
    <t>C6743</t>
  </si>
  <si>
    <t>C6744</t>
  </si>
  <si>
    <t>C6745</t>
  </si>
  <si>
    <t>C6746</t>
  </si>
  <si>
    <t>C6747</t>
  </si>
  <si>
    <t>C6748</t>
  </si>
  <si>
    <t>C6749</t>
  </si>
  <si>
    <t>C6750</t>
  </si>
  <si>
    <t>C6751</t>
  </si>
  <si>
    <t>C6752</t>
  </si>
  <si>
    <t>C6753</t>
  </si>
  <si>
    <t>C6754</t>
  </si>
  <si>
    <t>C6755</t>
  </si>
  <si>
    <t>C6756</t>
  </si>
  <si>
    <t>C6757</t>
  </si>
  <si>
    <t>C6758</t>
  </si>
  <si>
    <t>C6759</t>
  </si>
  <si>
    <t>C6760</t>
  </si>
  <si>
    <t>C6761</t>
  </si>
  <si>
    <t>C6762</t>
  </si>
  <si>
    <t>C6763</t>
  </si>
  <si>
    <t>C6764</t>
  </si>
  <si>
    <t>C6765</t>
  </si>
  <si>
    <t>C6766</t>
  </si>
  <si>
    <t>C6767</t>
  </si>
  <si>
    <t>C6768</t>
  </si>
  <si>
    <t>C6769</t>
  </si>
  <si>
    <t>C6770</t>
  </si>
  <si>
    <t>C6771</t>
  </si>
  <si>
    <t>C6772</t>
  </si>
  <si>
    <t>C6773</t>
  </si>
  <si>
    <t>C6774</t>
  </si>
  <si>
    <t>C6775</t>
  </si>
  <si>
    <t>C6776</t>
  </si>
  <si>
    <t>C6777</t>
  </si>
  <si>
    <t>C6778</t>
  </si>
  <si>
    <t>C6779</t>
  </si>
  <si>
    <t>C6780</t>
  </si>
  <si>
    <t>C6781</t>
  </si>
  <si>
    <t>C6782</t>
  </si>
  <si>
    <t>C6783</t>
  </si>
  <si>
    <t>C6784</t>
  </si>
  <si>
    <t>C6785</t>
  </si>
  <si>
    <t>C6786</t>
  </si>
  <si>
    <t>C6787</t>
  </si>
  <si>
    <t>C6788</t>
  </si>
  <si>
    <t>C6789</t>
  </si>
  <si>
    <t>C6790</t>
  </si>
  <si>
    <t>C6791</t>
  </si>
  <si>
    <t>C6792</t>
  </si>
  <si>
    <t>C6793</t>
  </si>
  <si>
    <t>C6794</t>
  </si>
  <si>
    <t>C6795</t>
  </si>
  <si>
    <t>C6796</t>
  </si>
  <si>
    <t>C6797</t>
  </si>
  <si>
    <t>C6798</t>
  </si>
  <si>
    <t>C6799</t>
  </si>
  <si>
    <t>C6800</t>
  </si>
  <si>
    <t>C6801</t>
  </si>
  <si>
    <t>C6802</t>
  </si>
  <si>
    <t>C6803</t>
  </si>
  <si>
    <t>C6804</t>
  </si>
  <si>
    <t>C6805</t>
  </si>
  <si>
    <t>C6806</t>
  </si>
  <si>
    <t>C6807</t>
  </si>
  <si>
    <t>C6808</t>
  </si>
  <si>
    <t>C6809</t>
  </si>
  <si>
    <t>C6810</t>
  </si>
  <si>
    <t>C6811</t>
  </si>
  <si>
    <t>C6812</t>
  </si>
  <si>
    <t>C6813</t>
  </si>
  <si>
    <t>C6814</t>
  </si>
  <si>
    <t>C6815</t>
  </si>
  <si>
    <t>C6816</t>
  </si>
  <si>
    <t>C6817</t>
  </si>
  <si>
    <t>C6818</t>
  </si>
  <si>
    <t>C6819</t>
  </si>
  <si>
    <t>C6820</t>
  </si>
  <si>
    <t>C6821</t>
  </si>
  <si>
    <t>C6822</t>
  </si>
  <si>
    <t>C6823</t>
  </si>
  <si>
    <t>C6824</t>
  </si>
  <si>
    <t>C6825</t>
  </si>
  <si>
    <t>C6826</t>
  </si>
  <si>
    <t>C6827</t>
  </si>
  <si>
    <t>C6828</t>
  </si>
  <si>
    <t>C6829</t>
  </si>
  <si>
    <t>C6830</t>
  </si>
  <si>
    <t>C6831</t>
  </si>
  <si>
    <t>C6832</t>
  </si>
  <si>
    <t>C6833</t>
  </si>
  <si>
    <t>C6834</t>
  </si>
  <si>
    <t>C6835</t>
  </si>
  <si>
    <t>C6836</t>
  </si>
  <si>
    <t>C6837</t>
  </si>
  <si>
    <t>C6838</t>
  </si>
  <si>
    <t>C6839</t>
  </si>
  <si>
    <t>C6840</t>
  </si>
  <si>
    <t>C6841</t>
  </si>
  <si>
    <t>C6842</t>
  </si>
  <si>
    <t>C6843</t>
  </si>
  <si>
    <t>C6844</t>
  </si>
  <si>
    <t>C6845</t>
  </si>
  <si>
    <t>C6846</t>
  </si>
  <si>
    <t>C6847</t>
  </si>
  <si>
    <t>C6848</t>
  </si>
  <si>
    <t>C6849</t>
  </si>
  <si>
    <t>C6850</t>
  </si>
  <si>
    <t>C6851</t>
  </si>
  <si>
    <t>C6852</t>
  </si>
  <si>
    <t>C6853</t>
  </si>
  <si>
    <t>C6854</t>
  </si>
  <si>
    <t>C6855</t>
  </si>
  <si>
    <t>C6856</t>
  </si>
  <si>
    <t>C6857</t>
  </si>
  <si>
    <t>C6858</t>
  </si>
  <si>
    <t>C6859</t>
  </si>
  <si>
    <t>C6860</t>
  </si>
  <si>
    <t>C6861</t>
  </si>
  <si>
    <t>C6862</t>
  </si>
  <si>
    <t>C6863</t>
  </si>
  <si>
    <t>C6864</t>
  </si>
  <si>
    <t>C6865</t>
  </si>
  <si>
    <t>C6866</t>
  </si>
  <si>
    <t>C6867</t>
  </si>
  <si>
    <t>C6868</t>
  </si>
  <si>
    <t>C6869</t>
  </si>
  <si>
    <t>C6870</t>
  </si>
  <si>
    <t>C6871</t>
  </si>
  <si>
    <t>C6872</t>
  </si>
  <si>
    <t>C6873</t>
  </si>
  <si>
    <t>C6874</t>
  </si>
  <si>
    <t>C6875</t>
  </si>
  <si>
    <t>C6876</t>
  </si>
  <si>
    <t>C6877</t>
  </si>
  <si>
    <t>C6878</t>
  </si>
  <si>
    <t>C6879</t>
  </si>
  <si>
    <t>C6880</t>
  </si>
  <si>
    <t>C6881</t>
  </si>
  <si>
    <t>C6882</t>
  </si>
  <si>
    <t>C6883</t>
  </si>
  <si>
    <t>C6884</t>
  </si>
  <si>
    <t>C6885</t>
  </si>
  <si>
    <t>C6886</t>
  </si>
  <si>
    <t>C6887</t>
  </si>
  <si>
    <t>C6888</t>
  </si>
  <si>
    <t>C6889</t>
  </si>
  <si>
    <t>C6890</t>
  </si>
  <si>
    <t>C6891</t>
  </si>
  <si>
    <t>C6892</t>
  </si>
  <si>
    <t>C6893</t>
  </si>
  <si>
    <t>C6894</t>
  </si>
  <si>
    <t>C6895</t>
  </si>
  <si>
    <t>C6896</t>
  </si>
  <si>
    <t>C6897</t>
  </si>
  <si>
    <t>C6898</t>
  </si>
  <si>
    <t>C6899</t>
  </si>
  <si>
    <t>C6900</t>
  </si>
  <si>
    <t>C6901</t>
  </si>
  <si>
    <t>C6902</t>
  </si>
  <si>
    <t>C6903</t>
  </si>
  <si>
    <t>C6904</t>
  </si>
  <si>
    <t>C6905</t>
  </si>
  <si>
    <t>C6906</t>
  </si>
  <si>
    <t>C6907</t>
  </si>
  <si>
    <t>C6908</t>
  </si>
  <si>
    <t>C6909</t>
  </si>
  <si>
    <t>C6910</t>
  </si>
  <si>
    <t>C6911</t>
  </si>
  <si>
    <t>C6912</t>
  </si>
  <si>
    <t>C6913</t>
  </si>
  <si>
    <t>C6914</t>
  </si>
  <si>
    <t>C6915</t>
  </si>
  <si>
    <t>C6916</t>
  </si>
  <si>
    <t>C6917</t>
  </si>
  <si>
    <t>C6918</t>
  </si>
  <si>
    <t>C6919</t>
  </si>
  <si>
    <t>C6920</t>
  </si>
  <si>
    <t>C6921</t>
  </si>
  <si>
    <t>C6922</t>
  </si>
  <si>
    <t>C6923</t>
  </si>
  <si>
    <t>C6924</t>
  </si>
  <si>
    <t>C6925</t>
  </si>
  <si>
    <t>C6926</t>
  </si>
  <si>
    <t>C6927</t>
  </si>
  <si>
    <t>C6928</t>
  </si>
  <si>
    <t>C6929</t>
  </si>
  <si>
    <t>C6930</t>
  </si>
  <si>
    <t>C6931</t>
  </si>
  <si>
    <t>C6932</t>
  </si>
  <si>
    <t>C6933</t>
  </si>
  <si>
    <t>C6934</t>
  </si>
  <si>
    <t>C6935</t>
  </si>
  <si>
    <t>C6936</t>
  </si>
  <si>
    <t>C6937</t>
  </si>
  <si>
    <t>C6938</t>
  </si>
  <si>
    <t>C6939</t>
  </si>
  <si>
    <t>C6940</t>
  </si>
  <si>
    <t>C6941</t>
  </si>
  <si>
    <t>C6942</t>
  </si>
  <si>
    <t>C6943</t>
  </si>
  <si>
    <t>C6944</t>
  </si>
  <si>
    <t>C6945</t>
  </si>
  <si>
    <t>C6946</t>
  </si>
  <si>
    <t>C6947</t>
  </si>
  <si>
    <t>C6948</t>
  </si>
  <si>
    <t>C6949</t>
  </si>
  <si>
    <t>C6950</t>
  </si>
  <si>
    <t>C6951</t>
  </si>
  <si>
    <t>C6952</t>
  </si>
  <si>
    <t>C6953</t>
  </si>
  <si>
    <t>C6954</t>
  </si>
  <si>
    <t>C6955</t>
  </si>
  <si>
    <t>C6956</t>
  </si>
  <si>
    <t>C6957</t>
  </si>
  <si>
    <t>C6958</t>
  </si>
  <si>
    <t>C6959</t>
  </si>
  <si>
    <t>C6960</t>
  </si>
  <si>
    <t>C6961</t>
  </si>
  <si>
    <t>C6962</t>
  </si>
  <si>
    <t>C6963</t>
  </si>
  <si>
    <t>C6964</t>
  </si>
  <si>
    <t>C6965</t>
  </si>
  <si>
    <t>C6966</t>
  </si>
  <si>
    <t>C6967</t>
  </si>
  <si>
    <t>C6968</t>
  </si>
  <si>
    <t>C6969</t>
  </si>
  <si>
    <t>C6970</t>
  </si>
  <si>
    <t>C6971</t>
  </si>
  <si>
    <t>C6972</t>
  </si>
  <si>
    <t>C6973</t>
  </si>
  <si>
    <t>C6974</t>
  </si>
  <si>
    <t>C6975</t>
  </si>
  <si>
    <t>C6976</t>
  </si>
  <si>
    <t>C6977</t>
  </si>
  <si>
    <t>C6978</t>
  </si>
  <si>
    <t>C6979</t>
  </si>
  <si>
    <t>C6980</t>
  </si>
  <si>
    <t>C6981</t>
  </si>
  <si>
    <t>C6982</t>
  </si>
  <si>
    <t>C6983</t>
  </si>
  <si>
    <t>C6984</t>
  </si>
  <si>
    <t>C6985</t>
  </si>
  <si>
    <t>C6986</t>
  </si>
  <si>
    <t>C6987</t>
  </si>
  <si>
    <t>C6988</t>
  </si>
  <si>
    <t>C6989</t>
  </si>
  <si>
    <t>C6990</t>
  </si>
  <si>
    <t>C6991</t>
  </si>
  <si>
    <t>C6992</t>
  </si>
  <si>
    <t>C6993</t>
  </si>
  <si>
    <t>C6994</t>
  </si>
  <si>
    <t>C6995</t>
  </si>
  <si>
    <t>C6996</t>
  </si>
  <si>
    <t>C6997</t>
  </si>
  <si>
    <t>C6998</t>
  </si>
  <si>
    <t>C6999</t>
  </si>
  <si>
    <t>C7000</t>
  </si>
  <si>
    <t>C7001</t>
  </si>
  <si>
    <t>C7002</t>
  </si>
  <si>
    <t>C7003</t>
  </si>
  <si>
    <t>C7004</t>
  </si>
  <si>
    <t>C7005</t>
  </si>
  <si>
    <t>C7006</t>
  </si>
  <si>
    <t>C7007</t>
  </si>
  <si>
    <t>C7008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</si>
</sst>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-* #,##0.00\ _€_-;\-* #,##0.00\ _€_-;_-* &quot;-&quot;??\ _€_-;_-@_-"/>
    <numFmt numFmtId="164" formatCode="0#&quot; &quot;##&quot; &quot;##&quot; &quot;##&quot; &quot;##"/>
  </numFmts>
  <fonts count="4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i/>
      <sz val="14"/>
      <color theme="1"/>
      <name val="Calibri"/>
      <family val="2"/>
      <scheme val="minor"/>
    </font>
    <font>
      <b/>
      <i/>
      <sz val="14"/>
      <color theme="9"/>
      <name val="Calibri"/>
      <family val="2"/>
      <scheme val="minor"/>
    </font>
    <font>
      <sz val="20"/>
      <color rgb="FF000000"/>
      <name val="Arial"/>
      <family val="2"/>
    </font>
    <font>
      <b/>
      <sz val="10"/>
      <color rgb="FF000000"/>
      <name val="Arial"/>
      <family val="2"/>
    </font>
    <font>
      <i/>
      <sz val="10"/>
      <color rgb="FF000000"/>
      <name val="Arial"/>
      <family val="2"/>
    </font>
    <font>
      <sz val="10"/>
      <color rgb="FFFFFFFF"/>
      <name val="Arial"/>
      <family val="2"/>
    </font>
    <font>
      <b/>
      <sz val="11"/>
      <color rgb="FF000000"/>
      <name val="Arial"/>
      <family val="2"/>
    </font>
    <font>
      <i/>
      <sz val="11"/>
      <color theme="1"/>
      <name val="Calibri"/>
      <family val="2"/>
      <scheme val="minor"/>
    </font>
    <font>
      <sz val="10"/>
      <color rgb="FF000000"/>
      <name val="Arial"/>
      <family val="2"/>
    </font>
    <font>
      <b/>
      <sz val="14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i/>
      <sz val="11"/>
      <color rgb="FF000000"/>
      <name val="Calibri"/>
      <family val="2"/>
      <scheme val="minor"/>
    </font>
    <font>
      <b/>
      <i/>
      <sz val="11"/>
      <color rgb="FF000000"/>
      <name val="Calibri"/>
      <family val="2"/>
      <scheme val="minor"/>
    </font>
    <font>
      <b/>
      <sz val="14"/>
      <color theme="9"/>
      <name val="Calibri"/>
      <family val="2"/>
      <scheme val="minor"/>
    </font>
    <font>
      <b/>
      <sz val="10.5"/>
      <color rgb="FF000000"/>
      <name val="Arial"/>
      <family val="2"/>
    </font>
    <font>
      <b/>
      <sz val="12"/>
      <color rgb="FF000000"/>
      <name val="Arial"/>
      <family val="2"/>
    </font>
    <font>
      <b/>
      <sz val="14"/>
      <color theme="1"/>
      <name val="Calibri"/>
      <family val="2"/>
      <scheme val="minor"/>
    </font>
    <font>
      <i/>
      <sz val="11"/>
      <color rgb="FFFF0000"/>
      <name val="Calibri"/>
      <family val="2"/>
      <scheme val="minor"/>
    </font>
    <font>
      <b/>
      <i/>
      <sz val="12"/>
      <color rgb="FF000000"/>
      <name val="Arial"/>
      <family val="2"/>
    </font>
    <font>
      <u/>
      <sz val="11"/>
      <color theme="10"/>
      <name val="Calibri"/>
      <family val="2"/>
      <scheme val="minor"/>
    </font>
    <font>
      <b/>
      <i/>
      <u/>
      <sz val="14"/>
      <color rgb="FFFF0000"/>
      <name val="Calibri"/>
      <family val="2"/>
      <scheme val="minor"/>
    </font>
    <font>
      <b/>
      <sz val="14"/>
      <color rgb="FF000000"/>
      <name val="Arial"/>
      <family val="2"/>
    </font>
    <font>
      <b/>
      <i/>
      <sz val="14"/>
      <color rgb="FFFF0000"/>
      <name val="Calibri"/>
      <family val="2"/>
      <scheme val="minor"/>
    </font>
    <font>
      <b/>
      <sz val="17"/>
      <color theme="9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u/>
      <sz val="9"/>
      <color theme="10"/>
      <name val="Calibri"/>
      <family val="2"/>
      <scheme val="minor"/>
    </font>
    <font>
      <sz val="9"/>
      <color theme="1"/>
      <name val="Calibri"/>
      <family val="2"/>
    </font>
    <font>
      <b/>
      <sz val="12"/>
      <color rgb="FFFF0000"/>
      <name val="Calibri"/>
      <family val="2"/>
      <scheme val="minor"/>
    </font>
    <font>
      <b/>
      <i/>
      <sz val="12"/>
      <color rgb="FFFF0000"/>
      <name val="Calibri"/>
      <family val="2"/>
      <scheme val="minor"/>
    </font>
    <font>
      <b/>
      <sz val="12"/>
      <name val="Calibri"/>
      <family val="2"/>
      <scheme val="minor"/>
    </font>
    <font>
      <b/>
      <sz val="26"/>
      <color theme="1"/>
      <name val="Calibri"/>
      <family val="2"/>
      <scheme val="minor"/>
    </font>
    <font>
      <b/>
      <sz val="28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4"/>
      <color rgb="FFFF0000"/>
      <name val="Calibri"/>
      <family val="2"/>
      <scheme val="minor"/>
    </font>
    <font>
      <b/>
      <sz val="14"/>
      <color rgb="FFFF0000"/>
      <name val="Calibri"/>
      <family val="2"/>
      <scheme val="minor"/>
    </font>
    <font>
      <b/>
      <sz val="12"/>
      <color rgb="FFFF0000"/>
      <name val="Arial"/>
      <family val="2"/>
    </font>
    <font>
      <b/>
      <sz val="10.5"/>
      <color rgb="FFFF0000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rgb="FFBFBFBF"/>
        <bgColor rgb="FFBFBFBF"/>
      </patternFill>
    </fill>
    <fill>
      <patternFill patternType="solid">
        <fgColor theme="2"/>
        <bgColor indexed="64"/>
      </patternFill>
    </fill>
    <fill>
      <patternFill patternType="solid">
        <fgColor theme="0" tint="-0.249977111117893"/>
        <bgColor indexed="64"/>
      </patternFill>
    </fill>
  </fills>
  <borders count="41">
    <border>
      <left/>
      <right/>
      <top/>
      <bottom/>
      <diagonal/>
    </border>
    <border>
      <left style="dotted">
        <color auto="1"/>
      </left>
      <right style="dotted">
        <color auto="1"/>
      </right>
      <top/>
      <bottom/>
      <diagonal/>
    </border>
    <border>
      <left style="thin">
        <color auto="1"/>
      </left>
      <right style="dotted">
        <color auto="1"/>
      </right>
      <top style="thin">
        <color auto="1"/>
      </top>
      <bottom/>
      <diagonal/>
    </border>
    <border>
      <left/>
      <right style="dotted">
        <color auto="1"/>
      </right>
      <top style="thin">
        <color auto="1"/>
      </top>
      <bottom/>
      <diagonal/>
    </border>
    <border>
      <left style="dotted">
        <color auto="1"/>
      </left>
      <right style="dotted">
        <color auto="1"/>
      </right>
      <top style="thin">
        <color auto="1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dotted">
        <color indexed="64"/>
      </bottom>
      <diagonal/>
    </border>
    <border>
      <left style="dotted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dotted">
        <color indexed="64"/>
      </right>
      <top style="dotted">
        <color indexed="64"/>
      </top>
      <bottom style="thin">
        <color indexed="64"/>
      </bottom>
      <diagonal/>
    </border>
    <border>
      <left style="dotted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double">
        <color rgb="FF000000"/>
      </left>
      <right/>
      <top style="double">
        <color rgb="FF000000"/>
      </top>
      <bottom/>
      <diagonal/>
    </border>
    <border>
      <left/>
      <right/>
      <top style="double">
        <color rgb="FF000000"/>
      </top>
      <bottom/>
      <diagonal/>
    </border>
    <border>
      <left/>
      <right style="double">
        <color rgb="FF000000"/>
      </right>
      <top style="double">
        <color rgb="FF000000"/>
      </top>
      <bottom/>
      <diagonal/>
    </border>
    <border>
      <left style="double">
        <color rgb="FF000000"/>
      </left>
      <right/>
      <top/>
      <bottom/>
      <diagonal/>
    </border>
    <border>
      <left/>
      <right style="double">
        <color rgb="FF000000"/>
      </right>
      <top/>
      <bottom/>
      <diagonal/>
    </border>
    <border>
      <left style="double">
        <color rgb="FF000000"/>
      </left>
      <right/>
      <top/>
      <bottom style="double">
        <color rgb="FF000000"/>
      </bottom>
      <diagonal/>
    </border>
    <border>
      <left/>
      <right style="double">
        <color rgb="FF000000"/>
      </right>
      <top/>
      <bottom style="double">
        <color rgb="FF000000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double">
        <color rgb="FF000000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24" fillId="0" borderId="0" applyNumberFormat="0" applyFill="0" applyBorder="0" applyAlignment="0" applyProtection="0"/>
  </cellStyleXfs>
  <cellXfs count="179">
    <xf numFmtId="0" fontId="0" fillId="0" borderId="0" xfId="0"/>
    <xf numFmtId="0" fontId="3" fillId="0" borderId="0" xfId="0" applyFont="1" applyAlignment="1">
      <alignment vertical="center"/>
    </xf>
    <xf numFmtId="0" fontId="0" fillId="0" borderId="0" xfId="0" applyAlignment="1">
      <alignment vertical="center"/>
    </xf>
    <xf numFmtId="164" fontId="0" fillId="0" borderId="0" xfId="0" applyNumberFormat="1" applyAlignment="1">
      <alignment horizontal="left" vertical="center"/>
    </xf>
    <xf numFmtId="0" fontId="5" fillId="0" borderId="0" xfId="0" applyFont="1"/>
    <xf numFmtId="0" fontId="6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0" fontId="0" fillId="0" borderId="0" xfId="0" applyBorder="1" applyAlignment="1">
      <alignment vertical="center"/>
    </xf>
    <xf numFmtId="0" fontId="4" fillId="2" borderId="3" xfId="0" applyFont="1" applyFill="1" applyBorder="1" applyAlignment="1">
      <alignment vertical="center"/>
    </xf>
    <xf numFmtId="0" fontId="4" fillId="2" borderId="4" xfId="0" applyFont="1" applyFill="1" applyBorder="1" applyAlignment="1">
      <alignment vertical="center"/>
    </xf>
    <xf numFmtId="164" fontId="4" fillId="2" borderId="4" xfId="0" applyNumberFormat="1" applyFont="1" applyFill="1" applyBorder="1" applyAlignment="1">
      <alignment horizontal="left" vertical="center"/>
    </xf>
    <xf numFmtId="0" fontId="4" fillId="0" borderId="0" xfId="0" applyFont="1" applyBorder="1" applyAlignment="1">
      <alignment vertical="center"/>
    </xf>
    <xf numFmtId="0" fontId="4" fillId="2" borderId="2" xfId="0" applyFont="1" applyFill="1" applyBorder="1" applyAlignment="1">
      <alignment vertical="center" wrapText="1"/>
    </xf>
    <xf numFmtId="0" fontId="0" fillId="0" borderId="1" xfId="0" applyFill="1" applyBorder="1" applyAlignment="1">
      <alignment horizontal="left" vertical="center" indent="1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/>
    </xf>
    <xf numFmtId="0" fontId="7" fillId="0" borderId="0" xfId="0" applyFont="1"/>
    <xf numFmtId="0" fontId="0" fillId="0" borderId="8" xfId="0" applyBorder="1"/>
    <xf numFmtId="0" fontId="8" fillId="0" borderId="9" xfId="0" applyFont="1" applyBorder="1"/>
    <xf numFmtId="0" fontId="0" fillId="0" borderId="10" xfId="0" applyBorder="1"/>
    <xf numFmtId="0" fontId="9" fillId="0" borderId="12" xfId="0" applyFont="1" applyBorder="1"/>
    <xf numFmtId="0" fontId="10" fillId="0" borderId="0" xfId="0" applyFont="1" applyAlignment="1">
      <alignment horizontal="center" vertical="center"/>
    </xf>
    <xf numFmtId="0" fontId="0" fillId="0" borderId="0" xfId="0"/>
    <xf numFmtId="0" fontId="2" fillId="0" borderId="0" xfId="0" applyFont="1"/>
    <xf numFmtId="0" fontId="2" fillId="0" borderId="18" xfId="0" applyFont="1" applyBorder="1" applyAlignment="1">
      <alignment vertical="center"/>
    </xf>
    <xf numFmtId="0" fontId="2" fillId="0" borderId="20" xfId="0" applyFont="1" applyBorder="1" applyAlignment="1">
      <alignment vertical="center"/>
    </xf>
    <xf numFmtId="0" fontId="0" fillId="0" borderId="0" xfId="0" applyBorder="1" applyAlignment="1">
      <alignment horizontal="left"/>
    </xf>
    <xf numFmtId="0" fontId="0" fillId="0" borderId="0" xfId="0" applyBorder="1"/>
    <xf numFmtId="0" fontId="0" fillId="0" borderId="24" xfId="0" applyBorder="1"/>
    <xf numFmtId="0" fontId="0" fillId="0" borderId="7" xfId="0" applyBorder="1"/>
    <xf numFmtId="0" fontId="8" fillId="0" borderId="26" xfId="0" applyFont="1" applyBorder="1"/>
    <xf numFmtId="0" fontId="0" fillId="0" borderId="0" xfId="0" applyFont="1" applyBorder="1"/>
    <xf numFmtId="0" fontId="8" fillId="0" borderId="26" xfId="0" applyFont="1" applyFill="1" applyBorder="1"/>
    <xf numFmtId="0" fontId="0" fillId="0" borderId="26" xfId="0" applyBorder="1"/>
    <xf numFmtId="0" fontId="0" fillId="0" borderId="27" xfId="0" applyBorder="1"/>
    <xf numFmtId="0" fontId="8" fillId="0" borderId="26" xfId="0" applyFont="1" applyBorder="1" applyAlignment="1">
      <alignment horizontal="left"/>
    </xf>
    <xf numFmtId="0" fontId="0" fillId="0" borderId="0" xfId="0" applyFont="1" applyBorder="1" applyAlignment="1">
      <alignment horizontal="left"/>
    </xf>
    <xf numFmtId="0" fontId="8" fillId="0" borderId="0" xfId="0" applyFont="1" applyFill="1" applyBorder="1"/>
    <xf numFmtId="0" fontId="0" fillId="0" borderId="6" xfId="0" applyBorder="1"/>
    <xf numFmtId="0" fontId="0" fillId="0" borderId="28" xfId="0" applyBorder="1"/>
    <xf numFmtId="0" fontId="2" fillId="0" borderId="22" xfId="0" applyFont="1" applyBorder="1" applyAlignment="1">
      <alignment vertical="center"/>
    </xf>
    <xf numFmtId="0" fontId="0" fillId="0" borderId="29" xfId="0" applyBorder="1"/>
    <xf numFmtId="0" fontId="0" fillId="0" borderId="30" xfId="0" applyBorder="1"/>
    <xf numFmtId="0" fontId="0" fillId="0" borderId="31" xfId="0" applyBorder="1"/>
    <xf numFmtId="0" fontId="0" fillId="0" borderId="32" xfId="0" applyBorder="1"/>
    <xf numFmtId="0" fontId="7" fillId="0" borderId="0" xfId="0" applyFont="1" applyBorder="1" applyProtection="1">
      <protection locked="0"/>
    </xf>
    <xf numFmtId="0" fontId="7" fillId="0" borderId="33" xfId="0" applyFont="1" applyBorder="1"/>
    <xf numFmtId="0" fontId="8" fillId="0" borderId="0" xfId="0" applyFont="1" applyBorder="1" applyAlignment="1" applyProtection="1">
      <alignment horizontal="left"/>
      <protection locked="0"/>
    </xf>
    <xf numFmtId="0" fontId="0" fillId="0" borderId="33" xfId="0" applyBorder="1"/>
    <xf numFmtId="0" fontId="9" fillId="0" borderId="0" xfId="0" applyFont="1" applyBorder="1" applyAlignment="1">
      <alignment horizontal="left" indent="1"/>
    </xf>
    <xf numFmtId="14" fontId="0" fillId="0" borderId="0" xfId="0" applyNumberFormat="1" applyBorder="1" applyAlignment="1">
      <alignment horizontal="left"/>
    </xf>
    <xf numFmtId="4" fontId="9" fillId="0" borderId="0" xfId="0" applyNumberFormat="1" applyFont="1" applyBorder="1"/>
    <xf numFmtId="0" fontId="0" fillId="0" borderId="34" xfId="0" applyBorder="1"/>
    <xf numFmtId="0" fontId="0" fillId="0" borderId="35" xfId="0" applyBorder="1"/>
    <xf numFmtId="0" fontId="13" fillId="0" borderId="0" xfId="0" applyFont="1" applyBorder="1" applyAlignment="1">
      <alignment horizontal="left"/>
    </xf>
    <xf numFmtId="0" fontId="13" fillId="0" borderId="11" xfId="0" applyFont="1" applyBorder="1" applyAlignment="1">
      <alignment horizontal="left" indent="1"/>
    </xf>
    <xf numFmtId="0" fontId="8" fillId="0" borderId="7" xfId="0" applyFont="1" applyBorder="1" applyAlignment="1">
      <alignment horizontal="left"/>
    </xf>
    <xf numFmtId="0" fontId="8" fillId="0" borderId="0" xfId="0" applyFont="1" applyBorder="1" applyAlignment="1">
      <alignment vertical="top" wrapText="1"/>
    </xf>
    <xf numFmtId="0" fontId="0" fillId="0" borderId="28" xfId="0" applyFill="1" applyBorder="1" applyAlignment="1">
      <alignment horizontal="left" vertical="top" wrapText="1"/>
    </xf>
    <xf numFmtId="0" fontId="0" fillId="0" borderId="25" xfId="0" applyBorder="1"/>
    <xf numFmtId="0" fontId="0" fillId="0" borderId="5" xfId="0" applyBorder="1"/>
    <xf numFmtId="0" fontId="19" fillId="5" borderId="13" xfId="0" applyFont="1" applyFill="1" applyBorder="1" applyAlignment="1">
      <alignment horizontal="left" vertical="center"/>
    </xf>
    <xf numFmtId="0" fontId="20" fillId="0" borderId="0" xfId="0" applyFont="1" applyBorder="1" applyAlignment="1"/>
    <xf numFmtId="14" fontId="4" fillId="4" borderId="0" xfId="0" applyNumberFormat="1" applyFont="1" applyFill="1" applyBorder="1" applyAlignment="1">
      <alignment horizontal="left"/>
    </xf>
    <xf numFmtId="0" fontId="2" fillId="0" borderId="15" xfId="0" applyFont="1" applyBorder="1"/>
    <xf numFmtId="0" fontId="11" fillId="0" borderId="11" xfId="0" applyFont="1" applyBorder="1" applyAlignment="1">
      <alignment horizontal="left" indent="1"/>
    </xf>
    <xf numFmtId="0" fontId="4" fillId="0" borderId="0" xfId="0" applyFont="1" applyBorder="1"/>
    <xf numFmtId="0" fontId="4" fillId="2" borderId="4" xfId="0" applyFont="1" applyFill="1" applyBorder="1" applyAlignment="1">
      <alignment horizontal="center" vertical="center"/>
    </xf>
    <xf numFmtId="2" fontId="0" fillId="0" borderId="0" xfId="0" applyNumberFormat="1" applyAlignment="1">
      <alignment horizontal="right" vertical="center"/>
    </xf>
    <xf numFmtId="2" fontId="0" fillId="0" borderId="0" xfId="0" applyNumberFormat="1" applyAlignment="1">
      <alignment horizontal="right" vertical="center" indent="1"/>
    </xf>
    <xf numFmtId="0" fontId="4" fillId="2" borderId="4" xfId="0" applyFont="1" applyFill="1" applyBorder="1" applyAlignment="1">
      <alignment vertical="center" wrapText="1"/>
    </xf>
    <xf numFmtId="2" fontId="4" fillId="2" borderId="4" xfId="0" applyNumberFormat="1" applyFont="1" applyFill="1" applyBorder="1" applyAlignment="1">
      <alignment horizontal="right" vertical="center" wrapText="1"/>
    </xf>
    <xf numFmtId="0" fontId="23" fillId="0" borderId="0" xfId="0" applyFont="1" applyBorder="1"/>
    <xf numFmtId="0" fontId="21" fillId="0" borderId="0" xfId="0" applyFont="1"/>
    <xf numFmtId="0" fontId="0" fillId="3" borderId="19" xfId="0" applyFill="1" applyBorder="1" applyAlignment="1" applyProtection="1">
      <alignment vertical="center"/>
      <protection locked="0"/>
    </xf>
    <xf numFmtId="0" fontId="0" fillId="3" borderId="21" xfId="0" applyFill="1" applyBorder="1" applyAlignment="1" applyProtection="1">
      <alignment vertical="center"/>
      <protection locked="0"/>
    </xf>
    <xf numFmtId="0" fontId="0" fillId="3" borderId="21" xfId="0" applyFill="1" applyBorder="1" applyAlignment="1" applyProtection="1">
      <alignment horizontal="left" vertical="center"/>
      <protection locked="0"/>
    </xf>
    <xf numFmtId="0" fontId="0" fillId="3" borderId="1" xfId="0" applyFill="1" applyBorder="1" applyAlignment="1" applyProtection="1">
      <alignment vertical="center"/>
      <protection locked="0"/>
    </xf>
    <xf numFmtId="0" fontId="2" fillId="3" borderId="1" xfId="0" applyFont="1" applyFill="1" applyBorder="1" applyAlignment="1" applyProtection="1">
      <alignment vertical="center"/>
      <protection locked="0"/>
    </xf>
    <xf numFmtId="164" fontId="0" fillId="3" borderId="1" xfId="0" applyNumberFormat="1" applyFill="1" applyBorder="1" applyAlignment="1" applyProtection="1">
      <alignment horizontal="left" vertical="center"/>
      <protection locked="0"/>
    </xf>
    <xf numFmtId="2" fontId="0" fillId="3" borderId="1" xfId="0" applyNumberFormat="1" applyFill="1" applyBorder="1" applyAlignment="1" applyProtection="1">
      <alignment horizontal="right" vertical="center" indent="1"/>
      <protection locked="0"/>
    </xf>
    <xf numFmtId="0" fontId="0" fillId="0" borderId="0" xfId="0" applyAlignment="1">
      <alignment horizontal="left"/>
    </xf>
    <xf numFmtId="0" fontId="2" fillId="0" borderId="0" xfId="0" applyFont="1" applyAlignment="1">
      <alignment horizontal="left"/>
    </xf>
    <xf numFmtId="43" fontId="0" fillId="0" borderId="15" xfId="1" applyFont="1" applyBorder="1"/>
    <xf numFmtId="0" fontId="0" fillId="6" borderId="15" xfId="0" applyFill="1" applyBorder="1"/>
    <xf numFmtId="0" fontId="2" fillId="0" borderId="36" xfId="0" applyFont="1" applyBorder="1"/>
    <xf numFmtId="43" fontId="0" fillId="0" borderId="36" xfId="1" applyFont="1" applyBorder="1"/>
    <xf numFmtId="0" fontId="4" fillId="0" borderId="15" xfId="0" applyFont="1" applyBorder="1"/>
    <xf numFmtId="43" fontId="4" fillId="0" borderId="15" xfId="1" applyFont="1" applyBorder="1"/>
    <xf numFmtId="0" fontId="25" fillId="0" borderId="0" xfId="2" applyFont="1"/>
    <xf numFmtId="49" fontId="0" fillId="3" borderId="23" xfId="0" applyNumberFormat="1" applyFill="1" applyBorder="1" applyAlignment="1" applyProtection="1">
      <alignment horizontal="left" vertical="center"/>
      <protection locked="0"/>
    </xf>
    <xf numFmtId="0" fontId="12" fillId="0" borderId="0" xfId="0" applyNumberFormat="1" applyFont="1" applyBorder="1" applyAlignment="1">
      <alignment horizontal="left"/>
    </xf>
    <xf numFmtId="43" fontId="16" fillId="0" borderId="0" xfId="1" applyFont="1" applyBorder="1" applyAlignment="1">
      <alignment horizontal="right"/>
    </xf>
    <xf numFmtId="43" fontId="12" fillId="0" borderId="0" xfId="1" applyFont="1" applyBorder="1" applyAlignment="1">
      <alignment horizontal="right" vertical="center"/>
    </xf>
    <xf numFmtId="43" fontId="17" fillId="0" borderId="0" xfId="1" applyFont="1" applyBorder="1" applyAlignment="1">
      <alignment horizontal="right"/>
    </xf>
    <xf numFmtId="0" fontId="19" fillId="5" borderId="14" xfId="0" applyFont="1" applyFill="1" applyBorder="1" applyAlignment="1">
      <alignment horizontal="left" vertical="center" indent="1"/>
    </xf>
    <xf numFmtId="0" fontId="0" fillId="0" borderId="24" xfId="0" applyBorder="1" applyAlignment="1">
      <alignment horizontal="left" vertical="center" indent="1"/>
    </xf>
    <xf numFmtId="0" fontId="0" fillId="0" borderId="26" xfId="0" applyBorder="1" applyAlignment="1">
      <alignment horizontal="left" vertical="center" indent="1"/>
    </xf>
    <xf numFmtId="0" fontId="0" fillId="0" borderId="6" xfId="0" applyBorder="1" applyAlignment="1">
      <alignment horizontal="left" vertical="center" indent="1"/>
    </xf>
    <xf numFmtId="0" fontId="0" fillId="0" borderId="37" xfId="0" applyBorder="1" applyAlignment="1">
      <alignment horizontal="left" vertical="center" wrapText="1" indent="1"/>
    </xf>
    <xf numFmtId="0" fontId="0" fillId="0" borderId="39" xfId="0" applyBorder="1" applyAlignment="1">
      <alignment horizontal="left" vertical="center" wrapText="1" indent="1"/>
    </xf>
    <xf numFmtId="0" fontId="0" fillId="0" borderId="38" xfId="0" applyBorder="1" applyAlignment="1">
      <alignment horizontal="left" vertical="center" wrapText="1" indent="1"/>
    </xf>
    <xf numFmtId="0" fontId="28" fillId="0" borderId="0" xfId="0" applyFont="1"/>
    <xf numFmtId="0" fontId="29" fillId="0" borderId="0" xfId="0" applyFont="1"/>
    <xf numFmtId="0" fontId="30" fillId="0" borderId="0" xfId="0" applyFont="1"/>
    <xf numFmtId="0" fontId="31" fillId="0" borderId="0" xfId="2" applyFont="1"/>
    <xf numFmtId="0" fontId="32" fillId="0" borderId="0" xfId="0" applyFont="1"/>
    <xf numFmtId="0" fontId="22" fillId="0" borderId="0" xfId="0" applyFont="1"/>
    <xf numFmtId="0" fontId="0" fillId="0" borderId="0" xfId="0" applyFont="1" applyBorder="1" applyAlignment="1">
      <alignment horizontal="left"/>
    </xf>
    <xf numFmtId="164" fontId="0" fillId="0" borderId="0" xfId="0" applyNumberFormat="1" applyFont="1" applyBorder="1" applyAlignment="1">
      <alignment horizontal="left"/>
    </xf>
    <xf numFmtId="0" fontId="27" fillId="0" borderId="0" xfId="0" applyFont="1"/>
    <xf numFmtId="49" fontId="0" fillId="3" borderId="1" xfId="0" applyNumberFormat="1" applyFill="1" applyBorder="1" applyAlignment="1" applyProtection="1">
      <alignment horizontal="center" vertical="center"/>
      <protection locked="0"/>
    </xf>
    <xf numFmtId="49" fontId="0" fillId="0" borderId="0" xfId="0" applyNumberFormat="1" applyAlignment="1">
      <alignment horizontal="center" vertical="center"/>
    </xf>
    <xf numFmtId="0" fontId="2" fillId="0" borderId="1" xfId="0" applyFont="1" applyFill="1" applyBorder="1" applyAlignment="1" applyProtection="1">
      <alignment vertical="center"/>
      <protection locked="0"/>
    </xf>
    <xf numFmtId="0" fontId="2" fillId="0" borderId="0" xfId="0" applyFont="1" applyFill="1" applyAlignment="1">
      <alignment vertical="center"/>
    </xf>
    <xf numFmtId="0" fontId="0" fillId="0" borderId="7" xfId="0" applyFill="1" applyBorder="1" applyProtection="1"/>
    <xf numFmtId="0" fontId="0" fillId="0" borderId="0" xfId="0" applyFill="1" applyBorder="1" applyProtection="1"/>
    <xf numFmtId="9" fontId="2" fillId="3" borderId="37" xfId="0" applyNumberFormat="1" applyFont="1" applyFill="1" applyBorder="1" applyAlignment="1" applyProtection="1">
      <alignment horizontal="center" vertical="center"/>
      <protection locked="0"/>
    </xf>
    <xf numFmtId="0" fontId="15" fillId="0" borderId="0" xfId="0" applyFont="1" applyAlignment="1">
      <alignment horizontal="center" vertical="center"/>
    </xf>
    <xf numFmtId="0" fontId="2" fillId="3" borderId="21" xfId="0" applyFont="1" applyFill="1" applyBorder="1" applyAlignment="1" applyProtection="1">
      <alignment vertical="center"/>
      <protection locked="0"/>
    </xf>
    <xf numFmtId="2" fontId="0" fillId="0" borderId="1" xfId="0" applyNumberFormat="1" applyFill="1" applyBorder="1" applyAlignment="1" applyProtection="1">
      <alignment horizontal="right" vertical="center" indent="1"/>
      <protection locked="0"/>
    </xf>
    <xf numFmtId="2" fontId="0" fillId="0" borderId="0" xfId="0" applyNumberFormat="1" applyFill="1" applyAlignment="1">
      <alignment horizontal="right" vertical="center" indent="1"/>
    </xf>
    <xf numFmtId="2" fontId="35" fillId="2" borderId="4" xfId="0" applyNumberFormat="1" applyFont="1" applyFill="1" applyBorder="1" applyAlignment="1">
      <alignment horizontal="center" vertical="center" wrapText="1"/>
    </xf>
    <xf numFmtId="14" fontId="0" fillId="0" borderId="0" xfId="0" applyNumberFormat="1" applyAlignment="1">
      <alignment horizontal="right" vertical="center"/>
    </xf>
    <xf numFmtId="14" fontId="0" fillId="3" borderId="1" xfId="0" applyNumberFormat="1" applyFill="1" applyBorder="1" applyAlignment="1" applyProtection="1">
      <alignment horizontal="right" vertical="center" indent="1"/>
      <protection locked="0"/>
    </xf>
    <xf numFmtId="14" fontId="0" fillId="0" borderId="0" xfId="0" applyNumberFormat="1" applyAlignment="1">
      <alignment horizontal="right" vertical="center" indent="1"/>
    </xf>
    <xf numFmtId="14" fontId="0" fillId="0" borderId="0" xfId="0" applyNumberFormat="1" applyAlignment="1">
      <alignment horizontal="left" indent="1"/>
    </xf>
    <xf numFmtId="14" fontId="4" fillId="2" borderId="4" xfId="0" applyNumberFormat="1" applyFont="1" applyFill="1" applyBorder="1" applyAlignment="1">
      <alignment horizontal="left" vertical="center" wrapText="1" indent="1"/>
    </xf>
    <xf numFmtId="14" fontId="0" fillId="3" borderId="1" xfId="0" applyNumberFormat="1" applyFill="1" applyBorder="1" applyAlignment="1" applyProtection="1">
      <alignment horizontal="left" vertical="center" indent="1"/>
      <protection locked="0"/>
    </xf>
    <xf numFmtId="2" fontId="33" fillId="0" borderId="0" xfId="0" applyNumberFormat="1" applyFont="1" applyAlignment="1">
      <alignment horizontal="center" vertical="center"/>
    </xf>
    <xf numFmtId="2" fontId="33" fillId="3" borderId="1" xfId="0" applyNumberFormat="1" applyFont="1" applyFill="1" applyBorder="1" applyAlignment="1" applyProtection="1">
      <alignment horizontal="center" vertical="center"/>
      <protection locked="0"/>
    </xf>
    <xf numFmtId="0" fontId="4" fillId="0" borderId="0" xfId="0" applyFont="1"/>
    <xf numFmtId="0" fontId="36" fillId="0" borderId="0" xfId="0" applyFont="1"/>
    <xf numFmtId="0" fontId="24" fillId="3" borderId="1" xfId="2" applyFill="1" applyBorder="1" applyAlignment="1" applyProtection="1">
      <alignment vertical="center"/>
      <protection locked="0"/>
    </xf>
    <xf numFmtId="0" fontId="30" fillId="0" borderId="0" xfId="0" applyFont="1" applyBorder="1" applyAlignment="1">
      <alignment horizontal="left"/>
    </xf>
    <xf numFmtId="0" fontId="2" fillId="7" borderId="15" xfId="0" applyFont="1" applyFill="1" applyBorder="1" applyAlignment="1">
      <alignment horizontal="center" vertical="center"/>
    </xf>
    <xf numFmtId="14" fontId="0" fillId="0" borderId="37" xfId="0" applyNumberFormat="1" applyBorder="1" applyAlignment="1">
      <alignment vertical="center" wrapText="1"/>
    </xf>
    <xf numFmtId="14" fontId="0" fillId="0" borderId="39" xfId="0" applyNumberFormat="1" applyBorder="1" applyAlignment="1">
      <alignment vertical="center" wrapText="1"/>
    </xf>
    <xf numFmtId="14" fontId="0" fillId="0" borderId="38" xfId="0" applyNumberFormat="1" applyBorder="1" applyAlignment="1">
      <alignment vertical="center" wrapText="1"/>
    </xf>
    <xf numFmtId="2" fontId="0" fillId="0" borderId="37" xfId="0" applyNumberFormat="1" applyBorder="1" applyAlignment="1">
      <alignment horizontal="center" vertical="center" wrapText="1"/>
    </xf>
    <xf numFmtId="2" fontId="0" fillId="0" borderId="39" xfId="0" applyNumberFormat="1" applyBorder="1" applyAlignment="1">
      <alignment horizontal="center" vertical="center" wrapText="1"/>
    </xf>
    <xf numFmtId="2" fontId="0" fillId="0" borderId="38" xfId="0" applyNumberFormat="1" applyBorder="1" applyAlignment="1">
      <alignment horizontal="center" vertical="center" wrapText="1"/>
    </xf>
    <xf numFmtId="14" fontId="0" fillId="0" borderId="37" xfId="0" applyNumberFormat="1" applyBorder="1" applyAlignment="1">
      <alignment horizontal="right" vertical="center" wrapText="1"/>
    </xf>
    <xf numFmtId="14" fontId="0" fillId="0" borderId="39" xfId="0" applyNumberFormat="1" applyBorder="1" applyAlignment="1">
      <alignment horizontal="right" vertical="center" wrapText="1"/>
    </xf>
    <xf numFmtId="14" fontId="0" fillId="0" borderId="38" xfId="0" applyNumberFormat="1" applyBorder="1" applyAlignment="1">
      <alignment horizontal="right" vertical="center" wrapText="1"/>
    </xf>
    <xf numFmtId="4" fontId="0" fillId="0" borderId="37" xfId="0" applyNumberFormat="1" applyBorder="1" applyAlignment="1">
      <alignment horizontal="center" vertical="center" wrapText="1"/>
    </xf>
    <xf numFmtId="4" fontId="0" fillId="0" borderId="39" xfId="0" applyNumberFormat="1" applyBorder="1" applyAlignment="1">
      <alignment horizontal="center" vertical="center" wrapText="1"/>
    </xf>
    <xf numFmtId="4" fontId="0" fillId="0" borderId="38" xfId="0" applyNumberFormat="1" applyBorder="1" applyAlignment="1">
      <alignment horizontal="center" vertical="center" wrapText="1"/>
    </xf>
    <xf numFmtId="0" fontId="27" fillId="0" borderId="0" xfId="0" applyFont="1" applyAlignment="1">
      <alignment horizontal="left" vertical="center"/>
    </xf>
    <xf numFmtId="0" fontId="27" fillId="0" borderId="0" xfId="0" applyFont="1" applyAlignment="1">
      <alignment horizontal="right" vertical="center"/>
    </xf>
    <xf numFmtId="0" fontId="2" fillId="0" borderId="0" xfId="0" applyFont="1" applyAlignment="1">
      <alignment horizontal="center"/>
    </xf>
    <xf numFmtId="0" fontId="2" fillId="0" borderId="0" xfId="0" applyFont="1" applyFill="1" applyBorder="1" applyAlignment="1">
      <alignment horizontal="center"/>
    </xf>
    <xf numFmtId="0" fontId="4" fillId="6" borderId="15" xfId="0" applyFont="1" applyFill="1" applyBorder="1" applyAlignment="1">
      <alignment horizontal="center" vertical="center"/>
    </xf>
    <xf numFmtId="0" fontId="39" fillId="0" borderId="0" xfId="0" applyFont="1"/>
    <xf numFmtId="0" fontId="19" fillId="5" borderId="15" xfId="0" applyFont="1" applyFill="1" applyBorder="1" applyAlignment="1">
      <alignment horizontal="center" vertical="center" wrapText="1"/>
    </xf>
    <xf numFmtId="0" fontId="19" fillId="5" borderId="14" xfId="0" applyFont="1" applyFill="1" applyBorder="1" applyAlignment="1">
      <alignment horizontal="left" vertical="center" wrapText="1"/>
    </xf>
    <xf numFmtId="4" fontId="41" fillId="0" borderId="17" xfId="0" applyNumberFormat="1" applyFont="1" applyBorder="1" applyAlignment="1">
      <alignment vertical="center"/>
    </xf>
    <xf numFmtId="0" fontId="0" fillId="0" borderId="40" xfId="0" applyBorder="1"/>
    <xf numFmtId="4" fontId="26" fillId="0" borderId="30" xfId="0" applyNumberFormat="1" applyFont="1" applyBorder="1" applyAlignment="1">
      <alignment vertical="center"/>
    </xf>
    <xf numFmtId="0" fontId="8" fillId="0" borderId="30" xfId="0" applyFont="1" applyBorder="1" applyAlignment="1">
      <alignment vertical="center"/>
    </xf>
    <xf numFmtId="14" fontId="0" fillId="0" borderId="30" xfId="0" applyNumberFormat="1" applyFont="1" applyBorder="1" applyAlignment="1">
      <alignment horizontal="left" vertical="center"/>
    </xf>
    <xf numFmtId="0" fontId="38" fillId="0" borderId="0" xfId="0" applyFont="1" applyBorder="1"/>
    <xf numFmtId="2" fontId="4" fillId="2" borderId="4" xfId="0" applyNumberFormat="1" applyFont="1" applyFill="1" applyBorder="1" applyAlignment="1">
      <alignment horizontal="center" vertical="center" wrapText="1"/>
    </xf>
    <xf numFmtId="0" fontId="42" fillId="5" borderId="15" xfId="0" applyFont="1" applyFill="1" applyBorder="1" applyAlignment="1">
      <alignment horizontal="center" vertical="center" wrapText="1"/>
    </xf>
    <xf numFmtId="4" fontId="38" fillId="0" borderId="37" xfId="0" applyNumberFormat="1" applyFont="1" applyBorder="1" applyAlignment="1">
      <alignment horizontal="right" vertical="center" wrapText="1"/>
    </xf>
    <xf numFmtId="4" fontId="38" fillId="0" borderId="39" xfId="0" applyNumberFormat="1" applyFont="1" applyBorder="1" applyAlignment="1">
      <alignment horizontal="right" vertical="center" wrapText="1"/>
    </xf>
    <xf numFmtId="4" fontId="38" fillId="0" borderId="38" xfId="0" applyNumberFormat="1" applyFont="1" applyBorder="1" applyAlignment="1">
      <alignment horizontal="right" vertical="center" wrapText="1"/>
    </xf>
    <xf numFmtId="14" fontId="4" fillId="2" borderId="4" xfId="0" applyNumberFormat="1" applyFont="1" applyFill="1" applyBorder="1" applyAlignment="1">
      <alignment horizontal="center" vertical="center" wrapText="1"/>
    </xf>
    <xf numFmtId="0" fontId="14" fillId="3" borderId="16" xfId="0" applyFont="1" applyFill="1" applyBorder="1" applyAlignment="1" applyProtection="1">
      <alignment horizontal="center" vertical="center"/>
      <protection locked="0"/>
    </xf>
    <xf numFmtId="0" fontId="14" fillId="3" borderId="17" xfId="0" applyFont="1" applyFill="1" applyBorder="1" applyAlignment="1" applyProtection="1">
      <alignment horizontal="center" vertical="center"/>
      <protection locked="0"/>
    </xf>
    <xf numFmtId="4" fontId="26" fillId="0" borderId="30" xfId="0" applyNumberFormat="1" applyFont="1" applyBorder="1" applyAlignment="1">
      <alignment horizontal="center" vertical="center"/>
    </xf>
    <xf numFmtId="164" fontId="0" fillId="0" borderId="0" xfId="0" applyNumberFormat="1" applyFont="1" applyBorder="1" applyAlignment="1">
      <alignment horizontal="left"/>
    </xf>
    <xf numFmtId="0" fontId="37" fillId="0" borderId="0" xfId="0" applyFont="1" applyBorder="1" applyAlignment="1">
      <alignment horizontal="center" vertical="center"/>
    </xf>
    <xf numFmtId="4" fontId="41" fillId="0" borderId="16" xfId="0" applyNumberFormat="1" applyFont="1" applyBorder="1" applyAlignment="1">
      <alignment horizontal="center" vertical="center"/>
    </xf>
    <xf numFmtId="4" fontId="41" fillId="0" borderId="36" xfId="0" applyNumberFormat="1" applyFont="1" applyBorder="1" applyAlignment="1">
      <alignment horizontal="center" vertical="center"/>
    </xf>
    <xf numFmtId="0" fontId="4" fillId="7" borderId="16" xfId="0" applyFont="1" applyFill="1" applyBorder="1" applyAlignment="1">
      <alignment horizontal="center" wrapText="1"/>
    </xf>
    <xf numFmtId="0" fontId="4" fillId="7" borderId="17" xfId="0" applyFont="1" applyFill="1" applyBorder="1" applyAlignment="1">
      <alignment horizontal="center" wrapText="1"/>
    </xf>
    <xf numFmtId="0" fontId="25" fillId="0" borderId="0" xfId="2" applyFont="1" applyAlignment="1">
      <alignment horizontal="center"/>
    </xf>
    <xf numFmtId="0" fontId="24" fillId="0" borderId="0" xfId="2" applyAlignment="1">
      <alignment horizontal="left"/>
    </xf>
  </cellXfs>
  <cellStyles count="3">
    <cellStyle name="Lien hypertexte" xfId="2" builtinId="8"/>
    <cellStyle name="Milliers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Analyses!$C$4</c:f>
              <c:strCache>
                <c:ptCount val="1"/>
                <c:pt idx="0">
                  <c:v>Chiffre d'affaires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Analyses!$B$5:$B$16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Analyses!$C$5:$C$16</c:f>
              <c:numCache>
                <c:formatCode>_(* #,##0.00_);_(* \(#,##0.00\);_(* "-"??_);_(@_)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35</c:v>
                </c:pt>
                <c:pt idx="4">
                  <c:v>0</c:v>
                </c:pt>
                <c:pt idx="5">
                  <c:v>0</c:v>
                </c:pt>
                <c:pt idx="6">
                  <c:v>37.5</c:v>
                </c:pt>
                <c:pt idx="7">
                  <c:v>0</c:v>
                </c:pt>
                <c:pt idx="8">
                  <c:v>0</c:v>
                </c:pt>
                <c:pt idx="9">
                  <c:v>20.833333333333336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42109632"/>
        <c:axId val="342110024"/>
      </c:barChart>
      <c:catAx>
        <c:axId val="3421096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42110024"/>
        <c:crosses val="autoZero"/>
        <c:auto val="1"/>
        <c:lblAlgn val="ctr"/>
        <c:lblOffset val="100"/>
        <c:noMultiLvlLbl val="0"/>
      </c:catAx>
      <c:valAx>
        <c:axId val="342110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421096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723900</xdr:colOff>
      <xdr:row>0</xdr:row>
      <xdr:rowOff>0</xdr:rowOff>
    </xdr:from>
    <xdr:to>
      <xdr:col>4</xdr:col>
      <xdr:colOff>38100</xdr:colOff>
      <xdr:row>3</xdr:row>
      <xdr:rowOff>4515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00825" y="0"/>
          <a:ext cx="2238375" cy="81414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657225</xdr:colOff>
      <xdr:row>0</xdr:row>
      <xdr:rowOff>0</xdr:rowOff>
    </xdr:from>
    <xdr:to>
      <xdr:col>8</xdr:col>
      <xdr:colOff>247650</xdr:colOff>
      <xdr:row>3</xdr:row>
      <xdr:rowOff>71190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62975" y="0"/>
          <a:ext cx="2238375" cy="81414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400050</xdr:colOff>
      <xdr:row>0</xdr:row>
      <xdr:rowOff>66675</xdr:rowOff>
    </xdr:from>
    <xdr:to>
      <xdr:col>10</xdr:col>
      <xdr:colOff>38100</xdr:colOff>
      <xdr:row>4</xdr:row>
      <xdr:rowOff>10602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10925" y="66675"/>
          <a:ext cx="2543175" cy="92500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200025</xdr:colOff>
      <xdr:row>3</xdr:row>
      <xdr:rowOff>80962</xdr:rowOff>
    </xdr:from>
    <xdr:to>
      <xdr:col>14</xdr:col>
      <xdr:colOff>390525</xdr:colOff>
      <xdr:row>18</xdr:row>
      <xdr:rowOff>33337</xdr:rowOff>
    </xdr:to>
    <xdr:graphicFrame macro="">
      <xdr:nvGraphicFramePr>
        <xdr:cNvPr id="2" name="Graphique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63500</xdr:colOff>
      <xdr:row>5</xdr:row>
      <xdr:rowOff>83962</xdr:rowOff>
    </xdr:to>
    <xdr:pic>
      <xdr:nvPicPr>
        <xdr:cNvPr id="7" name="Image 6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111500" cy="113171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mailto:virgprat44@ally.fr" TargetMode="External"/><Relationship Id="rId1" Type="http://schemas.openxmlformats.org/officeDocument/2006/relationships/hyperlink" Target="mailto:n.leland@miami.com" TargetMode="External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.bin"/><Relationship Id="rId2" Type="http://schemas.openxmlformats.org/officeDocument/2006/relationships/hyperlink" Target="https://www.projetentreprise.fr/produit/mot-de-passe-logiciel-depot-vente-excel/" TargetMode="External"/><Relationship Id="rId1" Type="http://schemas.openxmlformats.org/officeDocument/2006/relationships/hyperlink" Target="https://www.projetentreprise.fr/produit/mot-de-passe-du-facturier-excel/" TargetMode="External"/><Relationship Id="rId4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.bin"/><Relationship Id="rId2" Type="http://schemas.openxmlformats.org/officeDocument/2006/relationships/hyperlink" Target="mailto:contact@wikicrea.fr" TargetMode="External"/><Relationship Id="rId1" Type="http://schemas.openxmlformats.org/officeDocument/2006/relationships/hyperlink" Target="https://www.projetentreprise.fr/produit/mot-de-passe-logiciel-depot-vente-excel/" TargetMode="External"/><Relationship Id="rId4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21"/>
  <sheetViews>
    <sheetView showGridLines="0" tabSelected="1" workbookViewId="0">
      <selection activeCell="B10" sqref="B10"/>
    </sheetView>
  </sheetViews>
  <sheetFormatPr baseColWidth="10" defaultRowHeight="15" x14ac:dyDescent="0.25"/>
  <cols>
    <col min="1" max="1" width="29.42578125" style="23" customWidth="1"/>
    <col min="2" max="2" width="58.7109375" customWidth="1"/>
    <col min="4" max="4" width="32.42578125" style="22" customWidth="1"/>
    <col min="5" max="5" width="11.42578125" style="22"/>
    <col min="8" max="8" width="0" hidden="1" customWidth="1"/>
  </cols>
  <sheetData>
    <row r="1" spans="1:8" s="22" customFormat="1" ht="33.75" x14ac:dyDescent="0.5">
      <c r="A1" s="132" t="s">
        <v>2112</v>
      </c>
    </row>
    <row r="2" spans="1:8" s="22" customFormat="1" x14ac:dyDescent="0.25">
      <c r="A2" s="23"/>
    </row>
    <row r="3" spans="1:8" s="22" customFormat="1" x14ac:dyDescent="0.25">
      <c r="A3" s="23"/>
    </row>
    <row r="6" spans="1:8" s="22" customFormat="1" ht="21" x14ac:dyDescent="0.25">
      <c r="A6" s="1" t="s">
        <v>12</v>
      </c>
      <c r="H6" s="22" t="s">
        <v>18</v>
      </c>
    </row>
    <row r="7" spans="1:8" s="22" customFormat="1" ht="18.75" x14ac:dyDescent="0.25">
      <c r="A7" s="5" t="s">
        <v>7</v>
      </c>
    </row>
    <row r="8" spans="1:8" s="22" customFormat="1" x14ac:dyDescent="0.25">
      <c r="A8" s="23"/>
    </row>
    <row r="9" spans="1:8" x14ac:dyDescent="0.25">
      <c r="H9" t="s">
        <v>19</v>
      </c>
    </row>
    <row r="10" spans="1:8" ht="19.5" customHeight="1" x14ac:dyDescent="0.25">
      <c r="A10" s="24" t="s">
        <v>41</v>
      </c>
      <c r="B10" s="74" t="s">
        <v>2104</v>
      </c>
      <c r="D10" s="118" t="s">
        <v>2103</v>
      </c>
    </row>
    <row r="11" spans="1:8" ht="19.5" customHeight="1" x14ac:dyDescent="0.25">
      <c r="A11" s="25" t="s">
        <v>42</v>
      </c>
      <c r="B11" s="119" t="s">
        <v>2102</v>
      </c>
      <c r="D11" s="117">
        <v>0.2</v>
      </c>
    </row>
    <row r="12" spans="1:8" ht="19.5" customHeight="1" x14ac:dyDescent="0.25">
      <c r="A12" s="25" t="s">
        <v>20</v>
      </c>
      <c r="B12" s="75" t="s">
        <v>21</v>
      </c>
      <c r="D12" s="115" t="s">
        <v>2105</v>
      </c>
    </row>
    <row r="13" spans="1:8" s="22" customFormat="1" ht="19.5" customHeight="1" x14ac:dyDescent="0.25">
      <c r="A13" s="25" t="s">
        <v>13</v>
      </c>
      <c r="B13" s="76">
        <v>44000</v>
      </c>
      <c r="D13" s="116" t="s">
        <v>2106</v>
      </c>
    </row>
    <row r="14" spans="1:8" ht="19.5" customHeight="1" x14ac:dyDescent="0.25">
      <c r="A14" s="25" t="s">
        <v>14</v>
      </c>
      <c r="B14" s="75" t="s">
        <v>6</v>
      </c>
      <c r="D14" s="116"/>
    </row>
    <row r="15" spans="1:8" ht="19.5" customHeight="1" x14ac:dyDescent="0.25">
      <c r="A15" s="25" t="s">
        <v>15</v>
      </c>
      <c r="B15" s="75" t="s">
        <v>22</v>
      </c>
      <c r="D15" s="116"/>
    </row>
    <row r="16" spans="1:8" ht="19.5" customHeight="1" x14ac:dyDescent="0.25">
      <c r="A16" s="40" t="s">
        <v>16</v>
      </c>
      <c r="B16" s="90" t="s">
        <v>23</v>
      </c>
    </row>
    <row r="21" spans="1:1" ht="18.75" x14ac:dyDescent="0.3">
      <c r="A21" s="89"/>
    </row>
  </sheetData>
  <sheetProtection algorithmName="SHA-512" hashValue="c9DPntFy7he5Vp69DfidqwIWfM+d3H4iq1gq6DbNWCDMED+4XIscPWovlmvJv4W2qU+GrXJjFPDAghaXZe9ltQ==" saltValue="QIH/FnpOvl+2EtyfvY2SaQ==" spinCount="100000" sheet="1" objects="1" scenarios="1"/>
  <printOptions horizontalCentered="1" verticalCentered="1"/>
  <pageMargins left="0.51181102362204722" right="0.51181102362204722" top="0.55118110236220474" bottom="0.55118110236220474" header="0.31496062992125984" footer="0.31496062992125984"/>
  <pageSetup paperSize="9" scale="95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7013"/>
  <sheetViews>
    <sheetView showGridLines="0" workbookViewId="0">
      <pane ySplit="5" topLeftCell="A6" activePane="bottomLeft" state="frozen"/>
      <selection pane="bottomLeft" activeCell="B7" sqref="B7"/>
    </sheetView>
  </sheetViews>
  <sheetFormatPr baseColWidth="10" defaultRowHeight="15" x14ac:dyDescent="0.25"/>
  <cols>
    <col min="1" max="1" width="13.28515625" style="2" customWidth="1"/>
    <col min="2" max="2" width="33.140625" style="6" customWidth="1"/>
    <col min="3" max="3" width="23.42578125" style="114" hidden="1" customWidth="1"/>
    <col min="4" max="4" width="37.85546875" style="2" customWidth="1"/>
    <col min="5" max="5" width="9.7109375" style="112" customWidth="1"/>
    <col min="6" max="6" width="19.42578125" style="2" customWidth="1"/>
    <col min="7" max="7" width="14.42578125" style="3" customWidth="1"/>
    <col min="8" max="8" width="25.28515625" style="2" customWidth="1"/>
    <col min="9" max="9" width="36" style="2" customWidth="1"/>
    <col min="10" max="16384" width="11.42578125" style="2"/>
  </cols>
  <sheetData>
    <row r="1" spans="1:9" ht="21" x14ac:dyDescent="0.25">
      <c r="A1" s="1" t="s">
        <v>2113</v>
      </c>
      <c r="C1" s="6"/>
      <c r="E1" s="14"/>
    </row>
    <row r="2" spans="1:9" ht="18.75" x14ac:dyDescent="0.25">
      <c r="A2" s="5" t="s">
        <v>3730</v>
      </c>
      <c r="C2" s="6"/>
      <c r="E2" s="14"/>
    </row>
    <row r="3" spans="1:9" ht="18.75" x14ac:dyDescent="0.25">
      <c r="A3" s="5" t="s">
        <v>17</v>
      </c>
      <c r="C3" s="6"/>
      <c r="E3" s="14"/>
    </row>
    <row r="4" spans="1:9" x14ac:dyDescent="0.25">
      <c r="C4" s="6"/>
      <c r="E4" s="14"/>
    </row>
    <row r="5" spans="1:9" s="11" customFormat="1" ht="36.75" customHeight="1" x14ac:dyDescent="0.25">
      <c r="A5" s="12" t="s">
        <v>2090</v>
      </c>
      <c r="B5" s="9" t="s">
        <v>2088</v>
      </c>
      <c r="C5" s="9" t="s">
        <v>2091</v>
      </c>
      <c r="D5" s="9" t="s">
        <v>0</v>
      </c>
      <c r="E5" s="67" t="s">
        <v>8</v>
      </c>
      <c r="F5" s="9" t="s">
        <v>1</v>
      </c>
      <c r="G5" s="10" t="s">
        <v>2</v>
      </c>
      <c r="H5" s="9" t="s">
        <v>3</v>
      </c>
      <c r="I5" s="9" t="s">
        <v>4</v>
      </c>
    </row>
    <row r="6" spans="1:9" x14ac:dyDescent="0.25">
      <c r="A6" s="13" t="s">
        <v>2117</v>
      </c>
      <c r="B6" s="78" t="s">
        <v>2098</v>
      </c>
      <c r="C6" s="113" t="str">
        <f>A6&amp;" - "&amp;B6</f>
        <v>C0001 - Noémie Leland</v>
      </c>
      <c r="D6" s="77" t="s">
        <v>5</v>
      </c>
      <c r="E6" s="111" t="s">
        <v>2100</v>
      </c>
      <c r="F6" s="77" t="s">
        <v>6</v>
      </c>
      <c r="G6" s="79">
        <v>660606060</v>
      </c>
      <c r="H6" s="133" t="s">
        <v>3720</v>
      </c>
      <c r="I6" s="77"/>
    </row>
    <row r="7" spans="1:9" x14ac:dyDescent="0.25">
      <c r="A7" s="13" t="s">
        <v>2118</v>
      </c>
      <c r="B7" s="78" t="s">
        <v>2099</v>
      </c>
      <c r="C7" s="113" t="str">
        <f t="shared" ref="C7:C70" si="0">A7&amp;" - "&amp;B7</f>
        <v>C0002 - Virginie Prat</v>
      </c>
      <c r="D7" s="77" t="s">
        <v>24</v>
      </c>
      <c r="E7" s="111" t="s">
        <v>2100</v>
      </c>
      <c r="F7" s="77" t="s">
        <v>6</v>
      </c>
      <c r="G7" s="79">
        <v>6060606060</v>
      </c>
      <c r="H7" s="133" t="s">
        <v>3721</v>
      </c>
      <c r="I7" s="77"/>
    </row>
    <row r="8" spans="1:9" x14ac:dyDescent="0.25">
      <c r="A8" s="13" t="s">
        <v>2119</v>
      </c>
      <c r="B8" s="78"/>
      <c r="C8" s="113" t="str">
        <f t="shared" si="0"/>
        <v xml:space="preserve">C0003 - </v>
      </c>
      <c r="D8" s="77"/>
      <c r="E8" s="111"/>
      <c r="F8" s="77"/>
      <c r="G8" s="79"/>
      <c r="H8" s="77"/>
      <c r="I8" s="77"/>
    </row>
    <row r="9" spans="1:9" x14ac:dyDescent="0.25">
      <c r="A9" s="13" t="s">
        <v>2120</v>
      </c>
      <c r="B9" s="78"/>
      <c r="C9" s="113" t="str">
        <f t="shared" si="0"/>
        <v xml:space="preserve">C0004 - </v>
      </c>
      <c r="D9" s="77"/>
      <c r="E9" s="111"/>
      <c r="F9" s="77"/>
      <c r="G9" s="79"/>
      <c r="H9" s="77"/>
      <c r="I9" s="77"/>
    </row>
    <row r="10" spans="1:9" x14ac:dyDescent="0.25">
      <c r="A10" s="13" t="s">
        <v>2121</v>
      </c>
      <c r="B10" s="78"/>
      <c r="C10" s="113" t="str">
        <f t="shared" si="0"/>
        <v xml:space="preserve">C0005 - </v>
      </c>
      <c r="D10" s="77"/>
      <c r="E10" s="111"/>
      <c r="F10" s="77"/>
      <c r="G10" s="79"/>
      <c r="H10" s="77"/>
      <c r="I10" s="77"/>
    </row>
    <row r="11" spans="1:9" x14ac:dyDescent="0.25">
      <c r="A11" s="13" t="s">
        <v>2122</v>
      </c>
      <c r="B11" s="78"/>
      <c r="C11" s="113" t="str">
        <f t="shared" si="0"/>
        <v xml:space="preserve">C0006 - </v>
      </c>
      <c r="D11" s="77"/>
      <c r="E11" s="111"/>
      <c r="F11" s="77"/>
      <c r="G11" s="79"/>
      <c r="H11" s="77"/>
      <c r="I11" s="77"/>
    </row>
    <row r="12" spans="1:9" x14ac:dyDescent="0.25">
      <c r="A12" s="13" t="s">
        <v>2123</v>
      </c>
      <c r="B12" s="78"/>
      <c r="C12" s="113" t="str">
        <f t="shared" si="0"/>
        <v xml:space="preserve">C0007 - </v>
      </c>
      <c r="D12" s="77"/>
      <c r="E12" s="111"/>
      <c r="F12" s="77"/>
      <c r="G12" s="79"/>
      <c r="H12" s="77"/>
      <c r="I12" s="77"/>
    </row>
    <row r="13" spans="1:9" x14ac:dyDescent="0.25">
      <c r="A13" s="13" t="s">
        <v>2124</v>
      </c>
      <c r="B13" s="78"/>
      <c r="C13" s="113" t="str">
        <f t="shared" si="0"/>
        <v xml:space="preserve">C0008 - </v>
      </c>
      <c r="D13" s="77"/>
      <c r="E13" s="111"/>
      <c r="F13" s="77"/>
      <c r="G13" s="79"/>
      <c r="H13" s="77"/>
      <c r="I13" s="77"/>
    </row>
    <row r="14" spans="1:9" x14ac:dyDescent="0.25">
      <c r="A14" s="13" t="s">
        <v>2125</v>
      </c>
      <c r="B14" s="78"/>
      <c r="C14" s="113" t="str">
        <f t="shared" si="0"/>
        <v xml:space="preserve">C0009 - </v>
      </c>
      <c r="D14" s="77"/>
      <c r="E14" s="111"/>
      <c r="F14" s="77"/>
      <c r="G14" s="79"/>
      <c r="H14" s="77"/>
      <c r="I14" s="77"/>
    </row>
    <row r="15" spans="1:9" x14ac:dyDescent="0.25">
      <c r="A15" s="13" t="s">
        <v>2126</v>
      </c>
      <c r="B15" s="78"/>
      <c r="C15" s="113" t="str">
        <f t="shared" si="0"/>
        <v xml:space="preserve">C0010 - </v>
      </c>
      <c r="D15" s="77"/>
      <c r="E15" s="111"/>
      <c r="F15" s="77"/>
      <c r="G15" s="79"/>
      <c r="H15" s="77"/>
      <c r="I15" s="77"/>
    </row>
    <row r="16" spans="1:9" x14ac:dyDescent="0.25">
      <c r="A16" s="13" t="s">
        <v>2127</v>
      </c>
      <c r="B16" s="78"/>
      <c r="C16" s="113" t="str">
        <f t="shared" si="0"/>
        <v xml:space="preserve">C0011 - </v>
      </c>
      <c r="D16" s="77"/>
      <c r="E16" s="111"/>
      <c r="F16" s="77"/>
      <c r="G16" s="79"/>
      <c r="H16" s="77"/>
      <c r="I16" s="77"/>
    </row>
    <row r="17" spans="1:9" x14ac:dyDescent="0.25">
      <c r="A17" s="13" t="s">
        <v>2128</v>
      </c>
      <c r="B17" s="78"/>
      <c r="C17" s="113" t="str">
        <f t="shared" si="0"/>
        <v xml:space="preserve">C0012 - </v>
      </c>
      <c r="D17" s="77"/>
      <c r="E17" s="111"/>
      <c r="F17" s="77"/>
      <c r="G17" s="79"/>
      <c r="H17" s="77"/>
      <c r="I17" s="77"/>
    </row>
    <row r="18" spans="1:9" x14ac:dyDescent="0.25">
      <c r="A18" s="13" t="s">
        <v>2129</v>
      </c>
      <c r="B18" s="78"/>
      <c r="C18" s="113" t="str">
        <f t="shared" si="0"/>
        <v xml:space="preserve">C0013 - </v>
      </c>
      <c r="D18" s="77"/>
      <c r="E18" s="111"/>
      <c r="F18" s="77"/>
      <c r="G18" s="79"/>
      <c r="H18" s="77"/>
      <c r="I18" s="77"/>
    </row>
    <row r="19" spans="1:9" x14ac:dyDescent="0.25">
      <c r="A19" s="13" t="s">
        <v>2130</v>
      </c>
      <c r="B19" s="78"/>
      <c r="C19" s="113" t="str">
        <f t="shared" si="0"/>
        <v xml:space="preserve">C0014 - </v>
      </c>
      <c r="D19" s="77"/>
      <c r="E19" s="111"/>
      <c r="F19" s="77"/>
      <c r="G19" s="79"/>
      <c r="H19" s="77"/>
      <c r="I19" s="77"/>
    </row>
    <row r="20" spans="1:9" x14ac:dyDescent="0.25">
      <c r="A20" s="13" t="s">
        <v>2131</v>
      </c>
      <c r="B20" s="78"/>
      <c r="C20" s="113" t="str">
        <f t="shared" si="0"/>
        <v xml:space="preserve">C0015 - </v>
      </c>
      <c r="D20" s="77"/>
      <c r="E20" s="111"/>
      <c r="F20" s="77"/>
      <c r="G20" s="79"/>
      <c r="H20" s="77"/>
      <c r="I20" s="77"/>
    </row>
    <row r="21" spans="1:9" x14ac:dyDescent="0.25">
      <c r="A21" s="13" t="s">
        <v>2132</v>
      </c>
      <c r="B21" s="78"/>
      <c r="C21" s="113" t="str">
        <f t="shared" si="0"/>
        <v xml:space="preserve">C0016 - </v>
      </c>
      <c r="D21" s="77"/>
      <c r="E21" s="111"/>
      <c r="F21" s="77"/>
      <c r="G21" s="79"/>
      <c r="H21" s="77"/>
      <c r="I21" s="77"/>
    </row>
    <row r="22" spans="1:9" x14ac:dyDescent="0.25">
      <c r="A22" s="13" t="s">
        <v>2133</v>
      </c>
      <c r="B22" s="78"/>
      <c r="C22" s="113" t="str">
        <f t="shared" si="0"/>
        <v xml:space="preserve">C0017 - </v>
      </c>
      <c r="D22" s="77"/>
      <c r="E22" s="111"/>
      <c r="F22" s="77"/>
      <c r="G22" s="79"/>
      <c r="H22" s="77"/>
      <c r="I22" s="77"/>
    </row>
    <row r="23" spans="1:9" x14ac:dyDescent="0.25">
      <c r="A23" s="13" t="s">
        <v>2134</v>
      </c>
      <c r="B23" s="78"/>
      <c r="C23" s="113" t="str">
        <f t="shared" si="0"/>
        <v xml:space="preserve">C0018 - </v>
      </c>
      <c r="D23" s="77"/>
      <c r="E23" s="111"/>
      <c r="F23" s="77"/>
      <c r="G23" s="79"/>
      <c r="H23" s="77"/>
      <c r="I23" s="77"/>
    </row>
    <row r="24" spans="1:9" x14ac:dyDescent="0.25">
      <c r="A24" s="13" t="s">
        <v>2135</v>
      </c>
      <c r="B24" s="78"/>
      <c r="C24" s="113" t="str">
        <f t="shared" si="0"/>
        <v xml:space="preserve">C0019 - </v>
      </c>
      <c r="D24" s="77"/>
      <c r="E24" s="111"/>
      <c r="F24" s="77"/>
      <c r="G24" s="79"/>
      <c r="H24" s="77"/>
      <c r="I24" s="77"/>
    </row>
    <row r="25" spans="1:9" x14ac:dyDescent="0.25">
      <c r="A25" s="13" t="s">
        <v>2136</v>
      </c>
      <c r="B25" s="78"/>
      <c r="C25" s="113" t="str">
        <f t="shared" si="0"/>
        <v xml:space="preserve">C0020 - </v>
      </c>
      <c r="D25" s="77"/>
      <c r="E25" s="111"/>
      <c r="F25" s="77"/>
      <c r="G25" s="79"/>
      <c r="H25" s="77"/>
      <c r="I25" s="77"/>
    </row>
    <row r="26" spans="1:9" x14ac:dyDescent="0.25">
      <c r="A26" s="13" t="s">
        <v>2137</v>
      </c>
      <c r="B26" s="78"/>
      <c r="C26" s="113" t="str">
        <f t="shared" si="0"/>
        <v xml:space="preserve">C0021 - </v>
      </c>
      <c r="D26" s="77"/>
      <c r="E26" s="111"/>
      <c r="F26" s="77"/>
      <c r="G26" s="79"/>
      <c r="H26" s="77"/>
      <c r="I26" s="77"/>
    </row>
    <row r="27" spans="1:9" x14ac:dyDescent="0.25">
      <c r="A27" s="13" t="s">
        <v>2138</v>
      </c>
      <c r="B27" s="78"/>
      <c r="C27" s="113" t="str">
        <f t="shared" si="0"/>
        <v xml:space="preserve">C0022 - </v>
      </c>
      <c r="D27" s="77"/>
      <c r="E27" s="111"/>
      <c r="F27" s="77"/>
      <c r="G27" s="79"/>
      <c r="H27" s="77"/>
      <c r="I27" s="77"/>
    </row>
    <row r="28" spans="1:9" x14ac:dyDescent="0.25">
      <c r="A28" s="13" t="s">
        <v>2139</v>
      </c>
      <c r="B28" s="78"/>
      <c r="C28" s="113" t="str">
        <f t="shared" si="0"/>
        <v xml:space="preserve">C0023 - </v>
      </c>
      <c r="D28" s="77"/>
      <c r="E28" s="111"/>
      <c r="F28" s="77"/>
      <c r="G28" s="79"/>
      <c r="H28" s="77"/>
      <c r="I28" s="77"/>
    </row>
    <row r="29" spans="1:9" x14ac:dyDescent="0.25">
      <c r="A29" s="13" t="s">
        <v>2140</v>
      </c>
      <c r="B29" s="78"/>
      <c r="C29" s="113" t="str">
        <f t="shared" si="0"/>
        <v xml:space="preserve">C0024 - </v>
      </c>
      <c r="D29" s="77"/>
      <c r="E29" s="111"/>
      <c r="F29" s="77"/>
      <c r="G29" s="79"/>
      <c r="H29" s="77"/>
      <c r="I29" s="77"/>
    </row>
    <row r="30" spans="1:9" x14ac:dyDescent="0.25">
      <c r="A30" s="13" t="s">
        <v>2141</v>
      </c>
      <c r="B30" s="78"/>
      <c r="C30" s="113" t="str">
        <f t="shared" si="0"/>
        <v xml:space="preserve">C0025 - </v>
      </c>
      <c r="D30" s="77"/>
      <c r="E30" s="111"/>
      <c r="F30" s="77"/>
      <c r="G30" s="79"/>
      <c r="H30" s="77"/>
      <c r="I30" s="77"/>
    </row>
    <row r="31" spans="1:9" x14ac:dyDescent="0.25">
      <c r="A31" s="13" t="s">
        <v>2142</v>
      </c>
      <c r="B31" s="78"/>
      <c r="C31" s="113" t="str">
        <f t="shared" si="0"/>
        <v xml:space="preserve">C0026 - </v>
      </c>
      <c r="D31" s="77"/>
      <c r="E31" s="111"/>
      <c r="F31" s="77"/>
      <c r="G31" s="79"/>
      <c r="H31" s="77"/>
      <c r="I31" s="77"/>
    </row>
    <row r="32" spans="1:9" x14ac:dyDescent="0.25">
      <c r="A32" s="13" t="s">
        <v>2143</v>
      </c>
      <c r="B32" s="78"/>
      <c r="C32" s="113" t="str">
        <f t="shared" si="0"/>
        <v xml:space="preserve">C0027 - </v>
      </c>
      <c r="D32" s="77"/>
      <c r="E32" s="111"/>
      <c r="F32" s="77"/>
      <c r="G32" s="79"/>
      <c r="H32" s="77"/>
      <c r="I32" s="77"/>
    </row>
    <row r="33" spans="1:9" x14ac:dyDescent="0.25">
      <c r="A33" s="13" t="s">
        <v>2144</v>
      </c>
      <c r="B33" s="78"/>
      <c r="C33" s="113" t="str">
        <f t="shared" si="0"/>
        <v xml:space="preserve">C0028 - </v>
      </c>
      <c r="D33" s="77"/>
      <c r="E33" s="111"/>
      <c r="F33" s="77"/>
      <c r="G33" s="79"/>
      <c r="H33" s="77"/>
      <c r="I33" s="77"/>
    </row>
    <row r="34" spans="1:9" x14ac:dyDescent="0.25">
      <c r="A34" s="13" t="s">
        <v>2145</v>
      </c>
      <c r="B34" s="78"/>
      <c r="C34" s="113" t="str">
        <f t="shared" si="0"/>
        <v xml:space="preserve">C0029 - </v>
      </c>
      <c r="D34" s="77"/>
      <c r="E34" s="111"/>
      <c r="F34" s="77"/>
      <c r="G34" s="79"/>
      <c r="H34" s="77"/>
      <c r="I34" s="77"/>
    </row>
    <row r="35" spans="1:9" x14ac:dyDescent="0.25">
      <c r="A35" s="13" t="s">
        <v>2146</v>
      </c>
      <c r="B35" s="78"/>
      <c r="C35" s="113" t="str">
        <f t="shared" si="0"/>
        <v xml:space="preserve">C0030 - </v>
      </c>
      <c r="D35" s="77"/>
      <c r="E35" s="111"/>
      <c r="F35" s="77"/>
      <c r="G35" s="79"/>
      <c r="H35" s="77"/>
      <c r="I35" s="77"/>
    </row>
    <row r="36" spans="1:9" x14ac:dyDescent="0.25">
      <c r="A36" s="13" t="s">
        <v>2147</v>
      </c>
      <c r="B36" s="78"/>
      <c r="C36" s="113" t="str">
        <f t="shared" si="0"/>
        <v xml:space="preserve">C0031 - </v>
      </c>
      <c r="D36" s="77"/>
      <c r="E36" s="111"/>
      <c r="F36" s="77"/>
      <c r="G36" s="79"/>
      <c r="H36" s="77"/>
      <c r="I36" s="77"/>
    </row>
    <row r="37" spans="1:9" x14ac:dyDescent="0.25">
      <c r="A37" s="13" t="s">
        <v>2148</v>
      </c>
      <c r="B37" s="78"/>
      <c r="C37" s="113" t="str">
        <f t="shared" si="0"/>
        <v xml:space="preserve">C0032 - </v>
      </c>
      <c r="D37" s="77"/>
      <c r="E37" s="111"/>
      <c r="F37" s="77"/>
      <c r="G37" s="79"/>
      <c r="H37" s="77"/>
      <c r="I37" s="77"/>
    </row>
    <row r="38" spans="1:9" x14ac:dyDescent="0.25">
      <c r="A38" s="13" t="s">
        <v>2149</v>
      </c>
      <c r="B38" s="78"/>
      <c r="C38" s="113" t="str">
        <f t="shared" si="0"/>
        <v xml:space="preserve">C0033 - </v>
      </c>
      <c r="D38" s="77"/>
      <c r="E38" s="111"/>
      <c r="F38" s="77"/>
      <c r="G38" s="79"/>
      <c r="H38" s="77"/>
      <c r="I38" s="77"/>
    </row>
    <row r="39" spans="1:9" x14ac:dyDescent="0.25">
      <c r="A39" s="13" t="s">
        <v>2150</v>
      </c>
      <c r="B39" s="78"/>
      <c r="C39" s="113" t="str">
        <f t="shared" si="0"/>
        <v xml:space="preserve">C0034 - </v>
      </c>
      <c r="D39" s="77"/>
      <c r="E39" s="111"/>
      <c r="F39" s="77"/>
      <c r="G39" s="79"/>
      <c r="H39" s="77"/>
      <c r="I39" s="77"/>
    </row>
    <row r="40" spans="1:9" x14ac:dyDescent="0.25">
      <c r="A40" s="13" t="s">
        <v>2151</v>
      </c>
      <c r="B40" s="78"/>
      <c r="C40" s="113" t="str">
        <f t="shared" si="0"/>
        <v xml:space="preserve">C0035 - </v>
      </c>
      <c r="D40" s="77"/>
      <c r="E40" s="111"/>
      <c r="F40" s="77"/>
      <c r="G40" s="79"/>
      <c r="H40" s="77"/>
      <c r="I40" s="77"/>
    </row>
    <row r="41" spans="1:9" x14ac:dyDescent="0.25">
      <c r="A41" s="13" t="s">
        <v>2152</v>
      </c>
      <c r="B41" s="78"/>
      <c r="C41" s="113" t="str">
        <f t="shared" si="0"/>
        <v xml:space="preserve">C0036 - </v>
      </c>
      <c r="D41" s="77"/>
      <c r="E41" s="111"/>
      <c r="F41" s="77"/>
      <c r="G41" s="79"/>
      <c r="H41" s="77"/>
      <c r="I41" s="77"/>
    </row>
    <row r="42" spans="1:9" x14ac:dyDescent="0.25">
      <c r="A42" s="13" t="s">
        <v>2153</v>
      </c>
      <c r="B42" s="78"/>
      <c r="C42" s="113" t="str">
        <f t="shared" si="0"/>
        <v xml:space="preserve">C0037 - </v>
      </c>
      <c r="D42" s="77"/>
      <c r="E42" s="111"/>
      <c r="F42" s="77"/>
      <c r="G42" s="79"/>
      <c r="H42" s="77"/>
      <c r="I42" s="77"/>
    </row>
    <row r="43" spans="1:9" x14ac:dyDescent="0.25">
      <c r="A43" s="13" t="s">
        <v>2154</v>
      </c>
      <c r="B43" s="78"/>
      <c r="C43" s="113" t="str">
        <f t="shared" si="0"/>
        <v xml:space="preserve">C0038 - </v>
      </c>
      <c r="D43" s="77"/>
      <c r="E43" s="111"/>
      <c r="F43" s="77"/>
      <c r="G43" s="79"/>
      <c r="H43" s="77"/>
      <c r="I43" s="77"/>
    </row>
    <row r="44" spans="1:9" x14ac:dyDescent="0.25">
      <c r="A44" s="13" t="s">
        <v>2155</v>
      </c>
      <c r="B44" s="78"/>
      <c r="C44" s="113" t="str">
        <f t="shared" si="0"/>
        <v xml:space="preserve">C0039 - </v>
      </c>
      <c r="D44" s="77"/>
      <c r="E44" s="111"/>
      <c r="F44" s="77"/>
      <c r="G44" s="79"/>
      <c r="H44" s="77"/>
      <c r="I44" s="77"/>
    </row>
    <row r="45" spans="1:9" x14ac:dyDescent="0.25">
      <c r="A45" s="13" t="s">
        <v>2156</v>
      </c>
      <c r="B45" s="78"/>
      <c r="C45" s="113" t="str">
        <f t="shared" si="0"/>
        <v xml:space="preserve">C0040 - </v>
      </c>
      <c r="D45" s="77"/>
      <c r="E45" s="111"/>
      <c r="F45" s="77"/>
      <c r="G45" s="79"/>
      <c r="H45" s="77"/>
      <c r="I45" s="77"/>
    </row>
    <row r="46" spans="1:9" x14ac:dyDescent="0.25">
      <c r="A46" s="13" t="s">
        <v>2157</v>
      </c>
      <c r="B46" s="78"/>
      <c r="C46" s="113" t="str">
        <f t="shared" si="0"/>
        <v xml:space="preserve">C0041 - </v>
      </c>
      <c r="D46" s="77"/>
      <c r="E46" s="111"/>
      <c r="F46" s="77"/>
      <c r="G46" s="79"/>
      <c r="H46" s="77"/>
      <c r="I46" s="77"/>
    </row>
    <row r="47" spans="1:9" x14ac:dyDescent="0.25">
      <c r="A47" s="13" t="s">
        <v>2158</v>
      </c>
      <c r="B47" s="78"/>
      <c r="C47" s="113" t="str">
        <f t="shared" si="0"/>
        <v xml:space="preserve">C0042 - </v>
      </c>
      <c r="D47" s="77"/>
      <c r="E47" s="111"/>
      <c r="F47" s="77"/>
      <c r="G47" s="79"/>
      <c r="H47" s="77"/>
      <c r="I47" s="77"/>
    </row>
    <row r="48" spans="1:9" x14ac:dyDescent="0.25">
      <c r="A48" s="13" t="s">
        <v>2159</v>
      </c>
      <c r="B48" s="78"/>
      <c r="C48" s="113" t="str">
        <f t="shared" si="0"/>
        <v xml:space="preserve">C0043 - </v>
      </c>
      <c r="D48" s="77"/>
      <c r="E48" s="111"/>
      <c r="F48" s="77"/>
      <c r="G48" s="79"/>
      <c r="H48" s="77"/>
      <c r="I48" s="77"/>
    </row>
    <row r="49" spans="1:9" x14ac:dyDescent="0.25">
      <c r="A49" s="13" t="s">
        <v>2160</v>
      </c>
      <c r="B49" s="78"/>
      <c r="C49" s="113" t="str">
        <f t="shared" si="0"/>
        <v xml:space="preserve">C0044 - </v>
      </c>
      <c r="D49" s="77"/>
      <c r="E49" s="111"/>
      <c r="F49" s="77"/>
      <c r="G49" s="79"/>
      <c r="H49" s="77"/>
      <c r="I49" s="77"/>
    </row>
    <row r="50" spans="1:9" x14ac:dyDescent="0.25">
      <c r="A50" s="13" t="s">
        <v>2161</v>
      </c>
      <c r="B50" s="78"/>
      <c r="C50" s="113" t="str">
        <f t="shared" si="0"/>
        <v xml:space="preserve">C0045 - </v>
      </c>
      <c r="D50" s="77"/>
      <c r="E50" s="111"/>
      <c r="F50" s="77"/>
      <c r="G50" s="79"/>
      <c r="H50" s="77"/>
      <c r="I50" s="77"/>
    </row>
    <row r="51" spans="1:9" x14ac:dyDescent="0.25">
      <c r="A51" s="13" t="s">
        <v>2162</v>
      </c>
      <c r="B51" s="78"/>
      <c r="C51" s="113" t="str">
        <f t="shared" si="0"/>
        <v xml:space="preserve">C0046 - </v>
      </c>
      <c r="D51" s="77"/>
      <c r="E51" s="111"/>
      <c r="F51" s="77"/>
      <c r="G51" s="79"/>
      <c r="H51" s="77"/>
      <c r="I51" s="77"/>
    </row>
    <row r="52" spans="1:9" x14ac:dyDescent="0.25">
      <c r="A52" s="13" t="s">
        <v>2163</v>
      </c>
      <c r="B52" s="78"/>
      <c r="C52" s="113" t="str">
        <f t="shared" si="0"/>
        <v xml:space="preserve">C0047 - </v>
      </c>
      <c r="D52" s="77"/>
      <c r="E52" s="111"/>
      <c r="F52" s="77"/>
      <c r="G52" s="79"/>
      <c r="H52" s="77"/>
      <c r="I52" s="77"/>
    </row>
    <row r="53" spans="1:9" x14ac:dyDescent="0.25">
      <c r="A53" s="13" t="s">
        <v>2164</v>
      </c>
      <c r="B53" s="78"/>
      <c r="C53" s="113" t="str">
        <f t="shared" si="0"/>
        <v xml:space="preserve">C0048 - </v>
      </c>
      <c r="D53" s="77"/>
      <c r="E53" s="111"/>
      <c r="F53" s="77"/>
      <c r="G53" s="79"/>
      <c r="H53" s="77"/>
      <c r="I53" s="77"/>
    </row>
    <row r="54" spans="1:9" x14ac:dyDescent="0.25">
      <c r="A54" s="13" t="s">
        <v>2165</v>
      </c>
      <c r="B54" s="78"/>
      <c r="C54" s="113" t="str">
        <f t="shared" si="0"/>
        <v xml:space="preserve">C0049 - </v>
      </c>
      <c r="D54" s="77"/>
      <c r="E54" s="111"/>
      <c r="F54" s="77"/>
      <c r="G54" s="79"/>
      <c r="H54" s="77"/>
      <c r="I54" s="77"/>
    </row>
    <row r="55" spans="1:9" x14ac:dyDescent="0.25">
      <c r="A55" s="13" t="s">
        <v>2166</v>
      </c>
      <c r="B55" s="78"/>
      <c r="C55" s="113" t="str">
        <f t="shared" si="0"/>
        <v xml:space="preserve">C0050 - </v>
      </c>
      <c r="D55" s="77"/>
      <c r="E55" s="111"/>
      <c r="F55" s="77"/>
      <c r="G55" s="79"/>
      <c r="H55" s="77"/>
      <c r="I55" s="77"/>
    </row>
    <row r="56" spans="1:9" x14ac:dyDescent="0.25">
      <c r="A56" s="13" t="s">
        <v>2167</v>
      </c>
      <c r="B56" s="78"/>
      <c r="C56" s="113" t="str">
        <f t="shared" si="0"/>
        <v xml:space="preserve">C0051 - </v>
      </c>
      <c r="D56" s="77"/>
      <c r="E56" s="111"/>
      <c r="F56" s="77"/>
      <c r="G56" s="79"/>
      <c r="H56" s="77"/>
      <c r="I56" s="77"/>
    </row>
    <row r="57" spans="1:9" x14ac:dyDescent="0.25">
      <c r="A57" s="13" t="s">
        <v>2168</v>
      </c>
      <c r="B57" s="78"/>
      <c r="C57" s="113" t="str">
        <f t="shared" si="0"/>
        <v xml:space="preserve">C0052 - </v>
      </c>
      <c r="D57" s="77"/>
      <c r="E57" s="111"/>
      <c r="F57" s="77"/>
      <c r="G57" s="79"/>
      <c r="H57" s="77"/>
      <c r="I57" s="77"/>
    </row>
    <row r="58" spans="1:9" x14ac:dyDescent="0.25">
      <c r="A58" s="13" t="s">
        <v>2169</v>
      </c>
      <c r="B58" s="78"/>
      <c r="C58" s="113" t="str">
        <f t="shared" si="0"/>
        <v xml:space="preserve">C0053 - </v>
      </c>
      <c r="D58" s="77"/>
      <c r="E58" s="111"/>
      <c r="F58" s="77"/>
      <c r="G58" s="79"/>
      <c r="H58" s="77"/>
      <c r="I58" s="77"/>
    </row>
    <row r="59" spans="1:9" x14ac:dyDescent="0.25">
      <c r="A59" s="13" t="s">
        <v>2170</v>
      </c>
      <c r="B59" s="78"/>
      <c r="C59" s="113" t="str">
        <f t="shared" si="0"/>
        <v xml:space="preserve">C0054 - </v>
      </c>
      <c r="D59" s="77"/>
      <c r="E59" s="111"/>
      <c r="F59" s="77"/>
      <c r="G59" s="79"/>
      <c r="H59" s="77"/>
      <c r="I59" s="77"/>
    </row>
    <row r="60" spans="1:9" x14ac:dyDescent="0.25">
      <c r="A60" s="13" t="s">
        <v>2171</v>
      </c>
      <c r="B60" s="78"/>
      <c r="C60" s="113" t="str">
        <f t="shared" si="0"/>
        <v xml:space="preserve">C0055 - </v>
      </c>
      <c r="D60" s="77"/>
      <c r="E60" s="111"/>
      <c r="F60" s="77"/>
      <c r="G60" s="79"/>
      <c r="H60" s="77"/>
      <c r="I60" s="77"/>
    </row>
    <row r="61" spans="1:9" x14ac:dyDescent="0.25">
      <c r="A61" s="13" t="s">
        <v>2172</v>
      </c>
      <c r="B61" s="78"/>
      <c r="C61" s="113" t="str">
        <f t="shared" si="0"/>
        <v xml:space="preserve">C0056 - </v>
      </c>
      <c r="D61" s="77"/>
      <c r="E61" s="111"/>
      <c r="F61" s="77"/>
      <c r="G61" s="79"/>
      <c r="H61" s="77"/>
      <c r="I61" s="77"/>
    </row>
    <row r="62" spans="1:9" x14ac:dyDescent="0.25">
      <c r="A62" s="13" t="s">
        <v>2173</v>
      </c>
      <c r="B62" s="78"/>
      <c r="C62" s="113" t="str">
        <f t="shared" si="0"/>
        <v xml:space="preserve">C0057 - </v>
      </c>
      <c r="D62" s="77"/>
      <c r="E62" s="111"/>
      <c r="F62" s="77"/>
      <c r="G62" s="79"/>
      <c r="H62" s="77"/>
      <c r="I62" s="77"/>
    </row>
    <row r="63" spans="1:9" x14ac:dyDescent="0.25">
      <c r="A63" s="13" t="s">
        <v>2174</v>
      </c>
      <c r="B63" s="78"/>
      <c r="C63" s="113" t="str">
        <f t="shared" si="0"/>
        <v xml:space="preserve">C0058 - </v>
      </c>
      <c r="D63" s="77"/>
      <c r="E63" s="111"/>
      <c r="F63" s="77"/>
      <c r="G63" s="79"/>
      <c r="H63" s="77"/>
      <c r="I63" s="77"/>
    </row>
    <row r="64" spans="1:9" x14ac:dyDescent="0.25">
      <c r="A64" s="13" t="s">
        <v>2175</v>
      </c>
      <c r="B64" s="78"/>
      <c r="C64" s="113" t="str">
        <f t="shared" si="0"/>
        <v xml:space="preserve">C0059 - </v>
      </c>
      <c r="D64" s="77"/>
      <c r="E64" s="111"/>
      <c r="F64" s="77"/>
      <c r="G64" s="79"/>
      <c r="H64" s="77"/>
      <c r="I64" s="77"/>
    </row>
    <row r="65" spans="1:9" x14ac:dyDescent="0.25">
      <c r="A65" s="13" t="s">
        <v>2176</v>
      </c>
      <c r="B65" s="78"/>
      <c r="C65" s="113" t="str">
        <f t="shared" si="0"/>
        <v xml:space="preserve">C0060 - </v>
      </c>
      <c r="D65" s="77"/>
      <c r="E65" s="111"/>
      <c r="F65" s="77"/>
      <c r="G65" s="79"/>
      <c r="H65" s="77"/>
      <c r="I65" s="77"/>
    </row>
    <row r="66" spans="1:9" x14ac:dyDescent="0.25">
      <c r="A66" s="13" t="s">
        <v>2177</v>
      </c>
      <c r="B66" s="78"/>
      <c r="C66" s="113" t="str">
        <f t="shared" si="0"/>
        <v xml:space="preserve">C0061 - </v>
      </c>
      <c r="D66" s="77"/>
      <c r="E66" s="111"/>
      <c r="F66" s="77"/>
      <c r="G66" s="79"/>
      <c r="H66" s="77"/>
      <c r="I66" s="77"/>
    </row>
    <row r="67" spans="1:9" x14ac:dyDescent="0.25">
      <c r="A67" s="13" t="s">
        <v>2178</v>
      </c>
      <c r="B67" s="78"/>
      <c r="C67" s="113" t="str">
        <f t="shared" si="0"/>
        <v xml:space="preserve">C0062 - </v>
      </c>
      <c r="D67" s="77"/>
      <c r="E67" s="111"/>
      <c r="F67" s="77"/>
      <c r="G67" s="79"/>
      <c r="H67" s="77"/>
      <c r="I67" s="77"/>
    </row>
    <row r="68" spans="1:9" x14ac:dyDescent="0.25">
      <c r="A68" s="13" t="s">
        <v>2179</v>
      </c>
      <c r="B68" s="78"/>
      <c r="C68" s="113" t="str">
        <f t="shared" si="0"/>
        <v xml:space="preserve">C0063 - </v>
      </c>
      <c r="D68" s="77"/>
      <c r="E68" s="111"/>
      <c r="F68" s="77"/>
      <c r="G68" s="79"/>
      <c r="H68" s="77"/>
      <c r="I68" s="77"/>
    </row>
    <row r="69" spans="1:9" x14ac:dyDescent="0.25">
      <c r="A69" s="13" t="s">
        <v>2180</v>
      </c>
      <c r="B69" s="78"/>
      <c r="C69" s="113" t="str">
        <f t="shared" si="0"/>
        <v xml:space="preserve">C0064 - </v>
      </c>
      <c r="D69" s="77"/>
      <c r="E69" s="111"/>
      <c r="F69" s="77"/>
      <c r="G69" s="79"/>
      <c r="H69" s="77"/>
      <c r="I69" s="77"/>
    </row>
    <row r="70" spans="1:9" x14ac:dyDescent="0.25">
      <c r="A70" s="13" t="s">
        <v>2181</v>
      </c>
      <c r="B70" s="78"/>
      <c r="C70" s="113" t="str">
        <f t="shared" si="0"/>
        <v xml:space="preserve">C0065 - </v>
      </c>
      <c r="D70" s="77"/>
      <c r="E70" s="111"/>
      <c r="F70" s="77"/>
      <c r="G70" s="79"/>
      <c r="H70" s="77"/>
      <c r="I70" s="77"/>
    </row>
    <row r="71" spans="1:9" x14ac:dyDescent="0.25">
      <c r="A71" s="13" t="s">
        <v>2182</v>
      </c>
      <c r="B71" s="78"/>
      <c r="C71" s="113" t="str">
        <f t="shared" ref="C71:C134" si="1">A71&amp;" - "&amp;B71</f>
        <v xml:space="preserve">C0066 - </v>
      </c>
      <c r="D71" s="77"/>
      <c r="E71" s="111"/>
      <c r="F71" s="77"/>
      <c r="G71" s="79"/>
      <c r="H71" s="77"/>
      <c r="I71" s="77"/>
    </row>
    <row r="72" spans="1:9" x14ac:dyDescent="0.25">
      <c r="A72" s="13" t="s">
        <v>2183</v>
      </c>
      <c r="B72" s="78"/>
      <c r="C72" s="113" t="str">
        <f t="shared" si="1"/>
        <v xml:space="preserve">C0067 - </v>
      </c>
      <c r="D72" s="77"/>
      <c r="E72" s="111"/>
      <c r="F72" s="77"/>
      <c r="G72" s="79"/>
      <c r="H72" s="77"/>
      <c r="I72" s="77"/>
    </row>
    <row r="73" spans="1:9" x14ac:dyDescent="0.25">
      <c r="A73" s="13" t="s">
        <v>2184</v>
      </c>
      <c r="B73" s="78"/>
      <c r="C73" s="113" t="str">
        <f t="shared" si="1"/>
        <v xml:space="preserve">C0068 - </v>
      </c>
      <c r="D73" s="77"/>
      <c r="E73" s="111"/>
      <c r="F73" s="77"/>
      <c r="G73" s="79"/>
      <c r="H73" s="77"/>
      <c r="I73" s="77"/>
    </row>
    <row r="74" spans="1:9" x14ac:dyDescent="0.25">
      <c r="A74" s="13" t="s">
        <v>2185</v>
      </c>
      <c r="B74" s="78"/>
      <c r="C74" s="113" t="str">
        <f t="shared" si="1"/>
        <v xml:space="preserve">C0069 - </v>
      </c>
      <c r="D74" s="77"/>
      <c r="E74" s="111"/>
      <c r="F74" s="77"/>
      <c r="G74" s="79"/>
      <c r="H74" s="77"/>
      <c r="I74" s="77"/>
    </row>
    <row r="75" spans="1:9" x14ac:dyDescent="0.25">
      <c r="A75" s="13" t="s">
        <v>2186</v>
      </c>
      <c r="B75" s="78"/>
      <c r="C75" s="113" t="str">
        <f t="shared" si="1"/>
        <v xml:space="preserve">C0070 - </v>
      </c>
      <c r="D75" s="77"/>
      <c r="E75" s="111"/>
      <c r="F75" s="77"/>
      <c r="G75" s="79"/>
      <c r="H75" s="77"/>
      <c r="I75" s="77"/>
    </row>
    <row r="76" spans="1:9" x14ac:dyDescent="0.25">
      <c r="A76" s="13" t="s">
        <v>2187</v>
      </c>
      <c r="B76" s="78"/>
      <c r="C76" s="113" t="str">
        <f t="shared" si="1"/>
        <v xml:space="preserve">C0071 - </v>
      </c>
      <c r="D76" s="77"/>
      <c r="E76" s="111"/>
      <c r="F76" s="77"/>
      <c r="G76" s="79"/>
      <c r="H76" s="77"/>
      <c r="I76" s="77"/>
    </row>
    <row r="77" spans="1:9" x14ac:dyDescent="0.25">
      <c r="A77" s="13" t="s">
        <v>2188</v>
      </c>
      <c r="B77" s="78"/>
      <c r="C77" s="113" t="str">
        <f t="shared" si="1"/>
        <v xml:space="preserve">C0072 - </v>
      </c>
      <c r="D77" s="77"/>
      <c r="E77" s="111"/>
      <c r="F77" s="77"/>
      <c r="G77" s="79"/>
      <c r="H77" s="77"/>
      <c r="I77" s="77"/>
    </row>
    <row r="78" spans="1:9" x14ac:dyDescent="0.25">
      <c r="A78" s="13" t="s">
        <v>2189</v>
      </c>
      <c r="B78" s="78"/>
      <c r="C78" s="113" t="str">
        <f t="shared" si="1"/>
        <v xml:space="preserve">C0073 - </v>
      </c>
      <c r="D78" s="77"/>
      <c r="E78" s="111"/>
      <c r="F78" s="77"/>
      <c r="G78" s="79"/>
      <c r="H78" s="77"/>
      <c r="I78" s="77"/>
    </row>
    <row r="79" spans="1:9" x14ac:dyDescent="0.25">
      <c r="A79" s="13" t="s">
        <v>2190</v>
      </c>
      <c r="B79" s="78"/>
      <c r="C79" s="113" t="str">
        <f t="shared" si="1"/>
        <v xml:space="preserve">C0074 - </v>
      </c>
      <c r="D79" s="77"/>
      <c r="E79" s="111"/>
      <c r="F79" s="77"/>
      <c r="G79" s="79"/>
      <c r="H79" s="77"/>
      <c r="I79" s="77"/>
    </row>
    <row r="80" spans="1:9" x14ac:dyDescent="0.25">
      <c r="A80" s="13" t="s">
        <v>2191</v>
      </c>
      <c r="B80" s="78"/>
      <c r="C80" s="113" t="str">
        <f t="shared" si="1"/>
        <v xml:space="preserve">C0075 - </v>
      </c>
      <c r="D80" s="77"/>
      <c r="E80" s="111"/>
      <c r="F80" s="77"/>
      <c r="G80" s="79"/>
      <c r="H80" s="77"/>
      <c r="I80" s="77"/>
    </row>
    <row r="81" spans="1:9" x14ac:dyDescent="0.25">
      <c r="A81" s="13" t="s">
        <v>2192</v>
      </c>
      <c r="B81" s="78"/>
      <c r="C81" s="113" t="str">
        <f t="shared" si="1"/>
        <v xml:space="preserve">C0076 - </v>
      </c>
      <c r="D81" s="77"/>
      <c r="E81" s="111"/>
      <c r="F81" s="77"/>
      <c r="G81" s="79"/>
      <c r="H81" s="77"/>
      <c r="I81" s="77"/>
    </row>
    <row r="82" spans="1:9" x14ac:dyDescent="0.25">
      <c r="A82" s="13" t="s">
        <v>2193</v>
      </c>
      <c r="B82" s="78"/>
      <c r="C82" s="113" t="str">
        <f t="shared" si="1"/>
        <v xml:space="preserve">C0077 - </v>
      </c>
      <c r="D82" s="77"/>
      <c r="E82" s="111"/>
      <c r="F82" s="77"/>
      <c r="G82" s="79"/>
      <c r="H82" s="77"/>
      <c r="I82" s="77"/>
    </row>
    <row r="83" spans="1:9" x14ac:dyDescent="0.25">
      <c r="A83" s="13" t="s">
        <v>2194</v>
      </c>
      <c r="B83" s="78"/>
      <c r="C83" s="113" t="str">
        <f t="shared" si="1"/>
        <v xml:space="preserve">C0078 - </v>
      </c>
      <c r="D83" s="77"/>
      <c r="E83" s="111"/>
      <c r="F83" s="77"/>
      <c r="G83" s="79"/>
      <c r="H83" s="77"/>
      <c r="I83" s="77"/>
    </row>
    <row r="84" spans="1:9" x14ac:dyDescent="0.25">
      <c r="A84" s="13" t="s">
        <v>2195</v>
      </c>
      <c r="B84" s="78"/>
      <c r="C84" s="113" t="str">
        <f t="shared" si="1"/>
        <v xml:space="preserve">C0079 - </v>
      </c>
      <c r="D84" s="77"/>
      <c r="E84" s="111"/>
      <c r="F84" s="77"/>
      <c r="G84" s="79"/>
      <c r="H84" s="77"/>
      <c r="I84" s="77"/>
    </row>
    <row r="85" spans="1:9" x14ac:dyDescent="0.25">
      <c r="A85" s="13" t="s">
        <v>2196</v>
      </c>
      <c r="B85" s="78"/>
      <c r="C85" s="113" t="str">
        <f t="shared" si="1"/>
        <v xml:space="preserve">C0080 - </v>
      </c>
      <c r="D85" s="77"/>
      <c r="E85" s="111"/>
      <c r="F85" s="77"/>
      <c r="G85" s="79"/>
      <c r="H85" s="77"/>
      <c r="I85" s="77"/>
    </row>
    <row r="86" spans="1:9" x14ac:dyDescent="0.25">
      <c r="A86" s="13" t="s">
        <v>2197</v>
      </c>
      <c r="B86" s="78"/>
      <c r="C86" s="113" t="str">
        <f t="shared" si="1"/>
        <v xml:space="preserve">C0081 - </v>
      </c>
      <c r="D86" s="77"/>
      <c r="E86" s="111"/>
      <c r="F86" s="77"/>
      <c r="G86" s="79"/>
      <c r="H86" s="77"/>
      <c r="I86" s="77"/>
    </row>
    <row r="87" spans="1:9" x14ac:dyDescent="0.25">
      <c r="A87" s="13" t="s">
        <v>2198</v>
      </c>
      <c r="B87" s="78"/>
      <c r="C87" s="113" t="str">
        <f t="shared" si="1"/>
        <v xml:space="preserve">C0082 - </v>
      </c>
      <c r="D87" s="77"/>
      <c r="E87" s="111"/>
      <c r="F87" s="77"/>
      <c r="G87" s="79"/>
      <c r="H87" s="77"/>
      <c r="I87" s="77"/>
    </row>
    <row r="88" spans="1:9" x14ac:dyDescent="0.25">
      <c r="A88" s="13" t="s">
        <v>2199</v>
      </c>
      <c r="B88" s="78"/>
      <c r="C88" s="113" t="str">
        <f t="shared" si="1"/>
        <v xml:space="preserve">C0083 - </v>
      </c>
      <c r="D88" s="77"/>
      <c r="E88" s="111"/>
      <c r="F88" s="77"/>
      <c r="G88" s="79"/>
      <c r="H88" s="77"/>
      <c r="I88" s="77"/>
    </row>
    <row r="89" spans="1:9" x14ac:dyDescent="0.25">
      <c r="A89" s="13" t="s">
        <v>2200</v>
      </c>
      <c r="B89" s="78"/>
      <c r="C89" s="113" t="str">
        <f t="shared" si="1"/>
        <v xml:space="preserve">C0084 - </v>
      </c>
      <c r="D89" s="77"/>
      <c r="E89" s="111"/>
      <c r="F89" s="77"/>
      <c r="G89" s="79"/>
      <c r="H89" s="77"/>
      <c r="I89" s="77"/>
    </row>
    <row r="90" spans="1:9" x14ac:dyDescent="0.25">
      <c r="A90" s="13" t="s">
        <v>2201</v>
      </c>
      <c r="B90" s="78"/>
      <c r="C90" s="113" t="str">
        <f t="shared" si="1"/>
        <v xml:space="preserve">C0085 - </v>
      </c>
      <c r="D90" s="77"/>
      <c r="E90" s="111"/>
      <c r="F90" s="77"/>
      <c r="G90" s="79"/>
      <c r="H90" s="77"/>
      <c r="I90" s="77"/>
    </row>
    <row r="91" spans="1:9" x14ac:dyDescent="0.25">
      <c r="A91" s="13" t="s">
        <v>2202</v>
      </c>
      <c r="B91" s="78"/>
      <c r="C91" s="113" t="str">
        <f t="shared" si="1"/>
        <v xml:space="preserve">C0086 - </v>
      </c>
      <c r="D91" s="77"/>
      <c r="E91" s="111"/>
      <c r="F91" s="77"/>
      <c r="G91" s="79"/>
      <c r="H91" s="77"/>
      <c r="I91" s="77"/>
    </row>
    <row r="92" spans="1:9" x14ac:dyDescent="0.25">
      <c r="A92" s="13" t="s">
        <v>2203</v>
      </c>
      <c r="B92" s="78"/>
      <c r="C92" s="113" t="str">
        <f t="shared" si="1"/>
        <v xml:space="preserve">C0087 - </v>
      </c>
      <c r="D92" s="77"/>
      <c r="E92" s="111"/>
      <c r="F92" s="77"/>
      <c r="G92" s="79"/>
      <c r="H92" s="77"/>
      <c r="I92" s="77"/>
    </row>
    <row r="93" spans="1:9" x14ac:dyDescent="0.25">
      <c r="A93" s="13" t="s">
        <v>2204</v>
      </c>
      <c r="B93" s="78"/>
      <c r="C93" s="113" t="str">
        <f t="shared" si="1"/>
        <v xml:space="preserve">C0088 - </v>
      </c>
      <c r="D93" s="77"/>
      <c r="E93" s="111"/>
      <c r="F93" s="77"/>
      <c r="G93" s="79"/>
      <c r="H93" s="77"/>
      <c r="I93" s="77"/>
    </row>
    <row r="94" spans="1:9" x14ac:dyDescent="0.25">
      <c r="A94" s="13" t="s">
        <v>2205</v>
      </c>
      <c r="B94" s="78"/>
      <c r="C94" s="113" t="str">
        <f t="shared" si="1"/>
        <v xml:space="preserve">C0089 - </v>
      </c>
      <c r="D94" s="77"/>
      <c r="E94" s="111"/>
      <c r="F94" s="77"/>
      <c r="G94" s="79"/>
      <c r="H94" s="77"/>
      <c r="I94" s="77"/>
    </row>
    <row r="95" spans="1:9" x14ac:dyDescent="0.25">
      <c r="A95" s="13" t="s">
        <v>2206</v>
      </c>
      <c r="B95" s="78"/>
      <c r="C95" s="113" t="str">
        <f t="shared" si="1"/>
        <v xml:space="preserve">C0090 - </v>
      </c>
      <c r="D95" s="77"/>
      <c r="E95" s="111"/>
      <c r="F95" s="77"/>
      <c r="G95" s="79"/>
      <c r="H95" s="77"/>
      <c r="I95" s="77"/>
    </row>
    <row r="96" spans="1:9" x14ac:dyDescent="0.25">
      <c r="A96" s="13" t="s">
        <v>2207</v>
      </c>
      <c r="B96" s="78"/>
      <c r="C96" s="113" t="str">
        <f t="shared" si="1"/>
        <v xml:space="preserve">C0091 - </v>
      </c>
      <c r="D96" s="77"/>
      <c r="E96" s="111"/>
      <c r="F96" s="77"/>
      <c r="G96" s="79"/>
      <c r="H96" s="77"/>
      <c r="I96" s="77"/>
    </row>
    <row r="97" spans="1:9" x14ac:dyDescent="0.25">
      <c r="A97" s="13" t="s">
        <v>2208</v>
      </c>
      <c r="B97" s="78"/>
      <c r="C97" s="113" t="str">
        <f t="shared" si="1"/>
        <v xml:space="preserve">C0092 - </v>
      </c>
      <c r="D97" s="77"/>
      <c r="E97" s="111"/>
      <c r="F97" s="77"/>
      <c r="G97" s="79"/>
      <c r="H97" s="77"/>
      <c r="I97" s="77"/>
    </row>
    <row r="98" spans="1:9" x14ac:dyDescent="0.25">
      <c r="A98" s="13" t="s">
        <v>2209</v>
      </c>
      <c r="B98" s="78"/>
      <c r="C98" s="113" t="str">
        <f t="shared" si="1"/>
        <v xml:space="preserve">C0093 - </v>
      </c>
      <c r="D98" s="77"/>
      <c r="E98" s="111"/>
      <c r="F98" s="77"/>
      <c r="G98" s="79"/>
      <c r="H98" s="77"/>
      <c r="I98" s="77"/>
    </row>
    <row r="99" spans="1:9" x14ac:dyDescent="0.25">
      <c r="A99" s="13" t="s">
        <v>2210</v>
      </c>
      <c r="B99" s="78"/>
      <c r="C99" s="113" t="str">
        <f t="shared" si="1"/>
        <v xml:space="preserve">C0094 - </v>
      </c>
      <c r="D99" s="77"/>
      <c r="E99" s="111"/>
      <c r="F99" s="77"/>
      <c r="G99" s="79"/>
      <c r="H99" s="77"/>
      <c r="I99" s="77"/>
    </row>
    <row r="100" spans="1:9" x14ac:dyDescent="0.25">
      <c r="A100" s="13" t="s">
        <v>2211</v>
      </c>
      <c r="B100" s="78"/>
      <c r="C100" s="113" t="str">
        <f t="shared" si="1"/>
        <v xml:space="preserve">C0095 - </v>
      </c>
      <c r="D100" s="77"/>
      <c r="E100" s="111"/>
      <c r="F100" s="77"/>
      <c r="G100" s="79"/>
      <c r="H100" s="77"/>
      <c r="I100" s="77"/>
    </row>
    <row r="101" spans="1:9" x14ac:dyDescent="0.25">
      <c r="A101" s="13" t="s">
        <v>2212</v>
      </c>
      <c r="B101" s="78"/>
      <c r="C101" s="113" t="str">
        <f t="shared" si="1"/>
        <v xml:space="preserve">C0096 - </v>
      </c>
      <c r="D101" s="77"/>
      <c r="E101" s="111"/>
      <c r="F101" s="77"/>
      <c r="G101" s="79"/>
      <c r="H101" s="77"/>
      <c r="I101" s="77"/>
    </row>
    <row r="102" spans="1:9" x14ac:dyDescent="0.25">
      <c r="A102" s="13" t="s">
        <v>2213</v>
      </c>
      <c r="B102" s="78"/>
      <c r="C102" s="113" t="str">
        <f t="shared" si="1"/>
        <v xml:space="preserve">C0097 - </v>
      </c>
      <c r="D102" s="77"/>
      <c r="E102" s="111"/>
      <c r="F102" s="77"/>
      <c r="G102" s="79"/>
      <c r="H102" s="77"/>
      <c r="I102" s="77"/>
    </row>
    <row r="103" spans="1:9" x14ac:dyDescent="0.25">
      <c r="A103" s="13" t="s">
        <v>2214</v>
      </c>
      <c r="B103" s="78"/>
      <c r="C103" s="113" t="str">
        <f t="shared" si="1"/>
        <v xml:space="preserve">C0098 - </v>
      </c>
      <c r="D103" s="77"/>
      <c r="E103" s="111"/>
      <c r="F103" s="77"/>
      <c r="G103" s="79"/>
      <c r="H103" s="77"/>
      <c r="I103" s="77"/>
    </row>
    <row r="104" spans="1:9" x14ac:dyDescent="0.25">
      <c r="A104" s="13" t="s">
        <v>2215</v>
      </c>
      <c r="B104" s="78"/>
      <c r="C104" s="113" t="str">
        <f t="shared" si="1"/>
        <v xml:space="preserve">C0099 - </v>
      </c>
      <c r="D104" s="77"/>
      <c r="E104" s="111"/>
      <c r="F104" s="77"/>
      <c r="G104" s="79"/>
      <c r="H104" s="77"/>
      <c r="I104" s="77"/>
    </row>
    <row r="105" spans="1:9" x14ac:dyDescent="0.25">
      <c r="A105" s="13" t="s">
        <v>2216</v>
      </c>
      <c r="B105" s="78"/>
      <c r="C105" s="113" t="str">
        <f t="shared" si="1"/>
        <v xml:space="preserve">C0100 - </v>
      </c>
      <c r="D105" s="77"/>
      <c r="E105" s="111"/>
      <c r="F105" s="77"/>
      <c r="G105" s="79"/>
      <c r="H105" s="77"/>
      <c r="I105" s="77"/>
    </row>
    <row r="106" spans="1:9" x14ac:dyDescent="0.25">
      <c r="A106" s="13" t="s">
        <v>2217</v>
      </c>
      <c r="B106" s="78"/>
      <c r="C106" s="113" t="str">
        <f t="shared" si="1"/>
        <v xml:space="preserve">C0101 - </v>
      </c>
      <c r="D106" s="77"/>
      <c r="E106" s="111"/>
      <c r="F106" s="77"/>
      <c r="G106" s="79"/>
      <c r="H106" s="77"/>
      <c r="I106" s="77"/>
    </row>
    <row r="107" spans="1:9" x14ac:dyDescent="0.25">
      <c r="A107" s="13" t="s">
        <v>2218</v>
      </c>
      <c r="B107" s="78"/>
      <c r="C107" s="113" t="str">
        <f t="shared" si="1"/>
        <v xml:space="preserve">C0102 - </v>
      </c>
      <c r="D107" s="77"/>
      <c r="E107" s="111"/>
      <c r="F107" s="77"/>
      <c r="G107" s="79"/>
      <c r="H107" s="77"/>
      <c r="I107" s="77"/>
    </row>
    <row r="108" spans="1:9" x14ac:dyDescent="0.25">
      <c r="A108" s="13" t="s">
        <v>2219</v>
      </c>
      <c r="B108" s="78"/>
      <c r="C108" s="113" t="str">
        <f t="shared" si="1"/>
        <v xml:space="preserve">C0103 - </v>
      </c>
      <c r="D108" s="77"/>
      <c r="E108" s="111"/>
      <c r="F108" s="77"/>
      <c r="G108" s="79"/>
      <c r="H108" s="77"/>
      <c r="I108" s="77"/>
    </row>
    <row r="109" spans="1:9" x14ac:dyDescent="0.25">
      <c r="A109" s="13" t="s">
        <v>2220</v>
      </c>
      <c r="B109" s="78"/>
      <c r="C109" s="113" t="str">
        <f t="shared" si="1"/>
        <v xml:space="preserve">C0104 - </v>
      </c>
      <c r="D109" s="77"/>
      <c r="E109" s="111"/>
      <c r="F109" s="77"/>
      <c r="G109" s="79"/>
      <c r="H109" s="77"/>
      <c r="I109" s="77"/>
    </row>
    <row r="110" spans="1:9" x14ac:dyDescent="0.25">
      <c r="A110" s="13" t="s">
        <v>2221</v>
      </c>
      <c r="B110" s="78"/>
      <c r="C110" s="113" t="str">
        <f t="shared" si="1"/>
        <v xml:space="preserve">C0105 - </v>
      </c>
      <c r="D110" s="77"/>
      <c r="E110" s="111"/>
      <c r="F110" s="77"/>
      <c r="G110" s="79"/>
      <c r="H110" s="77"/>
      <c r="I110" s="77"/>
    </row>
    <row r="111" spans="1:9" x14ac:dyDescent="0.25">
      <c r="A111" s="13" t="s">
        <v>2222</v>
      </c>
      <c r="B111" s="78"/>
      <c r="C111" s="113" t="str">
        <f t="shared" si="1"/>
        <v xml:space="preserve">C0106 - </v>
      </c>
      <c r="D111" s="77"/>
      <c r="E111" s="111"/>
      <c r="F111" s="77"/>
      <c r="G111" s="79"/>
      <c r="H111" s="77"/>
      <c r="I111" s="77"/>
    </row>
    <row r="112" spans="1:9" x14ac:dyDescent="0.25">
      <c r="A112" s="13" t="s">
        <v>2223</v>
      </c>
      <c r="B112" s="78"/>
      <c r="C112" s="113" t="str">
        <f t="shared" si="1"/>
        <v xml:space="preserve">C0107 - </v>
      </c>
      <c r="D112" s="77"/>
      <c r="E112" s="111"/>
      <c r="F112" s="77"/>
      <c r="G112" s="79"/>
      <c r="H112" s="77"/>
      <c r="I112" s="77"/>
    </row>
    <row r="113" spans="1:9" x14ac:dyDescent="0.25">
      <c r="A113" s="13" t="s">
        <v>2224</v>
      </c>
      <c r="B113" s="78"/>
      <c r="C113" s="113" t="str">
        <f t="shared" si="1"/>
        <v xml:space="preserve">C0108 - </v>
      </c>
      <c r="D113" s="77"/>
      <c r="E113" s="111"/>
      <c r="F113" s="77"/>
      <c r="G113" s="79"/>
      <c r="H113" s="77"/>
      <c r="I113" s="77"/>
    </row>
    <row r="114" spans="1:9" x14ac:dyDescent="0.25">
      <c r="A114" s="13" t="s">
        <v>2225</v>
      </c>
      <c r="B114" s="78"/>
      <c r="C114" s="113" t="str">
        <f t="shared" si="1"/>
        <v xml:space="preserve">C0109 - </v>
      </c>
      <c r="D114" s="77"/>
      <c r="E114" s="111"/>
      <c r="F114" s="77"/>
      <c r="G114" s="79"/>
      <c r="H114" s="77"/>
      <c r="I114" s="77"/>
    </row>
    <row r="115" spans="1:9" x14ac:dyDescent="0.25">
      <c r="A115" s="13" t="s">
        <v>2226</v>
      </c>
      <c r="B115" s="78"/>
      <c r="C115" s="113" t="str">
        <f t="shared" si="1"/>
        <v xml:space="preserve">C0110 - </v>
      </c>
      <c r="D115" s="77"/>
      <c r="E115" s="111"/>
      <c r="F115" s="77"/>
      <c r="G115" s="79"/>
      <c r="H115" s="77"/>
      <c r="I115" s="77"/>
    </row>
    <row r="116" spans="1:9" x14ac:dyDescent="0.25">
      <c r="A116" s="13" t="s">
        <v>2227</v>
      </c>
      <c r="B116" s="78"/>
      <c r="C116" s="113" t="str">
        <f t="shared" si="1"/>
        <v xml:space="preserve">C0111 - </v>
      </c>
      <c r="D116" s="77"/>
      <c r="E116" s="111"/>
      <c r="F116" s="77"/>
      <c r="G116" s="79"/>
      <c r="H116" s="77"/>
      <c r="I116" s="77"/>
    </row>
    <row r="117" spans="1:9" x14ac:dyDescent="0.25">
      <c r="A117" s="13" t="s">
        <v>2228</v>
      </c>
      <c r="B117" s="78"/>
      <c r="C117" s="113" t="str">
        <f t="shared" si="1"/>
        <v xml:space="preserve">C0112 - </v>
      </c>
      <c r="D117" s="77"/>
      <c r="E117" s="111"/>
      <c r="F117" s="77"/>
      <c r="G117" s="79"/>
      <c r="H117" s="77"/>
      <c r="I117" s="77"/>
    </row>
    <row r="118" spans="1:9" x14ac:dyDescent="0.25">
      <c r="A118" s="13" t="s">
        <v>2229</v>
      </c>
      <c r="B118" s="78"/>
      <c r="C118" s="113" t="str">
        <f t="shared" si="1"/>
        <v xml:space="preserve">C0113 - </v>
      </c>
      <c r="D118" s="77"/>
      <c r="E118" s="111"/>
      <c r="F118" s="77"/>
      <c r="G118" s="79"/>
      <c r="H118" s="77"/>
      <c r="I118" s="77"/>
    </row>
    <row r="119" spans="1:9" x14ac:dyDescent="0.25">
      <c r="A119" s="13" t="s">
        <v>2230</v>
      </c>
      <c r="B119" s="78"/>
      <c r="C119" s="113" t="str">
        <f t="shared" si="1"/>
        <v xml:space="preserve">C0114 - </v>
      </c>
      <c r="D119" s="77"/>
      <c r="E119" s="111"/>
      <c r="F119" s="77"/>
      <c r="G119" s="79"/>
      <c r="H119" s="77"/>
      <c r="I119" s="77"/>
    </row>
    <row r="120" spans="1:9" x14ac:dyDescent="0.25">
      <c r="A120" s="13" t="s">
        <v>2231</v>
      </c>
      <c r="B120" s="78"/>
      <c r="C120" s="113" t="str">
        <f t="shared" si="1"/>
        <v xml:space="preserve">C0115 - </v>
      </c>
      <c r="D120" s="77"/>
      <c r="E120" s="111"/>
      <c r="F120" s="77"/>
      <c r="G120" s="79"/>
      <c r="H120" s="77"/>
      <c r="I120" s="77"/>
    </row>
    <row r="121" spans="1:9" x14ac:dyDescent="0.25">
      <c r="A121" s="13" t="s">
        <v>2232</v>
      </c>
      <c r="B121" s="78"/>
      <c r="C121" s="113" t="str">
        <f t="shared" si="1"/>
        <v xml:space="preserve">C0116 - </v>
      </c>
      <c r="D121" s="77"/>
      <c r="E121" s="111"/>
      <c r="F121" s="77"/>
      <c r="G121" s="79"/>
      <c r="H121" s="77"/>
      <c r="I121" s="77"/>
    </row>
    <row r="122" spans="1:9" x14ac:dyDescent="0.25">
      <c r="A122" s="13" t="s">
        <v>2233</v>
      </c>
      <c r="B122" s="78"/>
      <c r="C122" s="113" t="str">
        <f t="shared" si="1"/>
        <v xml:space="preserve">C0117 - </v>
      </c>
      <c r="D122" s="77"/>
      <c r="E122" s="111"/>
      <c r="F122" s="77"/>
      <c r="G122" s="79"/>
      <c r="H122" s="77"/>
      <c r="I122" s="77"/>
    </row>
    <row r="123" spans="1:9" x14ac:dyDescent="0.25">
      <c r="A123" s="13" t="s">
        <v>2234</v>
      </c>
      <c r="B123" s="78"/>
      <c r="C123" s="113" t="str">
        <f t="shared" si="1"/>
        <v xml:space="preserve">C0118 - </v>
      </c>
      <c r="D123" s="77"/>
      <c r="E123" s="111"/>
      <c r="F123" s="77"/>
      <c r="G123" s="79"/>
      <c r="H123" s="77"/>
      <c r="I123" s="77"/>
    </row>
    <row r="124" spans="1:9" x14ac:dyDescent="0.25">
      <c r="A124" s="13" t="s">
        <v>2235</v>
      </c>
      <c r="B124" s="78"/>
      <c r="C124" s="113" t="str">
        <f t="shared" si="1"/>
        <v xml:space="preserve">C0119 - </v>
      </c>
      <c r="D124" s="77"/>
      <c r="E124" s="111"/>
      <c r="F124" s="77"/>
      <c r="G124" s="79"/>
      <c r="H124" s="77"/>
      <c r="I124" s="77"/>
    </row>
    <row r="125" spans="1:9" x14ac:dyDescent="0.25">
      <c r="A125" s="13" t="s">
        <v>2236</v>
      </c>
      <c r="B125" s="78"/>
      <c r="C125" s="113" t="str">
        <f t="shared" si="1"/>
        <v xml:space="preserve">C0120 - </v>
      </c>
      <c r="D125" s="77"/>
      <c r="E125" s="111"/>
      <c r="F125" s="77"/>
      <c r="G125" s="79"/>
      <c r="H125" s="77"/>
      <c r="I125" s="77"/>
    </row>
    <row r="126" spans="1:9" x14ac:dyDescent="0.25">
      <c r="A126" s="13" t="s">
        <v>2237</v>
      </c>
      <c r="B126" s="78"/>
      <c r="C126" s="113" t="str">
        <f t="shared" si="1"/>
        <v xml:space="preserve">C0121 - </v>
      </c>
      <c r="D126" s="77"/>
      <c r="E126" s="111"/>
      <c r="F126" s="77"/>
      <c r="G126" s="79"/>
      <c r="H126" s="77"/>
      <c r="I126" s="77"/>
    </row>
    <row r="127" spans="1:9" x14ac:dyDescent="0.25">
      <c r="A127" s="13" t="s">
        <v>2238</v>
      </c>
      <c r="B127" s="78"/>
      <c r="C127" s="113" t="str">
        <f t="shared" si="1"/>
        <v xml:space="preserve">C0122 - </v>
      </c>
      <c r="D127" s="77"/>
      <c r="E127" s="111"/>
      <c r="F127" s="77"/>
      <c r="G127" s="79"/>
      <c r="H127" s="77"/>
      <c r="I127" s="77"/>
    </row>
    <row r="128" spans="1:9" x14ac:dyDescent="0.25">
      <c r="A128" s="13" t="s">
        <v>2239</v>
      </c>
      <c r="B128" s="78"/>
      <c r="C128" s="113" t="str">
        <f t="shared" si="1"/>
        <v xml:space="preserve">C0123 - </v>
      </c>
      <c r="D128" s="77"/>
      <c r="E128" s="111"/>
      <c r="F128" s="77"/>
      <c r="G128" s="79"/>
      <c r="H128" s="77"/>
      <c r="I128" s="77"/>
    </row>
    <row r="129" spans="1:9" x14ac:dyDescent="0.25">
      <c r="A129" s="13" t="s">
        <v>2240</v>
      </c>
      <c r="B129" s="78"/>
      <c r="C129" s="113" t="str">
        <f t="shared" si="1"/>
        <v xml:space="preserve">C0124 - </v>
      </c>
      <c r="D129" s="77"/>
      <c r="E129" s="111"/>
      <c r="F129" s="77"/>
      <c r="G129" s="79"/>
      <c r="H129" s="77"/>
      <c r="I129" s="77"/>
    </row>
    <row r="130" spans="1:9" x14ac:dyDescent="0.25">
      <c r="A130" s="13" t="s">
        <v>2241</v>
      </c>
      <c r="B130" s="78"/>
      <c r="C130" s="113" t="str">
        <f t="shared" si="1"/>
        <v xml:space="preserve">C0125 - </v>
      </c>
      <c r="D130" s="77"/>
      <c r="E130" s="111"/>
      <c r="F130" s="77"/>
      <c r="G130" s="79"/>
      <c r="H130" s="77"/>
      <c r="I130" s="77"/>
    </row>
    <row r="131" spans="1:9" x14ac:dyDescent="0.25">
      <c r="A131" s="13" t="s">
        <v>2242</v>
      </c>
      <c r="B131" s="78"/>
      <c r="C131" s="113" t="str">
        <f t="shared" si="1"/>
        <v xml:space="preserve">C0126 - </v>
      </c>
      <c r="D131" s="77"/>
      <c r="E131" s="111"/>
      <c r="F131" s="77"/>
      <c r="G131" s="79"/>
      <c r="H131" s="77"/>
      <c r="I131" s="77"/>
    </row>
    <row r="132" spans="1:9" x14ac:dyDescent="0.25">
      <c r="A132" s="13" t="s">
        <v>2243</v>
      </c>
      <c r="B132" s="78"/>
      <c r="C132" s="113" t="str">
        <f t="shared" si="1"/>
        <v xml:space="preserve">C0127 - </v>
      </c>
      <c r="D132" s="77"/>
      <c r="E132" s="111"/>
      <c r="F132" s="77"/>
      <c r="G132" s="79"/>
      <c r="H132" s="77"/>
      <c r="I132" s="77"/>
    </row>
    <row r="133" spans="1:9" x14ac:dyDescent="0.25">
      <c r="A133" s="13" t="s">
        <v>2244</v>
      </c>
      <c r="B133" s="78"/>
      <c r="C133" s="113" t="str">
        <f t="shared" si="1"/>
        <v xml:space="preserve">C0128 - </v>
      </c>
      <c r="D133" s="77"/>
      <c r="E133" s="111"/>
      <c r="F133" s="77"/>
      <c r="G133" s="79"/>
      <c r="H133" s="77"/>
      <c r="I133" s="77"/>
    </row>
    <row r="134" spans="1:9" x14ac:dyDescent="0.25">
      <c r="A134" s="13" t="s">
        <v>2245</v>
      </c>
      <c r="B134" s="78"/>
      <c r="C134" s="113" t="str">
        <f t="shared" si="1"/>
        <v xml:space="preserve">C0129 - </v>
      </c>
      <c r="D134" s="77"/>
      <c r="E134" s="111"/>
      <c r="F134" s="77"/>
      <c r="G134" s="79"/>
      <c r="H134" s="77"/>
      <c r="I134" s="77"/>
    </row>
    <row r="135" spans="1:9" x14ac:dyDescent="0.25">
      <c r="A135" s="13" t="s">
        <v>2246</v>
      </c>
      <c r="B135" s="78"/>
      <c r="C135" s="113" t="str">
        <f t="shared" ref="C135:C198" si="2">A135&amp;" - "&amp;B135</f>
        <v xml:space="preserve">C0130 - </v>
      </c>
      <c r="D135" s="77"/>
      <c r="E135" s="111"/>
      <c r="F135" s="77"/>
      <c r="G135" s="79"/>
      <c r="H135" s="77"/>
      <c r="I135" s="77"/>
    </row>
    <row r="136" spans="1:9" x14ac:dyDescent="0.25">
      <c r="A136" s="13" t="s">
        <v>2247</v>
      </c>
      <c r="B136" s="78"/>
      <c r="C136" s="113" t="str">
        <f t="shared" si="2"/>
        <v xml:space="preserve">C0131 - </v>
      </c>
      <c r="D136" s="77"/>
      <c r="E136" s="111"/>
      <c r="F136" s="77"/>
      <c r="G136" s="79"/>
      <c r="H136" s="77"/>
      <c r="I136" s="77"/>
    </row>
    <row r="137" spans="1:9" x14ac:dyDescent="0.25">
      <c r="A137" s="13" t="s">
        <v>2248</v>
      </c>
      <c r="B137" s="78"/>
      <c r="C137" s="113" t="str">
        <f t="shared" si="2"/>
        <v xml:space="preserve">C0132 - </v>
      </c>
      <c r="D137" s="77"/>
      <c r="E137" s="111"/>
      <c r="F137" s="77"/>
      <c r="G137" s="79"/>
      <c r="H137" s="77"/>
      <c r="I137" s="77"/>
    </row>
    <row r="138" spans="1:9" x14ac:dyDescent="0.25">
      <c r="A138" s="13" t="s">
        <v>2249</v>
      </c>
      <c r="B138" s="78"/>
      <c r="C138" s="113" t="str">
        <f t="shared" si="2"/>
        <v xml:space="preserve">C0133 - </v>
      </c>
      <c r="D138" s="77"/>
      <c r="E138" s="111"/>
      <c r="F138" s="77"/>
      <c r="G138" s="79"/>
      <c r="H138" s="77"/>
      <c r="I138" s="77"/>
    </row>
    <row r="139" spans="1:9" x14ac:dyDescent="0.25">
      <c r="A139" s="13" t="s">
        <v>2250</v>
      </c>
      <c r="B139" s="78"/>
      <c r="C139" s="113" t="str">
        <f t="shared" si="2"/>
        <v xml:space="preserve">C0134 - </v>
      </c>
      <c r="D139" s="77"/>
      <c r="E139" s="111"/>
      <c r="F139" s="77"/>
      <c r="G139" s="79"/>
      <c r="H139" s="77"/>
      <c r="I139" s="77"/>
    </row>
    <row r="140" spans="1:9" x14ac:dyDescent="0.25">
      <c r="A140" s="13" t="s">
        <v>2251</v>
      </c>
      <c r="B140" s="78"/>
      <c r="C140" s="113" t="str">
        <f t="shared" si="2"/>
        <v xml:space="preserve">C0135 - </v>
      </c>
      <c r="D140" s="77"/>
      <c r="E140" s="111"/>
      <c r="F140" s="77"/>
      <c r="G140" s="79"/>
      <c r="H140" s="77"/>
      <c r="I140" s="77"/>
    </row>
    <row r="141" spans="1:9" x14ac:dyDescent="0.25">
      <c r="A141" s="13" t="s">
        <v>2252</v>
      </c>
      <c r="B141" s="78"/>
      <c r="C141" s="113" t="str">
        <f t="shared" si="2"/>
        <v xml:space="preserve">C0136 - </v>
      </c>
      <c r="D141" s="77"/>
      <c r="E141" s="111"/>
      <c r="F141" s="77"/>
      <c r="G141" s="79"/>
      <c r="H141" s="77"/>
      <c r="I141" s="77"/>
    </row>
    <row r="142" spans="1:9" x14ac:dyDescent="0.25">
      <c r="A142" s="13" t="s">
        <v>2253</v>
      </c>
      <c r="B142" s="78"/>
      <c r="C142" s="113" t="str">
        <f t="shared" si="2"/>
        <v xml:space="preserve">C0137 - </v>
      </c>
      <c r="D142" s="77"/>
      <c r="E142" s="111"/>
      <c r="F142" s="77"/>
      <c r="G142" s="79"/>
      <c r="H142" s="77"/>
      <c r="I142" s="77"/>
    </row>
    <row r="143" spans="1:9" x14ac:dyDescent="0.25">
      <c r="A143" s="13" t="s">
        <v>2254</v>
      </c>
      <c r="B143" s="78"/>
      <c r="C143" s="113" t="str">
        <f t="shared" si="2"/>
        <v xml:space="preserve">C0138 - </v>
      </c>
      <c r="D143" s="77"/>
      <c r="E143" s="111"/>
      <c r="F143" s="77"/>
      <c r="G143" s="79"/>
      <c r="H143" s="77"/>
      <c r="I143" s="77"/>
    </row>
    <row r="144" spans="1:9" x14ac:dyDescent="0.25">
      <c r="A144" s="13" t="s">
        <v>2255</v>
      </c>
      <c r="B144" s="78"/>
      <c r="C144" s="113" t="str">
        <f t="shared" si="2"/>
        <v xml:space="preserve">C0139 - </v>
      </c>
      <c r="D144" s="77"/>
      <c r="E144" s="111"/>
      <c r="F144" s="77"/>
      <c r="G144" s="79"/>
      <c r="H144" s="77"/>
      <c r="I144" s="77"/>
    </row>
    <row r="145" spans="1:9" x14ac:dyDescent="0.25">
      <c r="A145" s="13" t="s">
        <v>2256</v>
      </c>
      <c r="B145" s="78"/>
      <c r="C145" s="113" t="str">
        <f t="shared" si="2"/>
        <v xml:space="preserve">C0140 - </v>
      </c>
      <c r="D145" s="77"/>
      <c r="E145" s="111"/>
      <c r="F145" s="77"/>
      <c r="G145" s="79"/>
      <c r="H145" s="77"/>
      <c r="I145" s="77"/>
    </row>
    <row r="146" spans="1:9" x14ac:dyDescent="0.25">
      <c r="A146" s="13" t="s">
        <v>2257</v>
      </c>
      <c r="B146" s="78"/>
      <c r="C146" s="113" t="str">
        <f t="shared" si="2"/>
        <v xml:space="preserve">C0141 - </v>
      </c>
      <c r="D146" s="77"/>
      <c r="E146" s="111"/>
      <c r="F146" s="77"/>
      <c r="G146" s="79"/>
      <c r="H146" s="77"/>
      <c r="I146" s="77"/>
    </row>
    <row r="147" spans="1:9" x14ac:dyDescent="0.25">
      <c r="A147" s="13" t="s">
        <v>2258</v>
      </c>
      <c r="B147" s="78"/>
      <c r="C147" s="113" t="str">
        <f t="shared" si="2"/>
        <v xml:space="preserve">C0142 - </v>
      </c>
      <c r="D147" s="77"/>
      <c r="E147" s="111"/>
      <c r="F147" s="77"/>
      <c r="G147" s="79"/>
      <c r="H147" s="77"/>
      <c r="I147" s="77"/>
    </row>
    <row r="148" spans="1:9" x14ac:dyDescent="0.25">
      <c r="A148" s="13" t="s">
        <v>2259</v>
      </c>
      <c r="B148" s="78"/>
      <c r="C148" s="113" t="str">
        <f t="shared" si="2"/>
        <v xml:space="preserve">C0143 - </v>
      </c>
      <c r="D148" s="77"/>
      <c r="E148" s="111"/>
      <c r="F148" s="77"/>
      <c r="G148" s="79"/>
      <c r="H148" s="77"/>
      <c r="I148" s="77"/>
    </row>
    <row r="149" spans="1:9" x14ac:dyDescent="0.25">
      <c r="A149" s="13" t="s">
        <v>2260</v>
      </c>
      <c r="B149" s="78"/>
      <c r="C149" s="113" t="str">
        <f t="shared" si="2"/>
        <v xml:space="preserve">C0144 - </v>
      </c>
      <c r="D149" s="77"/>
      <c r="E149" s="111"/>
      <c r="F149" s="77"/>
      <c r="G149" s="79"/>
      <c r="H149" s="77"/>
      <c r="I149" s="77"/>
    </row>
    <row r="150" spans="1:9" x14ac:dyDescent="0.25">
      <c r="A150" s="13" t="s">
        <v>2261</v>
      </c>
      <c r="B150" s="78"/>
      <c r="C150" s="113" t="str">
        <f t="shared" si="2"/>
        <v xml:space="preserve">C0145 - </v>
      </c>
      <c r="D150" s="77"/>
      <c r="E150" s="111"/>
      <c r="F150" s="77"/>
      <c r="G150" s="79"/>
      <c r="H150" s="77"/>
      <c r="I150" s="77"/>
    </row>
    <row r="151" spans="1:9" x14ac:dyDescent="0.25">
      <c r="A151" s="13" t="s">
        <v>2262</v>
      </c>
      <c r="B151" s="78"/>
      <c r="C151" s="113" t="str">
        <f t="shared" si="2"/>
        <v xml:space="preserve">C0146 - </v>
      </c>
      <c r="D151" s="77"/>
      <c r="E151" s="111"/>
      <c r="F151" s="77"/>
      <c r="G151" s="79"/>
      <c r="H151" s="77"/>
      <c r="I151" s="77"/>
    </row>
    <row r="152" spans="1:9" x14ac:dyDescent="0.25">
      <c r="A152" s="13" t="s">
        <v>2263</v>
      </c>
      <c r="B152" s="78"/>
      <c r="C152" s="113" t="str">
        <f t="shared" si="2"/>
        <v xml:space="preserve">C0147 - </v>
      </c>
      <c r="D152" s="77"/>
      <c r="E152" s="111"/>
      <c r="F152" s="77"/>
      <c r="G152" s="79"/>
      <c r="H152" s="77"/>
      <c r="I152" s="77"/>
    </row>
    <row r="153" spans="1:9" x14ac:dyDescent="0.25">
      <c r="A153" s="13" t="s">
        <v>2264</v>
      </c>
      <c r="B153" s="78"/>
      <c r="C153" s="113" t="str">
        <f t="shared" si="2"/>
        <v xml:space="preserve">C0148 - </v>
      </c>
      <c r="D153" s="77"/>
      <c r="E153" s="111"/>
      <c r="F153" s="77"/>
      <c r="G153" s="79"/>
      <c r="H153" s="77"/>
      <c r="I153" s="77"/>
    </row>
    <row r="154" spans="1:9" x14ac:dyDescent="0.25">
      <c r="A154" s="13" t="s">
        <v>2265</v>
      </c>
      <c r="B154" s="78"/>
      <c r="C154" s="113" t="str">
        <f t="shared" si="2"/>
        <v xml:space="preserve">C0149 - </v>
      </c>
      <c r="D154" s="77"/>
      <c r="E154" s="111"/>
      <c r="F154" s="77"/>
      <c r="G154" s="79"/>
      <c r="H154" s="77"/>
      <c r="I154" s="77"/>
    </row>
    <row r="155" spans="1:9" x14ac:dyDescent="0.25">
      <c r="A155" s="13" t="s">
        <v>2266</v>
      </c>
      <c r="B155" s="78"/>
      <c r="C155" s="113" t="str">
        <f t="shared" si="2"/>
        <v xml:space="preserve">C0150 - </v>
      </c>
      <c r="D155" s="77"/>
      <c r="E155" s="111"/>
      <c r="F155" s="77"/>
      <c r="G155" s="79"/>
      <c r="H155" s="77"/>
      <c r="I155" s="77"/>
    </row>
    <row r="156" spans="1:9" x14ac:dyDescent="0.25">
      <c r="A156" s="13" t="s">
        <v>2267</v>
      </c>
      <c r="B156" s="78"/>
      <c r="C156" s="113" t="str">
        <f t="shared" si="2"/>
        <v xml:space="preserve">C0151 - </v>
      </c>
      <c r="D156" s="77"/>
      <c r="E156" s="111"/>
      <c r="F156" s="77"/>
      <c r="G156" s="79"/>
      <c r="H156" s="77"/>
      <c r="I156" s="77"/>
    </row>
    <row r="157" spans="1:9" x14ac:dyDescent="0.25">
      <c r="A157" s="13" t="s">
        <v>2268</v>
      </c>
      <c r="B157" s="78"/>
      <c r="C157" s="113" t="str">
        <f t="shared" si="2"/>
        <v xml:space="preserve">C0152 - </v>
      </c>
      <c r="D157" s="77"/>
      <c r="E157" s="111"/>
      <c r="F157" s="77"/>
      <c r="G157" s="79"/>
      <c r="H157" s="77"/>
      <c r="I157" s="77"/>
    </row>
    <row r="158" spans="1:9" x14ac:dyDescent="0.25">
      <c r="A158" s="13" t="s">
        <v>2269</v>
      </c>
      <c r="B158" s="78"/>
      <c r="C158" s="113" t="str">
        <f t="shared" si="2"/>
        <v xml:space="preserve">C0153 - </v>
      </c>
      <c r="D158" s="77"/>
      <c r="E158" s="111"/>
      <c r="F158" s="77"/>
      <c r="G158" s="79"/>
      <c r="H158" s="77"/>
      <c r="I158" s="77"/>
    </row>
    <row r="159" spans="1:9" x14ac:dyDescent="0.25">
      <c r="A159" s="13" t="s">
        <v>2270</v>
      </c>
      <c r="B159" s="78"/>
      <c r="C159" s="113" t="str">
        <f t="shared" si="2"/>
        <v xml:space="preserve">C0154 - </v>
      </c>
      <c r="D159" s="77"/>
      <c r="E159" s="111"/>
      <c r="F159" s="77"/>
      <c r="G159" s="79"/>
      <c r="H159" s="77"/>
      <c r="I159" s="77"/>
    </row>
    <row r="160" spans="1:9" x14ac:dyDescent="0.25">
      <c r="A160" s="13" t="s">
        <v>2271</v>
      </c>
      <c r="B160" s="78"/>
      <c r="C160" s="113" t="str">
        <f t="shared" si="2"/>
        <v xml:space="preserve">C0155 - </v>
      </c>
      <c r="D160" s="77"/>
      <c r="E160" s="111"/>
      <c r="F160" s="77"/>
      <c r="G160" s="79"/>
      <c r="H160" s="77"/>
      <c r="I160" s="77"/>
    </row>
    <row r="161" spans="1:9" x14ac:dyDescent="0.25">
      <c r="A161" s="13" t="s">
        <v>2272</v>
      </c>
      <c r="B161" s="78"/>
      <c r="C161" s="113" t="str">
        <f t="shared" si="2"/>
        <v xml:space="preserve">C0156 - </v>
      </c>
      <c r="D161" s="77"/>
      <c r="E161" s="111"/>
      <c r="F161" s="77"/>
      <c r="G161" s="79"/>
      <c r="H161" s="77"/>
      <c r="I161" s="77"/>
    </row>
    <row r="162" spans="1:9" x14ac:dyDescent="0.25">
      <c r="A162" s="13" t="s">
        <v>2273</v>
      </c>
      <c r="B162" s="78"/>
      <c r="C162" s="113" t="str">
        <f t="shared" si="2"/>
        <v xml:space="preserve">C0157 - </v>
      </c>
      <c r="D162" s="77"/>
      <c r="E162" s="111"/>
      <c r="F162" s="77"/>
      <c r="G162" s="79"/>
      <c r="H162" s="77"/>
      <c r="I162" s="77"/>
    </row>
    <row r="163" spans="1:9" x14ac:dyDescent="0.25">
      <c r="A163" s="13" t="s">
        <v>2274</v>
      </c>
      <c r="B163" s="78"/>
      <c r="C163" s="113" t="str">
        <f t="shared" si="2"/>
        <v xml:space="preserve">C0158 - </v>
      </c>
      <c r="D163" s="77"/>
      <c r="E163" s="111"/>
      <c r="F163" s="77"/>
      <c r="G163" s="79"/>
      <c r="H163" s="77"/>
      <c r="I163" s="77"/>
    </row>
    <row r="164" spans="1:9" x14ac:dyDescent="0.25">
      <c r="A164" s="13" t="s">
        <v>2275</v>
      </c>
      <c r="B164" s="78"/>
      <c r="C164" s="113" t="str">
        <f t="shared" si="2"/>
        <v xml:space="preserve">C0159 - </v>
      </c>
      <c r="D164" s="77"/>
      <c r="E164" s="111"/>
      <c r="F164" s="77"/>
      <c r="G164" s="79"/>
      <c r="H164" s="77"/>
      <c r="I164" s="77"/>
    </row>
    <row r="165" spans="1:9" x14ac:dyDescent="0.25">
      <c r="A165" s="13" t="s">
        <v>2276</v>
      </c>
      <c r="B165" s="78"/>
      <c r="C165" s="113" t="str">
        <f t="shared" si="2"/>
        <v xml:space="preserve">C0160 - </v>
      </c>
      <c r="D165" s="77"/>
      <c r="E165" s="111"/>
      <c r="F165" s="77"/>
      <c r="G165" s="79"/>
      <c r="H165" s="77"/>
      <c r="I165" s="77"/>
    </row>
    <row r="166" spans="1:9" x14ac:dyDescent="0.25">
      <c r="A166" s="13" t="s">
        <v>2277</v>
      </c>
      <c r="B166" s="78"/>
      <c r="C166" s="113" t="str">
        <f t="shared" si="2"/>
        <v xml:space="preserve">C0161 - </v>
      </c>
      <c r="D166" s="77"/>
      <c r="E166" s="111"/>
      <c r="F166" s="77"/>
      <c r="G166" s="79"/>
      <c r="H166" s="77"/>
      <c r="I166" s="77"/>
    </row>
    <row r="167" spans="1:9" x14ac:dyDescent="0.25">
      <c r="A167" s="13" t="s">
        <v>2278</v>
      </c>
      <c r="B167" s="78"/>
      <c r="C167" s="113" t="str">
        <f t="shared" si="2"/>
        <v xml:space="preserve">C0162 - </v>
      </c>
      <c r="D167" s="77"/>
      <c r="E167" s="111"/>
      <c r="F167" s="77"/>
      <c r="G167" s="79"/>
      <c r="H167" s="77"/>
      <c r="I167" s="77"/>
    </row>
    <row r="168" spans="1:9" x14ac:dyDescent="0.25">
      <c r="A168" s="13" t="s">
        <v>2279</v>
      </c>
      <c r="B168" s="78"/>
      <c r="C168" s="113" t="str">
        <f t="shared" si="2"/>
        <v xml:space="preserve">C0163 - </v>
      </c>
      <c r="D168" s="77"/>
      <c r="E168" s="111"/>
      <c r="F168" s="77"/>
      <c r="G168" s="79"/>
      <c r="H168" s="77"/>
      <c r="I168" s="77"/>
    </row>
    <row r="169" spans="1:9" x14ac:dyDescent="0.25">
      <c r="A169" s="13" t="s">
        <v>2280</v>
      </c>
      <c r="B169" s="78"/>
      <c r="C169" s="113" t="str">
        <f t="shared" si="2"/>
        <v xml:space="preserve">C0164 - </v>
      </c>
      <c r="D169" s="77"/>
      <c r="E169" s="111"/>
      <c r="F169" s="77"/>
      <c r="G169" s="79"/>
      <c r="H169" s="77"/>
      <c r="I169" s="77"/>
    </row>
    <row r="170" spans="1:9" x14ac:dyDescent="0.25">
      <c r="A170" s="13" t="s">
        <v>2281</v>
      </c>
      <c r="B170" s="78"/>
      <c r="C170" s="113" t="str">
        <f t="shared" si="2"/>
        <v xml:space="preserve">C0165 - </v>
      </c>
      <c r="D170" s="77"/>
      <c r="E170" s="111"/>
      <c r="F170" s="77"/>
      <c r="G170" s="79"/>
      <c r="H170" s="77"/>
      <c r="I170" s="77"/>
    </row>
    <row r="171" spans="1:9" x14ac:dyDescent="0.25">
      <c r="A171" s="13" t="s">
        <v>2282</v>
      </c>
      <c r="B171" s="78"/>
      <c r="C171" s="113" t="str">
        <f t="shared" si="2"/>
        <v xml:space="preserve">C0166 - </v>
      </c>
      <c r="D171" s="77"/>
      <c r="E171" s="111"/>
      <c r="F171" s="77"/>
      <c r="G171" s="79"/>
      <c r="H171" s="77"/>
      <c r="I171" s="77"/>
    </row>
    <row r="172" spans="1:9" x14ac:dyDescent="0.25">
      <c r="A172" s="13" t="s">
        <v>2283</v>
      </c>
      <c r="B172" s="78"/>
      <c r="C172" s="113" t="str">
        <f t="shared" si="2"/>
        <v xml:space="preserve">C0167 - </v>
      </c>
      <c r="D172" s="77"/>
      <c r="E172" s="111"/>
      <c r="F172" s="77"/>
      <c r="G172" s="79"/>
      <c r="H172" s="77"/>
      <c r="I172" s="77"/>
    </row>
    <row r="173" spans="1:9" x14ac:dyDescent="0.25">
      <c r="A173" s="13" t="s">
        <v>2284</v>
      </c>
      <c r="B173" s="78"/>
      <c r="C173" s="113" t="str">
        <f t="shared" si="2"/>
        <v xml:space="preserve">C0168 - </v>
      </c>
      <c r="D173" s="77"/>
      <c r="E173" s="111"/>
      <c r="F173" s="77"/>
      <c r="G173" s="79"/>
      <c r="H173" s="77"/>
      <c r="I173" s="77"/>
    </row>
    <row r="174" spans="1:9" x14ac:dyDescent="0.25">
      <c r="A174" s="13" t="s">
        <v>2285</v>
      </c>
      <c r="B174" s="78"/>
      <c r="C174" s="113" t="str">
        <f t="shared" si="2"/>
        <v xml:space="preserve">C0169 - </v>
      </c>
      <c r="D174" s="77"/>
      <c r="E174" s="111"/>
      <c r="F174" s="77"/>
      <c r="G174" s="79"/>
      <c r="H174" s="77"/>
      <c r="I174" s="77"/>
    </row>
    <row r="175" spans="1:9" x14ac:dyDescent="0.25">
      <c r="A175" s="13" t="s">
        <v>2286</v>
      </c>
      <c r="B175" s="78"/>
      <c r="C175" s="113" t="str">
        <f t="shared" si="2"/>
        <v xml:space="preserve">C0170 - </v>
      </c>
      <c r="D175" s="77"/>
      <c r="E175" s="111"/>
      <c r="F175" s="77"/>
      <c r="G175" s="79"/>
      <c r="H175" s="77"/>
      <c r="I175" s="77"/>
    </row>
    <row r="176" spans="1:9" x14ac:dyDescent="0.25">
      <c r="A176" s="13" t="s">
        <v>2287</v>
      </c>
      <c r="B176" s="78"/>
      <c r="C176" s="113" t="str">
        <f t="shared" si="2"/>
        <v xml:space="preserve">C0171 - </v>
      </c>
      <c r="D176" s="77"/>
      <c r="E176" s="111"/>
      <c r="F176" s="77"/>
      <c r="G176" s="79"/>
      <c r="H176" s="77"/>
      <c r="I176" s="77"/>
    </row>
    <row r="177" spans="1:9" x14ac:dyDescent="0.25">
      <c r="A177" s="13" t="s">
        <v>2288</v>
      </c>
      <c r="B177" s="78"/>
      <c r="C177" s="113" t="str">
        <f t="shared" si="2"/>
        <v xml:space="preserve">C0172 - </v>
      </c>
      <c r="D177" s="77"/>
      <c r="E177" s="111"/>
      <c r="F177" s="77"/>
      <c r="G177" s="79"/>
      <c r="H177" s="77"/>
      <c r="I177" s="77"/>
    </row>
    <row r="178" spans="1:9" x14ac:dyDescent="0.25">
      <c r="A178" s="13" t="s">
        <v>2289</v>
      </c>
      <c r="B178" s="78"/>
      <c r="C178" s="113" t="str">
        <f t="shared" si="2"/>
        <v xml:space="preserve">C0173 - </v>
      </c>
      <c r="D178" s="77"/>
      <c r="E178" s="111"/>
      <c r="F178" s="77"/>
      <c r="G178" s="79"/>
      <c r="H178" s="77"/>
      <c r="I178" s="77"/>
    </row>
    <row r="179" spans="1:9" x14ac:dyDescent="0.25">
      <c r="A179" s="13" t="s">
        <v>2290</v>
      </c>
      <c r="B179" s="78"/>
      <c r="C179" s="113" t="str">
        <f t="shared" si="2"/>
        <v xml:space="preserve">C0174 - </v>
      </c>
      <c r="D179" s="77"/>
      <c r="E179" s="111"/>
      <c r="F179" s="77"/>
      <c r="G179" s="79"/>
      <c r="H179" s="77"/>
      <c r="I179" s="77"/>
    </row>
    <row r="180" spans="1:9" x14ac:dyDescent="0.25">
      <c r="A180" s="13" t="s">
        <v>2291</v>
      </c>
      <c r="B180" s="78"/>
      <c r="C180" s="113" t="str">
        <f t="shared" si="2"/>
        <v xml:space="preserve">C0175 - </v>
      </c>
      <c r="D180" s="77"/>
      <c r="E180" s="111"/>
      <c r="F180" s="77"/>
      <c r="G180" s="79"/>
      <c r="H180" s="77"/>
      <c r="I180" s="77"/>
    </row>
    <row r="181" spans="1:9" x14ac:dyDescent="0.25">
      <c r="A181" s="13" t="s">
        <v>2292</v>
      </c>
      <c r="B181" s="78"/>
      <c r="C181" s="113" t="str">
        <f t="shared" si="2"/>
        <v xml:space="preserve">C0176 - </v>
      </c>
      <c r="D181" s="77"/>
      <c r="E181" s="111"/>
      <c r="F181" s="77"/>
      <c r="G181" s="79"/>
      <c r="H181" s="77"/>
      <c r="I181" s="77"/>
    </row>
    <row r="182" spans="1:9" x14ac:dyDescent="0.25">
      <c r="A182" s="13" t="s">
        <v>2293</v>
      </c>
      <c r="B182" s="78"/>
      <c r="C182" s="113" t="str">
        <f t="shared" si="2"/>
        <v xml:space="preserve">C0177 - </v>
      </c>
      <c r="D182" s="77"/>
      <c r="E182" s="111"/>
      <c r="F182" s="77"/>
      <c r="G182" s="79"/>
      <c r="H182" s="77"/>
      <c r="I182" s="77"/>
    </row>
    <row r="183" spans="1:9" x14ac:dyDescent="0.25">
      <c r="A183" s="13" t="s">
        <v>2294</v>
      </c>
      <c r="B183" s="78"/>
      <c r="C183" s="113" t="str">
        <f t="shared" si="2"/>
        <v xml:space="preserve">C0178 - </v>
      </c>
      <c r="D183" s="77"/>
      <c r="E183" s="111"/>
      <c r="F183" s="77"/>
      <c r="G183" s="79"/>
      <c r="H183" s="77"/>
      <c r="I183" s="77"/>
    </row>
    <row r="184" spans="1:9" x14ac:dyDescent="0.25">
      <c r="A184" s="13" t="s">
        <v>2295</v>
      </c>
      <c r="B184" s="78"/>
      <c r="C184" s="113" t="str">
        <f t="shared" si="2"/>
        <v xml:space="preserve">C0179 - </v>
      </c>
      <c r="D184" s="77"/>
      <c r="E184" s="111"/>
      <c r="F184" s="77"/>
      <c r="G184" s="79"/>
      <c r="H184" s="77"/>
      <c r="I184" s="77"/>
    </row>
    <row r="185" spans="1:9" x14ac:dyDescent="0.25">
      <c r="A185" s="13" t="s">
        <v>2296</v>
      </c>
      <c r="B185" s="78"/>
      <c r="C185" s="113" t="str">
        <f t="shared" si="2"/>
        <v xml:space="preserve">C0180 - </v>
      </c>
      <c r="D185" s="77"/>
      <c r="E185" s="111"/>
      <c r="F185" s="77"/>
      <c r="G185" s="79"/>
      <c r="H185" s="77"/>
      <c r="I185" s="77"/>
    </row>
    <row r="186" spans="1:9" x14ac:dyDescent="0.25">
      <c r="A186" s="13" t="s">
        <v>2297</v>
      </c>
      <c r="B186" s="78"/>
      <c r="C186" s="113" t="str">
        <f t="shared" si="2"/>
        <v xml:space="preserve">C0181 - </v>
      </c>
      <c r="D186" s="77"/>
      <c r="E186" s="111"/>
      <c r="F186" s="77"/>
      <c r="G186" s="79"/>
      <c r="H186" s="77"/>
      <c r="I186" s="77"/>
    </row>
    <row r="187" spans="1:9" x14ac:dyDescent="0.25">
      <c r="A187" s="13" t="s">
        <v>2298</v>
      </c>
      <c r="B187" s="78"/>
      <c r="C187" s="113" t="str">
        <f t="shared" si="2"/>
        <v xml:space="preserve">C0182 - </v>
      </c>
      <c r="D187" s="77"/>
      <c r="E187" s="111"/>
      <c r="F187" s="77"/>
      <c r="G187" s="79"/>
      <c r="H187" s="77"/>
      <c r="I187" s="77"/>
    </row>
    <row r="188" spans="1:9" x14ac:dyDescent="0.25">
      <c r="A188" s="13" t="s">
        <v>2299</v>
      </c>
      <c r="B188" s="78"/>
      <c r="C188" s="113" t="str">
        <f t="shared" si="2"/>
        <v xml:space="preserve">C0183 - </v>
      </c>
      <c r="D188" s="77"/>
      <c r="E188" s="111"/>
      <c r="F188" s="77"/>
      <c r="G188" s="79"/>
      <c r="H188" s="77"/>
      <c r="I188" s="77"/>
    </row>
    <row r="189" spans="1:9" x14ac:dyDescent="0.25">
      <c r="A189" s="13" t="s">
        <v>2300</v>
      </c>
      <c r="B189" s="78"/>
      <c r="C189" s="113" t="str">
        <f t="shared" si="2"/>
        <v xml:space="preserve">C0184 - </v>
      </c>
      <c r="D189" s="77"/>
      <c r="E189" s="111"/>
      <c r="F189" s="77"/>
      <c r="G189" s="79"/>
      <c r="H189" s="77"/>
      <c r="I189" s="77"/>
    </row>
    <row r="190" spans="1:9" x14ac:dyDescent="0.25">
      <c r="A190" s="13" t="s">
        <v>2301</v>
      </c>
      <c r="B190" s="78"/>
      <c r="C190" s="113" t="str">
        <f t="shared" si="2"/>
        <v xml:space="preserve">C0185 - </v>
      </c>
      <c r="D190" s="77"/>
      <c r="E190" s="111"/>
      <c r="F190" s="77"/>
      <c r="G190" s="79"/>
      <c r="H190" s="77"/>
      <c r="I190" s="77"/>
    </row>
    <row r="191" spans="1:9" x14ac:dyDescent="0.25">
      <c r="A191" s="13" t="s">
        <v>2302</v>
      </c>
      <c r="B191" s="78"/>
      <c r="C191" s="113" t="str">
        <f t="shared" si="2"/>
        <v xml:space="preserve">C0186 - </v>
      </c>
      <c r="D191" s="77"/>
      <c r="E191" s="111"/>
      <c r="F191" s="77"/>
      <c r="G191" s="79"/>
      <c r="H191" s="77"/>
      <c r="I191" s="77"/>
    </row>
    <row r="192" spans="1:9" x14ac:dyDescent="0.25">
      <c r="A192" s="13" t="s">
        <v>2303</v>
      </c>
      <c r="B192" s="78"/>
      <c r="C192" s="113" t="str">
        <f t="shared" si="2"/>
        <v xml:space="preserve">C0187 - </v>
      </c>
      <c r="D192" s="77"/>
      <c r="E192" s="111"/>
      <c r="F192" s="77"/>
      <c r="G192" s="79"/>
      <c r="H192" s="77"/>
      <c r="I192" s="77"/>
    </row>
    <row r="193" spans="1:9" x14ac:dyDescent="0.25">
      <c r="A193" s="13" t="s">
        <v>2304</v>
      </c>
      <c r="B193" s="78"/>
      <c r="C193" s="113" t="str">
        <f t="shared" si="2"/>
        <v xml:space="preserve">C0188 - </v>
      </c>
      <c r="D193" s="77"/>
      <c r="E193" s="111"/>
      <c r="F193" s="77"/>
      <c r="G193" s="79"/>
      <c r="H193" s="77"/>
      <c r="I193" s="77"/>
    </row>
    <row r="194" spans="1:9" x14ac:dyDescent="0.25">
      <c r="A194" s="13" t="s">
        <v>2305</v>
      </c>
      <c r="B194" s="78"/>
      <c r="C194" s="113" t="str">
        <f t="shared" si="2"/>
        <v xml:space="preserve">C0189 - </v>
      </c>
      <c r="D194" s="77"/>
      <c r="E194" s="111"/>
      <c r="F194" s="77"/>
      <c r="G194" s="79"/>
      <c r="H194" s="77"/>
      <c r="I194" s="77"/>
    </row>
    <row r="195" spans="1:9" x14ac:dyDescent="0.25">
      <c r="A195" s="13" t="s">
        <v>2306</v>
      </c>
      <c r="B195" s="78"/>
      <c r="C195" s="113" t="str">
        <f t="shared" si="2"/>
        <v xml:space="preserve">C0190 - </v>
      </c>
      <c r="D195" s="77"/>
      <c r="E195" s="111"/>
      <c r="F195" s="77"/>
      <c r="G195" s="79"/>
      <c r="H195" s="77"/>
      <c r="I195" s="77"/>
    </row>
    <row r="196" spans="1:9" x14ac:dyDescent="0.25">
      <c r="A196" s="13" t="s">
        <v>2307</v>
      </c>
      <c r="B196" s="78"/>
      <c r="C196" s="113" t="str">
        <f t="shared" si="2"/>
        <v xml:space="preserve">C0191 - </v>
      </c>
      <c r="D196" s="77"/>
      <c r="E196" s="111"/>
      <c r="F196" s="77"/>
      <c r="G196" s="79"/>
      <c r="H196" s="77"/>
      <c r="I196" s="77"/>
    </row>
    <row r="197" spans="1:9" x14ac:dyDescent="0.25">
      <c r="A197" s="13" t="s">
        <v>2308</v>
      </c>
      <c r="B197" s="78"/>
      <c r="C197" s="113" t="str">
        <f t="shared" si="2"/>
        <v xml:space="preserve">C0192 - </v>
      </c>
      <c r="D197" s="77"/>
      <c r="E197" s="111"/>
      <c r="F197" s="77"/>
      <c r="G197" s="79"/>
      <c r="H197" s="77"/>
      <c r="I197" s="77"/>
    </row>
    <row r="198" spans="1:9" x14ac:dyDescent="0.25">
      <c r="A198" s="13" t="s">
        <v>2309</v>
      </c>
      <c r="B198" s="78"/>
      <c r="C198" s="113" t="str">
        <f t="shared" si="2"/>
        <v xml:space="preserve">C0193 - </v>
      </c>
      <c r="D198" s="77"/>
      <c r="E198" s="111"/>
      <c r="F198" s="77"/>
      <c r="G198" s="79"/>
      <c r="H198" s="77"/>
      <c r="I198" s="77"/>
    </row>
    <row r="199" spans="1:9" x14ac:dyDescent="0.25">
      <c r="A199" s="13" t="s">
        <v>2310</v>
      </c>
      <c r="B199" s="78"/>
      <c r="C199" s="113" t="str">
        <f t="shared" ref="C199:C262" si="3">A199&amp;" - "&amp;B199</f>
        <v xml:space="preserve">C0194 - </v>
      </c>
      <c r="D199" s="77"/>
      <c r="E199" s="111"/>
      <c r="F199" s="77"/>
      <c r="G199" s="79"/>
      <c r="H199" s="77"/>
      <c r="I199" s="77"/>
    </row>
    <row r="200" spans="1:9" x14ac:dyDescent="0.25">
      <c r="A200" s="13" t="s">
        <v>2311</v>
      </c>
      <c r="B200" s="78"/>
      <c r="C200" s="113" t="str">
        <f t="shared" si="3"/>
        <v xml:space="preserve">C0195 - </v>
      </c>
      <c r="D200" s="77"/>
      <c r="E200" s="111"/>
      <c r="F200" s="77"/>
      <c r="G200" s="79"/>
      <c r="H200" s="77"/>
      <c r="I200" s="77"/>
    </row>
    <row r="201" spans="1:9" x14ac:dyDescent="0.25">
      <c r="A201" s="13" t="s">
        <v>2312</v>
      </c>
      <c r="B201" s="78"/>
      <c r="C201" s="113" t="str">
        <f t="shared" si="3"/>
        <v xml:space="preserve">C0196 - </v>
      </c>
      <c r="D201" s="77"/>
      <c r="E201" s="111"/>
      <c r="F201" s="77"/>
      <c r="G201" s="79"/>
      <c r="H201" s="77"/>
      <c r="I201" s="77"/>
    </row>
    <row r="202" spans="1:9" x14ac:dyDescent="0.25">
      <c r="A202" s="13" t="s">
        <v>2313</v>
      </c>
      <c r="B202" s="78"/>
      <c r="C202" s="113" t="str">
        <f t="shared" si="3"/>
        <v xml:space="preserve">C0197 - </v>
      </c>
      <c r="D202" s="77"/>
      <c r="E202" s="111"/>
      <c r="F202" s="77"/>
      <c r="G202" s="79"/>
      <c r="H202" s="77"/>
      <c r="I202" s="77"/>
    </row>
    <row r="203" spans="1:9" x14ac:dyDescent="0.25">
      <c r="A203" s="13" t="s">
        <v>2314</v>
      </c>
      <c r="B203" s="78"/>
      <c r="C203" s="113" t="str">
        <f t="shared" si="3"/>
        <v xml:space="preserve">C0198 - </v>
      </c>
      <c r="D203" s="77"/>
      <c r="E203" s="111"/>
      <c r="F203" s="77"/>
      <c r="G203" s="79"/>
      <c r="H203" s="77"/>
      <c r="I203" s="77"/>
    </row>
    <row r="204" spans="1:9" x14ac:dyDescent="0.25">
      <c r="A204" s="13" t="s">
        <v>2315</v>
      </c>
      <c r="B204" s="78"/>
      <c r="C204" s="113" t="str">
        <f t="shared" si="3"/>
        <v xml:space="preserve">C0199 - </v>
      </c>
      <c r="D204" s="77"/>
      <c r="E204" s="111"/>
      <c r="F204" s="77"/>
      <c r="G204" s="79"/>
      <c r="H204" s="77"/>
      <c r="I204" s="77"/>
    </row>
    <row r="205" spans="1:9" x14ac:dyDescent="0.25">
      <c r="A205" s="13" t="s">
        <v>2316</v>
      </c>
      <c r="B205" s="78"/>
      <c r="C205" s="113" t="str">
        <f t="shared" si="3"/>
        <v xml:space="preserve">C0200 - </v>
      </c>
      <c r="D205" s="77"/>
      <c r="E205" s="111"/>
      <c r="F205" s="77"/>
      <c r="G205" s="79"/>
      <c r="H205" s="77"/>
      <c r="I205" s="77"/>
    </row>
    <row r="206" spans="1:9" x14ac:dyDescent="0.25">
      <c r="A206" s="13" t="s">
        <v>2317</v>
      </c>
      <c r="B206" s="78"/>
      <c r="C206" s="113" t="str">
        <f t="shared" si="3"/>
        <v xml:space="preserve">C0201 - </v>
      </c>
      <c r="D206" s="77"/>
      <c r="E206" s="111"/>
      <c r="F206" s="77"/>
      <c r="G206" s="79"/>
      <c r="H206" s="77"/>
      <c r="I206" s="77"/>
    </row>
    <row r="207" spans="1:9" x14ac:dyDescent="0.25">
      <c r="A207" s="13" t="s">
        <v>2318</v>
      </c>
      <c r="B207" s="78"/>
      <c r="C207" s="113" t="str">
        <f t="shared" si="3"/>
        <v xml:space="preserve">C0202 - </v>
      </c>
      <c r="D207" s="77"/>
      <c r="E207" s="111"/>
      <c r="F207" s="77"/>
      <c r="G207" s="79"/>
      <c r="H207" s="77"/>
      <c r="I207" s="77"/>
    </row>
    <row r="208" spans="1:9" x14ac:dyDescent="0.25">
      <c r="A208" s="13" t="s">
        <v>2319</v>
      </c>
      <c r="B208" s="78"/>
      <c r="C208" s="113" t="str">
        <f t="shared" si="3"/>
        <v xml:space="preserve">C0203 - </v>
      </c>
      <c r="D208" s="77"/>
      <c r="E208" s="111"/>
      <c r="F208" s="77"/>
      <c r="G208" s="79"/>
      <c r="H208" s="77"/>
      <c r="I208" s="77"/>
    </row>
    <row r="209" spans="1:9" x14ac:dyDescent="0.25">
      <c r="A209" s="13" t="s">
        <v>2320</v>
      </c>
      <c r="B209" s="78"/>
      <c r="C209" s="113" t="str">
        <f t="shared" si="3"/>
        <v xml:space="preserve">C0204 - </v>
      </c>
      <c r="D209" s="77"/>
      <c r="E209" s="111"/>
      <c r="F209" s="77"/>
      <c r="G209" s="79"/>
      <c r="H209" s="77"/>
      <c r="I209" s="77"/>
    </row>
    <row r="210" spans="1:9" x14ac:dyDescent="0.25">
      <c r="A210" s="13" t="s">
        <v>2321</v>
      </c>
      <c r="B210" s="78"/>
      <c r="C210" s="113" t="str">
        <f t="shared" si="3"/>
        <v xml:space="preserve">C0205 - </v>
      </c>
      <c r="D210" s="77"/>
      <c r="E210" s="111"/>
      <c r="F210" s="77"/>
      <c r="G210" s="79"/>
      <c r="H210" s="77"/>
      <c r="I210" s="77"/>
    </row>
    <row r="211" spans="1:9" x14ac:dyDescent="0.25">
      <c r="A211" s="13" t="s">
        <v>2322</v>
      </c>
      <c r="B211" s="78"/>
      <c r="C211" s="113" t="str">
        <f t="shared" si="3"/>
        <v xml:space="preserve">C0206 - </v>
      </c>
      <c r="D211" s="77"/>
      <c r="E211" s="111"/>
      <c r="F211" s="77"/>
      <c r="G211" s="79"/>
      <c r="H211" s="77"/>
      <c r="I211" s="77"/>
    </row>
    <row r="212" spans="1:9" x14ac:dyDescent="0.25">
      <c r="A212" s="13" t="s">
        <v>2323</v>
      </c>
      <c r="B212" s="78"/>
      <c r="C212" s="113" t="str">
        <f t="shared" si="3"/>
        <v xml:space="preserve">C0207 - </v>
      </c>
      <c r="D212" s="77"/>
      <c r="E212" s="111"/>
      <c r="F212" s="77"/>
      <c r="G212" s="79"/>
      <c r="H212" s="77"/>
      <c r="I212" s="77"/>
    </row>
    <row r="213" spans="1:9" x14ac:dyDescent="0.25">
      <c r="A213" s="13" t="s">
        <v>2324</v>
      </c>
      <c r="B213" s="78"/>
      <c r="C213" s="113" t="str">
        <f t="shared" si="3"/>
        <v xml:space="preserve">C0208 - </v>
      </c>
      <c r="D213" s="77"/>
      <c r="E213" s="111"/>
      <c r="F213" s="77"/>
      <c r="G213" s="79"/>
      <c r="H213" s="77"/>
      <c r="I213" s="77"/>
    </row>
    <row r="214" spans="1:9" x14ac:dyDescent="0.25">
      <c r="A214" s="13" t="s">
        <v>2325</v>
      </c>
      <c r="B214" s="78"/>
      <c r="C214" s="113" t="str">
        <f t="shared" si="3"/>
        <v xml:space="preserve">C0209 - </v>
      </c>
      <c r="D214" s="77"/>
      <c r="E214" s="111"/>
      <c r="F214" s="77"/>
      <c r="G214" s="79"/>
      <c r="H214" s="77"/>
      <c r="I214" s="77"/>
    </row>
    <row r="215" spans="1:9" x14ac:dyDescent="0.25">
      <c r="A215" s="13" t="s">
        <v>2326</v>
      </c>
      <c r="B215" s="78"/>
      <c r="C215" s="113" t="str">
        <f t="shared" si="3"/>
        <v xml:space="preserve">C0210 - </v>
      </c>
      <c r="D215" s="77"/>
      <c r="E215" s="111"/>
      <c r="F215" s="77"/>
      <c r="G215" s="79"/>
      <c r="H215" s="77"/>
      <c r="I215" s="77"/>
    </row>
    <row r="216" spans="1:9" x14ac:dyDescent="0.25">
      <c r="A216" s="13" t="s">
        <v>2327</v>
      </c>
      <c r="B216" s="78"/>
      <c r="C216" s="113" t="str">
        <f t="shared" si="3"/>
        <v xml:space="preserve">C0211 - </v>
      </c>
      <c r="D216" s="77"/>
      <c r="E216" s="111"/>
      <c r="F216" s="77"/>
      <c r="G216" s="79"/>
      <c r="H216" s="77"/>
      <c r="I216" s="77"/>
    </row>
    <row r="217" spans="1:9" x14ac:dyDescent="0.25">
      <c r="A217" s="13" t="s">
        <v>2328</v>
      </c>
      <c r="B217" s="78"/>
      <c r="C217" s="113" t="str">
        <f t="shared" si="3"/>
        <v xml:space="preserve">C0212 - </v>
      </c>
      <c r="D217" s="77"/>
      <c r="E217" s="111"/>
      <c r="F217" s="77"/>
      <c r="G217" s="79"/>
      <c r="H217" s="77"/>
      <c r="I217" s="77"/>
    </row>
    <row r="218" spans="1:9" x14ac:dyDescent="0.25">
      <c r="A218" s="13" t="s">
        <v>2329</v>
      </c>
      <c r="B218" s="78"/>
      <c r="C218" s="113" t="str">
        <f t="shared" si="3"/>
        <v xml:space="preserve">C0213 - </v>
      </c>
      <c r="D218" s="77"/>
      <c r="E218" s="111"/>
      <c r="F218" s="77"/>
      <c r="G218" s="79"/>
      <c r="H218" s="77"/>
      <c r="I218" s="77"/>
    </row>
    <row r="219" spans="1:9" x14ac:dyDescent="0.25">
      <c r="A219" s="13" t="s">
        <v>2330</v>
      </c>
      <c r="B219" s="78"/>
      <c r="C219" s="113" t="str">
        <f t="shared" si="3"/>
        <v xml:space="preserve">C0214 - </v>
      </c>
      <c r="D219" s="77"/>
      <c r="E219" s="111"/>
      <c r="F219" s="77"/>
      <c r="G219" s="79"/>
      <c r="H219" s="77"/>
      <c r="I219" s="77"/>
    </row>
    <row r="220" spans="1:9" x14ac:dyDescent="0.25">
      <c r="A220" s="13" t="s">
        <v>2331</v>
      </c>
      <c r="B220" s="78"/>
      <c r="C220" s="113" t="str">
        <f t="shared" si="3"/>
        <v xml:space="preserve">C0215 - </v>
      </c>
      <c r="D220" s="77"/>
      <c r="E220" s="111"/>
      <c r="F220" s="77"/>
      <c r="G220" s="79"/>
      <c r="H220" s="77"/>
      <c r="I220" s="77"/>
    </row>
    <row r="221" spans="1:9" x14ac:dyDescent="0.25">
      <c r="A221" s="13" t="s">
        <v>2332</v>
      </c>
      <c r="B221" s="78"/>
      <c r="C221" s="113" t="str">
        <f t="shared" si="3"/>
        <v xml:space="preserve">C0216 - </v>
      </c>
      <c r="D221" s="77"/>
      <c r="E221" s="111"/>
      <c r="F221" s="77"/>
      <c r="G221" s="79"/>
      <c r="H221" s="77"/>
      <c r="I221" s="77"/>
    </row>
    <row r="222" spans="1:9" x14ac:dyDescent="0.25">
      <c r="A222" s="13" t="s">
        <v>2333</v>
      </c>
      <c r="B222" s="78"/>
      <c r="C222" s="113" t="str">
        <f t="shared" si="3"/>
        <v xml:space="preserve">C0217 - </v>
      </c>
      <c r="D222" s="77"/>
      <c r="E222" s="111"/>
      <c r="F222" s="77"/>
      <c r="G222" s="79"/>
      <c r="H222" s="77"/>
      <c r="I222" s="77"/>
    </row>
    <row r="223" spans="1:9" x14ac:dyDescent="0.25">
      <c r="A223" s="13" t="s">
        <v>2334</v>
      </c>
      <c r="B223" s="78"/>
      <c r="C223" s="113" t="str">
        <f t="shared" si="3"/>
        <v xml:space="preserve">C0218 - </v>
      </c>
      <c r="D223" s="77"/>
      <c r="E223" s="111"/>
      <c r="F223" s="77"/>
      <c r="G223" s="79"/>
      <c r="H223" s="77"/>
      <c r="I223" s="77"/>
    </row>
    <row r="224" spans="1:9" x14ac:dyDescent="0.25">
      <c r="A224" s="13" t="s">
        <v>2335</v>
      </c>
      <c r="B224" s="78"/>
      <c r="C224" s="113" t="str">
        <f t="shared" si="3"/>
        <v xml:space="preserve">C0219 - </v>
      </c>
      <c r="D224" s="77"/>
      <c r="E224" s="111"/>
      <c r="F224" s="77"/>
      <c r="G224" s="79"/>
      <c r="H224" s="77"/>
      <c r="I224" s="77"/>
    </row>
    <row r="225" spans="1:9" x14ac:dyDescent="0.25">
      <c r="A225" s="13" t="s">
        <v>2336</v>
      </c>
      <c r="B225" s="78"/>
      <c r="C225" s="113" t="str">
        <f t="shared" si="3"/>
        <v xml:space="preserve">C0220 - </v>
      </c>
      <c r="D225" s="77"/>
      <c r="E225" s="111"/>
      <c r="F225" s="77"/>
      <c r="G225" s="79"/>
      <c r="H225" s="77"/>
      <c r="I225" s="77"/>
    </row>
    <row r="226" spans="1:9" x14ac:dyDescent="0.25">
      <c r="A226" s="13" t="s">
        <v>2337</v>
      </c>
      <c r="B226" s="78"/>
      <c r="C226" s="113" t="str">
        <f t="shared" si="3"/>
        <v xml:space="preserve">C0221 - </v>
      </c>
      <c r="D226" s="77"/>
      <c r="E226" s="111"/>
      <c r="F226" s="77"/>
      <c r="G226" s="79"/>
      <c r="H226" s="77"/>
      <c r="I226" s="77"/>
    </row>
    <row r="227" spans="1:9" x14ac:dyDescent="0.25">
      <c r="A227" s="13" t="s">
        <v>2338</v>
      </c>
      <c r="B227" s="78"/>
      <c r="C227" s="113" t="str">
        <f t="shared" si="3"/>
        <v xml:space="preserve">C0222 - </v>
      </c>
      <c r="D227" s="77"/>
      <c r="E227" s="111"/>
      <c r="F227" s="77"/>
      <c r="G227" s="79"/>
      <c r="H227" s="77"/>
      <c r="I227" s="77"/>
    </row>
    <row r="228" spans="1:9" x14ac:dyDescent="0.25">
      <c r="A228" s="13" t="s">
        <v>2339</v>
      </c>
      <c r="B228" s="78"/>
      <c r="C228" s="113" t="str">
        <f t="shared" si="3"/>
        <v xml:space="preserve">C0223 - </v>
      </c>
      <c r="D228" s="77"/>
      <c r="E228" s="111"/>
      <c r="F228" s="77"/>
      <c r="G228" s="79"/>
      <c r="H228" s="77"/>
      <c r="I228" s="77"/>
    </row>
    <row r="229" spans="1:9" x14ac:dyDescent="0.25">
      <c r="A229" s="13" t="s">
        <v>2340</v>
      </c>
      <c r="B229" s="78"/>
      <c r="C229" s="113" t="str">
        <f t="shared" si="3"/>
        <v xml:space="preserve">C0224 - </v>
      </c>
      <c r="D229" s="77"/>
      <c r="E229" s="111"/>
      <c r="F229" s="77"/>
      <c r="G229" s="79"/>
      <c r="H229" s="77"/>
      <c r="I229" s="77"/>
    </row>
    <row r="230" spans="1:9" x14ac:dyDescent="0.25">
      <c r="A230" s="13" t="s">
        <v>2341</v>
      </c>
      <c r="B230" s="78"/>
      <c r="C230" s="113" t="str">
        <f t="shared" si="3"/>
        <v xml:space="preserve">C0225 - </v>
      </c>
      <c r="D230" s="77"/>
      <c r="E230" s="111"/>
      <c r="F230" s="77"/>
      <c r="G230" s="79"/>
      <c r="H230" s="77"/>
      <c r="I230" s="77"/>
    </row>
    <row r="231" spans="1:9" x14ac:dyDescent="0.25">
      <c r="A231" s="13" t="s">
        <v>2342</v>
      </c>
      <c r="B231" s="78"/>
      <c r="C231" s="113" t="str">
        <f t="shared" si="3"/>
        <v xml:space="preserve">C0226 - </v>
      </c>
      <c r="D231" s="77"/>
      <c r="E231" s="111"/>
      <c r="F231" s="77"/>
      <c r="G231" s="79"/>
      <c r="H231" s="77"/>
      <c r="I231" s="77"/>
    </row>
    <row r="232" spans="1:9" x14ac:dyDescent="0.25">
      <c r="A232" s="13" t="s">
        <v>2343</v>
      </c>
      <c r="B232" s="78"/>
      <c r="C232" s="113" t="str">
        <f t="shared" si="3"/>
        <v xml:space="preserve">C0227 - </v>
      </c>
      <c r="D232" s="77"/>
      <c r="E232" s="111"/>
      <c r="F232" s="77"/>
      <c r="G232" s="79"/>
      <c r="H232" s="77"/>
      <c r="I232" s="77"/>
    </row>
    <row r="233" spans="1:9" x14ac:dyDescent="0.25">
      <c r="A233" s="13" t="s">
        <v>2344</v>
      </c>
      <c r="B233" s="78"/>
      <c r="C233" s="113" t="str">
        <f t="shared" si="3"/>
        <v xml:space="preserve">C0228 - </v>
      </c>
      <c r="D233" s="77"/>
      <c r="E233" s="111"/>
      <c r="F233" s="77"/>
      <c r="G233" s="79"/>
      <c r="H233" s="77"/>
      <c r="I233" s="77"/>
    </row>
    <row r="234" spans="1:9" x14ac:dyDescent="0.25">
      <c r="A234" s="13" t="s">
        <v>2345</v>
      </c>
      <c r="B234" s="78"/>
      <c r="C234" s="113" t="str">
        <f t="shared" si="3"/>
        <v xml:space="preserve">C0229 - </v>
      </c>
      <c r="D234" s="77"/>
      <c r="E234" s="111"/>
      <c r="F234" s="77"/>
      <c r="G234" s="79"/>
      <c r="H234" s="77"/>
      <c r="I234" s="77"/>
    </row>
    <row r="235" spans="1:9" x14ac:dyDescent="0.25">
      <c r="A235" s="13" t="s">
        <v>2346</v>
      </c>
      <c r="B235" s="78"/>
      <c r="C235" s="113" t="str">
        <f t="shared" si="3"/>
        <v xml:space="preserve">C0230 - </v>
      </c>
      <c r="D235" s="77"/>
      <c r="E235" s="111"/>
      <c r="F235" s="77"/>
      <c r="G235" s="79"/>
      <c r="H235" s="77"/>
      <c r="I235" s="77"/>
    </row>
    <row r="236" spans="1:9" x14ac:dyDescent="0.25">
      <c r="A236" s="13" t="s">
        <v>2347</v>
      </c>
      <c r="B236" s="78"/>
      <c r="C236" s="113" t="str">
        <f t="shared" si="3"/>
        <v xml:space="preserve">C0231 - </v>
      </c>
      <c r="D236" s="77"/>
      <c r="E236" s="111"/>
      <c r="F236" s="77"/>
      <c r="G236" s="79"/>
      <c r="H236" s="77"/>
      <c r="I236" s="77"/>
    </row>
    <row r="237" spans="1:9" x14ac:dyDescent="0.25">
      <c r="A237" s="13" t="s">
        <v>2348</v>
      </c>
      <c r="B237" s="78"/>
      <c r="C237" s="113" t="str">
        <f t="shared" si="3"/>
        <v xml:space="preserve">C0232 - </v>
      </c>
      <c r="D237" s="77"/>
      <c r="E237" s="111"/>
      <c r="F237" s="77"/>
      <c r="G237" s="79"/>
      <c r="H237" s="77"/>
      <c r="I237" s="77"/>
    </row>
    <row r="238" spans="1:9" x14ac:dyDescent="0.25">
      <c r="A238" s="13" t="s">
        <v>2349</v>
      </c>
      <c r="B238" s="78"/>
      <c r="C238" s="113" t="str">
        <f t="shared" si="3"/>
        <v xml:space="preserve">C0233 - </v>
      </c>
      <c r="D238" s="77"/>
      <c r="E238" s="111"/>
      <c r="F238" s="77"/>
      <c r="G238" s="79"/>
      <c r="H238" s="77"/>
      <c r="I238" s="77"/>
    </row>
    <row r="239" spans="1:9" x14ac:dyDescent="0.25">
      <c r="A239" s="13" t="s">
        <v>2350</v>
      </c>
      <c r="B239" s="78"/>
      <c r="C239" s="113" t="str">
        <f t="shared" si="3"/>
        <v xml:space="preserve">C0234 - </v>
      </c>
      <c r="D239" s="77"/>
      <c r="E239" s="111"/>
      <c r="F239" s="77"/>
      <c r="G239" s="79"/>
      <c r="H239" s="77"/>
      <c r="I239" s="77"/>
    </row>
    <row r="240" spans="1:9" x14ac:dyDescent="0.25">
      <c r="A240" s="13" t="s">
        <v>2351</v>
      </c>
      <c r="B240" s="78"/>
      <c r="C240" s="113" t="str">
        <f t="shared" si="3"/>
        <v xml:space="preserve">C0235 - </v>
      </c>
      <c r="D240" s="77"/>
      <c r="E240" s="111"/>
      <c r="F240" s="77"/>
      <c r="G240" s="79"/>
      <c r="H240" s="77"/>
      <c r="I240" s="77"/>
    </row>
    <row r="241" spans="1:9" x14ac:dyDescent="0.25">
      <c r="A241" s="13" t="s">
        <v>2352</v>
      </c>
      <c r="B241" s="78"/>
      <c r="C241" s="113" t="str">
        <f t="shared" si="3"/>
        <v xml:space="preserve">C0236 - </v>
      </c>
      <c r="D241" s="77"/>
      <c r="E241" s="111"/>
      <c r="F241" s="77"/>
      <c r="G241" s="79"/>
      <c r="H241" s="77"/>
      <c r="I241" s="77"/>
    </row>
    <row r="242" spans="1:9" x14ac:dyDescent="0.25">
      <c r="A242" s="13" t="s">
        <v>2353</v>
      </c>
      <c r="B242" s="78"/>
      <c r="C242" s="113" t="str">
        <f t="shared" si="3"/>
        <v xml:space="preserve">C0237 - </v>
      </c>
      <c r="D242" s="77"/>
      <c r="E242" s="111"/>
      <c r="F242" s="77"/>
      <c r="G242" s="79"/>
      <c r="H242" s="77"/>
      <c r="I242" s="77"/>
    </row>
    <row r="243" spans="1:9" x14ac:dyDescent="0.25">
      <c r="A243" s="13" t="s">
        <v>2354</v>
      </c>
      <c r="B243" s="78"/>
      <c r="C243" s="113" t="str">
        <f t="shared" si="3"/>
        <v xml:space="preserve">C0238 - </v>
      </c>
      <c r="D243" s="77"/>
      <c r="E243" s="111"/>
      <c r="F243" s="77"/>
      <c r="G243" s="79"/>
      <c r="H243" s="77"/>
      <c r="I243" s="77"/>
    </row>
    <row r="244" spans="1:9" x14ac:dyDescent="0.25">
      <c r="A244" s="13" t="s">
        <v>2355</v>
      </c>
      <c r="B244" s="78"/>
      <c r="C244" s="113" t="str">
        <f t="shared" si="3"/>
        <v xml:space="preserve">C0239 - </v>
      </c>
      <c r="D244" s="77"/>
      <c r="E244" s="111"/>
      <c r="F244" s="77"/>
      <c r="G244" s="79"/>
      <c r="H244" s="77"/>
      <c r="I244" s="77"/>
    </row>
    <row r="245" spans="1:9" x14ac:dyDescent="0.25">
      <c r="A245" s="13" t="s">
        <v>2356</v>
      </c>
      <c r="B245" s="78"/>
      <c r="C245" s="113" t="str">
        <f t="shared" si="3"/>
        <v xml:space="preserve">C0240 - </v>
      </c>
      <c r="D245" s="77"/>
      <c r="E245" s="111"/>
      <c r="F245" s="77"/>
      <c r="G245" s="79"/>
      <c r="H245" s="77"/>
      <c r="I245" s="77"/>
    </row>
    <row r="246" spans="1:9" x14ac:dyDescent="0.25">
      <c r="A246" s="13" t="s">
        <v>2357</v>
      </c>
      <c r="B246" s="78"/>
      <c r="C246" s="113" t="str">
        <f t="shared" si="3"/>
        <v xml:space="preserve">C0241 - </v>
      </c>
      <c r="D246" s="77"/>
      <c r="E246" s="111"/>
      <c r="F246" s="77"/>
      <c r="G246" s="79"/>
      <c r="H246" s="77"/>
      <c r="I246" s="77"/>
    </row>
    <row r="247" spans="1:9" x14ac:dyDescent="0.25">
      <c r="A247" s="13" t="s">
        <v>2358</v>
      </c>
      <c r="B247" s="78"/>
      <c r="C247" s="113" t="str">
        <f t="shared" si="3"/>
        <v xml:space="preserve">C0242 - </v>
      </c>
      <c r="D247" s="77"/>
      <c r="E247" s="111"/>
      <c r="F247" s="77"/>
      <c r="G247" s="79"/>
      <c r="H247" s="77"/>
      <c r="I247" s="77"/>
    </row>
    <row r="248" spans="1:9" x14ac:dyDescent="0.25">
      <c r="A248" s="13" t="s">
        <v>2359</v>
      </c>
      <c r="B248" s="78"/>
      <c r="C248" s="113" t="str">
        <f t="shared" si="3"/>
        <v xml:space="preserve">C0243 - </v>
      </c>
      <c r="D248" s="77"/>
      <c r="E248" s="111"/>
      <c r="F248" s="77"/>
      <c r="G248" s="79"/>
      <c r="H248" s="77"/>
      <c r="I248" s="77"/>
    </row>
    <row r="249" spans="1:9" x14ac:dyDescent="0.25">
      <c r="A249" s="13" t="s">
        <v>2360</v>
      </c>
      <c r="B249" s="78"/>
      <c r="C249" s="113" t="str">
        <f t="shared" si="3"/>
        <v xml:space="preserve">C0244 - </v>
      </c>
      <c r="D249" s="77"/>
      <c r="E249" s="111"/>
      <c r="F249" s="77"/>
      <c r="G249" s="79"/>
      <c r="H249" s="77"/>
      <c r="I249" s="77"/>
    </row>
    <row r="250" spans="1:9" x14ac:dyDescent="0.25">
      <c r="A250" s="13" t="s">
        <v>2361</v>
      </c>
      <c r="B250" s="78"/>
      <c r="C250" s="113" t="str">
        <f t="shared" si="3"/>
        <v xml:space="preserve">C0245 - </v>
      </c>
      <c r="D250" s="77"/>
      <c r="E250" s="111"/>
      <c r="F250" s="77"/>
      <c r="G250" s="79"/>
      <c r="H250" s="77"/>
      <c r="I250" s="77"/>
    </row>
    <row r="251" spans="1:9" x14ac:dyDescent="0.25">
      <c r="A251" s="13" t="s">
        <v>2362</v>
      </c>
      <c r="B251" s="78"/>
      <c r="C251" s="113" t="str">
        <f t="shared" si="3"/>
        <v xml:space="preserve">C0246 - </v>
      </c>
      <c r="D251" s="77"/>
      <c r="E251" s="111"/>
      <c r="F251" s="77"/>
      <c r="G251" s="79"/>
      <c r="H251" s="77"/>
      <c r="I251" s="77"/>
    </row>
    <row r="252" spans="1:9" x14ac:dyDescent="0.25">
      <c r="A252" s="13" t="s">
        <v>2363</v>
      </c>
      <c r="B252" s="78"/>
      <c r="C252" s="113" t="str">
        <f t="shared" si="3"/>
        <v xml:space="preserve">C0247 - </v>
      </c>
      <c r="D252" s="77"/>
      <c r="E252" s="111"/>
      <c r="F252" s="77"/>
      <c r="G252" s="79"/>
      <c r="H252" s="77"/>
      <c r="I252" s="77"/>
    </row>
    <row r="253" spans="1:9" x14ac:dyDescent="0.25">
      <c r="A253" s="13" t="s">
        <v>2364</v>
      </c>
      <c r="B253" s="78"/>
      <c r="C253" s="113" t="str">
        <f t="shared" si="3"/>
        <v xml:space="preserve">C0248 - </v>
      </c>
      <c r="D253" s="77"/>
      <c r="E253" s="111"/>
      <c r="F253" s="77"/>
      <c r="G253" s="79"/>
      <c r="H253" s="77"/>
      <c r="I253" s="77"/>
    </row>
    <row r="254" spans="1:9" x14ac:dyDescent="0.25">
      <c r="A254" s="13" t="s">
        <v>2365</v>
      </c>
      <c r="B254" s="78"/>
      <c r="C254" s="113" t="str">
        <f t="shared" si="3"/>
        <v xml:space="preserve">C0249 - </v>
      </c>
      <c r="D254" s="77"/>
      <c r="E254" s="111"/>
      <c r="F254" s="77"/>
      <c r="G254" s="79"/>
      <c r="H254" s="77"/>
      <c r="I254" s="77"/>
    </row>
    <row r="255" spans="1:9" x14ac:dyDescent="0.25">
      <c r="A255" s="13" t="s">
        <v>2366</v>
      </c>
      <c r="B255" s="78"/>
      <c r="C255" s="113" t="str">
        <f t="shared" si="3"/>
        <v xml:space="preserve">C0250 - </v>
      </c>
      <c r="D255" s="77"/>
      <c r="E255" s="111"/>
      <c r="F255" s="77"/>
      <c r="G255" s="79"/>
      <c r="H255" s="77"/>
      <c r="I255" s="77"/>
    </row>
    <row r="256" spans="1:9" x14ac:dyDescent="0.25">
      <c r="A256" s="13" t="s">
        <v>2367</v>
      </c>
      <c r="B256" s="78"/>
      <c r="C256" s="113" t="str">
        <f t="shared" si="3"/>
        <v xml:space="preserve">C0251 - </v>
      </c>
      <c r="D256" s="77"/>
      <c r="E256" s="111"/>
      <c r="F256" s="77"/>
      <c r="G256" s="79"/>
      <c r="H256" s="77"/>
      <c r="I256" s="77"/>
    </row>
    <row r="257" spans="1:9" x14ac:dyDescent="0.25">
      <c r="A257" s="13" t="s">
        <v>2368</v>
      </c>
      <c r="B257" s="78"/>
      <c r="C257" s="113" t="str">
        <f t="shared" si="3"/>
        <v xml:space="preserve">C0252 - </v>
      </c>
      <c r="D257" s="77"/>
      <c r="E257" s="111"/>
      <c r="F257" s="77"/>
      <c r="G257" s="79"/>
      <c r="H257" s="77"/>
      <c r="I257" s="77"/>
    </row>
    <row r="258" spans="1:9" x14ac:dyDescent="0.25">
      <c r="A258" s="13" t="s">
        <v>2369</v>
      </c>
      <c r="B258" s="78"/>
      <c r="C258" s="113" t="str">
        <f t="shared" si="3"/>
        <v xml:space="preserve">C0253 - </v>
      </c>
      <c r="D258" s="77"/>
      <c r="E258" s="111"/>
      <c r="F258" s="77"/>
      <c r="G258" s="79"/>
      <c r="H258" s="77"/>
      <c r="I258" s="77"/>
    </row>
    <row r="259" spans="1:9" x14ac:dyDescent="0.25">
      <c r="A259" s="13" t="s">
        <v>2370</v>
      </c>
      <c r="B259" s="78"/>
      <c r="C259" s="113" t="str">
        <f t="shared" si="3"/>
        <v xml:space="preserve">C0254 - </v>
      </c>
      <c r="D259" s="77"/>
      <c r="E259" s="111"/>
      <c r="F259" s="77"/>
      <c r="G259" s="79"/>
      <c r="H259" s="77"/>
      <c r="I259" s="77"/>
    </row>
    <row r="260" spans="1:9" x14ac:dyDescent="0.25">
      <c r="A260" s="13" t="s">
        <v>2371</v>
      </c>
      <c r="B260" s="78"/>
      <c r="C260" s="113" t="str">
        <f t="shared" si="3"/>
        <v xml:space="preserve">C0255 - </v>
      </c>
      <c r="D260" s="77"/>
      <c r="E260" s="111"/>
      <c r="F260" s="77"/>
      <c r="G260" s="79"/>
      <c r="H260" s="77"/>
      <c r="I260" s="77"/>
    </row>
    <row r="261" spans="1:9" x14ac:dyDescent="0.25">
      <c r="A261" s="13" t="s">
        <v>2372</v>
      </c>
      <c r="B261" s="78"/>
      <c r="C261" s="113" t="str">
        <f t="shared" si="3"/>
        <v xml:space="preserve">C0256 - </v>
      </c>
      <c r="D261" s="77"/>
      <c r="E261" s="111"/>
      <c r="F261" s="77"/>
      <c r="G261" s="79"/>
      <c r="H261" s="77"/>
      <c r="I261" s="77"/>
    </row>
    <row r="262" spans="1:9" x14ac:dyDescent="0.25">
      <c r="A262" s="13" t="s">
        <v>2373</v>
      </c>
      <c r="B262" s="78"/>
      <c r="C262" s="113" t="str">
        <f t="shared" si="3"/>
        <v xml:space="preserve">C0257 - </v>
      </c>
      <c r="D262" s="77"/>
      <c r="E262" s="111"/>
      <c r="F262" s="77"/>
      <c r="G262" s="79"/>
      <c r="H262" s="77"/>
      <c r="I262" s="77"/>
    </row>
    <row r="263" spans="1:9" x14ac:dyDescent="0.25">
      <c r="A263" s="13" t="s">
        <v>2374</v>
      </c>
      <c r="B263" s="78"/>
      <c r="C263" s="113" t="str">
        <f t="shared" ref="C263:C326" si="4">A263&amp;" - "&amp;B263</f>
        <v xml:space="preserve">C0258 - </v>
      </c>
      <c r="D263" s="77"/>
      <c r="E263" s="111"/>
      <c r="F263" s="77"/>
      <c r="G263" s="79"/>
      <c r="H263" s="77"/>
      <c r="I263" s="77"/>
    </row>
    <row r="264" spans="1:9" x14ac:dyDescent="0.25">
      <c r="A264" s="13" t="s">
        <v>2375</v>
      </c>
      <c r="B264" s="78"/>
      <c r="C264" s="113" t="str">
        <f t="shared" si="4"/>
        <v xml:space="preserve">C0259 - </v>
      </c>
      <c r="D264" s="77"/>
      <c r="E264" s="111"/>
      <c r="F264" s="77"/>
      <c r="G264" s="79"/>
      <c r="H264" s="77"/>
      <c r="I264" s="77"/>
    </row>
    <row r="265" spans="1:9" x14ac:dyDescent="0.25">
      <c r="A265" s="13" t="s">
        <v>2376</v>
      </c>
      <c r="B265" s="78"/>
      <c r="C265" s="113" t="str">
        <f t="shared" si="4"/>
        <v xml:space="preserve">C0260 - </v>
      </c>
      <c r="D265" s="77"/>
      <c r="E265" s="111"/>
      <c r="F265" s="77"/>
      <c r="G265" s="79"/>
      <c r="H265" s="77"/>
      <c r="I265" s="77"/>
    </row>
    <row r="266" spans="1:9" x14ac:dyDescent="0.25">
      <c r="A266" s="13" t="s">
        <v>2377</v>
      </c>
      <c r="B266" s="78"/>
      <c r="C266" s="113" t="str">
        <f t="shared" si="4"/>
        <v xml:space="preserve">C0261 - </v>
      </c>
      <c r="D266" s="77"/>
      <c r="E266" s="111"/>
      <c r="F266" s="77"/>
      <c r="G266" s="79"/>
      <c r="H266" s="77"/>
      <c r="I266" s="77"/>
    </row>
    <row r="267" spans="1:9" x14ac:dyDescent="0.25">
      <c r="A267" s="13" t="s">
        <v>2378</v>
      </c>
      <c r="B267" s="78"/>
      <c r="C267" s="113" t="str">
        <f t="shared" si="4"/>
        <v xml:space="preserve">C0262 - </v>
      </c>
      <c r="D267" s="77"/>
      <c r="E267" s="111"/>
      <c r="F267" s="77"/>
      <c r="G267" s="79"/>
      <c r="H267" s="77"/>
      <c r="I267" s="77"/>
    </row>
    <row r="268" spans="1:9" x14ac:dyDescent="0.25">
      <c r="A268" s="13" t="s">
        <v>2379</v>
      </c>
      <c r="B268" s="78"/>
      <c r="C268" s="113" t="str">
        <f t="shared" si="4"/>
        <v xml:space="preserve">C0263 - </v>
      </c>
      <c r="D268" s="77"/>
      <c r="E268" s="111"/>
      <c r="F268" s="77"/>
      <c r="G268" s="79"/>
      <c r="H268" s="77"/>
      <c r="I268" s="77"/>
    </row>
    <row r="269" spans="1:9" x14ac:dyDescent="0.25">
      <c r="A269" s="13" t="s">
        <v>2380</v>
      </c>
      <c r="B269" s="78"/>
      <c r="C269" s="113" t="str">
        <f t="shared" si="4"/>
        <v xml:space="preserve">C0264 - </v>
      </c>
      <c r="D269" s="77"/>
      <c r="E269" s="111"/>
      <c r="F269" s="77"/>
      <c r="G269" s="79"/>
      <c r="H269" s="77"/>
      <c r="I269" s="77"/>
    </row>
    <row r="270" spans="1:9" x14ac:dyDescent="0.25">
      <c r="A270" s="13" t="s">
        <v>2381</v>
      </c>
      <c r="B270" s="78"/>
      <c r="C270" s="113" t="str">
        <f t="shared" si="4"/>
        <v xml:space="preserve">C0265 - </v>
      </c>
      <c r="D270" s="77"/>
      <c r="E270" s="111"/>
      <c r="F270" s="77"/>
      <c r="G270" s="79"/>
      <c r="H270" s="77"/>
      <c r="I270" s="77"/>
    </row>
    <row r="271" spans="1:9" x14ac:dyDescent="0.25">
      <c r="A271" s="13" t="s">
        <v>2382</v>
      </c>
      <c r="B271" s="78"/>
      <c r="C271" s="113" t="str">
        <f t="shared" si="4"/>
        <v xml:space="preserve">C0266 - </v>
      </c>
      <c r="D271" s="77"/>
      <c r="E271" s="111"/>
      <c r="F271" s="77"/>
      <c r="G271" s="79"/>
      <c r="H271" s="77"/>
      <c r="I271" s="77"/>
    </row>
    <row r="272" spans="1:9" x14ac:dyDescent="0.25">
      <c r="A272" s="13" t="s">
        <v>2383</v>
      </c>
      <c r="B272" s="78"/>
      <c r="C272" s="113" t="str">
        <f t="shared" si="4"/>
        <v xml:space="preserve">C0267 - </v>
      </c>
      <c r="D272" s="77"/>
      <c r="E272" s="111"/>
      <c r="F272" s="77"/>
      <c r="G272" s="79"/>
      <c r="H272" s="77"/>
      <c r="I272" s="77"/>
    </row>
    <row r="273" spans="1:9" x14ac:dyDescent="0.25">
      <c r="A273" s="13" t="s">
        <v>2384</v>
      </c>
      <c r="B273" s="78"/>
      <c r="C273" s="113" t="str">
        <f t="shared" si="4"/>
        <v xml:space="preserve">C0268 - </v>
      </c>
      <c r="D273" s="77"/>
      <c r="E273" s="111"/>
      <c r="F273" s="77"/>
      <c r="G273" s="79"/>
      <c r="H273" s="77"/>
      <c r="I273" s="77"/>
    </row>
    <row r="274" spans="1:9" x14ac:dyDescent="0.25">
      <c r="A274" s="13" t="s">
        <v>2385</v>
      </c>
      <c r="B274" s="78"/>
      <c r="C274" s="113" t="str">
        <f t="shared" si="4"/>
        <v xml:space="preserve">C0269 - </v>
      </c>
      <c r="D274" s="77"/>
      <c r="E274" s="111"/>
      <c r="F274" s="77"/>
      <c r="G274" s="79"/>
      <c r="H274" s="77"/>
      <c r="I274" s="77"/>
    </row>
    <row r="275" spans="1:9" x14ac:dyDescent="0.25">
      <c r="A275" s="13" t="s">
        <v>2386</v>
      </c>
      <c r="B275" s="78"/>
      <c r="C275" s="113" t="str">
        <f t="shared" si="4"/>
        <v xml:space="preserve">C0270 - </v>
      </c>
      <c r="D275" s="77"/>
      <c r="E275" s="111"/>
      <c r="F275" s="77"/>
      <c r="G275" s="79"/>
      <c r="H275" s="77"/>
      <c r="I275" s="77"/>
    </row>
    <row r="276" spans="1:9" x14ac:dyDescent="0.25">
      <c r="A276" s="13" t="s">
        <v>2387</v>
      </c>
      <c r="B276" s="78"/>
      <c r="C276" s="113" t="str">
        <f t="shared" si="4"/>
        <v xml:space="preserve">C0271 - </v>
      </c>
      <c r="D276" s="77"/>
      <c r="E276" s="111"/>
      <c r="F276" s="77"/>
      <c r="G276" s="79"/>
      <c r="H276" s="77"/>
      <c r="I276" s="77"/>
    </row>
    <row r="277" spans="1:9" x14ac:dyDescent="0.25">
      <c r="A277" s="13" t="s">
        <v>2388</v>
      </c>
      <c r="B277" s="78"/>
      <c r="C277" s="113" t="str">
        <f t="shared" si="4"/>
        <v xml:space="preserve">C0272 - </v>
      </c>
      <c r="D277" s="77"/>
      <c r="E277" s="111"/>
      <c r="F277" s="77"/>
      <c r="G277" s="79"/>
      <c r="H277" s="77"/>
      <c r="I277" s="77"/>
    </row>
    <row r="278" spans="1:9" x14ac:dyDescent="0.25">
      <c r="A278" s="13" t="s">
        <v>2389</v>
      </c>
      <c r="B278" s="78"/>
      <c r="C278" s="113" t="str">
        <f t="shared" si="4"/>
        <v xml:space="preserve">C0273 - </v>
      </c>
      <c r="D278" s="77"/>
      <c r="E278" s="111"/>
      <c r="F278" s="77"/>
      <c r="G278" s="79"/>
      <c r="H278" s="77"/>
      <c r="I278" s="77"/>
    </row>
    <row r="279" spans="1:9" x14ac:dyDescent="0.25">
      <c r="A279" s="13" t="s">
        <v>2390</v>
      </c>
      <c r="B279" s="78"/>
      <c r="C279" s="113" t="str">
        <f t="shared" si="4"/>
        <v xml:space="preserve">C0274 - </v>
      </c>
      <c r="D279" s="77"/>
      <c r="E279" s="111"/>
      <c r="F279" s="77"/>
      <c r="G279" s="79"/>
      <c r="H279" s="77"/>
      <c r="I279" s="77"/>
    </row>
    <row r="280" spans="1:9" x14ac:dyDescent="0.25">
      <c r="A280" s="13" t="s">
        <v>2391</v>
      </c>
      <c r="B280" s="78"/>
      <c r="C280" s="113" t="str">
        <f t="shared" si="4"/>
        <v xml:space="preserve">C0275 - </v>
      </c>
      <c r="D280" s="77"/>
      <c r="E280" s="111"/>
      <c r="F280" s="77"/>
      <c r="G280" s="79"/>
      <c r="H280" s="77"/>
      <c r="I280" s="77"/>
    </row>
    <row r="281" spans="1:9" x14ac:dyDescent="0.25">
      <c r="A281" s="13" t="s">
        <v>2392</v>
      </c>
      <c r="B281" s="78"/>
      <c r="C281" s="113" t="str">
        <f t="shared" si="4"/>
        <v xml:space="preserve">C0276 - </v>
      </c>
      <c r="D281" s="77"/>
      <c r="E281" s="111"/>
      <c r="F281" s="77"/>
      <c r="G281" s="79"/>
      <c r="H281" s="77"/>
      <c r="I281" s="77"/>
    </row>
    <row r="282" spans="1:9" x14ac:dyDescent="0.25">
      <c r="A282" s="13" t="s">
        <v>2393</v>
      </c>
      <c r="B282" s="78"/>
      <c r="C282" s="113" t="str">
        <f t="shared" si="4"/>
        <v xml:space="preserve">C0277 - </v>
      </c>
      <c r="D282" s="77"/>
      <c r="E282" s="111"/>
      <c r="F282" s="77"/>
      <c r="G282" s="79"/>
      <c r="H282" s="77"/>
      <c r="I282" s="77"/>
    </row>
    <row r="283" spans="1:9" x14ac:dyDescent="0.25">
      <c r="A283" s="13" t="s">
        <v>2394</v>
      </c>
      <c r="B283" s="78"/>
      <c r="C283" s="113" t="str">
        <f t="shared" si="4"/>
        <v xml:space="preserve">C0278 - </v>
      </c>
      <c r="D283" s="77"/>
      <c r="E283" s="111"/>
      <c r="F283" s="77"/>
      <c r="G283" s="79"/>
      <c r="H283" s="77"/>
      <c r="I283" s="77"/>
    </row>
    <row r="284" spans="1:9" x14ac:dyDescent="0.25">
      <c r="A284" s="13" t="s">
        <v>2395</v>
      </c>
      <c r="B284" s="78"/>
      <c r="C284" s="113" t="str">
        <f t="shared" si="4"/>
        <v xml:space="preserve">C0279 - </v>
      </c>
      <c r="D284" s="77"/>
      <c r="E284" s="111"/>
      <c r="F284" s="77"/>
      <c r="G284" s="79"/>
      <c r="H284" s="77"/>
      <c r="I284" s="77"/>
    </row>
    <row r="285" spans="1:9" x14ac:dyDescent="0.25">
      <c r="A285" s="13" t="s">
        <v>2396</v>
      </c>
      <c r="B285" s="78"/>
      <c r="C285" s="113" t="str">
        <f t="shared" si="4"/>
        <v xml:space="preserve">C0280 - </v>
      </c>
      <c r="D285" s="77"/>
      <c r="E285" s="111"/>
      <c r="F285" s="77"/>
      <c r="G285" s="79"/>
      <c r="H285" s="77"/>
      <c r="I285" s="77"/>
    </row>
    <row r="286" spans="1:9" x14ac:dyDescent="0.25">
      <c r="A286" s="13" t="s">
        <v>2397</v>
      </c>
      <c r="B286" s="78"/>
      <c r="C286" s="113" t="str">
        <f t="shared" si="4"/>
        <v xml:space="preserve">C0281 - </v>
      </c>
      <c r="D286" s="77"/>
      <c r="E286" s="111"/>
      <c r="F286" s="77"/>
      <c r="G286" s="79"/>
      <c r="H286" s="77"/>
      <c r="I286" s="77"/>
    </row>
    <row r="287" spans="1:9" x14ac:dyDescent="0.25">
      <c r="A287" s="13" t="s">
        <v>2398</v>
      </c>
      <c r="B287" s="78"/>
      <c r="C287" s="113" t="str">
        <f t="shared" si="4"/>
        <v xml:space="preserve">C0282 - </v>
      </c>
      <c r="D287" s="77"/>
      <c r="E287" s="111"/>
      <c r="F287" s="77"/>
      <c r="G287" s="79"/>
      <c r="H287" s="77"/>
      <c r="I287" s="77"/>
    </row>
    <row r="288" spans="1:9" x14ac:dyDescent="0.25">
      <c r="A288" s="13" t="s">
        <v>2399</v>
      </c>
      <c r="B288" s="78"/>
      <c r="C288" s="113" t="str">
        <f t="shared" si="4"/>
        <v xml:space="preserve">C0283 - </v>
      </c>
      <c r="D288" s="77"/>
      <c r="E288" s="111"/>
      <c r="F288" s="77"/>
      <c r="G288" s="79"/>
      <c r="H288" s="77"/>
      <c r="I288" s="77"/>
    </row>
    <row r="289" spans="1:9" x14ac:dyDescent="0.25">
      <c r="A289" s="13" t="s">
        <v>2400</v>
      </c>
      <c r="B289" s="78"/>
      <c r="C289" s="113" t="str">
        <f t="shared" si="4"/>
        <v xml:space="preserve">C0284 - </v>
      </c>
      <c r="D289" s="77"/>
      <c r="E289" s="111"/>
      <c r="F289" s="77"/>
      <c r="G289" s="79"/>
      <c r="H289" s="77"/>
      <c r="I289" s="77"/>
    </row>
    <row r="290" spans="1:9" x14ac:dyDescent="0.25">
      <c r="A290" s="13" t="s">
        <v>2401</v>
      </c>
      <c r="B290" s="78"/>
      <c r="C290" s="113" t="str">
        <f t="shared" si="4"/>
        <v xml:space="preserve">C0285 - </v>
      </c>
      <c r="D290" s="77"/>
      <c r="E290" s="111"/>
      <c r="F290" s="77"/>
      <c r="G290" s="79"/>
      <c r="H290" s="77"/>
      <c r="I290" s="77"/>
    </row>
    <row r="291" spans="1:9" x14ac:dyDescent="0.25">
      <c r="A291" s="13" t="s">
        <v>2402</v>
      </c>
      <c r="B291" s="78"/>
      <c r="C291" s="113" t="str">
        <f t="shared" si="4"/>
        <v xml:space="preserve">C0286 - </v>
      </c>
      <c r="D291" s="77"/>
      <c r="E291" s="111"/>
      <c r="F291" s="77"/>
      <c r="G291" s="79"/>
      <c r="H291" s="77"/>
      <c r="I291" s="77"/>
    </row>
    <row r="292" spans="1:9" x14ac:dyDescent="0.25">
      <c r="A292" s="13" t="s">
        <v>2403</v>
      </c>
      <c r="B292" s="78"/>
      <c r="C292" s="113" t="str">
        <f t="shared" si="4"/>
        <v xml:space="preserve">C0287 - </v>
      </c>
      <c r="D292" s="77"/>
      <c r="E292" s="111"/>
      <c r="F292" s="77"/>
      <c r="G292" s="79"/>
      <c r="H292" s="77"/>
      <c r="I292" s="77"/>
    </row>
    <row r="293" spans="1:9" x14ac:dyDescent="0.25">
      <c r="A293" s="13" t="s">
        <v>2404</v>
      </c>
      <c r="B293" s="78"/>
      <c r="C293" s="113" t="str">
        <f t="shared" si="4"/>
        <v xml:space="preserve">C0288 - </v>
      </c>
      <c r="D293" s="77"/>
      <c r="E293" s="111"/>
      <c r="F293" s="77"/>
      <c r="G293" s="79"/>
      <c r="H293" s="77"/>
      <c r="I293" s="77"/>
    </row>
    <row r="294" spans="1:9" x14ac:dyDescent="0.25">
      <c r="A294" s="13" t="s">
        <v>2405</v>
      </c>
      <c r="B294" s="78"/>
      <c r="C294" s="113" t="str">
        <f t="shared" si="4"/>
        <v xml:space="preserve">C0289 - </v>
      </c>
      <c r="D294" s="77"/>
      <c r="E294" s="111"/>
      <c r="F294" s="77"/>
      <c r="G294" s="79"/>
      <c r="H294" s="77"/>
      <c r="I294" s="77"/>
    </row>
    <row r="295" spans="1:9" x14ac:dyDescent="0.25">
      <c r="A295" s="13" t="s">
        <v>2406</v>
      </c>
      <c r="B295" s="78"/>
      <c r="C295" s="113" t="str">
        <f t="shared" si="4"/>
        <v xml:space="preserve">C0290 - </v>
      </c>
      <c r="D295" s="77"/>
      <c r="E295" s="111"/>
      <c r="F295" s="77"/>
      <c r="G295" s="79"/>
      <c r="H295" s="77"/>
      <c r="I295" s="77"/>
    </row>
    <row r="296" spans="1:9" x14ac:dyDescent="0.25">
      <c r="A296" s="13" t="s">
        <v>2407</v>
      </c>
      <c r="B296" s="78"/>
      <c r="C296" s="113" t="str">
        <f t="shared" si="4"/>
        <v xml:space="preserve">C0291 - </v>
      </c>
      <c r="D296" s="77"/>
      <c r="E296" s="111"/>
      <c r="F296" s="77"/>
      <c r="G296" s="79"/>
      <c r="H296" s="77"/>
      <c r="I296" s="77"/>
    </row>
    <row r="297" spans="1:9" x14ac:dyDescent="0.25">
      <c r="A297" s="13" t="s">
        <v>2408</v>
      </c>
      <c r="B297" s="78"/>
      <c r="C297" s="113" t="str">
        <f t="shared" si="4"/>
        <v xml:space="preserve">C0292 - </v>
      </c>
      <c r="D297" s="77"/>
      <c r="E297" s="111"/>
      <c r="F297" s="77"/>
      <c r="G297" s="79"/>
      <c r="H297" s="77"/>
      <c r="I297" s="77"/>
    </row>
    <row r="298" spans="1:9" x14ac:dyDescent="0.25">
      <c r="A298" s="13" t="s">
        <v>2409</v>
      </c>
      <c r="B298" s="78"/>
      <c r="C298" s="113" t="str">
        <f t="shared" si="4"/>
        <v xml:space="preserve">C0293 - </v>
      </c>
      <c r="D298" s="77"/>
      <c r="E298" s="111"/>
      <c r="F298" s="77"/>
      <c r="G298" s="79"/>
      <c r="H298" s="77"/>
      <c r="I298" s="77"/>
    </row>
    <row r="299" spans="1:9" x14ac:dyDescent="0.25">
      <c r="A299" s="13" t="s">
        <v>2410</v>
      </c>
      <c r="B299" s="78"/>
      <c r="C299" s="113" t="str">
        <f t="shared" si="4"/>
        <v xml:space="preserve">C0294 - </v>
      </c>
      <c r="D299" s="77"/>
      <c r="E299" s="111"/>
      <c r="F299" s="77"/>
      <c r="G299" s="79"/>
      <c r="H299" s="77"/>
      <c r="I299" s="77"/>
    </row>
    <row r="300" spans="1:9" x14ac:dyDescent="0.25">
      <c r="A300" s="13" t="s">
        <v>2411</v>
      </c>
      <c r="B300" s="78"/>
      <c r="C300" s="113" t="str">
        <f t="shared" si="4"/>
        <v xml:space="preserve">C0295 - </v>
      </c>
      <c r="D300" s="77"/>
      <c r="E300" s="111"/>
      <c r="F300" s="77"/>
      <c r="G300" s="79"/>
      <c r="H300" s="77"/>
      <c r="I300" s="77"/>
    </row>
    <row r="301" spans="1:9" x14ac:dyDescent="0.25">
      <c r="A301" s="13" t="s">
        <v>2412</v>
      </c>
      <c r="B301" s="78"/>
      <c r="C301" s="113" t="str">
        <f t="shared" si="4"/>
        <v xml:space="preserve">C0296 - </v>
      </c>
      <c r="D301" s="77"/>
      <c r="E301" s="111"/>
      <c r="F301" s="77"/>
      <c r="G301" s="79"/>
      <c r="H301" s="77"/>
      <c r="I301" s="77"/>
    </row>
    <row r="302" spans="1:9" x14ac:dyDescent="0.25">
      <c r="A302" s="13" t="s">
        <v>2413</v>
      </c>
      <c r="B302" s="78"/>
      <c r="C302" s="113" t="str">
        <f t="shared" si="4"/>
        <v xml:space="preserve">C0297 - </v>
      </c>
      <c r="D302" s="77"/>
      <c r="E302" s="111"/>
      <c r="F302" s="77"/>
      <c r="G302" s="79"/>
      <c r="H302" s="77"/>
      <c r="I302" s="77"/>
    </row>
    <row r="303" spans="1:9" x14ac:dyDescent="0.25">
      <c r="A303" s="13" t="s">
        <v>2414</v>
      </c>
      <c r="B303" s="78"/>
      <c r="C303" s="113" t="str">
        <f t="shared" si="4"/>
        <v xml:space="preserve">C0298 - </v>
      </c>
      <c r="D303" s="77"/>
      <c r="E303" s="111"/>
      <c r="F303" s="77"/>
      <c r="G303" s="79"/>
      <c r="H303" s="77"/>
      <c r="I303" s="77"/>
    </row>
    <row r="304" spans="1:9" x14ac:dyDescent="0.25">
      <c r="A304" s="13" t="s">
        <v>2415</v>
      </c>
      <c r="B304" s="78"/>
      <c r="C304" s="113" t="str">
        <f t="shared" si="4"/>
        <v xml:space="preserve">C0299 - </v>
      </c>
      <c r="D304" s="77"/>
      <c r="E304" s="111"/>
      <c r="F304" s="77"/>
      <c r="G304" s="79"/>
      <c r="H304" s="77"/>
      <c r="I304" s="77"/>
    </row>
    <row r="305" spans="1:9" x14ac:dyDescent="0.25">
      <c r="A305" s="13" t="s">
        <v>2416</v>
      </c>
      <c r="B305" s="78"/>
      <c r="C305" s="113" t="str">
        <f t="shared" si="4"/>
        <v xml:space="preserve">C0300 - </v>
      </c>
      <c r="D305" s="77"/>
      <c r="E305" s="111"/>
      <c r="F305" s="77"/>
      <c r="G305" s="79"/>
      <c r="H305" s="77"/>
      <c r="I305" s="77"/>
    </row>
    <row r="306" spans="1:9" x14ac:dyDescent="0.25">
      <c r="A306" s="13" t="s">
        <v>2417</v>
      </c>
      <c r="B306" s="78"/>
      <c r="C306" s="113" t="str">
        <f t="shared" si="4"/>
        <v xml:space="preserve">C0301 - </v>
      </c>
      <c r="D306" s="77"/>
      <c r="E306" s="111"/>
      <c r="F306" s="77"/>
      <c r="G306" s="79"/>
      <c r="H306" s="77"/>
      <c r="I306" s="77"/>
    </row>
    <row r="307" spans="1:9" x14ac:dyDescent="0.25">
      <c r="A307" s="13" t="s">
        <v>2418</v>
      </c>
      <c r="B307" s="78"/>
      <c r="C307" s="113" t="str">
        <f t="shared" si="4"/>
        <v xml:space="preserve">C0302 - </v>
      </c>
      <c r="D307" s="77"/>
      <c r="E307" s="111"/>
      <c r="F307" s="77"/>
      <c r="G307" s="79"/>
      <c r="H307" s="77"/>
      <c r="I307" s="77"/>
    </row>
    <row r="308" spans="1:9" x14ac:dyDescent="0.25">
      <c r="A308" s="13" t="s">
        <v>2419</v>
      </c>
      <c r="B308" s="78"/>
      <c r="C308" s="113" t="str">
        <f t="shared" si="4"/>
        <v xml:space="preserve">C0303 - </v>
      </c>
      <c r="D308" s="77"/>
      <c r="E308" s="111"/>
      <c r="F308" s="77"/>
      <c r="G308" s="79"/>
      <c r="H308" s="77"/>
      <c r="I308" s="77"/>
    </row>
    <row r="309" spans="1:9" x14ac:dyDescent="0.25">
      <c r="A309" s="13" t="s">
        <v>2420</v>
      </c>
      <c r="B309" s="78"/>
      <c r="C309" s="113" t="str">
        <f t="shared" si="4"/>
        <v xml:space="preserve">C0304 - </v>
      </c>
      <c r="D309" s="77"/>
      <c r="E309" s="111"/>
      <c r="F309" s="77"/>
      <c r="G309" s="79"/>
      <c r="H309" s="77"/>
      <c r="I309" s="77"/>
    </row>
    <row r="310" spans="1:9" x14ac:dyDescent="0.25">
      <c r="A310" s="13" t="s">
        <v>2421</v>
      </c>
      <c r="B310" s="78"/>
      <c r="C310" s="113" t="str">
        <f t="shared" si="4"/>
        <v xml:space="preserve">C0305 - </v>
      </c>
      <c r="D310" s="77"/>
      <c r="E310" s="111"/>
      <c r="F310" s="77"/>
      <c r="G310" s="79"/>
      <c r="H310" s="77"/>
      <c r="I310" s="77"/>
    </row>
    <row r="311" spans="1:9" x14ac:dyDescent="0.25">
      <c r="A311" s="13" t="s">
        <v>2422</v>
      </c>
      <c r="B311" s="78"/>
      <c r="C311" s="113" t="str">
        <f t="shared" si="4"/>
        <v xml:space="preserve">C0306 - </v>
      </c>
      <c r="D311" s="77"/>
      <c r="E311" s="111"/>
      <c r="F311" s="77"/>
      <c r="G311" s="79"/>
      <c r="H311" s="77"/>
      <c r="I311" s="77"/>
    </row>
    <row r="312" spans="1:9" x14ac:dyDescent="0.25">
      <c r="A312" s="13" t="s">
        <v>2423</v>
      </c>
      <c r="B312" s="78"/>
      <c r="C312" s="113" t="str">
        <f t="shared" si="4"/>
        <v xml:space="preserve">C0307 - </v>
      </c>
      <c r="D312" s="77"/>
      <c r="E312" s="111"/>
      <c r="F312" s="77"/>
      <c r="G312" s="79"/>
      <c r="H312" s="77"/>
      <c r="I312" s="77"/>
    </row>
    <row r="313" spans="1:9" x14ac:dyDescent="0.25">
      <c r="A313" s="13" t="s">
        <v>2424</v>
      </c>
      <c r="B313" s="78"/>
      <c r="C313" s="113" t="str">
        <f t="shared" si="4"/>
        <v xml:space="preserve">C0308 - </v>
      </c>
      <c r="D313" s="77"/>
      <c r="E313" s="111"/>
      <c r="F313" s="77"/>
      <c r="G313" s="79"/>
      <c r="H313" s="77"/>
      <c r="I313" s="77"/>
    </row>
    <row r="314" spans="1:9" x14ac:dyDescent="0.25">
      <c r="A314" s="13" t="s">
        <v>2425</v>
      </c>
      <c r="B314" s="78"/>
      <c r="C314" s="113" t="str">
        <f t="shared" si="4"/>
        <v xml:space="preserve">C0309 - </v>
      </c>
      <c r="D314" s="77"/>
      <c r="E314" s="111"/>
      <c r="F314" s="77"/>
      <c r="G314" s="79"/>
      <c r="H314" s="77"/>
      <c r="I314" s="77"/>
    </row>
    <row r="315" spans="1:9" x14ac:dyDescent="0.25">
      <c r="A315" s="13" t="s">
        <v>2426</v>
      </c>
      <c r="B315" s="78"/>
      <c r="C315" s="113" t="str">
        <f t="shared" si="4"/>
        <v xml:space="preserve">C0310 - </v>
      </c>
      <c r="D315" s="77"/>
      <c r="E315" s="111"/>
      <c r="F315" s="77"/>
      <c r="G315" s="79"/>
      <c r="H315" s="77"/>
      <c r="I315" s="77"/>
    </row>
    <row r="316" spans="1:9" x14ac:dyDescent="0.25">
      <c r="A316" s="13" t="s">
        <v>2427</v>
      </c>
      <c r="B316" s="78"/>
      <c r="C316" s="113" t="str">
        <f t="shared" si="4"/>
        <v xml:space="preserve">C0311 - </v>
      </c>
      <c r="D316" s="77"/>
      <c r="E316" s="111"/>
      <c r="F316" s="77"/>
      <c r="G316" s="79"/>
      <c r="H316" s="77"/>
      <c r="I316" s="77"/>
    </row>
    <row r="317" spans="1:9" x14ac:dyDescent="0.25">
      <c r="A317" s="13" t="s">
        <v>2428</v>
      </c>
      <c r="B317" s="78"/>
      <c r="C317" s="113" t="str">
        <f t="shared" si="4"/>
        <v xml:space="preserve">C0312 - </v>
      </c>
      <c r="D317" s="77"/>
      <c r="E317" s="111"/>
      <c r="F317" s="77"/>
      <c r="G317" s="79"/>
      <c r="H317" s="77"/>
      <c r="I317" s="77"/>
    </row>
    <row r="318" spans="1:9" x14ac:dyDescent="0.25">
      <c r="A318" s="13" t="s">
        <v>2429</v>
      </c>
      <c r="B318" s="78"/>
      <c r="C318" s="113" t="str">
        <f t="shared" si="4"/>
        <v xml:space="preserve">C0313 - </v>
      </c>
      <c r="D318" s="77"/>
      <c r="E318" s="111"/>
      <c r="F318" s="77"/>
      <c r="G318" s="79"/>
      <c r="H318" s="77"/>
      <c r="I318" s="77"/>
    </row>
    <row r="319" spans="1:9" x14ac:dyDescent="0.25">
      <c r="A319" s="13" t="s">
        <v>2430</v>
      </c>
      <c r="B319" s="78"/>
      <c r="C319" s="113" t="str">
        <f t="shared" si="4"/>
        <v xml:space="preserve">C0314 - </v>
      </c>
      <c r="D319" s="77"/>
      <c r="E319" s="111"/>
      <c r="F319" s="77"/>
      <c r="G319" s="79"/>
      <c r="H319" s="77"/>
      <c r="I319" s="77"/>
    </row>
    <row r="320" spans="1:9" x14ac:dyDescent="0.25">
      <c r="A320" s="13" t="s">
        <v>2431</v>
      </c>
      <c r="B320" s="78"/>
      <c r="C320" s="113" t="str">
        <f t="shared" si="4"/>
        <v xml:space="preserve">C0315 - </v>
      </c>
      <c r="D320" s="77"/>
      <c r="E320" s="111"/>
      <c r="F320" s="77"/>
      <c r="G320" s="79"/>
      <c r="H320" s="77"/>
      <c r="I320" s="77"/>
    </row>
    <row r="321" spans="1:9" x14ac:dyDescent="0.25">
      <c r="A321" s="13" t="s">
        <v>2432</v>
      </c>
      <c r="B321" s="78"/>
      <c r="C321" s="113" t="str">
        <f t="shared" si="4"/>
        <v xml:space="preserve">C0316 - </v>
      </c>
      <c r="D321" s="77"/>
      <c r="E321" s="111"/>
      <c r="F321" s="77"/>
      <c r="G321" s="79"/>
      <c r="H321" s="77"/>
      <c r="I321" s="77"/>
    </row>
    <row r="322" spans="1:9" x14ac:dyDescent="0.25">
      <c r="A322" s="13" t="s">
        <v>2433</v>
      </c>
      <c r="B322" s="78"/>
      <c r="C322" s="113" t="str">
        <f t="shared" si="4"/>
        <v xml:space="preserve">C0317 - </v>
      </c>
      <c r="D322" s="77"/>
      <c r="E322" s="111"/>
      <c r="F322" s="77"/>
      <c r="G322" s="79"/>
      <c r="H322" s="77"/>
      <c r="I322" s="77"/>
    </row>
    <row r="323" spans="1:9" x14ac:dyDescent="0.25">
      <c r="A323" s="13" t="s">
        <v>2434</v>
      </c>
      <c r="B323" s="78"/>
      <c r="C323" s="113" t="str">
        <f t="shared" si="4"/>
        <v xml:space="preserve">C0318 - </v>
      </c>
      <c r="D323" s="77"/>
      <c r="E323" s="111"/>
      <c r="F323" s="77"/>
      <c r="G323" s="79"/>
      <c r="H323" s="77"/>
      <c r="I323" s="77"/>
    </row>
    <row r="324" spans="1:9" x14ac:dyDescent="0.25">
      <c r="A324" s="13" t="s">
        <v>2435</v>
      </c>
      <c r="B324" s="78"/>
      <c r="C324" s="113" t="str">
        <f t="shared" si="4"/>
        <v xml:space="preserve">C0319 - </v>
      </c>
      <c r="D324" s="77"/>
      <c r="E324" s="111"/>
      <c r="F324" s="77"/>
      <c r="G324" s="79"/>
      <c r="H324" s="77"/>
      <c r="I324" s="77"/>
    </row>
    <row r="325" spans="1:9" x14ac:dyDescent="0.25">
      <c r="A325" s="13" t="s">
        <v>2436</v>
      </c>
      <c r="B325" s="78"/>
      <c r="C325" s="113" t="str">
        <f t="shared" si="4"/>
        <v xml:space="preserve">C0320 - </v>
      </c>
      <c r="D325" s="77"/>
      <c r="E325" s="111"/>
      <c r="F325" s="77"/>
      <c r="G325" s="79"/>
      <c r="H325" s="77"/>
      <c r="I325" s="77"/>
    </row>
    <row r="326" spans="1:9" x14ac:dyDescent="0.25">
      <c r="A326" s="13" t="s">
        <v>2437</v>
      </c>
      <c r="B326" s="78"/>
      <c r="C326" s="113" t="str">
        <f t="shared" si="4"/>
        <v xml:space="preserve">C0321 - </v>
      </c>
      <c r="D326" s="77"/>
      <c r="E326" s="111"/>
      <c r="F326" s="77"/>
      <c r="G326" s="79"/>
      <c r="H326" s="77"/>
      <c r="I326" s="77"/>
    </row>
    <row r="327" spans="1:9" x14ac:dyDescent="0.25">
      <c r="A327" s="13" t="s">
        <v>2438</v>
      </c>
      <c r="B327" s="78"/>
      <c r="C327" s="113" t="str">
        <f t="shared" ref="C327:C390" si="5">A327&amp;" - "&amp;B327</f>
        <v xml:space="preserve">C0322 - </v>
      </c>
      <c r="D327" s="77"/>
      <c r="E327" s="111"/>
      <c r="F327" s="77"/>
      <c r="G327" s="79"/>
      <c r="H327" s="77"/>
      <c r="I327" s="77"/>
    </row>
    <row r="328" spans="1:9" x14ac:dyDescent="0.25">
      <c r="A328" s="13" t="s">
        <v>2439</v>
      </c>
      <c r="B328" s="78"/>
      <c r="C328" s="113" t="str">
        <f t="shared" si="5"/>
        <v xml:space="preserve">C0323 - </v>
      </c>
      <c r="D328" s="77"/>
      <c r="E328" s="111"/>
      <c r="F328" s="77"/>
      <c r="G328" s="79"/>
      <c r="H328" s="77"/>
      <c r="I328" s="77"/>
    </row>
    <row r="329" spans="1:9" x14ac:dyDescent="0.25">
      <c r="A329" s="13" t="s">
        <v>2440</v>
      </c>
      <c r="B329" s="78"/>
      <c r="C329" s="113" t="str">
        <f t="shared" si="5"/>
        <v xml:space="preserve">C0324 - </v>
      </c>
      <c r="D329" s="77"/>
      <c r="E329" s="111"/>
      <c r="F329" s="77"/>
      <c r="G329" s="79"/>
      <c r="H329" s="77"/>
      <c r="I329" s="77"/>
    </row>
    <row r="330" spans="1:9" x14ac:dyDescent="0.25">
      <c r="A330" s="13" t="s">
        <v>2441</v>
      </c>
      <c r="B330" s="78"/>
      <c r="C330" s="113" t="str">
        <f t="shared" si="5"/>
        <v xml:space="preserve">C0325 - </v>
      </c>
      <c r="D330" s="77"/>
      <c r="E330" s="111"/>
      <c r="F330" s="77"/>
      <c r="G330" s="79"/>
      <c r="H330" s="77"/>
      <c r="I330" s="77"/>
    </row>
    <row r="331" spans="1:9" x14ac:dyDescent="0.25">
      <c r="A331" s="13" t="s">
        <v>2442</v>
      </c>
      <c r="B331" s="78"/>
      <c r="C331" s="113" t="str">
        <f t="shared" si="5"/>
        <v xml:space="preserve">C0326 - </v>
      </c>
      <c r="D331" s="77"/>
      <c r="E331" s="111"/>
      <c r="F331" s="77"/>
      <c r="G331" s="79"/>
      <c r="H331" s="77"/>
      <c r="I331" s="77"/>
    </row>
    <row r="332" spans="1:9" x14ac:dyDescent="0.25">
      <c r="A332" s="13" t="s">
        <v>2443</v>
      </c>
      <c r="B332" s="78"/>
      <c r="C332" s="113" t="str">
        <f t="shared" si="5"/>
        <v xml:space="preserve">C0327 - </v>
      </c>
      <c r="D332" s="77"/>
      <c r="E332" s="111"/>
      <c r="F332" s="77"/>
      <c r="G332" s="79"/>
      <c r="H332" s="77"/>
      <c r="I332" s="77"/>
    </row>
    <row r="333" spans="1:9" x14ac:dyDescent="0.25">
      <c r="A333" s="13" t="s">
        <v>2444</v>
      </c>
      <c r="B333" s="78"/>
      <c r="C333" s="113" t="str">
        <f t="shared" si="5"/>
        <v xml:space="preserve">C0328 - </v>
      </c>
      <c r="D333" s="77"/>
      <c r="E333" s="111"/>
      <c r="F333" s="77"/>
      <c r="G333" s="79"/>
      <c r="H333" s="77"/>
      <c r="I333" s="77"/>
    </row>
    <row r="334" spans="1:9" x14ac:dyDescent="0.25">
      <c r="A334" s="13" t="s">
        <v>2445</v>
      </c>
      <c r="B334" s="78"/>
      <c r="C334" s="113" t="str">
        <f t="shared" si="5"/>
        <v xml:space="preserve">C0329 - </v>
      </c>
      <c r="D334" s="77"/>
      <c r="E334" s="111"/>
      <c r="F334" s="77"/>
      <c r="G334" s="79"/>
      <c r="H334" s="77"/>
      <c r="I334" s="77"/>
    </row>
    <row r="335" spans="1:9" x14ac:dyDescent="0.25">
      <c r="A335" s="13" t="s">
        <v>2446</v>
      </c>
      <c r="B335" s="78"/>
      <c r="C335" s="113" t="str">
        <f t="shared" si="5"/>
        <v xml:space="preserve">C0330 - </v>
      </c>
      <c r="D335" s="77"/>
      <c r="E335" s="111"/>
      <c r="F335" s="77"/>
      <c r="G335" s="79"/>
      <c r="H335" s="77"/>
      <c r="I335" s="77"/>
    </row>
    <row r="336" spans="1:9" x14ac:dyDescent="0.25">
      <c r="A336" s="13" t="s">
        <v>2447</v>
      </c>
      <c r="B336" s="78"/>
      <c r="C336" s="113" t="str">
        <f t="shared" si="5"/>
        <v xml:space="preserve">C0331 - </v>
      </c>
      <c r="D336" s="77"/>
      <c r="E336" s="111"/>
      <c r="F336" s="77"/>
      <c r="G336" s="79"/>
      <c r="H336" s="77"/>
      <c r="I336" s="77"/>
    </row>
    <row r="337" spans="1:9" x14ac:dyDescent="0.25">
      <c r="A337" s="13" t="s">
        <v>2448</v>
      </c>
      <c r="B337" s="78"/>
      <c r="C337" s="113" t="str">
        <f t="shared" si="5"/>
        <v xml:space="preserve">C0332 - </v>
      </c>
      <c r="D337" s="77"/>
      <c r="E337" s="111"/>
      <c r="F337" s="77"/>
      <c r="G337" s="79"/>
      <c r="H337" s="77"/>
      <c r="I337" s="77"/>
    </row>
    <row r="338" spans="1:9" x14ac:dyDescent="0.25">
      <c r="A338" s="13" t="s">
        <v>2449</v>
      </c>
      <c r="B338" s="78"/>
      <c r="C338" s="113" t="str">
        <f t="shared" si="5"/>
        <v xml:space="preserve">C0333 - </v>
      </c>
      <c r="D338" s="77"/>
      <c r="E338" s="111"/>
      <c r="F338" s="77"/>
      <c r="G338" s="79"/>
      <c r="H338" s="77"/>
      <c r="I338" s="77"/>
    </row>
    <row r="339" spans="1:9" x14ac:dyDescent="0.25">
      <c r="A339" s="13" t="s">
        <v>2450</v>
      </c>
      <c r="B339" s="78"/>
      <c r="C339" s="113" t="str">
        <f t="shared" si="5"/>
        <v xml:space="preserve">C0334 - </v>
      </c>
      <c r="D339" s="77"/>
      <c r="E339" s="111"/>
      <c r="F339" s="77"/>
      <c r="G339" s="79"/>
      <c r="H339" s="77"/>
      <c r="I339" s="77"/>
    </row>
    <row r="340" spans="1:9" x14ac:dyDescent="0.25">
      <c r="A340" s="13" t="s">
        <v>2451</v>
      </c>
      <c r="B340" s="78"/>
      <c r="C340" s="113" t="str">
        <f t="shared" si="5"/>
        <v xml:space="preserve">C0335 - </v>
      </c>
      <c r="D340" s="77"/>
      <c r="E340" s="111"/>
      <c r="F340" s="77"/>
      <c r="G340" s="79"/>
      <c r="H340" s="77"/>
      <c r="I340" s="77"/>
    </row>
    <row r="341" spans="1:9" x14ac:dyDescent="0.25">
      <c r="A341" s="13" t="s">
        <v>2452</v>
      </c>
      <c r="B341" s="78"/>
      <c r="C341" s="113" t="str">
        <f t="shared" si="5"/>
        <v xml:space="preserve">C0336 - </v>
      </c>
      <c r="D341" s="77"/>
      <c r="E341" s="111"/>
      <c r="F341" s="77"/>
      <c r="G341" s="79"/>
      <c r="H341" s="77"/>
      <c r="I341" s="77"/>
    </row>
    <row r="342" spans="1:9" x14ac:dyDescent="0.25">
      <c r="A342" s="13" t="s">
        <v>2453</v>
      </c>
      <c r="B342" s="78"/>
      <c r="C342" s="113" t="str">
        <f t="shared" si="5"/>
        <v xml:space="preserve">C0337 - </v>
      </c>
      <c r="D342" s="77"/>
      <c r="E342" s="111"/>
      <c r="F342" s="77"/>
      <c r="G342" s="79"/>
      <c r="H342" s="77"/>
      <c r="I342" s="77"/>
    </row>
    <row r="343" spans="1:9" x14ac:dyDescent="0.25">
      <c r="A343" s="13" t="s">
        <v>2454</v>
      </c>
      <c r="B343" s="78"/>
      <c r="C343" s="113" t="str">
        <f t="shared" si="5"/>
        <v xml:space="preserve">C0338 - </v>
      </c>
      <c r="D343" s="77"/>
      <c r="E343" s="111"/>
      <c r="F343" s="77"/>
      <c r="G343" s="79"/>
      <c r="H343" s="77"/>
      <c r="I343" s="77"/>
    </row>
    <row r="344" spans="1:9" x14ac:dyDescent="0.25">
      <c r="A344" s="13" t="s">
        <v>2455</v>
      </c>
      <c r="B344" s="78"/>
      <c r="C344" s="113" t="str">
        <f t="shared" si="5"/>
        <v xml:space="preserve">C0339 - </v>
      </c>
      <c r="D344" s="77"/>
      <c r="E344" s="111"/>
      <c r="F344" s="77"/>
      <c r="G344" s="79"/>
      <c r="H344" s="77"/>
      <c r="I344" s="77"/>
    </row>
    <row r="345" spans="1:9" x14ac:dyDescent="0.25">
      <c r="A345" s="13" t="s">
        <v>2456</v>
      </c>
      <c r="B345" s="78"/>
      <c r="C345" s="113" t="str">
        <f t="shared" si="5"/>
        <v xml:space="preserve">C0340 - </v>
      </c>
      <c r="D345" s="77"/>
      <c r="E345" s="111"/>
      <c r="F345" s="77"/>
      <c r="G345" s="79"/>
      <c r="H345" s="77"/>
      <c r="I345" s="77"/>
    </row>
    <row r="346" spans="1:9" x14ac:dyDescent="0.25">
      <c r="A346" s="13" t="s">
        <v>2457</v>
      </c>
      <c r="B346" s="78"/>
      <c r="C346" s="113" t="str">
        <f t="shared" si="5"/>
        <v xml:space="preserve">C0341 - </v>
      </c>
      <c r="D346" s="77"/>
      <c r="E346" s="111"/>
      <c r="F346" s="77"/>
      <c r="G346" s="79"/>
      <c r="H346" s="77"/>
      <c r="I346" s="77"/>
    </row>
    <row r="347" spans="1:9" x14ac:dyDescent="0.25">
      <c r="A347" s="13" t="s">
        <v>2458</v>
      </c>
      <c r="B347" s="78"/>
      <c r="C347" s="113" t="str">
        <f t="shared" si="5"/>
        <v xml:space="preserve">C0342 - </v>
      </c>
      <c r="D347" s="77"/>
      <c r="E347" s="111"/>
      <c r="F347" s="77"/>
      <c r="G347" s="79"/>
      <c r="H347" s="77"/>
      <c r="I347" s="77"/>
    </row>
    <row r="348" spans="1:9" x14ac:dyDescent="0.25">
      <c r="A348" s="13" t="s">
        <v>2459</v>
      </c>
      <c r="B348" s="78"/>
      <c r="C348" s="113" t="str">
        <f t="shared" si="5"/>
        <v xml:space="preserve">C0343 - </v>
      </c>
      <c r="D348" s="77"/>
      <c r="E348" s="111"/>
      <c r="F348" s="77"/>
      <c r="G348" s="79"/>
      <c r="H348" s="77"/>
      <c r="I348" s="77"/>
    </row>
    <row r="349" spans="1:9" x14ac:dyDescent="0.25">
      <c r="A349" s="13" t="s">
        <v>2460</v>
      </c>
      <c r="B349" s="78"/>
      <c r="C349" s="113" t="str">
        <f t="shared" si="5"/>
        <v xml:space="preserve">C0344 - </v>
      </c>
      <c r="D349" s="77"/>
      <c r="E349" s="111"/>
      <c r="F349" s="77"/>
      <c r="G349" s="79"/>
      <c r="H349" s="77"/>
      <c r="I349" s="77"/>
    </row>
    <row r="350" spans="1:9" x14ac:dyDescent="0.25">
      <c r="A350" s="13" t="s">
        <v>2461</v>
      </c>
      <c r="B350" s="78"/>
      <c r="C350" s="113" t="str">
        <f t="shared" si="5"/>
        <v xml:space="preserve">C0345 - </v>
      </c>
      <c r="D350" s="77"/>
      <c r="E350" s="111"/>
      <c r="F350" s="77"/>
      <c r="G350" s="79"/>
      <c r="H350" s="77"/>
      <c r="I350" s="77"/>
    </row>
    <row r="351" spans="1:9" x14ac:dyDescent="0.25">
      <c r="A351" s="13" t="s">
        <v>2462</v>
      </c>
      <c r="B351" s="78"/>
      <c r="C351" s="113" t="str">
        <f t="shared" si="5"/>
        <v xml:space="preserve">C0346 - </v>
      </c>
      <c r="D351" s="77"/>
      <c r="E351" s="111"/>
      <c r="F351" s="77"/>
      <c r="G351" s="79"/>
      <c r="H351" s="77"/>
      <c r="I351" s="77"/>
    </row>
    <row r="352" spans="1:9" x14ac:dyDescent="0.25">
      <c r="A352" s="13" t="s">
        <v>2463</v>
      </c>
      <c r="B352" s="78"/>
      <c r="C352" s="113" t="str">
        <f t="shared" si="5"/>
        <v xml:space="preserve">C0347 - </v>
      </c>
      <c r="D352" s="77"/>
      <c r="E352" s="111"/>
      <c r="F352" s="77"/>
      <c r="G352" s="79"/>
      <c r="H352" s="77"/>
      <c r="I352" s="77"/>
    </row>
    <row r="353" spans="1:9" x14ac:dyDescent="0.25">
      <c r="A353" s="13" t="s">
        <v>2464</v>
      </c>
      <c r="B353" s="78"/>
      <c r="C353" s="113" t="str">
        <f t="shared" si="5"/>
        <v xml:space="preserve">C0348 - </v>
      </c>
      <c r="D353" s="77"/>
      <c r="E353" s="111"/>
      <c r="F353" s="77"/>
      <c r="G353" s="79"/>
      <c r="H353" s="77"/>
      <c r="I353" s="77"/>
    </row>
    <row r="354" spans="1:9" x14ac:dyDescent="0.25">
      <c r="A354" s="13" t="s">
        <v>2465</v>
      </c>
      <c r="B354" s="78"/>
      <c r="C354" s="113" t="str">
        <f t="shared" si="5"/>
        <v xml:space="preserve">C0349 - </v>
      </c>
      <c r="D354" s="77"/>
      <c r="E354" s="111"/>
      <c r="F354" s="77"/>
      <c r="G354" s="79"/>
      <c r="H354" s="77"/>
      <c r="I354" s="77"/>
    </row>
    <row r="355" spans="1:9" x14ac:dyDescent="0.25">
      <c r="A355" s="13" t="s">
        <v>2466</v>
      </c>
      <c r="B355" s="78"/>
      <c r="C355" s="113" t="str">
        <f t="shared" si="5"/>
        <v xml:space="preserve">C0350 - </v>
      </c>
      <c r="D355" s="77"/>
      <c r="E355" s="111"/>
      <c r="F355" s="77"/>
      <c r="G355" s="79"/>
      <c r="H355" s="77"/>
      <c r="I355" s="77"/>
    </row>
    <row r="356" spans="1:9" x14ac:dyDescent="0.25">
      <c r="A356" s="13" t="s">
        <v>2467</v>
      </c>
      <c r="B356" s="78"/>
      <c r="C356" s="113" t="str">
        <f t="shared" si="5"/>
        <v xml:space="preserve">C0351 - </v>
      </c>
      <c r="D356" s="77"/>
      <c r="E356" s="111"/>
      <c r="F356" s="77"/>
      <c r="G356" s="79"/>
      <c r="H356" s="77"/>
      <c r="I356" s="77"/>
    </row>
    <row r="357" spans="1:9" x14ac:dyDescent="0.25">
      <c r="A357" s="13" t="s">
        <v>2468</v>
      </c>
      <c r="B357" s="78"/>
      <c r="C357" s="113" t="str">
        <f t="shared" si="5"/>
        <v xml:space="preserve">C0352 - </v>
      </c>
      <c r="D357" s="77"/>
      <c r="E357" s="111"/>
      <c r="F357" s="77"/>
      <c r="G357" s="79"/>
      <c r="H357" s="77"/>
      <c r="I357" s="77"/>
    </row>
    <row r="358" spans="1:9" x14ac:dyDescent="0.25">
      <c r="A358" s="13" t="s">
        <v>2469</v>
      </c>
      <c r="B358" s="78"/>
      <c r="C358" s="113" t="str">
        <f t="shared" si="5"/>
        <v xml:space="preserve">C0353 - </v>
      </c>
      <c r="D358" s="77"/>
      <c r="E358" s="111"/>
      <c r="F358" s="77"/>
      <c r="G358" s="79"/>
      <c r="H358" s="77"/>
      <c r="I358" s="77"/>
    </row>
    <row r="359" spans="1:9" x14ac:dyDescent="0.25">
      <c r="A359" s="13" t="s">
        <v>2470</v>
      </c>
      <c r="B359" s="78"/>
      <c r="C359" s="113" t="str">
        <f t="shared" si="5"/>
        <v xml:space="preserve">C0354 - </v>
      </c>
      <c r="D359" s="77"/>
      <c r="E359" s="111"/>
      <c r="F359" s="77"/>
      <c r="G359" s="79"/>
      <c r="H359" s="77"/>
      <c r="I359" s="77"/>
    </row>
    <row r="360" spans="1:9" x14ac:dyDescent="0.25">
      <c r="A360" s="13" t="s">
        <v>2471</v>
      </c>
      <c r="B360" s="78"/>
      <c r="C360" s="113" t="str">
        <f t="shared" si="5"/>
        <v xml:space="preserve">C0355 - </v>
      </c>
      <c r="D360" s="77"/>
      <c r="E360" s="111"/>
      <c r="F360" s="77"/>
      <c r="G360" s="79"/>
      <c r="H360" s="77"/>
      <c r="I360" s="77"/>
    </row>
    <row r="361" spans="1:9" x14ac:dyDescent="0.25">
      <c r="A361" s="13" t="s">
        <v>2472</v>
      </c>
      <c r="B361" s="78"/>
      <c r="C361" s="113" t="str">
        <f t="shared" si="5"/>
        <v xml:space="preserve">C0356 - </v>
      </c>
      <c r="D361" s="77"/>
      <c r="E361" s="111"/>
      <c r="F361" s="77"/>
      <c r="G361" s="79"/>
      <c r="H361" s="77"/>
      <c r="I361" s="77"/>
    </row>
    <row r="362" spans="1:9" x14ac:dyDescent="0.25">
      <c r="A362" s="13" t="s">
        <v>2473</v>
      </c>
      <c r="B362" s="78"/>
      <c r="C362" s="113" t="str">
        <f t="shared" si="5"/>
        <v xml:space="preserve">C0357 - </v>
      </c>
      <c r="D362" s="77"/>
      <c r="E362" s="111"/>
      <c r="F362" s="77"/>
      <c r="G362" s="79"/>
      <c r="H362" s="77"/>
      <c r="I362" s="77"/>
    </row>
    <row r="363" spans="1:9" x14ac:dyDescent="0.25">
      <c r="A363" s="13" t="s">
        <v>2474</v>
      </c>
      <c r="B363" s="78"/>
      <c r="C363" s="113" t="str">
        <f t="shared" si="5"/>
        <v xml:space="preserve">C0358 - </v>
      </c>
      <c r="D363" s="77"/>
      <c r="E363" s="111"/>
      <c r="F363" s="77"/>
      <c r="G363" s="79"/>
      <c r="H363" s="77"/>
      <c r="I363" s="77"/>
    </row>
    <row r="364" spans="1:9" x14ac:dyDescent="0.25">
      <c r="A364" s="13" t="s">
        <v>2475</v>
      </c>
      <c r="B364" s="78"/>
      <c r="C364" s="113" t="str">
        <f t="shared" si="5"/>
        <v xml:space="preserve">C0359 - </v>
      </c>
      <c r="D364" s="77"/>
      <c r="E364" s="111"/>
      <c r="F364" s="77"/>
      <c r="G364" s="79"/>
      <c r="H364" s="77"/>
      <c r="I364" s="77"/>
    </row>
    <row r="365" spans="1:9" x14ac:dyDescent="0.25">
      <c r="A365" s="13" t="s">
        <v>2476</v>
      </c>
      <c r="B365" s="78"/>
      <c r="C365" s="113" t="str">
        <f t="shared" si="5"/>
        <v xml:space="preserve">C0360 - </v>
      </c>
      <c r="D365" s="77"/>
      <c r="E365" s="111"/>
      <c r="F365" s="77"/>
      <c r="G365" s="79"/>
      <c r="H365" s="77"/>
      <c r="I365" s="77"/>
    </row>
    <row r="366" spans="1:9" x14ac:dyDescent="0.25">
      <c r="A366" s="13" t="s">
        <v>2477</v>
      </c>
      <c r="B366" s="78"/>
      <c r="C366" s="113" t="str">
        <f t="shared" si="5"/>
        <v xml:space="preserve">C0361 - </v>
      </c>
      <c r="D366" s="77"/>
      <c r="E366" s="111"/>
      <c r="F366" s="77"/>
      <c r="G366" s="79"/>
      <c r="H366" s="77"/>
      <c r="I366" s="77"/>
    </row>
    <row r="367" spans="1:9" x14ac:dyDescent="0.25">
      <c r="A367" s="13" t="s">
        <v>2478</v>
      </c>
      <c r="B367" s="78"/>
      <c r="C367" s="113" t="str">
        <f t="shared" si="5"/>
        <v xml:space="preserve">C0362 - </v>
      </c>
      <c r="D367" s="77"/>
      <c r="E367" s="111"/>
      <c r="F367" s="77"/>
      <c r="G367" s="79"/>
      <c r="H367" s="77"/>
      <c r="I367" s="77"/>
    </row>
    <row r="368" spans="1:9" x14ac:dyDescent="0.25">
      <c r="A368" s="13" t="s">
        <v>2479</v>
      </c>
      <c r="B368" s="78"/>
      <c r="C368" s="113" t="str">
        <f t="shared" si="5"/>
        <v xml:space="preserve">C0363 - </v>
      </c>
      <c r="D368" s="77"/>
      <c r="E368" s="111"/>
      <c r="F368" s="77"/>
      <c r="G368" s="79"/>
      <c r="H368" s="77"/>
      <c r="I368" s="77"/>
    </row>
    <row r="369" spans="1:9" x14ac:dyDescent="0.25">
      <c r="A369" s="13" t="s">
        <v>2480</v>
      </c>
      <c r="B369" s="78"/>
      <c r="C369" s="113" t="str">
        <f t="shared" si="5"/>
        <v xml:space="preserve">C0364 - </v>
      </c>
      <c r="D369" s="77"/>
      <c r="E369" s="111"/>
      <c r="F369" s="77"/>
      <c r="G369" s="79"/>
      <c r="H369" s="77"/>
      <c r="I369" s="77"/>
    </row>
    <row r="370" spans="1:9" x14ac:dyDescent="0.25">
      <c r="A370" s="13" t="s">
        <v>2481</v>
      </c>
      <c r="B370" s="78"/>
      <c r="C370" s="113" t="str">
        <f t="shared" si="5"/>
        <v xml:space="preserve">C0365 - </v>
      </c>
      <c r="D370" s="77"/>
      <c r="E370" s="111"/>
      <c r="F370" s="77"/>
      <c r="G370" s="79"/>
      <c r="H370" s="77"/>
      <c r="I370" s="77"/>
    </row>
    <row r="371" spans="1:9" x14ac:dyDescent="0.25">
      <c r="A371" s="13" t="s">
        <v>2482</v>
      </c>
      <c r="B371" s="78"/>
      <c r="C371" s="113" t="str">
        <f t="shared" si="5"/>
        <v xml:space="preserve">C0366 - </v>
      </c>
      <c r="D371" s="77"/>
      <c r="E371" s="111"/>
      <c r="F371" s="77"/>
      <c r="G371" s="79"/>
      <c r="H371" s="77"/>
      <c r="I371" s="77"/>
    </row>
    <row r="372" spans="1:9" x14ac:dyDescent="0.25">
      <c r="A372" s="13" t="s">
        <v>2483</v>
      </c>
      <c r="B372" s="78"/>
      <c r="C372" s="113" t="str">
        <f t="shared" si="5"/>
        <v xml:space="preserve">C0367 - </v>
      </c>
      <c r="D372" s="77"/>
      <c r="E372" s="111"/>
      <c r="F372" s="77"/>
      <c r="G372" s="79"/>
      <c r="H372" s="77"/>
      <c r="I372" s="77"/>
    </row>
    <row r="373" spans="1:9" x14ac:dyDescent="0.25">
      <c r="A373" s="13" t="s">
        <v>2484</v>
      </c>
      <c r="B373" s="78"/>
      <c r="C373" s="113" t="str">
        <f t="shared" si="5"/>
        <v xml:space="preserve">C0368 - </v>
      </c>
      <c r="D373" s="77"/>
      <c r="E373" s="111"/>
      <c r="F373" s="77"/>
      <c r="G373" s="79"/>
      <c r="H373" s="77"/>
      <c r="I373" s="77"/>
    </row>
    <row r="374" spans="1:9" x14ac:dyDescent="0.25">
      <c r="A374" s="13" t="s">
        <v>2485</v>
      </c>
      <c r="B374" s="78"/>
      <c r="C374" s="113" t="str">
        <f t="shared" si="5"/>
        <v xml:space="preserve">C0369 - </v>
      </c>
      <c r="D374" s="77"/>
      <c r="E374" s="111"/>
      <c r="F374" s="77"/>
      <c r="G374" s="79"/>
      <c r="H374" s="77"/>
      <c r="I374" s="77"/>
    </row>
    <row r="375" spans="1:9" x14ac:dyDescent="0.25">
      <c r="A375" s="13" t="s">
        <v>2486</v>
      </c>
      <c r="B375" s="78"/>
      <c r="C375" s="113" t="str">
        <f t="shared" si="5"/>
        <v xml:space="preserve">C0370 - </v>
      </c>
      <c r="D375" s="77"/>
      <c r="E375" s="111"/>
      <c r="F375" s="77"/>
      <c r="G375" s="79"/>
      <c r="H375" s="77"/>
      <c r="I375" s="77"/>
    </row>
    <row r="376" spans="1:9" x14ac:dyDescent="0.25">
      <c r="A376" s="13" t="s">
        <v>2487</v>
      </c>
      <c r="B376" s="78"/>
      <c r="C376" s="113" t="str">
        <f t="shared" si="5"/>
        <v xml:space="preserve">C0371 - </v>
      </c>
      <c r="D376" s="77"/>
      <c r="E376" s="111"/>
      <c r="F376" s="77"/>
      <c r="G376" s="79"/>
      <c r="H376" s="77"/>
      <c r="I376" s="77"/>
    </row>
    <row r="377" spans="1:9" x14ac:dyDescent="0.25">
      <c r="A377" s="13" t="s">
        <v>2488</v>
      </c>
      <c r="B377" s="78"/>
      <c r="C377" s="113" t="str">
        <f t="shared" si="5"/>
        <v xml:space="preserve">C0372 - </v>
      </c>
      <c r="D377" s="77"/>
      <c r="E377" s="111"/>
      <c r="F377" s="77"/>
      <c r="G377" s="79"/>
      <c r="H377" s="77"/>
      <c r="I377" s="77"/>
    </row>
    <row r="378" spans="1:9" x14ac:dyDescent="0.25">
      <c r="A378" s="13" t="s">
        <v>2489</v>
      </c>
      <c r="B378" s="78"/>
      <c r="C378" s="113" t="str">
        <f t="shared" si="5"/>
        <v xml:space="preserve">C0373 - </v>
      </c>
      <c r="D378" s="77"/>
      <c r="E378" s="111"/>
      <c r="F378" s="77"/>
      <c r="G378" s="79"/>
      <c r="H378" s="77"/>
      <c r="I378" s="77"/>
    </row>
    <row r="379" spans="1:9" x14ac:dyDescent="0.25">
      <c r="A379" s="13" t="s">
        <v>2490</v>
      </c>
      <c r="B379" s="78"/>
      <c r="C379" s="113" t="str">
        <f t="shared" si="5"/>
        <v xml:space="preserve">C0374 - </v>
      </c>
      <c r="D379" s="77"/>
      <c r="E379" s="111"/>
      <c r="F379" s="77"/>
      <c r="G379" s="79"/>
      <c r="H379" s="77"/>
      <c r="I379" s="77"/>
    </row>
    <row r="380" spans="1:9" x14ac:dyDescent="0.25">
      <c r="A380" s="13" t="s">
        <v>2491</v>
      </c>
      <c r="B380" s="78"/>
      <c r="C380" s="113" t="str">
        <f t="shared" si="5"/>
        <v xml:space="preserve">C0375 - </v>
      </c>
      <c r="D380" s="77"/>
      <c r="E380" s="111"/>
      <c r="F380" s="77"/>
      <c r="G380" s="79"/>
      <c r="H380" s="77"/>
      <c r="I380" s="77"/>
    </row>
    <row r="381" spans="1:9" x14ac:dyDescent="0.25">
      <c r="A381" s="13" t="s">
        <v>2492</v>
      </c>
      <c r="B381" s="78"/>
      <c r="C381" s="113" t="str">
        <f t="shared" si="5"/>
        <v xml:space="preserve">C0376 - </v>
      </c>
      <c r="D381" s="77"/>
      <c r="E381" s="111"/>
      <c r="F381" s="77"/>
      <c r="G381" s="79"/>
      <c r="H381" s="77"/>
      <c r="I381" s="77"/>
    </row>
    <row r="382" spans="1:9" x14ac:dyDescent="0.25">
      <c r="A382" s="13" t="s">
        <v>2493</v>
      </c>
      <c r="B382" s="78"/>
      <c r="C382" s="113" t="str">
        <f t="shared" si="5"/>
        <v xml:space="preserve">C0377 - </v>
      </c>
      <c r="D382" s="77"/>
      <c r="E382" s="111"/>
      <c r="F382" s="77"/>
      <c r="G382" s="79"/>
      <c r="H382" s="77"/>
      <c r="I382" s="77"/>
    </row>
    <row r="383" spans="1:9" x14ac:dyDescent="0.25">
      <c r="A383" s="13" t="s">
        <v>2494</v>
      </c>
      <c r="B383" s="78"/>
      <c r="C383" s="113" t="str">
        <f t="shared" si="5"/>
        <v xml:space="preserve">C0378 - </v>
      </c>
      <c r="D383" s="77"/>
      <c r="E383" s="111"/>
      <c r="F383" s="77"/>
      <c r="G383" s="79"/>
      <c r="H383" s="77"/>
      <c r="I383" s="77"/>
    </row>
    <row r="384" spans="1:9" x14ac:dyDescent="0.25">
      <c r="A384" s="13" t="s">
        <v>2495</v>
      </c>
      <c r="B384" s="78"/>
      <c r="C384" s="113" t="str">
        <f t="shared" si="5"/>
        <v xml:space="preserve">C0379 - </v>
      </c>
      <c r="D384" s="77"/>
      <c r="E384" s="111"/>
      <c r="F384" s="77"/>
      <c r="G384" s="79"/>
      <c r="H384" s="77"/>
      <c r="I384" s="77"/>
    </row>
    <row r="385" spans="1:9" x14ac:dyDescent="0.25">
      <c r="A385" s="13" t="s">
        <v>2496</v>
      </c>
      <c r="B385" s="78"/>
      <c r="C385" s="113" t="str">
        <f t="shared" si="5"/>
        <v xml:space="preserve">C0380 - </v>
      </c>
      <c r="D385" s="77"/>
      <c r="E385" s="111"/>
      <c r="F385" s="77"/>
      <c r="G385" s="79"/>
      <c r="H385" s="77"/>
      <c r="I385" s="77"/>
    </row>
    <row r="386" spans="1:9" x14ac:dyDescent="0.25">
      <c r="A386" s="13" t="s">
        <v>2497</v>
      </c>
      <c r="B386" s="78"/>
      <c r="C386" s="113" t="str">
        <f t="shared" si="5"/>
        <v xml:space="preserve">C0381 - </v>
      </c>
      <c r="D386" s="77"/>
      <c r="E386" s="111"/>
      <c r="F386" s="77"/>
      <c r="G386" s="79"/>
      <c r="H386" s="77"/>
      <c r="I386" s="77"/>
    </row>
    <row r="387" spans="1:9" x14ac:dyDescent="0.25">
      <c r="A387" s="13" t="s">
        <v>2498</v>
      </c>
      <c r="B387" s="78"/>
      <c r="C387" s="113" t="str">
        <f t="shared" si="5"/>
        <v xml:space="preserve">C0382 - </v>
      </c>
      <c r="D387" s="77"/>
      <c r="E387" s="111"/>
      <c r="F387" s="77"/>
      <c r="G387" s="79"/>
      <c r="H387" s="77"/>
      <c r="I387" s="77"/>
    </row>
    <row r="388" spans="1:9" x14ac:dyDescent="0.25">
      <c r="A388" s="13" t="s">
        <v>2499</v>
      </c>
      <c r="B388" s="78"/>
      <c r="C388" s="113" t="str">
        <f t="shared" si="5"/>
        <v xml:space="preserve">C0383 - </v>
      </c>
      <c r="D388" s="77"/>
      <c r="E388" s="111"/>
      <c r="F388" s="77"/>
      <c r="G388" s="79"/>
      <c r="H388" s="77"/>
      <c r="I388" s="77"/>
    </row>
    <row r="389" spans="1:9" x14ac:dyDescent="0.25">
      <c r="A389" s="13" t="s">
        <v>2500</v>
      </c>
      <c r="B389" s="78"/>
      <c r="C389" s="113" t="str">
        <f t="shared" si="5"/>
        <v xml:space="preserve">C0384 - </v>
      </c>
      <c r="D389" s="77"/>
      <c r="E389" s="111"/>
      <c r="F389" s="77"/>
      <c r="G389" s="79"/>
      <c r="H389" s="77"/>
      <c r="I389" s="77"/>
    </row>
    <row r="390" spans="1:9" x14ac:dyDescent="0.25">
      <c r="A390" s="13" t="s">
        <v>2501</v>
      </c>
      <c r="B390" s="78"/>
      <c r="C390" s="113" t="str">
        <f t="shared" si="5"/>
        <v xml:space="preserve">C0385 - </v>
      </c>
      <c r="D390" s="77"/>
      <c r="E390" s="111"/>
      <c r="F390" s="77"/>
      <c r="G390" s="79"/>
      <c r="H390" s="77"/>
      <c r="I390" s="77"/>
    </row>
    <row r="391" spans="1:9" x14ac:dyDescent="0.25">
      <c r="A391" s="13" t="s">
        <v>2502</v>
      </c>
      <c r="B391" s="78"/>
      <c r="C391" s="113" t="str">
        <f t="shared" ref="C391:C454" si="6">A391&amp;" - "&amp;B391</f>
        <v xml:space="preserve">C0386 - </v>
      </c>
      <c r="D391" s="77"/>
      <c r="E391" s="111"/>
      <c r="F391" s="77"/>
      <c r="G391" s="79"/>
      <c r="H391" s="77"/>
      <c r="I391" s="77"/>
    </row>
    <row r="392" spans="1:9" x14ac:dyDescent="0.25">
      <c r="A392" s="13" t="s">
        <v>2503</v>
      </c>
      <c r="B392" s="78"/>
      <c r="C392" s="113" t="str">
        <f t="shared" si="6"/>
        <v xml:space="preserve">C0387 - </v>
      </c>
      <c r="D392" s="77"/>
      <c r="E392" s="111"/>
      <c r="F392" s="77"/>
      <c r="G392" s="79"/>
      <c r="H392" s="77"/>
      <c r="I392" s="77"/>
    </row>
    <row r="393" spans="1:9" x14ac:dyDescent="0.25">
      <c r="A393" s="13" t="s">
        <v>2504</v>
      </c>
      <c r="B393" s="78"/>
      <c r="C393" s="113" t="str">
        <f t="shared" si="6"/>
        <v xml:space="preserve">C0388 - </v>
      </c>
      <c r="D393" s="77"/>
      <c r="E393" s="111"/>
      <c r="F393" s="77"/>
      <c r="G393" s="79"/>
      <c r="H393" s="77"/>
      <c r="I393" s="77"/>
    </row>
    <row r="394" spans="1:9" x14ac:dyDescent="0.25">
      <c r="A394" s="13" t="s">
        <v>2505</v>
      </c>
      <c r="B394" s="78"/>
      <c r="C394" s="113" t="str">
        <f t="shared" si="6"/>
        <v xml:space="preserve">C0389 - </v>
      </c>
      <c r="D394" s="77"/>
      <c r="E394" s="111"/>
      <c r="F394" s="77"/>
      <c r="G394" s="79"/>
      <c r="H394" s="77"/>
      <c r="I394" s="77"/>
    </row>
    <row r="395" spans="1:9" x14ac:dyDescent="0.25">
      <c r="A395" s="13" t="s">
        <v>2506</v>
      </c>
      <c r="B395" s="78"/>
      <c r="C395" s="113" t="str">
        <f t="shared" si="6"/>
        <v xml:space="preserve">C0390 - </v>
      </c>
      <c r="D395" s="77"/>
      <c r="E395" s="111"/>
      <c r="F395" s="77"/>
      <c r="G395" s="79"/>
      <c r="H395" s="77"/>
      <c r="I395" s="77"/>
    </row>
    <row r="396" spans="1:9" x14ac:dyDescent="0.25">
      <c r="A396" s="13" t="s">
        <v>2507</v>
      </c>
      <c r="B396" s="78"/>
      <c r="C396" s="113" t="str">
        <f t="shared" si="6"/>
        <v xml:space="preserve">C0391 - </v>
      </c>
      <c r="D396" s="77"/>
      <c r="E396" s="111"/>
      <c r="F396" s="77"/>
      <c r="G396" s="79"/>
      <c r="H396" s="77"/>
      <c r="I396" s="77"/>
    </row>
    <row r="397" spans="1:9" x14ac:dyDescent="0.25">
      <c r="A397" s="13" t="s">
        <v>2508</v>
      </c>
      <c r="B397" s="78"/>
      <c r="C397" s="113" t="str">
        <f t="shared" si="6"/>
        <v xml:space="preserve">C0392 - </v>
      </c>
      <c r="D397" s="77"/>
      <c r="E397" s="111"/>
      <c r="F397" s="77"/>
      <c r="G397" s="79"/>
      <c r="H397" s="77"/>
      <c r="I397" s="77"/>
    </row>
    <row r="398" spans="1:9" x14ac:dyDescent="0.25">
      <c r="A398" s="13" t="s">
        <v>2509</v>
      </c>
      <c r="B398" s="78"/>
      <c r="C398" s="113" t="str">
        <f t="shared" si="6"/>
        <v xml:space="preserve">C0393 - </v>
      </c>
      <c r="D398" s="77"/>
      <c r="E398" s="111"/>
      <c r="F398" s="77"/>
      <c r="G398" s="79"/>
      <c r="H398" s="77"/>
      <c r="I398" s="77"/>
    </row>
    <row r="399" spans="1:9" x14ac:dyDescent="0.25">
      <c r="A399" s="13" t="s">
        <v>2510</v>
      </c>
      <c r="B399" s="78"/>
      <c r="C399" s="113" t="str">
        <f t="shared" si="6"/>
        <v xml:space="preserve">C0394 - </v>
      </c>
      <c r="D399" s="77"/>
      <c r="E399" s="111"/>
      <c r="F399" s="77"/>
      <c r="G399" s="79"/>
      <c r="H399" s="77"/>
      <c r="I399" s="77"/>
    </row>
    <row r="400" spans="1:9" x14ac:dyDescent="0.25">
      <c r="A400" s="13" t="s">
        <v>2511</v>
      </c>
      <c r="B400" s="78"/>
      <c r="C400" s="113" t="str">
        <f t="shared" si="6"/>
        <v xml:space="preserve">C0395 - </v>
      </c>
      <c r="D400" s="77"/>
      <c r="E400" s="111"/>
      <c r="F400" s="77"/>
      <c r="G400" s="79"/>
      <c r="H400" s="77"/>
      <c r="I400" s="77"/>
    </row>
    <row r="401" spans="1:9" x14ac:dyDescent="0.25">
      <c r="A401" s="13" t="s">
        <v>2512</v>
      </c>
      <c r="B401" s="78"/>
      <c r="C401" s="113" t="str">
        <f t="shared" si="6"/>
        <v xml:space="preserve">C0396 - </v>
      </c>
      <c r="D401" s="77"/>
      <c r="E401" s="111"/>
      <c r="F401" s="77"/>
      <c r="G401" s="79"/>
      <c r="H401" s="77"/>
      <c r="I401" s="77"/>
    </row>
    <row r="402" spans="1:9" x14ac:dyDescent="0.25">
      <c r="A402" s="13" t="s">
        <v>2513</v>
      </c>
      <c r="B402" s="78"/>
      <c r="C402" s="113" t="str">
        <f t="shared" si="6"/>
        <v xml:space="preserve">C0397 - </v>
      </c>
      <c r="D402" s="77"/>
      <c r="E402" s="111"/>
      <c r="F402" s="77"/>
      <c r="G402" s="79"/>
      <c r="H402" s="77"/>
      <c r="I402" s="77"/>
    </row>
    <row r="403" spans="1:9" x14ac:dyDescent="0.25">
      <c r="A403" s="13" t="s">
        <v>2514</v>
      </c>
      <c r="B403" s="78"/>
      <c r="C403" s="113" t="str">
        <f t="shared" si="6"/>
        <v xml:space="preserve">C0398 - </v>
      </c>
      <c r="D403" s="77"/>
      <c r="E403" s="111"/>
      <c r="F403" s="77"/>
      <c r="G403" s="79"/>
      <c r="H403" s="77"/>
      <c r="I403" s="77"/>
    </row>
    <row r="404" spans="1:9" x14ac:dyDescent="0.25">
      <c r="A404" s="13" t="s">
        <v>2515</v>
      </c>
      <c r="B404" s="78"/>
      <c r="C404" s="113" t="str">
        <f t="shared" si="6"/>
        <v xml:space="preserve">C0399 - </v>
      </c>
      <c r="D404" s="77"/>
      <c r="E404" s="111"/>
      <c r="F404" s="77"/>
      <c r="G404" s="79"/>
      <c r="H404" s="77"/>
      <c r="I404" s="77"/>
    </row>
    <row r="405" spans="1:9" x14ac:dyDescent="0.25">
      <c r="A405" s="13" t="s">
        <v>2516</v>
      </c>
      <c r="B405" s="78"/>
      <c r="C405" s="113" t="str">
        <f t="shared" si="6"/>
        <v xml:space="preserve">C0400 - </v>
      </c>
      <c r="D405" s="77"/>
      <c r="E405" s="111"/>
      <c r="F405" s="77"/>
      <c r="G405" s="79"/>
      <c r="H405" s="77"/>
      <c r="I405" s="77"/>
    </row>
    <row r="406" spans="1:9" x14ac:dyDescent="0.25">
      <c r="A406" s="13" t="s">
        <v>2517</v>
      </c>
      <c r="B406" s="78"/>
      <c r="C406" s="113" t="str">
        <f t="shared" si="6"/>
        <v xml:space="preserve">C0401 - </v>
      </c>
      <c r="D406" s="77"/>
      <c r="E406" s="111"/>
      <c r="F406" s="77"/>
      <c r="G406" s="79"/>
      <c r="H406" s="77"/>
      <c r="I406" s="77"/>
    </row>
    <row r="407" spans="1:9" x14ac:dyDescent="0.25">
      <c r="A407" s="13" t="s">
        <v>2518</v>
      </c>
      <c r="B407" s="78"/>
      <c r="C407" s="113" t="str">
        <f t="shared" si="6"/>
        <v xml:space="preserve">C0402 - </v>
      </c>
      <c r="D407" s="77"/>
      <c r="E407" s="111"/>
      <c r="F407" s="77"/>
      <c r="G407" s="79"/>
      <c r="H407" s="77"/>
      <c r="I407" s="77"/>
    </row>
    <row r="408" spans="1:9" x14ac:dyDescent="0.25">
      <c r="A408" s="13" t="s">
        <v>2519</v>
      </c>
      <c r="B408" s="78"/>
      <c r="C408" s="113" t="str">
        <f t="shared" si="6"/>
        <v xml:space="preserve">C0403 - </v>
      </c>
      <c r="D408" s="77"/>
      <c r="E408" s="111"/>
      <c r="F408" s="77"/>
      <c r="G408" s="79"/>
      <c r="H408" s="77"/>
      <c r="I408" s="77"/>
    </row>
    <row r="409" spans="1:9" x14ac:dyDescent="0.25">
      <c r="A409" s="13" t="s">
        <v>2520</v>
      </c>
      <c r="B409" s="78"/>
      <c r="C409" s="113" t="str">
        <f t="shared" si="6"/>
        <v xml:space="preserve">C0404 - </v>
      </c>
      <c r="D409" s="77"/>
      <c r="E409" s="111"/>
      <c r="F409" s="77"/>
      <c r="G409" s="79"/>
      <c r="H409" s="77"/>
      <c r="I409" s="77"/>
    </row>
    <row r="410" spans="1:9" x14ac:dyDescent="0.25">
      <c r="A410" s="13" t="s">
        <v>2521</v>
      </c>
      <c r="B410" s="78"/>
      <c r="C410" s="113" t="str">
        <f t="shared" si="6"/>
        <v xml:space="preserve">C0405 - </v>
      </c>
      <c r="D410" s="77"/>
      <c r="E410" s="111"/>
      <c r="F410" s="77"/>
      <c r="G410" s="79"/>
      <c r="H410" s="77"/>
      <c r="I410" s="77"/>
    </row>
    <row r="411" spans="1:9" x14ac:dyDescent="0.25">
      <c r="A411" s="13" t="s">
        <v>2522</v>
      </c>
      <c r="B411" s="78"/>
      <c r="C411" s="113" t="str">
        <f t="shared" si="6"/>
        <v xml:space="preserve">C0406 - </v>
      </c>
      <c r="D411" s="77"/>
      <c r="E411" s="111"/>
      <c r="F411" s="77"/>
      <c r="G411" s="79"/>
      <c r="H411" s="77"/>
      <c r="I411" s="77"/>
    </row>
    <row r="412" spans="1:9" x14ac:dyDescent="0.25">
      <c r="A412" s="13" t="s">
        <v>2523</v>
      </c>
      <c r="B412" s="78"/>
      <c r="C412" s="113" t="str">
        <f t="shared" si="6"/>
        <v xml:space="preserve">C0407 - </v>
      </c>
      <c r="D412" s="77"/>
      <c r="E412" s="111"/>
      <c r="F412" s="77"/>
      <c r="G412" s="79"/>
      <c r="H412" s="77"/>
      <c r="I412" s="77"/>
    </row>
    <row r="413" spans="1:9" x14ac:dyDescent="0.25">
      <c r="A413" s="13" t="s">
        <v>2524</v>
      </c>
      <c r="B413" s="78"/>
      <c r="C413" s="113" t="str">
        <f t="shared" si="6"/>
        <v xml:space="preserve">C0408 - </v>
      </c>
      <c r="D413" s="77"/>
      <c r="E413" s="111"/>
      <c r="F413" s="77"/>
      <c r="G413" s="79"/>
      <c r="H413" s="77"/>
      <c r="I413" s="77"/>
    </row>
    <row r="414" spans="1:9" x14ac:dyDescent="0.25">
      <c r="A414" s="13" t="s">
        <v>2525</v>
      </c>
      <c r="B414" s="78"/>
      <c r="C414" s="113" t="str">
        <f t="shared" si="6"/>
        <v xml:space="preserve">C0409 - </v>
      </c>
      <c r="D414" s="77"/>
      <c r="E414" s="111"/>
      <c r="F414" s="77"/>
      <c r="G414" s="79"/>
      <c r="H414" s="77"/>
      <c r="I414" s="77"/>
    </row>
    <row r="415" spans="1:9" x14ac:dyDescent="0.25">
      <c r="A415" s="13" t="s">
        <v>2526</v>
      </c>
      <c r="B415" s="78"/>
      <c r="C415" s="113" t="str">
        <f t="shared" si="6"/>
        <v xml:space="preserve">C0410 - </v>
      </c>
      <c r="D415" s="77"/>
      <c r="E415" s="111"/>
      <c r="F415" s="77"/>
      <c r="G415" s="79"/>
      <c r="H415" s="77"/>
      <c r="I415" s="77"/>
    </row>
    <row r="416" spans="1:9" x14ac:dyDescent="0.25">
      <c r="A416" s="13" t="s">
        <v>2527</v>
      </c>
      <c r="B416" s="78"/>
      <c r="C416" s="113" t="str">
        <f t="shared" si="6"/>
        <v xml:space="preserve">C0411 - </v>
      </c>
      <c r="D416" s="77"/>
      <c r="E416" s="111"/>
      <c r="F416" s="77"/>
      <c r="G416" s="79"/>
      <c r="H416" s="77"/>
      <c r="I416" s="77"/>
    </row>
    <row r="417" spans="1:9" x14ac:dyDescent="0.25">
      <c r="A417" s="13" t="s">
        <v>2528</v>
      </c>
      <c r="B417" s="78"/>
      <c r="C417" s="113" t="str">
        <f t="shared" si="6"/>
        <v xml:space="preserve">C0412 - </v>
      </c>
      <c r="D417" s="77"/>
      <c r="E417" s="111"/>
      <c r="F417" s="77"/>
      <c r="G417" s="79"/>
      <c r="H417" s="77"/>
      <c r="I417" s="77"/>
    </row>
    <row r="418" spans="1:9" x14ac:dyDescent="0.25">
      <c r="A418" s="13" t="s">
        <v>2529</v>
      </c>
      <c r="B418" s="78"/>
      <c r="C418" s="113" t="str">
        <f t="shared" si="6"/>
        <v xml:space="preserve">C0413 - </v>
      </c>
      <c r="D418" s="77"/>
      <c r="E418" s="111"/>
      <c r="F418" s="77"/>
      <c r="G418" s="79"/>
      <c r="H418" s="77"/>
      <c r="I418" s="77"/>
    </row>
    <row r="419" spans="1:9" x14ac:dyDescent="0.25">
      <c r="A419" s="13" t="s">
        <v>2530</v>
      </c>
      <c r="B419" s="78"/>
      <c r="C419" s="113" t="str">
        <f t="shared" si="6"/>
        <v xml:space="preserve">C0414 - </v>
      </c>
      <c r="D419" s="77"/>
      <c r="E419" s="111"/>
      <c r="F419" s="77"/>
      <c r="G419" s="79"/>
      <c r="H419" s="77"/>
      <c r="I419" s="77"/>
    </row>
    <row r="420" spans="1:9" x14ac:dyDescent="0.25">
      <c r="A420" s="13" t="s">
        <v>2531</v>
      </c>
      <c r="B420" s="78"/>
      <c r="C420" s="113" t="str">
        <f t="shared" si="6"/>
        <v xml:space="preserve">C0415 - </v>
      </c>
      <c r="D420" s="77"/>
      <c r="E420" s="111"/>
      <c r="F420" s="77"/>
      <c r="G420" s="79"/>
      <c r="H420" s="77"/>
      <c r="I420" s="77"/>
    </row>
    <row r="421" spans="1:9" x14ac:dyDescent="0.25">
      <c r="A421" s="13" t="s">
        <v>2532</v>
      </c>
      <c r="B421" s="78"/>
      <c r="C421" s="113" t="str">
        <f t="shared" si="6"/>
        <v xml:space="preserve">C0416 - </v>
      </c>
      <c r="D421" s="77"/>
      <c r="E421" s="111"/>
      <c r="F421" s="77"/>
      <c r="G421" s="79"/>
      <c r="H421" s="77"/>
      <c r="I421" s="77"/>
    </row>
    <row r="422" spans="1:9" x14ac:dyDescent="0.25">
      <c r="A422" s="13" t="s">
        <v>2533</v>
      </c>
      <c r="B422" s="78"/>
      <c r="C422" s="113" t="str">
        <f t="shared" si="6"/>
        <v xml:space="preserve">C0417 - </v>
      </c>
      <c r="D422" s="77"/>
      <c r="E422" s="111"/>
      <c r="F422" s="77"/>
      <c r="G422" s="79"/>
      <c r="H422" s="77"/>
      <c r="I422" s="77"/>
    </row>
    <row r="423" spans="1:9" x14ac:dyDescent="0.25">
      <c r="A423" s="13" t="s">
        <v>2534</v>
      </c>
      <c r="B423" s="78"/>
      <c r="C423" s="113" t="str">
        <f t="shared" si="6"/>
        <v xml:space="preserve">C0418 - </v>
      </c>
      <c r="D423" s="77"/>
      <c r="E423" s="111"/>
      <c r="F423" s="77"/>
      <c r="G423" s="79"/>
      <c r="H423" s="77"/>
      <c r="I423" s="77"/>
    </row>
    <row r="424" spans="1:9" x14ac:dyDescent="0.25">
      <c r="A424" s="13" t="s">
        <v>2535</v>
      </c>
      <c r="B424" s="78"/>
      <c r="C424" s="113" t="str">
        <f t="shared" si="6"/>
        <v xml:space="preserve">C0419 - </v>
      </c>
      <c r="D424" s="77"/>
      <c r="E424" s="111"/>
      <c r="F424" s="77"/>
      <c r="G424" s="79"/>
      <c r="H424" s="77"/>
      <c r="I424" s="77"/>
    </row>
    <row r="425" spans="1:9" x14ac:dyDescent="0.25">
      <c r="A425" s="13" t="s">
        <v>2536</v>
      </c>
      <c r="B425" s="78"/>
      <c r="C425" s="113" t="str">
        <f t="shared" si="6"/>
        <v xml:space="preserve">C0420 - </v>
      </c>
      <c r="D425" s="77"/>
      <c r="E425" s="111"/>
      <c r="F425" s="77"/>
      <c r="G425" s="79"/>
      <c r="H425" s="77"/>
      <c r="I425" s="77"/>
    </row>
    <row r="426" spans="1:9" x14ac:dyDescent="0.25">
      <c r="A426" s="13" t="s">
        <v>2537</v>
      </c>
      <c r="B426" s="78"/>
      <c r="C426" s="113" t="str">
        <f t="shared" si="6"/>
        <v xml:space="preserve">C0421 - </v>
      </c>
      <c r="D426" s="77"/>
      <c r="E426" s="111"/>
      <c r="F426" s="77"/>
      <c r="G426" s="79"/>
      <c r="H426" s="77"/>
      <c r="I426" s="77"/>
    </row>
    <row r="427" spans="1:9" x14ac:dyDescent="0.25">
      <c r="A427" s="13" t="s">
        <v>2538</v>
      </c>
      <c r="B427" s="78"/>
      <c r="C427" s="113" t="str">
        <f t="shared" si="6"/>
        <v xml:space="preserve">C0422 - </v>
      </c>
      <c r="D427" s="77"/>
      <c r="E427" s="111"/>
      <c r="F427" s="77"/>
      <c r="G427" s="79"/>
      <c r="H427" s="77"/>
      <c r="I427" s="77"/>
    </row>
    <row r="428" spans="1:9" x14ac:dyDescent="0.25">
      <c r="A428" s="13" t="s">
        <v>2539</v>
      </c>
      <c r="B428" s="78"/>
      <c r="C428" s="113" t="str">
        <f t="shared" si="6"/>
        <v xml:space="preserve">C0423 - </v>
      </c>
      <c r="D428" s="77"/>
      <c r="E428" s="111"/>
      <c r="F428" s="77"/>
      <c r="G428" s="79"/>
      <c r="H428" s="77"/>
      <c r="I428" s="77"/>
    </row>
    <row r="429" spans="1:9" x14ac:dyDescent="0.25">
      <c r="A429" s="13" t="s">
        <v>2540</v>
      </c>
      <c r="B429" s="78"/>
      <c r="C429" s="113" t="str">
        <f t="shared" si="6"/>
        <v xml:space="preserve">C0424 - </v>
      </c>
      <c r="D429" s="77"/>
      <c r="E429" s="111"/>
      <c r="F429" s="77"/>
      <c r="G429" s="79"/>
      <c r="H429" s="77"/>
      <c r="I429" s="77"/>
    </row>
    <row r="430" spans="1:9" x14ac:dyDescent="0.25">
      <c r="A430" s="13" t="s">
        <v>2541</v>
      </c>
      <c r="B430" s="78"/>
      <c r="C430" s="113" t="str">
        <f t="shared" si="6"/>
        <v xml:space="preserve">C0425 - </v>
      </c>
      <c r="D430" s="77"/>
      <c r="E430" s="111"/>
      <c r="F430" s="77"/>
      <c r="G430" s="79"/>
      <c r="H430" s="77"/>
      <c r="I430" s="77"/>
    </row>
    <row r="431" spans="1:9" x14ac:dyDescent="0.25">
      <c r="A431" s="13" t="s">
        <v>2542</v>
      </c>
      <c r="B431" s="78"/>
      <c r="C431" s="113" t="str">
        <f t="shared" si="6"/>
        <v xml:space="preserve">C0426 - </v>
      </c>
      <c r="D431" s="77"/>
      <c r="E431" s="111"/>
      <c r="F431" s="77"/>
      <c r="G431" s="79"/>
      <c r="H431" s="77"/>
      <c r="I431" s="77"/>
    </row>
    <row r="432" spans="1:9" x14ac:dyDescent="0.25">
      <c r="A432" s="13" t="s">
        <v>2543</v>
      </c>
      <c r="B432" s="78"/>
      <c r="C432" s="113" t="str">
        <f t="shared" si="6"/>
        <v xml:space="preserve">C0427 - </v>
      </c>
      <c r="D432" s="77"/>
      <c r="E432" s="111"/>
      <c r="F432" s="77"/>
      <c r="G432" s="79"/>
      <c r="H432" s="77"/>
      <c r="I432" s="77"/>
    </row>
    <row r="433" spans="1:9" x14ac:dyDescent="0.25">
      <c r="A433" s="13" t="s">
        <v>2544</v>
      </c>
      <c r="B433" s="78"/>
      <c r="C433" s="113" t="str">
        <f t="shared" si="6"/>
        <v xml:space="preserve">C0428 - </v>
      </c>
      <c r="D433" s="77"/>
      <c r="E433" s="111"/>
      <c r="F433" s="77"/>
      <c r="G433" s="79"/>
      <c r="H433" s="77"/>
      <c r="I433" s="77"/>
    </row>
    <row r="434" spans="1:9" x14ac:dyDescent="0.25">
      <c r="A434" s="13" t="s">
        <v>2545</v>
      </c>
      <c r="B434" s="78"/>
      <c r="C434" s="113" t="str">
        <f t="shared" si="6"/>
        <v xml:space="preserve">C0429 - </v>
      </c>
      <c r="D434" s="77"/>
      <c r="E434" s="111"/>
      <c r="F434" s="77"/>
      <c r="G434" s="79"/>
      <c r="H434" s="77"/>
      <c r="I434" s="77"/>
    </row>
    <row r="435" spans="1:9" x14ac:dyDescent="0.25">
      <c r="A435" s="13" t="s">
        <v>2546</v>
      </c>
      <c r="B435" s="78"/>
      <c r="C435" s="113" t="str">
        <f t="shared" si="6"/>
        <v xml:space="preserve">C0430 - </v>
      </c>
      <c r="D435" s="77"/>
      <c r="E435" s="111"/>
      <c r="F435" s="77"/>
      <c r="G435" s="79"/>
      <c r="H435" s="77"/>
      <c r="I435" s="77"/>
    </row>
    <row r="436" spans="1:9" x14ac:dyDescent="0.25">
      <c r="A436" s="13" t="s">
        <v>2547</v>
      </c>
      <c r="B436" s="78"/>
      <c r="C436" s="113" t="str">
        <f t="shared" si="6"/>
        <v xml:space="preserve">C0431 - </v>
      </c>
      <c r="D436" s="77"/>
      <c r="E436" s="111"/>
      <c r="F436" s="77"/>
      <c r="G436" s="79"/>
      <c r="H436" s="77"/>
      <c r="I436" s="77"/>
    </row>
    <row r="437" spans="1:9" x14ac:dyDescent="0.25">
      <c r="A437" s="13" t="s">
        <v>2548</v>
      </c>
      <c r="B437" s="78"/>
      <c r="C437" s="113" t="str">
        <f t="shared" si="6"/>
        <v xml:space="preserve">C0432 - </v>
      </c>
      <c r="D437" s="77"/>
      <c r="E437" s="111"/>
      <c r="F437" s="77"/>
      <c r="G437" s="79"/>
      <c r="H437" s="77"/>
      <c r="I437" s="77"/>
    </row>
    <row r="438" spans="1:9" x14ac:dyDescent="0.25">
      <c r="A438" s="13" t="s">
        <v>2549</v>
      </c>
      <c r="B438" s="78"/>
      <c r="C438" s="113" t="str">
        <f t="shared" si="6"/>
        <v xml:space="preserve">C0433 - </v>
      </c>
      <c r="D438" s="77"/>
      <c r="E438" s="111"/>
      <c r="F438" s="77"/>
      <c r="G438" s="79"/>
      <c r="H438" s="77"/>
      <c r="I438" s="77"/>
    </row>
    <row r="439" spans="1:9" x14ac:dyDescent="0.25">
      <c r="A439" s="13" t="s">
        <v>2550</v>
      </c>
      <c r="B439" s="78"/>
      <c r="C439" s="113" t="str">
        <f t="shared" si="6"/>
        <v xml:space="preserve">C0434 - </v>
      </c>
      <c r="D439" s="77"/>
      <c r="E439" s="111"/>
      <c r="F439" s="77"/>
      <c r="G439" s="79"/>
      <c r="H439" s="77"/>
      <c r="I439" s="77"/>
    </row>
    <row r="440" spans="1:9" x14ac:dyDescent="0.25">
      <c r="A440" s="13" t="s">
        <v>2551</v>
      </c>
      <c r="B440" s="78"/>
      <c r="C440" s="113" t="str">
        <f t="shared" si="6"/>
        <v xml:space="preserve">C0435 - </v>
      </c>
      <c r="D440" s="77"/>
      <c r="E440" s="111"/>
      <c r="F440" s="77"/>
      <c r="G440" s="79"/>
      <c r="H440" s="77"/>
      <c r="I440" s="77"/>
    </row>
    <row r="441" spans="1:9" x14ac:dyDescent="0.25">
      <c r="A441" s="13" t="s">
        <v>2552</v>
      </c>
      <c r="B441" s="78"/>
      <c r="C441" s="113" t="str">
        <f t="shared" si="6"/>
        <v xml:space="preserve">C0436 - </v>
      </c>
      <c r="D441" s="77"/>
      <c r="E441" s="111"/>
      <c r="F441" s="77"/>
      <c r="G441" s="79"/>
      <c r="H441" s="77"/>
      <c r="I441" s="77"/>
    </row>
    <row r="442" spans="1:9" x14ac:dyDescent="0.25">
      <c r="A442" s="13" t="s">
        <v>2553</v>
      </c>
      <c r="B442" s="78"/>
      <c r="C442" s="113" t="str">
        <f t="shared" si="6"/>
        <v xml:space="preserve">C0437 - </v>
      </c>
      <c r="D442" s="77"/>
      <c r="E442" s="111"/>
      <c r="F442" s="77"/>
      <c r="G442" s="79"/>
      <c r="H442" s="77"/>
      <c r="I442" s="77"/>
    </row>
    <row r="443" spans="1:9" x14ac:dyDescent="0.25">
      <c r="A443" s="13" t="s">
        <v>2554</v>
      </c>
      <c r="B443" s="78"/>
      <c r="C443" s="113" t="str">
        <f t="shared" si="6"/>
        <v xml:space="preserve">C0438 - </v>
      </c>
      <c r="D443" s="77"/>
      <c r="E443" s="111"/>
      <c r="F443" s="77"/>
      <c r="G443" s="79"/>
      <c r="H443" s="77"/>
      <c r="I443" s="77"/>
    </row>
    <row r="444" spans="1:9" x14ac:dyDescent="0.25">
      <c r="A444" s="13" t="s">
        <v>2555</v>
      </c>
      <c r="B444" s="78"/>
      <c r="C444" s="113" t="str">
        <f t="shared" si="6"/>
        <v xml:space="preserve">C0439 - </v>
      </c>
      <c r="D444" s="77"/>
      <c r="E444" s="111"/>
      <c r="F444" s="77"/>
      <c r="G444" s="79"/>
      <c r="H444" s="77"/>
      <c r="I444" s="77"/>
    </row>
    <row r="445" spans="1:9" x14ac:dyDescent="0.25">
      <c r="A445" s="13" t="s">
        <v>2556</v>
      </c>
      <c r="B445" s="78"/>
      <c r="C445" s="113" t="str">
        <f t="shared" si="6"/>
        <v xml:space="preserve">C0440 - </v>
      </c>
      <c r="D445" s="77"/>
      <c r="E445" s="111"/>
      <c r="F445" s="77"/>
      <c r="G445" s="79"/>
      <c r="H445" s="77"/>
      <c r="I445" s="77"/>
    </row>
    <row r="446" spans="1:9" x14ac:dyDescent="0.25">
      <c r="A446" s="13" t="s">
        <v>2557</v>
      </c>
      <c r="B446" s="78"/>
      <c r="C446" s="113" t="str">
        <f t="shared" si="6"/>
        <v xml:space="preserve">C0441 - </v>
      </c>
      <c r="D446" s="77"/>
      <c r="E446" s="111"/>
      <c r="F446" s="77"/>
      <c r="G446" s="79"/>
      <c r="H446" s="77"/>
      <c r="I446" s="77"/>
    </row>
    <row r="447" spans="1:9" x14ac:dyDescent="0.25">
      <c r="A447" s="13" t="s">
        <v>2558</v>
      </c>
      <c r="B447" s="78"/>
      <c r="C447" s="113" t="str">
        <f t="shared" si="6"/>
        <v xml:space="preserve">C0442 - </v>
      </c>
      <c r="D447" s="77"/>
      <c r="E447" s="111"/>
      <c r="F447" s="77"/>
      <c r="G447" s="79"/>
      <c r="H447" s="77"/>
      <c r="I447" s="77"/>
    </row>
    <row r="448" spans="1:9" x14ac:dyDescent="0.25">
      <c r="A448" s="13" t="s">
        <v>2559</v>
      </c>
      <c r="B448" s="78"/>
      <c r="C448" s="113" t="str">
        <f t="shared" si="6"/>
        <v xml:space="preserve">C0443 - </v>
      </c>
      <c r="D448" s="77"/>
      <c r="E448" s="111"/>
      <c r="F448" s="77"/>
      <c r="G448" s="79"/>
      <c r="H448" s="77"/>
      <c r="I448" s="77"/>
    </row>
    <row r="449" spans="1:9" x14ac:dyDescent="0.25">
      <c r="A449" s="13" t="s">
        <v>2560</v>
      </c>
      <c r="B449" s="78"/>
      <c r="C449" s="113" t="str">
        <f t="shared" si="6"/>
        <v xml:space="preserve">C0444 - </v>
      </c>
      <c r="D449" s="77"/>
      <c r="E449" s="111"/>
      <c r="F449" s="77"/>
      <c r="G449" s="79"/>
      <c r="H449" s="77"/>
      <c r="I449" s="77"/>
    </row>
    <row r="450" spans="1:9" x14ac:dyDescent="0.25">
      <c r="A450" s="13" t="s">
        <v>2561</v>
      </c>
      <c r="B450" s="78"/>
      <c r="C450" s="113" t="str">
        <f t="shared" si="6"/>
        <v xml:space="preserve">C0445 - </v>
      </c>
      <c r="D450" s="77"/>
      <c r="E450" s="111"/>
      <c r="F450" s="77"/>
      <c r="G450" s="79"/>
      <c r="H450" s="77"/>
      <c r="I450" s="77"/>
    </row>
    <row r="451" spans="1:9" x14ac:dyDescent="0.25">
      <c r="A451" s="13" t="s">
        <v>2562</v>
      </c>
      <c r="B451" s="78"/>
      <c r="C451" s="113" t="str">
        <f t="shared" si="6"/>
        <v xml:space="preserve">C0446 - </v>
      </c>
      <c r="D451" s="77"/>
      <c r="E451" s="111"/>
      <c r="F451" s="77"/>
      <c r="G451" s="79"/>
      <c r="H451" s="77"/>
      <c r="I451" s="77"/>
    </row>
    <row r="452" spans="1:9" x14ac:dyDescent="0.25">
      <c r="A452" s="13" t="s">
        <v>2563</v>
      </c>
      <c r="B452" s="78"/>
      <c r="C452" s="113" t="str">
        <f t="shared" si="6"/>
        <v xml:space="preserve">C0447 - </v>
      </c>
      <c r="D452" s="77"/>
      <c r="E452" s="111"/>
      <c r="F452" s="77"/>
      <c r="G452" s="79"/>
      <c r="H452" s="77"/>
      <c r="I452" s="77"/>
    </row>
    <row r="453" spans="1:9" x14ac:dyDescent="0.25">
      <c r="A453" s="13" t="s">
        <v>2564</v>
      </c>
      <c r="B453" s="78"/>
      <c r="C453" s="113" t="str">
        <f t="shared" si="6"/>
        <v xml:space="preserve">C0448 - </v>
      </c>
      <c r="D453" s="77"/>
      <c r="E453" s="111"/>
      <c r="F453" s="77"/>
      <c r="G453" s="79"/>
      <c r="H453" s="77"/>
      <c r="I453" s="77"/>
    </row>
    <row r="454" spans="1:9" x14ac:dyDescent="0.25">
      <c r="A454" s="13" t="s">
        <v>2565</v>
      </c>
      <c r="B454" s="78"/>
      <c r="C454" s="113" t="str">
        <f t="shared" si="6"/>
        <v xml:space="preserve">C0449 - </v>
      </c>
      <c r="D454" s="77"/>
      <c r="E454" s="111"/>
      <c r="F454" s="77"/>
      <c r="G454" s="79"/>
      <c r="H454" s="77"/>
      <c r="I454" s="77"/>
    </row>
    <row r="455" spans="1:9" x14ac:dyDescent="0.25">
      <c r="A455" s="13" t="s">
        <v>2566</v>
      </c>
      <c r="B455" s="78"/>
      <c r="C455" s="113" t="str">
        <f t="shared" ref="C455:C518" si="7">A455&amp;" - "&amp;B455</f>
        <v xml:space="preserve">C0450 - </v>
      </c>
      <c r="D455" s="77"/>
      <c r="E455" s="111"/>
      <c r="F455" s="77"/>
      <c r="G455" s="79"/>
      <c r="H455" s="77"/>
      <c r="I455" s="77"/>
    </row>
    <row r="456" spans="1:9" x14ac:dyDescent="0.25">
      <c r="A456" s="13" t="s">
        <v>2567</v>
      </c>
      <c r="B456" s="78"/>
      <c r="C456" s="113" t="str">
        <f t="shared" si="7"/>
        <v xml:space="preserve">C0451 - </v>
      </c>
      <c r="D456" s="77"/>
      <c r="E456" s="111"/>
      <c r="F456" s="77"/>
      <c r="G456" s="79"/>
      <c r="H456" s="77"/>
      <c r="I456" s="77"/>
    </row>
    <row r="457" spans="1:9" x14ac:dyDescent="0.25">
      <c r="A457" s="13" t="s">
        <v>2568</v>
      </c>
      <c r="B457" s="78"/>
      <c r="C457" s="113" t="str">
        <f t="shared" si="7"/>
        <v xml:space="preserve">C0452 - </v>
      </c>
      <c r="D457" s="77"/>
      <c r="E457" s="111"/>
      <c r="F457" s="77"/>
      <c r="G457" s="79"/>
      <c r="H457" s="77"/>
      <c r="I457" s="77"/>
    </row>
    <row r="458" spans="1:9" x14ac:dyDescent="0.25">
      <c r="A458" s="13" t="s">
        <v>2569</v>
      </c>
      <c r="B458" s="78"/>
      <c r="C458" s="113" t="str">
        <f t="shared" si="7"/>
        <v xml:space="preserve">C0453 - </v>
      </c>
      <c r="D458" s="77"/>
      <c r="E458" s="111"/>
      <c r="F458" s="77"/>
      <c r="G458" s="79"/>
      <c r="H458" s="77"/>
      <c r="I458" s="77"/>
    </row>
    <row r="459" spans="1:9" x14ac:dyDescent="0.25">
      <c r="A459" s="13" t="s">
        <v>2570</v>
      </c>
      <c r="B459" s="78"/>
      <c r="C459" s="113" t="str">
        <f t="shared" si="7"/>
        <v xml:space="preserve">C0454 - </v>
      </c>
      <c r="D459" s="77"/>
      <c r="E459" s="111"/>
      <c r="F459" s="77"/>
      <c r="G459" s="79"/>
      <c r="H459" s="77"/>
      <c r="I459" s="77"/>
    </row>
    <row r="460" spans="1:9" x14ac:dyDescent="0.25">
      <c r="A460" s="13" t="s">
        <v>2571</v>
      </c>
      <c r="B460" s="78"/>
      <c r="C460" s="113" t="str">
        <f t="shared" si="7"/>
        <v xml:space="preserve">C0455 - </v>
      </c>
      <c r="D460" s="77"/>
      <c r="E460" s="111"/>
      <c r="F460" s="77"/>
      <c r="G460" s="79"/>
      <c r="H460" s="77"/>
      <c r="I460" s="77"/>
    </row>
    <row r="461" spans="1:9" x14ac:dyDescent="0.25">
      <c r="A461" s="13" t="s">
        <v>2572</v>
      </c>
      <c r="B461" s="78"/>
      <c r="C461" s="113" t="str">
        <f t="shared" si="7"/>
        <v xml:space="preserve">C0456 - </v>
      </c>
      <c r="D461" s="77"/>
      <c r="E461" s="111"/>
      <c r="F461" s="77"/>
      <c r="G461" s="79"/>
      <c r="H461" s="77"/>
      <c r="I461" s="77"/>
    </row>
    <row r="462" spans="1:9" x14ac:dyDescent="0.25">
      <c r="A462" s="13" t="s">
        <v>2573</v>
      </c>
      <c r="B462" s="78"/>
      <c r="C462" s="113" t="str">
        <f t="shared" si="7"/>
        <v xml:space="preserve">C0457 - </v>
      </c>
      <c r="D462" s="77"/>
      <c r="E462" s="111"/>
      <c r="F462" s="77"/>
      <c r="G462" s="79"/>
      <c r="H462" s="77"/>
      <c r="I462" s="77"/>
    </row>
    <row r="463" spans="1:9" x14ac:dyDescent="0.25">
      <c r="A463" s="13" t="s">
        <v>2574</v>
      </c>
      <c r="B463" s="78"/>
      <c r="C463" s="113" t="str">
        <f t="shared" si="7"/>
        <v xml:space="preserve">C0458 - </v>
      </c>
      <c r="D463" s="77"/>
      <c r="E463" s="111"/>
      <c r="F463" s="77"/>
      <c r="G463" s="79"/>
      <c r="H463" s="77"/>
      <c r="I463" s="77"/>
    </row>
    <row r="464" spans="1:9" x14ac:dyDescent="0.25">
      <c r="A464" s="13" t="s">
        <v>2575</v>
      </c>
      <c r="B464" s="78"/>
      <c r="C464" s="113" t="str">
        <f t="shared" si="7"/>
        <v xml:space="preserve">C0459 - </v>
      </c>
      <c r="D464" s="77"/>
      <c r="E464" s="111"/>
      <c r="F464" s="77"/>
      <c r="G464" s="79"/>
      <c r="H464" s="77"/>
      <c r="I464" s="77"/>
    </row>
    <row r="465" spans="1:9" x14ac:dyDescent="0.25">
      <c r="A465" s="13" t="s">
        <v>2576</v>
      </c>
      <c r="B465" s="78"/>
      <c r="C465" s="113" t="str">
        <f t="shared" si="7"/>
        <v xml:space="preserve">C0460 - </v>
      </c>
      <c r="D465" s="77"/>
      <c r="E465" s="111"/>
      <c r="F465" s="77"/>
      <c r="G465" s="79"/>
      <c r="H465" s="77"/>
      <c r="I465" s="77"/>
    </row>
    <row r="466" spans="1:9" x14ac:dyDescent="0.25">
      <c r="A466" s="13" t="s">
        <v>2577</v>
      </c>
      <c r="B466" s="78"/>
      <c r="C466" s="113" t="str">
        <f t="shared" si="7"/>
        <v xml:space="preserve">C0461 - </v>
      </c>
      <c r="D466" s="77"/>
      <c r="E466" s="111"/>
      <c r="F466" s="77"/>
      <c r="G466" s="79"/>
      <c r="H466" s="77"/>
      <c r="I466" s="77"/>
    </row>
    <row r="467" spans="1:9" x14ac:dyDescent="0.25">
      <c r="A467" s="13" t="s">
        <v>2578</v>
      </c>
      <c r="B467" s="78"/>
      <c r="C467" s="113" t="str">
        <f t="shared" si="7"/>
        <v xml:space="preserve">C0462 - </v>
      </c>
      <c r="D467" s="77"/>
      <c r="E467" s="111"/>
      <c r="F467" s="77"/>
      <c r="G467" s="79"/>
      <c r="H467" s="77"/>
      <c r="I467" s="77"/>
    </row>
    <row r="468" spans="1:9" x14ac:dyDescent="0.25">
      <c r="A468" s="13" t="s">
        <v>2579</v>
      </c>
      <c r="B468" s="78"/>
      <c r="C468" s="113" t="str">
        <f t="shared" si="7"/>
        <v xml:space="preserve">C0463 - </v>
      </c>
      <c r="D468" s="77"/>
      <c r="E468" s="111"/>
      <c r="F468" s="77"/>
      <c r="G468" s="79"/>
      <c r="H468" s="77"/>
      <c r="I468" s="77"/>
    </row>
    <row r="469" spans="1:9" x14ac:dyDescent="0.25">
      <c r="A469" s="13" t="s">
        <v>2580</v>
      </c>
      <c r="B469" s="78"/>
      <c r="C469" s="113" t="str">
        <f t="shared" si="7"/>
        <v xml:space="preserve">C0464 - </v>
      </c>
      <c r="D469" s="77"/>
      <c r="E469" s="111"/>
      <c r="F469" s="77"/>
      <c r="G469" s="79"/>
      <c r="H469" s="77"/>
      <c r="I469" s="77"/>
    </row>
    <row r="470" spans="1:9" x14ac:dyDescent="0.25">
      <c r="A470" s="13" t="s">
        <v>2581</v>
      </c>
      <c r="B470" s="78"/>
      <c r="C470" s="113" t="str">
        <f t="shared" si="7"/>
        <v xml:space="preserve">C0465 - </v>
      </c>
      <c r="D470" s="77"/>
      <c r="E470" s="111"/>
      <c r="F470" s="77"/>
      <c r="G470" s="79"/>
      <c r="H470" s="77"/>
      <c r="I470" s="77"/>
    </row>
    <row r="471" spans="1:9" x14ac:dyDescent="0.25">
      <c r="A471" s="13" t="s">
        <v>2582</v>
      </c>
      <c r="B471" s="78"/>
      <c r="C471" s="113" t="str">
        <f t="shared" si="7"/>
        <v xml:space="preserve">C0466 - </v>
      </c>
      <c r="D471" s="77"/>
      <c r="E471" s="111"/>
      <c r="F471" s="77"/>
      <c r="G471" s="79"/>
      <c r="H471" s="77"/>
      <c r="I471" s="77"/>
    </row>
    <row r="472" spans="1:9" x14ac:dyDescent="0.25">
      <c r="A472" s="13" t="s">
        <v>2583</v>
      </c>
      <c r="B472" s="78"/>
      <c r="C472" s="113" t="str">
        <f t="shared" si="7"/>
        <v xml:space="preserve">C0467 - </v>
      </c>
      <c r="D472" s="77"/>
      <c r="E472" s="111"/>
      <c r="F472" s="77"/>
      <c r="G472" s="79"/>
      <c r="H472" s="77"/>
      <c r="I472" s="77"/>
    </row>
    <row r="473" spans="1:9" x14ac:dyDescent="0.25">
      <c r="A473" s="13" t="s">
        <v>2584</v>
      </c>
      <c r="B473" s="78"/>
      <c r="C473" s="113" t="str">
        <f t="shared" si="7"/>
        <v xml:space="preserve">C0468 - </v>
      </c>
      <c r="D473" s="77"/>
      <c r="E473" s="111"/>
      <c r="F473" s="77"/>
      <c r="G473" s="79"/>
      <c r="H473" s="77"/>
      <c r="I473" s="77"/>
    </row>
    <row r="474" spans="1:9" x14ac:dyDescent="0.25">
      <c r="A474" s="13" t="s">
        <v>2585</v>
      </c>
      <c r="B474" s="78"/>
      <c r="C474" s="113" t="str">
        <f t="shared" si="7"/>
        <v xml:space="preserve">C0469 - </v>
      </c>
      <c r="D474" s="77"/>
      <c r="E474" s="111"/>
      <c r="F474" s="77"/>
      <c r="G474" s="79"/>
      <c r="H474" s="77"/>
      <c r="I474" s="77"/>
    </row>
    <row r="475" spans="1:9" x14ac:dyDescent="0.25">
      <c r="A475" s="13" t="s">
        <v>2586</v>
      </c>
      <c r="B475" s="78"/>
      <c r="C475" s="113" t="str">
        <f t="shared" si="7"/>
        <v xml:space="preserve">C0470 - </v>
      </c>
      <c r="D475" s="77"/>
      <c r="E475" s="111"/>
      <c r="F475" s="77"/>
      <c r="G475" s="79"/>
      <c r="H475" s="77"/>
      <c r="I475" s="77"/>
    </row>
    <row r="476" spans="1:9" x14ac:dyDescent="0.25">
      <c r="A476" s="13" t="s">
        <v>2587</v>
      </c>
      <c r="B476" s="78"/>
      <c r="C476" s="113" t="str">
        <f t="shared" si="7"/>
        <v xml:space="preserve">C0471 - </v>
      </c>
      <c r="D476" s="77"/>
      <c r="E476" s="111"/>
      <c r="F476" s="77"/>
      <c r="G476" s="79"/>
      <c r="H476" s="77"/>
      <c r="I476" s="77"/>
    </row>
    <row r="477" spans="1:9" x14ac:dyDescent="0.25">
      <c r="A477" s="13" t="s">
        <v>2588</v>
      </c>
      <c r="B477" s="78"/>
      <c r="C477" s="113" t="str">
        <f t="shared" si="7"/>
        <v xml:space="preserve">C0472 - </v>
      </c>
      <c r="D477" s="77"/>
      <c r="E477" s="111"/>
      <c r="F477" s="77"/>
      <c r="G477" s="79"/>
      <c r="H477" s="77"/>
      <c r="I477" s="77"/>
    </row>
    <row r="478" spans="1:9" x14ac:dyDescent="0.25">
      <c r="A478" s="13" t="s">
        <v>2589</v>
      </c>
      <c r="B478" s="78"/>
      <c r="C478" s="113" t="str">
        <f t="shared" si="7"/>
        <v xml:space="preserve">C0473 - </v>
      </c>
      <c r="D478" s="77"/>
      <c r="E478" s="111"/>
      <c r="F478" s="77"/>
      <c r="G478" s="79"/>
      <c r="H478" s="77"/>
      <c r="I478" s="77"/>
    </row>
    <row r="479" spans="1:9" x14ac:dyDescent="0.25">
      <c r="A479" s="13" t="s">
        <v>2590</v>
      </c>
      <c r="B479" s="78"/>
      <c r="C479" s="113" t="str">
        <f t="shared" si="7"/>
        <v xml:space="preserve">C0474 - </v>
      </c>
      <c r="D479" s="77"/>
      <c r="E479" s="111"/>
      <c r="F479" s="77"/>
      <c r="G479" s="79"/>
      <c r="H479" s="77"/>
      <c r="I479" s="77"/>
    </row>
    <row r="480" spans="1:9" x14ac:dyDescent="0.25">
      <c r="A480" s="13" t="s">
        <v>2591</v>
      </c>
      <c r="B480" s="78"/>
      <c r="C480" s="113" t="str">
        <f t="shared" si="7"/>
        <v xml:space="preserve">C0475 - </v>
      </c>
      <c r="D480" s="77"/>
      <c r="E480" s="111"/>
      <c r="F480" s="77"/>
      <c r="G480" s="79"/>
      <c r="H480" s="77"/>
      <c r="I480" s="77"/>
    </row>
    <row r="481" spans="1:9" x14ac:dyDescent="0.25">
      <c r="A481" s="13" t="s">
        <v>2592</v>
      </c>
      <c r="B481" s="78"/>
      <c r="C481" s="113" t="str">
        <f t="shared" si="7"/>
        <v xml:space="preserve">C0476 - </v>
      </c>
      <c r="D481" s="77"/>
      <c r="E481" s="111"/>
      <c r="F481" s="77"/>
      <c r="G481" s="79"/>
      <c r="H481" s="77"/>
      <c r="I481" s="77"/>
    </row>
    <row r="482" spans="1:9" x14ac:dyDescent="0.25">
      <c r="A482" s="13" t="s">
        <v>2593</v>
      </c>
      <c r="B482" s="78"/>
      <c r="C482" s="113" t="str">
        <f t="shared" si="7"/>
        <v xml:space="preserve">C0477 - </v>
      </c>
      <c r="D482" s="77"/>
      <c r="E482" s="111"/>
      <c r="F482" s="77"/>
      <c r="G482" s="79"/>
      <c r="H482" s="77"/>
      <c r="I482" s="77"/>
    </row>
    <row r="483" spans="1:9" x14ac:dyDescent="0.25">
      <c r="A483" s="13" t="s">
        <v>2594</v>
      </c>
      <c r="B483" s="78"/>
      <c r="C483" s="113" t="str">
        <f t="shared" si="7"/>
        <v xml:space="preserve">C0478 - </v>
      </c>
      <c r="D483" s="77"/>
      <c r="E483" s="111"/>
      <c r="F483" s="77"/>
      <c r="G483" s="79"/>
      <c r="H483" s="77"/>
      <c r="I483" s="77"/>
    </row>
    <row r="484" spans="1:9" x14ac:dyDescent="0.25">
      <c r="A484" s="13" t="s">
        <v>2595</v>
      </c>
      <c r="B484" s="78"/>
      <c r="C484" s="113" t="str">
        <f t="shared" si="7"/>
        <v xml:space="preserve">C0479 - </v>
      </c>
      <c r="D484" s="77"/>
      <c r="E484" s="111"/>
      <c r="F484" s="77"/>
      <c r="G484" s="79"/>
      <c r="H484" s="77"/>
      <c r="I484" s="77"/>
    </row>
    <row r="485" spans="1:9" x14ac:dyDescent="0.25">
      <c r="A485" s="13" t="s">
        <v>2596</v>
      </c>
      <c r="B485" s="78"/>
      <c r="C485" s="113" t="str">
        <f t="shared" si="7"/>
        <v xml:space="preserve">C0480 - </v>
      </c>
      <c r="D485" s="77"/>
      <c r="E485" s="111"/>
      <c r="F485" s="77"/>
      <c r="G485" s="79"/>
      <c r="H485" s="77"/>
      <c r="I485" s="77"/>
    </row>
    <row r="486" spans="1:9" x14ac:dyDescent="0.25">
      <c r="A486" s="13" t="s">
        <v>2597</v>
      </c>
      <c r="B486" s="78"/>
      <c r="C486" s="113" t="str">
        <f t="shared" si="7"/>
        <v xml:space="preserve">C0481 - </v>
      </c>
      <c r="D486" s="77"/>
      <c r="E486" s="111"/>
      <c r="F486" s="77"/>
      <c r="G486" s="79"/>
      <c r="H486" s="77"/>
      <c r="I486" s="77"/>
    </row>
    <row r="487" spans="1:9" x14ac:dyDescent="0.25">
      <c r="A487" s="13" t="s">
        <v>2598</v>
      </c>
      <c r="B487" s="78"/>
      <c r="C487" s="113" t="str">
        <f t="shared" si="7"/>
        <v xml:space="preserve">C0482 - </v>
      </c>
      <c r="D487" s="77"/>
      <c r="E487" s="111"/>
      <c r="F487" s="77"/>
      <c r="G487" s="79"/>
      <c r="H487" s="77"/>
      <c r="I487" s="77"/>
    </row>
    <row r="488" spans="1:9" x14ac:dyDescent="0.25">
      <c r="A488" s="13" t="s">
        <v>2599</v>
      </c>
      <c r="B488" s="78"/>
      <c r="C488" s="113" t="str">
        <f t="shared" si="7"/>
        <v xml:space="preserve">C0483 - </v>
      </c>
      <c r="D488" s="77"/>
      <c r="E488" s="111"/>
      <c r="F488" s="77"/>
      <c r="G488" s="79"/>
      <c r="H488" s="77"/>
      <c r="I488" s="77"/>
    </row>
    <row r="489" spans="1:9" x14ac:dyDescent="0.25">
      <c r="A489" s="13" t="s">
        <v>2600</v>
      </c>
      <c r="B489" s="78"/>
      <c r="C489" s="113" t="str">
        <f t="shared" si="7"/>
        <v xml:space="preserve">C0484 - </v>
      </c>
      <c r="D489" s="77"/>
      <c r="E489" s="111"/>
      <c r="F489" s="77"/>
      <c r="G489" s="79"/>
      <c r="H489" s="77"/>
      <c r="I489" s="77"/>
    </row>
    <row r="490" spans="1:9" x14ac:dyDescent="0.25">
      <c r="A490" s="13" t="s">
        <v>2601</v>
      </c>
      <c r="B490" s="78"/>
      <c r="C490" s="113" t="str">
        <f t="shared" si="7"/>
        <v xml:space="preserve">C0485 - </v>
      </c>
      <c r="D490" s="77"/>
      <c r="E490" s="111"/>
      <c r="F490" s="77"/>
      <c r="G490" s="79"/>
      <c r="H490" s="77"/>
      <c r="I490" s="77"/>
    </row>
    <row r="491" spans="1:9" x14ac:dyDescent="0.25">
      <c r="A491" s="13" t="s">
        <v>2602</v>
      </c>
      <c r="B491" s="78"/>
      <c r="C491" s="113" t="str">
        <f t="shared" si="7"/>
        <v xml:space="preserve">C0486 - </v>
      </c>
      <c r="D491" s="77"/>
      <c r="E491" s="111"/>
      <c r="F491" s="77"/>
      <c r="G491" s="79"/>
      <c r="H491" s="77"/>
      <c r="I491" s="77"/>
    </row>
    <row r="492" spans="1:9" x14ac:dyDescent="0.25">
      <c r="A492" s="13" t="s">
        <v>2603</v>
      </c>
      <c r="B492" s="78"/>
      <c r="C492" s="113" t="str">
        <f t="shared" si="7"/>
        <v xml:space="preserve">C0487 - </v>
      </c>
      <c r="D492" s="77"/>
      <c r="E492" s="111"/>
      <c r="F492" s="77"/>
      <c r="G492" s="79"/>
      <c r="H492" s="77"/>
      <c r="I492" s="77"/>
    </row>
    <row r="493" spans="1:9" x14ac:dyDescent="0.25">
      <c r="A493" s="13" t="s">
        <v>2604</v>
      </c>
      <c r="B493" s="78"/>
      <c r="C493" s="113" t="str">
        <f t="shared" si="7"/>
        <v xml:space="preserve">C0488 - </v>
      </c>
      <c r="D493" s="77"/>
      <c r="E493" s="111"/>
      <c r="F493" s="77"/>
      <c r="G493" s="79"/>
      <c r="H493" s="77"/>
      <c r="I493" s="77"/>
    </row>
    <row r="494" spans="1:9" x14ac:dyDescent="0.25">
      <c r="A494" s="13" t="s">
        <v>2605</v>
      </c>
      <c r="B494" s="78"/>
      <c r="C494" s="113" t="str">
        <f t="shared" si="7"/>
        <v xml:space="preserve">C0489 - </v>
      </c>
      <c r="D494" s="77"/>
      <c r="E494" s="111"/>
      <c r="F494" s="77"/>
      <c r="G494" s="79"/>
      <c r="H494" s="77"/>
      <c r="I494" s="77"/>
    </row>
    <row r="495" spans="1:9" x14ac:dyDescent="0.25">
      <c r="A495" s="13" t="s">
        <v>2606</v>
      </c>
      <c r="B495" s="78"/>
      <c r="C495" s="113" t="str">
        <f t="shared" si="7"/>
        <v xml:space="preserve">C0490 - </v>
      </c>
      <c r="D495" s="77"/>
      <c r="E495" s="111"/>
      <c r="F495" s="77"/>
      <c r="G495" s="79"/>
      <c r="H495" s="77"/>
      <c r="I495" s="77"/>
    </row>
    <row r="496" spans="1:9" x14ac:dyDescent="0.25">
      <c r="A496" s="13" t="s">
        <v>2607</v>
      </c>
      <c r="B496" s="78"/>
      <c r="C496" s="113" t="str">
        <f t="shared" si="7"/>
        <v xml:space="preserve">C0491 - </v>
      </c>
      <c r="D496" s="77"/>
      <c r="E496" s="111"/>
      <c r="F496" s="77"/>
      <c r="G496" s="79"/>
      <c r="H496" s="77"/>
      <c r="I496" s="77"/>
    </row>
    <row r="497" spans="1:9" x14ac:dyDescent="0.25">
      <c r="A497" s="13" t="s">
        <v>2608</v>
      </c>
      <c r="B497" s="78"/>
      <c r="C497" s="113" t="str">
        <f t="shared" si="7"/>
        <v xml:space="preserve">C0492 - </v>
      </c>
      <c r="D497" s="77"/>
      <c r="E497" s="111"/>
      <c r="F497" s="77"/>
      <c r="G497" s="79"/>
      <c r="H497" s="77"/>
      <c r="I497" s="77"/>
    </row>
    <row r="498" spans="1:9" x14ac:dyDescent="0.25">
      <c r="A498" s="13" t="s">
        <v>2609</v>
      </c>
      <c r="B498" s="78"/>
      <c r="C498" s="113" t="str">
        <f t="shared" si="7"/>
        <v xml:space="preserve">C0493 - </v>
      </c>
      <c r="D498" s="77"/>
      <c r="E498" s="111"/>
      <c r="F498" s="77"/>
      <c r="G498" s="79"/>
      <c r="H498" s="77"/>
      <c r="I498" s="77"/>
    </row>
    <row r="499" spans="1:9" x14ac:dyDescent="0.25">
      <c r="A499" s="13" t="s">
        <v>2610</v>
      </c>
      <c r="B499" s="78"/>
      <c r="C499" s="113" t="str">
        <f t="shared" si="7"/>
        <v xml:space="preserve">C0494 - </v>
      </c>
      <c r="D499" s="77"/>
      <c r="E499" s="111"/>
      <c r="F499" s="77"/>
      <c r="G499" s="79"/>
      <c r="H499" s="77"/>
      <c r="I499" s="77"/>
    </row>
    <row r="500" spans="1:9" x14ac:dyDescent="0.25">
      <c r="A500" s="13" t="s">
        <v>2611</v>
      </c>
      <c r="B500" s="78"/>
      <c r="C500" s="113" t="str">
        <f t="shared" si="7"/>
        <v xml:space="preserve">C0495 - </v>
      </c>
      <c r="D500" s="77"/>
      <c r="E500" s="111"/>
      <c r="F500" s="77"/>
      <c r="G500" s="79"/>
      <c r="H500" s="77"/>
      <c r="I500" s="77"/>
    </row>
    <row r="501" spans="1:9" x14ac:dyDescent="0.25">
      <c r="A501" s="13" t="s">
        <v>2612</v>
      </c>
      <c r="B501" s="78"/>
      <c r="C501" s="113" t="str">
        <f t="shared" si="7"/>
        <v xml:space="preserve">C0496 - </v>
      </c>
      <c r="D501" s="77"/>
      <c r="E501" s="111"/>
      <c r="F501" s="77"/>
      <c r="G501" s="79"/>
      <c r="H501" s="77"/>
      <c r="I501" s="77"/>
    </row>
    <row r="502" spans="1:9" x14ac:dyDescent="0.25">
      <c r="A502" s="13" t="s">
        <v>2613</v>
      </c>
      <c r="B502" s="78"/>
      <c r="C502" s="113" t="str">
        <f t="shared" si="7"/>
        <v xml:space="preserve">C0497 - </v>
      </c>
      <c r="D502" s="77"/>
      <c r="E502" s="111"/>
      <c r="F502" s="77"/>
      <c r="G502" s="79"/>
      <c r="H502" s="77"/>
      <c r="I502" s="77"/>
    </row>
    <row r="503" spans="1:9" x14ac:dyDescent="0.25">
      <c r="A503" s="13" t="s">
        <v>2614</v>
      </c>
      <c r="B503" s="78"/>
      <c r="C503" s="113" t="str">
        <f t="shared" si="7"/>
        <v xml:space="preserve">C0498 - </v>
      </c>
      <c r="D503" s="77"/>
      <c r="E503" s="111"/>
      <c r="F503" s="77"/>
      <c r="G503" s="79"/>
      <c r="H503" s="77"/>
      <c r="I503" s="77"/>
    </row>
    <row r="504" spans="1:9" x14ac:dyDescent="0.25">
      <c r="A504" s="13" t="s">
        <v>2615</v>
      </c>
      <c r="B504" s="78"/>
      <c r="C504" s="113" t="str">
        <f t="shared" si="7"/>
        <v xml:space="preserve">C0499 - </v>
      </c>
      <c r="D504" s="77"/>
      <c r="E504" s="111"/>
      <c r="F504" s="77"/>
      <c r="G504" s="79"/>
      <c r="H504" s="77"/>
      <c r="I504" s="77"/>
    </row>
    <row r="505" spans="1:9" x14ac:dyDescent="0.25">
      <c r="A505" s="13" t="s">
        <v>2616</v>
      </c>
      <c r="B505" s="78"/>
      <c r="C505" s="113" t="str">
        <f t="shared" si="7"/>
        <v xml:space="preserve">C0500 - </v>
      </c>
      <c r="D505" s="77"/>
      <c r="E505" s="111"/>
      <c r="F505" s="77"/>
      <c r="G505" s="79"/>
      <c r="H505" s="77"/>
      <c r="I505" s="77"/>
    </row>
    <row r="506" spans="1:9" x14ac:dyDescent="0.25">
      <c r="A506" s="13" t="s">
        <v>2617</v>
      </c>
      <c r="B506" s="78"/>
      <c r="C506" s="113" t="str">
        <f t="shared" si="7"/>
        <v xml:space="preserve">C0501 - </v>
      </c>
      <c r="D506" s="77"/>
      <c r="E506" s="111"/>
      <c r="F506" s="77"/>
      <c r="G506" s="79"/>
      <c r="H506" s="77"/>
      <c r="I506" s="77"/>
    </row>
    <row r="507" spans="1:9" x14ac:dyDescent="0.25">
      <c r="A507" s="13" t="s">
        <v>2618</v>
      </c>
      <c r="B507" s="78"/>
      <c r="C507" s="113" t="str">
        <f t="shared" si="7"/>
        <v xml:space="preserve">C0502 - </v>
      </c>
      <c r="D507" s="77"/>
      <c r="E507" s="111"/>
      <c r="F507" s="77"/>
      <c r="G507" s="79"/>
      <c r="H507" s="77"/>
      <c r="I507" s="77"/>
    </row>
    <row r="508" spans="1:9" x14ac:dyDescent="0.25">
      <c r="A508" s="13" t="s">
        <v>2619</v>
      </c>
      <c r="B508" s="78"/>
      <c r="C508" s="113" t="str">
        <f t="shared" si="7"/>
        <v xml:space="preserve">C0503 - </v>
      </c>
      <c r="D508" s="77"/>
      <c r="E508" s="111"/>
      <c r="F508" s="77"/>
      <c r="G508" s="79"/>
      <c r="H508" s="77"/>
      <c r="I508" s="77"/>
    </row>
    <row r="509" spans="1:9" x14ac:dyDescent="0.25">
      <c r="A509" s="13" t="s">
        <v>2620</v>
      </c>
      <c r="B509" s="78"/>
      <c r="C509" s="113" t="str">
        <f t="shared" si="7"/>
        <v xml:space="preserve">C0504 - </v>
      </c>
      <c r="D509" s="77"/>
      <c r="E509" s="111"/>
      <c r="F509" s="77"/>
      <c r="G509" s="79"/>
      <c r="H509" s="77"/>
      <c r="I509" s="77"/>
    </row>
    <row r="510" spans="1:9" x14ac:dyDescent="0.25">
      <c r="A510" s="13" t="s">
        <v>2621</v>
      </c>
      <c r="B510" s="78"/>
      <c r="C510" s="113" t="str">
        <f t="shared" si="7"/>
        <v xml:space="preserve">C0505 - </v>
      </c>
      <c r="D510" s="77"/>
      <c r="E510" s="111"/>
      <c r="F510" s="77"/>
      <c r="G510" s="79"/>
      <c r="H510" s="77"/>
      <c r="I510" s="77"/>
    </row>
    <row r="511" spans="1:9" x14ac:dyDescent="0.25">
      <c r="A511" s="13" t="s">
        <v>2622</v>
      </c>
      <c r="B511" s="78"/>
      <c r="C511" s="113" t="str">
        <f t="shared" si="7"/>
        <v xml:space="preserve">C0506 - </v>
      </c>
      <c r="D511" s="77"/>
      <c r="E511" s="111"/>
      <c r="F511" s="77"/>
      <c r="G511" s="79"/>
      <c r="H511" s="77"/>
      <c r="I511" s="77"/>
    </row>
    <row r="512" spans="1:9" x14ac:dyDescent="0.25">
      <c r="A512" s="13" t="s">
        <v>2623</v>
      </c>
      <c r="B512" s="78"/>
      <c r="C512" s="113" t="str">
        <f t="shared" si="7"/>
        <v xml:space="preserve">C0507 - </v>
      </c>
      <c r="D512" s="77"/>
      <c r="E512" s="111"/>
      <c r="F512" s="77"/>
      <c r="G512" s="79"/>
      <c r="H512" s="77"/>
      <c r="I512" s="77"/>
    </row>
    <row r="513" spans="1:9" x14ac:dyDescent="0.25">
      <c r="A513" s="13" t="s">
        <v>2624</v>
      </c>
      <c r="B513" s="78"/>
      <c r="C513" s="113" t="str">
        <f t="shared" si="7"/>
        <v xml:space="preserve">C0508 - </v>
      </c>
      <c r="D513" s="77"/>
      <c r="E513" s="111"/>
      <c r="F513" s="77"/>
      <c r="G513" s="79"/>
      <c r="H513" s="77"/>
      <c r="I513" s="77"/>
    </row>
    <row r="514" spans="1:9" x14ac:dyDescent="0.25">
      <c r="A514" s="13" t="s">
        <v>2625</v>
      </c>
      <c r="B514" s="78"/>
      <c r="C514" s="113" t="str">
        <f t="shared" si="7"/>
        <v xml:space="preserve">C0509 - </v>
      </c>
      <c r="D514" s="77"/>
      <c r="E514" s="111"/>
      <c r="F514" s="77"/>
      <c r="G514" s="79"/>
      <c r="H514" s="77"/>
      <c r="I514" s="77"/>
    </row>
    <row r="515" spans="1:9" x14ac:dyDescent="0.25">
      <c r="A515" s="13" t="s">
        <v>2626</v>
      </c>
      <c r="B515" s="78"/>
      <c r="C515" s="113" t="str">
        <f t="shared" si="7"/>
        <v xml:space="preserve">C0510 - </v>
      </c>
      <c r="D515" s="77"/>
      <c r="E515" s="111"/>
      <c r="F515" s="77"/>
      <c r="G515" s="79"/>
      <c r="H515" s="77"/>
      <c r="I515" s="77"/>
    </row>
    <row r="516" spans="1:9" x14ac:dyDescent="0.25">
      <c r="A516" s="13" t="s">
        <v>2627</v>
      </c>
      <c r="B516" s="78"/>
      <c r="C516" s="113" t="str">
        <f t="shared" si="7"/>
        <v xml:space="preserve">C0511 - </v>
      </c>
      <c r="D516" s="77"/>
      <c r="E516" s="111"/>
      <c r="F516" s="77"/>
      <c r="G516" s="79"/>
      <c r="H516" s="77"/>
      <c r="I516" s="77"/>
    </row>
    <row r="517" spans="1:9" x14ac:dyDescent="0.25">
      <c r="A517" s="13" t="s">
        <v>2628</v>
      </c>
      <c r="B517" s="78"/>
      <c r="C517" s="113" t="str">
        <f t="shared" si="7"/>
        <v xml:space="preserve">C0512 - </v>
      </c>
      <c r="D517" s="77"/>
      <c r="E517" s="111"/>
      <c r="F517" s="77"/>
      <c r="G517" s="79"/>
      <c r="H517" s="77"/>
      <c r="I517" s="77"/>
    </row>
    <row r="518" spans="1:9" x14ac:dyDescent="0.25">
      <c r="A518" s="13" t="s">
        <v>2629</v>
      </c>
      <c r="B518" s="78"/>
      <c r="C518" s="113" t="str">
        <f t="shared" si="7"/>
        <v xml:space="preserve">C0513 - </v>
      </c>
      <c r="D518" s="77"/>
      <c r="E518" s="111"/>
      <c r="F518" s="77"/>
      <c r="G518" s="79"/>
      <c r="H518" s="77"/>
      <c r="I518" s="77"/>
    </row>
    <row r="519" spans="1:9" x14ac:dyDescent="0.25">
      <c r="A519" s="13" t="s">
        <v>2630</v>
      </c>
      <c r="B519" s="78"/>
      <c r="C519" s="113" t="str">
        <f t="shared" ref="C519:C582" si="8">A519&amp;" - "&amp;B519</f>
        <v xml:space="preserve">C0514 - </v>
      </c>
      <c r="D519" s="77"/>
      <c r="E519" s="111"/>
      <c r="F519" s="77"/>
      <c r="G519" s="79"/>
      <c r="H519" s="77"/>
      <c r="I519" s="77"/>
    </row>
    <row r="520" spans="1:9" x14ac:dyDescent="0.25">
      <c r="A520" s="13" t="s">
        <v>2631</v>
      </c>
      <c r="B520" s="78"/>
      <c r="C520" s="113" t="str">
        <f t="shared" si="8"/>
        <v xml:space="preserve">C0515 - </v>
      </c>
      <c r="D520" s="77"/>
      <c r="E520" s="111"/>
      <c r="F520" s="77"/>
      <c r="G520" s="79"/>
      <c r="H520" s="77"/>
      <c r="I520" s="77"/>
    </row>
    <row r="521" spans="1:9" x14ac:dyDescent="0.25">
      <c r="A521" s="13" t="s">
        <v>2632</v>
      </c>
      <c r="B521" s="78"/>
      <c r="C521" s="113" t="str">
        <f t="shared" si="8"/>
        <v xml:space="preserve">C0516 - </v>
      </c>
      <c r="D521" s="77"/>
      <c r="E521" s="111"/>
      <c r="F521" s="77"/>
      <c r="G521" s="79"/>
      <c r="H521" s="77"/>
      <c r="I521" s="77"/>
    </row>
    <row r="522" spans="1:9" x14ac:dyDescent="0.25">
      <c r="A522" s="13" t="s">
        <v>2633</v>
      </c>
      <c r="B522" s="78"/>
      <c r="C522" s="113" t="str">
        <f t="shared" si="8"/>
        <v xml:space="preserve">C0517 - </v>
      </c>
      <c r="D522" s="77"/>
      <c r="E522" s="111"/>
      <c r="F522" s="77"/>
      <c r="G522" s="79"/>
      <c r="H522" s="77"/>
      <c r="I522" s="77"/>
    </row>
    <row r="523" spans="1:9" x14ac:dyDescent="0.25">
      <c r="A523" s="13" t="s">
        <v>2634</v>
      </c>
      <c r="B523" s="78"/>
      <c r="C523" s="113" t="str">
        <f t="shared" si="8"/>
        <v xml:space="preserve">C0518 - </v>
      </c>
      <c r="D523" s="77"/>
      <c r="E523" s="111"/>
      <c r="F523" s="77"/>
      <c r="G523" s="79"/>
      <c r="H523" s="77"/>
      <c r="I523" s="77"/>
    </row>
    <row r="524" spans="1:9" x14ac:dyDescent="0.25">
      <c r="A524" s="13" t="s">
        <v>2635</v>
      </c>
      <c r="B524" s="78"/>
      <c r="C524" s="113" t="str">
        <f t="shared" si="8"/>
        <v xml:space="preserve">C0519 - </v>
      </c>
      <c r="D524" s="77"/>
      <c r="E524" s="111"/>
      <c r="F524" s="77"/>
      <c r="G524" s="79"/>
      <c r="H524" s="77"/>
      <c r="I524" s="77"/>
    </row>
    <row r="525" spans="1:9" x14ac:dyDescent="0.25">
      <c r="A525" s="13" t="s">
        <v>2636</v>
      </c>
      <c r="B525" s="78"/>
      <c r="C525" s="113" t="str">
        <f t="shared" si="8"/>
        <v xml:space="preserve">C0520 - </v>
      </c>
      <c r="D525" s="77"/>
      <c r="E525" s="111"/>
      <c r="F525" s="77"/>
      <c r="G525" s="79"/>
      <c r="H525" s="77"/>
      <c r="I525" s="77"/>
    </row>
    <row r="526" spans="1:9" x14ac:dyDescent="0.25">
      <c r="A526" s="13" t="s">
        <v>2637</v>
      </c>
      <c r="B526" s="78"/>
      <c r="C526" s="113" t="str">
        <f t="shared" si="8"/>
        <v xml:space="preserve">C0521 - </v>
      </c>
      <c r="D526" s="77"/>
      <c r="E526" s="111"/>
      <c r="F526" s="77"/>
      <c r="G526" s="79"/>
      <c r="H526" s="77"/>
      <c r="I526" s="77"/>
    </row>
    <row r="527" spans="1:9" x14ac:dyDescent="0.25">
      <c r="A527" s="13" t="s">
        <v>2638</v>
      </c>
      <c r="B527" s="78"/>
      <c r="C527" s="113" t="str">
        <f t="shared" si="8"/>
        <v xml:space="preserve">C0522 - </v>
      </c>
      <c r="D527" s="77"/>
      <c r="E527" s="111"/>
      <c r="F527" s="77"/>
      <c r="G527" s="79"/>
      <c r="H527" s="77"/>
      <c r="I527" s="77"/>
    </row>
    <row r="528" spans="1:9" x14ac:dyDescent="0.25">
      <c r="A528" s="13" t="s">
        <v>2639</v>
      </c>
      <c r="B528" s="78"/>
      <c r="C528" s="113" t="str">
        <f t="shared" si="8"/>
        <v xml:space="preserve">C0523 - </v>
      </c>
      <c r="D528" s="77"/>
      <c r="E528" s="111"/>
      <c r="F528" s="77"/>
      <c r="G528" s="79"/>
      <c r="H528" s="77"/>
      <c r="I528" s="77"/>
    </row>
    <row r="529" spans="1:9" x14ac:dyDescent="0.25">
      <c r="A529" s="13" t="s">
        <v>2640</v>
      </c>
      <c r="B529" s="78"/>
      <c r="C529" s="113" t="str">
        <f t="shared" si="8"/>
        <v xml:space="preserve">C0524 - </v>
      </c>
      <c r="D529" s="77"/>
      <c r="E529" s="111"/>
      <c r="F529" s="77"/>
      <c r="G529" s="79"/>
      <c r="H529" s="77"/>
      <c r="I529" s="77"/>
    </row>
    <row r="530" spans="1:9" x14ac:dyDescent="0.25">
      <c r="A530" s="13" t="s">
        <v>2641</v>
      </c>
      <c r="B530" s="78"/>
      <c r="C530" s="113" t="str">
        <f t="shared" si="8"/>
        <v xml:space="preserve">C0525 - </v>
      </c>
      <c r="D530" s="77"/>
      <c r="E530" s="111"/>
      <c r="F530" s="77"/>
      <c r="G530" s="79"/>
      <c r="H530" s="77"/>
      <c r="I530" s="77"/>
    </row>
    <row r="531" spans="1:9" x14ac:dyDescent="0.25">
      <c r="A531" s="13" t="s">
        <v>2642</v>
      </c>
      <c r="B531" s="78"/>
      <c r="C531" s="113" t="str">
        <f t="shared" si="8"/>
        <v xml:space="preserve">C0526 - </v>
      </c>
      <c r="D531" s="77"/>
      <c r="E531" s="111"/>
      <c r="F531" s="77"/>
      <c r="G531" s="79"/>
      <c r="H531" s="77"/>
      <c r="I531" s="77"/>
    </row>
    <row r="532" spans="1:9" x14ac:dyDescent="0.25">
      <c r="A532" s="13" t="s">
        <v>2643</v>
      </c>
      <c r="B532" s="78"/>
      <c r="C532" s="113" t="str">
        <f t="shared" si="8"/>
        <v xml:space="preserve">C0527 - </v>
      </c>
      <c r="D532" s="77"/>
      <c r="E532" s="111"/>
      <c r="F532" s="77"/>
      <c r="G532" s="79"/>
      <c r="H532" s="77"/>
      <c r="I532" s="77"/>
    </row>
    <row r="533" spans="1:9" x14ac:dyDescent="0.25">
      <c r="A533" s="13" t="s">
        <v>2644</v>
      </c>
      <c r="B533" s="78"/>
      <c r="C533" s="113" t="str">
        <f t="shared" si="8"/>
        <v xml:space="preserve">C0528 - </v>
      </c>
      <c r="D533" s="77"/>
      <c r="E533" s="111"/>
      <c r="F533" s="77"/>
      <c r="G533" s="79"/>
      <c r="H533" s="77"/>
      <c r="I533" s="77"/>
    </row>
    <row r="534" spans="1:9" x14ac:dyDescent="0.25">
      <c r="A534" s="13" t="s">
        <v>2645</v>
      </c>
      <c r="B534" s="78"/>
      <c r="C534" s="113" t="str">
        <f t="shared" si="8"/>
        <v xml:space="preserve">C0529 - </v>
      </c>
      <c r="D534" s="77"/>
      <c r="E534" s="111"/>
      <c r="F534" s="77"/>
      <c r="G534" s="79"/>
      <c r="H534" s="77"/>
      <c r="I534" s="77"/>
    </row>
    <row r="535" spans="1:9" x14ac:dyDescent="0.25">
      <c r="A535" s="13" t="s">
        <v>2646</v>
      </c>
      <c r="B535" s="78"/>
      <c r="C535" s="113" t="str">
        <f t="shared" si="8"/>
        <v xml:space="preserve">C0530 - </v>
      </c>
      <c r="D535" s="77"/>
      <c r="E535" s="111"/>
      <c r="F535" s="77"/>
      <c r="G535" s="79"/>
      <c r="H535" s="77"/>
      <c r="I535" s="77"/>
    </row>
    <row r="536" spans="1:9" x14ac:dyDescent="0.25">
      <c r="A536" s="13" t="s">
        <v>2647</v>
      </c>
      <c r="B536" s="78"/>
      <c r="C536" s="113" t="str">
        <f t="shared" si="8"/>
        <v xml:space="preserve">C0531 - </v>
      </c>
      <c r="D536" s="77"/>
      <c r="E536" s="111"/>
      <c r="F536" s="77"/>
      <c r="G536" s="79"/>
      <c r="H536" s="77"/>
      <c r="I536" s="77"/>
    </row>
    <row r="537" spans="1:9" x14ac:dyDescent="0.25">
      <c r="A537" s="13" t="s">
        <v>2648</v>
      </c>
      <c r="B537" s="78"/>
      <c r="C537" s="113" t="str">
        <f t="shared" si="8"/>
        <v xml:space="preserve">C0532 - </v>
      </c>
      <c r="D537" s="77"/>
      <c r="E537" s="111"/>
      <c r="F537" s="77"/>
      <c r="G537" s="79"/>
      <c r="H537" s="77"/>
      <c r="I537" s="77"/>
    </row>
    <row r="538" spans="1:9" x14ac:dyDescent="0.25">
      <c r="A538" s="13" t="s">
        <v>2649</v>
      </c>
      <c r="B538" s="78"/>
      <c r="C538" s="113" t="str">
        <f t="shared" si="8"/>
        <v xml:space="preserve">C0533 - </v>
      </c>
      <c r="D538" s="77"/>
      <c r="E538" s="111"/>
      <c r="F538" s="77"/>
      <c r="G538" s="79"/>
      <c r="H538" s="77"/>
      <c r="I538" s="77"/>
    </row>
    <row r="539" spans="1:9" x14ac:dyDescent="0.25">
      <c r="A539" s="13" t="s">
        <v>2650</v>
      </c>
      <c r="B539" s="78"/>
      <c r="C539" s="113" t="str">
        <f t="shared" si="8"/>
        <v xml:space="preserve">C0534 - </v>
      </c>
      <c r="D539" s="77"/>
      <c r="E539" s="111"/>
      <c r="F539" s="77"/>
      <c r="G539" s="79"/>
      <c r="H539" s="77"/>
      <c r="I539" s="77"/>
    </row>
    <row r="540" spans="1:9" x14ac:dyDescent="0.25">
      <c r="A540" s="13" t="s">
        <v>2651</v>
      </c>
      <c r="B540" s="78"/>
      <c r="C540" s="113" t="str">
        <f t="shared" si="8"/>
        <v xml:space="preserve">C0535 - </v>
      </c>
      <c r="D540" s="77"/>
      <c r="E540" s="111"/>
      <c r="F540" s="77"/>
      <c r="G540" s="79"/>
      <c r="H540" s="77"/>
      <c r="I540" s="77"/>
    </row>
    <row r="541" spans="1:9" x14ac:dyDescent="0.25">
      <c r="A541" s="13" t="s">
        <v>2652</v>
      </c>
      <c r="B541" s="78"/>
      <c r="C541" s="113" t="str">
        <f t="shared" si="8"/>
        <v xml:space="preserve">C0536 - </v>
      </c>
      <c r="D541" s="77"/>
      <c r="E541" s="111"/>
      <c r="F541" s="77"/>
      <c r="G541" s="79"/>
      <c r="H541" s="77"/>
      <c r="I541" s="77"/>
    </row>
    <row r="542" spans="1:9" x14ac:dyDescent="0.25">
      <c r="A542" s="13" t="s">
        <v>2653</v>
      </c>
      <c r="B542" s="78"/>
      <c r="C542" s="113" t="str">
        <f t="shared" si="8"/>
        <v xml:space="preserve">C0537 - </v>
      </c>
      <c r="D542" s="77"/>
      <c r="E542" s="111"/>
      <c r="F542" s="77"/>
      <c r="G542" s="79"/>
      <c r="H542" s="77"/>
      <c r="I542" s="77"/>
    </row>
    <row r="543" spans="1:9" x14ac:dyDescent="0.25">
      <c r="A543" s="13" t="s">
        <v>2654</v>
      </c>
      <c r="B543" s="78"/>
      <c r="C543" s="113" t="str">
        <f t="shared" si="8"/>
        <v xml:space="preserve">C0538 - </v>
      </c>
      <c r="D543" s="77"/>
      <c r="E543" s="111"/>
      <c r="F543" s="77"/>
      <c r="G543" s="79"/>
      <c r="H543" s="77"/>
      <c r="I543" s="77"/>
    </row>
    <row r="544" spans="1:9" x14ac:dyDescent="0.25">
      <c r="A544" s="13" t="s">
        <v>2655</v>
      </c>
      <c r="B544" s="78"/>
      <c r="C544" s="113" t="str">
        <f t="shared" si="8"/>
        <v xml:space="preserve">C0539 - </v>
      </c>
      <c r="D544" s="77"/>
      <c r="E544" s="111"/>
      <c r="F544" s="77"/>
      <c r="G544" s="79"/>
      <c r="H544" s="77"/>
      <c r="I544" s="77"/>
    </row>
    <row r="545" spans="1:9" x14ac:dyDescent="0.25">
      <c r="A545" s="13" t="s">
        <v>2656</v>
      </c>
      <c r="B545" s="78"/>
      <c r="C545" s="113" t="str">
        <f t="shared" si="8"/>
        <v xml:space="preserve">C0540 - </v>
      </c>
      <c r="D545" s="77"/>
      <c r="E545" s="111"/>
      <c r="F545" s="77"/>
      <c r="G545" s="79"/>
      <c r="H545" s="77"/>
      <c r="I545" s="77"/>
    </row>
    <row r="546" spans="1:9" x14ac:dyDescent="0.25">
      <c r="A546" s="13" t="s">
        <v>2657</v>
      </c>
      <c r="B546" s="78"/>
      <c r="C546" s="113" t="str">
        <f t="shared" si="8"/>
        <v xml:space="preserve">C0541 - </v>
      </c>
      <c r="D546" s="77"/>
      <c r="E546" s="111"/>
      <c r="F546" s="77"/>
      <c r="G546" s="79"/>
      <c r="H546" s="77"/>
      <c r="I546" s="77"/>
    </row>
    <row r="547" spans="1:9" x14ac:dyDescent="0.25">
      <c r="A547" s="13" t="s">
        <v>2658</v>
      </c>
      <c r="B547" s="78"/>
      <c r="C547" s="113" t="str">
        <f t="shared" si="8"/>
        <v xml:space="preserve">C0542 - </v>
      </c>
      <c r="D547" s="77"/>
      <c r="E547" s="111"/>
      <c r="F547" s="77"/>
      <c r="G547" s="79"/>
      <c r="H547" s="77"/>
      <c r="I547" s="77"/>
    </row>
    <row r="548" spans="1:9" x14ac:dyDescent="0.25">
      <c r="A548" s="13" t="s">
        <v>2659</v>
      </c>
      <c r="B548" s="78"/>
      <c r="C548" s="113" t="str">
        <f t="shared" si="8"/>
        <v xml:space="preserve">C0543 - </v>
      </c>
      <c r="D548" s="77"/>
      <c r="E548" s="111"/>
      <c r="F548" s="77"/>
      <c r="G548" s="79"/>
      <c r="H548" s="77"/>
      <c r="I548" s="77"/>
    </row>
    <row r="549" spans="1:9" x14ac:dyDescent="0.25">
      <c r="A549" s="13" t="s">
        <v>2660</v>
      </c>
      <c r="B549" s="78"/>
      <c r="C549" s="113" t="str">
        <f t="shared" si="8"/>
        <v xml:space="preserve">C0544 - </v>
      </c>
      <c r="D549" s="77"/>
      <c r="E549" s="111"/>
      <c r="F549" s="77"/>
      <c r="G549" s="79"/>
      <c r="H549" s="77"/>
      <c r="I549" s="77"/>
    </row>
    <row r="550" spans="1:9" x14ac:dyDescent="0.25">
      <c r="A550" s="13" t="s">
        <v>2661</v>
      </c>
      <c r="B550" s="78"/>
      <c r="C550" s="113" t="str">
        <f t="shared" si="8"/>
        <v xml:space="preserve">C0545 - </v>
      </c>
      <c r="D550" s="77"/>
      <c r="E550" s="111"/>
      <c r="F550" s="77"/>
      <c r="G550" s="79"/>
      <c r="H550" s="77"/>
      <c r="I550" s="77"/>
    </row>
    <row r="551" spans="1:9" x14ac:dyDescent="0.25">
      <c r="A551" s="13" t="s">
        <v>2662</v>
      </c>
      <c r="B551" s="78"/>
      <c r="C551" s="113" t="str">
        <f t="shared" si="8"/>
        <v xml:space="preserve">C0546 - </v>
      </c>
      <c r="D551" s="77"/>
      <c r="E551" s="111"/>
      <c r="F551" s="77"/>
      <c r="G551" s="79"/>
      <c r="H551" s="77"/>
      <c r="I551" s="77"/>
    </row>
    <row r="552" spans="1:9" x14ac:dyDescent="0.25">
      <c r="A552" s="13" t="s">
        <v>2663</v>
      </c>
      <c r="B552" s="78"/>
      <c r="C552" s="113" t="str">
        <f t="shared" si="8"/>
        <v xml:space="preserve">C0547 - </v>
      </c>
      <c r="D552" s="77"/>
      <c r="E552" s="111"/>
      <c r="F552" s="77"/>
      <c r="G552" s="79"/>
      <c r="H552" s="77"/>
      <c r="I552" s="77"/>
    </row>
    <row r="553" spans="1:9" x14ac:dyDescent="0.25">
      <c r="A553" s="13" t="s">
        <v>2664</v>
      </c>
      <c r="B553" s="78"/>
      <c r="C553" s="113" t="str">
        <f t="shared" si="8"/>
        <v xml:space="preserve">C0548 - </v>
      </c>
      <c r="D553" s="77"/>
      <c r="E553" s="111"/>
      <c r="F553" s="77"/>
      <c r="G553" s="79"/>
      <c r="H553" s="77"/>
      <c r="I553" s="77"/>
    </row>
    <row r="554" spans="1:9" x14ac:dyDescent="0.25">
      <c r="A554" s="13" t="s">
        <v>2665</v>
      </c>
      <c r="B554" s="78"/>
      <c r="C554" s="113" t="str">
        <f t="shared" si="8"/>
        <v xml:space="preserve">C0549 - </v>
      </c>
      <c r="D554" s="77"/>
      <c r="E554" s="111"/>
      <c r="F554" s="77"/>
      <c r="G554" s="79"/>
      <c r="H554" s="77"/>
      <c r="I554" s="77"/>
    </row>
    <row r="555" spans="1:9" x14ac:dyDescent="0.25">
      <c r="A555" s="13" t="s">
        <v>2666</v>
      </c>
      <c r="B555" s="78"/>
      <c r="C555" s="113" t="str">
        <f t="shared" si="8"/>
        <v xml:space="preserve">C0550 - </v>
      </c>
      <c r="D555" s="77"/>
      <c r="E555" s="111"/>
      <c r="F555" s="77"/>
      <c r="G555" s="79"/>
      <c r="H555" s="77"/>
      <c r="I555" s="77"/>
    </row>
    <row r="556" spans="1:9" x14ac:dyDescent="0.25">
      <c r="A556" s="13" t="s">
        <v>2667</v>
      </c>
      <c r="B556" s="78"/>
      <c r="C556" s="113" t="str">
        <f t="shared" si="8"/>
        <v xml:space="preserve">C0551 - </v>
      </c>
      <c r="D556" s="77"/>
      <c r="E556" s="111"/>
      <c r="F556" s="77"/>
      <c r="G556" s="79"/>
      <c r="H556" s="77"/>
      <c r="I556" s="77"/>
    </row>
    <row r="557" spans="1:9" x14ac:dyDescent="0.25">
      <c r="A557" s="13" t="s">
        <v>2668</v>
      </c>
      <c r="B557" s="78"/>
      <c r="C557" s="113" t="str">
        <f t="shared" si="8"/>
        <v xml:space="preserve">C0552 - </v>
      </c>
      <c r="D557" s="77"/>
      <c r="E557" s="111"/>
      <c r="F557" s="77"/>
      <c r="G557" s="79"/>
      <c r="H557" s="77"/>
      <c r="I557" s="77"/>
    </row>
    <row r="558" spans="1:9" x14ac:dyDescent="0.25">
      <c r="A558" s="13" t="s">
        <v>2669</v>
      </c>
      <c r="B558" s="78"/>
      <c r="C558" s="113" t="str">
        <f t="shared" si="8"/>
        <v xml:space="preserve">C0553 - </v>
      </c>
      <c r="D558" s="77"/>
      <c r="E558" s="111"/>
      <c r="F558" s="77"/>
      <c r="G558" s="79"/>
      <c r="H558" s="77"/>
      <c r="I558" s="77"/>
    </row>
    <row r="559" spans="1:9" x14ac:dyDescent="0.25">
      <c r="A559" s="13" t="s">
        <v>2670</v>
      </c>
      <c r="B559" s="78"/>
      <c r="C559" s="113" t="str">
        <f t="shared" si="8"/>
        <v xml:space="preserve">C0554 - </v>
      </c>
      <c r="D559" s="77"/>
      <c r="E559" s="111"/>
      <c r="F559" s="77"/>
      <c r="G559" s="79"/>
      <c r="H559" s="77"/>
      <c r="I559" s="77"/>
    </row>
    <row r="560" spans="1:9" x14ac:dyDescent="0.25">
      <c r="A560" s="13" t="s">
        <v>2671</v>
      </c>
      <c r="B560" s="78"/>
      <c r="C560" s="113" t="str">
        <f t="shared" si="8"/>
        <v xml:space="preserve">C0555 - </v>
      </c>
      <c r="D560" s="77"/>
      <c r="E560" s="111"/>
      <c r="F560" s="77"/>
      <c r="G560" s="79"/>
      <c r="H560" s="77"/>
      <c r="I560" s="77"/>
    </row>
    <row r="561" spans="1:9" x14ac:dyDescent="0.25">
      <c r="A561" s="13" t="s">
        <v>2672</v>
      </c>
      <c r="B561" s="78"/>
      <c r="C561" s="113" t="str">
        <f t="shared" si="8"/>
        <v xml:space="preserve">C0556 - </v>
      </c>
      <c r="D561" s="77"/>
      <c r="E561" s="111"/>
      <c r="F561" s="77"/>
      <c r="G561" s="79"/>
      <c r="H561" s="77"/>
      <c r="I561" s="77"/>
    </row>
    <row r="562" spans="1:9" x14ac:dyDescent="0.25">
      <c r="A562" s="13" t="s">
        <v>2673</v>
      </c>
      <c r="B562" s="78"/>
      <c r="C562" s="113" t="str">
        <f t="shared" si="8"/>
        <v xml:space="preserve">C0557 - </v>
      </c>
      <c r="D562" s="77"/>
      <c r="E562" s="111"/>
      <c r="F562" s="77"/>
      <c r="G562" s="79"/>
      <c r="H562" s="77"/>
      <c r="I562" s="77"/>
    </row>
    <row r="563" spans="1:9" x14ac:dyDescent="0.25">
      <c r="A563" s="13" t="s">
        <v>2674</v>
      </c>
      <c r="B563" s="78"/>
      <c r="C563" s="113" t="str">
        <f t="shared" si="8"/>
        <v xml:space="preserve">C0558 - </v>
      </c>
      <c r="D563" s="77"/>
      <c r="E563" s="111"/>
      <c r="F563" s="77"/>
      <c r="G563" s="79"/>
      <c r="H563" s="77"/>
      <c r="I563" s="77"/>
    </row>
    <row r="564" spans="1:9" x14ac:dyDescent="0.25">
      <c r="A564" s="13" t="s">
        <v>2675</v>
      </c>
      <c r="B564" s="78"/>
      <c r="C564" s="113" t="str">
        <f t="shared" si="8"/>
        <v xml:space="preserve">C0559 - </v>
      </c>
      <c r="D564" s="77"/>
      <c r="E564" s="111"/>
      <c r="F564" s="77"/>
      <c r="G564" s="79"/>
      <c r="H564" s="77"/>
      <c r="I564" s="77"/>
    </row>
    <row r="565" spans="1:9" x14ac:dyDescent="0.25">
      <c r="A565" s="13" t="s">
        <v>2676</v>
      </c>
      <c r="B565" s="78"/>
      <c r="C565" s="113" t="str">
        <f t="shared" si="8"/>
        <v xml:space="preserve">C0560 - </v>
      </c>
      <c r="D565" s="77"/>
      <c r="E565" s="111"/>
      <c r="F565" s="77"/>
      <c r="G565" s="79"/>
      <c r="H565" s="77"/>
      <c r="I565" s="77"/>
    </row>
    <row r="566" spans="1:9" x14ac:dyDescent="0.25">
      <c r="A566" s="13" t="s">
        <v>2677</v>
      </c>
      <c r="B566" s="78"/>
      <c r="C566" s="113" t="str">
        <f t="shared" si="8"/>
        <v xml:space="preserve">C0561 - </v>
      </c>
      <c r="D566" s="77"/>
      <c r="E566" s="111"/>
      <c r="F566" s="77"/>
      <c r="G566" s="79"/>
      <c r="H566" s="77"/>
      <c r="I566" s="77"/>
    </row>
    <row r="567" spans="1:9" x14ac:dyDescent="0.25">
      <c r="A567" s="13" t="s">
        <v>2678</v>
      </c>
      <c r="B567" s="78"/>
      <c r="C567" s="113" t="str">
        <f t="shared" si="8"/>
        <v xml:space="preserve">C0562 - </v>
      </c>
      <c r="D567" s="77"/>
      <c r="E567" s="111"/>
      <c r="F567" s="77"/>
      <c r="G567" s="79"/>
      <c r="H567" s="77"/>
      <c r="I567" s="77"/>
    </row>
    <row r="568" spans="1:9" x14ac:dyDescent="0.25">
      <c r="A568" s="13" t="s">
        <v>2679</v>
      </c>
      <c r="B568" s="78"/>
      <c r="C568" s="113" t="str">
        <f t="shared" si="8"/>
        <v xml:space="preserve">C0563 - </v>
      </c>
      <c r="D568" s="77"/>
      <c r="E568" s="111"/>
      <c r="F568" s="77"/>
      <c r="G568" s="79"/>
      <c r="H568" s="77"/>
      <c r="I568" s="77"/>
    </row>
    <row r="569" spans="1:9" x14ac:dyDescent="0.25">
      <c r="A569" s="13" t="s">
        <v>2680</v>
      </c>
      <c r="B569" s="78"/>
      <c r="C569" s="113" t="str">
        <f t="shared" si="8"/>
        <v xml:space="preserve">C0564 - </v>
      </c>
      <c r="D569" s="77"/>
      <c r="E569" s="111"/>
      <c r="F569" s="77"/>
      <c r="G569" s="79"/>
      <c r="H569" s="77"/>
      <c r="I569" s="77"/>
    </row>
    <row r="570" spans="1:9" x14ac:dyDescent="0.25">
      <c r="A570" s="13" t="s">
        <v>2681</v>
      </c>
      <c r="B570" s="78"/>
      <c r="C570" s="113" t="str">
        <f t="shared" si="8"/>
        <v xml:space="preserve">C0565 - </v>
      </c>
      <c r="D570" s="77"/>
      <c r="E570" s="111"/>
      <c r="F570" s="77"/>
      <c r="G570" s="79"/>
      <c r="H570" s="77"/>
      <c r="I570" s="77"/>
    </row>
    <row r="571" spans="1:9" x14ac:dyDescent="0.25">
      <c r="A571" s="13" t="s">
        <v>2682</v>
      </c>
      <c r="B571" s="78"/>
      <c r="C571" s="113" t="str">
        <f t="shared" si="8"/>
        <v xml:space="preserve">C0566 - </v>
      </c>
      <c r="D571" s="77"/>
      <c r="E571" s="111"/>
      <c r="F571" s="77"/>
      <c r="G571" s="79"/>
      <c r="H571" s="77"/>
      <c r="I571" s="77"/>
    </row>
    <row r="572" spans="1:9" x14ac:dyDescent="0.25">
      <c r="A572" s="13" t="s">
        <v>2683</v>
      </c>
      <c r="B572" s="78"/>
      <c r="C572" s="113" t="str">
        <f t="shared" si="8"/>
        <v xml:space="preserve">C0567 - </v>
      </c>
      <c r="D572" s="77"/>
      <c r="E572" s="111"/>
      <c r="F572" s="77"/>
      <c r="G572" s="79"/>
      <c r="H572" s="77"/>
      <c r="I572" s="77"/>
    </row>
    <row r="573" spans="1:9" x14ac:dyDescent="0.25">
      <c r="A573" s="13" t="s">
        <v>2684</v>
      </c>
      <c r="B573" s="78"/>
      <c r="C573" s="113" t="str">
        <f t="shared" si="8"/>
        <v xml:space="preserve">C0568 - </v>
      </c>
      <c r="D573" s="77"/>
      <c r="E573" s="111"/>
      <c r="F573" s="77"/>
      <c r="G573" s="79"/>
      <c r="H573" s="77"/>
      <c r="I573" s="77"/>
    </row>
    <row r="574" spans="1:9" x14ac:dyDescent="0.25">
      <c r="A574" s="13" t="s">
        <v>2685</v>
      </c>
      <c r="B574" s="78"/>
      <c r="C574" s="113" t="str">
        <f t="shared" si="8"/>
        <v xml:space="preserve">C0569 - </v>
      </c>
      <c r="D574" s="77"/>
      <c r="E574" s="111"/>
      <c r="F574" s="77"/>
      <c r="G574" s="79"/>
      <c r="H574" s="77"/>
      <c r="I574" s="77"/>
    </row>
    <row r="575" spans="1:9" x14ac:dyDescent="0.25">
      <c r="A575" s="13" t="s">
        <v>2686</v>
      </c>
      <c r="B575" s="78"/>
      <c r="C575" s="113" t="str">
        <f t="shared" si="8"/>
        <v xml:space="preserve">C0570 - </v>
      </c>
      <c r="D575" s="77"/>
      <c r="E575" s="111"/>
      <c r="F575" s="77"/>
      <c r="G575" s="79"/>
      <c r="H575" s="77"/>
      <c r="I575" s="77"/>
    </row>
    <row r="576" spans="1:9" x14ac:dyDescent="0.25">
      <c r="A576" s="13" t="s">
        <v>2687</v>
      </c>
      <c r="B576" s="78"/>
      <c r="C576" s="113" t="str">
        <f t="shared" si="8"/>
        <v xml:space="preserve">C0571 - </v>
      </c>
      <c r="D576" s="77"/>
      <c r="E576" s="111"/>
      <c r="F576" s="77"/>
      <c r="G576" s="79"/>
      <c r="H576" s="77"/>
      <c r="I576" s="77"/>
    </row>
    <row r="577" spans="1:9" x14ac:dyDescent="0.25">
      <c r="A577" s="13" t="s">
        <v>2688</v>
      </c>
      <c r="B577" s="78"/>
      <c r="C577" s="113" t="str">
        <f t="shared" si="8"/>
        <v xml:space="preserve">C0572 - </v>
      </c>
      <c r="D577" s="77"/>
      <c r="E577" s="111"/>
      <c r="F577" s="77"/>
      <c r="G577" s="79"/>
      <c r="H577" s="77"/>
      <c r="I577" s="77"/>
    </row>
    <row r="578" spans="1:9" x14ac:dyDescent="0.25">
      <c r="A578" s="13" t="s">
        <v>2689</v>
      </c>
      <c r="B578" s="78"/>
      <c r="C578" s="113" t="str">
        <f t="shared" si="8"/>
        <v xml:space="preserve">C0573 - </v>
      </c>
      <c r="D578" s="77"/>
      <c r="E578" s="111"/>
      <c r="F578" s="77"/>
      <c r="G578" s="79"/>
      <c r="H578" s="77"/>
      <c r="I578" s="77"/>
    </row>
    <row r="579" spans="1:9" x14ac:dyDescent="0.25">
      <c r="A579" s="13" t="s">
        <v>2690</v>
      </c>
      <c r="B579" s="78"/>
      <c r="C579" s="113" t="str">
        <f t="shared" si="8"/>
        <v xml:space="preserve">C0574 - </v>
      </c>
      <c r="D579" s="77"/>
      <c r="E579" s="111"/>
      <c r="F579" s="77"/>
      <c r="G579" s="79"/>
      <c r="H579" s="77"/>
      <c r="I579" s="77"/>
    </row>
    <row r="580" spans="1:9" x14ac:dyDescent="0.25">
      <c r="A580" s="13" t="s">
        <v>2691</v>
      </c>
      <c r="B580" s="78"/>
      <c r="C580" s="113" t="str">
        <f t="shared" si="8"/>
        <v xml:space="preserve">C0575 - </v>
      </c>
      <c r="D580" s="77"/>
      <c r="E580" s="111"/>
      <c r="F580" s="77"/>
      <c r="G580" s="79"/>
      <c r="H580" s="77"/>
      <c r="I580" s="77"/>
    </row>
    <row r="581" spans="1:9" x14ac:dyDescent="0.25">
      <c r="A581" s="13" t="s">
        <v>2692</v>
      </c>
      <c r="B581" s="78"/>
      <c r="C581" s="113" t="str">
        <f t="shared" si="8"/>
        <v xml:space="preserve">C0576 - </v>
      </c>
      <c r="D581" s="77"/>
      <c r="E581" s="111"/>
      <c r="F581" s="77"/>
      <c r="G581" s="79"/>
      <c r="H581" s="77"/>
      <c r="I581" s="77"/>
    </row>
    <row r="582" spans="1:9" x14ac:dyDescent="0.25">
      <c r="A582" s="13" t="s">
        <v>2693</v>
      </c>
      <c r="B582" s="78"/>
      <c r="C582" s="113" t="str">
        <f t="shared" si="8"/>
        <v xml:space="preserve">C0577 - </v>
      </c>
      <c r="D582" s="77"/>
      <c r="E582" s="111"/>
      <c r="F582" s="77"/>
      <c r="G582" s="79"/>
      <c r="H582" s="77"/>
      <c r="I582" s="77"/>
    </row>
    <row r="583" spans="1:9" x14ac:dyDescent="0.25">
      <c r="A583" s="13" t="s">
        <v>2694</v>
      </c>
      <c r="B583" s="78"/>
      <c r="C583" s="113" t="str">
        <f t="shared" ref="C583:C646" si="9">A583&amp;" - "&amp;B583</f>
        <v xml:space="preserve">C0578 - </v>
      </c>
      <c r="D583" s="77"/>
      <c r="E583" s="111"/>
      <c r="F583" s="77"/>
      <c r="G583" s="79"/>
      <c r="H583" s="77"/>
      <c r="I583" s="77"/>
    </row>
    <row r="584" spans="1:9" x14ac:dyDescent="0.25">
      <c r="A584" s="13" t="s">
        <v>2695</v>
      </c>
      <c r="B584" s="78"/>
      <c r="C584" s="113" t="str">
        <f t="shared" si="9"/>
        <v xml:space="preserve">C0579 - </v>
      </c>
      <c r="D584" s="77"/>
      <c r="E584" s="111"/>
      <c r="F584" s="77"/>
      <c r="G584" s="79"/>
      <c r="H584" s="77"/>
      <c r="I584" s="77"/>
    </row>
    <row r="585" spans="1:9" x14ac:dyDescent="0.25">
      <c r="A585" s="13" t="s">
        <v>2696</v>
      </c>
      <c r="B585" s="78"/>
      <c r="C585" s="113" t="str">
        <f t="shared" si="9"/>
        <v xml:space="preserve">C0580 - </v>
      </c>
      <c r="D585" s="77"/>
      <c r="E585" s="111"/>
      <c r="F585" s="77"/>
      <c r="G585" s="79"/>
      <c r="H585" s="77"/>
      <c r="I585" s="77"/>
    </row>
    <row r="586" spans="1:9" x14ac:dyDescent="0.25">
      <c r="A586" s="13" t="s">
        <v>2697</v>
      </c>
      <c r="B586" s="78"/>
      <c r="C586" s="113" t="str">
        <f t="shared" si="9"/>
        <v xml:space="preserve">C0581 - </v>
      </c>
      <c r="D586" s="77"/>
      <c r="E586" s="111"/>
      <c r="F586" s="77"/>
      <c r="G586" s="79"/>
      <c r="H586" s="77"/>
      <c r="I586" s="77"/>
    </row>
    <row r="587" spans="1:9" x14ac:dyDescent="0.25">
      <c r="A587" s="13" t="s">
        <v>2698</v>
      </c>
      <c r="B587" s="78"/>
      <c r="C587" s="113" t="str">
        <f t="shared" si="9"/>
        <v xml:space="preserve">C0582 - </v>
      </c>
      <c r="D587" s="77"/>
      <c r="E587" s="111"/>
      <c r="F587" s="77"/>
      <c r="G587" s="79"/>
      <c r="H587" s="77"/>
      <c r="I587" s="77"/>
    </row>
    <row r="588" spans="1:9" x14ac:dyDescent="0.25">
      <c r="A588" s="13" t="s">
        <v>2699</v>
      </c>
      <c r="B588" s="78"/>
      <c r="C588" s="113" t="str">
        <f t="shared" si="9"/>
        <v xml:space="preserve">C0583 - </v>
      </c>
      <c r="D588" s="77"/>
      <c r="E588" s="111"/>
      <c r="F588" s="77"/>
      <c r="G588" s="79"/>
      <c r="H588" s="77"/>
      <c r="I588" s="77"/>
    </row>
    <row r="589" spans="1:9" x14ac:dyDescent="0.25">
      <c r="A589" s="13" t="s">
        <v>2700</v>
      </c>
      <c r="B589" s="78"/>
      <c r="C589" s="113" t="str">
        <f t="shared" si="9"/>
        <v xml:space="preserve">C0584 - </v>
      </c>
      <c r="D589" s="77"/>
      <c r="E589" s="111"/>
      <c r="F589" s="77"/>
      <c r="G589" s="79"/>
      <c r="H589" s="77"/>
      <c r="I589" s="77"/>
    </row>
    <row r="590" spans="1:9" x14ac:dyDescent="0.25">
      <c r="A590" s="13" t="s">
        <v>2701</v>
      </c>
      <c r="B590" s="78"/>
      <c r="C590" s="113" t="str">
        <f t="shared" si="9"/>
        <v xml:space="preserve">C0585 - </v>
      </c>
      <c r="D590" s="77"/>
      <c r="E590" s="111"/>
      <c r="F590" s="77"/>
      <c r="G590" s="79"/>
      <c r="H590" s="77"/>
      <c r="I590" s="77"/>
    </row>
    <row r="591" spans="1:9" x14ac:dyDescent="0.25">
      <c r="A591" s="13" t="s">
        <v>2702</v>
      </c>
      <c r="B591" s="78"/>
      <c r="C591" s="113" t="str">
        <f t="shared" si="9"/>
        <v xml:space="preserve">C0586 - </v>
      </c>
      <c r="D591" s="77"/>
      <c r="E591" s="111"/>
      <c r="F591" s="77"/>
      <c r="G591" s="79"/>
      <c r="H591" s="77"/>
      <c r="I591" s="77"/>
    </row>
    <row r="592" spans="1:9" x14ac:dyDescent="0.25">
      <c r="A592" s="13" t="s">
        <v>2703</v>
      </c>
      <c r="B592" s="78"/>
      <c r="C592" s="113" t="str">
        <f t="shared" si="9"/>
        <v xml:space="preserve">C0587 - </v>
      </c>
      <c r="D592" s="77"/>
      <c r="E592" s="111"/>
      <c r="F592" s="77"/>
      <c r="G592" s="79"/>
      <c r="H592" s="77"/>
      <c r="I592" s="77"/>
    </row>
    <row r="593" spans="1:9" x14ac:dyDescent="0.25">
      <c r="A593" s="13" t="s">
        <v>2704</v>
      </c>
      <c r="B593" s="78"/>
      <c r="C593" s="113" t="str">
        <f t="shared" si="9"/>
        <v xml:space="preserve">C0588 - </v>
      </c>
      <c r="D593" s="77"/>
      <c r="E593" s="111"/>
      <c r="F593" s="77"/>
      <c r="G593" s="79"/>
      <c r="H593" s="77"/>
      <c r="I593" s="77"/>
    </row>
    <row r="594" spans="1:9" x14ac:dyDescent="0.25">
      <c r="A594" s="13" t="s">
        <v>2705</v>
      </c>
      <c r="B594" s="78"/>
      <c r="C594" s="113" t="str">
        <f t="shared" si="9"/>
        <v xml:space="preserve">C0589 - </v>
      </c>
      <c r="D594" s="77"/>
      <c r="E594" s="111"/>
      <c r="F594" s="77"/>
      <c r="G594" s="79"/>
      <c r="H594" s="77"/>
      <c r="I594" s="77"/>
    </row>
    <row r="595" spans="1:9" x14ac:dyDescent="0.25">
      <c r="A595" s="13" t="s">
        <v>2706</v>
      </c>
      <c r="B595" s="78"/>
      <c r="C595" s="113" t="str">
        <f t="shared" si="9"/>
        <v xml:space="preserve">C0590 - </v>
      </c>
      <c r="D595" s="77"/>
      <c r="E595" s="111"/>
      <c r="F595" s="77"/>
      <c r="G595" s="79"/>
      <c r="H595" s="77"/>
      <c r="I595" s="77"/>
    </row>
    <row r="596" spans="1:9" x14ac:dyDescent="0.25">
      <c r="A596" s="13" t="s">
        <v>2707</v>
      </c>
      <c r="B596" s="78"/>
      <c r="C596" s="113" t="str">
        <f t="shared" si="9"/>
        <v xml:space="preserve">C0591 - </v>
      </c>
      <c r="D596" s="77"/>
      <c r="E596" s="111"/>
      <c r="F596" s="77"/>
      <c r="G596" s="79"/>
      <c r="H596" s="77"/>
      <c r="I596" s="77"/>
    </row>
    <row r="597" spans="1:9" x14ac:dyDescent="0.25">
      <c r="A597" s="13" t="s">
        <v>2708</v>
      </c>
      <c r="B597" s="78"/>
      <c r="C597" s="113" t="str">
        <f t="shared" si="9"/>
        <v xml:space="preserve">C0592 - </v>
      </c>
      <c r="D597" s="77"/>
      <c r="E597" s="111"/>
      <c r="F597" s="77"/>
      <c r="G597" s="79"/>
      <c r="H597" s="77"/>
      <c r="I597" s="77"/>
    </row>
    <row r="598" spans="1:9" x14ac:dyDescent="0.25">
      <c r="A598" s="13" t="s">
        <v>2709</v>
      </c>
      <c r="B598" s="78"/>
      <c r="C598" s="113" t="str">
        <f t="shared" si="9"/>
        <v xml:space="preserve">C0593 - </v>
      </c>
      <c r="D598" s="77"/>
      <c r="E598" s="111"/>
      <c r="F598" s="77"/>
      <c r="G598" s="79"/>
      <c r="H598" s="77"/>
      <c r="I598" s="77"/>
    </row>
    <row r="599" spans="1:9" x14ac:dyDescent="0.25">
      <c r="A599" s="13" t="s">
        <v>2710</v>
      </c>
      <c r="B599" s="78"/>
      <c r="C599" s="113" t="str">
        <f t="shared" si="9"/>
        <v xml:space="preserve">C0594 - </v>
      </c>
      <c r="D599" s="77"/>
      <c r="E599" s="111"/>
      <c r="F599" s="77"/>
      <c r="G599" s="79"/>
      <c r="H599" s="77"/>
      <c r="I599" s="77"/>
    </row>
    <row r="600" spans="1:9" x14ac:dyDescent="0.25">
      <c r="A600" s="13" t="s">
        <v>2711</v>
      </c>
      <c r="B600" s="78"/>
      <c r="C600" s="113" t="str">
        <f t="shared" si="9"/>
        <v xml:space="preserve">C0595 - </v>
      </c>
      <c r="D600" s="77"/>
      <c r="E600" s="111"/>
      <c r="F600" s="77"/>
      <c r="G600" s="79"/>
      <c r="H600" s="77"/>
      <c r="I600" s="77"/>
    </row>
    <row r="601" spans="1:9" x14ac:dyDescent="0.25">
      <c r="A601" s="13" t="s">
        <v>2712</v>
      </c>
      <c r="B601" s="78"/>
      <c r="C601" s="113" t="str">
        <f t="shared" si="9"/>
        <v xml:space="preserve">C0596 - </v>
      </c>
      <c r="D601" s="77"/>
      <c r="E601" s="111"/>
      <c r="F601" s="77"/>
      <c r="G601" s="79"/>
      <c r="H601" s="77"/>
      <c r="I601" s="77"/>
    </row>
    <row r="602" spans="1:9" x14ac:dyDescent="0.25">
      <c r="A602" s="13" t="s">
        <v>2713</v>
      </c>
      <c r="B602" s="78"/>
      <c r="C602" s="113" t="str">
        <f t="shared" si="9"/>
        <v xml:space="preserve">C0597 - </v>
      </c>
      <c r="D602" s="77"/>
      <c r="E602" s="111"/>
      <c r="F602" s="77"/>
      <c r="G602" s="79"/>
      <c r="H602" s="77"/>
      <c r="I602" s="77"/>
    </row>
    <row r="603" spans="1:9" x14ac:dyDescent="0.25">
      <c r="A603" s="13" t="s">
        <v>2714</v>
      </c>
      <c r="B603" s="78"/>
      <c r="C603" s="113" t="str">
        <f t="shared" si="9"/>
        <v xml:space="preserve">C0598 - </v>
      </c>
      <c r="D603" s="77"/>
      <c r="E603" s="111"/>
      <c r="F603" s="77"/>
      <c r="G603" s="79"/>
      <c r="H603" s="77"/>
      <c r="I603" s="77"/>
    </row>
    <row r="604" spans="1:9" x14ac:dyDescent="0.25">
      <c r="A604" s="13" t="s">
        <v>2715</v>
      </c>
      <c r="B604" s="78"/>
      <c r="C604" s="113" t="str">
        <f t="shared" si="9"/>
        <v xml:space="preserve">C0599 - </v>
      </c>
      <c r="D604" s="77"/>
      <c r="E604" s="111"/>
      <c r="F604" s="77"/>
      <c r="G604" s="79"/>
      <c r="H604" s="77"/>
      <c r="I604" s="77"/>
    </row>
    <row r="605" spans="1:9" x14ac:dyDescent="0.25">
      <c r="A605" s="13" t="s">
        <v>2716</v>
      </c>
      <c r="B605" s="78"/>
      <c r="C605" s="113" t="str">
        <f t="shared" si="9"/>
        <v xml:space="preserve">C0600 - </v>
      </c>
      <c r="D605" s="77"/>
      <c r="E605" s="111"/>
      <c r="F605" s="77"/>
      <c r="G605" s="79"/>
      <c r="H605" s="77"/>
      <c r="I605" s="77"/>
    </row>
    <row r="606" spans="1:9" x14ac:dyDescent="0.25">
      <c r="A606" s="13" t="s">
        <v>2717</v>
      </c>
      <c r="B606" s="78"/>
      <c r="C606" s="113" t="str">
        <f t="shared" si="9"/>
        <v xml:space="preserve">C0601 - </v>
      </c>
      <c r="D606" s="77"/>
      <c r="E606" s="111"/>
      <c r="F606" s="77"/>
      <c r="G606" s="79"/>
      <c r="H606" s="77"/>
      <c r="I606" s="77"/>
    </row>
    <row r="607" spans="1:9" x14ac:dyDescent="0.25">
      <c r="A607" s="13" t="s">
        <v>2718</v>
      </c>
      <c r="B607" s="78"/>
      <c r="C607" s="113" t="str">
        <f t="shared" si="9"/>
        <v xml:space="preserve">C0602 - </v>
      </c>
      <c r="D607" s="77"/>
      <c r="E607" s="111"/>
      <c r="F607" s="77"/>
      <c r="G607" s="79"/>
      <c r="H607" s="77"/>
      <c r="I607" s="77"/>
    </row>
    <row r="608" spans="1:9" x14ac:dyDescent="0.25">
      <c r="A608" s="13" t="s">
        <v>2719</v>
      </c>
      <c r="B608" s="78"/>
      <c r="C608" s="113" t="str">
        <f t="shared" si="9"/>
        <v xml:space="preserve">C0603 - </v>
      </c>
      <c r="D608" s="77"/>
      <c r="E608" s="111"/>
      <c r="F608" s="77"/>
      <c r="G608" s="79"/>
      <c r="H608" s="77"/>
      <c r="I608" s="77"/>
    </row>
    <row r="609" spans="1:9" x14ac:dyDescent="0.25">
      <c r="A609" s="13" t="s">
        <v>2720</v>
      </c>
      <c r="B609" s="78"/>
      <c r="C609" s="113" t="str">
        <f t="shared" si="9"/>
        <v xml:space="preserve">C0604 - </v>
      </c>
      <c r="D609" s="77"/>
      <c r="E609" s="111"/>
      <c r="F609" s="77"/>
      <c r="G609" s="79"/>
      <c r="H609" s="77"/>
      <c r="I609" s="77"/>
    </row>
    <row r="610" spans="1:9" x14ac:dyDescent="0.25">
      <c r="A610" s="13" t="s">
        <v>2721</v>
      </c>
      <c r="B610" s="78"/>
      <c r="C610" s="113" t="str">
        <f t="shared" si="9"/>
        <v xml:space="preserve">C0605 - </v>
      </c>
      <c r="D610" s="77"/>
      <c r="E610" s="111"/>
      <c r="F610" s="77"/>
      <c r="G610" s="79"/>
      <c r="H610" s="77"/>
      <c r="I610" s="77"/>
    </row>
    <row r="611" spans="1:9" x14ac:dyDescent="0.25">
      <c r="A611" s="13" t="s">
        <v>2722</v>
      </c>
      <c r="B611" s="78"/>
      <c r="C611" s="113" t="str">
        <f t="shared" si="9"/>
        <v xml:space="preserve">C0606 - </v>
      </c>
      <c r="D611" s="77"/>
      <c r="E611" s="111"/>
      <c r="F611" s="77"/>
      <c r="G611" s="79"/>
      <c r="H611" s="77"/>
      <c r="I611" s="77"/>
    </row>
    <row r="612" spans="1:9" x14ac:dyDescent="0.25">
      <c r="A612" s="13" t="s">
        <v>2723</v>
      </c>
      <c r="B612" s="78"/>
      <c r="C612" s="113" t="str">
        <f t="shared" si="9"/>
        <v xml:space="preserve">C0607 - </v>
      </c>
      <c r="D612" s="77"/>
      <c r="E612" s="111"/>
      <c r="F612" s="77"/>
      <c r="G612" s="79"/>
      <c r="H612" s="77"/>
      <c r="I612" s="77"/>
    </row>
    <row r="613" spans="1:9" x14ac:dyDescent="0.25">
      <c r="A613" s="13" t="s">
        <v>2724</v>
      </c>
      <c r="B613" s="78"/>
      <c r="C613" s="113" t="str">
        <f t="shared" si="9"/>
        <v xml:space="preserve">C0608 - </v>
      </c>
      <c r="D613" s="77"/>
      <c r="E613" s="111"/>
      <c r="F613" s="77"/>
      <c r="G613" s="79"/>
      <c r="H613" s="77"/>
      <c r="I613" s="77"/>
    </row>
    <row r="614" spans="1:9" x14ac:dyDescent="0.25">
      <c r="A614" s="13" t="s">
        <v>2725</v>
      </c>
      <c r="B614" s="78"/>
      <c r="C614" s="113" t="str">
        <f t="shared" si="9"/>
        <v xml:space="preserve">C0609 - </v>
      </c>
      <c r="D614" s="77"/>
      <c r="E614" s="111"/>
      <c r="F614" s="77"/>
      <c r="G614" s="79"/>
      <c r="H614" s="77"/>
      <c r="I614" s="77"/>
    </row>
    <row r="615" spans="1:9" x14ac:dyDescent="0.25">
      <c r="A615" s="13" t="s">
        <v>2726</v>
      </c>
      <c r="B615" s="78"/>
      <c r="C615" s="113" t="str">
        <f t="shared" si="9"/>
        <v xml:space="preserve">C0610 - </v>
      </c>
      <c r="D615" s="77"/>
      <c r="E615" s="111"/>
      <c r="F615" s="77"/>
      <c r="G615" s="79"/>
      <c r="H615" s="77"/>
      <c r="I615" s="77"/>
    </row>
    <row r="616" spans="1:9" x14ac:dyDescent="0.25">
      <c r="A616" s="13" t="s">
        <v>2727</v>
      </c>
      <c r="B616" s="78"/>
      <c r="C616" s="113" t="str">
        <f t="shared" si="9"/>
        <v xml:space="preserve">C0611 - </v>
      </c>
      <c r="D616" s="77"/>
      <c r="E616" s="111"/>
      <c r="F616" s="77"/>
      <c r="G616" s="79"/>
      <c r="H616" s="77"/>
      <c r="I616" s="77"/>
    </row>
    <row r="617" spans="1:9" x14ac:dyDescent="0.25">
      <c r="A617" s="13" t="s">
        <v>2728</v>
      </c>
      <c r="B617" s="78"/>
      <c r="C617" s="113" t="str">
        <f t="shared" si="9"/>
        <v xml:space="preserve">C0612 - </v>
      </c>
      <c r="D617" s="77"/>
      <c r="E617" s="111"/>
      <c r="F617" s="77"/>
      <c r="G617" s="79"/>
      <c r="H617" s="77"/>
      <c r="I617" s="77"/>
    </row>
    <row r="618" spans="1:9" x14ac:dyDescent="0.25">
      <c r="A618" s="13" t="s">
        <v>2729</v>
      </c>
      <c r="B618" s="78"/>
      <c r="C618" s="113" t="str">
        <f t="shared" si="9"/>
        <v xml:space="preserve">C0613 - </v>
      </c>
      <c r="D618" s="77"/>
      <c r="E618" s="111"/>
      <c r="F618" s="77"/>
      <c r="G618" s="79"/>
      <c r="H618" s="77"/>
      <c r="I618" s="77"/>
    </row>
    <row r="619" spans="1:9" x14ac:dyDescent="0.25">
      <c r="A619" s="13" t="s">
        <v>2730</v>
      </c>
      <c r="B619" s="78"/>
      <c r="C619" s="113" t="str">
        <f t="shared" si="9"/>
        <v xml:space="preserve">C0614 - </v>
      </c>
      <c r="D619" s="77"/>
      <c r="E619" s="111"/>
      <c r="F619" s="77"/>
      <c r="G619" s="79"/>
      <c r="H619" s="77"/>
      <c r="I619" s="77"/>
    </row>
    <row r="620" spans="1:9" x14ac:dyDescent="0.25">
      <c r="A620" s="13" t="s">
        <v>2731</v>
      </c>
      <c r="B620" s="78"/>
      <c r="C620" s="113" t="str">
        <f t="shared" si="9"/>
        <v xml:space="preserve">C0615 - </v>
      </c>
      <c r="D620" s="77"/>
      <c r="E620" s="111"/>
      <c r="F620" s="77"/>
      <c r="G620" s="79"/>
      <c r="H620" s="77"/>
      <c r="I620" s="77"/>
    </row>
    <row r="621" spans="1:9" x14ac:dyDescent="0.25">
      <c r="A621" s="13" t="s">
        <v>2732</v>
      </c>
      <c r="B621" s="78"/>
      <c r="C621" s="113" t="str">
        <f t="shared" si="9"/>
        <v xml:space="preserve">C0616 - </v>
      </c>
      <c r="D621" s="77"/>
      <c r="E621" s="111"/>
      <c r="F621" s="77"/>
      <c r="G621" s="79"/>
      <c r="H621" s="77"/>
      <c r="I621" s="77"/>
    </row>
    <row r="622" spans="1:9" x14ac:dyDescent="0.25">
      <c r="A622" s="13" t="s">
        <v>2733</v>
      </c>
      <c r="B622" s="78"/>
      <c r="C622" s="113" t="str">
        <f t="shared" si="9"/>
        <v xml:space="preserve">C0617 - </v>
      </c>
      <c r="D622" s="77"/>
      <c r="E622" s="111"/>
      <c r="F622" s="77"/>
      <c r="G622" s="79"/>
      <c r="H622" s="77"/>
      <c r="I622" s="77"/>
    </row>
    <row r="623" spans="1:9" x14ac:dyDescent="0.25">
      <c r="A623" s="13" t="s">
        <v>2734</v>
      </c>
      <c r="B623" s="78"/>
      <c r="C623" s="113" t="str">
        <f t="shared" si="9"/>
        <v xml:space="preserve">C0618 - </v>
      </c>
      <c r="D623" s="77"/>
      <c r="E623" s="111"/>
      <c r="F623" s="77"/>
      <c r="G623" s="79"/>
      <c r="H623" s="77"/>
      <c r="I623" s="77"/>
    </row>
    <row r="624" spans="1:9" x14ac:dyDescent="0.25">
      <c r="A624" s="13" t="s">
        <v>2735</v>
      </c>
      <c r="B624" s="78"/>
      <c r="C624" s="113" t="str">
        <f t="shared" si="9"/>
        <v xml:space="preserve">C0619 - </v>
      </c>
      <c r="D624" s="77"/>
      <c r="E624" s="111"/>
      <c r="F624" s="77"/>
      <c r="G624" s="79"/>
      <c r="H624" s="77"/>
      <c r="I624" s="77"/>
    </row>
    <row r="625" spans="1:9" x14ac:dyDescent="0.25">
      <c r="A625" s="13" t="s">
        <v>2736</v>
      </c>
      <c r="B625" s="78"/>
      <c r="C625" s="113" t="str">
        <f t="shared" si="9"/>
        <v xml:space="preserve">C0620 - </v>
      </c>
      <c r="D625" s="77"/>
      <c r="E625" s="111"/>
      <c r="F625" s="77"/>
      <c r="G625" s="79"/>
      <c r="H625" s="77"/>
      <c r="I625" s="77"/>
    </row>
    <row r="626" spans="1:9" x14ac:dyDescent="0.25">
      <c r="A626" s="13" t="s">
        <v>2737</v>
      </c>
      <c r="B626" s="78"/>
      <c r="C626" s="113" t="str">
        <f t="shared" si="9"/>
        <v xml:space="preserve">C0621 - </v>
      </c>
      <c r="D626" s="77"/>
      <c r="E626" s="111"/>
      <c r="F626" s="77"/>
      <c r="G626" s="79"/>
      <c r="H626" s="77"/>
      <c r="I626" s="77"/>
    </row>
    <row r="627" spans="1:9" x14ac:dyDescent="0.25">
      <c r="A627" s="13" t="s">
        <v>2738</v>
      </c>
      <c r="B627" s="78"/>
      <c r="C627" s="113" t="str">
        <f t="shared" si="9"/>
        <v xml:space="preserve">C0622 - </v>
      </c>
      <c r="D627" s="77"/>
      <c r="E627" s="111"/>
      <c r="F627" s="77"/>
      <c r="G627" s="79"/>
      <c r="H627" s="77"/>
      <c r="I627" s="77"/>
    </row>
    <row r="628" spans="1:9" x14ac:dyDescent="0.25">
      <c r="A628" s="13" t="s">
        <v>2739</v>
      </c>
      <c r="B628" s="78"/>
      <c r="C628" s="113" t="str">
        <f t="shared" si="9"/>
        <v xml:space="preserve">C0623 - </v>
      </c>
      <c r="D628" s="77"/>
      <c r="E628" s="111"/>
      <c r="F628" s="77"/>
      <c r="G628" s="79"/>
      <c r="H628" s="77"/>
      <c r="I628" s="77"/>
    </row>
    <row r="629" spans="1:9" x14ac:dyDescent="0.25">
      <c r="A629" s="13" t="s">
        <v>2740</v>
      </c>
      <c r="B629" s="78"/>
      <c r="C629" s="113" t="str">
        <f t="shared" si="9"/>
        <v xml:space="preserve">C0624 - </v>
      </c>
      <c r="D629" s="77"/>
      <c r="E629" s="111"/>
      <c r="F629" s="77"/>
      <c r="G629" s="79"/>
      <c r="H629" s="77"/>
      <c r="I629" s="77"/>
    </row>
    <row r="630" spans="1:9" x14ac:dyDescent="0.25">
      <c r="A630" s="13" t="s">
        <v>2741</v>
      </c>
      <c r="B630" s="78"/>
      <c r="C630" s="113" t="str">
        <f t="shared" si="9"/>
        <v xml:space="preserve">C0625 - </v>
      </c>
      <c r="D630" s="77"/>
      <c r="E630" s="111"/>
      <c r="F630" s="77"/>
      <c r="G630" s="79"/>
      <c r="H630" s="77"/>
      <c r="I630" s="77"/>
    </row>
    <row r="631" spans="1:9" x14ac:dyDescent="0.25">
      <c r="A631" s="13" t="s">
        <v>2742</v>
      </c>
      <c r="B631" s="78"/>
      <c r="C631" s="113" t="str">
        <f t="shared" si="9"/>
        <v xml:space="preserve">C0626 - </v>
      </c>
      <c r="D631" s="77"/>
      <c r="E631" s="111"/>
      <c r="F631" s="77"/>
      <c r="G631" s="79"/>
      <c r="H631" s="77"/>
      <c r="I631" s="77"/>
    </row>
    <row r="632" spans="1:9" x14ac:dyDescent="0.25">
      <c r="A632" s="13" t="s">
        <v>2743</v>
      </c>
      <c r="B632" s="78"/>
      <c r="C632" s="113" t="str">
        <f t="shared" si="9"/>
        <v xml:space="preserve">C0627 - </v>
      </c>
      <c r="D632" s="77"/>
      <c r="E632" s="111"/>
      <c r="F632" s="77"/>
      <c r="G632" s="79"/>
      <c r="H632" s="77"/>
      <c r="I632" s="77"/>
    </row>
    <row r="633" spans="1:9" x14ac:dyDescent="0.25">
      <c r="A633" s="13" t="s">
        <v>2744</v>
      </c>
      <c r="B633" s="78"/>
      <c r="C633" s="113" t="str">
        <f t="shared" si="9"/>
        <v xml:space="preserve">C0628 - </v>
      </c>
      <c r="D633" s="77"/>
      <c r="E633" s="111"/>
      <c r="F633" s="77"/>
      <c r="G633" s="79"/>
      <c r="H633" s="77"/>
      <c r="I633" s="77"/>
    </row>
    <row r="634" spans="1:9" x14ac:dyDescent="0.25">
      <c r="A634" s="13" t="s">
        <v>2745</v>
      </c>
      <c r="B634" s="78"/>
      <c r="C634" s="113" t="str">
        <f t="shared" si="9"/>
        <v xml:space="preserve">C0629 - </v>
      </c>
      <c r="D634" s="77"/>
      <c r="E634" s="111"/>
      <c r="F634" s="77"/>
      <c r="G634" s="79"/>
      <c r="H634" s="77"/>
      <c r="I634" s="77"/>
    </row>
    <row r="635" spans="1:9" x14ac:dyDescent="0.25">
      <c r="A635" s="13" t="s">
        <v>2746</v>
      </c>
      <c r="B635" s="78"/>
      <c r="C635" s="113" t="str">
        <f t="shared" si="9"/>
        <v xml:space="preserve">C0630 - </v>
      </c>
      <c r="D635" s="77"/>
      <c r="E635" s="111"/>
      <c r="F635" s="77"/>
      <c r="G635" s="79"/>
      <c r="H635" s="77"/>
      <c r="I635" s="77"/>
    </row>
    <row r="636" spans="1:9" x14ac:dyDescent="0.25">
      <c r="A636" s="13" t="s">
        <v>2747</v>
      </c>
      <c r="B636" s="78"/>
      <c r="C636" s="113" t="str">
        <f t="shared" si="9"/>
        <v xml:space="preserve">C0631 - </v>
      </c>
      <c r="D636" s="77"/>
      <c r="E636" s="111"/>
      <c r="F636" s="77"/>
      <c r="G636" s="79"/>
      <c r="H636" s="77"/>
      <c r="I636" s="77"/>
    </row>
    <row r="637" spans="1:9" x14ac:dyDescent="0.25">
      <c r="A637" s="13" t="s">
        <v>2748</v>
      </c>
      <c r="B637" s="78"/>
      <c r="C637" s="113" t="str">
        <f t="shared" si="9"/>
        <v xml:space="preserve">C0632 - </v>
      </c>
      <c r="D637" s="77"/>
      <c r="E637" s="111"/>
      <c r="F637" s="77"/>
      <c r="G637" s="79"/>
      <c r="H637" s="77"/>
      <c r="I637" s="77"/>
    </row>
    <row r="638" spans="1:9" x14ac:dyDescent="0.25">
      <c r="A638" s="13" t="s">
        <v>2749</v>
      </c>
      <c r="B638" s="78"/>
      <c r="C638" s="113" t="str">
        <f t="shared" si="9"/>
        <v xml:space="preserve">C0633 - </v>
      </c>
      <c r="D638" s="77"/>
      <c r="E638" s="111"/>
      <c r="F638" s="77"/>
      <c r="G638" s="79"/>
      <c r="H638" s="77"/>
      <c r="I638" s="77"/>
    </row>
    <row r="639" spans="1:9" x14ac:dyDescent="0.25">
      <c r="A639" s="13" t="s">
        <v>2750</v>
      </c>
      <c r="B639" s="78"/>
      <c r="C639" s="113" t="str">
        <f t="shared" si="9"/>
        <v xml:space="preserve">C0634 - </v>
      </c>
      <c r="D639" s="77"/>
      <c r="E639" s="111"/>
      <c r="F639" s="77"/>
      <c r="G639" s="79"/>
      <c r="H639" s="77"/>
      <c r="I639" s="77"/>
    </row>
    <row r="640" spans="1:9" x14ac:dyDescent="0.25">
      <c r="A640" s="13" t="s">
        <v>2751</v>
      </c>
      <c r="B640" s="78"/>
      <c r="C640" s="113" t="str">
        <f t="shared" si="9"/>
        <v xml:space="preserve">C0635 - </v>
      </c>
      <c r="D640" s="77"/>
      <c r="E640" s="111"/>
      <c r="F640" s="77"/>
      <c r="G640" s="79"/>
      <c r="H640" s="77"/>
      <c r="I640" s="77"/>
    </row>
    <row r="641" spans="1:9" x14ac:dyDescent="0.25">
      <c r="A641" s="13" t="s">
        <v>2752</v>
      </c>
      <c r="B641" s="78"/>
      <c r="C641" s="113" t="str">
        <f t="shared" si="9"/>
        <v xml:space="preserve">C0636 - </v>
      </c>
      <c r="D641" s="77"/>
      <c r="E641" s="111"/>
      <c r="F641" s="77"/>
      <c r="G641" s="79"/>
      <c r="H641" s="77"/>
      <c r="I641" s="77"/>
    </row>
    <row r="642" spans="1:9" x14ac:dyDescent="0.25">
      <c r="A642" s="13" t="s">
        <v>2753</v>
      </c>
      <c r="B642" s="78"/>
      <c r="C642" s="113" t="str">
        <f t="shared" si="9"/>
        <v xml:space="preserve">C0637 - </v>
      </c>
      <c r="D642" s="77"/>
      <c r="E642" s="111"/>
      <c r="F642" s="77"/>
      <c r="G642" s="79"/>
      <c r="H642" s="77"/>
      <c r="I642" s="77"/>
    </row>
    <row r="643" spans="1:9" x14ac:dyDescent="0.25">
      <c r="A643" s="13" t="s">
        <v>2754</v>
      </c>
      <c r="B643" s="78"/>
      <c r="C643" s="113" t="str">
        <f t="shared" si="9"/>
        <v xml:space="preserve">C0638 - </v>
      </c>
      <c r="D643" s="77"/>
      <c r="E643" s="111"/>
      <c r="F643" s="77"/>
      <c r="G643" s="79"/>
      <c r="H643" s="77"/>
      <c r="I643" s="77"/>
    </row>
    <row r="644" spans="1:9" x14ac:dyDescent="0.25">
      <c r="A644" s="13" t="s">
        <v>2755</v>
      </c>
      <c r="B644" s="78"/>
      <c r="C644" s="113" t="str">
        <f t="shared" si="9"/>
        <v xml:space="preserve">C0639 - </v>
      </c>
      <c r="D644" s="77"/>
      <c r="E644" s="111"/>
      <c r="F644" s="77"/>
      <c r="G644" s="79"/>
      <c r="H644" s="77"/>
      <c r="I644" s="77"/>
    </row>
    <row r="645" spans="1:9" x14ac:dyDescent="0.25">
      <c r="A645" s="13" t="s">
        <v>2756</v>
      </c>
      <c r="B645" s="78"/>
      <c r="C645" s="113" t="str">
        <f t="shared" si="9"/>
        <v xml:space="preserve">C0640 - </v>
      </c>
      <c r="D645" s="77"/>
      <c r="E645" s="111"/>
      <c r="F645" s="77"/>
      <c r="G645" s="79"/>
      <c r="H645" s="77"/>
      <c r="I645" s="77"/>
    </row>
    <row r="646" spans="1:9" x14ac:dyDescent="0.25">
      <c r="A646" s="13" t="s">
        <v>2757</v>
      </c>
      <c r="B646" s="78"/>
      <c r="C646" s="113" t="str">
        <f t="shared" si="9"/>
        <v xml:space="preserve">C0641 - </v>
      </c>
      <c r="D646" s="77"/>
      <c r="E646" s="111"/>
      <c r="F646" s="77"/>
      <c r="G646" s="79"/>
      <c r="H646" s="77"/>
      <c r="I646" s="77"/>
    </row>
    <row r="647" spans="1:9" x14ac:dyDescent="0.25">
      <c r="A647" s="13" t="s">
        <v>2758</v>
      </c>
      <c r="B647" s="78"/>
      <c r="C647" s="113" t="str">
        <f t="shared" ref="C647:C710" si="10">A647&amp;" - "&amp;B647</f>
        <v xml:space="preserve">C0642 - </v>
      </c>
      <c r="D647" s="77"/>
      <c r="E647" s="111"/>
      <c r="F647" s="77"/>
      <c r="G647" s="79"/>
      <c r="H647" s="77"/>
      <c r="I647" s="77"/>
    </row>
    <row r="648" spans="1:9" x14ac:dyDescent="0.25">
      <c r="A648" s="13" t="s">
        <v>2759</v>
      </c>
      <c r="B648" s="78"/>
      <c r="C648" s="113" t="str">
        <f t="shared" si="10"/>
        <v xml:space="preserve">C0643 - </v>
      </c>
      <c r="D648" s="77"/>
      <c r="E648" s="111"/>
      <c r="F648" s="77"/>
      <c r="G648" s="79"/>
      <c r="H648" s="77"/>
      <c r="I648" s="77"/>
    </row>
    <row r="649" spans="1:9" x14ac:dyDescent="0.25">
      <c r="A649" s="13" t="s">
        <v>2760</v>
      </c>
      <c r="B649" s="78"/>
      <c r="C649" s="113" t="str">
        <f t="shared" si="10"/>
        <v xml:space="preserve">C0644 - </v>
      </c>
      <c r="D649" s="77"/>
      <c r="E649" s="111"/>
      <c r="F649" s="77"/>
      <c r="G649" s="79"/>
      <c r="H649" s="77"/>
      <c r="I649" s="77"/>
    </row>
    <row r="650" spans="1:9" x14ac:dyDescent="0.25">
      <c r="A650" s="13" t="s">
        <v>2761</v>
      </c>
      <c r="B650" s="78"/>
      <c r="C650" s="113" t="str">
        <f t="shared" si="10"/>
        <v xml:space="preserve">C0645 - </v>
      </c>
      <c r="D650" s="77"/>
      <c r="E650" s="111"/>
      <c r="F650" s="77"/>
      <c r="G650" s="79"/>
      <c r="H650" s="77"/>
      <c r="I650" s="77"/>
    </row>
    <row r="651" spans="1:9" x14ac:dyDescent="0.25">
      <c r="A651" s="13" t="s">
        <v>2762</v>
      </c>
      <c r="B651" s="78"/>
      <c r="C651" s="113" t="str">
        <f t="shared" si="10"/>
        <v xml:space="preserve">C0646 - </v>
      </c>
      <c r="D651" s="77"/>
      <c r="E651" s="111"/>
      <c r="F651" s="77"/>
      <c r="G651" s="79"/>
      <c r="H651" s="77"/>
      <c r="I651" s="77"/>
    </row>
    <row r="652" spans="1:9" x14ac:dyDescent="0.25">
      <c r="A652" s="13" t="s">
        <v>2763</v>
      </c>
      <c r="B652" s="78"/>
      <c r="C652" s="113" t="str">
        <f t="shared" si="10"/>
        <v xml:space="preserve">C0647 - </v>
      </c>
      <c r="D652" s="77"/>
      <c r="E652" s="111"/>
      <c r="F652" s="77"/>
      <c r="G652" s="79"/>
      <c r="H652" s="77"/>
      <c r="I652" s="77"/>
    </row>
    <row r="653" spans="1:9" x14ac:dyDescent="0.25">
      <c r="A653" s="13" t="s">
        <v>2764</v>
      </c>
      <c r="B653" s="78"/>
      <c r="C653" s="113" t="str">
        <f t="shared" si="10"/>
        <v xml:space="preserve">C0648 - </v>
      </c>
      <c r="D653" s="77"/>
      <c r="E653" s="111"/>
      <c r="F653" s="77"/>
      <c r="G653" s="79"/>
      <c r="H653" s="77"/>
      <c r="I653" s="77"/>
    </row>
    <row r="654" spans="1:9" x14ac:dyDescent="0.25">
      <c r="A654" s="13" t="s">
        <v>2765</v>
      </c>
      <c r="B654" s="78"/>
      <c r="C654" s="113" t="str">
        <f t="shared" si="10"/>
        <v xml:space="preserve">C0649 - </v>
      </c>
      <c r="D654" s="77"/>
      <c r="E654" s="111"/>
      <c r="F654" s="77"/>
      <c r="G654" s="79"/>
      <c r="H654" s="77"/>
      <c r="I654" s="77"/>
    </row>
    <row r="655" spans="1:9" x14ac:dyDescent="0.25">
      <c r="A655" s="13" t="s">
        <v>2766</v>
      </c>
      <c r="B655" s="78"/>
      <c r="C655" s="113" t="str">
        <f t="shared" si="10"/>
        <v xml:space="preserve">C0650 - </v>
      </c>
      <c r="D655" s="77"/>
      <c r="E655" s="111"/>
      <c r="F655" s="77"/>
      <c r="G655" s="79"/>
      <c r="H655" s="77"/>
      <c r="I655" s="77"/>
    </row>
    <row r="656" spans="1:9" x14ac:dyDescent="0.25">
      <c r="A656" s="13" t="s">
        <v>2767</v>
      </c>
      <c r="B656" s="78"/>
      <c r="C656" s="113" t="str">
        <f t="shared" si="10"/>
        <v xml:space="preserve">C0651 - </v>
      </c>
      <c r="D656" s="77"/>
      <c r="E656" s="111"/>
      <c r="F656" s="77"/>
      <c r="G656" s="79"/>
      <c r="H656" s="77"/>
      <c r="I656" s="77"/>
    </row>
    <row r="657" spans="1:9" x14ac:dyDescent="0.25">
      <c r="A657" s="13" t="s">
        <v>2768</v>
      </c>
      <c r="B657" s="78"/>
      <c r="C657" s="113" t="str">
        <f t="shared" si="10"/>
        <v xml:space="preserve">C0652 - </v>
      </c>
      <c r="D657" s="77"/>
      <c r="E657" s="111"/>
      <c r="F657" s="77"/>
      <c r="G657" s="79"/>
      <c r="H657" s="77"/>
      <c r="I657" s="77"/>
    </row>
    <row r="658" spans="1:9" x14ac:dyDescent="0.25">
      <c r="A658" s="13" t="s">
        <v>2769</v>
      </c>
      <c r="B658" s="78"/>
      <c r="C658" s="113" t="str">
        <f t="shared" si="10"/>
        <v xml:space="preserve">C0653 - </v>
      </c>
      <c r="D658" s="77"/>
      <c r="E658" s="111"/>
      <c r="F658" s="77"/>
      <c r="G658" s="79"/>
      <c r="H658" s="77"/>
      <c r="I658" s="77"/>
    </row>
    <row r="659" spans="1:9" x14ac:dyDescent="0.25">
      <c r="A659" s="13" t="s">
        <v>2770</v>
      </c>
      <c r="B659" s="78"/>
      <c r="C659" s="113" t="str">
        <f t="shared" si="10"/>
        <v xml:space="preserve">C0654 - </v>
      </c>
      <c r="D659" s="77"/>
      <c r="E659" s="111"/>
      <c r="F659" s="77"/>
      <c r="G659" s="79"/>
      <c r="H659" s="77"/>
      <c r="I659" s="77"/>
    </row>
    <row r="660" spans="1:9" x14ac:dyDescent="0.25">
      <c r="A660" s="13" t="s">
        <v>2771</v>
      </c>
      <c r="B660" s="78"/>
      <c r="C660" s="113" t="str">
        <f t="shared" si="10"/>
        <v xml:space="preserve">C0655 - </v>
      </c>
      <c r="D660" s="77"/>
      <c r="E660" s="111"/>
      <c r="F660" s="77"/>
      <c r="G660" s="79"/>
      <c r="H660" s="77"/>
      <c r="I660" s="77"/>
    </row>
    <row r="661" spans="1:9" x14ac:dyDescent="0.25">
      <c r="A661" s="13" t="s">
        <v>2772</v>
      </c>
      <c r="B661" s="78"/>
      <c r="C661" s="113" t="str">
        <f t="shared" si="10"/>
        <v xml:space="preserve">C0656 - </v>
      </c>
      <c r="D661" s="77"/>
      <c r="E661" s="111"/>
      <c r="F661" s="77"/>
      <c r="G661" s="79"/>
      <c r="H661" s="77"/>
      <c r="I661" s="77"/>
    </row>
    <row r="662" spans="1:9" x14ac:dyDescent="0.25">
      <c r="A662" s="13" t="s">
        <v>2773</v>
      </c>
      <c r="B662" s="78"/>
      <c r="C662" s="113" t="str">
        <f t="shared" si="10"/>
        <v xml:space="preserve">C0657 - </v>
      </c>
      <c r="D662" s="77"/>
      <c r="E662" s="111"/>
      <c r="F662" s="77"/>
      <c r="G662" s="79"/>
      <c r="H662" s="77"/>
      <c r="I662" s="77"/>
    </row>
    <row r="663" spans="1:9" x14ac:dyDescent="0.25">
      <c r="A663" s="13" t="s">
        <v>2774</v>
      </c>
      <c r="B663" s="78"/>
      <c r="C663" s="113" t="str">
        <f t="shared" si="10"/>
        <v xml:space="preserve">C0658 - </v>
      </c>
      <c r="D663" s="77"/>
      <c r="E663" s="111"/>
      <c r="F663" s="77"/>
      <c r="G663" s="79"/>
      <c r="H663" s="77"/>
      <c r="I663" s="77"/>
    </row>
    <row r="664" spans="1:9" x14ac:dyDescent="0.25">
      <c r="A664" s="13" t="s">
        <v>2775</v>
      </c>
      <c r="B664" s="78"/>
      <c r="C664" s="113" t="str">
        <f t="shared" si="10"/>
        <v xml:space="preserve">C0659 - </v>
      </c>
      <c r="D664" s="77"/>
      <c r="E664" s="111"/>
      <c r="F664" s="77"/>
      <c r="G664" s="79"/>
      <c r="H664" s="77"/>
      <c r="I664" s="77"/>
    </row>
    <row r="665" spans="1:9" x14ac:dyDescent="0.25">
      <c r="A665" s="13" t="s">
        <v>2776</v>
      </c>
      <c r="B665" s="78"/>
      <c r="C665" s="113" t="str">
        <f t="shared" si="10"/>
        <v xml:space="preserve">C0660 - </v>
      </c>
      <c r="D665" s="77"/>
      <c r="E665" s="111"/>
      <c r="F665" s="77"/>
      <c r="G665" s="79"/>
      <c r="H665" s="77"/>
      <c r="I665" s="77"/>
    </row>
    <row r="666" spans="1:9" x14ac:dyDescent="0.25">
      <c r="A666" s="13" t="s">
        <v>2777</v>
      </c>
      <c r="B666" s="78"/>
      <c r="C666" s="113" t="str">
        <f t="shared" si="10"/>
        <v xml:space="preserve">C0661 - </v>
      </c>
      <c r="D666" s="77"/>
      <c r="E666" s="111"/>
      <c r="F666" s="77"/>
      <c r="G666" s="79"/>
      <c r="H666" s="77"/>
      <c r="I666" s="77"/>
    </row>
    <row r="667" spans="1:9" x14ac:dyDescent="0.25">
      <c r="A667" s="13" t="s">
        <v>2778</v>
      </c>
      <c r="B667" s="78"/>
      <c r="C667" s="113" t="str">
        <f t="shared" si="10"/>
        <v xml:space="preserve">C0662 - </v>
      </c>
      <c r="D667" s="77"/>
      <c r="E667" s="111"/>
      <c r="F667" s="77"/>
      <c r="G667" s="79"/>
      <c r="H667" s="77"/>
      <c r="I667" s="77"/>
    </row>
    <row r="668" spans="1:9" x14ac:dyDescent="0.25">
      <c r="A668" s="13" t="s">
        <v>2779</v>
      </c>
      <c r="B668" s="78"/>
      <c r="C668" s="113" t="str">
        <f t="shared" si="10"/>
        <v xml:space="preserve">C0663 - </v>
      </c>
      <c r="D668" s="77"/>
      <c r="E668" s="111"/>
      <c r="F668" s="77"/>
      <c r="G668" s="79"/>
      <c r="H668" s="77"/>
      <c r="I668" s="77"/>
    </row>
    <row r="669" spans="1:9" x14ac:dyDescent="0.25">
      <c r="A669" s="13" t="s">
        <v>2780</v>
      </c>
      <c r="B669" s="78"/>
      <c r="C669" s="113" t="str">
        <f t="shared" si="10"/>
        <v xml:space="preserve">C0664 - </v>
      </c>
      <c r="D669" s="77"/>
      <c r="E669" s="111"/>
      <c r="F669" s="77"/>
      <c r="G669" s="79"/>
      <c r="H669" s="77"/>
      <c r="I669" s="77"/>
    </row>
    <row r="670" spans="1:9" x14ac:dyDescent="0.25">
      <c r="A670" s="13" t="s">
        <v>2781</v>
      </c>
      <c r="B670" s="78"/>
      <c r="C670" s="113" t="str">
        <f t="shared" si="10"/>
        <v xml:space="preserve">C0665 - </v>
      </c>
      <c r="D670" s="77"/>
      <c r="E670" s="111"/>
      <c r="F670" s="77"/>
      <c r="G670" s="79"/>
      <c r="H670" s="77"/>
      <c r="I670" s="77"/>
    </row>
    <row r="671" spans="1:9" x14ac:dyDescent="0.25">
      <c r="A671" s="13" t="s">
        <v>2782</v>
      </c>
      <c r="B671" s="78"/>
      <c r="C671" s="113" t="str">
        <f t="shared" si="10"/>
        <v xml:space="preserve">C0666 - </v>
      </c>
      <c r="D671" s="77"/>
      <c r="E671" s="111"/>
      <c r="F671" s="77"/>
      <c r="G671" s="79"/>
      <c r="H671" s="77"/>
      <c r="I671" s="77"/>
    </row>
    <row r="672" spans="1:9" x14ac:dyDescent="0.25">
      <c r="A672" s="13" t="s">
        <v>2783</v>
      </c>
      <c r="B672" s="78"/>
      <c r="C672" s="113" t="str">
        <f t="shared" si="10"/>
        <v xml:space="preserve">C0667 - </v>
      </c>
      <c r="D672" s="77"/>
      <c r="E672" s="111"/>
      <c r="F672" s="77"/>
      <c r="G672" s="79"/>
      <c r="H672" s="77"/>
      <c r="I672" s="77"/>
    </row>
    <row r="673" spans="1:9" x14ac:dyDescent="0.25">
      <c r="A673" s="13" t="s">
        <v>2784</v>
      </c>
      <c r="B673" s="78"/>
      <c r="C673" s="113" t="str">
        <f t="shared" si="10"/>
        <v xml:space="preserve">C0668 - </v>
      </c>
      <c r="D673" s="77"/>
      <c r="E673" s="111"/>
      <c r="F673" s="77"/>
      <c r="G673" s="79"/>
      <c r="H673" s="77"/>
      <c r="I673" s="77"/>
    </row>
    <row r="674" spans="1:9" x14ac:dyDescent="0.25">
      <c r="A674" s="13" t="s">
        <v>2785</v>
      </c>
      <c r="B674" s="78"/>
      <c r="C674" s="113" t="str">
        <f t="shared" si="10"/>
        <v xml:space="preserve">C0669 - </v>
      </c>
      <c r="D674" s="77"/>
      <c r="E674" s="111"/>
      <c r="F674" s="77"/>
      <c r="G674" s="79"/>
      <c r="H674" s="77"/>
      <c r="I674" s="77"/>
    </row>
    <row r="675" spans="1:9" x14ac:dyDescent="0.25">
      <c r="A675" s="13" t="s">
        <v>2786</v>
      </c>
      <c r="B675" s="78"/>
      <c r="C675" s="113" t="str">
        <f t="shared" si="10"/>
        <v xml:space="preserve">C0670 - </v>
      </c>
      <c r="D675" s="77"/>
      <c r="E675" s="111"/>
      <c r="F675" s="77"/>
      <c r="G675" s="79"/>
      <c r="H675" s="77"/>
      <c r="I675" s="77"/>
    </row>
    <row r="676" spans="1:9" x14ac:dyDescent="0.25">
      <c r="A676" s="13" t="s">
        <v>2787</v>
      </c>
      <c r="B676" s="78"/>
      <c r="C676" s="113" t="str">
        <f t="shared" si="10"/>
        <v xml:space="preserve">C0671 - </v>
      </c>
      <c r="D676" s="77"/>
      <c r="E676" s="111"/>
      <c r="F676" s="77"/>
      <c r="G676" s="79"/>
      <c r="H676" s="77"/>
      <c r="I676" s="77"/>
    </row>
    <row r="677" spans="1:9" x14ac:dyDescent="0.25">
      <c r="A677" s="13" t="s">
        <v>2788</v>
      </c>
      <c r="B677" s="78"/>
      <c r="C677" s="113" t="str">
        <f t="shared" si="10"/>
        <v xml:space="preserve">C0672 - </v>
      </c>
      <c r="D677" s="77"/>
      <c r="E677" s="111"/>
      <c r="F677" s="77"/>
      <c r="G677" s="79"/>
      <c r="H677" s="77"/>
      <c r="I677" s="77"/>
    </row>
    <row r="678" spans="1:9" x14ac:dyDescent="0.25">
      <c r="A678" s="13" t="s">
        <v>2789</v>
      </c>
      <c r="B678" s="78"/>
      <c r="C678" s="113" t="str">
        <f t="shared" si="10"/>
        <v xml:space="preserve">C0673 - </v>
      </c>
      <c r="D678" s="77"/>
      <c r="E678" s="111"/>
      <c r="F678" s="77"/>
      <c r="G678" s="79"/>
      <c r="H678" s="77"/>
      <c r="I678" s="77"/>
    </row>
    <row r="679" spans="1:9" x14ac:dyDescent="0.25">
      <c r="A679" s="13" t="s">
        <v>2790</v>
      </c>
      <c r="B679" s="78"/>
      <c r="C679" s="113" t="str">
        <f t="shared" si="10"/>
        <v xml:space="preserve">C0674 - </v>
      </c>
      <c r="D679" s="77"/>
      <c r="E679" s="111"/>
      <c r="F679" s="77"/>
      <c r="G679" s="79"/>
      <c r="H679" s="77"/>
      <c r="I679" s="77"/>
    </row>
    <row r="680" spans="1:9" x14ac:dyDescent="0.25">
      <c r="A680" s="13" t="s">
        <v>2791</v>
      </c>
      <c r="B680" s="78"/>
      <c r="C680" s="113" t="str">
        <f t="shared" si="10"/>
        <v xml:space="preserve">C0675 - </v>
      </c>
      <c r="D680" s="77"/>
      <c r="E680" s="111"/>
      <c r="F680" s="77"/>
      <c r="G680" s="79"/>
      <c r="H680" s="77"/>
      <c r="I680" s="77"/>
    </row>
    <row r="681" spans="1:9" x14ac:dyDescent="0.25">
      <c r="A681" s="13" t="s">
        <v>2792</v>
      </c>
      <c r="B681" s="78"/>
      <c r="C681" s="113" t="str">
        <f t="shared" si="10"/>
        <v xml:space="preserve">C0676 - </v>
      </c>
      <c r="D681" s="77"/>
      <c r="E681" s="111"/>
      <c r="F681" s="77"/>
      <c r="G681" s="79"/>
      <c r="H681" s="77"/>
      <c r="I681" s="77"/>
    </row>
    <row r="682" spans="1:9" x14ac:dyDescent="0.25">
      <c r="A682" s="13" t="s">
        <v>2793</v>
      </c>
      <c r="B682" s="78"/>
      <c r="C682" s="113" t="str">
        <f t="shared" si="10"/>
        <v xml:space="preserve">C0677 - </v>
      </c>
      <c r="D682" s="77"/>
      <c r="E682" s="111"/>
      <c r="F682" s="77"/>
      <c r="G682" s="79"/>
      <c r="H682" s="77"/>
      <c r="I682" s="77"/>
    </row>
    <row r="683" spans="1:9" x14ac:dyDescent="0.25">
      <c r="A683" s="13" t="s">
        <v>2794</v>
      </c>
      <c r="B683" s="78"/>
      <c r="C683" s="113" t="str">
        <f t="shared" si="10"/>
        <v xml:space="preserve">C0678 - </v>
      </c>
      <c r="D683" s="77"/>
      <c r="E683" s="111"/>
      <c r="F683" s="77"/>
      <c r="G683" s="79"/>
      <c r="H683" s="77"/>
      <c r="I683" s="77"/>
    </row>
    <row r="684" spans="1:9" x14ac:dyDescent="0.25">
      <c r="A684" s="13" t="s">
        <v>2795</v>
      </c>
      <c r="B684" s="78"/>
      <c r="C684" s="113" t="str">
        <f t="shared" si="10"/>
        <v xml:space="preserve">C0679 - </v>
      </c>
      <c r="D684" s="77"/>
      <c r="E684" s="111"/>
      <c r="F684" s="77"/>
      <c r="G684" s="79"/>
      <c r="H684" s="77"/>
      <c r="I684" s="77"/>
    </row>
    <row r="685" spans="1:9" x14ac:dyDescent="0.25">
      <c r="A685" s="13" t="s">
        <v>2796</v>
      </c>
      <c r="B685" s="78"/>
      <c r="C685" s="113" t="str">
        <f t="shared" si="10"/>
        <v xml:space="preserve">C0680 - </v>
      </c>
      <c r="D685" s="77"/>
      <c r="E685" s="111"/>
      <c r="F685" s="77"/>
      <c r="G685" s="79"/>
      <c r="H685" s="77"/>
      <c r="I685" s="77"/>
    </row>
    <row r="686" spans="1:9" x14ac:dyDescent="0.25">
      <c r="A686" s="13" t="s">
        <v>2797</v>
      </c>
      <c r="B686" s="78"/>
      <c r="C686" s="113" t="str">
        <f t="shared" si="10"/>
        <v xml:space="preserve">C0681 - </v>
      </c>
      <c r="D686" s="77"/>
      <c r="E686" s="111"/>
      <c r="F686" s="77"/>
      <c r="G686" s="79"/>
      <c r="H686" s="77"/>
      <c r="I686" s="77"/>
    </row>
    <row r="687" spans="1:9" x14ac:dyDescent="0.25">
      <c r="A687" s="13" t="s">
        <v>2798</v>
      </c>
      <c r="B687" s="78"/>
      <c r="C687" s="113" t="str">
        <f t="shared" si="10"/>
        <v xml:space="preserve">C0682 - </v>
      </c>
      <c r="D687" s="77"/>
      <c r="E687" s="111"/>
      <c r="F687" s="77"/>
      <c r="G687" s="79"/>
      <c r="H687" s="77"/>
      <c r="I687" s="77"/>
    </row>
    <row r="688" spans="1:9" x14ac:dyDescent="0.25">
      <c r="A688" s="13" t="s">
        <v>2799</v>
      </c>
      <c r="B688" s="78"/>
      <c r="C688" s="113" t="str">
        <f t="shared" si="10"/>
        <v xml:space="preserve">C0683 - </v>
      </c>
      <c r="D688" s="77"/>
      <c r="E688" s="111"/>
      <c r="F688" s="77"/>
      <c r="G688" s="79"/>
      <c r="H688" s="77"/>
      <c r="I688" s="77"/>
    </row>
    <row r="689" spans="1:9" x14ac:dyDescent="0.25">
      <c r="A689" s="13" t="s">
        <v>2800</v>
      </c>
      <c r="B689" s="78"/>
      <c r="C689" s="113" t="str">
        <f t="shared" si="10"/>
        <v xml:space="preserve">C0684 - </v>
      </c>
      <c r="D689" s="77"/>
      <c r="E689" s="111"/>
      <c r="F689" s="77"/>
      <c r="G689" s="79"/>
      <c r="H689" s="77"/>
      <c r="I689" s="77"/>
    </row>
    <row r="690" spans="1:9" x14ac:dyDescent="0.25">
      <c r="A690" s="13" t="s">
        <v>2801</v>
      </c>
      <c r="B690" s="78"/>
      <c r="C690" s="113" t="str">
        <f t="shared" si="10"/>
        <v xml:space="preserve">C0685 - </v>
      </c>
      <c r="D690" s="77"/>
      <c r="E690" s="111"/>
      <c r="F690" s="77"/>
      <c r="G690" s="79"/>
      <c r="H690" s="77"/>
      <c r="I690" s="77"/>
    </row>
    <row r="691" spans="1:9" x14ac:dyDescent="0.25">
      <c r="A691" s="13" t="s">
        <v>2802</v>
      </c>
      <c r="B691" s="78"/>
      <c r="C691" s="113" t="str">
        <f t="shared" si="10"/>
        <v xml:space="preserve">C0686 - </v>
      </c>
      <c r="D691" s="77"/>
      <c r="E691" s="111"/>
      <c r="F691" s="77"/>
      <c r="G691" s="79"/>
      <c r="H691" s="77"/>
      <c r="I691" s="77"/>
    </row>
    <row r="692" spans="1:9" x14ac:dyDescent="0.25">
      <c r="A692" s="13" t="s">
        <v>2803</v>
      </c>
      <c r="B692" s="78"/>
      <c r="C692" s="113" t="str">
        <f t="shared" si="10"/>
        <v xml:space="preserve">C0687 - </v>
      </c>
      <c r="D692" s="77"/>
      <c r="E692" s="111"/>
      <c r="F692" s="77"/>
      <c r="G692" s="79"/>
      <c r="H692" s="77"/>
      <c r="I692" s="77"/>
    </row>
    <row r="693" spans="1:9" x14ac:dyDescent="0.25">
      <c r="A693" s="13" t="s">
        <v>2804</v>
      </c>
      <c r="B693" s="78"/>
      <c r="C693" s="113" t="str">
        <f t="shared" si="10"/>
        <v xml:space="preserve">C0688 - </v>
      </c>
      <c r="D693" s="77"/>
      <c r="E693" s="111"/>
      <c r="F693" s="77"/>
      <c r="G693" s="79"/>
      <c r="H693" s="77"/>
      <c r="I693" s="77"/>
    </row>
    <row r="694" spans="1:9" x14ac:dyDescent="0.25">
      <c r="A694" s="13" t="s">
        <v>2805</v>
      </c>
      <c r="B694" s="78"/>
      <c r="C694" s="113" t="str">
        <f t="shared" si="10"/>
        <v xml:space="preserve">C0689 - </v>
      </c>
      <c r="D694" s="77"/>
      <c r="E694" s="111"/>
      <c r="F694" s="77"/>
      <c r="G694" s="79"/>
      <c r="H694" s="77"/>
      <c r="I694" s="77"/>
    </row>
    <row r="695" spans="1:9" x14ac:dyDescent="0.25">
      <c r="A695" s="13" t="s">
        <v>2806</v>
      </c>
      <c r="B695" s="78"/>
      <c r="C695" s="113" t="str">
        <f t="shared" si="10"/>
        <v xml:space="preserve">C0690 - </v>
      </c>
      <c r="D695" s="77"/>
      <c r="E695" s="111"/>
      <c r="F695" s="77"/>
      <c r="G695" s="79"/>
      <c r="H695" s="77"/>
      <c r="I695" s="77"/>
    </row>
    <row r="696" spans="1:9" x14ac:dyDescent="0.25">
      <c r="A696" s="13" t="s">
        <v>2807</v>
      </c>
      <c r="B696" s="78"/>
      <c r="C696" s="113" t="str">
        <f t="shared" si="10"/>
        <v xml:space="preserve">C0691 - </v>
      </c>
      <c r="D696" s="77"/>
      <c r="E696" s="111"/>
      <c r="F696" s="77"/>
      <c r="G696" s="79"/>
      <c r="H696" s="77"/>
      <c r="I696" s="77"/>
    </row>
    <row r="697" spans="1:9" x14ac:dyDescent="0.25">
      <c r="A697" s="13" t="s">
        <v>2808</v>
      </c>
      <c r="B697" s="78"/>
      <c r="C697" s="113" t="str">
        <f t="shared" si="10"/>
        <v xml:space="preserve">C0692 - </v>
      </c>
      <c r="D697" s="77"/>
      <c r="E697" s="111"/>
      <c r="F697" s="77"/>
      <c r="G697" s="79"/>
      <c r="H697" s="77"/>
      <c r="I697" s="77"/>
    </row>
    <row r="698" spans="1:9" x14ac:dyDescent="0.25">
      <c r="A698" s="13" t="s">
        <v>2809</v>
      </c>
      <c r="B698" s="78"/>
      <c r="C698" s="113" t="str">
        <f t="shared" si="10"/>
        <v xml:space="preserve">C0693 - </v>
      </c>
      <c r="D698" s="77"/>
      <c r="E698" s="111"/>
      <c r="F698" s="77"/>
      <c r="G698" s="79"/>
      <c r="H698" s="77"/>
      <c r="I698" s="77"/>
    </row>
    <row r="699" spans="1:9" x14ac:dyDescent="0.25">
      <c r="A699" s="13" t="s">
        <v>2810</v>
      </c>
      <c r="B699" s="78"/>
      <c r="C699" s="113" t="str">
        <f t="shared" si="10"/>
        <v xml:space="preserve">C0694 - </v>
      </c>
      <c r="D699" s="77"/>
      <c r="E699" s="111"/>
      <c r="F699" s="77"/>
      <c r="G699" s="79"/>
      <c r="H699" s="77"/>
      <c r="I699" s="77"/>
    </row>
    <row r="700" spans="1:9" x14ac:dyDescent="0.25">
      <c r="A700" s="13" t="s">
        <v>2811</v>
      </c>
      <c r="B700" s="78"/>
      <c r="C700" s="113" t="str">
        <f t="shared" si="10"/>
        <v xml:space="preserve">C0695 - </v>
      </c>
      <c r="D700" s="77"/>
      <c r="E700" s="111"/>
      <c r="F700" s="77"/>
      <c r="G700" s="79"/>
      <c r="H700" s="77"/>
      <c r="I700" s="77"/>
    </row>
    <row r="701" spans="1:9" x14ac:dyDescent="0.25">
      <c r="A701" s="13" t="s">
        <v>2812</v>
      </c>
      <c r="B701" s="78"/>
      <c r="C701" s="113" t="str">
        <f t="shared" si="10"/>
        <v xml:space="preserve">C0696 - </v>
      </c>
      <c r="D701" s="77"/>
      <c r="E701" s="111"/>
      <c r="F701" s="77"/>
      <c r="G701" s="79"/>
      <c r="H701" s="77"/>
      <c r="I701" s="77"/>
    </row>
    <row r="702" spans="1:9" x14ac:dyDescent="0.25">
      <c r="A702" s="13" t="s">
        <v>2813</v>
      </c>
      <c r="B702" s="78"/>
      <c r="C702" s="113" t="str">
        <f t="shared" si="10"/>
        <v xml:space="preserve">C0697 - </v>
      </c>
      <c r="D702" s="77"/>
      <c r="E702" s="111"/>
      <c r="F702" s="77"/>
      <c r="G702" s="79"/>
      <c r="H702" s="77"/>
      <c r="I702" s="77"/>
    </row>
    <row r="703" spans="1:9" x14ac:dyDescent="0.25">
      <c r="A703" s="13" t="s">
        <v>2814</v>
      </c>
      <c r="B703" s="78"/>
      <c r="C703" s="113" t="str">
        <f t="shared" si="10"/>
        <v xml:space="preserve">C0698 - </v>
      </c>
      <c r="D703" s="77"/>
      <c r="E703" s="111"/>
      <c r="F703" s="77"/>
      <c r="G703" s="79"/>
      <c r="H703" s="77"/>
      <c r="I703" s="77"/>
    </row>
    <row r="704" spans="1:9" x14ac:dyDescent="0.25">
      <c r="A704" s="13" t="s">
        <v>2815</v>
      </c>
      <c r="B704" s="78"/>
      <c r="C704" s="113" t="str">
        <f t="shared" si="10"/>
        <v xml:space="preserve">C0699 - </v>
      </c>
      <c r="D704" s="77"/>
      <c r="E704" s="111"/>
      <c r="F704" s="77"/>
      <c r="G704" s="79"/>
      <c r="H704" s="77"/>
      <c r="I704" s="77"/>
    </row>
    <row r="705" spans="1:9" x14ac:dyDescent="0.25">
      <c r="A705" s="13" t="s">
        <v>2816</v>
      </c>
      <c r="B705" s="78"/>
      <c r="C705" s="113" t="str">
        <f t="shared" si="10"/>
        <v xml:space="preserve">C0700 - </v>
      </c>
      <c r="D705" s="77"/>
      <c r="E705" s="111"/>
      <c r="F705" s="77"/>
      <c r="G705" s="79"/>
      <c r="H705" s="77"/>
      <c r="I705" s="77"/>
    </row>
    <row r="706" spans="1:9" x14ac:dyDescent="0.25">
      <c r="A706" s="13" t="s">
        <v>2817</v>
      </c>
      <c r="B706" s="78"/>
      <c r="C706" s="113" t="str">
        <f t="shared" si="10"/>
        <v xml:space="preserve">C0701 - </v>
      </c>
      <c r="D706" s="77"/>
      <c r="E706" s="111"/>
      <c r="F706" s="77"/>
      <c r="G706" s="79"/>
      <c r="H706" s="77"/>
      <c r="I706" s="77"/>
    </row>
    <row r="707" spans="1:9" x14ac:dyDescent="0.25">
      <c r="A707" s="13" t="s">
        <v>2818</v>
      </c>
      <c r="B707" s="78"/>
      <c r="C707" s="113" t="str">
        <f t="shared" si="10"/>
        <v xml:space="preserve">C0702 - </v>
      </c>
      <c r="D707" s="77"/>
      <c r="E707" s="111"/>
      <c r="F707" s="77"/>
      <c r="G707" s="79"/>
      <c r="H707" s="77"/>
      <c r="I707" s="77"/>
    </row>
    <row r="708" spans="1:9" x14ac:dyDescent="0.25">
      <c r="A708" s="13" t="s">
        <v>2819</v>
      </c>
      <c r="B708" s="78"/>
      <c r="C708" s="113" t="str">
        <f t="shared" si="10"/>
        <v xml:space="preserve">C0703 - </v>
      </c>
      <c r="D708" s="77"/>
      <c r="E708" s="111"/>
      <c r="F708" s="77"/>
      <c r="G708" s="79"/>
      <c r="H708" s="77"/>
      <c r="I708" s="77"/>
    </row>
    <row r="709" spans="1:9" x14ac:dyDescent="0.25">
      <c r="A709" s="13" t="s">
        <v>2820</v>
      </c>
      <c r="B709" s="78"/>
      <c r="C709" s="113" t="str">
        <f t="shared" si="10"/>
        <v xml:space="preserve">C0704 - </v>
      </c>
      <c r="D709" s="77"/>
      <c r="E709" s="111"/>
      <c r="F709" s="77"/>
      <c r="G709" s="79"/>
      <c r="H709" s="77"/>
      <c r="I709" s="77"/>
    </row>
    <row r="710" spans="1:9" x14ac:dyDescent="0.25">
      <c r="A710" s="13" t="s">
        <v>2821</v>
      </c>
      <c r="B710" s="78"/>
      <c r="C710" s="113" t="str">
        <f t="shared" si="10"/>
        <v xml:space="preserve">C0705 - </v>
      </c>
      <c r="D710" s="77"/>
      <c r="E710" s="111"/>
      <c r="F710" s="77"/>
      <c r="G710" s="79"/>
      <c r="H710" s="77"/>
      <c r="I710" s="77"/>
    </row>
    <row r="711" spans="1:9" x14ac:dyDescent="0.25">
      <c r="A711" s="13" t="s">
        <v>2822</v>
      </c>
      <c r="B711" s="78"/>
      <c r="C711" s="113" t="str">
        <f t="shared" ref="C711:C736" si="11">A711&amp;" - "&amp;B711</f>
        <v xml:space="preserve">C0706 - </v>
      </c>
      <c r="D711" s="77"/>
      <c r="E711" s="111"/>
      <c r="F711" s="77"/>
      <c r="G711" s="79"/>
      <c r="H711" s="77"/>
      <c r="I711" s="77"/>
    </row>
    <row r="712" spans="1:9" x14ac:dyDescent="0.25">
      <c r="A712" s="13" t="s">
        <v>2823</v>
      </c>
      <c r="B712" s="78"/>
      <c r="C712" s="113" t="str">
        <f t="shared" si="11"/>
        <v xml:space="preserve">C0707 - </v>
      </c>
      <c r="D712" s="77"/>
      <c r="E712" s="111"/>
      <c r="F712" s="77"/>
      <c r="G712" s="79"/>
      <c r="H712" s="77"/>
      <c r="I712" s="77"/>
    </row>
    <row r="713" spans="1:9" x14ac:dyDescent="0.25">
      <c r="A713" s="13" t="s">
        <v>2824</v>
      </c>
      <c r="B713" s="78"/>
      <c r="C713" s="113" t="str">
        <f t="shared" si="11"/>
        <v xml:space="preserve">C0708 - </v>
      </c>
      <c r="D713" s="77"/>
      <c r="E713" s="111"/>
      <c r="F713" s="77"/>
      <c r="G713" s="79"/>
      <c r="H713" s="77"/>
      <c r="I713" s="77"/>
    </row>
    <row r="714" spans="1:9" x14ac:dyDescent="0.25">
      <c r="A714" s="13" t="s">
        <v>2825</v>
      </c>
      <c r="B714" s="78"/>
      <c r="C714" s="113" t="str">
        <f t="shared" si="11"/>
        <v xml:space="preserve">C0709 - </v>
      </c>
      <c r="D714" s="77"/>
      <c r="E714" s="111"/>
      <c r="F714" s="77"/>
      <c r="G714" s="79"/>
      <c r="H714" s="77"/>
      <c r="I714" s="77"/>
    </row>
    <row r="715" spans="1:9" x14ac:dyDescent="0.25">
      <c r="A715" s="13" t="s">
        <v>2826</v>
      </c>
      <c r="B715" s="78"/>
      <c r="C715" s="113" t="str">
        <f t="shared" si="11"/>
        <v xml:space="preserve">C0710 - </v>
      </c>
      <c r="D715" s="77"/>
      <c r="E715" s="111"/>
      <c r="F715" s="77"/>
      <c r="G715" s="79"/>
      <c r="H715" s="77"/>
      <c r="I715" s="77"/>
    </row>
    <row r="716" spans="1:9" x14ac:dyDescent="0.25">
      <c r="A716" s="13" t="s">
        <v>2827</v>
      </c>
      <c r="B716" s="78"/>
      <c r="C716" s="113" t="str">
        <f t="shared" si="11"/>
        <v xml:space="preserve">C0711 - </v>
      </c>
      <c r="D716" s="77"/>
      <c r="E716" s="111"/>
      <c r="F716" s="77"/>
      <c r="G716" s="79"/>
      <c r="H716" s="77"/>
      <c r="I716" s="77"/>
    </row>
    <row r="717" spans="1:9" x14ac:dyDescent="0.25">
      <c r="A717" s="13" t="s">
        <v>2828</v>
      </c>
      <c r="B717" s="78"/>
      <c r="C717" s="113" t="str">
        <f t="shared" si="11"/>
        <v xml:space="preserve">C0712 - </v>
      </c>
      <c r="D717" s="77"/>
      <c r="E717" s="111"/>
      <c r="F717" s="77"/>
      <c r="G717" s="79"/>
      <c r="H717" s="77"/>
      <c r="I717" s="77"/>
    </row>
    <row r="718" spans="1:9" x14ac:dyDescent="0.25">
      <c r="A718" s="13" t="s">
        <v>2829</v>
      </c>
      <c r="B718" s="78"/>
      <c r="C718" s="113" t="str">
        <f t="shared" si="11"/>
        <v xml:space="preserve">C0713 - </v>
      </c>
      <c r="D718" s="77"/>
      <c r="E718" s="111"/>
      <c r="F718" s="77"/>
      <c r="G718" s="79"/>
      <c r="H718" s="77"/>
      <c r="I718" s="77"/>
    </row>
    <row r="719" spans="1:9" x14ac:dyDescent="0.25">
      <c r="A719" s="13" t="s">
        <v>2830</v>
      </c>
      <c r="B719" s="78"/>
      <c r="C719" s="113" t="str">
        <f t="shared" si="11"/>
        <v xml:space="preserve">C0714 - </v>
      </c>
      <c r="D719" s="77"/>
      <c r="E719" s="111"/>
      <c r="F719" s="77"/>
      <c r="G719" s="79"/>
      <c r="H719" s="77"/>
      <c r="I719" s="77"/>
    </row>
    <row r="720" spans="1:9" x14ac:dyDescent="0.25">
      <c r="A720" s="13" t="s">
        <v>2831</v>
      </c>
      <c r="B720" s="78"/>
      <c r="C720" s="113" t="str">
        <f t="shared" si="11"/>
        <v xml:space="preserve">C0715 - </v>
      </c>
      <c r="D720" s="77"/>
      <c r="E720" s="111"/>
      <c r="F720" s="77"/>
      <c r="G720" s="79"/>
      <c r="H720" s="77"/>
      <c r="I720" s="77"/>
    </row>
    <row r="721" spans="1:9" x14ac:dyDescent="0.25">
      <c r="A721" s="13" t="s">
        <v>2832</v>
      </c>
      <c r="B721" s="78"/>
      <c r="C721" s="113" t="str">
        <f t="shared" si="11"/>
        <v xml:space="preserve">C0716 - </v>
      </c>
      <c r="D721" s="77"/>
      <c r="E721" s="111"/>
      <c r="F721" s="77"/>
      <c r="G721" s="79"/>
      <c r="H721" s="77"/>
      <c r="I721" s="77"/>
    </row>
    <row r="722" spans="1:9" x14ac:dyDescent="0.25">
      <c r="A722" s="13" t="s">
        <v>2833</v>
      </c>
      <c r="B722" s="78"/>
      <c r="C722" s="113" t="str">
        <f t="shared" si="11"/>
        <v xml:space="preserve">C0717 - </v>
      </c>
      <c r="D722" s="77"/>
      <c r="E722" s="111"/>
      <c r="F722" s="77"/>
      <c r="G722" s="79"/>
      <c r="H722" s="77"/>
      <c r="I722" s="77"/>
    </row>
    <row r="723" spans="1:9" x14ac:dyDescent="0.25">
      <c r="A723" s="13" t="s">
        <v>2834</v>
      </c>
      <c r="B723" s="78"/>
      <c r="C723" s="113" t="str">
        <f t="shared" si="11"/>
        <v xml:space="preserve">C0718 - </v>
      </c>
      <c r="D723" s="77"/>
      <c r="E723" s="111"/>
      <c r="F723" s="77"/>
      <c r="G723" s="79"/>
      <c r="H723" s="77"/>
      <c r="I723" s="77"/>
    </row>
    <row r="724" spans="1:9" x14ac:dyDescent="0.25">
      <c r="A724" s="13" t="s">
        <v>2835</v>
      </c>
      <c r="B724" s="78"/>
      <c r="C724" s="113" t="str">
        <f t="shared" si="11"/>
        <v xml:space="preserve">C0719 - </v>
      </c>
      <c r="D724" s="77"/>
      <c r="E724" s="111"/>
      <c r="F724" s="77"/>
      <c r="G724" s="79"/>
      <c r="H724" s="77"/>
      <c r="I724" s="77"/>
    </row>
    <row r="725" spans="1:9" x14ac:dyDescent="0.25">
      <c r="A725" s="13" t="s">
        <v>2836</v>
      </c>
      <c r="B725" s="78"/>
      <c r="C725" s="113" t="str">
        <f t="shared" si="11"/>
        <v xml:space="preserve">C0720 - </v>
      </c>
      <c r="D725" s="77"/>
      <c r="E725" s="111"/>
      <c r="F725" s="77"/>
      <c r="G725" s="79"/>
      <c r="H725" s="77"/>
      <c r="I725" s="77"/>
    </row>
    <row r="726" spans="1:9" x14ac:dyDescent="0.25">
      <c r="A726" s="13" t="s">
        <v>2837</v>
      </c>
      <c r="B726" s="78"/>
      <c r="C726" s="113" t="str">
        <f t="shared" si="11"/>
        <v xml:space="preserve">C0721 - </v>
      </c>
      <c r="D726" s="77"/>
      <c r="E726" s="111"/>
      <c r="F726" s="77"/>
      <c r="G726" s="79"/>
      <c r="H726" s="77"/>
      <c r="I726" s="77"/>
    </row>
    <row r="727" spans="1:9" x14ac:dyDescent="0.25">
      <c r="A727" s="13" t="s">
        <v>2838</v>
      </c>
      <c r="B727" s="78"/>
      <c r="C727" s="113" t="str">
        <f t="shared" si="11"/>
        <v xml:space="preserve">C0722 - </v>
      </c>
      <c r="D727" s="77"/>
      <c r="E727" s="111"/>
      <c r="F727" s="77"/>
      <c r="G727" s="79"/>
      <c r="H727" s="77"/>
      <c r="I727" s="77"/>
    </row>
    <row r="728" spans="1:9" x14ac:dyDescent="0.25">
      <c r="A728" s="13" t="s">
        <v>2839</v>
      </c>
      <c r="B728" s="78"/>
      <c r="C728" s="113" t="str">
        <f t="shared" si="11"/>
        <v xml:space="preserve">C0723 - </v>
      </c>
      <c r="D728" s="77"/>
      <c r="E728" s="111"/>
      <c r="F728" s="77"/>
      <c r="G728" s="79"/>
      <c r="H728" s="77"/>
      <c r="I728" s="77"/>
    </row>
    <row r="729" spans="1:9" x14ac:dyDescent="0.25">
      <c r="A729" s="13" t="s">
        <v>2840</v>
      </c>
      <c r="B729" s="78"/>
      <c r="C729" s="113" t="str">
        <f t="shared" si="11"/>
        <v xml:space="preserve">C0724 - </v>
      </c>
      <c r="D729" s="77"/>
      <c r="E729" s="111"/>
      <c r="F729" s="77"/>
      <c r="G729" s="79"/>
      <c r="H729" s="77"/>
      <c r="I729" s="77"/>
    </row>
    <row r="730" spans="1:9" x14ac:dyDescent="0.25">
      <c r="A730" s="13" t="s">
        <v>2841</v>
      </c>
      <c r="B730" s="78"/>
      <c r="C730" s="113" t="str">
        <f t="shared" si="11"/>
        <v xml:space="preserve">C0725 - </v>
      </c>
      <c r="D730" s="77"/>
      <c r="E730" s="111"/>
      <c r="F730" s="77"/>
      <c r="G730" s="79"/>
      <c r="H730" s="77"/>
      <c r="I730" s="77"/>
    </row>
    <row r="731" spans="1:9" x14ac:dyDescent="0.25">
      <c r="A731" s="13" t="s">
        <v>2842</v>
      </c>
      <c r="B731" s="78"/>
      <c r="C731" s="113" t="str">
        <f t="shared" si="11"/>
        <v xml:space="preserve">C0726 - </v>
      </c>
      <c r="D731" s="77"/>
      <c r="E731" s="111"/>
      <c r="F731" s="77"/>
      <c r="G731" s="79"/>
      <c r="H731" s="77"/>
      <c r="I731" s="77"/>
    </row>
    <row r="732" spans="1:9" x14ac:dyDescent="0.25">
      <c r="A732" s="13" t="s">
        <v>2843</v>
      </c>
      <c r="B732" s="78"/>
      <c r="C732" s="113" t="str">
        <f t="shared" si="11"/>
        <v xml:space="preserve">C0727 - </v>
      </c>
      <c r="D732" s="77"/>
      <c r="E732" s="111"/>
      <c r="F732" s="77"/>
      <c r="G732" s="79"/>
      <c r="H732" s="77"/>
      <c r="I732" s="77"/>
    </row>
    <row r="733" spans="1:9" x14ac:dyDescent="0.25">
      <c r="A733" s="13" t="s">
        <v>2844</v>
      </c>
      <c r="B733" s="78"/>
      <c r="C733" s="113" t="str">
        <f t="shared" si="11"/>
        <v xml:space="preserve">C0728 - </v>
      </c>
      <c r="D733" s="77"/>
      <c r="E733" s="111"/>
      <c r="F733" s="77"/>
      <c r="G733" s="79"/>
      <c r="H733" s="77"/>
      <c r="I733" s="77"/>
    </row>
    <row r="734" spans="1:9" x14ac:dyDescent="0.25">
      <c r="A734" s="13" t="s">
        <v>2845</v>
      </c>
      <c r="B734" s="78"/>
      <c r="C734" s="113" t="str">
        <f t="shared" si="11"/>
        <v xml:space="preserve">C0729 - </v>
      </c>
      <c r="D734" s="77"/>
      <c r="E734" s="111"/>
      <c r="F734" s="77"/>
      <c r="G734" s="79"/>
      <c r="H734" s="77"/>
      <c r="I734" s="77"/>
    </row>
    <row r="735" spans="1:9" x14ac:dyDescent="0.25">
      <c r="A735" s="13" t="s">
        <v>2846</v>
      </c>
      <c r="B735" s="78"/>
      <c r="C735" s="113" t="str">
        <f t="shared" si="11"/>
        <v xml:space="preserve">C0730 - </v>
      </c>
      <c r="D735" s="77"/>
      <c r="E735" s="111"/>
      <c r="F735" s="77"/>
      <c r="G735" s="79"/>
      <c r="H735" s="77"/>
      <c r="I735" s="77"/>
    </row>
    <row r="736" spans="1:9" x14ac:dyDescent="0.25">
      <c r="A736" s="13" t="s">
        <v>2847</v>
      </c>
      <c r="B736" s="78"/>
      <c r="C736" s="113" t="str">
        <f t="shared" si="11"/>
        <v xml:space="preserve">C0731 - </v>
      </c>
      <c r="D736" s="77"/>
      <c r="E736" s="111"/>
      <c r="F736" s="77"/>
      <c r="G736" s="79"/>
      <c r="H736" s="77"/>
      <c r="I736" s="77"/>
    </row>
    <row r="737" spans="1:9" x14ac:dyDescent="0.25">
      <c r="A737" s="13" t="s">
        <v>2848</v>
      </c>
      <c r="B737" s="78"/>
      <c r="C737" s="113" t="str">
        <f t="shared" ref="C737:C800" si="12">A737&amp;" - "&amp;B737</f>
        <v xml:space="preserve">C0732 - </v>
      </c>
      <c r="D737" s="77"/>
      <c r="E737" s="111"/>
      <c r="F737" s="77"/>
      <c r="G737" s="79"/>
      <c r="H737" s="77"/>
      <c r="I737" s="77"/>
    </row>
    <row r="738" spans="1:9" x14ac:dyDescent="0.25">
      <c r="A738" s="13" t="s">
        <v>2849</v>
      </c>
      <c r="B738" s="78"/>
      <c r="C738" s="113" t="str">
        <f t="shared" si="12"/>
        <v xml:space="preserve">C0733 - </v>
      </c>
      <c r="D738" s="77"/>
      <c r="E738" s="111"/>
      <c r="F738" s="77"/>
      <c r="G738" s="79"/>
      <c r="H738" s="77"/>
      <c r="I738" s="77"/>
    </row>
    <row r="739" spans="1:9" x14ac:dyDescent="0.25">
      <c r="A739" s="13" t="s">
        <v>2850</v>
      </c>
      <c r="B739" s="78"/>
      <c r="C739" s="113" t="str">
        <f t="shared" si="12"/>
        <v xml:space="preserve">C0734 - </v>
      </c>
      <c r="D739" s="77"/>
      <c r="E739" s="111"/>
      <c r="F739" s="77"/>
      <c r="G739" s="79"/>
      <c r="H739" s="77"/>
      <c r="I739" s="77"/>
    </row>
    <row r="740" spans="1:9" x14ac:dyDescent="0.25">
      <c r="A740" s="13" t="s">
        <v>2851</v>
      </c>
      <c r="B740" s="78"/>
      <c r="C740" s="113" t="str">
        <f t="shared" si="12"/>
        <v xml:space="preserve">C0735 - </v>
      </c>
      <c r="D740" s="77"/>
      <c r="E740" s="111"/>
      <c r="F740" s="77"/>
      <c r="G740" s="79"/>
      <c r="H740" s="77"/>
      <c r="I740" s="77"/>
    </row>
    <row r="741" spans="1:9" x14ac:dyDescent="0.25">
      <c r="A741" s="13" t="s">
        <v>2852</v>
      </c>
      <c r="B741" s="78"/>
      <c r="C741" s="113" t="str">
        <f t="shared" si="12"/>
        <v xml:space="preserve">C0736 - </v>
      </c>
      <c r="D741" s="77"/>
      <c r="E741" s="111"/>
      <c r="F741" s="77"/>
      <c r="G741" s="79"/>
      <c r="H741" s="77"/>
      <c r="I741" s="77"/>
    </row>
    <row r="742" spans="1:9" x14ac:dyDescent="0.25">
      <c r="A742" s="13" t="s">
        <v>2853</v>
      </c>
      <c r="B742" s="78"/>
      <c r="C742" s="113" t="str">
        <f t="shared" si="12"/>
        <v xml:space="preserve">C0737 - </v>
      </c>
      <c r="D742" s="77"/>
      <c r="E742" s="111"/>
      <c r="F742" s="77"/>
      <c r="G742" s="79"/>
      <c r="H742" s="77"/>
      <c r="I742" s="77"/>
    </row>
    <row r="743" spans="1:9" x14ac:dyDescent="0.25">
      <c r="A743" s="13" t="s">
        <v>2854</v>
      </c>
      <c r="B743" s="78"/>
      <c r="C743" s="113" t="str">
        <f t="shared" si="12"/>
        <v xml:space="preserve">C0738 - </v>
      </c>
      <c r="D743" s="77"/>
      <c r="E743" s="111"/>
      <c r="F743" s="77"/>
      <c r="G743" s="79"/>
      <c r="H743" s="77"/>
      <c r="I743" s="77"/>
    </row>
    <row r="744" spans="1:9" x14ac:dyDescent="0.25">
      <c r="A744" s="13" t="s">
        <v>2855</v>
      </c>
      <c r="B744" s="78"/>
      <c r="C744" s="113" t="str">
        <f t="shared" si="12"/>
        <v xml:space="preserve">C0739 - </v>
      </c>
      <c r="D744" s="77"/>
      <c r="E744" s="111"/>
      <c r="F744" s="77"/>
      <c r="G744" s="79"/>
      <c r="H744" s="77"/>
      <c r="I744" s="77"/>
    </row>
    <row r="745" spans="1:9" x14ac:dyDescent="0.25">
      <c r="A745" s="13" t="s">
        <v>2856</v>
      </c>
      <c r="B745" s="78"/>
      <c r="C745" s="113" t="str">
        <f t="shared" si="12"/>
        <v xml:space="preserve">C0740 - </v>
      </c>
      <c r="D745" s="77"/>
      <c r="E745" s="111"/>
      <c r="F745" s="77"/>
      <c r="G745" s="79"/>
      <c r="H745" s="77"/>
      <c r="I745" s="77"/>
    </row>
    <row r="746" spans="1:9" x14ac:dyDescent="0.25">
      <c r="A746" s="13" t="s">
        <v>2857</v>
      </c>
      <c r="B746" s="78"/>
      <c r="C746" s="113" t="str">
        <f t="shared" si="12"/>
        <v xml:space="preserve">C0741 - </v>
      </c>
      <c r="D746" s="77"/>
      <c r="E746" s="111"/>
      <c r="F746" s="77"/>
      <c r="G746" s="79"/>
      <c r="H746" s="77"/>
      <c r="I746" s="77"/>
    </row>
    <row r="747" spans="1:9" x14ac:dyDescent="0.25">
      <c r="A747" s="13" t="s">
        <v>2858</v>
      </c>
      <c r="B747" s="78"/>
      <c r="C747" s="113" t="str">
        <f t="shared" si="12"/>
        <v xml:space="preserve">C0742 - </v>
      </c>
      <c r="D747" s="77"/>
      <c r="E747" s="111"/>
      <c r="F747" s="77"/>
      <c r="G747" s="79"/>
      <c r="H747" s="77"/>
      <c r="I747" s="77"/>
    </row>
    <row r="748" spans="1:9" x14ac:dyDescent="0.25">
      <c r="A748" s="13" t="s">
        <v>2859</v>
      </c>
      <c r="B748" s="78"/>
      <c r="C748" s="113" t="str">
        <f t="shared" si="12"/>
        <v xml:space="preserve">C0743 - </v>
      </c>
      <c r="D748" s="77"/>
      <c r="E748" s="111"/>
      <c r="F748" s="77"/>
      <c r="G748" s="79"/>
      <c r="H748" s="77"/>
      <c r="I748" s="77"/>
    </row>
    <row r="749" spans="1:9" x14ac:dyDescent="0.25">
      <c r="A749" s="13" t="s">
        <v>2860</v>
      </c>
      <c r="B749" s="78"/>
      <c r="C749" s="113" t="str">
        <f t="shared" si="12"/>
        <v xml:space="preserve">C0744 - </v>
      </c>
      <c r="D749" s="77"/>
      <c r="E749" s="111"/>
      <c r="F749" s="77"/>
      <c r="G749" s="79"/>
      <c r="H749" s="77"/>
      <c r="I749" s="77"/>
    </row>
    <row r="750" spans="1:9" x14ac:dyDescent="0.25">
      <c r="A750" s="13" t="s">
        <v>2861</v>
      </c>
      <c r="B750" s="78"/>
      <c r="C750" s="113" t="str">
        <f t="shared" si="12"/>
        <v xml:space="preserve">C0745 - </v>
      </c>
      <c r="D750" s="77"/>
      <c r="E750" s="111"/>
      <c r="F750" s="77"/>
      <c r="G750" s="79"/>
      <c r="H750" s="77"/>
      <c r="I750" s="77"/>
    </row>
    <row r="751" spans="1:9" x14ac:dyDescent="0.25">
      <c r="A751" s="13" t="s">
        <v>2862</v>
      </c>
      <c r="B751" s="78"/>
      <c r="C751" s="113" t="str">
        <f t="shared" si="12"/>
        <v xml:space="preserve">C0746 - </v>
      </c>
      <c r="D751" s="77"/>
      <c r="E751" s="111"/>
      <c r="F751" s="77"/>
      <c r="G751" s="79"/>
      <c r="H751" s="77"/>
      <c r="I751" s="77"/>
    </row>
    <row r="752" spans="1:9" x14ac:dyDescent="0.25">
      <c r="A752" s="13" t="s">
        <v>2863</v>
      </c>
      <c r="B752" s="78"/>
      <c r="C752" s="113" t="str">
        <f t="shared" si="12"/>
        <v xml:space="preserve">C0747 - </v>
      </c>
      <c r="D752" s="77"/>
      <c r="E752" s="111"/>
      <c r="F752" s="77"/>
      <c r="G752" s="79"/>
      <c r="H752" s="77"/>
      <c r="I752" s="77"/>
    </row>
    <row r="753" spans="1:9" x14ac:dyDescent="0.25">
      <c r="A753" s="13" t="s">
        <v>2864</v>
      </c>
      <c r="B753" s="78"/>
      <c r="C753" s="113" t="str">
        <f t="shared" si="12"/>
        <v xml:space="preserve">C0748 - </v>
      </c>
      <c r="D753" s="77"/>
      <c r="E753" s="111"/>
      <c r="F753" s="77"/>
      <c r="G753" s="79"/>
      <c r="H753" s="77"/>
      <c r="I753" s="77"/>
    </row>
    <row r="754" spans="1:9" x14ac:dyDescent="0.25">
      <c r="A754" s="13" t="s">
        <v>2865</v>
      </c>
      <c r="B754" s="78"/>
      <c r="C754" s="113" t="str">
        <f t="shared" si="12"/>
        <v xml:space="preserve">C0749 - </v>
      </c>
      <c r="D754" s="77"/>
      <c r="E754" s="111"/>
      <c r="F754" s="77"/>
      <c r="G754" s="79"/>
      <c r="H754" s="77"/>
      <c r="I754" s="77"/>
    </row>
    <row r="755" spans="1:9" x14ac:dyDescent="0.25">
      <c r="A755" s="13" t="s">
        <v>2866</v>
      </c>
      <c r="B755" s="78"/>
      <c r="C755" s="113" t="str">
        <f t="shared" si="12"/>
        <v xml:space="preserve">C0750 - </v>
      </c>
      <c r="D755" s="77"/>
      <c r="E755" s="111"/>
      <c r="F755" s="77"/>
      <c r="G755" s="79"/>
      <c r="H755" s="77"/>
      <c r="I755" s="77"/>
    </row>
    <row r="756" spans="1:9" x14ac:dyDescent="0.25">
      <c r="A756" s="13" t="s">
        <v>2867</v>
      </c>
      <c r="B756" s="78"/>
      <c r="C756" s="113" t="str">
        <f t="shared" si="12"/>
        <v xml:space="preserve">C0751 - </v>
      </c>
      <c r="D756" s="77"/>
      <c r="E756" s="111"/>
      <c r="F756" s="77"/>
      <c r="G756" s="79"/>
      <c r="H756" s="77"/>
      <c r="I756" s="77"/>
    </row>
    <row r="757" spans="1:9" x14ac:dyDescent="0.25">
      <c r="A757" s="13" t="s">
        <v>2868</v>
      </c>
      <c r="B757" s="78"/>
      <c r="C757" s="113" t="str">
        <f t="shared" si="12"/>
        <v xml:space="preserve">C0752 - </v>
      </c>
      <c r="D757" s="77"/>
      <c r="E757" s="111"/>
      <c r="F757" s="77"/>
      <c r="G757" s="79"/>
      <c r="H757" s="77"/>
      <c r="I757" s="77"/>
    </row>
    <row r="758" spans="1:9" x14ac:dyDescent="0.25">
      <c r="A758" s="13" t="s">
        <v>2869</v>
      </c>
      <c r="B758" s="78"/>
      <c r="C758" s="113" t="str">
        <f t="shared" si="12"/>
        <v xml:space="preserve">C0753 - </v>
      </c>
      <c r="D758" s="77"/>
      <c r="E758" s="111"/>
      <c r="F758" s="77"/>
      <c r="G758" s="79"/>
      <c r="H758" s="77"/>
      <c r="I758" s="77"/>
    </row>
    <row r="759" spans="1:9" x14ac:dyDescent="0.25">
      <c r="A759" s="13" t="s">
        <v>2870</v>
      </c>
      <c r="B759" s="78"/>
      <c r="C759" s="113" t="str">
        <f t="shared" si="12"/>
        <v xml:space="preserve">C0754 - </v>
      </c>
      <c r="D759" s="77"/>
      <c r="E759" s="111"/>
      <c r="F759" s="77"/>
      <c r="G759" s="79"/>
      <c r="H759" s="77"/>
      <c r="I759" s="77"/>
    </row>
    <row r="760" spans="1:9" x14ac:dyDescent="0.25">
      <c r="A760" s="13" t="s">
        <v>2871</v>
      </c>
      <c r="B760" s="78"/>
      <c r="C760" s="113" t="str">
        <f t="shared" si="12"/>
        <v xml:space="preserve">C0755 - </v>
      </c>
      <c r="D760" s="77"/>
      <c r="E760" s="111"/>
      <c r="F760" s="77"/>
      <c r="G760" s="79"/>
      <c r="H760" s="77"/>
      <c r="I760" s="77"/>
    </row>
    <row r="761" spans="1:9" x14ac:dyDescent="0.25">
      <c r="A761" s="13" t="s">
        <v>2872</v>
      </c>
      <c r="B761" s="78"/>
      <c r="C761" s="113" t="str">
        <f t="shared" si="12"/>
        <v xml:space="preserve">C0756 - </v>
      </c>
      <c r="D761" s="77"/>
      <c r="E761" s="111"/>
      <c r="F761" s="77"/>
      <c r="G761" s="79"/>
      <c r="H761" s="77"/>
      <c r="I761" s="77"/>
    </row>
    <row r="762" spans="1:9" x14ac:dyDescent="0.25">
      <c r="A762" s="13" t="s">
        <v>2873</v>
      </c>
      <c r="B762" s="78"/>
      <c r="C762" s="113" t="str">
        <f t="shared" si="12"/>
        <v xml:space="preserve">C0757 - </v>
      </c>
      <c r="D762" s="77"/>
      <c r="E762" s="111"/>
      <c r="F762" s="77"/>
      <c r="G762" s="79"/>
      <c r="H762" s="77"/>
      <c r="I762" s="77"/>
    </row>
    <row r="763" spans="1:9" x14ac:dyDescent="0.25">
      <c r="A763" s="13" t="s">
        <v>2874</v>
      </c>
      <c r="B763" s="78"/>
      <c r="C763" s="113" t="str">
        <f t="shared" si="12"/>
        <v xml:space="preserve">C0758 - </v>
      </c>
      <c r="D763" s="77"/>
      <c r="E763" s="111"/>
      <c r="F763" s="77"/>
      <c r="G763" s="79"/>
      <c r="H763" s="77"/>
      <c r="I763" s="77"/>
    </row>
    <row r="764" spans="1:9" x14ac:dyDescent="0.25">
      <c r="A764" s="13" t="s">
        <v>2875</v>
      </c>
      <c r="B764" s="78"/>
      <c r="C764" s="113" t="str">
        <f t="shared" si="12"/>
        <v xml:space="preserve">C0759 - </v>
      </c>
      <c r="D764" s="77"/>
      <c r="E764" s="111"/>
      <c r="F764" s="77"/>
      <c r="G764" s="79"/>
      <c r="H764" s="77"/>
      <c r="I764" s="77"/>
    </row>
    <row r="765" spans="1:9" x14ac:dyDescent="0.25">
      <c r="A765" s="13" t="s">
        <v>2876</v>
      </c>
      <c r="B765" s="78"/>
      <c r="C765" s="113" t="str">
        <f t="shared" si="12"/>
        <v xml:space="preserve">C0760 - </v>
      </c>
      <c r="D765" s="77"/>
      <c r="E765" s="111"/>
      <c r="F765" s="77"/>
      <c r="G765" s="79"/>
      <c r="H765" s="77"/>
      <c r="I765" s="77"/>
    </row>
    <row r="766" spans="1:9" x14ac:dyDescent="0.25">
      <c r="A766" s="13" t="s">
        <v>2877</v>
      </c>
      <c r="B766" s="78"/>
      <c r="C766" s="113" t="str">
        <f t="shared" si="12"/>
        <v xml:space="preserve">C0761 - </v>
      </c>
      <c r="D766" s="77"/>
      <c r="E766" s="111"/>
      <c r="F766" s="77"/>
      <c r="G766" s="79"/>
      <c r="H766" s="77"/>
      <c r="I766" s="77"/>
    </row>
    <row r="767" spans="1:9" x14ac:dyDescent="0.25">
      <c r="A767" s="13" t="s">
        <v>2878</v>
      </c>
      <c r="B767" s="78"/>
      <c r="C767" s="113" t="str">
        <f t="shared" si="12"/>
        <v xml:space="preserve">C0762 - </v>
      </c>
      <c r="D767" s="77"/>
      <c r="E767" s="111"/>
      <c r="F767" s="77"/>
      <c r="G767" s="79"/>
      <c r="H767" s="77"/>
      <c r="I767" s="77"/>
    </row>
    <row r="768" spans="1:9" x14ac:dyDescent="0.25">
      <c r="A768" s="13" t="s">
        <v>2879</v>
      </c>
      <c r="B768" s="78"/>
      <c r="C768" s="113" t="str">
        <f t="shared" si="12"/>
        <v xml:space="preserve">C0763 - </v>
      </c>
      <c r="D768" s="77"/>
      <c r="E768" s="111"/>
      <c r="F768" s="77"/>
      <c r="G768" s="79"/>
      <c r="H768" s="77"/>
      <c r="I768" s="77"/>
    </row>
    <row r="769" spans="1:9" x14ac:dyDescent="0.25">
      <c r="A769" s="13" t="s">
        <v>2880</v>
      </c>
      <c r="B769" s="78"/>
      <c r="C769" s="113" t="str">
        <f t="shared" si="12"/>
        <v xml:space="preserve">C0764 - </v>
      </c>
      <c r="D769" s="77"/>
      <c r="E769" s="111"/>
      <c r="F769" s="77"/>
      <c r="G769" s="79"/>
      <c r="H769" s="77"/>
      <c r="I769" s="77"/>
    </row>
    <row r="770" spans="1:9" x14ac:dyDescent="0.25">
      <c r="A770" s="13" t="s">
        <v>2881</v>
      </c>
      <c r="B770" s="78"/>
      <c r="C770" s="113" t="str">
        <f t="shared" si="12"/>
        <v xml:space="preserve">C0765 - </v>
      </c>
      <c r="D770" s="77"/>
      <c r="E770" s="111"/>
      <c r="F770" s="77"/>
      <c r="G770" s="79"/>
      <c r="H770" s="77"/>
      <c r="I770" s="77"/>
    </row>
    <row r="771" spans="1:9" x14ac:dyDescent="0.25">
      <c r="A771" s="13" t="s">
        <v>2882</v>
      </c>
      <c r="B771" s="78"/>
      <c r="C771" s="113" t="str">
        <f t="shared" si="12"/>
        <v xml:space="preserve">C0766 - </v>
      </c>
      <c r="D771" s="77"/>
      <c r="E771" s="111"/>
      <c r="F771" s="77"/>
      <c r="G771" s="79"/>
      <c r="H771" s="77"/>
      <c r="I771" s="77"/>
    </row>
    <row r="772" spans="1:9" x14ac:dyDescent="0.25">
      <c r="A772" s="13" t="s">
        <v>2883</v>
      </c>
      <c r="B772" s="78"/>
      <c r="C772" s="113" t="str">
        <f t="shared" si="12"/>
        <v xml:space="preserve">C0767 - </v>
      </c>
      <c r="D772" s="77"/>
      <c r="E772" s="111"/>
      <c r="F772" s="77"/>
      <c r="G772" s="79"/>
      <c r="H772" s="77"/>
      <c r="I772" s="77"/>
    </row>
    <row r="773" spans="1:9" x14ac:dyDescent="0.25">
      <c r="A773" s="13" t="s">
        <v>2884</v>
      </c>
      <c r="B773" s="78"/>
      <c r="C773" s="113" t="str">
        <f t="shared" si="12"/>
        <v xml:space="preserve">C0768 - </v>
      </c>
      <c r="D773" s="77"/>
      <c r="E773" s="111"/>
      <c r="F773" s="77"/>
      <c r="G773" s="79"/>
      <c r="H773" s="77"/>
      <c r="I773" s="77"/>
    </row>
    <row r="774" spans="1:9" x14ac:dyDescent="0.25">
      <c r="A774" s="13" t="s">
        <v>2885</v>
      </c>
      <c r="B774" s="78"/>
      <c r="C774" s="113" t="str">
        <f t="shared" si="12"/>
        <v xml:space="preserve">C0769 - </v>
      </c>
      <c r="D774" s="77"/>
      <c r="E774" s="111"/>
      <c r="F774" s="77"/>
      <c r="G774" s="79"/>
      <c r="H774" s="77"/>
      <c r="I774" s="77"/>
    </row>
    <row r="775" spans="1:9" x14ac:dyDescent="0.25">
      <c r="A775" s="13" t="s">
        <v>2886</v>
      </c>
      <c r="B775" s="78"/>
      <c r="C775" s="113" t="str">
        <f t="shared" si="12"/>
        <v xml:space="preserve">C0770 - </v>
      </c>
      <c r="D775" s="77"/>
      <c r="E775" s="111"/>
      <c r="F775" s="77"/>
      <c r="G775" s="79"/>
      <c r="H775" s="77"/>
      <c r="I775" s="77"/>
    </row>
    <row r="776" spans="1:9" x14ac:dyDescent="0.25">
      <c r="A776" s="13" t="s">
        <v>2887</v>
      </c>
      <c r="B776" s="78"/>
      <c r="C776" s="113" t="str">
        <f t="shared" si="12"/>
        <v xml:space="preserve">C0771 - </v>
      </c>
      <c r="D776" s="77"/>
      <c r="E776" s="111"/>
      <c r="F776" s="77"/>
      <c r="G776" s="79"/>
      <c r="H776" s="77"/>
      <c r="I776" s="77"/>
    </row>
    <row r="777" spans="1:9" x14ac:dyDescent="0.25">
      <c r="A777" s="13" t="s">
        <v>2888</v>
      </c>
      <c r="B777" s="78"/>
      <c r="C777" s="113" t="str">
        <f t="shared" si="12"/>
        <v xml:space="preserve">C0772 - </v>
      </c>
      <c r="D777" s="77"/>
      <c r="E777" s="111"/>
      <c r="F777" s="77"/>
      <c r="G777" s="79"/>
      <c r="H777" s="77"/>
      <c r="I777" s="77"/>
    </row>
    <row r="778" spans="1:9" x14ac:dyDescent="0.25">
      <c r="A778" s="13" t="s">
        <v>2889</v>
      </c>
      <c r="B778" s="78"/>
      <c r="C778" s="113" t="str">
        <f t="shared" si="12"/>
        <v xml:space="preserve">C0773 - </v>
      </c>
      <c r="D778" s="77"/>
      <c r="E778" s="111"/>
      <c r="F778" s="77"/>
      <c r="G778" s="79"/>
      <c r="H778" s="77"/>
      <c r="I778" s="77"/>
    </row>
    <row r="779" spans="1:9" x14ac:dyDescent="0.25">
      <c r="A779" s="13" t="s">
        <v>2890</v>
      </c>
      <c r="B779" s="78"/>
      <c r="C779" s="113" t="str">
        <f t="shared" si="12"/>
        <v xml:space="preserve">C0774 - </v>
      </c>
      <c r="D779" s="77"/>
      <c r="E779" s="111"/>
      <c r="F779" s="77"/>
      <c r="G779" s="79"/>
      <c r="H779" s="77"/>
      <c r="I779" s="77"/>
    </row>
    <row r="780" spans="1:9" x14ac:dyDescent="0.25">
      <c r="A780" s="13" t="s">
        <v>2891</v>
      </c>
      <c r="B780" s="78"/>
      <c r="C780" s="113" t="str">
        <f t="shared" si="12"/>
        <v xml:space="preserve">C0775 - </v>
      </c>
      <c r="D780" s="77"/>
      <c r="E780" s="111"/>
      <c r="F780" s="77"/>
      <c r="G780" s="79"/>
      <c r="H780" s="77"/>
      <c r="I780" s="77"/>
    </row>
    <row r="781" spans="1:9" x14ac:dyDescent="0.25">
      <c r="A781" s="13" t="s">
        <v>2892</v>
      </c>
      <c r="B781" s="78"/>
      <c r="C781" s="113" t="str">
        <f t="shared" si="12"/>
        <v xml:space="preserve">C0776 - </v>
      </c>
      <c r="D781" s="77"/>
      <c r="E781" s="111"/>
      <c r="F781" s="77"/>
      <c r="G781" s="79"/>
      <c r="H781" s="77"/>
      <c r="I781" s="77"/>
    </row>
    <row r="782" spans="1:9" x14ac:dyDescent="0.25">
      <c r="A782" s="13" t="s">
        <v>2893</v>
      </c>
      <c r="B782" s="78"/>
      <c r="C782" s="113" t="str">
        <f t="shared" si="12"/>
        <v xml:space="preserve">C0777 - </v>
      </c>
      <c r="D782" s="77"/>
      <c r="E782" s="111"/>
      <c r="F782" s="77"/>
      <c r="G782" s="79"/>
      <c r="H782" s="77"/>
      <c r="I782" s="77"/>
    </row>
    <row r="783" spans="1:9" x14ac:dyDescent="0.25">
      <c r="A783" s="13" t="s">
        <v>2894</v>
      </c>
      <c r="B783" s="78"/>
      <c r="C783" s="113" t="str">
        <f t="shared" si="12"/>
        <v xml:space="preserve">C0778 - </v>
      </c>
      <c r="D783" s="77"/>
      <c r="E783" s="111"/>
      <c r="F783" s="77"/>
      <c r="G783" s="79"/>
      <c r="H783" s="77"/>
      <c r="I783" s="77"/>
    </row>
    <row r="784" spans="1:9" x14ac:dyDescent="0.25">
      <c r="A784" s="13" t="s">
        <v>2895</v>
      </c>
      <c r="B784" s="78"/>
      <c r="C784" s="113" t="str">
        <f t="shared" si="12"/>
        <v xml:space="preserve">C0779 - </v>
      </c>
      <c r="D784" s="77"/>
      <c r="E784" s="111"/>
      <c r="F784" s="77"/>
      <c r="G784" s="79"/>
      <c r="H784" s="77"/>
      <c r="I784" s="77"/>
    </row>
    <row r="785" spans="1:9" x14ac:dyDescent="0.25">
      <c r="A785" s="13" t="s">
        <v>2896</v>
      </c>
      <c r="B785" s="78"/>
      <c r="C785" s="113" t="str">
        <f t="shared" si="12"/>
        <v xml:space="preserve">C0780 - </v>
      </c>
      <c r="D785" s="77"/>
      <c r="E785" s="111"/>
      <c r="F785" s="77"/>
      <c r="G785" s="79"/>
      <c r="H785" s="77"/>
      <c r="I785" s="77"/>
    </row>
    <row r="786" spans="1:9" x14ac:dyDescent="0.25">
      <c r="A786" s="13" t="s">
        <v>2897</v>
      </c>
      <c r="B786" s="78"/>
      <c r="C786" s="113" t="str">
        <f t="shared" si="12"/>
        <v xml:space="preserve">C0781 - </v>
      </c>
      <c r="D786" s="77"/>
      <c r="E786" s="111"/>
      <c r="F786" s="77"/>
      <c r="G786" s="79"/>
      <c r="H786" s="77"/>
      <c r="I786" s="77"/>
    </row>
    <row r="787" spans="1:9" x14ac:dyDescent="0.25">
      <c r="A787" s="13" t="s">
        <v>2898</v>
      </c>
      <c r="B787" s="78"/>
      <c r="C787" s="113" t="str">
        <f t="shared" si="12"/>
        <v xml:space="preserve">C0782 - </v>
      </c>
      <c r="D787" s="77"/>
      <c r="E787" s="111"/>
      <c r="F787" s="77"/>
      <c r="G787" s="79"/>
      <c r="H787" s="77"/>
      <c r="I787" s="77"/>
    </row>
    <row r="788" spans="1:9" x14ac:dyDescent="0.25">
      <c r="A788" s="13" t="s">
        <v>2899</v>
      </c>
      <c r="B788" s="78"/>
      <c r="C788" s="113" t="str">
        <f t="shared" si="12"/>
        <v xml:space="preserve">C0783 - </v>
      </c>
      <c r="D788" s="77"/>
      <c r="E788" s="111"/>
      <c r="F788" s="77"/>
      <c r="G788" s="79"/>
      <c r="H788" s="77"/>
      <c r="I788" s="77"/>
    </row>
    <row r="789" spans="1:9" x14ac:dyDescent="0.25">
      <c r="A789" s="13" t="s">
        <v>2900</v>
      </c>
      <c r="B789" s="78"/>
      <c r="C789" s="113" t="str">
        <f t="shared" si="12"/>
        <v xml:space="preserve">C0784 - </v>
      </c>
      <c r="D789" s="77"/>
      <c r="E789" s="111"/>
      <c r="F789" s="77"/>
      <c r="G789" s="79"/>
      <c r="H789" s="77"/>
      <c r="I789" s="77"/>
    </row>
    <row r="790" spans="1:9" x14ac:dyDescent="0.25">
      <c r="A790" s="13" t="s">
        <v>2901</v>
      </c>
      <c r="B790" s="78"/>
      <c r="C790" s="113" t="str">
        <f t="shared" si="12"/>
        <v xml:space="preserve">C0785 - </v>
      </c>
      <c r="D790" s="77"/>
      <c r="E790" s="111"/>
      <c r="F790" s="77"/>
      <c r="G790" s="79"/>
      <c r="H790" s="77"/>
      <c r="I790" s="77"/>
    </row>
    <row r="791" spans="1:9" x14ac:dyDescent="0.25">
      <c r="A791" s="13" t="s">
        <v>2902</v>
      </c>
      <c r="B791" s="78"/>
      <c r="C791" s="113" t="str">
        <f t="shared" si="12"/>
        <v xml:space="preserve">C0786 - </v>
      </c>
      <c r="D791" s="77"/>
      <c r="E791" s="111"/>
      <c r="F791" s="77"/>
      <c r="G791" s="79"/>
      <c r="H791" s="77"/>
      <c r="I791" s="77"/>
    </row>
    <row r="792" spans="1:9" x14ac:dyDescent="0.25">
      <c r="A792" s="13" t="s">
        <v>2903</v>
      </c>
      <c r="B792" s="78"/>
      <c r="C792" s="113" t="str">
        <f t="shared" si="12"/>
        <v xml:space="preserve">C0787 - </v>
      </c>
      <c r="D792" s="77"/>
      <c r="E792" s="111"/>
      <c r="F792" s="77"/>
      <c r="G792" s="79"/>
      <c r="H792" s="77"/>
      <c r="I792" s="77"/>
    </row>
    <row r="793" spans="1:9" x14ac:dyDescent="0.25">
      <c r="A793" s="13" t="s">
        <v>2904</v>
      </c>
      <c r="B793" s="78"/>
      <c r="C793" s="113" t="str">
        <f t="shared" si="12"/>
        <v xml:space="preserve">C0788 - </v>
      </c>
      <c r="D793" s="77"/>
      <c r="E793" s="111"/>
      <c r="F793" s="77"/>
      <c r="G793" s="79"/>
      <c r="H793" s="77"/>
      <c r="I793" s="77"/>
    </row>
    <row r="794" spans="1:9" x14ac:dyDescent="0.25">
      <c r="A794" s="13" t="s">
        <v>2905</v>
      </c>
      <c r="B794" s="78"/>
      <c r="C794" s="113" t="str">
        <f t="shared" si="12"/>
        <v xml:space="preserve">C0789 - </v>
      </c>
      <c r="D794" s="77"/>
      <c r="E794" s="111"/>
      <c r="F794" s="77"/>
      <c r="G794" s="79"/>
      <c r="H794" s="77"/>
      <c r="I794" s="77"/>
    </row>
    <row r="795" spans="1:9" x14ac:dyDescent="0.25">
      <c r="A795" s="13" t="s">
        <v>2906</v>
      </c>
      <c r="B795" s="78"/>
      <c r="C795" s="113" t="str">
        <f t="shared" si="12"/>
        <v xml:space="preserve">C0790 - </v>
      </c>
      <c r="D795" s="77"/>
      <c r="E795" s="111"/>
      <c r="F795" s="77"/>
      <c r="G795" s="79"/>
      <c r="H795" s="77"/>
      <c r="I795" s="77"/>
    </row>
    <row r="796" spans="1:9" x14ac:dyDescent="0.25">
      <c r="A796" s="13" t="s">
        <v>2907</v>
      </c>
      <c r="B796" s="78"/>
      <c r="C796" s="113" t="str">
        <f t="shared" si="12"/>
        <v xml:space="preserve">C0791 - </v>
      </c>
      <c r="D796" s="77"/>
      <c r="E796" s="111"/>
      <c r="F796" s="77"/>
      <c r="G796" s="79"/>
      <c r="H796" s="77"/>
      <c r="I796" s="77"/>
    </row>
    <row r="797" spans="1:9" x14ac:dyDescent="0.25">
      <c r="A797" s="13" t="s">
        <v>2908</v>
      </c>
      <c r="B797" s="78"/>
      <c r="C797" s="113" t="str">
        <f t="shared" si="12"/>
        <v xml:space="preserve">C0792 - </v>
      </c>
      <c r="D797" s="77"/>
      <c r="E797" s="111"/>
      <c r="F797" s="77"/>
      <c r="G797" s="79"/>
      <c r="H797" s="77"/>
      <c r="I797" s="77"/>
    </row>
    <row r="798" spans="1:9" x14ac:dyDescent="0.25">
      <c r="A798" s="13" t="s">
        <v>2909</v>
      </c>
      <c r="B798" s="78"/>
      <c r="C798" s="113" t="str">
        <f t="shared" si="12"/>
        <v xml:space="preserve">C0793 - </v>
      </c>
      <c r="D798" s="77"/>
      <c r="E798" s="111"/>
      <c r="F798" s="77"/>
      <c r="G798" s="79"/>
      <c r="H798" s="77"/>
      <c r="I798" s="77"/>
    </row>
    <row r="799" spans="1:9" x14ac:dyDescent="0.25">
      <c r="A799" s="13" t="s">
        <v>2910</v>
      </c>
      <c r="B799" s="78"/>
      <c r="C799" s="113" t="str">
        <f t="shared" si="12"/>
        <v xml:space="preserve">C0794 - </v>
      </c>
      <c r="D799" s="77"/>
      <c r="E799" s="111"/>
      <c r="F799" s="77"/>
      <c r="G799" s="79"/>
      <c r="H799" s="77"/>
      <c r="I799" s="77"/>
    </row>
    <row r="800" spans="1:9" x14ac:dyDescent="0.25">
      <c r="A800" s="13" t="s">
        <v>2911</v>
      </c>
      <c r="B800" s="78"/>
      <c r="C800" s="113" t="str">
        <f t="shared" si="12"/>
        <v xml:space="preserve">C0795 - </v>
      </c>
      <c r="D800" s="77"/>
      <c r="E800" s="111"/>
      <c r="F800" s="77"/>
      <c r="G800" s="79"/>
      <c r="H800" s="77"/>
      <c r="I800" s="77"/>
    </row>
    <row r="801" spans="1:9" x14ac:dyDescent="0.25">
      <c r="A801" s="13" t="s">
        <v>2912</v>
      </c>
      <c r="B801" s="78"/>
      <c r="C801" s="113" t="str">
        <f t="shared" ref="C801:C864" si="13">A801&amp;" - "&amp;B801</f>
        <v xml:space="preserve">C0796 - </v>
      </c>
      <c r="D801" s="77"/>
      <c r="E801" s="111"/>
      <c r="F801" s="77"/>
      <c r="G801" s="79"/>
      <c r="H801" s="77"/>
      <c r="I801" s="77"/>
    </row>
    <row r="802" spans="1:9" x14ac:dyDescent="0.25">
      <c r="A802" s="13" t="s">
        <v>2913</v>
      </c>
      <c r="B802" s="78"/>
      <c r="C802" s="113" t="str">
        <f t="shared" si="13"/>
        <v xml:space="preserve">C0797 - </v>
      </c>
      <c r="D802" s="77"/>
      <c r="E802" s="111"/>
      <c r="F802" s="77"/>
      <c r="G802" s="79"/>
      <c r="H802" s="77"/>
      <c r="I802" s="77"/>
    </row>
    <row r="803" spans="1:9" x14ac:dyDescent="0.25">
      <c r="A803" s="13" t="s">
        <v>2914</v>
      </c>
      <c r="B803" s="78"/>
      <c r="C803" s="113" t="str">
        <f t="shared" si="13"/>
        <v xml:space="preserve">C0798 - </v>
      </c>
      <c r="D803" s="77"/>
      <c r="E803" s="111"/>
      <c r="F803" s="77"/>
      <c r="G803" s="79"/>
      <c r="H803" s="77"/>
      <c r="I803" s="77"/>
    </row>
    <row r="804" spans="1:9" x14ac:dyDescent="0.25">
      <c r="A804" s="13" t="s">
        <v>2915</v>
      </c>
      <c r="B804" s="78"/>
      <c r="C804" s="113" t="str">
        <f t="shared" si="13"/>
        <v xml:space="preserve">C0799 - </v>
      </c>
      <c r="D804" s="77"/>
      <c r="E804" s="111"/>
      <c r="F804" s="77"/>
      <c r="G804" s="79"/>
      <c r="H804" s="77"/>
      <c r="I804" s="77"/>
    </row>
    <row r="805" spans="1:9" x14ac:dyDescent="0.25">
      <c r="A805" s="13" t="s">
        <v>2916</v>
      </c>
      <c r="B805" s="78"/>
      <c r="C805" s="113" t="str">
        <f t="shared" si="13"/>
        <v xml:space="preserve">C0800 - </v>
      </c>
      <c r="D805" s="77"/>
      <c r="E805" s="111"/>
      <c r="F805" s="77"/>
      <c r="G805" s="79"/>
      <c r="H805" s="77"/>
      <c r="I805" s="77"/>
    </row>
    <row r="806" spans="1:9" x14ac:dyDescent="0.25">
      <c r="A806" s="13" t="s">
        <v>2917</v>
      </c>
      <c r="B806" s="78"/>
      <c r="C806" s="113" t="str">
        <f t="shared" si="13"/>
        <v xml:space="preserve">C0801 - </v>
      </c>
      <c r="D806" s="77"/>
      <c r="E806" s="111"/>
      <c r="F806" s="77"/>
      <c r="G806" s="79"/>
      <c r="H806" s="77"/>
      <c r="I806" s="77"/>
    </row>
    <row r="807" spans="1:9" x14ac:dyDescent="0.25">
      <c r="A807" s="13" t="s">
        <v>2918</v>
      </c>
      <c r="B807" s="78"/>
      <c r="C807" s="113" t="str">
        <f t="shared" si="13"/>
        <v xml:space="preserve">C0802 - </v>
      </c>
      <c r="D807" s="77"/>
      <c r="E807" s="111"/>
      <c r="F807" s="77"/>
      <c r="G807" s="79"/>
      <c r="H807" s="77"/>
      <c r="I807" s="77"/>
    </row>
    <row r="808" spans="1:9" x14ac:dyDescent="0.25">
      <c r="A808" s="13" t="s">
        <v>2919</v>
      </c>
      <c r="B808" s="78"/>
      <c r="C808" s="113" t="str">
        <f t="shared" si="13"/>
        <v xml:space="preserve">C0803 - </v>
      </c>
      <c r="D808" s="77"/>
      <c r="E808" s="111"/>
      <c r="F808" s="77"/>
      <c r="G808" s="79"/>
      <c r="H808" s="77"/>
      <c r="I808" s="77"/>
    </row>
    <row r="809" spans="1:9" x14ac:dyDescent="0.25">
      <c r="A809" s="13" t="s">
        <v>2920</v>
      </c>
      <c r="B809" s="78"/>
      <c r="C809" s="113" t="str">
        <f t="shared" si="13"/>
        <v xml:space="preserve">C0804 - </v>
      </c>
      <c r="D809" s="77"/>
      <c r="E809" s="111"/>
      <c r="F809" s="77"/>
      <c r="G809" s="79"/>
      <c r="H809" s="77"/>
      <c r="I809" s="77"/>
    </row>
    <row r="810" spans="1:9" x14ac:dyDescent="0.25">
      <c r="A810" s="13" t="s">
        <v>2921</v>
      </c>
      <c r="B810" s="78"/>
      <c r="C810" s="113" t="str">
        <f t="shared" si="13"/>
        <v xml:space="preserve">C0805 - </v>
      </c>
      <c r="D810" s="77"/>
      <c r="E810" s="111"/>
      <c r="F810" s="77"/>
      <c r="G810" s="79"/>
      <c r="H810" s="77"/>
      <c r="I810" s="77"/>
    </row>
    <row r="811" spans="1:9" x14ac:dyDescent="0.25">
      <c r="A811" s="13" t="s">
        <v>2922</v>
      </c>
      <c r="B811" s="78"/>
      <c r="C811" s="113" t="str">
        <f t="shared" si="13"/>
        <v xml:space="preserve">C0806 - </v>
      </c>
      <c r="D811" s="77"/>
      <c r="E811" s="111"/>
      <c r="F811" s="77"/>
      <c r="G811" s="79"/>
      <c r="H811" s="77"/>
      <c r="I811" s="77"/>
    </row>
    <row r="812" spans="1:9" x14ac:dyDescent="0.25">
      <c r="A812" s="13" t="s">
        <v>2923</v>
      </c>
      <c r="B812" s="78"/>
      <c r="C812" s="113" t="str">
        <f t="shared" si="13"/>
        <v xml:space="preserve">C0807 - </v>
      </c>
      <c r="D812" s="77"/>
      <c r="E812" s="111"/>
      <c r="F812" s="77"/>
      <c r="G812" s="79"/>
      <c r="H812" s="77"/>
      <c r="I812" s="77"/>
    </row>
    <row r="813" spans="1:9" x14ac:dyDescent="0.25">
      <c r="A813" s="13" t="s">
        <v>2924</v>
      </c>
      <c r="B813" s="78"/>
      <c r="C813" s="113" t="str">
        <f t="shared" si="13"/>
        <v xml:space="preserve">C0808 - </v>
      </c>
      <c r="D813" s="77"/>
      <c r="E813" s="111"/>
      <c r="F813" s="77"/>
      <c r="G813" s="79"/>
      <c r="H813" s="77"/>
      <c r="I813" s="77"/>
    </row>
    <row r="814" spans="1:9" x14ac:dyDescent="0.25">
      <c r="A814" s="13" t="s">
        <v>2925</v>
      </c>
      <c r="B814" s="78"/>
      <c r="C814" s="113" t="str">
        <f t="shared" si="13"/>
        <v xml:space="preserve">C0809 - </v>
      </c>
      <c r="D814" s="77"/>
      <c r="E814" s="111"/>
      <c r="F814" s="77"/>
      <c r="G814" s="79"/>
      <c r="H814" s="77"/>
      <c r="I814" s="77"/>
    </row>
    <row r="815" spans="1:9" x14ac:dyDescent="0.25">
      <c r="A815" s="13" t="s">
        <v>2926</v>
      </c>
      <c r="B815" s="78"/>
      <c r="C815" s="113" t="str">
        <f t="shared" si="13"/>
        <v xml:space="preserve">C0810 - </v>
      </c>
      <c r="D815" s="77"/>
      <c r="E815" s="111"/>
      <c r="F815" s="77"/>
      <c r="G815" s="79"/>
      <c r="H815" s="77"/>
      <c r="I815" s="77"/>
    </row>
    <row r="816" spans="1:9" x14ac:dyDescent="0.25">
      <c r="A816" s="13" t="s">
        <v>2927</v>
      </c>
      <c r="B816" s="78"/>
      <c r="C816" s="113" t="str">
        <f t="shared" si="13"/>
        <v xml:space="preserve">C0811 - </v>
      </c>
      <c r="D816" s="77"/>
      <c r="E816" s="111"/>
      <c r="F816" s="77"/>
      <c r="G816" s="79"/>
      <c r="H816" s="77"/>
      <c r="I816" s="77"/>
    </row>
    <row r="817" spans="1:9" x14ac:dyDescent="0.25">
      <c r="A817" s="13" t="s">
        <v>2928</v>
      </c>
      <c r="B817" s="78"/>
      <c r="C817" s="113" t="str">
        <f t="shared" si="13"/>
        <v xml:space="preserve">C0812 - </v>
      </c>
      <c r="D817" s="77"/>
      <c r="E817" s="111"/>
      <c r="F817" s="77"/>
      <c r="G817" s="79"/>
      <c r="H817" s="77"/>
      <c r="I817" s="77"/>
    </row>
    <row r="818" spans="1:9" x14ac:dyDescent="0.25">
      <c r="A818" s="13" t="s">
        <v>2929</v>
      </c>
      <c r="B818" s="78"/>
      <c r="C818" s="113" t="str">
        <f t="shared" si="13"/>
        <v xml:space="preserve">C0813 - </v>
      </c>
      <c r="D818" s="77"/>
      <c r="E818" s="111"/>
      <c r="F818" s="77"/>
      <c r="G818" s="79"/>
      <c r="H818" s="77"/>
      <c r="I818" s="77"/>
    </row>
    <row r="819" spans="1:9" x14ac:dyDescent="0.25">
      <c r="A819" s="13" t="s">
        <v>2930</v>
      </c>
      <c r="B819" s="78"/>
      <c r="C819" s="113" t="str">
        <f t="shared" si="13"/>
        <v xml:space="preserve">C0814 - </v>
      </c>
      <c r="D819" s="77"/>
      <c r="E819" s="111"/>
      <c r="F819" s="77"/>
      <c r="G819" s="79"/>
      <c r="H819" s="77"/>
      <c r="I819" s="77"/>
    </row>
    <row r="820" spans="1:9" x14ac:dyDescent="0.25">
      <c r="A820" s="13" t="s">
        <v>2931</v>
      </c>
      <c r="B820" s="78"/>
      <c r="C820" s="113" t="str">
        <f t="shared" si="13"/>
        <v xml:space="preserve">C0815 - </v>
      </c>
      <c r="D820" s="77"/>
      <c r="E820" s="111"/>
      <c r="F820" s="77"/>
      <c r="G820" s="79"/>
      <c r="H820" s="77"/>
      <c r="I820" s="77"/>
    </row>
    <row r="821" spans="1:9" x14ac:dyDescent="0.25">
      <c r="A821" s="13" t="s">
        <v>2932</v>
      </c>
      <c r="B821" s="78"/>
      <c r="C821" s="113" t="str">
        <f t="shared" si="13"/>
        <v xml:space="preserve">C0816 - </v>
      </c>
      <c r="D821" s="77"/>
      <c r="E821" s="111"/>
      <c r="F821" s="77"/>
      <c r="G821" s="79"/>
      <c r="H821" s="77"/>
      <c r="I821" s="77"/>
    </row>
    <row r="822" spans="1:9" x14ac:dyDescent="0.25">
      <c r="A822" s="13" t="s">
        <v>2933</v>
      </c>
      <c r="B822" s="78"/>
      <c r="C822" s="113" t="str">
        <f t="shared" si="13"/>
        <v xml:space="preserve">C0817 - </v>
      </c>
      <c r="D822" s="77"/>
      <c r="E822" s="111"/>
      <c r="F822" s="77"/>
      <c r="G822" s="79"/>
      <c r="H822" s="77"/>
      <c r="I822" s="77"/>
    </row>
    <row r="823" spans="1:9" x14ac:dyDescent="0.25">
      <c r="A823" s="13" t="s">
        <v>2934</v>
      </c>
      <c r="B823" s="78"/>
      <c r="C823" s="113" t="str">
        <f t="shared" si="13"/>
        <v xml:space="preserve">C0818 - </v>
      </c>
      <c r="D823" s="77"/>
      <c r="E823" s="111"/>
      <c r="F823" s="77"/>
      <c r="G823" s="79"/>
      <c r="H823" s="77"/>
      <c r="I823" s="77"/>
    </row>
    <row r="824" spans="1:9" x14ac:dyDescent="0.25">
      <c r="A824" s="13" t="s">
        <v>2935</v>
      </c>
      <c r="B824" s="78"/>
      <c r="C824" s="113" t="str">
        <f t="shared" si="13"/>
        <v xml:space="preserve">C0819 - </v>
      </c>
      <c r="D824" s="77"/>
      <c r="E824" s="111"/>
      <c r="F824" s="77"/>
      <c r="G824" s="79"/>
      <c r="H824" s="77"/>
      <c r="I824" s="77"/>
    </row>
    <row r="825" spans="1:9" x14ac:dyDescent="0.25">
      <c r="A825" s="13" t="s">
        <v>2936</v>
      </c>
      <c r="B825" s="78"/>
      <c r="C825" s="113" t="str">
        <f t="shared" si="13"/>
        <v xml:space="preserve">C0820 - </v>
      </c>
      <c r="D825" s="77"/>
      <c r="E825" s="111"/>
      <c r="F825" s="77"/>
      <c r="G825" s="79"/>
      <c r="H825" s="77"/>
      <c r="I825" s="77"/>
    </row>
    <row r="826" spans="1:9" x14ac:dyDescent="0.25">
      <c r="A826" s="13" t="s">
        <v>2937</v>
      </c>
      <c r="B826" s="78"/>
      <c r="C826" s="113" t="str">
        <f t="shared" si="13"/>
        <v xml:space="preserve">C0821 - </v>
      </c>
      <c r="D826" s="77"/>
      <c r="E826" s="111"/>
      <c r="F826" s="77"/>
      <c r="G826" s="79"/>
      <c r="H826" s="77"/>
      <c r="I826" s="77"/>
    </row>
    <row r="827" spans="1:9" x14ac:dyDescent="0.25">
      <c r="A827" s="13" t="s">
        <v>2938</v>
      </c>
      <c r="B827" s="78"/>
      <c r="C827" s="113" t="str">
        <f t="shared" si="13"/>
        <v xml:space="preserve">C0822 - </v>
      </c>
      <c r="D827" s="77"/>
      <c r="E827" s="111"/>
      <c r="F827" s="77"/>
      <c r="G827" s="79"/>
      <c r="H827" s="77"/>
      <c r="I827" s="77"/>
    </row>
    <row r="828" spans="1:9" x14ac:dyDescent="0.25">
      <c r="A828" s="13" t="s">
        <v>2939</v>
      </c>
      <c r="B828" s="78"/>
      <c r="C828" s="113" t="str">
        <f t="shared" si="13"/>
        <v xml:space="preserve">C0823 - </v>
      </c>
      <c r="D828" s="77"/>
      <c r="E828" s="111"/>
      <c r="F828" s="77"/>
      <c r="G828" s="79"/>
      <c r="H828" s="77"/>
      <c r="I828" s="77"/>
    </row>
    <row r="829" spans="1:9" x14ac:dyDescent="0.25">
      <c r="A829" s="13" t="s">
        <v>2940</v>
      </c>
      <c r="B829" s="78"/>
      <c r="C829" s="113" t="str">
        <f t="shared" si="13"/>
        <v xml:space="preserve">C0824 - </v>
      </c>
      <c r="D829" s="77"/>
      <c r="E829" s="111"/>
      <c r="F829" s="77"/>
      <c r="G829" s="79"/>
      <c r="H829" s="77"/>
      <c r="I829" s="77"/>
    </row>
    <row r="830" spans="1:9" x14ac:dyDescent="0.25">
      <c r="A830" s="13" t="s">
        <v>2941</v>
      </c>
      <c r="B830" s="78"/>
      <c r="C830" s="113" t="str">
        <f t="shared" si="13"/>
        <v xml:space="preserve">C0825 - </v>
      </c>
      <c r="D830" s="77"/>
      <c r="E830" s="111"/>
      <c r="F830" s="77"/>
      <c r="G830" s="79"/>
      <c r="H830" s="77"/>
      <c r="I830" s="77"/>
    </row>
    <row r="831" spans="1:9" x14ac:dyDescent="0.25">
      <c r="A831" s="13" t="s">
        <v>2942</v>
      </c>
      <c r="B831" s="78"/>
      <c r="C831" s="113" t="str">
        <f t="shared" si="13"/>
        <v xml:space="preserve">C0826 - </v>
      </c>
      <c r="D831" s="77"/>
      <c r="E831" s="111"/>
      <c r="F831" s="77"/>
      <c r="G831" s="79"/>
      <c r="H831" s="77"/>
      <c r="I831" s="77"/>
    </row>
    <row r="832" spans="1:9" x14ac:dyDescent="0.25">
      <c r="A832" s="13" t="s">
        <v>2943</v>
      </c>
      <c r="B832" s="78"/>
      <c r="C832" s="113" t="str">
        <f t="shared" si="13"/>
        <v xml:space="preserve">C0827 - </v>
      </c>
      <c r="D832" s="77"/>
      <c r="E832" s="111"/>
      <c r="F832" s="77"/>
      <c r="G832" s="79"/>
      <c r="H832" s="77"/>
      <c r="I832" s="77"/>
    </row>
    <row r="833" spans="1:9" x14ac:dyDescent="0.25">
      <c r="A833" s="13" t="s">
        <v>2944</v>
      </c>
      <c r="B833" s="78"/>
      <c r="C833" s="113" t="str">
        <f t="shared" si="13"/>
        <v xml:space="preserve">C0828 - </v>
      </c>
      <c r="D833" s="77"/>
      <c r="E833" s="111"/>
      <c r="F833" s="77"/>
      <c r="G833" s="79"/>
      <c r="H833" s="77"/>
      <c r="I833" s="77"/>
    </row>
    <row r="834" spans="1:9" x14ac:dyDescent="0.25">
      <c r="A834" s="13" t="s">
        <v>2945</v>
      </c>
      <c r="B834" s="78"/>
      <c r="C834" s="113" t="str">
        <f t="shared" si="13"/>
        <v xml:space="preserve">C0829 - </v>
      </c>
      <c r="D834" s="77"/>
      <c r="E834" s="111"/>
      <c r="F834" s="77"/>
      <c r="G834" s="79"/>
      <c r="H834" s="77"/>
      <c r="I834" s="77"/>
    </row>
    <row r="835" spans="1:9" x14ac:dyDescent="0.25">
      <c r="A835" s="13" t="s">
        <v>2946</v>
      </c>
      <c r="B835" s="78"/>
      <c r="C835" s="113" t="str">
        <f t="shared" si="13"/>
        <v xml:space="preserve">C0830 - </v>
      </c>
      <c r="D835" s="77"/>
      <c r="E835" s="111"/>
      <c r="F835" s="77"/>
      <c r="G835" s="79"/>
      <c r="H835" s="77"/>
      <c r="I835" s="77"/>
    </row>
    <row r="836" spans="1:9" x14ac:dyDescent="0.25">
      <c r="A836" s="13" t="s">
        <v>2947</v>
      </c>
      <c r="B836" s="78"/>
      <c r="C836" s="113" t="str">
        <f t="shared" si="13"/>
        <v xml:space="preserve">C0831 - </v>
      </c>
      <c r="D836" s="77"/>
      <c r="E836" s="111"/>
      <c r="F836" s="77"/>
      <c r="G836" s="79"/>
      <c r="H836" s="77"/>
      <c r="I836" s="77"/>
    </row>
    <row r="837" spans="1:9" x14ac:dyDescent="0.25">
      <c r="A837" s="13" t="s">
        <v>2948</v>
      </c>
      <c r="B837" s="78"/>
      <c r="C837" s="113" t="str">
        <f t="shared" si="13"/>
        <v xml:space="preserve">C0832 - </v>
      </c>
      <c r="D837" s="77"/>
      <c r="E837" s="111"/>
      <c r="F837" s="77"/>
      <c r="G837" s="79"/>
      <c r="H837" s="77"/>
      <c r="I837" s="77"/>
    </row>
    <row r="838" spans="1:9" x14ac:dyDescent="0.25">
      <c r="A838" s="13" t="s">
        <v>2949</v>
      </c>
      <c r="B838" s="78"/>
      <c r="C838" s="113" t="str">
        <f t="shared" si="13"/>
        <v xml:space="preserve">C0833 - </v>
      </c>
      <c r="D838" s="77"/>
      <c r="E838" s="111"/>
      <c r="F838" s="77"/>
      <c r="G838" s="79"/>
      <c r="H838" s="77"/>
      <c r="I838" s="77"/>
    </row>
    <row r="839" spans="1:9" x14ac:dyDescent="0.25">
      <c r="A839" s="13" t="s">
        <v>2950</v>
      </c>
      <c r="B839" s="78"/>
      <c r="C839" s="113" t="str">
        <f t="shared" si="13"/>
        <v xml:space="preserve">C0834 - </v>
      </c>
      <c r="D839" s="77"/>
      <c r="E839" s="111"/>
      <c r="F839" s="77"/>
      <c r="G839" s="79"/>
      <c r="H839" s="77"/>
      <c r="I839" s="77"/>
    </row>
    <row r="840" spans="1:9" x14ac:dyDescent="0.25">
      <c r="A840" s="13" t="s">
        <v>2951</v>
      </c>
      <c r="B840" s="78"/>
      <c r="C840" s="113" t="str">
        <f t="shared" si="13"/>
        <v xml:space="preserve">C0835 - </v>
      </c>
      <c r="D840" s="77"/>
      <c r="E840" s="111"/>
      <c r="F840" s="77"/>
      <c r="G840" s="79"/>
      <c r="H840" s="77"/>
      <c r="I840" s="77"/>
    </row>
    <row r="841" spans="1:9" x14ac:dyDescent="0.25">
      <c r="A841" s="13" t="s">
        <v>2952</v>
      </c>
      <c r="B841" s="78"/>
      <c r="C841" s="113" t="str">
        <f t="shared" si="13"/>
        <v xml:space="preserve">C0836 - </v>
      </c>
      <c r="D841" s="77"/>
      <c r="E841" s="111"/>
      <c r="F841" s="77"/>
      <c r="G841" s="79"/>
      <c r="H841" s="77"/>
      <c r="I841" s="77"/>
    </row>
    <row r="842" spans="1:9" x14ac:dyDescent="0.25">
      <c r="A842" s="13" t="s">
        <v>2953</v>
      </c>
      <c r="B842" s="78"/>
      <c r="C842" s="113" t="str">
        <f t="shared" si="13"/>
        <v xml:space="preserve">C0837 - </v>
      </c>
      <c r="D842" s="77"/>
      <c r="E842" s="111"/>
      <c r="F842" s="77"/>
      <c r="G842" s="79"/>
      <c r="H842" s="77"/>
      <c r="I842" s="77"/>
    </row>
    <row r="843" spans="1:9" x14ac:dyDescent="0.25">
      <c r="A843" s="13" t="s">
        <v>2954</v>
      </c>
      <c r="B843" s="78"/>
      <c r="C843" s="113" t="str">
        <f t="shared" si="13"/>
        <v xml:space="preserve">C0838 - </v>
      </c>
      <c r="D843" s="77"/>
      <c r="E843" s="111"/>
      <c r="F843" s="77"/>
      <c r="G843" s="79"/>
      <c r="H843" s="77"/>
      <c r="I843" s="77"/>
    </row>
    <row r="844" spans="1:9" x14ac:dyDescent="0.25">
      <c r="A844" s="13" t="s">
        <v>2955</v>
      </c>
      <c r="B844" s="78"/>
      <c r="C844" s="113" t="str">
        <f t="shared" si="13"/>
        <v xml:space="preserve">C0839 - </v>
      </c>
      <c r="D844" s="77"/>
      <c r="E844" s="111"/>
      <c r="F844" s="77"/>
      <c r="G844" s="79"/>
      <c r="H844" s="77"/>
      <c r="I844" s="77"/>
    </row>
    <row r="845" spans="1:9" x14ac:dyDescent="0.25">
      <c r="A845" s="13" t="s">
        <v>2956</v>
      </c>
      <c r="B845" s="78"/>
      <c r="C845" s="113" t="str">
        <f t="shared" si="13"/>
        <v xml:space="preserve">C0840 - </v>
      </c>
      <c r="D845" s="77"/>
      <c r="E845" s="111"/>
      <c r="F845" s="77"/>
      <c r="G845" s="79"/>
      <c r="H845" s="77"/>
      <c r="I845" s="77"/>
    </row>
    <row r="846" spans="1:9" x14ac:dyDescent="0.25">
      <c r="A846" s="13" t="s">
        <v>2957</v>
      </c>
      <c r="B846" s="78"/>
      <c r="C846" s="113" t="str">
        <f t="shared" si="13"/>
        <v xml:space="preserve">C0841 - </v>
      </c>
      <c r="D846" s="77"/>
      <c r="E846" s="111"/>
      <c r="F846" s="77"/>
      <c r="G846" s="79"/>
      <c r="H846" s="77"/>
      <c r="I846" s="77"/>
    </row>
    <row r="847" spans="1:9" x14ac:dyDescent="0.25">
      <c r="A847" s="13" t="s">
        <v>2958</v>
      </c>
      <c r="B847" s="78"/>
      <c r="C847" s="113" t="str">
        <f t="shared" si="13"/>
        <v xml:space="preserve">C0842 - </v>
      </c>
      <c r="D847" s="77"/>
      <c r="E847" s="111"/>
      <c r="F847" s="77"/>
      <c r="G847" s="79"/>
      <c r="H847" s="77"/>
      <c r="I847" s="77"/>
    </row>
    <row r="848" spans="1:9" x14ac:dyDescent="0.25">
      <c r="A848" s="13" t="s">
        <v>2959</v>
      </c>
      <c r="B848" s="78"/>
      <c r="C848" s="113" t="str">
        <f t="shared" si="13"/>
        <v xml:space="preserve">C0843 - </v>
      </c>
      <c r="D848" s="77"/>
      <c r="E848" s="111"/>
      <c r="F848" s="77"/>
      <c r="G848" s="79"/>
      <c r="H848" s="77"/>
      <c r="I848" s="77"/>
    </row>
    <row r="849" spans="1:9" x14ac:dyDescent="0.25">
      <c r="A849" s="13" t="s">
        <v>2960</v>
      </c>
      <c r="B849" s="78"/>
      <c r="C849" s="113" t="str">
        <f t="shared" si="13"/>
        <v xml:space="preserve">C0844 - </v>
      </c>
      <c r="D849" s="77"/>
      <c r="E849" s="111"/>
      <c r="F849" s="77"/>
      <c r="G849" s="79"/>
      <c r="H849" s="77"/>
      <c r="I849" s="77"/>
    </row>
    <row r="850" spans="1:9" x14ac:dyDescent="0.25">
      <c r="A850" s="13" t="s">
        <v>2961</v>
      </c>
      <c r="B850" s="78"/>
      <c r="C850" s="113" t="str">
        <f t="shared" si="13"/>
        <v xml:space="preserve">C0845 - </v>
      </c>
      <c r="D850" s="77"/>
      <c r="E850" s="111"/>
      <c r="F850" s="77"/>
      <c r="G850" s="79"/>
      <c r="H850" s="77"/>
      <c r="I850" s="77"/>
    </row>
    <row r="851" spans="1:9" x14ac:dyDescent="0.25">
      <c r="A851" s="13" t="s">
        <v>2962</v>
      </c>
      <c r="B851" s="78"/>
      <c r="C851" s="113" t="str">
        <f t="shared" si="13"/>
        <v xml:space="preserve">C0846 - </v>
      </c>
      <c r="D851" s="77"/>
      <c r="E851" s="111"/>
      <c r="F851" s="77"/>
      <c r="G851" s="79"/>
      <c r="H851" s="77"/>
      <c r="I851" s="77"/>
    </row>
    <row r="852" spans="1:9" x14ac:dyDescent="0.25">
      <c r="A852" s="13" t="s">
        <v>2963</v>
      </c>
      <c r="B852" s="78"/>
      <c r="C852" s="113" t="str">
        <f t="shared" si="13"/>
        <v xml:space="preserve">C0847 - </v>
      </c>
      <c r="D852" s="77"/>
      <c r="E852" s="111"/>
      <c r="F852" s="77"/>
      <c r="G852" s="79"/>
      <c r="H852" s="77"/>
      <c r="I852" s="77"/>
    </row>
    <row r="853" spans="1:9" x14ac:dyDescent="0.25">
      <c r="A853" s="13" t="s">
        <v>2964</v>
      </c>
      <c r="B853" s="78"/>
      <c r="C853" s="113" t="str">
        <f t="shared" si="13"/>
        <v xml:space="preserve">C0848 - </v>
      </c>
      <c r="D853" s="77"/>
      <c r="E853" s="111"/>
      <c r="F853" s="77"/>
      <c r="G853" s="79"/>
      <c r="H853" s="77"/>
      <c r="I853" s="77"/>
    </row>
    <row r="854" spans="1:9" x14ac:dyDescent="0.25">
      <c r="A854" s="13" t="s">
        <v>2965</v>
      </c>
      <c r="B854" s="78"/>
      <c r="C854" s="113" t="str">
        <f t="shared" si="13"/>
        <v xml:space="preserve">C0849 - </v>
      </c>
      <c r="D854" s="77"/>
      <c r="E854" s="111"/>
      <c r="F854" s="77"/>
      <c r="G854" s="79"/>
      <c r="H854" s="77"/>
      <c r="I854" s="77"/>
    </row>
    <row r="855" spans="1:9" x14ac:dyDescent="0.25">
      <c r="A855" s="13" t="s">
        <v>2966</v>
      </c>
      <c r="B855" s="78"/>
      <c r="C855" s="113" t="str">
        <f t="shared" si="13"/>
        <v xml:space="preserve">C0850 - </v>
      </c>
      <c r="D855" s="77"/>
      <c r="E855" s="111"/>
      <c r="F855" s="77"/>
      <c r="G855" s="79"/>
      <c r="H855" s="77"/>
      <c r="I855" s="77"/>
    </row>
    <row r="856" spans="1:9" x14ac:dyDescent="0.25">
      <c r="A856" s="13" t="s">
        <v>2967</v>
      </c>
      <c r="B856" s="78"/>
      <c r="C856" s="113" t="str">
        <f t="shared" si="13"/>
        <v xml:space="preserve">C0851 - </v>
      </c>
      <c r="D856" s="77"/>
      <c r="E856" s="111"/>
      <c r="F856" s="77"/>
      <c r="G856" s="79"/>
      <c r="H856" s="77"/>
      <c r="I856" s="77"/>
    </row>
    <row r="857" spans="1:9" x14ac:dyDescent="0.25">
      <c r="A857" s="13" t="s">
        <v>2968</v>
      </c>
      <c r="B857" s="78"/>
      <c r="C857" s="113" t="str">
        <f t="shared" si="13"/>
        <v xml:space="preserve">C0852 - </v>
      </c>
      <c r="D857" s="77"/>
      <c r="E857" s="111"/>
      <c r="F857" s="77"/>
      <c r="G857" s="79"/>
      <c r="H857" s="77"/>
      <c r="I857" s="77"/>
    </row>
    <row r="858" spans="1:9" x14ac:dyDescent="0.25">
      <c r="A858" s="13" t="s">
        <v>2969</v>
      </c>
      <c r="B858" s="78"/>
      <c r="C858" s="113" t="str">
        <f t="shared" si="13"/>
        <v xml:space="preserve">C0853 - </v>
      </c>
      <c r="D858" s="77"/>
      <c r="E858" s="111"/>
      <c r="F858" s="77"/>
      <c r="G858" s="79"/>
      <c r="H858" s="77"/>
      <c r="I858" s="77"/>
    </row>
    <row r="859" spans="1:9" x14ac:dyDescent="0.25">
      <c r="A859" s="13" t="s">
        <v>2970</v>
      </c>
      <c r="B859" s="78"/>
      <c r="C859" s="113" t="str">
        <f t="shared" si="13"/>
        <v xml:space="preserve">C0854 - </v>
      </c>
      <c r="D859" s="77"/>
      <c r="E859" s="111"/>
      <c r="F859" s="77"/>
      <c r="G859" s="79"/>
      <c r="H859" s="77"/>
      <c r="I859" s="77"/>
    </row>
    <row r="860" spans="1:9" x14ac:dyDescent="0.25">
      <c r="A860" s="13" t="s">
        <v>2971</v>
      </c>
      <c r="B860" s="78"/>
      <c r="C860" s="113" t="str">
        <f t="shared" si="13"/>
        <v xml:space="preserve">C0855 - </v>
      </c>
      <c r="D860" s="77"/>
      <c r="E860" s="111"/>
      <c r="F860" s="77"/>
      <c r="G860" s="79"/>
      <c r="H860" s="77"/>
      <c r="I860" s="77"/>
    </row>
    <row r="861" spans="1:9" x14ac:dyDescent="0.25">
      <c r="A861" s="13" t="s">
        <v>2972</v>
      </c>
      <c r="B861" s="78"/>
      <c r="C861" s="113" t="str">
        <f t="shared" si="13"/>
        <v xml:space="preserve">C0856 - </v>
      </c>
      <c r="D861" s="77"/>
      <c r="E861" s="111"/>
      <c r="F861" s="77"/>
      <c r="G861" s="79"/>
      <c r="H861" s="77"/>
      <c r="I861" s="77"/>
    </row>
    <row r="862" spans="1:9" x14ac:dyDescent="0.25">
      <c r="A862" s="13" t="s">
        <v>2973</v>
      </c>
      <c r="B862" s="78"/>
      <c r="C862" s="113" t="str">
        <f t="shared" si="13"/>
        <v xml:space="preserve">C0857 - </v>
      </c>
      <c r="D862" s="77"/>
      <c r="E862" s="111"/>
      <c r="F862" s="77"/>
      <c r="G862" s="79"/>
      <c r="H862" s="77"/>
      <c r="I862" s="77"/>
    </row>
    <row r="863" spans="1:9" x14ac:dyDescent="0.25">
      <c r="A863" s="13" t="s">
        <v>2974</v>
      </c>
      <c r="B863" s="78"/>
      <c r="C863" s="113" t="str">
        <f t="shared" si="13"/>
        <v xml:space="preserve">C0858 - </v>
      </c>
      <c r="D863" s="77"/>
      <c r="E863" s="111"/>
      <c r="F863" s="77"/>
      <c r="G863" s="79"/>
      <c r="H863" s="77"/>
      <c r="I863" s="77"/>
    </row>
    <row r="864" spans="1:9" x14ac:dyDescent="0.25">
      <c r="A864" s="13" t="s">
        <v>2975</v>
      </c>
      <c r="B864" s="78"/>
      <c r="C864" s="113" t="str">
        <f t="shared" si="13"/>
        <v xml:space="preserve">C0859 - </v>
      </c>
      <c r="D864" s="77"/>
      <c r="E864" s="111"/>
      <c r="F864" s="77"/>
      <c r="G864" s="79"/>
      <c r="H864" s="77"/>
      <c r="I864" s="77"/>
    </row>
    <row r="865" spans="1:9" x14ac:dyDescent="0.25">
      <c r="A865" s="13" t="s">
        <v>2976</v>
      </c>
      <c r="B865" s="78"/>
      <c r="C865" s="113" t="str">
        <f t="shared" ref="C865:C928" si="14">A865&amp;" - "&amp;B865</f>
        <v xml:space="preserve">C0860 - </v>
      </c>
      <c r="D865" s="77"/>
      <c r="E865" s="111"/>
      <c r="F865" s="77"/>
      <c r="G865" s="79"/>
      <c r="H865" s="77"/>
      <c r="I865" s="77"/>
    </row>
    <row r="866" spans="1:9" x14ac:dyDescent="0.25">
      <c r="A866" s="13" t="s">
        <v>2977</v>
      </c>
      <c r="B866" s="78"/>
      <c r="C866" s="113" t="str">
        <f t="shared" si="14"/>
        <v xml:space="preserve">C0861 - </v>
      </c>
      <c r="D866" s="77"/>
      <c r="E866" s="111"/>
      <c r="F866" s="77"/>
      <c r="G866" s="79"/>
      <c r="H866" s="77"/>
      <c r="I866" s="77"/>
    </row>
    <row r="867" spans="1:9" x14ac:dyDescent="0.25">
      <c r="A867" s="13" t="s">
        <v>2978</v>
      </c>
      <c r="B867" s="78"/>
      <c r="C867" s="113" t="str">
        <f t="shared" si="14"/>
        <v xml:space="preserve">C0862 - </v>
      </c>
      <c r="D867" s="77"/>
      <c r="E867" s="111"/>
      <c r="F867" s="77"/>
      <c r="G867" s="79"/>
      <c r="H867" s="77"/>
      <c r="I867" s="77"/>
    </row>
    <row r="868" spans="1:9" x14ac:dyDescent="0.25">
      <c r="A868" s="13" t="s">
        <v>2979</v>
      </c>
      <c r="B868" s="78"/>
      <c r="C868" s="113" t="str">
        <f t="shared" si="14"/>
        <v xml:space="preserve">C0863 - </v>
      </c>
      <c r="D868" s="77"/>
      <c r="E868" s="111"/>
      <c r="F868" s="77"/>
      <c r="G868" s="79"/>
      <c r="H868" s="77"/>
      <c r="I868" s="77"/>
    </row>
    <row r="869" spans="1:9" x14ac:dyDescent="0.25">
      <c r="A869" s="13" t="s">
        <v>2980</v>
      </c>
      <c r="B869" s="78"/>
      <c r="C869" s="113" t="str">
        <f t="shared" si="14"/>
        <v xml:space="preserve">C0864 - </v>
      </c>
      <c r="D869" s="77"/>
      <c r="E869" s="111"/>
      <c r="F869" s="77"/>
      <c r="G869" s="79"/>
      <c r="H869" s="77"/>
      <c r="I869" s="77"/>
    </row>
    <row r="870" spans="1:9" x14ac:dyDescent="0.25">
      <c r="A870" s="13" t="s">
        <v>2981</v>
      </c>
      <c r="B870" s="78"/>
      <c r="C870" s="113" t="str">
        <f t="shared" si="14"/>
        <v xml:space="preserve">C0865 - </v>
      </c>
      <c r="D870" s="77"/>
      <c r="E870" s="111"/>
      <c r="F870" s="77"/>
      <c r="G870" s="79"/>
      <c r="H870" s="77"/>
      <c r="I870" s="77"/>
    </row>
    <row r="871" spans="1:9" x14ac:dyDescent="0.25">
      <c r="A871" s="13" t="s">
        <v>2982</v>
      </c>
      <c r="B871" s="78"/>
      <c r="C871" s="113" t="str">
        <f t="shared" si="14"/>
        <v xml:space="preserve">C0866 - </v>
      </c>
      <c r="D871" s="77"/>
      <c r="E871" s="111"/>
      <c r="F871" s="77"/>
      <c r="G871" s="79"/>
      <c r="H871" s="77"/>
      <c r="I871" s="77"/>
    </row>
    <row r="872" spans="1:9" x14ac:dyDescent="0.25">
      <c r="A872" s="13" t="s">
        <v>2983</v>
      </c>
      <c r="B872" s="78"/>
      <c r="C872" s="113" t="str">
        <f t="shared" si="14"/>
        <v xml:space="preserve">C0867 - </v>
      </c>
      <c r="D872" s="77"/>
      <c r="E872" s="111"/>
      <c r="F872" s="77"/>
      <c r="G872" s="79"/>
      <c r="H872" s="77"/>
      <c r="I872" s="77"/>
    </row>
    <row r="873" spans="1:9" x14ac:dyDescent="0.25">
      <c r="A873" s="13" t="s">
        <v>2984</v>
      </c>
      <c r="B873" s="78"/>
      <c r="C873" s="113" t="str">
        <f t="shared" si="14"/>
        <v xml:space="preserve">C0868 - </v>
      </c>
      <c r="D873" s="77"/>
      <c r="E873" s="111"/>
      <c r="F873" s="77"/>
      <c r="G873" s="79"/>
      <c r="H873" s="77"/>
      <c r="I873" s="77"/>
    </row>
    <row r="874" spans="1:9" x14ac:dyDescent="0.25">
      <c r="A874" s="13" t="s">
        <v>2985</v>
      </c>
      <c r="B874" s="78"/>
      <c r="C874" s="113" t="str">
        <f t="shared" si="14"/>
        <v xml:space="preserve">C0869 - </v>
      </c>
      <c r="D874" s="77"/>
      <c r="E874" s="111"/>
      <c r="F874" s="77"/>
      <c r="G874" s="79"/>
      <c r="H874" s="77"/>
      <c r="I874" s="77"/>
    </row>
    <row r="875" spans="1:9" x14ac:dyDescent="0.25">
      <c r="A875" s="13" t="s">
        <v>2986</v>
      </c>
      <c r="B875" s="78"/>
      <c r="C875" s="113" t="str">
        <f t="shared" si="14"/>
        <v xml:space="preserve">C0870 - </v>
      </c>
      <c r="D875" s="77"/>
      <c r="E875" s="111"/>
      <c r="F875" s="77"/>
      <c r="G875" s="79"/>
      <c r="H875" s="77"/>
      <c r="I875" s="77"/>
    </row>
    <row r="876" spans="1:9" x14ac:dyDescent="0.25">
      <c r="A876" s="13" t="s">
        <v>2987</v>
      </c>
      <c r="B876" s="78"/>
      <c r="C876" s="113" t="str">
        <f t="shared" si="14"/>
        <v xml:space="preserve">C0871 - </v>
      </c>
      <c r="D876" s="77"/>
      <c r="E876" s="111"/>
      <c r="F876" s="77"/>
      <c r="G876" s="79"/>
      <c r="H876" s="77"/>
      <c r="I876" s="77"/>
    </row>
    <row r="877" spans="1:9" x14ac:dyDescent="0.25">
      <c r="A877" s="13" t="s">
        <v>2988</v>
      </c>
      <c r="B877" s="78"/>
      <c r="C877" s="113" t="str">
        <f t="shared" si="14"/>
        <v xml:space="preserve">C0872 - </v>
      </c>
      <c r="D877" s="77"/>
      <c r="E877" s="111"/>
      <c r="F877" s="77"/>
      <c r="G877" s="79"/>
      <c r="H877" s="77"/>
      <c r="I877" s="77"/>
    </row>
    <row r="878" spans="1:9" x14ac:dyDescent="0.25">
      <c r="A878" s="13" t="s">
        <v>2989</v>
      </c>
      <c r="B878" s="78"/>
      <c r="C878" s="113" t="str">
        <f t="shared" si="14"/>
        <v xml:space="preserve">C0873 - </v>
      </c>
      <c r="D878" s="77"/>
      <c r="E878" s="111"/>
      <c r="F878" s="77"/>
      <c r="G878" s="79"/>
      <c r="H878" s="77"/>
      <c r="I878" s="77"/>
    </row>
    <row r="879" spans="1:9" x14ac:dyDescent="0.25">
      <c r="A879" s="13" t="s">
        <v>2990</v>
      </c>
      <c r="B879" s="78"/>
      <c r="C879" s="113" t="str">
        <f t="shared" si="14"/>
        <v xml:space="preserve">C0874 - </v>
      </c>
      <c r="D879" s="77"/>
      <c r="E879" s="111"/>
      <c r="F879" s="77"/>
      <c r="G879" s="79"/>
      <c r="H879" s="77"/>
      <c r="I879" s="77"/>
    </row>
    <row r="880" spans="1:9" x14ac:dyDescent="0.25">
      <c r="A880" s="13" t="s">
        <v>2991</v>
      </c>
      <c r="B880" s="78"/>
      <c r="C880" s="113" t="str">
        <f t="shared" si="14"/>
        <v xml:space="preserve">C0875 - </v>
      </c>
      <c r="D880" s="77"/>
      <c r="E880" s="111"/>
      <c r="F880" s="77"/>
      <c r="G880" s="79"/>
      <c r="H880" s="77"/>
      <c r="I880" s="77"/>
    </row>
    <row r="881" spans="1:9" x14ac:dyDescent="0.25">
      <c r="A881" s="13" t="s">
        <v>2992</v>
      </c>
      <c r="B881" s="78"/>
      <c r="C881" s="113" t="str">
        <f t="shared" si="14"/>
        <v xml:space="preserve">C0876 - </v>
      </c>
      <c r="D881" s="77"/>
      <c r="E881" s="111"/>
      <c r="F881" s="77"/>
      <c r="G881" s="79"/>
      <c r="H881" s="77"/>
      <c r="I881" s="77"/>
    </row>
    <row r="882" spans="1:9" x14ac:dyDescent="0.25">
      <c r="A882" s="13" t="s">
        <v>2993</v>
      </c>
      <c r="B882" s="78"/>
      <c r="C882" s="113" t="str">
        <f t="shared" si="14"/>
        <v xml:space="preserve">C0877 - </v>
      </c>
      <c r="D882" s="77"/>
      <c r="E882" s="111"/>
      <c r="F882" s="77"/>
      <c r="G882" s="79"/>
      <c r="H882" s="77"/>
      <c r="I882" s="77"/>
    </row>
    <row r="883" spans="1:9" x14ac:dyDescent="0.25">
      <c r="A883" s="13" t="s">
        <v>2994</v>
      </c>
      <c r="B883" s="78"/>
      <c r="C883" s="113" t="str">
        <f t="shared" si="14"/>
        <v xml:space="preserve">C0878 - </v>
      </c>
      <c r="D883" s="77"/>
      <c r="E883" s="111"/>
      <c r="F883" s="77"/>
      <c r="G883" s="79"/>
      <c r="H883" s="77"/>
      <c r="I883" s="77"/>
    </row>
    <row r="884" spans="1:9" x14ac:dyDescent="0.25">
      <c r="A884" s="13" t="s">
        <v>2995</v>
      </c>
      <c r="B884" s="78"/>
      <c r="C884" s="113" t="str">
        <f t="shared" si="14"/>
        <v xml:space="preserve">C0879 - </v>
      </c>
      <c r="D884" s="77"/>
      <c r="E884" s="111"/>
      <c r="F884" s="77"/>
      <c r="G884" s="79"/>
      <c r="H884" s="77"/>
      <c r="I884" s="77"/>
    </row>
    <row r="885" spans="1:9" x14ac:dyDescent="0.25">
      <c r="A885" s="13" t="s">
        <v>2996</v>
      </c>
      <c r="B885" s="78"/>
      <c r="C885" s="113" t="str">
        <f t="shared" si="14"/>
        <v xml:space="preserve">C0880 - </v>
      </c>
      <c r="D885" s="77"/>
      <c r="E885" s="111"/>
      <c r="F885" s="77"/>
      <c r="G885" s="79"/>
      <c r="H885" s="77"/>
      <c r="I885" s="77"/>
    </row>
    <row r="886" spans="1:9" x14ac:dyDescent="0.25">
      <c r="A886" s="13" t="s">
        <v>2997</v>
      </c>
      <c r="B886" s="78"/>
      <c r="C886" s="113" t="str">
        <f t="shared" si="14"/>
        <v xml:space="preserve">C0881 - </v>
      </c>
      <c r="D886" s="77"/>
      <c r="E886" s="111"/>
      <c r="F886" s="77"/>
      <c r="G886" s="79"/>
      <c r="H886" s="77"/>
      <c r="I886" s="77"/>
    </row>
    <row r="887" spans="1:9" x14ac:dyDescent="0.25">
      <c r="A887" s="13" t="s">
        <v>2998</v>
      </c>
      <c r="B887" s="78"/>
      <c r="C887" s="113" t="str">
        <f t="shared" si="14"/>
        <v xml:space="preserve">C0882 - </v>
      </c>
      <c r="D887" s="77"/>
      <c r="E887" s="111"/>
      <c r="F887" s="77"/>
      <c r="G887" s="79"/>
      <c r="H887" s="77"/>
      <c r="I887" s="77"/>
    </row>
    <row r="888" spans="1:9" x14ac:dyDescent="0.25">
      <c r="A888" s="13" t="s">
        <v>2999</v>
      </c>
      <c r="B888" s="78"/>
      <c r="C888" s="113" t="str">
        <f t="shared" si="14"/>
        <v xml:space="preserve">C0883 - </v>
      </c>
      <c r="D888" s="77"/>
      <c r="E888" s="111"/>
      <c r="F888" s="77"/>
      <c r="G888" s="79"/>
      <c r="H888" s="77"/>
      <c r="I888" s="77"/>
    </row>
    <row r="889" spans="1:9" x14ac:dyDescent="0.25">
      <c r="A889" s="13" t="s">
        <v>3000</v>
      </c>
      <c r="B889" s="78"/>
      <c r="C889" s="113" t="str">
        <f t="shared" si="14"/>
        <v xml:space="preserve">C0884 - </v>
      </c>
      <c r="D889" s="77"/>
      <c r="E889" s="111"/>
      <c r="F889" s="77"/>
      <c r="G889" s="79"/>
      <c r="H889" s="77"/>
      <c r="I889" s="77"/>
    </row>
    <row r="890" spans="1:9" x14ac:dyDescent="0.25">
      <c r="A890" s="13" t="s">
        <v>3001</v>
      </c>
      <c r="B890" s="78"/>
      <c r="C890" s="113" t="str">
        <f t="shared" si="14"/>
        <v xml:space="preserve">C0885 - </v>
      </c>
      <c r="D890" s="77"/>
      <c r="E890" s="111"/>
      <c r="F890" s="77"/>
      <c r="G890" s="79"/>
      <c r="H890" s="77"/>
      <c r="I890" s="77"/>
    </row>
    <row r="891" spans="1:9" x14ac:dyDescent="0.25">
      <c r="A891" s="13" t="s">
        <v>3002</v>
      </c>
      <c r="B891" s="78"/>
      <c r="C891" s="113" t="str">
        <f t="shared" si="14"/>
        <v xml:space="preserve">C0886 - </v>
      </c>
      <c r="D891" s="77"/>
      <c r="E891" s="111"/>
      <c r="F891" s="77"/>
      <c r="G891" s="79"/>
      <c r="H891" s="77"/>
      <c r="I891" s="77"/>
    </row>
    <row r="892" spans="1:9" x14ac:dyDescent="0.25">
      <c r="A892" s="13" t="s">
        <v>3003</v>
      </c>
      <c r="B892" s="78"/>
      <c r="C892" s="113" t="str">
        <f t="shared" si="14"/>
        <v xml:space="preserve">C0887 - </v>
      </c>
      <c r="D892" s="77"/>
      <c r="E892" s="111"/>
      <c r="F892" s="77"/>
      <c r="G892" s="79"/>
      <c r="H892" s="77"/>
      <c r="I892" s="77"/>
    </row>
    <row r="893" spans="1:9" x14ac:dyDescent="0.25">
      <c r="A893" s="13" t="s">
        <v>3004</v>
      </c>
      <c r="B893" s="78"/>
      <c r="C893" s="113" t="str">
        <f t="shared" si="14"/>
        <v xml:space="preserve">C0888 - </v>
      </c>
      <c r="D893" s="77"/>
      <c r="E893" s="111"/>
      <c r="F893" s="77"/>
      <c r="G893" s="79"/>
      <c r="H893" s="77"/>
      <c r="I893" s="77"/>
    </row>
    <row r="894" spans="1:9" x14ac:dyDescent="0.25">
      <c r="A894" s="13" t="s">
        <v>3005</v>
      </c>
      <c r="B894" s="78"/>
      <c r="C894" s="113" t="str">
        <f t="shared" si="14"/>
        <v xml:space="preserve">C0889 - </v>
      </c>
      <c r="D894" s="77"/>
      <c r="E894" s="111"/>
      <c r="F894" s="77"/>
      <c r="G894" s="79"/>
      <c r="H894" s="77"/>
      <c r="I894" s="77"/>
    </row>
    <row r="895" spans="1:9" x14ac:dyDescent="0.25">
      <c r="A895" s="13" t="s">
        <v>3006</v>
      </c>
      <c r="B895" s="78"/>
      <c r="C895" s="113" t="str">
        <f t="shared" si="14"/>
        <v xml:space="preserve">C0890 - </v>
      </c>
      <c r="D895" s="77"/>
      <c r="E895" s="111"/>
      <c r="F895" s="77"/>
      <c r="G895" s="79"/>
      <c r="H895" s="77"/>
      <c r="I895" s="77"/>
    </row>
    <row r="896" spans="1:9" x14ac:dyDescent="0.25">
      <c r="A896" s="13" t="s">
        <v>3007</v>
      </c>
      <c r="B896" s="78"/>
      <c r="C896" s="113" t="str">
        <f t="shared" si="14"/>
        <v xml:space="preserve">C0891 - </v>
      </c>
      <c r="D896" s="77"/>
      <c r="E896" s="111"/>
      <c r="F896" s="77"/>
      <c r="G896" s="79"/>
      <c r="H896" s="77"/>
      <c r="I896" s="77"/>
    </row>
    <row r="897" spans="1:9" x14ac:dyDescent="0.25">
      <c r="A897" s="13" t="s">
        <v>3008</v>
      </c>
      <c r="B897" s="78"/>
      <c r="C897" s="113" t="str">
        <f t="shared" si="14"/>
        <v xml:space="preserve">C0892 - </v>
      </c>
      <c r="D897" s="77"/>
      <c r="E897" s="111"/>
      <c r="F897" s="77"/>
      <c r="G897" s="79"/>
      <c r="H897" s="77"/>
      <c r="I897" s="77"/>
    </row>
    <row r="898" spans="1:9" x14ac:dyDescent="0.25">
      <c r="A898" s="13" t="s">
        <v>3009</v>
      </c>
      <c r="B898" s="78"/>
      <c r="C898" s="113" t="str">
        <f t="shared" si="14"/>
        <v xml:space="preserve">C0893 - </v>
      </c>
      <c r="D898" s="77"/>
      <c r="E898" s="111"/>
      <c r="F898" s="77"/>
      <c r="G898" s="79"/>
      <c r="H898" s="77"/>
      <c r="I898" s="77"/>
    </row>
    <row r="899" spans="1:9" x14ac:dyDescent="0.25">
      <c r="A899" s="13" t="s">
        <v>3010</v>
      </c>
      <c r="B899" s="78"/>
      <c r="C899" s="113" t="str">
        <f t="shared" si="14"/>
        <v xml:space="preserve">C0894 - </v>
      </c>
      <c r="D899" s="77"/>
      <c r="E899" s="111"/>
      <c r="F899" s="77"/>
      <c r="G899" s="79"/>
      <c r="H899" s="77"/>
      <c r="I899" s="77"/>
    </row>
    <row r="900" spans="1:9" x14ac:dyDescent="0.25">
      <c r="A900" s="13" t="s">
        <v>3011</v>
      </c>
      <c r="B900" s="78"/>
      <c r="C900" s="113" t="str">
        <f t="shared" si="14"/>
        <v xml:space="preserve">C0895 - </v>
      </c>
      <c r="D900" s="77"/>
      <c r="E900" s="111"/>
      <c r="F900" s="77"/>
      <c r="G900" s="79"/>
      <c r="H900" s="77"/>
      <c r="I900" s="77"/>
    </row>
    <row r="901" spans="1:9" x14ac:dyDescent="0.25">
      <c r="A901" s="13" t="s">
        <v>3012</v>
      </c>
      <c r="B901" s="78"/>
      <c r="C901" s="113" t="str">
        <f t="shared" si="14"/>
        <v xml:space="preserve">C0896 - </v>
      </c>
      <c r="D901" s="77"/>
      <c r="E901" s="111"/>
      <c r="F901" s="77"/>
      <c r="G901" s="79"/>
      <c r="H901" s="77"/>
      <c r="I901" s="77"/>
    </row>
    <row r="902" spans="1:9" x14ac:dyDescent="0.25">
      <c r="A902" s="13" t="s">
        <v>3013</v>
      </c>
      <c r="B902" s="78"/>
      <c r="C902" s="113" t="str">
        <f t="shared" si="14"/>
        <v xml:space="preserve">C0897 - </v>
      </c>
      <c r="D902" s="77"/>
      <c r="E902" s="111"/>
      <c r="F902" s="77"/>
      <c r="G902" s="79"/>
      <c r="H902" s="77"/>
      <c r="I902" s="77"/>
    </row>
    <row r="903" spans="1:9" x14ac:dyDescent="0.25">
      <c r="A903" s="13" t="s">
        <v>3014</v>
      </c>
      <c r="B903" s="78"/>
      <c r="C903" s="113" t="str">
        <f t="shared" si="14"/>
        <v xml:space="preserve">C0898 - </v>
      </c>
      <c r="D903" s="77"/>
      <c r="E903" s="111"/>
      <c r="F903" s="77"/>
      <c r="G903" s="79"/>
      <c r="H903" s="77"/>
      <c r="I903" s="77"/>
    </row>
    <row r="904" spans="1:9" x14ac:dyDescent="0.25">
      <c r="A904" s="13" t="s">
        <v>3015</v>
      </c>
      <c r="B904" s="78"/>
      <c r="C904" s="113" t="str">
        <f t="shared" si="14"/>
        <v xml:space="preserve">C0899 - </v>
      </c>
      <c r="D904" s="77"/>
      <c r="E904" s="111"/>
      <c r="F904" s="77"/>
      <c r="G904" s="79"/>
      <c r="H904" s="77"/>
      <c r="I904" s="77"/>
    </row>
    <row r="905" spans="1:9" x14ac:dyDescent="0.25">
      <c r="A905" s="13" t="s">
        <v>3016</v>
      </c>
      <c r="B905" s="78"/>
      <c r="C905" s="113" t="str">
        <f t="shared" si="14"/>
        <v xml:space="preserve">C0900 - </v>
      </c>
      <c r="D905" s="77"/>
      <c r="E905" s="111"/>
      <c r="F905" s="77"/>
      <c r="G905" s="79"/>
      <c r="H905" s="77"/>
      <c r="I905" s="77"/>
    </row>
    <row r="906" spans="1:9" x14ac:dyDescent="0.25">
      <c r="A906" s="13" t="s">
        <v>3017</v>
      </c>
      <c r="B906" s="78"/>
      <c r="C906" s="113" t="str">
        <f t="shared" si="14"/>
        <v xml:space="preserve">C0901 - </v>
      </c>
      <c r="D906" s="77"/>
      <c r="E906" s="111"/>
      <c r="F906" s="77"/>
      <c r="G906" s="79"/>
      <c r="H906" s="77"/>
      <c r="I906" s="77"/>
    </row>
    <row r="907" spans="1:9" x14ac:dyDescent="0.25">
      <c r="A907" s="13" t="s">
        <v>3018</v>
      </c>
      <c r="B907" s="78"/>
      <c r="C907" s="113" t="str">
        <f t="shared" si="14"/>
        <v xml:space="preserve">C0902 - </v>
      </c>
      <c r="D907" s="77"/>
      <c r="E907" s="111"/>
      <c r="F907" s="77"/>
      <c r="G907" s="79"/>
      <c r="H907" s="77"/>
      <c r="I907" s="77"/>
    </row>
    <row r="908" spans="1:9" x14ac:dyDescent="0.25">
      <c r="A908" s="13" t="s">
        <v>3019</v>
      </c>
      <c r="B908" s="78"/>
      <c r="C908" s="113" t="str">
        <f t="shared" si="14"/>
        <v xml:space="preserve">C0903 - </v>
      </c>
      <c r="D908" s="77"/>
      <c r="E908" s="111"/>
      <c r="F908" s="77"/>
      <c r="G908" s="79"/>
      <c r="H908" s="77"/>
      <c r="I908" s="77"/>
    </row>
    <row r="909" spans="1:9" x14ac:dyDescent="0.25">
      <c r="A909" s="13" t="s">
        <v>3020</v>
      </c>
      <c r="B909" s="78"/>
      <c r="C909" s="113" t="str">
        <f t="shared" si="14"/>
        <v xml:space="preserve">C0904 - </v>
      </c>
      <c r="D909" s="77"/>
      <c r="E909" s="111"/>
      <c r="F909" s="77"/>
      <c r="G909" s="79"/>
      <c r="H909" s="77"/>
      <c r="I909" s="77"/>
    </row>
    <row r="910" spans="1:9" x14ac:dyDescent="0.25">
      <c r="A910" s="13" t="s">
        <v>3021</v>
      </c>
      <c r="B910" s="78"/>
      <c r="C910" s="113" t="str">
        <f t="shared" si="14"/>
        <v xml:space="preserve">C0905 - </v>
      </c>
      <c r="D910" s="77"/>
      <c r="E910" s="111"/>
      <c r="F910" s="77"/>
      <c r="G910" s="79"/>
      <c r="H910" s="77"/>
      <c r="I910" s="77"/>
    </row>
    <row r="911" spans="1:9" x14ac:dyDescent="0.25">
      <c r="A911" s="13" t="s">
        <v>3022</v>
      </c>
      <c r="B911" s="78"/>
      <c r="C911" s="113" t="str">
        <f t="shared" si="14"/>
        <v xml:space="preserve">C0906 - </v>
      </c>
      <c r="D911" s="77"/>
      <c r="E911" s="111"/>
      <c r="F911" s="77"/>
      <c r="G911" s="79"/>
      <c r="H911" s="77"/>
      <c r="I911" s="77"/>
    </row>
    <row r="912" spans="1:9" x14ac:dyDescent="0.25">
      <c r="A912" s="13" t="s">
        <v>3023</v>
      </c>
      <c r="B912" s="78"/>
      <c r="C912" s="113" t="str">
        <f t="shared" si="14"/>
        <v xml:space="preserve">C0907 - </v>
      </c>
      <c r="D912" s="77"/>
      <c r="E912" s="111"/>
      <c r="F912" s="77"/>
      <c r="G912" s="79"/>
      <c r="H912" s="77"/>
      <c r="I912" s="77"/>
    </row>
    <row r="913" spans="1:9" x14ac:dyDescent="0.25">
      <c r="A913" s="13" t="s">
        <v>3024</v>
      </c>
      <c r="B913" s="78"/>
      <c r="C913" s="113" t="str">
        <f t="shared" si="14"/>
        <v xml:space="preserve">C0908 - </v>
      </c>
      <c r="D913" s="77"/>
      <c r="E913" s="111"/>
      <c r="F913" s="77"/>
      <c r="G913" s="79"/>
      <c r="H913" s="77"/>
      <c r="I913" s="77"/>
    </row>
    <row r="914" spans="1:9" x14ac:dyDescent="0.25">
      <c r="A914" s="13" t="s">
        <v>3025</v>
      </c>
      <c r="B914" s="78"/>
      <c r="C914" s="113" t="str">
        <f t="shared" si="14"/>
        <v xml:space="preserve">C0909 - </v>
      </c>
      <c r="D914" s="77"/>
      <c r="E914" s="111"/>
      <c r="F914" s="77"/>
      <c r="G914" s="79"/>
      <c r="H914" s="77"/>
      <c r="I914" s="77"/>
    </row>
    <row r="915" spans="1:9" x14ac:dyDescent="0.25">
      <c r="A915" s="13" t="s">
        <v>3026</v>
      </c>
      <c r="B915" s="78"/>
      <c r="C915" s="113" t="str">
        <f t="shared" si="14"/>
        <v xml:space="preserve">C0910 - </v>
      </c>
      <c r="D915" s="77"/>
      <c r="E915" s="111"/>
      <c r="F915" s="77"/>
      <c r="G915" s="79"/>
      <c r="H915" s="77"/>
      <c r="I915" s="77"/>
    </row>
    <row r="916" spans="1:9" x14ac:dyDescent="0.25">
      <c r="A916" s="13" t="s">
        <v>3027</v>
      </c>
      <c r="B916" s="78"/>
      <c r="C916" s="113" t="str">
        <f t="shared" si="14"/>
        <v xml:space="preserve">C0911 - </v>
      </c>
      <c r="D916" s="77"/>
      <c r="E916" s="111"/>
      <c r="F916" s="77"/>
      <c r="G916" s="79"/>
      <c r="H916" s="77"/>
      <c r="I916" s="77"/>
    </row>
    <row r="917" spans="1:9" x14ac:dyDescent="0.25">
      <c r="A917" s="13" t="s">
        <v>3028</v>
      </c>
      <c r="B917" s="78"/>
      <c r="C917" s="113" t="str">
        <f t="shared" si="14"/>
        <v xml:space="preserve">C0912 - </v>
      </c>
      <c r="D917" s="77"/>
      <c r="E917" s="111"/>
      <c r="F917" s="77"/>
      <c r="G917" s="79"/>
      <c r="H917" s="77"/>
      <c r="I917" s="77"/>
    </row>
    <row r="918" spans="1:9" x14ac:dyDescent="0.25">
      <c r="A918" s="13" t="s">
        <v>3029</v>
      </c>
      <c r="B918" s="78"/>
      <c r="C918" s="113" t="str">
        <f t="shared" si="14"/>
        <v xml:space="preserve">C0913 - </v>
      </c>
      <c r="D918" s="77"/>
      <c r="E918" s="111"/>
      <c r="F918" s="77"/>
      <c r="G918" s="79"/>
      <c r="H918" s="77"/>
      <c r="I918" s="77"/>
    </row>
    <row r="919" spans="1:9" x14ac:dyDescent="0.25">
      <c r="A919" s="13" t="s">
        <v>3030</v>
      </c>
      <c r="B919" s="78"/>
      <c r="C919" s="113" t="str">
        <f t="shared" si="14"/>
        <v xml:space="preserve">C0914 - </v>
      </c>
      <c r="D919" s="77"/>
      <c r="E919" s="111"/>
      <c r="F919" s="77"/>
      <c r="G919" s="79"/>
      <c r="H919" s="77"/>
      <c r="I919" s="77"/>
    </row>
    <row r="920" spans="1:9" x14ac:dyDescent="0.25">
      <c r="A920" s="13" t="s">
        <v>3031</v>
      </c>
      <c r="B920" s="78"/>
      <c r="C920" s="113" t="str">
        <f t="shared" si="14"/>
        <v xml:space="preserve">C0915 - </v>
      </c>
      <c r="D920" s="77"/>
      <c r="E920" s="111"/>
      <c r="F920" s="77"/>
      <c r="G920" s="79"/>
      <c r="H920" s="77"/>
      <c r="I920" s="77"/>
    </row>
    <row r="921" spans="1:9" x14ac:dyDescent="0.25">
      <c r="A921" s="13" t="s">
        <v>3032</v>
      </c>
      <c r="B921" s="78"/>
      <c r="C921" s="113" t="str">
        <f t="shared" si="14"/>
        <v xml:space="preserve">C0916 - </v>
      </c>
      <c r="D921" s="77"/>
      <c r="E921" s="111"/>
      <c r="F921" s="77"/>
      <c r="G921" s="79"/>
      <c r="H921" s="77"/>
      <c r="I921" s="77"/>
    </row>
    <row r="922" spans="1:9" x14ac:dyDescent="0.25">
      <c r="A922" s="13" t="s">
        <v>3033</v>
      </c>
      <c r="B922" s="78"/>
      <c r="C922" s="113" t="str">
        <f t="shared" si="14"/>
        <v xml:space="preserve">C0917 - </v>
      </c>
      <c r="D922" s="77"/>
      <c r="E922" s="111"/>
      <c r="F922" s="77"/>
      <c r="G922" s="79"/>
      <c r="H922" s="77"/>
      <c r="I922" s="77"/>
    </row>
    <row r="923" spans="1:9" x14ac:dyDescent="0.25">
      <c r="A923" s="13" t="s">
        <v>3034</v>
      </c>
      <c r="B923" s="78"/>
      <c r="C923" s="113" t="str">
        <f t="shared" si="14"/>
        <v xml:space="preserve">C0918 - </v>
      </c>
      <c r="D923" s="77"/>
      <c r="E923" s="111"/>
      <c r="F923" s="77"/>
      <c r="G923" s="79"/>
      <c r="H923" s="77"/>
      <c r="I923" s="77"/>
    </row>
    <row r="924" spans="1:9" x14ac:dyDescent="0.25">
      <c r="A924" s="13" t="s">
        <v>3035</v>
      </c>
      <c r="B924" s="78"/>
      <c r="C924" s="113" t="str">
        <f t="shared" si="14"/>
        <v xml:space="preserve">C0919 - </v>
      </c>
      <c r="D924" s="77"/>
      <c r="E924" s="111"/>
      <c r="F924" s="77"/>
      <c r="G924" s="79"/>
      <c r="H924" s="77"/>
      <c r="I924" s="77"/>
    </row>
    <row r="925" spans="1:9" x14ac:dyDescent="0.25">
      <c r="A925" s="13" t="s">
        <v>3036</v>
      </c>
      <c r="B925" s="78"/>
      <c r="C925" s="113" t="str">
        <f t="shared" si="14"/>
        <v xml:space="preserve">C0920 - </v>
      </c>
      <c r="D925" s="77"/>
      <c r="E925" s="111"/>
      <c r="F925" s="77"/>
      <c r="G925" s="79"/>
      <c r="H925" s="77"/>
      <c r="I925" s="77"/>
    </row>
    <row r="926" spans="1:9" x14ac:dyDescent="0.25">
      <c r="A926" s="13" t="s">
        <v>3037</v>
      </c>
      <c r="B926" s="78"/>
      <c r="C926" s="113" t="str">
        <f t="shared" si="14"/>
        <v xml:space="preserve">C0921 - </v>
      </c>
      <c r="D926" s="77"/>
      <c r="E926" s="111"/>
      <c r="F926" s="77"/>
      <c r="G926" s="79"/>
      <c r="H926" s="77"/>
      <c r="I926" s="77"/>
    </row>
    <row r="927" spans="1:9" x14ac:dyDescent="0.25">
      <c r="A927" s="13" t="s">
        <v>3038</v>
      </c>
      <c r="B927" s="78"/>
      <c r="C927" s="113" t="str">
        <f t="shared" si="14"/>
        <v xml:space="preserve">C0922 - </v>
      </c>
      <c r="D927" s="77"/>
      <c r="E927" s="111"/>
      <c r="F927" s="77"/>
      <c r="G927" s="79"/>
      <c r="H927" s="77"/>
      <c r="I927" s="77"/>
    </row>
    <row r="928" spans="1:9" x14ac:dyDescent="0.25">
      <c r="A928" s="13" t="s">
        <v>3039</v>
      </c>
      <c r="B928" s="78"/>
      <c r="C928" s="113" t="str">
        <f t="shared" si="14"/>
        <v xml:space="preserve">C0923 - </v>
      </c>
      <c r="D928" s="77"/>
      <c r="E928" s="111"/>
      <c r="F928" s="77"/>
      <c r="G928" s="79"/>
      <c r="H928" s="77"/>
      <c r="I928" s="77"/>
    </row>
    <row r="929" spans="1:9" x14ac:dyDescent="0.25">
      <c r="A929" s="13" t="s">
        <v>3040</v>
      </c>
      <c r="B929" s="78"/>
      <c r="C929" s="113" t="str">
        <f t="shared" ref="C929:C992" si="15">A929&amp;" - "&amp;B929</f>
        <v xml:space="preserve">C0924 - </v>
      </c>
      <c r="D929" s="77"/>
      <c r="E929" s="111"/>
      <c r="F929" s="77"/>
      <c r="G929" s="79"/>
      <c r="H929" s="77"/>
      <c r="I929" s="77"/>
    </row>
    <row r="930" spans="1:9" x14ac:dyDescent="0.25">
      <c r="A930" s="13" t="s">
        <v>3041</v>
      </c>
      <c r="B930" s="78"/>
      <c r="C930" s="113" t="str">
        <f t="shared" si="15"/>
        <v xml:space="preserve">C0925 - </v>
      </c>
      <c r="D930" s="77"/>
      <c r="E930" s="111"/>
      <c r="F930" s="77"/>
      <c r="G930" s="79"/>
      <c r="H930" s="77"/>
      <c r="I930" s="77"/>
    </row>
    <row r="931" spans="1:9" x14ac:dyDescent="0.25">
      <c r="A931" s="13" t="s">
        <v>3042</v>
      </c>
      <c r="B931" s="78"/>
      <c r="C931" s="113" t="str">
        <f t="shared" si="15"/>
        <v xml:space="preserve">C0926 - </v>
      </c>
      <c r="D931" s="77"/>
      <c r="E931" s="111"/>
      <c r="F931" s="77"/>
      <c r="G931" s="79"/>
      <c r="H931" s="77"/>
      <c r="I931" s="77"/>
    </row>
    <row r="932" spans="1:9" x14ac:dyDescent="0.25">
      <c r="A932" s="13" t="s">
        <v>3043</v>
      </c>
      <c r="B932" s="78"/>
      <c r="C932" s="113" t="str">
        <f t="shared" si="15"/>
        <v xml:space="preserve">C0927 - </v>
      </c>
      <c r="D932" s="77"/>
      <c r="E932" s="111"/>
      <c r="F932" s="77"/>
      <c r="G932" s="79"/>
      <c r="H932" s="77"/>
      <c r="I932" s="77"/>
    </row>
    <row r="933" spans="1:9" x14ac:dyDescent="0.25">
      <c r="A933" s="13" t="s">
        <v>3044</v>
      </c>
      <c r="B933" s="78"/>
      <c r="C933" s="113" t="str">
        <f t="shared" si="15"/>
        <v xml:space="preserve">C0928 - </v>
      </c>
      <c r="D933" s="77"/>
      <c r="E933" s="111"/>
      <c r="F933" s="77"/>
      <c r="G933" s="79"/>
      <c r="H933" s="77"/>
      <c r="I933" s="77"/>
    </row>
    <row r="934" spans="1:9" x14ac:dyDescent="0.25">
      <c r="A934" s="13" t="s">
        <v>3045</v>
      </c>
      <c r="B934" s="78"/>
      <c r="C934" s="113" t="str">
        <f t="shared" si="15"/>
        <v xml:space="preserve">C0929 - </v>
      </c>
      <c r="D934" s="77"/>
      <c r="E934" s="111"/>
      <c r="F934" s="77"/>
      <c r="G934" s="79"/>
      <c r="H934" s="77"/>
      <c r="I934" s="77"/>
    </row>
    <row r="935" spans="1:9" x14ac:dyDescent="0.25">
      <c r="A935" s="13" t="s">
        <v>3046</v>
      </c>
      <c r="B935" s="78"/>
      <c r="C935" s="113" t="str">
        <f t="shared" si="15"/>
        <v xml:space="preserve">C0930 - </v>
      </c>
      <c r="D935" s="77"/>
      <c r="E935" s="111"/>
      <c r="F935" s="77"/>
      <c r="G935" s="79"/>
      <c r="H935" s="77"/>
      <c r="I935" s="77"/>
    </row>
    <row r="936" spans="1:9" x14ac:dyDescent="0.25">
      <c r="A936" s="13" t="s">
        <v>3047</v>
      </c>
      <c r="B936" s="78"/>
      <c r="C936" s="113" t="str">
        <f t="shared" si="15"/>
        <v xml:space="preserve">C0931 - </v>
      </c>
      <c r="D936" s="77"/>
      <c r="E936" s="111"/>
      <c r="F936" s="77"/>
      <c r="G936" s="79"/>
      <c r="H936" s="77"/>
      <c r="I936" s="77"/>
    </row>
    <row r="937" spans="1:9" x14ac:dyDescent="0.25">
      <c r="A937" s="13" t="s">
        <v>3048</v>
      </c>
      <c r="B937" s="78"/>
      <c r="C937" s="113" t="str">
        <f t="shared" si="15"/>
        <v xml:space="preserve">C0932 - </v>
      </c>
      <c r="D937" s="77"/>
      <c r="E937" s="111"/>
      <c r="F937" s="77"/>
      <c r="G937" s="79"/>
      <c r="H937" s="77"/>
      <c r="I937" s="77"/>
    </row>
    <row r="938" spans="1:9" x14ac:dyDescent="0.25">
      <c r="A938" s="13" t="s">
        <v>3049</v>
      </c>
      <c r="B938" s="78"/>
      <c r="C938" s="113" t="str">
        <f t="shared" si="15"/>
        <v xml:space="preserve">C0933 - </v>
      </c>
      <c r="D938" s="77"/>
      <c r="E938" s="111"/>
      <c r="F938" s="77"/>
      <c r="G938" s="79"/>
      <c r="H938" s="77"/>
      <c r="I938" s="77"/>
    </row>
    <row r="939" spans="1:9" x14ac:dyDescent="0.25">
      <c r="A939" s="13" t="s">
        <v>3050</v>
      </c>
      <c r="B939" s="78"/>
      <c r="C939" s="113" t="str">
        <f t="shared" si="15"/>
        <v xml:space="preserve">C0934 - </v>
      </c>
      <c r="D939" s="77"/>
      <c r="E939" s="111"/>
      <c r="F939" s="77"/>
      <c r="G939" s="79"/>
      <c r="H939" s="77"/>
      <c r="I939" s="77"/>
    </row>
    <row r="940" spans="1:9" x14ac:dyDescent="0.25">
      <c r="A940" s="13" t="s">
        <v>3051</v>
      </c>
      <c r="B940" s="78"/>
      <c r="C940" s="113" t="str">
        <f t="shared" si="15"/>
        <v xml:space="preserve">C0935 - </v>
      </c>
      <c r="D940" s="77"/>
      <c r="E940" s="111"/>
      <c r="F940" s="77"/>
      <c r="G940" s="79"/>
      <c r="H940" s="77"/>
      <c r="I940" s="77"/>
    </row>
    <row r="941" spans="1:9" x14ac:dyDescent="0.25">
      <c r="A941" s="13" t="s">
        <v>3052</v>
      </c>
      <c r="B941" s="78"/>
      <c r="C941" s="113" t="str">
        <f t="shared" si="15"/>
        <v xml:space="preserve">C0936 - </v>
      </c>
      <c r="D941" s="77"/>
      <c r="E941" s="111"/>
      <c r="F941" s="77"/>
      <c r="G941" s="79"/>
      <c r="H941" s="77"/>
      <c r="I941" s="77"/>
    </row>
    <row r="942" spans="1:9" x14ac:dyDescent="0.25">
      <c r="A942" s="13" t="s">
        <v>3053</v>
      </c>
      <c r="B942" s="78"/>
      <c r="C942" s="113" t="str">
        <f t="shared" si="15"/>
        <v xml:space="preserve">C0937 - </v>
      </c>
      <c r="D942" s="77"/>
      <c r="E942" s="111"/>
      <c r="F942" s="77"/>
      <c r="G942" s="79"/>
      <c r="H942" s="77"/>
      <c r="I942" s="77"/>
    </row>
    <row r="943" spans="1:9" x14ac:dyDescent="0.25">
      <c r="A943" s="13" t="s">
        <v>3054</v>
      </c>
      <c r="B943" s="78"/>
      <c r="C943" s="113" t="str">
        <f t="shared" si="15"/>
        <v xml:space="preserve">C0938 - </v>
      </c>
      <c r="D943" s="77"/>
      <c r="E943" s="111"/>
      <c r="F943" s="77"/>
      <c r="G943" s="79"/>
      <c r="H943" s="77"/>
      <c r="I943" s="77"/>
    </row>
    <row r="944" spans="1:9" x14ac:dyDescent="0.25">
      <c r="A944" s="13" t="s">
        <v>3055</v>
      </c>
      <c r="B944" s="78"/>
      <c r="C944" s="113" t="str">
        <f t="shared" si="15"/>
        <v xml:space="preserve">C0939 - </v>
      </c>
      <c r="D944" s="77"/>
      <c r="E944" s="111"/>
      <c r="F944" s="77"/>
      <c r="G944" s="79"/>
      <c r="H944" s="77"/>
      <c r="I944" s="77"/>
    </row>
    <row r="945" spans="1:9" x14ac:dyDescent="0.25">
      <c r="A945" s="13" t="s">
        <v>3056</v>
      </c>
      <c r="B945" s="78"/>
      <c r="C945" s="113" t="str">
        <f t="shared" si="15"/>
        <v xml:space="preserve">C0940 - </v>
      </c>
      <c r="D945" s="77"/>
      <c r="E945" s="111"/>
      <c r="F945" s="77"/>
      <c r="G945" s="79"/>
      <c r="H945" s="77"/>
      <c r="I945" s="77"/>
    </row>
    <row r="946" spans="1:9" x14ac:dyDescent="0.25">
      <c r="A946" s="13" t="s">
        <v>3057</v>
      </c>
      <c r="B946" s="78"/>
      <c r="C946" s="113" t="str">
        <f t="shared" si="15"/>
        <v xml:space="preserve">C0941 - </v>
      </c>
      <c r="D946" s="77"/>
      <c r="E946" s="111"/>
      <c r="F946" s="77"/>
      <c r="G946" s="79"/>
      <c r="H946" s="77"/>
      <c r="I946" s="77"/>
    </row>
    <row r="947" spans="1:9" x14ac:dyDescent="0.25">
      <c r="A947" s="13" t="s">
        <v>3058</v>
      </c>
      <c r="B947" s="78"/>
      <c r="C947" s="113" t="str">
        <f t="shared" si="15"/>
        <v xml:space="preserve">C0942 - </v>
      </c>
      <c r="D947" s="77"/>
      <c r="E947" s="111"/>
      <c r="F947" s="77"/>
      <c r="G947" s="79"/>
      <c r="H947" s="77"/>
      <c r="I947" s="77"/>
    </row>
    <row r="948" spans="1:9" x14ac:dyDescent="0.25">
      <c r="A948" s="13" t="s">
        <v>3059</v>
      </c>
      <c r="B948" s="78"/>
      <c r="C948" s="113" t="str">
        <f t="shared" si="15"/>
        <v xml:space="preserve">C0943 - </v>
      </c>
      <c r="D948" s="77"/>
      <c r="E948" s="111"/>
      <c r="F948" s="77"/>
      <c r="G948" s="79"/>
      <c r="H948" s="77"/>
      <c r="I948" s="77"/>
    </row>
    <row r="949" spans="1:9" x14ac:dyDescent="0.25">
      <c r="A949" s="13" t="s">
        <v>3060</v>
      </c>
      <c r="B949" s="78"/>
      <c r="C949" s="113" t="str">
        <f t="shared" si="15"/>
        <v xml:space="preserve">C0944 - </v>
      </c>
      <c r="D949" s="77"/>
      <c r="E949" s="111"/>
      <c r="F949" s="77"/>
      <c r="G949" s="79"/>
      <c r="H949" s="77"/>
      <c r="I949" s="77"/>
    </row>
    <row r="950" spans="1:9" x14ac:dyDescent="0.25">
      <c r="A950" s="13" t="s">
        <v>3061</v>
      </c>
      <c r="B950" s="78"/>
      <c r="C950" s="113" t="str">
        <f t="shared" si="15"/>
        <v xml:space="preserve">C0945 - </v>
      </c>
      <c r="D950" s="77"/>
      <c r="E950" s="111"/>
      <c r="F950" s="77"/>
      <c r="G950" s="79"/>
      <c r="H950" s="77"/>
      <c r="I950" s="77"/>
    </row>
    <row r="951" spans="1:9" x14ac:dyDescent="0.25">
      <c r="A951" s="13" t="s">
        <v>3062</v>
      </c>
      <c r="B951" s="78"/>
      <c r="C951" s="113" t="str">
        <f t="shared" si="15"/>
        <v xml:space="preserve">C0946 - </v>
      </c>
      <c r="D951" s="77"/>
      <c r="E951" s="111"/>
      <c r="F951" s="77"/>
      <c r="G951" s="79"/>
      <c r="H951" s="77"/>
      <c r="I951" s="77"/>
    </row>
    <row r="952" spans="1:9" x14ac:dyDescent="0.25">
      <c r="A952" s="13" t="s">
        <v>3063</v>
      </c>
      <c r="B952" s="78"/>
      <c r="C952" s="113" t="str">
        <f t="shared" si="15"/>
        <v xml:space="preserve">C0947 - </v>
      </c>
      <c r="D952" s="77"/>
      <c r="E952" s="111"/>
      <c r="F952" s="77"/>
      <c r="G952" s="79"/>
      <c r="H952" s="77"/>
      <c r="I952" s="77"/>
    </row>
    <row r="953" spans="1:9" x14ac:dyDescent="0.25">
      <c r="A953" s="13" t="s">
        <v>3064</v>
      </c>
      <c r="B953" s="78"/>
      <c r="C953" s="113" t="str">
        <f t="shared" si="15"/>
        <v xml:space="preserve">C0948 - </v>
      </c>
      <c r="D953" s="77"/>
      <c r="E953" s="111"/>
      <c r="F953" s="77"/>
      <c r="G953" s="79"/>
      <c r="H953" s="77"/>
      <c r="I953" s="77"/>
    </row>
    <row r="954" spans="1:9" x14ac:dyDescent="0.25">
      <c r="A954" s="13" t="s">
        <v>3065</v>
      </c>
      <c r="B954" s="78"/>
      <c r="C954" s="113" t="str">
        <f t="shared" si="15"/>
        <v xml:space="preserve">C0949 - </v>
      </c>
      <c r="D954" s="77"/>
      <c r="E954" s="111"/>
      <c r="F954" s="77"/>
      <c r="G954" s="79"/>
      <c r="H954" s="77"/>
      <c r="I954" s="77"/>
    </row>
    <row r="955" spans="1:9" x14ac:dyDescent="0.25">
      <c r="A955" s="13" t="s">
        <v>3066</v>
      </c>
      <c r="B955" s="78"/>
      <c r="C955" s="113" t="str">
        <f t="shared" si="15"/>
        <v xml:space="preserve">C0950 - </v>
      </c>
      <c r="D955" s="77"/>
      <c r="E955" s="111"/>
      <c r="F955" s="77"/>
      <c r="G955" s="79"/>
      <c r="H955" s="77"/>
      <c r="I955" s="77"/>
    </row>
    <row r="956" spans="1:9" x14ac:dyDescent="0.25">
      <c r="A956" s="13" t="s">
        <v>3067</v>
      </c>
      <c r="B956" s="78"/>
      <c r="C956" s="113" t="str">
        <f t="shared" si="15"/>
        <v xml:space="preserve">C0951 - </v>
      </c>
      <c r="D956" s="77"/>
      <c r="E956" s="111"/>
      <c r="F956" s="77"/>
      <c r="G956" s="79"/>
      <c r="H956" s="77"/>
      <c r="I956" s="77"/>
    </row>
    <row r="957" spans="1:9" x14ac:dyDescent="0.25">
      <c r="A957" s="13" t="s">
        <v>3068</v>
      </c>
      <c r="B957" s="78"/>
      <c r="C957" s="113" t="str">
        <f t="shared" si="15"/>
        <v xml:space="preserve">C0952 - </v>
      </c>
      <c r="D957" s="77"/>
      <c r="E957" s="111"/>
      <c r="F957" s="77"/>
      <c r="G957" s="79"/>
      <c r="H957" s="77"/>
      <c r="I957" s="77"/>
    </row>
    <row r="958" spans="1:9" x14ac:dyDescent="0.25">
      <c r="A958" s="13" t="s">
        <v>3069</v>
      </c>
      <c r="B958" s="78"/>
      <c r="C958" s="113" t="str">
        <f t="shared" si="15"/>
        <v xml:space="preserve">C0953 - </v>
      </c>
      <c r="D958" s="77"/>
      <c r="E958" s="111"/>
      <c r="F958" s="77"/>
      <c r="G958" s="79"/>
      <c r="H958" s="77"/>
      <c r="I958" s="77"/>
    </row>
    <row r="959" spans="1:9" x14ac:dyDescent="0.25">
      <c r="A959" s="13" t="s">
        <v>3070</v>
      </c>
      <c r="B959" s="78"/>
      <c r="C959" s="113" t="str">
        <f t="shared" si="15"/>
        <v xml:space="preserve">C0954 - </v>
      </c>
      <c r="D959" s="77"/>
      <c r="E959" s="111"/>
      <c r="F959" s="77"/>
      <c r="G959" s="79"/>
      <c r="H959" s="77"/>
      <c r="I959" s="77"/>
    </row>
    <row r="960" spans="1:9" x14ac:dyDescent="0.25">
      <c r="A960" s="13" t="s">
        <v>3071</v>
      </c>
      <c r="B960" s="78"/>
      <c r="C960" s="113" t="str">
        <f t="shared" si="15"/>
        <v xml:space="preserve">C0955 - </v>
      </c>
      <c r="D960" s="77"/>
      <c r="E960" s="111"/>
      <c r="F960" s="77"/>
      <c r="G960" s="79"/>
      <c r="H960" s="77"/>
      <c r="I960" s="77"/>
    </row>
    <row r="961" spans="1:9" x14ac:dyDescent="0.25">
      <c r="A961" s="13" t="s">
        <v>3072</v>
      </c>
      <c r="B961" s="78"/>
      <c r="C961" s="113" t="str">
        <f t="shared" si="15"/>
        <v xml:space="preserve">C0956 - </v>
      </c>
      <c r="D961" s="77"/>
      <c r="E961" s="111"/>
      <c r="F961" s="77"/>
      <c r="G961" s="79"/>
      <c r="H961" s="77"/>
      <c r="I961" s="77"/>
    </row>
    <row r="962" spans="1:9" x14ac:dyDescent="0.25">
      <c r="A962" s="13" t="s">
        <v>3073</v>
      </c>
      <c r="B962" s="78"/>
      <c r="C962" s="113" t="str">
        <f t="shared" si="15"/>
        <v xml:space="preserve">C0957 - </v>
      </c>
      <c r="D962" s="77"/>
      <c r="E962" s="111"/>
      <c r="F962" s="77"/>
      <c r="G962" s="79"/>
      <c r="H962" s="77"/>
      <c r="I962" s="77"/>
    </row>
    <row r="963" spans="1:9" x14ac:dyDescent="0.25">
      <c r="A963" s="13" t="s">
        <v>3074</v>
      </c>
      <c r="B963" s="78"/>
      <c r="C963" s="113" t="str">
        <f t="shared" si="15"/>
        <v xml:space="preserve">C0958 - </v>
      </c>
      <c r="D963" s="77"/>
      <c r="E963" s="111"/>
      <c r="F963" s="77"/>
      <c r="G963" s="79"/>
      <c r="H963" s="77"/>
      <c r="I963" s="77"/>
    </row>
    <row r="964" spans="1:9" x14ac:dyDescent="0.25">
      <c r="A964" s="13" t="s">
        <v>3075</v>
      </c>
      <c r="B964" s="78"/>
      <c r="C964" s="113" t="str">
        <f t="shared" si="15"/>
        <v xml:space="preserve">C0959 - </v>
      </c>
      <c r="D964" s="77"/>
      <c r="E964" s="111"/>
      <c r="F964" s="77"/>
      <c r="G964" s="79"/>
      <c r="H964" s="77"/>
      <c r="I964" s="77"/>
    </row>
    <row r="965" spans="1:9" x14ac:dyDescent="0.25">
      <c r="A965" s="13" t="s">
        <v>3076</v>
      </c>
      <c r="B965" s="78"/>
      <c r="C965" s="113" t="str">
        <f t="shared" si="15"/>
        <v xml:space="preserve">C0960 - </v>
      </c>
      <c r="D965" s="77"/>
      <c r="E965" s="111"/>
      <c r="F965" s="77"/>
      <c r="G965" s="79"/>
      <c r="H965" s="77"/>
      <c r="I965" s="77"/>
    </row>
    <row r="966" spans="1:9" x14ac:dyDescent="0.25">
      <c r="A966" s="13" t="s">
        <v>3077</v>
      </c>
      <c r="B966" s="78"/>
      <c r="C966" s="113" t="str">
        <f t="shared" si="15"/>
        <v xml:space="preserve">C0961 - </v>
      </c>
      <c r="D966" s="77"/>
      <c r="E966" s="111"/>
      <c r="F966" s="77"/>
      <c r="G966" s="79"/>
      <c r="H966" s="77"/>
      <c r="I966" s="77"/>
    </row>
    <row r="967" spans="1:9" x14ac:dyDescent="0.25">
      <c r="A967" s="13" t="s">
        <v>3078</v>
      </c>
      <c r="B967" s="78"/>
      <c r="C967" s="113" t="str">
        <f t="shared" si="15"/>
        <v xml:space="preserve">C0962 - </v>
      </c>
      <c r="D967" s="77"/>
      <c r="E967" s="111"/>
      <c r="F967" s="77"/>
      <c r="G967" s="79"/>
      <c r="H967" s="77"/>
      <c r="I967" s="77"/>
    </row>
    <row r="968" spans="1:9" x14ac:dyDescent="0.25">
      <c r="A968" s="13" t="s">
        <v>3079</v>
      </c>
      <c r="B968" s="78"/>
      <c r="C968" s="113" t="str">
        <f t="shared" si="15"/>
        <v xml:space="preserve">C0963 - </v>
      </c>
      <c r="D968" s="77"/>
      <c r="E968" s="111"/>
      <c r="F968" s="77"/>
      <c r="G968" s="79"/>
      <c r="H968" s="77"/>
      <c r="I968" s="77"/>
    </row>
    <row r="969" spans="1:9" x14ac:dyDescent="0.25">
      <c r="A969" s="13" t="s">
        <v>3080</v>
      </c>
      <c r="B969" s="78"/>
      <c r="C969" s="113" t="str">
        <f t="shared" si="15"/>
        <v xml:space="preserve">C0964 - </v>
      </c>
      <c r="D969" s="77"/>
      <c r="E969" s="111"/>
      <c r="F969" s="77"/>
      <c r="G969" s="79"/>
      <c r="H969" s="77"/>
      <c r="I969" s="77"/>
    </row>
    <row r="970" spans="1:9" x14ac:dyDescent="0.25">
      <c r="A970" s="13" t="s">
        <v>3081</v>
      </c>
      <c r="B970" s="78"/>
      <c r="C970" s="113" t="str">
        <f t="shared" si="15"/>
        <v xml:space="preserve">C0965 - </v>
      </c>
      <c r="D970" s="77"/>
      <c r="E970" s="111"/>
      <c r="F970" s="77"/>
      <c r="G970" s="79"/>
      <c r="H970" s="77"/>
      <c r="I970" s="77"/>
    </row>
    <row r="971" spans="1:9" x14ac:dyDescent="0.25">
      <c r="A971" s="13" t="s">
        <v>3082</v>
      </c>
      <c r="B971" s="78"/>
      <c r="C971" s="113" t="str">
        <f t="shared" si="15"/>
        <v xml:space="preserve">C0966 - </v>
      </c>
      <c r="D971" s="77"/>
      <c r="E971" s="111"/>
      <c r="F971" s="77"/>
      <c r="G971" s="79"/>
      <c r="H971" s="77"/>
      <c r="I971" s="77"/>
    </row>
    <row r="972" spans="1:9" x14ac:dyDescent="0.25">
      <c r="A972" s="13" t="s">
        <v>3083</v>
      </c>
      <c r="B972" s="78"/>
      <c r="C972" s="113" t="str">
        <f t="shared" si="15"/>
        <v xml:space="preserve">C0967 - </v>
      </c>
      <c r="D972" s="77"/>
      <c r="E972" s="111"/>
      <c r="F972" s="77"/>
      <c r="G972" s="79"/>
      <c r="H972" s="77"/>
      <c r="I972" s="77"/>
    </row>
    <row r="973" spans="1:9" x14ac:dyDescent="0.25">
      <c r="A973" s="13" t="s">
        <v>3084</v>
      </c>
      <c r="B973" s="78"/>
      <c r="C973" s="113" t="str">
        <f t="shared" si="15"/>
        <v xml:space="preserve">C0968 - </v>
      </c>
      <c r="D973" s="77"/>
      <c r="E973" s="111"/>
      <c r="F973" s="77"/>
      <c r="G973" s="79"/>
      <c r="H973" s="77"/>
      <c r="I973" s="77"/>
    </row>
    <row r="974" spans="1:9" x14ac:dyDescent="0.25">
      <c r="A974" s="13" t="s">
        <v>3085</v>
      </c>
      <c r="B974" s="78"/>
      <c r="C974" s="113" t="str">
        <f t="shared" si="15"/>
        <v xml:space="preserve">C0969 - </v>
      </c>
      <c r="D974" s="77"/>
      <c r="E974" s="111"/>
      <c r="F974" s="77"/>
      <c r="G974" s="79"/>
      <c r="H974" s="77"/>
      <c r="I974" s="77"/>
    </row>
    <row r="975" spans="1:9" x14ac:dyDescent="0.25">
      <c r="A975" s="13" t="s">
        <v>3086</v>
      </c>
      <c r="B975" s="78"/>
      <c r="C975" s="113" t="str">
        <f t="shared" si="15"/>
        <v xml:space="preserve">C0970 - </v>
      </c>
      <c r="D975" s="77"/>
      <c r="E975" s="111"/>
      <c r="F975" s="77"/>
      <c r="G975" s="79"/>
      <c r="H975" s="77"/>
      <c r="I975" s="77"/>
    </row>
    <row r="976" spans="1:9" x14ac:dyDescent="0.25">
      <c r="A976" s="13" t="s">
        <v>3087</v>
      </c>
      <c r="B976" s="78"/>
      <c r="C976" s="113" t="str">
        <f t="shared" si="15"/>
        <v xml:space="preserve">C0971 - </v>
      </c>
      <c r="D976" s="77"/>
      <c r="E976" s="111"/>
      <c r="F976" s="77"/>
      <c r="G976" s="79"/>
      <c r="H976" s="77"/>
      <c r="I976" s="77"/>
    </row>
    <row r="977" spans="1:9" x14ac:dyDescent="0.25">
      <c r="A977" s="13" t="s">
        <v>3088</v>
      </c>
      <c r="B977" s="78"/>
      <c r="C977" s="113" t="str">
        <f t="shared" si="15"/>
        <v xml:space="preserve">C0972 - </v>
      </c>
      <c r="D977" s="77"/>
      <c r="E977" s="111"/>
      <c r="F977" s="77"/>
      <c r="G977" s="79"/>
      <c r="H977" s="77"/>
      <c r="I977" s="77"/>
    </row>
    <row r="978" spans="1:9" x14ac:dyDescent="0.25">
      <c r="A978" s="13" t="s">
        <v>3089</v>
      </c>
      <c r="B978" s="78"/>
      <c r="C978" s="113" t="str">
        <f t="shared" si="15"/>
        <v xml:space="preserve">C0973 - </v>
      </c>
      <c r="D978" s="77"/>
      <c r="E978" s="111"/>
      <c r="F978" s="77"/>
      <c r="G978" s="79"/>
      <c r="H978" s="77"/>
      <c r="I978" s="77"/>
    </row>
    <row r="979" spans="1:9" x14ac:dyDescent="0.25">
      <c r="A979" s="13" t="s">
        <v>3090</v>
      </c>
      <c r="B979" s="78"/>
      <c r="C979" s="113" t="str">
        <f t="shared" si="15"/>
        <v xml:space="preserve">C0974 - </v>
      </c>
      <c r="D979" s="77"/>
      <c r="E979" s="111"/>
      <c r="F979" s="77"/>
      <c r="G979" s="79"/>
      <c r="H979" s="77"/>
      <c r="I979" s="77"/>
    </row>
    <row r="980" spans="1:9" x14ac:dyDescent="0.25">
      <c r="A980" s="13" t="s">
        <v>3091</v>
      </c>
      <c r="B980" s="78"/>
      <c r="C980" s="113" t="str">
        <f t="shared" si="15"/>
        <v xml:space="preserve">C0975 - </v>
      </c>
      <c r="D980" s="77"/>
      <c r="E980" s="111"/>
      <c r="F980" s="77"/>
      <c r="G980" s="79"/>
      <c r="H980" s="77"/>
      <c r="I980" s="77"/>
    </row>
    <row r="981" spans="1:9" x14ac:dyDescent="0.25">
      <c r="A981" s="13" t="s">
        <v>3092</v>
      </c>
      <c r="B981" s="78"/>
      <c r="C981" s="113" t="str">
        <f t="shared" si="15"/>
        <v xml:space="preserve">C0976 - </v>
      </c>
      <c r="D981" s="77"/>
      <c r="E981" s="111"/>
      <c r="F981" s="77"/>
      <c r="G981" s="79"/>
      <c r="H981" s="77"/>
      <c r="I981" s="77"/>
    </row>
    <row r="982" spans="1:9" x14ac:dyDescent="0.25">
      <c r="A982" s="13" t="s">
        <v>3093</v>
      </c>
      <c r="B982" s="78"/>
      <c r="C982" s="113" t="str">
        <f t="shared" si="15"/>
        <v xml:space="preserve">C0977 - </v>
      </c>
      <c r="D982" s="77"/>
      <c r="E982" s="111"/>
      <c r="F982" s="77"/>
      <c r="G982" s="79"/>
      <c r="H982" s="77"/>
      <c r="I982" s="77"/>
    </row>
    <row r="983" spans="1:9" x14ac:dyDescent="0.25">
      <c r="A983" s="13" t="s">
        <v>3094</v>
      </c>
      <c r="B983" s="78"/>
      <c r="C983" s="113" t="str">
        <f t="shared" si="15"/>
        <v xml:space="preserve">C0978 - </v>
      </c>
      <c r="D983" s="77"/>
      <c r="E983" s="111"/>
      <c r="F983" s="77"/>
      <c r="G983" s="79"/>
      <c r="H983" s="77"/>
      <c r="I983" s="77"/>
    </row>
    <row r="984" spans="1:9" x14ac:dyDescent="0.25">
      <c r="A984" s="13" t="s">
        <v>3095</v>
      </c>
      <c r="B984" s="78"/>
      <c r="C984" s="113" t="str">
        <f t="shared" si="15"/>
        <v xml:space="preserve">C0979 - </v>
      </c>
      <c r="D984" s="77"/>
      <c r="E984" s="111"/>
      <c r="F984" s="77"/>
      <c r="G984" s="79"/>
      <c r="H984" s="77"/>
      <c r="I984" s="77"/>
    </row>
    <row r="985" spans="1:9" x14ac:dyDescent="0.25">
      <c r="A985" s="13" t="s">
        <v>3096</v>
      </c>
      <c r="B985" s="78"/>
      <c r="C985" s="113" t="str">
        <f t="shared" si="15"/>
        <v xml:space="preserve">C0980 - </v>
      </c>
      <c r="D985" s="77"/>
      <c r="E985" s="111"/>
      <c r="F985" s="77"/>
      <c r="G985" s="79"/>
      <c r="H985" s="77"/>
      <c r="I985" s="77"/>
    </row>
    <row r="986" spans="1:9" x14ac:dyDescent="0.25">
      <c r="A986" s="13" t="s">
        <v>3097</v>
      </c>
      <c r="B986" s="78"/>
      <c r="C986" s="113" t="str">
        <f t="shared" si="15"/>
        <v xml:space="preserve">C0981 - </v>
      </c>
      <c r="D986" s="77"/>
      <c r="E986" s="111"/>
      <c r="F986" s="77"/>
      <c r="G986" s="79"/>
      <c r="H986" s="77"/>
      <c r="I986" s="77"/>
    </row>
    <row r="987" spans="1:9" x14ac:dyDescent="0.25">
      <c r="A987" s="13" t="s">
        <v>3098</v>
      </c>
      <c r="B987" s="78"/>
      <c r="C987" s="113" t="str">
        <f t="shared" si="15"/>
        <v xml:space="preserve">C0982 - </v>
      </c>
      <c r="D987" s="77"/>
      <c r="E987" s="111"/>
      <c r="F987" s="77"/>
      <c r="G987" s="79"/>
      <c r="H987" s="77"/>
      <c r="I987" s="77"/>
    </row>
    <row r="988" spans="1:9" x14ac:dyDescent="0.25">
      <c r="A988" s="13" t="s">
        <v>3099</v>
      </c>
      <c r="B988" s="78"/>
      <c r="C988" s="113" t="str">
        <f t="shared" si="15"/>
        <v xml:space="preserve">C0983 - </v>
      </c>
      <c r="D988" s="77"/>
      <c r="E988" s="111"/>
      <c r="F988" s="77"/>
      <c r="G988" s="79"/>
      <c r="H988" s="77"/>
      <c r="I988" s="77"/>
    </row>
    <row r="989" spans="1:9" x14ac:dyDescent="0.25">
      <c r="A989" s="13" t="s">
        <v>3100</v>
      </c>
      <c r="B989" s="78"/>
      <c r="C989" s="113" t="str">
        <f t="shared" si="15"/>
        <v xml:space="preserve">C0984 - </v>
      </c>
      <c r="D989" s="77"/>
      <c r="E989" s="111"/>
      <c r="F989" s="77"/>
      <c r="G989" s="79"/>
      <c r="H989" s="77"/>
      <c r="I989" s="77"/>
    </row>
    <row r="990" spans="1:9" x14ac:dyDescent="0.25">
      <c r="A990" s="13" t="s">
        <v>3101</v>
      </c>
      <c r="B990" s="78"/>
      <c r="C990" s="113" t="str">
        <f t="shared" si="15"/>
        <v xml:space="preserve">C0985 - </v>
      </c>
      <c r="D990" s="77"/>
      <c r="E990" s="111"/>
      <c r="F990" s="77"/>
      <c r="G990" s="79"/>
      <c r="H990" s="77"/>
      <c r="I990" s="77"/>
    </row>
    <row r="991" spans="1:9" x14ac:dyDescent="0.25">
      <c r="A991" s="13" t="s">
        <v>3102</v>
      </c>
      <c r="B991" s="78"/>
      <c r="C991" s="113" t="str">
        <f t="shared" si="15"/>
        <v xml:space="preserve">C0986 - </v>
      </c>
      <c r="D991" s="77"/>
      <c r="E991" s="111"/>
      <c r="F991" s="77"/>
      <c r="G991" s="79"/>
      <c r="H991" s="77"/>
      <c r="I991" s="77"/>
    </row>
    <row r="992" spans="1:9" x14ac:dyDescent="0.25">
      <c r="A992" s="13" t="s">
        <v>3103</v>
      </c>
      <c r="B992" s="78"/>
      <c r="C992" s="113" t="str">
        <f t="shared" si="15"/>
        <v xml:space="preserve">C0987 - </v>
      </c>
      <c r="D992" s="77"/>
      <c r="E992" s="111"/>
      <c r="F992" s="77"/>
      <c r="G992" s="79"/>
      <c r="H992" s="77"/>
      <c r="I992" s="77"/>
    </row>
    <row r="993" spans="1:9" x14ac:dyDescent="0.25">
      <c r="A993" s="13" t="s">
        <v>3104</v>
      </c>
      <c r="B993" s="78"/>
      <c r="C993" s="113" t="str">
        <f t="shared" ref="C993:C1056" si="16">A993&amp;" - "&amp;B993</f>
        <v xml:space="preserve">C0988 - </v>
      </c>
      <c r="D993" s="77"/>
      <c r="E993" s="111"/>
      <c r="F993" s="77"/>
      <c r="G993" s="79"/>
      <c r="H993" s="77"/>
      <c r="I993" s="77"/>
    </row>
    <row r="994" spans="1:9" x14ac:dyDescent="0.25">
      <c r="A994" s="13" t="s">
        <v>3105</v>
      </c>
      <c r="B994" s="78"/>
      <c r="C994" s="113" t="str">
        <f t="shared" si="16"/>
        <v xml:space="preserve">C0989 - </v>
      </c>
      <c r="D994" s="77"/>
      <c r="E994" s="111"/>
      <c r="F994" s="77"/>
      <c r="G994" s="79"/>
      <c r="H994" s="77"/>
      <c r="I994" s="77"/>
    </row>
    <row r="995" spans="1:9" x14ac:dyDescent="0.25">
      <c r="A995" s="13" t="s">
        <v>3106</v>
      </c>
      <c r="B995" s="78"/>
      <c r="C995" s="113" t="str">
        <f t="shared" si="16"/>
        <v xml:space="preserve">C0990 - </v>
      </c>
      <c r="D995" s="77"/>
      <c r="E995" s="111"/>
      <c r="F995" s="77"/>
      <c r="G995" s="79"/>
      <c r="H995" s="77"/>
      <c r="I995" s="77"/>
    </row>
    <row r="996" spans="1:9" x14ac:dyDescent="0.25">
      <c r="A996" s="13" t="s">
        <v>3107</v>
      </c>
      <c r="B996" s="78"/>
      <c r="C996" s="113" t="str">
        <f t="shared" si="16"/>
        <v xml:space="preserve">C0991 - </v>
      </c>
      <c r="D996" s="77"/>
      <c r="E996" s="111"/>
      <c r="F996" s="77"/>
      <c r="G996" s="79"/>
      <c r="H996" s="77"/>
      <c r="I996" s="77"/>
    </row>
    <row r="997" spans="1:9" x14ac:dyDescent="0.25">
      <c r="A997" s="13" t="s">
        <v>3108</v>
      </c>
      <c r="B997" s="78"/>
      <c r="C997" s="113" t="str">
        <f t="shared" si="16"/>
        <v xml:space="preserve">C0992 - </v>
      </c>
      <c r="D997" s="77"/>
      <c r="E997" s="111"/>
      <c r="F997" s="77"/>
      <c r="G997" s="79"/>
      <c r="H997" s="77"/>
      <c r="I997" s="77"/>
    </row>
    <row r="998" spans="1:9" x14ac:dyDescent="0.25">
      <c r="A998" s="13" t="s">
        <v>3109</v>
      </c>
      <c r="B998" s="78"/>
      <c r="C998" s="113" t="str">
        <f t="shared" si="16"/>
        <v xml:space="preserve">C0993 - </v>
      </c>
      <c r="D998" s="77"/>
      <c r="E998" s="111"/>
      <c r="F998" s="77"/>
      <c r="G998" s="79"/>
      <c r="H998" s="77"/>
      <c r="I998" s="77"/>
    </row>
    <row r="999" spans="1:9" x14ac:dyDescent="0.25">
      <c r="A999" s="13" t="s">
        <v>3110</v>
      </c>
      <c r="B999" s="78"/>
      <c r="C999" s="113" t="str">
        <f t="shared" si="16"/>
        <v xml:space="preserve">C0994 - </v>
      </c>
      <c r="D999" s="77"/>
      <c r="E999" s="111"/>
      <c r="F999" s="77"/>
      <c r="G999" s="79"/>
      <c r="H999" s="77"/>
      <c r="I999" s="77"/>
    </row>
    <row r="1000" spans="1:9" x14ac:dyDescent="0.25">
      <c r="A1000" s="13" t="s">
        <v>3111</v>
      </c>
      <c r="B1000" s="78"/>
      <c r="C1000" s="113" t="str">
        <f t="shared" si="16"/>
        <v xml:space="preserve">C0995 - </v>
      </c>
      <c r="D1000" s="77"/>
      <c r="E1000" s="111"/>
      <c r="F1000" s="77"/>
      <c r="G1000" s="79"/>
      <c r="H1000" s="77"/>
      <c r="I1000" s="77"/>
    </row>
    <row r="1001" spans="1:9" x14ac:dyDescent="0.25">
      <c r="A1001" s="13" t="s">
        <v>3112</v>
      </c>
      <c r="B1001" s="78"/>
      <c r="C1001" s="113" t="str">
        <f t="shared" si="16"/>
        <v xml:space="preserve">C0996 - </v>
      </c>
      <c r="D1001" s="77"/>
      <c r="E1001" s="111"/>
      <c r="F1001" s="77"/>
      <c r="G1001" s="79"/>
      <c r="H1001" s="77"/>
      <c r="I1001" s="77"/>
    </row>
    <row r="1002" spans="1:9" x14ac:dyDescent="0.25">
      <c r="A1002" s="13" t="s">
        <v>3113</v>
      </c>
      <c r="B1002" s="78"/>
      <c r="C1002" s="113" t="str">
        <f t="shared" si="16"/>
        <v xml:space="preserve">C0997 - </v>
      </c>
      <c r="D1002" s="77"/>
      <c r="E1002" s="111"/>
      <c r="F1002" s="77"/>
      <c r="G1002" s="79"/>
      <c r="H1002" s="77"/>
      <c r="I1002" s="77"/>
    </row>
    <row r="1003" spans="1:9" x14ac:dyDescent="0.25">
      <c r="A1003" s="13" t="s">
        <v>3114</v>
      </c>
      <c r="B1003" s="78"/>
      <c r="C1003" s="113" t="str">
        <f t="shared" si="16"/>
        <v xml:space="preserve">C0998 - </v>
      </c>
      <c r="D1003" s="77"/>
      <c r="E1003" s="111"/>
      <c r="F1003" s="77"/>
      <c r="G1003" s="79"/>
      <c r="H1003" s="77"/>
      <c r="I1003" s="77"/>
    </row>
    <row r="1004" spans="1:9" x14ac:dyDescent="0.25">
      <c r="A1004" s="13" t="s">
        <v>3115</v>
      </c>
      <c r="B1004" s="78"/>
      <c r="C1004" s="113" t="str">
        <f t="shared" si="16"/>
        <v xml:space="preserve">C0999 - </v>
      </c>
      <c r="D1004" s="77"/>
      <c r="E1004" s="111"/>
      <c r="F1004" s="77"/>
      <c r="G1004" s="79"/>
      <c r="H1004" s="77"/>
      <c r="I1004" s="77"/>
    </row>
    <row r="1005" spans="1:9" x14ac:dyDescent="0.25">
      <c r="A1005" s="13" t="s">
        <v>3116</v>
      </c>
      <c r="B1005" s="78"/>
      <c r="C1005" s="113" t="str">
        <f t="shared" si="16"/>
        <v xml:space="preserve">C1000 - </v>
      </c>
      <c r="D1005" s="77"/>
      <c r="E1005" s="111"/>
      <c r="F1005" s="77"/>
      <c r="G1005" s="79"/>
      <c r="H1005" s="77"/>
      <c r="I1005" s="77"/>
    </row>
    <row r="1006" spans="1:9" x14ac:dyDescent="0.25">
      <c r="A1006" s="13" t="s">
        <v>3117</v>
      </c>
      <c r="B1006" s="78"/>
      <c r="C1006" s="113" t="str">
        <f t="shared" si="16"/>
        <v xml:space="preserve">C1001 - </v>
      </c>
      <c r="D1006" s="77"/>
      <c r="E1006" s="111"/>
      <c r="F1006" s="77"/>
      <c r="G1006" s="79"/>
      <c r="H1006" s="77"/>
      <c r="I1006" s="77"/>
    </row>
    <row r="1007" spans="1:9" x14ac:dyDescent="0.25">
      <c r="A1007" s="13" t="s">
        <v>3118</v>
      </c>
      <c r="B1007" s="78"/>
      <c r="C1007" s="113" t="str">
        <f t="shared" si="16"/>
        <v xml:space="preserve">C1002 - </v>
      </c>
      <c r="D1007" s="77"/>
      <c r="E1007" s="111"/>
      <c r="F1007" s="77"/>
      <c r="G1007" s="79"/>
      <c r="H1007" s="77"/>
      <c r="I1007" s="77"/>
    </row>
    <row r="1008" spans="1:9" x14ac:dyDescent="0.25">
      <c r="A1008" s="13" t="s">
        <v>3119</v>
      </c>
      <c r="B1008" s="78"/>
      <c r="C1008" s="113" t="str">
        <f t="shared" si="16"/>
        <v xml:space="preserve">C1003 - </v>
      </c>
      <c r="D1008" s="77"/>
      <c r="E1008" s="111"/>
      <c r="F1008" s="77"/>
      <c r="G1008" s="79"/>
      <c r="H1008" s="77"/>
      <c r="I1008" s="77"/>
    </row>
    <row r="1009" spans="1:9" x14ac:dyDescent="0.25">
      <c r="A1009" s="13" t="s">
        <v>3120</v>
      </c>
      <c r="B1009" s="78"/>
      <c r="C1009" s="113" t="str">
        <f t="shared" si="16"/>
        <v xml:space="preserve">C1004 - </v>
      </c>
      <c r="D1009" s="77"/>
      <c r="E1009" s="111"/>
      <c r="F1009" s="77"/>
      <c r="G1009" s="79"/>
      <c r="H1009" s="77"/>
      <c r="I1009" s="77"/>
    </row>
    <row r="1010" spans="1:9" x14ac:dyDescent="0.25">
      <c r="A1010" s="13" t="s">
        <v>3121</v>
      </c>
      <c r="B1010" s="78"/>
      <c r="C1010" s="113" t="str">
        <f t="shared" si="16"/>
        <v xml:space="preserve">C1005 - </v>
      </c>
      <c r="D1010" s="77"/>
      <c r="E1010" s="111"/>
      <c r="F1010" s="77"/>
      <c r="G1010" s="79"/>
      <c r="H1010" s="77"/>
      <c r="I1010" s="77"/>
    </row>
    <row r="1011" spans="1:9" x14ac:dyDescent="0.25">
      <c r="A1011" s="13" t="s">
        <v>3122</v>
      </c>
      <c r="B1011" s="78"/>
      <c r="C1011" s="113" t="str">
        <f t="shared" si="16"/>
        <v xml:space="preserve">C1006 - </v>
      </c>
      <c r="D1011" s="77"/>
      <c r="E1011" s="111"/>
      <c r="F1011" s="77"/>
      <c r="G1011" s="79"/>
      <c r="H1011" s="77"/>
      <c r="I1011" s="77"/>
    </row>
    <row r="1012" spans="1:9" x14ac:dyDescent="0.25">
      <c r="A1012" s="13" t="s">
        <v>3123</v>
      </c>
      <c r="B1012" s="78"/>
      <c r="C1012" s="113" t="str">
        <f t="shared" si="16"/>
        <v xml:space="preserve">C1007 - </v>
      </c>
      <c r="D1012" s="77"/>
      <c r="E1012" s="111"/>
      <c r="F1012" s="77"/>
      <c r="G1012" s="79"/>
      <c r="H1012" s="77"/>
      <c r="I1012" s="77"/>
    </row>
    <row r="1013" spans="1:9" x14ac:dyDescent="0.25">
      <c r="A1013" s="13" t="s">
        <v>3124</v>
      </c>
      <c r="B1013" s="78"/>
      <c r="C1013" s="113" t="str">
        <f t="shared" si="16"/>
        <v xml:space="preserve">C1008 - </v>
      </c>
      <c r="D1013" s="77"/>
      <c r="E1013" s="111"/>
      <c r="F1013" s="77"/>
      <c r="G1013" s="79"/>
      <c r="H1013" s="77"/>
      <c r="I1013" s="77"/>
    </row>
    <row r="1014" spans="1:9" x14ac:dyDescent="0.25">
      <c r="A1014" s="13" t="s">
        <v>3125</v>
      </c>
      <c r="B1014" s="78"/>
      <c r="C1014" s="113" t="str">
        <f t="shared" si="16"/>
        <v xml:space="preserve">C1009 - </v>
      </c>
      <c r="D1014" s="77"/>
      <c r="E1014" s="111"/>
      <c r="F1014" s="77"/>
      <c r="G1014" s="79"/>
      <c r="H1014" s="77"/>
      <c r="I1014" s="77"/>
    </row>
    <row r="1015" spans="1:9" x14ac:dyDescent="0.25">
      <c r="A1015" s="13" t="s">
        <v>3126</v>
      </c>
      <c r="B1015" s="78"/>
      <c r="C1015" s="113" t="str">
        <f t="shared" si="16"/>
        <v xml:space="preserve">C1010 - </v>
      </c>
      <c r="D1015" s="77"/>
      <c r="E1015" s="111"/>
      <c r="F1015" s="77"/>
      <c r="G1015" s="79"/>
      <c r="H1015" s="77"/>
      <c r="I1015" s="77"/>
    </row>
    <row r="1016" spans="1:9" x14ac:dyDescent="0.25">
      <c r="A1016" s="13" t="s">
        <v>3127</v>
      </c>
      <c r="B1016" s="78"/>
      <c r="C1016" s="113" t="str">
        <f t="shared" si="16"/>
        <v xml:space="preserve">C1011 - </v>
      </c>
      <c r="D1016" s="77"/>
      <c r="E1016" s="111"/>
      <c r="F1016" s="77"/>
      <c r="G1016" s="79"/>
      <c r="H1016" s="77"/>
      <c r="I1016" s="77"/>
    </row>
    <row r="1017" spans="1:9" x14ac:dyDescent="0.25">
      <c r="A1017" s="13" t="s">
        <v>3128</v>
      </c>
      <c r="B1017" s="78"/>
      <c r="C1017" s="113" t="str">
        <f t="shared" si="16"/>
        <v xml:space="preserve">C1012 - </v>
      </c>
      <c r="D1017" s="77"/>
      <c r="E1017" s="111"/>
      <c r="F1017" s="77"/>
      <c r="G1017" s="79"/>
      <c r="H1017" s="77"/>
      <c r="I1017" s="77"/>
    </row>
    <row r="1018" spans="1:9" x14ac:dyDescent="0.25">
      <c r="A1018" s="13" t="s">
        <v>3129</v>
      </c>
      <c r="B1018" s="78"/>
      <c r="C1018" s="113" t="str">
        <f t="shared" si="16"/>
        <v xml:space="preserve">C1013 - </v>
      </c>
      <c r="D1018" s="77"/>
      <c r="E1018" s="111"/>
      <c r="F1018" s="77"/>
      <c r="G1018" s="79"/>
      <c r="H1018" s="77"/>
      <c r="I1018" s="77"/>
    </row>
    <row r="1019" spans="1:9" x14ac:dyDescent="0.25">
      <c r="A1019" s="13" t="s">
        <v>3130</v>
      </c>
      <c r="B1019" s="78"/>
      <c r="C1019" s="113" t="str">
        <f t="shared" si="16"/>
        <v xml:space="preserve">C1014 - </v>
      </c>
      <c r="D1019" s="77"/>
      <c r="E1019" s="111"/>
      <c r="F1019" s="77"/>
      <c r="G1019" s="79"/>
      <c r="H1019" s="77"/>
      <c r="I1019" s="77"/>
    </row>
    <row r="1020" spans="1:9" x14ac:dyDescent="0.25">
      <c r="A1020" s="13" t="s">
        <v>3131</v>
      </c>
      <c r="B1020" s="78"/>
      <c r="C1020" s="113" t="str">
        <f t="shared" si="16"/>
        <v xml:space="preserve">C1015 - </v>
      </c>
      <c r="D1020" s="77"/>
      <c r="E1020" s="111"/>
      <c r="F1020" s="77"/>
      <c r="G1020" s="79"/>
      <c r="H1020" s="77"/>
      <c r="I1020" s="77"/>
    </row>
    <row r="1021" spans="1:9" x14ac:dyDescent="0.25">
      <c r="A1021" s="13" t="s">
        <v>3132</v>
      </c>
      <c r="B1021" s="78"/>
      <c r="C1021" s="113" t="str">
        <f t="shared" si="16"/>
        <v xml:space="preserve">C1016 - </v>
      </c>
      <c r="D1021" s="77"/>
      <c r="E1021" s="111"/>
      <c r="F1021" s="77"/>
      <c r="G1021" s="79"/>
      <c r="H1021" s="77"/>
      <c r="I1021" s="77"/>
    </row>
    <row r="1022" spans="1:9" x14ac:dyDescent="0.25">
      <c r="A1022" s="13" t="s">
        <v>3133</v>
      </c>
      <c r="B1022" s="78"/>
      <c r="C1022" s="113" t="str">
        <f t="shared" si="16"/>
        <v xml:space="preserve">C1017 - </v>
      </c>
      <c r="D1022" s="77"/>
      <c r="E1022" s="111"/>
      <c r="F1022" s="77"/>
      <c r="G1022" s="79"/>
      <c r="H1022" s="77"/>
      <c r="I1022" s="77"/>
    </row>
    <row r="1023" spans="1:9" x14ac:dyDescent="0.25">
      <c r="A1023" s="13" t="s">
        <v>3134</v>
      </c>
      <c r="B1023" s="78"/>
      <c r="C1023" s="113" t="str">
        <f t="shared" si="16"/>
        <v xml:space="preserve">C1018 - </v>
      </c>
      <c r="D1023" s="77"/>
      <c r="E1023" s="111"/>
      <c r="F1023" s="77"/>
      <c r="G1023" s="79"/>
      <c r="H1023" s="77"/>
      <c r="I1023" s="77"/>
    </row>
    <row r="1024" spans="1:9" x14ac:dyDescent="0.25">
      <c r="A1024" s="13" t="s">
        <v>3135</v>
      </c>
      <c r="B1024" s="78"/>
      <c r="C1024" s="113" t="str">
        <f t="shared" si="16"/>
        <v xml:space="preserve">C1019 - </v>
      </c>
      <c r="D1024" s="77"/>
      <c r="E1024" s="111"/>
      <c r="F1024" s="77"/>
      <c r="G1024" s="79"/>
      <c r="H1024" s="77"/>
      <c r="I1024" s="77"/>
    </row>
    <row r="1025" spans="1:9" x14ac:dyDescent="0.25">
      <c r="A1025" s="13" t="s">
        <v>3136</v>
      </c>
      <c r="B1025" s="78"/>
      <c r="C1025" s="113" t="str">
        <f t="shared" si="16"/>
        <v xml:space="preserve">C1020 - </v>
      </c>
      <c r="D1025" s="77"/>
      <c r="E1025" s="111"/>
      <c r="F1025" s="77"/>
      <c r="G1025" s="79"/>
      <c r="H1025" s="77"/>
      <c r="I1025" s="77"/>
    </row>
    <row r="1026" spans="1:9" x14ac:dyDescent="0.25">
      <c r="A1026" s="13" t="s">
        <v>3137</v>
      </c>
      <c r="B1026" s="78"/>
      <c r="C1026" s="113" t="str">
        <f t="shared" si="16"/>
        <v xml:space="preserve">C1021 - </v>
      </c>
      <c r="D1026" s="77"/>
      <c r="E1026" s="111"/>
      <c r="F1026" s="77"/>
      <c r="G1026" s="79"/>
      <c r="H1026" s="77"/>
      <c r="I1026" s="77"/>
    </row>
    <row r="1027" spans="1:9" x14ac:dyDescent="0.25">
      <c r="A1027" s="13" t="s">
        <v>3138</v>
      </c>
      <c r="B1027" s="78"/>
      <c r="C1027" s="113" t="str">
        <f t="shared" si="16"/>
        <v xml:space="preserve">C1022 - </v>
      </c>
      <c r="D1027" s="77"/>
      <c r="E1027" s="111"/>
      <c r="F1027" s="77"/>
      <c r="G1027" s="79"/>
      <c r="H1027" s="77"/>
      <c r="I1027" s="77"/>
    </row>
    <row r="1028" spans="1:9" x14ac:dyDescent="0.25">
      <c r="A1028" s="13" t="s">
        <v>3139</v>
      </c>
      <c r="B1028" s="78"/>
      <c r="C1028" s="113" t="str">
        <f t="shared" si="16"/>
        <v xml:space="preserve">C1023 - </v>
      </c>
      <c r="D1028" s="77"/>
      <c r="E1028" s="111"/>
      <c r="F1028" s="77"/>
      <c r="G1028" s="79"/>
      <c r="H1028" s="77"/>
      <c r="I1028" s="77"/>
    </row>
    <row r="1029" spans="1:9" x14ac:dyDescent="0.25">
      <c r="A1029" s="13" t="s">
        <v>3140</v>
      </c>
      <c r="B1029" s="78"/>
      <c r="C1029" s="113" t="str">
        <f t="shared" si="16"/>
        <v xml:space="preserve">C1024 - </v>
      </c>
      <c r="D1029" s="77"/>
      <c r="E1029" s="111"/>
      <c r="F1029" s="77"/>
      <c r="G1029" s="79"/>
      <c r="H1029" s="77"/>
      <c r="I1029" s="77"/>
    </row>
    <row r="1030" spans="1:9" x14ac:dyDescent="0.25">
      <c r="A1030" s="13" t="s">
        <v>3141</v>
      </c>
      <c r="B1030" s="78"/>
      <c r="C1030" s="113" t="str">
        <f t="shared" si="16"/>
        <v xml:space="preserve">C1025 - </v>
      </c>
      <c r="D1030" s="77"/>
      <c r="E1030" s="111"/>
      <c r="F1030" s="77"/>
      <c r="G1030" s="79"/>
      <c r="H1030" s="77"/>
      <c r="I1030" s="77"/>
    </row>
    <row r="1031" spans="1:9" x14ac:dyDescent="0.25">
      <c r="A1031" s="13" t="s">
        <v>3142</v>
      </c>
      <c r="B1031" s="78"/>
      <c r="C1031" s="113" t="str">
        <f t="shared" si="16"/>
        <v xml:space="preserve">C1026 - </v>
      </c>
      <c r="D1031" s="77"/>
      <c r="E1031" s="111"/>
      <c r="F1031" s="77"/>
      <c r="G1031" s="79"/>
      <c r="H1031" s="77"/>
      <c r="I1031" s="77"/>
    </row>
    <row r="1032" spans="1:9" x14ac:dyDescent="0.25">
      <c r="A1032" s="13" t="s">
        <v>3143</v>
      </c>
      <c r="B1032" s="78"/>
      <c r="C1032" s="113" t="str">
        <f t="shared" si="16"/>
        <v xml:space="preserve">C1027 - </v>
      </c>
      <c r="D1032" s="77"/>
      <c r="E1032" s="111"/>
      <c r="F1032" s="77"/>
      <c r="G1032" s="79"/>
      <c r="H1032" s="77"/>
      <c r="I1032" s="77"/>
    </row>
    <row r="1033" spans="1:9" x14ac:dyDescent="0.25">
      <c r="A1033" s="13" t="s">
        <v>3144</v>
      </c>
      <c r="B1033" s="78"/>
      <c r="C1033" s="113" t="str">
        <f t="shared" si="16"/>
        <v xml:space="preserve">C1028 - </v>
      </c>
      <c r="D1033" s="77"/>
      <c r="E1033" s="111"/>
      <c r="F1033" s="77"/>
      <c r="G1033" s="79"/>
      <c r="H1033" s="77"/>
      <c r="I1033" s="77"/>
    </row>
    <row r="1034" spans="1:9" x14ac:dyDescent="0.25">
      <c r="A1034" s="13" t="s">
        <v>3145</v>
      </c>
      <c r="B1034" s="78"/>
      <c r="C1034" s="113" t="str">
        <f t="shared" si="16"/>
        <v xml:space="preserve">C1029 - </v>
      </c>
      <c r="D1034" s="77"/>
      <c r="E1034" s="111"/>
      <c r="F1034" s="77"/>
      <c r="G1034" s="79"/>
      <c r="H1034" s="77"/>
      <c r="I1034" s="77"/>
    </row>
    <row r="1035" spans="1:9" x14ac:dyDescent="0.25">
      <c r="A1035" s="13" t="s">
        <v>3146</v>
      </c>
      <c r="B1035" s="78"/>
      <c r="C1035" s="113" t="str">
        <f t="shared" si="16"/>
        <v xml:space="preserve">C1030 - </v>
      </c>
      <c r="D1035" s="77"/>
      <c r="E1035" s="111"/>
      <c r="F1035" s="77"/>
      <c r="G1035" s="79"/>
      <c r="H1035" s="77"/>
      <c r="I1035" s="77"/>
    </row>
    <row r="1036" spans="1:9" x14ac:dyDescent="0.25">
      <c r="A1036" s="13" t="s">
        <v>3147</v>
      </c>
      <c r="B1036" s="78"/>
      <c r="C1036" s="113" t="str">
        <f t="shared" si="16"/>
        <v xml:space="preserve">C1031 - </v>
      </c>
      <c r="D1036" s="77"/>
      <c r="E1036" s="111"/>
      <c r="F1036" s="77"/>
      <c r="G1036" s="79"/>
      <c r="H1036" s="77"/>
      <c r="I1036" s="77"/>
    </row>
    <row r="1037" spans="1:9" x14ac:dyDescent="0.25">
      <c r="A1037" s="13" t="s">
        <v>3148</v>
      </c>
      <c r="B1037" s="78"/>
      <c r="C1037" s="113" t="str">
        <f t="shared" si="16"/>
        <v xml:space="preserve">C1032 - </v>
      </c>
      <c r="D1037" s="77"/>
      <c r="E1037" s="111"/>
      <c r="F1037" s="77"/>
      <c r="G1037" s="79"/>
      <c r="H1037" s="77"/>
      <c r="I1037" s="77"/>
    </row>
    <row r="1038" spans="1:9" x14ac:dyDescent="0.25">
      <c r="A1038" s="13" t="s">
        <v>3149</v>
      </c>
      <c r="B1038" s="78"/>
      <c r="C1038" s="113" t="str">
        <f t="shared" si="16"/>
        <v xml:space="preserve">C1033 - </v>
      </c>
      <c r="D1038" s="77"/>
      <c r="E1038" s="111"/>
      <c r="F1038" s="77"/>
      <c r="G1038" s="79"/>
      <c r="H1038" s="77"/>
      <c r="I1038" s="77"/>
    </row>
    <row r="1039" spans="1:9" x14ac:dyDescent="0.25">
      <c r="A1039" s="13" t="s">
        <v>3150</v>
      </c>
      <c r="B1039" s="78"/>
      <c r="C1039" s="113" t="str">
        <f t="shared" si="16"/>
        <v xml:space="preserve">C1034 - </v>
      </c>
      <c r="D1039" s="77"/>
      <c r="E1039" s="111"/>
      <c r="F1039" s="77"/>
      <c r="G1039" s="79"/>
      <c r="H1039" s="77"/>
      <c r="I1039" s="77"/>
    </row>
    <row r="1040" spans="1:9" x14ac:dyDescent="0.25">
      <c r="A1040" s="13" t="s">
        <v>3151</v>
      </c>
      <c r="B1040" s="78"/>
      <c r="C1040" s="113" t="str">
        <f t="shared" si="16"/>
        <v xml:space="preserve">C1035 - </v>
      </c>
      <c r="D1040" s="77"/>
      <c r="E1040" s="111"/>
      <c r="F1040" s="77"/>
      <c r="G1040" s="79"/>
      <c r="H1040" s="77"/>
      <c r="I1040" s="77"/>
    </row>
    <row r="1041" spans="1:9" x14ac:dyDescent="0.25">
      <c r="A1041" s="13" t="s">
        <v>3152</v>
      </c>
      <c r="B1041" s="78"/>
      <c r="C1041" s="113" t="str">
        <f t="shared" si="16"/>
        <v xml:space="preserve">C1036 - </v>
      </c>
      <c r="D1041" s="77"/>
      <c r="E1041" s="111"/>
      <c r="F1041" s="77"/>
      <c r="G1041" s="79"/>
      <c r="H1041" s="77"/>
      <c r="I1041" s="77"/>
    </row>
    <row r="1042" spans="1:9" x14ac:dyDescent="0.25">
      <c r="A1042" s="13" t="s">
        <v>3153</v>
      </c>
      <c r="B1042" s="78"/>
      <c r="C1042" s="113" t="str">
        <f t="shared" si="16"/>
        <v xml:space="preserve">C1037 - </v>
      </c>
      <c r="D1042" s="77"/>
      <c r="E1042" s="111"/>
      <c r="F1042" s="77"/>
      <c r="G1042" s="79"/>
      <c r="H1042" s="77"/>
      <c r="I1042" s="77"/>
    </row>
    <row r="1043" spans="1:9" x14ac:dyDescent="0.25">
      <c r="A1043" s="13" t="s">
        <v>3154</v>
      </c>
      <c r="B1043" s="78"/>
      <c r="C1043" s="113" t="str">
        <f t="shared" si="16"/>
        <v xml:space="preserve">C1038 - </v>
      </c>
      <c r="D1043" s="77"/>
      <c r="E1043" s="111"/>
      <c r="F1043" s="77"/>
      <c r="G1043" s="79"/>
      <c r="H1043" s="77"/>
      <c r="I1043" s="77"/>
    </row>
    <row r="1044" spans="1:9" x14ac:dyDescent="0.25">
      <c r="A1044" s="13" t="s">
        <v>3155</v>
      </c>
      <c r="B1044" s="78"/>
      <c r="C1044" s="113" t="str">
        <f t="shared" si="16"/>
        <v xml:space="preserve">C1039 - </v>
      </c>
      <c r="D1044" s="77"/>
      <c r="E1044" s="111"/>
      <c r="F1044" s="77"/>
      <c r="G1044" s="79"/>
      <c r="H1044" s="77"/>
      <c r="I1044" s="77"/>
    </row>
    <row r="1045" spans="1:9" x14ac:dyDescent="0.25">
      <c r="A1045" s="13" t="s">
        <v>3156</v>
      </c>
      <c r="B1045" s="78"/>
      <c r="C1045" s="113" t="str">
        <f t="shared" si="16"/>
        <v xml:space="preserve">C1040 - </v>
      </c>
      <c r="D1045" s="77"/>
      <c r="E1045" s="111"/>
      <c r="F1045" s="77"/>
      <c r="G1045" s="79"/>
      <c r="H1045" s="77"/>
      <c r="I1045" s="77"/>
    </row>
    <row r="1046" spans="1:9" x14ac:dyDescent="0.25">
      <c r="A1046" s="13" t="s">
        <v>3157</v>
      </c>
      <c r="B1046" s="78"/>
      <c r="C1046" s="113" t="str">
        <f t="shared" si="16"/>
        <v xml:space="preserve">C1041 - </v>
      </c>
      <c r="D1046" s="77"/>
      <c r="E1046" s="111"/>
      <c r="F1046" s="77"/>
      <c r="G1046" s="79"/>
      <c r="H1046" s="77"/>
      <c r="I1046" s="77"/>
    </row>
    <row r="1047" spans="1:9" x14ac:dyDescent="0.25">
      <c r="A1047" s="13" t="s">
        <v>3158</v>
      </c>
      <c r="B1047" s="78"/>
      <c r="C1047" s="113" t="str">
        <f t="shared" si="16"/>
        <v xml:space="preserve">C1042 - </v>
      </c>
      <c r="D1047" s="77"/>
      <c r="E1047" s="111"/>
      <c r="F1047" s="77"/>
      <c r="G1047" s="79"/>
      <c r="H1047" s="77"/>
      <c r="I1047" s="77"/>
    </row>
    <row r="1048" spans="1:9" x14ac:dyDescent="0.25">
      <c r="A1048" s="13" t="s">
        <v>3159</v>
      </c>
      <c r="B1048" s="78"/>
      <c r="C1048" s="113" t="str">
        <f t="shared" si="16"/>
        <v xml:space="preserve">C1043 - </v>
      </c>
      <c r="D1048" s="77"/>
      <c r="E1048" s="111"/>
      <c r="F1048" s="77"/>
      <c r="G1048" s="79"/>
      <c r="H1048" s="77"/>
      <c r="I1048" s="77"/>
    </row>
    <row r="1049" spans="1:9" x14ac:dyDescent="0.25">
      <c r="A1049" s="13" t="s">
        <v>3160</v>
      </c>
      <c r="B1049" s="78"/>
      <c r="C1049" s="113" t="str">
        <f t="shared" si="16"/>
        <v xml:space="preserve">C1044 - </v>
      </c>
      <c r="D1049" s="77"/>
      <c r="E1049" s="111"/>
      <c r="F1049" s="77"/>
      <c r="G1049" s="79"/>
      <c r="H1049" s="77"/>
      <c r="I1049" s="77"/>
    </row>
    <row r="1050" spans="1:9" x14ac:dyDescent="0.25">
      <c r="A1050" s="13" t="s">
        <v>3161</v>
      </c>
      <c r="B1050" s="78"/>
      <c r="C1050" s="113" t="str">
        <f t="shared" si="16"/>
        <v xml:space="preserve">C1045 - </v>
      </c>
      <c r="D1050" s="77"/>
      <c r="E1050" s="111"/>
      <c r="F1050" s="77"/>
      <c r="G1050" s="79"/>
      <c r="H1050" s="77"/>
      <c r="I1050" s="77"/>
    </row>
    <row r="1051" spans="1:9" x14ac:dyDescent="0.25">
      <c r="A1051" s="13" t="s">
        <v>3162</v>
      </c>
      <c r="B1051" s="78"/>
      <c r="C1051" s="113" t="str">
        <f t="shared" si="16"/>
        <v xml:space="preserve">C1046 - </v>
      </c>
      <c r="D1051" s="77"/>
      <c r="E1051" s="111"/>
      <c r="F1051" s="77"/>
      <c r="G1051" s="79"/>
      <c r="H1051" s="77"/>
      <c r="I1051" s="77"/>
    </row>
    <row r="1052" spans="1:9" x14ac:dyDescent="0.25">
      <c r="A1052" s="13" t="s">
        <v>3163</v>
      </c>
      <c r="B1052" s="78"/>
      <c r="C1052" s="113" t="str">
        <f t="shared" si="16"/>
        <v xml:space="preserve">C1047 - </v>
      </c>
      <c r="D1052" s="77"/>
      <c r="E1052" s="111"/>
      <c r="F1052" s="77"/>
      <c r="G1052" s="79"/>
      <c r="H1052" s="77"/>
      <c r="I1052" s="77"/>
    </row>
    <row r="1053" spans="1:9" x14ac:dyDescent="0.25">
      <c r="A1053" s="13" t="s">
        <v>3164</v>
      </c>
      <c r="B1053" s="78"/>
      <c r="C1053" s="113" t="str">
        <f t="shared" si="16"/>
        <v xml:space="preserve">C1048 - </v>
      </c>
      <c r="D1053" s="77"/>
      <c r="E1053" s="111"/>
      <c r="F1053" s="77"/>
      <c r="G1053" s="79"/>
      <c r="H1053" s="77"/>
      <c r="I1053" s="77"/>
    </row>
    <row r="1054" spans="1:9" x14ac:dyDescent="0.25">
      <c r="A1054" s="13" t="s">
        <v>3165</v>
      </c>
      <c r="B1054" s="78"/>
      <c r="C1054" s="113" t="str">
        <f t="shared" si="16"/>
        <v xml:space="preserve">C1049 - </v>
      </c>
      <c r="D1054" s="77"/>
      <c r="E1054" s="111"/>
      <c r="F1054" s="77"/>
      <c r="G1054" s="79"/>
      <c r="H1054" s="77"/>
      <c r="I1054" s="77"/>
    </row>
    <row r="1055" spans="1:9" x14ac:dyDescent="0.25">
      <c r="A1055" s="13" t="s">
        <v>3166</v>
      </c>
      <c r="B1055" s="78"/>
      <c r="C1055" s="113" t="str">
        <f t="shared" si="16"/>
        <v xml:space="preserve">C1050 - </v>
      </c>
      <c r="D1055" s="77"/>
      <c r="E1055" s="111"/>
      <c r="F1055" s="77"/>
      <c r="G1055" s="79"/>
      <c r="H1055" s="77"/>
      <c r="I1055" s="77"/>
    </row>
    <row r="1056" spans="1:9" x14ac:dyDescent="0.25">
      <c r="A1056" s="13" t="s">
        <v>3167</v>
      </c>
      <c r="B1056" s="78"/>
      <c r="C1056" s="113" t="str">
        <f t="shared" si="16"/>
        <v xml:space="preserve">C1051 - </v>
      </c>
      <c r="D1056" s="77"/>
      <c r="E1056" s="111"/>
      <c r="F1056" s="77"/>
      <c r="G1056" s="79"/>
      <c r="H1056" s="77"/>
      <c r="I1056" s="77"/>
    </row>
    <row r="1057" spans="1:9" x14ac:dyDescent="0.25">
      <c r="A1057" s="13" t="s">
        <v>3168</v>
      </c>
      <c r="B1057" s="78"/>
      <c r="C1057" s="113" t="str">
        <f t="shared" ref="C1057:C1120" si="17">A1057&amp;" - "&amp;B1057</f>
        <v xml:space="preserve">C1052 - </v>
      </c>
      <c r="D1057" s="77"/>
      <c r="E1057" s="111"/>
      <c r="F1057" s="77"/>
      <c r="G1057" s="79"/>
      <c r="H1057" s="77"/>
      <c r="I1057" s="77"/>
    </row>
    <row r="1058" spans="1:9" x14ac:dyDescent="0.25">
      <c r="A1058" s="13" t="s">
        <v>3169</v>
      </c>
      <c r="B1058" s="78"/>
      <c r="C1058" s="113" t="str">
        <f t="shared" si="17"/>
        <v xml:space="preserve">C1053 - </v>
      </c>
      <c r="D1058" s="77"/>
      <c r="E1058" s="111"/>
      <c r="F1058" s="77"/>
      <c r="G1058" s="79"/>
      <c r="H1058" s="77"/>
      <c r="I1058" s="77"/>
    </row>
    <row r="1059" spans="1:9" x14ac:dyDescent="0.25">
      <c r="A1059" s="13" t="s">
        <v>3170</v>
      </c>
      <c r="B1059" s="78"/>
      <c r="C1059" s="113" t="str">
        <f t="shared" si="17"/>
        <v xml:space="preserve">C1054 - </v>
      </c>
      <c r="D1059" s="77"/>
      <c r="E1059" s="111"/>
      <c r="F1059" s="77"/>
      <c r="G1059" s="79"/>
      <c r="H1059" s="77"/>
      <c r="I1059" s="77"/>
    </row>
    <row r="1060" spans="1:9" x14ac:dyDescent="0.25">
      <c r="A1060" s="13" t="s">
        <v>3171</v>
      </c>
      <c r="B1060" s="78"/>
      <c r="C1060" s="113" t="str">
        <f t="shared" si="17"/>
        <v xml:space="preserve">C1055 - </v>
      </c>
      <c r="D1060" s="77"/>
      <c r="E1060" s="111"/>
      <c r="F1060" s="77"/>
      <c r="G1060" s="79"/>
      <c r="H1060" s="77"/>
      <c r="I1060" s="77"/>
    </row>
    <row r="1061" spans="1:9" x14ac:dyDescent="0.25">
      <c r="A1061" s="13" t="s">
        <v>3172</v>
      </c>
      <c r="B1061" s="78"/>
      <c r="C1061" s="113" t="str">
        <f t="shared" si="17"/>
        <v xml:space="preserve">C1056 - </v>
      </c>
      <c r="D1061" s="77"/>
      <c r="E1061" s="111"/>
      <c r="F1061" s="77"/>
      <c r="G1061" s="79"/>
      <c r="H1061" s="77"/>
      <c r="I1061" s="77"/>
    </row>
    <row r="1062" spans="1:9" x14ac:dyDescent="0.25">
      <c r="A1062" s="13" t="s">
        <v>3173</v>
      </c>
      <c r="B1062" s="78"/>
      <c r="C1062" s="113" t="str">
        <f t="shared" si="17"/>
        <v xml:space="preserve">C1057 - </v>
      </c>
      <c r="D1062" s="77"/>
      <c r="E1062" s="111"/>
      <c r="F1062" s="77"/>
      <c r="G1062" s="79"/>
      <c r="H1062" s="77"/>
      <c r="I1062" s="77"/>
    </row>
    <row r="1063" spans="1:9" x14ac:dyDescent="0.25">
      <c r="A1063" s="13" t="s">
        <v>3174</v>
      </c>
      <c r="B1063" s="78"/>
      <c r="C1063" s="113" t="str">
        <f t="shared" si="17"/>
        <v xml:space="preserve">C1058 - </v>
      </c>
      <c r="D1063" s="77"/>
      <c r="E1063" s="111"/>
      <c r="F1063" s="77"/>
      <c r="G1063" s="79"/>
      <c r="H1063" s="77"/>
      <c r="I1063" s="77"/>
    </row>
    <row r="1064" spans="1:9" x14ac:dyDescent="0.25">
      <c r="A1064" s="13" t="s">
        <v>3175</v>
      </c>
      <c r="B1064" s="78"/>
      <c r="C1064" s="113" t="str">
        <f t="shared" si="17"/>
        <v xml:space="preserve">C1059 - </v>
      </c>
      <c r="D1064" s="77"/>
      <c r="E1064" s="111"/>
      <c r="F1064" s="77"/>
      <c r="G1064" s="79"/>
      <c r="H1064" s="77"/>
      <c r="I1064" s="77"/>
    </row>
    <row r="1065" spans="1:9" x14ac:dyDescent="0.25">
      <c r="A1065" s="13" t="s">
        <v>3176</v>
      </c>
      <c r="B1065" s="78"/>
      <c r="C1065" s="113" t="str">
        <f t="shared" si="17"/>
        <v xml:space="preserve">C1060 - </v>
      </c>
      <c r="D1065" s="77"/>
      <c r="E1065" s="111"/>
      <c r="F1065" s="77"/>
      <c r="G1065" s="79"/>
      <c r="H1065" s="77"/>
      <c r="I1065" s="77"/>
    </row>
    <row r="1066" spans="1:9" x14ac:dyDescent="0.25">
      <c r="A1066" s="13" t="s">
        <v>3177</v>
      </c>
      <c r="B1066" s="78"/>
      <c r="C1066" s="113" t="str">
        <f t="shared" si="17"/>
        <v xml:space="preserve">C1061 - </v>
      </c>
      <c r="D1066" s="77"/>
      <c r="E1066" s="111"/>
      <c r="F1066" s="77"/>
      <c r="G1066" s="79"/>
      <c r="H1066" s="77"/>
      <c r="I1066" s="77"/>
    </row>
    <row r="1067" spans="1:9" x14ac:dyDescent="0.25">
      <c r="A1067" s="13" t="s">
        <v>3178</v>
      </c>
      <c r="B1067" s="78"/>
      <c r="C1067" s="113" t="str">
        <f t="shared" si="17"/>
        <v xml:space="preserve">C1062 - </v>
      </c>
      <c r="D1067" s="77"/>
      <c r="E1067" s="111"/>
      <c r="F1067" s="77"/>
      <c r="G1067" s="79"/>
      <c r="H1067" s="77"/>
      <c r="I1067" s="77"/>
    </row>
    <row r="1068" spans="1:9" x14ac:dyDescent="0.25">
      <c r="A1068" s="13" t="s">
        <v>3179</v>
      </c>
      <c r="B1068" s="78"/>
      <c r="C1068" s="113" t="str">
        <f t="shared" si="17"/>
        <v xml:space="preserve">C1063 - </v>
      </c>
      <c r="D1068" s="77"/>
      <c r="E1068" s="111"/>
      <c r="F1068" s="77"/>
      <c r="G1068" s="79"/>
      <c r="H1068" s="77"/>
      <c r="I1068" s="77"/>
    </row>
    <row r="1069" spans="1:9" x14ac:dyDescent="0.25">
      <c r="A1069" s="13" t="s">
        <v>3180</v>
      </c>
      <c r="B1069" s="78"/>
      <c r="C1069" s="113" t="str">
        <f t="shared" si="17"/>
        <v xml:space="preserve">C1064 - </v>
      </c>
      <c r="D1069" s="77"/>
      <c r="E1069" s="111"/>
      <c r="F1069" s="77"/>
      <c r="G1069" s="79"/>
      <c r="H1069" s="77"/>
      <c r="I1069" s="77"/>
    </row>
    <row r="1070" spans="1:9" x14ac:dyDescent="0.25">
      <c r="A1070" s="13" t="s">
        <v>3181</v>
      </c>
      <c r="B1070" s="78"/>
      <c r="C1070" s="113" t="str">
        <f t="shared" si="17"/>
        <v xml:space="preserve">C1065 - </v>
      </c>
      <c r="D1070" s="77"/>
      <c r="E1070" s="111"/>
      <c r="F1070" s="77"/>
      <c r="G1070" s="79"/>
      <c r="H1070" s="77"/>
      <c r="I1070" s="77"/>
    </row>
    <row r="1071" spans="1:9" x14ac:dyDescent="0.25">
      <c r="A1071" s="13" t="s">
        <v>3182</v>
      </c>
      <c r="B1071" s="78"/>
      <c r="C1071" s="113" t="str">
        <f t="shared" si="17"/>
        <v xml:space="preserve">C1066 - </v>
      </c>
      <c r="D1071" s="77"/>
      <c r="E1071" s="111"/>
      <c r="F1071" s="77"/>
      <c r="G1071" s="79"/>
      <c r="H1071" s="77"/>
      <c r="I1071" s="77"/>
    </row>
    <row r="1072" spans="1:9" x14ac:dyDescent="0.25">
      <c r="A1072" s="13" t="s">
        <v>3183</v>
      </c>
      <c r="B1072" s="78"/>
      <c r="C1072" s="113" t="str">
        <f t="shared" si="17"/>
        <v xml:space="preserve">C1067 - </v>
      </c>
      <c r="D1072" s="77"/>
      <c r="E1072" s="111"/>
      <c r="F1072" s="77"/>
      <c r="G1072" s="79"/>
      <c r="H1072" s="77"/>
      <c r="I1072" s="77"/>
    </row>
    <row r="1073" spans="1:9" x14ac:dyDescent="0.25">
      <c r="A1073" s="13" t="s">
        <v>3184</v>
      </c>
      <c r="B1073" s="78"/>
      <c r="C1073" s="113" t="str">
        <f t="shared" si="17"/>
        <v xml:space="preserve">C1068 - </v>
      </c>
      <c r="D1073" s="77"/>
      <c r="E1073" s="111"/>
      <c r="F1073" s="77"/>
      <c r="G1073" s="79"/>
      <c r="H1073" s="77"/>
      <c r="I1073" s="77"/>
    </row>
    <row r="1074" spans="1:9" x14ac:dyDescent="0.25">
      <c r="A1074" s="13" t="s">
        <v>3185</v>
      </c>
      <c r="B1074" s="78"/>
      <c r="C1074" s="113" t="str">
        <f t="shared" si="17"/>
        <v xml:space="preserve">C1069 - </v>
      </c>
      <c r="D1074" s="77"/>
      <c r="E1074" s="111"/>
      <c r="F1074" s="77"/>
      <c r="G1074" s="79"/>
      <c r="H1074" s="77"/>
      <c r="I1074" s="77"/>
    </row>
    <row r="1075" spans="1:9" x14ac:dyDescent="0.25">
      <c r="A1075" s="13" t="s">
        <v>3186</v>
      </c>
      <c r="B1075" s="78"/>
      <c r="C1075" s="113" t="str">
        <f t="shared" si="17"/>
        <v xml:space="preserve">C1070 - </v>
      </c>
      <c r="D1075" s="77"/>
      <c r="E1075" s="111"/>
      <c r="F1075" s="77"/>
      <c r="G1075" s="79"/>
      <c r="H1075" s="77"/>
      <c r="I1075" s="77"/>
    </row>
    <row r="1076" spans="1:9" x14ac:dyDescent="0.25">
      <c r="A1076" s="13" t="s">
        <v>3187</v>
      </c>
      <c r="B1076" s="78"/>
      <c r="C1076" s="113" t="str">
        <f t="shared" si="17"/>
        <v xml:space="preserve">C1071 - </v>
      </c>
      <c r="D1076" s="77"/>
      <c r="E1076" s="111"/>
      <c r="F1076" s="77"/>
      <c r="G1076" s="79"/>
      <c r="H1076" s="77"/>
      <c r="I1076" s="77"/>
    </row>
    <row r="1077" spans="1:9" x14ac:dyDescent="0.25">
      <c r="A1077" s="13" t="s">
        <v>3188</v>
      </c>
      <c r="B1077" s="78"/>
      <c r="C1077" s="113" t="str">
        <f t="shared" si="17"/>
        <v xml:space="preserve">C1072 - </v>
      </c>
      <c r="D1077" s="77"/>
      <c r="E1077" s="111"/>
      <c r="F1077" s="77"/>
      <c r="G1077" s="79"/>
      <c r="H1077" s="77"/>
      <c r="I1077" s="77"/>
    </row>
    <row r="1078" spans="1:9" x14ac:dyDescent="0.25">
      <c r="A1078" s="13" t="s">
        <v>3189</v>
      </c>
      <c r="B1078" s="78"/>
      <c r="C1078" s="113" t="str">
        <f t="shared" si="17"/>
        <v xml:space="preserve">C1073 - </v>
      </c>
      <c r="D1078" s="77"/>
      <c r="E1078" s="111"/>
      <c r="F1078" s="77"/>
      <c r="G1078" s="79"/>
      <c r="H1078" s="77"/>
      <c r="I1078" s="77"/>
    </row>
    <row r="1079" spans="1:9" x14ac:dyDescent="0.25">
      <c r="A1079" s="13" t="s">
        <v>3190</v>
      </c>
      <c r="B1079" s="78"/>
      <c r="C1079" s="113" t="str">
        <f t="shared" si="17"/>
        <v xml:space="preserve">C1074 - </v>
      </c>
      <c r="D1079" s="77"/>
      <c r="E1079" s="111"/>
      <c r="F1079" s="77"/>
      <c r="G1079" s="79"/>
      <c r="H1079" s="77"/>
      <c r="I1079" s="77"/>
    </row>
    <row r="1080" spans="1:9" x14ac:dyDescent="0.25">
      <c r="A1080" s="13" t="s">
        <v>3191</v>
      </c>
      <c r="B1080" s="78"/>
      <c r="C1080" s="113" t="str">
        <f t="shared" si="17"/>
        <v xml:space="preserve">C1075 - </v>
      </c>
      <c r="D1080" s="77"/>
      <c r="E1080" s="111"/>
      <c r="F1080" s="77"/>
      <c r="G1080" s="79"/>
      <c r="H1080" s="77"/>
      <c r="I1080" s="77"/>
    </row>
    <row r="1081" spans="1:9" x14ac:dyDescent="0.25">
      <c r="A1081" s="13" t="s">
        <v>3192</v>
      </c>
      <c r="B1081" s="78"/>
      <c r="C1081" s="113" t="str">
        <f t="shared" si="17"/>
        <v xml:space="preserve">C1076 - </v>
      </c>
      <c r="D1081" s="77"/>
      <c r="E1081" s="111"/>
      <c r="F1081" s="77"/>
      <c r="G1081" s="79"/>
      <c r="H1081" s="77"/>
      <c r="I1081" s="77"/>
    </row>
    <row r="1082" spans="1:9" x14ac:dyDescent="0.25">
      <c r="A1082" s="13" t="s">
        <v>3193</v>
      </c>
      <c r="B1082" s="78"/>
      <c r="C1082" s="113" t="str">
        <f t="shared" si="17"/>
        <v xml:space="preserve">C1077 - </v>
      </c>
      <c r="D1082" s="77"/>
      <c r="E1082" s="111"/>
      <c r="F1082" s="77"/>
      <c r="G1082" s="79"/>
      <c r="H1082" s="77"/>
      <c r="I1082" s="77"/>
    </row>
    <row r="1083" spans="1:9" x14ac:dyDescent="0.25">
      <c r="A1083" s="13" t="s">
        <v>3194</v>
      </c>
      <c r="B1083" s="78"/>
      <c r="C1083" s="113" t="str">
        <f t="shared" si="17"/>
        <v xml:space="preserve">C1078 - </v>
      </c>
      <c r="D1083" s="77"/>
      <c r="E1083" s="111"/>
      <c r="F1083" s="77"/>
      <c r="G1083" s="79"/>
      <c r="H1083" s="77"/>
      <c r="I1083" s="77"/>
    </row>
    <row r="1084" spans="1:9" x14ac:dyDescent="0.25">
      <c r="A1084" s="13" t="s">
        <v>3195</v>
      </c>
      <c r="B1084" s="78"/>
      <c r="C1084" s="113" t="str">
        <f t="shared" si="17"/>
        <v xml:space="preserve">C1079 - </v>
      </c>
      <c r="D1084" s="77"/>
      <c r="E1084" s="111"/>
      <c r="F1084" s="77"/>
      <c r="G1084" s="79"/>
      <c r="H1084" s="77"/>
      <c r="I1084" s="77"/>
    </row>
    <row r="1085" spans="1:9" x14ac:dyDescent="0.25">
      <c r="A1085" s="13" t="s">
        <v>3196</v>
      </c>
      <c r="B1085" s="78"/>
      <c r="C1085" s="113" t="str">
        <f t="shared" si="17"/>
        <v xml:space="preserve">C1080 - </v>
      </c>
      <c r="D1085" s="77"/>
      <c r="E1085" s="111"/>
      <c r="F1085" s="77"/>
      <c r="G1085" s="79"/>
      <c r="H1085" s="77"/>
      <c r="I1085" s="77"/>
    </row>
    <row r="1086" spans="1:9" x14ac:dyDescent="0.25">
      <c r="A1086" s="13" t="s">
        <v>3197</v>
      </c>
      <c r="B1086" s="78"/>
      <c r="C1086" s="113" t="str">
        <f t="shared" si="17"/>
        <v xml:space="preserve">C1081 - </v>
      </c>
      <c r="D1086" s="77"/>
      <c r="E1086" s="111"/>
      <c r="F1086" s="77"/>
      <c r="G1086" s="79"/>
      <c r="H1086" s="77"/>
      <c r="I1086" s="77"/>
    </row>
    <row r="1087" spans="1:9" x14ac:dyDescent="0.25">
      <c r="A1087" s="13" t="s">
        <v>3198</v>
      </c>
      <c r="B1087" s="78"/>
      <c r="C1087" s="113" t="str">
        <f t="shared" si="17"/>
        <v xml:space="preserve">C1082 - </v>
      </c>
      <c r="D1087" s="77"/>
      <c r="E1087" s="111"/>
      <c r="F1087" s="77"/>
      <c r="G1087" s="79"/>
      <c r="H1087" s="77"/>
      <c r="I1087" s="77"/>
    </row>
    <row r="1088" spans="1:9" x14ac:dyDescent="0.25">
      <c r="A1088" s="13" t="s">
        <v>3199</v>
      </c>
      <c r="B1088" s="78"/>
      <c r="C1088" s="113" t="str">
        <f t="shared" si="17"/>
        <v xml:space="preserve">C1083 - </v>
      </c>
      <c r="D1088" s="77"/>
      <c r="E1088" s="111"/>
      <c r="F1088" s="77"/>
      <c r="G1088" s="79"/>
      <c r="H1088" s="77"/>
      <c r="I1088" s="77"/>
    </row>
    <row r="1089" spans="1:9" x14ac:dyDescent="0.25">
      <c r="A1089" s="13" t="s">
        <v>3200</v>
      </c>
      <c r="B1089" s="78"/>
      <c r="C1089" s="113" t="str">
        <f t="shared" si="17"/>
        <v xml:space="preserve">C1084 - </v>
      </c>
      <c r="D1089" s="77"/>
      <c r="E1089" s="111"/>
      <c r="F1089" s="77"/>
      <c r="G1089" s="79"/>
      <c r="H1089" s="77"/>
      <c r="I1089" s="77"/>
    </row>
    <row r="1090" spans="1:9" x14ac:dyDescent="0.25">
      <c r="A1090" s="13" t="s">
        <v>3201</v>
      </c>
      <c r="B1090" s="78"/>
      <c r="C1090" s="113" t="str">
        <f t="shared" si="17"/>
        <v xml:space="preserve">C1085 - </v>
      </c>
      <c r="D1090" s="77"/>
      <c r="E1090" s="111"/>
      <c r="F1090" s="77"/>
      <c r="G1090" s="79"/>
      <c r="H1090" s="77"/>
      <c r="I1090" s="77"/>
    </row>
    <row r="1091" spans="1:9" x14ac:dyDescent="0.25">
      <c r="A1091" s="13" t="s">
        <v>3202</v>
      </c>
      <c r="B1091" s="78"/>
      <c r="C1091" s="113" t="str">
        <f t="shared" si="17"/>
        <v xml:space="preserve">C1086 - </v>
      </c>
      <c r="D1091" s="77"/>
      <c r="E1091" s="111"/>
      <c r="F1091" s="77"/>
      <c r="G1091" s="79"/>
      <c r="H1091" s="77"/>
      <c r="I1091" s="77"/>
    </row>
    <row r="1092" spans="1:9" x14ac:dyDescent="0.25">
      <c r="A1092" s="13" t="s">
        <v>3203</v>
      </c>
      <c r="B1092" s="78"/>
      <c r="C1092" s="113" t="str">
        <f t="shared" si="17"/>
        <v xml:space="preserve">C1087 - </v>
      </c>
      <c r="D1092" s="77"/>
      <c r="E1092" s="111"/>
      <c r="F1092" s="77"/>
      <c r="G1092" s="79"/>
      <c r="H1092" s="77"/>
      <c r="I1092" s="77"/>
    </row>
    <row r="1093" spans="1:9" x14ac:dyDescent="0.25">
      <c r="A1093" s="13" t="s">
        <v>3204</v>
      </c>
      <c r="B1093" s="78"/>
      <c r="C1093" s="113" t="str">
        <f t="shared" si="17"/>
        <v xml:space="preserve">C1088 - </v>
      </c>
      <c r="D1093" s="77"/>
      <c r="E1093" s="111"/>
      <c r="F1093" s="77"/>
      <c r="G1093" s="79"/>
      <c r="H1093" s="77"/>
      <c r="I1093" s="77"/>
    </row>
    <row r="1094" spans="1:9" x14ac:dyDescent="0.25">
      <c r="A1094" s="13" t="s">
        <v>3205</v>
      </c>
      <c r="B1094" s="78"/>
      <c r="C1094" s="113" t="str">
        <f t="shared" si="17"/>
        <v xml:space="preserve">C1089 - </v>
      </c>
      <c r="D1094" s="77"/>
      <c r="E1094" s="111"/>
      <c r="F1094" s="77"/>
      <c r="G1094" s="79"/>
      <c r="H1094" s="77"/>
      <c r="I1094" s="77"/>
    </row>
    <row r="1095" spans="1:9" x14ac:dyDescent="0.25">
      <c r="A1095" s="13" t="s">
        <v>3206</v>
      </c>
      <c r="B1095" s="78"/>
      <c r="C1095" s="113" t="str">
        <f t="shared" si="17"/>
        <v xml:space="preserve">C1090 - </v>
      </c>
      <c r="D1095" s="77"/>
      <c r="E1095" s="111"/>
      <c r="F1095" s="77"/>
      <c r="G1095" s="79"/>
      <c r="H1095" s="77"/>
      <c r="I1095" s="77"/>
    </row>
    <row r="1096" spans="1:9" x14ac:dyDescent="0.25">
      <c r="A1096" s="13" t="s">
        <v>3207</v>
      </c>
      <c r="B1096" s="78"/>
      <c r="C1096" s="113" t="str">
        <f t="shared" si="17"/>
        <v xml:space="preserve">C1091 - </v>
      </c>
      <c r="D1096" s="77"/>
      <c r="E1096" s="111"/>
      <c r="F1096" s="77"/>
      <c r="G1096" s="79"/>
      <c r="H1096" s="77"/>
      <c r="I1096" s="77"/>
    </row>
    <row r="1097" spans="1:9" x14ac:dyDescent="0.25">
      <c r="A1097" s="13" t="s">
        <v>3208</v>
      </c>
      <c r="B1097" s="78"/>
      <c r="C1097" s="113" t="str">
        <f t="shared" si="17"/>
        <v xml:space="preserve">C1092 - </v>
      </c>
      <c r="D1097" s="77"/>
      <c r="E1097" s="111"/>
      <c r="F1097" s="77"/>
      <c r="G1097" s="79"/>
      <c r="H1097" s="77"/>
      <c r="I1097" s="77"/>
    </row>
    <row r="1098" spans="1:9" x14ac:dyDescent="0.25">
      <c r="A1098" s="13" t="s">
        <v>3209</v>
      </c>
      <c r="B1098" s="78"/>
      <c r="C1098" s="113" t="str">
        <f t="shared" si="17"/>
        <v xml:space="preserve">C1093 - </v>
      </c>
      <c r="D1098" s="77"/>
      <c r="E1098" s="111"/>
      <c r="F1098" s="77"/>
      <c r="G1098" s="79"/>
      <c r="H1098" s="77"/>
      <c r="I1098" s="77"/>
    </row>
    <row r="1099" spans="1:9" x14ac:dyDescent="0.25">
      <c r="A1099" s="13" t="s">
        <v>3210</v>
      </c>
      <c r="B1099" s="78"/>
      <c r="C1099" s="113" t="str">
        <f t="shared" si="17"/>
        <v xml:space="preserve">C1094 - </v>
      </c>
      <c r="D1099" s="77"/>
      <c r="E1099" s="111"/>
      <c r="F1099" s="77"/>
      <c r="G1099" s="79"/>
      <c r="H1099" s="77"/>
      <c r="I1099" s="77"/>
    </row>
    <row r="1100" spans="1:9" x14ac:dyDescent="0.25">
      <c r="A1100" s="13" t="s">
        <v>3211</v>
      </c>
      <c r="B1100" s="78"/>
      <c r="C1100" s="113" t="str">
        <f t="shared" si="17"/>
        <v xml:space="preserve">C1095 - </v>
      </c>
      <c r="D1100" s="77"/>
      <c r="E1100" s="111"/>
      <c r="F1100" s="77"/>
      <c r="G1100" s="79"/>
      <c r="H1100" s="77"/>
      <c r="I1100" s="77"/>
    </row>
    <row r="1101" spans="1:9" x14ac:dyDescent="0.25">
      <c r="A1101" s="13" t="s">
        <v>3212</v>
      </c>
      <c r="B1101" s="78"/>
      <c r="C1101" s="113" t="str">
        <f t="shared" si="17"/>
        <v xml:space="preserve">C1096 - </v>
      </c>
      <c r="D1101" s="77"/>
      <c r="E1101" s="111"/>
      <c r="F1101" s="77"/>
      <c r="G1101" s="79"/>
      <c r="H1101" s="77"/>
      <c r="I1101" s="77"/>
    </row>
    <row r="1102" spans="1:9" x14ac:dyDescent="0.25">
      <c r="A1102" s="13" t="s">
        <v>3213</v>
      </c>
      <c r="B1102" s="78"/>
      <c r="C1102" s="113" t="str">
        <f t="shared" si="17"/>
        <v xml:space="preserve">C1097 - </v>
      </c>
      <c r="D1102" s="77"/>
      <c r="E1102" s="111"/>
      <c r="F1102" s="77"/>
      <c r="G1102" s="79"/>
      <c r="H1102" s="77"/>
      <c r="I1102" s="77"/>
    </row>
    <row r="1103" spans="1:9" x14ac:dyDescent="0.25">
      <c r="A1103" s="13" t="s">
        <v>3214</v>
      </c>
      <c r="B1103" s="78"/>
      <c r="C1103" s="113" t="str">
        <f t="shared" si="17"/>
        <v xml:space="preserve">C1098 - </v>
      </c>
      <c r="D1103" s="77"/>
      <c r="E1103" s="111"/>
      <c r="F1103" s="77"/>
      <c r="G1103" s="79"/>
      <c r="H1103" s="77"/>
      <c r="I1103" s="77"/>
    </row>
    <row r="1104" spans="1:9" x14ac:dyDescent="0.25">
      <c r="A1104" s="13" t="s">
        <v>3215</v>
      </c>
      <c r="B1104" s="78"/>
      <c r="C1104" s="113" t="str">
        <f t="shared" si="17"/>
        <v xml:space="preserve">C1099 - </v>
      </c>
      <c r="D1104" s="77"/>
      <c r="E1104" s="111"/>
      <c r="F1104" s="77"/>
      <c r="G1104" s="79"/>
      <c r="H1104" s="77"/>
      <c r="I1104" s="77"/>
    </row>
    <row r="1105" spans="1:9" x14ac:dyDescent="0.25">
      <c r="A1105" s="13" t="s">
        <v>3216</v>
      </c>
      <c r="B1105" s="78"/>
      <c r="C1105" s="113" t="str">
        <f t="shared" si="17"/>
        <v xml:space="preserve">C1100 - </v>
      </c>
      <c r="D1105" s="77"/>
      <c r="E1105" s="111"/>
      <c r="F1105" s="77"/>
      <c r="G1105" s="79"/>
      <c r="H1105" s="77"/>
      <c r="I1105" s="77"/>
    </row>
    <row r="1106" spans="1:9" x14ac:dyDescent="0.25">
      <c r="A1106" s="13" t="s">
        <v>3217</v>
      </c>
      <c r="B1106" s="78"/>
      <c r="C1106" s="113" t="str">
        <f t="shared" si="17"/>
        <v xml:space="preserve">C1101 - </v>
      </c>
      <c r="D1106" s="77"/>
      <c r="E1106" s="111"/>
      <c r="F1106" s="77"/>
      <c r="G1106" s="79"/>
      <c r="H1106" s="77"/>
      <c r="I1106" s="77"/>
    </row>
    <row r="1107" spans="1:9" x14ac:dyDescent="0.25">
      <c r="A1107" s="13" t="s">
        <v>3218</v>
      </c>
      <c r="B1107" s="78"/>
      <c r="C1107" s="113" t="str">
        <f t="shared" si="17"/>
        <v xml:space="preserve">C1102 - </v>
      </c>
      <c r="D1107" s="77"/>
      <c r="E1107" s="111"/>
      <c r="F1107" s="77"/>
      <c r="G1107" s="79"/>
      <c r="H1107" s="77"/>
      <c r="I1107" s="77"/>
    </row>
    <row r="1108" spans="1:9" x14ac:dyDescent="0.25">
      <c r="A1108" s="13" t="s">
        <v>3219</v>
      </c>
      <c r="B1108" s="78"/>
      <c r="C1108" s="113" t="str">
        <f t="shared" si="17"/>
        <v xml:space="preserve">C1103 - </v>
      </c>
      <c r="D1108" s="77"/>
      <c r="E1108" s="111"/>
      <c r="F1108" s="77"/>
      <c r="G1108" s="79"/>
      <c r="H1108" s="77"/>
      <c r="I1108" s="77"/>
    </row>
    <row r="1109" spans="1:9" x14ac:dyDescent="0.25">
      <c r="A1109" s="13" t="s">
        <v>3220</v>
      </c>
      <c r="B1109" s="78"/>
      <c r="C1109" s="113" t="str">
        <f t="shared" si="17"/>
        <v xml:space="preserve">C1104 - </v>
      </c>
      <c r="D1109" s="77"/>
      <c r="E1109" s="111"/>
      <c r="F1109" s="77"/>
      <c r="G1109" s="79"/>
      <c r="H1109" s="77"/>
      <c r="I1109" s="77"/>
    </row>
    <row r="1110" spans="1:9" x14ac:dyDescent="0.25">
      <c r="A1110" s="13" t="s">
        <v>3221</v>
      </c>
      <c r="B1110" s="78"/>
      <c r="C1110" s="113" t="str">
        <f t="shared" si="17"/>
        <v xml:space="preserve">C1105 - </v>
      </c>
      <c r="D1110" s="77"/>
      <c r="E1110" s="111"/>
      <c r="F1110" s="77"/>
      <c r="G1110" s="79"/>
      <c r="H1110" s="77"/>
      <c r="I1110" s="77"/>
    </row>
    <row r="1111" spans="1:9" x14ac:dyDescent="0.25">
      <c r="A1111" s="13" t="s">
        <v>3222</v>
      </c>
      <c r="B1111" s="78"/>
      <c r="C1111" s="113" t="str">
        <f t="shared" si="17"/>
        <v xml:space="preserve">C1106 - </v>
      </c>
      <c r="D1111" s="77"/>
      <c r="E1111" s="111"/>
      <c r="F1111" s="77"/>
      <c r="G1111" s="79"/>
      <c r="H1111" s="77"/>
      <c r="I1111" s="77"/>
    </row>
    <row r="1112" spans="1:9" x14ac:dyDescent="0.25">
      <c r="A1112" s="13" t="s">
        <v>3223</v>
      </c>
      <c r="B1112" s="78"/>
      <c r="C1112" s="113" t="str">
        <f t="shared" si="17"/>
        <v xml:space="preserve">C1107 - </v>
      </c>
      <c r="D1112" s="77"/>
      <c r="E1112" s="111"/>
      <c r="F1112" s="77"/>
      <c r="G1112" s="79"/>
      <c r="H1112" s="77"/>
      <c r="I1112" s="77"/>
    </row>
    <row r="1113" spans="1:9" x14ac:dyDescent="0.25">
      <c r="A1113" s="13" t="s">
        <v>3224</v>
      </c>
      <c r="B1113" s="78"/>
      <c r="C1113" s="113" t="str">
        <f t="shared" si="17"/>
        <v xml:space="preserve">C1108 - </v>
      </c>
      <c r="D1113" s="77"/>
      <c r="E1113" s="111"/>
      <c r="F1113" s="77"/>
      <c r="G1113" s="79"/>
      <c r="H1113" s="77"/>
      <c r="I1113" s="77"/>
    </row>
    <row r="1114" spans="1:9" x14ac:dyDescent="0.25">
      <c r="A1114" s="13" t="s">
        <v>3225</v>
      </c>
      <c r="B1114" s="78"/>
      <c r="C1114" s="113" t="str">
        <f t="shared" si="17"/>
        <v xml:space="preserve">C1109 - </v>
      </c>
      <c r="D1114" s="77"/>
      <c r="E1114" s="111"/>
      <c r="F1114" s="77"/>
      <c r="G1114" s="79"/>
      <c r="H1114" s="77"/>
      <c r="I1114" s="77"/>
    </row>
    <row r="1115" spans="1:9" x14ac:dyDescent="0.25">
      <c r="A1115" s="13" t="s">
        <v>3226</v>
      </c>
      <c r="B1115" s="78"/>
      <c r="C1115" s="113" t="str">
        <f t="shared" si="17"/>
        <v xml:space="preserve">C1110 - </v>
      </c>
      <c r="D1115" s="77"/>
      <c r="E1115" s="111"/>
      <c r="F1115" s="77"/>
      <c r="G1115" s="79"/>
      <c r="H1115" s="77"/>
      <c r="I1115" s="77"/>
    </row>
    <row r="1116" spans="1:9" x14ac:dyDescent="0.25">
      <c r="A1116" s="13" t="s">
        <v>3227</v>
      </c>
      <c r="B1116" s="78"/>
      <c r="C1116" s="113" t="str">
        <f t="shared" si="17"/>
        <v xml:space="preserve">C1111 - </v>
      </c>
      <c r="D1116" s="77"/>
      <c r="E1116" s="111"/>
      <c r="F1116" s="77"/>
      <c r="G1116" s="79"/>
      <c r="H1116" s="77"/>
      <c r="I1116" s="77"/>
    </row>
    <row r="1117" spans="1:9" x14ac:dyDescent="0.25">
      <c r="A1117" s="13" t="s">
        <v>3228</v>
      </c>
      <c r="B1117" s="78"/>
      <c r="C1117" s="113" t="str">
        <f t="shared" si="17"/>
        <v xml:space="preserve">C1112 - </v>
      </c>
      <c r="D1117" s="77"/>
      <c r="E1117" s="111"/>
      <c r="F1117" s="77"/>
      <c r="G1117" s="79"/>
      <c r="H1117" s="77"/>
      <c r="I1117" s="77"/>
    </row>
    <row r="1118" spans="1:9" x14ac:dyDescent="0.25">
      <c r="A1118" s="13" t="s">
        <v>3229</v>
      </c>
      <c r="B1118" s="78"/>
      <c r="C1118" s="113" t="str">
        <f t="shared" si="17"/>
        <v xml:space="preserve">C1113 - </v>
      </c>
      <c r="D1118" s="77"/>
      <c r="E1118" s="111"/>
      <c r="F1118" s="77"/>
      <c r="G1118" s="79"/>
      <c r="H1118" s="77"/>
      <c r="I1118" s="77"/>
    </row>
    <row r="1119" spans="1:9" x14ac:dyDescent="0.25">
      <c r="A1119" s="13" t="s">
        <v>3230</v>
      </c>
      <c r="B1119" s="78"/>
      <c r="C1119" s="113" t="str">
        <f t="shared" si="17"/>
        <v xml:space="preserve">C1114 - </v>
      </c>
      <c r="D1119" s="77"/>
      <c r="E1119" s="111"/>
      <c r="F1119" s="77"/>
      <c r="G1119" s="79"/>
      <c r="H1119" s="77"/>
      <c r="I1119" s="77"/>
    </row>
    <row r="1120" spans="1:9" x14ac:dyDescent="0.25">
      <c r="A1120" s="13" t="s">
        <v>3231</v>
      </c>
      <c r="B1120" s="78"/>
      <c r="C1120" s="113" t="str">
        <f t="shared" si="17"/>
        <v xml:space="preserve">C1115 - </v>
      </c>
      <c r="D1120" s="77"/>
      <c r="E1120" s="111"/>
      <c r="F1120" s="77"/>
      <c r="G1120" s="79"/>
      <c r="H1120" s="77"/>
      <c r="I1120" s="77"/>
    </row>
    <row r="1121" spans="1:9" x14ac:dyDescent="0.25">
      <c r="A1121" s="13" t="s">
        <v>3232</v>
      </c>
      <c r="B1121" s="78"/>
      <c r="C1121" s="113" t="str">
        <f t="shared" ref="C1121:C1184" si="18">A1121&amp;" - "&amp;B1121</f>
        <v xml:space="preserve">C1116 - </v>
      </c>
      <c r="D1121" s="77"/>
      <c r="E1121" s="111"/>
      <c r="F1121" s="77"/>
      <c r="G1121" s="79"/>
      <c r="H1121" s="77"/>
      <c r="I1121" s="77"/>
    </row>
    <row r="1122" spans="1:9" x14ac:dyDescent="0.25">
      <c r="A1122" s="13" t="s">
        <v>3233</v>
      </c>
      <c r="B1122" s="78"/>
      <c r="C1122" s="113" t="str">
        <f t="shared" si="18"/>
        <v xml:space="preserve">C1117 - </v>
      </c>
      <c r="D1122" s="77"/>
      <c r="E1122" s="111"/>
      <c r="F1122" s="77"/>
      <c r="G1122" s="79"/>
      <c r="H1122" s="77"/>
      <c r="I1122" s="77"/>
    </row>
    <row r="1123" spans="1:9" x14ac:dyDescent="0.25">
      <c r="A1123" s="13" t="s">
        <v>3234</v>
      </c>
      <c r="B1123" s="78"/>
      <c r="C1123" s="113" t="str">
        <f t="shared" si="18"/>
        <v xml:space="preserve">C1118 - </v>
      </c>
      <c r="D1123" s="77"/>
      <c r="E1123" s="111"/>
      <c r="F1123" s="77"/>
      <c r="G1123" s="79"/>
      <c r="H1123" s="77"/>
      <c r="I1123" s="77"/>
    </row>
    <row r="1124" spans="1:9" x14ac:dyDescent="0.25">
      <c r="A1124" s="13" t="s">
        <v>3235</v>
      </c>
      <c r="B1124" s="78"/>
      <c r="C1124" s="113" t="str">
        <f t="shared" si="18"/>
        <v xml:space="preserve">C1119 - </v>
      </c>
      <c r="D1124" s="77"/>
      <c r="E1124" s="111"/>
      <c r="F1124" s="77"/>
      <c r="G1124" s="79"/>
      <c r="H1124" s="77"/>
      <c r="I1124" s="77"/>
    </row>
    <row r="1125" spans="1:9" x14ac:dyDescent="0.25">
      <c r="A1125" s="13" t="s">
        <v>3236</v>
      </c>
      <c r="B1125" s="78"/>
      <c r="C1125" s="113" t="str">
        <f t="shared" si="18"/>
        <v xml:space="preserve">C1120 - </v>
      </c>
      <c r="D1125" s="77"/>
      <c r="E1125" s="111"/>
      <c r="F1125" s="77"/>
      <c r="G1125" s="79"/>
      <c r="H1125" s="77"/>
      <c r="I1125" s="77"/>
    </row>
    <row r="1126" spans="1:9" x14ac:dyDescent="0.25">
      <c r="A1126" s="13" t="s">
        <v>3237</v>
      </c>
      <c r="B1126" s="78"/>
      <c r="C1126" s="113" t="str">
        <f t="shared" si="18"/>
        <v xml:space="preserve">C1121 - </v>
      </c>
      <c r="D1126" s="77"/>
      <c r="E1126" s="111"/>
      <c r="F1126" s="77"/>
      <c r="G1126" s="79"/>
      <c r="H1126" s="77"/>
      <c r="I1126" s="77"/>
    </row>
    <row r="1127" spans="1:9" x14ac:dyDescent="0.25">
      <c r="A1127" s="13" t="s">
        <v>3238</v>
      </c>
      <c r="B1127" s="78"/>
      <c r="C1127" s="113" t="str">
        <f t="shared" si="18"/>
        <v xml:space="preserve">C1122 - </v>
      </c>
      <c r="D1127" s="77"/>
      <c r="E1127" s="111"/>
      <c r="F1127" s="77"/>
      <c r="G1127" s="79"/>
      <c r="H1127" s="77"/>
      <c r="I1127" s="77"/>
    </row>
    <row r="1128" spans="1:9" x14ac:dyDescent="0.25">
      <c r="A1128" s="13" t="s">
        <v>3239</v>
      </c>
      <c r="B1128" s="78"/>
      <c r="C1128" s="113" t="str">
        <f t="shared" si="18"/>
        <v xml:space="preserve">C1123 - </v>
      </c>
      <c r="D1128" s="77"/>
      <c r="E1128" s="111"/>
      <c r="F1128" s="77"/>
      <c r="G1128" s="79"/>
      <c r="H1128" s="77"/>
      <c r="I1128" s="77"/>
    </row>
    <row r="1129" spans="1:9" x14ac:dyDescent="0.25">
      <c r="A1129" s="13" t="s">
        <v>3240</v>
      </c>
      <c r="B1129" s="78"/>
      <c r="C1129" s="113" t="str">
        <f t="shared" si="18"/>
        <v xml:space="preserve">C1124 - </v>
      </c>
      <c r="D1129" s="77"/>
      <c r="E1129" s="111"/>
      <c r="F1129" s="77"/>
      <c r="G1129" s="79"/>
      <c r="H1129" s="77"/>
      <c r="I1129" s="77"/>
    </row>
    <row r="1130" spans="1:9" x14ac:dyDescent="0.25">
      <c r="A1130" s="13" t="s">
        <v>3241</v>
      </c>
      <c r="B1130" s="78"/>
      <c r="C1130" s="113" t="str">
        <f t="shared" si="18"/>
        <v xml:space="preserve">C1125 - </v>
      </c>
      <c r="D1130" s="77"/>
      <c r="E1130" s="111"/>
      <c r="F1130" s="77"/>
      <c r="G1130" s="79"/>
      <c r="H1130" s="77"/>
      <c r="I1130" s="77"/>
    </row>
    <row r="1131" spans="1:9" x14ac:dyDescent="0.25">
      <c r="A1131" s="13" t="s">
        <v>3242</v>
      </c>
      <c r="B1131" s="78"/>
      <c r="C1131" s="113" t="str">
        <f t="shared" si="18"/>
        <v xml:space="preserve">C1126 - </v>
      </c>
      <c r="D1131" s="77"/>
      <c r="E1131" s="111"/>
      <c r="F1131" s="77"/>
      <c r="G1131" s="79"/>
      <c r="H1131" s="77"/>
      <c r="I1131" s="77"/>
    </row>
    <row r="1132" spans="1:9" x14ac:dyDescent="0.25">
      <c r="A1132" s="13" t="s">
        <v>3243</v>
      </c>
      <c r="B1132" s="78"/>
      <c r="C1132" s="113" t="str">
        <f t="shared" si="18"/>
        <v xml:space="preserve">C1127 - </v>
      </c>
      <c r="D1132" s="77"/>
      <c r="E1132" s="111"/>
      <c r="F1132" s="77"/>
      <c r="G1132" s="79"/>
      <c r="H1132" s="77"/>
      <c r="I1132" s="77"/>
    </row>
    <row r="1133" spans="1:9" x14ac:dyDescent="0.25">
      <c r="A1133" s="13" t="s">
        <v>3244</v>
      </c>
      <c r="B1133" s="78"/>
      <c r="C1133" s="113" t="str">
        <f t="shared" si="18"/>
        <v xml:space="preserve">C1128 - </v>
      </c>
      <c r="D1133" s="77"/>
      <c r="E1133" s="111"/>
      <c r="F1133" s="77"/>
      <c r="G1133" s="79"/>
      <c r="H1133" s="77"/>
      <c r="I1133" s="77"/>
    </row>
    <row r="1134" spans="1:9" x14ac:dyDescent="0.25">
      <c r="A1134" s="13" t="s">
        <v>3245</v>
      </c>
      <c r="B1134" s="78"/>
      <c r="C1134" s="113" t="str">
        <f t="shared" si="18"/>
        <v xml:space="preserve">C1129 - </v>
      </c>
      <c r="D1134" s="77"/>
      <c r="E1134" s="111"/>
      <c r="F1134" s="77"/>
      <c r="G1134" s="79"/>
      <c r="H1134" s="77"/>
      <c r="I1134" s="77"/>
    </row>
    <row r="1135" spans="1:9" x14ac:dyDescent="0.25">
      <c r="A1135" s="13" t="s">
        <v>3246</v>
      </c>
      <c r="B1135" s="78"/>
      <c r="C1135" s="113" t="str">
        <f t="shared" si="18"/>
        <v xml:space="preserve">C1130 - </v>
      </c>
      <c r="D1135" s="77"/>
      <c r="E1135" s="111"/>
      <c r="F1135" s="77"/>
      <c r="G1135" s="79"/>
      <c r="H1135" s="77"/>
      <c r="I1135" s="77"/>
    </row>
    <row r="1136" spans="1:9" x14ac:dyDescent="0.25">
      <c r="A1136" s="13" t="s">
        <v>3247</v>
      </c>
      <c r="B1136" s="78"/>
      <c r="C1136" s="113" t="str">
        <f t="shared" si="18"/>
        <v xml:space="preserve">C1131 - </v>
      </c>
      <c r="D1136" s="77"/>
      <c r="E1136" s="111"/>
      <c r="F1136" s="77"/>
      <c r="G1136" s="79"/>
      <c r="H1136" s="77"/>
      <c r="I1136" s="77"/>
    </row>
    <row r="1137" spans="1:9" x14ac:dyDescent="0.25">
      <c r="A1137" s="13" t="s">
        <v>3248</v>
      </c>
      <c r="B1137" s="78"/>
      <c r="C1137" s="113" t="str">
        <f t="shared" si="18"/>
        <v xml:space="preserve">C1132 - </v>
      </c>
      <c r="D1137" s="77"/>
      <c r="E1137" s="111"/>
      <c r="F1137" s="77"/>
      <c r="G1137" s="79"/>
      <c r="H1137" s="77"/>
      <c r="I1137" s="77"/>
    </row>
    <row r="1138" spans="1:9" x14ac:dyDescent="0.25">
      <c r="A1138" s="13" t="s">
        <v>3249</v>
      </c>
      <c r="B1138" s="78"/>
      <c r="C1138" s="113" t="str">
        <f t="shared" si="18"/>
        <v xml:space="preserve">C1133 - </v>
      </c>
      <c r="D1138" s="77"/>
      <c r="E1138" s="111"/>
      <c r="F1138" s="77"/>
      <c r="G1138" s="79"/>
      <c r="H1138" s="77"/>
      <c r="I1138" s="77"/>
    </row>
    <row r="1139" spans="1:9" x14ac:dyDescent="0.25">
      <c r="A1139" s="13" t="s">
        <v>3250</v>
      </c>
      <c r="B1139" s="78"/>
      <c r="C1139" s="113" t="str">
        <f t="shared" si="18"/>
        <v xml:space="preserve">C1134 - </v>
      </c>
      <c r="D1139" s="77"/>
      <c r="E1139" s="111"/>
      <c r="F1139" s="77"/>
      <c r="G1139" s="79"/>
      <c r="H1139" s="77"/>
      <c r="I1139" s="77"/>
    </row>
    <row r="1140" spans="1:9" x14ac:dyDescent="0.25">
      <c r="A1140" s="13" t="s">
        <v>3251</v>
      </c>
      <c r="B1140" s="78"/>
      <c r="C1140" s="113" t="str">
        <f t="shared" si="18"/>
        <v xml:space="preserve">C1135 - </v>
      </c>
      <c r="D1140" s="77"/>
      <c r="E1140" s="111"/>
      <c r="F1140" s="77"/>
      <c r="G1140" s="79"/>
      <c r="H1140" s="77"/>
      <c r="I1140" s="77"/>
    </row>
    <row r="1141" spans="1:9" x14ac:dyDescent="0.25">
      <c r="A1141" s="13" t="s">
        <v>3252</v>
      </c>
      <c r="B1141" s="78"/>
      <c r="C1141" s="113" t="str">
        <f t="shared" si="18"/>
        <v xml:space="preserve">C1136 - </v>
      </c>
      <c r="D1141" s="77"/>
      <c r="E1141" s="111"/>
      <c r="F1141" s="77"/>
      <c r="G1141" s="79"/>
      <c r="H1141" s="77"/>
      <c r="I1141" s="77"/>
    </row>
    <row r="1142" spans="1:9" x14ac:dyDescent="0.25">
      <c r="A1142" s="13" t="s">
        <v>3253</v>
      </c>
      <c r="B1142" s="78"/>
      <c r="C1142" s="113" t="str">
        <f t="shared" si="18"/>
        <v xml:space="preserve">C1137 - </v>
      </c>
      <c r="D1142" s="77"/>
      <c r="E1142" s="111"/>
      <c r="F1142" s="77"/>
      <c r="G1142" s="79"/>
      <c r="H1142" s="77"/>
      <c r="I1142" s="77"/>
    </row>
    <row r="1143" spans="1:9" x14ac:dyDescent="0.25">
      <c r="A1143" s="13" t="s">
        <v>3254</v>
      </c>
      <c r="B1143" s="78"/>
      <c r="C1143" s="113" t="str">
        <f t="shared" si="18"/>
        <v xml:space="preserve">C1138 - </v>
      </c>
      <c r="D1143" s="77"/>
      <c r="E1143" s="111"/>
      <c r="F1143" s="77"/>
      <c r="G1143" s="79"/>
      <c r="H1143" s="77"/>
      <c r="I1143" s="77"/>
    </row>
    <row r="1144" spans="1:9" x14ac:dyDescent="0.25">
      <c r="A1144" s="13" t="s">
        <v>3255</v>
      </c>
      <c r="B1144" s="78"/>
      <c r="C1144" s="113" t="str">
        <f t="shared" si="18"/>
        <v xml:space="preserve">C1139 - </v>
      </c>
      <c r="D1144" s="77"/>
      <c r="E1144" s="111"/>
      <c r="F1144" s="77"/>
      <c r="G1144" s="79"/>
      <c r="H1144" s="77"/>
      <c r="I1144" s="77"/>
    </row>
    <row r="1145" spans="1:9" x14ac:dyDescent="0.25">
      <c r="A1145" s="13" t="s">
        <v>3256</v>
      </c>
      <c r="B1145" s="78"/>
      <c r="C1145" s="113" t="str">
        <f t="shared" si="18"/>
        <v xml:space="preserve">C1140 - </v>
      </c>
      <c r="D1145" s="77"/>
      <c r="E1145" s="111"/>
      <c r="F1145" s="77"/>
      <c r="G1145" s="79"/>
      <c r="H1145" s="77"/>
      <c r="I1145" s="77"/>
    </row>
    <row r="1146" spans="1:9" x14ac:dyDescent="0.25">
      <c r="A1146" s="13" t="s">
        <v>3257</v>
      </c>
      <c r="B1146" s="78"/>
      <c r="C1146" s="113" t="str">
        <f t="shared" si="18"/>
        <v xml:space="preserve">C1141 - </v>
      </c>
      <c r="D1146" s="77"/>
      <c r="E1146" s="111"/>
      <c r="F1146" s="77"/>
      <c r="G1146" s="79"/>
      <c r="H1146" s="77"/>
      <c r="I1146" s="77"/>
    </row>
    <row r="1147" spans="1:9" x14ac:dyDescent="0.25">
      <c r="A1147" s="13" t="s">
        <v>3258</v>
      </c>
      <c r="B1147" s="78"/>
      <c r="C1147" s="113" t="str">
        <f t="shared" si="18"/>
        <v xml:space="preserve">C1142 - </v>
      </c>
      <c r="D1147" s="77"/>
      <c r="E1147" s="111"/>
      <c r="F1147" s="77"/>
      <c r="G1147" s="79"/>
      <c r="H1147" s="77"/>
      <c r="I1147" s="77"/>
    </row>
    <row r="1148" spans="1:9" x14ac:dyDescent="0.25">
      <c r="A1148" s="13" t="s">
        <v>3259</v>
      </c>
      <c r="B1148" s="78"/>
      <c r="C1148" s="113" t="str">
        <f t="shared" si="18"/>
        <v xml:space="preserve">C1143 - </v>
      </c>
      <c r="D1148" s="77"/>
      <c r="E1148" s="111"/>
      <c r="F1148" s="77"/>
      <c r="G1148" s="79"/>
      <c r="H1148" s="77"/>
      <c r="I1148" s="77"/>
    </row>
    <row r="1149" spans="1:9" x14ac:dyDescent="0.25">
      <c r="A1149" s="13" t="s">
        <v>3260</v>
      </c>
      <c r="B1149" s="78"/>
      <c r="C1149" s="113" t="str">
        <f t="shared" si="18"/>
        <v xml:space="preserve">C1144 - </v>
      </c>
      <c r="D1149" s="77"/>
      <c r="E1149" s="111"/>
      <c r="F1149" s="77"/>
      <c r="G1149" s="79"/>
      <c r="H1149" s="77"/>
      <c r="I1149" s="77"/>
    </row>
    <row r="1150" spans="1:9" x14ac:dyDescent="0.25">
      <c r="A1150" s="13" t="s">
        <v>3261</v>
      </c>
      <c r="B1150" s="78"/>
      <c r="C1150" s="113" t="str">
        <f t="shared" si="18"/>
        <v xml:space="preserve">C1145 - </v>
      </c>
      <c r="D1150" s="77"/>
      <c r="E1150" s="111"/>
      <c r="F1150" s="77"/>
      <c r="G1150" s="79"/>
      <c r="H1150" s="77"/>
      <c r="I1150" s="77"/>
    </row>
    <row r="1151" spans="1:9" x14ac:dyDescent="0.25">
      <c r="A1151" s="13" t="s">
        <v>3262</v>
      </c>
      <c r="B1151" s="78"/>
      <c r="C1151" s="113" t="str">
        <f t="shared" si="18"/>
        <v xml:space="preserve">C1146 - </v>
      </c>
      <c r="D1151" s="77"/>
      <c r="E1151" s="111"/>
      <c r="F1151" s="77"/>
      <c r="G1151" s="79"/>
      <c r="H1151" s="77"/>
      <c r="I1151" s="77"/>
    </row>
    <row r="1152" spans="1:9" x14ac:dyDescent="0.25">
      <c r="A1152" s="13" t="s">
        <v>3263</v>
      </c>
      <c r="B1152" s="78"/>
      <c r="C1152" s="113" t="str">
        <f t="shared" si="18"/>
        <v xml:space="preserve">C1147 - </v>
      </c>
      <c r="D1152" s="77"/>
      <c r="E1152" s="111"/>
      <c r="F1152" s="77"/>
      <c r="G1152" s="79"/>
      <c r="H1152" s="77"/>
      <c r="I1152" s="77"/>
    </row>
    <row r="1153" spans="1:9" x14ac:dyDescent="0.25">
      <c r="A1153" s="13" t="s">
        <v>3264</v>
      </c>
      <c r="B1153" s="78"/>
      <c r="C1153" s="113" t="str">
        <f t="shared" si="18"/>
        <v xml:space="preserve">C1148 - </v>
      </c>
      <c r="D1153" s="77"/>
      <c r="E1153" s="111"/>
      <c r="F1153" s="77"/>
      <c r="G1153" s="79"/>
      <c r="H1153" s="77"/>
      <c r="I1153" s="77"/>
    </row>
    <row r="1154" spans="1:9" x14ac:dyDescent="0.25">
      <c r="A1154" s="13" t="s">
        <v>3265</v>
      </c>
      <c r="B1154" s="78"/>
      <c r="C1154" s="113" t="str">
        <f t="shared" si="18"/>
        <v xml:space="preserve">C1149 - </v>
      </c>
      <c r="D1154" s="77"/>
      <c r="E1154" s="111"/>
      <c r="F1154" s="77"/>
      <c r="G1154" s="79"/>
      <c r="H1154" s="77"/>
      <c r="I1154" s="77"/>
    </row>
    <row r="1155" spans="1:9" x14ac:dyDescent="0.25">
      <c r="A1155" s="13" t="s">
        <v>3266</v>
      </c>
      <c r="B1155" s="78"/>
      <c r="C1155" s="113" t="str">
        <f t="shared" si="18"/>
        <v xml:space="preserve">C1150 - </v>
      </c>
      <c r="D1155" s="77"/>
      <c r="E1155" s="111"/>
      <c r="F1155" s="77"/>
      <c r="G1155" s="79"/>
      <c r="H1155" s="77"/>
      <c r="I1155" s="77"/>
    </row>
    <row r="1156" spans="1:9" x14ac:dyDescent="0.25">
      <c r="A1156" s="13" t="s">
        <v>3267</v>
      </c>
      <c r="B1156" s="78"/>
      <c r="C1156" s="113" t="str">
        <f t="shared" si="18"/>
        <v xml:space="preserve">C1151 - </v>
      </c>
      <c r="D1156" s="77"/>
      <c r="E1156" s="111"/>
      <c r="F1156" s="77"/>
      <c r="G1156" s="79"/>
      <c r="H1156" s="77"/>
      <c r="I1156" s="77"/>
    </row>
    <row r="1157" spans="1:9" x14ac:dyDescent="0.25">
      <c r="A1157" s="13" t="s">
        <v>3268</v>
      </c>
      <c r="B1157" s="78"/>
      <c r="C1157" s="113" t="str">
        <f t="shared" si="18"/>
        <v xml:space="preserve">C1152 - </v>
      </c>
      <c r="D1157" s="77"/>
      <c r="E1157" s="111"/>
      <c r="F1157" s="77"/>
      <c r="G1157" s="79"/>
      <c r="H1157" s="77"/>
      <c r="I1157" s="77"/>
    </row>
    <row r="1158" spans="1:9" x14ac:dyDescent="0.25">
      <c r="A1158" s="13" t="s">
        <v>3269</v>
      </c>
      <c r="B1158" s="78"/>
      <c r="C1158" s="113" t="str">
        <f t="shared" si="18"/>
        <v xml:space="preserve">C1153 - </v>
      </c>
      <c r="D1158" s="77"/>
      <c r="E1158" s="111"/>
      <c r="F1158" s="77"/>
      <c r="G1158" s="79"/>
      <c r="H1158" s="77"/>
      <c r="I1158" s="77"/>
    </row>
    <row r="1159" spans="1:9" x14ac:dyDescent="0.25">
      <c r="A1159" s="13" t="s">
        <v>3270</v>
      </c>
      <c r="B1159" s="78"/>
      <c r="C1159" s="113" t="str">
        <f t="shared" si="18"/>
        <v xml:space="preserve">C1154 - </v>
      </c>
      <c r="D1159" s="77"/>
      <c r="E1159" s="111"/>
      <c r="F1159" s="77"/>
      <c r="G1159" s="79"/>
      <c r="H1159" s="77"/>
      <c r="I1159" s="77"/>
    </row>
    <row r="1160" spans="1:9" x14ac:dyDescent="0.25">
      <c r="A1160" s="13" t="s">
        <v>3271</v>
      </c>
      <c r="B1160" s="78"/>
      <c r="C1160" s="113" t="str">
        <f t="shared" si="18"/>
        <v xml:space="preserve">C1155 - </v>
      </c>
      <c r="D1160" s="77"/>
      <c r="E1160" s="111"/>
      <c r="F1160" s="77"/>
      <c r="G1160" s="79"/>
      <c r="H1160" s="77"/>
      <c r="I1160" s="77"/>
    </row>
    <row r="1161" spans="1:9" x14ac:dyDescent="0.25">
      <c r="A1161" s="13" t="s">
        <v>3272</v>
      </c>
      <c r="B1161" s="78"/>
      <c r="C1161" s="113" t="str">
        <f t="shared" si="18"/>
        <v xml:space="preserve">C1156 - </v>
      </c>
      <c r="D1161" s="77"/>
      <c r="E1161" s="111"/>
      <c r="F1161" s="77"/>
      <c r="G1161" s="79"/>
      <c r="H1161" s="77"/>
      <c r="I1161" s="77"/>
    </row>
    <row r="1162" spans="1:9" x14ac:dyDescent="0.25">
      <c r="A1162" s="13" t="s">
        <v>3273</v>
      </c>
      <c r="B1162" s="78"/>
      <c r="C1162" s="113" t="str">
        <f t="shared" si="18"/>
        <v xml:space="preserve">C1157 - </v>
      </c>
      <c r="D1162" s="77"/>
      <c r="E1162" s="111"/>
      <c r="F1162" s="77"/>
      <c r="G1162" s="79"/>
      <c r="H1162" s="77"/>
      <c r="I1162" s="77"/>
    </row>
    <row r="1163" spans="1:9" x14ac:dyDescent="0.25">
      <c r="A1163" s="13" t="s">
        <v>3274</v>
      </c>
      <c r="B1163" s="78"/>
      <c r="C1163" s="113" t="str">
        <f t="shared" si="18"/>
        <v xml:space="preserve">C1158 - </v>
      </c>
      <c r="D1163" s="77"/>
      <c r="E1163" s="111"/>
      <c r="F1163" s="77"/>
      <c r="G1163" s="79"/>
      <c r="H1163" s="77"/>
      <c r="I1163" s="77"/>
    </row>
    <row r="1164" spans="1:9" x14ac:dyDescent="0.25">
      <c r="A1164" s="13" t="s">
        <v>3275</v>
      </c>
      <c r="B1164" s="78"/>
      <c r="C1164" s="113" t="str">
        <f t="shared" si="18"/>
        <v xml:space="preserve">C1159 - </v>
      </c>
      <c r="D1164" s="77"/>
      <c r="E1164" s="111"/>
      <c r="F1164" s="77"/>
      <c r="G1164" s="79"/>
      <c r="H1164" s="77"/>
      <c r="I1164" s="77"/>
    </row>
    <row r="1165" spans="1:9" x14ac:dyDescent="0.25">
      <c r="A1165" s="13" t="s">
        <v>3276</v>
      </c>
      <c r="B1165" s="78"/>
      <c r="C1165" s="113" t="str">
        <f t="shared" si="18"/>
        <v xml:space="preserve">C1160 - </v>
      </c>
      <c r="D1165" s="77"/>
      <c r="E1165" s="111"/>
      <c r="F1165" s="77"/>
      <c r="G1165" s="79"/>
      <c r="H1165" s="77"/>
      <c r="I1165" s="77"/>
    </row>
    <row r="1166" spans="1:9" x14ac:dyDescent="0.25">
      <c r="A1166" s="13" t="s">
        <v>3277</v>
      </c>
      <c r="B1166" s="78"/>
      <c r="C1166" s="113" t="str">
        <f t="shared" si="18"/>
        <v xml:space="preserve">C1161 - </v>
      </c>
      <c r="D1166" s="77"/>
      <c r="E1166" s="111"/>
      <c r="F1166" s="77"/>
      <c r="G1166" s="79"/>
      <c r="H1166" s="77"/>
      <c r="I1166" s="77"/>
    </row>
    <row r="1167" spans="1:9" x14ac:dyDescent="0.25">
      <c r="A1167" s="13" t="s">
        <v>3278</v>
      </c>
      <c r="B1167" s="78"/>
      <c r="C1167" s="113" t="str">
        <f t="shared" si="18"/>
        <v xml:space="preserve">C1162 - </v>
      </c>
      <c r="D1167" s="77"/>
      <c r="E1167" s="111"/>
      <c r="F1167" s="77"/>
      <c r="G1167" s="79"/>
      <c r="H1167" s="77"/>
      <c r="I1167" s="77"/>
    </row>
    <row r="1168" spans="1:9" x14ac:dyDescent="0.25">
      <c r="A1168" s="13" t="s">
        <v>3279</v>
      </c>
      <c r="B1168" s="78"/>
      <c r="C1168" s="113" t="str">
        <f t="shared" si="18"/>
        <v xml:space="preserve">C1163 - </v>
      </c>
      <c r="D1168" s="77"/>
      <c r="E1168" s="111"/>
      <c r="F1168" s="77"/>
      <c r="G1168" s="79"/>
      <c r="H1168" s="77"/>
      <c r="I1168" s="77"/>
    </row>
    <row r="1169" spans="1:9" x14ac:dyDescent="0.25">
      <c r="A1169" s="13" t="s">
        <v>3280</v>
      </c>
      <c r="B1169" s="78"/>
      <c r="C1169" s="113" t="str">
        <f t="shared" si="18"/>
        <v xml:space="preserve">C1164 - </v>
      </c>
      <c r="D1169" s="77"/>
      <c r="E1169" s="111"/>
      <c r="F1169" s="77"/>
      <c r="G1169" s="79"/>
      <c r="H1169" s="77"/>
      <c r="I1169" s="77"/>
    </row>
    <row r="1170" spans="1:9" x14ac:dyDescent="0.25">
      <c r="A1170" s="13" t="s">
        <v>3281</v>
      </c>
      <c r="B1170" s="78"/>
      <c r="C1170" s="113" t="str">
        <f t="shared" si="18"/>
        <v xml:space="preserve">C1165 - </v>
      </c>
      <c r="D1170" s="77"/>
      <c r="E1170" s="111"/>
      <c r="F1170" s="77"/>
      <c r="G1170" s="79"/>
      <c r="H1170" s="77"/>
      <c r="I1170" s="77"/>
    </row>
    <row r="1171" spans="1:9" x14ac:dyDescent="0.25">
      <c r="A1171" s="13" t="s">
        <v>3282</v>
      </c>
      <c r="B1171" s="78"/>
      <c r="C1171" s="113" t="str">
        <f t="shared" si="18"/>
        <v xml:space="preserve">C1166 - </v>
      </c>
      <c r="D1171" s="77"/>
      <c r="E1171" s="111"/>
      <c r="F1171" s="77"/>
      <c r="G1171" s="79"/>
      <c r="H1171" s="77"/>
      <c r="I1171" s="77"/>
    </row>
    <row r="1172" spans="1:9" x14ac:dyDescent="0.25">
      <c r="A1172" s="13" t="s">
        <v>3283</v>
      </c>
      <c r="B1172" s="78"/>
      <c r="C1172" s="113" t="str">
        <f t="shared" si="18"/>
        <v xml:space="preserve">C1167 - </v>
      </c>
      <c r="D1172" s="77"/>
      <c r="E1172" s="111"/>
      <c r="F1172" s="77"/>
      <c r="G1172" s="79"/>
      <c r="H1172" s="77"/>
      <c r="I1172" s="77"/>
    </row>
    <row r="1173" spans="1:9" x14ac:dyDescent="0.25">
      <c r="A1173" s="13" t="s">
        <v>3284</v>
      </c>
      <c r="B1173" s="78"/>
      <c r="C1173" s="113" t="str">
        <f t="shared" si="18"/>
        <v xml:space="preserve">C1168 - </v>
      </c>
      <c r="D1173" s="77"/>
      <c r="E1173" s="111"/>
      <c r="F1173" s="77"/>
      <c r="G1173" s="79"/>
      <c r="H1173" s="77"/>
      <c r="I1173" s="77"/>
    </row>
    <row r="1174" spans="1:9" x14ac:dyDescent="0.25">
      <c r="A1174" s="13" t="s">
        <v>3285</v>
      </c>
      <c r="B1174" s="78"/>
      <c r="C1174" s="113" t="str">
        <f t="shared" si="18"/>
        <v xml:space="preserve">C1169 - </v>
      </c>
      <c r="D1174" s="77"/>
      <c r="E1174" s="111"/>
      <c r="F1174" s="77"/>
      <c r="G1174" s="79"/>
      <c r="H1174" s="77"/>
      <c r="I1174" s="77"/>
    </row>
    <row r="1175" spans="1:9" x14ac:dyDescent="0.25">
      <c r="A1175" s="13" t="s">
        <v>3286</v>
      </c>
      <c r="B1175" s="78"/>
      <c r="C1175" s="113" t="str">
        <f t="shared" si="18"/>
        <v xml:space="preserve">C1170 - </v>
      </c>
      <c r="D1175" s="77"/>
      <c r="E1175" s="111"/>
      <c r="F1175" s="77"/>
      <c r="G1175" s="79"/>
      <c r="H1175" s="77"/>
      <c r="I1175" s="77"/>
    </row>
    <row r="1176" spans="1:9" x14ac:dyDescent="0.25">
      <c r="A1176" s="13" t="s">
        <v>3287</v>
      </c>
      <c r="B1176" s="78"/>
      <c r="C1176" s="113" t="str">
        <f t="shared" si="18"/>
        <v xml:space="preserve">C1171 - </v>
      </c>
      <c r="D1176" s="77"/>
      <c r="E1176" s="111"/>
      <c r="F1176" s="77"/>
      <c r="G1176" s="79"/>
      <c r="H1176" s="77"/>
      <c r="I1176" s="77"/>
    </row>
    <row r="1177" spans="1:9" x14ac:dyDescent="0.25">
      <c r="A1177" s="13" t="s">
        <v>3288</v>
      </c>
      <c r="B1177" s="78"/>
      <c r="C1177" s="113" t="str">
        <f t="shared" si="18"/>
        <v xml:space="preserve">C1172 - </v>
      </c>
      <c r="D1177" s="77"/>
      <c r="E1177" s="111"/>
      <c r="F1177" s="77"/>
      <c r="G1177" s="79"/>
      <c r="H1177" s="77"/>
      <c r="I1177" s="77"/>
    </row>
    <row r="1178" spans="1:9" x14ac:dyDescent="0.25">
      <c r="A1178" s="13" t="s">
        <v>3289</v>
      </c>
      <c r="B1178" s="78"/>
      <c r="C1178" s="113" t="str">
        <f t="shared" si="18"/>
        <v xml:space="preserve">C1173 - </v>
      </c>
      <c r="D1178" s="77"/>
      <c r="E1178" s="111"/>
      <c r="F1178" s="77"/>
      <c r="G1178" s="79"/>
      <c r="H1178" s="77"/>
      <c r="I1178" s="77"/>
    </row>
    <row r="1179" spans="1:9" x14ac:dyDescent="0.25">
      <c r="A1179" s="13" t="s">
        <v>3290</v>
      </c>
      <c r="B1179" s="78"/>
      <c r="C1179" s="113" t="str">
        <f t="shared" si="18"/>
        <v xml:space="preserve">C1174 - </v>
      </c>
      <c r="D1179" s="77"/>
      <c r="E1179" s="111"/>
      <c r="F1179" s="77"/>
      <c r="G1179" s="79"/>
      <c r="H1179" s="77"/>
      <c r="I1179" s="77"/>
    </row>
    <row r="1180" spans="1:9" x14ac:dyDescent="0.25">
      <c r="A1180" s="13" t="s">
        <v>3291</v>
      </c>
      <c r="B1180" s="78"/>
      <c r="C1180" s="113" t="str">
        <f t="shared" si="18"/>
        <v xml:space="preserve">C1175 - </v>
      </c>
      <c r="D1180" s="77"/>
      <c r="E1180" s="111"/>
      <c r="F1180" s="77"/>
      <c r="G1180" s="79"/>
      <c r="H1180" s="77"/>
      <c r="I1180" s="77"/>
    </row>
    <row r="1181" spans="1:9" x14ac:dyDescent="0.25">
      <c r="A1181" s="13" t="s">
        <v>3292</v>
      </c>
      <c r="B1181" s="78"/>
      <c r="C1181" s="113" t="str">
        <f t="shared" si="18"/>
        <v xml:space="preserve">C1176 - </v>
      </c>
      <c r="D1181" s="77"/>
      <c r="E1181" s="111"/>
      <c r="F1181" s="77"/>
      <c r="G1181" s="79"/>
      <c r="H1181" s="77"/>
      <c r="I1181" s="77"/>
    </row>
    <row r="1182" spans="1:9" x14ac:dyDescent="0.25">
      <c r="A1182" s="13" t="s">
        <v>3293</v>
      </c>
      <c r="B1182" s="78"/>
      <c r="C1182" s="113" t="str">
        <f t="shared" si="18"/>
        <v xml:space="preserve">C1177 - </v>
      </c>
      <c r="D1182" s="77"/>
      <c r="E1182" s="111"/>
      <c r="F1182" s="77"/>
      <c r="G1182" s="79"/>
      <c r="H1182" s="77"/>
      <c r="I1182" s="77"/>
    </row>
    <row r="1183" spans="1:9" x14ac:dyDescent="0.25">
      <c r="A1183" s="13" t="s">
        <v>3294</v>
      </c>
      <c r="B1183" s="78"/>
      <c r="C1183" s="113" t="str">
        <f t="shared" si="18"/>
        <v xml:space="preserve">C1178 - </v>
      </c>
      <c r="D1183" s="77"/>
      <c r="E1183" s="111"/>
      <c r="F1183" s="77"/>
      <c r="G1183" s="79"/>
      <c r="H1183" s="77"/>
      <c r="I1183" s="77"/>
    </row>
    <row r="1184" spans="1:9" x14ac:dyDescent="0.25">
      <c r="A1184" s="13" t="s">
        <v>3295</v>
      </c>
      <c r="B1184" s="78"/>
      <c r="C1184" s="113" t="str">
        <f t="shared" si="18"/>
        <v xml:space="preserve">C1179 - </v>
      </c>
      <c r="D1184" s="77"/>
      <c r="E1184" s="111"/>
      <c r="F1184" s="77"/>
      <c r="G1184" s="79"/>
      <c r="H1184" s="77"/>
      <c r="I1184" s="77"/>
    </row>
    <row r="1185" spans="1:9" x14ac:dyDescent="0.25">
      <c r="A1185" s="13" t="s">
        <v>3296</v>
      </c>
      <c r="B1185" s="78"/>
      <c r="C1185" s="113" t="str">
        <f t="shared" ref="C1185:C1248" si="19">A1185&amp;" - "&amp;B1185</f>
        <v xml:space="preserve">C1180 - </v>
      </c>
      <c r="D1185" s="77"/>
      <c r="E1185" s="111"/>
      <c r="F1185" s="77"/>
      <c r="G1185" s="79"/>
      <c r="H1185" s="77"/>
      <c r="I1185" s="77"/>
    </row>
    <row r="1186" spans="1:9" x14ac:dyDescent="0.25">
      <c r="A1186" s="13" t="s">
        <v>3297</v>
      </c>
      <c r="B1186" s="78"/>
      <c r="C1186" s="113" t="str">
        <f t="shared" si="19"/>
        <v xml:space="preserve">C1181 - </v>
      </c>
      <c r="D1186" s="77"/>
      <c r="E1186" s="111"/>
      <c r="F1186" s="77"/>
      <c r="G1186" s="79"/>
      <c r="H1186" s="77"/>
      <c r="I1186" s="77"/>
    </row>
    <row r="1187" spans="1:9" x14ac:dyDescent="0.25">
      <c r="A1187" s="13" t="s">
        <v>3298</v>
      </c>
      <c r="B1187" s="78"/>
      <c r="C1187" s="113" t="str">
        <f t="shared" si="19"/>
        <v xml:space="preserve">C1182 - </v>
      </c>
      <c r="D1187" s="77"/>
      <c r="E1187" s="111"/>
      <c r="F1187" s="77"/>
      <c r="G1187" s="79"/>
      <c r="H1187" s="77"/>
      <c r="I1187" s="77"/>
    </row>
    <row r="1188" spans="1:9" x14ac:dyDescent="0.25">
      <c r="A1188" s="13" t="s">
        <v>3299</v>
      </c>
      <c r="B1188" s="78"/>
      <c r="C1188" s="113" t="str">
        <f t="shared" si="19"/>
        <v xml:space="preserve">C1183 - </v>
      </c>
      <c r="D1188" s="77"/>
      <c r="E1188" s="111"/>
      <c r="F1188" s="77"/>
      <c r="G1188" s="79"/>
      <c r="H1188" s="77"/>
      <c r="I1188" s="77"/>
    </row>
    <row r="1189" spans="1:9" x14ac:dyDescent="0.25">
      <c r="A1189" s="13" t="s">
        <v>3300</v>
      </c>
      <c r="B1189" s="78"/>
      <c r="C1189" s="113" t="str">
        <f t="shared" si="19"/>
        <v xml:space="preserve">C1184 - </v>
      </c>
      <c r="D1189" s="77"/>
      <c r="E1189" s="111"/>
      <c r="F1189" s="77"/>
      <c r="G1189" s="79"/>
      <c r="H1189" s="77"/>
      <c r="I1189" s="77"/>
    </row>
    <row r="1190" spans="1:9" x14ac:dyDescent="0.25">
      <c r="A1190" s="13" t="s">
        <v>3301</v>
      </c>
      <c r="B1190" s="78"/>
      <c r="C1190" s="113" t="str">
        <f t="shared" si="19"/>
        <v xml:space="preserve">C1185 - </v>
      </c>
      <c r="D1190" s="77"/>
      <c r="E1190" s="111"/>
      <c r="F1190" s="77"/>
      <c r="G1190" s="79"/>
      <c r="H1190" s="77"/>
      <c r="I1190" s="77"/>
    </row>
    <row r="1191" spans="1:9" x14ac:dyDescent="0.25">
      <c r="A1191" s="13" t="s">
        <v>3302</v>
      </c>
      <c r="B1191" s="78"/>
      <c r="C1191" s="113" t="str">
        <f t="shared" si="19"/>
        <v xml:space="preserve">C1186 - </v>
      </c>
      <c r="D1191" s="77"/>
      <c r="E1191" s="111"/>
      <c r="F1191" s="77"/>
      <c r="G1191" s="79"/>
      <c r="H1191" s="77"/>
      <c r="I1191" s="77"/>
    </row>
    <row r="1192" spans="1:9" x14ac:dyDescent="0.25">
      <c r="A1192" s="13" t="s">
        <v>3303</v>
      </c>
      <c r="B1192" s="78"/>
      <c r="C1192" s="113" t="str">
        <f t="shared" si="19"/>
        <v xml:space="preserve">C1187 - </v>
      </c>
      <c r="D1192" s="77"/>
      <c r="E1192" s="111"/>
      <c r="F1192" s="77"/>
      <c r="G1192" s="79"/>
      <c r="H1192" s="77"/>
      <c r="I1192" s="77"/>
    </row>
    <row r="1193" spans="1:9" x14ac:dyDescent="0.25">
      <c r="A1193" s="13" t="s">
        <v>3304</v>
      </c>
      <c r="B1193" s="78"/>
      <c r="C1193" s="113" t="str">
        <f t="shared" si="19"/>
        <v xml:space="preserve">C1188 - </v>
      </c>
      <c r="D1193" s="77"/>
      <c r="E1193" s="111"/>
      <c r="F1193" s="77"/>
      <c r="G1193" s="79"/>
      <c r="H1193" s="77"/>
      <c r="I1193" s="77"/>
    </row>
    <row r="1194" spans="1:9" x14ac:dyDescent="0.25">
      <c r="A1194" s="13" t="s">
        <v>3305</v>
      </c>
      <c r="B1194" s="78"/>
      <c r="C1194" s="113" t="str">
        <f t="shared" si="19"/>
        <v xml:space="preserve">C1189 - </v>
      </c>
      <c r="D1194" s="77"/>
      <c r="E1194" s="111"/>
      <c r="F1194" s="77"/>
      <c r="G1194" s="79"/>
      <c r="H1194" s="77"/>
      <c r="I1194" s="77"/>
    </row>
    <row r="1195" spans="1:9" x14ac:dyDescent="0.25">
      <c r="A1195" s="13" t="s">
        <v>3306</v>
      </c>
      <c r="B1195" s="78"/>
      <c r="C1195" s="113" t="str">
        <f t="shared" si="19"/>
        <v xml:space="preserve">C1190 - </v>
      </c>
      <c r="D1195" s="77"/>
      <c r="E1195" s="111"/>
      <c r="F1195" s="77"/>
      <c r="G1195" s="79"/>
      <c r="H1195" s="77"/>
      <c r="I1195" s="77"/>
    </row>
    <row r="1196" spans="1:9" x14ac:dyDescent="0.25">
      <c r="A1196" s="13" t="s">
        <v>3307</v>
      </c>
      <c r="B1196" s="78"/>
      <c r="C1196" s="113" t="str">
        <f t="shared" si="19"/>
        <v xml:space="preserve">C1191 - </v>
      </c>
      <c r="D1196" s="77"/>
      <c r="E1196" s="111"/>
      <c r="F1196" s="77"/>
      <c r="G1196" s="79"/>
      <c r="H1196" s="77"/>
      <c r="I1196" s="77"/>
    </row>
    <row r="1197" spans="1:9" x14ac:dyDescent="0.25">
      <c r="A1197" s="13" t="s">
        <v>3308</v>
      </c>
      <c r="B1197" s="78"/>
      <c r="C1197" s="113" t="str">
        <f t="shared" si="19"/>
        <v xml:space="preserve">C1192 - </v>
      </c>
      <c r="D1197" s="77"/>
      <c r="E1197" s="111"/>
      <c r="F1197" s="77"/>
      <c r="G1197" s="79"/>
      <c r="H1197" s="77"/>
      <c r="I1197" s="77"/>
    </row>
    <row r="1198" spans="1:9" x14ac:dyDescent="0.25">
      <c r="A1198" s="13" t="s">
        <v>3309</v>
      </c>
      <c r="B1198" s="78"/>
      <c r="C1198" s="113" t="str">
        <f t="shared" si="19"/>
        <v xml:space="preserve">C1193 - </v>
      </c>
      <c r="D1198" s="77"/>
      <c r="E1198" s="111"/>
      <c r="F1198" s="77"/>
      <c r="G1198" s="79"/>
      <c r="H1198" s="77"/>
      <c r="I1198" s="77"/>
    </row>
    <row r="1199" spans="1:9" x14ac:dyDescent="0.25">
      <c r="A1199" s="13" t="s">
        <v>3310</v>
      </c>
      <c r="B1199" s="78"/>
      <c r="C1199" s="113" t="str">
        <f t="shared" si="19"/>
        <v xml:space="preserve">C1194 - </v>
      </c>
      <c r="D1199" s="77"/>
      <c r="E1199" s="111"/>
      <c r="F1199" s="77"/>
      <c r="G1199" s="79"/>
      <c r="H1199" s="77"/>
      <c r="I1199" s="77"/>
    </row>
    <row r="1200" spans="1:9" x14ac:dyDescent="0.25">
      <c r="A1200" s="13" t="s">
        <v>3311</v>
      </c>
      <c r="B1200" s="78"/>
      <c r="C1200" s="113" t="str">
        <f t="shared" si="19"/>
        <v xml:space="preserve">C1195 - </v>
      </c>
      <c r="D1200" s="77"/>
      <c r="E1200" s="111"/>
      <c r="F1200" s="77"/>
      <c r="G1200" s="79"/>
      <c r="H1200" s="77"/>
      <c r="I1200" s="77"/>
    </row>
    <row r="1201" spans="1:9" x14ac:dyDescent="0.25">
      <c r="A1201" s="13" t="s">
        <v>3312</v>
      </c>
      <c r="B1201" s="78"/>
      <c r="C1201" s="113" t="str">
        <f t="shared" si="19"/>
        <v xml:space="preserve">C1196 - </v>
      </c>
      <c r="D1201" s="77"/>
      <c r="E1201" s="111"/>
      <c r="F1201" s="77"/>
      <c r="G1201" s="79"/>
      <c r="H1201" s="77"/>
      <c r="I1201" s="77"/>
    </row>
    <row r="1202" spans="1:9" x14ac:dyDescent="0.25">
      <c r="A1202" s="13" t="s">
        <v>3313</v>
      </c>
      <c r="B1202" s="78"/>
      <c r="C1202" s="113" t="str">
        <f t="shared" si="19"/>
        <v xml:space="preserve">C1197 - </v>
      </c>
      <c r="D1202" s="77"/>
      <c r="E1202" s="111"/>
      <c r="F1202" s="77"/>
      <c r="G1202" s="79"/>
      <c r="H1202" s="77"/>
      <c r="I1202" s="77"/>
    </row>
    <row r="1203" spans="1:9" x14ac:dyDescent="0.25">
      <c r="A1203" s="13" t="s">
        <v>3314</v>
      </c>
      <c r="B1203" s="78"/>
      <c r="C1203" s="113" t="str">
        <f t="shared" si="19"/>
        <v xml:space="preserve">C1198 - </v>
      </c>
      <c r="D1203" s="77"/>
      <c r="E1203" s="111"/>
      <c r="F1203" s="77"/>
      <c r="G1203" s="79"/>
      <c r="H1203" s="77"/>
      <c r="I1203" s="77"/>
    </row>
    <row r="1204" spans="1:9" x14ac:dyDescent="0.25">
      <c r="A1204" s="13" t="s">
        <v>3315</v>
      </c>
      <c r="B1204" s="78"/>
      <c r="C1204" s="113" t="str">
        <f t="shared" si="19"/>
        <v xml:space="preserve">C1199 - </v>
      </c>
      <c r="D1204" s="77"/>
      <c r="E1204" s="111"/>
      <c r="F1204" s="77"/>
      <c r="G1204" s="79"/>
      <c r="H1204" s="77"/>
      <c r="I1204" s="77"/>
    </row>
    <row r="1205" spans="1:9" x14ac:dyDescent="0.25">
      <c r="A1205" s="13" t="s">
        <v>3316</v>
      </c>
      <c r="B1205" s="78"/>
      <c r="C1205" s="113" t="str">
        <f t="shared" si="19"/>
        <v xml:space="preserve">C1200 - </v>
      </c>
      <c r="D1205" s="77"/>
      <c r="E1205" s="111"/>
      <c r="F1205" s="77"/>
      <c r="G1205" s="79"/>
      <c r="H1205" s="77"/>
      <c r="I1205" s="77"/>
    </row>
    <row r="1206" spans="1:9" x14ac:dyDescent="0.25">
      <c r="A1206" s="13" t="s">
        <v>3317</v>
      </c>
      <c r="B1206" s="78"/>
      <c r="C1206" s="113" t="str">
        <f t="shared" si="19"/>
        <v xml:space="preserve">C1201 - </v>
      </c>
      <c r="D1206" s="77"/>
      <c r="E1206" s="111"/>
      <c r="F1206" s="77"/>
      <c r="G1206" s="79"/>
      <c r="H1206" s="77"/>
      <c r="I1206" s="77"/>
    </row>
    <row r="1207" spans="1:9" x14ac:dyDescent="0.25">
      <c r="A1207" s="13" t="s">
        <v>3318</v>
      </c>
      <c r="B1207" s="78"/>
      <c r="C1207" s="113" t="str">
        <f t="shared" si="19"/>
        <v xml:space="preserve">C1202 - </v>
      </c>
      <c r="D1207" s="77"/>
      <c r="E1207" s="111"/>
      <c r="F1207" s="77"/>
      <c r="G1207" s="79"/>
      <c r="H1207" s="77"/>
      <c r="I1207" s="77"/>
    </row>
    <row r="1208" spans="1:9" x14ac:dyDescent="0.25">
      <c r="A1208" s="13" t="s">
        <v>3319</v>
      </c>
      <c r="B1208" s="78"/>
      <c r="C1208" s="113" t="str">
        <f t="shared" si="19"/>
        <v xml:space="preserve">C1203 - </v>
      </c>
      <c r="D1208" s="77"/>
      <c r="E1208" s="111"/>
      <c r="F1208" s="77"/>
      <c r="G1208" s="79"/>
      <c r="H1208" s="77"/>
      <c r="I1208" s="77"/>
    </row>
    <row r="1209" spans="1:9" x14ac:dyDescent="0.25">
      <c r="A1209" s="13" t="s">
        <v>3320</v>
      </c>
      <c r="B1209" s="78"/>
      <c r="C1209" s="113" t="str">
        <f t="shared" si="19"/>
        <v xml:space="preserve">C1204 - </v>
      </c>
      <c r="D1209" s="77"/>
      <c r="E1209" s="111"/>
      <c r="F1209" s="77"/>
      <c r="G1209" s="79"/>
      <c r="H1209" s="77"/>
      <c r="I1209" s="77"/>
    </row>
    <row r="1210" spans="1:9" x14ac:dyDescent="0.25">
      <c r="A1210" s="13" t="s">
        <v>3321</v>
      </c>
      <c r="B1210" s="78"/>
      <c r="C1210" s="113" t="str">
        <f t="shared" si="19"/>
        <v xml:space="preserve">C1205 - </v>
      </c>
      <c r="D1210" s="77"/>
      <c r="E1210" s="111"/>
      <c r="F1210" s="77"/>
      <c r="G1210" s="79"/>
      <c r="H1210" s="77"/>
      <c r="I1210" s="77"/>
    </row>
    <row r="1211" spans="1:9" x14ac:dyDescent="0.25">
      <c r="A1211" s="13" t="s">
        <v>3322</v>
      </c>
      <c r="B1211" s="78"/>
      <c r="C1211" s="113" t="str">
        <f t="shared" si="19"/>
        <v xml:space="preserve">C1206 - </v>
      </c>
      <c r="D1211" s="77"/>
      <c r="E1211" s="111"/>
      <c r="F1211" s="77"/>
      <c r="G1211" s="79"/>
      <c r="H1211" s="77"/>
      <c r="I1211" s="77"/>
    </row>
    <row r="1212" spans="1:9" x14ac:dyDescent="0.25">
      <c r="A1212" s="13" t="s">
        <v>3323</v>
      </c>
      <c r="B1212" s="78"/>
      <c r="C1212" s="113" t="str">
        <f t="shared" si="19"/>
        <v xml:space="preserve">C1207 - </v>
      </c>
      <c r="D1212" s="77"/>
      <c r="E1212" s="111"/>
      <c r="F1212" s="77"/>
      <c r="G1212" s="79"/>
      <c r="H1212" s="77"/>
      <c r="I1212" s="77"/>
    </row>
    <row r="1213" spans="1:9" x14ac:dyDescent="0.25">
      <c r="A1213" s="13" t="s">
        <v>3324</v>
      </c>
      <c r="B1213" s="78"/>
      <c r="C1213" s="113" t="str">
        <f t="shared" si="19"/>
        <v xml:space="preserve">C1208 - </v>
      </c>
      <c r="D1213" s="77"/>
      <c r="E1213" s="111"/>
      <c r="F1213" s="77"/>
      <c r="G1213" s="79"/>
      <c r="H1213" s="77"/>
      <c r="I1213" s="77"/>
    </row>
    <row r="1214" spans="1:9" x14ac:dyDescent="0.25">
      <c r="A1214" s="13" t="s">
        <v>3325</v>
      </c>
      <c r="B1214" s="78"/>
      <c r="C1214" s="113" t="str">
        <f t="shared" si="19"/>
        <v xml:space="preserve">C1209 - </v>
      </c>
      <c r="D1214" s="77"/>
      <c r="E1214" s="111"/>
      <c r="F1214" s="77"/>
      <c r="G1214" s="79"/>
      <c r="H1214" s="77"/>
      <c r="I1214" s="77"/>
    </row>
    <row r="1215" spans="1:9" x14ac:dyDescent="0.25">
      <c r="A1215" s="13" t="s">
        <v>3326</v>
      </c>
      <c r="B1215" s="78"/>
      <c r="C1215" s="113" t="str">
        <f t="shared" si="19"/>
        <v xml:space="preserve">C1210 - </v>
      </c>
      <c r="D1215" s="77"/>
      <c r="E1215" s="111"/>
      <c r="F1215" s="77"/>
      <c r="G1215" s="79"/>
      <c r="H1215" s="77"/>
      <c r="I1215" s="77"/>
    </row>
    <row r="1216" spans="1:9" x14ac:dyDescent="0.25">
      <c r="A1216" s="13" t="s">
        <v>3327</v>
      </c>
      <c r="B1216" s="78"/>
      <c r="C1216" s="113" t="str">
        <f t="shared" si="19"/>
        <v xml:space="preserve">C1211 - </v>
      </c>
      <c r="D1216" s="77"/>
      <c r="E1216" s="111"/>
      <c r="F1216" s="77"/>
      <c r="G1216" s="79"/>
      <c r="H1216" s="77"/>
      <c r="I1216" s="77"/>
    </row>
    <row r="1217" spans="1:9" x14ac:dyDescent="0.25">
      <c r="A1217" s="13" t="s">
        <v>3328</v>
      </c>
      <c r="B1217" s="78"/>
      <c r="C1217" s="113" t="str">
        <f t="shared" si="19"/>
        <v xml:space="preserve">C1212 - </v>
      </c>
      <c r="D1217" s="77"/>
      <c r="E1217" s="111"/>
      <c r="F1217" s="77"/>
      <c r="G1217" s="79"/>
      <c r="H1217" s="77"/>
      <c r="I1217" s="77"/>
    </row>
    <row r="1218" spans="1:9" x14ac:dyDescent="0.25">
      <c r="A1218" s="13" t="s">
        <v>3329</v>
      </c>
      <c r="B1218" s="78"/>
      <c r="C1218" s="113" t="str">
        <f t="shared" si="19"/>
        <v xml:space="preserve">C1213 - </v>
      </c>
      <c r="D1218" s="77"/>
      <c r="E1218" s="111"/>
      <c r="F1218" s="77"/>
      <c r="G1218" s="79"/>
      <c r="H1218" s="77"/>
      <c r="I1218" s="77"/>
    </row>
    <row r="1219" spans="1:9" x14ac:dyDescent="0.25">
      <c r="A1219" s="13" t="s">
        <v>3330</v>
      </c>
      <c r="B1219" s="78"/>
      <c r="C1219" s="113" t="str">
        <f t="shared" si="19"/>
        <v xml:space="preserve">C1214 - </v>
      </c>
      <c r="D1219" s="77"/>
      <c r="E1219" s="111"/>
      <c r="F1219" s="77"/>
      <c r="G1219" s="79"/>
      <c r="H1219" s="77"/>
      <c r="I1219" s="77"/>
    </row>
    <row r="1220" spans="1:9" x14ac:dyDescent="0.25">
      <c r="A1220" s="13" t="s">
        <v>3331</v>
      </c>
      <c r="B1220" s="78"/>
      <c r="C1220" s="113" t="str">
        <f t="shared" si="19"/>
        <v xml:space="preserve">C1215 - </v>
      </c>
      <c r="D1220" s="77"/>
      <c r="E1220" s="111"/>
      <c r="F1220" s="77"/>
      <c r="G1220" s="79"/>
      <c r="H1220" s="77"/>
      <c r="I1220" s="77"/>
    </row>
    <row r="1221" spans="1:9" x14ac:dyDescent="0.25">
      <c r="A1221" s="13" t="s">
        <v>3332</v>
      </c>
      <c r="B1221" s="78"/>
      <c r="C1221" s="113" t="str">
        <f t="shared" si="19"/>
        <v xml:space="preserve">C1216 - </v>
      </c>
      <c r="D1221" s="77"/>
      <c r="E1221" s="111"/>
      <c r="F1221" s="77"/>
      <c r="G1221" s="79"/>
      <c r="H1221" s="77"/>
      <c r="I1221" s="77"/>
    </row>
    <row r="1222" spans="1:9" x14ac:dyDescent="0.25">
      <c r="A1222" s="13" t="s">
        <v>3333</v>
      </c>
      <c r="B1222" s="78"/>
      <c r="C1222" s="113" t="str">
        <f t="shared" si="19"/>
        <v xml:space="preserve">C1217 - </v>
      </c>
      <c r="D1222" s="77"/>
      <c r="E1222" s="111"/>
      <c r="F1222" s="77"/>
      <c r="G1222" s="79"/>
      <c r="H1222" s="77"/>
      <c r="I1222" s="77"/>
    </row>
    <row r="1223" spans="1:9" x14ac:dyDescent="0.25">
      <c r="A1223" s="13" t="s">
        <v>3334</v>
      </c>
      <c r="B1223" s="78"/>
      <c r="C1223" s="113" t="str">
        <f t="shared" si="19"/>
        <v xml:space="preserve">C1218 - </v>
      </c>
      <c r="D1223" s="77"/>
      <c r="E1223" s="111"/>
      <c r="F1223" s="77"/>
      <c r="G1223" s="79"/>
      <c r="H1223" s="77"/>
      <c r="I1223" s="77"/>
    </row>
    <row r="1224" spans="1:9" x14ac:dyDescent="0.25">
      <c r="A1224" s="13" t="s">
        <v>3335</v>
      </c>
      <c r="B1224" s="78"/>
      <c r="C1224" s="113" t="str">
        <f t="shared" si="19"/>
        <v xml:space="preserve">C1219 - </v>
      </c>
      <c r="D1224" s="77"/>
      <c r="E1224" s="111"/>
      <c r="F1224" s="77"/>
      <c r="G1224" s="79"/>
      <c r="H1224" s="77"/>
      <c r="I1224" s="77"/>
    </row>
    <row r="1225" spans="1:9" x14ac:dyDescent="0.25">
      <c r="A1225" s="13" t="s">
        <v>3336</v>
      </c>
      <c r="B1225" s="78"/>
      <c r="C1225" s="113" t="str">
        <f t="shared" si="19"/>
        <v xml:space="preserve">C1220 - </v>
      </c>
      <c r="D1225" s="77"/>
      <c r="E1225" s="111"/>
      <c r="F1225" s="77"/>
      <c r="G1225" s="79"/>
      <c r="H1225" s="77"/>
      <c r="I1225" s="77"/>
    </row>
    <row r="1226" spans="1:9" x14ac:dyDescent="0.25">
      <c r="A1226" s="13" t="s">
        <v>3337</v>
      </c>
      <c r="B1226" s="78"/>
      <c r="C1226" s="113" t="str">
        <f t="shared" si="19"/>
        <v xml:space="preserve">C1221 - </v>
      </c>
      <c r="D1226" s="77"/>
      <c r="E1226" s="111"/>
      <c r="F1226" s="77"/>
      <c r="G1226" s="79"/>
      <c r="H1226" s="77"/>
      <c r="I1226" s="77"/>
    </row>
    <row r="1227" spans="1:9" x14ac:dyDescent="0.25">
      <c r="A1227" s="13" t="s">
        <v>3338</v>
      </c>
      <c r="B1227" s="78"/>
      <c r="C1227" s="113" t="str">
        <f t="shared" si="19"/>
        <v xml:space="preserve">C1222 - </v>
      </c>
      <c r="D1227" s="77"/>
      <c r="E1227" s="111"/>
      <c r="F1227" s="77"/>
      <c r="G1227" s="79"/>
      <c r="H1227" s="77"/>
      <c r="I1227" s="77"/>
    </row>
    <row r="1228" spans="1:9" x14ac:dyDescent="0.25">
      <c r="A1228" s="13" t="s">
        <v>3339</v>
      </c>
      <c r="B1228" s="78"/>
      <c r="C1228" s="113" t="str">
        <f t="shared" si="19"/>
        <v xml:space="preserve">C1223 - </v>
      </c>
      <c r="D1228" s="77"/>
      <c r="E1228" s="111"/>
      <c r="F1228" s="77"/>
      <c r="G1228" s="79"/>
      <c r="H1228" s="77"/>
      <c r="I1228" s="77"/>
    </row>
    <row r="1229" spans="1:9" x14ac:dyDescent="0.25">
      <c r="A1229" s="13" t="s">
        <v>3340</v>
      </c>
      <c r="B1229" s="78"/>
      <c r="C1229" s="113" t="str">
        <f t="shared" si="19"/>
        <v xml:space="preserve">C1224 - </v>
      </c>
      <c r="D1229" s="77"/>
      <c r="E1229" s="111"/>
      <c r="F1229" s="77"/>
      <c r="G1229" s="79"/>
      <c r="H1229" s="77"/>
      <c r="I1229" s="77"/>
    </row>
    <row r="1230" spans="1:9" x14ac:dyDescent="0.25">
      <c r="A1230" s="13" t="s">
        <v>3341</v>
      </c>
      <c r="B1230" s="78"/>
      <c r="C1230" s="113" t="str">
        <f t="shared" si="19"/>
        <v xml:space="preserve">C1225 - </v>
      </c>
      <c r="D1230" s="77"/>
      <c r="E1230" s="111"/>
      <c r="F1230" s="77"/>
      <c r="G1230" s="79"/>
      <c r="H1230" s="77"/>
      <c r="I1230" s="77"/>
    </row>
    <row r="1231" spans="1:9" x14ac:dyDescent="0.25">
      <c r="A1231" s="13" t="s">
        <v>3342</v>
      </c>
      <c r="B1231" s="78"/>
      <c r="C1231" s="113" t="str">
        <f t="shared" si="19"/>
        <v xml:space="preserve">C1226 - </v>
      </c>
      <c r="D1231" s="77"/>
      <c r="E1231" s="111"/>
      <c r="F1231" s="77"/>
      <c r="G1231" s="79"/>
      <c r="H1231" s="77"/>
      <c r="I1231" s="77"/>
    </row>
    <row r="1232" spans="1:9" x14ac:dyDescent="0.25">
      <c r="A1232" s="13" t="s">
        <v>3343</v>
      </c>
      <c r="B1232" s="78"/>
      <c r="C1232" s="113" t="str">
        <f t="shared" si="19"/>
        <v xml:space="preserve">C1227 - </v>
      </c>
      <c r="D1232" s="77"/>
      <c r="E1232" s="111"/>
      <c r="F1232" s="77"/>
      <c r="G1232" s="79"/>
      <c r="H1232" s="77"/>
      <c r="I1232" s="77"/>
    </row>
    <row r="1233" spans="1:9" x14ac:dyDescent="0.25">
      <c r="A1233" s="13" t="s">
        <v>3344</v>
      </c>
      <c r="B1233" s="78"/>
      <c r="C1233" s="113" t="str">
        <f t="shared" si="19"/>
        <v xml:space="preserve">C1228 - </v>
      </c>
      <c r="D1233" s="77"/>
      <c r="E1233" s="111"/>
      <c r="F1233" s="77"/>
      <c r="G1233" s="79"/>
      <c r="H1233" s="77"/>
      <c r="I1233" s="77"/>
    </row>
    <row r="1234" spans="1:9" x14ac:dyDescent="0.25">
      <c r="A1234" s="13" t="s">
        <v>3345</v>
      </c>
      <c r="B1234" s="78"/>
      <c r="C1234" s="113" t="str">
        <f t="shared" si="19"/>
        <v xml:space="preserve">C1229 - </v>
      </c>
      <c r="D1234" s="77"/>
      <c r="E1234" s="111"/>
      <c r="F1234" s="77"/>
      <c r="G1234" s="79"/>
      <c r="H1234" s="77"/>
      <c r="I1234" s="77"/>
    </row>
    <row r="1235" spans="1:9" x14ac:dyDescent="0.25">
      <c r="A1235" s="13" t="s">
        <v>3346</v>
      </c>
      <c r="B1235" s="78"/>
      <c r="C1235" s="113" t="str">
        <f t="shared" si="19"/>
        <v xml:space="preserve">C1230 - </v>
      </c>
      <c r="D1235" s="77"/>
      <c r="E1235" s="111"/>
      <c r="F1235" s="77"/>
      <c r="G1235" s="79"/>
      <c r="H1235" s="77"/>
      <c r="I1235" s="77"/>
    </row>
    <row r="1236" spans="1:9" x14ac:dyDescent="0.25">
      <c r="A1236" s="13" t="s">
        <v>3347</v>
      </c>
      <c r="B1236" s="78"/>
      <c r="C1236" s="113" t="str">
        <f t="shared" si="19"/>
        <v xml:space="preserve">C1231 - </v>
      </c>
      <c r="D1236" s="77"/>
      <c r="E1236" s="111"/>
      <c r="F1236" s="77"/>
      <c r="G1236" s="79"/>
      <c r="H1236" s="77"/>
      <c r="I1236" s="77"/>
    </row>
    <row r="1237" spans="1:9" x14ac:dyDescent="0.25">
      <c r="A1237" s="13" t="s">
        <v>3348</v>
      </c>
      <c r="B1237" s="78"/>
      <c r="C1237" s="113" t="str">
        <f t="shared" si="19"/>
        <v xml:space="preserve">C1232 - </v>
      </c>
      <c r="D1237" s="77"/>
      <c r="E1237" s="111"/>
      <c r="F1237" s="77"/>
      <c r="G1237" s="79"/>
      <c r="H1237" s="77"/>
      <c r="I1237" s="77"/>
    </row>
    <row r="1238" spans="1:9" x14ac:dyDescent="0.25">
      <c r="A1238" s="13" t="s">
        <v>3349</v>
      </c>
      <c r="B1238" s="78"/>
      <c r="C1238" s="113" t="str">
        <f t="shared" si="19"/>
        <v xml:space="preserve">C1233 - </v>
      </c>
      <c r="D1238" s="77"/>
      <c r="E1238" s="111"/>
      <c r="F1238" s="77"/>
      <c r="G1238" s="79"/>
      <c r="H1238" s="77"/>
      <c r="I1238" s="77"/>
    </row>
    <row r="1239" spans="1:9" x14ac:dyDescent="0.25">
      <c r="A1239" s="13" t="s">
        <v>3350</v>
      </c>
      <c r="B1239" s="78"/>
      <c r="C1239" s="113" t="str">
        <f t="shared" si="19"/>
        <v xml:space="preserve">C1234 - </v>
      </c>
      <c r="D1239" s="77"/>
      <c r="E1239" s="111"/>
      <c r="F1239" s="77"/>
      <c r="G1239" s="79"/>
      <c r="H1239" s="77"/>
      <c r="I1239" s="77"/>
    </row>
    <row r="1240" spans="1:9" x14ac:dyDescent="0.25">
      <c r="A1240" s="13" t="s">
        <v>3351</v>
      </c>
      <c r="B1240" s="78"/>
      <c r="C1240" s="113" t="str">
        <f t="shared" si="19"/>
        <v xml:space="preserve">C1235 - </v>
      </c>
      <c r="D1240" s="77"/>
      <c r="E1240" s="111"/>
      <c r="F1240" s="77"/>
      <c r="G1240" s="79"/>
      <c r="H1240" s="77"/>
      <c r="I1240" s="77"/>
    </row>
    <row r="1241" spans="1:9" x14ac:dyDescent="0.25">
      <c r="A1241" s="13" t="s">
        <v>3352</v>
      </c>
      <c r="B1241" s="78"/>
      <c r="C1241" s="113" t="str">
        <f t="shared" si="19"/>
        <v xml:space="preserve">C1236 - </v>
      </c>
      <c r="D1241" s="77"/>
      <c r="E1241" s="111"/>
      <c r="F1241" s="77"/>
      <c r="G1241" s="79"/>
      <c r="H1241" s="77"/>
      <c r="I1241" s="77"/>
    </row>
    <row r="1242" spans="1:9" x14ac:dyDescent="0.25">
      <c r="A1242" s="13" t="s">
        <v>3353</v>
      </c>
      <c r="B1242" s="78"/>
      <c r="C1242" s="113" t="str">
        <f t="shared" si="19"/>
        <v xml:space="preserve">C1237 - </v>
      </c>
      <c r="D1242" s="77"/>
      <c r="E1242" s="111"/>
      <c r="F1242" s="77"/>
      <c r="G1242" s="79"/>
      <c r="H1242" s="77"/>
      <c r="I1242" s="77"/>
    </row>
    <row r="1243" spans="1:9" x14ac:dyDescent="0.25">
      <c r="A1243" s="13" t="s">
        <v>3354</v>
      </c>
      <c r="B1243" s="78"/>
      <c r="C1243" s="113" t="str">
        <f t="shared" si="19"/>
        <v xml:space="preserve">C1238 - </v>
      </c>
      <c r="D1243" s="77"/>
      <c r="E1243" s="111"/>
      <c r="F1243" s="77"/>
      <c r="G1243" s="79"/>
      <c r="H1243" s="77"/>
      <c r="I1243" s="77"/>
    </row>
    <row r="1244" spans="1:9" x14ac:dyDescent="0.25">
      <c r="A1244" s="13" t="s">
        <v>3355</v>
      </c>
      <c r="B1244" s="78"/>
      <c r="C1244" s="113" t="str">
        <f t="shared" si="19"/>
        <v xml:space="preserve">C1239 - </v>
      </c>
      <c r="D1244" s="77"/>
      <c r="E1244" s="111"/>
      <c r="F1244" s="77"/>
      <c r="G1244" s="79"/>
      <c r="H1244" s="77"/>
      <c r="I1244" s="77"/>
    </row>
    <row r="1245" spans="1:9" x14ac:dyDescent="0.25">
      <c r="A1245" s="13" t="s">
        <v>3356</v>
      </c>
      <c r="B1245" s="78"/>
      <c r="C1245" s="113" t="str">
        <f t="shared" si="19"/>
        <v xml:space="preserve">C1240 - </v>
      </c>
      <c r="D1245" s="77"/>
      <c r="E1245" s="111"/>
      <c r="F1245" s="77"/>
      <c r="G1245" s="79"/>
      <c r="H1245" s="77"/>
      <c r="I1245" s="77"/>
    </row>
    <row r="1246" spans="1:9" x14ac:dyDescent="0.25">
      <c r="A1246" s="13" t="s">
        <v>3357</v>
      </c>
      <c r="B1246" s="78"/>
      <c r="C1246" s="113" t="str">
        <f t="shared" si="19"/>
        <v xml:space="preserve">C1241 - </v>
      </c>
      <c r="D1246" s="77"/>
      <c r="E1246" s="111"/>
      <c r="F1246" s="77"/>
      <c r="G1246" s="79"/>
      <c r="H1246" s="77"/>
      <c r="I1246" s="77"/>
    </row>
    <row r="1247" spans="1:9" x14ac:dyDescent="0.25">
      <c r="A1247" s="13" t="s">
        <v>3358</v>
      </c>
      <c r="B1247" s="78"/>
      <c r="C1247" s="113" t="str">
        <f t="shared" si="19"/>
        <v xml:space="preserve">C1242 - </v>
      </c>
      <c r="D1247" s="77"/>
      <c r="E1247" s="111"/>
      <c r="F1247" s="77"/>
      <c r="G1247" s="79"/>
      <c r="H1247" s="77"/>
      <c r="I1247" s="77"/>
    </row>
    <row r="1248" spans="1:9" x14ac:dyDescent="0.25">
      <c r="A1248" s="13" t="s">
        <v>3359</v>
      </c>
      <c r="B1248" s="78"/>
      <c r="C1248" s="113" t="str">
        <f t="shared" si="19"/>
        <v xml:space="preserve">C1243 - </v>
      </c>
      <c r="D1248" s="77"/>
      <c r="E1248" s="111"/>
      <c r="F1248" s="77"/>
      <c r="G1248" s="79"/>
      <c r="H1248" s="77"/>
      <c r="I1248" s="77"/>
    </row>
    <row r="1249" spans="1:9" x14ac:dyDescent="0.25">
      <c r="A1249" s="13" t="s">
        <v>3360</v>
      </c>
      <c r="B1249" s="78"/>
      <c r="C1249" s="113" t="str">
        <f t="shared" ref="C1249:C1312" si="20">A1249&amp;" - "&amp;B1249</f>
        <v xml:space="preserve">C1244 - </v>
      </c>
      <c r="D1249" s="77"/>
      <c r="E1249" s="111"/>
      <c r="F1249" s="77"/>
      <c r="G1249" s="79"/>
      <c r="H1249" s="77"/>
      <c r="I1249" s="77"/>
    </row>
    <row r="1250" spans="1:9" x14ac:dyDescent="0.25">
      <c r="A1250" s="13" t="s">
        <v>3361</v>
      </c>
      <c r="B1250" s="78"/>
      <c r="C1250" s="113" t="str">
        <f t="shared" si="20"/>
        <v xml:space="preserve">C1245 - </v>
      </c>
      <c r="D1250" s="77"/>
      <c r="E1250" s="111"/>
      <c r="F1250" s="77"/>
      <c r="G1250" s="79"/>
      <c r="H1250" s="77"/>
      <c r="I1250" s="77"/>
    </row>
    <row r="1251" spans="1:9" x14ac:dyDescent="0.25">
      <c r="A1251" s="13" t="s">
        <v>3362</v>
      </c>
      <c r="B1251" s="78"/>
      <c r="C1251" s="113" t="str">
        <f t="shared" si="20"/>
        <v xml:space="preserve">C1246 - </v>
      </c>
      <c r="D1251" s="77"/>
      <c r="E1251" s="111"/>
      <c r="F1251" s="77"/>
      <c r="G1251" s="79"/>
      <c r="H1251" s="77"/>
      <c r="I1251" s="77"/>
    </row>
    <row r="1252" spans="1:9" x14ac:dyDescent="0.25">
      <c r="A1252" s="13" t="s">
        <v>3363</v>
      </c>
      <c r="B1252" s="78"/>
      <c r="C1252" s="113" t="str">
        <f t="shared" si="20"/>
        <v xml:space="preserve">C1247 - </v>
      </c>
      <c r="D1252" s="77"/>
      <c r="E1252" s="111"/>
      <c r="F1252" s="77"/>
      <c r="G1252" s="79"/>
      <c r="H1252" s="77"/>
      <c r="I1252" s="77"/>
    </row>
    <row r="1253" spans="1:9" x14ac:dyDescent="0.25">
      <c r="A1253" s="13" t="s">
        <v>3364</v>
      </c>
      <c r="B1253" s="78"/>
      <c r="C1253" s="113" t="str">
        <f t="shared" si="20"/>
        <v xml:space="preserve">C1248 - </v>
      </c>
      <c r="D1253" s="77"/>
      <c r="E1253" s="111"/>
      <c r="F1253" s="77"/>
      <c r="G1253" s="79"/>
      <c r="H1253" s="77"/>
      <c r="I1253" s="77"/>
    </row>
    <row r="1254" spans="1:9" x14ac:dyDescent="0.25">
      <c r="A1254" s="13" t="s">
        <v>3365</v>
      </c>
      <c r="B1254" s="78"/>
      <c r="C1254" s="113" t="str">
        <f t="shared" si="20"/>
        <v xml:space="preserve">C1249 - </v>
      </c>
      <c r="D1254" s="77"/>
      <c r="E1254" s="111"/>
      <c r="F1254" s="77"/>
      <c r="G1254" s="79"/>
      <c r="H1254" s="77"/>
      <c r="I1254" s="77"/>
    </row>
    <row r="1255" spans="1:9" x14ac:dyDescent="0.25">
      <c r="A1255" s="13" t="s">
        <v>3366</v>
      </c>
      <c r="B1255" s="78"/>
      <c r="C1255" s="113" t="str">
        <f t="shared" si="20"/>
        <v xml:space="preserve">C1250 - </v>
      </c>
      <c r="D1255" s="77"/>
      <c r="E1255" s="111"/>
      <c r="F1255" s="77"/>
      <c r="G1255" s="79"/>
      <c r="H1255" s="77"/>
      <c r="I1255" s="77"/>
    </row>
    <row r="1256" spans="1:9" x14ac:dyDescent="0.25">
      <c r="A1256" s="13" t="s">
        <v>3367</v>
      </c>
      <c r="B1256" s="78"/>
      <c r="C1256" s="113" t="str">
        <f t="shared" si="20"/>
        <v xml:space="preserve">C1251 - </v>
      </c>
      <c r="D1256" s="77"/>
      <c r="E1256" s="111"/>
      <c r="F1256" s="77"/>
      <c r="G1256" s="79"/>
      <c r="H1256" s="77"/>
      <c r="I1256" s="77"/>
    </row>
    <row r="1257" spans="1:9" x14ac:dyDescent="0.25">
      <c r="A1257" s="13" t="s">
        <v>3368</v>
      </c>
      <c r="B1257" s="78"/>
      <c r="C1257" s="113" t="str">
        <f t="shared" si="20"/>
        <v xml:space="preserve">C1252 - </v>
      </c>
      <c r="D1257" s="77"/>
      <c r="E1257" s="111"/>
      <c r="F1257" s="77"/>
      <c r="G1257" s="79"/>
      <c r="H1257" s="77"/>
      <c r="I1257" s="77"/>
    </row>
    <row r="1258" spans="1:9" x14ac:dyDescent="0.25">
      <c r="A1258" s="13" t="s">
        <v>3369</v>
      </c>
      <c r="B1258" s="78"/>
      <c r="C1258" s="113" t="str">
        <f t="shared" si="20"/>
        <v xml:space="preserve">C1253 - </v>
      </c>
      <c r="D1258" s="77"/>
      <c r="E1258" s="111"/>
      <c r="F1258" s="77"/>
      <c r="G1258" s="79"/>
      <c r="H1258" s="77"/>
      <c r="I1258" s="77"/>
    </row>
    <row r="1259" spans="1:9" x14ac:dyDescent="0.25">
      <c r="A1259" s="13" t="s">
        <v>3370</v>
      </c>
      <c r="B1259" s="78"/>
      <c r="C1259" s="113" t="str">
        <f t="shared" si="20"/>
        <v xml:space="preserve">C1254 - </v>
      </c>
      <c r="D1259" s="77"/>
      <c r="E1259" s="111"/>
      <c r="F1259" s="77"/>
      <c r="G1259" s="79"/>
      <c r="H1259" s="77"/>
      <c r="I1259" s="77"/>
    </row>
    <row r="1260" spans="1:9" x14ac:dyDescent="0.25">
      <c r="A1260" s="13" t="s">
        <v>3371</v>
      </c>
      <c r="B1260" s="78"/>
      <c r="C1260" s="113" t="str">
        <f t="shared" si="20"/>
        <v xml:space="preserve">C1255 - </v>
      </c>
      <c r="D1260" s="77"/>
      <c r="E1260" s="111"/>
      <c r="F1260" s="77"/>
      <c r="G1260" s="79"/>
      <c r="H1260" s="77"/>
      <c r="I1260" s="77"/>
    </row>
    <row r="1261" spans="1:9" x14ac:dyDescent="0.25">
      <c r="A1261" s="13" t="s">
        <v>3372</v>
      </c>
      <c r="B1261" s="78"/>
      <c r="C1261" s="113" t="str">
        <f t="shared" si="20"/>
        <v xml:space="preserve">C1256 - </v>
      </c>
      <c r="D1261" s="77"/>
      <c r="E1261" s="111"/>
      <c r="F1261" s="77"/>
      <c r="G1261" s="79"/>
      <c r="H1261" s="77"/>
      <c r="I1261" s="77"/>
    </row>
    <row r="1262" spans="1:9" x14ac:dyDescent="0.25">
      <c r="A1262" s="13" t="s">
        <v>3373</v>
      </c>
      <c r="B1262" s="78"/>
      <c r="C1262" s="113" t="str">
        <f t="shared" si="20"/>
        <v xml:space="preserve">C1257 - </v>
      </c>
      <c r="D1262" s="77"/>
      <c r="E1262" s="111"/>
      <c r="F1262" s="77"/>
      <c r="G1262" s="79"/>
      <c r="H1262" s="77"/>
      <c r="I1262" s="77"/>
    </row>
    <row r="1263" spans="1:9" x14ac:dyDescent="0.25">
      <c r="A1263" s="13" t="s">
        <v>3374</v>
      </c>
      <c r="B1263" s="78"/>
      <c r="C1263" s="113" t="str">
        <f t="shared" si="20"/>
        <v xml:space="preserve">C1258 - </v>
      </c>
      <c r="D1263" s="77"/>
      <c r="E1263" s="111"/>
      <c r="F1263" s="77"/>
      <c r="G1263" s="79"/>
      <c r="H1263" s="77"/>
      <c r="I1263" s="77"/>
    </row>
    <row r="1264" spans="1:9" x14ac:dyDescent="0.25">
      <c r="A1264" s="13" t="s">
        <v>3375</v>
      </c>
      <c r="B1264" s="78"/>
      <c r="C1264" s="113" t="str">
        <f t="shared" si="20"/>
        <v xml:space="preserve">C1259 - </v>
      </c>
      <c r="D1264" s="77"/>
      <c r="E1264" s="111"/>
      <c r="F1264" s="77"/>
      <c r="G1264" s="79"/>
      <c r="H1264" s="77"/>
      <c r="I1264" s="77"/>
    </row>
    <row r="1265" spans="1:9" x14ac:dyDescent="0.25">
      <c r="A1265" s="13" t="s">
        <v>3376</v>
      </c>
      <c r="B1265" s="78"/>
      <c r="C1265" s="113" t="str">
        <f t="shared" si="20"/>
        <v xml:space="preserve">C1260 - </v>
      </c>
      <c r="D1265" s="77"/>
      <c r="E1265" s="111"/>
      <c r="F1265" s="77"/>
      <c r="G1265" s="79"/>
      <c r="H1265" s="77"/>
      <c r="I1265" s="77"/>
    </row>
    <row r="1266" spans="1:9" x14ac:dyDescent="0.25">
      <c r="A1266" s="13" t="s">
        <v>3377</v>
      </c>
      <c r="B1266" s="78"/>
      <c r="C1266" s="113" t="str">
        <f t="shared" si="20"/>
        <v xml:space="preserve">C1261 - </v>
      </c>
      <c r="D1266" s="77"/>
      <c r="E1266" s="111"/>
      <c r="F1266" s="77"/>
      <c r="G1266" s="79"/>
      <c r="H1266" s="77"/>
      <c r="I1266" s="77"/>
    </row>
    <row r="1267" spans="1:9" x14ac:dyDescent="0.25">
      <c r="A1267" s="13" t="s">
        <v>3378</v>
      </c>
      <c r="B1267" s="78"/>
      <c r="C1267" s="113" t="str">
        <f t="shared" si="20"/>
        <v xml:space="preserve">C1262 - </v>
      </c>
      <c r="D1267" s="77"/>
      <c r="E1267" s="111"/>
      <c r="F1267" s="77"/>
      <c r="G1267" s="79"/>
      <c r="H1267" s="77"/>
      <c r="I1267" s="77"/>
    </row>
    <row r="1268" spans="1:9" x14ac:dyDescent="0.25">
      <c r="A1268" s="13" t="s">
        <v>3379</v>
      </c>
      <c r="B1268" s="78"/>
      <c r="C1268" s="113" t="str">
        <f t="shared" si="20"/>
        <v xml:space="preserve">C1263 - </v>
      </c>
      <c r="D1268" s="77"/>
      <c r="E1268" s="111"/>
      <c r="F1268" s="77"/>
      <c r="G1268" s="79"/>
      <c r="H1268" s="77"/>
      <c r="I1268" s="77"/>
    </row>
    <row r="1269" spans="1:9" x14ac:dyDescent="0.25">
      <c r="A1269" s="13" t="s">
        <v>3380</v>
      </c>
      <c r="B1269" s="78"/>
      <c r="C1269" s="113" t="str">
        <f t="shared" si="20"/>
        <v xml:space="preserve">C1264 - </v>
      </c>
      <c r="D1269" s="77"/>
      <c r="E1269" s="111"/>
      <c r="F1269" s="77"/>
      <c r="G1269" s="79"/>
      <c r="H1269" s="77"/>
      <c r="I1269" s="77"/>
    </row>
    <row r="1270" spans="1:9" x14ac:dyDescent="0.25">
      <c r="A1270" s="13" t="s">
        <v>3381</v>
      </c>
      <c r="B1270" s="78"/>
      <c r="C1270" s="113" t="str">
        <f t="shared" si="20"/>
        <v xml:space="preserve">C1265 - </v>
      </c>
      <c r="D1270" s="77"/>
      <c r="E1270" s="111"/>
      <c r="F1270" s="77"/>
      <c r="G1270" s="79"/>
      <c r="H1270" s="77"/>
      <c r="I1270" s="77"/>
    </row>
    <row r="1271" spans="1:9" x14ac:dyDescent="0.25">
      <c r="A1271" s="13" t="s">
        <v>3382</v>
      </c>
      <c r="B1271" s="78"/>
      <c r="C1271" s="113" t="str">
        <f t="shared" si="20"/>
        <v xml:space="preserve">C1266 - </v>
      </c>
      <c r="D1271" s="77"/>
      <c r="E1271" s="111"/>
      <c r="F1271" s="77"/>
      <c r="G1271" s="79"/>
      <c r="H1271" s="77"/>
      <c r="I1271" s="77"/>
    </row>
    <row r="1272" spans="1:9" x14ac:dyDescent="0.25">
      <c r="A1272" s="13" t="s">
        <v>3383</v>
      </c>
      <c r="B1272" s="78"/>
      <c r="C1272" s="113" t="str">
        <f t="shared" si="20"/>
        <v xml:space="preserve">C1267 - </v>
      </c>
      <c r="D1272" s="77"/>
      <c r="E1272" s="111"/>
      <c r="F1272" s="77"/>
      <c r="G1272" s="79"/>
      <c r="H1272" s="77"/>
      <c r="I1272" s="77"/>
    </row>
    <row r="1273" spans="1:9" x14ac:dyDescent="0.25">
      <c r="A1273" s="13" t="s">
        <v>3384</v>
      </c>
      <c r="B1273" s="78"/>
      <c r="C1273" s="113" t="str">
        <f t="shared" si="20"/>
        <v xml:space="preserve">C1268 - </v>
      </c>
      <c r="D1273" s="77"/>
      <c r="E1273" s="111"/>
      <c r="F1273" s="77"/>
      <c r="G1273" s="79"/>
      <c r="H1273" s="77"/>
      <c r="I1273" s="77"/>
    </row>
    <row r="1274" spans="1:9" x14ac:dyDescent="0.25">
      <c r="A1274" s="13" t="s">
        <v>3385</v>
      </c>
      <c r="B1274" s="78"/>
      <c r="C1274" s="113" t="str">
        <f t="shared" si="20"/>
        <v xml:space="preserve">C1269 - </v>
      </c>
      <c r="D1274" s="77"/>
      <c r="E1274" s="111"/>
      <c r="F1274" s="77"/>
      <c r="G1274" s="79"/>
      <c r="H1274" s="77"/>
      <c r="I1274" s="77"/>
    </row>
    <row r="1275" spans="1:9" x14ac:dyDescent="0.25">
      <c r="A1275" s="13" t="s">
        <v>3386</v>
      </c>
      <c r="B1275" s="78"/>
      <c r="C1275" s="113" t="str">
        <f t="shared" si="20"/>
        <v xml:space="preserve">C1270 - </v>
      </c>
      <c r="D1275" s="77"/>
      <c r="E1275" s="111"/>
      <c r="F1275" s="77"/>
      <c r="G1275" s="79"/>
      <c r="H1275" s="77"/>
      <c r="I1275" s="77"/>
    </row>
    <row r="1276" spans="1:9" x14ac:dyDescent="0.25">
      <c r="A1276" s="13" t="s">
        <v>3387</v>
      </c>
      <c r="B1276" s="78"/>
      <c r="C1276" s="113" t="str">
        <f t="shared" si="20"/>
        <v xml:space="preserve">C1271 - </v>
      </c>
      <c r="D1276" s="77"/>
      <c r="E1276" s="111"/>
      <c r="F1276" s="77"/>
      <c r="G1276" s="79"/>
      <c r="H1276" s="77"/>
      <c r="I1276" s="77"/>
    </row>
    <row r="1277" spans="1:9" x14ac:dyDescent="0.25">
      <c r="A1277" s="13" t="s">
        <v>3388</v>
      </c>
      <c r="B1277" s="78"/>
      <c r="C1277" s="113" t="str">
        <f t="shared" si="20"/>
        <v xml:space="preserve">C1272 - </v>
      </c>
      <c r="D1277" s="77"/>
      <c r="E1277" s="111"/>
      <c r="F1277" s="77"/>
      <c r="G1277" s="79"/>
      <c r="H1277" s="77"/>
      <c r="I1277" s="77"/>
    </row>
    <row r="1278" spans="1:9" x14ac:dyDescent="0.25">
      <c r="A1278" s="13" t="s">
        <v>3389</v>
      </c>
      <c r="B1278" s="78"/>
      <c r="C1278" s="113" t="str">
        <f t="shared" si="20"/>
        <v xml:space="preserve">C1273 - </v>
      </c>
      <c r="D1278" s="77"/>
      <c r="E1278" s="111"/>
      <c r="F1278" s="77"/>
      <c r="G1278" s="79"/>
      <c r="H1278" s="77"/>
      <c r="I1278" s="77"/>
    </row>
    <row r="1279" spans="1:9" x14ac:dyDescent="0.25">
      <c r="A1279" s="13" t="s">
        <v>3390</v>
      </c>
      <c r="B1279" s="78"/>
      <c r="C1279" s="113" t="str">
        <f t="shared" si="20"/>
        <v xml:space="preserve">C1274 - </v>
      </c>
      <c r="D1279" s="77"/>
      <c r="E1279" s="111"/>
      <c r="F1279" s="77"/>
      <c r="G1279" s="79"/>
      <c r="H1279" s="77"/>
      <c r="I1279" s="77"/>
    </row>
    <row r="1280" spans="1:9" x14ac:dyDescent="0.25">
      <c r="A1280" s="13" t="s">
        <v>3391</v>
      </c>
      <c r="B1280" s="78"/>
      <c r="C1280" s="113" t="str">
        <f t="shared" si="20"/>
        <v xml:space="preserve">C1275 - </v>
      </c>
      <c r="D1280" s="77"/>
      <c r="E1280" s="111"/>
      <c r="F1280" s="77"/>
      <c r="G1280" s="79"/>
      <c r="H1280" s="77"/>
      <c r="I1280" s="77"/>
    </row>
    <row r="1281" spans="1:9" x14ac:dyDescent="0.25">
      <c r="A1281" s="13" t="s">
        <v>3392</v>
      </c>
      <c r="B1281" s="78"/>
      <c r="C1281" s="113" t="str">
        <f t="shared" si="20"/>
        <v xml:space="preserve">C1276 - </v>
      </c>
      <c r="D1281" s="77"/>
      <c r="E1281" s="111"/>
      <c r="F1281" s="77"/>
      <c r="G1281" s="79"/>
      <c r="H1281" s="77"/>
      <c r="I1281" s="77"/>
    </row>
    <row r="1282" spans="1:9" x14ac:dyDescent="0.25">
      <c r="A1282" s="13" t="s">
        <v>3393</v>
      </c>
      <c r="B1282" s="78"/>
      <c r="C1282" s="113" t="str">
        <f t="shared" si="20"/>
        <v xml:space="preserve">C1277 - </v>
      </c>
      <c r="D1282" s="77"/>
      <c r="E1282" s="111"/>
      <c r="F1282" s="77"/>
      <c r="G1282" s="79"/>
      <c r="H1282" s="77"/>
      <c r="I1282" s="77"/>
    </row>
    <row r="1283" spans="1:9" x14ac:dyDescent="0.25">
      <c r="A1283" s="13" t="s">
        <v>3394</v>
      </c>
      <c r="B1283" s="78"/>
      <c r="C1283" s="113" t="str">
        <f t="shared" si="20"/>
        <v xml:space="preserve">C1278 - </v>
      </c>
      <c r="D1283" s="77"/>
      <c r="E1283" s="111"/>
      <c r="F1283" s="77"/>
      <c r="G1283" s="79"/>
      <c r="H1283" s="77"/>
      <c r="I1283" s="77"/>
    </row>
    <row r="1284" spans="1:9" x14ac:dyDescent="0.25">
      <c r="A1284" s="13" t="s">
        <v>3395</v>
      </c>
      <c r="B1284" s="78"/>
      <c r="C1284" s="113" t="str">
        <f t="shared" si="20"/>
        <v xml:space="preserve">C1279 - </v>
      </c>
      <c r="D1284" s="77"/>
      <c r="E1284" s="111"/>
      <c r="F1284" s="77"/>
      <c r="G1284" s="79"/>
      <c r="H1284" s="77"/>
      <c r="I1284" s="77"/>
    </row>
    <row r="1285" spans="1:9" x14ac:dyDescent="0.25">
      <c r="A1285" s="13" t="s">
        <v>3396</v>
      </c>
      <c r="B1285" s="78"/>
      <c r="C1285" s="113" t="str">
        <f t="shared" si="20"/>
        <v xml:space="preserve">C1280 - </v>
      </c>
      <c r="D1285" s="77"/>
      <c r="E1285" s="111"/>
      <c r="F1285" s="77"/>
      <c r="G1285" s="79"/>
      <c r="H1285" s="77"/>
      <c r="I1285" s="77"/>
    </row>
    <row r="1286" spans="1:9" x14ac:dyDescent="0.25">
      <c r="A1286" s="13" t="s">
        <v>3397</v>
      </c>
      <c r="B1286" s="78"/>
      <c r="C1286" s="113" t="str">
        <f t="shared" si="20"/>
        <v xml:space="preserve">C1281 - </v>
      </c>
      <c r="D1286" s="77"/>
      <c r="E1286" s="111"/>
      <c r="F1286" s="77"/>
      <c r="G1286" s="79"/>
      <c r="H1286" s="77"/>
      <c r="I1286" s="77"/>
    </row>
    <row r="1287" spans="1:9" x14ac:dyDescent="0.25">
      <c r="A1287" s="13" t="s">
        <v>3398</v>
      </c>
      <c r="B1287" s="78"/>
      <c r="C1287" s="113" t="str">
        <f t="shared" si="20"/>
        <v xml:space="preserve">C1282 - </v>
      </c>
      <c r="D1287" s="77"/>
      <c r="E1287" s="111"/>
      <c r="F1287" s="77"/>
      <c r="G1287" s="79"/>
      <c r="H1287" s="77"/>
      <c r="I1287" s="77"/>
    </row>
    <row r="1288" spans="1:9" x14ac:dyDescent="0.25">
      <c r="A1288" s="13" t="s">
        <v>3399</v>
      </c>
      <c r="B1288" s="78"/>
      <c r="C1288" s="113" t="str">
        <f t="shared" si="20"/>
        <v xml:space="preserve">C1283 - </v>
      </c>
      <c r="D1288" s="77"/>
      <c r="E1288" s="111"/>
      <c r="F1288" s="77"/>
      <c r="G1288" s="79"/>
      <c r="H1288" s="77"/>
      <c r="I1288" s="77"/>
    </row>
    <row r="1289" spans="1:9" x14ac:dyDescent="0.25">
      <c r="A1289" s="13" t="s">
        <v>3400</v>
      </c>
      <c r="B1289" s="78"/>
      <c r="C1289" s="113" t="str">
        <f t="shared" si="20"/>
        <v xml:space="preserve">C1284 - </v>
      </c>
      <c r="D1289" s="77"/>
      <c r="E1289" s="111"/>
      <c r="F1289" s="77"/>
      <c r="G1289" s="79"/>
      <c r="H1289" s="77"/>
      <c r="I1289" s="77"/>
    </row>
    <row r="1290" spans="1:9" x14ac:dyDescent="0.25">
      <c r="A1290" s="13" t="s">
        <v>3401</v>
      </c>
      <c r="B1290" s="78"/>
      <c r="C1290" s="113" t="str">
        <f t="shared" si="20"/>
        <v xml:space="preserve">C1285 - </v>
      </c>
      <c r="D1290" s="77"/>
      <c r="E1290" s="111"/>
      <c r="F1290" s="77"/>
      <c r="G1290" s="79"/>
      <c r="H1290" s="77"/>
      <c r="I1290" s="77"/>
    </row>
    <row r="1291" spans="1:9" x14ac:dyDescent="0.25">
      <c r="A1291" s="13" t="s">
        <v>3402</v>
      </c>
      <c r="B1291" s="78"/>
      <c r="C1291" s="113" t="str">
        <f t="shared" si="20"/>
        <v xml:space="preserve">C1286 - </v>
      </c>
      <c r="D1291" s="77"/>
      <c r="E1291" s="111"/>
      <c r="F1291" s="77"/>
      <c r="G1291" s="79"/>
      <c r="H1291" s="77"/>
      <c r="I1291" s="77"/>
    </row>
    <row r="1292" spans="1:9" x14ac:dyDescent="0.25">
      <c r="A1292" s="13" t="s">
        <v>3403</v>
      </c>
      <c r="B1292" s="78"/>
      <c r="C1292" s="113" t="str">
        <f t="shared" si="20"/>
        <v xml:space="preserve">C1287 - </v>
      </c>
      <c r="D1292" s="77"/>
      <c r="E1292" s="111"/>
      <c r="F1292" s="77"/>
      <c r="G1292" s="79"/>
      <c r="H1292" s="77"/>
      <c r="I1292" s="77"/>
    </row>
    <row r="1293" spans="1:9" x14ac:dyDescent="0.25">
      <c r="A1293" s="13" t="s">
        <v>3404</v>
      </c>
      <c r="B1293" s="78"/>
      <c r="C1293" s="113" t="str">
        <f t="shared" si="20"/>
        <v xml:space="preserve">C1288 - </v>
      </c>
      <c r="D1293" s="77"/>
      <c r="E1293" s="111"/>
      <c r="F1293" s="77"/>
      <c r="G1293" s="79"/>
      <c r="H1293" s="77"/>
      <c r="I1293" s="77"/>
    </row>
    <row r="1294" spans="1:9" x14ac:dyDescent="0.25">
      <c r="A1294" s="13" t="s">
        <v>3405</v>
      </c>
      <c r="B1294" s="78"/>
      <c r="C1294" s="113" t="str">
        <f t="shared" si="20"/>
        <v xml:space="preserve">C1289 - </v>
      </c>
      <c r="D1294" s="77"/>
      <c r="E1294" s="111"/>
      <c r="F1294" s="77"/>
      <c r="G1294" s="79"/>
      <c r="H1294" s="77"/>
      <c r="I1294" s="77"/>
    </row>
    <row r="1295" spans="1:9" x14ac:dyDescent="0.25">
      <c r="A1295" s="13" t="s">
        <v>3406</v>
      </c>
      <c r="B1295" s="78"/>
      <c r="C1295" s="113" t="str">
        <f t="shared" si="20"/>
        <v xml:space="preserve">C1290 - </v>
      </c>
      <c r="D1295" s="77"/>
      <c r="E1295" s="111"/>
      <c r="F1295" s="77"/>
      <c r="G1295" s="79"/>
      <c r="H1295" s="77"/>
      <c r="I1295" s="77"/>
    </row>
    <row r="1296" spans="1:9" x14ac:dyDescent="0.25">
      <c r="A1296" s="13" t="s">
        <v>3407</v>
      </c>
      <c r="B1296" s="78"/>
      <c r="C1296" s="113" t="str">
        <f t="shared" si="20"/>
        <v xml:space="preserve">C1291 - </v>
      </c>
      <c r="D1296" s="77"/>
      <c r="E1296" s="111"/>
      <c r="F1296" s="77"/>
      <c r="G1296" s="79"/>
      <c r="H1296" s="77"/>
      <c r="I1296" s="77"/>
    </row>
    <row r="1297" spans="1:9" x14ac:dyDescent="0.25">
      <c r="A1297" s="13" t="s">
        <v>3408</v>
      </c>
      <c r="B1297" s="78"/>
      <c r="C1297" s="113" t="str">
        <f t="shared" si="20"/>
        <v xml:space="preserve">C1292 - </v>
      </c>
      <c r="D1297" s="77"/>
      <c r="E1297" s="111"/>
      <c r="F1297" s="77"/>
      <c r="G1297" s="79"/>
      <c r="H1297" s="77"/>
      <c r="I1297" s="77"/>
    </row>
    <row r="1298" spans="1:9" x14ac:dyDescent="0.25">
      <c r="A1298" s="13" t="s">
        <v>3409</v>
      </c>
      <c r="B1298" s="78"/>
      <c r="C1298" s="113" t="str">
        <f t="shared" si="20"/>
        <v xml:space="preserve">C1293 - </v>
      </c>
      <c r="D1298" s="77"/>
      <c r="E1298" s="111"/>
      <c r="F1298" s="77"/>
      <c r="G1298" s="79"/>
      <c r="H1298" s="77"/>
      <c r="I1298" s="77"/>
    </row>
    <row r="1299" spans="1:9" x14ac:dyDescent="0.25">
      <c r="A1299" s="13" t="s">
        <v>3410</v>
      </c>
      <c r="B1299" s="78"/>
      <c r="C1299" s="113" t="str">
        <f t="shared" si="20"/>
        <v xml:space="preserve">C1294 - </v>
      </c>
      <c r="D1299" s="77"/>
      <c r="E1299" s="111"/>
      <c r="F1299" s="77"/>
      <c r="G1299" s="79"/>
      <c r="H1299" s="77"/>
      <c r="I1299" s="77"/>
    </row>
    <row r="1300" spans="1:9" x14ac:dyDescent="0.25">
      <c r="A1300" s="13" t="s">
        <v>3411</v>
      </c>
      <c r="B1300" s="78"/>
      <c r="C1300" s="113" t="str">
        <f t="shared" si="20"/>
        <v xml:space="preserve">C1295 - </v>
      </c>
      <c r="D1300" s="77"/>
      <c r="E1300" s="111"/>
      <c r="F1300" s="77"/>
      <c r="G1300" s="79"/>
      <c r="H1300" s="77"/>
      <c r="I1300" s="77"/>
    </row>
    <row r="1301" spans="1:9" x14ac:dyDescent="0.25">
      <c r="A1301" s="13" t="s">
        <v>3412</v>
      </c>
      <c r="B1301" s="78"/>
      <c r="C1301" s="113" t="str">
        <f t="shared" si="20"/>
        <v xml:space="preserve">C1296 - </v>
      </c>
      <c r="D1301" s="77"/>
      <c r="E1301" s="111"/>
      <c r="F1301" s="77"/>
      <c r="G1301" s="79"/>
      <c r="H1301" s="77"/>
      <c r="I1301" s="77"/>
    </row>
    <row r="1302" spans="1:9" x14ac:dyDescent="0.25">
      <c r="A1302" s="13" t="s">
        <v>3413</v>
      </c>
      <c r="B1302" s="78"/>
      <c r="C1302" s="113" t="str">
        <f t="shared" si="20"/>
        <v xml:space="preserve">C1297 - </v>
      </c>
      <c r="D1302" s="77"/>
      <c r="E1302" s="111"/>
      <c r="F1302" s="77"/>
      <c r="G1302" s="79"/>
      <c r="H1302" s="77"/>
      <c r="I1302" s="77"/>
    </row>
    <row r="1303" spans="1:9" x14ac:dyDescent="0.25">
      <c r="A1303" s="13" t="s">
        <v>3414</v>
      </c>
      <c r="B1303" s="78"/>
      <c r="C1303" s="113" t="str">
        <f t="shared" si="20"/>
        <v xml:space="preserve">C1298 - </v>
      </c>
      <c r="D1303" s="77"/>
      <c r="E1303" s="111"/>
      <c r="F1303" s="77"/>
      <c r="G1303" s="79"/>
      <c r="H1303" s="77"/>
      <c r="I1303" s="77"/>
    </row>
    <row r="1304" spans="1:9" x14ac:dyDescent="0.25">
      <c r="A1304" s="13" t="s">
        <v>3415</v>
      </c>
      <c r="B1304" s="78"/>
      <c r="C1304" s="113" t="str">
        <f t="shared" si="20"/>
        <v xml:space="preserve">C1299 - </v>
      </c>
      <c r="D1304" s="77"/>
      <c r="E1304" s="111"/>
      <c r="F1304" s="77"/>
      <c r="G1304" s="79"/>
      <c r="H1304" s="77"/>
      <c r="I1304" s="77"/>
    </row>
    <row r="1305" spans="1:9" x14ac:dyDescent="0.25">
      <c r="A1305" s="13" t="s">
        <v>3416</v>
      </c>
      <c r="B1305" s="78"/>
      <c r="C1305" s="113" t="str">
        <f t="shared" si="20"/>
        <v xml:space="preserve">C1300 - </v>
      </c>
      <c r="D1305" s="77"/>
      <c r="E1305" s="111"/>
      <c r="F1305" s="77"/>
      <c r="G1305" s="79"/>
      <c r="H1305" s="77"/>
      <c r="I1305" s="77"/>
    </row>
    <row r="1306" spans="1:9" x14ac:dyDescent="0.25">
      <c r="A1306" s="13" t="s">
        <v>3417</v>
      </c>
      <c r="B1306" s="78"/>
      <c r="C1306" s="113" t="str">
        <f t="shared" si="20"/>
        <v xml:space="preserve">C1301 - </v>
      </c>
      <c r="D1306" s="77"/>
      <c r="E1306" s="111"/>
      <c r="F1306" s="77"/>
      <c r="G1306" s="79"/>
      <c r="H1306" s="77"/>
      <c r="I1306" s="77"/>
    </row>
    <row r="1307" spans="1:9" x14ac:dyDescent="0.25">
      <c r="A1307" s="13" t="s">
        <v>3418</v>
      </c>
      <c r="B1307" s="78"/>
      <c r="C1307" s="113" t="str">
        <f t="shared" si="20"/>
        <v xml:space="preserve">C1302 - </v>
      </c>
      <c r="D1307" s="77"/>
      <c r="E1307" s="111"/>
      <c r="F1307" s="77"/>
      <c r="G1307" s="79"/>
      <c r="H1307" s="77"/>
      <c r="I1307" s="77"/>
    </row>
    <row r="1308" spans="1:9" x14ac:dyDescent="0.25">
      <c r="A1308" s="13" t="s">
        <v>3419</v>
      </c>
      <c r="B1308" s="78"/>
      <c r="C1308" s="113" t="str">
        <f t="shared" si="20"/>
        <v xml:space="preserve">C1303 - </v>
      </c>
      <c r="D1308" s="77"/>
      <c r="E1308" s="111"/>
      <c r="F1308" s="77"/>
      <c r="G1308" s="79"/>
      <c r="H1308" s="77"/>
      <c r="I1308" s="77"/>
    </row>
    <row r="1309" spans="1:9" x14ac:dyDescent="0.25">
      <c r="A1309" s="13" t="s">
        <v>3420</v>
      </c>
      <c r="B1309" s="78"/>
      <c r="C1309" s="113" t="str">
        <f t="shared" si="20"/>
        <v xml:space="preserve">C1304 - </v>
      </c>
      <c r="D1309" s="77"/>
      <c r="E1309" s="111"/>
      <c r="F1309" s="77"/>
      <c r="G1309" s="79"/>
      <c r="H1309" s="77"/>
      <c r="I1309" s="77"/>
    </row>
    <row r="1310" spans="1:9" x14ac:dyDescent="0.25">
      <c r="A1310" s="13" t="s">
        <v>3421</v>
      </c>
      <c r="B1310" s="78"/>
      <c r="C1310" s="113" t="str">
        <f t="shared" si="20"/>
        <v xml:space="preserve">C1305 - </v>
      </c>
      <c r="D1310" s="77"/>
      <c r="E1310" s="111"/>
      <c r="F1310" s="77"/>
      <c r="G1310" s="79"/>
      <c r="H1310" s="77"/>
      <c r="I1310" s="77"/>
    </row>
    <row r="1311" spans="1:9" x14ac:dyDescent="0.25">
      <c r="A1311" s="13" t="s">
        <v>3422</v>
      </c>
      <c r="B1311" s="78"/>
      <c r="C1311" s="113" t="str">
        <f t="shared" si="20"/>
        <v xml:space="preserve">C1306 - </v>
      </c>
      <c r="D1311" s="77"/>
      <c r="E1311" s="111"/>
      <c r="F1311" s="77"/>
      <c r="G1311" s="79"/>
      <c r="H1311" s="77"/>
      <c r="I1311" s="77"/>
    </row>
    <row r="1312" spans="1:9" x14ac:dyDescent="0.25">
      <c r="A1312" s="13" t="s">
        <v>3423</v>
      </c>
      <c r="B1312" s="78"/>
      <c r="C1312" s="113" t="str">
        <f t="shared" si="20"/>
        <v xml:space="preserve">C1307 - </v>
      </c>
      <c r="D1312" s="77"/>
      <c r="E1312" s="111"/>
      <c r="F1312" s="77"/>
      <c r="G1312" s="79"/>
      <c r="H1312" s="77"/>
      <c r="I1312" s="77"/>
    </row>
    <row r="1313" spans="1:9" x14ac:dyDescent="0.25">
      <c r="A1313" s="13" t="s">
        <v>3424</v>
      </c>
      <c r="B1313" s="78"/>
      <c r="C1313" s="113" t="str">
        <f t="shared" ref="C1313:C1376" si="21">A1313&amp;" - "&amp;B1313</f>
        <v xml:space="preserve">C1308 - </v>
      </c>
      <c r="D1313" s="77"/>
      <c r="E1313" s="111"/>
      <c r="F1313" s="77"/>
      <c r="G1313" s="79"/>
      <c r="H1313" s="77"/>
      <c r="I1313" s="77"/>
    </row>
    <row r="1314" spans="1:9" x14ac:dyDescent="0.25">
      <c r="A1314" s="13" t="s">
        <v>3425</v>
      </c>
      <c r="B1314" s="78"/>
      <c r="C1314" s="113" t="str">
        <f t="shared" si="21"/>
        <v xml:space="preserve">C1309 - </v>
      </c>
      <c r="D1314" s="77"/>
      <c r="E1314" s="111"/>
      <c r="F1314" s="77"/>
      <c r="G1314" s="79"/>
      <c r="H1314" s="77"/>
      <c r="I1314" s="77"/>
    </row>
    <row r="1315" spans="1:9" x14ac:dyDescent="0.25">
      <c r="A1315" s="13" t="s">
        <v>3426</v>
      </c>
      <c r="B1315" s="78"/>
      <c r="C1315" s="113" t="str">
        <f t="shared" si="21"/>
        <v xml:space="preserve">C1310 - </v>
      </c>
      <c r="D1315" s="77"/>
      <c r="E1315" s="111"/>
      <c r="F1315" s="77"/>
      <c r="G1315" s="79"/>
      <c r="H1315" s="77"/>
      <c r="I1315" s="77"/>
    </row>
    <row r="1316" spans="1:9" x14ac:dyDescent="0.25">
      <c r="A1316" s="13" t="s">
        <v>3427</v>
      </c>
      <c r="B1316" s="78"/>
      <c r="C1316" s="113" t="str">
        <f t="shared" si="21"/>
        <v xml:space="preserve">C1311 - </v>
      </c>
      <c r="D1316" s="77"/>
      <c r="E1316" s="111"/>
      <c r="F1316" s="77"/>
      <c r="G1316" s="79"/>
      <c r="H1316" s="77"/>
      <c r="I1316" s="77"/>
    </row>
    <row r="1317" spans="1:9" x14ac:dyDescent="0.25">
      <c r="A1317" s="13" t="s">
        <v>3428</v>
      </c>
      <c r="B1317" s="78"/>
      <c r="C1317" s="113" t="str">
        <f t="shared" si="21"/>
        <v xml:space="preserve">C1312 - </v>
      </c>
      <c r="D1317" s="77"/>
      <c r="E1317" s="111"/>
      <c r="F1317" s="77"/>
      <c r="G1317" s="79"/>
      <c r="H1317" s="77"/>
      <c r="I1317" s="77"/>
    </row>
    <row r="1318" spans="1:9" x14ac:dyDescent="0.25">
      <c r="A1318" s="13" t="s">
        <v>3429</v>
      </c>
      <c r="B1318" s="78"/>
      <c r="C1318" s="113" t="str">
        <f t="shared" si="21"/>
        <v xml:space="preserve">C1313 - </v>
      </c>
      <c r="D1318" s="77"/>
      <c r="E1318" s="111"/>
      <c r="F1318" s="77"/>
      <c r="G1318" s="79"/>
      <c r="H1318" s="77"/>
      <c r="I1318" s="77"/>
    </row>
    <row r="1319" spans="1:9" x14ac:dyDescent="0.25">
      <c r="A1319" s="13" t="s">
        <v>3430</v>
      </c>
      <c r="B1319" s="78"/>
      <c r="C1319" s="113" t="str">
        <f t="shared" si="21"/>
        <v xml:space="preserve">C1314 - </v>
      </c>
      <c r="D1319" s="77"/>
      <c r="E1319" s="111"/>
      <c r="F1319" s="77"/>
      <c r="G1319" s="79"/>
      <c r="H1319" s="77"/>
      <c r="I1319" s="77"/>
    </row>
    <row r="1320" spans="1:9" x14ac:dyDescent="0.25">
      <c r="A1320" s="13" t="s">
        <v>3431</v>
      </c>
      <c r="B1320" s="78"/>
      <c r="C1320" s="113" t="str">
        <f t="shared" si="21"/>
        <v xml:space="preserve">C1315 - </v>
      </c>
      <c r="D1320" s="77"/>
      <c r="E1320" s="111"/>
      <c r="F1320" s="77"/>
      <c r="G1320" s="79"/>
      <c r="H1320" s="77"/>
      <c r="I1320" s="77"/>
    </row>
    <row r="1321" spans="1:9" x14ac:dyDescent="0.25">
      <c r="A1321" s="13" t="s">
        <v>3432</v>
      </c>
      <c r="B1321" s="78"/>
      <c r="C1321" s="113" t="str">
        <f t="shared" si="21"/>
        <v xml:space="preserve">C1316 - </v>
      </c>
      <c r="D1321" s="77"/>
      <c r="E1321" s="111"/>
      <c r="F1321" s="77"/>
      <c r="G1321" s="79"/>
      <c r="H1321" s="77"/>
      <c r="I1321" s="77"/>
    </row>
    <row r="1322" spans="1:9" x14ac:dyDescent="0.25">
      <c r="A1322" s="13" t="s">
        <v>3433</v>
      </c>
      <c r="B1322" s="78"/>
      <c r="C1322" s="113" t="str">
        <f t="shared" si="21"/>
        <v xml:space="preserve">C1317 - </v>
      </c>
      <c r="D1322" s="77"/>
      <c r="E1322" s="111"/>
      <c r="F1322" s="77"/>
      <c r="G1322" s="79"/>
      <c r="H1322" s="77"/>
      <c r="I1322" s="77"/>
    </row>
    <row r="1323" spans="1:9" x14ac:dyDescent="0.25">
      <c r="A1323" s="13" t="s">
        <v>3434</v>
      </c>
      <c r="B1323" s="78"/>
      <c r="C1323" s="113" t="str">
        <f t="shared" si="21"/>
        <v xml:space="preserve">C1318 - </v>
      </c>
      <c r="D1323" s="77"/>
      <c r="E1323" s="111"/>
      <c r="F1323" s="77"/>
      <c r="G1323" s="79"/>
      <c r="H1323" s="77"/>
      <c r="I1323" s="77"/>
    </row>
    <row r="1324" spans="1:9" x14ac:dyDescent="0.25">
      <c r="A1324" s="13" t="s">
        <v>3435</v>
      </c>
      <c r="B1324" s="78"/>
      <c r="C1324" s="113" t="str">
        <f t="shared" si="21"/>
        <v xml:space="preserve">C1319 - </v>
      </c>
      <c r="D1324" s="77"/>
      <c r="E1324" s="111"/>
      <c r="F1324" s="77"/>
      <c r="G1324" s="79"/>
      <c r="H1324" s="77"/>
      <c r="I1324" s="77"/>
    </row>
    <row r="1325" spans="1:9" x14ac:dyDescent="0.25">
      <c r="A1325" s="13" t="s">
        <v>3436</v>
      </c>
      <c r="B1325" s="78"/>
      <c r="C1325" s="113" t="str">
        <f t="shared" si="21"/>
        <v xml:space="preserve">C1320 - </v>
      </c>
      <c r="D1325" s="77"/>
      <c r="E1325" s="111"/>
      <c r="F1325" s="77"/>
      <c r="G1325" s="79"/>
      <c r="H1325" s="77"/>
      <c r="I1325" s="77"/>
    </row>
    <row r="1326" spans="1:9" x14ac:dyDescent="0.25">
      <c r="A1326" s="13" t="s">
        <v>3437</v>
      </c>
      <c r="B1326" s="78"/>
      <c r="C1326" s="113" t="str">
        <f t="shared" si="21"/>
        <v xml:space="preserve">C1321 - </v>
      </c>
      <c r="D1326" s="77"/>
      <c r="E1326" s="111"/>
      <c r="F1326" s="77"/>
      <c r="G1326" s="79"/>
      <c r="H1326" s="77"/>
      <c r="I1326" s="77"/>
    </row>
    <row r="1327" spans="1:9" x14ac:dyDescent="0.25">
      <c r="A1327" s="13" t="s">
        <v>3438</v>
      </c>
      <c r="B1327" s="78"/>
      <c r="C1327" s="113" t="str">
        <f t="shared" si="21"/>
        <v xml:space="preserve">C1322 - </v>
      </c>
      <c r="D1327" s="77"/>
      <c r="E1327" s="111"/>
      <c r="F1327" s="77"/>
      <c r="G1327" s="79"/>
      <c r="H1327" s="77"/>
      <c r="I1327" s="77"/>
    </row>
    <row r="1328" spans="1:9" x14ac:dyDescent="0.25">
      <c r="A1328" s="13" t="s">
        <v>3439</v>
      </c>
      <c r="B1328" s="78"/>
      <c r="C1328" s="113" t="str">
        <f t="shared" si="21"/>
        <v xml:space="preserve">C1323 - </v>
      </c>
      <c r="D1328" s="77"/>
      <c r="E1328" s="111"/>
      <c r="F1328" s="77"/>
      <c r="G1328" s="79"/>
      <c r="H1328" s="77"/>
      <c r="I1328" s="77"/>
    </row>
    <row r="1329" spans="1:9" x14ac:dyDescent="0.25">
      <c r="A1329" s="13" t="s">
        <v>3440</v>
      </c>
      <c r="B1329" s="78"/>
      <c r="C1329" s="113" t="str">
        <f t="shared" si="21"/>
        <v xml:space="preserve">C1324 - </v>
      </c>
      <c r="D1329" s="77"/>
      <c r="E1329" s="111"/>
      <c r="F1329" s="77"/>
      <c r="G1329" s="79"/>
      <c r="H1329" s="77"/>
      <c r="I1329" s="77"/>
    </row>
    <row r="1330" spans="1:9" x14ac:dyDescent="0.25">
      <c r="A1330" s="13" t="s">
        <v>3441</v>
      </c>
      <c r="B1330" s="78"/>
      <c r="C1330" s="113" t="str">
        <f t="shared" si="21"/>
        <v xml:space="preserve">C1325 - </v>
      </c>
      <c r="D1330" s="77"/>
      <c r="E1330" s="111"/>
      <c r="F1330" s="77"/>
      <c r="G1330" s="79"/>
      <c r="H1330" s="77"/>
      <c r="I1330" s="77"/>
    </row>
    <row r="1331" spans="1:9" x14ac:dyDescent="0.25">
      <c r="A1331" s="13" t="s">
        <v>3442</v>
      </c>
      <c r="B1331" s="78"/>
      <c r="C1331" s="113" t="str">
        <f t="shared" si="21"/>
        <v xml:space="preserve">C1326 - </v>
      </c>
      <c r="D1331" s="77"/>
      <c r="E1331" s="111"/>
      <c r="F1331" s="77"/>
      <c r="G1331" s="79"/>
      <c r="H1331" s="77"/>
      <c r="I1331" s="77"/>
    </row>
    <row r="1332" spans="1:9" x14ac:dyDescent="0.25">
      <c r="A1332" s="13" t="s">
        <v>3443</v>
      </c>
      <c r="B1332" s="78"/>
      <c r="C1332" s="113" t="str">
        <f t="shared" si="21"/>
        <v xml:space="preserve">C1327 - </v>
      </c>
      <c r="D1332" s="77"/>
      <c r="E1332" s="111"/>
      <c r="F1332" s="77"/>
      <c r="G1332" s="79"/>
      <c r="H1332" s="77"/>
      <c r="I1332" s="77"/>
    </row>
    <row r="1333" spans="1:9" x14ac:dyDescent="0.25">
      <c r="A1333" s="13" t="s">
        <v>3444</v>
      </c>
      <c r="B1333" s="78"/>
      <c r="C1333" s="113" t="str">
        <f t="shared" si="21"/>
        <v xml:space="preserve">C1328 - </v>
      </c>
      <c r="D1333" s="77"/>
      <c r="E1333" s="111"/>
      <c r="F1333" s="77"/>
      <c r="G1333" s="79"/>
      <c r="H1333" s="77"/>
      <c r="I1333" s="77"/>
    </row>
    <row r="1334" spans="1:9" x14ac:dyDescent="0.25">
      <c r="A1334" s="13" t="s">
        <v>3445</v>
      </c>
      <c r="B1334" s="78"/>
      <c r="C1334" s="113" t="str">
        <f t="shared" si="21"/>
        <v xml:space="preserve">C1329 - </v>
      </c>
      <c r="D1334" s="77"/>
      <c r="E1334" s="111"/>
      <c r="F1334" s="77"/>
      <c r="G1334" s="79"/>
      <c r="H1334" s="77"/>
      <c r="I1334" s="77"/>
    </row>
    <row r="1335" spans="1:9" x14ac:dyDescent="0.25">
      <c r="A1335" s="13" t="s">
        <v>3446</v>
      </c>
      <c r="B1335" s="78"/>
      <c r="C1335" s="113" t="str">
        <f t="shared" si="21"/>
        <v xml:space="preserve">C1330 - </v>
      </c>
      <c r="D1335" s="77"/>
      <c r="E1335" s="111"/>
      <c r="F1335" s="77"/>
      <c r="G1335" s="79"/>
      <c r="H1335" s="77"/>
      <c r="I1335" s="77"/>
    </row>
    <row r="1336" spans="1:9" x14ac:dyDescent="0.25">
      <c r="A1336" s="13" t="s">
        <v>3447</v>
      </c>
      <c r="B1336" s="78"/>
      <c r="C1336" s="113" t="str">
        <f t="shared" si="21"/>
        <v xml:space="preserve">C1331 - </v>
      </c>
      <c r="D1336" s="77"/>
      <c r="E1336" s="111"/>
      <c r="F1336" s="77"/>
      <c r="G1336" s="79"/>
      <c r="H1336" s="77"/>
      <c r="I1336" s="77"/>
    </row>
    <row r="1337" spans="1:9" x14ac:dyDescent="0.25">
      <c r="A1337" s="13" t="s">
        <v>3448</v>
      </c>
      <c r="B1337" s="78"/>
      <c r="C1337" s="113" t="str">
        <f t="shared" si="21"/>
        <v xml:space="preserve">C1332 - </v>
      </c>
      <c r="D1337" s="77"/>
      <c r="E1337" s="111"/>
      <c r="F1337" s="77"/>
      <c r="G1337" s="79"/>
      <c r="H1337" s="77"/>
      <c r="I1337" s="77"/>
    </row>
    <row r="1338" spans="1:9" x14ac:dyDescent="0.25">
      <c r="A1338" s="13" t="s">
        <v>3449</v>
      </c>
      <c r="B1338" s="78"/>
      <c r="C1338" s="113" t="str">
        <f t="shared" si="21"/>
        <v xml:space="preserve">C1333 - </v>
      </c>
      <c r="D1338" s="77"/>
      <c r="E1338" s="111"/>
      <c r="F1338" s="77"/>
      <c r="G1338" s="79"/>
      <c r="H1338" s="77"/>
      <c r="I1338" s="77"/>
    </row>
    <row r="1339" spans="1:9" x14ac:dyDescent="0.25">
      <c r="A1339" s="13" t="s">
        <v>3450</v>
      </c>
      <c r="B1339" s="78"/>
      <c r="C1339" s="113" t="str">
        <f t="shared" si="21"/>
        <v xml:space="preserve">C1334 - </v>
      </c>
      <c r="D1339" s="77"/>
      <c r="E1339" s="111"/>
      <c r="F1339" s="77"/>
      <c r="G1339" s="79"/>
      <c r="H1339" s="77"/>
      <c r="I1339" s="77"/>
    </row>
    <row r="1340" spans="1:9" x14ac:dyDescent="0.25">
      <c r="A1340" s="13" t="s">
        <v>3451</v>
      </c>
      <c r="B1340" s="78"/>
      <c r="C1340" s="113" t="str">
        <f t="shared" si="21"/>
        <v xml:space="preserve">C1335 - </v>
      </c>
      <c r="D1340" s="77"/>
      <c r="E1340" s="111"/>
      <c r="F1340" s="77"/>
      <c r="G1340" s="79"/>
      <c r="H1340" s="77"/>
      <c r="I1340" s="77"/>
    </row>
    <row r="1341" spans="1:9" x14ac:dyDescent="0.25">
      <c r="A1341" s="13" t="s">
        <v>3452</v>
      </c>
      <c r="B1341" s="78"/>
      <c r="C1341" s="113" t="str">
        <f t="shared" si="21"/>
        <v xml:space="preserve">C1336 - </v>
      </c>
      <c r="D1341" s="77"/>
      <c r="E1341" s="111"/>
      <c r="F1341" s="77"/>
      <c r="G1341" s="79"/>
      <c r="H1341" s="77"/>
      <c r="I1341" s="77"/>
    </row>
    <row r="1342" spans="1:9" x14ac:dyDescent="0.25">
      <c r="A1342" s="13" t="s">
        <v>3453</v>
      </c>
      <c r="B1342" s="78"/>
      <c r="C1342" s="113" t="str">
        <f t="shared" si="21"/>
        <v xml:space="preserve">C1337 - </v>
      </c>
      <c r="D1342" s="77"/>
      <c r="E1342" s="111"/>
      <c r="F1342" s="77"/>
      <c r="G1342" s="79"/>
      <c r="H1342" s="77"/>
      <c r="I1342" s="77"/>
    </row>
    <row r="1343" spans="1:9" x14ac:dyDescent="0.25">
      <c r="A1343" s="13" t="s">
        <v>3454</v>
      </c>
      <c r="B1343" s="78"/>
      <c r="C1343" s="113" t="str">
        <f t="shared" si="21"/>
        <v xml:space="preserve">C1338 - </v>
      </c>
      <c r="D1343" s="77"/>
      <c r="E1343" s="111"/>
      <c r="F1343" s="77"/>
      <c r="G1343" s="79"/>
      <c r="H1343" s="77"/>
      <c r="I1343" s="77"/>
    </row>
    <row r="1344" spans="1:9" x14ac:dyDescent="0.25">
      <c r="A1344" s="13" t="s">
        <v>3455</v>
      </c>
      <c r="B1344" s="78"/>
      <c r="C1344" s="113" t="str">
        <f t="shared" si="21"/>
        <v xml:space="preserve">C1339 - </v>
      </c>
      <c r="D1344" s="77"/>
      <c r="E1344" s="111"/>
      <c r="F1344" s="77"/>
      <c r="G1344" s="79"/>
      <c r="H1344" s="77"/>
      <c r="I1344" s="77"/>
    </row>
    <row r="1345" spans="1:9" x14ac:dyDescent="0.25">
      <c r="A1345" s="13" t="s">
        <v>3456</v>
      </c>
      <c r="B1345" s="78"/>
      <c r="C1345" s="113" t="str">
        <f t="shared" si="21"/>
        <v xml:space="preserve">C1340 - </v>
      </c>
      <c r="D1345" s="77"/>
      <c r="E1345" s="111"/>
      <c r="F1345" s="77"/>
      <c r="G1345" s="79"/>
      <c r="H1345" s="77"/>
      <c r="I1345" s="77"/>
    </row>
    <row r="1346" spans="1:9" x14ac:dyDescent="0.25">
      <c r="A1346" s="13" t="s">
        <v>3457</v>
      </c>
      <c r="B1346" s="78"/>
      <c r="C1346" s="113" t="str">
        <f t="shared" si="21"/>
        <v xml:space="preserve">C1341 - </v>
      </c>
      <c r="D1346" s="77"/>
      <c r="E1346" s="111"/>
      <c r="F1346" s="77"/>
      <c r="G1346" s="79"/>
      <c r="H1346" s="77"/>
      <c r="I1346" s="77"/>
    </row>
    <row r="1347" spans="1:9" x14ac:dyDescent="0.25">
      <c r="A1347" s="13" t="s">
        <v>3458</v>
      </c>
      <c r="B1347" s="78"/>
      <c r="C1347" s="113" t="str">
        <f t="shared" si="21"/>
        <v xml:space="preserve">C1342 - </v>
      </c>
      <c r="D1347" s="77"/>
      <c r="E1347" s="111"/>
      <c r="F1347" s="77"/>
      <c r="G1347" s="79"/>
      <c r="H1347" s="77"/>
      <c r="I1347" s="77"/>
    </row>
    <row r="1348" spans="1:9" x14ac:dyDescent="0.25">
      <c r="A1348" s="13" t="s">
        <v>3459</v>
      </c>
      <c r="B1348" s="78"/>
      <c r="C1348" s="113" t="str">
        <f t="shared" si="21"/>
        <v xml:space="preserve">C1343 - </v>
      </c>
      <c r="D1348" s="77"/>
      <c r="E1348" s="111"/>
      <c r="F1348" s="77"/>
      <c r="G1348" s="79"/>
      <c r="H1348" s="77"/>
      <c r="I1348" s="77"/>
    </row>
    <row r="1349" spans="1:9" x14ac:dyDescent="0.25">
      <c r="A1349" s="13" t="s">
        <v>3460</v>
      </c>
      <c r="B1349" s="78"/>
      <c r="C1349" s="113" t="str">
        <f t="shared" si="21"/>
        <v xml:space="preserve">C1344 - </v>
      </c>
      <c r="D1349" s="77"/>
      <c r="E1349" s="111"/>
      <c r="F1349" s="77"/>
      <c r="G1349" s="79"/>
      <c r="H1349" s="77"/>
      <c r="I1349" s="77"/>
    </row>
    <row r="1350" spans="1:9" x14ac:dyDescent="0.25">
      <c r="A1350" s="13" t="s">
        <v>3461</v>
      </c>
      <c r="B1350" s="78"/>
      <c r="C1350" s="113" t="str">
        <f t="shared" si="21"/>
        <v xml:space="preserve">C1345 - </v>
      </c>
      <c r="D1350" s="77"/>
      <c r="E1350" s="111"/>
      <c r="F1350" s="77"/>
      <c r="G1350" s="79"/>
      <c r="H1350" s="77"/>
      <c r="I1350" s="77"/>
    </row>
    <row r="1351" spans="1:9" x14ac:dyDescent="0.25">
      <c r="A1351" s="13" t="s">
        <v>3462</v>
      </c>
      <c r="B1351" s="78"/>
      <c r="C1351" s="113" t="str">
        <f t="shared" si="21"/>
        <v xml:space="preserve">C1346 - </v>
      </c>
      <c r="D1351" s="77"/>
      <c r="E1351" s="111"/>
      <c r="F1351" s="77"/>
      <c r="G1351" s="79"/>
      <c r="H1351" s="77"/>
      <c r="I1351" s="77"/>
    </row>
    <row r="1352" spans="1:9" x14ac:dyDescent="0.25">
      <c r="A1352" s="13" t="s">
        <v>3463</v>
      </c>
      <c r="B1352" s="78"/>
      <c r="C1352" s="113" t="str">
        <f t="shared" si="21"/>
        <v xml:space="preserve">C1347 - </v>
      </c>
      <c r="D1352" s="77"/>
      <c r="E1352" s="111"/>
      <c r="F1352" s="77"/>
      <c r="G1352" s="79"/>
      <c r="H1352" s="77"/>
      <c r="I1352" s="77"/>
    </row>
    <row r="1353" spans="1:9" x14ac:dyDescent="0.25">
      <c r="A1353" s="13" t="s">
        <v>3464</v>
      </c>
      <c r="B1353" s="78"/>
      <c r="C1353" s="113" t="str">
        <f t="shared" si="21"/>
        <v xml:space="preserve">C1348 - </v>
      </c>
      <c r="D1353" s="77"/>
      <c r="E1353" s="111"/>
      <c r="F1353" s="77"/>
      <c r="G1353" s="79"/>
      <c r="H1353" s="77"/>
      <c r="I1353" s="77"/>
    </row>
    <row r="1354" spans="1:9" x14ac:dyDescent="0.25">
      <c r="A1354" s="13" t="s">
        <v>3465</v>
      </c>
      <c r="B1354" s="78"/>
      <c r="C1354" s="113" t="str">
        <f t="shared" si="21"/>
        <v xml:space="preserve">C1349 - </v>
      </c>
      <c r="D1354" s="77"/>
      <c r="E1354" s="111"/>
      <c r="F1354" s="77"/>
      <c r="G1354" s="79"/>
      <c r="H1354" s="77"/>
      <c r="I1354" s="77"/>
    </row>
    <row r="1355" spans="1:9" x14ac:dyDescent="0.25">
      <c r="A1355" s="13" t="s">
        <v>3466</v>
      </c>
      <c r="B1355" s="78"/>
      <c r="C1355" s="113" t="str">
        <f t="shared" si="21"/>
        <v xml:space="preserve">C1350 - </v>
      </c>
      <c r="D1355" s="77"/>
      <c r="E1355" s="111"/>
      <c r="F1355" s="77"/>
      <c r="G1355" s="79"/>
      <c r="H1355" s="77"/>
      <c r="I1355" s="77"/>
    </row>
    <row r="1356" spans="1:9" x14ac:dyDescent="0.25">
      <c r="A1356" s="13" t="s">
        <v>3467</v>
      </c>
      <c r="B1356" s="78"/>
      <c r="C1356" s="113" t="str">
        <f t="shared" si="21"/>
        <v xml:space="preserve">C1351 - </v>
      </c>
      <c r="D1356" s="77"/>
      <c r="E1356" s="111"/>
      <c r="F1356" s="77"/>
      <c r="G1356" s="79"/>
      <c r="H1356" s="77"/>
      <c r="I1356" s="77"/>
    </row>
    <row r="1357" spans="1:9" x14ac:dyDescent="0.25">
      <c r="A1357" s="13" t="s">
        <v>3468</v>
      </c>
      <c r="B1357" s="78"/>
      <c r="C1357" s="113" t="str">
        <f t="shared" si="21"/>
        <v xml:space="preserve">C1352 - </v>
      </c>
      <c r="D1357" s="77"/>
      <c r="E1357" s="111"/>
      <c r="F1357" s="77"/>
      <c r="G1357" s="79"/>
      <c r="H1357" s="77"/>
      <c r="I1357" s="77"/>
    </row>
    <row r="1358" spans="1:9" x14ac:dyDescent="0.25">
      <c r="A1358" s="13" t="s">
        <v>3469</v>
      </c>
      <c r="B1358" s="78"/>
      <c r="C1358" s="113" t="str">
        <f t="shared" si="21"/>
        <v xml:space="preserve">C1353 - </v>
      </c>
      <c r="D1358" s="77"/>
      <c r="E1358" s="111"/>
      <c r="F1358" s="77"/>
      <c r="G1358" s="79"/>
      <c r="H1358" s="77"/>
      <c r="I1358" s="77"/>
    </row>
    <row r="1359" spans="1:9" x14ac:dyDescent="0.25">
      <c r="A1359" s="13" t="s">
        <v>3470</v>
      </c>
      <c r="B1359" s="78"/>
      <c r="C1359" s="113" t="str">
        <f t="shared" si="21"/>
        <v xml:space="preserve">C1354 - </v>
      </c>
      <c r="D1359" s="77"/>
      <c r="E1359" s="111"/>
      <c r="F1359" s="77"/>
      <c r="G1359" s="79"/>
      <c r="H1359" s="77"/>
      <c r="I1359" s="77"/>
    </row>
    <row r="1360" spans="1:9" x14ac:dyDescent="0.25">
      <c r="A1360" s="13" t="s">
        <v>3471</v>
      </c>
      <c r="B1360" s="78"/>
      <c r="C1360" s="113" t="str">
        <f t="shared" si="21"/>
        <v xml:space="preserve">C1355 - </v>
      </c>
      <c r="D1360" s="77"/>
      <c r="E1360" s="111"/>
      <c r="F1360" s="77"/>
      <c r="G1360" s="79"/>
      <c r="H1360" s="77"/>
      <c r="I1360" s="77"/>
    </row>
    <row r="1361" spans="1:9" x14ac:dyDescent="0.25">
      <c r="A1361" s="13" t="s">
        <v>3472</v>
      </c>
      <c r="B1361" s="78"/>
      <c r="C1361" s="113" t="str">
        <f t="shared" si="21"/>
        <v xml:space="preserve">C1356 - </v>
      </c>
      <c r="D1361" s="77"/>
      <c r="E1361" s="111"/>
      <c r="F1361" s="77"/>
      <c r="G1361" s="79"/>
      <c r="H1361" s="77"/>
      <c r="I1361" s="77"/>
    </row>
    <row r="1362" spans="1:9" x14ac:dyDescent="0.25">
      <c r="A1362" s="13" t="s">
        <v>3473</v>
      </c>
      <c r="B1362" s="78"/>
      <c r="C1362" s="113" t="str">
        <f t="shared" si="21"/>
        <v xml:space="preserve">C1357 - </v>
      </c>
      <c r="D1362" s="77"/>
      <c r="E1362" s="111"/>
      <c r="F1362" s="77"/>
      <c r="G1362" s="79"/>
      <c r="H1362" s="77"/>
      <c r="I1362" s="77"/>
    </row>
    <row r="1363" spans="1:9" x14ac:dyDescent="0.25">
      <c r="A1363" s="13" t="s">
        <v>3474</v>
      </c>
      <c r="B1363" s="78"/>
      <c r="C1363" s="113" t="str">
        <f t="shared" si="21"/>
        <v xml:space="preserve">C1358 - </v>
      </c>
      <c r="D1363" s="77"/>
      <c r="E1363" s="111"/>
      <c r="F1363" s="77"/>
      <c r="G1363" s="79"/>
      <c r="H1363" s="77"/>
      <c r="I1363" s="77"/>
    </row>
    <row r="1364" spans="1:9" x14ac:dyDescent="0.25">
      <c r="A1364" s="13" t="s">
        <v>3475</v>
      </c>
      <c r="B1364" s="78"/>
      <c r="C1364" s="113" t="str">
        <f t="shared" si="21"/>
        <v xml:space="preserve">C1359 - </v>
      </c>
      <c r="D1364" s="77"/>
      <c r="E1364" s="111"/>
      <c r="F1364" s="77"/>
      <c r="G1364" s="79"/>
      <c r="H1364" s="77"/>
      <c r="I1364" s="77"/>
    </row>
    <row r="1365" spans="1:9" x14ac:dyDescent="0.25">
      <c r="A1365" s="13" t="s">
        <v>3476</v>
      </c>
      <c r="B1365" s="78"/>
      <c r="C1365" s="113" t="str">
        <f t="shared" si="21"/>
        <v xml:space="preserve">C1360 - </v>
      </c>
      <c r="D1365" s="77"/>
      <c r="E1365" s="111"/>
      <c r="F1365" s="77"/>
      <c r="G1365" s="79"/>
      <c r="H1365" s="77"/>
      <c r="I1365" s="77"/>
    </row>
    <row r="1366" spans="1:9" x14ac:dyDescent="0.25">
      <c r="A1366" s="13" t="s">
        <v>3477</v>
      </c>
      <c r="B1366" s="78"/>
      <c r="C1366" s="113" t="str">
        <f t="shared" si="21"/>
        <v xml:space="preserve">C1361 - </v>
      </c>
      <c r="D1366" s="77"/>
      <c r="E1366" s="111"/>
      <c r="F1366" s="77"/>
      <c r="G1366" s="79"/>
      <c r="H1366" s="77"/>
      <c r="I1366" s="77"/>
    </row>
    <row r="1367" spans="1:9" x14ac:dyDescent="0.25">
      <c r="A1367" s="13" t="s">
        <v>3478</v>
      </c>
      <c r="B1367" s="78"/>
      <c r="C1367" s="113" t="str">
        <f t="shared" si="21"/>
        <v xml:space="preserve">C1362 - </v>
      </c>
      <c r="D1367" s="77"/>
      <c r="E1367" s="111"/>
      <c r="F1367" s="77"/>
      <c r="G1367" s="79"/>
      <c r="H1367" s="77"/>
      <c r="I1367" s="77"/>
    </row>
    <row r="1368" spans="1:9" x14ac:dyDescent="0.25">
      <c r="A1368" s="13" t="s">
        <v>3479</v>
      </c>
      <c r="B1368" s="78"/>
      <c r="C1368" s="113" t="str">
        <f t="shared" si="21"/>
        <v xml:space="preserve">C1363 - </v>
      </c>
      <c r="D1368" s="77"/>
      <c r="E1368" s="111"/>
      <c r="F1368" s="77"/>
      <c r="G1368" s="79"/>
      <c r="H1368" s="77"/>
      <c r="I1368" s="77"/>
    </row>
    <row r="1369" spans="1:9" x14ac:dyDescent="0.25">
      <c r="A1369" s="13" t="s">
        <v>3480</v>
      </c>
      <c r="B1369" s="78"/>
      <c r="C1369" s="113" t="str">
        <f t="shared" si="21"/>
        <v xml:space="preserve">C1364 - </v>
      </c>
      <c r="D1369" s="77"/>
      <c r="E1369" s="111"/>
      <c r="F1369" s="77"/>
      <c r="G1369" s="79"/>
      <c r="H1369" s="77"/>
      <c r="I1369" s="77"/>
    </row>
    <row r="1370" spans="1:9" x14ac:dyDescent="0.25">
      <c r="A1370" s="13" t="s">
        <v>3481</v>
      </c>
      <c r="B1370" s="78"/>
      <c r="C1370" s="113" t="str">
        <f t="shared" si="21"/>
        <v xml:space="preserve">C1365 - </v>
      </c>
      <c r="D1370" s="77"/>
      <c r="E1370" s="111"/>
      <c r="F1370" s="77"/>
      <c r="G1370" s="79"/>
      <c r="H1370" s="77"/>
      <c r="I1370" s="77"/>
    </row>
    <row r="1371" spans="1:9" x14ac:dyDescent="0.25">
      <c r="A1371" s="13" t="s">
        <v>3482</v>
      </c>
      <c r="B1371" s="78"/>
      <c r="C1371" s="113" t="str">
        <f t="shared" si="21"/>
        <v xml:space="preserve">C1366 - </v>
      </c>
      <c r="D1371" s="77"/>
      <c r="E1371" s="111"/>
      <c r="F1371" s="77"/>
      <c r="G1371" s="79"/>
      <c r="H1371" s="77"/>
      <c r="I1371" s="77"/>
    </row>
    <row r="1372" spans="1:9" x14ac:dyDescent="0.25">
      <c r="A1372" s="13" t="s">
        <v>3483</v>
      </c>
      <c r="B1372" s="78"/>
      <c r="C1372" s="113" t="str">
        <f t="shared" si="21"/>
        <v xml:space="preserve">C1367 - </v>
      </c>
      <c r="D1372" s="77"/>
      <c r="E1372" s="111"/>
      <c r="F1372" s="77"/>
      <c r="G1372" s="79"/>
      <c r="H1372" s="77"/>
      <c r="I1372" s="77"/>
    </row>
    <row r="1373" spans="1:9" x14ac:dyDescent="0.25">
      <c r="A1373" s="13" t="s">
        <v>3484</v>
      </c>
      <c r="B1373" s="78"/>
      <c r="C1373" s="113" t="str">
        <f t="shared" si="21"/>
        <v xml:space="preserve">C1368 - </v>
      </c>
      <c r="D1373" s="77"/>
      <c r="E1373" s="111"/>
      <c r="F1373" s="77"/>
      <c r="G1373" s="79"/>
      <c r="H1373" s="77"/>
      <c r="I1373" s="77"/>
    </row>
    <row r="1374" spans="1:9" x14ac:dyDescent="0.25">
      <c r="A1374" s="13" t="s">
        <v>3485</v>
      </c>
      <c r="B1374" s="78"/>
      <c r="C1374" s="113" t="str">
        <f t="shared" si="21"/>
        <v xml:space="preserve">C1369 - </v>
      </c>
      <c r="D1374" s="77"/>
      <c r="E1374" s="111"/>
      <c r="F1374" s="77"/>
      <c r="G1374" s="79"/>
      <c r="H1374" s="77"/>
      <c r="I1374" s="77"/>
    </row>
    <row r="1375" spans="1:9" x14ac:dyDescent="0.25">
      <c r="A1375" s="13" t="s">
        <v>3486</v>
      </c>
      <c r="B1375" s="78"/>
      <c r="C1375" s="113" t="str">
        <f t="shared" si="21"/>
        <v xml:space="preserve">C1370 - </v>
      </c>
      <c r="D1375" s="77"/>
      <c r="E1375" s="111"/>
      <c r="F1375" s="77"/>
      <c r="G1375" s="79"/>
      <c r="H1375" s="77"/>
      <c r="I1375" s="77"/>
    </row>
    <row r="1376" spans="1:9" x14ac:dyDescent="0.25">
      <c r="A1376" s="13" t="s">
        <v>3487</v>
      </c>
      <c r="B1376" s="78"/>
      <c r="C1376" s="113" t="str">
        <f t="shared" si="21"/>
        <v xml:space="preserve">C1371 - </v>
      </c>
      <c r="D1376" s="77"/>
      <c r="E1376" s="111"/>
      <c r="F1376" s="77"/>
      <c r="G1376" s="79"/>
      <c r="H1376" s="77"/>
      <c r="I1376" s="77"/>
    </row>
    <row r="1377" spans="1:9" x14ac:dyDescent="0.25">
      <c r="A1377" s="13" t="s">
        <v>3488</v>
      </c>
      <c r="B1377" s="78"/>
      <c r="C1377" s="113" t="str">
        <f t="shared" ref="C1377:C1440" si="22">A1377&amp;" - "&amp;B1377</f>
        <v xml:space="preserve">C1372 - </v>
      </c>
      <c r="D1377" s="77"/>
      <c r="E1377" s="111"/>
      <c r="F1377" s="77"/>
      <c r="G1377" s="79"/>
      <c r="H1377" s="77"/>
      <c r="I1377" s="77"/>
    </row>
    <row r="1378" spans="1:9" x14ac:dyDescent="0.25">
      <c r="A1378" s="13" t="s">
        <v>3489</v>
      </c>
      <c r="B1378" s="78"/>
      <c r="C1378" s="113" t="str">
        <f t="shared" si="22"/>
        <v xml:space="preserve">C1373 - </v>
      </c>
      <c r="D1378" s="77"/>
      <c r="E1378" s="111"/>
      <c r="F1378" s="77"/>
      <c r="G1378" s="79"/>
      <c r="H1378" s="77"/>
      <c r="I1378" s="77"/>
    </row>
    <row r="1379" spans="1:9" x14ac:dyDescent="0.25">
      <c r="A1379" s="13" t="s">
        <v>3490</v>
      </c>
      <c r="B1379" s="78"/>
      <c r="C1379" s="113" t="str">
        <f t="shared" si="22"/>
        <v xml:space="preserve">C1374 - </v>
      </c>
      <c r="D1379" s="77"/>
      <c r="E1379" s="111"/>
      <c r="F1379" s="77"/>
      <c r="G1379" s="79"/>
      <c r="H1379" s="77"/>
      <c r="I1379" s="77"/>
    </row>
    <row r="1380" spans="1:9" x14ac:dyDescent="0.25">
      <c r="A1380" s="13" t="s">
        <v>3491</v>
      </c>
      <c r="B1380" s="78"/>
      <c r="C1380" s="113" t="str">
        <f t="shared" si="22"/>
        <v xml:space="preserve">C1375 - </v>
      </c>
      <c r="D1380" s="77"/>
      <c r="E1380" s="111"/>
      <c r="F1380" s="77"/>
      <c r="G1380" s="79"/>
      <c r="H1380" s="77"/>
      <c r="I1380" s="77"/>
    </row>
    <row r="1381" spans="1:9" x14ac:dyDescent="0.25">
      <c r="A1381" s="13" t="s">
        <v>3492</v>
      </c>
      <c r="B1381" s="78"/>
      <c r="C1381" s="113" t="str">
        <f t="shared" si="22"/>
        <v xml:space="preserve">C1376 - </v>
      </c>
      <c r="D1381" s="77"/>
      <c r="E1381" s="111"/>
      <c r="F1381" s="77"/>
      <c r="G1381" s="79"/>
      <c r="H1381" s="77"/>
      <c r="I1381" s="77"/>
    </row>
    <row r="1382" spans="1:9" x14ac:dyDescent="0.25">
      <c r="A1382" s="13" t="s">
        <v>3493</v>
      </c>
      <c r="B1382" s="78"/>
      <c r="C1382" s="113" t="str">
        <f t="shared" si="22"/>
        <v xml:space="preserve">C1377 - </v>
      </c>
      <c r="D1382" s="77"/>
      <c r="E1382" s="111"/>
      <c r="F1382" s="77"/>
      <c r="G1382" s="79"/>
      <c r="H1382" s="77"/>
      <c r="I1382" s="77"/>
    </row>
    <row r="1383" spans="1:9" x14ac:dyDescent="0.25">
      <c r="A1383" s="13" t="s">
        <v>3494</v>
      </c>
      <c r="B1383" s="78"/>
      <c r="C1383" s="113" t="str">
        <f t="shared" si="22"/>
        <v xml:space="preserve">C1378 - </v>
      </c>
      <c r="D1383" s="77"/>
      <c r="E1383" s="111"/>
      <c r="F1383" s="77"/>
      <c r="G1383" s="79"/>
      <c r="H1383" s="77"/>
      <c r="I1383" s="77"/>
    </row>
    <row r="1384" spans="1:9" x14ac:dyDescent="0.25">
      <c r="A1384" s="13" t="s">
        <v>3495</v>
      </c>
      <c r="B1384" s="78"/>
      <c r="C1384" s="113" t="str">
        <f t="shared" si="22"/>
        <v xml:space="preserve">C1379 - </v>
      </c>
      <c r="D1384" s="77"/>
      <c r="E1384" s="111"/>
      <c r="F1384" s="77"/>
      <c r="G1384" s="79"/>
      <c r="H1384" s="77"/>
      <c r="I1384" s="77"/>
    </row>
    <row r="1385" spans="1:9" x14ac:dyDescent="0.25">
      <c r="A1385" s="13" t="s">
        <v>3496</v>
      </c>
      <c r="B1385" s="78"/>
      <c r="C1385" s="113" t="str">
        <f t="shared" si="22"/>
        <v xml:space="preserve">C1380 - </v>
      </c>
      <c r="D1385" s="77"/>
      <c r="E1385" s="111"/>
      <c r="F1385" s="77"/>
      <c r="G1385" s="79"/>
      <c r="H1385" s="77"/>
      <c r="I1385" s="77"/>
    </row>
    <row r="1386" spans="1:9" x14ac:dyDescent="0.25">
      <c r="A1386" s="13" t="s">
        <v>3497</v>
      </c>
      <c r="B1386" s="78"/>
      <c r="C1386" s="113" t="str">
        <f t="shared" si="22"/>
        <v xml:space="preserve">C1381 - </v>
      </c>
      <c r="D1386" s="77"/>
      <c r="E1386" s="111"/>
      <c r="F1386" s="77"/>
      <c r="G1386" s="79"/>
      <c r="H1386" s="77"/>
      <c r="I1386" s="77"/>
    </row>
    <row r="1387" spans="1:9" x14ac:dyDescent="0.25">
      <c r="A1387" s="13" t="s">
        <v>3498</v>
      </c>
      <c r="B1387" s="78"/>
      <c r="C1387" s="113" t="str">
        <f t="shared" si="22"/>
        <v xml:space="preserve">C1382 - </v>
      </c>
      <c r="D1387" s="77"/>
      <c r="E1387" s="111"/>
      <c r="F1387" s="77"/>
      <c r="G1387" s="79"/>
      <c r="H1387" s="77"/>
      <c r="I1387" s="77"/>
    </row>
    <row r="1388" spans="1:9" x14ac:dyDescent="0.25">
      <c r="A1388" s="13" t="s">
        <v>3499</v>
      </c>
      <c r="B1388" s="78"/>
      <c r="C1388" s="113" t="str">
        <f t="shared" si="22"/>
        <v xml:space="preserve">C1383 - </v>
      </c>
      <c r="D1388" s="77"/>
      <c r="E1388" s="111"/>
      <c r="F1388" s="77"/>
      <c r="G1388" s="79"/>
      <c r="H1388" s="77"/>
      <c r="I1388" s="77"/>
    </row>
    <row r="1389" spans="1:9" x14ac:dyDescent="0.25">
      <c r="A1389" s="13" t="s">
        <v>3500</v>
      </c>
      <c r="B1389" s="78"/>
      <c r="C1389" s="113" t="str">
        <f t="shared" si="22"/>
        <v xml:space="preserve">C1384 - </v>
      </c>
      <c r="D1389" s="77"/>
      <c r="E1389" s="111"/>
      <c r="F1389" s="77"/>
      <c r="G1389" s="79"/>
      <c r="H1389" s="77"/>
      <c r="I1389" s="77"/>
    </row>
    <row r="1390" spans="1:9" x14ac:dyDescent="0.25">
      <c r="A1390" s="13" t="s">
        <v>3501</v>
      </c>
      <c r="B1390" s="78"/>
      <c r="C1390" s="113" t="str">
        <f t="shared" si="22"/>
        <v xml:space="preserve">C1385 - </v>
      </c>
      <c r="D1390" s="77"/>
      <c r="E1390" s="111"/>
      <c r="F1390" s="77"/>
      <c r="G1390" s="79"/>
      <c r="H1390" s="77"/>
      <c r="I1390" s="77"/>
    </row>
    <row r="1391" spans="1:9" x14ac:dyDescent="0.25">
      <c r="A1391" s="13" t="s">
        <v>3502</v>
      </c>
      <c r="B1391" s="78"/>
      <c r="C1391" s="113" t="str">
        <f t="shared" si="22"/>
        <v xml:space="preserve">C1386 - </v>
      </c>
      <c r="D1391" s="77"/>
      <c r="E1391" s="111"/>
      <c r="F1391" s="77"/>
      <c r="G1391" s="79"/>
      <c r="H1391" s="77"/>
      <c r="I1391" s="77"/>
    </row>
    <row r="1392" spans="1:9" x14ac:dyDescent="0.25">
      <c r="A1392" s="13" t="s">
        <v>3503</v>
      </c>
      <c r="B1392" s="78"/>
      <c r="C1392" s="113" t="str">
        <f t="shared" si="22"/>
        <v xml:space="preserve">C1387 - </v>
      </c>
      <c r="D1392" s="77"/>
      <c r="E1392" s="111"/>
      <c r="F1392" s="77"/>
      <c r="G1392" s="79"/>
      <c r="H1392" s="77"/>
      <c r="I1392" s="77"/>
    </row>
    <row r="1393" spans="1:9" x14ac:dyDescent="0.25">
      <c r="A1393" s="13" t="s">
        <v>3504</v>
      </c>
      <c r="B1393" s="78"/>
      <c r="C1393" s="113" t="str">
        <f t="shared" si="22"/>
        <v xml:space="preserve">C1388 - </v>
      </c>
      <c r="D1393" s="77"/>
      <c r="E1393" s="111"/>
      <c r="F1393" s="77"/>
      <c r="G1393" s="79"/>
      <c r="H1393" s="77"/>
      <c r="I1393" s="77"/>
    </row>
    <row r="1394" spans="1:9" x14ac:dyDescent="0.25">
      <c r="A1394" s="13" t="s">
        <v>3505</v>
      </c>
      <c r="B1394" s="78"/>
      <c r="C1394" s="113" t="str">
        <f t="shared" si="22"/>
        <v xml:space="preserve">C1389 - </v>
      </c>
      <c r="D1394" s="77"/>
      <c r="E1394" s="111"/>
      <c r="F1394" s="77"/>
      <c r="G1394" s="79"/>
      <c r="H1394" s="77"/>
      <c r="I1394" s="77"/>
    </row>
    <row r="1395" spans="1:9" x14ac:dyDescent="0.25">
      <c r="A1395" s="13" t="s">
        <v>3506</v>
      </c>
      <c r="B1395" s="78"/>
      <c r="C1395" s="113" t="str">
        <f t="shared" si="22"/>
        <v xml:space="preserve">C1390 - </v>
      </c>
      <c r="D1395" s="77"/>
      <c r="E1395" s="111"/>
      <c r="F1395" s="77"/>
      <c r="G1395" s="79"/>
      <c r="H1395" s="77"/>
      <c r="I1395" s="77"/>
    </row>
    <row r="1396" spans="1:9" x14ac:dyDescent="0.25">
      <c r="A1396" s="13" t="s">
        <v>3507</v>
      </c>
      <c r="B1396" s="78"/>
      <c r="C1396" s="113" t="str">
        <f t="shared" si="22"/>
        <v xml:space="preserve">C1391 - </v>
      </c>
      <c r="D1396" s="77"/>
      <c r="E1396" s="111"/>
      <c r="F1396" s="77"/>
      <c r="G1396" s="79"/>
      <c r="H1396" s="77"/>
      <c r="I1396" s="77"/>
    </row>
    <row r="1397" spans="1:9" x14ac:dyDescent="0.25">
      <c r="A1397" s="13" t="s">
        <v>3508</v>
      </c>
      <c r="B1397" s="78"/>
      <c r="C1397" s="113" t="str">
        <f t="shared" si="22"/>
        <v xml:space="preserve">C1392 - </v>
      </c>
      <c r="D1397" s="77"/>
      <c r="E1397" s="111"/>
      <c r="F1397" s="77"/>
      <c r="G1397" s="79"/>
      <c r="H1397" s="77"/>
      <c r="I1397" s="77"/>
    </row>
    <row r="1398" spans="1:9" x14ac:dyDescent="0.25">
      <c r="A1398" s="13" t="s">
        <v>3509</v>
      </c>
      <c r="B1398" s="78"/>
      <c r="C1398" s="113" t="str">
        <f t="shared" si="22"/>
        <v xml:space="preserve">C1393 - </v>
      </c>
      <c r="D1398" s="77"/>
      <c r="E1398" s="111"/>
      <c r="F1398" s="77"/>
      <c r="G1398" s="79"/>
      <c r="H1398" s="77"/>
      <c r="I1398" s="77"/>
    </row>
    <row r="1399" spans="1:9" x14ac:dyDescent="0.25">
      <c r="A1399" s="13" t="s">
        <v>3510</v>
      </c>
      <c r="B1399" s="78"/>
      <c r="C1399" s="113" t="str">
        <f t="shared" si="22"/>
        <v xml:space="preserve">C1394 - </v>
      </c>
      <c r="D1399" s="77"/>
      <c r="E1399" s="111"/>
      <c r="F1399" s="77"/>
      <c r="G1399" s="79"/>
      <c r="H1399" s="77"/>
      <c r="I1399" s="77"/>
    </row>
    <row r="1400" spans="1:9" x14ac:dyDescent="0.25">
      <c r="A1400" s="13" t="s">
        <v>3511</v>
      </c>
      <c r="B1400" s="78"/>
      <c r="C1400" s="113" t="str">
        <f t="shared" si="22"/>
        <v xml:space="preserve">C1395 - </v>
      </c>
      <c r="D1400" s="77"/>
      <c r="E1400" s="111"/>
      <c r="F1400" s="77"/>
      <c r="G1400" s="79"/>
      <c r="H1400" s="77"/>
      <c r="I1400" s="77"/>
    </row>
    <row r="1401" spans="1:9" x14ac:dyDescent="0.25">
      <c r="A1401" s="13" t="s">
        <v>3512</v>
      </c>
      <c r="B1401" s="78"/>
      <c r="C1401" s="113" t="str">
        <f t="shared" si="22"/>
        <v xml:space="preserve">C1396 - </v>
      </c>
      <c r="D1401" s="77"/>
      <c r="E1401" s="111"/>
      <c r="F1401" s="77"/>
      <c r="G1401" s="79"/>
      <c r="H1401" s="77"/>
      <c r="I1401" s="77"/>
    </row>
    <row r="1402" spans="1:9" x14ac:dyDescent="0.25">
      <c r="A1402" s="13" t="s">
        <v>3513</v>
      </c>
      <c r="B1402" s="78"/>
      <c r="C1402" s="113" t="str">
        <f t="shared" si="22"/>
        <v xml:space="preserve">C1397 - </v>
      </c>
      <c r="D1402" s="77"/>
      <c r="E1402" s="111"/>
      <c r="F1402" s="77"/>
      <c r="G1402" s="79"/>
      <c r="H1402" s="77"/>
      <c r="I1402" s="77"/>
    </row>
    <row r="1403" spans="1:9" x14ac:dyDescent="0.25">
      <c r="A1403" s="13" t="s">
        <v>3514</v>
      </c>
      <c r="B1403" s="78"/>
      <c r="C1403" s="113" t="str">
        <f t="shared" si="22"/>
        <v xml:space="preserve">C1398 - </v>
      </c>
      <c r="D1403" s="77"/>
      <c r="E1403" s="111"/>
      <c r="F1403" s="77"/>
      <c r="G1403" s="79"/>
      <c r="H1403" s="77"/>
      <c r="I1403" s="77"/>
    </row>
    <row r="1404" spans="1:9" x14ac:dyDescent="0.25">
      <c r="A1404" s="13" t="s">
        <v>3515</v>
      </c>
      <c r="B1404" s="78"/>
      <c r="C1404" s="113" t="str">
        <f t="shared" si="22"/>
        <v xml:space="preserve">C1399 - </v>
      </c>
      <c r="D1404" s="77"/>
      <c r="E1404" s="111"/>
      <c r="F1404" s="77"/>
      <c r="G1404" s="79"/>
      <c r="H1404" s="77"/>
      <c r="I1404" s="77"/>
    </row>
    <row r="1405" spans="1:9" x14ac:dyDescent="0.25">
      <c r="A1405" s="13" t="s">
        <v>3516</v>
      </c>
      <c r="B1405" s="78"/>
      <c r="C1405" s="113" t="str">
        <f t="shared" si="22"/>
        <v xml:space="preserve">C1400 - </v>
      </c>
      <c r="D1405" s="77"/>
      <c r="E1405" s="111"/>
      <c r="F1405" s="77"/>
      <c r="G1405" s="79"/>
      <c r="H1405" s="77"/>
      <c r="I1405" s="77"/>
    </row>
    <row r="1406" spans="1:9" x14ac:dyDescent="0.25">
      <c r="A1406" s="13" t="s">
        <v>3517</v>
      </c>
      <c r="B1406" s="78"/>
      <c r="C1406" s="113" t="str">
        <f t="shared" si="22"/>
        <v xml:space="preserve">C1401 - </v>
      </c>
      <c r="D1406" s="77"/>
      <c r="E1406" s="111"/>
      <c r="F1406" s="77"/>
      <c r="G1406" s="79"/>
      <c r="H1406" s="77"/>
      <c r="I1406" s="77"/>
    </row>
    <row r="1407" spans="1:9" x14ac:dyDescent="0.25">
      <c r="A1407" s="13" t="s">
        <v>3518</v>
      </c>
      <c r="B1407" s="78"/>
      <c r="C1407" s="113" t="str">
        <f t="shared" si="22"/>
        <v xml:space="preserve">C1402 - </v>
      </c>
      <c r="D1407" s="77"/>
      <c r="E1407" s="111"/>
      <c r="F1407" s="77"/>
      <c r="G1407" s="79"/>
      <c r="H1407" s="77"/>
      <c r="I1407" s="77"/>
    </row>
    <row r="1408" spans="1:9" x14ac:dyDescent="0.25">
      <c r="A1408" s="13" t="s">
        <v>3519</v>
      </c>
      <c r="B1408" s="78"/>
      <c r="C1408" s="113" t="str">
        <f t="shared" si="22"/>
        <v xml:space="preserve">C1403 - </v>
      </c>
      <c r="D1408" s="77"/>
      <c r="E1408" s="111"/>
      <c r="F1408" s="77"/>
      <c r="G1408" s="79"/>
      <c r="H1408" s="77"/>
      <c r="I1408" s="77"/>
    </row>
    <row r="1409" spans="1:9" x14ac:dyDescent="0.25">
      <c r="A1409" s="13" t="s">
        <v>3520</v>
      </c>
      <c r="B1409" s="78"/>
      <c r="C1409" s="113" t="str">
        <f t="shared" si="22"/>
        <v xml:space="preserve">C1404 - </v>
      </c>
      <c r="D1409" s="77"/>
      <c r="E1409" s="111"/>
      <c r="F1409" s="77"/>
      <c r="G1409" s="79"/>
      <c r="H1409" s="77"/>
      <c r="I1409" s="77"/>
    </row>
    <row r="1410" spans="1:9" x14ac:dyDescent="0.25">
      <c r="A1410" s="13" t="s">
        <v>3521</v>
      </c>
      <c r="B1410" s="78"/>
      <c r="C1410" s="113" t="str">
        <f t="shared" si="22"/>
        <v xml:space="preserve">C1405 - </v>
      </c>
      <c r="D1410" s="77"/>
      <c r="E1410" s="111"/>
      <c r="F1410" s="77"/>
      <c r="G1410" s="79"/>
      <c r="H1410" s="77"/>
      <c r="I1410" s="77"/>
    </row>
    <row r="1411" spans="1:9" x14ac:dyDescent="0.25">
      <c r="A1411" s="13" t="s">
        <v>3522</v>
      </c>
      <c r="B1411" s="78"/>
      <c r="C1411" s="113" t="str">
        <f t="shared" si="22"/>
        <v xml:space="preserve">C1406 - </v>
      </c>
      <c r="D1411" s="77"/>
      <c r="E1411" s="111"/>
      <c r="F1411" s="77"/>
      <c r="G1411" s="79"/>
      <c r="H1411" s="77"/>
      <c r="I1411" s="77"/>
    </row>
    <row r="1412" spans="1:9" x14ac:dyDescent="0.25">
      <c r="A1412" s="13" t="s">
        <v>3523</v>
      </c>
      <c r="B1412" s="78"/>
      <c r="C1412" s="113" t="str">
        <f t="shared" si="22"/>
        <v xml:space="preserve">C1407 - </v>
      </c>
      <c r="D1412" s="77"/>
      <c r="E1412" s="111"/>
      <c r="F1412" s="77"/>
      <c r="G1412" s="79"/>
      <c r="H1412" s="77"/>
      <c r="I1412" s="77"/>
    </row>
    <row r="1413" spans="1:9" x14ac:dyDescent="0.25">
      <c r="A1413" s="13" t="s">
        <v>3524</v>
      </c>
      <c r="B1413" s="78"/>
      <c r="C1413" s="113" t="str">
        <f t="shared" si="22"/>
        <v xml:space="preserve">C1408 - </v>
      </c>
      <c r="D1413" s="77"/>
      <c r="E1413" s="111"/>
      <c r="F1413" s="77"/>
      <c r="G1413" s="79"/>
      <c r="H1413" s="77"/>
      <c r="I1413" s="77"/>
    </row>
    <row r="1414" spans="1:9" x14ac:dyDescent="0.25">
      <c r="A1414" s="13" t="s">
        <v>3525</v>
      </c>
      <c r="B1414" s="78"/>
      <c r="C1414" s="113" t="str">
        <f t="shared" si="22"/>
        <v xml:space="preserve">C1409 - </v>
      </c>
      <c r="D1414" s="77"/>
      <c r="E1414" s="111"/>
      <c r="F1414" s="77"/>
      <c r="G1414" s="79"/>
      <c r="H1414" s="77"/>
      <c r="I1414" s="77"/>
    </row>
    <row r="1415" spans="1:9" x14ac:dyDescent="0.25">
      <c r="A1415" s="13" t="s">
        <v>3526</v>
      </c>
      <c r="B1415" s="78"/>
      <c r="C1415" s="113" t="str">
        <f t="shared" si="22"/>
        <v xml:space="preserve">C1410 - </v>
      </c>
      <c r="D1415" s="77"/>
      <c r="E1415" s="111"/>
      <c r="F1415" s="77"/>
      <c r="G1415" s="79"/>
      <c r="H1415" s="77"/>
      <c r="I1415" s="77"/>
    </row>
    <row r="1416" spans="1:9" x14ac:dyDescent="0.25">
      <c r="A1416" s="13" t="s">
        <v>3527</v>
      </c>
      <c r="B1416" s="78"/>
      <c r="C1416" s="113" t="str">
        <f t="shared" si="22"/>
        <v xml:space="preserve">C1411 - </v>
      </c>
      <c r="D1416" s="77"/>
      <c r="E1416" s="111"/>
      <c r="F1416" s="77"/>
      <c r="G1416" s="79"/>
      <c r="H1416" s="77"/>
      <c r="I1416" s="77"/>
    </row>
    <row r="1417" spans="1:9" x14ac:dyDescent="0.25">
      <c r="A1417" s="13" t="s">
        <v>3528</v>
      </c>
      <c r="B1417" s="78"/>
      <c r="C1417" s="113" t="str">
        <f t="shared" si="22"/>
        <v xml:space="preserve">C1412 - </v>
      </c>
      <c r="D1417" s="77"/>
      <c r="E1417" s="111"/>
      <c r="F1417" s="77"/>
      <c r="G1417" s="79"/>
      <c r="H1417" s="77"/>
      <c r="I1417" s="77"/>
    </row>
    <row r="1418" spans="1:9" x14ac:dyDescent="0.25">
      <c r="A1418" s="13" t="s">
        <v>3529</v>
      </c>
      <c r="B1418" s="78"/>
      <c r="C1418" s="113" t="str">
        <f t="shared" si="22"/>
        <v xml:space="preserve">C1413 - </v>
      </c>
      <c r="D1418" s="77"/>
      <c r="E1418" s="111"/>
      <c r="F1418" s="77"/>
      <c r="G1418" s="79"/>
      <c r="H1418" s="77"/>
      <c r="I1418" s="77"/>
    </row>
    <row r="1419" spans="1:9" x14ac:dyDescent="0.25">
      <c r="A1419" s="13" t="s">
        <v>3530</v>
      </c>
      <c r="B1419" s="78"/>
      <c r="C1419" s="113" t="str">
        <f t="shared" si="22"/>
        <v xml:space="preserve">C1414 - </v>
      </c>
      <c r="D1419" s="77"/>
      <c r="E1419" s="111"/>
      <c r="F1419" s="77"/>
      <c r="G1419" s="79"/>
      <c r="H1419" s="77"/>
      <c r="I1419" s="77"/>
    </row>
    <row r="1420" spans="1:9" x14ac:dyDescent="0.25">
      <c r="A1420" s="13" t="s">
        <v>3531</v>
      </c>
      <c r="B1420" s="78"/>
      <c r="C1420" s="113" t="str">
        <f t="shared" si="22"/>
        <v xml:space="preserve">C1415 - </v>
      </c>
      <c r="D1420" s="77"/>
      <c r="E1420" s="111"/>
      <c r="F1420" s="77"/>
      <c r="G1420" s="79"/>
      <c r="H1420" s="77"/>
      <c r="I1420" s="77"/>
    </row>
    <row r="1421" spans="1:9" x14ac:dyDescent="0.25">
      <c r="A1421" s="13" t="s">
        <v>3532</v>
      </c>
      <c r="B1421" s="78"/>
      <c r="C1421" s="113" t="str">
        <f t="shared" si="22"/>
        <v xml:space="preserve">C1416 - </v>
      </c>
      <c r="D1421" s="77"/>
      <c r="E1421" s="111"/>
      <c r="F1421" s="77"/>
      <c r="G1421" s="79"/>
      <c r="H1421" s="77"/>
      <c r="I1421" s="77"/>
    </row>
    <row r="1422" spans="1:9" x14ac:dyDescent="0.25">
      <c r="A1422" s="13" t="s">
        <v>3533</v>
      </c>
      <c r="B1422" s="78"/>
      <c r="C1422" s="113" t="str">
        <f t="shared" si="22"/>
        <v xml:space="preserve">C1417 - </v>
      </c>
      <c r="D1422" s="77"/>
      <c r="E1422" s="111"/>
      <c r="F1422" s="77"/>
      <c r="G1422" s="79"/>
      <c r="H1422" s="77"/>
      <c r="I1422" s="77"/>
    </row>
    <row r="1423" spans="1:9" x14ac:dyDescent="0.25">
      <c r="A1423" s="13" t="s">
        <v>3534</v>
      </c>
      <c r="B1423" s="78"/>
      <c r="C1423" s="113" t="str">
        <f t="shared" si="22"/>
        <v xml:space="preserve">C1418 - </v>
      </c>
      <c r="D1423" s="77"/>
      <c r="E1423" s="111"/>
      <c r="F1423" s="77"/>
      <c r="G1423" s="79"/>
      <c r="H1423" s="77"/>
      <c r="I1423" s="77"/>
    </row>
    <row r="1424" spans="1:9" x14ac:dyDescent="0.25">
      <c r="A1424" s="13" t="s">
        <v>3535</v>
      </c>
      <c r="B1424" s="78"/>
      <c r="C1424" s="113" t="str">
        <f t="shared" si="22"/>
        <v xml:space="preserve">C1419 - </v>
      </c>
      <c r="D1424" s="77"/>
      <c r="E1424" s="111"/>
      <c r="F1424" s="77"/>
      <c r="G1424" s="79"/>
      <c r="H1424" s="77"/>
      <c r="I1424" s="77"/>
    </row>
    <row r="1425" spans="1:9" x14ac:dyDescent="0.25">
      <c r="A1425" s="13" t="s">
        <v>3536</v>
      </c>
      <c r="B1425" s="78"/>
      <c r="C1425" s="113" t="str">
        <f t="shared" si="22"/>
        <v xml:space="preserve">C1420 - </v>
      </c>
      <c r="D1425" s="77"/>
      <c r="E1425" s="111"/>
      <c r="F1425" s="77"/>
      <c r="G1425" s="79"/>
      <c r="H1425" s="77"/>
      <c r="I1425" s="77"/>
    </row>
    <row r="1426" spans="1:9" x14ac:dyDescent="0.25">
      <c r="A1426" s="13" t="s">
        <v>3537</v>
      </c>
      <c r="B1426" s="78"/>
      <c r="C1426" s="113" t="str">
        <f t="shared" si="22"/>
        <v xml:space="preserve">C1421 - </v>
      </c>
      <c r="D1426" s="77"/>
      <c r="E1426" s="111"/>
      <c r="F1426" s="77"/>
      <c r="G1426" s="79"/>
      <c r="H1426" s="77"/>
      <c r="I1426" s="77"/>
    </row>
    <row r="1427" spans="1:9" x14ac:dyDescent="0.25">
      <c r="A1427" s="13" t="s">
        <v>3538</v>
      </c>
      <c r="B1427" s="78"/>
      <c r="C1427" s="113" t="str">
        <f t="shared" si="22"/>
        <v xml:space="preserve">C1422 - </v>
      </c>
      <c r="D1427" s="77"/>
      <c r="E1427" s="111"/>
      <c r="F1427" s="77"/>
      <c r="G1427" s="79"/>
      <c r="H1427" s="77"/>
      <c r="I1427" s="77"/>
    </row>
    <row r="1428" spans="1:9" x14ac:dyDescent="0.25">
      <c r="A1428" s="13" t="s">
        <v>3539</v>
      </c>
      <c r="B1428" s="78"/>
      <c r="C1428" s="113" t="str">
        <f t="shared" si="22"/>
        <v xml:space="preserve">C1423 - </v>
      </c>
      <c r="D1428" s="77"/>
      <c r="E1428" s="111"/>
      <c r="F1428" s="77"/>
      <c r="G1428" s="79"/>
      <c r="H1428" s="77"/>
      <c r="I1428" s="77"/>
    </row>
    <row r="1429" spans="1:9" x14ac:dyDescent="0.25">
      <c r="A1429" s="13" t="s">
        <v>3540</v>
      </c>
      <c r="B1429" s="78"/>
      <c r="C1429" s="113" t="str">
        <f t="shared" si="22"/>
        <v xml:space="preserve">C1424 - </v>
      </c>
      <c r="D1429" s="77"/>
      <c r="E1429" s="111"/>
      <c r="F1429" s="77"/>
      <c r="G1429" s="79"/>
      <c r="H1429" s="77"/>
      <c r="I1429" s="77"/>
    </row>
    <row r="1430" spans="1:9" x14ac:dyDescent="0.25">
      <c r="A1430" s="13" t="s">
        <v>3541</v>
      </c>
      <c r="B1430" s="78"/>
      <c r="C1430" s="113" t="str">
        <f t="shared" si="22"/>
        <v xml:space="preserve">C1425 - </v>
      </c>
      <c r="D1430" s="77"/>
      <c r="E1430" s="111"/>
      <c r="F1430" s="77"/>
      <c r="G1430" s="79"/>
      <c r="H1430" s="77"/>
      <c r="I1430" s="77"/>
    </row>
    <row r="1431" spans="1:9" x14ac:dyDescent="0.25">
      <c r="A1431" s="13" t="s">
        <v>3542</v>
      </c>
      <c r="B1431" s="78"/>
      <c r="C1431" s="113" t="str">
        <f t="shared" si="22"/>
        <v xml:space="preserve">C1426 - </v>
      </c>
      <c r="D1431" s="77"/>
      <c r="E1431" s="111"/>
      <c r="F1431" s="77"/>
      <c r="G1431" s="79"/>
      <c r="H1431" s="77"/>
      <c r="I1431" s="77"/>
    </row>
    <row r="1432" spans="1:9" x14ac:dyDescent="0.25">
      <c r="A1432" s="13" t="s">
        <v>3543</v>
      </c>
      <c r="B1432" s="78"/>
      <c r="C1432" s="113" t="str">
        <f t="shared" si="22"/>
        <v xml:space="preserve">C1427 - </v>
      </c>
      <c r="D1432" s="77"/>
      <c r="E1432" s="111"/>
      <c r="F1432" s="77"/>
      <c r="G1432" s="79"/>
      <c r="H1432" s="77"/>
      <c r="I1432" s="77"/>
    </row>
    <row r="1433" spans="1:9" x14ac:dyDescent="0.25">
      <c r="A1433" s="13" t="s">
        <v>3544</v>
      </c>
      <c r="B1433" s="78"/>
      <c r="C1433" s="113" t="str">
        <f t="shared" si="22"/>
        <v xml:space="preserve">C1428 - </v>
      </c>
      <c r="D1433" s="77"/>
      <c r="E1433" s="111"/>
      <c r="F1433" s="77"/>
      <c r="G1433" s="79"/>
      <c r="H1433" s="77"/>
      <c r="I1433" s="77"/>
    </row>
    <row r="1434" spans="1:9" x14ac:dyDescent="0.25">
      <c r="A1434" s="13" t="s">
        <v>3545</v>
      </c>
      <c r="B1434" s="78"/>
      <c r="C1434" s="113" t="str">
        <f t="shared" si="22"/>
        <v xml:space="preserve">C1429 - </v>
      </c>
      <c r="D1434" s="77"/>
      <c r="E1434" s="111"/>
      <c r="F1434" s="77"/>
      <c r="G1434" s="79"/>
      <c r="H1434" s="77"/>
      <c r="I1434" s="77"/>
    </row>
    <row r="1435" spans="1:9" x14ac:dyDescent="0.25">
      <c r="A1435" s="13" t="s">
        <v>3546</v>
      </c>
      <c r="B1435" s="78"/>
      <c r="C1435" s="113" t="str">
        <f t="shared" si="22"/>
        <v xml:space="preserve">C1430 - </v>
      </c>
      <c r="D1435" s="77"/>
      <c r="E1435" s="111"/>
      <c r="F1435" s="77"/>
      <c r="G1435" s="79"/>
      <c r="H1435" s="77"/>
      <c r="I1435" s="77"/>
    </row>
    <row r="1436" spans="1:9" x14ac:dyDescent="0.25">
      <c r="A1436" s="13" t="s">
        <v>3547</v>
      </c>
      <c r="B1436" s="78"/>
      <c r="C1436" s="113" t="str">
        <f t="shared" si="22"/>
        <v xml:space="preserve">C1431 - </v>
      </c>
      <c r="D1436" s="77"/>
      <c r="E1436" s="111"/>
      <c r="F1436" s="77"/>
      <c r="G1436" s="79"/>
      <c r="H1436" s="77"/>
      <c r="I1436" s="77"/>
    </row>
    <row r="1437" spans="1:9" x14ac:dyDescent="0.25">
      <c r="A1437" s="13" t="s">
        <v>3548</v>
      </c>
      <c r="B1437" s="78"/>
      <c r="C1437" s="113" t="str">
        <f t="shared" si="22"/>
        <v xml:space="preserve">C1432 - </v>
      </c>
      <c r="D1437" s="77"/>
      <c r="E1437" s="111"/>
      <c r="F1437" s="77"/>
      <c r="G1437" s="79"/>
      <c r="H1437" s="77"/>
      <c r="I1437" s="77"/>
    </row>
    <row r="1438" spans="1:9" x14ac:dyDescent="0.25">
      <c r="A1438" s="13" t="s">
        <v>3549</v>
      </c>
      <c r="B1438" s="78"/>
      <c r="C1438" s="113" t="str">
        <f t="shared" si="22"/>
        <v xml:space="preserve">C1433 - </v>
      </c>
      <c r="D1438" s="77"/>
      <c r="E1438" s="111"/>
      <c r="F1438" s="77"/>
      <c r="G1438" s="79"/>
      <c r="H1438" s="77"/>
      <c r="I1438" s="77"/>
    </row>
    <row r="1439" spans="1:9" x14ac:dyDescent="0.25">
      <c r="A1439" s="13" t="s">
        <v>3550</v>
      </c>
      <c r="B1439" s="78"/>
      <c r="C1439" s="113" t="str">
        <f t="shared" si="22"/>
        <v xml:space="preserve">C1434 - </v>
      </c>
      <c r="D1439" s="77"/>
      <c r="E1439" s="111"/>
      <c r="F1439" s="77"/>
      <c r="G1439" s="79"/>
      <c r="H1439" s="77"/>
      <c r="I1439" s="77"/>
    </row>
    <row r="1440" spans="1:9" x14ac:dyDescent="0.25">
      <c r="A1440" s="13" t="s">
        <v>3551</v>
      </c>
      <c r="B1440" s="78"/>
      <c r="C1440" s="113" t="str">
        <f t="shared" si="22"/>
        <v xml:space="preserve">C1435 - </v>
      </c>
      <c r="D1440" s="77"/>
      <c r="E1440" s="111"/>
      <c r="F1440" s="77"/>
      <c r="G1440" s="79"/>
      <c r="H1440" s="77"/>
      <c r="I1440" s="77"/>
    </row>
    <row r="1441" spans="1:9" x14ac:dyDescent="0.25">
      <c r="A1441" s="13" t="s">
        <v>3552</v>
      </c>
      <c r="B1441" s="78"/>
      <c r="C1441" s="113" t="str">
        <f t="shared" ref="C1441:C1504" si="23">A1441&amp;" - "&amp;B1441</f>
        <v xml:space="preserve">C1436 - </v>
      </c>
      <c r="D1441" s="77"/>
      <c r="E1441" s="111"/>
      <c r="F1441" s="77"/>
      <c r="G1441" s="79"/>
      <c r="H1441" s="77"/>
      <c r="I1441" s="77"/>
    </row>
    <row r="1442" spans="1:9" x14ac:dyDescent="0.25">
      <c r="A1442" s="13" t="s">
        <v>3553</v>
      </c>
      <c r="B1442" s="78"/>
      <c r="C1442" s="113" t="str">
        <f t="shared" si="23"/>
        <v xml:space="preserve">C1437 - </v>
      </c>
      <c r="D1442" s="77"/>
      <c r="E1442" s="111"/>
      <c r="F1442" s="77"/>
      <c r="G1442" s="79"/>
      <c r="H1442" s="77"/>
      <c r="I1442" s="77"/>
    </row>
    <row r="1443" spans="1:9" x14ac:dyDescent="0.25">
      <c r="A1443" s="13" t="s">
        <v>3554</v>
      </c>
      <c r="B1443" s="78"/>
      <c r="C1443" s="113" t="str">
        <f t="shared" si="23"/>
        <v xml:space="preserve">C1438 - </v>
      </c>
      <c r="D1443" s="77"/>
      <c r="E1443" s="111"/>
      <c r="F1443" s="77"/>
      <c r="G1443" s="79"/>
      <c r="H1443" s="77"/>
      <c r="I1443" s="77"/>
    </row>
    <row r="1444" spans="1:9" x14ac:dyDescent="0.25">
      <c r="A1444" s="13" t="s">
        <v>3555</v>
      </c>
      <c r="B1444" s="78"/>
      <c r="C1444" s="113" t="str">
        <f t="shared" si="23"/>
        <v xml:space="preserve">C1439 - </v>
      </c>
      <c r="D1444" s="77"/>
      <c r="E1444" s="111"/>
      <c r="F1444" s="77"/>
      <c r="G1444" s="79"/>
      <c r="H1444" s="77"/>
      <c r="I1444" s="77"/>
    </row>
    <row r="1445" spans="1:9" x14ac:dyDescent="0.25">
      <c r="A1445" s="13" t="s">
        <v>3556</v>
      </c>
      <c r="B1445" s="78"/>
      <c r="C1445" s="113" t="str">
        <f t="shared" si="23"/>
        <v xml:space="preserve">C1440 - </v>
      </c>
      <c r="D1445" s="77"/>
      <c r="E1445" s="111"/>
      <c r="F1445" s="77"/>
      <c r="G1445" s="79"/>
      <c r="H1445" s="77"/>
      <c r="I1445" s="77"/>
    </row>
    <row r="1446" spans="1:9" x14ac:dyDescent="0.25">
      <c r="A1446" s="13" t="s">
        <v>3557</v>
      </c>
      <c r="B1446" s="78"/>
      <c r="C1446" s="113" t="str">
        <f t="shared" si="23"/>
        <v xml:space="preserve">C1441 - </v>
      </c>
      <c r="D1446" s="77"/>
      <c r="E1446" s="111"/>
      <c r="F1446" s="77"/>
      <c r="G1446" s="79"/>
      <c r="H1446" s="77"/>
      <c r="I1446" s="77"/>
    </row>
    <row r="1447" spans="1:9" x14ac:dyDescent="0.25">
      <c r="A1447" s="13" t="s">
        <v>3558</v>
      </c>
      <c r="B1447" s="78"/>
      <c r="C1447" s="113" t="str">
        <f t="shared" si="23"/>
        <v xml:space="preserve">C1442 - </v>
      </c>
      <c r="D1447" s="77"/>
      <c r="E1447" s="111"/>
      <c r="F1447" s="77"/>
      <c r="G1447" s="79"/>
      <c r="H1447" s="77"/>
      <c r="I1447" s="77"/>
    </row>
    <row r="1448" spans="1:9" x14ac:dyDescent="0.25">
      <c r="A1448" s="13" t="s">
        <v>3559</v>
      </c>
      <c r="B1448" s="78"/>
      <c r="C1448" s="113" t="str">
        <f t="shared" si="23"/>
        <v xml:space="preserve">C1443 - </v>
      </c>
      <c r="D1448" s="77"/>
      <c r="E1448" s="111"/>
      <c r="F1448" s="77"/>
      <c r="G1448" s="79"/>
      <c r="H1448" s="77"/>
      <c r="I1448" s="77"/>
    </row>
    <row r="1449" spans="1:9" x14ac:dyDescent="0.25">
      <c r="A1449" s="13" t="s">
        <v>3560</v>
      </c>
      <c r="B1449" s="78"/>
      <c r="C1449" s="113" t="str">
        <f t="shared" si="23"/>
        <v xml:space="preserve">C1444 - </v>
      </c>
      <c r="D1449" s="77"/>
      <c r="E1449" s="111"/>
      <c r="F1449" s="77"/>
      <c r="G1449" s="79"/>
      <c r="H1449" s="77"/>
      <c r="I1449" s="77"/>
    </row>
    <row r="1450" spans="1:9" x14ac:dyDescent="0.25">
      <c r="A1450" s="13" t="s">
        <v>3561</v>
      </c>
      <c r="B1450" s="78"/>
      <c r="C1450" s="113" t="str">
        <f t="shared" si="23"/>
        <v xml:space="preserve">C1445 - </v>
      </c>
      <c r="D1450" s="77"/>
      <c r="E1450" s="111"/>
      <c r="F1450" s="77"/>
      <c r="G1450" s="79"/>
      <c r="H1450" s="77"/>
      <c r="I1450" s="77"/>
    </row>
    <row r="1451" spans="1:9" x14ac:dyDescent="0.25">
      <c r="A1451" s="13" t="s">
        <v>3562</v>
      </c>
      <c r="B1451" s="78"/>
      <c r="C1451" s="113" t="str">
        <f t="shared" si="23"/>
        <v xml:space="preserve">C1446 - </v>
      </c>
      <c r="D1451" s="77"/>
      <c r="E1451" s="111"/>
      <c r="F1451" s="77"/>
      <c r="G1451" s="79"/>
      <c r="H1451" s="77"/>
      <c r="I1451" s="77"/>
    </row>
    <row r="1452" spans="1:9" x14ac:dyDescent="0.25">
      <c r="A1452" s="13" t="s">
        <v>3563</v>
      </c>
      <c r="B1452" s="78"/>
      <c r="C1452" s="113" t="str">
        <f t="shared" si="23"/>
        <v xml:space="preserve">C1447 - </v>
      </c>
      <c r="D1452" s="77"/>
      <c r="E1452" s="111"/>
      <c r="F1452" s="77"/>
      <c r="G1452" s="79"/>
      <c r="H1452" s="77"/>
      <c r="I1452" s="77"/>
    </row>
    <row r="1453" spans="1:9" x14ac:dyDescent="0.25">
      <c r="A1453" s="13" t="s">
        <v>3564</v>
      </c>
      <c r="B1453" s="78"/>
      <c r="C1453" s="113" t="str">
        <f t="shared" si="23"/>
        <v xml:space="preserve">C1448 - </v>
      </c>
      <c r="D1453" s="77"/>
      <c r="E1453" s="111"/>
      <c r="F1453" s="77"/>
      <c r="G1453" s="79"/>
      <c r="H1453" s="77"/>
      <c r="I1453" s="77"/>
    </row>
    <row r="1454" spans="1:9" x14ac:dyDescent="0.25">
      <c r="A1454" s="13" t="s">
        <v>3565</v>
      </c>
      <c r="B1454" s="78"/>
      <c r="C1454" s="113" t="str">
        <f t="shared" si="23"/>
        <v xml:space="preserve">C1449 - </v>
      </c>
      <c r="D1454" s="77"/>
      <c r="E1454" s="111"/>
      <c r="F1454" s="77"/>
      <c r="G1454" s="79"/>
      <c r="H1454" s="77"/>
      <c r="I1454" s="77"/>
    </row>
    <row r="1455" spans="1:9" x14ac:dyDescent="0.25">
      <c r="A1455" s="13" t="s">
        <v>3566</v>
      </c>
      <c r="B1455" s="78"/>
      <c r="C1455" s="113" t="str">
        <f t="shared" si="23"/>
        <v xml:space="preserve">C1450 - </v>
      </c>
      <c r="D1455" s="77"/>
      <c r="E1455" s="111"/>
      <c r="F1455" s="77"/>
      <c r="G1455" s="79"/>
      <c r="H1455" s="77"/>
      <c r="I1455" s="77"/>
    </row>
    <row r="1456" spans="1:9" x14ac:dyDescent="0.25">
      <c r="A1456" s="13" t="s">
        <v>3567</v>
      </c>
      <c r="B1456" s="78"/>
      <c r="C1456" s="113" t="str">
        <f t="shared" si="23"/>
        <v xml:space="preserve">C1451 - </v>
      </c>
      <c r="D1456" s="77"/>
      <c r="E1456" s="111"/>
      <c r="F1456" s="77"/>
      <c r="G1456" s="79"/>
      <c r="H1456" s="77"/>
      <c r="I1456" s="77"/>
    </row>
    <row r="1457" spans="1:9" x14ac:dyDescent="0.25">
      <c r="A1457" s="13" t="s">
        <v>3568</v>
      </c>
      <c r="B1457" s="78"/>
      <c r="C1457" s="113" t="str">
        <f t="shared" si="23"/>
        <v xml:space="preserve">C1452 - </v>
      </c>
      <c r="D1457" s="77"/>
      <c r="E1457" s="111"/>
      <c r="F1457" s="77"/>
      <c r="G1457" s="79"/>
      <c r="H1457" s="77"/>
      <c r="I1457" s="77"/>
    </row>
    <row r="1458" spans="1:9" x14ac:dyDescent="0.25">
      <c r="A1458" s="13" t="s">
        <v>3569</v>
      </c>
      <c r="B1458" s="78"/>
      <c r="C1458" s="113" t="str">
        <f t="shared" si="23"/>
        <v xml:space="preserve">C1453 - </v>
      </c>
      <c r="D1458" s="77"/>
      <c r="E1458" s="111"/>
      <c r="F1458" s="77"/>
      <c r="G1458" s="79"/>
      <c r="H1458" s="77"/>
      <c r="I1458" s="77"/>
    </row>
    <row r="1459" spans="1:9" x14ac:dyDescent="0.25">
      <c r="A1459" s="13" t="s">
        <v>3570</v>
      </c>
      <c r="B1459" s="78"/>
      <c r="C1459" s="113" t="str">
        <f t="shared" si="23"/>
        <v xml:space="preserve">C1454 - </v>
      </c>
      <c r="D1459" s="77"/>
      <c r="E1459" s="111"/>
      <c r="F1459" s="77"/>
      <c r="G1459" s="79"/>
      <c r="H1459" s="77"/>
      <c r="I1459" s="77"/>
    </row>
    <row r="1460" spans="1:9" x14ac:dyDescent="0.25">
      <c r="A1460" s="13" t="s">
        <v>3571</v>
      </c>
      <c r="B1460" s="78"/>
      <c r="C1460" s="113" t="str">
        <f t="shared" si="23"/>
        <v xml:space="preserve">C1455 - </v>
      </c>
      <c r="D1460" s="77"/>
      <c r="E1460" s="111"/>
      <c r="F1460" s="77"/>
      <c r="G1460" s="79"/>
      <c r="H1460" s="77"/>
      <c r="I1460" s="77"/>
    </row>
    <row r="1461" spans="1:9" x14ac:dyDescent="0.25">
      <c r="A1461" s="13" t="s">
        <v>3572</v>
      </c>
      <c r="B1461" s="78"/>
      <c r="C1461" s="113" t="str">
        <f t="shared" si="23"/>
        <v xml:space="preserve">C1456 - </v>
      </c>
      <c r="D1461" s="77"/>
      <c r="E1461" s="111"/>
      <c r="F1461" s="77"/>
      <c r="G1461" s="79"/>
      <c r="H1461" s="77"/>
      <c r="I1461" s="77"/>
    </row>
    <row r="1462" spans="1:9" x14ac:dyDescent="0.25">
      <c r="A1462" s="13" t="s">
        <v>3573</v>
      </c>
      <c r="B1462" s="78"/>
      <c r="C1462" s="113" t="str">
        <f t="shared" si="23"/>
        <v xml:space="preserve">C1457 - </v>
      </c>
      <c r="D1462" s="77"/>
      <c r="E1462" s="111"/>
      <c r="F1462" s="77"/>
      <c r="G1462" s="79"/>
      <c r="H1462" s="77"/>
      <c r="I1462" s="77"/>
    </row>
    <row r="1463" spans="1:9" x14ac:dyDescent="0.25">
      <c r="A1463" s="13" t="s">
        <v>3574</v>
      </c>
      <c r="B1463" s="78"/>
      <c r="C1463" s="113" t="str">
        <f t="shared" si="23"/>
        <v xml:space="preserve">C1458 - </v>
      </c>
      <c r="D1463" s="77"/>
      <c r="E1463" s="111"/>
      <c r="F1463" s="77"/>
      <c r="G1463" s="79"/>
      <c r="H1463" s="77"/>
      <c r="I1463" s="77"/>
    </row>
    <row r="1464" spans="1:9" x14ac:dyDescent="0.25">
      <c r="A1464" s="13" t="s">
        <v>3575</v>
      </c>
      <c r="B1464" s="78"/>
      <c r="C1464" s="113" t="str">
        <f t="shared" si="23"/>
        <v xml:space="preserve">C1459 - </v>
      </c>
      <c r="D1464" s="77"/>
      <c r="E1464" s="111"/>
      <c r="F1464" s="77"/>
      <c r="G1464" s="79"/>
      <c r="H1464" s="77"/>
      <c r="I1464" s="77"/>
    </row>
    <row r="1465" spans="1:9" x14ac:dyDescent="0.25">
      <c r="A1465" s="13" t="s">
        <v>3576</v>
      </c>
      <c r="B1465" s="78"/>
      <c r="C1465" s="113" t="str">
        <f t="shared" si="23"/>
        <v xml:space="preserve">C1460 - </v>
      </c>
      <c r="D1465" s="77"/>
      <c r="E1465" s="111"/>
      <c r="F1465" s="77"/>
      <c r="G1465" s="79"/>
      <c r="H1465" s="77"/>
      <c r="I1465" s="77"/>
    </row>
    <row r="1466" spans="1:9" x14ac:dyDescent="0.25">
      <c r="A1466" s="13" t="s">
        <v>3577</v>
      </c>
      <c r="B1466" s="78"/>
      <c r="C1466" s="113" t="str">
        <f t="shared" si="23"/>
        <v xml:space="preserve">C1461 - </v>
      </c>
      <c r="D1466" s="77"/>
      <c r="E1466" s="111"/>
      <c r="F1466" s="77"/>
      <c r="G1466" s="79"/>
      <c r="H1466" s="77"/>
      <c r="I1466" s="77"/>
    </row>
    <row r="1467" spans="1:9" x14ac:dyDescent="0.25">
      <c r="A1467" s="13" t="s">
        <v>3578</v>
      </c>
      <c r="B1467" s="78"/>
      <c r="C1467" s="113" t="str">
        <f t="shared" si="23"/>
        <v xml:space="preserve">C1462 - </v>
      </c>
      <c r="D1467" s="77"/>
      <c r="E1467" s="111"/>
      <c r="F1467" s="77"/>
      <c r="G1467" s="79"/>
      <c r="H1467" s="77"/>
      <c r="I1467" s="77"/>
    </row>
    <row r="1468" spans="1:9" x14ac:dyDescent="0.25">
      <c r="A1468" s="13" t="s">
        <v>3579</v>
      </c>
      <c r="B1468" s="78"/>
      <c r="C1468" s="113" t="str">
        <f t="shared" si="23"/>
        <v xml:space="preserve">C1463 - </v>
      </c>
      <c r="D1468" s="77"/>
      <c r="E1468" s="111"/>
      <c r="F1468" s="77"/>
      <c r="G1468" s="79"/>
      <c r="H1468" s="77"/>
      <c r="I1468" s="77"/>
    </row>
    <row r="1469" spans="1:9" x14ac:dyDescent="0.25">
      <c r="A1469" s="13" t="s">
        <v>3580</v>
      </c>
      <c r="B1469" s="78"/>
      <c r="C1469" s="113" t="str">
        <f t="shared" si="23"/>
        <v xml:space="preserve">C1464 - </v>
      </c>
      <c r="D1469" s="77"/>
      <c r="E1469" s="111"/>
      <c r="F1469" s="77"/>
      <c r="G1469" s="79"/>
      <c r="H1469" s="77"/>
      <c r="I1469" s="77"/>
    </row>
    <row r="1470" spans="1:9" x14ac:dyDescent="0.25">
      <c r="A1470" s="13" t="s">
        <v>3581</v>
      </c>
      <c r="B1470" s="78"/>
      <c r="C1470" s="113" t="str">
        <f t="shared" si="23"/>
        <v xml:space="preserve">C1465 - </v>
      </c>
      <c r="D1470" s="77"/>
      <c r="E1470" s="111"/>
      <c r="F1470" s="77"/>
      <c r="G1470" s="79"/>
      <c r="H1470" s="77"/>
      <c r="I1470" s="77"/>
    </row>
    <row r="1471" spans="1:9" x14ac:dyDescent="0.25">
      <c r="A1471" s="13" t="s">
        <v>3582</v>
      </c>
      <c r="B1471" s="78"/>
      <c r="C1471" s="113" t="str">
        <f t="shared" si="23"/>
        <v xml:space="preserve">C1466 - </v>
      </c>
      <c r="D1471" s="77"/>
      <c r="E1471" s="111"/>
      <c r="F1471" s="77"/>
      <c r="G1471" s="79"/>
      <c r="H1471" s="77"/>
      <c r="I1471" s="77"/>
    </row>
    <row r="1472" spans="1:9" x14ac:dyDescent="0.25">
      <c r="A1472" s="13" t="s">
        <v>3583</v>
      </c>
      <c r="B1472" s="78"/>
      <c r="C1472" s="113" t="str">
        <f t="shared" si="23"/>
        <v xml:space="preserve">C1467 - </v>
      </c>
      <c r="D1472" s="77"/>
      <c r="E1472" s="111"/>
      <c r="F1472" s="77"/>
      <c r="G1472" s="79"/>
      <c r="H1472" s="77"/>
      <c r="I1472" s="77"/>
    </row>
    <row r="1473" spans="1:9" x14ac:dyDescent="0.25">
      <c r="A1473" s="13" t="s">
        <v>3584</v>
      </c>
      <c r="B1473" s="78"/>
      <c r="C1473" s="113" t="str">
        <f t="shared" si="23"/>
        <v xml:space="preserve">C1468 - </v>
      </c>
      <c r="D1473" s="77"/>
      <c r="E1473" s="111"/>
      <c r="F1473" s="77"/>
      <c r="G1473" s="79"/>
      <c r="H1473" s="77"/>
      <c r="I1473" s="77"/>
    </row>
    <row r="1474" spans="1:9" x14ac:dyDescent="0.25">
      <c r="A1474" s="13" t="s">
        <v>3585</v>
      </c>
      <c r="B1474" s="78"/>
      <c r="C1474" s="113" t="str">
        <f t="shared" si="23"/>
        <v xml:space="preserve">C1469 - </v>
      </c>
      <c r="D1474" s="77"/>
      <c r="E1474" s="111"/>
      <c r="F1474" s="77"/>
      <c r="G1474" s="79"/>
      <c r="H1474" s="77"/>
      <c r="I1474" s="77"/>
    </row>
    <row r="1475" spans="1:9" x14ac:dyDescent="0.25">
      <c r="A1475" s="13" t="s">
        <v>3586</v>
      </c>
      <c r="B1475" s="78"/>
      <c r="C1475" s="113" t="str">
        <f t="shared" si="23"/>
        <v xml:space="preserve">C1470 - </v>
      </c>
      <c r="D1475" s="77"/>
      <c r="E1475" s="111"/>
      <c r="F1475" s="77"/>
      <c r="G1475" s="79"/>
      <c r="H1475" s="77"/>
      <c r="I1475" s="77"/>
    </row>
    <row r="1476" spans="1:9" x14ac:dyDescent="0.25">
      <c r="A1476" s="13" t="s">
        <v>3587</v>
      </c>
      <c r="B1476" s="78"/>
      <c r="C1476" s="113" t="str">
        <f t="shared" si="23"/>
        <v xml:space="preserve">C1471 - </v>
      </c>
      <c r="D1476" s="77"/>
      <c r="E1476" s="111"/>
      <c r="F1476" s="77"/>
      <c r="G1476" s="79"/>
      <c r="H1476" s="77"/>
      <c r="I1476" s="77"/>
    </row>
    <row r="1477" spans="1:9" x14ac:dyDescent="0.25">
      <c r="A1477" s="13" t="s">
        <v>3588</v>
      </c>
      <c r="B1477" s="78"/>
      <c r="C1477" s="113" t="str">
        <f t="shared" si="23"/>
        <v xml:space="preserve">C1472 - </v>
      </c>
      <c r="D1477" s="77"/>
      <c r="E1477" s="111"/>
      <c r="F1477" s="77"/>
      <c r="G1477" s="79"/>
      <c r="H1477" s="77"/>
      <c r="I1477" s="77"/>
    </row>
    <row r="1478" spans="1:9" x14ac:dyDescent="0.25">
      <c r="A1478" s="13" t="s">
        <v>3589</v>
      </c>
      <c r="B1478" s="78"/>
      <c r="C1478" s="113" t="str">
        <f t="shared" si="23"/>
        <v xml:space="preserve">C1473 - </v>
      </c>
      <c r="D1478" s="77"/>
      <c r="E1478" s="111"/>
      <c r="F1478" s="77"/>
      <c r="G1478" s="79"/>
      <c r="H1478" s="77"/>
      <c r="I1478" s="77"/>
    </row>
    <row r="1479" spans="1:9" x14ac:dyDescent="0.25">
      <c r="A1479" s="13" t="s">
        <v>3590</v>
      </c>
      <c r="B1479" s="78"/>
      <c r="C1479" s="113" t="str">
        <f t="shared" si="23"/>
        <v xml:space="preserve">C1474 - </v>
      </c>
      <c r="D1479" s="77"/>
      <c r="E1479" s="111"/>
      <c r="F1479" s="77"/>
      <c r="G1479" s="79"/>
      <c r="H1479" s="77"/>
      <c r="I1479" s="77"/>
    </row>
    <row r="1480" spans="1:9" x14ac:dyDescent="0.25">
      <c r="A1480" s="13" t="s">
        <v>3591</v>
      </c>
      <c r="B1480" s="78"/>
      <c r="C1480" s="113" t="str">
        <f t="shared" si="23"/>
        <v xml:space="preserve">C1475 - </v>
      </c>
      <c r="D1480" s="77"/>
      <c r="E1480" s="111"/>
      <c r="F1480" s="77"/>
      <c r="G1480" s="79"/>
      <c r="H1480" s="77"/>
      <c r="I1480" s="77"/>
    </row>
    <row r="1481" spans="1:9" x14ac:dyDescent="0.25">
      <c r="A1481" s="13" t="s">
        <v>3592</v>
      </c>
      <c r="B1481" s="78"/>
      <c r="C1481" s="113" t="str">
        <f t="shared" si="23"/>
        <v xml:space="preserve">C1476 - </v>
      </c>
      <c r="D1481" s="77"/>
      <c r="E1481" s="111"/>
      <c r="F1481" s="77"/>
      <c r="G1481" s="79"/>
      <c r="H1481" s="77"/>
      <c r="I1481" s="77"/>
    </row>
    <row r="1482" spans="1:9" x14ac:dyDescent="0.25">
      <c r="A1482" s="13" t="s">
        <v>3593</v>
      </c>
      <c r="B1482" s="78"/>
      <c r="C1482" s="113" t="str">
        <f t="shared" si="23"/>
        <v xml:space="preserve">C1477 - </v>
      </c>
      <c r="D1482" s="77"/>
      <c r="E1482" s="111"/>
      <c r="F1482" s="77"/>
      <c r="G1482" s="79"/>
      <c r="H1482" s="77"/>
      <c r="I1482" s="77"/>
    </row>
    <row r="1483" spans="1:9" x14ac:dyDescent="0.25">
      <c r="A1483" s="13" t="s">
        <v>3594</v>
      </c>
      <c r="B1483" s="78"/>
      <c r="C1483" s="113" t="str">
        <f t="shared" si="23"/>
        <v xml:space="preserve">C1478 - </v>
      </c>
      <c r="D1483" s="77"/>
      <c r="E1483" s="111"/>
      <c r="F1483" s="77"/>
      <c r="G1483" s="79"/>
      <c r="H1483" s="77"/>
      <c r="I1483" s="77"/>
    </row>
    <row r="1484" spans="1:9" x14ac:dyDescent="0.25">
      <c r="A1484" s="13" t="s">
        <v>3595</v>
      </c>
      <c r="B1484" s="78"/>
      <c r="C1484" s="113" t="str">
        <f t="shared" si="23"/>
        <v xml:space="preserve">C1479 - </v>
      </c>
      <c r="D1484" s="77"/>
      <c r="E1484" s="111"/>
      <c r="F1484" s="77"/>
      <c r="G1484" s="79"/>
      <c r="H1484" s="77"/>
      <c r="I1484" s="77"/>
    </row>
    <row r="1485" spans="1:9" x14ac:dyDescent="0.25">
      <c r="A1485" s="13" t="s">
        <v>3596</v>
      </c>
      <c r="B1485" s="78"/>
      <c r="C1485" s="113" t="str">
        <f t="shared" si="23"/>
        <v xml:space="preserve">C1480 - </v>
      </c>
      <c r="D1485" s="77"/>
      <c r="E1485" s="111"/>
      <c r="F1485" s="77"/>
      <c r="G1485" s="79"/>
      <c r="H1485" s="77"/>
      <c r="I1485" s="77"/>
    </row>
    <row r="1486" spans="1:9" x14ac:dyDescent="0.25">
      <c r="A1486" s="13" t="s">
        <v>3597</v>
      </c>
      <c r="B1486" s="78"/>
      <c r="C1486" s="113" t="str">
        <f t="shared" si="23"/>
        <v xml:space="preserve">C1481 - </v>
      </c>
      <c r="D1486" s="77"/>
      <c r="E1486" s="111"/>
      <c r="F1486" s="77"/>
      <c r="G1486" s="79"/>
      <c r="H1486" s="77"/>
      <c r="I1486" s="77"/>
    </row>
    <row r="1487" spans="1:9" x14ac:dyDescent="0.25">
      <c r="A1487" s="13" t="s">
        <v>3598</v>
      </c>
      <c r="B1487" s="78"/>
      <c r="C1487" s="113" t="str">
        <f t="shared" si="23"/>
        <v xml:space="preserve">C1482 - </v>
      </c>
      <c r="D1487" s="77"/>
      <c r="E1487" s="111"/>
      <c r="F1487" s="77"/>
      <c r="G1487" s="79"/>
      <c r="H1487" s="77"/>
      <c r="I1487" s="77"/>
    </row>
    <row r="1488" spans="1:9" x14ac:dyDescent="0.25">
      <c r="A1488" s="13" t="s">
        <v>3599</v>
      </c>
      <c r="B1488" s="78"/>
      <c r="C1488" s="113" t="str">
        <f t="shared" si="23"/>
        <v xml:space="preserve">C1483 - </v>
      </c>
      <c r="D1488" s="77"/>
      <c r="E1488" s="111"/>
      <c r="F1488" s="77"/>
      <c r="G1488" s="79"/>
      <c r="H1488" s="77"/>
      <c r="I1488" s="77"/>
    </row>
    <row r="1489" spans="1:9" x14ac:dyDescent="0.25">
      <c r="A1489" s="13" t="s">
        <v>3600</v>
      </c>
      <c r="B1489" s="78"/>
      <c r="C1489" s="113" t="str">
        <f t="shared" si="23"/>
        <v xml:space="preserve">C1484 - </v>
      </c>
      <c r="D1489" s="77"/>
      <c r="E1489" s="111"/>
      <c r="F1489" s="77"/>
      <c r="G1489" s="79"/>
      <c r="H1489" s="77"/>
      <c r="I1489" s="77"/>
    </row>
    <row r="1490" spans="1:9" x14ac:dyDescent="0.25">
      <c r="A1490" s="13" t="s">
        <v>3601</v>
      </c>
      <c r="B1490" s="78"/>
      <c r="C1490" s="113" t="str">
        <f t="shared" si="23"/>
        <v xml:space="preserve">C1485 - </v>
      </c>
      <c r="D1490" s="77"/>
      <c r="E1490" s="111"/>
      <c r="F1490" s="77"/>
      <c r="G1490" s="79"/>
      <c r="H1490" s="77"/>
      <c r="I1490" s="77"/>
    </row>
    <row r="1491" spans="1:9" x14ac:dyDescent="0.25">
      <c r="A1491" s="13" t="s">
        <v>3602</v>
      </c>
      <c r="B1491" s="78"/>
      <c r="C1491" s="113" t="str">
        <f t="shared" si="23"/>
        <v xml:space="preserve">C1486 - </v>
      </c>
      <c r="D1491" s="77"/>
      <c r="E1491" s="111"/>
      <c r="F1491" s="77"/>
      <c r="G1491" s="79"/>
      <c r="H1491" s="77"/>
      <c r="I1491" s="77"/>
    </row>
    <row r="1492" spans="1:9" x14ac:dyDescent="0.25">
      <c r="A1492" s="13" t="s">
        <v>3603</v>
      </c>
      <c r="B1492" s="78"/>
      <c r="C1492" s="113" t="str">
        <f t="shared" si="23"/>
        <v xml:space="preserve">C1487 - </v>
      </c>
      <c r="D1492" s="77"/>
      <c r="E1492" s="111"/>
      <c r="F1492" s="77"/>
      <c r="G1492" s="79"/>
      <c r="H1492" s="77"/>
      <c r="I1492" s="77"/>
    </row>
    <row r="1493" spans="1:9" x14ac:dyDescent="0.25">
      <c r="A1493" s="13" t="s">
        <v>3604</v>
      </c>
      <c r="B1493" s="78"/>
      <c r="C1493" s="113" t="str">
        <f t="shared" si="23"/>
        <v xml:space="preserve">C1488 - </v>
      </c>
      <c r="D1493" s="77"/>
      <c r="E1493" s="111"/>
      <c r="F1493" s="77"/>
      <c r="G1493" s="79"/>
      <c r="H1493" s="77"/>
      <c r="I1493" s="77"/>
    </row>
    <row r="1494" spans="1:9" x14ac:dyDescent="0.25">
      <c r="A1494" s="13" t="s">
        <v>3605</v>
      </c>
      <c r="B1494" s="78"/>
      <c r="C1494" s="113" t="str">
        <f t="shared" si="23"/>
        <v xml:space="preserve">C1489 - </v>
      </c>
      <c r="D1494" s="77"/>
      <c r="E1494" s="111"/>
      <c r="F1494" s="77"/>
      <c r="G1494" s="79"/>
      <c r="H1494" s="77"/>
      <c r="I1494" s="77"/>
    </row>
    <row r="1495" spans="1:9" x14ac:dyDescent="0.25">
      <c r="A1495" s="13" t="s">
        <v>3606</v>
      </c>
      <c r="B1495" s="78"/>
      <c r="C1495" s="113" t="str">
        <f t="shared" si="23"/>
        <v xml:space="preserve">C1490 - </v>
      </c>
      <c r="D1495" s="77"/>
      <c r="E1495" s="111"/>
      <c r="F1495" s="77"/>
      <c r="G1495" s="79"/>
      <c r="H1495" s="77"/>
      <c r="I1495" s="77"/>
    </row>
    <row r="1496" spans="1:9" x14ac:dyDescent="0.25">
      <c r="A1496" s="13" t="s">
        <v>3607</v>
      </c>
      <c r="B1496" s="78"/>
      <c r="C1496" s="113" t="str">
        <f t="shared" si="23"/>
        <v xml:space="preserve">C1491 - </v>
      </c>
      <c r="D1496" s="77"/>
      <c r="E1496" s="111"/>
      <c r="F1496" s="77"/>
      <c r="G1496" s="79"/>
      <c r="H1496" s="77"/>
      <c r="I1496" s="77"/>
    </row>
    <row r="1497" spans="1:9" x14ac:dyDescent="0.25">
      <c r="A1497" s="13" t="s">
        <v>3608</v>
      </c>
      <c r="B1497" s="78"/>
      <c r="C1497" s="113" t="str">
        <f t="shared" si="23"/>
        <v xml:space="preserve">C1492 - </v>
      </c>
      <c r="D1497" s="77"/>
      <c r="E1497" s="111"/>
      <c r="F1497" s="77"/>
      <c r="G1497" s="79"/>
      <c r="H1497" s="77"/>
      <c r="I1497" s="77"/>
    </row>
    <row r="1498" spans="1:9" x14ac:dyDescent="0.25">
      <c r="A1498" s="13" t="s">
        <v>3609</v>
      </c>
      <c r="B1498" s="78"/>
      <c r="C1498" s="113" t="str">
        <f t="shared" si="23"/>
        <v xml:space="preserve">C1493 - </v>
      </c>
      <c r="D1498" s="77"/>
      <c r="E1498" s="111"/>
      <c r="F1498" s="77"/>
      <c r="G1498" s="79"/>
      <c r="H1498" s="77"/>
      <c r="I1498" s="77"/>
    </row>
    <row r="1499" spans="1:9" x14ac:dyDescent="0.25">
      <c r="A1499" s="13" t="s">
        <v>3610</v>
      </c>
      <c r="B1499" s="78"/>
      <c r="C1499" s="113" t="str">
        <f t="shared" si="23"/>
        <v xml:space="preserve">C1494 - </v>
      </c>
      <c r="D1499" s="77"/>
      <c r="E1499" s="111"/>
      <c r="F1499" s="77"/>
      <c r="G1499" s="79"/>
      <c r="H1499" s="77"/>
      <c r="I1499" s="77"/>
    </row>
    <row r="1500" spans="1:9" x14ac:dyDescent="0.25">
      <c r="A1500" s="13" t="s">
        <v>3611</v>
      </c>
      <c r="B1500" s="78"/>
      <c r="C1500" s="113" t="str">
        <f t="shared" si="23"/>
        <v xml:space="preserve">C1495 - </v>
      </c>
      <c r="D1500" s="77"/>
      <c r="E1500" s="111"/>
      <c r="F1500" s="77"/>
      <c r="G1500" s="79"/>
      <c r="H1500" s="77"/>
      <c r="I1500" s="77"/>
    </row>
    <row r="1501" spans="1:9" x14ac:dyDescent="0.25">
      <c r="A1501" s="13" t="s">
        <v>3612</v>
      </c>
      <c r="B1501" s="78"/>
      <c r="C1501" s="113" t="str">
        <f t="shared" si="23"/>
        <v xml:space="preserve">C1496 - </v>
      </c>
      <c r="D1501" s="77"/>
      <c r="E1501" s="111"/>
      <c r="F1501" s="77"/>
      <c r="G1501" s="79"/>
      <c r="H1501" s="77"/>
      <c r="I1501" s="77"/>
    </row>
    <row r="1502" spans="1:9" x14ac:dyDescent="0.25">
      <c r="A1502" s="13" t="s">
        <v>3613</v>
      </c>
      <c r="B1502" s="78"/>
      <c r="C1502" s="113" t="str">
        <f t="shared" si="23"/>
        <v xml:space="preserve">C1497 - </v>
      </c>
      <c r="D1502" s="77"/>
      <c r="E1502" s="111"/>
      <c r="F1502" s="77"/>
      <c r="G1502" s="79"/>
      <c r="H1502" s="77"/>
      <c r="I1502" s="77"/>
    </row>
    <row r="1503" spans="1:9" x14ac:dyDescent="0.25">
      <c r="A1503" s="13" t="s">
        <v>3614</v>
      </c>
      <c r="B1503" s="78"/>
      <c r="C1503" s="113" t="str">
        <f t="shared" si="23"/>
        <v xml:space="preserve">C1498 - </v>
      </c>
      <c r="D1503" s="77"/>
      <c r="E1503" s="111"/>
      <c r="F1503" s="77"/>
      <c r="G1503" s="79"/>
      <c r="H1503" s="77"/>
      <c r="I1503" s="77"/>
    </row>
    <row r="1504" spans="1:9" x14ac:dyDescent="0.25">
      <c r="A1504" s="13" t="s">
        <v>3615</v>
      </c>
      <c r="B1504" s="78"/>
      <c r="C1504" s="113" t="str">
        <f t="shared" si="23"/>
        <v xml:space="preserve">C1499 - </v>
      </c>
      <c r="D1504" s="77"/>
      <c r="E1504" s="111"/>
      <c r="F1504" s="77"/>
      <c r="G1504" s="79"/>
      <c r="H1504" s="77"/>
      <c r="I1504" s="77"/>
    </row>
    <row r="1505" spans="1:9" x14ac:dyDescent="0.25">
      <c r="A1505" s="13" t="s">
        <v>3616</v>
      </c>
      <c r="B1505" s="78"/>
      <c r="C1505" s="113" t="str">
        <f t="shared" ref="C1505:C1568" si="24">A1505&amp;" - "&amp;B1505</f>
        <v xml:space="preserve">C1500 - </v>
      </c>
      <c r="D1505" s="77"/>
      <c r="E1505" s="111"/>
      <c r="F1505" s="77"/>
      <c r="G1505" s="79"/>
      <c r="H1505" s="77"/>
      <c r="I1505" s="77"/>
    </row>
    <row r="1506" spans="1:9" x14ac:dyDescent="0.25">
      <c r="A1506" s="13" t="s">
        <v>3617</v>
      </c>
      <c r="B1506" s="78"/>
      <c r="C1506" s="113" t="str">
        <f t="shared" si="24"/>
        <v xml:space="preserve">C1501 - </v>
      </c>
      <c r="D1506" s="77"/>
      <c r="E1506" s="111"/>
      <c r="F1506" s="77"/>
      <c r="G1506" s="79"/>
      <c r="H1506" s="77"/>
      <c r="I1506" s="77"/>
    </row>
    <row r="1507" spans="1:9" x14ac:dyDescent="0.25">
      <c r="A1507" s="13" t="s">
        <v>3618</v>
      </c>
      <c r="B1507" s="78"/>
      <c r="C1507" s="113" t="str">
        <f t="shared" si="24"/>
        <v xml:space="preserve">C1502 - </v>
      </c>
      <c r="D1507" s="77"/>
      <c r="E1507" s="111"/>
      <c r="F1507" s="77"/>
      <c r="G1507" s="79"/>
      <c r="H1507" s="77"/>
      <c r="I1507" s="77"/>
    </row>
    <row r="1508" spans="1:9" x14ac:dyDescent="0.25">
      <c r="A1508" s="13" t="s">
        <v>3619</v>
      </c>
      <c r="B1508" s="78"/>
      <c r="C1508" s="113" t="str">
        <f t="shared" si="24"/>
        <v xml:space="preserve">C1503 - </v>
      </c>
      <c r="D1508" s="77"/>
      <c r="E1508" s="111"/>
      <c r="F1508" s="77"/>
      <c r="G1508" s="79"/>
      <c r="H1508" s="77"/>
      <c r="I1508" s="77"/>
    </row>
    <row r="1509" spans="1:9" x14ac:dyDescent="0.25">
      <c r="A1509" s="13" t="s">
        <v>3620</v>
      </c>
      <c r="B1509" s="78"/>
      <c r="C1509" s="113" t="str">
        <f t="shared" si="24"/>
        <v xml:space="preserve">C1504 - </v>
      </c>
      <c r="D1509" s="77"/>
      <c r="E1509" s="111"/>
      <c r="F1509" s="77"/>
      <c r="G1509" s="79"/>
      <c r="H1509" s="77"/>
      <c r="I1509" s="77"/>
    </row>
    <row r="1510" spans="1:9" x14ac:dyDescent="0.25">
      <c r="A1510" s="13" t="s">
        <v>3621</v>
      </c>
      <c r="B1510" s="78"/>
      <c r="C1510" s="113" t="str">
        <f t="shared" si="24"/>
        <v xml:space="preserve">C1505 - </v>
      </c>
      <c r="D1510" s="77"/>
      <c r="E1510" s="111"/>
      <c r="F1510" s="77"/>
      <c r="G1510" s="79"/>
      <c r="H1510" s="77"/>
      <c r="I1510" s="77"/>
    </row>
    <row r="1511" spans="1:9" x14ac:dyDescent="0.25">
      <c r="A1511" s="13" t="s">
        <v>3622</v>
      </c>
      <c r="B1511" s="78"/>
      <c r="C1511" s="113" t="str">
        <f t="shared" si="24"/>
        <v xml:space="preserve">C1506 - </v>
      </c>
      <c r="D1511" s="77"/>
      <c r="E1511" s="111"/>
      <c r="F1511" s="77"/>
      <c r="G1511" s="79"/>
      <c r="H1511" s="77"/>
      <c r="I1511" s="77"/>
    </row>
    <row r="1512" spans="1:9" x14ac:dyDescent="0.25">
      <c r="A1512" s="13" t="s">
        <v>3623</v>
      </c>
      <c r="B1512" s="78"/>
      <c r="C1512" s="113" t="str">
        <f t="shared" si="24"/>
        <v xml:space="preserve">C1507 - </v>
      </c>
      <c r="D1512" s="77"/>
      <c r="E1512" s="111"/>
      <c r="F1512" s="77"/>
      <c r="G1512" s="79"/>
      <c r="H1512" s="77"/>
      <c r="I1512" s="77"/>
    </row>
    <row r="1513" spans="1:9" x14ac:dyDescent="0.25">
      <c r="A1513" s="13" t="s">
        <v>3624</v>
      </c>
      <c r="B1513" s="78"/>
      <c r="C1513" s="113" t="str">
        <f t="shared" si="24"/>
        <v xml:space="preserve">C1508 - </v>
      </c>
      <c r="D1513" s="77"/>
      <c r="E1513" s="111"/>
      <c r="F1513" s="77"/>
      <c r="G1513" s="79"/>
      <c r="H1513" s="77"/>
      <c r="I1513" s="77"/>
    </row>
    <row r="1514" spans="1:9" x14ac:dyDescent="0.25">
      <c r="A1514" s="13" t="s">
        <v>3625</v>
      </c>
      <c r="B1514" s="78"/>
      <c r="C1514" s="113" t="str">
        <f t="shared" si="24"/>
        <v xml:space="preserve">C1509 - </v>
      </c>
      <c r="D1514" s="77"/>
      <c r="E1514" s="111"/>
      <c r="F1514" s="77"/>
      <c r="G1514" s="79"/>
      <c r="H1514" s="77"/>
      <c r="I1514" s="77"/>
    </row>
    <row r="1515" spans="1:9" x14ac:dyDescent="0.25">
      <c r="A1515" s="13" t="s">
        <v>3626</v>
      </c>
      <c r="B1515" s="78"/>
      <c r="C1515" s="113" t="str">
        <f t="shared" si="24"/>
        <v xml:space="preserve">C1510 - </v>
      </c>
      <c r="D1515" s="77"/>
      <c r="E1515" s="111"/>
      <c r="F1515" s="77"/>
      <c r="G1515" s="79"/>
      <c r="H1515" s="77"/>
      <c r="I1515" s="77"/>
    </row>
    <row r="1516" spans="1:9" x14ac:dyDescent="0.25">
      <c r="A1516" s="13" t="s">
        <v>3627</v>
      </c>
      <c r="B1516" s="78"/>
      <c r="C1516" s="113" t="str">
        <f t="shared" si="24"/>
        <v xml:space="preserve">C1511 - </v>
      </c>
      <c r="D1516" s="77"/>
      <c r="E1516" s="111"/>
      <c r="F1516" s="77"/>
      <c r="G1516" s="79"/>
      <c r="H1516" s="77"/>
      <c r="I1516" s="77"/>
    </row>
    <row r="1517" spans="1:9" x14ac:dyDescent="0.25">
      <c r="A1517" s="13" t="s">
        <v>3628</v>
      </c>
      <c r="B1517" s="78"/>
      <c r="C1517" s="113" t="str">
        <f t="shared" si="24"/>
        <v xml:space="preserve">C1512 - </v>
      </c>
      <c r="D1517" s="77"/>
      <c r="E1517" s="111"/>
      <c r="F1517" s="77"/>
      <c r="G1517" s="79"/>
      <c r="H1517" s="77"/>
      <c r="I1517" s="77"/>
    </row>
    <row r="1518" spans="1:9" x14ac:dyDescent="0.25">
      <c r="A1518" s="13" t="s">
        <v>3629</v>
      </c>
      <c r="B1518" s="78"/>
      <c r="C1518" s="113" t="str">
        <f t="shared" si="24"/>
        <v xml:space="preserve">C1513 - </v>
      </c>
      <c r="D1518" s="77"/>
      <c r="E1518" s="111"/>
      <c r="F1518" s="77"/>
      <c r="G1518" s="79"/>
      <c r="H1518" s="77"/>
      <c r="I1518" s="77"/>
    </row>
    <row r="1519" spans="1:9" x14ac:dyDescent="0.25">
      <c r="A1519" s="13" t="s">
        <v>3630</v>
      </c>
      <c r="B1519" s="78"/>
      <c r="C1519" s="113" t="str">
        <f t="shared" si="24"/>
        <v xml:space="preserve">C1514 - </v>
      </c>
      <c r="D1519" s="77"/>
      <c r="E1519" s="111"/>
      <c r="F1519" s="77"/>
      <c r="G1519" s="79"/>
      <c r="H1519" s="77"/>
      <c r="I1519" s="77"/>
    </row>
    <row r="1520" spans="1:9" x14ac:dyDescent="0.25">
      <c r="A1520" s="13" t="s">
        <v>3631</v>
      </c>
      <c r="B1520" s="78"/>
      <c r="C1520" s="113" t="str">
        <f t="shared" si="24"/>
        <v xml:space="preserve">C1515 - </v>
      </c>
      <c r="D1520" s="77"/>
      <c r="E1520" s="111"/>
      <c r="F1520" s="77"/>
      <c r="G1520" s="79"/>
      <c r="H1520" s="77"/>
      <c r="I1520" s="77"/>
    </row>
    <row r="1521" spans="1:9" x14ac:dyDescent="0.25">
      <c r="A1521" s="13" t="s">
        <v>3632</v>
      </c>
      <c r="B1521" s="78"/>
      <c r="C1521" s="113" t="str">
        <f t="shared" si="24"/>
        <v xml:space="preserve">C1516 - </v>
      </c>
      <c r="D1521" s="77"/>
      <c r="E1521" s="111"/>
      <c r="F1521" s="77"/>
      <c r="G1521" s="79"/>
      <c r="H1521" s="77"/>
      <c r="I1521" s="77"/>
    </row>
    <row r="1522" spans="1:9" x14ac:dyDescent="0.25">
      <c r="A1522" s="13" t="s">
        <v>3633</v>
      </c>
      <c r="B1522" s="78"/>
      <c r="C1522" s="113" t="str">
        <f t="shared" si="24"/>
        <v xml:space="preserve">C1517 - </v>
      </c>
      <c r="D1522" s="77"/>
      <c r="E1522" s="111"/>
      <c r="F1522" s="77"/>
      <c r="G1522" s="79"/>
      <c r="H1522" s="77"/>
      <c r="I1522" s="77"/>
    </row>
    <row r="1523" spans="1:9" x14ac:dyDescent="0.25">
      <c r="A1523" s="13" t="s">
        <v>3634</v>
      </c>
      <c r="B1523" s="78"/>
      <c r="C1523" s="113" t="str">
        <f t="shared" si="24"/>
        <v xml:space="preserve">C1518 - </v>
      </c>
      <c r="D1523" s="77"/>
      <c r="E1523" s="111"/>
      <c r="F1523" s="77"/>
      <c r="G1523" s="79"/>
      <c r="H1523" s="77"/>
      <c r="I1523" s="77"/>
    </row>
    <row r="1524" spans="1:9" x14ac:dyDescent="0.25">
      <c r="A1524" s="13" t="s">
        <v>3635</v>
      </c>
      <c r="B1524" s="78"/>
      <c r="C1524" s="113" t="str">
        <f t="shared" si="24"/>
        <v xml:space="preserve">C1519 - </v>
      </c>
      <c r="D1524" s="77"/>
      <c r="E1524" s="111"/>
      <c r="F1524" s="77"/>
      <c r="G1524" s="79"/>
      <c r="H1524" s="77"/>
      <c r="I1524" s="77"/>
    </row>
    <row r="1525" spans="1:9" x14ac:dyDescent="0.25">
      <c r="A1525" s="13" t="s">
        <v>3636</v>
      </c>
      <c r="B1525" s="78"/>
      <c r="C1525" s="113" t="str">
        <f t="shared" si="24"/>
        <v xml:space="preserve">C1520 - </v>
      </c>
      <c r="D1525" s="77"/>
      <c r="E1525" s="111"/>
      <c r="F1525" s="77"/>
      <c r="G1525" s="79"/>
      <c r="H1525" s="77"/>
      <c r="I1525" s="77"/>
    </row>
    <row r="1526" spans="1:9" x14ac:dyDescent="0.25">
      <c r="A1526" s="13" t="s">
        <v>3637</v>
      </c>
      <c r="B1526" s="78"/>
      <c r="C1526" s="113" t="str">
        <f t="shared" si="24"/>
        <v xml:space="preserve">C1521 - </v>
      </c>
      <c r="D1526" s="77"/>
      <c r="E1526" s="111"/>
      <c r="F1526" s="77"/>
      <c r="G1526" s="79"/>
      <c r="H1526" s="77"/>
      <c r="I1526" s="77"/>
    </row>
    <row r="1527" spans="1:9" x14ac:dyDescent="0.25">
      <c r="A1527" s="13" t="s">
        <v>3638</v>
      </c>
      <c r="B1527" s="78"/>
      <c r="C1527" s="113" t="str">
        <f t="shared" si="24"/>
        <v xml:space="preserve">C1522 - </v>
      </c>
      <c r="D1527" s="77"/>
      <c r="E1527" s="111"/>
      <c r="F1527" s="77"/>
      <c r="G1527" s="79"/>
      <c r="H1527" s="77"/>
      <c r="I1527" s="77"/>
    </row>
    <row r="1528" spans="1:9" x14ac:dyDescent="0.25">
      <c r="A1528" s="13" t="s">
        <v>3639</v>
      </c>
      <c r="B1528" s="78"/>
      <c r="C1528" s="113" t="str">
        <f t="shared" si="24"/>
        <v xml:space="preserve">C1523 - </v>
      </c>
      <c r="D1528" s="77"/>
      <c r="E1528" s="111"/>
      <c r="F1528" s="77"/>
      <c r="G1528" s="79"/>
      <c r="H1528" s="77"/>
      <c r="I1528" s="77"/>
    </row>
    <row r="1529" spans="1:9" x14ac:dyDescent="0.25">
      <c r="A1529" s="13" t="s">
        <v>3640</v>
      </c>
      <c r="B1529" s="78"/>
      <c r="C1529" s="113" t="str">
        <f t="shared" si="24"/>
        <v xml:space="preserve">C1524 - </v>
      </c>
      <c r="D1529" s="77"/>
      <c r="E1529" s="111"/>
      <c r="F1529" s="77"/>
      <c r="G1529" s="79"/>
      <c r="H1529" s="77"/>
      <c r="I1529" s="77"/>
    </row>
    <row r="1530" spans="1:9" x14ac:dyDescent="0.25">
      <c r="A1530" s="13" t="s">
        <v>3641</v>
      </c>
      <c r="B1530" s="78"/>
      <c r="C1530" s="113" t="str">
        <f t="shared" si="24"/>
        <v xml:space="preserve">C1525 - </v>
      </c>
      <c r="D1530" s="77"/>
      <c r="E1530" s="111"/>
      <c r="F1530" s="77"/>
      <c r="G1530" s="79"/>
      <c r="H1530" s="77"/>
      <c r="I1530" s="77"/>
    </row>
    <row r="1531" spans="1:9" x14ac:dyDescent="0.25">
      <c r="A1531" s="13" t="s">
        <v>3642</v>
      </c>
      <c r="B1531" s="78"/>
      <c r="C1531" s="113" t="str">
        <f t="shared" si="24"/>
        <v xml:space="preserve">C1526 - </v>
      </c>
      <c r="D1531" s="77"/>
      <c r="E1531" s="111"/>
      <c r="F1531" s="77"/>
      <c r="G1531" s="79"/>
      <c r="H1531" s="77"/>
      <c r="I1531" s="77"/>
    </row>
    <row r="1532" spans="1:9" x14ac:dyDescent="0.25">
      <c r="A1532" s="13" t="s">
        <v>3643</v>
      </c>
      <c r="B1532" s="78"/>
      <c r="C1532" s="113" t="str">
        <f t="shared" si="24"/>
        <v xml:space="preserve">C1527 - </v>
      </c>
      <c r="D1532" s="77"/>
      <c r="E1532" s="111"/>
      <c r="F1532" s="77"/>
      <c r="G1532" s="79"/>
      <c r="H1532" s="77"/>
      <c r="I1532" s="77"/>
    </row>
    <row r="1533" spans="1:9" x14ac:dyDescent="0.25">
      <c r="A1533" s="13" t="s">
        <v>3644</v>
      </c>
      <c r="B1533" s="78"/>
      <c r="C1533" s="113" t="str">
        <f t="shared" si="24"/>
        <v xml:space="preserve">C1528 - </v>
      </c>
      <c r="D1533" s="77"/>
      <c r="E1533" s="111"/>
      <c r="F1533" s="77"/>
      <c r="G1533" s="79"/>
      <c r="H1533" s="77"/>
      <c r="I1533" s="77"/>
    </row>
    <row r="1534" spans="1:9" x14ac:dyDescent="0.25">
      <c r="A1534" s="13" t="s">
        <v>3645</v>
      </c>
      <c r="B1534" s="78"/>
      <c r="C1534" s="113" t="str">
        <f t="shared" si="24"/>
        <v xml:space="preserve">C1529 - </v>
      </c>
      <c r="D1534" s="77"/>
      <c r="E1534" s="111"/>
      <c r="F1534" s="77"/>
      <c r="G1534" s="79"/>
      <c r="H1534" s="77"/>
      <c r="I1534" s="77"/>
    </row>
    <row r="1535" spans="1:9" x14ac:dyDescent="0.25">
      <c r="A1535" s="13" t="s">
        <v>3646</v>
      </c>
      <c r="B1535" s="78"/>
      <c r="C1535" s="113" t="str">
        <f t="shared" si="24"/>
        <v xml:space="preserve">C1530 - </v>
      </c>
      <c r="D1535" s="77"/>
      <c r="E1535" s="111"/>
      <c r="F1535" s="77"/>
      <c r="G1535" s="79"/>
      <c r="H1535" s="77"/>
      <c r="I1535" s="77"/>
    </row>
    <row r="1536" spans="1:9" x14ac:dyDescent="0.25">
      <c r="A1536" s="13" t="s">
        <v>3647</v>
      </c>
      <c r="B1536" s="78"/>
      <c r="C1536" s="113" t="str">
        <f t="shared" si="24"/>
        <v xml:space="preserve">C1531 - </v>
      </c>
      <c r="D1536" s="77"/>
      <c r="E1536" s="111"/>
      <c r="F1536" s="77"/>
      <c r="G1536" s="79"/>
      <c r="H1536" s="77"/>
      <c r="I1536" s="77"/>
    </row>
    <row r="1537" spans="1:9" x14ac:dyDescent="0.25">
      <c r="A1537" s="13" t="s">
        <v>3648</v>
      </c>
      <c r="B1537" s="78"/>
      <c r="C1537" s="113" t="str">
        <f t="shared" si="24"/>
        <v xml:space="preserve">C1532 - </v>
      </c>
      <c r="D1537" s="77"/>
      <c r="E1537" s="111"/>
      <c r="F1537" s="77"/>
      <c r="G1537" s="79"/>
      <c r="H1537" s="77"/>
      <c r="I1537" s="77"/>
    </row>
    <row r="1538" spans="1:9" x14ac:dyDescent="0.25">
      <c r="A1538" s="13" t="s">
        <v>3649</v>
      </c>
      <c r="B1538" s="78"/>
      <c r="C1538" s="113" t="str">
        <f t="shared" si="24"/>
        <v xml:space="preserve">C1533 - </v>
      </c>
      <c r="D1538" s="77"/>
      <c r="E1538" s="111"/>
      <c r="F1538" s="77"/>
      <c r="G1538" s="79"/>
      <c r="H1538" s="77"/>
      <c r="I1538" s="77"/>
    </row>
    <row r="1539" spans="1:9" x14ac:dyDescent="0.25">
      <c r="A1539" s="13" t="s">
        <v>3650</v>
      </c>
      <c r="B1539" s="78"/>
      <c r="C1539" s="113" t="str">
        <f t="shared" si="24"/>
        <v xml:space="preserve">C1534 - </v>
      </c>
      <c r="D1539" s="77"/>
      <c r="E1539" s="111"/>
      <c r="F1539" s="77"/>
      <c r="G1539" s="79"/>
      <c r="H1539" s="77"/>
      <c r="I1539" s="77"/>
    </row>
    <row r="1540" spans="1:9" x14ac:dyDescent="0.25">
      <c r="A1540" s="13" t="s">
        <v>3651</v>
      </c>
      <c r="B1540" s="78"/>
      <c r="C1540" s="113" t="str">
        <f t="shared" si="24"/>
        <v xml:space="preserve">C1535 - </v>
      </c>
      <c r="D1540" s="77"/>
      <c r="E1540" s="111"/>
      <c r="F1540" s="77"/>
      <c r="G1540" s="79"/>
      <c r="H1540" s="77"/>
      <c r="I1540" s="77"/>
    </row>
    <row r="1541" spans="1:9" x14ac:dyDescent="0.25">
      <c r="A1541" s="13" t="s">
        <v>3652</v>
      </c>
      <c r="B1541" s="78"/>
      <c r="C1541" s="113" t="str">
        <f t="shared" si="24"/>
        <v xml:space="preserve">C1536 - </v>
      </c>
      <c r="D1541" s="77"/>
      <c r="E1541" s="111"/>
      <c r="F1541" s="77"/>
      <c r="G1541" s="79"/>
      <c r="H1541" s="77"/>
      <c r="I1541" s="77"/>
    </row>
    <row r="1542" spans="1:9" x14ac:dyDescent="0.25">
      <c r="A1542" s="13" t="s">
        <v>3653</v>
      </c>
      <c r="B1542" s="78"/>
      <c r="C1542" s="113" t="str">
        <f t="shared" si="24"/>
        <v xml:space="preserve">C1537 - </v>
      </c>
      <c r="D1542" s="77"/>
      <c r="E1542" s="111"/>
      <c r="F1542" s="77"/>
      <c r="G1542" s="79"/>
      <c r="H1542" s="77"/>
      <c r="I1542" s="77"/>
    </row>
    <row r="1543" spans="1:9" x14ac:dyDescent="0.25">
      <c r="A1543" s="13" t="s">
        <v>3654</v>
      </c>
      <c r="B1543" s="78"/>
      <c r="C1543" s="113" t="str">
        <f t="shared" si="24"/>
        <v xml:space="preserve">C1538 - </v>
      </c>
      <c r="D1543" s="77"/>
      <c r="E1543" s="111"/>
      <c r="F1543" s="77"/>
      <c r="G1543" s="79"/>
      <c r="H1543" s="77"/>
      <c r="I1543" s="77"/>
    </row>
    <row r="1544" spans="1:9" x14ac:dyDescent="0.25">
      <c r="A1544" s="13" t="s">
        <v>3655</v>
      </c>
      <c r="B1544" s="78"/>
      <c r="C1544" s="113" t="str">
        <f t="shared" si="24"/>
        <v xml:space="preserve">C1539 - </v>
      </c>
      <c r="D1544" s="77"/>
      <c r="E1544" s="111"/>
      <c r="F1544" s="77"/>
      <c r="G1544" s="79"/>
      <c r="H1544" s="77"/>
      <c r="I1544" s="77"/>
    </row>
    <row r="1545" spans="1:9" x14ac:dyDescent="0.25">
      <c r="A1545" s="13" t="s">
        <v>3656</v>
      </c>
      <c r="B1545" s="78"/>
      <c r="C1545" s="113" t="str">
        <f t="shared" si="24"/>
        <v xml:space="preserve">C1540 - </v>
      </c>
      <c r="D1545" s="77"/>
      <c r="E1545" s="111"/>
      <c r="F1545" s="77"/>
      <c r="G1545" s="79"/>
      <c r="H1545" s="77"/>
      <c r="I1545" s="77"/>
    </row>
    <row r="1546" spans="1:9" x14ac:dyDescent="0.25">
      <c r="A1546" s="13" t="s">
        <v>3657</v>
      </c>
      <c r="B1546" s="78"/>
      <c r="C1546" s="113" t="str">
        <f t="shared" si="24"/>
        <v xml:space="preserve">C1541 - </v>
      </c>
      <c r="D1546" s="77"/>
      <c r="E1546" s="111"/>
      <c r="F1546" s="77"/>
      <c r="G1546" s="79"/>
      <c r="H1546" s="77"/>
      <c r="I1546" s="77"/>
    </row>
    <row r="1547" spans="1:9" x14ac:dyDescent="0.25">
      <c r="A1547" s="13" t="s">
        <v>3658</v>
      </c>
      <c r="B1547" s="78"/>
      <c r="C1547" s="113" t="str">
        <f t="shared" si="24"/>
        <v xml:space="preserve">C1542 - </v>
      </c>
      <c r="D1547" s="77"/>
      <c r="E1547" s="111"/>
      <c r="F1547" s="77"/>
      <c r="G1547" s="79"/>
      <c r="H1547" s="77"/>
      <c r="I1547" s="77"/>
    </row>
    <row r="1548" spans="1:9" x14ac:dyDescent="0.25">
      <c r="A1548" s="13" t="s">
        <v>3659</v>
      </c>
      <c r="B1548" s="78"/>
      <c r="C1548" s="113" t="str">
        <f t="shared" si="24"/>
        <v xml:space="preserve">C1543 - </v>
      </c>
      <c r="D1548" s="77"/>
      <c r="E1548" s="111"/>
      <c r="F1548" s="77"/>
      <c r="G1548" s="79"/>
      <c r="H1548" s="77"/>
      <c r="I1548" s="77"/>
    </row>
    <row r="1549" spans="1:9" x14ac:dyDescent="0.25">
      <c r="A1549" s="13" t="s">
        <v>3660</v>
      </c>
      <c r="B1549" s="78"/>
      <c r="C1549" s="113" t="str">
        <f t="shared" si="24"/>
        <v xml:space="preserve">C1544 - </v>
      </c>
      <c r="D1549" s="77"/>
      <c r="E1549" s="111"/>
      <c r="F1549" s="77"/>
      <c r="G1549" s="79"/>
      <c r="H1549" s="77"/>
      <c r="I1549" s="77"/>
    </row>
    <row r="1550" spans="1:9" x14ac:dyDescent="0.25">
      <c r="A1550" s="13" t="s">
        <v>3661</v>
      </c>
      <c r="B1550" s="78"/>
      <c r="C1550" s="113" t="str">
        <f t="shared" si="24"/>
        <v xml:space="preserve">C1545 - </v>
      </c>
      <c r="D1550" s="77"/>
      <c r="E1550" s="111"/>
      <c r="F1550" s="77"/>
      <c r="G1550" s="79"/>
      <c r="H1550" s="77"/>
      <c r="I1550" s="77"/>
    </row>
    <row r="1551" spans="1:9" x14ac:dyDescent="0.25">
      <c r="A1551" s="13" t="s">
        <v>3662</v>
      </c>
      <c r="B1551" s="78"/>
      <c r="C1551" s="113" t="str">
        <f t="shared" si="24"/>
        <v xml:space="preserve">C1546 - </v>
      </c>
      <c r="D1551" s="77"/>
      <c r="E1551" s="111"/>
      <c r="F1551" s="77"/>
      <c r="G1551" s="79"/>
      <c r="H1551" s="77"/>
      <c r="I1551" s="77"/>
    </row>
    <row r="1552" spans="1:9" x14ac:dyDescent="0.25">
      <c r="A1552" s="13" t="s">
        <v>3663</v>
      </c>
      <c r="B1552" s="78"/>
      <c r="C1552" s="113" t="str">
        <f t="shared" si="24"/>
        <v xml:space="preserve">C1547 - </v>
      </c>
      <c r="D1552" s="77"/>
      <c r="E1552" s="111"/>
      <c r="F1552" s="77"/>
      <c r="G1552" s="79"/>
      <c r="H1552" s="77"/>
      <c r="I1552" s="77"/>
    </row>
    <row r="1553" spans="1:9" x14ac:dyDescent="0.25">
      <c r="A1553" s="13" t="s">
        <v>3664</v>
      </c>
      <c r="B1553" s="78"/>
      <c r="C1553" s="113" t="str">
        <f t="shared" si="24"/>
        <v xml:space="preserve">C1548 - </v>
      </c>
      <c r="D1553" s="77"/>
      <c r="E1553" s="111"/>
      <c r="F1553" s="77"/>
      <c r="G1553" s="79"/>
      <c r="H1553" s="77"/>
      <c r="I1553" s="77"/>
    </row>
    <row r="1554" spans="1:9" x14ac:dyDescent="0.25">
      <c r="A1554" s="13" t="s">
        <v>3665</v>
      </c>
      <c r="B1554" s="78"/>
      <c r="C1554" s="113" t="str">
        <f t="shared" si="24"/>
        <v xml:space="preserve">C1549 - </v>
      </c>
      <c r="D1554" s="77"/>
      <c r="E1554" s="111"/>
      <c r="F1554" s="77"/>
      <c r="G1554" s="79"/>
      <c r="H1554" s="77"/>
      <c r="I1554" s="77"/>
    </row>
    <row r="1555" spans="1:9" x14ac:dyDescent="0.25">
      <c r="A1555" s="13" t="s">
        <v>3666</v>
      </c>
      <c r="B1555" s="78"/>
      <c r="C1555" s="113" t="str">
        <f t="shared" si="24"/>
        <v xml:space="preserve">C1550 - </v>
      </c>
      <c r="D1555" s="77"/>
      <c r="E1555" s="111"/>
      <c r="F1555" s="77"/>
      <c r="G1555" s="79"/>
      <c r="H1555" s="77"/>
      <c r="I1555" s="77"/>
    </row>
    <row r="1556" spans="1:9" x14ac:dyDescent="0.25">
      <c r="A1556" s="13" t="s">
        <v>3667</v>
      </c>
      <c r="B1556" s="78"/>
      <c r="C1556" s="113" t="str">
        <f t="shared" si="24"/>
        <v xml:space="preserve">C1551 - </v>
      </c>
      <c r="D1556" s="77"/>
      <c r="E1556" s="111"/>
      <c r="F1556" s="77"/>
      <c r="G1556" s="79"/>
      <c r="H1556" s="77"/>
      <c r="I1556" s="77"/>
    </row>
    <row r="1557" spans="1:9" x14ac:dyDescent="0.25">
      <c r="A1557" s="13" t="s">
        <v>3668</v>
      </c>
      <c r="B1557" s="78"/>
      <c r="C1557" s="113" t="str">
        <f t="shared" si="24"/>
        <v xml:space="preserve">C1552 - </v>
      </c>
      <c r="D1557" s="77"/>
      <c r="E1557" s="111"/>
      <c r="F1557" s="77"/>
      <c r="G1557" s="79"/>
      <c r="H1557" s="77"/>
      <c r="I1557" s="77"/>
    </row>
    <row r="1558" spans="1:9" x14ac:dyDescent="0.25">
      <c r="A1558" s="13" t="s">
        <v>3669</v>
      </c>
      <c r="B1558" s="78"/>
      <c r="C1558" s="113" t="str">
        <f t="shared" si="24"/>
        <v xml:space="preserve">C1553 - </v>
      </c>
      <c r="D1558" s="77"/>
      <c r="E1558" s="111"/>
      <c r="F1558" s="77"/>
      <c r="G1558" s="79"/>
      <c r="H1558" s="77"/>
      <c r="I1558" s="77"/>
    </row>
    <row r="1559" spans="1:9" x14ac:dyDescent="0.25">
      <c r="A1559" s="13" t="s">
        <v>3670</v>
      </c>
      <c r="B1559" s="78"/>
      <c r="C1559" s="113" t="str">
        <f t="shared" si="24"/>
        <v xml:space="preserve">C1554 - </v>
      </c>
      <c r="D1559" s="77"/>
      <c r="E1559" s="111"/>
      <c r="F1559" s="77"/>
      <c r="G1559" s="79"/>
      <c r="H1559" s="77"/>
      <c r="I1559" s="77"/>
    </row>
    <row r="1560" spans="1:9" x14ac:dyDescent="0.25">
      <c r="A1560" s="13" t="s">
        <v>3671</v>
      </c>
      <c r="B1560" s="78"/>
      <c r="C1560" s="113" t="str">
        <f t="shared" si="24"/>
        <v xml:space="preserve">C1555 - </v>
      </c>
      <c r="D1560" s="77"/>
      <c r="E1560" s="111"/>
      <c r="F1560" s="77"/>
      <c r="G1560" s="79"/>
      <c r="H1560" s="77"/>
      <c r="I1560" s="77"/>
    </row>
    <row r="1561" spans="1:9" x14ac:dyDescent="0.25">
      <c r="A1561" s="13" t="s">
        <v>3672</v>
      </c>
      <c r="B1561" s="78"/>
      <c r="C1561" s="113" t="str">
        <f t="shared" si="24"/>
        <v xml:space="preserve">C1556 - </v>
      </c>
      <c r="D1561" s="77"/>
      <c r="E1561" s="111"/>
      <c r="F1561" s="77"/>
      <c r="G1561" s="79"/>
      <c r="H1561" s="77"/>
      <c r="I1561" s="77"/>
    </row>
    <row r="1562" spans="1:9" x14ac:dyDescent="0.25">
      <c r="A1562" s="13" t="s">
        <v>3673</v>
      </c>
      <c r="B1562" s="78"/>
      <c r="C1562" s="113" t="str">
        <f t="shared" si="24"/>
        <v xml:space="preserve">C1557 - </v>
      </c>
      <c r="D1562" s="77"/>
      <c r="E1562" s="111"/>
      <c r="F1562" s="77"/>
      <c r="G1562" s="79"/>
      <c r="H1562" s="77"/>
      <c r="I1562" s="77"/>
    </row>
    <row r="1563" spans="1:9" x14ac:dyDescent="0.25">
      <c r="A1563" s="13" t="s">
        <v>3674</v>
      </c>
      <c r="B1563" s="78"/>
      <c r="C1563" s="113" t="str">
        <f t="shared" si="24"/>
        <v xml:space="preserve">C1558 - </v>
      </c>
      <c r="D1563" s="77"/>
      <c r="E1563" s="111"/>
      <c r="F1563" s="77"/>
      <c r="G1563" s="79"/>
      <c r="H1563" s="77"/>
      <c r="I1563" s="77"/>
    </row>
    <row r="1564" spans="1:9" x14ac:dyDescent="0.25">
      <c r="A1564" s="13" t="s">
        <v>3675</v>
      </c>
      <c r="B1564" s="78"/>
      <c r="C1564" s="113" t="str">
        <f t="shared" si="24"/>
        <v xml:space="preserve">C1559 - </v>
      </c>
      <c r="D1564" s="77"/>
      <c r="E1564" s="111"/>
      <c r="F1564" s="77"/>
      <c r="G1564" s="79"/>
      <c r="H1564" s="77"/>
      <c r="I1564" s="77"/>
    </row>
    <row r="1565" spans="1:9" x14ac:dyDescent="0.25">
      <c r="A1565" s="13" t="s">
        <v>3676</v>
      </c>
      <c r="B1565" s="78"/>
      <c r="C1565" s="113" t="str">
        <f t="shared" si="24"/>
        <v xml:space="preserve">C1560 - </v>
      </c>
      <c r="D1565" s="77"/>
      <c r="E1565" s="111"/>
      <c r="F1565" s="77"/>
      <c r="G1565" s="79"/>
      <c r="H1565" s="77"/>
      <c r="I1565" s="77"/>
    </row>
    <row r="1566" spans="1:9" x14ac:dyDescent="0.25">
      <c r="A1566" s="13" t="s">
        <v>3677</v>
      </c>
      <c r="B1566" s="78"/>
      <c r="C1566" s="113" t="str">
        <f t="shared" si="24"/>
        <v xml:space="preserve">C1561 - </v>
      </c>
      <c r="D1566" s="77"/>
      <c r="E1566" s="111"/>
      <c r="F1566" s="77"/>
      <c r="G1566" s="79"/>
      <c r="H1566" s="77"/>
      <c r="I1566" s="77"/>
    </row>
    <row r="1567" spans="1:9" x14ac:dyDescent="0.25">
      <c r="A1567" s="13" t="s">
        <v>3678</v>
      </c>
      <c r="B1567" s="78"/>
      <c r="C1567" s="113" t="str">
        <f t="shared" si="24"/>
        <v xml:space="preserve">C1562 - </v>
      </c>
      <c r="D1567" s="77"/>
      <c r="E1567" s="111"/>
      <c r="F1567" s="77"/>
      <c r="G1567" s="79"/>
      <c r="H1567" s="77"/>
      <c r="I1567" s="77"/>
    </row>
    <row r="1568" spans="1:9" x14ac:dyDescent="0.25">
      <c r="A1568" s="13" t="s">
        <v>3679</v>
      </c>
      <c r="B1568" s="78"/>
      <c r="C1568" s="113" t="str">
        <f t="shared" si="24"/>
        <v xml:space="preserve">C1563 - </v>
      </c>
      <c r="D1568" s="77"/>
      <c r="E1568" s="111"/>
      <c r="F1568" s="77"/>
      <c r="G1568" s="79"/>
      <c r="H1568" s="77"/>
      <c r="I1568" s="77"/>
    </row>
    <row r="1569" spans="1:9" x14ac:dyDescent="0.25">
      <c r="A1569" s="13" t="s">
        <v>3680</v>
      </c>
      <c r="B1569" s="78"/>
      <c r="C1569" s="113" t="str">
        <f t="shared" ref="C1569:C1605" si="25">A1569&amp;" - "&amp;B1569</f>
        <v xml:space="preserve">C1564 - </v>
      </c>
      <c r="D1569" s="77"/>
      <c r="E1569" s="111"/>
      <c r="F1569" s="77"/>
      <c r="G1569" s="79"/>
      <c r="H1569" s="77"/>
      <c r="I1569" s="77"/>
    </row>
    <row r="1570" spans="1:9" x14ac:dyDescent="0.25">
      <c r="A1570" s="13" t="s">
        <v>3681</v>
      </c>
      <c r="B1570" s="78"/>
      <c r="C1570" s="113" t="str">
        <f t="shared" si="25"/>
        <v xml:space="preserve">C1565 - </v>
      </c>
      <c r="D1570" s="77"/>
      <c r="E1570" s="111"/>
      <c r="F1570" s="77"/>
      <c r="G1570" s="79"/>
      <c r="H1570" s="77"/>
      <c r="I1570" s="77"/>
    </row>
    <row r="1571" spans="1:9" x14ac:dyDescent="0.25">
      <c r="A1571" s="13" t="s">
        <v>3682</v>
      </c>
      <c r="B1571" s="78"/>
      <c r="C1571" s="113" t="str">
        <f t="shared" si="25"/>
        <v xml:space="preserve">C1566 - </v>
      </c>
      <c r="D1571" s="77"/>
      <c r="E1571" s="111"/>
      <c r="F1571" s="77"/>
      <c r="G1571" s="79"/>
      <c r="H1571" s="77"/>
      <c r="I1571" s="77"/>
    </row>
    <row r="1572" spans="1:9" x14ac:dyDescent="0.25">
      <c r="A1572" s="13" t="s">
        <v>3683</v>
      </c>
      <c r="B1572" s="78"/>
      <c r="C1572" s="113" t="str">
        <f t="shared" si="25"/>
        <v xml:space="preserve">C1567 - </v>
      </c>
      <c r="D1572" s="77"/>
      <c r="E1572" s="111"/>
      <c r="F1572" s="77"/>
      <c r="G1572" s="79"/>
      <c r="H1572" s="77"/>
      <c r="I1572" s="77"/>
    </row>
    <row r="1573" spans="1:9" x14ac:dyDescent="0.25">
      <c r="A1573" s="13" t="s">
        <v>3684</v>
      </c>
      <c r="B1573" s="78"/>
      <c r="C1573" s="113" t="str">
        <f t="shared" si="25"/>
        <v xml:space="preserve">C1568 - </v>
      </c>
      <c r="D1573" s="77"/>
      <c r="E1573" s="111"/>
      <c r="F1573" s="77"/>
      <c r="G1573" s="79"/>
      <c r="H1573" s="77"/>
      <c r="I1573" s="77"/>
    </row>
    <row r="1574" spans="1:9" x14ac:dyDescent="0.25">
      <c r="A1574" s="13" t="s">
        <v>3685</v>
      </c>
      <c r="B1574" s="78"/>
      <c r="C1574" s="113" t="str">
        <f t="shared" si="25"/>
        <v xml:space="preserve">C1569 - </v>
      </c>
      <c r="D1574" s="77"/>
      <c r="E1574" s="111"/>
      <c r="F1574" s="77"/>
      <c r="G1574" s="79"/>
      <c r="H1574" s="77"/>
      <c r="I1574" s="77"/>
    </row>
    <row r="1575" spans="1:9" x14ac:dyDescent="0.25">
      <c r="A1575" s="13" t="s">
        <v>3686</v>
      </c>
      <c r="B1575" s="78"/>
      <c r="C1575" s="113" t="str">
        <f t="shared" si="25"/>
        <v xml:space="preserve">C1570 - </v>
      </c>
      <c r="D1575" s="77"/>
      <c r="E1575" s="111"/>
      <c r="F1575" s="77"/>
      <c r="G1575" s="79"/>
      <c r="H1575" s="77"/>
      <c r="I1575" s="77"/>
    </row>
    <row r="1576" spans="1:9" x14ac:dyDescent="0.25">
      <c r="A1576" s="13" t="s">
        <v>3687</v>
      </c>
      <c r="B1576" s="78"/>
      <c r="C1576" s="113" t="str">
        <f t="shared" si="25"/>
        <v xml:space="preserve">C1571 - </v>
      </c>
      <c r="D1576" s="77"/>
      <c r="E1576" s="111"/>
      <c r="F1576" s="77"/>
      <c r="G1576" s="79"/>
      <c r="H1576" s="77"/>
      <c r="I1576" s="77"/>
    </row>
    <row r="1577" spans="1:9" x14ac:dyDescent="0.25">
      <c r="A1577" s="13" t="s">
        <v>3688</v>
      </c>
      <c r="B1577" s="78"/>
      <c r="C1577" s="113" t="str">
        <f t="shared" si="25"/>
        <v xml:space="preserve">C1572 - </v>
      </c>
      <c r="D1577" s="77"/>
      <c r="E1577" s="111"/>
      <c r="F1577" s="77"/>
      <c r="G1577" s="79"/>
      <c r="H1577" s="77"/>
      <c r="I1577" s="77"/>
    </row>
    <row r="1578" spans="1:9" x14ac:dyDescent="0.25">
      <c r="A1578" s="13" t="s">
        <v>3689</v>
      </c>
      <c r="B1578" s="78"/>
      <c r="C1578" s="113" t="str">
        <f t="shared" si="25"/>
        <v xml:space="preserve">C1573 - </v>
      </c>
      <c r="D1578" s="77"/>
      <c r="E1578" s="111"/>
      <c r="F1578" s="77"/>
      <c r="G1578" s="79"/>
      <c r="H1578" s="77"/>
      <c r="I1578" s="77"/>
    </row>
    <row r="1579" spans="1:9" x14ac:dyDescent="0.25">
      <c r="A1579" s="13" t="s">
        <v>3690</v>
      </c>
      <c r="B1579" s="78"/>
      <c r="C1579" s="113" t="str">
        <f t="shared" si="25"/>
        <v xml:space="preserve">C1574 - </v>
      </c>
      <c r="D1579" s="77"/>
      <c r="E1579" s="111"/>
      <c r="F1579" s="77"/>
      <c r="G1579" s="79"/>
      <c r="H1579" s="77"/>
      <c r="I1579" s="77"/>
    </row>
    <row r="1580" spans="1:9" x14ac:dyDescent="0.25">
      <c r="A1580" s="13" t="s">
        <v>3691</v>
      </c>
      <c r="B1580" s="78"/>
      <c r="C1580" s="113" t="str">
        <f t="shared" si="25"/>
        <v xml:space="preserve">C1575 - </v>
      </c>
      <c r="D1580" s="77"/>
      <c r="E1580" s="111"/>
      <c r="F1580" s="77"/>
      <c r="G1580" s="79"/>
      <c r="H1580" s="77"/>
      <c r="I1580" s="77"/>
    </row>
    <row r="1581" spans="1:9" x14ac:dyDescent="0.25">
      <c r="A1581" s="13" t="s">
        <v>3692</v>
      </c>
      <c r="B1581" s="78"/>
      <c r="C1581" s="113" t="str">
        <f t="shared" si="25"/>
        <v xml:space="preserve">C1576 - </v>
      </c>
      <c r="D1581" s="77"/>
      <c r="E1581" s="111"/>
      <c r="F1581" s="77"/>
      <c r="G1581" s="79"/>
      <c r="H1581" s="77"/>
      <c r="I1581" s="77"/>
    </row>
    <row r="1582" spans="1:9" x14ac:dyDescent="0.25">
      <c r="A1582" s="13" t="s">
        <v>3693</v>
      </c>
      <c r="B1582" s="78"/>
      <c r="C1582" s="113" t="str">
        <f t="shared" si="25"/>
        <v xml:space="preserve">C1577 - </v>
      </c>
      <c r="D1582" s="77"/>
      <c r="E1582" s="111"/>
      <c r="F1582" s="77"/>
      <c r="G1582" s="79"/>
      <c r="H1582" s="77"/>
      <c r="I1582" s="77"/>
    </row>
    <row r="1583" spans="1:9" x14ac:dyDescent="0.25">
      <c r="A1583" s="13" t="s">
        <v>3694</v>
      </c>
      <c r="B1583" s="78"/>
      <c r="C1583" s="113" t="str">
        <f t="shared" si="25"/>
        <v xml:space="preserve">C1578 - </v>
      </c>
      <c r="D1583" s="77"/>
      <c r="E1583" s="111"/>
      <c r="F1583" s="77"/>
      <c r="G1583" s="79"/>
      <c r="H1583" s="77"/>
      <c r="I1583" s="77"/>
    </row>
    <row r="1584" spans="1:9" x14ac:dyDescent="0.25">
      <c r="A1584" s="13" t="s">
        <v>3695</v>
      </c>
      <c r="B1584" s="78"/>
      <c r="C1584" s="113" t="str">
        <f t="shared" si="25"/>
        <v xml:space="preserve">C1579 - </v>
      </c>
      <c r="D1584" s="77"/>
      <c r="E1584" s="111"/>
      <c r="F1584" s="77"/>
      <c r="G1584" s="79"/>
      <c r="H1584" s="77"/>
      <c r="I1584" s="77"/>
    </row>
    <row r="1585" spans="1:9" x14ac:dyDescent="0.25">
      <c r="A1585" s="13" t="s">
        <v>3696</v>
      </c>
      <c r="B1585" s="78"/>
      <c r="C1585" s="113" t="str">
        <f t="shared" si="25"/>
        <v xml:space="preserve">C1580 - </v>
      </c>
      <c r="D1585" s="77"/>
      <c r="E1585" s="111"/>
      <c r="F1585" s="77"/>
      <c r="G1585" s="79"/>
      <c r="H1585" s="77"/>
      <c r="I1585" s="77"/>
    </row>
    <row r="1586" spans="1:9" x14ac:dyDescent="0.25">
      <c r="A1586" s="13" t="s">
        <v>3697</v>
      </c>
      <c r="B1586" s="78"/>
      <c r="C1586" s="113" t="str">
        <f t="shared" si="25"/>
        <v xml:space="preserve">C1581 - </v>
      </c>
      <c r="D1586" s="77"/>
      <c r="E1586" s="111"/>
      <c r="F1586" s="77"/>
      <c r="G1586" s="79"/>
      <c r="H1586" s="77"/>
      <c r="I1586" s="77"/>
    </row>
    <row r="1587" spans="1:9" x14ac:dyDescent="0.25">
      <c r="A1587" s="13" t="s">
        <v>3698</v>
      </c>
      <c r="B1587" s="78"/>
      <c r="C1587" s="113" t="str">
        <f t="shared" si="25"/>
        <v xml:space="preserve">C1582 - </v>
      </c>
      <c r="D1587" s="77"/>
      <c r="E1587" s="111"/>
      <c r="F1587" s="77"/>
      <c r="G1587" s="79"/>
      <c r="H1587" s="77"/>
      <c r="I1587" s="77"/>
    </row>
    <row r="1588" spans="1:9" x14ac:dyDescent="0.25">
      <c r="A1588" s="13" t="s">
        <v>3699</v>
      </c>
      <c r="B1588" s="78"/>
      <c r="C1588" s="113" t="str">
        <f t="shared" si="25"/>
        <v xml:space="preserve">C1583 - </v>
      </c>
      <c r="D1588" s="77"/>
      <c r="E1588" s="111"/>
      <c r="F1588" s="77"/>
      <c r="G1588" s="79"/>
      <c r="H1588" s="77"/>
      <c r="I1588" s="77"/>
    </row>
    <row r="1589" spans="1:9" x14ac:dyDescent="0.25">
      <c r="A1589" s="13" t="s">
        <v>3700</v>
      </c>
      <c r="B1589" s="78"/>
      <c r="C1589" s="113" t="str">
        <f t="shared" si="25"/>
        <v xml:space="preserve">C1584 - </v>
      </c>
      <c r="D1589" s="77"/>
      <c r="E1589" s="111"/>
      <c r="F1589" s="77"/>
      <c r="G1589" s="79"/>
      <c r="H1589" s="133"/>
      <c r="I1589" s="77"/>
    </row>
    <row r="1590" spans="1:9" x14ac:dyDescent="0.25">
      <c r="A1590" s="13" t="s">
        <v>3701</v>
      </c>
      <c r="B1590" s="78"/>
      <c r="C1590" s="113" t="str">
        <f t="shared" si="25"/>
        <v xml:space="preserve">C1585 - </v>
      </c>
      <c r="D1590" s="77"/>
      <c r="E1590" s="111"/>
      <c r="F1590" s="77"/>
      <c r="G1590" s="79"/>
      <c r="H1590" s="77"/>
      <c r="I1590" s="77"/>
    </row>
    <row r="1591" spans="1:9" x14ac:dyDescent="0.25">
      <c r="A1591" s="13" t="s">
        <v>3702</v>
      </c>
      <c r="B1591" s="78"/>
      <c r="C1591" s="113" t="str">
        <f t="shared" si="25"/>
        <v xml:space="preserve">C1586 - </v>
      </c>
      <c r="D1591" s="77"/>
      <c r="E1591" s="111"/>
      <c r="F1591" s="77"/>
      <c r="G1591" s="79"/>
      <c r="H1591" s="77"/>
      <c r="I1591" s="77"/>
    </row>
    <row r="1592" spans="1:9" x14ac:dyDescent="0.25">
      <c r="A1592" s="13" t="s">
        <v>3703</v>
      </c>
      <c r="B1592" s="78"/>
      <c r="C1592" s="113" t="str">
        <f t="shared" si="25"/>
        <v xml:space="preserve">C1587 - </v>
      </c>
      <c r="D1592" s="77"/>
      <c r="E1592" s="111"/>
      <c r="F1592" s="77"/>
      <c r="G1592" s="79"/>
      <c r="H1592" s="77"/>
      <c r="I1592" s="77"/>
    </row>
    <row r="1593" spans="1:9" x14ac:dyDescent="0.25">
      <c r="A1593" s="13" t="s">
        <v>3704</v>
      </c>
      <c r="B1593" s="78"/>
      <c r="C1593" s="113" t="str">
        <f t="shared" si="25"/>
        <v xml:space="preserve">C1588 - </v>
      </c>
      <c r="D1593" s="77"/>
      <c r="E1593" s="111"/>
      <c r="F1593" s="77"/>
      <c r="G1593" s="79"/>
      <c r="H1593" s="77"/>
      <c r="I1593" s="77"/>
    </row>
    <row r="1594" spans="1:9" x14ac:dyDescent="0.25">
      <c r="A1594" s="13" t="s">
        <v>3705</v>
      </c>
      <c r="B1594" s="78"/>
      <c r="C1594" s="113" t="str">
        <f t="shared" si="25"/>
        <v xml:space="preserve">C1589 - </v>
      </c>
      <c r="D1594" s="77"/>
      <c r="E1594" s="111"/>
      <c r="F1594" s="77"/>
      <c r="G1594" s="79"/>
      <c r="H1594" s="77"/>
      <c r="I1594" s="77"/>
    </row>
    <row r="1595" spans="1:9" x14ac:dyDescent="0.25">
      <c r="A1595" s="13" t="s">
        <v>3706</v>
      </c>
      <c r="B1595" s="78"/>
      <c r="C1595" s="113" t="str">
        <f t="shared" si="25"/>
        <v xml:space="preserve">C1590 - </v>
      </c>
      <c r="D1595" s="77"/>
      <c r="E1595" s="111"/>
      <c r="F1595" s="77"/>
      <c r="G1595" s="79"/>
      <c r="H1595" s="77"/>
      <c r="I1595" s="77"/>
    </row>
    <row r="1596" spans="1:9" x14ac:dyDescent="0.25">
      <c r="A1596" s="13" t="s">
        <v>3707</v>
      </c>
      <c r="B1596" s="78"/>
      <c r="C1596" s="113" t="str">
        <f t="shared" si="25"/>
        <v xml:space="preserve">C1591 - </v>
      </c>
      <c r="D1596" s="77"/>
      <c r="E1596" s="111"/>
      <c r="F1596" s="77"/>
      <c r="G1596" s="79"/>
      <c r="H1596" s="77"/>
      <c r="I1596" s="77"/>
    </row>
    <row r="1597" spans="1:9" x14ac:dyDescent="0.25">
      <c r="A1597" s="13" t="s">
        <v>3708</v>
      </c>
      <c r="B1597" s="78"/>
      <c r="C1597" s="113" t="str">
        <f t="shared" si="25"/>
        <v xml:space="preserve">C1592 - </v>
      </c>
      <c r="D1597" s="77"/>
      <c r="E1597" s="111"/>
      <c r="F1597" s="77"/>
      <c r="G1597" s="79"/>
      <c r="H1597" s="77"/>
      <c r="I1597" s="77"/>
    </row>
    <row r="1598" spans="1:9" x14ac:dyDescent="0.25">
      <c r="A1598" s="13" t="s">
        <v>3709</v>
      </c>
      <c r="B1598" s="78"/>
      <c r="C1598" s="113" t="str">
        <f t="shared" si="25"/>
        <v xml:space="preserve">C1593 - </v>
      </c>
      <c r="D1598" s="77"/>
      <c r="E1598" s="111"/>
      <c r="F1598" s="77"/>
      <c r="G1598" s="79"/>
      <c r="H1598" s="77"/>
      <c r="I1598" s="77"/>
    </row>
    <row r="1599" spans="1:9" x14ac:dyDescent="0.25">
      <c r="A1599" s="13" t="s">
        <v>3710</v>
      </c>
      <c r="B1599" s="78"/>
      <c r="C1599" s="113" t="str">
        <f t="shared" si="25"/>
        <v xml:space="preserve">C1594 - </v>
      </c>
      <c r="D1599" s="77"/>
      <c r="E1599" s="111"/>
      <c r="F1599" s="77"/>
      <c r="G1599" s="79"/>
      <c r="H1599" s="77"/>
      <c r="I1599" s="77"/>
    </row>
    <row r="1600" spans="1:9" x14ac:dyDescent="0.25">
      <c r="A1600" s="13" t="s">
        <v>3711</v>
      </c>
      <c r="B1600" s="78"/>
      <c r="C1600" s="113" t="str">
        <f t="shared" si="25"/>
        <v xml:space="preserve">C1595 - </v>
      </c>
      <c r="D1600" s="77"/>
      <c r="E1600" s="111"/>
      <c r="F1600" s="77"/>
      <c r="G1600" s="79"/>
      <c r="H1600" s="77"/>
      <c r="I1600" s="77"/>
    </row>
    <row r="1601" spans="1:9" x14ac:dyDescent="0.25">
      <c r="A1601" s="13" t="s">
        <v>3712</v>
      </c>
      <c r="B1601" s="78"/>
      <c r="C1601" s="113" t="str">
        <f t="shared" si="25"/>
        <v xml:space="preserve">C1596 - </v>
      </c>
      <c r="D1601" s="77"/>
      <c r="E1601" s="111"/>
      <c r="F1601" s="77"/>
      <c r="G1601" s="79"/>
      <c r="H1601" s="77"/>
      <c r="I1601" s="77"/>
    </row>
    <row r="1602" spans="1:9" x14ac:dyDescent="0.25">
      <c r="A1602" s="13" t="s">
        <v>3713</v>
      </c>
      <c r="B1602" s="78"/>
      <c r="C1602" s="113" t="str">
        <f t="shared" si="25"/>
        <v xml:space="preserve">C1597 - </v>
      </c>
      <c r="D1602" s="77"/>
      <c r="E1602" s="111"/>
      <c r="F1602" s="77"/>
      <c r="G1602" s="79"/>
      <c r="H1602" s="77"/>
      <c r="I1602" s="77"/>
    </row>
    <row r="1603" spans="1:9" x14ac:dyDescent="0.25">
      <c r="A1603" s="13" t="s">
        <v>3714</v>
      </c>
      <c r="B1603" s="78"/>
      <c r="C1603" s="113" t="str">
        <f t="shared" si="25"/>
        <v xml:space="preserve">C1598 - </v>
      </c>
      <c r="D1603" s="77"/>
      <c r="E1603" s="111"/>
      <c r="F1603" s="77"/>
      <c r="G1603" s="79"/>
      <c r="H1603" s="77"/>
      <c r="I1603" s="77"/>
    </row>
    <row r="1604" spans="1:9" x14ac:dyDescent="0.25">
      <c r="A1604" s="13" t="s">
        <v>3715</v>
      </c>
      <c r="B1604" s="78"/>
      <c r="C1604" s="113" t="str">
        <f t="shared" si="25"/>
        <v xml:space="preserve">C1599 - </v>
      </c>
      <c r="D1604" s="77"/>
      <c r="E1604" s="111"/>
      <c r="F1604" s="77"/>
      <c r="G1604" s="79"/>
      <c r="H1604" s="77"/>
      <c r="I1604" s="77"/>
    </row>
    <row r="1605" spans="1:9" x14ac:dyDescent="0.25">
      <c r="A1605" s="13" t="s">
        <v>3716</v>
      </c>
      <c r="B1605" s="78"/>
      <c r="C1605" s="113" t="str">
        <f t="shared" si="25"/>
        <v xml:space="preserve">C1600 - </v>
      </c>
      <c r="D1605" s="77"/>
      <c r="E1605" s="111"/>
      <c r="F1605" s="77"/>
      <c r="G1605" s="79"/>
      <c r="H1605" s="77"/>
      <c r="I1605" s="77"/>
    </row>
    <row r="1606" spans="1:9" x14ac:dyDescent="0.25">
      <c r="A1606" s="13" t="s">
        <v>12383</v>
      </c>
      <c r="B1606" s="78"/>
      <c r="C1606" s="113" t="str">
        <f t="shared" ref="C1606:C1669" si="26">A1606&amp;" - "&amp;B1606</f>
        <v xml:space="preserve">C1601 - </v>
      </c>
      <c r="D1606" s="77"/>
      <c r="E1606" s="111"/>
      <c r="F1606" s="77"/>
      <c r="G1606" s="79"/>
      <c r="H1606" s="77"/>
      <c r="I1606" s="77"/>
    </row>
    <row r="1607" spans="1:9" x14ac:dyDescent="0.25">
      <c r="A1607" s="13" t="s">
        <v>12384</v>
      </c>
      <c r="B1607" s="78"/>
      <c r="C1607" s="113" t="str">
        <f t="shared" si="26"/>
        <v xml:space="preserve">C1602 - </v>
      </c>
      <c r="D1607" s="77"/>
      <c r="E1607" s="111"/>
      <c r="F1607" s="77"/>
      <c r="G1607" s="79"/>
      <c r="H1607" s="77"/>
      <c r="I1607" s="77"/>
    </row>
    <row r="1608" spans="1:9" x14ac:dyDescent="0.25">
      <c r="A1608" s="13" t="s">
        <v>12385</v>
      </c>
      <c r="B1608" s="78"/>
      <c r="C1608" s="113" t="str">
        <f t="shared" si="26"/>
        <v xml:space="preserve">C1603 - </v>
      </c>
      <c r="D1608" s="77"/>
      <c r="E1608" s="111"/>
      <c r="F1608" s="77"/>
      <c r="G1608" s="79"/>
      <c r="H1608" s="77"/>
      <c r="I1608" s="77"/>
    </row>
    <row r="1609" spans="1:9" x14ac:dyDescent="0.25">
      <c r="A1609" s="13" t="s">
        <v>12386</v>
      </c>
      <c r="B1609" s="78"/>
      <c r="C1609" s="113" t="str">
        <f t="shared" si="26"/>
        <v xml:space="preserve">C1604 - </v>
      </c>
      <c r="D1609" s="77"/>
      <c r="E1609" s="111"/>
      <c r="F1609" s="77"/>
      <c r="G1609" s="79"/>
      <c r="H1609" s="77"/>
      <c r="I1609" s="77"/>
    </row>
    <row r="1610" spans="1:9" x14ac:dyDescent="0.25">
      <c r="A1610" s="13" t="s">
        <v>12387</v>
      </c>
      <c r="B1610" s="78"/>
      <c r="C1610" s="113" t="str">
        <f t="shared" si="26"/>
        <v xml:space="preserve">C1605 - </v>
      </c>
      <c r="D1610" s="77"/>
      <c r="E1610" s="111"/>
      <c r="F1610" s="77"/>
      <c r="G1610" s="79"/>
      <c r="H1610" s="77"/>
      <c r="I1610" s="77"/>
    </row>
    <row r="1611" spans="1:9" x14ac:dyDescent="0.25">
      <c r="A1611" s="13" t="s">
        <v>12388</v>
      </c>
      <c r="B1611" s="78"/>
      <c r="C1611" s="113" t="str">
        <f t="shared" si="26"/>
        <v xml:space="preserve">C1606 - </v>
      </c>
      <c r="D1611" s="77"/>
      <c r="E1611" s="111"/>
      <c r="F1611" s="77"/>
      <c r="G1611" s="79"/>
      <c r="H1611" s="77"/>
      <c r="I1611" s="77"/>
    </row>
    <row r="1612" spans="1:9" x14ac:dyDescent="0.25">
      <c r="A1612" s="13" t="s">
        <v>12389</v>
      </c>
      <c r="B1612" s="78"/>
      <c r="C1612" s="113" t="str">
        <f t="shared" si="26"/>
        <v xml:space="preserve">C1607 - </v>
      </c>
      <c r="D1612" s="77"/>
      <c r="E1612" s="111"/>
      <c r="F1612" s="77"/>
      <c r="G1612" s="79"/>
      <c r="H1612" s="77"/>
      <c r="I1612" s="77"/>
    </row>
    <row r="1613" spans="1:9" x14ac:dyDescent="0.25">
      <c r="A1613" s="13" t="s">
        <v>12390</v>
      </c>
      <c r="B1613" s="78"/>
      <c r="C1613" s="113" t="str">
        <f t="shared" si="26"/>
        <v xml:space="preserve">C1608 - </v>
      </c>
      <c r="D1613" s="77"/>
      <c r="E1613" s="111"/>
      <c r="F1613" s="77"/>
      <c r="G1613" s="79"/>
      <c r="H1613" s="77"/>
      <c r="I1613" s="77"/>
    </row>
    <row r="1614" spans="1:9" x14ac:dyDescent="0.25">
      <c r="A1614" s="13" t="s">
        <v>12391</v>
      </c>
      <c r="B1614" s="78"/>
      <c r="C1614" s="113" t="str">
        <f t="shared" si="26"/>
        <v xml:space="preserve">C1609 - </v>
      </c>
      <c r="D1614" s="77"/>
      <c r="E1614" s="111"/>
      <c r="F1614" s="77"/>
      <c r="G1614" s="79"/>
      <c r="H1614" s="77"/>
      <c r="I1614" s="77"/>
    </row>
    <row r="1615" spans="1:9" x14ac:dyDescent="0.25">
      <c r="A1615" s="13" t="s">
        <v>12392</v>
      </c>
      <c r="B1615" s="78"/>
      <c r="C1615" s="113" t="str">
        <f t="shared" si="26"/>
        <v xml:space="preserve">C1610 - </v>
      </c>
      <c r="D1615" s="77"/>
      <c r="E1615" s="111"/>
      <c r="F1615" s="77"/>
      <c r="G1615" s="79"/>
      <c r="H1615" s="77"/>
      <c r="I1615" s="77"/>
    </row>
    <row r="1616" spans="1:9" x14ac:dyDescent="0.25">
      <c r="A1616" s="13" t="s">
        <v>12393</v>
      </c>
      <c r="B1616" s="78"/>
      <c r="C1616" s="113" t="str">
        <f t="shared" si="26"/>
        <v xml:space="preserve">C1611 - </v>
      </c>
      <c r="D1616" s="77"/>
      <c r="E1616" s="111"/>
      <c r="F1616" s="77"/>
      <c r="G1616" s="79"/>
      <c r="H1616" s="77"/>
      <c r="I1616" s="77"/>
    </row>
    <row r="1617" spans="1:9" x14ac:dyDescent="0.25">
      <c r="A1617" s="13" t="s">
        <v>12394</v>
      </c>
      <c r="B1617" s="78"/>
      <c r="C1617" s="113" t="str">
        <f t="shared" si="26"/>
        <v xml:space="preserve">C1612 - </v>
      </c>
      <c r="D1617" s="77"/>
      <c r="E1617" s="111"/>
      <c r="F1617" s="77"/>
      <c r="G1617" s="79"/>
      <c r="H1617" s="77"/>
      <c r="I1617" s="77"/>
    </row>
    <row r="1618" spans="1:9" x14ac:dyDescent="0.25">
      <c r="A1618" s="13" t="s">
        <v>12395</v>
      </c>
      <c r="B1618" s="78"/>
      <c r="C1618" s="113" t="str">
        <f t="shared" si="26"/>
        <v xml:space="preserve">C1613 - </v>
      </c>
      <c r="D1618" s="77"/>
      <c r="E1618" s="111"/>
      <c r="F1618" s="77"/>
      <c r="G1618" s="79"/>
      <c r="H1618" s="77"/>
      <c r="I1618" s="77"/>
    </row>
    <row r="1619" spans="1:9" x14ac:dyDescent="0.25">
      <c r="A1619" s="13" t="s">
        <v>12396</v>
      </c>
      <c r="B1619" s="78"/>
      <c r="C1619" s="113" t="str">
        <f t="shared" si="26"/>
        <v xml:space="preserve">C1614 - </v>
      </c>
      <c r="D1619" s="77"/>
      <c r="E1619" s="111"/>
      <c r="F1619" s="77"/>
      <c r="G1619" s="79"/>
      <c r="H1619" s="77"/>
      <c r="I1619" s="77"/>
    </row>
    <row r="1620" spans="1:9" x14ac:dyDescent="0.25">
      <c r="A1620" s="13" t="s">
        <v>12397</v>
      </c>
      <c r="B1620" s="78"/>
      <c r="C1620" s="113" t="str">
        <f t="shared" si="26"/>
        <v xml:space="preserve">C1615 - </v>
      </c>
      <c r="D1620" s="77"/>
      <c r="E1620" s="111"/>
      <c r="F1620" s="77"/>
      <c r="G1620" s="79"/>
      <c r="H1620" s="77"/>
      <c r="I1620" s="77"/>
    </row>
    <row r="1621" spans="1:9" x14ac:dyDescent="0.25">
      <c r="A1621" s="13" t="s">
        <v>12398</v>
      </c>
      <c r="B1621" s="78"/>
      <c r="C1621" s="113" t="str">
        <f t="shared" si="26"/>
        <v xml:space="preserve">C1616 - </v>
      </c>
      <c r="D1621" s="77"/>
      <c r="E1621" s="111"/>
      <c r="F1621" s="77"/>
      <c r="G1621" s="79"/>
      <c r="H1621" s="77"/>
      <c r="I1621" s="77"/>
    </row>
    <row r="1622" spans="1:9" x14ac:dyDescent="0.25">
      <c r="A1622" s="13" t="s">
        <v>12399</v>
      </c>
      <c r="B1622" s="78"/>
      <c r="C1622" s="113" t="str">
        <f t="shared" si="26"/>
        <v xml:space="preserve">C1617 - </v>
      </c>
      <c r="D1622" s="77"/>
      <c r="E1622" s="111"/>
      <c r="F1622" s="77"/>
      <c r="G1622" s="79"/>
      <c r="H1622" s="77"/>
      <c r="I1622" s="77"/>
    </row>
    <row r="1623" spans="1:9" x14ac:dyDescent="0.25">
      <c r="A1623" s="13" t="s">
        <v>12400</v>
      </c>
      <c r="B1623" s="78"/>
      <c r="C1623" s="113" t="str">
        <f t="shared" si="26"/>
        <v xml:space="preserve">C1618 - </v>
      </c>
      <c r="D1623" s="77"/>
      <c r="E1623" s="111"/>
      <c r="F1623" s="77"/>
      <c r="G1623" s="79"/>
      <c r="H1623" s="77"/>
      <c r="I1623" s="77"/>
    </row>
    <row r="1624" spans="1:9" x14ac:dyDescent="0.25">
      <c r="A1624" s="13" t="s">
        <v>12401</v>
      </c>
      <c r="B1624" s="78"/>
      <c r="C1624" s="113" t="str">
        <f t="shared" si="26"/>
        <v xml:space="preserve">C1619 - </v>
      </c>
      <c r="D1624" s="77"/>
      <c r="E1624" s="111"/>
      <c r="F1624" s="77"/>
      <c r="G1624" s="79"/>
      <c r="H1624" s="77"/>
      <c r="I1624" s="77"/>
    </row>
    <row r="1625" spans="1:9" x14ac:dyDescent="0.25">
      <c r="A1625" s="13" t="s">
        <v>12402</v>
      </c>
      <c r="B1625" s="78"/>
      <c r="C1625" s="113" t="str">
        <f t="shared" si="26"/>
        <v xml:space="preserve">C1620 - </v>
      </c>
      <c r="D1625" s="77"/>
      <c r="E1625" s="111"/>
      <c r="F1625" s="77"/>
      <c r="G1625" s="79"/>
      <c r="H1625" s="77"/>
      <c r="I1625" s="77"/>
    </row>
    <row r="1626" spans="1:9" x14ac:dyDescent="0.25">
      <c r="A1626" s="13" t="s">
        <v>12403</v>
      </c>
      <c r="B1626" s="78"/>
      <c r="C1626" s="113" t="str">
        <f t="shared" si="26"/>
        <v xml:space="preserve">C1621 - </v>
      </c>
      <c r="D1626" s="77"/>
      <c r="E1626" s="111"/>
      <c r="F1626" s="77"/>
      <c r="G1626" s="79"/>
      <c r="H1626" s="77"/>
      <c r="I1626" s="77"/>
    </row>
    <row r="1627" spans="1:9" x14ac:dyDescent="0.25">
      <c r="A1627" s="13" t="s">
        <v>12404</v>
      </c>
      <c r="B1627" s="78"/>
      <c r="C1627" s="113" t="str">
        <f t="shared" si="26"/>
        <v xml:space="preserve">C1622 - </v>
      </c>
      <c r="D1627" s="77"/>
      <c r="E1627" s="111"/>
      <c r="F1627" s="77"/>
      <c r="G1627" s="79"/>
      <c r="H1627" s="77"/>
      <c r="I1627" s="77"/>
    </row>
    <row r="1628" spans="1:9" x14ac:dyDescent="0.25">
      <c r="A1628" s="13" t="s">
        <v>12405</v>
      </c>
      <c r="B1628" s="78"/>
      <c r="C1628" s="113" t="str">
        <f t="shared" si="26"/>
        <v xml:space="preserve">C1623 - </v>
      </c>
      <c r="D1628" s="77"/>
      <c r="E1628" s="111"/>
      <c r="F1628" s="77"/>
      <c r="G1628" s="79"/>
      <c r="H1628" s="77"/>
      <c r="I1628" s="77"/>
    </row>
    <row r="1629" spans="1:9" x14ac:dyDescent="0.25">
      <c r="A1629" s="13" t="s">
        <v>12406</v>
      </c>
      <c r="B1629" s="78"/>
      <c r="C1629" s="113" t="str">
        <f t="shared" si="26"/>
        <v xml:space="preserve">C1624 - </v>
      </c>
      <c r="D1629" s="77"/>
      <c r="E1629" s="111"/>
      <c r="F1629" s="77"/>
      <c r="G1629" s="79"/>
      <c r="H1629" s="77"/>
      <c r="I1629" s="77"/>
    </row>
    <row r="1630" spans="1:9" x14ac:dyDescent="0.25">
      <c r="A1630" s="13" t="s">
        <v>12407</v>
      </c>
      <c r="B1630" s="78"/>
      <c r="C1630" s="113" t="str">
        <f t="shared" si="26"/>
        <v xml:space="preserve">C1625 - </v>
      </c>
      <c r="D1630" s="77"/>
      <c r="E1630" s="111"/>
      <c r="F1630" s="77"/>
      <c r="G1630" s="79"/>
      <c r="H1630" s="77"/>
      <c r="I1630" s="77"/>
    </row>
    <row r="1631" spans="1:9" x14ac:dyDescent="0.25">
      <c r="A1631" s="13" t="s">
        <v>12408</v>
      </c>
      <c r="B1631" s="78"/>
      <c r="C1631" s="113" t="str">
        <f t="shared" si="26"/>
        <v xml:space="preserve">C1626 - </v>
      </c>
      <c r="D1631" s="77"/>
      <c r="E1631" s="111"/>
      <c r="F1631" s="77"/>
      <c r="G1631" s="79"/>
      <c r="H1631" s="77"/>
      <c r="I1631" s="77"/>
    </row>
    <row r="1632" spans="1:9" x14ac:dyDescent="0.25">
      <c r="A1632" s="13" t="s">
        <v>12409</v>
      </c>
      <c r="B1632" s="78"/>
      <c r="C1632" s="113" t="str">
        <f t="shared" si="26"/>
        <v xml:space="preserve">C1627 - </v>
      </c>
      <c r="D1632" s="77"/>
      <c r="E1632" s="111"/>
      <c r="F1632" s="77"/>
      <c r="G1632" s="79"/>
      <c r="H1632" s="77"/>
      <c r="I1632" s="77"/>
    </row>
    <row r="1633" spans="1:9" x14ac:dyDescent="0.25">
      <c r="A1633" s="13" t="s">
        <v>12410</v>
      </c>
      <c r="B1633" s="78"/>
      <c r="C1633" s="113" t="str">
        <f t="shared" si="26"/>
        <v xml:space="preserve">C1628 - </v>
      </c>
      <c r="D1633" s="77"/>
      <c r="E1633" s="111"/>
      <c r="F1633" s="77"/>
      <c r="G1633" s="79"/>
      <c r="H1633" s="77"/>
      <c r="I1633" s="77"/>
    </row>
    <row r="1634" spans="1:9" x14ac:dyDescent="0.25">
      <c r="A1634" s="13" t="s">
        <v>12411</v>
      </c>
      <c r="B1634" s="78"/>
      <c r="C1634" s="113" t="str">
        <f t="shared" si="26"/>
        <v xml:space="preserve">C1629 - </v>
      </c>
      <c r="D1634" s="77"/>
      <c r="E1634" s="111"/>
      <c r="F1634" s="77"/>
      <c r="G1634" s="79"/>
      <c r="H1634" s="77"/>
      <c r="I1634" s="77"/>
    </row>
    <row r="1635" spans="1:9" x14ac:dyDescent="0.25">
      <c r="A1635" s="13" t="s">
        <v>12412</v>
      </c>
      <c r="B1635" s="78"/>
      <c r="C1635" s="113" t="str">
        <f t="shared" si="26"/>
        <v xml:space="preserve">C1630 - </v>
      </c>
      <c r="D1635" s="77"/>
      <c r="E1635" s="111"/>
      <c r="F1635" s="77"/>
      <c r="G1635" s="79"/>
      <c r="H1635" s="77"/>
      <c r="I1635" s="77"/>
    </row>
    <row r="1636" spans="1:9" x14ac:dyDescent="0.25">
      <c r="A1636" s="13" t="s">
        <v>12413</v>
      </c>
      <c r="B1636" s="78"/>
      <c r="C1636" s="113" t="str">
        <f t="shared" si="26"/>
        <v xml:space="preserve">C1631 - </v>
      </c>
      <c r="D1636" s="77"/>
      <c r="E1636" s="111"/>
      <c r="F1636" s="77"/>
      <c r="G1636" s="79"/>
      <c r="H1636" s="77"/>
      <c r="I1636" s="77"/>
    </row>
    <row r="1637" spans="1:9" x14ac:dyDescent="0.25">
      <c r="A1637" s="13" t="s">
        <v>12414</v>
      </c>
      <c r="B1637" s="78"/>
      <c r="C1637" s="113" t="str">
        <f t="shared" si="26"/>
        <v xml:space="preserve">C1632 - </v>
      </c>
      <c r="D1637" s="77"/>
      <c r="E1637" s="111"/>
      <c r="F1637" s="77"/>
      <c r="G1637" s="79"/>
      <c r="H1637" s="77"/>
      <c r="I1637" s="77"/>
    </row>
    <row r="1638" spans="1:9" x14ac:dyDescent="0.25">
      <c r="A1638" s="13" t="s">
        <v>12415</v>
      </c>
      <c r="B1638" s="78"/>
      <c r="C1638" s="113" t="str">
        <f t="shared" si="26"/>
        <v xml:space="preserve">C1633 - </v>
      </c>
      <c r="D1638" s="77"/>
      <c r="E1638" s="111"/>
      <c r="F1638" s="77"/>
      <c r="G1638" s="79"/>
      <c r="H1638" s="77"/>
      <c r="I1638" s="77"/>
    </row>
    <row r="1639" spans="1:9" x14ac:dyDescent="0.25">
      <c r="A1639" s="13" t="s">
        <v>12416</v>
      </c>
      <c r="B1639" s="78"/>
      <c r="C1639" s="113" t="str">
        <f t="shared" si="26"/>
        <v xml:space="preserve">C1634 - </v>
      </c>
      <c r="D1639" s="77"/>
      <c r="E1639" s="111"/>
      <c r="F1639" s="77"/>
      <c r="G1639" s="79"/>
      <c r="H1639" s="77"/>
      <c r="I1639" s="77"/>
    </row>
    <row r="1640" spans="1:9" x14ac:dyDescent="0.25">
      <c r="A1640" s="13" t="s">
        <v>12417</v>
      </c>
      <c r="B1640" s="78"/>
      <c r="C1640" s="113" t="str">
        <f t="shared" si="26"/>
        <v xml:space="preserve">C1635 - </v>
      </c>
      <c r="D1640" s="77"/>
      <c r="E1640" s="111"/>
      <c r="F1640" s="77"/>
      <c r="G1640" s="79"/>
      <c r="H1640" s="77"/>
      <c r="I1640" s="77"/>
    </row>
    <row r="1641" spans="1:9" x14ac:dyDescent="0.25">
      <c r="A1641" s="13" t="s">
        <v>12418</v>
      </c>
      <c r="B1641" s="78"/>
      <c r="C1641" s="113" t="str">
        <f t="shared" si="26"/>
        <v xml:space="preserve">C1636 - </v>
      </c>
      <c r="D1641" s="77"/>
      <c r="E1641" s="111"/>
      <c r="F1641" s="77"/>
      <c r="G1641" s="79"/>
      <c r="H1641" s="77"/>
      <c r="I1641" s="77"/>
    </row>
    <row r="1642" spans="1:9" x14ac:dyDescent="0.25">
      <c r="A1642" s="13" t="s">
        <v>12419</v>
      </c>
      <c r="B1642" s="78"/>
      <c r="C1642" s="113" t="str">
        <f t="shared" si="26"/>
        <v xml:space="preserve">C1637 - </v>
      </c>
      <c r="D1642" s="77"/>
      <c r="E1642" s="111"/>
      <c r="F1642" s="77"/>
      <c r="G1642" s="79"/>
      <c r="H1642" s="77"/>
      <c r="I1642" s="77"/>
    </row>
    <row r="1643" spans="1:9" x14ac:dyDescent="0.25">
      <c r="A1643" s="13" t="s">
        <v>12420</v>
      </c>
      <c r="B1643" s="78"/>
      <c r="C1643" s="113" t="str">
        <f t="shared" si="26"/>
        <v xml:space="preserve">C1638 - </v>
      </c>
      <c r="D1643" s="77"/>
      <c r="E1643" s="111"/>
      <c r="F1643" s="77"/>
      <c r="G1643" s="79"/>
      <c r="H1643" s="77"/>
      <c r="I1643" s="77"/>
    </row>
    <row r="1644" spans="1:9" x14ac:dyDescent="0.25">
      <c r="A1644" s="13" t="s">
        <v>12421</v>
      </c>
      <c r="B1644" s="78"/>
      <c r="C1644" s="113" t="str">
        <f t="shared" si="26"/>
        <v xml:space="preserve">C1639 - </v>
      </c>
      <c r="D1644" s="77"/>
      <c r="E1644" s="111"/>
      <c r="F1644" s="77"/>
      <c r="G1644" s="79"/>
      <c r="H1644" s="77"/>
      <c r="I1644" s="77"/>
    </row>
    <row r="1645" spans="1:9" x14ac:dyDescent="0.25">
      <c r="A1645" s="13" t="s">
        <v>12422</v>
      </c>
      <c r="B1645" s="78"/>
      <c r="C1645" s="113" t="str">
        <f t="shared" si="26"/>
        <v xml:space="preserve">C1640 - </v>
      </c>
      <c r="D1645" s="77"/>
      <c r="E1645" s="111"/>
      <c r="F1645" s="77"/>
      <c r="G1645" s="79"/>
      <c r="H1645" s="77"/>
      <c r="I1645" s="77"/>
    </row>
    <row r="1646" spans="1:9" x14ac:dyDescent="0.25">
      <c r="A1646" s="13" t="s">
        <v>12423</v>
      </c>
      <c r="B1646" s="78"/>
      <c r="C1646" s="113" t="str">
        <f t="shared" si="26"/>
        <v xml:space="preserve">C1641 - </v>
      </c>
      <c r="D1646" s="77"/>
      <c r="E1646" s="111"/>
      <c r="F1646" s="77"/>
      <c r="G1646" s="79"/>
      <c r="H1646" s="77"/>
      <c r="I1646" s="77"/>
    </row>
    <row r="1647" spans="1:9" x14ac:dyDescent="0.25">
      <c r="A1647" s="13" t="s">
        <v>12424</v>
      </c>
      <c r="B1647" s="78"/>
      <c r="C1647" s="113" t="str">
        <f t="shared" si="26"/>
        <v xml:space="preserve">C1642 - </v>
      </c>
      <c r="D1647" s="77"/>
      <c r="E1647" s="111"/>
      <c r="F1647" s="77"/>
      <c r="G1647" s="79"/>
      <c r="H1647" s="77"/>
      <c r="I1647" s="77"/>
    </row>
    <row r="1648" spans="1:9" x14ac:dyDescent="0.25">
      <c r="A1648" s="13" t="s">
        <v>12425</v>
      </c>
      <c r="B1648" s="78"/>
      <c r="C1648" s="113" t="str">
        <f t="shared" si="26"/>
        <v xml:space="preserve">C1643 - </v>
      </c>
      <c r="D1648" s="77"/>
      <c r="E1648" s="111"/>
      <c r="F1648" s="77"/>
      <c r="G1648" s="79"/>
      <c r="H1648" s="77"/>
      <c r="I1648" s="77"/>
    </row>
    <row r="1649" spans="1:9" x14ac:dyDescent="0.25">
      <c r="A1649" s="13" t="s">
        <v>12426</v>
      </c>
      <c r="B1649" s="78"/>
      <c r="C1649" s="113" t="str">
        <f t="shared" si="26"/>
        <v xml:space="preserve">C1644 - </v>
      </c>
      <c r="D1649" s="77"/>
      <c r="E1649" s="111"/>
      <c r="F1649" s="77"/>
      <c r="G1649" s="79"/>
      <c r="H1649" s="77"/>
      <c r="I1649" s="77"/>
    </row>
    <row r="1650" spans="1:9" x14ac:dyDescent="0.25">
      <c r="A1650" s="13" t="s">
        <v>12427</v>
      </c>
      <c r="B1650" s="78"/>
      <c r="C1650" s="113" t="str">
        <f t="shared" si="26"/>
        <v xml:space="preserve">C1645 - </v>
      </c>
      <c r="D1650" s="77"/>
      <c r="E1650" s="111"/>
      <c r="F1650" s="77"/>
      <c r="G1650" s="79"/>
      <c r="H1650" s="77"/>
      <c r="I1650" s="77"/>
    </row>
    <row r="1651" spans="1:9" x14ac:dyDescent="0.25">
      <c r="A1651" s="13" t="s">
        <v>12428</v>
      </c>
      <c r="B1651" s="78"/>
      <c r="C1651" s="113" t="str">
        <f t="shared" si="26"/>
        <v xml:space="preserve">C1646 - </v>
      </c>
      <c r="D1651" s="77"/>
      <c r="E1651" s="111"/>
      <c r="F1651" s="77"/>
      <c r="G1651" s="79"/>
      <c r="H1651" s="77"/>
      <c r="I1651" s="77"/>
    </row>
    <row r="1652" spans="1:9" x14ac:dyDescent="0.25">
      <c r="A1652" s="13" t="s">
        <v>12429</v>
      </c>
      <c r="B1652" s="78"/>
      <c r="C1652" s="113" t="str">
        <f t="shared" si="26"/>
        <v xml:space="preserve">C1647 - </v>
      </c>
      <c r="D1652" s="77"/>
      <c r="E1652" s="111"/>
      <c r="F1652" s="77"/>
      <c r="G1652" s="79"/>
      <c r="H1652" s="77"/>
      <c r="I1652" s="77"/>
    </row>
    <row r="1653" spans="1:9" x14ac:dyDescent="0.25">
      <c r="A1653" s="13" t="s">
        <v>12430</v>
      </c>
      <c r="B1653" s="78"/>
      <c r="C1653" s="113" t="str">
        <f t="shared" si="26"/>
        <v xml:space="preserve">C1648 - </v>
      </c>
      <c r="D1653" s="77"/>
      <c r="E1653" s="111"/>
      <c r="F1653" s="77"/>
      <c r="G1653" s="79"/>
      <c r="H1653" s="77"/>
      <c r="I1653" s="77"/>
    </row>
    <row r="1654" spans="1:9" x14ac:dyDescent="0.25">
      <c r="A1654" s="13" t="s">
        <v>12431</v>
      </c>
      <c r="B1654" s="78"/>
      <c r="C1654" s="113" t="str">
        <f t="shared" si="26"/>
        <v xml:space="preserve">C1649 - </v>
      </c>
      <c r="D1654" s="77"/>
      <c r="E1654" s="111"/>
      <c r="F1654" s="77"/>
      <c r="G1654" s="79"/>
      <c r="H1654" s="77"/>
      <c r="I1654" s="77"/>
    </row>
    <row r="1655" spans="1:9" x14ac:dyDescent="0.25">
      <c r="A1655" s="13" t="s">
        <v>12432</v>
      </c>
      <c r="B1655" s="78"/>
      <c r="C1655" s="113" t="str">
        <f t="shared" si="26"/>
        <v xml:space="preserve">C1650 - </v>
      </c>
      <c r="D1655" s="77"/>
      <c r="E1655" s="111"/>
      <c r="F1655" s="77"/>
      <c r="G1655" s="79"/>
      <c r="H1655" s="77"/>
      <c r="I1655" s="77"/>
    </row>
    <row r="1656" spans="1:9" x14ac:dyDescent="0.25">
      <c r="A1656" s="13" t="s">
        <v>12433</v>
      </c>
      <c r="B1656" s="78"/>
      <c r="C1656" s="113" t="str">
        <f t="shared" si="26"/>
        <v xml:space="preserve">C1651 - </v>
      </c>
      <c r="D1656" s="77"/>
      <c r="E1656" s="111"/>
      <c r="F1656" s="77"/>
      <c r="G1656" s="79"/>
      <c r="H1656" s="77"/>
      <c r="I1656" s="77"/>
    </row>
    <row r="1657" spans="1:9" x14ac:dyDescent="0.25">
      <c r="A1657" s="13" t="s">
        <v>12434</v>
      </c>
      <c r="B1657" s="78"/>
      <c r="C1657" s="113" t="str">
        <f t="shared" si="26"/>
        <v xml:space="preserve">C1652 - </v>
      </c>
      <c r="D1657" s="77"/>
      <c r="E1657" s="111"/>
      <c r="F1657" s="77"/>
      <c r="G1657" s="79"/>
      <c r="H1657" s="77"/>
      <c r="I1657" s="77"/>
    </row>
    <row r="1658" spans="1:9" x14ac:dyDescent="0.25">
      <c r="A1658" s="13" t="s">
        <v>12435</v>
      </c>
      <c r="B1658" s="78"/>
      <c r="C1658" s="113" t="str">
        <f t="shared" si="26"/>
        <v xml:space="preserve">C1653 - </v>
      </c>
      <c r="D1658" s="77"/>
      <c r="E1658" s="111"/>
      <c r="F1658" s="77"/>
      <c r="G1658" s="79"/>
      <c r="H1658" s="77"/>
      <c r="I1658" s="77"/>
    </row>
    <row r="1659" spans="1:9" x14ac:dyDescent="0.25">
      <c r="A1659" s="13" t="s">
        <v>12436</v>
      </c>
      <c r="B1659" s="78"/>
      <c r="C1659" s="113" t="str">
        <f t="shared" si="26"/>
        <v xml:space="preserve">C1654 - </v>
      </c>
      <c r="D1659" s="77"/>
      <c r="E1659" s="111"/>
      <c r="F1659" s="77"/>
      <c r="G1659" s="79"/>
      <c r="H1659" s="77"/>
      <c r="I1659" s="77"/>
    </row>
    <row r="1660" spans="1:9" x14ac:dyDescent="0.25">
      <c r="A1660" s="13" t="s">
        <v>12437</v>
      </c>
      <c r="B1660" s="78"/>
      <c r="C1660" s="113" t="str">
        <f t="shared" si="26"/>
        <v xml:space="preserve">C1655 - </v>
      </c>
      <c r="D1660" s="77"/>
      <c r="E1660" s="111"/>
      <c r="F1660" s="77"/>
      <c r="G1660" s="79"/>
      <c r="H1660" s="77"/>
      <c r="I1660" s="77"/>
    </row>
    <row r="1661" spans="1:9" x14ac:dyDescent="0.25">
      <c r="A1661" s="13" t="s">
        <v>12438</v>
      </c>
      <c r="B1661" s="78"/>
      <c r="C1661" s="113" t="str">
        <f t="shared" si="26"/>
        <v xml:space="preserve">C1656 - </v>
      </c>
      <c r="D1661" s="77"/>
      <c r="E1661" s="111"/>
      <c r="F1661" s="77"/>
      <c r="G1661" s="79"/>
      <c r="H1661" s="77"/>
      <c r="I1661" s="77"/>
    </row>
    <row r="1662" spans="1:9" x14ac:dyDescent="0.25">
      <c r="A1662" s="13" t="s">
        <v>12439</v>
      </c>
      <c r="B1662" s="78"/>
      <c r="C1662" s="113" t="str">
        <f t="shared" si="26"/>
        <v xml:space="preserve">C1657 - </v>
      </c>
      <c r="D1662" s="77"/>
      <c r="E1662" s="111"/>
      <c r="F1662" s="77"/>
      <c r="G1662" s="79"/>
      <c r="H1662" s="77"/>
      <c r="I1662" s="77"/>
    </row>
    <row r="1663" spans="1:9" x14ac:dyDescent="0.25">
      <c r="A1663" s="13" t="s">
        <v>12440</v>
      </c>
      <c r="B1663" s="78"/>
      <c r="C1663" s="113" t="str">
        <f t="shared" si="26"/>
        <v xml:space="preserve">C1658 - </v>
      </c>
      <c r="D1663" s="77"/>
      <c r="E1663" s="111"/>
      <c r="F1663" s="77"/>
      <c r="G1663" s="79"/>
      <c r="H1663" s="77"/>
      <c r="I1663" s="77"/>
    </row>
    <row r="1664" spans="1:9" x14ac:dyDescent="0.25">
      <c r="A1664" s="13" t="s">
        <v>12441</v>
      </c>
      <c r="B1664" s="78"/>
      <c r="C1664" s="113" t="str">
        <f t="shared" si="26"/>
        <v xml:space="preserve">C1659 - </v>
      </c>
      <c r="D1664" s="77"/>
      <c r="E1664" s="111"/>
      <c r="F1664" s="77"/>
      <c r="G1664" s="79"/>
      <c r="H1664" s="77"/>
      <c r="I1664" s="77"/>
    </row>
    <row r="1665" spans="1:9" x14ac:dyDescent="0.25">
      <c r="A1665" s="13" t="s">
        <v>12442</v>
      </c>
      <c r="B1665" s="78"/>
      <c r="C1665" s="113" t="str">
        <f t="shared" si="26"/>
        <v xml:space="preserve">C1660 - </v>
      </c>
      <c r="D1665" s="77"/>
      <c r="E1665" s="111"/>
      <c r="F1665" s="77"/>
      <c r="G1665" s="79"/>
      <c r="H1665" s="77"/>
      <c r="I1665" s="77"/>
    </row>
    <row r="1666" spans="1:9" x14ac:dyDescent="0.25">
      <c r="A1666" s="13" t="s">
        <v>12443</v>
      </c>
      <c r="B1666" s="78"/>
      <c r="C1666" s="113" t="str">
        <f t="shared" si="26"/>
        <v xml:space="preserve">C1661 - </v>
      </c>
      <c r="D1666" s="77"/>
      <c r="E1666" s="111"/>
      <c r="F1666" s="77"/>
      <c r="G1666" s="79"/>
      <c r="H1666" s="77"/>
      <c r="I1666" s="77"/>
    </row>
    <row r="1667" spans="1:9" x14ac:dyDescent="0.25">
      <c r="A1667" s="13" t="s">
        <v>12444</v>
      </c>
      <c r="B1667" s="78"/>
      <c r="C1667" s="113" t="str">
        <f t="shared" si="26"/>
        <v xml:space="preserve">C1662 - </v>
      </c>
      <c r="D1667" s="77"/>
      <c r="E1667" s="111"/>
      <c r="F1667" s="77"/>
      <c r="G1667" s="79"/>
      <c r="H1667" s="77"/>
      <c r="I1667" s="77"/>
    </row>
    <row r="1668" spans="1:9" x14ac:dyDescent="0.25">
      <c r="A1668" s="13" t="s">
        <v>12445</v>
      </c>
      <c r="B1668" s="78"/>
      <c r="C1668" s="113" t="str">
        <f t="shared" si="26"/>
        <v xml:space="preserve">C1663 - </v>
      </c>
      <c r="D1668" s="77"/>
      <c r="E1668" s="111"/>
      <c r="F1668" s="77"/>
      <c r="G1668" s="79"/>
      <c r="H1668" s="77"/>
      <c r="I1668" s="77"/>
    </row>
    <row r="1669" spans="1:9" x14ac:dyDescent="0.25">
      <c r="A1669" s="13" t="s">
        <v>12446</v>
      </c>
      <c r="B1669" s="78"/>
      <c r="C1669" s="113" t="str">
        <f t="shared" si="26"/>
        <v xml:space="preserve">C1664 - </v>
      </c>
      <c r="D1669" s="77"/>
      <c r="E1669" s="111"/>
      <c r="F1669" s="77"/>
      <c r="G1669" s="79"/>
      <c r="H1669" s="77"/>
      <c r="I1669" s="77"/>
    </row>
    <row r="1670" spans="1:9" x14ac:dyDescent="0.25">
      <c r="A1670" s="13" t="s">
        <v>12447</v>
      </c>
      <c r="B1670" s="78"/>
      <c r="C1670" s="113" t="str">
        <f t="shared" ref="C1670:C1733" si="27">A1670&amp;" - "&amp;B1670</f>
        <v xml:space="preserve">C1665 - </v>
      </c>
      <c r="D1670" s="77"/>
      <c r="E1670" s="111"/>
      <c r="F1670" s="77"/>
      <c r="G1670" s="79"/>
      <c r="H1670" s="77"/>
      <c r="I1670" s="77"/>
    </row>
    <row r="1671" spans="1:9" x14ac:dyDescent="0.25">
      <c r="A1671" s="13" t="s">
        <v>12448</v>
      </c>
      <c r="B1671" s="78"/>
      <c r="C1671" s="113" t="str">
        <f t="shared" si="27"/>
        <v xml:space="preserve">C1666 - </v>
      </c>
      <c r="D1671" s="77"/>
      <c r="E1671" s="111"/>
      <c r="F1671" s="77"/>
      <c r="G1671" s="79"/>
      <c r="H1671" s="77"/>
      <c r="I1671" s="77"/>
    </row>
    <row r="1672" spans="1:9" x14ac:dyDescent="0.25">
      <c r="A1672" s="13" t="s">
        <v>12449</v>
      </c>
      <c r="B1672" s="78"/>
      <c r="C1672" s="113" t="str">
        <f t="shared" si="27"/>
        <v xml:space="preserve">C1667 - </v>
      </c>
      <c r="D1672" s="77"/>
      <c r="E1672" s="111"/>
      <c r="F1672" s="77"/>
      <c r="G1672" s="79"/>
      <c r="H1672" s="77"/>
      <c r="I1672" s="77"/>
    </row>
    <row r="1673" spans="1:9" x14ac:dyDescent="0.25">
      <c r="A1673" s="13" t="s">
        <v>12450</v>
      </c>
      <c r="B1673" s="78"/>
      <c r="C1673" s="113" t="str">
        <f t="shared" si="27"/>
        <v xml:space="preserve">C1668 - </v>
      </c>
      <c r="D1673" s="77"/>
      <c r="E1673" s="111"/>
      <c r="F1673" s="77"/>
      <c r="G1673" s="79"/>
      <c r="H1673" s="77"/>
      <c r="I1673" s="77"/>
    </row>
    <row r="1674" spans="1:9" x14ac:dyDescent="0.25">
      <c r="A1674" s="13" t="s">
        <v>12451</v>
      </c>
      <c r="B1674" s="78"/>
      <c r="C1674" s="113" t="str">
        <f t="shared" si="27"/>
        <v xml:space="preserve">C1669 - </v>
      </c>
      <c r="D1674" s="77"/>
      <c r="E1674" s="111"/>
      <c r="F1674" s="77"/>
      <c r="G1674" s="79"/>
      <c r="H1674" s="77"/>
      <c r="I1674" s="77"/>
    </row>
    <row r="1675" spans="1:9" x14ac:dyDescent="0.25">
      <c r="A1675" s="13" t="s">
        <v>12452</v>
      </c>
      <c r="B1675" s="78"/>
      <c r="C1675" s="113" t="str">
        <f t="shared" si="27"/>
        <v xml:space="preserve">C1670 - </v>
      </c>
      <c r="D1675" s="77"/>
      <c r="E1675" s="111"/>
      <c r="F1675" s="77"/>
      <c r="G1675" s="79"/>
      <c r="H1675" s="77"/>
      <c r="I1675" s="77"/>
    </row>
    <row r="1676" spans="1:9" x14ac:dyDescent="0.25">
      <c r="A1676" s="13" t="s">
        <v>12453</v>
      </c>
      <c r="B1676" s="78"/>
      <c r="C1676" s="113" t="str">
        <f t="shared" si="27"/>
        <v xml:space="preserve">C1671 - </v>
      </c>
      <c r="D1676" s="77"/>
      <c r="E1676" s="111"/>
      <c r="F1676" s="77"/>
      <c r="G1676" s="79"/>
      <c r="H1676" s="77"/>
      <c r="I1676" s="77"/>
    </row>
    <row r="1677" spans="1:9" x14ac:dyDescent="0.25">
      <c r="A1677" s="13" t="s">
        <v>12454</v>
      </c>
      <c r="B1677" s="78"/>
      <c r="C1677" s="113" t="str">
        <f t="shared" si="27"/>
        <v xml:space="preserve">C1672 - </v>
      </c>
      <c r="D1677" s="77"/>
      <c r="E1677" s="111"/>
      <c r="F1677" s="77"/>
      <c r="G1677" s="79"/>
      <c r="H1677" s="77"/>
      <c r="I1677" s="77"/>
    </row>
    <row r="1678" spans="1:9" x14ac:dyDescent="0.25">
      <c r="A1678" s="13" t="s">
        <v>12455</v>
      </c>
      <c r="B1678" s="78"/>
      <c r="C1678" s="113" t="str">
        <f t="shared" si="27"/>
        <v xml:space="preserve">C1673 - </v>
      </c>
      <c r="D1678" s="77"/>
      <c r="E1678" s="111"/>
      <c r="F1678" s="77"/>
      <c r="G1678" s="79"/>
      <c r="H1678" s="77"/>
      <c r="I1678" s="77"/>
    </row>
    <row r="1679" spans="1:9" x14ac:dyDescent="0.25">
      <c r="A1679" s="13" t="s">
        <v>12456</v>
      </c>
      <c r="B1679" s="78"/>
      <c r="C1679" s="113" t="str">
        <f t="shared" si="27"/>
        <v xml:space="preserve">C1674 - </v>
      </c>
      <c r="D1679" s="77"/>
      <c r="E1679" s="111"/>
      <c r="F1679" s="77"/>
      <c r="G1679" s="79"/>
      <c r="H1679" s="77"/>
      <c r="I1679" s="77"/>
    </row>
    <row r="1680" spans="1:9" x14ac:dyDescent="0.25">
      <c r="A1680" s="13" t="s">
        <v>12457</v>
      </c>
      <c r="B1680" s="78"/>
      <c r="C1680" s="113" t="str">
        <f t="shared" si="27"/>
        <v xml:space="preserve">C1675 - </v>
      </c>
      <c r="D1680" s="77"/>
      <c r="E1680" s="111"/>
      <c r="F1680" s="77"/>
      <c r="G1680" s="79"/>
      <c r="H1680" s="77"/>
      <c r="I1680" s="77"/>
    </row>
    <row r="1681" spans="1:9" x14ac:dyDescent="0.25">
      <c r="A1681" s="13" t="s">
        <v>12458</v>
      </c>
      <c r="B1681" s="78"/>
      <c r="C1681" s="113" t="str">
        <f t="shared" si="27"/>
        <v xml:space="preserve">C1676 - </v>
      </c>
      <c r="D1681" s="77"/>
      <c r="E1681" s="111"/>
      <c r="F1681" s="77"/>
      <c r="G1681" s="79"/>
      <c r="H1681" s="77"/>
      <c r="I1681" s="77"/>
    </row>
    <row r="1682" spans="1:9" x14ac:dyDescent="0.25">
      <c r="A1682" s="13" t="s">
        <v>12459</v>
      </c>
      <c r="B1682" s="78"/>
      <c r="C1682" s="113" t="str">
        <f t="shared" si="27"/>
        <v xml:space="preserve">C1677 - </v>
      </c>
      <c r="D1682" s="77"/>
      <c r="E1682" s="111"/>
      <c r="F1682" s="77"/>
      <c r="G1682" s="79"/>
      <c r="H1682" s="77"/>
      <c r="I1682" s="77"/>
    </row>
    <row r="1683" spans="1:9" x14ac:dyDescent="0.25">
      <c r="A1683" s="13" t="s">
        <v>12460</v>
      </c>
      <c r="B1683" s="78"/>
      <c r="C1683" s="113" t="str">
        <f t="shared" si="27"/>
        <v xml:space="preserve">C1678 - </v>
      </c>
      <c r="D1683" s="77"/>
      <c r="E1683" s="111"/>
      <c r="F1683" s="77"/>
      <c r="G1683" s="79"/>
      <c r="H1683" s="77"/>
      <c r="I1683" s="77"/>
    </row>
    <row r="1684" spans="1:9" x14ac:dyDescent="0.25">
      <c r="A1684" s="13" t="s">
        <v>12461</v>
      </c>
      <c r="B1684" s="78"/>
      <c r="C1684" s="113" t="str">
        <f t="shared" si="27"/>
        <v xml:space="preserve">C1679 - </v>
      </c>
      <c r="D1684" s="77"/>
      <c r="E1684" s="111"/>
      <c r="F1684" s="77"/>
      <c r="G1684" s="79"/>
      <c r="H1684" s="77"/>
      <c r="I1684" s="77"/>
    </row>
    <row r="1685" spans="1:9" x14ac:dyDescent="0.25">
      <c r="A1685" s="13" t="s">
        <v>12462</v>
      </c>
      <c r="B1685" s="78"/>
      <c r="C1685" s="113" t="str">
        <f t="shared" si="27"/>
        <v xml:space="preserve">C1680 - </v>
      </c>
      <c r="D1685" s="77"/>
      <c r="E1685" s="111"/>
      <c r="F1685" s="77"/>
      <c r="G1685" s="79"/>
      <c r="H1685" s="77"/>
      <c r="I1685" s="77"/>
    </row>
    <row r="1686" spans="1:9" x14ac:dyDescent="0.25">
      <c r="A1686" s="13" t="s">
        <v>12463</v>
      </c>
      <c r="B1686" s="78"/>
      <c r="C1686" s="113" t="str">
        <f t="shared" si="27"/>
        <v xml:space="preserve">C1681 - </v>
      </c>
      <c r="D1686" s="77"/>
      <c r="E1686" s="111"/>
      <c r="F1686" s="77"/>
      <c r="G1686" s="79"/>
      <c r="H1686" s="77"/>
      <c r="I1686" s="77"/>
    </row>
    <row r="1687" spans="1:9" x14ac:dyDescent="0.25">
      <c r="A1687" s="13" t="s">
        <v>12464</v>
      </c>
      <c r="B1687" s="78"/>
      <c r="C1687" s="113" t="str">
        <f t="shared" si="27"/>
        <v xml:space="preserve">C1682 - </v>
      </c>
      <c r="D1687" s="77"/>
      <c r="E1687" s="111"/>
      <c r="F1687" s="77"/>
      <c r="G1687" s="79"/>
      <c r="H1687" s="77"/>
      <c r="I1687" s="77"/>
    </row>
    <row r="1688" spans="1:9" x14ac:dyDescent="0.25">
      <c r="A1688" s="13" t="s">
        <v>12465</v>
      </c>
      <c r="B1688" s="78"/>
      <c r="C1688" s="113" t="str">
        <f t="shared" si="27"/>
        <v xml:space="preserve">C1683 - </v>
      </c>
      <c r="D1688" s="77"/>
      <c r="E1688" s="111"/>
      <c r="F1688" s="77"/>
      <c r="G1688" s="79"/>
      <c r="H1688" s="77"/>
      <c r="I1688" s="77"/>
    </row>
    <row r="1689" spans="1:9" x14ac:dyDescent="0.25">
      <c r="A1689" s="13" t="s">
        <v>12466</v>
      </c>
      <c r="B1689" s="78"/>
      <c r="C1689" s="113" t="str">
        <f t="shared" si="27"/>
        <v xml:space="preserve">C1684 - </v>
      </c>
      <c r="D1689" s="77"/>
      <c r="E1689" s="111"/>
      <c r="F1689" s="77"/>
      <c r="G1689" s="79"/>
      <c r="H1689" s="77"/>
      <c r="I1689" s="77"/>
    </row>
    <row r="1690" spans="1:9" x14ac:dyDescent="0.25">
      <c r="A1690" s="13" t="s">
        <v>12467</v>
      </c>
      <c r="B1690" s="78"/>
      <c r="C1690" s="113" t="str">
        <f t="shared" si="27"/>
        <v xml:space="preserve">C1685 - </v>
      </c>
      <c r="D1690" s="77"/>
      <c r="E1690" s="111"/>
      <c r="F1690" s="77"/>
      <c r="G1690" s="79"/>
      <c r="H1690" s="77"/>
      <c r="I1690" s="77"/>
    </row>
    <row r="1691" spans="1:9" x14ac:dyDescent="0.25">
      <c r="A1691" s="13" t="s">
        <v>12468</v>
      </c>
      <c r="B1691" s="78"/>
      <c r="C1691" s="113" t="str">
        <f t="shared" si="27"/>
        <v xml:space="preserve">C1686 - </v>
      </c>
      <c r="D1691" s="77"/>
      <c r="E1691" s="111"/>
      <c r="F1691" s="77"/>
      <c r="G1691" s="79"/>
      <c r="H1691" s="77"/>
      <c r="I1691" s="77"/>
    </row>
    <row r="1692" spans="1:9" x14ac:dyDescent="0.25">
      <c r="A1692" s="13" t="s">
        <v>12469</v>
      </c>
      <c r="B1692" s="78"/>
      <c r="C1692" s="113" t="str">
        <f t="shared" si="27"/>
        <v xml:space="preserve">C1687 - </v>
      </c>
      <c r="D1692" s="77"/>
      <c r="E1692" s="111"/>
      <c r="F1692" s="77"/>
      <c r="G1692" s="79"/>
      <c r="H1692" s="77"/>
      <c r="I1692" s="77"/>
    </row>
    <row r="1693" spans="1:9" x14ac:dyDescent="0.25">
      <c r="A1693" s="13" t="s">
        <v>12470</v>
      </c>
      <c r="B1693" s="78"/>
      <c r="C1693" s="113" t="str">
        <f t="shared" si="27"/>
        <v xml:space="preserve">C1688 - </v>
      </c>
      <c r="D1693" s="77"/>
      <c r="E1693" s="111"/>
      <c r="F1693" s="77"/>
      <c r="G1693" s="79"/>
      <c r="H1693" s="77"/>
      <c r="I1693" s="77"/>
    </row>
    <row r="1694" spans="1:9" x14ac:dyDescent="0.25">
      <c r="A1694" s="13" t="s">
        <v>12471</v>
      </c>
      <c r="B1694" s="78"/>
      <c r="C1694" s="113" t="str">
        <f t="shared" si="27"/>
        <v xml:space="preserve">C1689 - </v>
      </c>
      <c r="D1694" s="77"/>
      <c r="E1694" s="111"/>
      <c r="F1694" s="77"/>
      <c r="G1694" s="79"/>
      <c r="H1694" s="77"/>
      <c r="I1694" s="77"/>
    </row>
    <row r="1695" spans="1:9" x14ac:dyDescent="0.25">
      <c r="A1695" s="13" t="s">
        <v>12472</v>
      </c>
      <c r="B1695" s="78"/>
      <c r="C1695" s="113" t="str">
        <f t="shared" si="27"/>
        <v xml:space="preserve">C1690 - </v>
      </c>
      <c r="D1695" s="77"/>
      <c r="E1695" s="111"/>
      <c r="F1695" s="77"/>
      <c r="G1695" s="79"/>
      <c r="H1695" s="77"/>
      <c r="I1695" s="77"/>
    </row>
    <row r="1696" spans="1:9" x14ac:dyDescent="0.25">
      <c r="A1696" s="13" t="s">
        <v>12473</v>
      </c>
      <c r="B1696" s="78"/>
      <c r="C1696" s="113" t="str">
        <f t="shared" si="27"/>
        <v xml:space="preserve">C1691 - </v>
      </c>
      <c r="D1696" s="77"/>
      <c r="E1696" s="111"/>
      <c r="F1696" s="77"/>
      <c r="G1696" s="79"/>
      <c r="H1696" s="77"/>
      <c r="I1696" s="77"/>
    </row>
    <row r="1697" spans="1:9" x14ac:dyDescent="0.25">
      <c r="A1697" s="13" t="s">
        <v>12474</v>
      </c>
      <c r="B1697" s="78"/>
      <c r="C1697" s="113" t="str">
        <f t="shared" si="27"/>
        <v xml:space="preserve">C1692 - </v>
      </c>
      <c r="D1697" s="77"/>
      <c r="E1697" s="111"/>
      <c r="F1697" s="77"/>
      <c r="G1697" s="79"/>
      <c r="H1697" s="77"/>
      <c r="I1697" s="77"/>
    </row>
    <row r="1698" spans="1:9" x14ac:dyDescent="0.25">
      <c r="A1698" s="13" t="s">
        <v>12475</v>
      </c>
      <c r="B1698" s="78"/>
      <c r="C1698" s="113" t="str">
        <f t="shared" si="27"/>
        <v xml:space="preserve">C1693 - </v>
      </c>
      <c r="D1698" s="77"/>
      <c r="E1698" s="111"/>
      <c r="F1698" s="77"/>
      <c r="G1698" s="79"/>
      <c r="H1698" s="77"/>
      <c r="I1698" s="77"/>
    </row>
    <row r="1699" spans="1:9" x14ac:dyDescent="0.25">
      <c r="A1699" s="13" t="s">
        <v>12476</v>
      </c>
      <c r="B1699" s="78"/>
      <c r="C1699" s="113" t="str">
        <f t="shared" si="27"/>
        <v xml:space="preserve">C1694 - </v>
      </c>
      <c r="D1699" s="77"/>
      <c r="E1699" s="111"/>
      <c r="F1699" s="77"/>
      <c r="G1699" s="79"/>
      <c r="H1699" s="77"/>
      <c r="I1699" s="77"/>
    </row>
    <row r="1700" spans="1:9" x14ac:dyDescent="0.25">
      <c r="A1700" s="13" t="s">
        <v>12477</v>
      </c>
      <c r="B1700" s="78"/>
      <c r="C1700" s="113" t="str">
        <f t="shared" si="27"/>
        <v xml:space="preserve">C1695 - </v>
      </c>
      <c r="D1700" s="77"/>
      <c r="E1700" s="111"/>
      <c r="F1700" s="77"/>
      <c r="G1700" s="79"/>
      <c r="H1700" s="77"/>
      <c r="I1700" s="77"/>
    </row>
    <row r="1701" spans="1:9" x14ac:dyDescent="0.25">
      <c r="A1701" s="13" t="s">
        <v>12478</v>
      </c>
      <c r="B1701" s="78"/>
      <c r="C1701" s="113" t="str">
        <f t="shared" si="27"/>
        <v xml:space="preserve">C1696 - </v>
      </c>
      <c r="D1701" s="77"/>
      <c r="E1701" s="111"/>
      <c r="F1701" s="77"/>
      <c r="G1701" s="79"/>
      <c r="H1701" s="77"/>
      <c r="I1701" s="77"/>
    </row>
    <row r="1702" spans="1:9" x14ac:dyDescent="0.25">
      <c r="A1702" s="13" t="s">
        <v>12479</v>
      </c>
      <c r="B1702" s="78"/>
      <c r="C1702" s="113" t="str">
        <f t="shared" si="27"/>
        <v xml:space="preserve">C1697 - </v>
      </c>
      <c r="D1702" s="77"/>
      <c r="E1702" s="111"/>
      <c r="F1702" s="77"/>
      <c r="G1702" s="79"/>
      <c r="H1702" s="77"/>
      <c r="I1702" s="77"/>
    </row>
    <row r="1703" spans="1:9" x14ac:dyDescent="0.25">
      <c r="A1703" s="13" t="s">
        <v>12480</v>
      </c>
      <c r="B1703" s="78"/>
      <c r="C1703" s="113" t="str">
        <f t="shared" si="27"/>
        <v xml:space="preserve">C1698 - </v>
      </c>
      <c r="D1703" s="77"/>
      <c r="E1703" s="111"/>
      <c r="F1703" s="77"/>
      <c r="G1703" s="79"/>
      <c r="H1703" s="77"/>
      <c r="I1703" s="77"/>
    </row>
    <row r="1704" spans="1:9" x14ac:dyDescent="0.25">
      <c r="A1704" s="13" t="s">
        <v>12481</v>
      </c>
      <c r="B1704" s="78"/>
      <c r="C1704" s="113" t="str">
        <f t="shared" si="27"/>
        <v xml:space="preserve">C1699 - </v>
      </c>
      <c r="D1704" s="77"/>
      <c r="E1704" s="111"/>
      <c r="F1704" s="77"/>
      <c r="G1704" s="79"/>
      <c r="H1704" s="77"/>
      <c r="I1704" s="77"/>
    </row>
    <row r="1705" spans="1:9" x14ac:dyDescent="0.25">
      <c r="A1705" s="13" t="s">
        <v>12482</v>
      </c>
      <c r="B1705" s="78"/>
      <c r="C1705" s="113" t="str">
        <f t="shared" si="27"/>
        <v xml:space="preserve">C1700 - </v>
      </c>
      <c r="D1705" s="77"/>
      <c r="E1705" s="111"/>
      <c r="F1705" s="77"/>
      <c r="G1705" s="79"/>
      <c r="H1705" s="77"/>
      <c r="I1705" s="77"/>
    </row>
    <row r="1706" spans="1:9" x14ac:dyDescent="0.25">
      <c r="A1706" s="13" t="s">
        <v>12483</v>
      </c>
      <c r="B1706" s="78"/>
      <c r="C1706" s="113" t="str">
        <f t="shared" si="27"/>
        <v xml:space="preserve">C1701 - </v>
      </c>
      <c r="D1706" s="77"/>
      <c r="E1706" s="111"/>
      <c r="F1706" s="77"/>
      <c r="G1706" s="79"/>
      <c r="H1706" s="77"/>
      <c r="I1706" s="77"/>
    </row>
    <row r="1707" spans="1:9" x14ac:dyDescent="0.25">
      <c r="A1707" s="13" t="s">
        <v>12484</v>
      </c>
      <c r="B1707" s="78"/>
      <c r="C1707" s="113" t="str">
        <f t="shared" si="27"/>
        <v xml:space="preserve">C1702 - </v>
      </c>
      <c r="D1707" s="77"/>
      <c r="E1707" s="111"/>
      <c r="F1707" s="77"/>
      <c r="G1707" s="79"/>
      <c r="H1707" s="77"/>
      <c r="I1707" s="77"/>
    </row>
    <row r="1708" spans="1:9" x14ac:dyDescent="0.25">
      <c r="A1708" s="13" t="s">
        <v>12485</v>
      </c>
      <c r="B1708" s="78"/>
      <c r="C1708" s="113" t="str">
        <f t="shared" si="27"/>
        <v xml:space="preserve">C1703 - </v>
      </c>
      <c r="D1708" s="77"/>
      <c r="E1708" s="111"/>
      <c r="F1708" s="77"/>
      <c r="G1708" s="79"/>
      <c r="H1708" s="77"/>
      <c r="I1708" s="77"/>
    </row>
    <row r="1709" spans="1:9" x14ac:dyDescent="0.25">
      <c r="A1709" s="13" t="s">
        <v>12486</v>
      </c>
      <c r="B1709" s="78"/>
      <c r="C1709" s="113" t="str">
        <f t="shared" si="27"/>
        <v xml:space="preserve">C1704 - </v>
      </c>
      <c r="D1709" s="77"/>
      <c r="E1709" s="111"/>
      <c r="F1709" s="77"/>
      <c r="G1709" s="79"/>
      <c r="H1709" s="77"/>
      <c r="I1709" s="77"/>
    </row>
    <row r="1710" spans="1:9" x14ac:dyDescent="0.25">
      <c r="A1710" s="13" t="s">
        <v>12487</v>
      </c>
      <c r="B1710" s="78"/>
      <c r="C1710" s="113" t="str">
        <f t="shared" si="27"/>
        <v xml:space="preserve">C1705 - </v>
      </c>
      <c r="D1710" s="77"/>
      <c r="E1710" s="111"/>
      <c r="F1710" s="77"/>
      <c r="G1710" s="79"/>
      <c r="H1710" s="77"/>
      <c r="I1710" s="77"/>
    </row>
    <row r="1711" spans="1:9" x14ac:dyDescent="0.25">
      <c r="A1711" s="13" t="s">
        <v>12488</v>
      </c>
      <c r="B1711" s="78"/>
      <c r="C1711" s="113" t="str">
        <f t="shared" si="27"/>
        <v xml:space="preserve">C1706 - </v>
      </c>
      <c r="D1711" s="77"/>
      <c r="E1711" s="111"/>
      <c r="F1711" s="77"/>
      <c r="G1711" s="79"/>
      <c r="H1711" s="77"/>
      <c r="I1711" s="77"/>
    </row>
    <row r="1712" spans="1:9" x14ac:dyDescent="0.25">
      <c r="A1712" s="13" t="s">
        <v>12489</v>
      </c>
      <c r="B1712" s="78"/>
      <c r="C1712" s="113" t="str">
        <f t="shared" si="27"/>
        <v xml:space="preserve">C1707 - </v>
      </c>
      <c r="D1712" s="77"/>
      <c r="E1712" s="111"/>
      <c r="F1712" s="77"/>
      <c r="G1712" s="79"/>
      <c r="H1712" s="77"/>
      <c r="I1712" s="77"/>
    </row>
    <row r="1713" spans="1:9" x14ac:dyDescent="0.25">
      <c r="A1713" s="13" t="s">
        <v>12490</v>
      </c>
      <c r="B1713" s="78"/>
      <c r="C1713" s="113" t="str">
        <f t="shared" si="27"/>
        <v xml:space="preserve">C1708 - </v>
      </c>
      <c r="D1713" s="77"/>
      <c r="E1713" s="111"/>
      <c r="F1713" s="77"/>
      <c r="G1713" s="79"/>
      <c r="H1713" s="77"/>
      <c r="I1713" s="77"/>
    </row>
    <row r="1714" spans="1:9" x14ac:dyDescent="0.25">
      <c r="A1714" s="13" t="s">
        <v>12491</v>
      </c>
      <c r="B1714" s="78"/>
      <c r="C1714" s="113" t="str">
        <f t="shared" si="27"/>
        <v xml:space="preserve">C1709 - </v>
      </c>
      <c r="D1714" s="77"/>
      <c r="E1714" s="111"/>
      <c r="F1714" s="77"/>
      <c r="G1714" s="79"/>
      <c r="H1714" s="77"/>
      <c r="I1714" s="77"/>
    </row>
    <row r="1715" spans="1:9" x14ac:dyDescent="0.25">
      <c r="A1715" s="13" t="s">
        <v>12492</v>
      </c>
      <c r="B1715" s="78"/>
      <c r="C1715" s="113" t="str">
        <f t="shared" si="27"/>
        <v xml:space="preserve">C1710 - </v>
      </c>
      <c r="D1715" s="77"/>
      <c r="E1715" s="111"/>
      <c r="F1715" s="77"/>
      <c r="G1715" s="79"/>
      <c r="H1715" s="77"/>
      <c r="I1715" s="77"/>
    </row>
    <row r="1716" spans="1:9" x14ac:dyDescent="0.25">
      <c r="A1716" s="13" t="s">
        <v>12493</v>
      </c>
      <c r="B1716" s="78"/>
      <c r="C1716" s="113" t="str">
        <f t="shared" si="27"/>
        <v xml:space="preserve">C1711 - </v>
      </c>
      <c r="D1716" s="77"/>
      <c r="E1716" s="111"/>
      <c r="F1716" s="77"/>
      <c r="G1716" s="79"/>
      <c r="H1716" s="77"/>
      <c r="I1716" s="77"/>
    </row>
    <row r="1717" spans="1:9" x14ac:dyDescent="0.25">
      <c r="A1717" s="13" t="s">
        <v>12494</v>
      </c>
      <c r="B1717" s="78"/>
      <c r="C1717" s="113" t="str">
        <f t="shared" si="27"/>
        <v xml:space="preserve">C1712 - </v>
      </c>
      <c r="D1717" s="77"/>
      <c r="E1717" s="111"/>
      <c r="F1717" s="77"/>
      <c r="G1717" s="79"/>
      <c r="H1717" s="77"/>
      <c r="I1717" s="77"/>
    </row>
    <row r="1718" spans="1:9" x14ac:dyDescent="0.25">
      <c r="A1718" s="13" t="s">
        <v>12495</v>
      </c>
      <c r="B1718" s="78"/>
      <c r="C1718" s="113" t="str">
        <f t="shared" si="27"/>
        <v xml:space="preserve">C1713 - </v>
      </c>
      <c r="D1718" s="77"/>
      <c r="E1718" s="111"/>
      <c r="F1718" s="77"/>
      <c r="G1718" s="79"/>
      <c r="H1718" s="77"/>
      <c r="I1718" s="77"/>
    </row>
    <row r="1719" spans="1:9" x14ac:dyDescent="0.25">
      <c r="A1719" s="13" t="s">
        <v>12496</v>
      </c>
      <c r="B1719" s="78"/>
      <c r="C1719" s="113" t="str">
        <f t="shared" si="27"/>
        <v xml:space="preserve">C1714 - </v>
      </c>
      <c r="D1719" s="77"/>
      <c r="E1719" s="111"/>
      <c r="F1719" s="77"/>
      <c r="G1719" s="79"/>
      <c r="H1719" s="77"/>
      <c r="I1719" s="77"/>
    </row>
    <row r="1720" spans="1:9" x14ac:dyDescent="0.25">
      <c r="A1720" s="13" t="s">
        <v>12497</v>
      </c>
      <c r="B1720" s="78"/>
      <c r="C1720" s="113" t="str">
        <f t="shared" si="27"/>
        <v xml:space="preserve">C1715 - </v>
      </c>
      <c r="D1720" s="77"/>
      <c r="E1720" s="111"/>
      <c r="F1720" s="77"/>
      <c r="G1720" s="79"/>
      <c r="H1720" s="77"/>
      <c r="I1720" s="77"/>
    </row>
    <row r="1721" spans="1:9" x14ac:dyDescent="0.25">
      <c r="A1721" s="13" t="s">
        <v>12498</v>
      </c>
      <c r="B1721" s="78"/>
      <c r="C1721" s="113" t="str">
        <f t="shared" si="27"/>
        <v xml:space="preserve">C1716 - </v>
      </c>
      <c r="D1721" s="77"/>
      <c r="E1721" s="111"/>
      <c r="F1721" s="77"/>
      <c r="G1721" s="79"/>
      <c r="H1721" s="77"/>
      <c r="I1721" s="77"/>
    </row>
    <row r="1722" spans="1:9" x14ac:dyDescent="0.25">
      <c r="A1722" s="13" t="s">
        <v>12499</v>
      </c>
      <c r="B1722" s="78"/>
      <c r="C1722" s="113" t="str">
        <f t="shared" si="27"/>
        <v xml:space="preserve">C1717 - </v>
      </c>
      <c r="D1722" s="77"/>
      <c r="E1722" s="111"/>
      <c r="F1722" s="77"/>
      <c r="G1722" s="79"/>
      <c r="H1722" s="77"/>
      <c r="I1722" s="77"/>
    </row>
    <row r="1723" spans="1:9" x14ac:dyDescent="0.25">
      <c r="A1723" s="13" t="s">
        <v>12500</v>
      </c>
      <c r="B1723" s="78"/>
      <c r="C1723" s="113" t="str">
        <f t="shared" si="27"/>
        <v xml:space="preserve">C1718 - </v>
      </c>
      <c r="D1723" s="77"/>
      <c r="E1723" s="111"/>
      <c r="F1723" s="77"/>
      <c r="G1723" s="79"/>
      <c r="H1723" s="77"/>
      <c r="I1723" s="77"/>
    </row>
    <row r="1724" spans="1:9" x14ac:dyDescent="0.25">
      <c r="A1724" s="13" t="s">
        <v>12501</v>
      </c>
      <c r="B1724" s="78"/>
      <c r="C1724" s="113" t="str">
        <f t="shared" si="27"/>
        <v xml:space="preserve">C1719 - </v>
      </c>
      <c r="D1724" s="77"/>
      <c r="E1724" s="111"/>
      <c r="F1724" s="77"/>
      <c r="G1724" s="79"/>
      <c r="H1724" s="77"/>
      <c r="I1724" s="77"/>
    </row>
    <row r="1725" spans="1:9" x14ac:dyDescent="0.25">
      <c r="A1725" s="13" t="s">
        <v>12502</v>
      </c>
      <c r="B1725" s="78"/>
      <c r="C1725" s="113" t="str">
        <f t="shared" si="27"/>
        <v xml:space="preserve">C1720 - </v>
      </c>
      <c r="D1725" s="77"/>
      <c r="E1725" s="111"/>
      <c r="F1725" s="77"/>
      <c r="G1725" s="79"/>
      <c r="H1725" s="77"/>
      <c r="I1725" s="77"/>
    </row>
    <row r="1726" spans="1:9" x14ac:dyDescent="0.25">
      <c r="A1726" s="13" t="s">
        <v>12503</v>
      </c>
      <c r="B1726" s="78"/>
      <c r="C1726" s="113" t="str">
        <f t="shared" si="27"/>
        <v xml:space="preserve">C1721 - </v>
      </c>
      <c r="D1726" s="77"/>
      <c r="E1726" s="111"/>
      <c r="F1726" s="77"/>
      <c r="G1726" s="79"/>
      <c r="H1726" s="77"/>
      <c r="I1726" s="77"/>
    </row>
    <row r="1727" spans="1:9" x14ac:dyDescent="0.25">
      <c r="A1727" s="13" t="s">
        <v>12504</v>
      </c>
      <c r="B1727" s="78"/>
      <c r="C1727" s="113" t="str">
        <f t="shared" si="27"/>
        <v xml:space="preserve">C1722 - </v>
      </c>
      <c r="D1727" s="77"/>
      <c r="E1727" s="111"/>
      <c r="F1727" s="77"/>
      <c r="G1727" s="79"/>
      <c r="H1727" s="77"/>
      <c r="I1727" s="77"/>
    </row>
    <row r="1728" spans="1:9" x14ac:dyDescent="0.25">
      <c r="A1728" s="13" t="s">
        <v>12505</v>
      </c>
      <c r="B1728" s="78"/>
      <c r="C1728" s="113" t="str">
        <f t="shared" si="27"/>
        <v xml:space="preserve">C1723 - </v>
      </c>
      <c r="D1728" s="77"/>
      <c r="E1728" s="111"/>
      <c r="F1728" s="77"/>
      <c r="G1728" s="79"/>
      <c r="H1728" s="77"/>
      <c r="I1728" s="77"/>
    </row>
    <row r="1729" spans="1:9" x14ac:dyDescent="0.25">
      <c r="A1729" s="13" t="s">
        <v>12506</v>
      </c>
      <c r="B1729" s="78"/>
      <c r="C1729" s="113" t="str">
        <f t="shared" si="27"/>
        <v xml:space="preserve">C1724 - </v>
      </c>
      <c r="D1729" s="77"/>
      <c r="E1729" s="111"/>
      <c r="F1729" s="77"/>
      <c r="G1729" s="79"/>
      <c r="H1729" s="77"/>
      <c r="I1729" s="77"/>
    </row>
    <row r="1730" spans="1:9" x14ac:dyDescent="0.25">
      <c r="A1730" s="13" t="s">
        <v>12507</v>
      </c>
      <c r="B1730" s="78"/>
      <c r="C1730" s="113" t="str">
        <f t="shared" si="27"/>
        <v xml:space="preserve">C1725 - </v>
      </c>
      <c r="D1730" s="77"/>
      <c r="E1730" s="111"/>
      <c r="F1730" s="77"/>
      <c r="G1730" s="79"/>
      <c r="H1730" s="77"/>
      <c r="I1730" s="77"/>
    </row>
    <row r="1731" spans="1:9" x14ac:dyDescent="0.25">
      <c r="A1731" s="13" t="s">
        <v>12508</v>
      </c>
      <c r="B1731" s="78"/>
      <c r="C1731" s="113" t="str">
        <f t="shared" si="27"/>
        <v xml:space="preserve">C1726 - </v>
      </c>
      <c r="D1731" s="77"/>
      <c r="E1731" s="111"/>
      <c r="F1731" s="77"/>
      <c r="G1731" s="79"/>
      <c r="H1731" s="77"/>
      <c r="I1731" s="77"/>
    </row>
    <row r="1732" spans="1:9" x14ac:dyDescent="0.25">
      <c r="A1732" s="13" t="s">
        <v>12509</v>
      </c>
      <c r="B1732" s="78"/>
      <c r="C1732" s="113" t="str">
        <f t="shared" si="27"/>
        <v xml:space="preserve">C1727 - </v>
      </c>
      <c r="D1732" s="77"/>
      <c r="E1732" s="111"/>
      <c r="F1732" s="77"/>
      <c r="G1732" s="79"/>
      <c r="H1732" s="77"/>
      <c r="I1732" s="77"/>
    </row>
    <row r="1733" spans="1:9" x14ac:dyDescent="0.25">
      <c r="A1733" s="13" t="s">
        <v>12510</v>
      </c>
      <c r="B1733" s="78"/>
      <c r="C1733" s="113" t="str">
        <f t="shared" si="27"/>
        <v xml:space="preserve">C1728 - </v>
      </c>
      <c r="D1733" s="77"/>
      <c r="E1733" s="111"/>
      <c r="F1733" s="77"/>
      <c r="G1733" s="79"/>
      <c r="H1733" s="77"/>
      <c r="I1733" s="77"/>
    </row>
    <row r="1734" spans="1:9" x14ac:dyDescent="0.25">
      <c r="A1734" s="13" t="s">
        <v>12511</v>
      </c>
      <c r="B1734" s="78"/>
      <c r="C1734" s="113" t="str">
        <f t="shared" ref="C1734:C1797" si="28">A1734&amp;" - "&amp;B1734</f>
        <v xml:space="preserve">C1729 - </v>
      </c>
      <c r="D1734" s="77"/>
      <c r="E1734" s="111"/>
      <c r="F1734" s="77"/>
      <c r="G1734" s="79"/>
      <c r="H1734" s="77"/>
      <c r="I1734" s="77"/>
    </row>
    <row r="1735" spans="1:9" x14ac:dyDescent="0.25">
      <c r="A1735" s="13" t="s">
        <v>12512</v>
      </c>
      <c r="B1735" s="78"/>
      <c r="C1735" s="113" t="str">
        <f t="shared" si="28"/>
        <v xml:space="preserve">C1730 - </v>
      </c>
      <c r="D1735" s="77"/>
      <c r="E1735" s="111"/>
      <c r="F1735" s="77"/>
      <c r="G1735" s="79"/>
      <c r="H1735" s="77"/>
      <c r="I1735" s="77"/>
    </row>
    <row r="1736" spans="1:9" x14ac:dyDescent="0.25">
      <c r="A1736" s="13" t="s">
        <v>12513</v>
      </c>
      <c r="B1736" s="78"/>
      <c r="C1736" s="113" t="str">
        <f t="shared" si="28"/>
        <v xml:space="preserve">C1731 - </v>
      </c>
      <c r="D1736" s="77"/>
      <c r="E1736" s="111"/>
      <c r="F1736" s="77"/>
      <c r="G1736" s="79"/>
      <c r="H1736" s="77"/>
      <c r="I1736" s="77"/>
    </row>
    <row r="1737" spans="1:9" x14ac:dyDescent="0.25">
      <c r="A1737" s="13" t="s">
        <v>12514</v>
      </c>
      <c r="B1737" s="78"/>
      <c r="C1737" s="113" t="str">
        <f t="shared" si="28"/>
        <v xml:space="preserve">C1732 - </v>
      </c>
      <c r="D1737" s="77"/>
      <c r="E1737" s="111"/>
      <c r="F1737" s="77"/>
      <c r="G1737" s="79"/>
      <c r="H1737" s="77"/>
      <c r="I1737" s="77"/>
    </row>
    <row r="1738" spans="1:9" x14ac:dyDescent="0.25">
      <c r="A1738" s="13" t="s">
        <v>12515</v>
      </c>
      <c r="B1738" s="78"/>
      <c r="C1738" s="113" t="str">
        <f t="shared" si="28"/>
        <v xml:space="preserve">C1733 - </v>
      </c>
      <c r="D1738" s="77"/>
      <c r="E1738" s="111"/>
      <c r="F1738" s="77"/>
      <c r="G1738" s="79"/>
      <c r="H1738" s="77"/>
      <c r="I1738" s="77"/>
    </row>
    <row r="1739" spans="1:9" x14ac:dyDescent="0.25">
      <c r="A1739" s="13" t="s">
        <v>12516</v>
      </c>
      <c r="B1739" s="78"/>
      <c r="C1739" s="113" t="str">
        <f t="shared" si="28"/>
        <v xml:space="preserve">C1734 - </v>
      </c>
      <c r="D1739" s="77"/>
      <c r="E1739" s="111"/>
      <c r="F1739" s="77"/>
      <c r="G1739" s="79"/>
      <c r="H1739" s="77"/>
      <c r="I1739" s="77"/>
    </row>
    <row r="1740" spans="1:9" x14ac:dyDescent="0.25">
      <c r="A1740" s="13" t="s">
        <v>12517</v>
      </c>
      <c r="B1740" s="78"/>
      <c r="C1740" s="113" t="str">
        <f t="shared" si="28"/>
        <v xml:space="preserve">C1735 - </v>
      </c>
      <c r="D1740" s="77"/>
      <c r="E1740" s="111"/>
      <c r="F1740" s="77"/>
      <c r="G1740" s="79"/>
      <c r="H1740" s="77"/>
      <c r="I1740" s="77"/>
    </row>
    <row r="1741" spans="1:9" x14ac:dyDescent="0.25">
      <c r="A1741" s="13" t="s">
        <v>12518</v>
      </c>
      <c r="B1741" s="78"/>
      <c r="C1741" s="113" t="str">
        <f t="shared" si="28"/>
        <v xml:space="preserve">C1736 - </v>
      </c>
      <c r="D1741" s="77"/>
      <c r="E1741" s="111"/>
      <c r="F1741" s="77"/>
      <c r="G1741" s="79"/>
      <c r="H1741" s="77"/>
      <c r="I1741" s="77"/>
    </row>
    <row r="1742" spans="1:9" x14ac:dyDescent="0.25">
      <c r="A1742" s="13" t="s">
        <v>12519</v>
      </c>
      <c r="B1742" s="78"/>
      <c r="C1742" s="113" t="str">
        <f t="shared" si="28"/>
        <v xml:space="preserve">C1737 - </v>
      </c>
      <c r="D1742" s="77"/>
      <c r="E1742" s="111"/>
      <c r="F1742" s="77"/>
      <c r="G1742" s="79"/>
      <c r="H1742" s="77"/>
      <c r="I1742" s="77"/>
    </row>
    <row r="1743" spans="1:9" x14ac:dyDescent="0.25">
      <c r="A1743" s="13" t="s">
        <v>12520</v>
      </c>
      <c r="B1743" s="78"/>
      <c r="C1743" s="113" t="str">
        <f t="shared" si="28"/>
        <v xml:space="preserve">C1738 - </v>
      </c>
      <c r="D1743" s="77"/>
      <c r="E1743" s="111"/>
      <c r="F1743" s="77"/>
      <c r="G1743" s="79"/>
      <c r="H1743" s="77"/>
      <c r="I1743" s="77"/>
    </row>
    <row r="1744" spans="1:9" x14ac:dyDescent="0.25">
      <c r="A1744" s="13" t="s">
        <v>12521</v>
      </c>
      <c r="B1744" s="78"/>
      <c r="C1744" s="113" t="str">
        <f t="shared" si="28"/>
        <v xml:space="preserve">C1739 - </v>
      </c>
      <c r="D1744" s="77"/>
      <c r="E1744" s="111"/>
      <c r="F1744" s="77"/>
      <c r="G1744" s="79"/>
      <c r="H1744" s="77"/>
      <c r="I1744" s="77"/>
    </row>
    <row r="1745" spans="1:9" x14ac:dyDescent="0.25">
      <c r="A1745" s="13" t="s">
        <v>12522</v>
      </c>
      <c r="B1745" s="78"/>
      <c r="C1745" s="113" t="str">
        <f t="shared" si="28"/>
        <v xml:space="preserve">C1740 - </v>
      </c>
      <c r="D1745" s="77"/>
      <c r="E1745" s="111"/>
      <c r="F1745" s="77"/>
      <c r="G1745" s="79"/>
      <c r="H1745" s="77"/>
      <c r="I1745" s="77"/>
    </row>
    <row r="1746" spans="1:9" x14ac:dyDescent="0.25">
      <c r="A1746" s="13" t="s">
        <v>12523</v>
      </c>
      <c r="B1746" s="78"/>
      <c r="C1746" s="113" t="str">
        <f t="shared" si="28"/>
        <v xml:space="preserve">C1741 - </v>
      </c>
      <c r="D1746" s="77"/>
      <c r="E1746" s="111"/>
      <c r="F1746" s="77"/>
      <c r="G1746" s="79"/>
      <c r="H1746" s="77"/>
      <c r="I1746" s="77"/>
    </row>
    <row r="1747" spans="1:9" x14ac:dyDescent="0.25">
      <c r="A1747" s="13" t="s">
        <v>12524</v>
      </c>
      <c r="B1747" s="78"/>
      <c r="C1747" s="113" t="str">
        <f t="shared" si="28"/>
        <v xml:space="preserve">C1742 - </v>
      </c>
      <c r="D1747" s="77"/>
      <c r="E1747" s="111"/>
      <c r="F1747" s="77"/>
      <c r="G1747" s="79"/>
      <c r="H1747" s="77"/>
      <c r="I1747" s="77"/>
    </row>
    <row r="1748" spans="1:9" x14ac:dyDescent="0.25">
      <c r="A1748" s="13" t="s">
        <v>12525</v>
      </c>
      <c r="B1748" s="78"/>
      <c r="C1748" s="113" t="str">
        <f t="shared" si="28"/>
        <v xml:space="preserve">C1743 - </v>
      </c>
      <c r="D1748" s="77"/>
      <c r="E1748" s="111"/>
      <c r="F1748" s="77"/>
      <c r="G1748" s="79"/>
      <c r="H1748" s="77"/>
      <c r="I1748" s="77"/>
    </row>
    <row r="1749" spans="1:9" x14ac:dyDescent="0.25">
      <c r="A1749" s="13" t="s">
        <v>12526</v>
      </c>
      <c r="B1749" s="78"/>
      <c r="C1749" s="113" t="str">
        <f t="shared" si="28"/>
        <v xml:space="preserve">C1744 - </v>
      </c>
      <c r="D1749" s="77"/>
      <c r="E1749" s="111"/>
      <c r="F1749" s="77"/>
      <c r="G1749" s="79"/>
      <c r="H1749" s="77"/>
      <c r="I1749" s="77"/>
    </row>
    <row r="1750" spans="1:9" x14ac:dyDescent="0.25">
      <c r="A1750" s="13" t="s">
        <v>12527</v>
      </c>
      <c r="B1750" s="78"/>
      <c r="C1750" s="113" t="str">
        <f t="shared" si="28"/>
        <v xml:space="preserve">C1745 - </v>
      </c>
      <c r="D1750" s="77"/>
      <c r="E1750" s="111"/>
      <c r="F1750" s="77"/>
      <c r="G1750" s="79"/>
      <c r="H1750" s="77"/>
      <c r="I1750" s="77"/>
    </row>
    <row r="1751" spans="1:9" x14ac:dyDescent="0.25">
      <c r="A1751" s="13" t="s">
        <v>12528</v>
      </c>
      <c r="B1751" s="78"/>
      <c r="C1751" s="113" t="str">
        <f t="shared" si="28"/>
        <v xml:space="preserve">C1746 - </v>
      </c>
      <c r="D1751" s="77"/>
      <c r="E1751" s="111"/>
      <c r="F1751" s="77"/>
      <c r="G1751" s="79"/>
      <c r="H1751" s="77"/>
      <c r="I1751" s="77"/>
    </row>
    <row r="1752" spans="1:9" x14ac:dyDescent="0.25">
      <c r="A1752" s="13" t="s">
        <v>12529</v>
      </c>
      <c r="B1752" s="78"/>
      <c r="C1752" s="113" t="str">
        <f t="shared" si="28"/>
        <v xml:space="preserve">C1747 - </v>
      </c>
      <c r="D1752" s="77"/>
      <c r="E1752" s="111"/>
      <c r="F1752" s="77"/>
      <c r="G1752" s="79"/>
      <c r="H1752" s="77"/>
      <c r="I1752" s="77"/>
    </row>
    <row r="1753" spans="1:9" x14ac:dyDescent="0.25">
      <c r="A1753" s="13" t="s">
        <v>12530</v>
      </c>
      <c r="B1753" s="78"/>
      <c r="C1753" s="113" t="str">
        <f t="shared" si="28"/>
        <v xml:space="preserve">C1748 - </v>
      </c>
      <c r="D1753" s="77"/>
      <c r="E1753" s="111"/>
      <c r="F1753" s="77"/>
      <c r="G1753" s="79"/>
      <c r="H1753" s="77"/>
      <c r="I1753" s="77"/>
    </row>
    <row r="1754" spans="1:9" x14ac:dyDescent="0.25">
      <c r="A1754" s="13" t="s">
        <v>12531</v>
      </c>
      <c r="B1754" s="78"/>
      <c r="C1754" s="113" t="str">
        <f t="shared" si="28"/>
        <v xml:space="preserve">C1749 - </v>
      </c>
      <c r="D1754" s="77"/>
      <c r="E1754" s="111"/>
      <c r="F1754" s="77"/>
      <c r="G1754" s="79"/>
      <c r="H1754" s="77"/>
      <c r="I1754" s="77"/>
    </row>
    <row r="1755" spans="1:9" x14ac:dyDescent="0.25">
      <c r="A1755" s="13" t="s">
        <v>12532</v>
      </c>
      <c r="B1755" s="78"/>
      <c r="C1755" s="113" t="str">
        <f t="shared" si="28"/>
        <v xml:space="preserve">C1750 - </v>
      </c>
      <c r="D1755" s="77"/>
      <c r="E1755" s="111"/>
      <c r="F1755" s="77"/>
      <c r="G1755" s="79"/>
      <c r="H1755" s="77"/>
      <c r="I1755" s="77"/>
    </row>
    <row r="1756" spans="1:9" x14ac:dyDescent="0.25">
      <c r="A1756" s="13" t="s">
        <v>12533</v>
      </c>
      <c r="B1756" s="78"/>
      <c r="C1756" s="113" t="str">
        <f t="shared" si="28"/>
        <v xml:space="preserve">C1751 - </v>
      </c>
      <c r="D1756" s="77"/>
      <c r="E1756" s="111"/>
      <c r="F1756" s="77"/>
      <c r="G1756" s="79"/>
      <c r="H1756" s="77"/>
      <c r="I1756" s="77"/>
    </row>
    <row r="1757" spans="1:9" x14ac:dyDescent="0.25">
      <c r="A1757" s="13" t="s">
        <v>12534</v>
      </c>
      <c r="B1757" s="78"/>
      <c r="C1757" s="113" t="str">
        <f t="shared" si="28"/>
        <v xml:space="preserve">C1752 - </v>
      </c>
      <c r="D1757" s="77"/>
      <c r="E1757" s="111"/>
      <c r="F1757" s="77"/>
      <c r="G1757" s="79"/>
      <c r="H1757" s="77"/>
      <c r="I1757" s="77"/>
    </row>
    <row r="1758" spans="1:9" x14ac:dyDescent="0.25">
      <c r="A1758" s="13" t="s">
        <v>12535</v>
      </c>
      <c r="B1758" s="78"/>
      <c r="C1758" s="113" t="str">
        <f t="shared" si="28"/>
        <v xml:space="preserve">C1753 - </v>
      </c>
      <c r="D1758" s="77"/>
      <c r="E1758" s="111"/>
      <c r="F1758" s="77"/>
      <c r="G1758" s="79"/>
      <c r="H1758" s="77"/>
      <c r="I1758" s="77"/>
    </row>
    <row r="1759" spans="1:9" x14ac:dyDescent="0.25">
      <c r="A1759" s="13" t="s">
        <v>12536</v>
      </c>
      <c r="B1759" s="78"/>
      <c r="C1759" s="113" t="str">
        <f t="shared" si="28"/>
        <v xml:space="preserve">C1754 - </v>
      </c>
      <c r="D1759" s="77"/>
      <c r="E1759" s="111"/>
      <c r="F1759" s="77"/>
      <c r="G1759" s="79"/>
      <c r="H1759" s="77"/>
      <c r="I1759" s="77"/>
    </row>
    <row r="1760" spans="1:9" x14ac:dyDescent="0.25">
      <c r="A1760" s="13" t="s">
        <v>12537</v>
      </c>
      <c r="B1760" s="78"/>
      <c r="C1760" s="113" t="str">
        <f t="shared" si="28"/>
        <v xml:space="preserve">C1755 - </v>
      </c>
      <c r="D1760" s="77"/>
      <c r="E1760" s="111"/>
      <c r="F1760" s="77"/>
      <c r="G1760" s="79"/>
      <c r="H1760" s="77"/>
      <c r="I1760" s="77"/>
    </row>
    <row r="1761" spans="1:9" x14ac:dyDescent="0.25">
      <c r="A1761" s="13" t="s">
        <v>12538</v>
      </c>
      <c r="B1761" s="78"/>
      <c r="C1761" s="113" t="str">
        <f t="shared" si="28"/>
        <v xml:space="preserve">C1756 - </v>
      </c>
      <c r="D1761" s="77"/>
      <c r="E1761" s="111"/>
      <c r="F1761" s="77"/>
      <c r="G1761" s="79"/>
      <c r="H1761" s="77"/>
      <c r="I1761" s="77"/>
    </row>
    <row r="1762" spans="1:9" x14ac:dyDescent="0.25">
      <c r="A1762" s="13" t="s">
        <v>12539</v>
      </c>
      <c r="B1762" s="78"/>
      <c r="C1762" s="113" t="str">
        <f t="shared" si="28"/>
        <v xml:space="preserve">C1757 - </v>
      </c>
      <c r="D1762" s="77"/>
      <c r="E1762" s="111"/>
      <c r="F1762" s="77"/>
      <c r="G1762" s="79"/>
      <c r="H1762" s="77"/>
      <c r="I1762" s="77"/>
    </row>
    <row r="1763" spans="1:9" x14ac:dyDescent="0.25">
      <c r="A1763" s="13" t="s">
        <v>12540</v>
      </c>
      <c r="B1763" s="78"/>
      <c r="C1763" s="113" t="str">
        <f t="shared" si="28"/>
        <v xml:space="preserve">C1758 - </v>
      </c>
      <c r="D1763" s="77"/>
      <c r="E1763" s="111"/>
      <c r="F1763" s="77"/>
      <c r="G1763" s="79"/>
      <c r="H1763" s="77"/>
      <c r="I1763" s="77"/>
    </row>
    <row r="1764" spans="1:9" x14ac:dyDescent="0.25">
      <c r="A1764" s="13" t="s">
        <v>12541</v>
      </c>
      <c r="B1764" s="78"/>
      <c r="C1764" s="113" t="str">
        <f t="shared" si="28"/>
        <v xml:space="preserve">C1759 - </v>
      </c>
      <c r="D1764" s="77"/>
      <c r="E1764" s="111"/>
      <c r="F1764" s="77"/>
      <c r="G1764" s="79"/>
      <c r="H1764" s="77"/>
      <c r="I1764" s="77"/>
    </row>
    <row r="1765" spans="1:9" x14ac:dyDescent="0.25">
      <c r="A1765" s="13" t="s">
        <v>12542</v>
      </c>
      <c r="B1765" s="78"/>
      <c r="C1765" s="113" t="str">
        <f t="shared" si="28"/>
        <v xml:space="preserve">C1760 - </v>
      </c>
      <c r="D1765" s="77"/>
      <c r="E1765" s="111"/>
      <c r="F1765" s="77"/>
      <c r="G1765" s="79"/>
      <c r="H1765" s="77"/>
      <c r="I1765" s="77"/>
    </row>
    <row r="1766" spans="1:9" x14ac:dyDescent="0.25">
      <c r="A1766" s="13" t="s">
        <v>12543</v>
      </c>
      <c r="B1766" s="78"/>
      <c r="C1766" s="113" t="str">
        <f t="shared" si="28"/>
        <v xml:space="preserve">C1761 - </v>
      </c>
      <c r="D1766" s="77"/>
      <c r="E1766" s="111"/>
      <c r="F1766" s="77"/>
      <c r="G1766" s="79"/>
      <c r="H1766" s="77"/>
      <c r="I1766" s="77"/>
    </row>
    <row r="1767" spans="1:9" x14ac:dyDescent="0.25">
      <c r="A1767" s="13" t="s">
        <v>12544</v>
      </c>
      <c r="B1767" s="78"/>
      <c r="C1767" s="113" t="str">
        <f t="shared" si="28"/>
        <v xml:space="preserve">C1762 - </v>
      </c>
      <c r="D1767" s="77"/>
      <c r="E1767" s="111"/>
      <c r="F1767" s="77"/>
      <c r="G1767" s="79"/>
      <c r="H1767" s="77"/>
      <c r="I1767" s="77"/>
    </row>
    <row r="1768" spans="1:9" x14ac:dyDescent="0.25">
      <c r="A1768" s="13" t="s">
        <v>12545</v>
      </c>
      <c r="B1768" s="78"/>
      <c r="C1768" s="113" t="str">
        <f t="shared" si="28"/>
        <v xml:space="preserve">C1763 - </v>
      </c>
      <c r="D1768" s="77"/>
      <c r="E1768" s="111"/>
      <c r="F1768" s="77"/>
      <c r="G1768" s="79"/>
      <c r="H1768" s="77"/>
      <c r="I1768" s="77"/>
    </row>
    <row r="1769" spans="1:9" x14ac:dyDescent="0.25">
      <c r="A1769" s="13" t="s">
        <v>12546</v>
      </c>
      <c r="B1769" s="78"/>
      <c r="C1769" s="113" t="str">
        <f t="shared" si="28"/>
        <v xml:space="preserve">C1764 - </v>
      </c>
      <c r="D1769" s="77"/>
      <c r="E1769" s="111"/>
      <c r="F1769" s="77"/>
      <c r="G1769" s="79"/>
      <c r="H1769" s="77"/>
      <c r="I1769" s="77"/>
    </row>
    <row r="1770" spans="1:9" x14ac:dyDescent="0.25">
      <c r="A1770" s="13" t="s">
        <v>12547</v>
      </c>
      <c r="B1770" s="78"/>
      <c r="C1770" s="113" t="str">
        <f t="shared" si="28"/>
        <v xml:space="preserve">C1765 - </v>
      </c>
      <c r="D1770" s="77"/>
      <c r="E1770" s="111"/>
      <c r="F1770" s="77"/>
      <c r="G1770" s="79"/>
      <c r="H1770" s="77"/>
      <c r="I1770" s="77"/>
    </row>
    <row r="1771" spans="1:9" x14ac:dyDescent="0.25">
      <c r="A1771" s="13" t="s">
        <v>12548</v>
      </c>
      <c r="B1771" s="78"/>
      <c r="C1771" s="113" t="str">
        <f t="shared" si="28"/>
        <v xml:space="preserve">C1766 - </v>
      </c>
      <c r="D1771" s="77"/>
      <c r="E1771" s="111"/>
      <c r="F1771" s="77"/>
      <c r="G1771" s="79"/>
      <c r="H1771" s="77"/>
      <c r="I1771" s="77"/>
    </row>
    <row r="1772" spans="1:9" x14ac:dyDescent="0.25">
      <c r="A1772" s="13" t="s">
        <v>12549</v>
      </c>
      <c r="B1772" s="78"/>
      <c r="C1772" s="113" t="str">
        <f t="shared" si="28"/>
        <v xml:space="preserve">C1767 - </v>
      </c>
      <c r="D1772" s="77"/>
      <c r="E1772" s="111"/>
      <c r="F1772" s="77"/>
      <c r="G1772" s="79"/>
      <c r="H1772" s="77"/>
      <c r="I1772" s="77"/>
    </row>
    <row r="1773" spans="1:9" x14ac:dyDescent="0.25">
      <c r="A1773" s="13" t="s">
        <v>12550</v>
      </c>
      <c r="B1773" s="78"/>
      <c r="C1773" s="113" t="str">
        <f t="shared" si="28"/>
        <v xml:space="preserve">C1768 - </v>
      </c>
      <c r="D1773" s="77"/>
      <c r="E1773" s="111"/>
      <c r="F1773" s="77"/>
      <c r="G1773" s="79"/>
      <c r="H1773" s="77"/>
      <c r="I1773" s="77"/>
    </row>
    <row r="1774" spans="1:9" x14ac:dyDescent="0.25">
      <c r="A1774" s="13" t="s">
        <v>12551</v>
      </c>
      <c r="B1774" s="78"/>
      <c r="C1774" s="113" t="str">
        <f t="shared" si="28"/>
        <v xml:space="preserve">C1769 - </v>
      </c>
      <c r="D1774" s="77"/>
      <c r="E1774" s="111"/>
      <c r="F1774" s="77"/>
      <c r="G1774" s="79"/>
      <c r="H1774" s="77"/>
      <c r="I1774" s="77"/>
    </row>
    <row r="1775" spans="1:9" x14ac:dyDescent="0.25">
      <c r="A1775" s="13" t="s">
        <v>12552</v>
      </c>
      <c r="B1775" s="78"/>
      <c r="C1775" s="113" t="str">
        <f t="shared" si="28"/>
        <v xml:space="preserve">C1770 - </v>
      </c>
      <c r="D1775" s="77"/>
      <c r="E1775" s="111"/>
      <c r="F1775" s="77"/>
      <c r="G1775" s="79"/>
      <c r="H1775" s="77"/>
      <c r="I1775" s="77"/>
    </row>
    <row r="1776" spans="1:9" x14ac:dyDescent="0.25">
      <c r="A1776" s="13" t="s">
        <v>12553</v>
      </c>
      <c r="B1776" s="78"/>
      <c r="C1776" s="113" t="str">
        <f t="shared" si="28"/>
        <v xml:space="preserve">C1771 - </v>
      </c>
      <c r="D1776" s="77"/>
      <c r="E1776" s="111"/>
      <c r="F1776" s="77"/>
      <c r="G1776" s="79"/>
      <c r="H1776" s="77"/>
      <c r="I1776" s="77"/>
    </row>
    <row r="1777" spans="1:9" x14ac:dyDescent="0.25">
      <c r="A1777" s="13" t="s">
        <v>12554</v>
      </c>
      <c r="B1777" s="78"/>
      <c r="C1777" s="113" t="str">
        <f t="shared" si="28"/>
        <v xml:space="preserve">C1772 - </v>
      </c>
      <c r="D1777" s="77"/>
      <c r="E1777" s="111"/>
      <c r="F1777" s="77"/>
      <c r="G1777" s="79"/>
      <c r="H1777" s="77"/>
      <c r="I1777" s="77"/>
    </row>
    <row r="1778" spans="1:9" x14ac:dyDescent="0.25">
      <c r="A1778" s="13" t="s">
        <v>12555</v>
      </c>
      <c r="B1778" s="78"/>
      <c r="C1778" s="113" t="str">
        <f t="shared" si="28"/>
        <v xml:space="preserve">C1773 - </v>
      </c>
      <c r="D1778" s="77"/>
      <c r="E1778" s="111"/>
      <c r="F1778" s="77"/>
      <c r="G1778" s="79"/>
      <c r="H1778" s="77"/>
      <c r="I1778" s="77"/>
    </row>
    <row r="1779" spans="1:9" x14ac:dyDescent="0.25">
      <c r="A1779" s="13" t="s">
        <v>12556</v>
      </c>
      <c r="B1779" s="78"/>
      <c r="C1779" s="113" t="str">
        <f t="shared" si="28"/>
        <v xml:space="preserve">C1774 - </v>
      </c>
      <c r="D1779" s="77"/>
      <c r="E1779" s="111"/>
      <c r="F1779" s="77"/>
      <c r="G1779" s="79"/>
      <c r="H1779" s="77"/>
      <c r="I1779" s="77"/>
    </row>
    <row r="1780" spans="1:9" x14ac:dyDescent="0.25">
      <c r="A1780" s="13" t="s">
        <v>12557</v>
      </c>
      <c r="B1780" s="78"/>
      <c r="C1780" s="113" t="str">
        <f t="shared" si="28"/>
        <v xml:space="preserve">C1775 - </v>
      </c>
      <c r="D1780" s="77"/>
      <c r="E1780" s="111"/>
      <c r="F1780" s="77"/>
      <c r="G1780" s="79"/>
      <c r="H1780" s="77"/>
      <c r="I1780" s="77"/>
    </row>
    <row r="1781" spans="1:9" x14ac:dyDescent="0.25">
      <c r="A1781" s="13" t="s">
        <v>12558</v>
      </c>
      <c r="B1781" s="78"/>
      <c r="C1781" s="113" t="str">
        <f t="shared" si="28"/>
        <v xml:space="preserve">C1776 - </v>
      </c>
      <c r="D1781" s="77"/>
      <c r="E1781" s="111"/>
      <c r="F1781" s="77"/>
      <c r="G1781" s="79"/>
      <c r="H1781" s="77"/>
      <c r="I1781" s="77"/>
    </row>
    <row r="1782" spans="1:9" x14ac:dyDescent="0.25">
      <c r="A1782" s="13" t="s">
        <v>12559</v>
      </c>
      <c r="B1782" s="78"/>
      <c r="C1782" s="113" t="str">
        <f t="shared" si="28"/>
        <v xml:space="preserve">C1777 - </v>
      </c>
      <c r="D1782" s="77"/>
      <c r="E1782" s="111"/>
      <c r="F1782" s="77"/>
      <c r="G1782" s="79"/>
      <c r="H1782" s="77"/>
      <c r="I1782" s="77"/>
    </row>
    <row r="1783" spans="1:9" x14ac:dyDescent="0.25">
      <c r="A1783" s="13" t="s">
        <v>12560</v>
      </c>
      <c r="B1783" s="78"/>
      <c r="C1783" s="113" t="str">
        <f t="shared" si="28"/>
        <v xml:space="preserve">C1778 - </v>
      </c>
      <c r="D1783" s="77"/>
      <c r="E1783" s="111"/>
      <c r="F1783" s="77"/>
      <c r="G1783" s="79"/>
      <c r="H1783" s="77"/>
      <c r="I1783" s="77"/>
    </row>
    <row r="1784" spans="1:9" x14ac:dyDescent="0.25">
      <c r="A1784" s="13" t="s">
        <v>12561</v>
      </c>
      <c r="B1784" s="78"/>
      <c r="C1784" s="113" t="str">
        <f t="shared" si="28"/>
        <v xml:space="preserve">C1779 - </v>
      </c>
      <c r="D1784" s="77"/>
      <c r="E1784" s="111"/>
      <c r="F1784" s="77"/>
      <c r="G1784" s="79"/>
      <c r="H1784" s="77"/>
      <c r="I1784" s="77"/>
    </row>
    <row r="1785" spans="1:9" x14ac:dyDescent="0.25">
      <c r="A1785" s="13" t="s">
        <v>12562</v>
      </c>
      <c r="B1785" s="78"/>
      <c r="C1785" s="113" t="str">
        <f t="shared" si="28"/>
        <v xml:space="preserve">C1780 - </v>
      </c>
      <c r="D1785" s="77"/>
      <c r="E1785" s="111"/>
      <c r="F1785" s="77"/>
      <c r="G1785" s="79"/>
      <c r="H1785" s="77"/>
      <c r="I1785" s="77"/>
    </row>
    <row r="1786" spans="1:9" x14ac:dyDescent="0.25">
      <c r="A1786" s="13" t="s">
        <v>12563</v>
      </c>
      <c r="B1786" s="78"/>
      <c r="C1786" s="113" t="str">
        <f t="shared" si="28"/>
        <v xml:space="preserve">C1781 - </v>
      </c>
      <c r="D1786" s="77"/>
      <c r="E1786" s="111"/>
      <c r="F1786" s="77"/>
      <c r="G1786" s="79"/>
      <c r="H1786" s="77"/>
      <c r="I1786" s="77"/>
    </row>
    <row r="1787" spans="1:9" x14ac:dyDescent="0.25">
      <c r="A1787" s="13" t="s">
        <v>12564</v>
      </c>
      <c r="B1787" s="78"/>
      <c r="C1787" s="113" t="str">
        <f t="shared" si="28"/>
        <v xml:space="preserve">C1782 - </v>
      </c>
      <c r="D1787" s="77"/>
      <c r="E1787" s="111"/>
      <c r="F1787" s="77"/>
      <c r="G1787" s="79"/>
      <c r="H1787" s="77"/>
      <c r="I1787" s="77"/>
    </row>
    <row r="1788" spans="1:9" x14ac:dyDescent="0.25">
      <c r="A1788" s="13" t="s">
        <v>12565</v>
      </c>
      <c r="B1788" s="78"/>
      <c r="C1788" s="113" t="str">
        <f t="shared" si="28"/>
        <v xml:space="preserve">C1783 - </v>
      </c>
      <c r="D1788" s="77"/>
      <c r="E1788" s="111"/>
      <c r="F1788" s="77"/>
      <c r="G1788" s="79"/>
      <c r="H1788" s="77"/>
      <c r="I1788" s="77"/>
    </row>
    <row r="1789" spans="1:9" x14ac:dyDescent="0.25">
      <c r="A1789" s="13" t="s">
        <v>12566</v>
      </c>
      <c r="B1789" s="78"/>
      <c r="C1789" s="113" t="str">
        <f t="shared" si="28"/>
        <v xml:space="preserve">C1784 - </v>
      </c>
      <c r="D1789" s="77"/>
      <c r="E1789" s="111"/>
      <c r="F1789" s="77"/>
      <c r="G1789" s="79"/>
      <c r="H1789" s="77"/>
      <c r="I1789" s="77"/>
    </row>
    <row r="1790" spans="1:9" x14ac:dyDescent="0.25">
      <c r="A1790" s="13" t="s">
        <v>12567</v>
      </c>
      <c r="B1790" s="78"/>
      <c r="C1790" s="113" t="str">
        <f t="shared" si="28"/>
        <v xml:space="preserve">C1785 - </v>
      </c>
      <c r="D1790" s="77"/>
      <c r="E1790" s="111"/>
      <c r="F1790" s="77"/>
      <c r="G1790" s="79"/>
      <c r="H1790" s="77"/>
      <c r="I1790" s="77"/>
    </row>
    <row r="1791" spans="1:9" x14ac:dyDescent="0.25">
      <c r="A1791" s="13" t="s">
        <v>12568</v>
      </c>
      <c r="B1791" s="78"/>
      <c r="C1791" s="113" t="str">
        <f t="shared" si="28"/>
        <v xml:space="preserve">C1786 - </v>
      </c>
      <c r="D1791" s="77"/>
      <c r="E1791" s="111"/>
      <c r="F1791" s="77"/>
      <c r="G1791" s="79"/>
      <c r="H1791" s="77"/>
      <c r="I1791" s="77"/>
    </row>
    <row r="1792" spans="1:9" x14ac:dyDescent="0.25">
      <c r="A1792" s="13" t="s">
        <v>12569</v>
      </c>
      <c r="B1792" s="78"/>
      <c r="C1792" s="113" t="str">
        <f t="shared" si="28"/>
        <v xml:space="preserve">C1787 - </v>
      </c>
      <c r="D1792" s="77"/>
      <c r="E1792" s="111"/>
      <c r="F1792" s="77"/>
      <c r="G1792" s="79"/>
      <c r="H1792" s="77"/>
      <c r="I1792" s="77"/>
    </row>
    <row r="1793" spans="1:9" x14ac:dyDescent="0.25">
      <c r="A1793" s="13" t="s">
        <v>12570</v>
      </c>
      <c r="B1793" s="78"/>
      <c r="C1793" s="113" t="str">
        <f t="shared" si="28"/>
        <v xml:space="preserve">C1788 - </v>
      </c>
      <c r="D1793" s="77"/>
      <c r="E1793" s="111"/>
      <c r="F1793" s="77"/>
      <c r="G1793" s="79"/>
      <c r="H1793" s="77"/>
      <c r="I1793" s="77"/>
    </row>
    <row r="1794" spans="1:9" x14ac:dyDescent="0.25">
      <c r="A1794" s="13" t="s">
        <v>12571</v>
      </c>
      <c r="B1794" s="78"/>
      <c r="C1794" s="113" t="str">
        <f t="shared" si="28"/>
        <v xml:space="preserve">C1789 - </v>
      </c>
      <c r="D1794" s="77"/>
      <c r="E1794" s="111"/>
      <c r="F1794" s="77"/>
      <c r="G1794" s="79"/>
      <c r="H1794" s="77"/>
      <c r="I1794" s="77"/>
    </row>
    <row r="1795" spans="1:9" x14ac:dyDescent="0.25">
      <c r="A1795" s="13" t="s">
        <v>12572</v>
      </c>
      <c r="B1795" s="78"/>
      <c r="C1795" s="113" t="str">
        <f t="shared" si="28"/>
        <v xml:space="preserve">C1790 - </v>
      </c>
      <c r="D1795" s="77"/>
      <c r="E1795" s="111"/>
      <c r="F1795" s="77"/>
      <c r="G1795" s="79"/>
      <c r="H1795" s="77"/>
      <c r="I1795" s="77"/>
    </row>
    <row r="1796" spans="1:9" x14ac:dyDescent="0.25">
      <c r="A1796" s="13" t="s">
        <v>12573</v>
      </c>
      <c r="B1796" s="78"/>
      <c r="C1796" s="113" t="str">
        <f t="shared" si="28"/>
        <v xml:space="preserve">C1791 - </v>
      </c>
      <c r="D1796" s="77"/>
      <c r="E1796" s="111"/>
      <c r="F1796" s="77"/>
      <c r="G1796" s="79"/>
      <c r="H1796" s="77"/>
      <c r="I1796" s="77"/>
    </row>
    <row r="1797" spans="1:9" x14ac:dyDescent="0.25">
      <c r="A1797" s="13" t="s">
        <v>12574</v>
      </c>
      <c r="B1797" s="78"/>
      <c r="C1797" s="113" t="str">
        <f t="shared" si="28"/>
        <v xml:space="preserve">C1792 - </v>
      </c>
      <c r="D1797" s="77"/>
      <c r="E1797" s="111"/>
      <c r="F1797" s="77"/>
      <c r="G1797" s="79"/>
      <c r="H1797" s="77"/>
      <c r="I1797" s="77"/>
    </row>
    <row r="1798" spans="1:9" x14ac:dyDescent="0.25">
      <c r="A1798" s="13" t="s">
        <v>12575</v>
      </c>
      <c r="B1798" s="78"/>
      <c r="C1798" s="113" t="str">
        <f t="shared" ref="C1798:C1861" si="29">A1798&amp;" - "&amp;B1798</f>
        <v xml:space="preserve">C1793 - </v>
      </c>
      <c r="D1798" s="77"/>
      <c r="E1798" s="111"/>
      <c r="F1798" s="77"/>
      <c r="G1798" s="79"/>
      <c r="H1798" s="77"/>
      <c r="I1798" s="77"/>
    </row>
    <row r="1799" spans="1:9" x14ac:dyDescent="0.25">
      <c r="A1799" s="13" t="s">
        <v>12576</v>
      </c>
      <c r="B1799" s="78"/>
      <c r="C1799" s="113" t="str">
        <f t="shared" si="29"/>
        <v xml:space="preserve">C1794 - </v>
      </c>
      <c r="D1799" s="77"/>
      <c r="E1799" s="111"/>
      <c r="F1799" s="77"/>
      <c r="G1799" s="79"/>
      <c r="H1799" s="77"/>
      <c r="I1799" s="77"/>
    </row>
    <row r="1800" spans="1:9" x14ac:dyDescent="0.25">
      <c r="A1800" s="13" t="s">
        <v>12577</v>
      </c>
      <c r="B1800" s="78"/>
      <c r="C1800" s="113" t="str">
        <f t="shared" si="29"/>
        <v xml:space="preserve">C1795 - </v>
      </c>
      <c r="D1800" s="77"/>
      <c r="E1800" s="111"/>
      <c r="F1800" s="77"/>
      <c r="G1800" s="79"/>
      <c r="H1800" s="77"/>
      <c r="I1800" s="77"/>
    </row>
    <row r="1801" spans="1:9" x14ac:dyDescent="0.25">
      <c r="A1801" s="13" t="s">
        <v>12578</v>
      </c>
      <c r="B1801" s="78"/>
      <c r="C1801" s="113" t="str">
        <f t="shared" si="29"/>
        <v xml:space="preserve">C1796 - </v>
      </c>
      <c r="D1801" s="77"/>
      <c r="E1801" s="111"/>
      <c r="F1801" s="77"/>
      <c r="G1801" s="79"/>
      <c r="H1801" s="77"/>
      <c r="I1801" s="77"/>
    </row>
    <row r="1802" spans="1:9" x14ac:dyDescent="0.25">
      <c r="A1802" s="13" t="s">
        <v>12579</v>
      </c>
      <c r="B1802" s="78"/>
      <c r="C1802" s="113" t="str">
        <f t="shared" si="29"/>
        <v xml:space="preserve">C1797 - </v>
      </c>
      <c r="D1802" s="77"/>
      <c r="E1802" s="111"/>
      <c r="F1802" s="77"/>
      <c r="G1802" s="79"/>
      <c r="H1802" s="77"/>
      <c r="I1802" s="77"/>
    </row>
    <row r="1803" spans="1:9" x14ac:dyDescent="0.25">
      <c r="A1803" s="13" t="s">
        <v>12580</v>
      </c>
      <c r="B1803" s="78"/>
      <c r="C1803" s="113" t="str">
        <f t="shared" si="29"/>
        <v xml:space="preserve">C1798 - </v>
      </c>
      <c r="D1803" s="77"/>
      <c r="E1803" s="111"/>
      <c r="F1803" s="77"/>
      <c r="G1803" s="79"/>
      <c r="H1803" s="77"/>
      <c r="I1803" s="77"/>
    </row>
    <row r="1804" spans="1:9" x14ac:dyDescent="0.25">
      <c r="A1804" s="13" t="s">
        <v>12581</v>
      </c>
      <c r="B1804" s="78"/>
      <c r="C1804" s="113" t="str">
        <f t="shared" si="29"/>
        <v xml:space="preserve">C1799 - </v>
      </c>
      <c r="D1804" s="77"/>
      <c r="E1804" s="111"/>
      <c r="F1804" s="77"/>
      <c r="G1804" s="79"/>
      <c r="H1804" s="77"/>
      <c r="I1804" s="77"/>
    </row>
    <row r="1805" spans="1:9" x14ac:dyDescent="0.25">
      <c r="A1805" s="13" t="s">
        <v>12582</v>
      </c>
      <c r="B1805" s="78"/>
      <c r="C1805" s="113" t="str">
        <f t="shared" si="29"/>
        <v xml:space="preserve">C1800 - </v>
      </c>
      <c r="D1805" s="77"/>
      <c r="E1805" s="111"/>
      <c r="F1805" s="77"/>
      <c r="G1805" s="79"/>
      <c r="H1805" s="77"/>
      <c r="I1805" s="77"/>
    </row>
    <row r="1806" spans="1:9" x14ac:dyDescent="0.25">
      <c r="A1806" s="13" t="s">
        <v>12583</v>
      </c>
      <c r="B1806" s="78"/>
      <c r="C1806" s="113" t="str">
        <f t="shared" si="29"/>
        <v xml:space="preserve">C1801 - </v>
      </c>
      <c r="D1806" s="77"/>
      <c r="E1806" s="111"/>
      <c r="F1806" s="77"/>
      <c r="G1806" s="79"/>
      <c r="H1806" s="77"/>
      <c r="I1806" s="77"/>
    </row>
    <row r="1807" spans="1:9" x14ac:dyDescent="0.25">
      <c r="A1807" s="13" t="s">
        <v>12584</v>
      </c>
      <c r="B1807" s="78"/>
      <c r="C1807" s="113" t="str">
        <f t="shared" si="29"/>
        <v xml:space="preserve">C1802 - </v>
      </c>
      <c r="D1807" s="77"/>
      <c r="E1807" s="111"/>
      <c r="F1807" s="77"/>
      <c r="G1807" s="79"/>
      <c r="H1807" s="77"/>
      <c r="I1807" s="77"/>
    </row>
    <row r="1808" spans="1:9" x14ac:dyDescent="0.25">
      <c r="A1808" s="13" t="s">
        <v>12585</v>
      </c>
      <c r="B1808" s="78"/>
      <c r="C1808" s="113" t="str">
        <f t="shared" si="29"/>
        <v xml:space="preserve">C1803 - </v>
      </c>
      <c r="D1808" s="77"/>
      <c r="E1808" s="111"/>
      <c r="F1808" s="77"/>
      <c r="G1808" s="79"/>
      <c r="H1808" s="77"/>
      <c r="I1808" s="77"/>
    </row>
    <row r="1809" spans="1:9" x14ac:dyDescent="0.25">
      <c r="A1809" s="13" t="s">
        <v>12586</v>
      </c>
      <c r="B1809" s="78"/>
      <c r="C1809" s="113" t="str">
        <f t="shared" si="29"/>
        <v xml:space="preserve">C1804 - </v>
      </c>
      <c r="D1809" s="77"/>
      <c r="E1809" s="111"/>
      <c r="F1809" s="77"/>
      <c r="G1809" s="79"/>
      <c r="H1809" s="77"/>
      <c r="I1809" s="77"/>
    </row>
    <row r="1810" spans="1:9" x14ac:dyDescent="0.25">
      <c r="A1810" s="13" t="s">
        <v>12587</v>
      </c>
      <c r="B1810" s="78"/>
      <c r="C1810" s="113" t="str">
        <f t="shared" si="29"/>
        <v xml:space="preserve">C1805 - </v>
      </c>
      <c r="D1810" s="77"/>
      <c r="E1810" s="111"/>
      <c r="F1810" s="77"/>
      <c r="G1810" s="79"/>
      <c r="H1810" s="77"/>
      <c r="I1810" s="77"/>
    </row>
    <row r="1811" spans="1:9" x14ac:dyDescent="0.25">
      <c r="A1811" s="13" t="s">
        <v>12588</v>
      </c>
      <c r="B1811" s="78"/>
      <c r="C1811" s="113" t="str">
        <f t="shared" si="29"/>
        <v xml:space="preserve">C1806 - </v>
      </c>
      <c r="D1811" s="77"/>
      <c r="E1811" s="111"/>
      <c r="F1811" s="77"/>
      <c r="G1811" s="79"/>
      <c r="H1811" s="77"/>
      <c r="I1811" s="77"/>
    </row>
    <row r="1812" spans="1:9" x14ac:dyDescent="0.25">
      <c r="A1812" s="13" t="s">
        <v>12589</v>
      </c>
      <c r="B1812" s="78"/>
      <c r="C1812" s="113" t="str">
        <f t="shared" si="29"/>
        <v xml:space="preserve">C1807 - </v>
      </c>
      <c r="D1812" s="77"/>
      <c r="E1812" s="111"/>
      <c r="F1812" s="77"/>
      <c r="G1812" s="79"/>
      <c r="H1812" s="77"/>
      <c r="I1812" s="77"/>
    </row>
    <row r="1813" spans="1:9" x14ac:dyDescent="0.25">
      <c r="A1813" s="13" t="s">
        <v>12590</v>
      </c>
      <c r="B1813" s="78"/>
      <c r="C1813" s="113" t="str">
        <f t="shared" si="29"/>
        <v xml:space="preserve">C1808 - </v>
      </c>
      <c r="D1813" s="77"/>
      <c r="E1813" s="111"/>
      <c r="F1813" s="77"/>
      <c r="G1813" s="79"/>
      <c r="H1813" s="77"/>
      <c r="I1813" s="77"/>
    </row>
    <row r="1814" spans="1:9" x14ac:dyDescent="0.25">
      <c r="A1814" s="13" t="s">
        <v>12591</v>
      </c>
      <c r="B1814" s="78"/>
      <c r="C1814" s="113" t="str">
        <f t="shared" si="29"/>
        <v xml:space="preserve">C1809 - </v>
      </c>
      <c r="D1814" s="77"/>
      <c r="E1814" s="111"/>
      <c r="F1814" s="77"/>
      <c r="G1814" s="79"/>
      <c r="H1814" s="77"/>
      <c r="I1814" s="77"/>
    </row>
    <row r="1815" spans="1:9" x14ac:dyDescent="0.25">
      <c r="A1815" s="13" t="s">
        <v>12592</v>
      </c>
      <c r="B1815" s="78"/>
      <c r="C1815" s="113" t="str">
        <f t="shared" si="29"/>
        <v xml:space="preserve">C1810 - </v>
      </c>
      <c r="D1815" s="77"/>
      <c r="E1815" s="111"/>
      <c r="F1815" s="77"/>
      <c r="G1815" s="79"/>
      <c r="H1815" s="77"/>
      <c r="I1815" s="77"/>
    </row>
    <row r="1816" spans="1:9" x14ac:dyDescent="0.25">
      <c r="A1816" s="13" t="s">
        <v>12593</v>
      </c>
      <c r="B1816" s="78"/>
      <c r="C1816" s="113" t="str">
        <f t="shared" si="29"/>
        <v xml:space="preserve">C1811 - </v>
      </c>
      <c r="D1816" s="77"/>
      <c r="E1816" s="111"/>
      <c r="F1816" s="77"/>
      <c r="G1816" s="79"/>
      <c r="H1816" s="77"/>
      <c r="I1816" s="77"/>
    </row>
    <row r="1817" spans="1:9" x14ac:dyDescent="0.25">
      <c r="A1817" s="13" t="s">
        <v>12594</v>
      </c>
      <c r="B1817" s="78"/>
      <c r="C1817" s="113" t="str">
        <f t="shared" si="29"/>
        <v xml:space="preserve">C1812 - </v>
      </c>
      <c r="D1817" s="77"/>
      <c r="E1817" s="111"/>
      <c r="F1817" s="77"/>
      <c r="G1817" s="79"/>
      <c r="H1817" s="77"/>
      <c r="I1817" s="77"/>
    </row>
    <row r="1818" spans="1:9" x14ac:dyDescent="0.25">
      <c r="A1818" s="13" t="s">
        <v>12595</v>
      </c>
      <c r="B1818" s="78"/>
      <c r="C1818" s="113" t="str">
        <f t="shared" si="29"/>
        <v xml:space="preserve">C1813 - </v>
      </c>
      <c r="D1818" s="77"/>
      <c r="E1818" s="111"/>
      <c r="F1818" s="77"/>
      <c r="G1818" s="79"/>
      <c r="H1818" s="77"/>
      <c r="I1818" s="77"/>
    </row>
    <row r="1819" spans="1:9" x14ac:dyDescent="0.25">
      <c r="A1819" s="13" t="s">
        <v>12596</v>
      </c>
      <c r="B1819" s="78"/>
      <c r="C1819" s="113" t="str">
        <f t="shared" si="29"/>
        <v xml:space="preserve">C1814 - </v>
      </c>
      <c r="D1819" s="77"/>
      <c r="E1819" s="111"/>
      <c r="F1819" s="77"/>
      <c r="G1819" s="79"/>
      <c r="H1819" s="77"/>
      <c r="I1819" s="77"/>
    </row>
    <row r="1820" spans="1:9" x14ac:dyDescent="0.25">
      <c r="A1820" s="13" t="s">
        <v>12597</v>
      </c>
      <c r="B1820" s="78"/>
      <c r="C1820" s="113" t="str">
        <f t="shared" si="29"/>
        <v xml:space="preserve">C1815 - </v>
      </c>
      <c r="D1820" s="77"/>
      <c r="E1820" s="111"/>
      <c r="F1820" s="77"/>
      <c r="G1820" s="79"/>
      <c r="H1820" s="77"/>
      <c r="I1820" s="77"/>
    </row>
    <row r="1821" spans="1:9" x14ac:dyDescent="0.25">
      <c r="A1821" s="13" t="s">
        <v>12598</v>
      </c>
      <c r="B1821" s="78"/>
      <c r="C1821" s="113" t="str">
        <f t="shared" si="29"/>
        <v xml:space="preserve">C1816 - </v>
      </c>
      <c r="D1821" s="77"/>
      <c r="E1821" s="111"/>
      <c r="F1821" s="77"/>
      <c r="G1821" s="79"/>
      <c r="H1821" s="77"/>
      <c r="I1821" s="77"/>
    </row>
    <row r="1822" spans="1:9" x14ac:dyDescent="0.25">
      <c r="A1822" s="13" t="s">
        <v>12599</v>
      </c>
      <c r="B1822" s="78"/>
      <c r="C1822" s="113" t="str">
        <f t="shared" si="29"/>
        <v xml:space="preserve">C1817 - </v>
      </c>
      <c r="D1822" s="77"/>
      <c r="E1822" s="111"/>
      <c r="F1822" s="77"/>
      <c r="G1822" s="79"/>
      <c r="H1822" s="77"/>
      <c r="I1822" s="77"/>
    </row>
    <row r="1823" spans="1:9" x14ac:dyDescent="0.25">
      <c r="A1823" s="13" t="s">
        <v>12600</v>
      </c>
      <c r="B1823" s="78"/>
      <c r="C1823" s="113" t="str">
        <f t="shared" si="29"/>
        <v xml:space="preserve">C1818 - </v>
      </c>
      <c r="D1823" s="77"/>
      <c r="E1823" s="111"/>
      <c r="F1823" s="77"/>
      <c r="G1823" s="79"/>
      <c r="H1823" s="77"/>
      <c r="I1823" s="77"/>
    </row>
    <row r="1824" spans="1:9" x14ac:dyDescent="0.25">
      <c r="A1824" s="13" t="s">
        <v>12601</v>
      </c>
      <c r="B1824" s="78"/>
      <c r="C1824" s="113" t="str">
        <f t="shared" si="29"/>
        <v xml:space="preserve">C1819 - </v>
      </c>
      <c r="D1824" s="77"/>
      <c r="E1824" s="111"/>
      <c r="F1824" s="77"/>
      <c r="G1824" s="79"/>
      <c r="H1824" s="77"/>
      <c r="I1824" s="77"/>
    </row>
    <row r="1825" spans="1:9" x14ac:dyDescent="0.25">
      <c r="A1825" s="13" t="s">
        <v>12602</v>
      </c>
      <c r="B1825" s="78"/>
      <c r="C1825" s="113" t="str">
        <f t="shared" si="29"/>
        <v xml:space="preserve">C1820 - </v>
      </c>
      <c r="D1825" s="77"/>
      <c r="E1825" s="111"/>
      <c r="F1825" s="77"/>
      <c r="G1825" s="79"/>
      <c r="H1825" s="77"/>
      <c r="I1825" s="77"/>
    </row>
    <row r="1826" spans="1:9" x14ac:dyDescent="0.25">
      <c r="A1826" s="13" t="s">
        <v>12603</v>
      </c>
      <c r="B1826" s="78"/>
      <c r="C1826" s="113" t="str">
        <f t="shared" si="29"/>
        <v xml:space="preserve">C1821 - </v>
      </c>
      <c r="D1826" s="77"/>
      <c r="E1826" s="111"/>
      <c r="F1826" s="77"/>
      <c r="G1826" s="79"/>
      <c r="H1826" s="77"/>
      <c r="I1826" s="77"/>
    </row>
    <row r="1827" spans="1:9" x14ac:dyDescent="0.25">
      <c r="A1827" s="13" t="s">
        <v>12604</v>
      </c>
      <c r="B1827" s="78"/>
      <c r="C1827" s="113" t="str">
        <f t="shared" si="29"/>
        <v xml:space="preserve">C1822 - </v>
      </c>
      <c r="D1827" s="77"/>
      <c r="E1827" s="111"/>
      <c r="F1827" s="77"/>
      <c r="G1827" s="79"/>
      <c r="H1827" s="77"/>
      <c r="I1827" s="77"/>
    </row>
    <row r="1828" spans="1:9" x14ac:dyDescent="0.25">
      <c r="A1828" s="13" t="s">
        <v>12605</v>
      </c>
      <c r="B1828" s="78"/>
      <c r="C1828" s="113" t="str">
        <f t="shared" si="29"/>
        <v xml:space="preserve">C1823 - </v>
      </c>
      <c r="D1828" s="77"/>
      <c r="E1828" s="111"/>
      <c r="F1828" s="77"/>
      <c r="G1828" s="79"/>
      <c r="H1828" s="77"/>
      <c r="I1828" s="77"/>
    </row>
    <row r="1829" spans="1:9" x14ac:dyDescent="0.25">
      <c r="A1829" s="13" t="s">
        <v>12606</v>
      </c>
      <c r="B1829" s="78"/>
      <c r="C1829" s="113" t="str">
        <f t="shared" si="29"/>
        <v xml:space="preserve">C1824 - </v>
      </c>
      <c r="D1829" s="77"/>
      <c r="E1829" s="111"/>
      <c r="F1829" s="77"/>
      <c r="G1829" s="79"/>
      <c r="H1829" s="77"/>
      <c r="I1829" s="77"/>
    </row>
    <row r="1830" spans="1:9" x14ac:dyDescent="0.25">
      <c r="A1830" s="13" t="s">
        <v>12607</v>
      </c>
      <c r="B1830" s="78"/>
      <c r="C1830" s="113" t="str">
        <f t="shared" si="29"/>
        <v xml:space="preserve">C1825 - </v>
      </c>
      <c r="D1830" s="77"/>
      <c r="E1830" s="111"/>
      <c r="F1830" s="77"/>
      <c r="G1830" s="79"/>
      <c r="H1830" s="77"/>
      <c r="I1830" s="77"/>
    </row>
    <row r="1831" spans="1:9" x14ac:dyDescent="0.25">
      <c r="A1831" s="13" t="s">
        <v>12608</v>
      </c>
      <c r="B1831" s="78"/>
      <c r="C1831" s="113" t="str">
        <f t="shared" si="29"/>
        <v xml:space="preserve">C1826 - </v>
      </c>
      <c r="D1831" s="77"/>
      <c r="E1831" s="111"/>
      <c r="F1831" s="77"/>
      <c r="G1831" s="79"/>
      <c r="H1831" s="77"/>
      <c r="I1831" s="77"/>
    </row>
    <row r="1832" spans="1:9" x14ac:dyDescent="0.25">
      <c r="A1832" s="13" t="s">
        <v>12609</v>
      </c>
      <c r="B1832" s="78"/>
      <c r="C1832" s="113" t="str">
        <f t="shared" si="29"/>
        <v xml:space="preserve">C1827 - </v>
      </c>
      <c r="D1832" s="77"/>
      <c r="E1832" s="111"/>
      <c r="F1832" s="77"/>
      <c r="G1832" s="79"/>
      <c r="H1832" s="77"/>
      <c r="I1832" s="77"/>
    </row>
    <row r="1833" spans="1:9" x14ac:dyDescent="0.25">
      <c r="A1833" s="13" t="s">
        <v>12610</v>
      </c>
      <c r="B1833" s="78"/>
      <c r="C1833" s="113" t="str">
        <f t="shared" si="29"/>
        <v xml:space="preserve">C1828 - </v>
      </c>
      <c r="D1833" s="77"/>
      <c r="E1833" s="111"/>
      <c r="F1833" s="77"/>
      <c r="G1833" s="79"/>
      <c r="H1833" s="77"/>
      <c r="I1833" s="77"/>
    </row>
    <row r="1834" spans="1:9" x14ac:dyDescent="0.25">
      <c r="A1834" s="13" t="s">
        <v>12611</v>
      </c>
      <c r="B1834" s="78"/>
      <c r="C1834" s="113" t="str">
        <f t="shared" si="29"/>
        <v xml:space="preserve">C1829 - </v>
      </c>
      <c r="D1834" s="77"/>
      <c r="E1834" s="111"/>
      <c r="F1834" s="77"/>
      <c r="G1834" s="79"/>
      <c r="H1834" s="77"/>
      <c r="I1834" s="77"/>
    </row>
    <row r="1835" spans="1:9" x14ac:dyDescent="0.25">
      <c r="A1835" s="13" t="s">
        <v>12612</v>
      </c>
      <c r="B1835" s="78"/>
      <c r="C1835" s="113" t="str">
        <f t="shared" si="29"/>
        <v xml:space="preserve">C1830 - </v>
      </c>
      <c r="D1835" s="77"/>
      <c r="E1835" s="111"/>
      <c r="F1835" s="77"/>
      <c r="G1835" s="79"/>
      <c r="H1835" s="77"/>
      <c r="I1835" s="77"/>
    </row>
    <row r="1836" spans="1:9" x14ac:dyDescent="0.25">
      <c r="A1836" s="13" t="s">
        <v>12613</v>
      </c>
      <c r="B1836" s="78"/>
      <c r="C1836" s="113" t="str">
        <f t="shared" si="29"/>
        <v xml:space="preserve">C1831 - </v>
      </c>
      <c r="D1836" s="77"/>
      <c r="E1836" s="111"/>
      <c r="F1836" s="77"/>
      <c r="G1836" s="79"/>
      <c r="H1836" s="77"/>
      <c r="I1836" s="77"/>
    </row>
    <row r="1837" spans="1:9" x14ac:dyDescent="0.25">
      <c r="A1837" s="13" t="s">
        <v>12614</v>
      </c>
      <c r="B1837" s="78"/>
      <c r="C1837" s="113" t="str">
        <f t="shared" si="29"/>
        <v xml:space="preserve">C1832 - </v>
      </c>
      <c r="D1837" s="77"/>
      <c r="E1837" s="111"/>
      <c r="F1837" s="77"/>
      <c r="G1837" s="79"/>
      <c r="H1837" s="77"/>
      <c r="I1837" s="77"/>
    </row>
    <row r="1838" spans="1:9" x14ac:dyDescent="0.25">
      <c r="A1838" s="13" t="s">
        <v>12615</v>
      </c>
      <c r="B1838" s="78"/>
      <c r="C1838" s="113" t="str">
        <f t="shared" si="29"/>
        <v xml:space="preserve">C1833 - </v>
      </c>
      <c r="D1838" s="77"/>
      <c r="E1838" s="111"/>
      <c r="F1838" s="77"/>
      <c r="G1838" s="79"/>
      <c r="H1838" s="77"/>
      <c r="I1838" s="77"/>
    </row>
    <row r="1839" spans="1:9" x14ac:dyDescent="0.25">
      <c r="A1839" s="13" t="s">
        <v>12616</v>
      </c>
      <c r="B1839" s="78"/>
      <c r="C1839" s="113" t="str">
        <f t="shared" si="29"/>
        <v xml:space="preserve">C1834 - </v>
      </c>
      <c r="D1839" s="77"/>
      <c r="E1839" s="111"/>
      <c r="F1839" s="77"/>
      <c r="G1839" s="79"/>
      <c r="H1839" s="77"/>
      <c r="I1839" s="77"/>
    </row>
    <row r="1840" spans="1:9" x14ac:dyDescent="0.25">
      <c r="A1840" s="13" t="s">
        <v>12617</v>
      </c>
      <c r="B1840" s="78"/>
      <c r="C1840" s="113" t="str">
        <f t="shared" si="29"/>
        <v xml:space="preserve">C1835 - </v>
      </c>
      <c r="D1840" s="77"/>
      <c r="E1840" s="111"/>
      <c r="F1840" s="77"/>
      <c r="G1840" s="79"/>
      <c r="H1840" s="77"/>
      <c r="I1840" s="77"/>
    </row>
    <row r="1841" spans="1:9" x14ac:dyDescent="0.25">
      <c r="A1841" s="13" t="s">
        <v>12618</v>
      </c>
      <c r="B1841" s="78"/>
      <c r="C1841" s="113" t="str">
        <f t="shared" si="29"/>
        <v xml:space="preserve">C1836 - </v>
      </c>
      <c r="D1841" s="77"/>
      <c r="E1841" s="111"/>
      <c r="F1841" s="77"/>
      <c r="G1841" s="79"/>
      <c r="H1841" s="77"/>
      <c r="I1841" s="77"/>
    </row>
    <row r="1842" spans="1:9" x14ac:dyDescent="0.25">
      <c r="A1842" s="13" t="s">
        <v>12619</v>
      </c>
      <c r="B1842" s="78"/>
      <c r="C1842" s="113" t="str">
        <f t="shared" si="29"/>
        <v xml:space="preserve">C1837 - </v>
      </c>
      <c r="D1842" s="77"/>
      <c r="E1842" s="111"/>
      <c r="F1842" s="77"/>
      <c r="G1842" s="79"/>
      <c r="H1842" s="77"/>
      <c r="I1842" s="77"/>
    </row>
    <row r="1843" spans="1:9" x14ac:dyDescent="0.25">
      <c r="A1843" s="13" t="s">
        <v>12620</v>
      </c>
      <c r="B1843" s="78"/>
      <c r="C1843" s="113" t="str">
        <f t="shared" si="29"/>
        <v xml:space="preserve">C1838 - </v>
      </c>
      <c r="D1843" s="77"/>
      <c r="E1843" s="111"/>
      <c r="F1843" s="77"/>
      <c r="G1843" s="79"/>
      <c r="H1843" s="77"/>
      <c r="I1843" s="77"/>
    </row>
    <row r="1844" spans="1:9" x14ac:dyDescent="0.25">
      <c r="A1844" s="13" t="s">
        <v>12621</v>
      </c>
      <c r="B1844" s="78"/>
      <c r="C1844" s="113" t="str">
        <f t="shared" si="29"/>
        <v xml:space="preserve">C1839 - </v>
      </c>
      <c r="D1844" s="77"/>
      <c r="E1844" s="111"/>
      <c r="F1844" s="77"/>
      <c r="G1844" s="79"/>
      <c r="H1844" s="77"/>
      <c r="I1844" s="77"/>
    </row>
    <row r="1845" spans="1:9" x14ac:dyDescent="0.25">
      <c r="A1845" s="13" t="s">
        <v>12622</v>
      </c>
      <c r="B1845" s="78"/>
      <c r="C1845" s="113" t="str">
        <f t="shared" si="29"/>
        <v xml:space="preserve">C1840 - </v>
      </c>
      <c r="D1845" s="77"/>
      <c r="E1845" s="111"/>
      <c r="F1845" s="77"/>
      <c r="G1845" s="79"/>
      <c r="H1845" s="77"/>
      <c r="I1845" s="77"/>
    </row>
    <row r="1846" spans="1:9" x14ac:dyDescent="0.25">
      <c r="A1846" s="13" t="s">
        <v>12623</v>
      </c>
      <c r="B1846" s="78"/>
      <c r="C1846" s="113" t="str">
        <f t="shared" si="29"/>
        <v xml:space="preserve">C1841 - </v>
      </c>
      <c r="D1846" s="77"/>
      <c r="E1846" s="111"/>
      <c r="F1846" s="77"/>
      <c r="G1846" s="79"/>
      <c r="H1846" s="77"/>
      <c r="I1846" s="77"/>
    </row>
    <row r="1847" spans="1:9" x14ac:dyDescent="0.25">
      <c r="A1847" s="13" t="s">
        <v>12624</v>
      </c>
      <c r="B1847" s="78"/>
      <c r="C1847" s="113" t="str">
        <f t="shared" si="29"/>
        <v xml:space="preserve">C1842 - </v>
      </c>
      <c r="D1847" s="77"/>
      <c r="E1847" s="111"/>
      <c r="F1847" s="77"/>
      <c r="G1847" s="79"/>
      <c r="H1847" s="77"/>
      <c r="I1847" s="77"/>
    </row>
    <row r="1848" spans="1:9" x14ac:dyDescent="0.25">
      <c r="A1848" s="13" t="s">
        <v>12625</v>
      </c>
      <c r="B1848" s="78"/>
      <c r="C1848" s="113" t="str">
        <f t="shared" si="29"/>
        <v xml:space="preserve">C1843 - </v>
      </c>
      <c r="D1848" s="77"/>
      <c r="E1848" s="111"/>
      <c r="F1848" s="77"/>
      <c r="G1848" s="79"/>
      <c r="H1848" s="77"/>
      <c r="I1848" s="77"/>
    </row>
    <row r="1849" spans="1:9" x14ac:dyDescent="0.25">
      <c r="A1849" s="13" t="s">
        <v>12626</v>
      </c>
      <c r="B1849" s="78"/>
      <c r="C1849" s="113" t="str">
        <f t="shared" si="29"/>
        <v xml:space="preserve">C1844 - </v>
      </c>
      <c r="D1849" s="77"/>
      <c r="E1849" s="111"/>
      <c r="F1849" s="77"/>
      <c r="G1849" s="79"/>
      <c r="H1849" s="77"/>
      <c r="I1849" s="77"/>
    </row>
    <row r="1850" spans="1:9" x14ac:dyDescent="0.25">
      <c r="A1850" s="13" t="s">
        <v>12627</v>
      </c>
      <c r="B1850" s="78"/>
      <c r="C1850" s="113" t="str">
        <f t="shared" si="29"/>
        <v xml:space="preserve">C1845 - </v>
      </c>
      <c r="D1850" s="77"/>
      <c r="E1850" s="111"/>
      <c r="F1850" s="77"/>
      <c r="G1850" s="79"/>
      <c r="H1850" s="77"/>
      <c r="I1850" s="77"/>
    </row>
    <row r="1851" spans="1:9" x14ac:dyDescent="0.25">
      <c r="A1851" s="13" t="s">
        <v>12628</v>
      </c>
      <c r="B1851" s="78"/>
      <c r="C1851" s="113" t="str">
        <f t="shared" si="29"/>
        <v xml:space="preserve">C1846 - </v>
      </c>
      <c r="D1851" s="77"/>
      <c r="E1851" s="111"/>
      <c r="F1851" s="77"/>
      <c r="G1851" s="79"/>
      <c r="H1851" s="77"/>
      <c r="I1851" s="77"/>
    </row>
    <row r="1852" spans="1:9" x14ac:dyDescent="0.25">
      <c r="A1852" s="13" t="s">
        <v>12629</v>
      </c>
      <c r="B1852" s="78"/>
      <c r="C1852" s="113" t="str">
        <f t="shared" si="29"/>
        <v xml:space="preserve">C1847 - </v>
      </c>
      <c r="D1852" s="77"/>
      <c r="E1852" s="111"/>
      <c r="F1852" s="77"/>
      <c r="G1852" s="79"/>
      <c r="H1852" s="77"/>
      <c r="I1852" s="77"/>
    </row>
    <row r="1853" spans="1:9" x14ac:dyDescent="0.25">
      <c r="A1853" s="13" t="s">
        <v>12630</v>
      </c>
      <c r="B1853" s="78"/>
      <c r="C1853" s="113" t="str">
        <f t="shared" si="29"/>
        <v xml:space="preserve">C1848 - </v>
      </c>
      <c r="D1853" s="77"/>
      <c r="E1853" s="111"/>
      <c r="F1853" s="77"/>
      <c r="G1853" s="79"/>
      <c r="H1853" s="77"/>
      <c r="I1853" s="77"/>
    </row>
    <row r="1854" spans="1:9" x14ac:dyDescent="0.25">
      <c r="A1854" s="13" t="s">
        <v>12631</v>
      </c>
      <c r="B1854" s="78"/>
      <c r="C1854" s="113" t="str">
        <f t="shared" si="29"/>
        <v xml:space="preserve">C1849 - </v>
      </c>
      <c r="D1854" s="77"/>
      <c r="E1854" s="111"/>
      <c r="F1854" s="77"/>
      <c r="G1854" s="79"/>
      <c r="H1854" s="77"/>
      <c r="I1854" s="77"/>
    </row>
    <row r="1855" spans="1:9" x14ac:dyDescent="0.25">
      <c r="A1855" s="13" t="s">
        <v>12632</v>
      </c>
      <c r="B1855" s="78"/>
      <c r="C1855" s="113" t="str">
        <f t="shared" si="29"/>
        <v xml:space="preserve">C1850 - </v>
      </c>
      <c r="D1855" s="77"/>
      <c r="E1855" s="111"/>
      <c r="F1855" s="77"/>
      <c r="G1855" s="79"/>
      <c r="H1855" s="77"/>
      <c r="I1855" s="77"/>
    </row>
    <row r="1856" spans="1:9" x14ac:dyDescent="0.25">
      <c r="A1856" s="13" t="s">
        <v>12633</v>
      </c>
      <c r="B1856" s="78"/>
      <c r="C1856" s="113" t="str">
        <f t="shared" si="29"/>
        <v xml:space="preserve">C1851 - </v>
      </c>
      <c r="D1856" s="77"/>
      <c r="E1856" s="111"/>
      <c r="F1856" s="77"/>
      <c r="G1856" s="79"/>
      <c r="H1856" s="77"/>
      <c r="I1856" s="77"/>
    </row>
    <row r="1857" spans="1:9" x14ac:dyDescent="0.25">
      <c r="A1857" s="13" t="s">
        <v>12634</v>
      </c>
      <c r="B1857" s="78"/>
      <c r="C1857" s="113" t="str">
        <f t="shared" si="29"/>
        <v xml:space="preserve">C1852 - </v>
      </c>
      <c r="D1857" s="77"/>
      <c r="E1857" s="111"/>
      <c r="F1857" s="77"/>
      <c r="G1857" s="79"/>
      <c r="H1857" s="77"/>
      <c r="I1857" s="77"/>
    </row>
    <row r="1858" spans="1:9" x14ac:dyDescent="0.25">
      <c r="A1858" s="13" t="s">
        <v>12635</v>
      </c>
      <c r="B1858" s="78"/>
      <c r="C1858" s="113" t="str">
        <f t="shared" si="29"/>
        <v xml:space="preserve">C1853 - </v>
      </c>
      <c r="D1858" s="77"/>
      <c r="E1858" s="111"/>
      <c r="F1858" s="77"/>
      <c r="G1858" s="79"/>
      <c r="H1858" s="77"/>
      <c r="I1858" s="77"/>
    </row>
    <row r="1859" spans="1:9" x14ac:dyDescent="0.25">
      <c r="A1859" s="13" t="s">
        <v>12636</v>
      </c>
      <c r="B1859" s="78"/>
      <c r="C1859" s="113" t="str">
        <f t="shared" si="29"/>
        <v xml:space="preserve">C1854 - </v>
      </c>
      <c r="D1859" s="77"/>
      <c r="E1859" s="111"/>
      <c r="F1859" s="77"/>
      <c r="G1859" s="79"/>
      <c r="H1859" s="77"/>
      <c r="I1859" s="77"/>
    </row>
    <row r="1860" spans="1:9" x14ac:dyDescent="0.25">
      <c r="A1860" s="13" t="s">
        <v>12637</v>
      </c>
      <c r="B1860" s="78"/>
      <c r="C1860" s="113" t="str">
        <f t="shared" si="29"/>
        <v xml:space="preserve">C1855 - </v>
      </c>
      <c r="D1860" s="77"/>
      <c r="E1860" s="111"/>
      <c r="F1860" s="77"/>
      <c r="G1860" s="79"/>
      <c r="H1860" s="77"/>
      <c r="I1860" s="77"/>
    </row>
    <row r="1861" spans="1:9" x14ac:dyDescent="0.25">
      <c r="A1861" s="13" t="s">
        <v>12638</v>
      </c>
      <c r="B1861" s="78"/>
      <c r="C1861" s="113" t="str">
        <f t="shared" si="29"/>
        <v xml:space="preserve">C1856 - </v>
      </c>
      <c r="D1861" s="77"/>
      <c r="E1861" s="111"/>
      <c r="F1861" s="77"/>
      <c r="G1861" s="79"/>
      <c r="H1861" s="77"/>
      <c r="I1861" s="77"/>
    </row>
    <row r="1862" spans="1:9" x14ac:dyDescent="0.25">
      <c r="A1862" s="13" t="s">
        <v>12639</v>
      </c>
      <c r="B1862" s="78"/>
      <c r="C1862" s="113" t="str">
        <f t="shared" ref="C1862:C1925" si="30">A1862&amp;" - "&amp;B1862</f>
        <v xml:space="preserve">C1857 - </v>
      </c>
      <c r="D1862" s="77"/>
      <c r="E1862" s="111"/>
      <c r="F1862" s="77"/>
      <c r="G1862" s="79"/>
      <c r="H1862" s="77"/>
      <c r="I1862" s="77"/>
    </row>
    <row r="1863" spans="1:9" x14ac:dyDescent="0.25">
      <c r="A1863" s="13" t="s">
        <v>12640</v>
      </c>
      <c r="B1863" s="78"/>
      <c r="C1863" s="113" t="str">
        <f t="shared" si="30"/>
        <v xml:space="preserve">C1858 - </v>
      </c>
      <c r="D1863" s="77"/>
      <c r="E1863" s="111"/>
      <c r="F1863" s="77"/>
      <c r="G1863" s="79"/>
      <c r="H1863" s="77"/>
      <c r="I1863" s="77"/>
    </row>
    <row r="1864" spans="1:9" x14ac:dyDescent="0.25">
      <c r="A1864" s="13" t="s">
        <v>12641</v>
      </c>
      <c r="B1864" s="78"/>
      <c r="C1864" s="113" t="str">
        <f t="shared" si="30"/>
        <v xml:space="preserve">C1859 - </v>
      </c>
      <c r="D1864" s="77"/>
      <c r="E1864" s="111"/>
      <c r="F1864" s="77"/>
      <c r="G1864" s="79"/>
      <c r="H1864" s="77"/>
      <c r="I1864" s="77"/>
    </row>
    <row r="1865" spans="1:9" x14ac:dyDescent="0.25">
      <c r="A1865" s="13" t="s">
        <v>12642</v>
      </c>
      <c r="B1865" s="78"/>
      <c r="C1865" s="113" t="str">
        <f t="shared" si="30"/>
        <v xml:space="preserve">C1860 - </v>
      </c>
      <c r="D1865" s="77"/>
      <c r="E1865" s="111"/>
      <c r="F1865" s="77"/>
      <c r="G1865" s="79"/>
      <c r="H1865" s="77"/>
      <c r="I1865" s="77"/>
    </row>
    <row r="1866" spans="1:9" x14ac:dyDescent="0.25">
      <c r="A1866" s="13" t="s">
        <v>12643</v>
      </c>
      <c r="B1866" s="78"/>
      <c r="C1866" s="113" t="str">
        <f t="shared" si="30"/>
        <v xml:space="preserve">C1861 - </v>
      </c>
      <c r="D1866" s="77"/>
      <c r="E1866" s="111"/>
      <c r="F1866" s="77"/>
      <c r="G1866" s="79"/>
      <c r="H1866" s="77"/>
      <c r="I1866" s="77"/>
    </row>
    <row r="1867" spans="1:9" x14ac:dyDescent="0.25">
      <c r="A1867" s="13" t="s">
        <v>12644</v>
      </c>
      <c r="B1867" s="78"/>
      <c r="C1867" s="113" t="str">
        <f t="shared" si="30"/>
        <v xml:space="preserve">C1862 - </v>
      </c>
      <c r="D1867" s="77"/>
      <c r="E1867" s="111"/>
      <c r="F1867" s="77"/>
      <c r="G1867" s="79"/>
      <c r="H1867" s="77"/>
      <c r="I1867" s="77"/>
    </row>
    <row r="1868" spans="1:9" x14ac:dyDescent="0.25">
      <c r="A1868" s="13" t="s">
        <v>12645</v>
      </c>
      <c r="B1868" s="78"/>
      <c r="C1868" s="113" t="str">
        <f t="shared" si="30"/>
        <v xml:space="preserve">C1863 - </v>
      </c>
      <c r="D1868" s="77"/>
      <c r="E1868" s="111"/>
      <c r="F1868" s="77"/>
      <c r="G1868" s="79"/>
      <c r="H1868" s="77"/>
      <c r="I1868" s="77"/>
    </row>
    <row r="1869" spans="1:9" x14ac:dyDescent="0.25">
      <c r="A1869" s="13" t="s">
        <v>12646</v>
      </c>
      <c r="B1869" s="78"/>
      <c r="C1869" s="113" t="str">
        <f t="shared" si="30"/>
        <v xml:space="preserve">C1864 - </v>
      </c>
      <c r="D1869" s="77"/>
      <c r="E1869" s="111"/>
      <c r="F1869" s="77"/>
      <c r="G1869" s="79"/>
      <c r="H1869" s="77"/>
      <c r="I1869" s="77"/>
    </row>
    <row r="1870" spans="1:9" x14ac:dyDescent="0.25">
      <c r="A1870" s="13" t="s">
        <v>12647</v>
      </c>
      <c r="B1870" s="78"/>
      <c r="C1870" s="113" t="str">
        <f t="shared" si="30"/>
        <v xml:space="preserve">C1865 - </v>
      </c>
      <c r="D1870" s="77"/>
      <c r="E1870" s="111"/>
      <c r="F1870" s="77"/>
      <c r="G1870" s="79"/>
      <c r="H1870" s="77"/>
      <c r="I1870" s="77"/>
    </row>
    <row r="1871" spans="1:9" x14ac:dyDescent="0.25">
      <c r="A1871" s="13" t="s">
        <v>12648</v>
      </c>
      <c r="B1871" s="78"/>
      <c r="C1871" s="113" t="str">
        <f t="shared" si="30"/>
        <v xml:space="preserve">C1866 - </v>
      </c>
      <c r="D1871" s="77"/>
      <c r="E1871" s="111"/>
      <c r="F1871" s="77"/>
      <c r="G1871" s="79"/>
      <c r="H1871" s="77"/>
      <c r="I1871" s="77"/>
    </row>
    <row r="1872" spans="1:9" x14ac:dyDescent="0.25">
      <c r="A1872" s="13" t="s">
        <v>12649</v>
      </c>
      <c r="B1872" s="78"/>
      <c r="C1872" s="113" t="str">
        <f t="shared" si="30"/>
        <v xml:space="preserve">C1867 - </v>
      </c>
      <c r="D1872" s="77"/>
      <c r="E1872" s="111"/>
      <c r="F1872" s="77"/>
      <c r="G1872" s="79"/>
      <c r="H1872" s="77"/>
      <c r="I1872" s="77"/>
    </row>
    <row r="1873" spans="1:9" x14ac:dyDescent="0.25">
      <c r="A1873" s="13" t="s">
        <v>12650</v>
      </c>
      <c r="B1873" s="78"/>
      <c r="C1873" s="113" t="str">
        <f t="shared" si="30"/>
        <v xml:space="preserve">C1868 - </v>
      </c>
      <c r="D1873" s="77"/>
      <c r="E1873" s="111"/>
      <c r="F1873" s="77"/>
      <c r="G1873" s="79"/>
      <c r="H1873" s="77"/>
      <c r="I1873" s="77"/>
    </row>
    <row r="1874" spans="1:9" x14ac:dyDescent="0.25">
      <c r="A1874" s="13" t="s">
        <v>12651</v>
      </c>
      <c r="B1874" s="78"/>
      <c r="C1874" s="113" t="str">
        <f t="shared" si="30"/>
        <v xml:space="preserve">C1869 - </v>
      </c>
      <c r="D1874" s="77"/>
      <c r="E1874" s="111"/>
      <c r="F1874" s="77"/>
      <c r="G1874" s="79"/>
      <c r="H1874" s="77"/>
      <c r="I1874" s="77"/>
    </row>
    <row r="1875" spans="1:9" x14ac:dyDescent="0.25">
      <c r="A1875" s="13" t="s">
        <v>12652</v>
      </c>
      <c r="B1875" s="78"/>
      <c r="C1875" s="113" t="str">
        <f t="shared" si="30"/>
        <v xml:space="preserve">C1870 - </v>
      </c>
      <c r="D1875" s="77"/>
      <c r="E1875" s="111"/>
      <c r="F1875" s="77"/>
      <c r="G1875" s="79"/>
      <c r="H1875" s="77"/>
      <c r="I1875" s="77"/>
    </row>
    <row r="1876" spans="1:9" x14ac:dyDescent="0.25">
      <c r="A1876" s="13" t="s">
        <v>12653</v>
      </c>
      <c r="B1876" s="78"/>
      <c r="C1876" s="113" t="str">
        <f t="shared" si="30"/>
        <v xml:space="preserve">C1871 - </v>
      </c>
      <c r="D1876" s="77"/>
      <c r="E1876" s="111"/>
      <c r="F1876" s="77"/>
      <c r="G1876" s="79"/>
      <c r="H1876" s="77"/>
      <c r="I1876" s="77"/>
    </row>
    <row r="1877" spans="1:9" x14ac:dyDescent="0.25">
      <c r="A1877" s="13" t="s">
        <v>12654</v>
      </c>
      <c r="B1877" s="78"/>
      <c r="C1877" s="113" t="str">
        <f t="shared" si="30"/>
        <v xml:space="preserve">C1872 - </v>
      </c>
      <c r="D1877" s="77"/>
      <c r="E1877" s="111"/>
      <c r="F1877" s="77"/>
      <c r="G1877" s="79"/>
      <c r="H1877" s="77"/>
      <c r="I1877" s="77"/>
    </row>
    <row r="1878" spans="1:9" x14ac:dyDescent="0.25">
      <c r="A1878" s="13" t="s">
        <v>12655</v>
      </c>
      <c r="B1878" s="78"/>
      <c r="C1878" s="113" t="str">
        <f t="shared" si="30"/>
        <v xml:space="preserve">C1873 - </v>
      </c>
      <c r="D1878" s="77"/>
      <c r="E1878" s="111"/>
      <c r="F1878" s="77"/>
      <c r="G1878" s="79"/>
      <c r="H1878" s="77"/>
      <c r="I1878" s="77"/>
    </row>
    <row r="1879" spans="1:9" x14ac:dyDescent="0.25">
      <c r="A1879" s="13" t="s">
        <v>12656</v>
      </c>
      <c r="B1879" s="78"/>
      <c r="C1879" s="113" t="str">
        <f t="shared" si="30"/>
        <v xml:space="preserve">C1874 - </v>
      </c>
      <c r="D1879" s="77"/>
      <c r="E1879" s="111"/>
      <c r="F1879" s="77"/>
      <c r="G1879" s="79"/>
      <c r="H1879" s="77"/>
      <c r="I1879" s="77"/>
    </row>
    <row r="1880" spans="1:9" x14ac:dyDescent="0.25">
      <c r="A1880" s="13" t="s">
        <v>12657</v>
      </c>
      <c r="B1880" s="78"/>
      <c r="C1880" s="113" t="str">
        <f t="shared" si="30"/>
        <v xml:space="preserve">C1875 - </v>
      </c>
      <c r="D1880" s="77"/>
      <c r="E1880" s="111"/>
      <c r="F1880" s="77"/>
      <c r="G1880" s="79"/>
      <c r="H1880" s="77"/>
      <c r="I1880" s="77"/>
    </row>
    <row r="1881" spans="1:9" x14ac:dyDescent="0.25">
      <c r="A1881" s="13" t="s">
        <v>12658</v>
      </c>
      <c r="B1881" s="78"/>
      <c r="C1881" s="113" t="str">
        <f t="shared" si="30"/>
        <v xml:space="preserve">C1876 - </v>
      </c>
      <c r="D1881" s="77"/>
      <c r="E1881" s="111"/>
      <c r="F1881" s="77"/>
      <c r="G1881" s="79"/>
      <c r="H1881" s="77"/>
      <c r="I1881" s="77"/>
    </row>
    <row r="1882" spans="1:9" x14ac:dyDescent="0.25">
      <c r="A1882" s="13" t="s">
        <v>12659</v>
      </c>
      <c r="B1882" s="78"/>
      <c r="C1882" s="113" t="str">
        <f t="shared" si="30"/>
        <v xml:space="preserve">C1877 - </v>
      </c>
      <c r="D1882" s="77"/>
      <c r="E1882" s="111"/>
      <c r="F1882" s="77"/>
      <c r="G1882" s="79"/>
      <c r="H1882" s="77"/>
      <c r="I1882" s="77"/>
    </row>
    <row r="1883" spans="1:9" x14ac:dyDescent="0.25">
      <c r="A1883" s="13" t="s">
        <v>12660</v>
      </c>
      <c r="B1883" s="78"/>
      <c r="C1883" s="113" t="str">
        <f t="shared" si="30"/>
        <v xml:space="preserve">C1878 - </v>
      </c>
      <c r="D1883" s="77"/>
      <c r="E1883" s="111"/>
      <c r="F1883" s="77"/>
      <c r="G1883" s="79"/>
      <c r="H1883" s="77"/>
      <c r="I1883" s="77"/>
    </row>
    <row r="1884" spans="1:9" x14ac:dyDescent="0.25">
      <c r="A1884" s="13" t="s">
        <v>12661</v>
      </c>
      <c r="B1884" s="78"/>
      <c r="C1884" s="113" t="str">
        <f t="shared" si="30"/>
        <v xml:space="preserve">C1879 - </v>
      </c>
      <c r="D1884" s="77"/>
      <c r="E1884" s="111"/>
      <c r="F1884" s="77"/>
      <c r="G1884" s="79"/>
      <c r="H1884" s="77"/>
      <c r="I1884" s="77"/>
    </row>
    <row r="1885" spans="1:9" x14ac:dyDescent="0.25">
      <c r="A1885" s="13" t="s">
        <v>12662</v>
      </c>
      <c r="B1885" s="78"/>
      <c r="C1885" s="113" t="str">
        <f t="shared" si="30"/>
        <v xml:space="preserve">C1880 - </v>
      </c>
      <c r="D1885" s="77"/>
      <c r="E1885" s="111"/>
      <c r="F1885" s="77"/>
      <c r="G1885" s="79"/>
      <c r="H1885" s="77"/>
      <c r="I1885" s="77"/>
    </row>
    <row r="1886" spans="1:9" x14ac:dyDescent="0.25">
      <c r="A1886" s="13" t="s">
        <v>12663</v>
      </c>
      <c r="B1886" s="78"/>
      <c r="C1886" s="113" t="str">
        <f t="shared" si="30"/>
        <v xml:space="preserve">C1881 - </v>
      </c>
      <c r="D1886" s="77"/>
      <c r="E1886" s="111"/>
      <c r="F1886" s="77"/>
      <c r="G1886" s="79"/>
      <c r="H1886" s="77"/>
      <c r="I1886" s="77"/>
    </row>
    <row r="1887" spans="1:9" x14ac:dyDescent="0.25">
      <c r="A1887" s="13" t="s">
        <v>12664</v>
      </c>
      <c r="B1887" s="78"/>
      <c r="C1887" s="113" t="str">
        <f t="shared" si="30"/>
        <v xml:space="preserve">C1882 - </v>
      </c>
      <c r="D1887" s="77"/>
      <c r="E1887" s="111"/>
      <c r="F1887" s="77"/>
      <c r="G1887" s="79"/>
      <c r="H1887" s="77"/>
      <c r="I1887" s="77"/>
    </row>
    <row r="1888" spans="1:9" x14ac:dyDescent="0.25">
      <c r="A1888" s="13" t="s">
        <v>12665</v>
      </c>
      <c r="B1888" s="78"/>
      <c r="C1888" s="113" t="str">
        <f t="shared" si="30"/>
        <v xml:space="preserve">C1883 - </v>
      </c>
      <c r="D1888" s="77"/>
      <c r="E1888" s="111"/>
      <c r="F1888" s="77"/>
      <c r="G1888" s="79"/>
      <c r="H1888" s="77"/>
      <c r="I1888" s="77"/>
    </row>
    <row r="1889" spans="1:9" x14ac:dyDescent="0.25">
      <c r="A1889" s="13" t="s">
        <v>12666</v>
      </c>
      <c r="B1889" s="78"/>
      <c r="C1889" s="113" t="str">
        <f t="shared" si="30"/>
        <v xml:space="preserve">C1884 - </v>
      </c>
      <c r="D1889" s="77"/>
      <c r="E1889" s="111"/>
      <c r="F1889" s="77"/>
      <c r="G1889" s="79"/>
      <c r="H1889" s="77"/>
      <c r="I1889" s="77"/>
    </row>
    <row r="1890" spans="1:9" x14ac:dyDescent="0.25">
      <c r="A1890" s="13" t="s">
        <v>12667</v>
      </c>
      <c r="B1890" s="78"/>
      <c r="C1890" s="113" t="str">
        <f t="shared" si="30"/>
        <v xml:space="preserve">C1885 - </v>
      </c>
      <c r="D1890" s="77"/>
      <c r="E1890" s="111"/>
      <c r="F1890" s="77"/>
      <c r="G1890" s="79"/>
      <c r="H1890" s="77"/>
      <c r="I1890" s="77"/>
    </row>
    <row r="1891" spans="1:9" x14ac:dyDescent="0.25">
      <c r="A1891" s="13" t="s">
        <v>12668</v>
      </c>
      <c r="B1891" s="78"/>
      <c r="C1891" s="113" t="str">
        <f t="shared" si="30"/>
        <v xml:space="preserve">C1886 - </v>
      </c>
      <c r="D1891" s="77"/>
      <c r="E1891" s="111"/>
      <c r="F1891" s="77"/>
      <c r="G1891" s="79"/>
      <c r="H1891" s="77"/>
      <c r="I1891" s="77"/>
    </row>
    <row r="1892" spans="1:9" x14ac:dyDescent="0.25">
      <c r="A1892" s="13" t="s">
        <v>12669</v>
      </c>
      <c r="B1892" s="78"/>
      <c r="C1892" s="113" t="str">
        <f t="shared" si="30"/>
        <v xml:space="preserve">C1887 - </v>
      </c>
      <c r="D1892" s="77"/>
      <c r="E1892" s="111"/>
      <c r="F1892" s="77"/>
      <c r="G1892" s="79"/>
      <c r="H1892" s="77"/>
      <c r="I1892" s="77"/>
    </row>
    <row r="1893" spans="1:9" x14ac:dyDescent="0.25">
      <c r="A1893" s="13" t="s">
        <v>12670</v>
      </c>
      <c r="B1893" s="78"/>
      <c r="C1893" s="113" t="str">
        <f t="shared" si="30"/>
        <v xml:space="preserve">C1888 - </v>
      </c>
      <c r="D1893" s="77"/>
      <c r="E1893" s="111"/>
      <c r="F1893" s="77"/>
      <c r="G1893" s="79"/>
      <c r="H1893" s="77"/>
      <c r="I1893" s="77"/>
    </row>
    <row r="1894" spans="1:9" x14ac:dyDescent="0.25">
      <c r="A1894" s="13" t="s">
        <v>12671</v>
      </c>
      <c r="B1894" s="78"/>
      <c r="C1894" s="113" t="str">
        <f t="shared" si="30"/>
        <v xml:space="preserve">C1889 - </v>
      </c>
      <c r="D1894" s="77"/>
      <c r="E1894" s="111"/>
      <c r="F1894" s="77"/>
      <c r="G1894" s="79"/>
      <c r="H1894" s="77"/>
      <c r="I1894" s="77"/>
    </row>
    <row r="1895" spans="1:9" x14ac:dyDescent="0.25">
      <c r="A1895" s="13" t="s">
        <v>12672</v>
      </c>
      <c r="B1895" s="78"/>
      <c r="C1895" s="113" t="str">
        <f t="shared" si="30"/>
        <v xml:space="preserve">C1890 - </v>
      </c>
      <c r="D1895" s="77"/>
      <c r="E1895" s="111"/>
      <c r="F1895" s="77"/>
      <c r="G1895" s="79"/>
      <c r="H1895" s="77"/>
      <c r="I1895" s="77"/>
    </row>
    <row r="1896" spans="1:9" x14ac:dyDescent="0.25">
      <c r="A1896" s="13" t="s">
        <v>12673</v>
      </c>
      <c r="B1896" s="78"/>
      <c r="C1896" s="113" t="str">
        <f t="shared" si="30"/>
        <v xml:space="preserve">C1891 - </v>
      </c>
      <c r="D1896" s="77"/>
      <c r="E1896" s="111"/>
      <c r="F1896" s="77"/>
      <c r="G1896" s="79"/>
      <c r="H1896" s="77"/>
      <c r="I1896" s="77"/>
    </row>
    <row r="1897" spans="1:9" x14ac:dyDescent="0.25">
      <c r="A1897" s="13" t="s">
        <v>12674</v>
      </c>
      <c r="B1897" s="78"/>
      <c r="C1897" s="113" t="str">
        <f t="shared" si="30"/>
        <v xml:space="preserve">C1892 - </v>
      </c>
      <c r="D1897" s="77"/>
      <c r="E1897" s="111"/>
      <c r="F1897" s="77"/>
      <c r="G1897" s="79"/>
      <c r="H1897" s="77"/>
      <c r="I1897" s="77"/>
    </row>
    <row r="1898" spans="1:9" x14ac:dyDescent="0.25">
      <c r="A1898" s="13" t="s">
        <v>12675</v>
      </c>
      <c r="B1898" s="78"/>
      <c r="C1898" s="113" t="str">
        <f t="shared" si="30"/>
        <v xml:space="preserve">C1893 - </v>
      </c>
      <c r="D1898" s="77"/>
      <c r="E1898" s="111"/>
      <c r="F1898" s="77"/>
      <c r="G1898" s="79"/>
      <c r="H1898" s="77"/>
      <c r="I1898" s="77"/>
    </row>
    <row r="1899" spans="1:9" x14ac:dyDescent="0.25">
      <c r="A1899" s="13" t="s">
        <v>12676</v>
      </c>
      <c r="B1899" s="78"/>
      <c r="C1899" s="113" t="str">
        <f t="shared" si="30"/>
        <v xml:space="preserve">C1894 - </v>
      </c>
      <c r="D1899" s="77"/>
      <c r="E1899" s="111"/>
      <c r="F1899" s="77"/>
      <c r="G1899" s="79"/>
      <c r="H1899" s="77"/>
      <c r="I1899" s="77"/>
    </row>
    <row r="1900" spans="1:9" x14ac:dyDescent="0.25">
      <c r="A1900" s="13" t="s">
        <v>12677</v>
      </c>
      <c r="B1900" s="78"/>
      <c r="C1900" s="113" t="str">
        <f t="shared" si="30"/>
        <v xml:space="preserve">C1895 - </v>
      </c>
      <c r="D1900" s="77"/>
      <c r="E1900" s="111"/>
      <c r="F1900" s="77"/>
      <c r="G1900" s="79"/>
      <c r="H1900" s="77"/>
      <c r="I1900" s="77"/>
    </row>
    <row r="1901" spans="1:9" x14ac:dyDescent="0.25">
      <c r="A1901" s="13" t="s">
        <v>12678</v>
      </c>
      <c r="B1901" s="78"/>
      <c r="C1901" s="113" t="str">
        <f t="shared" si="30"/>
        <v xml:space="preserve">C1896 - </v>
      </c>
      <c r="D1901" s="77"/>
      <c r="E1901" s="111"/>
      <c r="F1901" s="77"/>
      <c r="G1901" s="79"/>
      <c r="H1901" s="77"/>
      <c r="I1901" s="77"/>
    </row>
    <row r="1902" spans="1:9" x14ac:dyDescent="0.25">
      <c r="A1902" s="13" t="s">
        <v>12679</v>
      </c>
      <c r="B1902" s="78"/>
      <c r="C1902" s="113" t="str">
        <f t="shared" si="30"/>
        <v xml:space="preserve">C1897 - </v>
      </c>
      <c r="D1902" s="77"/>
      <c r="E1902" s="111"/>
      <c r="F1902" s="77"/>
      <c r="G1902" s="79"/>
      <c r="H1902" s="77"/>
      <c r="I1902" s="77"/>
    </row>
    <row r="1903" spans="1:9" x14ac:dyDescent="0.25">
      <c r="A1903" s="13" t="s">
        <v>12680</v>
      </c>
      <c r="B1903" s="78"/>
      <c r="C1903" s="113" t="str">
        <f t="shared" si="30"/>
        <v xml:space="preserve">C1898 - </v>
      </c>
      <c r="D1903" s="77"/>
      <c r="E1903" s="111"/>
      <c r="F1903" s="77"/>
      <c r="G1903" s="79"/>
      <c r="H1903" s="77"/>
      <c r="I1903" s="77"/>
    </row>
    <row r="1904" spans="1:9" x14ac:dyDescent="0.25">
      <c r="A1904" s="13" t="s">
        <v>12681</v>
      </c>
      <c r="B1904" s="78"/>
      <c r="C1904" s="113" t="str">
        <f t="shared" si="30"/>
        <v xml:space="preserve">C1899 - </v>
      </c>
      <c r="D1904" s="77"/>
      <c r="E1904" s="111"/>
      <c r="F1904" s="77"/>
      <c r="G1904" s="79"/>
      <c r="H1904" s="77"/>
      <c r="I1904" s="77"/>
    </row>
    <row r="1905" spans="1:9" x14ac:dyDescent="0.25">
      <c r="A1905" s="13" t="s">
        <v>12682</v>
      </c>
      <c r="B1905" s="78"/>
      <c r="C1905" s="113" t="str">
        <f t="shared" si="30"/>
        <v xml:space="preserve">C1900 - </v>
      </c>
      <c r="D1905" s="77"/>
      <c r="E1905" s="111"/>
      <c r="F1905" s="77"/>
      <c r="G1905" s="79"/>
      <c r="H1905" s="77"/>
      <c r="I1905" s="77"/>
    </row>
    <row r="1906" spans="1:9" x14ac:dyDescent="0.25">
      <c r="A1906" s="13" t="s">
        <v>12683</v>
      </c>
      <c r="B1906" s="78"/>
      <c r="C1906" s="113" t="str">
        <f t="shared" si="30"/>
        <v xml:space="preserve">C1901 - </v>
      </c>
      <c r="D1906" s="77"/>
      <c r="E1906" s="111"/>
      <c r="F1906" s="77"/>
      <c r="G1906" s="79"/>
      <c r="H1906" s="77"/>
      <c r="I1906" s="77"/>
    </row>
    <row r="1907" spans="1:9" x14ac:dyDescent="0.25">
      <c r="A1907" s="13" t="s">
        <v>12684</v>
      </c>
      <c r="B1907" s="78"/>
      <c r="C1907" s="113" t="str">
        <f t="shared" si="30"/>
        <v xml:space="preserve">C1902 - </v>
      </c>
      <c r="D1907" s="77"/>
      <c r="E1907" s="111"/>
      <c r="F1907" s="77"/>
      <c r="G1907" s="79"/>
      <c r="H1907" s="77"/>
      <c r="I1907" s="77"/>
    </row>
    <row r="1908" spans="1:9" x14ac:dyDescent="0.25">
      <c r="A1908" s="13" t="s">
        <v>12685</v>
      </c>
      <c r="B1908" s="78"/>
      <c r="C1908" s="113" t="str">
        <f t="shared" si="30"/>
        <v xml:space="preserve">C1903 - </v>
      </c>
      <c r="D1908" s="77"/>
      <c r="E1908" s="111"/>
      <c r="F1908" s="77"/>
      <c r="G1908" s="79"/>
      <c r="H1908" s="77"/>
      <c r="I1908" s="77"/>
    </row>
    <row r="1909" spans="1:9" x14ac:dyDescent="0.25">
      <c r="A1909" s="13" t="s">
        <v>12686</v>
      </c>
      <c r="B1909" s="78"/>
      <c r="C1909" s="113" t="str">
        <f t="shared" si="30"/>
        <v xml:space="preserve">C1904 - </v>
      </c>
      <c r="D1909" s="77"/>
      <c r="E1909" s="111"/>
      <c r="F1909" s="77"/>
      <c r="G1909" s="79"/>
      <c r="H1909" s="77"/>
      <c r="I1909" s="77"/>
    </row>
    <row r="1910" spans="1:9" x14ac:dyDescent="0.25">
      <c r="A1910" s="13" t="s">
        <v>12687</v>
      </c>
      <c r="B1910" s="78"/>
      <c r="C1910" s="113" t="str">
        <f t="shared" si="30"/>
        <v xml:space="preserve">C1905 - </v>
      </c>
      <c r="D1910" s="77"/>
      <c r="E1910" s="111"/>
      <c r="F1910" s="77"/>
      <c r="G1910" s="79"/>
      <c r="H1910" s="77"/>
      <c r="I1910" s="77"/>
    </row>
    <row r="1911" spans="1:9" x14ac:dyDescent="0.25">
      <c r="A1911" s="13" t="s">
        <v>12688</v>
      </c>
      <c r="B1911" s="78"/>
      <c r="C1911" s="113" t="str">
        <f t="shared" si="30"/>
        <v xml:space="preserve">C1906 - </v>
      </c>
      <c r="D1911" s="77"/>
      <c r="E1911" s="111"/>
      <c r="F1911" s="77"/>
      <c r="G1911" s="79"/>
      <c r="H1911" s="77"/>
      <c r="I1911" s="77"/>
    </row>
    <row r="1912" spans="1:9" x14ac:dyDescent="0.25">
      <c r="A1912" s="13" t="s">
        <v>12689</v>
      </c>
      <c r="B1912" s="78"/>
      <c r="C1912" s="113" t="str">
        <f t="shared" si="30"/>
        <v xml:space="preserve">C1907 - </v>
      </c>
      <c r="D1912" s="77"/>
      <c r="E1912" s="111"/>
      <c r="F1912" s="77"/>
      <c r="G1912" s="79"/>
      <c r="H1912" s="77"/>
      <c r="I1912" s="77"/>
    </row>
    <row r="1913" spans="1:9" x14ac:dyDescent="0.25">
      <c r="A1913" s="13" t="s">
        <v>12690</v>
      </c>
      <c r="B1913" s="78"/>
      <c r="C1913" s="113" t="str">
        <f t="shared" si="30"/>
        <v xml:space="preserve">C1908 - </v>
      </c>
      <c r="D1913" s="77"/>
      <c r="E1913" s="111"/>
      <c r="F1913" s="77"/>
      <c r="G1913" s="79"/>
      <c r="H1913" s="77"/>
      <c r="I1913" s="77"/>
    </row>
    <row r="1914" spans="1:9" x14ac:dyDescent="0.25">
      <c r="A1914" s="13" t="s">
        <v>12691</v>
      </c>
      <c r="B1914" s="78"/>
      <c r="C1914" s="113" t="str">
        <f t="shared" si="30"/>
        <v xml:space="preserve">C1909 - </v>
      </c>
      <c r="D1914" s="77"/>
      <c r="E1914" s="111"/>
      <c r="F1914" s="77"/>
      <c r="G1914" s="79"/>
      <c r="H1914" s="77"/>
      <c r="I1914" s="77"/>
    </row>
    <row r="1915" spans="1:9" x14ac:dyDescent="0.25">
      <c r="A1915" s="13" t="s">
        <v>12692</v>
      </c>
      <c r="B1915" s="78"/>
      <c r="C1915" s="113" t="str">
        <f t="shared" si="30"/>
        <v xml:space="preserve">C1910 - </v>
      </c>
      <c r="D1915" s="77"/>
      <c r="E1915" s="111"/>
      <c r="F1915" s="77"/>
      <c r="G1915" s="79"/>
      <c r="H1915" s="77"/>
      <c r="I1915" s="77"/>
    </row>
    <row r="1916" spans="1:9" x14ac:dyDescent="0.25">
      <c r="A1916" s="13" t="s">
        <v>12693</v>
      </c>
      <c r="B1916" s="78"/>
      <c r="C1916" s="113" t="str">
        <f t="shared" si="30"/>
        <v xml:space="preserve">C1911 - </v>
      </c>
      <c r="D1916" s="77"/>
      <c r="E1916" s="111"/>
      <c r="F1916" s="77"/>
      <c r="G1916" s="79"/>
      <c r="H1916" s="77"/>
      <c r="I1916" s="77"/>
    </row>
    <row r="1917" spans="1:9" x14ac:dyDescent="0.25">
      <c r="A1917" s="13" t="s">
        <v>12694</v>
      </c>
      <c r="B1917" s="78"/>
      <c r="C1917" s="113" t="str">
        <f t="shared" si="30"/>
        <v xml:space="preserve">C1912 - </v>
      </c>
      <c r="D1917" s="77"/>
      <c r="E1917" s="111"/>
      <c r="F1917" s="77"/>
      <c r="G1917" s="79"/>
      <c r="H1917" s="77"/>
      <c r="I1917" s="77"/>
    </row>
    <row r="1918" spans="1:9" x14ac:dyDescent="0.25">
      <c r="A1918" s="13" t="s">
        <v>12695</v>
      </c>
      <c r="B1918" s="78"/>
      <c r="C1918" s="113" t="str">
        <f t="shared" si="30"/>
        <v xml:space="preserve">C1913 - </v>
      </c>
      <c r="D1918" s="77"/>
      <c r="E1918" s="111"/>
      <c r="F1918" s="77"/>
      <c r="G1918" s="79"/>
      <c r="H1918" s="77"/>
      <c r="I1918" s="77"/>
    </row>
    <row r="1919" spans="1:9" x14ac:dyDescent="0.25">
      <c r="A1919" s="13" t="s">
        <v>12696</v>
      </c>
      <c r="B1919" s="78"/>
      <c r="C1919" s="113" t="str">
        <f t="shared" si="30"/>
        <v xml:space="preserve">C1914 - </v>
      </c>
      <c r="D1919" s="77"/>
      <c r="E1919" s="111"/>
      <c r="F1919" s="77"/>
      <c r="G1919" s="79"/>
      <c r="H1919" s="77"/>
      <c r="I1919" s="77"/>
    </row>
    <row r="1920" spans="1:9" x14ac:dyDescent="0.25">
      <c r="A1920" s="13" t="s">
        <v>12697</v>
      </c>
      <c r="B1920" s="78"/>
      <c r="C1920" s="113" t="str">
        <f t="shared" si="30"/>
        <v xml:space="preserve">C1915 - </v>
      </c>
      <c r="D1920" s="77"/>
      <c r="E1920" s="111"/>
      <c r="F1920" s="77"/>
      <c r="G1920" s="79"/>
      <c r="H1920" s="77"/>
      <c r="I1920" s="77"/>
    </row>
    <row r="1921" spans="1:9" x14ac:dyDescent="0.25">
      <c r="A1921" s="13" t="s">
        <v>12698</v>
      </c>
      <c r="B1921" s="78"/>
      <c r="C1921" s="113" t="str">
        <f t="shared" si="30"/>
        <v xml:space="preserve">C1916 - </v>
      </c>
      <c r="D1921" s="77"/>
      <c r="E1921" s="111"/>
      <c r="F1921" s="77"/>
      <c r="G1921" s="79"/>
      <c r="H1921" s="77"/>
      <c r="I1921" s="77"/>
    </row>
    <row r="1922" spans="1:9" x14ac:dyDescent="0.25">
      <c r="A1922" s="13" t="s">
        <v>12699</v>
      </c>
      <c r="B1922" s="78"/>
      <c r="C1922" s="113" t="str">
        <f t="shared" si="30"/>
        <v xml:space="preserve">C1917 - </v>
      </c>
      <c r="D1922" s="77"/>
      <c r="E1922" s="111"/>
      <c r="F1922" s="77"/>
      <c r="G1922" s="79"/>
      <c r="H1922" s="77"/>
      <c r="I1922" s="77"/>
    </row>
    <row r="1923" spans="1:9" x14ac:dyDescent="0.25">
      <c r="A1923" s="13" t="s">
        <v>12700</v>
      </c>
      <c r="B1923" s="78"/>
      <c r="C1923" s="113" t="str">
        <f t="shared" si="30"/>
        <v xml:space="preserve">C1918 - </v>
      </c>
      <c r="D1923" s="77"/>
      <c r="E1923" s="111"/>
      <c r="F1923" s="77"/>
      <c r="G1923" s="79"/>
      <c r="H1923" s="77"/>
      <c r="I1923" s="77"/>
    </row>
    <row r="1924" spans="1:9" x14ac:dyDescent="0.25">
      <c r="A1924" s="13" t="s">
        <v>12701</v>
      </c>
      <c r="B1924" s="78"/>
      <c r="C1924" s="113" t="str">
        <f t="shared" si="30"/>
        <v xml:space="preserve">C1919 - </v>
      </c>
      <c r="D1924" s="77"/>
      <c r="E1924" s="111"/>
      <c r="F1924" s="77"/>
      <c r="G1924" s="79"/>
      <c r="H1924" s="77"/>
      <c r="I1924" s="77"/>
    </row>
    <row r="1925" spans="1:9" x14ac:dyDescent="0.25">
      <c r="A1925" s="13" t="s">
        <v>12702</v>
      </c>
      <c r="B1925" s="78"/>
      <c r="C1925" s="113" t="str">
        <f t="shared" si="30"/>
        <v xml:space="preserve">C1920 - </v>
      </c>
      <c r="D1925" s="77"/>
      <c r="E1925" s="111"/>
      <c r="F1925" s="77"/>
      <c r="G1925" s="79"/>
      <c r="H1925" s="77"/>
      <c r="I1925" s="77"/>
    </row>
    <row r="1926" spans="1:9" x14ac:dyDescent="0.25">
      <c r="A1926" s="13" t="s">
        <v>12703</v>
      </c>
      <c r="B1926" s="78"/>
      <c r="C1926" s="113" t="str">
        <f t="shared" ref="C1926:C1989" si="31">A1926&amp;" - "&amp;B1926</f>
        <v xml:space="preserve">C1921 - </v>
      </c>
      <c r="D1926" s="77"/>
      <c r="E1926" s="111"/>
      <c r="F1926" s="77"/>
      <c r="G1926" s="79"/>
      <c r="H1926" s="77"/>
      <c r="I1926" s="77"/>
    </row>
    <row r="1927" spans="1:9" x14ac:dyDescent="0.25">
      <c r="A1927" s="13" t="s">
        <v>12704</v>
      </c>
      <c r="B1927" s="78"/>
      <c r="C1927" s="113" t="str">
        <f t="shared" si="31"/>
        <v xml:space="preserve">C1922 - </v>
      </c>
      <c r="D1927" s="77"/>
      <c r="E1927" s="111"/>
      <c r="F1927" s="77"/>
      <c r="G1927" s="79"/>
      <c r="H1927" s="77"/>
      <c r="I1927" s="77"/>
    </row>
    <row r="1928" spans="1:9" x14ac:dyDescent="0.25">
      <c r="A1928" s="13" t="s">
        <v>12705</v>
      </c>
      <c r="B1928" s="78"/>
      <c r="C1928" s="113" t="str">
        <f t="shared" si="31"/>
        <v xml:space="preserve">C1923 - </v>
      </c>
      <c r="D1928" s="77"/>
      <c r="E1928" s="111"/>
      <c r="F1928" s="77"/>
      <c r="G1928" s="79"/>
      <c r="H1928" s="77"/>
      <c r="I1928" s="77"/>
    </row>
    <row r="1929" spans="1:9" x14ac:dyDescent="0.25">
      <c r="A1929" s="13" t="s">
        <v>12706</v>
      </c>
      <c r="B1929" s="78"/>
      <c r="C1929" s="113" t="str">
        <f t="shared" si="31"/>
        <v xml:space="preserve">C1924 - </v>
      </c>
      <c r="D1929" s="77"/>
      <c r="E1929" s="111"/>
      <c r="F1929" s="77"/>
      <c r="G1929" s="79"/>
      <c r="H1929" s="77"/>
      <c r="I1929" s="77"/>
    </row>
    <row r="1930" spans="1:9" x14ac:dyDescent="0.25">
      <c r="A1930" s="13" t="s">
        <v>12707</v>
      </c>
      <c r="B1930" s="78"/>
      <c r="C1930" s="113" t="str">
        <f t="shared" si="31"/>
        <v xml:space="preserve">C1925 - </v>
      </c>
      <c r="D1930" s="77"/>
      <c r="E1930" s="111"/>
      <c r="F1930" s="77"/>
      <c r="G1930" s="79"/>
      <c r="H1930" s="77"/>
      <c r="I1930" s="77"/>
    </row>
    <row r="1931" spans="1:9" x14ac:dyDescent="0.25">
      <c r="A1931" s="13" t="s">
        <v>12708</v>
      </c>
      <c r="B1931" s="78"/>
      <c r="C1931" s="113" t="str">
        <f t="shared" si="31"/>
        <v xml:space="preserve">C1926 - </v>
      </c>
      <c r="D1931" s="77"/>
      <c r="E1931" s="111"/>
      <c r="F1931" s="77"/>
      <c r="G1931" s="79"/>
      <c r="H1931" s="77"/>
      <c r="I1931" s="77"/>
    </row>
    <row r="1932" spans="1:9" x14ac:dyDescent="0.25">
      <c r="A1932" s="13" t="s">
        <v>12709</v>
      </c>
      <c r="B1932" s="78"/>
      <c r="C1932" s="113" t="str">
        <f t="shared" si="31"/>
        <v xml:space="preserve">C1927 - </v>
      </c>
      <c r="D1932" s="77"/>
      <c r="E1932" s="111"/>
      <c r="F1932" s="77"/>
      <c r="G1932" s="79"/>
      <c r="H1932" s="77"/>
      <c r="I1932" s="77"/>
    </row>
    <row r="1933" spans="1:9" x14ac:dyDescent="0.25">
      <c r="A1933" s="13" t="s">
        <v>12710</v>
      </c>
      <c r="B1933" s="78"/>
      <c r="C1933" s="113" t="str">
        <f t="shared" si="31"/>
        <v xml:space="preserve">C1928 - </v>
      </c>
      <c r="D1933" s="77"/>
      <c r="E1933" s="111"/>
      <c r="F1933" s="77"/>
      <c r="G1933" s="79"/>
      <c r="H1933" s="77"/>
      <c r="I1933" s="77"/>
    </row>
    <row r="1934" spans="1:9" x14ac:dyDescent="0.25">
      <c r="A1934" s="13" t="s">
        <v>12711</v>
      </c>
      <c r="B1934" s="78"/>
      <c r="C1934" s="113" t="str">
        <f t="shared" si="31"/>
        <v xml:space="preserve">C1929 - </v>
      </c>
      <c r="D1934" s="77"/>
      <c r="E1934" s="111"/>
      <c r="F1934" s="77"/>
      <c r="G1934" s="79"/>
      <c r="H1934" s="77"/>
      <c r="I1934" s="77"/>
    </row>
    <row r="1935" spans="1:9" x14ac:dyDescent="0.25">
      <c r="A1935" s="13" t="s">
        <v>12712</v>
      </c>
      <c r="B1935" s="78"/>
      <c r="C1935" s="113" t="str">
        <f t="shared" si="31"/>
        <v xml:space="preserve">C1930 - </v>
      </c>
      <c r="D1935" s="77"/>
      <c r="E1935" s="111"/>
      <c r="F1935" s="77"/>
      <c r="G1935" s="79"/>
      <c r="H1935" s="77"/>
      <c r="I1935" s="77"/>
    </row>
    <row r="1936" spans="1:9" x14ac:dyDescent="0.25">
      <c r="A1936" s="13" t="s">
        <v>12713</v>
      </c>
      <c r="B1936" s="78"/>
      <c r="C1936" s="113" t="str">
        <f t="shared" si="31"/>
        <v xml:space="preserve">C1931 - </v>
      </c>
      <c r="D1936" s="77"/>
      <c r="E1936" s="111"/>
      <c r="F1936" s="77"/>
      <c r="G1936" s="79"/>
      <c r="H1936" s="77"/>
      <c r="I1936" s="77"/>
    </row>
    <row r="1937" spans="1:9" x14ac:dyDescent="0.25">
      <c r="A1937" s="13" t="s">
        <v>12714</v>
      </c>
      <c r="B1937" s="78"/>
      <c r="C1937" s="113" t="str">
        <f t="shared" si="31"/>
        <v xml:space="preserve">C1932 - </v>
      </c>
      <c r="D1937" s="77"/>
      <c r="E1937" s="111"/>
      <c r="F1937" s="77"/>
      <c r="G1937" s="79"/>
      <c r="H1937" s="77"/>
      <c r="I1937" s="77"/>
    </row>
    <row r="1938" spans="1:9" x14ac:dyDescent="0.25">
      <c r="A1938" s="13" t="s">
        <v>12715</v>
      </c>
      <c r="B1938" s="78"/>
      <c r="C1938" s="113" t="str">
        <f t="shared" si="31"/>
        <v xml:space="preserve">C1933 - </v>
      </c>
      <c r="D1938" s="77"/>
      <c r="E1938" s="111"/>
      <c r="F1938" s="77"/>
      <c r="G1938" s="79"/>
      <c r="H1938" s="77"/>
      <c r="I1938" s="77"/>
    </row>
    <row r="1939" spans="1:9" x14ac:dyDescent="0.25">
      <c r="A1939" s="13" t="s">
        <v>12716</v>
      </c>
      <c r="B1939" s="78"/>
      <c r="C1939" s="113" t="str">
        <f t="shared" si="31"/>
        <v xml:space="preserve">C1934 - </v>
      </c>
      <c r="D1939" s="77"/>
      <c r="E1939" s="111"/>
      <c r="F1939" s="77"/>
      <c r="G1939" s="79"/>
      <c r="H1939" s="77"/>
      <c r="I1939" s="77"/>
    </row>
    <row r="1940" spans="1:9" x14ac:dyDescent="0.25">
      <c r="A1940" s="13" t="s">
        <v>12717</v>
      </c>
      <c r="B1940" s="78"/>
      <c r="C1940" s="113" t="str">
        <f t="shared" si="31"/>
        <v xml:space="preserve">C1935 - </v>
      </c>
      <c r="D1940" s="77"/>
      <c r="E1940" s="111"/>
      <c r="F1940" s="77"/>
      <c r="G1940" s="79"/>
      <c r="H1940" s="77"/>
      <c r="I1940" s="77"/>
    </row>
    <row r="1941" spans="1:9" x14ac:dyDescent="0.25">
      <c r="A1941" s="13" t="s">
        <v>12718</v>
      </c>
      <c r="B1941" s="78"/>
      <c r="C1941" s="113" t="str">
        <f t="shared" si="31"/>
        <v xml:space="preserve">C1936 - </v>
      </c>
      <c r="D1941" s="77"/>
      <c r="E1941" s="111"/>
      <c r="F1941" s="77"/>
      <c r="G1941" s="79"/>
      <c r="H1941" s="77"/>
      <c r="I1941" s="77"/>
    </row>
    <row r="1942" spans="1:9" x14ac:dyDescent="0.25">
      <c r="A1942" s="13" t="s">
        <v>12719</v>
      </c>
      <c r="B1942" s="78"/>
      <c r="C1942" s="113" t="str">
        <f t="shared" si="31"/>
        <v xml:space="preserve">C1937 - </v>
      </c>
      <c r="D1942" s="77"/>
      <c r="E1942" s="111"/>
      <c r="F1942" s="77"/>
      <c r="G1942" s="79"/>
      <c r="H1942" s="77"/>
      <c r="I1942" s="77"/>
    </row>
    <row r="1943" spans="1:9" x14ac:dyDescent="0.25">
      <c r="A1943" s="13" t="s">
        <v>12720</v>
      </c>
      <c r="B1943" s="78"/>
      <c r="C1943" s="113" t="str">
        <f t="shared" si="31"/>
        <v xml:space="preserve">C1938 - </v>
      </c>
      <c r="D1943" s="77"/>
      <c r="E1943" s="111"/>
      <c r="F1943" s="77"/>
      <c r="G1943" s="79"/>
      <c r="H1943" s="77"/>
      <c r="I1943" s="77"/>
    </row>
    <row r="1944" spans="1:9" x14ac:dyDescent="0.25">
      <c r="A1944" s="13" t="s">
        <v>12721</v>
      </c>
      <c r="B1944" s="78"/>
      <c r="C1944" s="113" t="str">
        <f t="shared" si="31"/>
        <v xml:space="preserve">C1939 - </v>
      </c>
      <c r="D1944" s="77"/>
      <c r="E1944" s="111"/>
      <c r="F1944" s="77"/>
      <c r="G1944" s="79"/>
      <c r="H1944" s="77"/>
      <c r="I1944" s="77"/>
    </row>
    <row r="1945" spans="1:9" x14ac:dyDescent="0.25">
      <c r="A1945" s="13" t="s">
        <v>12722</v>
      </c>
      <c r="B1945" s="78"/>
      <c r="C1945" s="113" t="str">
        <f t="shared" si="31"/>
        <v xml:space="preserve">C1940 - </v>
      </c>
      <c r="D1945" s="77"/>
      <c r="E1945" s="111"/>
      <c r="F1945" s="77"/>
      <c r="G1945" s="79"/>
      <c r="H1945" s="77"/>
      <c r="I1945" s="77"/>
    </row>
    <row r="1946" spans="1:9" x14ac:dyDescent="0.25">
      <c r="A1946" s="13" t="s">
        <v>12723</v>
      </c>
      <c r="B1946" s="78"/>
      <c r="C1946" s="113" t="str">
        <f t="shared" si="31"/>
        <v xml:space="preserve">C1941 - </v>
      </c>
      <c r="D1946" s="77"/>
      <c r="E1946" s="111"/>
      <c r="F1946" s="77"/>
      <c r="G1946" s="79"/>
      <c r="H1946" s="77"/>
      <c r="I1946" s="77"/>
    </row>
    <row r="1947" spans="1:9" x14ac:dyDescent="0.25">
      <c r="A1947" s="13" t="s">
        <v>12724</v>
      </c>
      <c r="B1947" s="78"/>
      <c r="C1947" s="113" t="str">
        <f t="shared" si="31"/>
        <v xml:space="preserve">C1942 - </v>
      </c>
      <c r="D1947" s="77"/>
      <c r="E1947" s="111"/>
      <c r="F1947" s="77"/>
      <c r="G1947" s="79"/>
      <c r="H1947" s="77"/>
      <c r="I1947" s="77"/>
    </row>
    <row r="1948" spans="1:9" x14ac:dyDescent="0.25">
      <c r="A1948" s="13" t="s">
        <v>12725</v>
      </c>
      <c r="B1948" s="78"/>
      <c r="C1948" s="113" t="str">
        <f t="shared" si="31"/>
        <v xml:space="preserve">C1943 - </v>
      </c>
      <c r="D1948" s="77"/>
      <c r="E1948" s="111"/>
      <c r="F1948" s="77"/>
      <c r="G1948" s="79"/>
      <c r="H1948" s="77"/>
      <c r="I1948" s="77"/>
    </row>
    <row r="1949" spans="1:9" x14ac:dyDescent="0.25">
      <c r="A1949" s="13" t="s">
        <v>12726</v>
      </c>
      <c r="B1949" s="78"/>
      <c r="C1949" s="113" t="str">
        <f t="shared" si="31"/>
        <v xml:space="preserve">C1944 - </v>
      </c>
      <c r="D1949" s="77"/>
      <c r="E1949" s="111"/>
      <c r="F1949" s="77"/>
      <c r="G1949" s="79"/>
      <c r="H1949" s="77"/>
      <c r="I1949" s="77"/>
    </row>
    <row r="1950" spans="1:9" x14ac:dyDescent="0.25">
      <c r="A1950" s="13" t="s">
        <v>12727</v>
      </c>
      <c r="B1950" s="78"/>
      <c r="C1950" s="113" t="str">
        <f t="shared" si="31"/>
        <v xml:space="preserve">C1945 - </v>
      </c>
      <c r="D1950" s="77"/>
      <c r="E1950" s="111"/>
      <c r="F1950" s="77"/>
      <c r="G1950" s="79"/>
      <c r="H1950" s="77"/>
      <c r="I1950" s="77"/>
    </row>
    <row r="1951" spans="1:9" x14ac:dyDescent="0.25">
      <c r="A1951" s="13" t="s">
        <v>12728</v>
      </c>
      <c r="B1951" s="78"/>
      <c r="C1951" s="113" t="str">
        <f t="shared" si="31"/>
        <v xml:space="preserve">C1946 - </v>
      </c>
      <c r="D1951" s="77"/>
      <c r="E1951" s="111"/>
      <c r="F1951" s="77"/>
      <c r="G1951" s="79"/>
      <c r="H1951" s="77"/>
      <c r="I1951" s="77"/>
    </row>
    <row r="1952" spans="1:9" x14ac:dyDescent="0.25">
      <c r="A1952" s="13" t="s">
        <v>12729</v>
      </c>
      <c r="B1952" s="78"/>
      <c r="C1952" s="113" t="str">
        <f t="shared" si="31"/>
        <v xml:space="preserve">C1947 - </v>
      </c>
      <c r="D1952" s="77"/>
      <c r="E1952" s="111"/>
      <c r="F1952" s="77"/>
      <c r="G1952" s="79"/>
      <c r="H1952" s="77"/>
      <c r="I1952" s="77"/>
    </row>
    <row r="1953" spans="1:9" x14ac:dyDescent="0.25">
      <c r="A1953" s="13" t="s">
        <v>12730</v>
      </c>
      <c r="B1953" s="78"/>
      <c r="C1953" s="113" t="str">
        <f t="shared" si="31"/>
        <v xml:space="preserve">C1948 - </v>
      </c>
      <c r="D1953" s="77"/>
      <c r="E1953" s="111"/>
      <c r="F1953" s="77"/>
      <c r="G1953" s="79"/>
      <c r="H1953" s="77"/>
      <c r="I1953" s="77"/>
    </row>
    <row r="1954" spans="1:9" x14ac:dyDescent="0.25">
      <c r="A1954" s="13" t="s">
        <v>12731</v>
      </c>
      <c r="B1954" s="78"/>
      <c r="C1954" s="113" t="str">
        <f t="shared" si="31"/>
        <v xml:space="preserve">C1949 - </v>
      </c>
      <c r="D1954" s="77"/>
      <c r="E1954" s="111"/>
      <c r="F1954" s="77"/>
      <c r="G1954" s="79"/>
      <c r="H1954" s="77"/>
      <c r="I1954" s="77"/>
    </row>
    <row r="1955" spans="1:9" x14ac:dyDescent="0.25">
      <c r="A1955" s="13" t="s">
        <v>12732</v>
      </c>
      <c r="B1955" s="78"/>
      <c r="C1955" s="113" t="str">
        <f t="shared" si="31"/>
        <v xml:space="preserve">C1950 - </v>
      </c>
      <c r="D1955" s="77"/>
      <c r="E1955" s="111"/>
      <c r="F1955" s="77"/>
      <c r="G1955" s="79"/>
      <c r="H1955" s="77"/>
      <c r="I1955" s="77"/>
    </row>
    <row r="1956" spans="1:9" x14ac:dyDescent="0.25">
      <c r="A1956" s="13" t="s">
        <v>12733</v>
      </c>
      <c r="B1956" s="78"/>
      <c r="C1956" s="113" t="str">
        <f t="shared" si="31"/>
        <v xml:space="preserve">C1951 - </v>
      </c>
      <c r="D1956" s="77"/>
      <c r="E1956" s="111"/>
      <c r="F1956" s="77"/>
      <c r="G1956" s="79"/>
      <c r="H1956" s="77"/>
      <c r="I1956" s="77"/>
    </row>
    <row r="1957" spans="1:9" x14ac:dyDescent="0.25">
      <c r="A1957" s="13" t="s">
        <v>12734</v>
      </c>
      <c r="B1957" s="78"/>
      <c r="C1957" s="113" t="str">
        <f t="shared" si="31"/>
        <v xml:space="preserve">C1952 - </v>
      </c>
      <c r="D1957" s="77"/>
      <c r="E1957" s="111"/>
      <c r="F1957" s="77"/>
      <c r="G1957" s="79"/>
      <c r="H1957" s="77"/>
      <c r="I1957" s="77"/>
    </row>
    <row r="1958" spans="1:9" x14ac:dyDescent="0.25">
      <c r="A1958" s="13" t="s">
        <v>12735</v>
      </c>
      <c r="B1958" s="78"/>
      <c r="C1958" s="113" t="str">
        <f t="shared" si="31"/>
        <v xml:space="preserve">C1953 - </v>
      </c>
      <c r="D1958" s="77"/>
      <c r="E1958" s="111"/>
      <c r="F1958" s="77"/>
      <c r="G1958" s="79"/>
      <c r="H1958" s="77"/>
      <c r="I1958" s="77"/>
    </row>
    <row r="1959" spans="1:9" x14ac:dyDescent="0.25">
      <c r="A1959" s="13" t="s">
        <v>12736</v>
      </c>
      <c r="B1959" s="78"/>
      <c r="C1959" s="113" t="str">
        <f t="shared" si="31"/>
        <v xml:space="preserve">C1954 - </v>
      </c>
      <c r="D1959" s="77"/>
      <c r="E1959" s="111"/>
      <c r="F1959" s="77"/>
      <c r="G1959" s="79"/>
      <c r="H1959" s="77"/>
      <c r="I1959" s="77"/>
    </row>
    <row r="1960" spans="1:9" x14ac:dyDescent="0.25">
      <c r="A1960" s="13" t="s">
        <v>12737</v>
      </c>
      <c r="B1960" s="78"/>
      <c r="C1960" s="113" t="str">
        <f t="shared" si="31"/>
        <v xml:space="preserve">C1955 - </v>
      </c>
      <c r="D1960" s="77"/>
      <c r="E1960" s="111"/>
      <c r="F1960" s="77"/>
      <c r="G1960" s="79"/>
      <c r="H1960" s="77"/>
      <c r="I1960" s="77"/>
    </row>
    <row r="1961" spans="1:9" x14ac:dyDescent="0.25">
      <c r="A1961" s="13" t="s">
        <v>12738</v>
      </c>
      <c r="B1961" s="78"/>
      <c r="C1961" s="113" t="str">
        <f t="shared" si="31"/>
        <v xml:space="preserve">C1956 - </v>
      </c>
      <c r="D1961" s="77"/>
      <c r="E1961" s="111"/>
      <c r="F1961" s="77"/>
      <c r="G1961" s="79"/>
      <c r="H1961" s="77"/>
      <c r="I1961" s="77"/>
    </row>
    <row r="1962" spans="1:9" x14ac:dyDescent="0.25">
      <c r="A1962" s="13" t="s">
        <v>12739</v>
      </c>
      <c r="B1962" s="78"/>
      <c r="C1962" s="113" t="str">
        <f t="shared" si="31"/>
        <v xml:space="preserve">C1957 - </v>
      </c>
      <c r="D1962" s="77"/>
      <c r="E1962" s="111"/>
      <c r="F1962" s="77"/>
      <c r="G1962" s="79"/>
      <c r="H1962" s="77"/>
      <c r="I1962" s="77"/>
    </row>
    <row r="1963" spans="1:9" x14ac:dyDescent="0.25">
      <c r="A1963" s="13" t="s">
        <v>12740</v>
      </c>
      <c r="B1963" s="78"/>
      <c r="C1963" s="113" t="str">
        <f t="shared" si="31"/>
        <v xml:space="preserve">C1958 - </v>
      </c>
      <c r="D1963" s="77"/>
      <c r="E1963" s="111"/>
      <c r="F1963" s="77"/>
      <c r="G1963" s="79"/>
      <c r="H1963" s="77"/>
      <c r="I1963" s="77"/>
    </row>
    <row r="1964" spans="1:9" x14ac:dyDescent="0.25">
      <c r="A1964" s="13" t="s">
        <v>12741</v>
      </c>
      <c r="B1964" s="78"/>
      <c r="C1964" s="113" t="str">
        <f t="shared" si="31"/>
        <v xml:space="preserve">C1959 - </v>
      </c>
      <c r="D1964" s="77"/>
      <c r="E1964" s="111"/>
      <c r="F1964" s="77"/>
      <c r="G1964" s="79"/>
      <c r="H1964" s="77"/>
      <c r="I1964" s="77"/>
    </row>
    <row r="1965" spans="1:9" x14ac:dyDescent="0.25">
      <c r="A1965" s="13" t="s">
        <v>12742</v>
      </c>
      <c r="B1965" s="78"/>
      <c r="C1965" s="113" t="str">
        <f t="shared" si="31"/>
        <v xml:space="preserve">C1960 - </v>
      </c>
      <c r="D1965" s="77"/>
      <c r="E1965" s="111"/>
      <c r="F1965" s="77"/>
      <c r="G1965" s="79"/>
      <c r="H1965" s="77"/>
      <c r="I1965" s="77"/>
    </row>
    <row r="1966" spans="1:9" x14ac:dyDescent="0.25">
      <c r="A1966" s="13" t="s">
        <v>12743</v>
      </c>
      <c r="B1966" s="78"/>
      <c r="C1966" s="113" t="str">
        <f t="shared" si="31"/>
        <v xml:space="preserve">C1961 - </v>
      </c>
      <c r="D1966" s="77"/>
      <c r="E1966" s="111"/>
      <c r="F1966" s="77"/>
      <c r="G1966" s="79"/>
      <c r="H1966" s="77"/>
      <c r="I1966" s="77"/>
    </row>
    <row r="1967" spans="1:9" x14ac:dyDescent="0.25">
      <c r="A1967" s="13" t="s">
        <v>12744</v>
      </c>
      <c r="B1967" s="78"/>
      <c r="C1967" s="113" t="str">
        <f t="shared" si="31"/>
        <v xml:space="preserve">C1962 - </v>
      </c>
      <c r="D1967" s="77"/>
      <c r="E1967" s="111"/>
      <c r="F1967" s="77"/>
      <c r="G1967" s="79"/>
      <c r="H1967" s="77"/>
      <c r="I1967" s="77"/>
    </row>
    <row r="1968" spans="1:9" x14ac:dyDescent="0.25">
      <c r="A1968" s="13" t="s">
        <v>12745</v>
      </c>
      <c r="B1968" s="78"/>
      <c r="C1968" s="113" t="str">
        <f t="shared" si="31"/>
        <v xml:space="preserve">C1963 - </v>
      </c>
      <c r="D1968" s="77"/>
      <c r="E1968" s="111"/>
      <c r="F1968" s="77"/>
      <c r="G1968" s="79"/>
      <c r="H1968" s="77"/>
      <c r="I1968" s="77"/>
    </row>
    <row r="1969" spans="1:9" x14ac:dyDescent="0.25">
      <c r="A1969" s="13" t="s">
        <v>12746</v>
      </c>
      <c r="B1969" s="78"/>
      <c r="C1969" s="113" t="str">
        <f t="shared" si="31"/>
        <v xml:space="preserve">C1964 - </v>
      </c>
      <c r="D1969" s="77"/>
      <c r="E1969" s="111"/>
      <c r="F1969" s="77"/>
      <c r="G1969" s="79"/>
      <c r="H1969" s="77"/>
      <c r="I1969" s="77"/>
    </row>
    <row r="1970" spans="1:9" x14ac:dyDescent="0.25">
      <c r="A1970" s="13" t="s">
        <v>12747</v>
      </c>
      <c r="B1970" s="78"/>
      <c r="C1970" s="113" t="str">
        <f t="shared" si="31"/>
        <v xml:space="preserve">C1965 - </v>
      </c>
      <c r="D1970" s="77"/>
      <c r="E1970" s="111"/>
      <c r="F1970" s="77"/>
      <c r="G1970" s="79"/>
      <c r="H1970" s="77"/>
      <c r="I1970" s="77"/>
    </row>
    <row r="1971" spans="1:9" x14ac:dyDescent="0.25">
      <c r="A1971" s="13" t="s">
        <v>12748</v>
      </c>
      <c r="B1971" s="78"/>
      <c r="C1971" s="113" t="str">
        <f t="shared" si="31"/>
        <v xml:space="preserve">C1966 - </v>
      </c>
      <c r="D1971" s="77"/>
      <c r="E1971" s="111"/>
      <c r="F1971" s="77"/>
      <c r="G1971" s="79"/>
      <c r="H1971" s="77"/>
      <c r="I1971" s="77"/>
    </row>
    <row r="1972" spans="1:9" x14ac:dyDescent="0.25">
      <c r="A1972" s="13" t="s">
        <v>12749</v>
      </c>
      <c r="B1972" s="78"/>
      <c r="C1972" s="113" t="str">
        <f t="shared" si="31"/>
        <v xml:space="preserve">C1967 - </v>
      </c>
      <c r="D1972" s="77"/>
      <c r="E1972" s="111"/>
      <c r="F1972" s="77"/>
      <c r="G1972" s="79"/>
      <c r="H1972" s="77"/>
      <c r="I1972" s="77"/>
    </row>
    <row r="1973" spans="1:9" x14ac:dyDescent="0.25">
      <c r="A1973" s="13" t="s">
        <v>12750</v>
      </c>
      <c r="B1973" s="78"/>
      <c r="C1973" s="113" t="str">
        <f t="shared" si="31"/>
        <v xml:space="preserve">C1968 - </v>
      </c>
      <c r="D1973" s="77"/>
      <c r="E1973" s="111"/>
      <c r="F1973" s="77"/>
      <c r="G1973" s="79"/>
      <c r="H1973" s="77"/>
      <c r="I1973" s="77"/>
    </row>
    <row r="1974" spans="1:9" x14ac:dyDescent="0.25">
      <c r="A1974" s="13" t="s">
        <v>12751</v>
      </c>
      <c r="B1974" s="78"/>
      <c r="C1974" s="113" t="str">
        <f t="shared" si="31"/>
        <v xml:space="preserve">C1969 - </v>
      </c>
      <c r="D1974" s="77"/>
      <c r="E1974" s="111"/>
      <c r="F1974" s="77"/>
      <c r="G1974" s="79"/>
      <c r="H1974" s="77"/>
      <c r="I1974" s="77"/>
    </row>
    <row r="1975" spans="1:9" x14ac:dyDescent="0.25">
      <c r="A1975" s="13" t="s">
        <v>12752</v>
      </c>
      <c r="B1975" s="78"/>
      <c r="C1975" s="113" t="str">
        <f t="shared" si="31"/>
        <v xml:space="preserve">C1970 - </v>
      </c>
      <c r="D1975" s="77"/>
      <c r="E1975" s="111"/>
      <c r="F1975" s="77"/>
      <c r="G1975" s="79"/>
      <c r="H1975" s="77"/>
      <c r="I1975" s="77"/>
    </row>
    <row r="1976" spans="1:9" x14ac:dyDescent="0.25">
      <c r="A1976" s="13" t="s">
        <v>12753</v>
      </c>
      <c r="B1976" s="78"/>
      <c r="C1976" s="113" t="str">
        <f t="shared" si="31"/>
        <v xml:space="preserve">C1971 - </v>
      </c>
      <c r="D1976" s="77"/>
      <c r="E1976" s="111"/>
      <c r="F1976" s="77"/>
      <c r="G1976" s="79"/>
      <c r="H1976" s="77"/>
      <c r="I1976" s="77"/>
    </row>
    <row r="1977" spans="1:9" x14ac:dyDescent="0.25">
      <c r="A1977" s="13" t="s">
        <v>12754</v>
      </c>
      <c r="B1977" s="78"/>
      <c r="C1977" s="113" t="str">
        <f t="shared" si="31"/>
        <v xml:space="preserve">C1972 - </v>
      </c>
      <c r="D1977" s="77"/>
      <c r="E1977" s="111"/>
      <c r="F1977" s="77"/>
      <c r="G1977" s="79"/>
      <c r="H1977" s="77"/>
      <c r="I1977" s="77"/>
    </row>
    <row r="1978" spans="1:9" x14ac:dyDescent="0.25">
      <c r="A1978" s="13" t="s">
        <v>12755</v>
      </c>
      <c r="B1978" s="78"/>
      <c r="C1978" s="113" t="str">
        <f t="shared" si="31"/>
        <v xml:space="preserve">C1973 - </v>
      </c>
      <c r="D1978" s="77"/>
      <c r="E1978" s="111"/>
      <c r="F1978" s="77"/>
      <c r="G1978" s="79"/>
      <c r="H1978" s="77"/>
      <c r="I1978" s="77"/>
    </row>
    <row r="1979" spans="1:9" x14ac:dyDescent="0.25">
      <c r="A1979" s="13" t="s">
        <v>12756</v>
      </c>
      <c r="B1979" s="78"/>
      <c r="C1979" s="113" t="str">
        <f t="shared" si="31"/>
        <v xml:space="preserve">C1974 - </v>
      </c>
      <c r="D1979" s="77"/>
      <c r="E1979" s="111"/>
      <c r="F1979" s="77"/>
      <c r="G1979" s="79"/>
      <c r="H1979" s="77"/>
      <c r="I1979" s="77"/>
    </row>
    <row r="1980" spans="1:9" x14ac:dyDescent="0.25">
      <c r="A1980" s="13" t="s">
        <v>12757</v>
      </c>
      <c r="B1980" s="78"/>
      <c r="C1980" s="113" t="str">
        <f t="shared" si="31"/>
        <v xml:space="preserve">C1975 - </v>
      </c>
      <c r="D1980" s="77"/>
      <c r="E1980" s="111"/>
      <c r="F1980" s="77"/>
      <c r="G1980" s="79"/>
      <c r="H1980" s="77"/>
      <c r="I1980" s="77"/>
    </row>
    <row r="1981" spans="1:9" x14ac:dyDescent="0.25">
      <c r="A1981" s="13" t="s">
        <v>12758</v>
      </c>
      <c r="B1981" s="78"/>
      <c r="C1981" s="113" t="str">
        <f t="shared" si="31"/>
        <v xml:space="preserve">C1976 - </v>
      </c>
      <c r="D1981" s="77"/>
      <c r="E1981" s="111"/>
      <c r="F1981" s="77"/>
      <c r="G1981" s="79"/>
      <c r="H1981" s="77"/>
      <c r="I1981" s="77"/>
    </row>
    <row r="1982" spans="1:9" x14ac:dyDescent="0.25">
      <c r="A1982" s="13" t="s">
        <v>12759</v>
      </c>
      <c r="B1982" s="78"/>
      <c r="C1982" s="113" t="str">
        <f t="shared" si="31"/>
        <v xml:space="preserve">C1977 - </v>
      </c>
      <c r="D1982" s="77"/>
      <c r="E1982" s="111"/>
      <c r="F1982" s="77"/>
      <c r="G1982" s="79"/>
      <c r="H1982" s="77"/>
      <c r="I1982" s="77"/>
    </row>
    <row r="1983" spans="1:9" x14ac:dyDescent="0.25">
      <c r="A1983" s="13" t="s">
        <v>12760</v>
      </c>
      <c r="B1983" s="78"/>
      <c r="C1983" s="113" t="str">
        <f t="shared" si="31"/>
        <v xml:space="preserve">C1978 - </v>
      </c>
      <c r="D1983" s="77"/>
      <c r="E1983" s="111"/>
      <c r="F1983" s="77"/>
      <c r="G1983" s="79"/>
      <c r="H1983" s="77"/>
      <c r="I1983" s="77"/>
    </row>
    <row r="1984" spans="1:9" x14ac:dyDescent="0.25">
      <c r="A1984" s="13" t="s">
        <v>12761</v>
      </c>
      <c r="B1984" s="78"/>
      <c r="C1984" s="113" t="str">
        <f t="shared" si="31"/>
        <v xml:space="preserve">C1979 - </v>
      </c>
      <c r="D1984" s="77"/>
      <c r="E1984" s="111"/>
      <c r="F1984" s="77"/>
      <c r="G1984" s="79"/>
      <c r="H1984" s="77"/>
      <c r="I1984" s="77"/>
    </row>
    <row r="1985" spans="1:9" x14ac:dyDescent="0.25">
      <c r="A1985" s="13" t="s">
        <v>12762</v>
      </c>
      <c r="B1985" s="78"/>
      <c r="C1985" s="113" t="str">
        <f t="shared" si="31"/>
        <v xml:space="preserve">C1980 - </v>
      </c>
      <c r="D1985" s="77"/>
      <c r="E1985" s="111"/>
      <c r="F1985" s="77"/>
      <c r="G1985" s="79"/>
      <c r="H1985" s="77"/>
      <c r="I1985" s="77"/>
    </row>
    <row r="1986" spans="1:9" x14ac:dyDescent="0.25">
      <c r="A1986" s="13" t="s">
        <v>12763</v>
      </c>
      <c r="B1986" s="78"/>
      <c r="C1986" s="113" t="str">
        <f t="shared" si="31"/>
        <v xml:space="preserve">C1981 - </v>
      </c>
      <c r="D1986" s="77"/>
      <c r="E1986" s="111"/>
      <c r="F1986" s="77"/>
      <c r="G1986" s="79"/>
      <c r="H1986" s="77"/>
      <c r="I1986" s="77"/>
    </row>
    <row r="1987" spans="1:9" x14ac:dyDescent="0.25">
      <c r="A1987" s="13" t="s">
        <v>12764</v>
      </c>
      <c r="B1987" s="78"/>
      <c r="C1987" s="113" t="str">
        <f t="shared" si="31"/>
        <v xml:space="preserve">C1982 - </v>
      </c>
      <c r="D1987" s="77"/>
      <c r="E1987" s="111"/>
      <c r="F1987" s="77"/>
      <c r="G1987" s="79"/>
      <c r="H1987" s="77"/>
      <c r="I1987" s="77"/>
    </row>
    <row r="1988" spans="1:9" x14ac:dyDescent="0.25">
      <c r="A1988" s="13" t="s">
        <v>12765</v>
      </c>
      <c r="B1988" s="78"/>
      <c r="C1988" s="113" t="str">
        <f t="shared" si="31"/>
        <v xml:space="preserve">C1983 - </v>
      </c>
      <c r="D1988" s="77"/>
      <c r="E1988" s="111"/>
      <c r="F1988" s="77"/>
      <c r="G1988" s="79"/>
      <c r="H1988" s="77"/>
      <c r="I1988" s="77"/>
    </row>
    <row r="1989" spans="1:9" x14ac:dyDescent="0.25">
      <c r="A1989" s="13" t="s">
        <v>12766</v>
      </c>
      <c r="B1989" s="78"/>
      <c r="C1989" s="113" t="str">
        <f t="shared" si="31"/>
        <v xml:space="preserve">C1984 - </v>
      </c>
      <c r="D1989" s="77"/>
      <c r="E1989" s="111"/>
      <c r="F1989" s="77"/>
      <c r="G1989" s="79"/>
      <c r="H1989" s="77"/>
      <c r="I1989" s="77"/>
    </row>
    <row r="1990" spans="1:9" x14ac:dyDescent="0.25">
      <c r="A1990" s="13" t="s">
        <v>12767</v>
      </c>
      <c r="B1990" s="78"/>
      <c r="C1990" s="113" t="str">
        <f t="shared" ref="C1990:C2053" si="32">A1990&amp;" - "&amp;B1990</f>
        <v xml:space="preserve">C1985 - </v>
      </c>
      <c r="D1990" s="77"/>
      <c r="E1990" s="111"/>
      <c r="F1990" s="77"/>
      <c r="G1990" s="79"/>
      <c r="H1990" s="77"/>
      <c r="I1990" s="77"/>
    </row>
    <row r="1991" spans="1:9" x14ac:dyDescent="0.25">
      <c r="A1991" s="13" t="s">
        <v>12768</v>
      </c>
      <c r="B1991" s="78"/>
      <c r="C1991" s="113" t="str">
        <f t="shared" si="32"/>
        <v xml:space="preserve">C1986 - </v>
      </c>
      <c r="D1991" s="77"/>
      <c r="E1991" s="111"/>
      <c r="F1991" s="77"/>
      <c r="G1991" s="79"/>
      <c r="H1991" s="77"/>
      <c r="I1991" s="77"/>
    </row>
    <row r="1992" spans="1:9" x14ac:dyDescent="0.25">
      <c r="A1992" s="13" t="s">
        <v>12769</v>
      </c>
      <c r="B1992" s="78"/>
      <c r="C1992" s="113" t="str">
        <f t="shared" si="32"/>
        <v xml:space="preserve">C1987 - </v>
      </c>
      <c r="D1992" s="77"/>
      <c r="E1992" s="111"/>
      <c r="F1992" s="77"/>
      <c r="G1992" s="79"/>
      <c r="H1992" s="77"/>
      <c r="I1992" s="77"/>
    </row>
    <row r="1993" spans="1:9" x14ac:dyDescent="0.25">
      <c r="A1993" s="13" t="s">
        <v>12770</v>
      </c>
      <c r="B1993" s="78"/>
      <c r="C1993" s="113" t="str">
        <f t="shared" si="32"/>
        <v xml:space="preserve">C1988 - </v>
      </c>
      <c r="D1993" s="77"/>
      <c r="E1993" s="111"/>
      <c r="F1993" s="77"/>
      <c r="G1993" s="79"/>
      <c r="H1993" s="77"/>
      <c r="I1993" s="77"/>
    </row>
    <row r="1994" spans="1:9" x14ac:dyDescent="0.25">
      <c r="A1994" s="13" t="s">
        <v>12771</v>
      </c>
      <c r="B1994" s="78"/>
      <c r="C1994" s="113" t="str">
        <f t="shared" si="32"/>
        <v xml:space="preserve">C1989 - </v>
      </c>
      <c r="D1994" s="77"/>
      <c r="E1994" s="111"/>
      <c r="F1994" s="77"/>
      <c r="G1994" s="79"/>
      <c r="H1994" s="77"/>
      <c r="I1994" s="77"/>
    </row>
    <row r="1995" spans="1:9" x14ac:dyDescent="0.25">
      <c r="A1995" s="13" t="s">
        <v>12772</v>
      </c>
      <c r="B1995" s="78"/>
      <c r="C1995" s="113" t="str">
        <f t="shared" si="32"/>
        <v xml:space="preserve">C1990 - </v>
      </c>
      <c r="D1995" s="77"/>
      <c r="E1995" s="111"/>
      <c r="F1995" s="77"/>
      <c r="G1995" s="79"/>
      <c r="H1995" s="77"/>
      <c r="I1995" s="77"/>
    </row>
    <row r="1996" spans="1:9" x14ac:dyDescent="0.25">
      <c r="A1996" s="13" t="s">
        <v>12773</v>
      </c>
      <c r="B1996" s="78"/>
      <c r="C1996" s="113" t="str">
        <f t="shared" si="32"/>
        <v xml:space="preserve">C1991 - </v>
      </c>
      <c r="D1996" s="77"/>
      <c r="E1996" s="111"/>
      <c r="F1996" s="77"/>
      <c r="G1996" s="79"/>
      <c r="H1996" s="77"/>
      <c r="I1996" s="77"/>
    </row>
    <row r="1997" spans="1:9" x14ac:dyDescent="0.25">
      <c r="A1997" s="13" t="s">
        <v>12774</v>
      </c>
      <c r="B1997" s="78"/>
      <c r="C1997" s="113" t="str">
        <f t="shared" si="32"/>
        <v xml:space="preserve">C1992 - </v>
      </c>
      <c r="D1997" s="77"/>
      <c r="E1997" s="111"/>
      <c r="F1997" s="77"/>
      <c r="G1997" s="79"/>
      <c r="H1997" s="77"/>
      <c r="I1997" s="77"/>
    </row>
    <row r="1998" spans="1:9" x14ac:dyDescent="0.25">
      <c r="A1998" s="13" t="s">
        <v>12775</v>
      </c>
      <c r="B1998" s="78"/>
      <c r="C1998" s="113" t="str">
        <f t="shared" si="32"/>
        <v xml:space="preserve">C1993 - </v>
      </c>
      <c r="D1998" s="77"/>
      <c r="E1998" s="111"/>
      <c r="F1998" s="77"/>
      <c r="G1998" s="79"/>
      <c r="H1998" s="77"/>
      <c r="I1998" s="77"/>
    </row>
    <row r="1999" spans="1:9" x14ac:dyDescent="0.25">
      <c r="A1999" s="13" t="s">
        <v>12776</v>
      </c>
      <c r="B1999" s="78"/>
      <c r="C1999" s="113" t="str">
        <f t="shared" si="32"/>
        <v xml:space="preserve">C1994 - </v>
      </c>
      <c r="D1999" s="77"/>
      <c r="E1999" s="111"/>
      <c r="F1999" s="77"/>
      <c r="G1999" s="79"/>
      <c r="H1999" s="77"/>
      <c r="I1999" s="77"/>
    </row>
    <row r="2000" spans="1:9" x14ac:dyDescent="0.25">
      <c r="A2000" s="13" t="s">
        <v>12777</v>
      </c>
      <c r="B2000" s="78"/>
      <c r="C2000" s="113" t="str">
        <f t="shared" si="32"/>
        <v xml:space="preserve">C1995 - </v>
      </c>
      <c r="D2000" s="77"/>
      <c r="E2000" s="111"/>
      <c r="F2000" s="77"/>
      <c r="G2000" s="79"/>
      <c r="H2000" s="77"/>
      <c r="I2000" s="77"/>
    </row>
    <row r="2001" spans="1:9" x14ac:dyDescent="0.25">
      <c r="A2001" s="13" t="s">
        <v>12778</v>
      </c>
      <c r="B2001" s="78"/>
      <c r="C2001" s="113" t="str">
        <f t="shared" si="32"/>
        <v xml:space="preserve">C1996 - </v>
      </c>
      <c r="D2001" s="77"/>
      <c r="E2001" s="111"/>
      <c r="F2001" s="77"/>
      <c r="G2001" s="79"/>
      <c r="H2001" s="77"/>
      <c r="I2001" s="77"/>
    </row>
    <row r="2002" spans="1:9" x14ac:dyDescent="0.25">
      <c r="A2002" s="13" t="s">
        <v>12779</v>
      </c>
      <c r="B2002" s="78"/>
      <c r="C2002" s="113" t="str">
        <f t="shared" si="32"/>
        <v xml:space="preserve">C1997 - </v>
      </c>
      <c r="D2002" s="77"/>
      <c r="E2002" s="111"/>
      <c r="F2002" s="77"/>
      <c r="G2002" s="79"/>
      <c r="H2002" s="77"/>
      <c r="I2002" s="77"/>
    </row>
    <row r="2003" spans="1:9" x14ac:dyDescent="0.25">
      <c r="A2003" s="13" t="s">
        <v>12780</v>
      </c>
      <c r="B2003" s="78"/>
      <c r="C2003" s="113" t="str">
        <f t="shared" si="32"/>
        <v xml:space="preserve">C1998 - </v>
      </c>
      <c r="D2003" s="77"/>
      <c r="E2003" s="111"/>
      <c r="F2003" s="77"/>
      <c r="G2003" s="79"/>
      <c r="H2003" s="77"/>
      <c r="I2003" s="77"/>
    </row>
    <row r="2004" spans="1:9" x14ac:dyDescent="0.25">
      <c r="A2004" s="13" t="s">
        <v>12781</v>
      </c>
      <c r="B2004" s="78"/>
      <c r="C2004" s="113" t="str">
        <f t="shared" si="32"/>
        <v xml:space="preserve">C1999 - </v>
      </c>
      <c r="D2004" s="77"/>
      <c r="E2004" s="111"/>
      <c r="F2004" s="77"/>
      <c r="G2004" s="79"/>
      <c r="H2004" s="77"/>
      <c r="I2004" s="77"/>
    </row>
    <row r="2005" spans="1:9" x14ac:dyDescent="0.25">
      <c r="A2005" s="13" t="s">
        <v>12782</v>
      </c>
      <c r="B2005" s="78"/>
      <c r="C2005" s="113" t="str">
        <f t="shared" si="32"/>
        <v xml:space="preserve">C2000 - </v>
      </c>
      <c r="D2005" s="77"/>
      <c r="E2005" s="111"/>
      <c r="F2005" s="77"/>
      <c r="G2005" s="79"/>
      <c r="H2005" s="77"/>
      <c r="I2005" s="77"/>
    </row>
    <row r="2006" spans="1:9" x14ac:dyDescent="0.25">
      <c r="A2006" s="13" t="s">
        <v>12783</v>
      </c>
      <c r="B2006" s="78"/>
      <c r="C2006" s="113" t="str">
        <f t="shared" si="32"/>
        <v xml:space="preserve">C2001 - </v>
      </c>
      <c r="D2006" s="77"/>
      <c r="E2006" s="111"/>
      <c r="F2006" s="77"/>
      <c r="G2006" s="79"/>
      <c r="H2006" s="77"/>
      <c r="I2006" s="77"/>
    </row>
    <row r="2007" spans="1:9" x14ac:dyDescent="0.25">
      <c r="A2007" s="13" t="s">
        <v>12784</v>
      </c>
      <c r="B2007" s="78"/>
      <c r="C2007" s="113" t="str">
        <f t="shared" si="32"/>
        <v xml:space="preserve">C2002 - </v>
      </c>
      <c r="D2007" s="77"/>
      <c r="E2007" s="111"/>
      <c r="F2007" s="77"/>
      <c r="G2007" s="79"/>
      <c r="H2007" s="77"/>
      <c r="I2007" s="77"/>
    </row>
    <row r="2008" spans="1:9" x14ac:dyDescent="0.25">
      <c r="A2008" s="13" t="s">
        <v>12785</v>
      </c>
      <c r="B2008" s="78"/>
      <c r="C2008" s="113" t="str">
        <f t="shared" si="32"/>
        <v xml:space="preserve">C2003 - </v>
      </c>
      <c r="D2008" s="77"/>
      <c r="E2008" s="111"/>
      <c r="F2008" s="77"/>
      <c r="G2008" s="79"/>
      <c r="H2008" s="77"/>
      <c r="I2008" s="77"/>
    </row>
    <row r="2009" spans="1:9" x14ac:dyDescent="0.25">
      <c r="A2009" s="13" t="s">
        <v>12786</v>
      </c>
      <c r="B2009" s="78"/>
      <c r="C2009" s="113" t="str">
        <f t="shared" si="32"/>
        <v xml:space="preserve">C2004 - </v>
      </c>
      <c r="D2009" s="77"/>
      <c r="E2009" s="111"/>
      <c r="F2009" s="77"/>
      <c r="G2009" s="79"/>
      <c r="H2009" s="77"/>
      <c r="I2009" s="77"/>
    </row>
    <row r="2010" spans="1:9" x14ac:dyDescent="0.25">
      <c r="A2010" s="13" t="s">
        <v>12787</v>
      </c>
      <c r="B2010" s="78"/>
      <c r="C2010" s="113" t="str">
        <f t="shared" si="32"/>
        <v xml:space="preserve">C2005 - </v>
      </c>
      <c r="D2010" s="77"/>
      <c r="E2010" s="111"/>
      <c r="F2010" s="77"/>
      <c r="G2010" s="79"/>
      <c r="H2010" s="77"/>
      <c r="I2010" s="77"/>
    </row>
    <row r="2011" spans="1:9" x14ac:dyDescent="0.25">
      <c r="A2011" s="13" t="s">
        <v>12788</v>
      </c>
      <c r="B2011" s="78"/>
      <c r="C2011" s="113" t="str">
        <f t="shared" si="32"/>
        <v xml:space="preserve">C2006 - </v>
      </c>
      <c r="D2011" s="77"/>
      <c r="E2011" s="111"/>
      <c r="F2011" s="77"/>
      <c r="G2011" s="79"/>
      <c r="H2011" s="77"/>
      <c r="I2011" s="77"/>
    </row>
    <row r="2012" spans="1:9" x14ac:dyDescent="0.25">
      <c r="A2012" s="13" t="s">
        <v>12789</v>
      </c>
      <c r="B2012" s="78"/>
      <c r="C2012" s="113" t="str">
        <f t="shared" si="32"/>
        <v xml:space="preserve">C2007 - </v>
      </c>
      <c r="D2012" s="77"/>
      <c r="E2012" s="111"/>
      <c r="F2012" s="77"/>
      <c r="G2012" s="79"/>
      <c r="H2012" s="77"/>
      <c r="I2012" s="77"/>
    </row>
    <row r="2013" spans="1:9" x14ac:dyDescent="0.25">
      <c r="A2013" s="13" t="s">
        <v>12790</v>
      </c>
      <c r="B2013" s="78"/>
      <c r="C2013" s="113" t="str">
        <f t="shared" si="32"/>
        <v xml:space="preserve">C2008 - </v>
      </c>
      <c r="D2013" s="77"/>
      <c r="E2013" s="111"/>
      <c r="F2013" s="77"/>
      <c r="G2013" s="79"/>
      <c r="H2013" s="77"/>
      <c r="I2013" s="77"/>
    </row>
    <row r="2014" spans="1:9" x14ac:dyDescent="0.25">
      <c r="A2014" s="13" t="s">
        <v>12791</v>
      </c>
      <c r="B2014" s="78"/>
      <c r="C2014" s="113" t="str">
        <f t="shared" si="32"/>
        <v xml:space="preserve">C2009 - </v>
      </c>
      <c r="D2014" s="77"/>
      <c r="E2014" s="111"/>
      <c r="F2014" s="77"/>
      <c r="G2014" s="79"/>
      <c r="H2014" s="77"/>
      <c r="I2014" s="77"/>
    </row>
    <row r="2015" spans="1:9" x14ac:dyDescent="0.25">
      <c r="A2015" s="13" t="s">
        <v>12792</v>
      </c>
      <c r="B2015" s="78"/>
      <c r="C2015" s="113" t="str">
        <f t="shared" si="32"/>
        <v xml:space="preserve">C2010 - </v>
      </c>
      <c r="D2015" s="77"/>
      <c r="E2015" s="111"/>
      <c r="F2015" s="77"/>
      <c r="G2015" s="79"/>
      <c r="H2015" s="77"/>
      <c r="I2015" s="77"/>
    </row>
    <row r="2016" spans="1:9" x14ac:dyDescent="0.25">
      <c r="A2016" s="13" t="s">
        <v>12793</v>
      </c>
      <c r="B2016" s="78"/>
      <c r="C2016" s="113" t="str">
        <f t="shared" si="32"/>
        <v xml:space="preserve">C2011 - </v>
      </c>
      <c r="D2016" s="77"/>
      <c r="E2016" s="111"/>
      <c r="F2016" s="77"/>
      <c r="G2016" s="79"/>
      <c r="H2016" s="77"/>
      <c r="I2016" s="77"/>
    </row>
    <row r="2017" spans="1:9" x14ac:dyDescent="0.25">
      <c r="A2017" s="13" t="s">
        <v>12794</v>
      </c>
      <c r="B2017" s="78"/>
      <c r="C2017" s="113" t="str">
        <f t="shared" si="32"/>
        <v xml:space="preserve">C2012 - </v>
      </c>
      <c r="D2017" s="77"/>
      <c r="E2017" s="111"/>
      <c r="F2017" s="77"/>
      <c r="G2017" s="79"/>
      <c r="H2017" s="77"/>
      <c r="I2017" s="77"/>
    </row>
    <row r="2018" spans="1:9" x14ac:dyDescent="0.25">
      <c r="A2018" s="13" t="s">
        <v>12795</v>
      </c>
      <c r="B2018" s="78"/>
      <c r="C2018" s="113" t="str">
        <f t="shared" si="32"/>
        <v xml:space="preserve">C2013 - </v>
      </c>
      <c r="D2018" s="77"/>
      <c r="E2018" s="111"/>
      <c r="F2018" s="77"/>
      <c r="G2018" s="79"/>
      <c r="H2018" s="77"/>
      <c r="I2018" s="77"/>
    </row>
    <row r="2019" spans="1:9" x14ac:dyDescent="0.25">
      <c r="A2019" s="13" t="s">
        <v>12796</v>
      </c>
      <c r="B2019" s="78"/>
      <c r="C2019" s="113" t="str">
        <f t="shared" si="32"/>
        <v xml:space="preserve">C2014 - </v>
      </c>
      <c r="D2019" s="77"/>
      <c r="E2019" s="111"/>
      <c r="F2019" s="77"/>
      <c r="G2019" s="79"/>
      <c r="H2019" s="77"/>
      <c r="I2019" s="77"/>
    </row>
    <row r="2020" spans="1:9" x14ac:dyDescent="0.25">
      <c r="A2020" s="13" t="s">
        <v>12797</v>
      </c>
      <c r="B2020" s="78"/>
      <c r="C2020" s="113" t="str">
        <f t="shared" si="32"/>
        <v xml:space="preserve">C2015 - </v>
      </c>
      <c r="D2020" s="77"/>
      <c r="E2020" s="111"/>
      <c r="F2020" s="77"/>
      <c r="G2020" s="79"/>
      <c r="H2020" s="77"/>
      <c r="I2020" s="77"/>
    </row>
    <row r="2021" spans="1:9" x14ac:dyDescent="0.25">
      <c r="A2021" s="13" t="s">
        <v>12798</v>
      </c>
      <c r="B2021" s="78"/>
      <c r="C2021" s="113" t="str">
        <f t="shared" si="32"/>
        <v xml:space="preserve">C2016 - </v>
      </c>
      <c r="D2021" s="77"/>
      <c r="E2021" s="111"/>
      <c r="F2021" s="77"/>
      <c r="G2021" s="79"/>
      <c r="H2021" s="77"/>
      <c r="I2021" s="77"/>
    </row>
    <row r="2022" spans="1:9" x14ac:dyDescent="0.25">
      <c r="A2022" s="13" t="s">
        <v>12799</v>
      </c>
      <c r="B2022" s="78"/>
      <c r="C2022" s="113" t="str">
        <f t="shared" si="32"/>
        <v xml:space="preserve">C2017 - </v>
      </c>
      <c r="D2022" s="77"/>
      <c r="E2022" s="111"/>
      <c r="F2022" s="77"/>
      <c r="G2022" s="79"/>
      <c r="H2022" s="77"/>
      <c r="I2022" s="77"/>
    </row>
    <row r="2023" spans="1:9" x14ac:dyDescent="0.25">
      <c r="A2023" s="13" t="s">
        <v>12800</v>
      </c>
      <c r="B2023" s="78"/>
      <c r="C2023" s="113" t="str">
        <f t="shared" si="32"/>
        <v xml:space="preserve">C2018 - </v>
      </c>
      <c r="D2023" s="77"/>
      <c r="E2023" s="111"/>
      <c r="F2023" s="77"/>
      <c r="G2023" s="79"/>
      <c r="H2023" s="77"/>
      <c r="I2023" s="77"/>
    </row>
    <row r="2024" spans="1:9" x14ac:dyDescent="0.25">
      <c r="A2024" s="13" t="s">
        <v>12801</v>
      </c>
      <c r="B2024" s="78"/>
      <c r="C2024" s="113" t="str">
        <f t="shared" si="32"/>
        <v xml:space="preserve">C2019 - </v>
      </c>
      <c r="D2024" s="77"/>
      <c r="E2024" s="111"/>
      <c r="F2024" s="77"/>
      <c r="G2024" s="79"/>
      <c r="H2024" s="77"/>
      <c r="I2024" s="77"/>
    </row>
    <row r="2025" spans="1:9" x14ac:dyDescent="0.25">
      <c r="A2025" s="13" t="s">
        <v>12802</v>
      </c>
      <c r="B2025" s="78"/>
      <c r="C2025" s="113" t="str">
        <f t="shared" si="32"/>
        <v xml:space="preserve">C2020 - </v>
      </c>
      <c r="D2025" s="77"/>
      <c r="E2025" s="111"/>
      <c r="F2025" s="77"/>
      <c r="G2025" s="79"/>
      <c r="H2025" s="77"/>
      <c r="I2025" s="77"/>
    </row>
    <row r="2026" spans="1:9" x14ac:dyDescent="0.25">
      <c r="A2026" s="13" t="s">
        <v>12803</v>
      </c>
      <c r="B2026" s="78"/>
      <c r="C2026" s="113" t="str">
        <f t="shared" si="32"/>
        <v xml:space="preserve">C2021 - </v>
      </c>
      <c r="D2026" s="77"/>
      <c r="E2026" s="111"/>
      <c r="F2026" s="77"/>
      <c r="G2026" s="79"/>
      <c r="H2026" s="77"/>
      <c r="I2026" s="77"/>
    </row>
    <row r="2027" spans="1:9" x14ac:dyDescent="0.25">
      <c r="A2027" s="13" t="s">
        <v>12804</v>
      </c>
      <c r="B2027" s="78"/>
      <c r="C2027" s="113" t="str">
        <f t="shared" si="32"/>
        <v xml:space="preserve">C2022 - </v>
      </c>
      <c r="D2027" s="77"/>
      <c r="E2027" s="111"/>
      <c r="F2027" s="77"/>
      <c r="G2027" s="79"/>
      <c r="H2027" s="77"/>
      <c r="I2027" s="77"/>
    </row>
    <row r="2028" spans="1:9" x14ac:dyDescent="0.25">
      <c r="A2028" s="13" t="s">
        <v>12805</v>
      </c>
      <c r="B2028" s="78"/>
      <c r="C2028" s="113" t="str">
        <f t="shared" si="32"/>
        <v xml:space="preserve">C2023 - </v>
      </c>
      <c r="D2028" s="77"/>
      <c r="E2028" s="111"/>
      <c r="F2028" s="77"/>
      <c r="G2028" s="79"/>
      <c r="H2028" s="77"/>
      <c r="I2028" s="77"/>
    </row>
    <row r="2029" spans="1:9" x14ac:dyDescent="0.25">
      <c r="A2029" s="13" t="s">
        <v>12806</v>
      </c>
      <c r="B2029" s="78"/>
      <c r="C2029" s="113" t="str">
        <f t="shared" si="32"/>
        <v xml:space="preserve">C2024 - </v>
      </c>
      <c r="D2029" s="77"/>
      <c r="E2029" s="111"/>
      <c r="F2029" s="77"/>
      <c r="G2029" s="79"/>
      <c r="H2029" s="77"/>
      <c r="I2029" s="77"/>
    </row>
    <row r="2030" spans="1:9" x14ac:dyDescent="0.25">
      <c r="A2030" s="13" t="s">
        <v>12807</v>
      </c>
      <c r="B2030" s="78"/>
      <c r="C2030" s="113" t="str">
        <f t="shared" si="32"/>
        <v xml:space="preserve">C2025 - </v>
      </c>
      <c r="D2030" s="77"/>
      <c r="E2030" s="111"/>
      <c r="F2030" s="77"/>
      <c r="G2030" s="79"/>
      <c r="H2030" s="77"/>
      <c r="I2030" s="77"/>
    </row>
    <row r="2031" spans="1:9" x14ac:dyDescent="0.25">
      <c r="A2031" s="13" t="s">
        <v>12808</v>
      </c>
      <c r="B2031" s="78"/>
      <c r="C2031" s="113" t="str">
        <f t="shared" si="32"/>
        <v xml:space="preserve">C2026 - </v>
      </c>
      <c r="D2031" s="77"/>
      <c r="E2031" s="111"/>
      <c r="F2031" s="77"/>
      <c r="G2031" s="79"/>
      <c r="H2031" s="77"/>
      <c r="I2031" s="77"/>
    </row>
    <row r="2032" spans="1:9" x14ac:dyDescent="0.25">
      <c r="A2032" s="13" t="s">
        <v>12809</v>
      </c>
      <c r="B2032" s="78"/>
      <c r="C2032" s="113" t="str">
        <f t="shared" si="32"/>
        <v xml:space="preserve">C2027 - </v>
      </c>
      <c r="D2032" s="77"/>
      <c r="E2032" s="111"/>
      <c r="F2032" s="77"/>
      <c r="G2032" s="79"/>
      <c r="H2032" s="77"/>
      <c r="I2032" s="77"/>
    </row>
    <row r="2033" spans="1:9" x14ac:dyDescent="0.25">
      <c r="A2033" s="13" t="s">
        <v>12810</v>
      </c>
      <c r="B2033" s="78"/>
      <c r="C2033" s="113" t="str">
        <f t="shared" si="32"/>
        <v xml:space="preserve">C2028 - </v>
      </c>
      <c r="D2033" s="77"/>
      <c r="E2033" s="111"/>
      <c r="F2033" s="77"/>
      <c r="G2033" s="79"/>
      <c r="H2033" s="77"/>
      <c r="I2033" s="77"/>
    </row>
    <row r="2034" spans="1:9" x14ac:dyDescent="0.25">
      <c r="A2034" s="13" t="s">
        <v>12811</v>
      </c>
      <c r="B2034" s="78"/>
      <c r="C2034" s="113" t="str">
        <f t="shared" si="32"/>
        <v xml:space="preserve">C2029 - </v>
      </c>
      <c r="D2034" s="77"/>
      <c r="E2034" s="111"/>
      <c r="F2034" s="77"/>
      <c r="G2034" s="79"/>
      <c r="H2034" s="77"/>
      <c r="I2034" s="77"/>
    </row>
    <row r="2035" spans="1:9" x14ac:dyDescent="0.25">
      <c r="A2035" s="13" t="s">
        <v>12812</v>
      </c>
      <c r="B2035" s="78"/>
      <c r="C2035" s="113" t="str">
        <f t="shared" si="32"/>
        <v xml:space="preserve">C2030 - </v>
      </c>
      <c r="D2035" s="77"/>
      <c r="E2035" s="111"/>
      <c r="F2035" s="77"/>
      <c r="G2035" s="79"/>
      <c r="H2035" s="77"/>
      <c r="I2035" s="77"/>
    </row>
    <row r="2036" spans="1:9" x14ac:dyDescent="0.25">
      <c r="A2036" s="13" t="s">
        <v>12813</v>
      </c>
      <c r="B2036" s="78"/>
      <c r="C2036" s="113" t="str">
        <f t="shared" si="32"/>
        <v xml:space="preserve">C2031 - </v>
      </c>
      <c r="D2036" s="77"/>
      <c r="E2036" s="111"/>
      <c r="F2036" s="77"/>
      <c r="G2036" s="79"/>
      <c r="H2036" s="77"/>
      <c r="I2036" s="77"/>
    </row>
    <row r="2037" spans="1:9" x14ac:dyDescent="0.25">
      <c r="A2037" s="13" t="s">
        <v>12814</v>
      </c>
      <c r="B2037" s="78"/>
      <c r="C2037" s="113" t="str">
        <f t="shared" si="32"/>
        <v xml:space="preserve">C2032 - </v>
      </c>
      <c r="D2037" s="77"/>
      <c r="E2037" s="111"/>
      <c r="F2037" s="77"/>
      <c r="G2037" s="79"/>
      <c r="H2037" s="77"/>
      <c r="I2037" s="77"/>
    </row>
    <row r="2038" spans="1:9" x14ac:dyDescent="0.25">
      <c r="A2038" s="13" t="s">
        <v>12815</v>
      </c>
      <c r="B2038" s="78"/>
      <c r="C2038" s="113" t="str">
        <f t="shared" si="32"/>
        <v xml:space="preserve">C2033 - </v>
      </c>
      <c r="D2038" s="77"/>
      <c r="E2038" s="111"/>
      <c r="F2038" s="77"/>
      <c r="G2038" s="79"/>
      <c r="H2038" s="77"/>
      <c r="I2038" s="77"/>
    </row>
    <row r="2039" spans="1:9" x14ac:dyDescent="0.25">
      <c r="A2039" s="13" t="s">
        <v>12816</v>
      </c>
      <c r="B2039" s="78"/>
      <c r="C2039" s="113" t="str">
        <f t="shared" si="32"/>
        <v xml:space="preserve">C2034 - </v>
      </c>
      <c r="D2039" s="77"/>
      <c r="E2039" s="111"/>
      <c r="F2039" s="77"/>
      <c r="G2039" s="79"/>
      <c r="H2039" s="77"/>
      <c r="I2039" s="77"/>
    </row>
    <row r="2040" spans="1:9" x14ac:dyDescent="0.25">
      <c r="A2040" s="13" t="s">
        <v>12817</v>
      </c>
      <c r="B2040" s="78"/>
      <c r="C2040" s="113" t="str">
        <f t="shared" si="32"/>
        <v xml:space="preserve">C2035 - </v>
      </c>
      <c r="D2040" s="77"/>
      <c r="E2040" s="111"/>
      <c r="F2040" s="77"/>
      <c r="G2040" s="79"/>
      <c r="H2040" s="77"/>
      <c r="I2040" s="77"/>
    </row>
    <row r="2041" spans="1:9" x14ac:dyDescent="0.25">
      <c r="A2041" s="13" t="s">
        <v>12818</v>
      </c>
      <c r="B2041" s="78"/>
      <c r="C2041" s="113" t="str">
        <f t="shared" si="32"/>
        <v xml:space="preserve">C2036 - </v>
      </c>
      <c r="D2041" s="77"/>
      <c r="E2041" s="111"/>
      <c r="F2041" s="77"/>
      <c r="G2041" s="79"/>
      <c r="H2041" s="77"/>
      <c r="I2041" s="77"/>
    </row>
    <row r="2042" spans="1:9" x14ac:dyDescent="0.25">
      <c r="A2042" s="13" t="s">
        <v>12819</v>
      </c>
      <c r="B2042" s="78"/>
      <c r="C2042" s="113" t="str">
        <f t="shared" si="32"/>
        <v xml:space="preserve">C2037 - </v>
      </c>
      <c r="D2042" s="77"/>
      <c r="E2042" s="111"/>
      <c r="F2042" s="77"/>
      <c r="G2042" s="79"/>
      <c r="H2042" s="77"/>
      <c r="I2042" s="77"/>
    </row>
    <row r="2043" spans="1:9" x14ac:dyDescent="0.25">
      <c r="A2043" s="13" t="s">
        <v>12820</v>
      </c>
      <c r="B2043" s="78"/>
      <c r="C2043" s="113" t="str">
        <f t="shared" si="32"/>
        <v xml:space="preserve">C2038 - </v>
      </c>
      <c r="D2043" s="77"/>
      <c r="E2043" s="111"/>
      <c r="F2043" s="77"/>
      <c r="G2043" s="79"/>
      <c r="H2043" s="77"/>
      <c r="I2043" s="77"/>
    </row>
    <row r="2044" spans="1:9" x14ac:dyDescent="0.25">
      <c r="A2044" s="13" t="s">
        <v>12821</v>
      </c>
      <c r="B2044" s="78"/>
      <c r="C2044" s="113" t="str">
        <f t="shared" si="32"/>
        <v xml:space="preserve">C2039 - </v>
      </c>
      <c r="D2044" s="77"/>
      <c r="E2044" s="111"/>
      <c r="F2044" s="77"/>
      <c r="G2044" s="79"/>
      <c r="H2044" s="77"/>
      <c r="I2044" s="77"/>
    </row>
    <row r="2045" spans="1:9" x14ac:dyDescent="0.25">
      <c r="A2045" s="13" t="s">
        <v>12822</v>
      </c>
      <c r="B2045" s="78"/>
      <c r="C2045" s="113" t="str">
        <f t="shared" si="32"/>
        <v xml:space="preserve">C2040 - </v>
      </c>
      <c r="D2045" s="77"/>
      <c r="E2045" s="111"/>
      <c r="F2045" s="77"/>
      <c r="G2045" s="79"/>
      <c r="H2045" s="77"/>
      <c r="I2045" s="77"/>
    </row>
    <row r="2046" spans="1:9" x14ac:dyDescent="0.25">
      <c r="A2046" s="13" t="s">
        <v>12823</v>
      </c>
      <c r="B2046" s="78"/>
      <c r="C2046" s="113" t="str">
        <f t="shared" si="32"/>
        <v xml:space="preserve">C2041 - </v>
      </c>
      <c r="D2046" s="77"/>
      <c r="E2046" s="111"/>
      <c r="F2046" s="77"/>
      <c r="G2046" s="79"/>
      <c r="H2046" s="77"/>
      <c r="I2046" s="77"/>
    </row>
    <row r="2047" spans="1:9" x14ac:dyDescent="0.25">
      <c r="A2047" s="13" t="s">
        <v>12824</v>
      </c>
      <c r="B2047" s="78"/>
      <c r="C2047" s="113" t="str">
        <f t="shared" si="32"/>
        <v xml:space="preserve">C2042 - </v>
      </c>
      <c r="D2047" s="77"/>
      <c r="E2047" s="111"/>
      <c r="F2047" s="77"/>
      <c r="G2047" s="79"/>
      <c r="H2047" s="77"/>
      <c r="I2047" s="77"/>
    </row>
    <row r="2048" spans="1:9" x14ac:dyDescent="0.25">
      <c r="A2048" s="13" t="s">
        <v>12825</v>
      </c>
      <c r="B2048" s="78"/>
      <c r="C2048" s="113" t="str">
        <f t="shared" si="32"/>
        <v xml:space="preserve">C2043 - </v>
      </c>
      <c r="D2048" s="77"/>
      <c r="E2048" s="111"/>
      <c r="F2048" s="77"/>
      <c r="G2048" s="79"/>
      <c r="H2048" s="77"/>
      <c r="I2048" s="77"/>
    </row>
    <row r="2049" spans="1:9" x14ac:dyDescent="0.25">
      <c r="A2049" s="13" t="s">
        <v>12826</v>
      </c>
      <c r="B2049" s="78"/>
      <c r="C2049" s="113" t="str">
        <f t="shared" si="32"/>
        <v xml:space="preserve">C2044 - </v>
      </c>
      <c r="D2049" s="77"/>
      <c r="E2049" s="111"/>
      <c r="F2049" s="77"/>
      <c r="G2049" s="79"/>
      <c r="H2049" s="77"/>
      <c r="I2049" s="77"/>
    </row>
    <row r="2050" spans="1:9" x14ac:dyDescent="0.25">
      <c r="A2050" s="13" t="s">
        <v>12827</v>
      </c>
      <c r="B2050" s="78"/>
      <c r="C2050" s="113" t="str">
        <f t="shared" si="32"/>
        <v xml:space="preserve">C2045 - </v>
      </c>
      <c r="D2050" s="77"/>
      <c r="E2050" s="111"/>
      <c r="F2050" s="77"/>
      <c r="G2050" s="79"/>
      <c r="H2050" s="77"/>
      <c r="I2050" s="77"/>
    </row>
    <row r="2051" spans="1:9" x14ac:dyDescent="0.25">
      <c r="A2051" s="13" t="s">
        <v>12828</v>
      </c>
      <c r="B2051" s="78"/>
      <c r="C2051" s="113" t="str">
        <f t="shared" si="32"/>
        <v xml:space="preserve">C2046 - </v>
      </c>
      <c r="D2051" s="77"/>
      <c r="E2051" s="111"/>
      <c r="F2051" s="77"/>
      <c r="G2051" s="79"/>
      <c r="H2051" s="77"/>
      <c r="I2051" s="77"/>
    </row>
    <row r="2052" spans="1:9" x14ac:dyDescent="0.25">
      <c r="A2052" s="13" t="s">
        <v>12829</v>
      </c>
      <c r="B2052" s="78"/>
      <c r="C2052" s="113" t="str">
        <f t="shared" si="32"/>
        <v xml:space="preserve">C2047 - </v>
      </c>
      <c r="D2052" s="77"/>
      <c r="E2052" s="111"/>
      <c r="F2052" s="77"/>
      <c r="G2052" s="79"/>
      <c r="H2052" s="77"/>
      <c r="I2052" s="77"/>
    </row>
    <row r="2053" spans="1:9" x14ac:dyDescent="0.25">
      <c r="A2053" s="13" t="s">
        <v>12830</v>
      </c>
      <c r="B2053" s="78"/>
      <c r="C2053" s="113" t="str">
        <f t="shared" si="32"/>
        <v xml:space="preserve">C2048 - </v>
      </c>
      <c r="D2053" s="77"/>
      <c r="E2053" s="111"/>
      <c r="F2053" s="77"/>
      <c r="G2053" s="79"/>
      <c r="H2053" s="77"/>
      <c r="I2053" s="77"/>
    </row>
    <row r="2054" spans="1:9" x14ac:dyDescent="0.25">
      <c r="A2054" s="13" t="s">
        <v>12831</v>
      </c>
      <c r="B2054" s="78"/>
      <c r="C2054" s="113" t="str">
        <f t="shared" ref="C2054:C2117" si="33">A2054&amp;" - "&amp;B2054</f>
        <v xml:space="preserve">C2049 - </v>
      </c>
      <c r="D2054" s="77"/>
      <c r="E2054" s="111"/>
      <c r="F2054" s="77"/>
      <c r="G2054" s="79"/>
      <c r="H2054" s="77"/>
      <c r="I2054" s="77"/>
    </row>
    <row r="2055" spans="1:9" x14ac:dyDescent="0.25">
      <c r="A2055" s="13" t="s">
        <v>12832</v>
      </c>
      <c r="B2055" s="78"/>
      <c r="C2055" s="113" t="str">
        <f t="shared" si="33"/>
        <v xml:space="preserve">C2050 - </v>
      </c>
      <c r="D2055" s="77"/>
      <c r="E2055" s="111"/>
      <c r="F2055" s="77"/>
      <c r="G2055" s="79"/>
      <c r="H2055" s="77"/>
      <c r="I2055" s="77"/>
    </row>
    <row r="2056" spans="1:9" x14ac:dyDescent="0.25">
      <c r="A2056" s="13" t="s">
        <v>12833</v>
      </c>
      <c r="B2056" s="78"/>
      <c r="C2056" s="113" t="str">
        <f t="shared" si="33"/>
        <v xml:space="preserve">C2051 - </v>
      </c>
      <c r="D2056" s="77"/>
      <c r="E2056" s="111"/>
      <c r="F2056" s="77"/>
      <c r="G2056" s="79"/>
      <c r="H2056" s="77"/>
      <c r="I2056" s="77"/>
    </row>
    <row r="2057" spans="1:9" x14ac:dyDescent="0.25">
      <c r="A2057" s="13" t="s">
        <v>12834</v>
      </c>
      <c r="B2057" s="78"/>
      <c r="C2057" s="113" t="str">
        <f t="shared" si="33"/>
        <v xml:space="preserve">C2052 - </v>
      </c>
      <c r="D2057" s="77"/>
      <c r="E2057" s="111"/>
      <c r="F2057" s="77"/>
      <c r="G2057" s="79"/>
      <c r="H2057" s="77"/>
      <c r="I2057" s="77"/>
    </row>
    <row r="2058" spans="1:9" x14ac:dyDescent="0.25">
      <c r="A2058" s="13" t="s">
        <v>12835</v>
      </c>
      <c r="B2058" s="78"/>
      <c r="C2058" s="113" t="str">
        <f t="shared" si="33"/>
        <v xml:space="preserve">C2053 - </v>
      </c>
      <c r="D2058" s="77"/>
      <c r="E2058" s="111"/>
      <c r="F2058" s="77"/>
      <c r="G2058" s="79"/>
      <c r="H2058" s="77"/>
      <c r="I2058" s="77"/>
    </row>
    <row r="2059" spans="1:9" x14ac:dyDescent="0.25">
      <c r="A2059" s="13" t="s">
        <v>12836</v>
      </c>
      <c r="B2059" s="78"/>
      <c r="C2059" s="113" t="str">
        <f t="shared" si="33"/>
        <v xml:space="preserve">C2054 - </v>
      </c>
      <c r="D2059" s="77"/>
      <c r="E2059" s="111"/>
      <c r="F2059" s="77"/>
      <c r="G2059" s="79"/>
      <c r="H2059" s="77"/>
      <c r="I2059" s="77"/>
    </row>
    <row r="2060" spans="1:9" x14ac:dyDescent="0.25">
      <c r="A2060" s="13" t="s">
        <v>12837</v>
      </c>
      <c r="B2060" s="78"/>
      <c r="C2060" s="113" t="str">
        <f t="shared" si="33"/>
        <v xml:space="preserve">C2055 - </v>
      </c>
      <c r="D2060" s="77"/>
      <c r="E2060" s="111"/>
      <c r="F2060" s="77"/>
      <c r="G2060" s="79"/>
      <c r="H2060" s="77"/>
      <c r="I2060" s="77"/>
    </row>
    <row r="2061" spans="1:9" x14ac:dyDescent="0.25">
      <c r="A2061" s="13" t="s">
        <v>12838</v>
      </c>
      <c r="B2061" s="78"/>
      <c r="C2061" s="113" t="str">
        <f t="shared" si="33"/>
        <v xml:space="preserve">C2056 - </v>
      </c>
      <c r="D2061" s="77"/>
      <c r="E2061" s="111"/>
      <c r="F2061" s="77"/>
      <c r="G2061" s="79"/>
      <c r="H2061" s="77"/>
      <c r="I2061" s="77"/>
    </row>
    <row r="2062" spans="1:9" x14ac:dyDescent="0.25">
      <c r="A2062" s="13" t="s">
        <v>12839</v>
      </c>
      <c r="B2062" s="78"/>
      <c r="C2062" s="113" t="str">
        <f t="shared" si="33"/>
        <v xml:space="preserve">C2057 - </v>
      </c>
      <c r="D2062" s="77"/>
      <c r="E2062" s="111"/>
      <c r="F2062" s="77"/>
      <c r="G2062" s="79"/>
      <c r="H2062" s="77"/>
      <c r="I2062" s="77"/>
    </row>
    <row r="2063" spans="1:9" x14ac:dyDescent="0.25">
      <c r="A2063" s="13" t="s">
        <v>12840</v>
      </c>
      <c r="B2063" s="78"/>
      <c r="C2063" s="113" t="str">
        <f t="shared" si="33"/>
        <v xml:space="preserve">C2058 - </v>
      </c>
      <c r="D2063" s="77"/>
      <c r="E2063" s="111"/>
      <c r="F2063" s="77"/>
      <c r="G2063" s="79"/>
      <c r="H2063" s="77"/>
      <c r="I2063" s="77"/>
    </row>
    <row r="2064" spans="1:9" x14ac:dyDescent="0.25">
      <c r="A2064" s="13" t="s">
        <v>12841</v>
      </c>
      <c r="B2064" s="78"/>
      <c r="C2064" s="113" t="str">
        <f t="shared" si="33"/>
        <v xml:space="preserve">C2059 - </v>
      </c>
      <c r="D2064" s="77"/>
      <c r="E2064" s="111"/>
      <c r="F2064" s="77"/>
      <c r="G2064" s="79"/>
      <c r="H2064" s="77"/>
      <c r="I2064" s="77"/>
    </row>
    <row r="2065" spans="1:9" x14ac:dyDescent="0.25">
      <c r="A2065" s="13" t="s">
        <v>12842</v>
      </c>
      <c r="B2065" s="78"/>
      <c r="C2065" s="113" t="str">
        <f t="shared" si="33"/>
        <v xml:space="preserve">C2060 - </v>
      </c>
      <c r="D2065" s="77"/>
      <c r="E2065" s="111"/>
      <c r="F2065" s="77"/>
      <c r="G2065" s="79"/>
      <c r="H2065" s="77"/>
      <c r="I2065" s="77"/>
    </row>
    <row r="2066" spans="1:9" x14ac:dyDescent="0.25">
      <c r="A2066" s="13" t="s">
        <v>12843</v>
      </c>
      <c r="B2066" s="78"/>
      <c r="C2066" s="113" t="str">
        <f t="shared" si="33"/>
        <v xml:space="preserve">C2061 - </v>
      </c>
      <c r="D2066" s="77"/>
      <c r="E2066" s="111"/>
      <c r="F2066" s="77"/>
      <c r="G2066" s="79"/>
      <c r="H2066" s="77"/>
      <c r="I2066" s="77"/>
    </row>
    <row r="2067" spans="1:9" x14ac:dyDescent="0.25">
      <c r="A2067" s="13" t="s">
        <v>12844</v>
      </c>
      <c r="B2067" s="78"/>
      <c r="C2067" s="113" t="str">
        <f t="shared" si="33"/>
        <v xml:space="preserve">C2062 - </v>
      </c>
      <c r="D2067" s="77"/>
      <c r="E2067" s="111"/>
      <c r="F2067" s="77"/>
      <c r="G2067" s="79"/>
      <c r="H2067" s="77"/>
      <c r="I2067" s="77"/>
    </row>
    <row r="2068" spans="1:9" x14ac:dyDescent="0.25">
      <c r="A2068" s="13" t="s">
        <v>12845</v>
      </c>
      <c r="B2068" s="78"/>
      <c r="C2068" s="113" t="str">
        <f t="shared" si="33"/>
        <v xml:space="preserve">C2063 - </v>
      </c>
      <c r="D2068" s="77"/>
      <c r="E2068" s="111"/>
      <c r="F2068" s="77"/>
      <c r="G2068" s="79"/>
      <c r="H2068" s="77"/>
      <c r="I2068" s="77"/>
    </row>
    <row r="2069" spans="1:9" x14ac:dyDescent="0.25">
      <c r="A2069" s="13" t="s">
        <v>12846</v>
      </c>
      <c r="B2069" s="78"/>
      <c r="C2069" s="113" t="str">
        <f t="shared" si="33"/>
        <v xml:space="preserve">C2064 - </v>
      </c>
      <c r="D2069" s="77"/>
      <c r="E2069" s="111"/>
      <c r="F2069" s="77"/>
      <c r="G2069" s="79"/>
      <c r="H2069" s="77"/>
      <c r="I2069" s="77"/>
    </row>
    <row r="2070" spans="1:9" x14ac:dyDescent="0.25">
      <c r="A2070" s="13" t="s">
        <v>12847</v>
      </c>
      <c r="B2070" s="78"/>
      <c r="C2070" s="113" t="str">
        <f t="shared" si="33"/>
        <v xml:space="preserve">C2065 - </v>
      </c>
      <c r="D2070" s="77"/>
      <c r="E2070" s="111"/>
      <c r="F2070" s="77"/>
      <c r="G2070" s="79"/>
      <c r="H2070" s="77"/>
      <c r="I2070" s="77"/>
    </row>
    <row r="2071" spans="1:9" x14ac:dyDescent="0.25">
      <c r="A2071" s="13" t="s">
        <v>12848</v>
      </c>
      <c r="B2071" s="78"/>
      <c r="C2071" s="113" t="str">
        <f t="shared" si="33"/>
        <v xml:space="preserve">C2066 - </v>
      </c>
      <c r="D2071" s="77"/>
      <c r="E2071" s="111"/>
      <c r="F2071" s="77"/>
      <c r="G2071" s="79"/>
      <c r="H2071" s="77"/>
      <c r="I2071" s="77"/>
    </row>
    <row r="2072" spans="1:9" x14ac:dyDescent="0.25">
      <c r="A2072" s="13" t="s">
        <v>12849</v>
      </c>
      <c r="B2072" s="78"/>
      <c r="C2072" s="113" t="str">
        <f t="shared" si="33"/>
        <v xml:space="preserve">C2067 - </v>
      </c>
      <c r="D2072" s="77"/>
      <c r="E2072" s="111"/>
      <c r="F2072" s="77"/>
      <c r="G2072" s="79"/>
      <c r="H2072" s="77"/>
      <c r="I2072" s="77"/>
    </row>
    <row r="2073" spans="1:9" x14ac:dyDescent="0.25">
      <c r="A2073" s="13" t="s">
        <v>12850</v>
      </c>
      <c r="B2073" s="78"/>
      <c r="C2073" s="113" t="str">
        <f t="shared" si="33"/>
        <v xml:space="preserve">C2068 - </v>
      </c>
      <c r="D2073" s="77"/>
      <c r="E2073" s="111"/>
      <c r="F2073" s="77"/>
      <c r="G2073" s="79"/>
      <c r="H2073" s="77"/>
      <c r="I2073" s="77"/>
    </row>
    <row r="2074" spans="1:9" x14ac:dyDescent="0.25">
      <c r="A2074" s="13" t="s">
        <v>12851</v>
      </c>
      <c r="B2074" s="78"/>
      <c r="C2074" s="113" t="str">
        <f t="shared" si="33"/>
        <v xml:space="preserve">C2069 - </v>
      </c>
      <c r="D2074" s="77"/>
      <c r="E2074" s="111"/>
      <c r="F2074" s="77"/>
      <c r="G2074" s="79"/>
      <c r="H2074" s="77"/>
      <c r="I2074" s="77"/>
    </row>
    <row r="2075" spans="1:9" x14ac:dyDescent="0.25">
      <c r="A2075" s="13" t="s">
        <v>12852</v>
      </c>
      <c r="B2075" s="78"/>
      <c r="C2075" s="113" t="str">
        <f t="shared" si="33"/>
        <v xml:space="preserve">C2070 - </v>
      </c>
      <c r="D2075" s="77"/>
      <c r="E2075" s="111"/>
      <c r="F2075" s="77"/>
      <c r="G2075" s="79"/>
      <c r="H2075" s="77"/>
      <c r="I2075" s="77"/>
    </row>
    <row r="2076" spans="1:9" x14ac:dyDescent="0.25">
      <c r="A2076" s="13" t="s">
        <v>12853</v>
      </c>
      <c r="B2076" s="78"/>
      <c r="C2076" s="113" t="str">
        <f t="shared" si="33"/>
        <v xml:space="preserve">C2071 - </v>
      </c>
      <c r="D2076" s="77"/>
      <c r="E2076" s="111"/>
      <c r="F2076" s="77"/>
      <c r="G2076" s="79"/>
      <c r="H2076" s="77"/>
      <c r="I2076" s="77"/>
    </row>
    <row r="2077" spans="1:9" x14ac:dyDescent="0.25">
      <c r="A2077" s="13" t="s">
        <v>12854</v>
      </c>
      <c r="B2077" s="78"/>
      <c r="C2077" s="113" t="str">
        <f t="shared" si="33"/>
        <v xml:space="preserve">C2072 - </v>
      </c>
      <c r="D2077" s="77"/>
      <c r="E2077" s="111"/>
      <c r="F2077" s="77"/>
      <c r="G2077" s="79"/>
      <c r="H2077" s="77"/>
      <c r="I2077" s="77"/>
    </row>
    <row r="2078" spans="1:9" x14ac:dyDescent="0.25">
      <c r="A2078" s="13" t="s">
        <v>12855</v>
      </c>
      <c r="B2078" s="78"/>
      <c r="C2078" s="113" t="str">
        <f t="shared" si="33"/>
        <v xml:space="preserve">C2073 - </v>
      </c>
      <c r="D2078" s="77"/>
      <c r="E2078" s="111"/>
      <c r="F2078" s="77"/>
      <c r="G2078" s="79"/>
      <c r="H2078" s="77"/>
      <c r="I2078" s="77"/>
    </row>
    <row r="2079" spans="1:9" x14ac:dyDescent="0.25">
      <c r="A2079" s="13" t="s">
        <v>12856</v>
      </c>
      <c r="B2079" s="78"/>
      <c r="C2079" s="113" t="str">
        <f t="shared" si="33"/>
        <v xml:space="preserve">C2074 - </v>
      </c>
      <c r="D2079" s="77"/>
      <c r="E2079" s="111"/>
      <c r="F2079" s="77"/>
      <c r="G2079" s="79"/>
      <c r="H2079" s="77"/>
      <c r="I2079" s="77"/>
    </row>
    <row r="2080" spans="1:9" x14ac:dyDescent="0.25">
      <c r="A2080" s="13" t="s">
        <v>12857</v>
      </c>
      <c r="B2080" s="78"/>
      <c r="C2080" s="113" t="str">
        <f t="shared" si="33"/>
        <v xml:space="preserve">C2075 - </v>
      </c>
      <c r="D2080" s="77"/>
      <c r="E2080" s="111"/>
      <c r="F2080" s="77"/>
      <c r="G2080" s="79"/>
      <c r="H2080" s="77"/>
      <c r="I2080" s="77"/>
    </row>
    <row r="2081" spans="1:9" x14ac:dyDescent="0.25">
      <c r="A2081" s="13" t="s">
        <v>12858</v>
      </c>
      <c r="B2081" s="78"/>
      <c r="C2081" s="113" t="str">
        <f t="shared" si="33"/>
        <v xml:space="preserve">C2076 - </v>
      </c>
      <c r="D2081" s="77"/>
      <c r="E2081" s="111"/>
      <c r="F2081" s="77"/>
      <c r="G2081" s="79"/>
      <c r="H2081" s="77"/>
      <c r="I2081" s="77"/>
    </row>
    <row r="2082" spans="1:9" x14ac:dyDescent="0.25">
      <c r="A2082" s="13" t="s">
        <v>12859</v>
      </c>
      <c r="B2082" s="78"/>
      <c r="C2082" s="113" t="str">
        <f t="shared" si="33"/>
        <v xml:space="preserve">C2077 - </v>
      </c>
      <c r="D2082" s="77"/>
      <c r="E2082" s="111"/>
      <c r="F2082" s="77"/>
      <c r="G2082" s="79"/>
      <c r="H2082" s="77"/>
      <c r="I2082" s="77"/>
    </row>
    <row r="2083" spans="1:9" x14ac:dyDescent="0.25">
      <c r="A2083" s="13" t="s">
        <v>12860</v>
      </c>
      <c r="B2083" s="78"/>
      <c r="C2083" s="113" t="str">
        <f t="shared" si="33"/>
        <v xml:space="preserve">C2078 - </v>
      </c>
      <c r="D2083" s="77"/>
      <c r="E2083" s="111"/>
      <c r="F2083" s="77"/>
      <c r="G2083" s="79"/>
      <c r="H2083" s="77"/>
      <c r="I2083" s="77"/>
    </row>
    <row r="2084" spans="1:9" x14ac:dyDescent="0.25">
      <c r="A2084" s="13" t="s">
        <v>12861</v>
      </c>
      <c r="B2084" s="78"/>
      <c r="C2084" s="113" t="str">
        <f t="shared" si="33"/>
        <v xml:space="preserve">C2079 - </v>
      </c>
      <c r="D2084" s="77"/>
      <c r="E2084" s="111"/>
      <c r="F2084" s="77"/>
      <c r="G2084" s="79"/>
      <c r="H2084" s="77"/>
      <c r="I2084" s="77"/>
    </row>
    <row r="2085" spans="1:9" x14ac:dyDescent="0.25">
      <c r="A2085" s="13" t="s">
        <v>12862</v>
      </c>
      <c r="B2085" s="78"/>
      <c r="C2085" s="113" t="str">
        <f t="shared" si="33"/>
        <v xml:space="preserve">C2080 - </v>
      </c>
      <c r="D2085" s="77"/>
      <c r="E2085" s="111"/>
      <c r="F2085" s="77"/>
      <c r="G2085" s="79"/>
      <c r="H2085" s="77"/>
      <c r="I2085" s="77"/>
    </row>
    <row r="2086" spans="1:9" x14ac:dyDescent="0.25">
      <c r="A2086" s="13" t="s">
        <v>12863</v>
      </c>
      <c r="B2086" s="78"/>
      <c r="C2086" s="113" t="str">
        <f t="shared" si="33"/>
        <v xml:space="preserve">C2081 - </v>
      </c>
      <c r="D2086" s="77"/>
      <c r="E2086" s="111"/>
      <c r="F2086" s="77"/>
      <c r="G2086" s="79"/>
      <c r="H2086" s="77"/>
      <c r="I2086" s="77"/>
    </row>
    <row r="2087" spans="1:9" x14ac:dyDescent="0.25">
      <c r="A2087" s="13" t="s">
        <v>12864</v>
      </c>
      <c r="B2087" s="78"/>
      <c r="C2087" s="113" t="str">
        <f t="shared" si="33"/>
        <v xml:space="preserve">C2082 - </v>
      </c>
      <c r="D2087" s="77"/>
      <c r="E2087" s="111"/>
      <c r="F2087" s="77"/>
      <c r="G2087" s="79"/>
      <c r="H2087" s="77"/>
      <c r="I2087" s="77"/>
    </row>
    <row r="2088" spans="1:9" x14ac:dyDescent="0.25">
      <c r="A2088" s="13" t="s">
        <v>12865</v>
      </c>
      <c r="B2088" s="78"/>
      <c r="C2088" s="113" t="str">
        <f t="shared" si="33"/>
        <v xml:space="preserve">C2083 - </v>
      </c>
      <c r="D2088" s="77"/>
      <c r="E2088" s="111"/>
      <c r="F2088" s="77"/>
      <c r="G2088" s="79"/>
      <c r="H2088" s="77"/>
      <c r="I2088" s="77"/>
    </row>
    <row r="2089" spans="1:9" x14ac:dyDescent="0.25">
      <c r="A2089" s="13" t="s">
        <v>12866</v>
      </c>
      <c r="B2089" s="78"/>
      <c r="C2089" s="113" t="str">
        <f t="shared" si="33"/>
        <v xml:space="preserve">C2084 - </v>
      </c>
      <c r="D2089" s="77"/>
      <c r="E2089" s="111"/>
      <c r="F2089" s="77"/>
      <c r="G2089" s="79"/>
      <c r="H2089" s="77"/>
      <c r="I2089" s="77"/>
    </row>
    <row r="2090" spans="1:9" x14ac:dyDescent="0.25">
      <c r="A2090" s="13" t="s">
        <v>12867</v>
      </c>
      <c r="B2090" s="78"/>
      <c r="C2090" s="113" t="str">
        <f t="shared" si="33"/>
        <v xml:space="preserve">C2085 - </v>
      </c>
      <c r="D2090" s="77"/>
      <c r="E2090" s="111"/>
      <c r="F2090" s="77"/>
      <c r="G2090" s="79"/>
      <c r="H2090" s="77"/>
      <c r="I2090" s="77"/>
    </row>
    <row r="2091" spans="1:9" x14ac:dyDescent="0.25">
      <c r="A2091" s="13" t="s">
        <v>12868</v>
      </c>
      <c r="B2091" s="78"/>
      <c r="C2091" s="113" t="str">
        <f t="shared" si="33"/>
        <v xml:space="preserve">C2086 - </v>
      </c>
      <c r="D2091" s="77"/>
      <c r="E2091" s="111"/>
      <c r="F2091" s="77"/>
      <c r="G2091" s="79"/>
      <c r="H2091" s="77"/>
      <c r="I2091" s="77"/>
    </row>
    <row r="2092" spans="1:9" x14ac:dyDescent="0.25">
      <c r="A2092" s="13" t="s">
        <v>12869</v>
      </c>
      <c r="B2092" s="78"/>
      <c r="C2092" s="113" t="str">
        <f t="shared" si="33"/>
        <v xml:space="preserve">C2087 - </v>
      </c>
      <c r="D2092" s="77"/>
      <c r="E2092" s="111"/>
      <c r="F2092" s="77"/>
      <c r="G2092" s="79"/>
      <c r="H2092" s="77"/>
      <c r="I2092" s="77"/>
    </row>
    <row r="2093" spans="1:9" x14ac:dyDescent="0.25">
      <c r="A2093" s="13" t="s">
        <v>12870</v>
      </c>
      <c r="B2093" s="78"/>
      <c r="C2093" s="113" t="str">
        <f t="shared" si="33"/>
        <v xml:space="preserve">C2088 - </v>
      </c>
      <c r="D2093" s="77"/>
      <c r="E2093" s="111"/>
      <c r="F2093" s="77"/>
      <c r="G2093" s="79"/>
      <c r="H2093" s="77"/>
      <c r="I2093" s="77"/>
    </row>
    <row r="2094" spans="1:9" x14ac:dyDescent="0.25">
      <c r="A2094" s="13" t="s">
        <v>12871</v>
      </c>
      <c r="B2094" s="78"/>
      <c r="C2094" s="113" t="str">
        <f t="shared" si="33"/>
        <v xml:space="preserve">C2089 - </v>
      </c>
      <c r="D2094" s="77"/>
      <c r="E2094" s="111"/>
      <c r="F2094" s="77"/>
      <c r="G2094" s="79"/>
      <c r="H2094" s="77"/>
      <c r="I2094" s="77"/>
    </row>
    <row r="2095" spans="1:9" x14ac:dyDescent="0.25">
      <c r="A2095" s="13" t="s">
        <v>12872</v>
      </c>
      <c r="B2095" s="78"/>
      <c r="C2095" s="113" t="str">
        <f t="shared" si="33"/>
        <v xml:space="preserve">C2090 - </v>
      </c>
      <c r="D2095" s="77"/>
      <c r="E2095" s="111"/>
      <c r="F2095" s="77"/>
      <c r="G2095" s="79"/>
      <c r="H2095" s="77"/>
      <c r="I2095" s="77"/>
    </row>
    <row r="2096" spans="1:9" x14ac:dyDescent="0.25">
      <c r="A2096" s="13" t="s">
        <v>12873</v>
      </c>
      <c r="B2096" s="78"/>
      <c r="C2096" s="113" t="str">
        <f t="shared" si="33"/>
        <v xml:space="preserve">C2091 - </v>
      </c>
      <c r="D2096" s="77"/>
      <c r="E2096" s="111"/>
      <c r="F2096" s="77"/>
      <c r="G2096" s="79"/>
      <c r="H2096" s="77"/>
      <c r="I2096" s="77"/>
    </row>
    <row r="2097" spans="1:9" x14ac:dyDescent="0.25">
      <c r="A2097" s="13" t="s">
        <v>12874</v>
      </c>
      <c r="B2097" s="78"/>
      <c r="C2097" s="113" t="str">
        <f t="shared" si="33"/>
        <v xml:space="preserve">C2092 - </v>
      </c>
      <c r="D2097" s="77"/>
      <c r="E2097" s="111"/>
      <c r="F2097" s="77"/>
      <c r="G2097" s="79"/>
      <c r="H2097" s="77"/>
      <c r="I2097" s="77"/>
    </row>
    <row r="2098" spans="1:9" x14ac:dyDescent="0.25">
      <c r="A2098" s="13" t="s">
        <v>12875</v>
      </c>
      <c r="B2098" s="78"/>
      <c r="C2098" s="113" t="str">
        <f t="shared" si="33"/>
        <v xml:space="preserve">C2093 - </v>
      </c>
      <c r="D2098" s="77"/>
      <c r="E2098" s="111"/>
      <c r="F2098" s="77"/>
      <c r="G2098" s="79"/>
      <c r="H2098" s="77"/>
      <c r="I2098" s="77"/>
    </row>
    <row r="2099" spans="1:9" x14ac:dyDescent="0.25">
      <c r="A2099" s="13" t="s">
        <v>12876</v>
      </c>
      <c r="B2099" s="78"/>
      <c r="C2099" s="113" t="str">
        <f t="shared" si="33"/>
        <v xml:space="preserve">C2094 - </v>
      </c>
      <c r="D2099" s="77"/>
      <c r="E2099" s="111"/>
      <c r="F2099" s="77"/>
      <c r="G2099" s="79"/>
      <c r="H2099" s="77"/>
      <c r="I2099" s="77"/>
    </row>
    <row r="2100" spans="1:9" x14ac:dyDescent="0.25">
      <c r="A2100" s="13" t="s">
        <v>12877</v>
      </c>
      <c r="B2100" s="78"/>
      <c r="C2100" s="113" t="str">
        <f t="shared" si="33"/>
        <v xml:space="preserve">C2095 - </v>
      </c>
      <c r="D2100" s="77"/>
      <c r="E2100" s="111"/>
      <c r="F2100" s="77"/>
      <c r="G2100" s="79"/>
      <c r="H2100" s="77"/>
      <c r="I2100" s="77"/>
    </row>
    <row r="2101" spans="1:9" x14ac:dyDescent="0.25">
      <c r="A2101" s="13" t="s">
        <v>12878</v>
      </c>
      <c r="B2101" s="78"/>
      <c r="C2101" s="113" t="str">
        <f t="shared" si="33"/>
        <v xml:space="preserve">C2096 - </v>
      </c>
      <c r="D2101" s="77"/>
      <c r="E2101" s="111"/>
      <c r="F2101" s="77"/>
      <c r="G2101" s="79"/>
      <c r="H2101" s="77"/>
      <c r="I2101" s="77"/>
    </row>
    <row r="2102" spans="1:9" x14ac:dyDescent="0.25">
      <c r="A2102" s="13" t="s">
        <v>12879</v>
      </c>
      <c r="B2102" s="78"/>
      <c r="C2102" s="113" t="str">
        <f t="shared" si="33"/>
        <v xml:space="preserve">C2097 - </v>
      </c>
      <c r="D2102" s="77"/>
      <c r="E2102" s="111"/>
      <c r="F2102" s="77"/>
      <c r="G2102" s="79"/>
      <c r="H2102" s="77"/>
      <c r="I2102" s="77"/>
    </row>
    <row r="2103" spans="1:9" x14ac:dyDescent="0.25">
      <c r="A2103" s="13" t="s">
        <v>12880</v>
      </c>
      <c r="B2103" s="78"/>
      <c r="C2103" s="113" t="str">
        <f t="shared" si="33"/>
        <v xml:space="preserve">C2098 - </v>
      </c>
      <c r="D2103" s="77"/>
      <c r="E2103" s="111"/>
      <c r="F2103" s="77"/>
      <c r="G2103" s="79"/>
      <c r="H2103" s="77"/>
      <c r="I2103" s="77"/>
    </row>
    <row r="2104" spans="1:9" x14ac:dyDescent="0.25">
      <c r="A2104" s="13" t="s">
        <v>12881</v>
      </c>
      <c r="B2104" s="78"/>
      <c r="C2104" s="113" t="str">
        <f t="shared" si="33"/>
        <v xml:space="preserve">C2099 - </v>
      </c>
      <c r="D2104" s="77"/>
      <c r="E2104" s="111"/>
      <c r="F2104" s="77"/>
      <c r="G2104" s="79"/>
      <c r="H2104" s="77"/>
      <c r="I2104" s="77"/>
    </row>
    <row r="2105" spans="1:9" x14ac:dyDescent="0.25">
      <c r="A2105" s="13" t="s">
        <v>12882</v>
      </c>
      <c r="B2105" s="78"/>
      <c r="C2105" s="113" t="str">
        <f t="shared" si="33"/>
        <v xml:space="preserve">C2100 - </v>
      </c>
      <c r="D2105" s="77"/>
      <c r="E2105" s="111"/>
      <c r="F2105" s="77"/>
      <c r="G2105" s="79"/>
      <c r="H2105" s="77"/>
      <c r="I2105" s="77"/>
    </row>
    <row r="2106" spans="1:9" x14ac:dyDescent="0.25">
      <c r="A2106" s="13" t="s">
        <v>12883</v>
      </c>
      <c r="B2106" s="78"/>
      <c r="C2106" s="113" t="str">
        <f t="shared" si="33"/>
        <v xml:space="preserve">C2101 - </v>
      </c>
      <c r="D2106" s="77"/>
      <c r="E2106" s="111"/>
      <c r="F2106" s="77"/>
      <c r="G2106" s="79"/>
      <c r="H2106" s="77"/>
      <c r="I2106" s="77"/>
    </row>
    <row r="2107" spans="1:9" x14ac:dyDescent="0.25">
      <c r="A2107" s="13" t="s">
        <v>12884</v>
      </c>
      <c r="B2107" s="78"/>
      <c r="C2107" s="113" t="str">
        <f t="shared" si="33"/>
        <v xml:space="preserve">C2102 - </v>
      </c>
      <c r="D2107" s="77"/>
      <c r="E2107" s="111"/>
      <c r="F2107" s="77"/>
      <c r="G2107" s="79"/>
      <c r="H2107" s="77"/>
      <c r="I2107" s="77"/>
    </row>
    <row r="2108" spans="1:9" x14ac:dyDescent="0.25">
      <c r="A2108" s="13" t="s">
        <v>12885</v>
      </c>
      <c r="B2108" s="78"/>
      <c r="C2108" s="113" t="str">
        <f t="shared" si="33"/>
        <v xml:space="preserve">C2103 - </v>
      </c>
      <c r="D2108" s="77"/>
      <c r="E2108" s="111"/>
      <c r="F2108" s="77"/>
      <c r="G2108" s="79"/>
      <c r="H2108" s="77"/>
      <c r="I2108" s="77"/>
    </row>
    <row r="2109" spans="1:9" x14ac:dyDescent="0.25">
      <c r="A2109" s="13" t="s">
        <v>12886</v>
      </c>
      <c r="B2109" s="78"/>
      <c r="C2109" s="113" t="str">
        <f t="shared" si="33"/>
        <v xml:space="preserve">C2104 - </v>
      </c>
      <c r="D2109" s="77"/>
      <c r="E2109" s="111"/>
      <c r="F2109" s="77"/>
      <c r="G2109" s="79"/>
      <c r="H2109" s="77"/>
      <c r="I2109" s="77"/>
    </row>
    <row r="2110" spans="1:9" x14ac:dyDescent="0.25">
      <c r="A2110" s="13" t="s">
        <v>12887</v>
      </c>
      <c r="B2110" s="78"/>
      <c r="C2110" s="113" t="str">
        <f t="shared" si="33"/>
        <v xml:space="preserve">C2105 - </v>
      </c>
      <c r="D2110" s="77"/>
      <c r="E2110" s="111"/>
      <c r="F2110" s="77"/>
      <c r="G2110" s="79"/>
      <c r="H2110" s="77"/>
      <c r="I2110" s="77"/>
    </row>
    <row r="2111" spans="1:9" x14ac:dyDescent="0.25">
      <c r="A2111" s="13" t="s">
        <v>12888</v>
      </c>
      <c r="B2111" s="78"/>
      <c r="C2111" s="113" t="str">
        <f t="shared" si="33"/>
        <v xml:space="preserve">C2106 - </v>
      </c>
      <c r="D2111" s="77"/>
      <c r="E2111" s="111"/>
      <c r="F2111" s="77"/>
      <c r="G2111" s="79"/>
      <c r="H2111" s="77"/>
      <c r="I2111" s="77"/>
    </row>
    <row r="2112" spans="1:9" x14ac:dyDescent="0.25">
      <c r="A2112" s="13" t="s">
        <v>12889</v>
      </c>
      <c r="B2112" s="78"/>
      <c r="C2112" s="113" t="str">
        <f t="shared" si="33"/>
        <v xml:space="preserve">C2107 - </v>
      </c>
      <c r="D2112" s="77"/>
      <c r="E2112" s="111"/>
      <c r="F2112" s="77"/>
      <c r="G2112" s="79"/>
      <c r="H2112" s="77"/>
      <c r="I2112" s="77"/>
    </row>
    <row r="2113" spans="1:9" x14ac:dyDescent="0.25">
      <c r="A2113" s="13" t="s">
        <v>12890</v>
      </c>
      <c r="B2113" s="78"/>
      <c r="C2113" s="113" t="str">
        <f t="shared" si="33"/>
        <v xml:space="preserve">C2108 - </v>
      </c>
      <c r="D2113" s="77"/>
      <c r="E2113" s="111"/>
      <c r="F2113" s="77"/>
      <c r="G2113" s="79"/>
      <c r="H2113" s="77"/>
      <c r="I2113" s="77"/>
    </row>
    <row r="2114" spans="1:9" x14ac:dyDescent="0.25">
      <c r="A2114" s="13" t="s">
        <v>12891</v>
      </c>
      <c r="B2114" s="78"/>
      <c r="C2114" s="113" t="str">
        <f t="shared" si="33"/>
        <v xml:space="preserve">C2109 - </v>
      </c>
      <c r="D2114" s="77"/>
      <c r="E2114" s="111"/>
      <c r="F2114" s="77"/>
      <c r="G2114" s="79"/>
      <c r="H2114" s="77"/>
      <c r="I2114" s="77"/>
    </row>
    <row r="2115" spans="1:9" x14ac:dyDescent="0.25">
      <c r="A2115" s="13" t="s">
        <v>12892</v>
      </c>
      <c r="B2115" s="78"/>
      <c r="C2115" s="113" t="str">
        <f t="shared" si="33"/>
        <v xml:space="preserve">C2110 - </v>
      </c>
      <c r="D2115" s="77"/>
      <c r="E2115" s="111"/>
      <c r="F2115" s="77"/>
      <c r="G2115" s="79"/>
      <c r="H2115" s="77"/>
      <c r="I2115" s="77"/>
    </row>
    <row r="2116" spans="1:9" x14ac:dyDescent="0.25">
      <c r="A2116" s="13" t="s">
        <v>12893</v>
      </c>
      <c r="B2116" s="78"/>
      <c r="C2116" s="113" t="str">
        <f t="shared" si="33"/>
        <v xml:space="preserve">C2111 - </v>
      </c>
      <c r="D2116" s="77"/>
      <c r="E2116" s="111"/>
      <c r="F2116" s="77"/>
      <c r="G2116" s="79"/>
      <c r="H2116" s="77"/>
      <c r="I2116" s="77"/>
    </row>
    <row r="2117" spans="1:9" x14ac:dyDescent="0.25">
      <c r="A2117" s="13" t="s">
        <v>12894</v>
      </c>
      <c r="B2117" s="78"/>
      <c r="C2117" s="113" t="str">
        <f t="shared" si="33"/>
        <v xml:space="preserve">C2112 - </v>
      </c>
      <c r="D2117" s="77"/>
      <c r="E2117" s="111"/>
      <c r="F2117" s="77"/>
      <c r="G2117" s="79"/>
      <c r="H2117" s="77"/>
      <c r="I2117" s="77"/>
    </row>
    <row r="2118" spans="1:9" x14ac:dyDescent="0.25">
      <c r="A2118" s="13" t="s">
        <v>12895</v>
      </c>
      <c r="B2118" s="78"/>
      <c r="C2118" s="113" t="str">
        <f t="shared" ref="C2118:C2181" si="34">A2118&amp;" - "&amp;B2118</f>
        <v xml:space="preserve">C2113 - </v>
      </c>
      <c r="D2118" s="77"/>
      <c r="E2118" s="111"/>
      <c r="F2118" s="77"/>
      <c r="G2118" s="79"/>
      <c r="H2118" s="77"/>
      <c r="I2118" s="77"/>
    </row>
    <row r="2119" spans="1:9" x14ac:dyDescent="0.25">
      <c r="A2119" s="13" t="s">
        <v>12896</v>
      </c>
      <c r="B2119" s="78"/>
      <c r="C2119" s="113" t="str">
        <f t="shared" si="34"/>
        <v xml:space="preserve">C2114 - </v>
      </c>
      <c r="D2119" s="77"/>
      <c r="E2119" s="111"/>
      <c r="F2119" s="77"/>
      <c r="G2119" s="79"/>
      <c r="H2119" s="77"/>
      <c r="I2119" s="77"/>
    </row>
    <row r="2120" spans="1:9" x14ac:dyDescent="0.25">
      <c r="A2120" s="13" t="s">
        <v>12897</v>
      </c>
      <c r="B2120" s="78"/>
      <c r="C2120" s="113" t="str">
        <f t="shared" si="34"/>
        <v xml:space="preserve">C2115 - </v>
      </c>
      <c r="D2120" s="77"/>
      <c r="E2120" s="111"/>
      <c r="F2120" s="77"/>
      <c r="G2120" s="79"/>
      <c r="H2120" s="77"/>
      <c r="I2120" s="77"/>
    </row>
    <row r="2121" spans="1:9" x14ac:dyDescent="0.25">
      <c r="A2121" s="13" t="s">
        <v>12898</v>
      </c>
      <c r="B2121" s="78"/>
      <c r="C2121" s="113" t="str">
        <f t="shared" si="34"/>
        <v xml:space="preserve">C2116 - </v>
      </c>
      <c r="D2121" s="77"/>
      <c r="E2121" s="111"/>
      <c r="F2121" s="77"/>
      <c r="G2121" s="79"/>
      <c r="H2121" s="77"/>
      <c r="I2121" s="77"/>
    </row>
    <row r="2122" spans="1:9" x14ac:dyDescent="0.25">
      <c r="A2122" s="13" t="s">
        <v>12899</v>
      </c>
      <c r="B2122" s="78"/>
      <c r="C2122" s="113" t="str">
        <f t="shared" si="34"/>
        <v xml:space="preserve">C2117 - </v>
      </c>
      <c r="D2122" s="77"/>
      <c r="E2122" s="111"/>
      <c r="F2122" s="77"/>
      <c r="G2122" s="79"/>
      <c r="H2122" s="77"/>
      <c r="I2122" s="77"/>
    </row>
    <row r="2123" spans="1:9" x14ac:dyDescent="0.25">
      <c r="A2123" s="13" t="s">
        <v>12900</v>
      </c>
      <c r="B2123" s="78"/>
      <c r="C2123" s="113" t="str">
        <f t="shared" si="34"/>
        <v xml:space="preserve">C2118 - </v>
      </c>
      <c r="D2123" s="77"/>
      <c r="E2123" s="111"/>
      <c r="F2123" s="77"/>
      <c r="G2123" s="79"/>
      <c r="H2123" s="77"/>
      <c r="I2123" s="77"/>
    </row>
    <row r="2124" spans="1:9" x14ac:dyDescent="0.25">
      <c r="A2124" s="13" t="s">
        <v>12901</v>
      </c>
      <c r="B2124" s="78"/>
      <c r="C2124" s="113" t="str">
        <f t="shared" si="34"/>
        <v xml:space="preserve">C2119 - </v>
      </c>
      <c r="D2124" s="77"/>
      <c r="E2124" s="111"/>
      <c r="F2124" s="77"/>
      <c r="G2124" s="79"/>
      <c r="H2124" s="77"/>
      <c r="I2124" s="77"/>
    </row>
    <row r="2125" spans="1:9" x14ac:dyDescent="0.25">
      <c r="A2125" s="13" t="s">
        <v>12902</v>
      </c>
      <c r="B2125" s="78"/>
      <c r="C2125" s="113" t="str">
        <f t="shared" si="34"/>
        <v xml:space="preserve">C2120 - </v>
      </c>
      <c r="D2125" s="77"/>
      <c r="E2125" s="111"/>
      <c r="F2125" s="77"/>
      <c r="G2125" s="79"/>
      <c r="H2125" s="77"/>
      <c r="I2125" s="77"/>
    </row>
    <row r="2126" spans="1:9" x14ac:dyDescent="0.25">
      <c r="A2126" s="13" t="s">
        <v>12903</v>
      </c>
      <c r="B2126" s="78"/>
      <c r="C2126" s="113" t="str">
        <f t="shared" si="34"/>
        <v xml:space="preserve">C2121 - </v>
      </c>
      <c r="D2126" s="77"/>
      <c r="E2126" s="111"/>
      <c r="F2126" s="77"/>
      <c r="G2126" s="79"/>
      <c r="H2126" s="77"/>
      <c r="I2126" s="77"/>
    </row>
    <row r="2127" spans="1:9" x14ac:dyDescent="0.25">
      <c r="A2127" s="13" t="s">
        <v>12904</v>
      </c>
      <c r="B2127" s="78"/>
      <c r="C2127" s="113" t="str">
        <f t="shared" si="34"/>
        <v xml:space="preserve">C2122 - </v>
      </c>
      <c r="D2127" s="77"/>
      <c r="E2127" s="111"/>
      <c r="F2127" s="77"/>
      <c r="G2127" s="79"/>
      <c r="H2127" s="77"/>
      <c r="I2127" s="77"/>
    </row>
    <row r="2128" spans="1:9" x14ac:dyDescent="0.25">
      <c r="A2128" s="13" t="s">
        <v>12905</v>
      </c>
      <c r="B2128" s="78"/>
      <c r="C2128" s="113" t="str">
        <f t="shared" si="34"/>
        <v xml:space="preserve">C2123 - </v>
      </c>
      <c r="D2128" s="77"/>
      <c r="E2128" s="111"/>
      <c r="F2128" s="77"/>
      <c r="G2128" s="79"/>
      <c r="H2128" s="77"/>
      <c r="I2128" s="77"/>
    </row>
    <row r="2129" spans="1:9" x14ac:dyDescent="0.25">
      <c r="A2129" s="13" t="s">
        <v>12906</v>
      </c>
      <c r="B2129" s="78"/>
      <c r="C2129" s="113" t="str">
        <f t="shared" si="34"/>
        <v xml:space="preserve">C2124 - </v>
      </c>
      <c r="D2129" s="77"/>
      <c r="E2129" s="111"/>
      <c r="F2129" s="77"/>
      <c r="G2129" s="79"/>
      <c r="H2129" s="77"/>
      <c r="I2129" s="77"/>
    </row>
    <row r="2130" spans="1:9" x14ac:dyDescent="0.25">
      <c r="A2130" s="13" t="s">
        <v>12907</v>
      </c>
      <c r="B2130" s="78"/>
      <c r="C2130" s="113" t="str">
        <f t="shared" si="34"/>
        <v xml:space="preserve">C2125 - </v>
      </c>
      <c r="D2130" s="77"/>
      <c r="E2130" s="111"/>
      <c r="F2130" s="77"/>
      <c r="G2130" s="79"/>
      <c r="H2130" s="77"/>
      <c r="I2130" s="77"/>
    </row>
    <row r="2131" spans="1:9" x14ac:dyDescent="0.25">
      <c r="A2131" s="13" t="s">
        <v>12908</v>
      </c>
      <c r="B2131" s="78"/>
      <c r="C2131" s="113" t="str">
        <f t="shared" si="34"/>
        <v xml:space="preserve">C2126 - </v>
      </c>
      <c r="D2131" s="77"/>
      <c r="E2131" s="111"/>
      <c r="F2131" s="77"/>
      <c r="G2131" s="79"/>
      <c r="H2131" s="77"/>
      <c r="I2131" s="77"/>
    </row>
    <row r="2132" spans="1:9" x14ac:dyDescent="0.25">
      <c r="A2132" s="13" t="s">
        <v>12909</v>
      </c>
      <c r="B2132" s="78"/>
      <c r="C2132" s="113" t="str">
        <f t="shared" si="34"/>
        <v xml:space="preserve">C2127 - </v>
      </c>
      <c r="D2132" s="77"/>
      <c r="E2132" s="111"/>
      <c r="F2132" s="77"/>
      <c r="G2132" s="79"/>
      <c r="H2132" s="77"/>
      <c r="I2132" s="77"/>
    </row>
    <row r="2133" spans="1:9" x14ac:dyDescent="0.25">
      <c r="A2133" s="13" t="s">
        <v>12910</v>
      </c>
      <c r="B2133" s="78"/>
      <c r="C2133" s="113" t="str">
        <f t="shared" si="34"/>
        <v xml:space="preserve">C2128 - </v>
      </c>
      <c r="D2133" s="77"/>
      <c r="E2133" s="111"/>
      <c r="F2133" s="77"/>
      <c r="G2133" s="79"/>
      <c r="H2133" s="77"/>
      <c r="I2133" s="77"/>
    </row>
    <row r="2134" spans="1:9" x14ac:dyDescent="0.25">
      <c r="A2134" s="13" t="s">
        <v>12911</v>
      </c>
      <c r="B2134" s="78"/>
      <c r="C2134" s="113" t="str">
        <f t="shared" si="34"/>
        <v xml:space="preserve">C2129 - </v>
      </c>
      <c r="D2134" s="77"/>
      <c r="E2134" s="111"/>
      <c r="F2134" s="77"/>
      <c r="G2134" s="79"/>
      <c r="H2134" s="77"/>
      <c r="I2134" s="77"/>
    </row>
    <row r="2135" spans="1:9" x14ac:dyDescent="0.25">
      <c r="A2135" s="13" t="s">
        <v>12912</v>
      </c>
      <c r="B2135" s="78"/>
      <c r="C2135" s="113" t="str">
        <f t="shared" si="34"/>
        <v xml:space="preserve">C2130 - </v>
      </c>
      <c r="D2135" s="77"/>
      <c r="E2135" s="111"/>
      <c r="F2135" s="77"/>
      <c r="G2135" s="79"/>
      <c r="H2135" s="77"/>
      <c r="I2135" s="77"/>
    </row>
    <row r="2136" spans="1:9" x14ac:dyDescent="0.25">
      <c r="A2136" s="13" t="s">
        <v>12913</v>
      </c>
      <c r="B2136" s="78"/>
      <c r="C2136" s="113" t="str">
        <f t="shared" si="34"/>
        <v xml:space="preserve">C2131 - </v>
      </c>
      <c r="D2136" s="77"/>
      <c r="E2136" s="111"/>
      <c r="F2136" s="77"/>
      <c r="G2136" s="79"/>
      <c r="H2136" s="77"/>
      <c r="I2136" s="77"/>
    </row>
    <row r="2137" spans="1:9" x14ac:dyDescent="0.25">
      <c r="A2137" s="13" t="s">
        <v>12914</v>
      </c>
      <c r="B2137" s="78"/>
      <c r="C2137" s="113" t="str">
        <f t="shared" si="34"/>
        <v xml:space="preserve">C2132 - </v>
      </c>
      <c r="D2137" s="77"/>
      <c r="E2137" s="111"/>
      <c r="F2137" s="77"/>
      <c r="G2137" s="79"/>
      <c r="H2137" s="77"/>
      <c r="I2137" s="77"/>
    </row>
    <row r="2138" spans="1:9" x14ac:dyDescent="0.25">
      <c r="A2138" s="13" t="s">
        <v>12915</v>
      </c>
      <c r="B2138" s="78"/>
      <c r="C2138" s="113" t="str">
        <f t="shared" si="34"/>
        <v xml:space="preserve">C2133 - </v>
      </c>
      <c r="D2138" s="77"/>
      <c r="E2138" s="111"/>
      <c r="F2138" s="77"/>
      <c r="G2138" s="79"/>
      <c r="H2138" s="77"/>
      <c r="I2138" s="77"/>
    </row>
    <row r="2139" spans="1:9" x14ac:dyDescent="0.25">
      <c r="A2139" s="13" t="s">
        <v>12916</v>
      </c>
      <c r="B2139" s="78"/>
      <c r="C2139" s="113" t="str">
        <f t="shared" si="34"/>
        <v xml:space="preserve">C2134 - </v>
      </c>
      <c r="D2139" s="77"/>
      <c r="E2139" s="111"/>
      <c r="F2139" s="77"/>
      <c r="G2139" s="79"/>
      <c r="H2139" s="77"/>
      <c r="I2139" s="77"/>
    </row>
    <row r="2140" spans="1:9" x14ac:dyDescent="0.25">
      <c r="A2140" s="13" t="s">
        <v>12917</v>
      </c>
      <c r="B2140" s="78"/>
      <c r="C2140" s="113" t="str">
        <f t="shared" si="34"/>
        <v xml:space="preserve">C2135 - </v>
      </c>
      <c r="D2140" s="77"/>
      <c r="E2140" s="111"/>
      <c r="F2140" s="77"/>
      <c r="G2140" s="79"/>
      <c r="H2140" s="77"/>
      <c r="I2140" s="77"/>
    </row>
    <row r="2141" spans="1:9" x14ac:dyDescent="0.25">
      <c r="A2141" s="13" t="s">
        <v>12918</v>
      </c>
      <c r="B2141" s="78"/>
      <c r="C2141" s="113" t="str">
        <f t="shared" si="34"/>
        <v xml:space="preserve">C2136 - </v>
      </c>
      <c r="D2141" s="77"/>
      <c r="E2141" s="111"/>
      <c r="F2141" s="77"/>
      <c r="G2141" s="79"/>
      <c r="H2141" s="77"/>
      <c r="I2141" s="77"/>
    </row>
    <row r="2142" spans="1:9" x14ac:dyDescent="0.25">
      <c r="A2142" s="13" t="s">
        <v>12919</v>
      </c>
      <c r="B2142" s="78"/>
      <c r="C2142" s="113" t="str">
        <f t="shared" si="34"/>
        <v xml:space="preserve">C2137 - </v>
      </c>
      <c r="D2142" s="77"/>
      <c r="E2142" s="111"/>
      <c r="F2142" s="77"/>
      <c r="G2142" s="79"/>
      <c r="H2142" s="77"/>
      <c r="I2142" s="77"/>
    </row>
    <row r="2143" spans="1:9" x14ac:dyDescent="0.25">
      <c r="A2143" s="13" t="s">
        <v>12920</v>
      </c>
      <c r="B2143" s="78"/>
      <c r="C2143" s="113" t="str">
        <f t="shared" si="34"/>
        <v xml:space="preserve">C2138 - </v>
      </c>
      <c r="D2143" s="77"/>
      <c r="E2143" s="111"/>
      <c r="F2143" s="77"/>
      <c r="G2143" s="79"/>
      <c r="H2143" s="77"/>
      <c r="I2143" s="77"/>
    </row>
    <row r="2144" spans="1:9" x14ac:dyDescent="0.25">
      <c r="A2144" s="13" t="s">
        <v>12921</v>
      </c>
      <c r="B2144" s="78"/>
      <c r="C2144" s="113" t="str">
        <f t="shared" si="34"/>
        <v xml:space="preserve">C2139 - </v>
      </c>
      <c r="D2144" s="77"/>
      <c r="E2144" s="111"/>
      <c r="F2144" s="77"/>
      <c r="G2144" s="79"/>
      <c r="H2144" s="77"/>
      <c r="I2144" s="77"/>
    </row>
    <row r="2145" spans="1:9" x14ac:dyDescent="0.25">
      <c r="A2145" s="13" t="s">
        <v>12922</v>
      </c>
      <c r="B2145" s="78"/>
      <c r="C2145" s="113" t="str">
        <f t="shared" si="34"/>
        <v xml:space="preserve">C2140 - </v>
      </c>
      <c r="D2145" s="77"/>
      <c r="E2145" s="111"/>
      <c r="F2145" s="77"/>
      <c r="G2145" s="79"/>
      <c r="H2145" s="77"/>
      <c r="I2145" s="77"/>
    </row>
    <row r="2146" spans="1:9" x14ac:dyDescent="0.25">
      <c r="A2146" s="13" t="s">
        <v>12923</v>
      </c>
      <c r="B2146" s="78"/>
      <c r="C2146" s="113" t="str">
        <f t="shared" si="34"/>
        <v xml:space="preserve">C2141 - </v>
      </c>
      <c r="D2146" s="77"/>
      <c r="E2146" s="111"/>
      <c r="F2146" s="77"/>
      <c r="G2146" s="79"/>
      <c r="H2146" s="77"/>
      <c r="I2146" s="77"/>
    </row>
    <row r="2147" spans="1:9" x14ac:dyDescent="0.25">
      <c r="A2147" s="13" t="s">
        <v>12924</v>
      </c>
      <c r="B2147" s="78"/>
      <c r="C2147" s="113" t="str">
        <f t="shared" si="34"/>
        <v xml:space="preserve">C2142 - </v>
      </c>
      <c r="D2147" s="77"/>
      <c r="E2147" s="111"/>
      <c r="F2147" s="77"/>
      <c r="G2147" s="79"/>
      <c r="H2147" s="77"/>
      <c r="I2147" s="77"/>
    </row>
    <row r="2148" spans="1:9" x14ac:dyDescent="0.25">
      <c r="A2148" s="13" t="s">
        <v>12925</v>
      </c>
      <c r="B2148" s="78"/>
      <c r="C2148" s="113" t="str">
        <f t="shared" si="34"/>
        <v xml:space="preserve">C2143 - </v>
      </c>
      <c r="D2148" s="77"/>
      <c r="E2148" s="111"/>
      <c r="F2148" s="77"/>
      <c r="G2148" s="79"/>
      <c r="H2148" s="77"/>
      <c r="I2148" s="77"/>
    </row>
    <row r="2149" spans="1:9" x14ac:dyDescent="0.25">
      <c r="A2149" s="13" t="s">
        <v>12926</v>
      </c>
      <c r="B2149" s="78"/>
      <c r="C2149" s="113" t="str">
        <f t="shared" si="34"/>
        <v xml:space="preserve">C2144 - </v>
      </c>
      <c r="D2149" s="77"/>
      <c r="E2149" s="111"/>
      <c r="F2149" s="77"/>
      <c r="G2149" s="79"/>
      <c r="H2149" s="77"/>
      <c r="I2149" s="77"/>
    </row>
    <row r="2150" spans="1:9" x14ac:dyDescent="0.25">
      <c r="A2150" s="13" t="s">
        <v>12927</v>
      </c>
      <c r="B2150" s="78"/>
      <c r="C2150" s="113" t="str">
        <f t="shared" si="34"/>
        <v xml:space="preserve">C2145 - </v>
      </c>
      <c r="D2150" s="77"/>
      <c r="E2150" s="111"/>
      <c r="F2150" s="77"/>
      <c r="G2150" s="79"/>
      <c r="H2150" s="77"/>
      <c r="I2150" s="77"/>
    </row>
    <row r="2151" spans="1:9" x14ac:dyDescent="0.25">
      <c r="A2151" s="13" t="s">
        <v>12928</v>
      </c>
      <c r="B2151" s="78"/>
      <c r="C2151" s="113" t="str">
        <f t="shared" si="34"/>
        <v xml:space="preserve">C2146 - </v>
      </c>
      <c r="D2151" s="77"/>
      <c r="E2151" s="111"/>
      <c r="F2151" s="77"/>
      <c r="G2151" s="79"/>
      <c r="H2151" s="77"/>
      <c r="I2151" s="77"/>
    </row>
    <row r="2152" spans="1:9" x14ac:dyDescent="0.25">
      <c r="A2152" s="13" t="s">
        <v>12929</v>
      </c>
      <c r="B2152" s="78"/>
      <c r="C2152" s="113" t="str">
        <f t="shared" si="34"/>
        <v xml:space="preserve">C2147 - </v>
      </c>
      <c r="D2152" s="77"/>
      <c r="E2152" s="111"/>
      <c r="F2152" s="77"/>
      <c r="G2152" s="79"/>
      <c r="H2152" s="77"/>
      <c r="I2152" s="77"/>
    </row>
    <row r="2153" spans="1:9" x14ac:dyDescent="0.25">
      <c r="A2153" s="13" t="s">
        <v>12930</v>
      </c>
      <c r="B2153" s="78"/>
      <c r="C2153" s="113" t="str">
        <f t="shared" si="34"/>
        <v xml:space="preserve">C2148 - </v>
      </c>
      <c r="D2153" s="77"/>
      <c r="E2153" s="111"/>
      <c r="F2153" s="77"/>
      <c r="G2153" s="79"/>
      <c r="H2153" s="77"/>
      <c r="I2153" s="77"/>
    </row>
    <row r="2154" spans="1:9" x14ac:dyDescent="0.25">
      <c r="A2154" s="13" t="s">
        <v>12931</v>
      </c>
      <c r="B2154" s="78"/>
      <c r="C2154" s="113" t="str">
        <f t="shared" si="34"/>
        <v xml:space="preserve">C2149 - </v>
      </c>
      <c r="D2154" s="77"/>
      <c r="E2154" s="111"/>
      <c r="F2154" s="77"/>
      <c r="G2154" s="79"/>
      <c r="H2154" s="77"/>
      <c r="I2154" s="77"/>
    </row>
    <row r="2155" spans="1:9" x14ac:dyDescent="0.25">
      <c r="A2155" s="13" t="s">
        <v>12932</v>
      </c>
      <c r="B2155" s="78"/>
      <c r="C2155" s="113" t="str">
        <f t="shared" si="34"/>
        <v xml:space="preserve">C2150 - </v>
      </c>
      <c r="D2155" s="77"/>
      <c r="E2155" s="111"/>
      <c r="F2155" s="77"/>
      <c r="G2155" s="79"/>
      <c r="H2155" s="77"/>
      <c r="I2155" s="77"/>
    </row>
    <row r="2156" spans="1:9" x14ac:dyDescent="0.25">
      <c r="A2156" s="13" t="s">
        <v>12933</v>
      </c>
      <c r="B2156" s="78"/>
      <c r="C2156" s="113" t="str">
        <f t="shared" si="34"/>
        <v xml:space="preserve">C2151 - </v>
      </c>
      <c r="D2156" s="77"/>
      <c r="E2156" s="111"/>
      <c r="F2156" s="77"/>
      <c r="G2156" s="79"/>
      <c r="H2156" s="77"/>
      <c r="I2156" s="77"/>
    </row>
    <row r="2157" spans="1:9" x14ac:dyDescent="0.25">
      <c r="A2157" s="13" t="s">
        <v>12934</v>
      </c>
      <c r="B2157" s="78"/>
      <c r="C2157" s="113" t="str">
        <f t="shared" si="34"/>
        <v xml:space="preserve">C2152 - </v>
      </c>
      <c r="D2157" s="77"/>
      <c r="E2157" s="111"/>
      <c r="F2157" s="77"/>
      <c r="G2157" s="79"/>
      <c r="H2157" s="77"/>
      <c r="I2157" s="77"/>
    </row>
    <row r="2158" spans="1:9" x14ac:dyDescent="0.25">
      <c r="A2158" s="13" t="s">
        <v>12935</v>
      </c>
      <c r="B2158" s="78"/>
      <c r="C2158" s="113" t="str">
        <f t="shared" si="34"/>
        <v xml:space="preserve">C2153 - </v>
      </c>
      <c r="D2158" s="77"/>
      <c r="E2158" s="111"/>
      <c r="F2158" s="77"/>
      <c r="G2158" s="79"/>
      <c r="H2158" s="77"/>
      <c r="I2158" s="77"/>
    </row>
    <row r="2159" spans="1:9" x14ac:dyDescent="0.25">
      <c r="A2159" s="13" t="s">
        <v>12936</v>
      </c>
      <c r="B2159" s="78"/>
      <c r="C2159" s="113" t="str">
        <f t="shared" si="34"/>
        <v xml:space="preserve">C2154 - </v>
      </c>
      <c r="D2159" s="77"/>
      <c r="E2159" s="111"/>
      <c r="F2159" s="77"/>
      <c r="G2159" s="79"/>
      <c r="H2159" s="77"/>
      <c r="I2159" s="77"/>
    </row>
    <row r="2160" spans="1:9" x14ac:dyDescent="0.25">
      <c r="A2160" s="13" t="s">
        <v>12937</v>
      </c>
      <c r="B2160" s="78"/>
      <c r="C2160" s="113" t="str">
        <f t="shared" si="34"/>
        <v xml:space="preserve">C2155 - </v>
      </c>
      <c r="D2160" s="77"/>
      <c r="E2160" s="111"/>
      <c r="F2160" s="77"/>
      <c r="G2160" s="79"/>
      <c r="H2160" s="77"/>
      <c r="I2160" s="77"/>
    </row>
    <row r="2161" spans="1:9" x14ac:dyDescent="0.25">
      <c r="A2161" s="13" t="s">
        <v>12938</v>
      </c>
      <c r="B2161" s="78"/>
      <c r="C2161" s="113" t="str">
        <f t="shared" si="34"/>
        <v xml:space="preserve">C2156 - </v>
      </c>
      <c r="D2161" s="77"/>
      <c r="E2161" s="111"/>
      <c r="F2161" s="77"/>
      <c r="G2161" s="79"/>
      <c r="H2161" s="77"/>
      <c r="I2161" s="77"/>
    </row>
    <row r="2162" spans="1:9" x14ac:dyDescent="0.25">
      <c r="A2162" s="13" t="s">
        <v>12939</v>
      </c>
      <c r="B2162" s="78"/>
      <c r="C2162" s="113" t="str">
        <f t="shared" si="34"/>
        <v xml:space="preserve">C2157 - </v>
      </c>
      <c r="D2162" s="77"/>
      <c r="E2162" s="111"/>
      <c r="F2162" s="77"/>
      <c r="G2162" s="79"/>
      <c r="H2162" s="77"/>
      <c r="I2162" s="77"/>
    </row>
    <row r="2163" spans="1:9" x14ac:dyDescent="0.25">
      <c r="A2163" s="13" t="s">
        <v>12940</v>
      </c>
      <c r="B2163" s="78"/>
      <c r="C2163" s="113" t="str">
        <f t="shared" si="34"/>
        <v xml:space="preserve">C2158 - </v>
      </c>
      <c r="D2163" s="77"/>
      <c r="E2163" s="111"/>
      <c r="F2163" s="77"/>
      <c r="G2163" s="79"/>
      <c r="H2163" s="77"/>
      <c r="I2163" s="77"/>
    </row>
    <row r="2164" spans="1:9" x14ac:dyDescent="0.25">
      <c r="A2164" s="13" t="s">
        <v>12941</v>
      </c>
      <c r="B2164" s="78"/>
      <c r="C2164" s="113" t="str">
        <f t="shared" si="34"/>
        <v xml:space="preserve">C2159 - </v>
      </c>
      <c r="D2164" s="77"/>
      <c r="E2164" s="111"/>
      <c r="F2164" s="77"/>
      <c r="G2164" s="79"/>
      <c r="H2164" s="77"/>
      <c r="I2164" s="77"/>
    </row>
    <row r="2165" spans="1:9" x14ac:dyDescent="0.25">
      <c r="A2165" s="13" t="s">
        <v>12942</v>
      </c>
      <c r="B2165" s="78"/>
      <c r="C2165" s="113" t="str">
        <f t="shared" si="34"/>
        <v xml:space="preserve">C2160 - </v>
      </c>
      <c r="D2165" s="77"/>
      <c r="E2165" s="111"/>
      <c r="F2165" s="77"/>
      <c r="G2165" s="79"/>
      <c r="H2165" s="77"/>
      <c r="I2165" s="77"/>
    </row>
    <row r="2166" spans="1:9" x14ac:dyDescent="0.25">
      <c r="A2166" s="13" t="s">
        <v>12943</v>
      </c>
      <c r="B2166" s="78"/>
      <c r="C2166" s="113" t="str">
        <f t="shared" si="34"/>
        <v xml:space="preserve">C2161 - </v>
      </c>
      <c r="D2166" s="77"/>
      <c r="E2166" s="111"/>
      <c r="F2166" s="77"/>
      <c r="G2166" s="79"/>
      <c r="H2166" s="77"/>
      <c r="I2166" s="77"/>
    </row>
    <row r="2167" spans="1:9" x14ac:dyDescent="0.25">
      <c r="A2167" s="13" t="s">
        <v>12944</v>
      </c>
      <c r="B2167" s="78"/>
      <c r="C2167" s="113" t="str">
        <f t="shared" si="34"/>
        <v xml:space="preserve">C2162 - </v>
      </c>
      <c r="D2167" s="77"/>
      <c r="E2167" s="111"/>
      <c r="F2167" s="77"/>
      <c r="G2167" s="79"/>
      <c r="H2167" s="77"/>
      <c r="I2167" s="77"/>
    </row>
    <row r="2168" spans="1:9" x14ac:dyDescent="0.25">
      <c r="A2168" s="13" t="s">
        <v>12945</v>
      </c>
      <c r="B2168" s="78"/>
      <c r="C2168" s="113" t="str">
        <f t="shared" si="34"/>
        <v xml:space="preserve">C2163 - </v>
      </c>
      <c r="D2168" s="77"/>
      <c r="E2168" s="111"/>
      <c r="F2168" s="77"/>
      <c r="G2168" s="79"/>
      <c r="H2168" s="77"/>
      <c r="I2168" s="77"/>
    </row>
    <row r="2169" spans="1:9" x14ac:dyDescent="0.25">
      <c r="A2169" s="13" t="s">
        <v>12946</v>
      </c>
      <c r="B2169" s="78"/>
      <c r="C2169" s="113" t="str">
        <f t="shared" si="34"/>
        <v xml:space="preserve">C2164 - </v>
      </c>
      <c r="D2169" s="77"/>
      <c r="E2169" s="111"/>
      <c r="F2169" s="77"/>
      <c r="G2169" s="79"/>
      <c r="H2169" s="77"/>
      <c r="I2169" s="77"/>
    </row>
    <row r="2170" spans="1:9" x14ac:dyDescent="0.25">
      <c r="A2170" s="13" t="s">
        <v>12947</v>
      </c>
      <c r="B2170" s="78"/>
      <c r="C2170" s="113" t="str">
        <f t="shared" si="34"/>
        <v xml:space="preserve">C2165 - </v>
      </c>
      <c r="D2170" s="77"/>
      <c r="E2170" s="111"/>
      <c r="F2170" s="77"/>
      <c r="G2170" s="79"/>
      <c r="H2170" s="77"/>
      <c r="I2170" s="77"/>
    </row>
    <row r="2171" spans="1:9" x14ac:dyDescent="0.25">
      <c r="A2171" s="13" t="s">
        <v>12948</v>
      </c>
      <c r="B2171" s="78"/>
      <c r="C2171" s="113" t="str">
        <f t="shared" si="34"/>
        <v xml:space="preserve">C2166 - </v>
      </c>
      <c r="D2171" s="77"/>
      <c r="E2171" s="111"/>
      <c r="F2171" s="77"/>
      <c r="G2171" s="79"/>
      <c r="H2171" s="77"/>
      <c r="I2171" s="77"/>
    </row>
    <row r="2172" spans="1:9" x14ac:dyDescent="0.25">
      <c r="A2172" s="13" t="s">
        <v>12949</v>
      </c>
      <c r="B2172" s="78"/>
      <c r="C2172" s="113" t="str">
        <f t="shared" si="34"/>
        <v xml:space="preserve">C2167 - </v>
      </c>
      <c r="D2172" s="77"/>
      <c r="E2172" s="111"/>
      <c r="F2172" s="77"/>
      <c r="G2172" s="79"/>
      <c r="H2172" s="77"/>
      <c r="I2172" s="77"/>
    </row>
    <row r="2173" spans="1:9" x14ac:dyDescent="0.25">
      <c r="A2173" s="13" t="s">
        <v>12950</v>
      </c>
      <c r="B2173" s="78"/>
      <c r="C2173" s="113" t="str">
        <f t="shared" si="34"/>
        <v xml:space="preserve">C2168 - </v>
      </c>
      <c r="D2173" s="77"/>
      <c r="E2173" s="111"/>
      <c r="F2173" s="77"/>
      <c r="G2173" s="79"/>
      <c r="H2173" s="77"/>
      <c r="I2173" s="77"/>
    </row>
    <row r="2174" spans="1:9" x14ac:dyDescent="0.25">
      <c r="A2174" s="13" t="s">
        <v>12951</v>
      </c>
      <c r="B2174" s="78"/>
      <c r="C2174" s="113" t="str">
        <f t="shared" si="34"/>
        <v xml:space="preserve">C2169 - </v>
      </c>
      <c r="D2174" s="77"/>
      <c r="E2174" s="111"/>
      <c r="F2174" s="77"/>
      <c r="G2174" s="79"/>
      <c r="H2174" s="77"/>
      <c r="I2174" s="77"/>
    </row>
    <row r="2175" spans="1:9" x14ac:dyDescent="0.25">
      <c r="A2175" s="13" t="s">
        <v>12952</v>
      </c>
      <c r="B2175" s="78"/>
      <c r="C2175" s="113" t="str">
        <f t="shared" si="34"/>
        <v xml:space="preserve">C2170 - </v>
      </c>
      <c r="D2175" s="77"/>
      <c r="E2175" s="111"/>
      <c r="F2175" s="77"/>
      <c r="G2175" s="79"/>
      <c r="H2175" s="77"/>
      <c r="I2175" s="77"/>
    </row>
    <row r="2176" spans="1:9" x14ac:dyDescent="0.25">
      <c r="A2176" s="13" t="s">
        <v>12953</v>
      </c>
      <c r="B2176" s="78"/>
      <c r="C2176" s="113" t="str">
        <f t="shared" si="34"/>
        <v xml:space="preserve">C2171 - </v>
      </c>
      <c r="D2176" s="77"/>
      <c r="E2176" s="111"/>
      <c r="F2176" s="77"/>
      <c r="G2176" s="79"/>
      <c r="H2176" s="77"/>
      <c r="I2176" s="77"/>
    </row>
    <row r="2177" spans="1:9" x14ac:dyDescent="0.25">
      <c r="A2177" s="13" t="s">
        <v>12954</v>
      </c>
      <c r="B2177" s="78"/>
      <c r="C2177" s="113" t="str">
        <f t="shared" si="34"/>
        <v xml:space="preserve">C2172 - </v>
      </c>
      <c r="D2177" s="77"/>
      <c r="E2177" s="111"/>
      <c r="F2177" s="77"/>
      <c r="G2177" s="79"/>
      <c r="H2177" s="77"/>
      <c r="I2177" s="77"/>
    </row>
    <row r="2178" spans="1:9" x14ac:dyDescent="0.25">
      <c r="A2178" s="13" t="s">
        <v>12955</v>
      </c>
      <c r="B2178" s="78"/>
      <c r="C2178" s="113" t="str">
        <f t="shared" si="34"/>
        <v xml:space="preserve">C2173 - </v>
      </c>
      <c r="D2178" s="77"/>
      <c r="E2178" s="111"/>
      <c r="F2178" s="77"/>
      <c r="G2178" s="79"/>
      <c r="H2178" s="77"/>
      <c r="I2178" s="77"/>
    </row>
    <row r="2179" spans="1:9" x14ac:dyDescent="0.25">
      <c r="A2179" s="13" t="s">
        <v>12956</v>
      </c>
      <c r="B2179" s="78"/>
      <c r="C2179" s="113" t="str">
        <f t="shared" si="34"/>
        <v xml:space="preserve">C2174 - </v>
      </c>
      <c r="D2179" s="77"/>
      <c r="E2179" s="111"/>
      <c r="F2179" s="77"/>
      <c r="G2179" s="79"/>
      <c r="H2179" s="77"/>
      <c r="I2179" s="77"/>
    </row>
    <row r="2180" spans="1:9" x14ac:dyDescent="0.25">
      <c r="A2180" s="13" t="s">
        <v>12957</v>
      </c>
      <c r="B2180" s="78"/>
      <c r="C2180" s="113" t="str">
        <f t="shared" si="34"/>
        <v xml:space="preserve">C2175 - </v>
      </c>
      <c r="D2180" s="77"/>
      <c r="E2180" s="111"/>
      <c r="F2180" s="77"/>
      <c r="G2180" s="79"/>
      <c r="H2180" s="77"/>
      <c r="I2180" s="77"/>
    </row>
    <row r="2181" spans="1:9" x14ac:dyDescent="0.25">
      <c r="A2181" s="13" t="s">
        <v>12958</v>
      </c>
      <c r="B2181" s="78"/>
      <c r="C2181" s="113" t="str">
        <f t="shared" si="34"/>
        <v xml:space="preserve">C2176 - </v>
      </c>
      <c r="D2181" s="77"/>
      <c r="E2181" s="111"/>
      <c r="F2181" s="77"/>
      <c r="G2181" s="79"/>
      <c r="H2181" s="77"/>
      <c r="I2181" s="77"/>
    </row>
    <row r="2182" spans="1:9" x14ac:dyDescent="0.25">
      <c r="A2182" s="13" t="s">
        <v>12959</v>
      </c>
      <c r="B2182" s="78"/>
      <c r="C2182" s="113" t="str">
        <f t="shared" ref="C2182:C2245" si="35">A2182&amp;" - "&amp;B2182</f>
        <v xml:space="preserve">C2177 - </v>
      </c>
      <c r="D2182" s="77"/>
      <c r="E2182" s="111"/>
      <c r="F2182" s="77"/>
      <c r="G2182" s="79"/>
      <c r="H2182" s="77"/>
      <c r="I2182" s="77"/>
    </row>
    <row r="2183" spans="1:9" x14ac:dyDescent="0.25">
      <c r="A2183" s="13" t="s">
        <v>12960</v>
      </c>
      <c r="B2183" s="78"/>
      <c r="C2183" s="113" t="str">
        <f t="shared" si="35"/>
        <v xml:space="preserve">C2178 - </v>
      </c>
      <c r="D2183" s="77"/>
      <c r="E2183" s="111"/>
      <c r="F2183" s="77"/>
      <c r="G2183" s="79"/>
      <c r="H2183" s="77"/>
      <c r="I2183" s="77"/>
    </row>
    <row r="2184" spans="1:9" x14ac:dyDescent="0.25">
      <c r="A2184" s="13" t="s">
        <v>12961</v>
      </c>
      <c r="B2184" s="78"/>
      <c r="C2184" s="113" t="str">
        <f t="shared" si="35"/>
        <v xml:space="preserve">C2179 - </v>
      </c>
      <c r="D2184" s="77"/>
      <c r="E2184" s="111"/>
      <c r="F2184" s="77"/>
      <c r="G2184" s="79"/>
      <c r="H2184" s="77"/>
      <c r="I2184" s="77"/>
    </row>
    <row r="2185" spans="1:9" x14ac:dyDescent="0.25">
      <c r="A2185" s="13" t="s">
        <v>12962</v>
      </c>
      <c r="B2185" s="78"/>
      <c r="C2185" s="113" t="str">
        <f t="shared" si="35"/>
        <v xml:space="preserve">C2180 - </v>
      </c>
      <c r="D2185" s="77"/>
      <c r="E2185" s="111"/>
      <c r="F2185" s="77"/>
      <c r="G2185" s="79"/>
      <c r="H2185" s="77"/>
      <c r="I2185" s="77"/>
    </row>
    <row r="2186" spans="1:9" x14ac:dyDescent="0.25">
      <c r="A2186" s="13" t="s">
        <v>12963</v>
      </c>
      <c r="B2186" s="78"/>
      <c r="C2186" s="113" t="str">
        <f t="shared" si="35"/>
        <v xml:space="preserve">C2181 - </v>
      </c>
      <c r="D2186" s="77"/>
      <c r="E2186" s="111"/>
      <c r="F2186" s="77"/>
      <c r="G2186" s="79"/>
      <c r="H2186" s="77"/>
      <c r="I2186" s="77"/>
    </row>
    <row r="2187" spans="1:9" x14ac:dyDescent="0.25">
      <c r="A2187" s="13" t="s">
        <v>12964</v>
      </c>
      <c r="B2187" s="78"/>
      <c r="C2187" s="113" t="str">
        <f t="shared" si="35"/>
        <v xml:space="preserve">C2182 - </v>
      </c>
      <c r="D2187" s="77"/>
      <c r="E2187" s="111"/>
      <c r="F2187" s="77"/>
      <c r="G2187" s="79"/>
      <c r="H2187" s="77"/>
      <c r="I2187" s="77"/>
    </row>
    <row r="2188" spans="1:9" x14ac:dyDescent="0.25">
      <c r="A2188" s="13" t="s">
        <v>12965</v>
      </c>
      <c r="B2188" s="78"/>
      <c r="C2188" s="113" t="str">
        <f t="shared" si="35"/>
        <v xml:space="preserve">C2183 - </v>
      </c>
      <c r="D2188" s="77"/>
      <c r="E2188" s="111"/>
      <c r="F2188" s="77"/>
      <c r="G2188" s="79"/>
      <c r="H2188" s="77"/>
      <c r="I2188" s="77"/>
    </row>
    <row r="2189" spans="1:9" x14ac:dyDescent="0.25">
      <c r="A2189" s="13" t="s">
        <v>12966</v>
      </c>
      <c r="B2189" s="78"/>
      <c r="C2189" s="113" t="str">
        <f t="shared" si="35"/>
        <v xml:space="preserve">C2184 - </v>
      </c>
      <c r="D2189" s="77"/>
      <c r="E2189" s="111"/>
      <c r="F2189" s="77"/>
      <c r="G2189" s="79"/>
      <c r="H2189" s="77"/>
      <c r="I2189" s="77"/>
    </row>
    <row r="2190" spans="1:9" x14ac:dyDescent="0.25">
      <c r="A2190" s="13" t="s">
        <v>12967</v>
      </c>
      <c r="B2190" s="78"/>
      <c r="C2190" s="113" t="str">
        <f t="shared" si="35"/>
        <v xml:space="preserve">C2185 - </v>
      </c>
      <c r="D2190" s="77"/>
      <c r="E2190" s="111"/>
      <c r="F2190" s="77"/>
      <c r="G2190" s="79"/>
      <c r="H2190" s="77"/>
      <c r="I2190" s="77"/>
    </row>
    <row r="2191" spans="1:9" x14ac:dyDescent="0.25">
      <c r="A2191" s="13" t="s">
        <v>12968</v>
      </c>
      <c r="B2191" s="78"/>
      <c r="C2191" s="113" t="str">
        <f t="shared" si="35"/>
        <v xml:space="preserve">C2186 - </v>
      </c>
      <c r="D2191" s="77"/>
      <c r="E2191" s="111"/>
      <c r="F2191" s="77"/>
      <c r="G2191" s="79"/>
      <c r="H2191" s="77"/>
      <c r="I2191" s="77"/>
    </row>
    <row r="2192" spans="1:9" x14ac:dyDescent="0.25">
      <c r="A2192" s="13" t="s">
        <v>12969</v>
      </c>
      <c r="B2192" s="78"/>
      <c r="C2192" s="113" t="str">
        <f t="shared" si="35"/>
        <v xml:space="preserve">C2187 - </v>
      </c>
      <c r="D2192" s="77"/>
      <c r="E2192" s="111"/>
      <c r="F2192" s="77"/>
      <c r="G2192" s="79"/>
      <c r="H2192" s="77"/>
      <c r="I2192" s="77"/>
    </row>
    <row r="2193" spans="1:9" x14ac:dyDescent="0.25">
      <c r="A2193" s="13" t="s">
        <v>12970</v>
      </c>
      <c r="B2193" s="78"/>
      <c r="C2193" s="113" t="str">
        <f t="shared" si="35"/>
        <v xml:space="preserve">C2188 - </v>
      </c>
      <c r="D2193" s="77"/>
      <c r="E2193" s="111"/>
      <c r="F2193" s="77"/>
      <c r="G2193" s="79"/>
      <c r="H2193" s="77"/>
      <c r="I2193" s="77"/>
    </row>
    <row r="2194" spans="1:9" x14ac:dyDescent="0.25">
      <c r="A2194" s="13" t="s">
        <v>12971</v>
      </c>
      <c r="B2194" s="78"/>
      <c r="C2194" s="113" t="str">
        <f t="shared" si="35"/>
        <v xml:space="preserve">C2189 - </v>
      </c>
      <c r="D2194" s="77"/>
      <c r="E2194" s="111"/>
      <c r="F2194" s="77"/>
      <c r="G2194" s="79"/>
      <c r="H2194" s="77"/>
      <c r="I2194" s="77"/>
    </row>
    <row r="2195" spans="1:9" x14ac:dyDescent="0.25">
      <c r="A2195" s="13" t="s">
        <v>12972</v>
      </c>
      <c r="B2195" s="78"/>
      <c r="C2195" s="113" t="str">
        <f t="shared" si="35"/>
        <v xml:space="preserve">C2190 - </v>
      </c>
      <c r="D2195" s="77"/>
      <c r="E2195" s="111"/>
      <c r="F2195" s="77"/>
      <c r="G2195" s="79"/>
      <c r="H2195" s="77"/>
      <c r="I2195" s="77"/>
    </row>
    <row r="2196" spans="1:9" x14ac:dyDescent="0.25">
      <c r="A2196" s="13" t="s">
        <v>12973</v>
      </c>
      <c r="B2196" s="78"/>
      <c r="C2196" s="113" t="str">
        <f t="shared" si="35"/>
        <v xml:space="preserve">C2191 - </v>
      </c>
      <c r="D2196" s="77"/>
      <c r="E2196" s="111"/>
      <c r="F2196" s="77"/>
      <c r="G2196" s="79"/>
      <c r="H2196" s="77"/>
      <c r="I2196" s="77"/>
    </row>
    <row r="2197" spans="1:9" x14ac:dyDescent="0.25">
      <c r="A2197" s="13" t="s">
        <v>12974</v>
      </c>
      <c r="B2197" s="78"/>
      <c r="C2197" s="113" t="str">
        <f t="shared" si="35"/>
        <v xml:space="preserve">C2192 - </v>
      </c>
      <c r="D2197" s="77"/>
      <c r="E2197" s="111"/>
      <c r="F2197" s="77"/>
      <c r="G2197" s="79"/>
      <c r="H2197" s="77"/>
      <c r="I2197" s="77"/>
    </row>
    <row r="2198" spans="1:9" x14ac:dyDescent="0.25">
      <c r="A2198" s="13" t="s">
        <v>12975</v>
      </c>
      <c r="B2198" s="78"/>
      <c r="C2198" s="113" t="str">
        <f t="shared" si="35"/>
        <v xml:space="preserve">C2193 - </v>
      </c>
      <c r="D2198" s="77"/>
      <c r="E2198" s="111"/>
      <c r="F2198" s="77"/>
      <c r="G2198" s="79"/>
      <c r="H2198" s="77"/>
      <c r="I2198" s="77"/>
    </row>
    <row r="2199" spans="1:9" x14ac:dyDescent="0.25">
      <c r="A2199" s="13" t="s">
        <v>12976</v>
      </c>
      <c r="B2199" s="78"/>
      <c r="C2199" s="113" t="str">
        <f t="shared" si="35"/>
        <v xml:space="preserve">C2194 - </v>
      </c>
      <c r="D2199" s="77"/>
      <c r="E2199" s="111"/>
      <c r="F2199" s="77"/>
      <c r="G2199" s="79"/>
      <c r="H2199" s="77"/>
      <c r="I2199" s="77"/>
    </row>
    <row r="2200" spans="1:9" x14ac:dyDescent="0.25">
      <c r="A2200" s="13" t="s">
        <v>12977</v>
      </c>
      <c r="B2200" s="78"/>
      <c r="C2200" s="113" t="str">
        <f t="shared" si="35"/>
        <v xml:space="preserve">C2195 - </v>
      </c>
      <c r="D2200" s="77"/>
      <c r="E2200" s="111"/>
      <c r="F2200" s="77"/>
      <c r="G2200" s="79"/>
      <c r="H2200" s="77"/>
      <c r="I2200" s="77"/>
    </row>
    <row r="2201" spans="1:9" x14ac:dyDescent="0.25">
      <c r="A2201" s="13" t="s">
        <v>12978</v>
      </c>
      <c r="B2201" s="78"/>
      <c r="C2201" s="113" t="str">
        <f t="shared" si="35"/>
        <v xml:space="preserve">C2196 - </v>
      </c>
      <c r="D2201" s="77"/>
      <c r="E2201" s="111"/>
      <c r="F2201" s="77"/>
      <c r="G2201" s="79"/>
      <c r="H2201" s="77"/>
      <c r="I2201" s="77"/>
    </row>
    <row r="2202" spans="1:9" x14ac:dyDescent="0.25">
      <c r="A2202" s="13" t="s">
        <v>12979</v>
      </c>
      <c r="B2202" s="78"/>
      <c r="C2202" s="113" t="str">
        <f t="shared" si="35"/>
        <v xml:space="preserve">C2197 - </v>
      </c>
      <c r="D2202" s="77"/>
      <c r="E2202" s="111"/>
      <c r="F2202" s="77"/>
      <c r="G2202" s="79"/>
      <c r="H2202" s="77"/>
      <c r="I2202" s="77"/>
    </row>
    <row r="2203" spans="1:9" x14ac:dyDescent="0.25">
      <c r="A2203" s="13" t="s">
        <v>12980</v>
      </c>
      <c r="B2203" s="78"/>
      <c r="C2203" s="113" t="str">
        <f t="shared" si="35"/>
        <v xml:space="preserve">C2198 - </v>
      </c>
      <c r="D2203" s="77"/>
      <c r="E2203" s="111"/>
      <c r="F2203" s="77"/>
      <c r="G2203" s="79"/>
      <c r="H2203" s="77"/>
      <c r="I2203" s="77"/>
    </row>
    <row r="2204" spans="1:9" x14ac:dyDescent="0.25">
      <c r="A2204" s="13" t="s">
        <v>12981</v>
      </c>
      <c r="B2204" s="78"/>
      <c r="C2204" s="113" t="str">
        <f t="shared" si="35"/>
        <v xml:space="preserve">C2199 - </v>
      </c>
      <c r="D2204" s="77"/>
      <c r="E2204" s="111"/>
      <c r="F2204" s="77"/>
      <c r="G2204" s="79"/>
      <c r="H2204" s="77"/>
      <c r="I2204" s="77"/>
    </row>
    <row r="2205" spans="1:9" x14ac:dyDescent="0.25">
      <c r="A2205" s="13" t="s">
        <v>12982</v>
      </c>
      <c r="B2205" s="78"/>
      <c r="C2205" s="113" t="str">
        <f t="shared" si="35"/>
        <v xml:space="preserve">C2200 - </v>
      </c>
      <c r="D2205" s="77"/>
      <c r="E2205" s="111"/>
      <c r="F2205" s="77"/>
      <c r="G2205" s="79"/>
      <c r="H2205" s="77"/>
      <c r="I2205" s="77"/>
    </row>
    <row r="2206" spans="1:9" x14ac:dyDescent="0.25">
      <c r="A2206" s="13" t="s">
        <v>12983</v>
      </c>
      <c r="B2206" s="78"/>
      <c r="C2206" s="113" t="str">
        <f t="shared" si="35"/>
        <v xml:space="preserve">C2201 - </v>
      </c>
      <c r="D2206" s="77"/>
      <c r="E2206" s="111"/>
      <c r="F2206" s="77"/>
      <c r="G2206" s="79"/>
      <c r="H2206" s="77"/>
      <c r="I2206" s="77"/>
    </row>
    <row r="2207" spans="1:9" x14ac:dyDescent="0.25">
      <c r="A2207" s="13" t="s">
        <v>12984</v>
      </c>
      <c r="B2207" s="78"/>
      <c r="C2207" s="113" t="str">
        <f t="shared" si="35"/>
        <v xml:space="preserve">C2202 - </v>
      </c>
      <c r="D2207" s="77"/>
      <c r="E2207" s="111"/>
      <c r="F2207" s="77"/>
      <c r="G2207" s="79"/>
      <c r="H2207" s="77"/>
      <c r="I2207" s="77"/>
    </row>
    <row r="2208" spans="1:9" x14ac:dyDescent="0.25">
      <c r="A2208" s="13" t="s">
        <v>12985</v>
      </c>
      <c r="B2208" s="78"/>
      <c r="C2208" s="113" t="str">
        <f t="shared" si="35"/>
        <v xml:space="preserve">C2203 - </v>
      </c>
      <c r="D2208" s="77"/>
      <c r="E2208" s="111"/>
      <c r="F2208" s="77"/>
      <c r="G2208" s="79"/>
      <c r="H2208" s="77"/>
      <c r="I2208" s="77"/>
    </row>
    <row r="2209" spans="1:9" x14ac:dyDescent="0.25">
      <c r="A2209" s="13" t="s">
        <v>12986</v>
      </c>
      <c r="B2209" s="78"/>
      <c r="C2209" s="113" t="str">
        <f t="shared" si="35"/>
        <v xml:space="preserve">C2204 - </v>
      </c>
      <c r="D2209" s="77"/>
      <c r="E2209" s="111"/>
      <c r="F2209" s="77"/>
      <c r="G2209" s="79"/>
      <c r="H2209" s="77"/>
      <c r="I2209" s="77"/>
    </row>
    <row r="2210" spans="1:9" x14ac:dyDescent="0.25">
      <c r="A2210" s="13" t="s">
        <v>12987</v>
      </c>
      <c r="B2210" s="78"/>
      <c r="C2210" s="113" t="str">
        <f t="shared" si="35"/>
        <v xml:space="preserve">C2205 - </v>
      </c>
      <c r="D2210" s="77"/>
      <c r="E2210" s="111"/>
      <c r="F2210" s="77"/>
      <c r="G2210" s="79"/>
      <c r="H2210" s="77"/>
      <c r="I2210" s="77"/>
    </row>
    <row r="2211" spans="1:9" x14ac:dyDescent="0.25">
      <c r="A2211" s="13" t="s">
        <v>12988</v>
      </c>
      <c r="B2211" s="78"/>
      <c r="C2211" s="113" t="str">
        <f t="shared" si="35"/>
        <v xml:space="preserve">C2206 - </v>
      </c>
      <c r="D2211" s="77"/>
      <c r="E2211" s="111"/>
      <c r="F2211" s="77"/>
      <c r="G2211" s="79"/>
      <c r="H2211" s="77"/>
      <c r="I2211" s="77"/>
    </row>
    <row r="2212" spans="1:9" x14ac:dyDescent="0.25">
      <c r="A2212" s="13" t="s">
        <v>12989</v>
      </c>
      <c r="B2212" s="78"/>
      <c r="C2212" s="113" t="str">
        <f t="shared" si="35"/>
        <v xml:space="preserve">C2207 - </v>
      </c>
      <c r="D2212" s="77"/>
      <c r="E2212" s="111"/>
      <c r="F2212" s="77"/>
      <c r="G2212" s="79"/>
      <c r="H2212" s="77"/>
      <c r="I2212" s="77"/>
    </row>
    <row r="2213" spans="1:9" x14ac:dyDescent="0.25">
      <c r="A2213" s="13" t="s">
        <v>12990</v>
      </c>
      <c r="B2213" s="78"/>
      <c r="C2213" s="113" t="str">
        <f t="shared" si="35"/>
        <v xml:space="preserve">C2208 - </v>
      </c>
      <c r="D2213" s="77"/>
      <c r="E2213" s="111"/>
      <c r="F2213" s="77"/>
      <c r="G2213" s="79"/>
      <c r="H2213" s="77"/>
      <c r="I2213" s="77"/>
    </row>
    <row r="2214" spans="1:9" x14ac:dyDescent="0.25">
      <c r="A2214" s="13" t="s">
        <v>12991</v>
      </c>
      <c r="B2214" s="78"/>
      <c r="C2214" s="113" t="str">
        <f t="shared" si="35"/>
        <v xml:space="preserve">C2209 - </v>
      </c>
      <c r="D2214" s="77"/>
      <c r="E2214" s="111"/>
      <c r="F2214" s="77"/>
      <c r="G2214" s="79"/>
      <c r="H2214" s="77"/>
      <c r="I2214" s="77"/>
    </row>
    <row r="2215" spans="1:9" x14ac:dyDescent="0.25">
      <c r="A2215" s="13" t="s">
        <v>12992</v>
      </c>
      <c r="B2215" s="78"/>
      <c r="C2215" s="113" t="str">
        <f t="shared" si="35"/>
        <v xml:space="preserve">C2210 - </v>
      </c>
      <c r="D2215" s="77"/>
      <c r="E2215" s="111"/>
      <c r="F2215" s="77"/>
      <c r="G2215" s="79"/>
      <c r="H2215" s="77"/>
      <c r="I2215" s="77"/>
    </row>
    <row r="2216" spans="1:9" x14ac:dyDescent="0.25">
      <c r="A2216" s="13" t="s">
        <v>12993</v>
      </c>
      <c r="B2216" s="78"/>
      <c r="C2216" s="113" t="str">
        <f t="shared" si="35"/>
        <v xml:space="preserve">C2211 - </v>
      </c>
      <c r="D2216" s="77"/>
      <c r="E2216" s="111"/>
      <c r="F2216" s="77"/>
      <c r="G2216" s="79"/>
      <c r="H2216" s="77"/>
      <c r="I2216" s="77"/>
    </row>
    <row r="2217" spans="1:9" x14ac:dyDescent="0.25">
      <c r="A2217" s="13" t="s">
        <v>12994</v>
      </c>
      <c r="B2217" s="78"/>
      <c r="C2217" s="113" t="str">
        <f t="shared" si="35"/>
        <v xml:space="preserve">C2212 - </v>
      </c>
      <c r="D2217" s="77"/>
      <c r="E2217" s="111"/>
      <c r="F2217" s="77"/>
      <c r="G2217" s="79"/>
      <c r="H2217" s="77"/>
      <c r="I2217" s="77"/>
    </row>
    <row r="2218" spans="1:9" x14ac:dyDescent="0.25">
      <c r="A2218" s="13" t="s">
        <v>12995</v>
      </c>
      <c r="B2218" s="78"/>
      <c r="C2218" s="113" t="str">
        <f t="shared" si="35"/>
        <v xml:space="preserve">C2213 - </v>
      </c>
      <c r="D2218" s="77"/>
      <c r="E2218" s="111"/>
      <c r="F2218" s="77"/>
      <c r="G2218" s="79"/>
      <c r="H2218" s="77"/>
      <c r="I2218" s="77"/>
    </row>
    <row r="2219" spans="1:9" x14ac:dyDescent="0.25">
      <c r="A2219" s="13" t="s">
        <v>12996</v>
      </c>
      <c r="B2219" s="78"/>
      <c r="C2219" s="113" t="str">
        <f t="shared" si="35"/>
        <v xml:space="preserve">C2214 - </v>
      </c>
      <c r="D2219" s="77"/>
      <c r="E2219" s="111"/>
      <c r="F2219" s="77"/>
      <c r="G2219" s="79"/>
      <c r="H2219" s="77"/>
      <c r="I2219" s="77"/>
    </row>
    <row r="2220" spans="1:9" x14ac:dyDescent="0.25">
      <c r="A2220" s="13" t="s">
        <v>12997</v>
      </c>
      <c r="B2220" s="78"/>
      <c r="C2220" s="113" t="str">
        <f t="shared" si="35"/>
        <v xml:space="preserve">C2215 - </v>
      </c>
      <c r="D2220" s="77"/>
      <c r="E2220" s="111"/>
      <c r="F2220" s="77"/>
      <c r="G2220" s="79"/>
      <c r="H2220" s="77"/>
      <c r="I2220" s="77"/>
    </row>
    <row r="2221" spans="1:9" x14ac:dyDescent="0.25">
      <c r="A2221" s="13" t="s">
        <v>12998</v>
      </c>
      <c r="B2221" s="78"/>
      <c r="C2221" s="113" t="str">
        <f t="shared" si="35"/>
        <v xml:space="preserve">C2216 - </v>
      </c>
      <c r="D2221" s="77"/>
      <c r="E2221" s="111"/>
      <c r="F2221" s="77"/>
      <c r="G2221" s="79"/>
      <c r="H2221" s="77"/>
      <c r="I2221" s="77"/>
    </row>
    <row r="2222" spans="1:9" x14ac:dyDescent="0.25">
      <c r="A2222" s="13" t="s">
        <v>12999</v>
      </c>
      <c r="B2222" s="78"/>
      <c r="C2222" s="113" t="str">
        <f t="shared" si="35"/>
        <v xml:space="preserve">C2217 - </v>
      </c>
      <c r="D2222" s="77"/>
      <c r="E2222" s="111"/>
      <c r="F2222" s="77"/>
      <c r="G2222" s="79"/>
      <c r="H2222" s="77"/>
      <c r="I2222" s="77"/>
    </row>
    <row r="2223" spans="1:9" x14ac:dyDescent="0.25">
      <c r="A2223" s="13" t="s">
        <v>13000</v>
      </c>
      <c r="B2223" s="78"/>
      <c r="C2223" s="113" t="str">
        <f t="shared" si="35"/>
        <v xml:space="preserve">C2218 - </v>
      </c>
      <c r="D2223" s="77"/>
      <c r="E2223" s="111"/>
      <c r="F2223" s="77"/>
      <c r="G2223" s="79"/>
      <c r="H2223" s="77"/>
      <c r="I2223" s="77"/>
    </row>
    <row r="2224" spans="1:9" x14ac:dyDescent="0.25">
      <c r="A2224" s="13" t="s">
        <v>13001</v>
      </c>
      <c r="B2224" s="78"/>
      <c r="C2224" s="113" t="str">
        <f t="shared" si="35"/>
        <v xml:space="preserve">C2219 - </v>
      </c>
      <c r="D2224" s="77"/>
      <c r="E2224" s="111"/>
      <c r="F2224" s="77"/>
      <c r="G2224" s="79"/>
      <c r="H2224" s="77"/>
      <c r="I2224" s="77"/>
    </row>
    <row r="2225" spans="1:9" x14ac:dyDescent="0.25">
      <c r="A2225" s="13" t="s">
        <v>13002</v>
      </c>
      <c r="B2225" s="78"/>
      <c r="C2225" s="113" t="str">
        <f t="shared" si="35"/>
        <v xml:space="preserve">C2220 - </v>
      </c>
      <c r="D2225" s="77"/>
      <c r="E2225" s="111"/>
      <c r="F2225" s="77"/>
      <c r="G2225" s="79"/>
      <c r="H2225" s="77"/>
      <c r="I2225" s="77"/>
    </row>
    <row r="2226" spans="1:9" x14ac:dyDescent="0.25">
      <c r="A2226" s="13" t="s">
        <v>13003</v>
      </c>
      <c r="B2226" s="78"/>
      <c r="C2226" s="113" t="str">
        <f t="shared" si="35"/>
        <v xml:space="preserve">C2221 - </v>
      </c>
      <c r="D2226" s="77"/>
      <c r="E2226" s="111"/>
      <c r="F2226" s="77"/>
      <c r="G2226" s="79"/>
      <c r="H2226" s="77"/>
      <c r="I2226" s="77"/>
    </row>
    <row r="2227" spans="1:9" x14ac:dyDescent="0.25">
      <c r="A2227" s="13" t="s">
        <v>13004</v>
      </c>
      <c r="B2227" s="78"/>
      <c r="C2227" s="113" t="str">
        <f t="shared" si="35"/>
        <v xml:space="preserve">C2222 - </v>
      </c>
      <c r="D2227" s="77"/>
      <c r="E2227" s="111"/>
      <c r="F2227" s="77"/>
      <c r="G2227" s="79"/>
      <c r="H2227" s="77"/>
      <c r="I2227" s="77"/>
    </row>
    <row r="2228" spans="1:9" x14ac:dyDescent="0.25">
      <c r="A2228" s="13" t="s">
        <v>13005</v>
      </c>
      <c r="B2228" s="78"/>
      <c r="C2228" s="113" t="str">
        <f t="shared" si="35"/>
        <v xml:space="preserve">C2223 - </v>
      </c>
      <c r="D2228" s="77"/>
      <c r="E2228" s="111"/>
      <c r="F2228" s="77"/>
      <c r="G2228" s="79"/>
      <c r="H2228" s="77"/>
      <c r="I2228" s="77"/>
    </row>
    <row r="2229" spans="1:9" x14ac:dyDescent="0.25">
      <c r="A2229" s="13" t="s">
        <v>13006</v>
      </c>
      <c r="B2229" s="78"/>
      <c r="C2229" s="113" t="str">
        <f t="shared" si="35"/>
        <v xml:space="preserve">C2224 - </v>
      </c>
      <c r="D2229" s="77"/>
      <c r="E2229" s="111"/>
      <c r="F2229" s="77"/>
      <c r="G2229" s="79"/>
      <c r="H2229" s="77"/>
      <c r="I2229" s="77"/>
    </row>
    <row r="2230" spans="1:9" x14ac:dyDescent="0.25">
      <c r="A2230" s="13" t="s">
        <v>13007</v>
      </c>
      <c r="B2230" s="78"/>
      <c r="C2230" s="113" t="str">
        <f t="shared" si="35"/>
        <v xml:space="preserve">C2225 - </v>
      </c>
      <c r="D2230" s="77"/>
      <c r="E2230" s="111"/>
      <c r="F2230" s="77"/>
      <c r="G2230" s="79"/>
      <c r="H2230" s="77"/>
      <c r="I2230" s="77"/>
    </row>
    <row r="2231" spans="1:9" x14ac:dyDescent="0.25">
      <c r="A2231" s="13" t="s">
        <v>13008</v>
      </c>
      <c r="B2231" s="78"/>
      <c r="C2231" s="113" t="str">
        <f t="shared" si="35"/>
        <v xml:space="preserve">C2226 - </v>
      </c>
      <c r="D2231" s="77"/>
      <c r="E2231" s="111"/>
      <c r="F2231" s="77"/>
      <c r="G2231" s="79"/>
      <c r="H2231" s="77"/>
      <c r="I2231" s="77"/>
    </row>
    <row r="2232" spans="1:9" x14ac:dyDescent="0.25">
      <c r="A2232" s="13" t="s">
        <v>13009</v>
      </c>
      <c r="B2232" s="78"/>
      <c r="C2232" s="113" t="str">
        <f t="shared" si="35"/>
        <v xml:space="preserve">C2227 - </v>
      </c>
      <c r="D2232" s="77"/>
      <c r="E2232" s="111"/>
      <c r="F2232" s="77"/>
      <c r="G2232" s="79"/>
      <c r="H2232" s="77"/>
      <c r="I2232" s="77"/>
    </row>
    <row r="2233" spans="1:9" x14ac:dyDescent="0.25">
      <c r="A2233" s="13" t="s">
        <v>13010</v>
      </c>
      <c r="B2233" s="78"/>
      <c r="C2233" s="113" t="str">
        <f t="shared" si="35"/>
        <v xml:space="preserve">C2228 - </v>
      </c>
      <c r="D2233" s="77"/>
      <c r="E2233" s="111"/>
      <c r="F2233" s="77"/>
      <c r="G2233" s="79"/>
      <c r="H2233" s="77"/>
      <c r="I2233" s="77"/>
    </row>
    <row r="2234" spans="1:9" x14ac:dyDescent="0.25">
      <c r="A2234" s="13" t="s">
        <v>13011</v>
      </c>
      <c r="B2234" s="78"/>
      <c r="C2234" s="113" t="str">
        <f t="shared" si="35"/>
        <v xml:space="preserve">C2229 - </v>
      </c>
      <c r="D2234" s="77"/>
      <c r="E2234" s="111"/>
      <c r="F2234" s="77"/>
      <c r="G2234" s="79"/>
      <c r="H2234" s="77"/>
      <c r="I2234" s="77"/>
    </row>
    <row r="2235" spans="1:9" x14ac:dyDescent="0.25">
      <c r="A2235" s="13" t="s">
        <v>13012</v>
      </c>
      <c r="B2235" s="78"/>
      <c r="C2235" s="113" t="str">
        <f t="shared" si="35"/>
        <v xml:space="preserve">C2230 - </v>
      </c>
      <c r="D2235" s="77"/>
      <c r="E2235" s="111"/>
      <c r="F2235" s="77"/>
      <c r="G2235" s="79"/>
      <c r="H2235" s="77"/>
      <c r="I2235" s="77"/>
    </row>
    <row r="2236" spans="1:9" x14ac:dyDescent="0.25">
      <c r="A2236" s="13" t="s">
        <v>13013</v>
      </c>
      <c r="B2236" s="78"/>
      <c r="C2236" s="113" t="str">
        <f t="shared" si="35"/>
        <v xml:space="preserve">C2231 - </v>
      </c>
      <c r="D2236" s="77"/>
      <c r="E2236" s="111"/>
      <c r="F2236" s="77"/>
      <c r="G2236" s="79"/>
      <c r="H2236" s="77"/>
      <c r="I2236" s="77"/>
    </row>
    <row r="2237" spans="1:9" x14ac:dyDescent="0.25">
      <c r="A2237" s="13" t="s">
        <v>13014</v>
      </c>
      <c r="B2237" s="78"/>
      <c r="C2237" s="113" t="str">
        <f t="shared" si="35"/>
        <v xml:space="preserve">C2232 - </v>
      </c>
      <c r="D2237" s="77"/>
      <c r="E2237" s="111"/>
      <c r="F2237" s="77"/>
      <c r="G2237" s="79"/>
      <c r="H2237" s="77"/>
      <c r="I2237" s="77"/>
    </row>
    <row r="2238" spans="1:9" x14ac:dyDescent="0.25">
      <c r="A2238" s="13" t="s">
        <v>13015</v>
      </c>
      <c r="B2238" s="78"/>
      <c r="C2238" s="113" t="str">
        <f t="shared" si="35"/>
        <v xml:space="preserve">C2233 - </v>
      </c>
      <c r="D2238" s="77"/>
      <c r="E2238" s="111"/>
      <c r="F2238" s="77"/>
      <c r="G2238" s="79"/>
      <c r="H2238" s="77"/>
      <c r="I2238" s="77"/>
    </row>
    <row r="2239" spans="1:9" x14ac:dyDescent="0.25">
      <c r="A2239" s="13" t="s">
        <v>13016</v>
      </c>
      <c r="B2239" s="78"/>
      <c r="C2239" s="113" t="str">
        <f t="shared" si="35"/>
        <v xml:space="preserve">C2234 - </v>
      </c>
      <c r="D2239" s="77"/>
      <c r="E2239" s="111"/>
      <c r="F2239" s="77"/>
      <c r="G2239" s="79"/>
      <c r="H2239" s="77"/>
      <c r="I2239" s="77"/>
    </row>
    <row r="2240" spans="1:9" x14ac:dyDescent="0.25">
      <c r="A2240" s="13" t="s">
        <v>13017</v>
      </c>
      <c r="B2240" s="78"/>
      <c r="C2240" s="113" t="str">
        <f t="shared" si="35"/>
        <v xml:space="preserve">C2235 - </v>
      </c>
      <c r="D2240" s="77"/>
      <c r="E2240" s="111"/>
      <c r="F2240" s="77"/>
      <c r="G2240" s="79"/>
      <c r="H2240" s="77"/>
      <c r="I2240" s="77"/>
    </row>
    <row r="2241" spans="1:9" x14ac:dyDescent="0.25">
      <c r="A2241" s="13" t="s">
        <v>13018</v>
      </c>
      <c r="B2241" s="78"/>
      <c r="C2241" s="113" t="str">
        <f t="shared" si="35"/>
        <v xml:space="preserve">C2236 - </v>
      </c>
      <c r="D2241" s="77"/>
      <c r="E2241" s="111"/>
      <c r="F2241" s="77"/>
      <c r="G2241" s="79"/>
      <c r="H2241" s="77"/>
      <c r="I2241" s="77"/>
    </row>
    <row r="2242" spans="1:9" x14ac:dyDescent="0.25">
      <c r="A2242" s="13" t="s">
        <v>13019</v>
      </c>
      <c r="B2242" s="78"/>
      <c r="C2242" s="113" t="str">
        <f t="shared" si="35"/>
        <v xml:space="preserve">C2237 - </v>
      </c>
      <c r="D2242" s="77"/>
      <c r="E2242" s="111"/>
      <c r="F2242" s="77"/>
      <c r="G2242" s="79"/>
      <c r="H2242" s="77"/>
      <c r="I2242" s="77"/>
    </row>
    <row r="2243" spans="1:9" x14ac:dyDescent="0.25">
      <c r="A2243" s="13" t="s">
        <v>13020</v>
      </c>
      <c r="B2243" s="78"/>
      <c r="C2243" s="113" t="str">
        <f t="shared" si="35"/>
        <v xml:space="preserve">C2238 - </v>
      </c>
      <c r="D2243" s="77"/>
      <c r="E2243" s="111"/>
      <c r="F2243" s="77"/>
      <c r="G2243" s="79"/>
      <c r="H2243" s="77"/>
      <c r="I2243" s="77"/>
    </row>
    <row r="2244" spans="1:9" x14ac:dyDescent="0.25">
      <c r="A2244" s="13" t="s">
        <v>13021</v>
      </c>
      <c r="B2244" s="78"/>
      <c r="C2244" s="113" t="str">
        <f t="shared" si="35"/>
        <v xml:space="preserve">C2239 - </v>
      </c>
      <c r="D2244" s="77"/>
      <c r="E2244" s="111"/>
      <c r="F2244" s="77"/>
      <c r="G2244" s="79"/>
      <c r="H2244" s="77"/>
      <c r="I2244" s="77"/>
    </row>
    <row r="2245" spans="1:9" x14ac:dyDescent="0.25">
      <c r="A2245" s="13" t="s">
        <v>13022</v>
      </c>
      <c r="B2245" s="78"/>
      <c r="C2245" s="113" t="str">
        <f t="shared" si="35"/>
        <v xml:space="preserve">C2240 - </v>
      </c>
      <c r="D2245" s="77"/>
      <c r="E2245" s="111"/>
      <c r="F2245" s="77"/>
      <c r="G2245" s="79"/>
      <c r="H2245" s="77"/>
      <c r="I2245" s="77"/>
    </row>
    <row r="2246" spans="1:9" x14ac:dyDescent="0.25">
      <c r="A2246" s="13" t="s">
        <v>13023</v>
      </c>
      <c r="B2246" s="78"/>
      <c r="C2246" s="113" t="str">
        <f t="shared" ref="C2246:C2309" si="36">A2246&amp;" - "&amp;B2246</f>
        <v xml:space="preserve">C2241 - </v>
      </c>
      <c r="D2246" s="77"/>
      <c r="E2246" s="111"/>
      <c r="F2246" s="77"/>
      <c r="G2246" s="79"/>
      <c r="H2246" s="77"/>
      <c r="I2246" s="77"/>
    </row>
    <row r="2247" spans="1:9" x14ac:dyDescent="0.25">
      <c r="A2247" s="13" t="s">
        <v>13024</v>
      </c>
      <c r="B2247" s="78"/>
      <c r="C2247" s="113" t="str">
        <f t="shared" si="36"/>
        <v xml:space="preserve">C2242 - </v>
      </c>
      <c r="D2247" s="77"/>
      <c r="E2247" s="111"/>
      <c r="F2247" s="77"/>
      <c r="G2247" s="79"/>
      <c r="H2247" s="77"/>
      <c r="I2247" s="77"/>
    </row>
    <row r="2248" spans="1:9" x14ac:dyDescent="0.25">
      <c r="A2248" s="13" t="s">
        <v>13025</v>
      </c>
      <c r="B2248" s="78"/>
      <c r="C2248" s="113" t="str">
        <f t="shared" si="36"/>
        <v xml:space="preserve">C2243 - </v>
      </c>
      <c r="D2248" s="77"/>
      <c r="E2248" s="111"/>
      <c r="F2248" s="77"/>
      <c r="G2248" s="79"/>
      <c r="H2248" s="77"/>
      <c r="I2248" s="77"/>
    </row>
    <row r="2249" spans="1:9" x14ac:dyDescent="0.25">
      <c r="A2249" s="13" t="s">
        <v>13026</v>
      </c>
      <c r="B2249" s="78"/>
      <c r="C2249" s="113" t="str">
        <f t="shared" si="36"/>
        <v xml:space="preserve">C2244 - </v>
      </c>
      <c r="D2249" s="77"/>
      <c r="E2249" s="111"/>
      <c r="F2249" s="77"/>
      <c r="G2249" s="79"/>
      <c r="H2249" s="77"/>
      <c r="I2249" s="77"/>
    </row>
    <row r="2250" spans="1:9" x14ac:dyDescent="0.25">
      <c r="A2250" s="13" t="s">
        <v>13027</v>
      </c>
      <c r="B2250" s="78"/>
      <c r="C2250" s="113" t="str">
        <f t="shared" si="36"/>
        <v xml:space="preserve">C2245 - </v>
      </c>
      <c r="D2250" s="77"/>
      <c r="E2250" s="111"/>
      <c r="F2250" s="77"/>
      <c r="G2250" s="79"/>
      <c r="H2250" s="77"/>
      <c r="I2250" s="77"/>
    </row>
    <row r="2251" spans="1:9" x14ac:dyDescent="0.25">
      <c r="A2251" s="13" t="s">
        <v>13028</v>
      </c>
      <c r="B2251" s="78"/>
      <c r="C2251" s="113" t="str">
        <f t="shared" si="36"/>
        <v xml:space="preserve">C2246 - </v>
      </c>
      <c r="D2251" s="77"/>
      <c r="E2251" s="111"/>
      <c r="F2251" s="77"/>
      <c r="G2251" s="79"/>
      <c r="H2251" s="77"/>
      <c r="I2251" s="77"/>
    </row>
    <row r="2252" spans="1:9" x14ac:dyDescent="0.25">
      <c r="A2252" s="13" t="s">
        <v>13029</v>
      </c>
      <c r="B2252" s="78"/>
      <c r="C2252" s="113" t="str">
        <f t="shared" si="36"/>
        <v xml:space="preserve">C2247 - </v>
      </c>
      <c r="D2252" s="77"/>
      <c r="E2252" s="111"/>
      <c r="F2252" s="77"/>
      <c r="G2252" s="79"/>
      <c r="H2252" s="77"/>
      <c r="I2252" s="77"/>
    </row>
    <row r="2253" spans="1:9" x14ac:dyDescent="0.25">
      <c r="A2253" s="13" t="s">
        <v>13030</v>
      </c>
      <c r="B2253" s="78"/>
      <c r="C2253" s="113" t="str">
        <f t="shared" si="36"/>
        <v xml:space="preserve">C2248 - </v>
      </c>
      <c r="D2253" s="77"/>
      <c r="E2253" s="111"/>
      <c r="F2253" s="77"/>
      <c r="G2253" s="79"/>
      <c r="H2253" s="77"/>
      <c r="I2253" s="77"/>
    </row>
    <row r="2254" spans="1:9" x14ac:dyDescent="0.25">
      <c r="A2254" s="13" t="s">
        <v>13031</v>
      </c>
      <c r="B2254" s="78"/>
      <c r="C2254" s="113" t="str">
        <f t="shared" si="36"/>
        <v xml:space="preserve">C2249 - </v>
      </c>
      <c r="D2254" s="77"/>
      <c r="E2254" s="111"/>
      <c r="F2254" s="77"/>
      <c r="G2254" s="79"/>
      <c r="H2254" s="77"/>
      <c r="I2254" s="77"/>
    </row>
    <row r="2255" spans="1:9" x14ac:dyDescent="0.25">
      <c r="A2255" s="13" t="s">
        <v>13032</v>
      </c>
      <c r="B2255" s="78"/>
      <c r="C2255" s="113" t="str">
        <f t="shared" si="36"/>
        <v xml:space="preserve">C2250 - </v>
      </c>
      <c r="D2255" s="77"/>
      <c r="E2255" s="111"/>
      <c r="F2255" s="77"/>
      <c r="G2255" s="79"/>
      <c r="H2255" s="77"/>
      <c r="I2255" s="77"/>
    </row>
    <row r="2256" spans="1:9" x14ac:dyDescent="0.25">
      <c r="A2256" s="13" t="s">
        <v>13033</v>
      </c>
      <c r="B2256" s="78"/>
      <c r="C2256" s="113" t="str">
        <f t="shared" si="36"/>
        <v xml:space="preserve">C2251 - </v>
      </c>
      <c r="D2256" s="77"/>
      <c r="E2256" s="111"/>
      <c r="F2256" s="77"/>
      <c r="G2256" s="79"/>
      <c r="H2256" s="77"/>
      <c r="I2256" s="77"/>
    </row>
    <row r="2257" spans="1:9" x14ac:dyDescent="0.25">
      <c r="A2257" s="13" t="s">
        <v>13034</v>
      </c>
      <c r="B2257" s="78"/>
      <c r="C2257" s="113" t="str">
        <f t="shared" si="36"/>
        <v xml:space="preserve">C2252 - </v>
      </c>
      <c r="D2257" s="77"/>
      <c r="E2257" s="111"/>
      <c r="F2257" s="77"/>
      <c r="G2257" s="79"/>
      <c r="H2257" s="77"/>
      <c r="I2257" s="77"/>
    </row>
    <row r="2258" spans="1:9" x14ac:dyDescent="0.25">
      <c r="A2258" s="13" t="s">
        <v>13035</v>
      </c>
      <c r="B2258" s="78"/>
      <c r="C2258" s="113" t="str">
        <f t="shared" si="36"/>
        <v xml:space="preserve">C2253 - </v>
      </c>
      <c r="D2258" s="77"/>
      <c r="E2258" s="111"/>
      <c r="F2258" s="77"/>
      <c r="G2258" s="79"/>
      <c r="H2258" s="77"/>
      <c r="I2258" s="77"/>
    </row>
    <row r="2259" spans="1:9" x14ac:dyDescent="0.25">
      <c r="A2259" s="13" t="s">
        <v>13036</v>
      </c>
      <c r="B2259" s="78"/>
      <c r="C2259" s="113" t="str">
        <f t="shared" si="36"/>
        <v xml:space="preserve">C2254 - </v>
      </c>
      <c r="D2259" s="77"/>
      <c r="E2259" s="111"/>
      <c r="F2259" s="77"/>
      <c r="G2259" s="79"/>
      <c r="H2259" s="77"/>
      <c r="I2259" s="77"/>
    </row>
    <row r="2260" spans="1:9" x14ac:dyDescent="0.25">
      <c r="A2260" s="13" t="s">
        <v>13037</v>
      </c>
      <c r="B2260" s="78"/>
      <c r="C2260" s="113" t="str">
        <f t="shared" si="36"/>
        <v xml:space="preserve">C2255 - </v>
      </c>
      <c r="D2260" s="77"/>
      <c r="E2260" s="111"/>
      <c r="F2260" s="77"/>
      <c r="G2260" s="79"/>
      <c r="H2260" s="77"/>
      <c r="I2260" s="77"/>
    </row>
    <row r="2261" spans="1:9" x14ac:dyDescent="0.25">
      <c r="A2261" s="13" t="s">
        <v>13038</v>
      </c>
      <c r="B2261" s="78"/>
      <c r="C2261" s="113" t="str">
        <f t="shared" si="36"/>
        <v xml:space="preserve">C2256 - </v>
      </c>
      <c r="D2261" s="77"/>
      <c r="E2261" s="111"/>
      <c r="F2261" s="77"/>
      <c r="G2261" s="79"/>
      <c r="H2261" s="77"/>
      <c r="I2261" s="77"/>
    </row>
    <row r="2262" spans="1:9" x14ac:dyDescent="0.25">
      <c r="A2262" s="13" t="s">
        <v>13039</v>
      </c>
      <c r="B2262" s="78"/>
      <c r="C2262" s="113" t="str">
        <f t="shared" si="36"/>
        <v xml:space="preserve">C2257 - </v>
      </c>
      <c r="D2262" s="77"/>
      <c r="E2262" s="111"/>
      <c r="F2262" s="77"/>
      <c r="G2262" s="79"/>
      <c r="H2262" s="77"/>
      <c r="I2262" s="77"/>
    </row>
    <row r="2263" spans="1:9" x14ac:dyDescent="0.25">
      <c r="A2263" s="13" t="s">
        <v>13040</v>
      </c>
      <c r="B2263" s="78"/>
      <c r="C2263" s="113" t="str">
        <f t="shared" si="36"/>
        <v xml:space="preserve">C2258 - </v>
      </c>
      <c r="D2263" s="77"/>
      <c r="E2263" s="111"/>
      <c r="F2263" s="77"/>
      <c r="G2263" s="79"/>
      <c r="H2263" s="77"/>
      <c r="I2263" s="77"/>
    </row>
    <row r="2264" spans="1:9" x14ac:dyDescent="0.25">
      <c r="A2264" s="13" t="s">
        <v>13041</v>
      </c>
      <c r="B2264" s="78"/>
      <c r="C2264" s="113" t="str">
        <f t="shared" si="36"/>
        <v xml:space="preserve">C2259 - </v>
      </c>
      <c r="D2264" s="77"/>
      <c r="E2264" s="111"/>
      <c r="F2264" s="77"/>
      <c r="G2264" s="79"/>
      <c r="H2264" s="77"/>
      <c r="I2264" s="77"/>
    </row>
    <row r="2265" spans="1:9" x14ac:dyDescent="0.25">
      <c r="A2265" s="13" t="s">
        <v>13042</v>
      </c>
      <c r="B2265" s="78"/>
      <c r="C2265" s="113" t="str">
        <f t="shared" si="36"/>
        <v xml:space="preserve">C2260 - </v>
      </c>
      <c r="D2265" s="77"/>
      <c r="E2265" s="111"/>
      <c r="F2265" s="77"/>
      <c r="G2265" s="79"/>
      <c r="H2265" s="77"/>
      <c r="I2265" s="77"/>
    </row>
    <row r="2266" spans="1:9" x14ac:dyDescent="0.25">
      <c r="A2266" s="13" t="s">
        <v>13043</v>
      </c>
      <c r="B2266" s="78"/>
      <c r="C2266" s="113" t="str">
        <f t="shared" si="36"/>
        <v xml:space="preserve">C2261 - </v>
      </c>
      <c r="D2266" s="77"/>
      <c r="E2266" s="111"/>
      <c r="F2266" s="77"/>
      <c r="G2266" s="79"/>
      <c r="H2266" s="77"/>
      <c r="I2266" s="77"/>
    </row>
    <row r="2267" spans="1:9" x14ac:dyDescent="0.25">
      <c r="A2267" s="13" t="s">
        <v>13044</v>
      </c>
      <c r="B2267" s="78"/>
      <c r="C2267" s="113" t="str">
        <f t="shared" si="36"/>
        <v xml:space="preserve">C2262 - </v>
      </c>
      <c r="D2267" s="77"/>
      <c r="E2267" s="111"/>
      <c r="F2267" s="77"/>
      <c r="G2267" s="79"/>
      <c r="H2267" s="77"/>
      <c r="I2267" s="77"/>
    </row>
    <row r="2268" spans="1:9" x14ac:dyDescent="0.25">
      <c r="A2268" s="13" t="s">
        <v>13045</v>
      </c>
      <c r="B2268" s="78"/>
      <c r="C2268" s="113" t="str">
        <f t="shared" si="36"/>
        <v xml:space="preserve">C2263 - </v>
      </c>
      <c r="D2268" s="77"/>
      <c r="E2268" s="111"/>
      <c r="F2268" s="77"/>
      <c r="G2268" s="79"/>
      <c r="H2268" s="77"/>
      <c r="I2268" s="77"/>
    </row>
    <row r="2269" spans="1:9" x14ac:dyDescent="0.25">
      <c r="A2269" s="13" t="s">
        <v>13046</v>
      </c>
      <c r="B2269" s="78"/>
      <c r="C2269" s="113" t="str">
        <f t="shared" si="36"/>
        <v xml:space="preserve">C2264 - </v>
      </c>
      <c r="D2269" s="77"/>
      <c r="E2269" s="111"/>
      <c r="F2269" s="77"/>
      <c r="G2269" s="79"/>
      <c r="H2269" s="77"/>
      <c r="I2269" s="77"/>
    </row>
    <row r="2270" spans="1:9" x14ac:dyDescent="0.25">
      <c r="A2270" s="13" t="s">
        <v>13047</v>
      </c>
      <c r="B2270" s="78"/>
      <c r="C2270" s="113" t="str">
        <f t="shared" si="36"/>
        <v xml:space="preserve">C2265 - </v>
      </c>
      <c r="D2270" s="77"/>
      <c r="E2270" s="111"/>
      <c r="F2270" s="77"/>
      <c r="G2270" s="79"/>
      <c r="H2270" s="77"/>
      <c r="I2270" s="77"/>
    </row>
    <row r="2271" spans="1:9" x14ac:dyDescent="0.25">
      <c r="A2271" s="13" t="s">
        <v>13048</v>
      </c>
      <c r="B2271" s="78"/>
      <c r="C2271" s="113" t="str">
        <f t="shared" si="36"/>
        <v xml:space="preserve">C2266 - </v>
      </c>
      <c r="D2271" s="77"/>
      <c r="E2271" s="111"/>
      <c r="F2271" s="77"/>
      <c r="G2271" s="79"/>
      <c r="H2271" s="77"/>
      <c r="I2271" s="77"/>
    </row>
    <row r="2272" spans="1:9" x14ac:dyDescent="0.25">
      <c r="A2272" s="13" t="s">
        <v>13049</v>
      </c>
      <c r="B2272" s="78"/>
      <c r="C2272" s="113" t="str">
        <f t="shared" si="36"/>
        <v xml:space="preserve">C2267 - </v>
      </c>
      <c r="D2272" s="77"/>
      <c r="E2272" s="111"/>
      <c r="F2272" s="77"/>
      <c r="G2272" s="79"/>
      <c r="H2272" s="77"/>
      <c r="I2272" s="77"/>
    </row>
    <row r="2273" spans="1:9" x14ac:dyDescent="0.25">
      <c r="A2273" s="13" t="s">
        <v>13050</v>
      </c>
      <c r="B2273" s="78"/>
      <c r="C2273" s="113" t="str">
        <f t="shared" si="36"/>
        <v xml:space="preserve">C2268 - </v>
      </c>
      <c r="D2273" s="77"/>
      <c r="E2273" s="111"/>
      <c r="F2273" s="77"/>
      <c r="G2273" s="79"/>
      <c r="H2273" s="77"/>
      <c r="I2273" s="77"/>
    </row>
    <row r="2274" spans="1:9" x14ac:dyDescent="0.25">
      <c r="A2274" s="13" t="s">
        <v>13051</v>
      </c>
      <c r="B2274" s="78"/>
      <c r="C2274" s="113" t="str">
        <f t="shared" si="36"/>
        <v xml:space="preserve">C2269 - </v>
      </c>
      <c r="D2274" s="77"/>
      <c r="E2274" s="111"/>
      <c r="F2274" s="77"/>
      <c r="G2274" s="79"/>
      <c r="H2274" s="77"/>
      <c r="I2274" s="77"/>
    </row>
    <row r="2275" spans="1:9" x14ac:dyDescent="0.25">
      <c r="A2275" s="13" t="s">
        <v>13052</v>
      </c>
      <c r="B2275" s="78"/>
      <c r="C2275" s="113" t="str">
        <f t="shared" si="36"/>
        <v xml:space="preserve">C2270 - </v>
      </c>
      <c r="D2275" s="77"/>
      <c r="E2275" s="111"/>
      <c r="F2275" s="77"/>
      <c r="G2275" s="79"/>
      <c r="H2275" s="77"/>
      <c r="I2275" s="77"/>
    </row>
    <row r="2276" spans="1:9" x14ac:dyDescent="0.25">
      <c r="A2276" s="13" t="s">
        <v>13053</v>
      </c>
      <c r="B2276" s="78"/>
      <c r="C2276" s="113" t="str">
        <f t="shared" si="36"/>
        <v xml:space="preserve">C2271 - </v>
      </c>
      <c r="D2276" s="77"/>
      <c r="E2276" s="111"/>
      <c r="F2276" s="77"/>
      <c r="G2276" s="79"/>
      <c r="H2276" s="77"/>
      <c r="I2276" s="77"/>
    </row>
    <row r="2277" spans="1:9" x14ac:dyDescent="0.25">
      <c r="A2277" s="13" t="s">
        <v>13054</v>
      </c>
      <c r="B2277" s="78"/>
      <c r="C2277" s="113" t="str">
        <f t="shared" si="36"/>
        <v xml:space="preserve">C2272 - </v>
      </c>
      <c r="D2277" s="77"/>
      <c r="E2277" s="111"/>
      <c r="F2277" s="77"/>
      <c r="G2277" s="79"/>
      <c r="H2277" s="77"/>
      <c r="I2277" s="77"/>
    </row>
    <row r="2278" spans="1:9" x14ac:dyDescent="0.25">
      <c r="A2278" s="13" t="s">
        <v>13055</v>
      </c>
      <c r="B2278" s="78"/>
      <c r="C2278" s="113" t="str">
        <f t="shared" si="36"/>
        <v xml:space="preserve">C2273 - </v>
      </c>
      <c r="D2278" s="77"/>
      <c r="E2278" s="111"/>
      <c r="F2278" s="77"/>
      <c r="G2278" s="79"/>
      <c r="H2278" s="77"/>
      <c r="I2278" s="77"/>
    </row>
    <row r="2279" spans="1:9" x14ac:dyDescent="0.25">
      <c r="A2279" s="13" t="s">
        <v>13056</v>
      </c>
      <c r="B2279" s="78"/>
      <c r="C2279" s="113" t="str">
        <f t="shared" si="36"/>
        <v xml:space="preserve">C2274 - </v>
      </c>
      <c r="D2279" s="77"/>
      <c r="E2279" s="111"/>
      <c r="F2279" s="77"/>
      <c r="G2279" s="79"/>
      <c r="H2279" s="77"/>
      <c r="I2279" s="77"/>
    </row>
    <row r="2280" spans="1:9" x14ac:dyDescent="0.25">
      <c r="A2280" s="13" t="s">
        <v>13057</v>
      </c>
      <c r="B2280" s="78"/>
      <c r="C2280" s="113" t="str">
        <f t="shared" si="36"/>
        <v xml:space="preserve">C2275 - </v>
      </c>
      <c r="D2280" s="77"/>
      <c r="E2280" s="111"/>
      <c r="F2280" s="77"/>
      <c r="G2280" s="79"/>
      <c r="H2280" s="77"/>
      <c r="I2280" s="77"/>
    </row>
    <row r="2281" spans="1:9" x14ac:dyDescent="0.25">
      <c r="A2281" s="13" t="s">
        <v>13058</v>
      </c>
      <c r="B2281" s="78"/>
      <c r="C2281" s="113" t="str">
        <f t="shared" si="36"/>
        <v xml:space="preserve">C2276 - </v>
      </c>
      <c r="D2281" s="77"/>
      <c r="E2281" s="111"/>
      <c r="F2281" s="77"/>
      <c r="G2281" s="79"/>
      <c r="H2281" s="77"/>
      <c r="I2281" s="77"/>
    </row>
    <row r="2282" spans="1:9" x14ac:dyDescent="0.25">
      <c r="A2282" s="13" t="s">
        <v>13059</v>
      </c>
      <c r="B2282" s="78"/>
      <c r="C2282" s="113" t="str">
        <f t="shared" si="36"/>
        <v xml:space="preserve">C2277 - </v>
      </c>
      <c r="D2282" s="77"/>
      <c r="E2282" s="111"/>
      <c r="F2282" s="77"/>
      <c r="G2282" s="79"/>
      <c r="H2282" s="77"/>
      <c r="I2282" s="77"/>
    </row>
    <row r="2283" spans="1:9" x14ac:dyDescent="0.25">
      <c r="A2283" s="13" t="s">
        <v>13060</v>
      </c>
      <c r="B2283" s="78"/>
      <c r="C2283" s="113" t="str">
        <f t="shared" si="36"/>
        <v xml:space="preserve">C2278 - </v>
      </c>
      <c r="D2283" s="77"/>
      <c r="E2283" s="111"/>
      <c r="F2283" s="77"/>
      <c r="G2283" s="79"/>
      <c r="H2283" s="77"/>
      <c r="I2283" s="77"/>
    </row>
    <row r="2284" spans="1:9" x14ac:dyDescent="0.25">
      <c r="A2284" s="13" t="s">
        <v>13061</v>
      </c>
      <c r="B2284" s="78"/>
      <c r="C2284" s="113" t="str">
        <f t="shared" si="36"/>
        <v xml:space="preserve">C2279 - </v>
      </c>
      <c r="D2284" s="77"/>
      <c r="E2284" s="111"/>
      <c r="F2284" s="77"/>
      <c r="G2284" s="79"/>
      <c r="H2284" s="77"/>
      <c r="I2284" s="77"/>
    </row>
    <row r="2285" spans="1:9" x14ac:dyDescent="0.25">
      <c r="A2285" s="13" t="s">
        <v>13062</v>
      </c>
      <c r="B2285" s="78"/>
      <c r="C2285" s="113" t="str">
        <f t="shared" si="36"/>
        <v xml:space="preserve">C2280 - </v>
      </c>
      <c r="D2285" s="77"/>
      <c r="E2285" s="111"/>
      <c r="F2285" s="77"/>
      <c r="G2285" s="79"/>
      <c r="H2285" s="77"/>
      <c r="I2285" s="77"/>
    </row>
    <row r="2286" spans="1:9" x14ac:dyDescent="0.25">
      <c r="A2286" s="13" t="s">
        <v>13063</v>
      </c>
      <c r="B2286" s="78"/>
      <c r="C2286" s="113" t="str">
        <f t="shared" si="36"/>
        <v xml:space="preserve">C2281 - </v>
      </c>
      <c r="D2286" s="77"/>
      <c r="E2286" s="111"/>
      <c r="F2286" s="77"/>
      <c r="G2286" s="79"/>
      <c r="H2286" s="77"/>
      <c r="I2286" s="77"/>
    </row>
    <row r="2287" spans="1:9" x14ac:dyDescent="0.25">
      <c r="A2287" s="13" t="s">
        <v>13064</v>
      </c>
      <c r="B2287" s="78"/>
      <c r="C2287" s="113" t="str">
        <f t="shared" si="36"/>
        <v xml:space="preserve">C2282 - </v>
      </c>
      <c r="D2287" s="77"/>
      <c r="E2287" s="111"/>
      <c r="F2287" s="77"/>
      <c r="G2287" s="79"/>
      <c r="H2287" s="77"/>
      <c r="I2287" s="77"/>
    </row>
    <row r="2288" spans="1:9" x14ac:dyDescent="0.25">
      <c r="A2288" s="13" t="s">
        <v>13065</v>
      </c>
      <c r="B2288" s="78"/>
      <c r="C2288" s="113" t="str">
        <f t="shared" si="36"/>
        <v xml:space="preserve">C2283 - </v>
      </c>
      <c r="D2288" s="77"/>
      <c r="E2288" s="111"/>
      <c r="F2288" s="77"/>
      <c r="G2288" s="79"/>
      <c r="H2288" s="77"/>
      <c r="I2288" s="77"/>
    </row>
    <row r="2289" spans="1:9" x14ac:dyDescent="0.25">
      <c r="A2289" s="13" t="s">
        <v>13066</v>
      </c>
      <c r="B2289" s="78"/>
      <c r="C2289" s="113" t="str">
        <f t="shared" si="36"/>
        <v xml:space="preserve">C2284 - </v>
      </c>
      <c r="D2289" s="77"/>
      <c r="E2289" s="111"/>
      <c r="F2289" s="77"/>
      <c r="G2289" s="79"/>
      <c r="H2289" s="77"/>
      <c r="I2289" s="77"/>
    </row>
    <row r="2290" spans="1:9" x14ac:dyDescent="0.25">
      <c r="A2290" s="13" t="s">
        <v>13067</v>
      </c>
      <c r="B2290" s="78"/>
      <c r="C2290" s="113" t="str">
        <f t="shared" si="36"/>
        <v xml:space="preserve">C2285 - </v>
      </c>
      <c r="D2290" s="77"/>
      <c r="E2290" s="111"/>
      <c r="F2290" s="77"/>
      <c r="G2290" s="79"/>
      <c r="H2290" s="77"/>
      <c r="I2290" s="77"/>
    </row>
    <row r="2291" spans="1:9" x14ac:dyDescent="0.25">
      <c r="A2291" s="13" t="s">
        <v>13068</v>
      </c>
      <c r="B2291" s="78"/>
      <c r="C2291" s="113" t="str">
        <f t="shared" si="36"/>
        <v xml:space="preserve">C2286 - </v>
      </c>
      <c r="D2291" s="77"/>
      <c r="E2291" s="111"/>
      <c r="F2291" s="77"/>
      <c r="G2291" s="79"/>
      <c r="H2291" s="77"/>
      <c r="I2291" s="77"/>
    </row>
    <row r="2292" spans="1:9" x14ac:dyDescent="0.25">
      <c r="A2292" s="13" t="s">
        <v>13069</v>
      </c>
      <c r="B2292" s="78"/>
      <c r="C2292" s="113" t="str">
        <f t="shared" si="36"/>
        <v xml:space="preserve">C2287 - </v>
      </c>
      <c r="D2292" s="77"/>
      <c r="E2292" s="111"/>
      <c r="F2292" s="77"/>
      <c r="G2292" s="79"/>
      <c r="H2292" s="77"/>
      <c r="I2292" s="77"/>
    </row>
    <row r="2293" spans="1:9" x14ac:dyDescent="0.25">
      <c r="A2293" s="13" t="s">
        <v>13070</v>
      </c>
      <c r="B2293" s="78"/>
      <c r="C2293" s="113" t="str">
        <f t="shared" si="36"/>
        <v xml:space="preserve">C2288 - </v>
      </c>
      <c r="D2293" s="77"/>
      <c r="E2293" s="111"/>
      <c r="F2293" s="77"/>
      <c r="G2293" s="79"/>
      <c r="H2293" s="77"/>
      <c r="I2293" s="77"/>
    </row>
    <row r="2294" spans="1:9" x14ac:dyDescent="0.25">
      <c r="A2294" s="13" t="s">
        <v>13071</v>
      </c>
      <c r="B2294" s="78"/>
      <c r="C2294" s="113" t="str">
        <f t="shared" si="36"/>
        <v xml:space="preserve">C2289 - </v>
      </c>
      <c r="D2294" s="77"/>
      <c r="E2294" s="111"/>
      <c r="F2294" s="77"/>
      <c r="G2294" s="79"/>
      <c r="H2294" s="77"/>
      <c r="I2294" s="77"/>
    </row>
    <row r="2295" spans="1:9" x14ac:dyDescent="0.25">
      <c r="A2295" s="13" t="s">
        <v>13072</v>
      </c>
      <c r="B2295" s="78"/>
      <c r="C2295" s="113" t="str">
        <f t="shared" si="36"/>
        <v xml:space="preserve">C2290 - </v>
      </c>
      <c r="D2295" s="77"/>
      <c r="E2295" s="111"/>
      <c r="F2295" s="77"/>
      <c r="G2295" s="79"/>
      <c r="H2295" s="77"/>
      <c r="I2295" s="77"/>
    </row>
    <row r="2296" spans="1:9" x14ac:dyDescent="0.25">
      <c r="A2296" s="13" t="s">
        <v>13073</v>
      </c>
      <c r="B2296" s="78"/>
      <c r="C2296" s="113" t="str">
        <f t="shared" si="36"/>
        <v xml:space="preserve">C2291 - </v>
      </c>
      <c r="D2296" s="77"/>
      <c r="E2296" s="111"/>
      <c r="F2296" s="77"/>
      <c r="G2296" s="79"/>
      <c r="H2296" s="77"/>
      <c r="I2296" s="77"/>
    </row>
    <row r="2297" spans="1:9" x14ac:dyDescent="0.25">
      <c r="A2297" s="13" t="s">
        <v>13074</v>
      </c>
      <c r="B2297" s="78"/>
      <c r="C2297" s="113" t="str">
        <f t="shared" si="36"/>
        <v xml:space="preserve">C2292 - </v>
      </c>
      <c r="D2297" s="77"/>
      <c r="E2297" s="111"/>
      <c r="F2297" s="77"/>
      <c r="G2297" s="79"/>
      <c r="H2297" s="77"/>
      <c r="I2297" s="77"/>
    </row>
    <row r="2298" spans="1:9" x14ac:dyDescent="0.25">
      <c r="A2298" s="13" t="s">
        <v>13075</v>
      </c>
      <c r="B2298" s="78"/>
      <c r="C2298" s="113" t="str">
        <f t="shared" si="36"/>
        <v xml:space="preserve">C2293 - </v>
      </c>
      <c r="D2298" s="77"/>
      <c r="E2298" s="111"/>
      <c r="F2298" s="77"/>
      <c r="G2298" s="79"/>
      <c r="H2298" s="77"/>
      <c r="I2298" s="77"/>
    </row>
    <row r="2299" spans="1:9" x14ac:dyDescent="0.25">
      <c r="A2299" s="13" t="s">
        <v>13076</v>
      </c>
      <c r="B2299" s="78"/>
      <c r="C2299" s="113" t="str">
        <f t="shared" si="36"/>
        <v xml:space="preserve">C2294 - </v>
      </c>
      <c r="D2299" s="77"/>
      <c r="E2299" s="111"/>
      <c r="F2299" s="77"/>
      <c r="G2299" s="79"/>
      <c r="H2299" s="77"/>
      <c r="I2299" s="77"/>
    </row>
    <row r="2300" spans="1:9" x14ac:dyDescent="0.25">
      <c r="A2300" s="13" t="s">
        <v>13077</v>
      </c>
      <c r="B2300" s="78"/>
      <c r="C2300" s="113" t="str">
        <f t="shared" si="36"/>
        <v xml:space="preserve">C2295 - </v>
      </c>
      <c r="D2300" s="77"/>
      <c r="E2300" s="111"/>
      <c r="F2300" s="77"/>
      <c r="G2300" s="79"/>
      <c r="H2300" s="77"/>
      <c r="I2300" s="77"/>
    </row>
    <row r="2301" spans="1:9" x14ac:dyDescent="0.25">
      <c r="A2301" s="13" t="s">
        <v>13078</v>
      </c>
      <c r="B2301" s="78"/>
      <c r="C2301" s="113" t="str">
        <f t="shared" si="36"/>
        <v xml:space="preserve">C2296 - </v>
      </c>
      <c r="D2301" s="77"/>
      <c r="E2301" s="111"/>
      <c r="F2301" s="77"/>
      <c r="G2301" s="79"/>
      <c r="H2301" s="77"/>
      <c r="I2301" s="77"/>
    </row>
    <row r="2302" spans="1:9" x14ac:dyDescent="0.25">
      <c r="A2302" s="13" t="s">
        <v>13079</v>
      </c>
      <c r="B2302" s="78"/>
      <c r="C2302" s="113" t="str">
        <f t="shared" si="36"/>
        <v xml:space="preserve">C2297 - </v>
      </c>
      <c r="D2302" s="77"/>
      <c r="E2302" s="111"/>
      <c r="F2302" s="77"/>
      <c r="G2302" s="79"/>
      <c r="H2302" s="77"/>
      <c r="I2302" s="77"/>
    </row>
    <row r="2303" spans="1:9" x14ac:dyDescent="0.25">
      <c r="A2303" s="13" t="s">
        <v>13080</v>
      </c>
      <c r="B2303" s="78"/>
      <c r="C2303" s="113" t="str">
        <f t="shared" si="36"/>
        <v xml:space="preserve">C2298 - </v>
      </c>
      <c r="D2303" s="77"/>
      <c r="E2303" s="111"/>
      <c r="F2303" s="77"/>
      <c r="G2303" s="79"/>
      <c r="H2303" s="77"/>
      <c r="I2303" s="77"/>
    </row>
    <row r="2304" spans="1:9" x14ac:dyDescent="0.25">
      <c r="A2304" s="13" t="s">
        <v>13081</v>
      </c>
      <c r="B2304" s="78"/>
      <c r="C2304" s="113" t="str">
        <f t="shared" si="36"/>
        <v xml:space="preserve">C2299 - </v>
      </c>
      <c r="D2304" s="77"/>
      <c r="E2304" s="111"/>
      <c r="F2304" s="77"/>
      <c r="G2304" s="79"/>
      <c r="H2304" s="77"/>
      <c r="I2304" s="77"/>
    </row>
    <row r="2305" spans="1:9" x14ac:dyDescent="0.25">
      <c r="A2305" s="13" t="s">
        <v>13082</v>
      </c>
      <c r="B2305" s="78"/>
      <c r="C2305" s="113" t="str">
        <f t="shared" si="36"/>
        <v xml:space="preserve">C2300 - </v>
      </c>
      <c r="D2305" s="77"/>
      <c r="E2305" s="111"/>
      <c r="F2305" s="77"/>
      <c r="G2305" s="79"/>
      <c r="H2305" s="77"/>
      <c r="I2305" s="77"/>
    </row>
    <row r="2306" spans="1:9" x14ac:dyDescent="0.25">
      <c r="A2306" s="13" t="s">
        <v>13083</v>
      </c>
      <c r="B2306" s="78"/>
      <c r="C2306" s="113" t="str">
        <f t="shared" si="36"/>
        <v xml:space="preserve">C2301 - </v>
      </c>
      <c r="D2306" s="77"/>
      <c r="E2306" s="111"/>
      <c r="F2306" s="77"/>
      <c r="G2306" s="79"/>
      <c r="H2306" s="77"/>
      <c r="I2306" s="77"/>
    </row>
    <row r="2307" spans="1:9" x14ac:dyDescent="0.25">
      <c r="A2307" s="13" t="s">
        <v>13084</v>
      </c>
      <c r="B2307" s="78"/>
      <c r="C2307" s="113" t="str">
        <f t="shared" si="36"/>
        <v xml:space="preserve">C2302 - </v>
      </c>
      <c r="D2307" s="77"/>
      <c r="E2307" s="111"/>
      <c r="F2307" s="77"/>
      <c r="G2307" s="79"/>
      <c r="H2307" s="77"/>
      <c r="I2307" s="77"/>
    </row>
    <row r="2308" spans="1:9" x14ac:dyDescent="0.25">
      <c r="A2308" s="13" t="s">
        <v>13085</v>
      </c>
      <c r="B2308" s="78"/>
      <c r="C2308" s="113" t="str">
        <f t="shared" si="36"/>
        <v xml:space="preserve">C2303 - </v>
      </c>
      <c r="D2308" s="77"/>
      <c r="E2308" s="111"/>
      <c r="F2308" s="77"/>
      <c r="G2308" s="79"/>
      <c r="H2308" s="77"/>
      <c r="I2308" s="77"/>
    </row>
    <row r="2309" spans="1:9" x14ac:dyDescent="0.25">
      <c r="A2309" s="13" t="s">
        <v>13086</v>
      </c>
      <c r="B2309" s="78"/>
      <c r="C2309" s="113" t="str">
        <f t="shared" si="36"/>
        <v xml:space="preserve">C2304 - </v>
      </c>
      <c r="D2309" s="77"/>
      <c r="E2309" s="111"/>
      <c r="F2309" s="77"/>
      <c r="G2309" s="79"/>
      <c r="H2309" s="77"/>
      <c r="I2309" s="77"/>
    </row>
    <row r="2310" spans="1:9" x14ac:dyDescent="0.25">
      <c r="A2310" s="13" t="s">
        <v>13087</v>
      </c>
      <c r="B2310" s="78"/>
      <c r="C2310" s="113" t="str">
        <f t="shared" ref="C2310:C2373" si="37">A2310&amp;" - "&amp;B2310</f>
        <v xml:space="preserve">C2305 - </v>
      </c>
      <c r="D2310" s="77"/>
      <c r="E2310" s="111"/>
      <c r="F2310" s="77"/>
      <c r="G2310" s="79"/>
      <c r="H2310" s="77"/>
      <c r="I2310" s="77"/>
    </row>
    <row r="2311" spans="1:9" x14ac:dyDescent="0.25">
      <c r="A2311" s="13" t="s">
        <v>13088</v>
      </c>
      <c r="B2311" s="78"/>
      <c r="C2311" s="113" t="str">
        <f t="shared" si="37"/>
        <v xml:space="preserve">C2306 - </v>
      </c>
      <c r="D2311" s="77"/>
      <c r="E2311" s="111"/>
      <c r="F2311" s="77"/>
      <c r="G2311" s="79"/>
      <c r="H2311" s="77"/>
      <c r="I2311" s="77"/>
    </row>
    <row r="2312" spans="1:9" x14ac:dyDescent="0.25">
      <c r="A2312" s="13" t="s">
        <v>13089</v>
      </c>
      <c r="B2312" s="78"/>
      <c r="C2312" s="113" t="str">
        <f t="shared" si="37"/>
        <v xml:space="preserve">C2307 - </v>
      </c>
      <c r="D2312" s="77"/>
      <c r="E2312" s="111"/>
      <c r="F2312" s="77"/>
      <c r="G2312" s="79"/>
      <c r="H2312" s="77"/>
      <c r="I2312" s="77"/>
    </row>
    <row r="2313" spans="1:9" x14ac:dyDescent="0.25">
      <c r="A2313" s="13" t="s">
        <v>13090</v>
      </c>
      <c r="B2313" s="78"/>
      <c r="C2313" s="113" t="str">
        <f t="shared" si="37"/>
        <v xml:space="preserve">C2308 - </v>
      </c>
      <c r="D2313" s="77"/>
      <c r="E2313" s="111"/>
      <c r="F2313" s="77"/>
      <c r="G2313" s="79"/>
      <c r="H2313" s="77"/>
      <c r="I2313" s="77"/>
    </row>
    <row r="2314" spans="1:9" x14ac:dyDescent="0.25">
      <c r="A2314" s="13" t="s">
        <v>13091</v>
      </c>
      <c r="B2314" s="78"/>
      <c r="C2314" s="113" t="str">
        <f t="shared" si="37"/>
        <v xml:space="preserve">C2309 - </v>
      </c>
      <c r="D2314" s="77"/>
      <c r="E2314" s="111"/>
      <c r="F2314" s="77"/>
      <c r="G2314" s="79"/>
      <c r="H2314" s="77"/>
      <c r="I2314" s="77"/>
    </row>
    <row r="2315" spans="1:9" x14ac:dyDescent="0.25">
      <c r="A2315" s="13" t="s">
        <v>13092</v>
      </c>
      <c r="B2315" s="78"/>
      <c r="C2315" s="113" t="str">
        <f t="shared" si="37"/>
        <v xml:space="preserve">C2310 - </v>
      </c>
      <c r="D2315" s="77"/>
      <c r="E2315" s="111"/>
      <c r="F2315" s="77"/>
      <c r="G2315" s="79"/>
      <c r="H2315" s="77"/>
      <c r="I2315" s="77"/>
    </row>
    <row r="2316" spans="1:9" x14ac:dyDescent="0.25">
      <c r="A2316" s="13" t="s">
        <v>13093</v>
      </c>
      <c r="B2316" s="78"/>
      <c r="C2316" s="113" t="str">
        <f t="shared" si="37"/>
        <v xml:space="preserve">C2311 - </v>
      </c>
      <c r="D2316" s="77"/>
      <c r="E2316" s="111"/>
      <c r="F2316" s="77"/>
      <c r="G2316" s="79"/>
      <c r="H2316" s="77"/>
      <c r="I2316" s="77"/>
    </row>
    <row r="2317" spans="1:9" x14ac:dyDescent="0.25">
      <c r="A2317" s="13" t="s">
        <v>13094</v>
      </c>
      <c r="B2317" s="78"/>
      <c r="C2317" s="113" t="str">
        <f t="shared" si="37"/>
        <v xml:space="preserve">C2312 - </v>
      </c>
      <c r="D2317" s="77"/>
      <c r="E2317" s="111"/>
      <c r="F2317" s="77"/>
      <c r="G2317" s="79"/>
      <c r="H2317" s="77"/>
      <c r="I2317" s="77"/>
    </row>
    <row r="2318" spans="1:9" x14ac:dyDescent="0.25">
      <c r="A2318" s="13" t="s">
        <v>13095</v>
      </c>
      <c r="B2318" s="78"/>
      <c r="C2318" s="113" t="str">
        <f t="shared" si="37"/>
        <v xml:space="preserve">C2313 - </v>
      </c>
      <c r="D2318" s="77"/>
      <c r="E2318" s="111"/>
      <c r="F2318" s="77"/>
      <c r="G2318" s="79"/>
      <c r="H2318" s="77"/>
      <c r="I2318" s="77"/>
    </row>
    <row r="2319" spans="1:9" x14ac:dyDescent="0.25">
      <c r="A2319" s="13" t="s">
        <v>13096</v>
      </c>
      <c r="B2319" s="78"/>
      <c r="C2319" s="113" t="str">
        <f t="shared" si="37"/>
        <v xml:space="preserve">C2314 - </v>
      </c>
      <c r="D2319" s="77"/>
      <c r="E2319" s="111"/>
      <c r="F2319" s="77"/>
      <c r="G2319" s="79"/>
      <c r="H2319" s="77"/>
      <c r="I2319" s="77"/>
    </row>
    <row r="2320" spans="1:9" x14ac:dyDescent="0.25">
      <c r="A2320" s="13" t="s">
        <v>13097</v>
      </c>
      <c r="B2320" s="78"/>
      <c r="C2320" s="113" t="str">
        <f t="shared" si="37"/>
        <v xml:space="preserve">C2315 - </v>
      </c>
      <c r="D2320" s="77"/>
      <c r="E2320" s="111"/>
      <c r="F2320" s="77"/>
      <c r="G2320" s="79"/>
      <c r="H2320" s="77"/>
      <c r="I2320" s="77"/>
    </row>
    <row r="2321" spans="1:9" x14ac:dyDescent="0.25">
      <c r="A2321" s="13" t="s">
        <v>13098</v>
      </c>
      <c r="B2321" s="78"/>
      <c r="C2321" s="113" t="str">
        <f t="shared" si="37"/>
        <v xml:space="preserve">C2316 - </v>
      </c>
      <c r="D2321" s="77"/>
      <c r="E2321" s="111"/>
      <c r="F2321" s="77"/>
      <c r="G2321" s="79"/>
      <c r="H2321" s="77"/>
      <c r="I2321" s="77"/>
    </row>
    <row r="2322" spans="1:9" x14ac:dyDescent="0.25">
      <c r="A2322" s="13" t="s">
        <v>13099</v>
      </c>
      <c r="B2322" s="78"/>
      <c r="C2322" s="113" t="str">
        <f t="shared" si="37"/>
        <v xml:space="preserve">C2317 - </v>
      </c>
      <c r="D2322" s="77"/>
      <c r="E2322" s="111"/>
      <c r="F2322" s="77"/>
      <c r="G2322" s="79"/>
      <c r="H2322" s="77"/>
      <c r="I2322" s="77"/>
    </row>
    <row r="2323" spans="1:9" x14ac:dyDescent="0.25">
      <c r="A2323" s="13" t="s">
        <v>13100</v>
      </c>
      <c r="B2323" s="78"/>
      <c r="C2323" s="113" t="str">
        <f t="shared" si="37"/>
        <v xml:space="preserve">C2318 - </v>
      </c>
      <c r="D2323" s="77"/>
      <c r="E2323" s="111"/>
      <c r="F2323" s="77"/>
      <c r="G2323" s="79"/>
      <c r="H2323" s="77"/>
      <c r="I2323" s="77"/>
    </row>
    <row r="2324" spans="1:9" x14ac:dyDescent="0.25">
      <c r="A2324" s="13" t="s">
        <v>13101</v>
      </c>
      <c r="B2324" s="78"/>
      <c r="C2324" s="113" t="str">
        <f t="shared" si="37"/>
        <v xml:space="preserve">C2319 - </v>
      </c>
      <c r="D2324" s="77"/>
      <c r="E2324" s="111"/>
      <c r="F2324" s="77"/>
      <c r="G2324" s="79"/>
      <c r="H2324" s="77"/>
      <c r="I2324" s="77"/>
    </row>
    <row r="2325" spans="1:9" x14ac:dyDescent="0.25">
      <c r="A2325" s="13" t="s">
        <v>13102</v>
      </c>
      <c r="B2325" s="78"/>
      <c r="C2325" s="113" t="str">
        <f t="shared" si="37"/>
        <v xml:space="preserve">C2320 - </v>
      </c>
      <c r="D2325" s="77"/>
      <c r="E2325" s="111"/>
      <c r="F2325" s="77"/>
      <c r="G2325" s="79"/>
      <c r="H2325" s="77"/>
      <c r="I2325" s="77"/>
    </row>
    <row r="2326" spans="1:9" x14ac:dyDescent="0.25">
      <c r="A2326" s="13" t="s">
        <v>13103</v>
      </c>
      <c r="B2326" s="78"/>
      <c r="C2326" s="113" t="str">
        <f t="shared" si="37"/>
        <v xml:space="preserve">C2321 - </v>
      </c>
      <c r="D2326" s="77"/>
      <c r="E2326" s="111"/>
      <c r="F2326" s="77"/>
      <c r="G2326" s="79"/>
      <c r="H2326" s="77"/>
      <c r="I2326" s="77"/>
    </row>
    <row r="2327" spans="1:9" x14ac:dyDescent="0.25">
      <c r="A2327" s="13" t="s">
        <v>13104</v>
      </c>
      <c r="B2327" s="78"/>
      <c r="C2327" s="113" t="str">
        <f t="shared" si="37"/>
        <v xml:space="preserve">C2322 - </v>
      </c>
      <c r="D2327" s="77"/>
      <c r="E2327" s="111"/>
      <c r="F2327" s="77"/>
      <c r="G2327" s="79"/>
      <c r="H2327" s="77"/>
      <c r="I2327" s="77"/>
    </row>
    <row r="2328" spans="1:9" x14ac:dyDescent="0.25">
      <c r="A2328" s="13" t="s">
        <v>13105</v>
      </c>
      <c r="B2328" s="78"/>
      <c r="C2328" s="113" t="str">
        <f t="shared" si="37"/>
        <v xml:space="preserve">C2323 - </v>
      </c>
      <c r="D2328" s="77"/>
      <c r="E2328" s="111"/>
      <c r="F2328" s="77"/>
      <c r="G2328" s="79"/>
      <c r="H2328" s="77"/>
      <c r="I2328" s="77"/>
    </row>
    <row r="2329" spans="1:9" x14ac:dyDescent="0.25">
      <c r="A2329" s="13" t="s">
        <v>13106</v>
      </c>
      <c r="B2329" s="78"/>
      <c r="C2329" s="113" t="str">
        <f t="shared" si="37"/>
        <v xml:space="preserve">C2324 - </v>
      </c>
      <c r="D2329" s="77"/>
      <c r="E2329" s="111"/>
      <c r="F2329" s="77"/>
      <c r="G2329" s="79"/>
      <c r="H2329" s="77"/>
      <c r="I2329" s="77"/>
    </row>
    <row r="2330" spans="1:9" x14ac:dyDescent="0.25">
      <c r="A2330" s="13" t="s">
        <v>13107</v>
      </c>
      <c r="B2330" s="78"/>
      <c r="C2330" s="113" t="str">
        <f t="shared" si="37"/>
        <v xml:space="preserve">C2325 - </v>
      </c>
      <c r="D2330" s="77"/>
      <c r="E2330" s="111"/>
      <c r="F2330" s="77"/>
      <c r="G2330" s="79"/>
      <c r="H2330" s="77"/>
      <c r="I2330" s="77"/>
    </row>
    <row r="2331" spans="1:9" x14ac:dyDescent="0.25">
      <c r="A2331" s="13" t="s">
        <v>13108</v>
      </c>
      <c r="B2331" s="78"/>
      <c r="C2331" s="113" t="str">
        <f t="shared" si="37"/>
        <v xml:space="preserve">C2326 - </v>
      </c>
      <c r="D2331" s="77"/>
      <c r="E2331" s="111"/>
      <c r="F2331" s="77"/>
      <c r="G2331" s="79"/>
      <c r="H2331" s="77"/>
      <c r="I2331" s="77"/>
    </row>
    <row r="2332" spans="1:9" x14ac:dyDescent="0.25">
      <c r="A2332" s="13" t="s">
        <v>13109</v>
      </c>
      <c r="B2332" s="78"/>
      <c r="C2332" s="113" t="str">
        <f t="shared" si="37"/>
        <v xml:space="preserve">C2327 - </v>
      </c>
      <c r="D2332" s="77"/>
      <c r="E2332" s="111"/>
      <c r="F2332" s="77"/>
      <c r="G2332" s="79"/>
      <c r="H2332" s="77"/>
      <c r="I2332" s="77"/>
    </row>
    <row r="2333" spans="1:9" x14ac:dyDescent="0.25">
      <c r="A2333" s="13" t="s">
        <v>13110</v>
      </c>
      <c r="B2333" s="78"/>
      <c r="C2333" s="113" t="str">
        <f t="shared" si="37"/>
        <v xml:space="preserve">C2328 - </v>
      </c>
      <c r="D2333" s="77"/>
      <c r="E2333" s="111"/>
      <c r="F2333" s="77"/>
      <c r="G2333" s="79"/>
      <c r="H2333" s="77"/>
      <c r="I2333" s="77"/>
    </row>
    <row r="2334" spans="1:9" x14ac:dyDescent="0.25">
      <c r="A2334" s="13" t="s">
        <v>13111</v>
      </c>
      <c r="B2334" s="78"/>
      <c r="C2334" s="113" t="str">
        <f t="shared" si="37"/>
        <v xml:space="preserve">C2329 - </v>
      </c>
      <c r="D2334" s="77"/>
      <c r="E2334" s="111"/>
      <c r="F2334" s="77"/>
      <c r="G2334" s="79"/>
      <c r="H2334" s="77"/>
      <c r="I2334" s="77"/>
    </row>
    <row r="2335" spans="1:9" x14ac:dyDescent="0.25">
      <c r="A2335" s="13" t="s">
        <v>13112</v>
      </c>
      <c r="B2335" s="78"/>
      <c r="C2335" s="113" t="str">
        <f t="shared" si="37"/>
        <v xml:space="preserve">C2330 - </v>
      </c>
      <c r="D2335" s="77"/>
      <c r="E2335" s="111"/>
      <c r="F2335" s="77"/>
      <c r="G2335" s="79"/>
      <c r="H2335" s="77"/>
      <c r="I2335" s="77"/>
    </row>
    <row r="2336" spans="1:9" x14ac:dyDescent="0.25">
      <c r="A2336" s="13" t="s">
        <v>13113</v>
      </c>
      <c r="B2336" s="78"/>
      <c r="C2336" s="113" t="str">
        <f t="shared" si="37"/>
        <v xml:space="preserve">C2331 - </v>
      </c>
      <c r="D2336" s="77"/>
      <c r="E2336" s="111"/>
      <c r="F2336" s="77"/>
      <c r="G2336" s="79"/>
      <c r="H2336" s="77"/>
      <c r="I2336" s="77"/>
    </row>
    <row r="2337" spans="1:9" x14ac:dyDescent="0.25">
      <c r="A2337" s="13" t="s">
        <v>13114</v>
      </c>
      <c r="B2337" s="78"/>
      <c r="C2337" s="113" t="str">
        <f t="shared" si="37"/>
        <v xml:space="preserve">C2332 - </v>
      </c>
      <c r="D2337" s="77"/>
      <c r="E2337" s="111"/>
      <c r="F2337" s="77"/>
      <c r="G2337" s="79"/>
      <c r="H2337" s="77"/>
      <c r="I2337" s="77"/>
    </row>
    <row r="2338" spans="1:9" x14ac:dyDescent="0.25">
      <c r="A2338" s="13" t="s">
        <v>13115</v>
      </c>
      <c r="B2338" s="78"/>
      <c r="C2338" s="113" t="str">
        <f t="shared" si="37"/>
        <v xml:space="preserve">C2333 - </v>
      </c>
      <c r="D2338" s="77"/>
      <c r="E2338" s="111"/>
      <c r="F2338" s="77"/>
      <c r="G2338" s="79"/>
      <c r="H2338" s="77"/>
      <c r="I2338" s="77"/>
    </row>
    <row r="2339" spans="1:9" x14ac:dyDescent="0.25">
      <c r="A2339" s="13" t="s">
        <v>13116</v>
      </c>
      <c r="B2339" s="78"/>
      <c r="C2339" s="113" t="str">
        <f t="shared" si="37"/>
        <v xml:space="preserve">C2334 - </v>
      </c>
      <c r="D2339" s="77"/>
      <c r="E2339" s="111"/>
      <c r="F2339" s="77"/>
      <c r="G2339" s="79"/>
      <c r="H2339" s="77"/>
      <c r="I2339" s="77"/>
    </row>
    <row r="2340" spans="1:9" x14ac:dyDescent="0.25">
      <c r="A2340" s="13" t="s">
        <v>13117</v>
      </c>
      <c r="B2340" s="78"/>
      <c r="C2340" s="113" t="str">
        <f t="shared" si="37"/>
        <v xml:space="preserve">C2335 - </v>
      </c>
      <c r="D2340" s="77"/>
      <c r="E2340" s="111"/>
      <c r="F2340" s="77"/>
      <c r="G2340" s="79"/>
      <c r="H2340" s="77"/>
      <c r="I2340" s="77"/>
    </row>
    <row r="2341" spans="1:9" x14ac:dyDescent="0.25">
      <c r="A2341" s="13" t="s">
        <v>13118</v>
      </c>
      <c r="B2341" s="78"/>
      <c r="C2341" s="113" t="str">
        <f t="shared" si="37"/>
        <v xml:space="preserve">C2336 - </v>
      </c>
      <c r="D2341" s="77"/>
      <c r="E2341" s="111"/>
      <c r="F2341" s="77"/>
      <c r="G2341" s="79"/>
      <c r="H2341" s="77"/>
      <c r="I2341" s="77"/>
    </row>
    <row r="2342" spans="1:9" x14ac:dyDescent="0.25">
      <c r="A2342" s="13" t="s">
        <v>13119</v>
      </c>
      <c r="B2342" s="78"/>
      <c r="C2342" s="113" t="str">
        <f t="shared" si="37"/>
        <v xml:space="preserve">C2337 - </v>
      </c>
      <c r="D2342" s="77"/>
      <c r="E2342" s="111"/>
      <c r="F2342" s="77"/>
      <c r="G2342" s="79"/>
      <c r="H2342" s="77"/>
      <c r="I2342" s="77"/>
    </row>
    <row r="2343" spans="1:9" x14ac:dyDescent="0.25">
      <c r="A2343" s="13" t="s">
        <v>13120</v>
      </c>
      <c r="B2343" s="78"/>
      <c r="C2343" s="113" t="str">
        <f t="shared" si="37"/>
        <v xml:space="preserve">C2338 - </v>
      </c>
      <c r="D2343" s="77"/>
      <c r="E2343" s="111"/>
      <c r="F2343" s="77"/>
      <c r="G2343" s="79"/>
      <c r="H2343" s="77"/>
      <c r="I2343" s="77"/>
    </row>
    <row r="2344" spans="1:9" x14ac:dyDescent="0.25">
      <c r="A2344" s="13" t="s">
        <v>13121</v>
      </c>
      <c r="B2344" s="78"/>
      <c r="C2344" s="113" t="str">
        <f t="shared" si="37"/>
        <v xml:space="preserve">C2339 - </v>
      </c>
      <c r="D2344" s="77"/>
      <c r="E2344" s="111"/>
      <c r="F2344" s="77"/>
      <c r="G2344" s="79"/>
      <c r="H2344" s="77"/>
      <c r="I2344" s="77"/>
    </row>
    <row r="2345" spans="1:9" x14ac:dyDescent="0.25">
      <c r="A2345" s="13" t="s">
        <v>13122</v>
      </c>
      <c r="B2345" s="78"/>
      <c r="C2345" s="113" t="str">
        <f t="shared" si="37"/>
        <v xml:space="preserve">C2340 - </v>
      </c>
      <c r="D2345" s="77"/>
      <c r="E2345" s="111"/>
      <c r="F2345" s="77"/>
      <c r="G2345" s="79"/>
      <c r="H2345" s="77"/>
      <c r="I2345" s="77"/>
    </row>
    <row r="2346" spans="1:9" x14ac:dyDescent="0.25">
      <c r="A2346" s="13" t="s">
        <v>13123</v>
      </c>
      <c r="B2346" s="78"/>
      <c r="C2346" s="113" t="str">
        <f t="shared" si="37"/>
        <v xml:space="preserve">C2341 - </v>
      </c>
      <c r="D2346" s="77"/>
      <c r="E2346" s="111"/>
      <c r="F2346" s="77"/>
      <c r="G2346" s="79"/>
      <c r="H2346" s="77"/>
      <c r="I2346" s="77"/>
    </row>
    <row r="2347" spans="1:9" x14ac:dyDescent="0.25">
      <c r="A2347" s="13" t="s">
        <v>13124</v>
      </c>
      <c r="B2347" s="78"/>
      <c r="C2347" s="113" t="str">
        <f t="shared" si="37"/>
        <v xml:space="preserve">C2342 - </v>
      </c>
      <c r="D2347" s="77"/>
      <c r="E2347" s="111"/>
      <c r="F2347" s="77"/>
      <c r="G2347" s="79"/>
      <c r="H2347" s="77"/>
      <c r="I2347" s="77"/>
    </row>
    <row r="2348" spans="1:9" x14ac:dyDescent="0.25">
      <c r="A2348" s="13" t="s">
        <v>13125</v>
      </c>
      <c r="B2348" s="78"/>
      <c r="C2348" s="113" t="str">
        <f t="shared" si="37"/>
        <v xml:space="preserve">C2343 - </v>
      </c>
      <c r="D2348" s="77"/>
      <c r="E2348" s="111"/>
      <c r="F2348" s="77"/>
      <c r="G2348" s="79"/>
      <c r="H2348" s="77"/>
      <c r="I2348" s="77"/>
    </row>
    <row r="2349" spans="1:9" x14ac:dyDescent="0.25">
      <c r="A2349" s="13" t="s">
        <v>13126</v>
      </c>
      <c r="B2349" s="78"/>
      <c r="C2349" s="113" t="str">
        <f t="shared" si="37"/>
        <v xml:space="preserve">C2344 - </v>
      </c>
      <c r="D2349" s="77"/>
      <c r="E2349" s="111"/>
      <c r="F2349" s="77"/>
      <c r="G2349" s="79"/>
      <c r="H2349" s="77"/>
      <c r="I2349" s="77"/>
    </row>
    <row r="2350" spans="1:9" x14ac:dyDescent="0.25">
      <c r="A2350" s="13" t="s">
        <v>13127</v>
      </c>
      <c r="B2350" s="78"/>
      <c r="C2350" s="113" t="str">
        <f t="shared" si="37"/>
        <v xml:space="preserve">C2345 - </v>
      </c>
      <c r="D2350" s="77"/>
      <c r="E2350" s="111"/>
      <c r="F2350" s="77"/>
      <c r="G2350" s="79"/>
      <c r="H2350" s="77"/>
      <c r="I2350" s="77"/>
    </row>
    <row r="2351" spans="1:9" x14ac:dyDescent="0.25">
      <c r="A2351" s="13" t="s">
        <v>13128</v>
      </c>
      <c r="B2351" s="78"/>
      <c r="C2351" s="113" t="str">
        <f t="shared" si="37"/>
        <v xml:space="preserve">C2346 - </v>
      </c>
      <c r="D2351" s="77"/>
      <c r="E2351" s="111"/>
      <c r="F2351" s="77"/>
      <c r="G2351" s="79"/>
      <c r="H2351" s="77"/>
      <c r="I2351" s="77"/>
    </row>
    <row r="2352" spans="1:9" x14ac:dyDescent="0.25">
      <c r="A2352" s="13" t="s">
        <v>13129</v>
      </c>
      <c r="B2352" s="78"/>
      <c r="C2352" s="113" t="str">
        <f t="shared" si="37"/>
        <v xml:space="preserve">C2347 - </v>
      </c>
      <c r="D2352" s="77"/>
      <c r="E2352" s="111"/>
      <c r="F2352" s="77"/>
      <c r="G2352" s="79"/>
      <c r="H2352" s="77"/>
      <c r="I2352" s="77"/>
    </row>
    <row r="2353" spans="1:9" x14ac:dyDescent="0.25">
      <c r="A2353" s="13" t="s">
        <v>13130</v>
      </c>
      <c r="B2353" s="78"/>
      <c r="C2353" s="113" t="str">
        <f t="shared" si="37"/>
        <v xml:space="preserve">C2348 - </v>
      </c>
      <c r="D2353" s="77"/>
      <c r="E2353" s="111"/>
      <c r="F2353" s="77"/>
      <c r="G2353" s="79"/>
      <c r="H2353" s="77"/>
      <c r="I2353" s="77"/>
    </row>
    <row r="2354" spans="1:9" x14ac:dyDescent="0.25">
      <c r="A2354" s="13" t="s">
        <v>13131</v>
      </c>
      <c r="B2354" s="78"/>
      <c r="C2354" s="113" t="str">
        <f t="shared" si="37"/>
        <v xml:space="preserve">C2349 - </v>
      </c>
      <c r="D2354" s="77"/>
      <c r="E2354" s="111"/>
      <c r="F2354" s="77"/>
      <c r="G2354" s="79"/>
      <c r="H2354" s="77"/>
      <c r="I2354" s="77"/>
    </row>
    <row r="2355" spans="1:9" x14ac:dyDescent="0.25">
      <c r="A2355" s="13" t="s">
        <v>13132</v>
      </c>
      <c r="B2355" s="78"/>
      <c r="C2355" s="113" t="str">
        <f t="shared" si="37"/>
        <v xml:space="preserve">C2350 - </v>
      </c>
      <c r="D2355" s="77"/>
      <c r="E2355" s="111"/>
      <c r="F2355" s="77"/>
      <c r="G2355" s="79"/>
      <c r="H2355" s="77"/>
      <c r="I2355" s="77"/>
    </row>
    <row r="2356" spans="1:9" x14ac:dyDescent="0.25">
      <c r="A2356" s="13" t="s">
        <v>13133</v>
      </c>
      <c r="B2356" s="78"/>
      <c r="C2356" s="113" t="str">
        <f t="shared" si="37"/>
        <v xml:space="preserve">C2351 - </v>
      </c>
      <c r="D2356" s="77"/>
      <c r="E2356" s="111"/>
      <c r="F2356" s="77"/>
      <c r="G2356" s="79"/>
      <c r="H2356" s="77"/>
      <c r="I2356" s="77"/>
    </row>
    <row r="2357" spans="1:9" x14ac:dyDescent="0.25">
      <c r="A2357" s="13" t="s">
        <v>13134</v>
      </c>
      <c r="B2357" s="78"/>
      <c r="C2357" s="113" t="str">
        <f t="shared" si="37"/>
        <v xml:space="preserve">C2352 - </v>
      </c>
      <c r="D2357" s="77"/>
      <c r="E2357" s="111"/>
      <c r="F2357" s="77"/>
      <c r="G2357" s="79"/>
      <c r="H2357" s="77"/>
      <c r="I2357" s="77"/>
    </row>
    <row r="2358" spans="1:9" x14ac:dyDescent="0.25">
      <c r="A2358" s="13" t="s">
        <v>13135</v>
      </c>
      <c r="B2358" s="78"/>
      <c r="C2358" s="113" t="str">
        <f t="shared" si="37"/>
        <v xml:space="preserve">C2353 - </v>
      </c>
      <c r="D2358" s="77"/>
      <c r="E2358" s="111"/>
      <c r="F2358" s="77"/>
      <c r="G2358" s="79"/>
      <c r="H2358" s="77"/>
      <c r="I2358" s="77"/>
    </row>
    <row r="2359" spans="1:9" x14ac:dyDescent="0.25">
      <c r="A2359" s="13" t="s">
        <v>13136</v>
      </c>
      <c r="B2359" s="78"/>
      <c r="C2359" s="113" t="str">
        <f t="shared" si="37"/>
        <v xml:space="preserve">C2354 - </v>
      </c>
      <c r="D2359" s="77"/>
      <c r="E2359" s="111"/>
      <c r="F2359" s="77"/>
      <c r="G2359" s="79"/>
      <c r="H2359" s="77"/>
      <c r="I2359" s="77"/>
    </row>
    <row r="2360" spans="1:9" x14ac:dyDescent="0.25">
      <c r="A2360" s="13" t="s">
        <v>13137</v>
      </c>
      <c r="B2360" s="78"/>
      <c r="C2360" s="113" t="str">
        <f t="shared" si="37"/>
        <v xml:space="preserve">C2355 - </v>
      </c>
      <c r="D2360" s="77"/>
      <c r="E2360" s="111"/>
      <c r="F2360" s="77"/>
      <c r="G2360" s="79"/>
      <c r="H2360" s="77"/>
      <c r="I2360" s="77"/>
    </row>
    <row r="2361" spans="1:9" x14ac:dyDescent="0.25">
      <c r="A2361" s="13" t="s">
        <v>13138</v>
      </c>
      <c r="B2361" s="78"/>
      <c r="C2361" s="113" t="str">
        <f t="shared" si="37"/>
        <v xml:space="preserve">C2356 - </v>
      </c>
      <c r="D2361" s="77"/>
      <c r="E2361" s="111"/>
      <c r="F2361" s="77"/>
      <c r="G2361" s="79"/>
      <c r="H2361" s="77"/>
      <c r="I2361" s="77"/>
    </row>
    <row r="2362" spans="1:9" x14ac:dyDescent="0.25">
      <c r="A2362" s="13" t="s">
        <v>13139</v>
      </c>
      <c r="B2362" s="78"/>
      <c r="C2362" s="113" t="str">
        <f t="shared" si="37"/>
        <v xml:space="preserve">C2357 - </v>
      </c>
      <c r="D2362" s="77"/>
      <c r="E2362" s="111"/>
      <c r="F2362" s="77"/>
      <c r="G2362" s="79"/>
      <c r="H2362" s="77"/>
      <c r="I2362" s="77"/>
    </row>
    <row r="2363" spans="1:9" x14ac:dyDescent="0.25">
      <c r="A2363" s="13" t="s">
        <v>13140</v>
      </c>
      <c r="B2363" s="78"/>
      <c r="C2363" s="113" t="str">
        <f t="shared" si="37"/>
        <v xml:space="preserve">C2358 - </v>
      </c>
      <c r="D2363" s="77"/>
      <c r="E2363" s="111"/>
      <c r="F2363" s="77"/>
      <c r="G2363" s="79"/>
      <c r="H2363" s="77"/>
      <c r="I2363" s="77"/>
    </row>
    <row r="2364" spans="1:9" x14ac:dyDescent="0.25">
      <c r="A2364" s="13" t="s">
        <v>13141</v>
      </c>
      <c r="B2364" s="78"/>
      <c r="C2364" s="113" t="str">
        <f t="shared" si="37"/>
        <v xml:space="preserve">C2359 - </v>
      </c>
      <c r="D2364" s="77"/>
      <c r="E2364" s="111"/>
      <c r="F2364" s="77"/>
      <c r="G2364" s="79"/>
      <c r="H2364" s="77"/>
      <c r="I2364" s="77"/>
    </row>
    <row r="2365" spans="1:9" x14ac:dyDescent="0.25">
      <c r="A2365" s="13" t="s">
        <v>13142</v>
      </c>
      <c r="B2365" s="78"/>
      <c r="C2365" s="113" t="str">
        <f t="shared" si="37"/>
        <v xml:space="preserve">C2360 - </v>
      </c>
      <c r="D2365" s="77"/>
      <c r="E2365" s="111"/>
      <c r="F2365" s="77"/>
      <c r="G2365" s="79"/>
      <c r="H2365" s="77"/>
      <c r="I2365" s="77"/>
    </row>
    <row r="2366" spans="1:9" x14ac:dyDescent="0.25">
      <c r="A2366" s="13" t="s">
        <v>13143</v>
      </c>
      <c r="B2366" s="78"/>
      <c r="C2366" s="113" t="str">
        <f t="shared" si="37"/>
        <v xml:space="preserve">C2361 - </v>
      </c>
      <c r="D2366" s="77"/>
      <c r="E2366" s="111"/>
      <c r="F2366" s="77"/>
      <c r="G2366" s="79"/>
      <c r="H2366" s="77"/>
      <c r="I2366" s="77"/>
    </row>
    <row r="2367" spans="1:9" x14ac:dyDescent="0.25">
      <c r="A2367" s="13" t="s">
        <v>13144</v>
      </c>
      <c r="B2367" s="78"/>
      <c r="C2367" s="113" t="str">
        <f t="shared" si="37"/>
        <v xml:space="preserve">C2362 - </v>
      </c>
      <c r="D2367" s="77"/>
      <c r="E2367" s="111"/>
      <c r="F2367" s="77"/>
      <c r="G2367" s="79"/>
      <c r="H2367" s="77"/>
      <c r="I2367" s="77"/>
    </row>
    <row r="2368" spans="1:9" x14ac:dyDescent="0.25">
      <c r="A2368" s="13" t="s">
        <v>13145</v>
      </c>
      <c r="B2368" s="78"/>
      <c r="C2368" s="113" t="str">
        <f t="shared" si="37"/>
        <v xml:space="preserve">C2363 - </v>
      </c>
      <c r="D2368" s="77"/>
      <c r="E2368" s="111"/>
      <c r="F2368" s="77"/>
      <c r="G2368" s="79"/>
      <c r="H2368" s="77"/>
      <c r="I2368" s="77"/>
    </row>
    <row r="2369" spans="1:9" x14ac:dyDescent="0.25">
      <c r="A2369" s="13" t="s">
        <v>13146</v>
      </c>
      <c r="B2369" s="78"/>
      <c r="C2369" s="113" t="str">
        <f t="shared" si="37"/>
        <v xml:space="preserve">C2364 - </v>
      </c>
      <c r="D2369" s="77"/>
      <c r="E2369" s="111"/>
      <c r="F2369" s="77"/>
      <c r="G2369" s="79"/>
      <c r="H2369" s="77"/>
      <c r="I2369" s="77"/>
    </row>
    <row r="2370" spans="1:9" x14ac:dyDescent="0.25">
      <c r="A2370" s="13" t="s">
        <v>13147</v>
      </c>
      <c r="B2370" s="78"/>
      <c r="C2370" s="113" t="str">
        <f t="shared" si="37"/>
        <v xml:space="preserve">C2365 - </v>
      </c>
      <c r="D2370" s="77"/>
      <c r="E2370" s="111"/>
      <c r="F2370" s="77"/>
      <c r="G2370" s="79"/>
      <c r="H2370" s="77"/>
      <c r="I2370" s="77"/>
    </row>
    <row r="2371" spans="1:9" x14ac:dyDescent="0.25">
      <c r="A2371" s="13" t="s">
        <v>13148</v>
      </c>
      <c r="B2371" s="78"/>
      <c r="C2371" s="113" t="str">
        <f t="shared" si="37"/>
        <v xml:space="preserve">C2366 - </v>
      </c>
      <c r="D2371" s="77"/>
      <c r="E2371" s="111"/>
      <c r="F2371" s="77"/>
      <c r="G2371" s="79"/>
      <c r="H2371" s="77"/>
      <c r="I2371" s="77"/>
    </row>
    <row r="2372" spans="1:9" x14ac:dyDescent="0.25">
      <c r="A2372" s="13" t="s">
        <v>13149</v>
      </c>
      <c r="B2372" s="78"/>
      <c r="C2372" s="113" t="str">
        <f t="shared" si="37"/>
        <v xml:space="preserve">C2367 - </v>
      </c>
      <c r="D2372" s="77"/>
      <c r="E2372" s="111"/>
      <c r="F2372" s="77"/>
      <c r="G2372" s="79"/>
      <c r="H2372" s="77"/>
      <c r="I2372" s="77"/>
    </row>
    <row r="2373" spans="1:9" x14ac:dyDescent="0.25">
      <c r="A2373" s="13" t="s">
        <v>13150</v>
      </c>
      <c r="B2373" s="78"/>
      <c r="C2373" s="113" t="str">
        <f t="shared" si="37"/>
        <v xml:space="preserve">C2368 - </v>
      </c>
      <c r="D2373" s="77"/>
      <c r="E2373" s="111"/>
      <c r="F2373" s="77"/>
      <c r="G2373" s="79"/>
      <c r="H2373" s="77"/>
      <c r="I2373" s="77"/>
    </row>
    <row r="2374" spans="1:9" x14ac:dyDescent="0.25">
      <c r="A2374" s="13" t="s">
        <v>13151</v>
      </c>
      <c r="B2374" s="78"/>
      <c r="C2374" s="113" t="str">
        <f t="shared" ref="C2374:C2437" si="38">A2374&amp;" - "&amp;B2374</f>
        <v xml:space="preserve">C2369 - </v>
      </c>
      <c r="D2374" s="77"/>
      <c r="E2374" s="111"/>
      <c r="F2374" s="77"/>
      <c r="G2374" s="79"/>
      <c r="H2374" s="77"/>
      <c r="I2374" s="77"/>
    </row>
    <row r="2375" spans="1:9" x14ac:dyDescent="0.25">
      <c r="A2375" s="13" t="s">
        <v>13152</v>
      </c>
      <c r="B2375" s="78"/>
      <c r="C2375" s="113" t="str">
        <f t="shared" si="38"/>
        <v xml:space="preserve">C2370 - </v>
      </c>
      <c r="D2375" s="77"/>
      <c r="E2375" s="111"/>
      <c r="F2375" s="77"/>
      <c r="G2375" s="79"/>
      <c r="H2375" s="77"/>
      <c r="I2375" s="77"/>
    </row>
    <row r="2376" spans="1:9" x14ac:dyDescent="0.25">
      <c r="A2376" s="13" t="s">
        <v>13153</v>
      </c>
      <c r="B2376" s="78"/>
      <c r="C2376" s="113" t="str">
        <f t="shared" si="38"/>
        <v xml:space="preserve">C2371 - </v>
      </c>
      <c r="D2376" s="77"/>
      <c r="E2376" s="111"/>
      <c r="F2376" s="77"/>
      <c r="G2376" s="79"/>
      <c r="H2376" s="77"/>
      <c r="I2376" s="77"/>
    </row>
    <row r="2377" spans="1:9" x14ac:dyDescent="0.25">
      <c r="A2377" s="13" t="s">
        <v>13154</v>
      </c>
      <c r="B2377" s="78"/>
      <c r="C2377" s="113" t="str">
        <f t="shared" si="38"/>
        <v xml:space="preserve">C2372 - </v>
      </c>
      <c r="D2377" s="77"/>
      <c r="E2377" s="111"/>
      <c r="F2377" s="77"/>
      <c r="G2377" s="79"/>
      <c r="H2377" s="77"/>
      <c r="I2377" s="77"/>
    </row>
    <row r="2378" spans="1:9" x14ac:dyDescent="0.25">
      <c r="A2378" s="13" t="s">
        <v>13155</v>
      </c>
      <c r="B2378" s="78"/>
      <c r="C2378" s="113" t="str">
        <f t="shared" si="38"/>
        <v xml:space="preserve">C2373 - </v>
      </c>
      <c r="D2378" s="77"/>
      <c r="E2378" s="111"/>
      <c r="F2378" s="77"/>
      <c r="G2378" s="79"/>
      <c r="H2378" s="77"/>
      <c r="I2378" s="77"/>
    </row>
    <row r="2379" spans="1:9" x14ac:dyDescent="0.25">
      <c r="A2379" s="13" t="s">
        <v>13156</v>
      </c>
      <c r="B2379" s="78"/>
      <c r="C2379" s="113" t="str">
        <f t="shared" si="38"/>
        <v xml:space="preserve">C2374 - </v>
      </c>
      <c r="D2379" s="77"/>
      <c r="E2379" s="111"/>
      <c r="F2379" s="77"/>
      <c r="G2379" s="79"/>
      <c r="H2379" s="77"/>
      <c r="I2379" s="77"/>
    </row>
    <row r="2380" spans="1:9" x14ac:dyDescent="0.25">
      <c r="A2380" s="13" t="s">
        <v>13157</v>
      </c>
      <c r="B2380" s="78"/>
      <c r="C2380" s="113" t="str">
        <f t="shared" si="38"/>
        <v xml:space="preserve">C2375 - </v>
      </c>
      <c r="D2380" s="77"/>
      <c r="E2380" s="111"/>
      <c r="F2380" s="77"/>
      <c r="G2380" s="79"/>
      <c r="H2380" s="77"/>
      <c r="I2380" s="77"/>
    </row>
    <row r="2381" spans="1:9" x14ac:dyDescent="0.25">
      <c r="A2381" s="13" t="s">
        <v>13158</v>
      </c>
      <c r="B2381" s="78"/>
      <c r="C2381" s="113" t="str">
        <f t="shared" si="38"/>
        <v xml:space="preserve">C2376 - </v>
      </c>
      <c r="D2381" s="77"/>
      <c r="E2381" s="111"/>
      <c r="F2381" s="77"/>
      <c r="G2381" s="79"/>
      <c r="H2381" s="77"/>
      <c r="I2381" s="77"/>
    </row>
    <row r="2382" spans="1:9" x14ac:dyDescent="0.25">
      <c r="A2382" s="13" t="s">
        <v>13159</v>
      </c>
      <c r="B2382" s="78"/>
      <c r="C2382" s="113" t="str">
        <f t="shared" si="38"/>
        <v xml:space="preserve">C2377 - </v>
      </c>
      <c r="D2382" s="77"/>
      <c r="E2382" s="111"/>
      <c r="F2382" s="77"/>
      <c r="G2382" s="79"/>
      <c r="H2382" s="77"/>
      <c r="I2382" s="77"/>
    </row>
    <row r="2383" spans="1:9" x14ac:dyDescent="0.25">
      <c r="A2383" s="13" t="s">
        <v>13160</v>
      </c>
      <c r="B2383" s="78"/>
      <c r="C2383" s="113" t="str">
        <f t="shared" si="38"/>
        <v xml:space="preserve">C2378 - </v>
      </c>
      <c r="D2383" s="77"/>
      <c r="E2383" s="111"/>
      <c r="F2383" s="77"/>
      <c r="G2383" s="79"/>
      <c r="H2383" s="77"/>
      <c r="I2383" s="77"/>
    </row>
    <row r="2384" spans="1:9" x14ac:dyDescent="0.25">
      <c r="A2384" s="13" t="s">
        <v>13161</v>
      </c>
      <c r="B2384" s="78"/>
      <c r="C2384" s="113" t="str">
        <f t="shared" si="38"/>
        <v xml:space="preserve">C2379 - </v>
      </c>
      <c r="D2384" s="77"/>
      <c r="E2384" s="111"/>
      <c r="F2384" s="77"/>
      <c r="G2384" s="79"/>
      <c r="H2384" s="77"/>
      <c r="I2384" s="77"/>
    </row>
    <row r="2385" spans="1:9" x14ac:dyDescent="0.25">
      <c r="A2385" s="13" t="s">
        <v>13162</v>
      </c>
      <c r="B2385" s="78"/>
      <c r="C2385" s="113" t="str">
        <f t="shared" si="38"/>
        <v xml:space="preserve">C2380 - </v>
      </c>
      <c r="D2385" s="77"/>
      <c r="E2385" s="111"/>
      <c r="F2385" s="77"/>
      <c r="G2385" s="79"/>
      <c r="H2385" s="77"/>
      <c r="I2385" s="77"/>
    </row>
    <row r="2386" spans="1:9" x14ac:dyDescent="0.25">
      <c r="A2386" s="13" t="s">
        <v>13163</v>
      </c>
      <c r="B2386" s="78"/>
      <c r="C2386" s="113" t="str">
        <f t="shared" si="38"/>
        <v xml:space="preserve">C2381 - </v>
      </c>
      <c r="D2386" s="77"/>
      <c r="E2386" s="111"/>
      <c r="F2386" s="77"/>
      <c r="G2386" s="79"/>
      <c r="H2386" s="77"/>
      <c r="I2386" s="77"/>
    </row>
    <row r="2387" spans="1:9" x14ac:dyDescent="0.25">
      <c r="A2387" s="13" t="s">
        <v>13164</v>
      </c>
      <c r="B2387" s="78"/>
      <c r="C2387" s="113" t="str">
        <f t="shared" si="38"/>
        <v xml:space="preserve">C2382 - </v>
      </c>
      <c r="D2387" s="77"/>
      <c r="E2387" s="111"/>
      <c r="F2387" s="77"/>
      <c r="G2387" s="79"/>
      <c r="H2387" s="77"/>
      <c r="I2387" s="77"/>
    </row>
    <row r="2388" spans="1:9" x14ac:dyDescent="0.25">
      <c r="A2388" s="13" t="s">
        <v>13165</v>
      </c>
      <c r="B2388" s="78"/>
      <c r="C2388" s="113" t="str">
        <f t="shared" si="38"/>
        <v xml:space="preserve">C2383 - </v>
      </c>
      <c r="D2388" s="77"/>
      <c r="E2388" s="111"/>
      <c r="F2388" s="77"/>
      <c r="G2388" s="79"/>
      <c r="H2388" s="77"/>
      <c r="I2388" s="77"/>
    </row>
    <row r="2389" spans="1:9" x14ac:dyDescent="0.25">
      <c r="A2389" s="13" t="s">
        <v>13166</v>
      </c>
      <c r="B2389" s="78"/>
      <c r="C2389" s="113" t="str">
        <f t="shared" si="38"/>
        <v xml:space="preserve">C2384 - </v>
      </c>
      <c r="D2389" s="77"/>
      <c r="E2389" s="111"/>
      <c r="F2389" s="77"/>
      <c r="G2389" s="79"/>
      <c r="H2389" s="77"/>
      <c r="I2389" s="77"/>
    </row>
    <row r="2390" spans="1:9" x14ac:dyDescent="0.25">
      <c r="A2390" s="13" t="s">
        <v>13167</v>
      </c>
      <c r="B2390" s="78"/>
      <c r="C2390" s="113" t="str">
        <f t="shared" si="38"/>
        <v xml:space="preserve">C2385 - </v>
      </c>
      <c r="D2390" s="77"/>
      <c r="E2390" s="111"/>
      <c r="F2390" s="77"/>
      <c r="G2390" s="79"/>
      <c r="H2390" s="77"/>
      <c r="I2390" s="77"/>
    </row>
    <row r="2391" spans="1:9" x14ac:dyDescent="0.25">
      <c r="A2391" s="13" t="s">
        <v>13168</v>
      </c>
      <c r="B2391" s="78"/>
      <c r="C2391" s="113" t="str">
        <f t="shared" si="38"/>
        <v xml:space="preserve">C2386 - </v>
      </c>
      <c r="D2391" s="77"/>
      <c r="E2391" s="111"/>
      <c r="F2391" s="77"/>
      <c r="G2391" s="79"/>
      <c r="H2391" s="77"/>
      <c r="I2391" s="77"/>
    </row>
    <row r="2392" spans="1:9" x14ac:dyDescent="0.25">
      <c r="A2392" s="13" t="s">
        <v>13169</v>
      </c>
      <c r="B2392" s="78"/>
      <c r="C2392" s="113" t="str">
        <f t="shared" si="38"/>
        <v xml:space="preserve">C2387 - </v>
      </c>
      <c r="D2392" s="77"/>
      <c r="E2392" s="111"/>
      <c r="F2392" s="77"/>
      <c r="G2392" s="79"/>
      <c r="H2392" s="77"/>
      <c r="I2392" s="77"/>
    </row>
    <row r="2393" spans="1:9" x14ac:dyDescent="0.25">
      <c r="A2393" s="13" t="s">
        <v>13170</v>
      </c>
      <c r="B2393" s="78"/>
      <c r="C2393" s="113" t="str">
        <f t="shared" si="38"/>
        <v xml:space="preserve">C2388 - </v>
      </c>
      <c r="D2393" s="77"/>
      <c r="E2393" s="111"/>
      <c r="F2393" s="77"/>
      <c r="G2393" s="79"/>
      <c r="H2393" s="77"/>
      <c r="I2393" s="77"/>
    </row>
    <row r="2394" spans="1:9" x14ac:dyDescent="0.25">
      <c r="A2394" s="13" t="s">
        <v>13171</v>
      </c>
      <c r="B2394" s="78"/>
      <c r="C2394" s="113" t="str">
        <f t="shared" si="38"/>
        <v xml:space="preserve">C2389 - </v>
      </c>
      <c r="D2394" s="77"/>
      <c r="E2394" s="111"/>
      <c r="F2394" s="77"/>
      <c r="G2394" s="79"/>
      <c r="H2394" s="77"/>
      <c r="I2394" s="77"/>
    </row>
    <row r="2395" spans="1:9" x14ac:dyDescent="0.25">
      <c r="A2395" s="13" t="s">
        <v>13172</v>
      </c>
      <c r="B2395" s="78"/>
      <c r="C2395" s="113" t="str">
        <f t="shared" si="38"/>
        <v xml:space="preserve">C2390 - </v>
      </c>
      <c r="D2395" s="77"/>
      <c r="E2395" s="111"/>
      <c r="F2395" s="77"/>
      <c r="G2395" s="79"/>
      <c r="H2395" s="77"/>
      <c r="I2395" s="77"/>
    </row>
    <row r="2396" spans="1:9" x14ac:dyDescent="0.25">
      <c r="A2396" s="13" t="s">
        <v>13173</v>
      </c>
      <c r="B2396" s="78"/>
      <c r="C2396" s="113" t="str">
        <f t="shared" si="38"/>
        <v xml:space="preserve">C2391 - </v>
      </c>
      <c r="D2396" s="77"/>
      <c r="E2396" s="111"/>
      <c r="F2396" s="77"/>
      <c r="G2396" s="79"/>
      <c r="H2396" s="77"/>
      <c r="I2396" s="77"/>
    </row>
    <row r="2397" spans="1:9" x14ac:dyDescent="0.25">
      <c r="A2397" s="13" t="s">
        <v>13174</v>
      </c>
      <c r="B2397" s="78"/>
      <c r="C2397" s="113" t="str">
        <f t="shared" si="38"/>
        <v xml:space="preserve">C2392 - </v>
      </c>
      <c r="D2397" s="77"/>
      <c r="E2397" s="111"/>
      <c r="F2397" s="77"/>
      <c r="G2397" s="79"/>
      <c r="H2397" s="77"/>
      <c r="I2397" s="77"/>
    </row>
    <row r="2398" spans="1:9" x14ac:dyDescent="0.25">
      <c r="A2398" s="13" t="s">
        <v>13175</v>
      </c>
      <c r="B2398" s="78"/>
      <c r="C2398" s="113" t="str">
        <f t="shared" si="38"/>
        <v xml:space="preserve">C2393 - </v>
      </c>
      <c r="D2398" s="77"/>
      <c r="E2398" s="111"/>
      <c r="F2398" s="77"/>
      <c r="G2398" s="79"/>
      <c r="H2398" s="77"/>
      <c r="I2398" s="77"/>
    </row>
    <row r="2399" spans="1:9" x14ac:dyDescent="0.25">
      <c r="A2399" s="13" t="s">
        <v>13176</v>
      </c>
      <c r="B2399" s="78"/>
      <c r="C2399" s="113" t="str">
        <f t="shared" si="38"/>
        <v xml:space="preserve">C2394 - </v>
      </c>
      <c r="D2399" s="77"/>
      <c r="E2399" s="111"/>
      <c r="F2399" s="77"/>
      <c r="G2399" s="79"/>
      <c r="H2399" s="77"/>
      <c r="I2399" s="77"/>
    </row>
    <row r="2400" spans="1:9" x14ac:dyDescent="0.25">
      <c r="A2400" s="13" t="s">
        <v>13177</v>
      </c>
      <c r="B2400" s="78"/>
      <c r="C2400" s="113" t="str">
        <f t="shared" si="38"/>
        <v xml:space="preserve">C2395 - </v>
      </c>
      <c r="D2400" s="77"/>
      <c r="E2400" s="111"/>
      <c r="F2400" s="77"/>
      <c r="G2400" s="79"/>
      <c r="H2400" s="77"/>
      <c r="I2400" s="77"/>
    </row>
    <row r="2401" spans="1:9" x14ac:dyDescent="0.25">
      <c r="A2401" s="13" t="s">
        <v>13178</v>
      </c>
      <c r="B2401" s="78"/>
      <c r="C2401" s="113" t="str">
        <f t="shared" si="38"/>
        <v xml:space="preserve">C2396 - </v>
      </c>
      <c r="D2401" s="77"/>
      <c r="E2401" s="111"/>
      <c r="F2401" s="77"/>
      <c r="G2401" s="79"/>
      <c r="H2401" s="77"/>
      <c r="I2401" s="77"/>
    </row>
    <row r="2402" spans="1:9" x14ac:dyDescent="0.25">
      <c r="A2402" s="13" t="s">
        <v>13179</v>
      </c>
      <c r="B2402" s="78"/>
      <c r="C2402" s="113" t="str">
        <f t="shared" si="38"/>
        <v xml:space="preserve">C2397 - </v>
      </c>
      <c r="D2402" s="77"/>
      <c r="E2402" s="111"/>
      <c r="F2402" s="77"/>
      <c r="G2402" s="79"/>
      <c r="H2402" s="77"/>
      <c r="I2402" s="77"/>
    </row>
    <row r="2403" spans="1:9" x14ac:dyDescent="0.25">
      <c r="A2403" s="13" t="s">
        <v>13180</v>
      </c>
      <c r="B2403" s="78"/>
      <c r="C2403" s="113" t="str">
        <f t="shared" si="38"/>
        <v xml:space="preserve">C2398 - </v>
      </c>
      <c r="D2403" s="77"/>
      <c r="E2403" s="111"/>
      <c r="F2403" s="77"/>
      <c r="G2403" s="79"/>
      <c r="H2403" s="77"/>
      <c r="I2403" s="77"/>
    </row>
    <row r="2404" spans="1:9" x14ac:dyDescent="0.25">
      <c r="A2404" s="13" t="s">
        <v>13181</v>
      </c>
      <c r="B2404" s="78"/>
      <c r="C2404" s="113" t="str">
        <f t="shared" si="38"/>
        <v xml:space="preserve">C2399 - </v>
      </c>
      <c r="D2404" s="77"/>
      <c r="E2404" s="111"/>
      <c r="F2404" s="77"/>
      <c r="G2404" s="79"/>
      <c r="H2404" s="77"/>
      <c r="I2404" s="77"/>
    </row>
    <row r="2405" spans="1:9" x14ac:dyDescent="0.25">
      <c r="A2405" s="13" t="s">
        <v>13182</v>
      </c>
      <c r="B2405" s="78"/>
      <c r="C2405" s="113" t="str">
        <f t="shared" si="38"/>
        <v xml:space="preserve">C2400 - </v>
      </c>
      <c r="D2405" s="77"/>
      <c r="E2405" s="111"/>
      <c r="F2405" s="77"/>
      <c r="G2405" s="79"/>
      <c r="H2405" s="77"/>
      <c r="I2405" s="77"/>
    </row>
    <row r="2406" spans="1:9" x14ac:dyDescent="0.25">
      <c r="A2406" s="13" t="s">
        <v>13183</v>
      </c>
      <c r="B2406" s="78"/>
      <c r="C2406" s="113" t="str">
        <f t="shared" si="38"/>
        <v xml:space="preserve">C2401 - </v>
      </c>
      <c r="D2406" s="77"/>
      <c r="E2406" s="111"/>
      <c r="F2406" s="77"/>
      <c r="G2406" s="79"/>
      <c r="H2406" s="77"/>
      <c r="I2406" s="77"/>
    </row>
    <row r="2407" spans="1:9" x14ac:dyDescent="0.25">
      <c r="A2407" s="13" t="s">
        <v>13184</v>
      </c>
      <c r="B2407" s="78"/>
      <c r="C2407" s="113" t="str">
        <f t="shared" si="38"/>
        <v xml:space="preserve">C2402 - </v>
      </c>
      <c r="D2407" s="77"/>
      <c r="E2407" s="111"/>
      <c r="F2407" s="77"/>
      <c r="G2407" s="79"/>
      <c r="H2407" s="77"/>
      <c r="I2407" s="77"/>
    </row>
    <row r="2408" spans="1:9" x14ac:dyDescent="0.25">
      <c r="A2408" s="13" t="s">
        <v>13185</v>
      </c>
      <c r="B2408" s="78"/>
      <c r="C2408" s="113" t="str">
        <f t="shared" si="38"/>
        <v xml:space="preserve">C2403 - </v>
      </c>
      <c r="D2408" s="77"/>
      <c r="E2408" s="111"/>
      <c r="F2408" s="77"/>
      <c r="G2408" s="79"/>
      <c r="H2408" s="77"/>
      <c r="I2408" s="77"/>
    </row>
    <row r="2409" spans="1:9" x14ac:dyDescent="0.25">
      <c r="A2409" s="13" t="s">
        <v>13186</v>
      </c>
      <c r="B2409" s="78"/>
      <c r="C2409" s="113" t="str">
        <f t="shared" si="38"/>
        <v xml:space="preserve">C2404 - </v>
      </c>
      <c r="D2409" s="77"/>
      <c r="E2409" s="111"/>
      <c r="F2409" s="77"/>
      <c r="G2409" s="79"/>
      <c r="H2409" s="77"/>
      <c r="I2409" s="77"/>
    </row>
    <row r="2410" spans="1:9" x14ac:dyDescent="0.25">
      <c r="A2410" s="13" t="s">
        <v>13187</v>
      </c>
      <c r="B2410" s="78"/>
      <c r="C2410" s="113" t="str">
        <f t="shared" si="38"/>
        <v xml:space="preserve">C2405 - </v>
      </c>
      <c r="D2410" s="77"/>
      <c r="E2410" s="111"/>
      <c r="F2410" s="77"/>
      <c r="G2410" s="79"/>
      <c r="H2410" s="77"/>
      <c r="I2410" s="77"/>
    </row>
    <row r="2411" spans="1:9" x14ac:dyDescent="0.25">
      <c r="A2411" s="13" t="s">
        <v>13188</v>
      </c>
      <c r="B2411" s="78"/>
      <c r="C2411" s="113" t="str">
        <f t="shared" si="38"/>
        <v xml:space="preserve">C2406 - </v>
      </c>
      <c r="D2411" s="77"/>
      <c r="E2411" s="111"/>
      <c r="F2411" s="77"/>
      <c r="G2411" s="79"/>
      <c r="H2411" s="77"/>
      <c r="I2411" s="77"/>
    </row>
    <row r="2412" spans="1:9" x14ac:dyDescent="0.25">
      <c r="A2412" s="13" t="s">
        <v>13189</v>
      </c>
      <c r="B2412" s="78"/>
      <c r="C2412" s="113" t="str">
        <f t="shared" si="38"/>
        <v xml:space="preserve">C2407 - </v>
      </c>
      <c r="D2412" s="77"/>
      <c r="E2412" s="111"/>
      <c r="F2412" s="77"/>
      <c r="G2412" s="79"/>
      <c r="H2412" s="77"/>
      <c r="I2412" s="77"/>
    </row>
    <row r="2413" spans="1:9" x14ac:dyDescent="0.25">
      <c r="A2413" s="13" t="s">
        <v>13190</v>
      </c>
      <c r="B2413" s="78"/>
      <c r="C2413" s="113" t="str">
        <f t="shared" si="38"/>
        <v xml:space="preserve">C2408 - </v>
      </c>
      <c r="D2413" s="77"/>
      <c r="E2413" s="111"/>
      <c r="F2413" s="77"/>
      <c r="G2413" s="79"/>
      <c r="H2413" s="77"/>
      <c r="I2413" s="77"/>
    </row>
    <row r="2414" spans="1:9" x14ac:dyDescent="0.25">
      <c r="A2414" s="13" t="s">
        <v>13191</v>
      </c>
      <c r="B2414" s="78"/>
      <c r="C2414" s="113" t="str">
        <f t="shared" si="38"/>
        <v xml:space="preserve">C2409 - </v>
      </c>
      <c r="D2414" s="77"/>
      <c r="E2414" s="111"/>
      <c r="F2414" s="77"/>
      <c r="G2414" s="79"/>
      <c r="H2414" s="77"/>
      <c r="I2414" s="77"/>
    </row>
    <row r="2415" spans="1:9" x14ac:dyDescent="0.25">
      <c r="A2415" s="13" t="s">
        <v>13192</v>
      </c>
      <c r="B2415" s="78"/>
      <c r="C2415" s="113" t="str">
        <f t="shared" si="38"/>
        <v xml:space="preserve">C2410 - </v>
      </c>
      <c r="D2415" s="77"/>
      <c r="E2415" s="111"/>
      <c r="F2415" s="77"/>
      <c r="G2415" s="79"/>
      <c r="H2415" s="77"/>
      <c r="I2415" s="77"/>
    </row>
    <row r="2416" spans="1:9" x14ac:dyDescent="0.25">
      <c r="A2416" s="13" t="s">
        <v>13193</v>
      </c>
      <c r="B2416" s="78"/>
      <c r="C2416" s="113" t="str">
        <f t="shared" si="38"/>
        <v xml:space="preserve">C2411 - </v>
      </c>
      <c r="D2416" s="77"/>
      <c r="E2416" s="111"/>
      <c r="F2416" s="77"/>
      <c r="G2416" s="79"/>
      <c r="H2416" s="77"/>
      <c r="I2416" s="77"/>
    </row>
    <row r="2417" spans="1:9" x14ac:dyDescent="0.25">
      <c r="A2417" s="13" t="s">
        <v>13194</v>
      </c>
      <c r="B2417" s="78"/>
      <c r="C2417" s="113" t="str">
        <f t="shared" si="38"/>
        <v xml:space="preserve">C2412 - </v>
      </c>
      <c r="D2417" s="77"/>
      <c r="E2417" s="111"/>
      <c r="F2417" s="77"/>
      <c r="G2417" s="79"/>
      <c r="H2417" s="77"/>
      <c r="I2417" s="77"/>
    </row>
    <row r="2418" spans="1:9" x14ac:dyDescent="0.25">
      <c r="A2418" s="13" t="s">
        <v>13195</v>
      </c>
      <c r="B2418" s="78"/>
      <c r="C2418" s="113" t="str">
        <f t="shared" si="38"/>
        <v xml:space="preserve">C2413 - </v>
      </c>
      <c r="D2418" s="77"/>
      <c r="E2418" s="111"/>
      <c r="F2418" s="77"/>
      <c r="G2418" s="79"/>
      <c r="H2418" s="77"/>
      <c r="I2418" s="77"/>
    </row>
    <row r="2419" spans="1:9" x14ac:dyDescent="0.25">
      <c r="A2419" s="13" t="s">
        <v>13196</v>
      </c>
      <c r="B2419" s="78"/>
      <c r="C2419" s="113" t="str">
        <f t="shared" si="38"/>
        <v xml:space="preserve">C2414 - </v>
      </c>
      <c r="D2419" s="77"/>
      <c r="E2419" s="111"/>
      <c r="F2419" s="77"/>
      <c r="G2419" s="79"/>
      <c r="H2419" s="77"/>
      <c r="I2419" s="77"/>
    </row>
    <row r="2420" spans="1:9" x14ac:dyDescent="0.25">
      <c r="A2420" s="13" t="s">
        <v>13197</v>
      </c>
      <c r="B2420" s="78"/>
      <c r="C2420" s="113" t="str">
        <f t="shared" si="38"/>
        <v xml:space="preserve">C2415 - </v>
      </c>
      <c r="D2420" s="77"/>
      <c r="E2420" s="111"/>
      <c r="F2420" s="77"/>
      <c r="G2420" s="79"/>
      <c r="H2420" s="77"/>
      <c r="I2420" s="77"/>
    </row>
    <row r="2421" spans="1:9" x14ac:dyDescent="0.25">
      <c r="A2421" s="13" t="s">
        <v>13198</v>
      </c>
      <c r="B2421" s="78"/>
      <c r="C2421" s="113" t="str">
        <f t="shared" si="38"/>
        <v xml:space="preserve">C2416 - </v>
      </c>
      <c r="D2421" s="77"/>
      <c r="E2421" s="111"/>
      <c r="F2421" s="77"/>
      <c r="G2421" s="79"/>
      <c r="H2421" s="77"/>
      <c r="I2421" s="77"/>
    </row>
    <row r="2422" spans="1:9" x14ac:dyDescent="0.25">
      <c r="A2422" s="13" t="s">
        <v>13199</v>
      </c>
      <c r="B2422" s="78"/>
      <c r="C2422" s="113" t="str">
        <f t="shared" si="38"/>
        <v xml:space="preserve">C2417 - </v>
      </c>
      <c r="D2422" s="77"/>
      <c r="E2422" s="111"/>
      <c r="F2422" s="77"/>
      <c r="G2422" s="79"/>
      <c r="H2422" s="77"/>
      <c r="I2422" s="77"/>
    </row>
    <row r="2423" spans="1:9" x14ac:dyDescent="0.25">
      <c r="A2423" s="13" t="s">
        <v>13200</v>
      </c>
      <c r="B2423" s="78"/>
      <c r="C2423" s="113" t="str">
        <f t="shared" si="38"/>
        <v xml:space="preserve">C2418 - </v>
      </c>
      <c r="D2423" s="77"/>
      <c r="E2423" s="111"/>
      <c r="F2423" s="77"/>
      <c r="G2423" s="79"/>
      <c r="H2423" s="77"/>
      <c r="I2423" s="77"/>
    </row>
    <row r="2424" spans="1:9" x14ac:dyDescent="0.25">
      <c r="A2424" s="13" t="s">
        <v>13201</v>
      </c>
      <c r="B2424" s="78"/>
      <c r="C2424" s="113" t="str">
        <f t="shared" si="38"/>
        <v xml:space="preserve">C2419 - </v>
      </c>
      <c r="D2424" s="77"/>
      <c r="E2424" s="111"/>
      <c r="F2424" s="77"/>
      <c r="G2424" s="79"/>
      <c r="H2424" s="77"/>
      <c r="I2424" s="77"/>
    </row>
    <row r="2425" spans="1:9" x14ac:dyDescent="0.25">
      <c r="A2425" s="13" t="s">
        <v>13202</v>
      </c>
      <c r="B2425" s="78"/>
      <c r="C2425" s="113" t="str">
        <f t="shared" si="38"/>
        <v xml:space="preserve">C2420 - </v>
      </c>
      <c r="D2425" s="77"/>
      <c r="E2425" s="111"/>
      <c r="F2425" s="77"/>
      <c r="G2425" s="79"/>
      <c r="H2425" s="77"/>
      <c r="I2425" s="77"/>
    </row>
    <row r="2426" spans="1:9" x14ac:dyDescent="0.25">
      <c r="A2426" s="13" t="s">
        <v>13203</v>
      </c>
      <c r="B2426" s="78"/>
      <c r="C2426" s="113" t="str">
        <f t="shared" si="38"/>
        <v xml:space="preserve">C2421 - </v>
      </c>
      <c r="D2426" s="77"/>
      <c r="E2426" s="111"/>
      <c r="F2426" s="77"/>
      <c r="G2426" s="79"/>
      <c r="H2426" s="77"/>
      <c r="I2426" s="77"/>
    </row>
    <row r="2427" spans="1:9" x14ac:dyDescent="0.25">
      <c r="A2427" s="13" t="s">
        <v>13204</v>
      </c>
      <c r="B2427" s="78"/>
      <c r="C2427" s="113" t="str">
        <f t="shared" si="38"/>
        <v xml:space="preserve">C2422 - </v>
      </c>
      <c r="D2427" s="77"/>
      <c r="E2427" s="111"/>
      <c r="F2427" s="77"/>
      <c r="G2427" s="79"/>
      <c r="H2427" s="77"/>
      <c r="I2427" s="77"/>
    </row>
    <row r="2428" spans="1:9" x14ac:dyDescent="0.25">
      <c r="A2428" s="13" t="s">
        <v>13205</v>
      </c>
      <c r="B2428" s="78"/>
      <c r="C2428" s="113" t="str">
        <f t="shared" si="38"/>
        <v xml:space="preserve">C2423 - </v>
      </c>
      <c r="D2428" s="77"/>
      <c r="E2428" s="111"/>
      <c r="F2428" s="77"/>
      <c r="G2428" s="79"/>
      <c r="H2428" s="77"/>
      <c r="I2428" s="77"/>
    </row>
    <row r="2429" spans="1:9" x14ac:dyDescent="0.25">
      <c r="A2429" s="13" t="s">
        <v>13206</v>
      </c>
      <c r="B2429" s="78"/>
      <c r="C2429" s="113" t="str">
        <f t="shared" si="38"/>
        <v xml:space="preserve">C2424 - </v>
      </c>
      <c r="D2429" s="77"/>
      <c r="E2429" s="111"/>
      <c r="F2429" s="77"/>
      <c r="G2429" s="79"/>
      <c r="H2429" s="77"/>
      <c r="I2429" s="77"/>
    </row>
    <row r="2430" spans="1:9" x14ac:dyDescent="0.25">
      <c r="A2430" s="13" t="s">
        <v>13207</v>
      </c>
      <c r="B2430" s="78"/>
      <c r="C2430" s="113" t="str">
        <f t="shared" si="38"/>
        <v xml:space="preserve">C2425 - </v>
      </c>
      <c r="D2430" s="77"/>
      <c r="E2430" s="111"/>
      <c r="F2430" s="77"/>
      <c r="G2430" s="79"/>
      <c r="H2430" s="77"/>
      <c r="I2430" s="77"/>
    </row>
    <row r="2431" spans="1:9" x14ac:dyDescent="0.25">
      <c r="A2431" s="13" t="s">
        <v>13208</v>
      </c>
      <c r="B2431" s="78"/>
      <c r="C2431" s="113" t="str">
        <f t="shared" si="38"/>
        <v xml:space="preserve">C2426 - </v>
      </c>
      <c r="D2431" s="77"/>
      <c r="E2431" s="111"/>
      <c r="F2431" s="77"/>
      <c r="G2431" s="79"/>
      <c r="H2431" s="77"/>
      <c r="I2431" s="77"/>
    </row>
    <row r="2432" spans="1:9" x14ac:dyDescent="0.25">
      <c r="A2432" s="13" t="s">
        <v>13209</v>
      </c>
      <c r="B2432" s="78"/>
      <c r="C2432" s="113" t="str">
        <f t="shared" si="38"/>
        <v xml:space="preserve">C2427 - </v>
      </c>
      <c r="D2432" s="77"/>
      <c r="E2432" s="111"/>
      <c r="F2432" s="77"/>
      <c r="G2432" s="79"/>
      <c r="H2432" s="77"/>
      <c r="I2432" s="77"/>
    </row>
    <row r="2433" spans="1:9" x14ac:dyDescent="0.25">
      <c r="A2433" s="13" t="s">
        <v>13210</v>
      </c>
      <c r="B2433" s="78"/>
      <c r="C2433" s="113" t="str">
        <f t="shared" si="38"/>
        <v xml:space="preserve">C2428 - </v>
      </c>
      <c r="D2433" s="77"/>
      <c r="E2433" s="111"/>
      <c r="F2433" s="77"/>
      <c r="G2433" s="79"/>
      <c r="H2433" s="77"/>
      <c r="I2433" s="77"/>
    </row>
    <row r="2434" spans="1:9" x14ac:dyDescent="0.25">
      <c r="A2434" s="13" t="s">
        <v>13211</v>
      </c>
      <c r="B2434" s="78"/>
      <c r="C2434" s="113" t="str">
        <f t="shared" si="38"/>
        <v xml:space="preserve">C2429 - </v>
      </c>
      <c r="D2434" s="77"/>
      <c r="E2434" s="111"/>
      <c r="F2434" s="77"/>
      <c r="G2434" s="79"/>
      <c r="H2434" s="77"/>
      <c r="I2434" s="77"/>
    </row>
    <row r="2435" spans="1:9" x14ac:dyDescent="0.25">
      <c r="A2435" s="13" t="s">
        <v>13212</v>
      </c>
      <c r="B2435" s="78"/>
      <c r="C2435" s="113" t="str">
        <f t="shared" si="38"/>
        <v xml:space="preserve">C2430 - </v>
      </c>
      <c r="D2435" s="77"/>
      <c r="E2435" s="111"/>
      <c r="F2435" s="77"/>
      <c r="G2435" s="79"/>
      <c r="H2435" s="77"/>
      <c r="I2435" s="77"/>
    </row>
    <row r="2436" spans="1:9" x14ac:dyDescent="0.25">
      <c r="A2436" s="13" t="s">
        <v>13213</v>
      </c>
      <c r="B2436" s="78"/>
      <c r="C2436" s="113" t="str">
        <f t="shared" si="38"/>
        <v xml:space="preserve">C2431 - </v>
      </c>
      <c r="D2436" s="77"/>
      <c r="E2436" s="111"/>
      <c r="F2436" s="77"/>
      <c r="G2436" s="79"/>
      <c r="H2436" s="77"/>
      <c r="I2436" s="77"/>
    </row>
    <row r="2437" spans="1:9" x14ac:dyDescent="0.25">
      <c r="A2437" s="13" t="s">
        <v>13214</v>
      </c>
      <c r="B2437" s="78"/>
      <c r="C2437" s="113" t="str">
        <f t="shared" si="38"/>
        <v xml:space="preserve">C2432 - </v>
      </c>
      <c r="D2437" s="77"/>
      <c r="E2437" s="111"/>
      <c r="F2437" s="77"/>
      <c r="G2437" s="79"/>
      <c r="H2437" s="77"/>
      <c r="I2437" s="77"/>
    </row>
    <row r="2438" spans="1:9" x14ac:dyDescent="0.25">
      <c r="A2438" s="13" t="s">
        <v>13215</v>
      </c>
      <c r="B2438" s="78"/>
      <c r="C2438" s="113" t="str">
        <f t="shared" ref="C2438:C2501" si="39">A2438&amp;" - "&amp;B2438</f>
        <v xml:space="preserve">C2433 - </v>
      </c>
      <c r="D2438" s="77"/>
      <c r="E2438" s="111"/>
      <c r="F2438" s="77"/>
      <c r="G2438" s="79"/>
      <c r="H2438" s="77"/>
      <c r="I2438" s="77"/>
    </row>
    <row r="2439" spans="1:9" x14ac:dyDescent="0.25">
      <c r="A2439" s="13" t="s">
        <v>13216</v>
      </c>
      <c r="B2439" s="78"/>
      <c r="C2439" s="113" t="str">
        <f t="shared" si="39"/>
        <v xml:space="preserve">C2434 - </v>
      </c>
      <c r="D2439" s="77"/>
      <c r="E2439" s="111"/>
      <c r="F2439" s="77"/>
      <c r="G2439" s="79"/>
      <c r="H2439" s="77"/>
      <c r="I2439" s="77"/>
    </row>
    <row r="2440" spans="1:9" x14ac:dyDescent="0.25">
      <c r="A2440" s="13" t="s">
        <v>13217</v>
      </c>
      <c r="B2440" s="78"/>
      <c r="C2440" s="113" t="str">
        <f t="shared" si="39"/>
        <v xml:space="preserve">C2435 - </v>
      </c>
      <c r="D2440" s="77"/>
      <c r="E2440" s="111"/>
      <c r="F2440" s="77"/>
      <c r="G2440" s="79"/>
      <c r="H2440" s="77"/>
      <c r="I2440" s="77"/>
    </row>
    <row r="2441" spans="1:9" x14ac:dyDescent="0.25">
      <c r="A2441" s="13" t="s">
        <v>13218</v>
      </c>
      <c r="B2441" s="78"/>
      <c r="C2441" s="113" t="str">
        <f t="shared" si="39"/>
        <v xml:space="preserve">C2436 - </v>
      </c>
      <c r="D2441" s="77"/>
      <c r="E2441" s="111"/>
      <c r="F2441" s="77"/>
      <c r="G2441" s="79"/>
      <c r="H2441" s="77"/>
      <c r="I2441" s="77"/>
    </row>
    <row r="2442" spans="1:9" x14ac:dyDescent="0.25">
      <c r="A2442" s="13" t="s">
        <v>13219</v>
      </c>
      <c r="B2442" s="78"/>
      <c r="C2442" s="113" t="str">
        <f t="shared" si="39"/>
        <v xml:space="preserve">C2437 - </v>
      </c>
      <c r="D2442" s="77"/>
      <c r="E2442" s="111"/>
      <c r="F2442" s="77"/>
      <c r="G2442" s="79"/>
      <c r="H2442" s="77"/>
      <c r="I2442" s="77"/>
    </row>
    <row r="2443" spans="1:9" x14ac:dyDescent="0.25">
      <c r="A2443" s="13" t="s">
        <v>13220</v>
      </c>
      <c r="B2443" s="78"/>
      <c r="C2443" s="113" t="str">
        <f t="shared" si="39"/>
        <v xml:space="preserve">C2438 - </v>
      </c>
      <c r="D2443" s="77"/>
      <c r="E2443" s="111"/>
      <c r="F2443" s="77"/>
      <c r="G2443" s="79"/>
      <c r="H2443" s="77"/>
      <c r="I2443" s="77"/>
    </row>
    <row r="2444" spans="1:9" x14ac:dyDescent="0.25">
      <c r="A2444" s="13" t="s">
        <v>13221</v>
      </c>
      <c r="B2444" s="78"/>
      <c r="C2444" s="113" t="str">
        <f t="shared" si="39"/>
        <v xml:space="preserve">C2439 - </v>
      </c>
      <c r="D2444" s="77"/>
      <c r="E2444" s="111"/>
      <c r="F2444" s="77"/>
      <c r="G2444" s="79"/>
      <c r="H2444" s="77"/>
      <c r="I2444" s="77"/>
    </row>
    <row r="2445" spans="1:9" x14ac:dyDescent="0.25">
      <c r="A2445" s="13" t="s">
        <v>13222</v>
      </c>
      <c r="B2445" s="78"/>
      <c r="C2445" s="113" t="str">
        <f t="shared" si="39"/>
        <v xml:space="preserve">C2440 - </v>
      </c>
      <c r="D2445" s="77"/>
      <c r="E2445" s="111"/>
      <c r="F2445" s="77"/>
      <c r="G2445" s="79"/>
      <c r="H2445" s="77"/>
      <c r="I2445" s="77"/>
    </row>
    <row r="2446" spans="1:9" x14ac:dyDescent="0.25">
      <c r="A2446" s="13" t="s">
        <v>13223</v>
      </c>
      <c r="B2446" s="78"/>
      <c r="C2446" s="113" t="str">
        <f t="shared" si="39"/>
        <v xml:space="preserve">C2441 - </v>
      </c>
      <c r="D2446" s="77"/>
      <c r="E2446" s="111"/>
      <c r="F2446" s="77"/>
      <c r="G2446" s="79"/>
      <c r="H2446" s="77"/>
      <c r="I2446" s="77"/>
    </row>
    <row r="2447" spans="1:9" x14ac:dyDescent="0.25">
      <c r="A2447" s="13" t="s">
        <v>13224</v>
      </c>
      <c r="B2447" s="78"/>
      <c r="C2447" s="113" t="str">
        <f t="shared" si="39"/>
        <v xml:space="preserve">C2442 - </v>
      </c>
      <c r="D2447" s="77"/>
      <c r="E2447" s="111"/>
      <c r="F2447" s="77"/>
      <c r="G2447" s="79"/>
      <c r="H2447" s="77"/>
      <c r="I2447" s="77"/>
    </row>
    <row r="2448" spans="1:9" x14ac:dyDescent="0.25">
      <c r="A2448" s="13" t="s">
        <v>13225</v>
      </c>
      <c r="B2448" s="78"/>
      <c r="C2448" s="113" t="str">
        <f t="shared" si="39"/>
        <v xml:space="preserve">C2443 - </v>
      </c>
      <c r="D2448" s="77"/>
      <c r="E2448" s="111"/>
      <c r="F2448" s="77"/>
      <c r="G2448" s="79"/>
      <c r="H2448" s="77"/>
      <c r="I2448" s="77"/>
    </row>
    <row r="2449" spans="1:9" x14ac:dyDescent="0.25">
      <c r="A2449" s="13" t="s">
        <v>13226</v>
      </c>
      <c r="B2449" s="78"/>
      <c r="C2449" s="113" t="str">
        <f t="shared" si="39"/>
        <v xml:space="preserve">C2444 - </v>
      </c>
      <c r="D2449" s="77"/>
      <c r="E2449" s="111"/>
      <c r="F2449" s="77"/>
      <c r="G2449" s="79"/>
      <c r="H2449" s="77"/>
      <c r="I2449" s="77"/>
    </row>
    <row r="2450" spans="1:9" x14ac:dyDescent="0.25">
      <c r="A2450" s="13" t="s">
        <v>13227</v>
      </c>
      <c r="B2450" s="78"/>
      <c r="C2450" s="113" t="str">
        <f t="shared" si="39"/>
        <v xml:space="preserve">C2445 - </v>
      </c>
      <c r="D2450" s="77"/>
      <c r="E2450" s="111"/>
      <c r="F2450" s="77"/>
      <c r="G2450" s="79"/>
      <c r="H2450" s="77"/>
      <c r="I2450" s="77"/>
    </row>
    <row r="2451" spans="1:9" x14ac:dyDescent="0.25">
      <c r="A2451" s="13" t="s">
        <v>13228</v>
      </c>
      <c r="B2451" s="78"/>
      <c r="C2451" s="113" t="str">
        <f t="shared" si="39"/>
        <v xml:space="preserve">C2446 - </v>
      </c>
      <c r="D2451" s="77"/>
      <c r="E2451" s="111"/>
      <c r="F2451" s="77"/>
      <c r="G2451" s="79"/>
      <c r="H2451" s="77"/>
      <c r="I2451" s="77"/>
    </row>
    <row r="2452" spans="1:9" x14ac:dyDescent="0.25">
      <c r="A2452" s="13" t="s">
        <v>13229</v>
      </c>
      <c r="B2452" s="78"/>
      <c r="C2452" s="113" t="str">
        <f t="shared" si="39"/>
        <v xml:space="preserve">C2447 - </v>
      </c>
      <c r="D2452" s="77"/>
      <c r="E2452" s="111"/>
      <c r="F2452" s="77"/>
      <c r="G2452" s="79"/>
      <c r="H2452" s="77"/>
      <c r="I2452" s="77"/>
    </row>
    <row r="2453" spans="1:9" x14ac:dyDescent="0.25">
      <c r="A2453" s="13" t="s">
        <v>13230</v>
      </c>
      <c r="B2453" s="78"/>
      <c r="C2453" s="113" t="str">
        <f t="shared" si="39"/>
        <v xml:space="preserve">C2448 - </v>
      </c>
      <c r="D2453" s="77"/>
      <c r="E2453" s="111"/>
      <c r="F2453" s="77"/>
      <c r="G2453" s="79"/>
      <c r="H2453" s="77"/>
      <c r="I2453" s="77"/>
    </row>
    <row r="2454" spans="1:9" x14ac:dyDescent="0.25">
      <c r="A2454" s="13" t="s">
        <v>13231</v>
      </c>
      <c r="B2454" s="78"/>
      <c r="C2454" s="113" t="str">
        <f t="shared" si="39"/>
        <v xml:space="preserve">C2449 - </v>
      </c>
      <c r="D2454" s="77"/>
      <c r="E2454" s="111"/>
      <c r="F2454" s="77"/>
      <c r="G2454" s="79"/>
      <c r="H2454" s="77"/>
      <c r="I2454" s="77"/>
    </row>
    <row r="2455" spans="1:9" x14ac:dyDescent="0.25">
      <c r="A2455" s="13" t="s">
        <v>13232</v>
      </c>
      <c r="B2455" s="78"/>
      <c r="C2455" s="113" t="str">
        <f t="shared" si="39"/>
        <v xml:space="preserve">C2450 - </v>
      </c>
      <c r="D2455" s="77"/>
      <c r="E2455" s="111"/>
      <c r="F2455" s="77"/>
      <c r="G2455" s="79"/>
      <c r="H2455" s="77"/>
      <c r="I2455" s="77"/>
    </row>
    <row r="2456" spans="1:9" x14ac:dyDescent="0.25">
      <c r="A2456" s="13" t="s">
        <v>13233</v>
      </c>
      <c r="B2456" s="78"/>
      <c r="C2456" s="113" t="str">
        <f t="shared" si="39"/>
        <v xml:space="preserve">C2451 - </v>
      </c>
      <c r="D2456" s="77"/>
      <c r="E2456" s="111"/>
      <c r="F2456" s="77"/>
      <c r="G2456" s="79"/>
      <c r="H2456" s="77"/>
      <c r="I2456" s="77"/>
    </row>
    <row r="2457" spans="1:9" x14ac:dyDescent="0.25">
      <c r="A2457" s="13" t="s">
        <v>13234</v>
      </c>
      <c r="B2457" s="78"/>
      <c r="C2457" s="113" t="str">
        <f t="shared" si="39"/>
        <v xml:space="preserve">C2452 - </v>
      </c>
      <c r="D2457" s="77"/>
      <c r="E2457" s="111"/>
      <c r="F2457" s="77"/>
      <c r="G2457" s="79"/>
      <c r="H2457" s="77"/>
      <c r="I2457" s="77"/>
    </row>
    <row r="2458" spans="1:9" x14ac:dyDescent="0.25">
      <c r="A2458" s="13" t="s">
        <v>13235</v>
      </c>
      <c r="B2458" s="78"/>
      <c r="C2458" s="113" t="str">
        <f t="shared" si="39"/>
        <v xml:space="preserve">C2453 - </v>
      </c>
      <c r="D2458" s="77"/>
      <c r="E2458" s="111"/>
      <c r="F2458" s="77"/>
      <c r="G2458" s="79"/>
      <c r="H2458" s="77"/>
      <c r="I2458" s="77"/>
    </row>
    <row r="2459" spans="1:9" x14ac:dyDescent="0.25">
      <c r="A2459" s="13" t="s">
        <v>13236</v>
      </c>
      <c r="B2459" s="78"/>
      <c r="C2459" s="113" t="str">
        <f t="shared" si="39"/>
        <v xml:space="preserve">C2454 - </v>
      </c>
      <c r="D2459" s="77"/>
      <c r="E2459" s="111"/>
      <c r="F2459" s="77"/>
      <c r="G2459" s="79"/>
      <c r="H2459" s="77"/>
      <c r="I2459" s="77"/>
    </row>
    <row r="2460" spans="1:9" x14ac:dyDescent="0.25">
      <c r="A2460" s="13" t="s">
        <v>13237</v>
      </c>
      <c r="B2460" s="78"/>
      <c r="C2460" s="113" t="str">
        <f t="shared" si="39"/>
        <v xml:space="preserve">C2455 - </v>
      </c>
      <c r="D2460" s="77"/>
      <c r="E2460" s="111"/>
      <c r="F2460" s="77"/>
      <c r="G2460" s="79"/>
      <c r="H2460" s="77"/>
      <c r="I2460" s="77"/>
    </row>
    <row r="2461" spans="1:9" x14ac:dyDescent="0.25">
      <c r="A2461" s="13" t="s">
        <v>13238</v>
      </c>
      <c r="B2461" s="78"/>
      <c r="C2461" s="113" t="str">
        <f t="shared" si="39"/>
        <v xml:space="preserve">C2456 - </v>
      </c>
      <c r="D2461" s="77"/>
      <c r="E2461" s="111"/>
      <c r="F2461" s="77"/>
      <c r="G2461" s="79"/>
      <c r="H2461" s="77"/>
      <c r="I2461" s="77"/>
    </row>
    <row r="2462" spans="1:9" x14ac:dyDescent="0.25">
      <c r="A2462" s="13" t="s">
        <v>13239</v>
      </c>
      <c r="B2462" s="78"/>
      <c r="C2462" s="113" t="str">
        <f t="shared" si="39"/>
        <v xml:space="preserve">C2457 - </v>
      </c>
      <c r="D2462" s="77"/>
      <c r="E2462" s="111"/>
      <c r="F2462" s="77"/>
      <c r="G2462" s="79"/>
      <c r="H2462" s="77"/>
      <c r="I2462" s="77"/>
    </row>
    <row r="2463" spans="1:9" x14ac:dyDescent="0.25">
      <c r="A2463" s="13" t="s">
        <v>13240</v>
      </c>
      <c r="B2463" s="78"/>
      <c r="C2463" s="113" t="str">
        <f t="shared" si="39"/>
        <v xml:space="preserve">C2458 - </v>
      </c>
      <c r="D2463" s="77"/>
      <c r="E2463" s="111"/>
      <c r="F2463" s="77"/>
      <c r="G2463" s="79"/>
      <c r="H2463" s="77"/>
      <c r="I2463" s="77"/>
    </row>
    <row r="2464" spans="1:9" x14ac:dyDescent="0.25">
      <c r="A2464" s="13" t="s">
        <v>13241</v>
      </c>
      <c r="B2464" s="78"/>
      <c r="C2464" s="113" t="str">
        <f t="shared" si="39"/>
        <v xml:space="preserve">C2459 - </v>
      </c>
      <c r="D2464" s="77"/>
      <c r="E2464" s="111"/>
      <c r="F2464" s="77"/>
      <c r="G2464" s="79"/>
      <c r="H2464" s="77"/>
      <c r="I2464" s="77"/>
    </row>
    <row r="2465" spans="1:9" x14ac:dyDescent="0.25">
      <c r="A2465" s="13" t="s">
        <v>13242</v>
      </c>
      <c r="B2465" s="78"/>
      <c r="C2465" s="113" t="str">
        <f t="shared" si="39"/>
        <v xml:space="preserve">C2460 - </v>
      </c>
      <c r="D2465" s="77"/>
      <c r="E2465" s="111"/>
      <c r="F2465" s="77"/>
      <c r="G2465" s="79"/>
      <c r="H2465" s="77"/>
      <c r="I2465" s="77"/>
    </row>
    <row r="2466" spans="1:9" x14ac:dyDescent="0.25">
      <c r="A2466" s="13" t="s">
        <v>13243</v>
      </c>
      <c r="B2466" s="78"/>
      <c r="C2466" s="113" t="str">
        <f t="shared" si="39"/>
        <v xml:space="preserve">C2461 - </v>
      </c>
      <c r="D2466" s="77"/>
      <c r="E2466" s="111"/>
      <c r="F2466" s="77"/>
      <c r="G2466" s="79"/>
      <c r="H2466" s="77"/>
      <c r="I2466" s="77"/>
    </row>
    <row r="2467" spans="1:9" x14ac:dyDescent="0.25">
      <c r="A2467" s="13" t="s">
        <v>13244</v>
      </c>
      <c r="B2467" s="78"/>
      <c r="C2467" s="113" t="str">
        <f t="shared" si="39"/>
        <v xml:space="preserve">C2462 - </v>
      </c>
      <c r="D2467" s="77"/>
      <c r="E2467" s="111"/>
      <c r="F2467" s="77"/>
      <c r="G2467" s="79"/>
      <c r="H2467" s="77"/>
      <c r="I2467" s="77"/>
    </row>
    <row r="2468" spans="1:9" x14ac:dyDescent="0.25">
      <c r="A2468" s="13" t="s">
        <v>13245</v>
      </c>
      <c r="B2468" s="78"/>
      <c r="C2468" s="113" t="str">
        <f t="shared" si="39"/>
        <v xml:space="preserve">C2463 - </v>
      </c>
      <c r="D2468" s="77"/>
      <c r="E2468" s="111"/>
      <c r="F2468" s="77"/>
      <c r="G2468" s="79"/>
      <c r="H2468" s="77"/>
      <c r="I2468" s="77"/>
    </row>
    <row r="2469" spans="1:9" x14ac:dyDescent="0.25">
      <c r="A2469" s="13" t="s">
        <v>13246</v>
      </c>
      <c r="B2469" s="78"/>
      <c r="C2469" s="113" t="str">
        <f t="shared" si="39"/>
        <v xml:space="preserve">C2464 - </v>
      </c>
      <c r="D2469" s="77"/>
      <c r="E2469" s="111"/>
      <c r="F2469" s="77"/>
      <c r="G2469" s="79"/>
      <c r="H2469" s="77"/>
      <c r="I2469" s="77"/>
    </row>
    <row r="2470" spans="1:9" x14ac:dyDescent="0.25">
      <c r="A2470" s="13" t="s">
        <v>13247</v>
      </c>
      <c r="B2470" s="78"/>
      <c r="C2470" s="113" t="str">
        <f t="shared" si="39"/>
        <v xml:space="preserve">C2465 - </v>
      </c>
      <c r="D2470" s="77"/>
      <c r="E2470" s="111"/>
      <c r="F2470" s="77"/>
      <c r="G2470" s="79"/>
      <c r="H2470" s="77"/>
      <c r="I2470" s="77"/>
    </row>
    <row r="2471" spans="1:9" x14ac:dyDescent="0.25">
      <c r="A2471" s="13" t="s">
        <v>13248</v>
      </c>
      <c r="B2471" s="78"/>
      <c r="C2471" s="113" t="str">
        <f t="shared" si="39"/>
        <v xml:space="preserve">C2466 - </v>
      </c>
      <c r="D2471" s="77"/>
      <c r="E2471" s="111"/>
      <c r="F2471" s="77"/>
      <c r="G2471" s="79"/>
      <c r="H2471" s="77"/>
      <c r="I2471" s="77"/>
    </row>
    <row r="2472" spans="1:9" x14ac:dyDescent="0.25">
      <c r="A2472" s="13" t="s">
        <v>13249</v>
      </c>
      <c r="B2472" s="78"/>
      <c r="C2472" s="113" t="str">
        <f t="shared" si="39"/>
        <v xml:space="preserve">C2467 - </v>
      </c>
      <c r="D2472" s="77"/>
      <c r="E2472" s="111"/>
      <c r="F2472" s="77"/>
      <c r="G2472" s="79"/>
      <c r="H2472" s="77"/>
      <c r="I2472" s="77"/>
    </row>
    <row r="2473" spans="1:9" x14ac:dyDescent="0.25">
      <c r="A2473" s="13" t="s">
        <v>13250</v>
      </c>
      <c r="B2473" s="78"/>
      <c r="C2473" s="113" t="str">
        <f t="shared" si="39"/>
        <v xml:space="preserve">C2468 - </v>
      </c>
      <c r="D2473" s="77"/>
      <c r="E2473" s="111"/>
      <c r="F2473" s="77"/>
      <c r="G2473" s="79"/>
      <c r="H2473" s="77"/>
      <c r="I2473" s="77"/>
    </row>
    <row r="2474" spans="1:9" x14ac:dyDescent="0.25">
      <c r="A2474" s="13" t="s">
        <v>13251</v>
      </c>
      <c r="B2474" s="78"/>
      <c r="C2474" s="113" t="str">
        <f t="shared" si="39"/>
        <v xml:space="preserve">C2469 - </v>
      </c>
      <c r="D2474" s="77"/>
      <c r="E2474" s="111"/>
      <c r="F2474" s="77"/>
      <c r="G2474" s="79"/>
      <c r="H2474" s="77"/>
      <c r="I2474" s="77"/>
    </row>
    <row r="2475" spans="1:9" x14ac:dyDescent="0.25">
      <c r="A2475" s="13" t="s">
        <v>13252</v>
      </c>
      <c r="B2475" s="78"/>
      <c r="C2475" s="113" t="str">
        <f t="shared" si="39"/>
        <v xml:space="preserve">C2470 - </v>
      </c>
      <c r="D2475" s="77"/>
      <c r="E2475" s="111"/>
      <c r="F2475" s="77"/>
      <c r="G2475" s="79"/>
      <c r="H2475" s="77"/>
      <c r="I2475" s="77"/>
    </row>
    <row r="2476" spans="1:9" x14ac:dyDescent="0.25">
      <c r="A2476" s="13" t="s">
        <v>13253</v>
      </c>
      <c r="B2476" s="78"/>
      <c r="C2476" s="113" t="str">
        <f t="shared" si="39"/>
        <v xml:space="preserve">C2471 - </v>
      </c>
      <c r="D2476" s="77"/>
      <c r="E2476" s="111"/>
      <c r="F2476" s="77"/>
      <c r="G2476" s="79"/>
      <c r="H2476" s="77"/>
      <c r="I2476" s="77"/>
    </row>
    <row r="2477" spans="1:9" x14ac:dyDescent="0.25">
      <c r="A2477" s="13" t="s">
        <v>13254</v>
      </c>
      <c r="B2477" s="78"/>
      <c r="C2477" s="113" t="str">
        <f t="shared" si="39"/>
        <v xml:space="preserve">C2472 - </v>
      </c>
      <c r="D2477" s="77"/>
      <c r="E2477" s="111"/>
      <c r="F2477" s="77"/>
      <c r="G2477" s="79"/>
      <c r="H2477" s="77"/>
      <c r="I2477" s="77"/>
    </row>
    <row r="2478" spans="1:9" x14ac:dyDescent="0.25">
      <c r="A2478" s="13" t="s">
        <v>13255</v>
      </c>
      <c r="B2478" s="78"/>
      <c r="C2478" s="113" t="str">
        <f t="shared" si="39"/>
        <v xml:space="preserve">C2473 - </v>
      </c>
      <c r="D2478" s="77"/>
      <c r="E2478" s="111"/>
      <c r="F2478" s="77"/>
      <c r="G2478" s="79"/>
      <c r="H2478" s="77"/>
      <c r="I2478" s="77"/>
    </row>
    <row r="2479" spans="1:9" x14ac:dyDescent="0.25">
      <c r="A2479" s="13" t="s">
        <v>13256</v>
      </c>
      <c r="B2479" s="78"/>
      <c r="C2479" s="113" t="str">
        <f t="shared" si="39"/>
        <v xml:space="preserve">C2474 - </v>
      </c>
      <c r="D2479" s="77"/>
      <c r="E2479" s="111"/>
      <c r="F2479" s="77"/>
      <c r="G2479" s="79"/>
      <c r="H2479" s="77"/>
      <c r="I2479" s="77"/>
    </row>
    <row r="2480" spans="1:9" x14ac:dyDescent="0.25">
      <c r="A2480" s="13" t="s">
        <v>13257</v>
      </c>
      <c r="B2480" s="78"/>
      <c r="C2480" s="113" t="str">
        <f t="shared" si="39"/>
        <v xml:space="preserve">C2475 - </v>
      </c>
      <c r="D2480" s="77"/>
      <c r="E2480" s="111"/>
      <c r="F2480" s="77"/>
      <c r="G2480" s="79"/>
      <c r="H2480" s="77"/>
      <c r="I2480" s="77"/>
    </row>
    <row r="2481" spans="1:9" x14ac:dyDescent="0.25">
      <c r="A2481" s="13" t="s">
        <v>13258</v>
      </c>
      <c r="B2481" s="78"/>
      <c r="C2481" s="113" t="str">
        <f t="shared" si="39"/>
        <v xml:space="preserve">C2476 - </v>
      </c>
      <c r="D2481" s="77"/>
      <c r="E2481" s="111"/>
      <c r="F2481" s="77"/>
      <c r="G2481" s="79"/>
      <c r="H2481" s="77"/>
      <c r="I2481" s="77"/>
    </row>
    <row r="2482" spans="1:9" x14ac:dyDescent="0.25">
      <c r="A2482" s="13" t="s">
        <v>13259</v>
      </c>
      <c r="B2482" s="78"/>
      <c r="C2482" s="113" t="str">
        <f t="shared" si="39"/>
        <v xml:space="preserve">C2477 - </v>
      </c>
      <c r="D2482" s="77"/>
      <c r="E2482" s="111"/>
      <c r="F2482" s="77"/>
      <c r="G2482" s="79"/>
      <c r="H2482" s="77"/>
      <c r="I2482" s="77"/>
    </row>
    <row r="2483" spans="1:9" x14ac:dyDescent="0.25">
      <c r="A2483" s="13" t="s">
        <v>13260</v>
      </c>
      <c r="B2483" s="78"/>
      <c r="C2483" s="113" t="str">
        <f t="shared" si="39"/>
        <v xml:space="preserve">C2478 - </v>
      </c>
      <c r="D2483" s="77"/>
      <c r="E2483" s="111"/>
      <c r="F2483" s="77"/>
      <c r="G2483" s="79"/>
      <c r="H2483" s="77"/>
      <c r="I2483" s="77"/>
    </row>
    <row r="2484" spans="1:9" x14ac:dyDescent="0.25">
      <c r="A2484" s="13" t="s">
        <v>13261</v>
      </c>
      <c r="B2484" s="78"/>
      <c r="C2484" s="113" t="str">
        <f t="shared" si="39"/>
        <v xml:space="preserve">C2479 - </v>
      </c>
      <c r="D2484" s="77"/>
      <c r="E2484" s="111"/>
      <c r="F2484" s="77"/>
      <c r="G2484" s="79"/>
      <c r="H2484" s="77"/>
      <c r="I2484" s="77"/>
    </row>
    <row r="2485" spans="1:9" x14ac:dyDescent="0.25">
      <c r="A2485" s="13" t="s">
        <v>13262</v>
      </c>
      <c r="B2485" s="78"/>
      <c r="C2485" s="113" t="str">
        <f t="shared" si="39"/>
        <v xml:space="preserve">C2480 - </v>
      </c>
      <c r="D2485" s="77"/>
      <c r="E2485" s="111"/>
      <c r="F2485" s="77"/>
      <c r="G2485" s="79"/>
      <c r="H2485" s="77"/>
      <c r="I2485" s="77"/>
    </row>
    <row r="2486" spans="1:9" x14ac:dyDescent="0.25">
      <c r="A2486" s="13" t="s">
        <v>13263</v>
      </c>
      <c r="B2486" s="78"/>
      <c r="C2486" s="113" t="str">
        <f t="shared" si="39"/>
        <v xml:space="preserve">C2481 - </v>
      </c>
      <c r="D2486" s="77"/>
      <c r="E2486" s="111"/>
      <c r="F2486" s="77"/>
      <c r="G2486" s="79"/>
      <c r="H2486" s="77"/>
      <c r="I2486" s="77"/>
    </row>
    <row r="2487" spans="1:9" x14ac:dyDescent="0.25">
      <c r="A2487" s="13" t="s">
        <v>13264</v>
      </c>
      <c r="B2487" s="78"/>
      <c r="C2487" s="113" t="str">
        <f t="shared" si="39"/>
        <v xml:space="preserve">C2482 - </v>
      </c>
      <c r="D2487" s="77"/>
      <c r="E2487" s="111"/>
      <c r="F2487" s="77"/>
      <c r="G2487" s="79"/>
      <c r="H2487" s="77"/>
      <c r="I2487" s="77"/>
    </row>
    <row r="2488" spans="1:9" x14ac:dyDescent="0.25">
      <c r="A2488" s="13" t="s">
        <v>13265</v>
      </c>
      <c r="B2488" s="78"/>
      <c r="C2488" s="113" t="str">
        <f t="shared" si="39"/>
        <v xml:space="preserve">C2483 - </v>
      </c>
      <c r="D2488" s="77"/>
      <c r="E2488" s="111"/>
      <c r="F2488" s="77"/>
      <c r="G2488" s="79"/>
      <c r="H2488" s="77"/>
      <c r="I2488" s="77"/>
    </row>
    <row r="2489" spans="1:9" x14ac:dyDescent="0.25">
      <c r="A2489" s="13" t="s">
        <v>13266</v>
      </c>
      <c r="B2489" s="78"/>
      <c r="C2489" s="113" t="str">
        <f t="shared" si="39"/>
        <v xml:space="preserve">C2484 - </v>
      </c>
      <c r="D2489" s="77"/>
      <c r="E2489" s="111"/>
      <c r="F2489" s="77"/>
      <c r="G2489" s="79"/>
      <c r="H2489" s="77"/>
      <c r="I2489" s="77"/>
    </row>
    <row r="2490" spans="1:9" x14ac:dyDescent="0.25">
      <c r="A2490" s="13" t="s">
        <v>13267</v>
      </c>
      <c r="B2490" s="78"/>
      <c r="C2490" s="113" t="str">
        <f t="shared" si="39"/>
        <v xml:space="preserve">C2485 - </v>
      </c>
      <c r="D2490" s="77"/>
      <c r="E2490" s="111"/>
      <c r="F2490" s="77"/>
      <c r="G2490" s="79"/>
      <c r="H2490" s="77"/>
      <c r="I2490" s="77"/>
    </row>
    <row r="2491" spans="1:9" x14ac:dyDescent="0.25">
      <c r="A2491" s="13" t="s">
        <v>13268</v>
      </c>
      <c r="B2491" s="78"/>
      <c r="C2491" s="113" t="str">
        <f t="shared" si="39"/>
        <v xml:space="preserve">C2486 - </v>
      </c>
      <c r="D2491" s="77"/>
      <c r="E2491" s="111"/>
      <c r="F2491" s="77"/>
      <c r="G2491" s="79"/>
      <c r="H2491" s="77"/>
      <c r="I2491" s="77"/>
    </row>
    <row r="2492" spans="1:9" x14ac:dyDescent="0.25">
      <c r="A2492" s="13" t="s">
        <v>13269</v>
      </c>
      <c r="B2492" s="78"/>
      <c r="C2492" s="113" t="str">
        <f t="shared" si="39"/>
        <v xml:space="preserve">C2487 - </v>
      </c>
      <c r="D2492" s="77"/>
      <c r="E2492" s="111"/>
      <c r="F2492" s="77"/>
      <c r="G2492" s="79"/>
      <c r="H2492" s="77"/>
      <c r="I2492" s="77"/>
    </row>
    <row r="2493" spans="1:9" x14ac:dyDescent="0.25">
      <c r="A2493" s="13" t="s">
        <v>13270</v>
      </c>
      <c r="B2493" s="78"/>
      <c r="C2493" s="113" t="str">
        <f t="shared" si="39"/>
        <v xml:space="preserve">C2488 - </v>
      </c>
      <c r="D2493" s="77"/>
      <c r="E2493" s="111"/>
      <c r="F2493" s="77"/>
      <c r="G2493" s="79"/>
      <c r="H2493" s="77"/>
      <c r="I2493" s="77"/>
    </row>
    <row r="2494" spans="1:9" x14ac:dyDescent="0.25">
      <c r="A2494" s="13" t="s">
        <v>13271</v>
      </c>
      <c r="B2494" s="78"/>
      <c r="C2494" s="113" t="str">
        <f t="shared" si="39"/>
        <v xml:space="preserve">C2489 - </v>
      </c>
      <c r="D2494" s="77"/>
      <c r="E2494" s="111"/>
      <c r="F2494" s="77"/>
      <c r="G2494" s="79"/>
      <c r="H2494" s="77"/>
      <c r="I2494" s="77"/>
    </row>
    <row r="2495" spans="1:9" x14ac:dyDescent="0.25">
      <c r="A2495" s="13" t="s">
        <v>13272</v>
      </c>
      <c r="B2495" s="78"/>
      <c r="C2495" s="113" t="str">
        <f t="shared" si="39"/>
        <v xml:space="preserve">C2490 - </v>
      </c>
      <c r="D2495" s="77"/>
      <c r="E2495" s="111"/>
      <c r="F2495" s="77"/>
      <c r="G2495" s="79"/>
      <c r="H2495" s="77"/>
      <c r="I2495" s="77"/>
    </row>
    <row r="2496" spans="1:9" x14ac:dyDescent="0.25">
      <c r="A2496" s="13" t="s">
        <v>13273</v>
      </c>
      <c r="B2496" s="78"/>
      <c r="C2496" s="113" t="str">
        <f t="shared" si="39"/>
        <v xml:space="preserve">C2491 - </v>
      </c>
      <c r="D2496" s="77"/>
      <c r="E2496" s="111"/>
      <c r="F2496" s="77"/>
      <c r="G2496" s="79"/>
      <c r="H2496" s="77"/>
      <c r="I2496" s="77"/>
    </row>
    <row r="2497" spans="1:9" x14ac:dyDescent="0.25">
      <c r="A2497" s="13" t="s">
        <v>13274</v>
      </c>
      <c r="B2497" s="78"/>
      <c r="C2497" s="113" t="str">
        <f t="shared" si="39"/>
        <v xml:space="preserve">C2492 - </v>
      </c>
      <c r="D2497" s="77"/>
      <c r="E2497" s="111"/>
      <c r="F2497" s="77"/>
      <c r="G2497" s="79"/>
      <c r="H2497" s="77"/>
      <c r="I2497" s="77"/>
    </row>
    <row r="2498" spans="1:9" x14ac:dyDescent="0.25">
      <c r="A2498" s="13" t="s">
        <v>13275</v>
      </c>
      <c r="B2498" s="78"/>
      <c r="C2498" s="113" t="str">
        <f t="shared" si="39"/>
        <v xml:space="preserve">C2493 - </v>
      </c>
      <c r="D2498" s="77"/>
      <c r="E2498" s="111"/>
      <c r="F2498" s="77"/>
      <c r="G2498" s="79"/>
      <c r="H2498" s="77"/>
      <c r="I2498" s="77"/>
    </row>
    <row r="2499" spans="1:9" x14ac:dyDescent="0.25">
      <c r="A2499" s="13" t="s">
        <v>13276</v>
      </c>
      <c r="B2499" s="78"/>
      <c r="C2499" s="113" t="str">
        <f t="shared" si="39"/>
        <v xml:space="preserve">C2494 - </v>
      </c>
      <c r="D2499" s="77"/>
      <c r="E2499" s="111"/>
      <c r="F2499" s="77"/>
      <c r="G2499" s="79"/>
      <c r="H2499" s="77"/>
      <c r="I2499" s="77"/>
    </row>
    <row r="2500" spans="1:9" x14ac:dyDescent="0.25">
      <c r="A2500" s="13" t="s">
        <v>13277</v>
      </c>
      <c r="B2500" s="78"/>
      <c r="C2500" s="113" t="str">
        <f t="shared" si="39"/>
        <v xml:space="preserve">C2495 - </v>
      </c>
      <c r="D2500" s="77"/>
      <c r="E2500" s="111"/>
      <c r="F2500" s="77"/>
      <c r="G2500" s="79"/>
      <c r="H2500" s="77"/>
      <c r="I2500" s="77"/>
    </row>
    <row r="2501" spans="1:9" x14ac:dyDescent="0.25">
      <c r="A2501" s="13" t="s">
        <v>13278</v>
      </c>
      <c r="B2501" s="78"/>
      <c r="C2501" s="113" t="str">
        <f t="shared" si="39"/>
        <v xml:space="preserve">C2496 - </v>
      </c>
      <c r="D2501" s="77"/>
      <c r="E2501" s="111"/>
      <c r="F2501" s="77"/>
      <c r="G2501" s="79"/>
      <c r="H2501" s="77"/>
      <c r="I2501" s="77"/>
    </row>
    <row r="2502" spans="1:9" x14ac:dyDescent="0.25">
      <c r="A2502" s="13" t="s">
        <v>13279</v>
      </c>
      <c r="B2502" s="78"/>
      <c r="C2502" s="113" t="str">
        <f t="shared" ref="C2502:C2565" si="40">A2502&amp;" - "&amp;B2502</f>
        <v xml:space="preserve">C2497 - </v>
      </c>
      <c r="D2502" s="77"/>
      <c r="E2502" s="111"/>
      <c r="F2502" s="77"/>
      <c r="G2502" s="79"/>
      <c r="H2502" s="77"/>
      <c r="I2502" s="77"/>
    </row>
    <row r="2503" spans="1:9" x14ac:dyDescent="0.25">
      <c r="A2503" s="13" t="s">
        <v>13280</v>
      </c>
      <c r="B2503" s="78"/>
      <c r="C2503" s="113" t="str">
        <f t="shared" si="40"/>
        <v xml:space="preserve">C2498 - </v>
      </c>
      <c r="D2503" s="77"/>
      <c r="E2503" s="111"/>
      <c r="F2503" s="77"/>
      <c r="G2503" s="79"/>
      <c r="H2503" s="77"/>
      <c r="I2503" s="77"/>
    </row>
    <row r="2504" spans="1:9" x14ac:dyDescent="0.25">
      <c r="A2504" s="13" t="s">
        <v>13281</v>
      </c>
      <c r="B2504" s="78"/>
      <c r="C2504" s="113" t="str">
        <f t="shared" si="40"/>
        <v xml:space="preserve">C2499 - </v>
      </c>
      <c r="D2504" s="77"/>
      <c r="E2504" s="111"/>
      <c r="F2504" s="77"/>
      <c r="G2504" s="79"/>
      <c r="H2504" s="77"/>
      <c r="I2504" s="77"/>
    </row>
    <row r="2505" spans="1:9" x14ac:dyDescent="0.25">
      <c r="A2505" s="13" t="s">
        <v>13282</v>
      </c>
      <c r="B2505" s="78"/>
      <c r="C2505" s="113" t="str">
        <f t="shared" si="40"/>
        <v xml:space="preserve">C2500 - </v>
      </c>
      <c r="D2505" s="77"/>
      <c r="E2505" s="111"/>
      <c r="F2505" s="77"/>
      <c r="G2505" s="79"/>
      <c r="H2505" s="77"/>
      <c r="I2505" s="77"/>
    </row>
    <row r="2506" spans="1:9" x14ac:dyDescent="0.25">
      <c r="A2506" s="13" t="s">
        <v>13283</v>
      </c>
      <c r="B2506" s="78"/>
      <c r="C2506" s="113" t="str">
        <f t="shared" si="40"/>
        <v xml:space="preserve">C2501 - </v>
      </c>
      <c r="D2506" s="77"/>
      <c r="E2506" s="111"/>
      <c r="F2506" s="77"/>
      <c r="G2506" s="79"/>
      <c r="H2506" s="77"/>
      <c r="I2506" s="77"/>
    </row>
    <row r="2507" spans="1:9" x14ac:dyDescent="0.25">
      <c r="A2507" s="13" t="s">
        <v>13284</v>
      </c>
      <c r="B2507" s="78"/>
      <c r="C2507" s="113" t="str">
        <f t="shared" si="40"/>
        <v xml:space="preserve">C2502 - </v>
      </c>
      <c r="D2507" s="77"/>
      <c r="E2507" s="111"/>
      <c r="F2507" s="77"/>
      <c r="G2507" s="79"/>
      <c r="H2507" s="77"/>
      <c r="I2507" s="77"/>
    </row>
    <row r="2508" spans="1:9" x14ac:dyDescent="0.25">
      <c r="A2508" s="13" t="s">
        <v>13285</v>
      </c>
      <c r="B2508" s="78"/>
      <c r="C2508" s="113" t="str">
        <f t="shared" si="40"/>
        <v xml:space="preserve">C2503 - </v>
      </c>
      <c r="D2508" s="77"/>
      <c r="E2508" s="111"/>
      <c r="F2508" s="77"/>
      <c r="G2508" s="79"/>
      <c r="H2508" s="77"/>
      <c r="I2508" s="77"/>
    </row>
    <row r="2509" spans="1:9" x14ac:dyDescent="0.25">
      <c r="A2509" s="13" t="s">
        <v>13286</v>
      </c>
      <c r="B2509" s="78"/>
      <c r="C2509" s="113" t="str">
        <f t="shared" si="40"/>
        <v xml:space="preserve">C2504 - </v>
      </c>
      <c r="D2509" s="77"/>
      <c r="E2509" s="111"/>
      <c r="F2509" s="77"/>
      <c r="G2509" s="79"/>
      <c r="H2509" s="77"/>
      <c r="I2509" s="77"/>
    </row>
    <row r="2510" spans="1:9" x14ac:dyDescent="0.25">
      <c r="A2510" s="13" t="s">
        <v>13287</v>
      </c>
      <c r="B2510" s="78"/>
      <c r="C2510" s="113" t="str">
        <f t="shared" si="40"/>
        <v xml:space="preserve">C2505 - </v>
      </c>
      <c r="D2510" s="77"/>
      <c r="E2510" s="111"/>
      <c r="F2510" s="77"/>
      <c r="G2510" s="79"/>
      <c r="H2510" s="77"/>
      <c r="I2510" s="77"/>
    </row>
    <row r="2511" spans="1:9" x14ac:dyDescent="0.25">
      <c r="A2511" s="13" t="s">
        <v>13288</v>
      </c>
      <c r="B2511" s="78"/>
      <c r="C2511" s="113" t="str">
        <f t="shared" si="40"/>
        <v xml:space="preserve">C2506 - </v>
      </c>
      <c r="D2511" s="77"/>
      <c r="E2511" s="111"/>
      <c r="F2511" s="77"/>
      <c r="G2511" s="79"/>
      <c r="H2511" s="77"/>
      <c r="I2511" s="77"/>
    </row>
    <row r="2512" spans="1:9" x14ac:dyDescent="0.25">
      <c r="A2512" s="13" t="s">
        <v>13289</v>
      </c>
      <c r="B2512" s="78"/>
      <c r="C2512" s="113" t="str">
        <f t="shared" si="40"/>
        <v xml:space="preserve">C2507 - </v>
      </c>
      <c r="D2512" s="77"/>
      <c r="E2512" s="111"/>
      <c r="F2512" s="77"/>
      <c r="G2512" s="79"/>
      <c r="H2512" s="77"/>
      <c r="I2512" s="77"/>
    </row>
    <row r="2513" spans="1:9" x14ac:dyDescent="0.25">
      <c r="A2513" s="13" t="s">
        <v>13290</v>
      </c>
      <c r="B2513" s="78"/>
      <c r="C2513" s="113" t="str">
        <f t="shared" si="40"/>
        <v xml:space="preserve">C2508 - </v>
      </c>
      <c r="D2513" s="77"/>
      <c r="E2513" s="111"/>
      <c r="F2513" s="77"/>
      <c r="G2513" s="79"/>
      <c r="H2513" s="77"/>
      <c r="I2513" s="77"/>
    </row>
    <row r="2514" spans="1:9" x14ac:dyDescent="0.25">
      <c r="A2514" s="13" t="s">
        <v>13291</v>
      </c>
      <c r="B2514" s="78"/>
      <c r="C2514" s="113" t="str">
        <f t="shared" si="40"/>
        <v xml:space="preserve">C2509 - </v>
      </c>
      <c r="D2514" s="77"/>
      <c r="E2514" s="111"/>
      <c r="F2514" s="77"/>
      <c r="G2514" s="79"/>
      <c r="H2514" s="77"/>
      <c r="I2514" s="77"/>
    </row>
    <row r="2515" spans="1:9" x14ac:dyDescent="0.25">
      <c r="A2515" s="13" t="s">
        <v>13292</v>
      </c>
      <c r="B2515" s="78"/>
      <c r="C2515" s="113" t="str">
        <f t="shared" si="40"/>
        <v xml:space="preserve">C2510 - </v>
      </c>
      <c r="D2515" s="77"/>
      <c r="E2515" s="111"/>
      <c r="F2515" s="77"/>
      <c r="G2515" s="79"/>
      <c r="H2515" s="77"/>
      <c r="I2515" s="77"/>
    </row>
    <row r="2516" spans="1:9" x14ac:dyDescent="0.25">
      <c r="A2516" s="13" t="s">
        <v>13293</v>
      </c>
      <c r="B2516" s="78"/>
      <c r="C2516" s="113" t="str">
        <f t="shared" si="40"/>
        <v xml:space="preserve">C2511 - </v>
      </c>
      <c r="D2516" s="77"/>
      <c r="E2516" s="111"/>
      <c r="F2516" s="77"/>
      <c r="G2516" s="79"/>
      <c r="H2516" s="77"/>
      <c r="I2516" s="77"/>
    </row>
    <row r="2517" spans="1:9" x14ac:dyDescent="0.25">
      <c r="A2517" s="13" t="s">
        <v>13294</v>
      </c>
      <c r="B2517" s="78"/>
      <c r="C2517" s="113" t="str">
        <f t="shared" si="40"/>
        <v xml:space="preserve">C2512 - </v>
      </c>
      <c r="D2517" s="77"/>
      <c r="E2517" s="111"/>
      <c r="F2517" s="77"/>
      <c r="G2517" s="79"/>
      <c r="H2517" s="77"/>
      <c r="I2517" s="77"/>
    </row>
    <row r="2518" spans="1:9" x14ac:dyDescent="0.25">
      <c r="A2518" s="13" t="s">
        <v>13295</v>
      </c>
      <c r="B2518" s="78"/>
      <c r="C2518" s="113" t="str">
        <f t="shared" si="40"/>
        <v xml:space="preserve">C2513 - </v>
      </c>
      <c r="D2518" s="77"/>
      <c r="E2518" s="111"/>
      <c r="F2518" s="77"/>
      <c r="G2518" s="79"/>
      <c r="H2518" s="77"/>
      <c r="I2518" s="77"/>
    </row>
    <row r="2519" spans="1:9" x14ac:dyDescent="0.25">
      <c r="A2519" s="13" t="s">
        <v>13296</v>
      </c>
      <c r="B2519" s="78"/>
      <c r="C2519" s="113" t="str">
        <f t="shared" si="40"/>
        <v xml:space="preserve">C2514 - </v>
      </c>
      <c r="D2519" s="77"/>
      <c r="E2519" s="111"/>
      <c r="F2519" s="77"/>
      <c r="G2519" s="79"/>
      <c r="H2519" s="77"/>
      <c r="I2519" s="77"/>
    </row>
    <row r="2520" spans="1:9" x14ac:dyDescent="0.25">
      <c r="A2520" s="13" t="s">
        <v>13297</v>
      </c>
      <c r="B2520" s="78"/>
      <c r="C2520" s="113" t="str">
        <f t="shared" si="40"/>
        <v xml:space="preserve">C2515 - </v>
      </c>
      <c r="D2520" s="77"/>
      <c r="E2520" s="111"/>
      <c r="F2520" s="77"/>
      <c r="G2520" s="79"/>
      <c r="H2520" s="77"/>
      <c r="I2520" s="77"/>
    </row>
    <row r="2521" spans="1:9" x14ac:dyDescent="0.25">
      <c r="A2521" s="13" t="s">
        <v>13298</v>
      </c>
      <c r="B2521" s="78"/>
      <c r="C2521" s="113" t="str">
        <f t="shared" si="40"/>
        <v xml:space="preserve">C2516 - </v>
      </c>
      <c r="D2521" s="77"/>
      <c r="E2521" s="111"/>
      <c r="F2521" s="77"/>
      <c r="G2521" s="79"/>
      <c r="H2521" s="77"/>
      <c r="I2521" s="77"/>
    </row>
    <row r="2522" spans="1:9" x14ac:dyDescent="0.25">
      <c r="A2522" s="13" t="s">
        <v>13299</v>
      </c>
      <c r="B2522" s="78"/>
      <c r="C2522" s="113" t="str">
        <f t="shared" si="40"/>
        <v xml:space="preserve">C2517 - </v>
      </c>
      <c r="D2522" s="77"/>
      <c r="E2522" s="111"/>
      <c r="F2522" s="77"/>
      <c r="G2522" s="79"/>
      <c r="H2522" s="77"/>
      <c r="I2522" s="77"/>
    </row>
    <row r="2523" spans="1:9" x14ac:dyDescent="0.25">
      <c r="A2523" s="13" t="s">
        <v>13300</v>
      </c>
      <c r="B2523" s="78"/>
      <c r="C2523" s="113" t="str">
        <f t="shared" si="40"/>
        <v xml:space="preserve">C2518 - </v>
      </c>
      <c r="D2523" s="77"/>
      <c r="E2523" s="111"/>
      <c r="F2523" s="77"/>
      <c r="G2523" s="79"/>
      <c r="H2523" s="77"/>
      <c r="I2523" s="77"/>
    </row>
    <row r="2524" spans="1:9" x14ac:dyDescent="0.25">
      <c r="A2524" s="13" t="s">
        <v>13301</v>
      </c>
      <c r="B2524" s="78"/>
      <c r="C2524" s="113" t="str">
        <f t="shared" si="40"/>
        <v xml:space="preserve">C2519 - </v>
      </c>
      <c r="D2524" s="77"/>
      <c r="E2524" s="111"/>
      <c r="F2524" s="77"/>
      <c r="G2524" s="79"/>
      <c r="H2524" s="77"/>
      <c r="I2524" s="77"/>
    </row>
    <row r="2525" spans="1:9" x14ac:dyDescent="0.25">
      <c r="A2525" s="13" t="s">
        <v>13302</v>
      </c>
      <c r="B2525" s="78"/>
      <c r="C2525" s="113" t="str">
        <f t="shared" si="40"/>
        <v xml:space="preserve">C2520 - </v>
      </c>
      <c r="D2525" s="77"/>
      <c r="E2525" s="111"/>
      <c r="F2525" s="77"/>
      <c r="G2525" s="79"/>
      <c r="H2525" s="77"/>
      <c r="I2525" s="77"/>
    </row>
    <row r="2526" spans="1:9" x14ac:dyDescent="0.25">
      <c r="A2526" s="13" t="s">
        <v>13303</v>
      </c>
      <c r="B2526" s="78"/>
      <c r="C2526" s="113" t="str">
        <f t="shared" si="40"/>
        <v xml:space="preserve">C2521 - </v>
      </c>
      <c r="D2526" s="77"/>
      <c r="E2526" s="111"/>
      <c r="F2526" s="77"/>
      <c r="G2526" s="79"/>
      <c r="H2526" s="77"/>
      <c r="I2526" s="77"/>
    </row>
    <row r="2527" spans="1:9" x14ac:dyDescent="0.25">
      <c r="A2527" s="13" t="s">
        <v>13304</v>
      </c>
      <c r="B2527" s="78"/>
      <c r="C2527" s="113" t="str">
        <f t="shared" si="40"/>
        <v xml:space="preserve">C2522 - </v>
      </c>
      <c r="D2527" s="77"/>
      <c r="E2527" s="111"/>
      <c r="F2527" s="77"/>
      <c r="G2527" s="79"/>
      <c r="H2527" s="77"/>
      <c r="I2527" s="77"/>
    </row>
    <row r="2528" spans="1:9" x14ac:dyDescent="0.25">
      <c r="A2528" s="13" t="s">
        <v>13305</v>
      </c>
      <c r="B2528" s="78"/>
      <c r="C2528" s="113" t="str">
        <f t="shared" si="40"/>
        <v xml:space="preserve">C2523 - </v>
      </c>
      <c r="D2528" s="77"/>
      <c r="E2528" s="111"/>
      <c r="F2528" s="77"/>
      <c r="G2528" s="79"/>
      <c r="H2528" s="77"/>
      <c r="I2528" s="77"/>
    </row>
    <row r="2529" spans="1:9" x14ac:dyDescent="0.25">
      <c r="A2529" s="13" t="s">
        <v>13306</v>
      </c>
      <c r="B2529" s="78"/>
      <c r="C2529" s="113" t="str">
        <f t="shared" si="40"/>
        <v xml:space="preserve">C2524 - </v>
      </c>
      <c r="D2529" s="77"/>
      <c r="E2529" s="111"/>
      <c r="F2529" s="77"/>
      <c r="G2529" s="79"/>
      <c r="H2529" s="77"/>
      <c r="I2529" s="77"/>
    </row>
    <row r="2530" spans="1:9" x14ac:dyDescent="0.25">
      <c r="A2530" s="13" t="s">
        <v>13307</v>
      </c>
      <c r="B2530" s="78"/>
      <c r="C2530" s="113" t="str">
        <f t="shared" si="40"/>
        <v xml:space="preserve">C2525 - </v>
      </c>
      <c r="D2530" s="77"/>
      <c r="E2530" s="111"/>
      <c r="F2530" s="77"/>
      <c r="G2530" s="79"/>
      <c r="H2530" s="77"/>
      <c r="I2530" s="77"/>
    </row>
    <row r="2531" spans="1:9" x14ac:dyDescent="0.25">
      <c r="A2531" s="13" t="s">
        <v>13308</v>
      </c>
      <c r="B2531" s="78"/>
      <c r="C2531" s="113" t="str">
        <f t="shared" si="40"/>
        <v xml:space="preserve">C2526 - </v>
      </c>
      <c r="D2531" s="77"/>
      <c r="E2531" s="111"/>
      <c r="F2531" s="77"/>
      <c r="G2531" s="79"/>
      <c r="H2531" s="77"/>
      <c r="I2531" s="77"/>
    </row>
    <row r="2532" spans="1:9" x14ac:dyDescent="0.25">
      <c r="A2532" s="13" t="s">
        <v>13309</v>
      </c>
      <c r="B2532" s="78"/>
      <c r="C2532" s="113" t="str">
        <f t="shared" si="40"/>
        <v xml:space="preserve">C2527 - </v>
      </c>
      <c r="D2532" s="77"/>
      <c r="E2532" s="111"/>
      <c r="F2532" s="77"/>
      <c r="G2532" s="79"/>
      <c r="H2532" s="77"/>
      <c r="I2532" s="77"/>
    </row>
    <row r="2533" spans="1:9" x14ac:dyDescent="0.25">
      <c r="A2533" s="13" t="s">
        <v>13310</v>
      </c>
      <c r="B2533" s="78"/>
      <c r="C2533" s="113" t="str">
        <f t="shared" si="40"/>
        <v xml:space="preserve">C2528 - </v>
      </c>
      <c r="D2533" s="77"/>
      <c r="E2533" s="111"/>
      <c r="F2533" s="77"/>
      <c r="G2533" s="79"/>
      <c r="H2533" s="77"/>
      <c r="I2533" s="77"/>
    </row>
    <row r="2534" spans="1:9" x14ac:dyDescent="0.25">
      <c r="A2534" s="13" t="s">
        <v>13311</v>
      </c>
      <c r="B2534" s="78"/>
      <c r="C2534" s="113" t="str">
        <f t="shared" si="40"/>
        <v xml:space="preserve">C2529 - </v>
      </c>
      <c r="D2534" s="77"/>
      <c r="E2534" s="111"/>
      <c r="F2534" s="77"/>
      <c r="G2534" s="79"/>
      <c r="H2534" s="77"/>
      <c r="I2534" s="77"/>
    </row>
    <row r="2535" spans="1:9" x14ac:dyDescent="0.25">
      <c r="A2535" s="13" t="s">
        <v>13312</v>
      </c>
      <c r="B2535" s="78"/>
      <c r="C2535" s="113" t="str">
        <f t="shared" si="40"/>
        <v xml:space="preserve">C2530 - </v>
      </c>
      <c r="D2535" s="77"/>
      <c r="E2535" s="111"/>
      <c r="F2535" s="77"/>
      <c r="G2535" s="79"/>
      <c r="H2535" s="77"/>
      <c r="I2535" s="77"/>
    </row>
    <row r="2536" spans="1:9" x14ac:dyDescent="0.25">
      <c r="A2536" s="13" t="s">
        <v>13313</v>
      </c>
      <c r="B2536" s="78"/>
      <c r="C2536" s="113" t="str">
        <f t="shared" si="40"/>
        <v xml:space="preserve">C2531 - </v>
      </c>
      <c r="D2536" s="77"/>
      <c r="E2536" s="111"/>
      <c r="F2536" s="77"/>
      <c r="G2536" s="79"/>
      <c r="H2536" s="77"/>
      <c r="I2536" s="77"/>
    </row>
    <row r="2537" spans="1:9" x14ac:dyDescent="0.25">
      <c r="A2537" s="13" t="s">
        <v>13314</v>
      </c>
      <c r="B2537" s="78"/>
      <c r="C2537" s="113" t="str">
        <f t="shared" si="40"/>
        <v xml:space="preserve">C2532 - </v>
      </c>
      <c r="D2537" s="77"/>
      <c r="E2537" s="111"/>
      <c r="F2537" s="77"/>
      <c r="G2537" s="79"/>
      <c r="H2537" s="77"/>
      <c r="I2537" s="77"/>
    </row>
    <row r="2538" spans="1:9" x14ac:dyDescent="0.25">
      <c r="A2538" s="13" t="s">
        <v>13315</v>
      </c>
      <c r="B2538" s="78"/>
      <c r="C2538" s="113" t="str">
        <f t="shared" si="40"/>
        <v xml:space="preserve">C2533 - </v>
      </c>
      <c r="D2538" s="77"/>
      <c r="E2538" s="111"/>
      <c r="F2538" s="77"/>
      <c r="G2538" s="79"/>
      <c r="H2538" s="77"/>
      <c r="I2538" s="77"/>
    </row>
    <row r="2539" spans="1:9" x14ac:dyDescent="0.25">
      <c r="A2539" s="13" t="s">
        <v>13316</v>
      </c>
      <c r="B2539" s="78"/>
      <c r="C2539" s="113" t="str">
        <f t="shared" si="40"/>
        <v xml:space="preserve">C2534 - </v>
      </c>
      <c r="D2539" s="77"/>
      <c r="E2539" s="111"/>
      <c r="F2539" s="77"/>
      <c r="G2539" s="79"/>
      <c r="H2539" s="77"/>
      <c r="I2539" s="77"/>
    </row>
    <row r="2540" spans="1:9" x14ac:dyDescent="0.25">
      <c r="A2540" s="13" t="s">
        <v>13317</v>
      </c>
      <c r="B2540" s="78"/>
      <c r="C2540" s="113" t="str">
        <f t="shared" si="40"/>
        <v xml:space="preserve">C2535 - </v>
      </c>
      <c r="D2540" s="77"/>
      <c r="E2540" s="111"/>
      <c r="F2540" s="77"/>
      <c r="G2540" s="79"/>
      <c r="H2540" s="77"/>
      <c r="I2540" s="77"/>
    </row>
    <row r="2541" spans="1:9" x14ac:dyDescent="0.25">
      <c r="A2541" s="13" t="s">
        <v>13318</v>
      </c>
      <c r="B2541" s="78"/>
      <c r="C2541" s="113" t="str">
        <f t="shared" si="40"/>
        <v xml:space="preserve">C2536 - </v>
      </c>
      <c r="D2541" s="77"/>
      <c r="E2541" s="111"/>
      <c r="F2541" s="77"/>
      <c r="G2541" s="79"/>
      <c r="H2541" s="77"/>
      <c r="I2541" s="77"/>
    </row>
    <row r="2542" spans="1:9" x14ac:dyDescent="0.25">
      <c r="A2542" s="13" t="s">
        <v>13319</v>
      </c>
      <c r="B2542" s="78"/>
      <c r="C2542" s="113" t="str">
        <f t="shared" si="40"/>
        <v xml:space="preserve">C2537 - </v>
      </c>
      <c r="D2542" s="77"/>
      <c r="E2542" s="111"/>
      <c r="F2542" s="77"/>
      <c r="G2542" s="79"/>
      <c r="H2542" s="77"/>
      <c r="I2542" s="77"/>
    </row>
    <row r="2543" spans="1:9" x14ac:dyDescent="0.25">
      <c r="A2543" s="13" t="s">
        <v>13320</v>
      </c>
      <c r="B2543" s="78"/>
      <c r="C2543" s="113" t="str">
        <f t="shared" si="40"/>
        <v xml:space="preserve">C2538 - </v>
      </c>
      <c r="D2543" s="77"/>
      <c r="E2543" s="111"/>
      <c r="F2543" s="77"/>
      <c r="G2543" s="79"/>
      <c r="H2543" s="77"/>
      <c r="I2543" s="77"/>
    </row>
    <row r="2544" spans="1:9" x14ac:dyDescent="0.25">
      <c r="A2544" s="13" t="s">
        <v>13321</v>
      </c>
      <c r="B2544" s="78"/>
      <c r="C2544" s="113" t="str">
        <f t="shared" si="40"/>
        <v xml:space="preserve">C2539 - </v>
      </c>
      <c r="D2544" s="77"/>
      <c r="E2544" s="111"/>
      <c r="F2544" s="77"/>
      <c r="G2544" s="79"/>
      <c r="H2544" s="77"/>
      <c r="I2544" s="77"/>
    </row>
    <row r="2545" spans="1:9" x14ac:dyDescent="0.25">
      <c r="A2545" s="13" t="s">
        <v>13322</v>
      </c>
      <c r="B2545" s="78"/>
      <c r="C2545" s="113" t="str">
        <f t="shared" si="40"/>
        <v xml:space="preserve">C2540 - </v>
      </c>
      <c r="D2545" s="77"/>
      <c r="E2545" s="111"/>
      <c r="F2545" s="77"/>
      <c r="G2545" s="79"/>
      <c r="H2545" s="77"/>
      <c r="I2545" s="77"/>
    </row>
    <row r="2546" spans="1:9" x14ac:dyDescent="0.25">
      <c r="A2546" s="13" t="s">
        <v>13323</v>
      </c>
      <c r="B2546" s="78"/>
      <c r="C2546" s="113" t="str">
        <f t="shared" si="40"/>
        <v xml:space="preserve">C2541 - </v>
      </c>
      <c r="D2546" s="77"/>
      <c r="E2546" s="111"/>
      <c r="F2546" s="77"/>
      <c r="G2546" s="79"/>
      <c r="H2546" s="77"/>
      <c r="I2546" s="77"/>
    </row>
    <row r="2547" spans="1:9" x14ac:dyDescent="0.25">
      <c r="A2547" s="13" t="s">
        <v>13324</v>
      </c>
      <c r="B2547" s="78"/>
      <c r="C2547" s="113" t="str">
        <f t="shared" si="40"/>
        <v xml:space="preserve">C2542 - </v>
      </c>
      <c r="D2547" s="77"/>
      <c r="E2547" s="111"/>
      <c r="F2547" s="77"/>
      <c r="G2547" s="79"/>
      <c r="H2547" s="77"/>
      <c r="I2547" s="77"/>
    </row>
    <row r="2548" spans="1:9" x14ac:dyDescent="0.25">
      <c r="A2548" s="13" t="s">
        <v>13325</v>
      </c>
      <c r="B2548" s="78"/>
      <c r="C2548" s="113" t="str">
        <f t="shared" si="40"/>
        <v xml:space="preserve">C2543 - </v>
      </c>
      <c r="D2548" s="77"/>
      <c r="E2548" s="111"/>
      <c r="F2548" s="77"/>
      <c r="G2548" s="79"/>
      <c r="H2548" s="77"/>
      <c r="I2548" s="77"/>
    </row>
    <row r="2549" spans="1:9" x14ac:dyDescent="0.25">
      <c r="A2549" s="13" t="s">
        <v>13326</v>
      </c>
      <c r="B2549" s="78"/>
      <c r="C2549" s="113" t="str">
        <f t="shared" si="40"/>
        <v xml:space="preserve">C2544 - </v>
      </c>
      <c r="D2549" s="77"/>
      <c r="E2549" s="111"/>
      <c r="F2549" s="77"/>
      <c r="G2549" s="79"/>
      <c r="H2549" s="77"/>
      <c r="I2549" s="77"/>
    </row>
    <row r="2550" spans="1:9" x14ac:dyDescent="0.25">
      <c r="A2550" s="13" t="s">
        <v>13327</v>
      </c>
      <c r="B2550" s="78"/>
      <c r="C2550" s="113" t="str">
        <f t="shared" si="40"/>
        <v xml:space="preserve">C2545 - </v>
      </c>
      <c r="D2550" s="77"/>
      <c r="E2550" s="111"/>
      <c r="F2550" s="77"/>
      <c r="G2550" s="79"/>
      <c r="H2550" s="77"/>
      <c r="I2550" s="77"/>
    </row>
    <row r="2551" spans="1:9" x14ac:dyDescent="0.25">
      <c r="A2551" s="13" t="s">
        <v>13328</v>
      </c>
      <c r="B2551" s="78"/>
      <c r="C2551" s="113" t="str">
        <f t="shared" si="40"/>
        <v xml:space="preserve">C2546 - </v>
      </c>
      <c r="D2551" s="77"/>
      <c r="E2551" s="111"/>
      <c r="F2551" s="77"/>
      <c r="G2551" s="79"/>
      <c r="H2551" s="77"/>
      <c r="I2551" s="77"/>
    </row>
    <row r="2552" spans="1:9" x14ac:dyDescent="0.25">
      <c r="A2552" s="13" t="s">
        <v>13329</v>
      </c>
      <c r="B2552" s="78"/>
      <c r="C2552" s="113" t="str">
        <f t="shared" si="40"/>
        <v xml:space="preserve">C2547 - </v>
      </c>
      <c r="D2552" s="77"/>
      <c r="E2552" s="111"/>
      <c r="F2552" s="77"/>
      <c r="G2552" s="79"/>
      <c r="H2552" s="77"/>
      <c r="I2552" s="77"/>
    </row>
    <row r="2553" spans="1:9" x14ac:dyDescent="0.25">
      <c r="A2553" s="13" t="s">
        <v>13330</v>
      </c>
      <c r="B2553" s="78"/>
      <c r="C2553" s="113" t="str">
        <f t="shared" si="40"/>
        <v xml:space="preserve">C2548 - </v>
      </c>
      <c r="D2553" s="77"/>
      <c r="E2553" s="111"/>
      <c r="F2553" s="77"/>
      <c r="G2553" s="79"/>
      <c r="H2553" s="77"/>
      <c r="I2553" s="77"/>
    </row>
    <row r="2554" spans="1:9" x14ac:dyDescent="0.25">
      <c r="A2554" s="13" t="s">
        <v>13331</v>
      </c>
      <c r="B2554" s="78"/>
      <c r="C2554" s="113" t="str">
        <f t="shared" si="40"/>
        <v xml:space="preserve">C2549 - </v>
      </c>
      <c r="D2554" s="77"/>
      <c r="E2554" s="111"/>
      <c r="F2554" s="77"/>
      <c r="G2554" s="79"/>
      <c r="H2554" s="77"/>
      <c r="I2554" s="77"/>
    </row>
    <row r="2555" spans="1:9" x14ac:dyDescent="0.25">
      <c r="A2555" s="13" t="s">
        <v>13332</v>
      </c>
      <c r="B2555" s="78"/>
      <c r="C2555" s="113" t="str">
        <f t="shared" si="40"/>
        <v xml:space="preserve">C2550 - </v>
      </c>
      <c r="D2555" s="77"/>
      <c r="E2555" s="111"/>
      <c r="F2555" s="77"/>
      <c r="G2555" s="79"/>
      <c r="H2555" s="77"/>
      <c r="I2555" s="77"/>
    </row>
    <row r="2556" spans="1:9" x14ac:dyDescent="0.25">
      <c r="A2556" s="13" t="s">
        <v>13333</v>
      </c>
      <c r="B2556" s="78"/>
      <c r="C2556" s="113" t="str">
        <f t="shared" si="40"/>
        <v xml:space="preserve">C2551 - </v>
      </c>
      <c r="D2556" s="77"/>
      <c r="E2556" s="111"/>
      <c r="F2556" s="77"/>
      <c r="G2556" s="79"/>
      <c r="H2556" s="77"/>
      <c r="I2556" s="77"/>
    </row>
    <row r="2557" spans="1:9" x14ac:dyDescent="0.25">
      <c r="A2557" s="13" t="s">
        <v>13334</v>
      </c>
      <c r="B2557" s="78"/>
      <c r="C2557" s="113" t="str">
        <f t="shared" si="40"/>
        <v xml:space="preserve">C2552 - </v>
      </c>
      <c r="D2557" s="77"/>
      <c r="E2557" s="111"/>
      <c r="F2557" s="77"/>
      <c r="G2557" s="79"/>
      <c r="H2557" s="77"/>
      <c r="I2557" s="77"/>
    </row>
    <row r="2558" spans="1:9" x14ac:dyDescent="0.25">
      <c r="A2558" s="13" t="s">
        <v>13335</v>
      </c>
      <c r="B2558" s="78"/>
      <c r="C2558" s="113" t="str">
        <f t="shared" si="40"/>
        <v xml:space="preserve">C2553 - </v>
      </c>
      <c r="D2558" s="77"/>
      <c r="E2558" s="111"/>
      <c r="F2558" s="77"/>
      <c r="G2558" s="79"/>
      <c r="H2558" s="77"/>
      <c r="I2558" s="77"/>
    </row>
    <row r="2559" spans="1:9" x14ac:dyDescent="0.25">
      <c r="A2559" s="13" t="s">
        <v>13336</v>
      </c>
      <c r="B2559" s="78"/>
      <c r="C2559" s="113" t="str">
        <f t="shared" si="40"/>
        <v xml:space="preserve">C2554 - </v>
      </c>
      <c r="D2559" s="77"/>
      <c r="E2559" s="111"/>
      <c r="F2559" s="77"/>
      <c r="G2559" s="79"/>
      <c r="H2559" s="77"/>
      <c r="I2559" s="77"/>
    </row>
    <row r="2560" spans="1:9" x14ac:dyDescent="0.25">
      <c r="A2560" s="13" t="s">
        <v>13337</v>
      </c>
      <c r="B2560" s="78"/>
      <c r="C2560" s="113" t="str">
        <f t="shared" si="40"/>
        <v xml:space="preserve">C2555 - </v>
      </c>
      <c r="D2560" s="77"/>
      <c r="E2560" s="111"/>
      <c r="F2560" s="77"/>
      <c r="G2560" s="79"/>
      <c r="H2560" s="77"/>
      <c r="I2560" s="77"/>
    </row>
    <row r="2561" spans="1:9" x14ac:dyDescent="0.25">
      <c r="A2561" s="13" t="s">
        <v>13338</v>
      </c>
      <c r="B2561" s="78"/>
      <c r="C2561" s="113" t="str">
        <f t="shared" si="40"/>
        <v xml:space="preserve">C2556 - </v>
      </c>
      <c r="D2561" s="77"/>
      <c r="E2561" s="111"/>
      <c r="F2561" s="77"/>
      <c r="G2561" s="79"/>
      <c r="H2561" s="77"/>
      <c r="I2561" s="77"/>
    </row>
    <row r="2562" spans="1:9" x14ac:dyDescent="0.25">
      <c r="A2562" s="13" t="s">
        <v>13339</v>
      </c>
      <c r="B2562" s="78"/>
      <c r="C2562" s="113" t="str">
        <f t="shared" si="40"/>
        <v xml:space="preserve">C2557 - </v>
      </c>
      <c r="D2562" s="77"/>
      <c r="E2562" s="111"/>
      <c r="F2562" s="77"/>
      <c r="G2562" s="79"/>
      <c r="H2562" s="77"/>
      <c r="I2562" s="77"/>
    </row>
    <row r="2563" spans="1:9" x14ac:dyDescent="0.25">
      <c r="A2563" s="13" t="s">
        <v>13340</v>
      </c>
      <c r="B2563" s="78"/>
      <c r="C2563" s="113" t="str">
        <f t="shared" si="40"/>
        <v xml:space="preserve">C2558 - </v>
      </c>
      <c r="D2563" s="77"/>
      <c r="E2563" s="111"/>
      <c r="F2563" s="77"/>
      <c r="G2563" s="79"/>
      <c r="H2563" s="77"/>
      <c r="I2563" s="77"/>
    </row>
    <row r="2564" spans="1:9" x14ac:dyDescent="0.25">
      <c r="A2564" s="13" t="s">
        <v>13341</v>
      </c>
      <c r="B2564" s="78"/>
      <c r="C2564" s="113" t="str">
        <f t="shared" si="40"/>
        <v xml:space="preserve">C2559 - </v>
      </c>
      <c r="D2564" s="77"/>
      <c r="E2564" s="111"/>
      <c r="F2564" s="77"/>
      <c r="G2564" s="79"/>
      <c r="H2564" s="77"/>
      <c r="I2564" s="77"/>
    </row>
    <row r="2565" spans="1:9" x14ac:dyDescent="0.25">
      <c r="A2565" s="13" t="s">
        <v>13342</v>
      </c>
      <c r="B2565" s="78"/>
      <c r="C2565" s="113" t="str">
        <f t="shared" si="40"/>
        <v xml:space="preserve">C2560 - </v>
      </c>
      <c r="D2565" s="77"/>
      <c r="E2565" s="111"/>
      <c r="F2565" s="77"/>
      <c r="G2565" s="79"/>
      <c r="H2565" s="77"/>
      <c r="I2565" s="77"/>
    </row>
    <row r="2566" spans="1:9" x14ac:dyDescent="0.25">
      <c r="A2566" s="13" t="s">
        <v>13343</v>
      </c>
      <c r="B2566" s="78"/>
      <c r="C2566" s="113" t="str">
        <f t="shared" ref="C2566:C2629" si="41">A2566&amp;" - "&amp;B2566</f>
        <v xml:space="preserve">C2561 - </v>
      </c>
      <c r="D2566" s="77"/>
      <c r="E2566" s="111"/>
      <c r="F2566" s="77"/>
      <c r="G2566" s="79"/>
      <c r="H2566" s="77"/>
      <c r="I2566" s="77"/>
    </row>
    <row r="2567" spans="1:9" x14ac:dyDescent="0.25">
      <c r="A2567" s="13" t="s">
        <v>13344</v>
      </c>
      <c r="B2567" s="78"/>
      <c r="C2567" s="113" t="str">
        <f t="shared" si="41"/>
        <v xml:space="preserve">C2562 - </v>
      </c>
      <c r="D2567" s="77"/>
      <c r="E2567" s="111"/>
      <c r="F2567" s="77"/>
      <c r="G2567" s="79"/>
      <c r="H2567" s="77"/>
      <c r="I2567" s="77"/>
    </row>
    <row r="2568" spans="1:9" x14ac:dyDescent="0.25">
      <c r="A2568" s="13" t="s">
        <v>13345</v>
      </c>
      <c r="B2568" s="78"/>
      <c r="C2568" s="113" t="str">
        <f t="shared" si="41"/>
        <v xml:space="preserve">C2563 - </v>
      </c>
      <c r="D2568" s="77"/>
      <c r="E2568" s="111"/>
      <c r="F2568" s="77"/>
      <c r="G2568" s="79"/>
      <c r="H2568" s="77"/>
      <c r="I2568" s="77"/>
    </row>
    <row r="2569" spans="1:9" x14ac:dyDescent="0.25">
      <c r="A2569" s="13" t="s">
        <v>13346</v>
      </c>
      <c r="B2569" s="78"/>
      <c r="C2569" s="113" t="str">
        <f t="shared" si="41"/>
        <v xml:space="preserve">C2564 - </v>
      </c>
      <c r="D2569" s="77"/>
      <c r="E2569" s="111"/>
      <c r="F2569" s="77"/>
      <c r="G2569" s="79"/>
      <c r="H2569" s="77"/>
      <c r="I2569" s="77"/>
    </row>
    <row r="2570" spans="1:9" x14ac:dyDescent="0.25">
      <c r="A2570" s="13" t="s">
        <v>13347</v>
      </c>
      <c r="B2570" s="78"/>
      <c r="C2570" s="113" t="str">
        <f t="shared" si="41"/>
        <v xml:space="preserve">C2565 - </v>
      </c>
      <c r="D2570" s="77"/>
      <c r="E2570" s="111"/>
      <c r="F2570" s="77"/>
      <c r="G2570" s="79"/>
      <c r="H2570" s="77"/>
      <c r="I2570" s="77"/>
    </row>
    <row r="2571" spans="1:9" x14ac:dyDescent="0.25">
      <c r="A2571" s="13" t="s">
        <v>13348</v>
      </c>
      <c r="B2571" s="78"/>
      <c r="C2571" s="113" t="str">
        <f t="shared" si="41"/>
        <v xml:space="preserve">C2566 - </v>
      </c>
      <c r="D2571" s="77"/>
      <c r="E2571" s="111"/>
      <c r="F2571" s="77"/>
      <c r="G2571" s="79"/>
      <c r="H2571" s="77"/>
      <c r="I2571" s="77"/>
    </row>
    <row r="2572" spans="1:9" x14ac:dyDescent="0.25">
      <c r="A2572" s="13" t="s">
        <v>13349</v>
      </c>
      <c r="B2572" s="78"/>
      <c r="C2572" s="113" t="str">
        <f t="shared" si="41"/>
        <v xml:space="preserve">C2567 - </v>
      </c>
      <c r="D2572" s="77"/>
      <c r="E2572" s="111"/>
      <c r="F2572" s="77"/>
      <c r="G2572" s="79"/>
      <c r="H2572" s="77"/>
      <c r="I2572" s="77"/>
    </row>
    <row r="2573" spans="1:9" x14ac:dyDescent="0.25">
      <c r="A2573" s="13" t="s">
        <v>13350</v>
      </c>
      <c r="B2573" s="78"/>
      <c r="C2573" s="113" t="str">
        <f t="shared" si="41"/>
        <v xml:space="preserve">C2568 - </v>
      </c>
      <c r="D2573" s="77"/>
      <c r="E2573" s="111"/>
      <c r="F2573" s="77"/>
      <c r="G2573" s="79"/>
      <c r="H2573" s="77"/>
      <c r="I2573" s="77"/>
    </row>
    <row r="2574" spans="1:9" x14ac:dyDescent="0.25">
      <c r="A2574" s="13" t="s">
        <v>13351</v>
      </c>
      <c r="B2574" s="78"/>
      <c r="C2574" s="113" t="str">
        <f t="shared" si="41"/>
        <v xml:space="preserve">C2569 - </v>
      </c>
      <c r="D2574" s="77"/>
      <c r="E2574" s="111"/>
      <c r="F2574" s="77"/>
      <c r="G2574" s="79"/>
      <c r="H2574" s="77"/>
      <c r="I2574" s="77"/>
    </row>
    <row r="2575" spans="1:9" x14ac:dyDescent="0.25">
      <c r="A2575" s="13" t="s">
        <v>13352</v>
      </c>
      <c r="B2575" s="78"/>
      <c r="C2575" s="113" t="str">
        <f t="shared" si="41"/>
        <v xml:space="preserve">C2570 - </v>
      </c>
      <c r="D2575" s="77"/>
      <c r="E2575" s="111"/>
      <c r="F2575" s="77"/>
      <c r="G2575" s="79"/>
      <c r="H2575" s="77"/>
      <c r="I2575" s="77"/>
    </row>
    <row r="2576" spans="1:9" x14ac:dyDescent="0.25">
      <c r="A2576" s="13" t="s">
        <v>13353</v>
      </c>
      <c r="B2576" s="78"/>
      <c r="C2576" s="113" t="str">
        <f t="shared" si="41"/>
        <v xml:space="preserve">C2571 - </v>
      </c>
      <c r="D2576" s="77"/>
      <c r="E2576" s="111"/>
      <c r="F2576" s="77"/>
      <c r="G2576" s="79"/>
      <c r="H2576" s="77"/>
      <c r="I2576" s="77"/>
    </row>
    <row r="2577" spans="1:9" x14ac:dyDescent="0.25">
      <c r="A2577" s="13" t="s">
        <v>13354</v>
      </c>
      <c r="B2577" s="78"/>
      <c r="C2577" s="113" t="str">
        <f t="shared" si="41"/>
        <v xml:space="preserve">C2572 - </v>
      </c>
      <c r="D2577" s="77"/>
      <c r="E2577" s="111"/>
      <c r="F2577" s="77"/>
      <c r="G2577" s="79"/>
      <c r="H2577" s="77"/>
      <c r="I2577" s="77"/>
    </row>
    <row r="2578" spans="1:9" x14ac:dyDescent="0.25">
      <c r="A2578" s="13" t="s">
        <v>13355</v>
      </c>
      <c r="B2578" s="78"/>
      <c r="C2578" s="113" t="str">
        <f t="shared" si="41"/>
        <v xml:space="preserve">C2573 - </v>
      </c>
      <c r="D2578" s="77"/>
      <c r="E2578" s="111"/>
      <c r="F2578" s="77"/>
      <c r="G2578" s="79"/>
      <c r="H2578" s="77"/>
      <c r="I2578" s="77"/>
    </row>
    <row r="2579" spans="1:9" x14ac:dyDescent="0.25">
      <c r="A2579" s="13" t="s">
        <v>13356</v>
      </c>
      <c r="B2579" s="78"/>
      <c r="C2579" s="113" t="str">
        <f t="shared" si="41"/>
        <v xml:space="preserve">C2574 - </v>
      </c>
      <c r="D2579" s="77"/>
      <c r="E2579" s="111"/>
      <c r="F2579" s="77"/>
      <c r="G2579" s="79"/>
      <c r="H2579" s="77"/>
      <c r="I2579" s="77"/>
    </row>
    <row r="2580" spans="1:9" x14ac:dyDescent="0.25">
      <c r="A2580" s="13" t="s">
        <v>13357</v>
      </c>
      <c r="B2580" s="78"/>
      <c r="C2580" s="113" t="str">
        <f t="shared" si="41"/>
        <v xml:space="preserve">C2575 - </v>
      </c>
      <c r="D2580" s="77"/>
      <c r="E2580" s="111"/>
      <c r="F2580" s="77"/>
      <c r="G2580" s="79"/>
      <c r="H2580" s="77"/>
      <c r="I2580" s="77"/>
    </row>
    <row r="2581" spans="1:9" x14ac:dyDescent="0.25">
      <c r="A2581" s="13" t="s">
        <v>13358</v>
      </c>
      <c r="B2581" s="78"/>
      <c r="C2581" s="113" t="str">
        <f t="shared" si="41"/>
        <v xml:space="preserve">C2576 - </v>
      </c>
      <c r="D2581" s="77"/>
      <c r="E2581" s="111"/>
      <c r="F2581" s="77"/>
      <c r="G2581" s="79"/>
      <c r="H2581" s="77"/>
      <c r="I2581" s="77"/>
    </row>
    <row r="2582" spans="1:9" x14ac:dyDescent="0.25">
      <c r="A2582" s="13" t="s">
        <v>13359</v>
      </c>
      <c r="B2582" s="78"/>
      <c r="C2582" s="113" t="str">
        <f t="shared" si="41"/>
        <v xml:space="preserve">C2577 - </v>
      </c>
      <c r="D2582" s="77"/>
      <c r="E2582" s="111"/>
      <c r="F2582" s="77"/>
      <c r="G2582" s="79"/>
      <c r="H2582" s="77"/>
      <c r="I2582" s="77"/>
    </row>
    <row r="2583" spans="1:9" x14ac:dyDescent="0.25">
      <c r="A2583" s="13" t="s">
        <v>13360</v>
      </c>
      <c r="B2583" s="78"/>
      <c r="C2583" s="113" t="str">
        <f t="shared" si="41"/>
        <v xml:space="preserve">C2578 - </v>
      </c>
      <c r="D2583" s="77"/>
      <c r="E2583" s="111"/>
      <c r="F2583" s="77"/>
      <c r="G2583" s="79"/>
      <c r="H2583" s="77"/>
      <c r="I2583" s="77"/>
    </row>
    <row r="2584" spans="1:9" x14ac:dyDescent="0.25">
      <c r="A2584" s="13" t="s">
        <v>13361</v>
      </c>
      <c r="B2584" s="78"/>
      <c r="C2584" s="113" t="str">
        <f t="shared" si="41"/>
        <v xml:space="preserve">C2579 - </v>
      </c>
      <c r="D2584" s="77"/>
      <c r="E2584" s="111"/>
      <c r="F2584" s="77"/>
      <c r="G2584" s="79"/>
      <c r="H2584" s="77"/>
      <c r="I2584" s="77"/>
    </row>
    <row r="2585" spans="1:9" x14ac:dyDescent="0.25">
      <c r="A2585" s="13" t="s">
        <v>13362</v>
      </c>
      <c r="B2585" s="78"/>
      <c r="C2585" s="113" t="str">
        <f t="shared" si="41"/>
        <v xml:space="preserve">C2580 - </v>
      </c>
      <c r="D2585" s="77"/>
      <c r="E2585" s="111"/>
      <c r="F2585" s="77"/>
      <c r="G2585" s="79"/>
      <c r="H2585" s="77"/>
      <c r="I2585" s="77"/>
    </row>
    <row r="2586" spans="1:9" x14ac:dyDescent="0.25">
      <c r="A2586" s="13" t="s">
        <v>13363</v>
      </c>
      <c r="B2586" s="78"/>
      <c r="C2586" s="113" t="str">
        <f t="shared" si="41"/>
        <v xml:space="preserve">C2581 - </v>
      </c>
      <c r="D2586" s="77"/>
      <c r="E2586" s="111"/>
      <c r="F2586" s="77"/>
      <c r="G2586" s="79"/>
      <c r="H2586" s="77"/>
      <c r="I2586" s="77"/>
    </row>
    <row r="2587" spans="1:9" x14ac:dyDescent="0.25">
      <c r="A2587" s="13" t="s">
        <v>13364</v>
      </c>
      <c r="B2587" s="78"/>
      <c r="C2587" s="113" t="str">
        <f t="shared" si="41"/>
        <v xml:space="preserve">C2582 - </v>
      </c>
      <c r="D2587" s="77"/>
      <c r="E2587" s="111"/>
      <c r="F2587" s="77"/>
      <c r="G2587" s="79"/>
      <c r="H2587" s="77"/>
      <c r="I2587" s="77"/>
    </row>
    <row r="2588" spans="1:9" x14ac:dyDescent="0.25">
      <c r="A2588" s="13" t="s">
        <v>13365</v>
      </c>
      <c r="B2588" s="78"/>
      <c r="C2588" s="113" t="str">
        <f t="shared" si="41"/>
        <v xml:space="preserve">C2583 - </v>
      </c>
      <c r="D2588" s="77"/>
      <c r="E2588" s="111"/>
      <c r="F2588" s="77"/>
      <c r="G2588" s="79"/>
      <c r="H2588" s="77"/>
      <c r="I2588" s="77"/>
    </row>
    <row r="2589" spans="1:9" x14ac:dyDescent="0.25">
      <c r="A2589" s="13" t="s">
        <v>13366</v>
      </c>
      <c r="B2589" s="78"/>
      <c r="C2589" s="113" t="str">
        <f t="shared" si="41"/>
        <v xml:space="preserve">C2584 - </v>
      </c>
      <c r="D2589" s="77"/>
      <c r="E2589" s="111"/>
      <c r="F2589" s="77"/>
      <c r="G2589" s="79"/>
      <c r="H2589" s="77"/>
      <c r="I2589" s="77"/>
    </row>
    <row r="2590" spans="1:9" x14ac:dyDescent="0.25">
      <c r="A2590" s="13" t="s">
        <v>13367</v>
      </c>
      <c r="B2590" s="78"/>
      <c r="C2590" s="113" t="str">
        <f t="shared" si="41"/>
        <v xml:space="preserve">C2585 - </v>
      </c>
      <c r="D2590" s="77"/>
      <c r="E2590" s="111"/>
      <c r="F2590" s="77"/>
      <c r="G2590" s="79"/>
      <c r="H2590" s="77"/>
      <c r="I2590" s="77"/>
    </row>
    <row r="2591" spans="1:9" x14ac:dyDescent="0.25">
      <c r="A2591" s="13" t="s">
        <v>13368</v>
      </c>
      <c r="B2591" s="78"/>
      <c r="C2591" s="113" t="str">
        <f t="shared" si="41"/>
        <v xml:space="preserve">C2586 - </v>
      </c>
      <c r="D2591" s="77"/>
      <c r="E2591" s="111"/>
      <c r="F2591" s="77"/>
      <c r="G2591" s="79"/>
      <c r="H2591" s="77"/>
      <c r="I2591" s="77"/>
    </row>
    <row r="2592" spans="1:9" x14ac:dyDescent="0.25">
      <c r="A2592" s="13" t="s">
        <v>13369</v>
      </c>
      <c r="B2592" s="78"/>
      <c r="C2592" s="113" t="str">
        <f t="shared" si="41"/>
        <v xml:space="preserve">C2587 - </v>
      </c>
      <c r="D2592" s="77"/>
      <c r="E2592" s="111"/>
      <c r="F2592" s="77"/>
      <c r="G2592" s="79"/>
      <c r="H2592" s="77"/>
      <c r="I2592" s="77"/>
    </row>
    <row r="2593" spans="1:9" x14ac:dyDescent="0.25">
      <c r="A2593" s="13" t="s">
        <v>13370</v>
      </c>
      <c r="B2593" s="78"/>
      <c r="C2593" s="113" t="str">
        <f t="shared" si="41"/>
        <v xml:space="preserve">C2588 - </v>
      </c>
      <c r="D2593" s="77"/>
      <c r="E2593" s="111"/>
      <c r="F2593" s="77"/>
      <c r="G2593" s="79"/>
      <c r="H2593" s="77"/>
      <c r="I2593" s="77"/>
    </row>
    <row r="2594" spans="1:9" x14ac:dyDescent="0.25">
      <c r="A2594" s="13" t="s">
        <v>13371</v>
      </c>
      <c r="B2594" s="78"/>
      <c r="C2594" s="113" t="str">
        <f t="shared" si="41"/>
        <v xml:space="preserve">C2589 - </v>
      </c>
      <c r="D2594" s="77"/>
      <c r="E2594" s="111"/>
      <c r="F2594" s="77"/>
      <c r="G2594" s="79"/>
      <c r="H2594" s="77"/>
      <c r="I2594" s="77"/>
    </row>
    <row r="2595" spans="1:9" x14ac:dyDescent="0.25">
      <c r="A2595" s="13" t="s">
        <v>13372</v>
      </c>
      <c r="B2595" s="78"/>
      <c r="C2595" s="113" t="str">
        <f t="shared" si="41"/>
        <v xml:space="preserve">C2590 - </v>
      </c>
      <c r="D2595" s="77"/>
      <c r="E2595" s="111"/>
      <c r="F2595" s="77"/>
      <c r="G2595" s="79"/>
      <c r="H2595" s="77"/>
      <c r="I2595" s="77"/>
    </row>
    <row r="2596" spans="1:9" x14ac:dyDescent="0.25">
      <c r="A2596" s="13" t="s">
        <v>13373</v>
      </c>
      <c r="B2596" s="78"/>
      <c r="C2596" s="113" t="str">
        <f t="shared" si="41"/>
        <v xml:space="preserve">C2591 - </v>
      </c>
      <c r="D2596" s="77"/>
      <c r="E2596" s="111"/>
      <c r="F2596" s="77"/>
      <c r="G2596" s="79"/>
      <c r="H2596" s="77"/>
      <c r="I2596" s="77"/>
    </row>
    <row r="2597" spans="1:9" x14ac:dyDescent="0.25">
      <c r="A2597" s="13" t="s">
        <v>13374</v>
      </c>
      <c r="B2597" s="78"/>
      <c r="C2597" s="113" t="str">
        <f t="shared" si="41"/>
        <v xml:space="preserve">C2592 - </v>
      </c>
      <c r="D2597" s="77"/>
      <c r="E2597" s="111"/>
      <c r="F2597" s="77"/>
      <c r="G2597" s="79"/>
      <c r="H2597" s="77"/>
      <c r="I2597" s="77"/>
    </row>
    <row r="2598" spans="1:9" x14ac:dyDescent="0.25">
      <c r="A2598" s="13" t="s">
        <v>13375</v>
      </c>
      <c r="B2598" s="78"/>
      <c r="C2598" s="113" t="str">
        <f t="shared" si="41"/>
        <v xml:space="preserve">C2593 - </v>
      </c>
      <c r="D2598" s="77"/>
      <c r="E2598" s="111"/>
      <c r="F2598" s="77"/>
      <c r="G2598" s="79"/>
      <c r="H2598" s="77"/>
      <c r="I2598" s="77"/>
    </row>
    <row r="2599" spans="1:9" x14ac:dyDescent="0.25">
      <c r="A2599" s="13" t="s">
        <v>13376</v>
      </c>
      <c r="B2599" s="78"/>
      <c r="C2599" s="113" t="str">
        <f t="shared" si="41"/>
        <v xml:space="preserve">C2594 - </v>
      </c>
      <c r="D2599" s="77"/>
      <c r="E2599" s="111"/>
      <c r="F2599" s="77"/>
      <c r="G2599" s="79"/>
      <c r="H2599" s="77"/>
      <c r="I2599" s="77"/>
    </row>
    <row r="2600" spans="1:9" x14ac:dyDescent="0.25">
      <c r="A2600" s="13" t="s">
        <v>13377</v>
      </c>
      <c r="B2600" s="78"/>
      <c r="C2600" s="113" t="str">
        <f t="shared" si="41"/>
        <v xml:space="preserve">C2595 - </v>
      </c>
      <c r="D2600" s="77"/>
      <c r="E2600" s="111"/>
      <c r="F2600" s="77"/>
      <c r="G2600" s="79"/>
      <c r="H2600" s="77"/>
      <c r="I2600" s="77"/>
    </row>
    <row r="2601" spans="1:9" x14ac:dyDescent="0.25">
      <c r="A2601" s="13" t="s">
        <v>13378</v>
      </c>
      <c r="B2601" s="78"/>
      <c r="C2601" s="113" t="str">
        <f t="shared" si="41"/>
        <v xml:space="preserve">C2596 - </v>
      </c>
      <c r="D2601" s="77"/>
      <c r="E2601" s="111"/>
      <c r="F2601" s="77"/>
      <c r="G2601" s="79"/>
      <c r="H2601" s="77"/>
      <c r="I2601" s="77"/>
    </row>
    <row r="2602" spans="1:9" x14ac:dyDescent="0.25">
      <c r="A2602" s="13" t="s">
        <v>13379</v>
      </c>
      <c r="B2602" s="78"/>
      <c r="C2602" s="113" t="str">
        <f t="shared" si="41"/>
        <v xml:space="preserve">C2597 - </v>
      </c>
      <c r="D2602" s="77"/>
      <c r="E2602" s="111"/>
      <c r="F2602" s="77"/>
      <c r="G2602" s="79"/>
      <c r="H2602" s="77"/>
      <c r="I2602" s="77"/>
    </row>
    <row r="2603" spans="1:9" x14ac:dyDescent="0.25">
      <c r="A2603" s="13" t="s">
        <v>13380</v>
      </c>
      <c r="B2603" s="78"/>
      <c r="C2603" s="113" t="str">
        <f t="shared" si="41"/>
        <v xml:space="preserve">C2598 - </v>
      </c>
      <c r="D2603" s="77"/>
      <c r="E2603" s="111"/>
      <c r="F2603" s="77"/>
      <c r="G2603" s="79"/>
      <c r="H2603" s="77"/>
      <c r="I2603" s="77"/>
    </row>
    <row r="2604" spans="1:9" x14ac:dyDescent="0.25">
      <c r="A2604" s="13" t="s">
        <v>13381</v>
      </c>
      <c r="B2604" s="78"/>
      <c r="C2604" s="113" t="str">
        <f t="shared" si="41"/>
        <v xml:space="preserve">C2599 - </v>
      </c>
      <c r="D2604" s="77"/>
      <c r="E2604" s="111"/>
      <c r="F2604" s="77"/>
      <c r="G2604" s="79"/>
      <c r="H2604" s="77"/>
      <c r="I2604" s="77"/>
    </row>
    <row r="2605" spans="1:9" x14ac:dyDescent="0.25">
      <c r="A2605" s="13" t="s">
        <v>13382</v>
      </c>
      <c r="B2605" s="78"/>
      <c r="C2605" s="113" t="str">
        <f t="shared" si="41"/>
        <v xml:space="preserve">C2600 - </v>
      </c>
      <c r="D2605" s="77"/>
      <c r="E2605" s="111"/>
      <c r="F2605" s="77"/>
      <c r="G2605" s="79"/>
      <c r="H2605" s="77"/>
      <c r="I2605" s="77"/>
    </row>
    <row r="2606" spans="1:9" x14ac:dyDescent="0.25">
      <c r="A2606" s="13" t="s">
        <v>13383</v>
      </c>
      <c r="B2606" s="78"/>
      <c r="C2606" s="113" t="str">
        <f t="shared" si="41"/>
        <v xml:space="preserve">C2601 - </v>
      </c>
      <c r="D2606" s="77"/>
      <c r="E2606" s="111"/>
      <c r="F2606" s="77"/>
      <c r="G2606" s="79"/>
      <c r="H2606" s="77"/>
      <c r="I2606" s="77"/>
    </row>
    <row r="2607" spans="1:9" x14ac:dyDescent="0.25">
      <c r="A2607" s="13" t="s">
        <v>13384</v>
      </c>
      <c r="B2607" s="78"/>
      <c r="C2607" s="113" t="str">
        <f t="shared" si="41"/>
        <v xml:space="preserve">C2602 - </v>
      </c>
      <c r="D2607" s="77"/>
      <c r="E2607" s="111"/>
      <c r="F2607" s="77"/>
      <c r="G2607" s="79"/>
      <c r="H2607" s="77"/>
      <c r="I2607" s="77"/>
    </row>
    <row r="2608" spans="1:9" x14ac:dyDescent="0.25">
      <c r="A2608" s="13" t="s">
        <v>13385</v>
      </c>
      <c r="B2608" s="78"/>
      <c r="C2608" s="113" t="str">
        <f t="shared" si="41"/>
        <v xml:space="preserve">C2603 - </v>
      </c>
      <c r="D2608" s="77"/>
      <c r="E2608" s="111"/>
      <c r="F2608" s="77"/>
      <c r="G2608" s="79"/>
      <c r="H2608" s="77"/>
      <c r="I2608" s="77"/>
    </row>
    <row r="2609" spans="1:9" x14ac:dyDescent="0.25">
      <c r="A2609" s="13" t="s">
        <v>13386</v>
      </c>
      <c r="B2609" s="78"/>
      <c r="C2609" s="113" t="str">
        <f t="shared" si="41"/>
        <v xml:space="preserve">C2604 - </v>
      </c>
      <c r="D2609" s="77"/>
      <c r="E2609" s="111"/>
      <c r="F2609" s="77"/>
      <c r="G2609" s="79"/>
      <c r="H2609" s="77"/>
      <c r="I2609" s="77"/>
    </row>
    <row r="2610" spans="1:9" x14ac:dyDescent="0.25">
      <c r="A2610" s="13" t="s">
        <v>13387</v>
      </c>
      <c r="B2610" s="78"/>
      <c r="C2610" s="113" t="str">
        <f t="shared" si="41"/>
        <v xml:space="preserve">C2605 - </v>
      </c>
      <c r="D2610" s="77"/>
      <c r="E2610" s="111"/>
      <c r="F2610" s="77"/>
      <c r="G2610" s="79"/>
      <c r="H2610" s="77"/>
      <c r="I2610" s="77"/>
    </row>
    <row r="2611" spans="1:9" x14ac:dyDescent="0.25">
      <c r="A2611" s="13" t="s">
        <v>13388</v>
      </c>
      <c r="B2611" s="78"/>
      <c r="C2611" s="113" t="str">
        <f t="shared" si="41"/>
        <v xml:space="preserve">C2606 - </v>
      </c>
      <c r="D2611" s="77"/>
      <c r="E2611" s="111"/>
      <c r="F2611" s="77"/>
      <c r="G2611" s="79"/>
      <c r="H2611" s="77"/>
      <c r="I2611" s="77"/>
    </row>
    <row r="2612" spans="1:9" x14ac:dyDescent="0.25">
      <c r="A2612" s="13" t="s">
        <v>13389</v>
      </c>
      <c r="B2612" s="78"/>
      <c r="C2612" s="113" t="str">
        <f t="shared" si="41"/>
        <v xml:space="preserve">C2607 - </v>
      </c>
      <c r="D2612" s="77"/>
      <c r="E2612" s="111"/>
      <c r="F2612" s="77"/>
      <c r="G2612" s="79"/>
      <c r="H2612" s="77"/>
      <c r="I2612" s="77"/>
    </row>
    <row r="2613" spans="1:9" x14ac:dyDescent="0.25">
      <c r="A2613" s="13" t="s">
        <v>13390</v>
      </c>
      <c r="B2613" s="78"/>
      <c r="C2613" s="113" t="str">
        <f t="shared" si="41"/>
        <v xml:space="preserve">C2608 - </v>
      </c>
      <c r="D2613" s="77"/>
      <c r="E2613" s="111"/>
      <c r="F2613" s="77"/>
      <c r="G2613" s="79"/>
      <c r="H2613" s="77"/>
      <c r="I2613" s="77"/>
    </row>
    <row r="2614" spans="1:9" x14ac:dyDescent="0.25">
      <c r="A2614" s="13" t="s">
        <v>13391</v>
      </c>
      <c r="B2614" s="78"/>
      <c r="C2614" s="113" t="str">
        <f t="shared" si="41"/>
        <v xml:space="preserve">C2609 - </v>
      </c>
      <c r="D2614" s="77"/>
      <c r="E2614" s="111"/>
      <c r="F2614" s="77"/>
      <c r="G2614" s="79"/>
      <c r="H2614" s="77"/>
      <c r="I2614" s="77"/>
    </row>
    <row r="2615" spans="1:9" x14ac:dyDescent="0.25">
      <c r="A2615" s="13" t="s">
        <v>13392</v>
      </c>
      <c r="B2615" s="78"/>
      <c r="C2615" s="113" t="str">
        <f t="shared" si="41"/>
        <v xml:space="preserve">C2610 - </v>
      </c>
      <c r="D2615" s="77"/>
      <c r="E2615" s="111"/>
      <c r="F2615" s="77"/>
      <c r="G2615" s="79"/>
      <c r="H2615" s="77"/>
      <c r="I2615" s="77"/>
    </row>
    <row r="2616" spans="1:9" x14ac:dyDescent="0.25">
      <c r="A2616" s="13" t="s">
        <v>13393</v>
      </c>
      <c r="B2616" s="78"/>
      <c r="C2616" s="113" t="str">
        <f t="shared" si="41"/>
        <v xml:space="preserve">C2611 - </v>
      </c>
      <c r="D2616" s="77"/>
      <c r="E2616" s="111"/>
      <c r="F2616" s="77"/>
      <c r="G2616" s="79"/>
      <c r="H2616" s="77"/>
      <c r="I2616" s="77"/>
    </row>
    <row r="2617" spans="1:9" x14ac:dyDescent="0.25">
      <c r="A2617" s="13" t="s">
        <v>13394</v>
      </c>
      <c r="B2617" s="78"/>
      <c r="C2617" s="113" t="str">
        <f t="shared" si="41"/>
        <v xml:space="preserve">C2612 - </v>
      </c>
      <c r="D2617" s="77"/>
      <c r="E2617" s="111"/>
      <c r="F2617" s="77"/>
      <c r="G2617" s="79"/>
      <c r="H2617" s="77"/>
      <c r="I2617" s="77"/>
    </row>
    <row r="2618" spans="1:9" x14ac:dyDescent="0.25">
      <c r="A2618" s="13" t="s">
        <v>13395</v>
      </c>
      <c r="B2618" s="78"/>
      <c r="C2618" s="113" t="str">
        <f t="shared" si="41"/>
        <v xml:space="preserve">C2613 - </v>
      </c>
      <c r="D2618" s="77"/>
      <c r="E2618" s="111"/>
      <c r="F2618" s="77"/>
      <c r="G2618" s="79"/>
      <c r="H2618" s="77"/>
      <c r="I2618" s="77"/>
    </row>
    <row r="2619" spans="1:9" x14ac:dyDescent="0.25">
      <c r="A2619" s="13" t="s">
        <v>13396</v>
      </c>
      <c r="B2619" s="78"/>
      <c r="C2619" s="113" t="str">
        <f t="shared" si="41"/>
        <v xml:space="preserve">C2614 - </v>
      </c>
      <c r="D2619" s="77"/>
      <c r="E2619" s="111"/>
      <c r="F2619" s="77"/>
      <c r="G2619" s="79"/>
      <c r="H2619" s="77"/>
      <c r="I2619" s="77"/>
    </row>
    <row r="2620" spans="1:9" x14ac:dyDescent="0.25">
      <c r="A2620" s="13" t="s">
        <v>13397</v>
      </c>
      <c r="B2620" s="78"/>
      <c r="C2620" s="113" t="str">
        <f t="shared" si="41"/>
        <v xml:space="preserve">C2615 - </v>
      </c>
      <c r="D2620" s="77"/>
      <c r="E2620" s="111"/>
      <c r="F2620" s="77"/>
      <c r="G2620" s="79"/>
      <c r="H2620" s="77"/>
      <c r="I2620" s="77"/>
    </row>
    <row r="2621" spans="1:9" x14ac:dyDescent="0.25">
      <c r="A2621" s="13" t="s">
        <v>13398</v>
      </c>
      <c r="B2621" s="78"/>
      <c r="C2621" s="113" t="str">
        <f t="shared" si="41"/>
        <v xml:space="preserve">C2616 - </v>
      </c>
      <c r="D2621" s="77"/>
      <c r="E2621" s="111"/>
      <c r="F2621" s="77"/>
      <c r="G2621" s="79"/>
      <c r="H2621" s="77"/>
      <c r="I2621" s="77"/>
    </row>
    <row r="2622" spans="1:9" x14ac:dyDescent="0.25">
      <c r="A2622" s="13" t="s">
        <v>13399</v>
      </c>
      <c r="B2622" s="78"/>
      <c r="C2622" s="113" t="str">
        <f t="shared" si="41"/>
        <v xml:space="preserve">C2617 - </v>
      </c>
      <c r="D2622" s="77"/>
      <c r="E2622" s="111"/>
      <c r="F2622" s="77"/>
      <c r="G2622" s="79"/>
      <c r="H2622" s="77"/>
      <c r="I2622" s="77"/>
    </row>
    <row r="2623" spans="1:9" x14ac:dyDescent="0.25">
      <c r="A2623" s="13" t="s">
        <v>13400</v>
      </c>
      <c r="B2623" s="78"/>
      <c r="C2623" s="113" t="str">
        <f t="shared" si="41"/>
        <v xml:space="preserve">C2618 - </v>
      </c>
      <c r="D2623" s="77"/>
      <c r="E2623" s="111"/>
      <c r="F2623" s="77"/>
      <c r="G2623" s="79"/>
      <c r="H2623" s="77"/>
      <c r="I2623" s="77"/>
    </row>
    <row r="2624" spans="1:9" x14ac:dyDescent="0.25">
      <c r="A2624" s="13" t="s">
        <v>13401</v>
      </c>
      <c r="B2624" s="78"/>
      <c r="C2624" s="113" t="str">
        <f t="shared" si="41"/>
        <v xml:space="preserve">C2619 - </v>
      </c>
      <c r="D2624" s="77"/>
      <c r="E2624" s="111"/>
      <c r="F2624" s="77"/>
      <c r="G2624" s="79"/>
      <c r="H2624" s="77"/>
      <c r="I2624" s="77"/>
    </row>
    <row r="2625" spans="1:9" x14ac:dyDescent="0.25">
      <c r="A2625" s="13" t="s">
        <v>13402</v>
      </c>
      <c r="B2625" s="78"/>
      <c r="C2625" s="113" t="str">
        <f t="shared" si="41"/>
        <v xml:space="preserve">C2620 - </v>
      </c>
      <c r="D2625" s="77"/>
      <c r="E2625" s="111"/>
      <c r="F2625" s="77"/>
      <c r="G2625" s="79"/>
      <c r="H2625" s="77"/>
      <c r="I2625" s="77"/>
    </row>
    <row r="2626" spans="1:9" x14ac:dyDescent="0.25">
      <c r="A2626" s="13" t="s">
        <v>13403</v>
      </c>
      <c r="B2626" s="78"/>
      <c r="C2626" s="113" t="str">
        <f t="shared" si="41"/>
        <v xml:space="preserve">C2621 - </v>
      </c>
      <c r="D2626" s="77"/>
      <c r="E2626" s="111"/>
      <c r="F2626" s="77"/>
      <c r="G2626" s="79"/>
      <c r="H2626" s="77"/>
      <c r="I2626" s="77"/>
    </row>
    <row r="2627" spans="1:9" x14ac:dyDescent="0.25">
      <c r="A2627" s="13" t="s">
        <v>13404</v>
      </c>
      <c r="B2627" s="78"/>
      <c r="C2627" s="113" t="str">
        <f t="shared" si="41"/>
        <v xml:space="preserve">C2622 - </v>
      </c>
      <c r="D2627" s="77"/>
      <c r="E2627" s="111"/>
      <c r="F2627" s="77"/>
      <c r="G2627" s="79"/>
      <c r="H2627" s="77"/>
      <c r="I2627" s="77"/>
    </row>
    <row r="2628" spans="1:9" x14ac:dyDescent="0.25">
      <c r="A2628" s="13" t="s">
        <v>13405</v>
      </c>
      <c r="B2628" s="78"/>
      <c r="C2628" s="113" t="str">
        <f t="shared" si="41"/>
        <v xml:space="preserve">C2623 - </v>
      </c>
      <c r="D2628" s="77"/>
      <c r="E2628" s="111"/>
      <c r="F2628" s="77"/>
      <c r="G2628" s="79"/>
      <c r="H2628" s="77"/>
      <c r="I2628" s="77"/>
    </row>
    <row r="2629" spans="1:9" x14ac:dyDescent="0.25">
      <c r="A2629" s="13" t="s">
        <v>13406</v>
      </c>
      <c r="B2629" s="78"/>
      <c r="C2629" s="113" t="str">
        <f t="shared" si="41"/>
        <v xml:space="preserve">C2624 - </v>
      </c>
      <c r="D2629" s="77"/>
      <c r="E2629" s="111"/>
      <c r="F2629" s="77"/>
      <c r="G2629" s="79"/>
      <c r="H2629" s="77"/>
      <c r="I2629" s="77"/>
    </row>
    <row r="2630" spans="1:9" x14ac:dyDescent="0.25">
      <c r="A2630" s="13" t="s">
        <v>13407</v>
      </c>
      <c r="B2630" s="78"/>
      <c r="C2630" s="113" t="str">
        <f t="shared" ref="C2630:C2693" si="42">A2630&amp;" - "&amp;B2630</f>
        <v xml:space="preserve">C2625 - </v>
      </c>
      <c r="D2630" s="77"/>
      <c r="E2630" s="111"/>
      <c r="F2630" s="77"/>
      <c r="G2630" s="79"/>
      <c r="H2630" s="77"/>
      <c r="I2630" s="77"/>
    </row>
    <row r="2631" spans="1:9" x14ac:dyDescent="0.25">
      <c r="A2631" s="13" t="s">
        <v>13408</v>
      </c>
      <c r="B2631" s="78"/>
      <c r="C2631" s="113" t="str">
        <f t="shared" si="42"/>
        <v xml:space="preserve">C2626 - </v>
      </c>
      <c r="D2631" s="77"/>
      <c r="E2631" s="111"/>
      <c r="F2631" s="77"/>
      <c r="G2631" s="79"/>
      <c r="H2631" s="77"/>
      <c r="I2631" s="77"/>
    </row>
    <row r="2632" spans="1:9" x14ac:dyDescent="0.25">
      <c r="A2632" s="13" t="s">
        <v>13409</v>
      </c>
      <c r="B2632" s="78"/>
      <c r="C2632" s="113" t="str">
        <f t="shared" si="42"/>
        <v xml:space="preserve">C2627 - </v>
      </c>
      <c r="D2632" s="77"/>
      <c r="E2632" s="111"/>
      <c r="F2632" s="77"/>
      <c r="G2632" s="79"/>
      <c r="H2632" s="77"/>
      <c r="I2632" s="77"/>
    </row>
    <row r="2633" spans="1:9" x14ac:dyDescent="0.25">
      <c r="A2633" s="13" t="s">
        <v>13410</v>
      </c>
      <c r="B2633" s="78"/>
      <c r="C2633" s="113" t="str">
        <f t="shared" si="42"/>
        <v xml:space="preserve">C2628 - </v>
      </c>
      <c r="D2633" s="77"/>
      <c r="E2633" s="111"/>
      <c r="F2633" s="77"/>
      <c r="G2633" s="79"/>
      <c r="H2633" s="77"/>
      <c r="I2633" s="77"/>
    </row>
    <row r="2634" spans="1:9" x14ac:dyDescent="0.25">
      <c r="A2634" s="13" t="s">
        <v>13411</v>
      </c>
      <c r="B2634" s="78"/>
      <c r="C2634" s="113" t="str">
        <f t="shared" si="42"/>
        <v xml:space="preserve">C2629 - </v>
      </c>
      <c r="D2634" s="77"/>
      <c r="E2634" s="111"/>
      <c r="F2634" s="77"/>
      <c r="G2634" s="79"/>
      <c r="H2634" s="77"/>
      <c r="I2634" s="77"/>
    </row>
    <row r="2635" spans="1:9" x14ac:dyDescent="0.25">
      <c r="A2635" s="13" t="s">
        <v>13412</v>
      </c>
      <c r="B2635" s="78"/>
      <c r="C2635" s="113" t="str">
        <f t="shared" si="42"/>
        <v xml:space="preserve">C2630 - </v>
      </c>
      <c r="D2635" s="77"/>
      <c r="E2635" s="111"/>
      <c r="F2635" s="77"/>
      <c r="G2635" s="79"/>
      <c r="H2635" s="77"/>
      <c r="I2635" s="77"/>
    </row>
    <row r="2636" spans="1:9" x14ac:dyDescent="0.25">
      <c r="A2636" s="13" t="s">
        <v>13413</v>
      </c>
      <c r="B2636" s="78"/>
      <c r="C2636" s="113" t="str">
        <f t="shared" si="42"/>
        <v xml:space="preserve">C2631 - </v>
      </c>
      <c r="D2636" s="77"/>
      <c r="E2636" s="111"/>
      <c r="F2636" s="77"/>
      <c r="G2636" s="79"/>
      <c r="H2636" s="77"/>
      <c r="I2636" s="77"/>
    </row>
    <row r="2637" spans="1:9" x14ac:dyDescent="0.25">
      <c r="A2637" s="13" t="s">
        <v>13414</v>
      </c>
      <c r="B2637" s="78"/>
      <c r="C2637" s="113" t="str">
        <f t="shared" si="42"/>
        <v xml:space="preserve">C2632 - </v>
      </c>
      <c r="D2637" s="77"/>
      <c r="E2637" s="111"/>
      <c r="F2637" s="77"/>
      <c r="G2637" s="79"/>
      <c r="H2637" s="77"/>
      <c r="I2637" s="77"/>
    </row>
    <row r="2638" spans="1:9" x14ac:dyDescent="0.25">
      <c r="A2638" s="13" t="s">
        <v>13415</v>
      </c>
      <c r="B2638" s="78"/>
      <c r="C2638" s="113" t="str">
        <f t="shared" si="42"/>
        <v xml:space="preserve">C2633 - </v>
      </c>
      <c r="D2638" s="77"/>
      <c r="E2638" s="111"/>
      <c r="F2638" s="77"/>
      <c r="G2638" s="79"/>
      <c r="H2638" s="77"/>
      <c r="I2638" s="77"/>
    </row>
    <row r="2639" spans="1:9" x14ac:dyDescent="0.25">
      <c r="A2639" s="13" t="s">
        <v>13416</v>
      </c>
      <c r="B2639" s="78"/>
      <c r="C2639" s="113" t="str">
        <f t="shared" si="42"/>
        <v xml:space="preserve">C2634 - </v>
      </c>
      <c r="D2639" s="77"/>
      <c r="E2639" s="111"/>
      <c r="F2639" s="77"/>
      <c r="G2639" s="79"/>
      <c r="H2639" s="77"/>
      <c r="I2639" s="77"/>
    </row>
    <row r="2640" spans="1:9" x14ac:dyDescent="0.25">
      <c r="A2640" s="13" t="s">
        <v>13417</v>
      </c>
      <c r="B2640" s="78"/>
      <c r="C2640" s="113" t="str">
        <f t="shared" si="42"/>
        <v xml:space="preserve">C2635 - </v>
      </c>
      <c r="D2640" s="77"/>
      <c r="E2640" s="111"/>
      <c r="F2640" s="77"/>
      <c r="G2640" s="79"/>
      <c r="H2640" s="77"/>
      <c r="I2640" s="77"/>
    </row>
    <row r="2641" spans="1:9" x14ac:dyDescent="0.25">
      <c r="A2641" s="13" t="s">
        <v>13418</v>
      </c>
      <c r="B2641" s="78"/>
      <c r="C2641" s="113" t="str">
        <f t="shared" si="42"/>
        <v xml:space="preserve">C2636 - </v>
      </c>
      <c r="D2641" s="77"/>
      <c r="E2641" s="111"/>
      <c r="F2641" s="77"/>
      <c r="G2641" s="79"/>
      <c r="H2641" s="77"/>
      <c r="I2641" s="77"/>
    </row>
    <row r="2642" spans="1:9" x14ac:dyDescent="0.25">
      <c r="A2642" s="13" t="s">
        <v>13419</v>
      </c>
      <c r="B2642" s="78"/>
      <c r="C2642" s="113" t="str">
        <f t="shared" si="42"/>
        <v xml:space="preserve">C2637 - </v>
      </c>
      <c r="D2642" s="77"/>
      <c r="E2642" s="111"/>
      <c r="F2642" s="77"/>
      <c r="G2642" s="79"/>
      <c r="H2642" s="77"/>
      <c r="I2642" s="77"/>
    </row>
    <row r="2643" spans="1:9" x14ac:dyDescent="0.25">
      <c r="A2643" s="13" t="s">
        <v>13420</v>
      </c>
      <c r="B2643" s="78"/>
      <c r="C2643" s="113" t="str">
        <f t="shared" si="42"/>
        <v xml:space="preserve">C2638 - </v>
      </c>
      <c r="D2643" s="77"/>
      <c r="E2643" s="111"/>
      <c r="F2643" s="77"/>
      <c r="G2643" s="79"/>
      <c r="H2643" s="77"/>
      <c r="I2643" s="77"/>
    </row>
    <row r="2644" spans="1:9" x14ac:dyDescent="0.25">
      <c r="A2644" s="13" t="s">
        <v>13421</v>
      </c>
      <c r="B2644" s="78"/>
      <c r="C2644" s="113" t="str">
        <f t="shared" si="42"/>
        <v xml:space="preserve">C2639 - </v>
      </c>
      <c r="D2644" s="77"/>
      <c r="E2644" s="111"/>
      <c r="F2644" s="77"/>
      <c r="G2644" s="79"/>
      <c r="H2644" s="77"/>
      <c r="I2644" s="77"/>
    </row>
    <row r="2645" spans="1:9" x14ac:dyDescent="0.25">
      <c r="A2645" s="13" t="s">
        <v>13422</v>
      </c>
      <c r="B2645" s="78"/>
      <c r="C2645" s="113" t="str">
        <f t="shared" si="42"/>
        <v xml:space="preserve">C2640 - </v>
      </c>
      <c r="D2645" s="77"/>
      <c r="E2645" s="111"/>
      <c r="F2645" s="77"/>
      <c r="G2645" s="79"/>
      <c r="H2645" s="77"/>
      <c r="I2645" s="77"/>
    </row>
    <row r="2646" spans="1:9" x14ac:dyDescent="0.25">
      <c r="A2646" s="13" t="s">
        <v>13423</v>
      </c>
      <c r="B2646" s="78"/>
      <c r="C2646" s="113" t="str">
        <f t="shared" si="42"/>
        <v xml:space="preserve">C2641 - </v>
      </c>
      <c r="D2646" s="77"/>
      <c r="E2646" s="111"/>
      <c r="F2646" s="77"/>
      <c r="G2646" s="79"/>
      <c r="H2646" s="77"/>
      <c r="I2646" s="77"/>
    </row>
    <row r="2647" spans="1:9" x14ac:dyDescent="0.25">
      <c r="A2647" s="13" t="s">
        <v>13424</v>
      </c>
      <c r="B2647" s="78"/>
      <c r="C2647" s="113" t="str">
        <f t="shared" si="42"/>
        <v xml:space="preserve">C2642 - </v>
      </c>
      <c r="D2647" s="77"/>
      <c r="E2647" s="111"/>
      <c r="F2647" s="77"/>
      <c r="G2647" s="79"/>
      <c r="H2647" s="77"/>
      <c r="I2647" s="77"/>
    </row>
    <row r="2648" spans="1:9" x14ac:dyDescent="0.25">
      <c r="A2648" s="13" t="s">
        <v>13425</v>
      </c>
      <c r="B2648" s="78"/>
      <c r="C2648" s="113" t="str">
        <f t="shared" si="42"/>
        <v xml:space="preserve">C2643 - </v>
      </c>
      <c r="D2648" s="77"/>
      <c r="E2648" s="111"/>
      <c r="F2648" s="77"/>
      <c r="G2648" s="79"/>
      <c r="H2648" s="77"/>
      <c r="I2648" s="77"/>
    </row>
    <row r="2649" spans="1:9" x14ac:dyDescent="0.25">
      <c r="A2649" s="13" t="s">
        <v>13426</v>
      </c>
      <c r="B2649" s="78"/>
      <c r="C2649" s="113" t="str">
        <f t="shared" si="42"/>
        <v xml:space="preserve">C2644 - </v>
      </c>
      <c r="D2649" s="77"/>
      <c r="E2649" s="111"/>
      <c r="F2649" s="77"/>
      <c r="G2649" s="79"/>
      <c r="H2649" s="77"/>
      <c r="I2649" s="77"/>
    </row>
    <row r="2650" spans="1:9" x14ac:dyDescent="0.25">
      <c r="A2650" s="13" t="s">
        <v>13427</v>
      </c>
      <c r="B2650" s="78"/>
      <c r="C2650" s="113" t="str">
        <f t="shared" si="42"/>
        <v xml:space="preserve">C2645 - </v>
      </c>
      <c r="D2650" s="77"/>
      <c r="E2650" s="111"/>
      <c r="F2650" s="77"/>
      <c r="G2650" s="79"/>
      <c r="H2650" s="77"/>
      <c r="I2650" s="77"/>
    </row>
    <row r="2651" spans="1:9" x14ac:dyDescent="0.25">
      <c r="A2651" s="13" t="s">
        <v>13428</v>
      </c>
      <c r="B2651" s="78"/>
      <c r="C2651" s="113" t="str">
        <f t="shared" si="42"/>
        <v xml:space="preserve">C2646 - </v>
      </c>
      <c r="D2651" s="77"/>
      <c r="E2651" s="111"/>
      <c r="F2651" s="77"/>
      <c r="G2651" s="79"/>
      <c r="H2651" s="77"/>
      <c r="I2651" s="77"/>
    </row>
    <row r="2652" spans="1:9" x14ac:dyDescent="0.25">
      <c r="A2652" s="13" t="s">
        <v>13429</v>
      </c>
      <c r="B2652" s="78"/>
      <c r="C2652" s="113" t="str">
        <f t="shared" si="42"/>
        <v xml:space="preserve">C2647 - </v>
      </c>
      <c r="D2652" s="77"/>
      <c r="E2652" s="111"/>
      <c r="F2652" s="77"/>
      <c r="G2652" s="79"/>
      <c r="H2652" s="77"/>
      <c r="I2652" s="77"/>
    </row>
    <row r="2653" spans="1:9" x14ac:dyDescent="0.25">
      <c r="A2653" s="13" t="s">
        <v>13430</v>
      </c>
      <c r="B2653" s="78"/>
      <c r="C2653" s="113" t="str">
        <f t="shared" si="42"/>
        <v xml:space="preserve">C2648 - </v>
      </c>
      <c r="D2653" s="77"/>
      <c r="E2653" s="111"/>
      <c r="F2653" s="77"/>
      <c r="G2653" s="79"/>
      <c r="H2653" s="77"/>
      <c r="I2653" s="77"/>
    </row>
    <row r="2654" spans="1:9" x14ac:dyDescent="0.25">
      <c r="A2654" s="13" t="s">
        <v>13431</v>
      </c>
      <c r="B2654" s="78"/>
      <c r="C2654" s="113" t="str">
        <f t="shared" si="42"/>
        <v xml:space="preserve">C2649 - </v>
      </c>
      <c r="D2654" s="77"/>
      <c r="E2654" s="111"/>
      <c r="F2654" s="77"/>
      <c r="G2654" s="79"/>
      <c r="H2654" s="77"/>
      <c r="I2654" s="77"/>
    </row>
    <row r="2655" spans="1:9" x14ac:dyDescent="0.25">
      <c r="A2655" s="13" t="s">
        <v>13432</v>
      </c>
      <c r="B2655" s="78"/>
      <c r="C2655" s="113" t="str">
        <f t="shared" si="42"/>
        <v xml:space="preserve">C2650 - </v>
      </c>
      <c r="D2655" s="77"/>
      <c r="E2655" s="111"/>
      <c r="F2655" s="77"/>
      <c r="G2655" s="79"/>
      <c r="H2655" s="77"/>
      <c r="I2655" s="77"/>
    </row>
    <row r="2656" spans="1:9" x14ac:dyDescent="0.25">
      <c r="A2656" s="13" t="s">
        <v>13433</v>
      </c>
      <c r="B2656" s="78"/>
      <c r="C2656" s="113" t="str">
        <f t="shared" si="42"/>
        <v xml:space="preserve">C2651 - </v>
      </c>
      <c r="D2656" s="77"/>
      <c r="E2656" s="111"/>
      <c r="F2656" s="77"/>
      <c r="G2656" s="79"/>
      <c r="H2656" s="77"/>
      <c r="I2656" s="77"/>
    </row>
    <row r="2657" spans="1:9" x14ac:dyDescent="0.25">
      <c r="A2657" s="13" t="s">
        <v>13434</v>
      </c>
      <c r="B2657" s="78"/>
      <c r="C2657" s="113" t="str">
        <f t="shared" si="42"/>
        <v xml:space="preserve">C2652 - </v>
      </c>
      <c r="D2657" s="77"/>
      <c r="E2657" s="111"/>
      <c r="F2657" s="77"/>
      <c r="G2657" s="79"/>
      <c r="H2657" s="77"/>
      <c r="I2657" s="77"/>
    </row>
    <row r="2658" spans="1:9" x14ac:dyDescent="0.25">
      <c r="A2658" s="13" t="s">
        <v>13435</v>
      </c>
      <c r="B2658" s="78"/>
      <c r="C2658" s="113" t="str">
        <f t="shared" si="42"/>
        <v xml:space="preserve">C2653 - </v>
      </c>
      <c r="D2658" s="77"/>
      <c r="E2658" s="111"/>
      <c r="F2658" s="77"/>
      <c r="G2658" s="79"/>
      <c r="H2658" s="77"/>
      <c r="I2658" s="77"/>
    </row>
    <row r="2659" spans="1:9" x14ac:dyDescent="0.25">
      <c r="A2659" s="13" t="s">
        <v>13436</v>
      </c>
      <c r="B2659" s="78"/>
      <c r="C2659" s="113" t="str">
        <f t="shared" si="42"/>
        <v xml:space="preserve">C2654 - </v>
      </c>
      <c r="D2659" s="77"/>
      <c r="E2659" s="111"/>
      <c r="F2659" s="77"/>
      <c r="G2659" s="79"/>
      <c r="H2659" s="77"/>
      <c r="I2659" s="77"/>
    </row>
    <row r="2660" spans="1:9" x14ac:dyDescent="0.25">
      <c r="A2660" s="13" t="s">
        <v>13437</v>
      </c>
      <c r="B2660" s="78"/>
      <c r="C2660" s="113" t="str">
        <f t="shared" si="42"/>
        <v xml:space="preserve">C2655 - </v>
      </c>
      <c r="D2660" s="77"/>
      <c r="E2660" s="111"/>
      <c r="F2660" s="77"/>
      <c r="G2660" s="79"/>
      <c r="H2660" s="77"/>
      <c r="I2660" s="77"/>
    </row>
    <row r="2661" spans="1:9" x14ac:dyDescent="0.25">
      <c r="A2661" s="13" t="s">
        <v>13438</v>
      </c>
      <c r="B2661" s="78"/>
      <c r="C2661" s="113" t="str">
        <f t="shared" si="42"/>
        <v xml:space="preserve">C2656 - </v>
      </c>
      <c r="D2661" s="77"/>
      <c r="E2661" s="111"/>
      <c r="F2661" s="77"/>
      <c r="G2661" s="79"/>
      <c r="H2661" s="77"/>
      <c r="I2661" s="77"/>
    </row>
    <row r="2662" spans="1:9" x14ac:dyDescent="0.25">
      <c r="A2662" s="13" t="s">
        <v>13439</v>
      </c>
      <c r="B2662" s="78"/>
      <c r="C2662" s="113" t="str">
        <f t="shared" si="42"/>
        <v xml:space="preserve">C2657 - </v>
      </c>
      <c r="D2662" s="77"/>
      <c r="E2662" s="111"/>
      <c r="F2662" s="77"/>
      <c r="G2662" s="79"/>
      <c r="H2662" s="77"/>
      <c r="I2662" s="77"/>
    </row>
    <row r="2663" spans="1:9" x14ac:dyDescent="0.25">
      <c r="A2663" s="13" t="s">
        <v>13440</v>
      </c>
      <c r="B2663" s="78"/>
      <c r="C2663" s="113" t="str">
        <f t="shared" si="42"/>
        <v xml:space="preserve">C2658 - </v>
      </c>
      <c r="D2663" s="77"/>
      <c r="E2663" s="111"/>
      <c r="F2663" s="77"/>
      <c r="G2663" s="79"/>
      <c r="H2663" s="77"/>
      <c r="I2663" s="77"/>
    </row>
    <row r="2664" spans="1:9" x14ac:dyDescent="0.25">
      <c r="A2664" s="13" t="s">
        <v>13441</v>
      </c>
      <c r="B2664" s="78"/>
      <c r="C2664" s="113" t="str">
        <f t="shared" si="42"/>
        <v xml:space="preserve">C2659 - </v>
      </c>
      <c r="D2664" s="77"/>
      <c r="E2664" s="111"/>
      <c r="F2664" s="77"/>
      <c r="G2664" s="79"/>
      <c r="H2664" s="77"/>
      <c r="I2664" s="77"/>
    </row>
    <row r="2665" spans="1:9" x14ac:dyDescent="0.25">
      <c r="A2665" s="13" t="s">
        <v>13442</v>
      </c>
      <c r="B2665" s="78"/>
      <c r="C2665" s="113" t="str">
        <f t="shared" si="42"/>
        <v xml:space="preserve">C2660 - </v>
      </c>
      <c r="D2665" s="77"/>
      <c r="E2665" s="111"/>
      <c r="F2665" s="77"/>
      <c r="G2665" s="79"/>
      <c r="H2665" s="77"/>
      <c r="I2665" s="77"/>
    </row>
    <row r="2666" spans="1:9" x14ac:dyDescent="0.25">
      <c r="A2666" s="13" t="s">
        <v>13443</v>
      </c>
      <c r="B2666" s="78"/>
      <c r="C2666" s="113" t="str">
        <f t="shared" si="42"/>
        <v xml:space="preserve">C2661 - </v>
      </c>
      <c r="D2666" s="77"/>
      <c r="E2666" s="111"/>
      <c r="F2666" s="77"/>
      <c r="G2666" s="79"/>
      <c r="H2666" s="77"/>
      <c r="I2666" s="77"/>
    </row>
    <row r="2667" spans="1:9" x14ac:dyDescent="0.25">
      <c r="A2667" s="13" t="s">
        <v>13444</v>
      </c>
      <c r="B2667" s="78"/>
      <c r="C2667" s="113" t="str">
        <f t="shared" si="42"/>
        <v xml:space="preserve">C2662 - </v>
      </c>
      <c r="D2667" s="77"/>
      <c r="E2667" s="111"/>
      <c r="F2667" s="77"/>
      <c r="G2667" s="79"/>
      <c r="H2667" s="77"/>
      <c r="I2667" s="77"/>
    </row>
    <row r="2668" spans="1:9" x14ac:dyDescent="0.25">
      <c r="A2668" s="13" t="s">
        <v>13445</v>
      </c>
      <c r="B2668" s="78"/>
      <c r="C2668" s="113" t="str">
        <f t="shared" si="42"/>
        <v xml:space="preserve">C2663 - </v>
      </c>
      <c r="D2668" s="77"/>
      <c r="E2668" s="111"/>
      <c r="F2668" s="77"/>
      <c r="G2668" s="79"/>
      <c r="H2668" s="77"/>
      <c r="I2668" s="77"/>
    </row>
    <row r="2669" spans="1:9" x14ac:dyDescent="0.25">
      <c r="A2669" s="13" t="s">
        <v>13446</v>
      </c>
      <c r="B2669" s="78"/>
      <c r="C2669" s="113" t="str">
        <f t="shared" si="42"/>
        <v xml:space="preserve">C2664 - </v>
      </c>
      <c r="D2669" s="77"/>
      <c r="E2669" s="111"/>
      <c r="F2669" s="77"/>
      <c r="G2669" s="79"/>
      <c r="H2669" s="77"/>
      <c r="I2669" s="77"/>
    </row>
    <row r="2670" spans="1:9" x14ac:dyDescent="0.25">
      <c r="A2670" s="13" t="s">
        <v>13447</v>
      </c>
      <c r="B2670" s="78"/>
      <c r="C2670" s="113" t="str">
        <f t="shared" si="42"/>
        <v xml:space="preserve">C2665 - </v>
      </c>
      <c r="D2670" s="77"/>
      <c r="E2670" s="111"/>
      <c r="F2670" s="77"/>
      <c r="G2670" s="79"/>
      <c r="H2670" s="77"/>
      <c r="I2670" s="77"/>
    </row>
    <row r="2671" spans="1:9" x14ac:dyDescent="0.25">
      <c r="A2671" s="13" t="s">
        <v>13448</v>
      </c>
      <c r="B2671" s="78"/>
      <c r="C2671" s="113" t="str">
        <f t="shared" si="42"/>
        <v xml:space="preserve">C2666 - </v>
      </c>
      <c r="D2671" s="77"/>
      <c r="E2671" s="111"/>
      <c r="F2671" s="77"/>
      <c r="G2671" s="79"/>
      <c r="H2671" s="77"/>
      <c r="I2671" s="77"/>
    </row>
    <row r="2672" spans="1:9" x14ac:dyDescent="0.25">
      <c r="A2672" s="13" t="s">
        <v>13449</v>
      </c>
      <c r="B2672" s="78"/>
      <c r="C2672" s="113" t="str">
        <f t="shared" si="42"/>
        <v xml:space="preserve">C2667 - </v>
      </c>
      <c r="D2672" s="77"/>
      <c r="E2672" s="111"/>
      <c r="F2672" s="77"/>
      <c r="G2672" s="79"/>
      <c r="H2672" s="77"/>
      <c r="I2672" s="77"/>
    </row>
    <row r="2673" spans="1:9" x14ac:dyDescent="0.25">
      <c r="A2673" s="13" t="s">
        <v>13450</v>
      </c>
      <c r="B2673" s="78"/>
      <c r="C2673" s="113" t="str">
        <f t="shared" si="42"/>
        <v xml:space="preserve">C2668 - </v>
      </c>
      <c r="D2673" s="77"/>
      <c r="E2673" s="111"/>
      <c r="F2673" s="77"/>
      <c r="G2673" s="79"/>
      <c r="H2673" s="77"/>
      <c r="I2673" s="77"/>
    </row>
    <row r="2674" spans="1:9" x14ac:dyDescent="0.25">
      <c r="A2674" s="13" t="s">
        <v>13451</v>
      </c>
      <c r="B2674" s="78"/>
      <c r="C2674" s="113" t="str">
        <f t="shared" si="42"/>
        <v xml:space="preserve">C2669 - </v>
      </c>
      <c r="D2674" s="77"/>
      <c r="E2674" s="111"/>
      <c r="F2674" s="77"/>
      <c r="G2674" s="79"/>
      <c r="H2674" s="77"/>
      <c r="I2674" s="77"/>
    </row>
    <row r="2675" spans="1:9" x14ac:dyDescent="0.25">
      <c r="A2675" s="13" t="s">
        <v>13452</v>
      </c>
      <c r="B2675" s="78"/>
      <c r="C2675" s="113" t="str">
        <f t="shared" si="42"/>
        <v xml:space="preserve">C2670 - </v>
      </c>
      <c r="D2675" s="77"/>
      <c r="E2675" s="111"/>
      <c r="F2675" s="77"/>
      <c r="G2675" s="79"/>
      <c r="H2675" s="77"/>
      <c r="I2675" s="77"/>
    </row>
    <row r="2676" spans="1:9" x14ac:dyDescent="0.25">
      <c r="A2676" s="13" t="s">
        <v>13453</v>
      </c>
      <c r="B2676" s="78"/>
      <c r="C2676" s="113" t="str">
        <f t="shared" si="42"/>
        <v xml:space="preserve">C2671 - </v>
      </c>
      <c r="D2676" s="77"/>
      <c r="E2676" s="111"/>
      <c r="F2676" s="77"/>
      <c r="G2676" s="79"/>
      <c r="H2676" s="77"/>
      <c r="I2676" s="77"/>
    </row>
    <row r="2677" spans="1:9" x14ac:dyDescent="0.25">
      <c r="A2677" s="13" t="s">
        <v>13454</v>
      </c>
      <c r="B2677" s="78"/>
      <c r="C2677" s="113" t="str">
        <f t="shared" si="42"/>
        <v xml:space="preserve">C2672 - </v>
      </c>
      <c r="D2677" s="77"/>
      <c r="E2677" s="111"/>
      <c r="F2677" s="77"/>
      <c r="G2677" s="79"/>
      <c r="H2677" s="77"/>
      <c r="I2677" s="77"/>
    </row>
    <row r="2678" spans="1:9" x14ac:dyDescent="0.25">
      <c r="A2678" s="13" t="s">
        <v>13455</v>
      </c>
      <c r="B2678" s="78"/>
      <c r="C2678" s="113" t="str">
        <f t="shared" si="42"/>
        <v xml:space="preserve">C2673 - </v>
      </c>
      <c r="D2678" s="77"/>
      <c r="E2678" s="111"/>
      <c r="F2678" s="77"/>
      <c r="G2678" s="79"/>
      <c r="H2678" s="77"/>
      <c r="I2678" s="77"/>
    </row>
    <row r="2679" spans="1:9" x14ac:dyDescent="0.25">
      <c r="A2679" s="13" t="s">
        <v>13456</v>
      </c>
      <c r="B2679" s="78"/>
      <c r="C2679" s="113" t="str">
        <f t="shared" si="42"/>
        <v xml:space="preserve">C2674 - </v>
      </c>
      <c r="D2679" s="77"/>
      <c r="E2679" s="111"/>
      <c r="F2679" s="77"/>
      <c r="G2679" s="79"/>
      <c r="H2679" s="77"/>
      <c r="I2679" s="77"/>
    </row>
    <row r="2680" spans="1:9" x14ac:dyDescent="0.25">
      <c r="A2680" s="13" t="s">
        <v>13457</v>
      </c>
      <c r="B2680" s="78"/>
      <c r="C2680" s="113" t="str">
        <f t="shared" si="42"/>
        <v xml:space="preserve">C2675 - </v>
      </c>
      <c r="D2680" s="77"/>
      <c r="E2680" s="111"/>
      <c r="F2680" s="77"/>
      <c r="G2680" s="79"/>
      <c r="H2680" s="77"/>
      <c r="I2680" s="77"/>
    </row>
    <row r="2681" spans="1:9" x14ac:dyDescent="0.25">
      <c r="A2681" s="13" t="s">
        <v>13458</v>
      </c>
      <c r="B2681" s="78"/>
      <c r="C2681" s="113" t="str">
        <f t="shared" si="42"/>
        <v xml:space="preserve">C2676 - </v>
      </c>
      <c r="D2681" s="77"/>
      <c r="E2681" s="111"/>
      <c r="F2681" s="77"/>
      <c r="G2681" s="79"/>
      <c r="H2681" s="77"/>
      <c r="I2681" s="77"/>
    </row>
    <row r="2682" spans="1:9" x14ac:dyDescent="0.25">
      <c r="A2682" s="13" t="s">
        <v>13459</v>
      </c>
      <c r="B2682" s="78"/>
      <c r="C2682" s="113" t="str">
        <f t="shared" si="42"/>
        <v xml:space="preserve">C2677 - </v>
      </c>
      <c r="D2682" s="77"/>
      <c r="E2682" s="111"/>
      <c r="F2682" s="77"/>
      <c r="G2682" s="79"/>
      <c r="H2682" s="77"/>
      <c r="I2682" s="77"/>
    </row>
    <row r="2683" spans="1:9" x14ac:dyDescent="0.25">
      <c r="A2683" s="13" t="s">
        <v>13460</v>
      </c>
      <c r="B2683" s="78"/>
      <c r="C2683" s="113" t="str">
        <f t="shared" si="42"/>
        <v xml:space="preserve">C2678 - </v>
      </c>
      <c r="D2683" s="77"/>
      <c r="E2683" s="111"/>
      <c r="F2683" s="77"/>
      <c r="G2683" s="79"/>
      <c r="H2683" s="77"/>
      <c r="I2683" s="77"/>
    </row>
    <row r="2684" spans="1:9" x14ac:dyDescent="0.25">
      <c r="A2684" s="13" t="s">
        <v>13461</v>
      </c>
      <c r="B2684" s="78"/>
      <c r="C2684" s="113" t="str">
        <f t="shared" si="42"/>
        <v xml:space="preserve">C2679 - </v>
      </c>
      <c r="D2684" s="77"/>
      <c r="E2684" s="111"/>
      <c r="F2684" s="77"/>
      <c r="G2684" s="79"/>
      <c r="H2684" s="77"/>
      <c r="I2684" s="77"/>
    </row>
    <row r="2685" spans="1:9" x14ac:dyDescent="0.25">
      <c r="A2685" s="13" t="s">
        <v>13462</v>
      </c>
      <c r="B2685" s="78"/>
      <c r="C2685" s="113" t="str">
        <f t="shared" si="42"/>
        <v xml:space="preserve">C2680 - </v>
      </c>
      <c r="D2685" s="77"/>
      <c r="E2685" s="111"/>
      <c r="F2685" s="77"/>
      <c r="G2685" s="79"/>
      <c r="H2685" s="77"/>
      <c r="I2685" s="77"/>
    </row>
    <row r="2686" spans="1:9" x14ac:dyDescent="0.25">
      <c r="A2686" s="13" t="s">
        <v>13463</v>
      </c>
      <c r="B2686" s="78"/>
      <c r="C2686" s="113" t="str">
        <f t="shared" si="42"/>
        <v xml:space="preserve">C2681 - </v>
      </c>
      <c r="D2686" s="77"/>
      <c r="E2686" s="111"/>
      <c r="F2686" s="77"/>
      <c r="G2686" s="79"/>
      <c r="H2686" s="77"/>
      <c r="I2686" s="77"/>
    </row>
    <row r="2687" spans="1:9" x14ac:dyDescent="0.25">
      <c r="A2687" s="13" t="s">
        <v>13464</v>
      </c>
      <c r="B2687" s="78"/>
      <c r="C2687" s="113" t="str">
        <f t="shared" si="42"/>
        <v xml:space="preserve">C2682 - </v>
      </c>
      <c r="D2687" s="77"/>
      <c r="E2687" s="111"/>
      <c r="F2687" s="77"/>
      <c r="G2687" s="79"/>
      <c r="H2687" s="77"/>
      <c r="I2687" s="77"/>
    </row>
    <row r="2688" spans="1:9" x14ac:dyDescent="0.25">
      <c r="A2688" s="13" t="s">
        <v>13465</v>
      </c>
      <c r="B2688" s="78"/>
      <c r="C2688" s="113" t="str">
        <f t="shared" si="42"/>
        <v xml:space="preserve">C2683 - </v>
      </c>
      <c r="D2688" s="77"/>
      <c r="E2688" s="111"/>
      <c r="F2688" s="77"/>
      <c r="G2688" s="79"/>
      <c r="H2688" s="77"/>
      <c r="I2688" s="77"/>
    </row>
    <row r="2689" spans="1:9" x14ac:dyDescent="0.25">
      <c r="A2689" s="13" t="s">
        <v>13466</v>
      </c>
      <c r="B2689" s="78"/>
      <c r="C2689" s="113" t="str">
        <f t="shared" si="42"/>
        <v xml:space="preserve">C2684 - </v>
      </c>
      <c r="D2689" s="77"/>
      <c r="E2689" s="111"/>
      <c r="F2689" s="77"/>
      <c r="G2689" s="79"/>
      <c r="H2689" s="77"/>
      <c r="I2689" s="77"/>
    </row>
    <row r="2690" spans="1:9" x14ac:dyDescent="0.25">
      <c r="A2690" s="13" t="s">
        <v>13467</v>
      </c>
      <c r="B2690" s="78"/>
      <c r="C2690" s="113" t="str">
        <f t="shared" si="42"/>
        <v xml:space="preserve">C2685 - </v>
      </c>
      <c r="D2690" s="77"/>
      <c r="E2690" s="111"/>
      <c r="F2690" s="77"/>
      <c r="G2690" s="79"/>
      <c r="H2690" s="77"/>
      <c r="I2690" s="77"/>
    </row>
    <row r="2691" spans="1:9" x14ac:dyDescent="0.25">
      <c r="A2691" s="13" t="s">
        <v>13468</v>
      </c>
      <c r="B2691" s="78"/>
      <c r="C2691" s="113" t="str">
        <f t="shared" si="42"/>
        <v xml:space="preserve">C2686 - </v>
      </c>
      <c r="D2691" s="77"/>
      <c r="E2691" s="111"/>
      <c r="F2691" s="77"/>
      <c r="G2691" s="79"/>
      <c r="H2691" s="77"/>
      <c r="I2691" s="77"/>
    </row>
    <row r="2692" spans="1:9" x14ac:dyDescent="0.25">
      <c r="A2692" s="13" t="s">
        <v>13469</v>
      </c>
      <c r="B2692" s="78"/>
      <c r="C2692" s="113" t="str">
        <f t="shared" si="42"/>
        <v xml:space="preserve">C2687 - </v>
      </c>
      <c r="D2692" s="77"/>
      <c r="E2692" s="111"/>
      <c r="F2692" s="77"/>
      <c r="G2692" s="79"/>
      <c r="H2692" s="77"/>
      <c r="I2692" s="77"/>
    </row>
    <row r="2693" spans="1:9" x14ac:dyDescent="0.25">
      <c r="A2693" s="13" t="s">
        <v>13470</v>
      </c>
      <c r="B2693" s="78"/>
      <c r="C2693" s="113" t="str">
        <f t="shared" si="42"/>
        <v xml:space="preserve">C2688 - </v>
      </c>
      <c r="D2693" s="77"/>
      <c r="E2693" s="111"/>
      <c r="F2693" s="77"/>
      <c r="G2693" s="79"/>
      <c r="H2693" s="77"/>
      <c r="I2693" s="77"/>
    </row>
    <row r="2694" spans="1:9" x14ac:dyDescent="0.25">
      <c r="A2694" s="13" t="s">
        <v>13471</v>
      </c>
      <c r="B2694" s="78"/>
      <c r="C2694" s="113" t="str">
        <f t="shared" ref="C2694:C2757" si="43">A2694&amp;" - "&amp;B2694</f>
        <v xml:space="preserve">C2689 - </v>
      </c>
      <c r="D2694" s="77"/>
      <c r="E2694" s="111"/>
      <c r="F2694" s="77"/>
      <c r="G2694" s="79"/>
      <c r="H2694" s="77"/>
      <c r="I2694" s="77"/>
    </row>
    <row r="2695" spans="1:9" x14ac:dyDescent="0.25">
      <c r="A2695" s="13" t="s">
        <v>13472</v>
      </c>
      <c r="B2695" s="78"/>
      <c r="C2695" s="113" t="str">
        <f t="shared" si="43"/>
        <v xml:space="preserve">C2690 - </v>
      </c>
      <c r="D2695" s="77"/>
      <c r="E2695" s="111"/>
      <c r="F2695" s="77"/>
      <c r="G2695" s="79"/>
      <c r="H2695" s="77"/>
      <c r="I2695" s="77"/>
    </row>
    <row r="2696" spans="1:9" x14ac:dyDescent="0.25">
      <c r="A2696" s="13" t="s">
        <v>13473</v>
      </c>
      <c r="B2696" s="78"/>
      <c r="C2696" s="113" t="str">
        <f t="shared" si="43"/>
        <v xml:space="preserve">C2691 - </v>
      </c>
      <c r="D2696" s="77"/>
      <c r="E2696" s="111"/>
      <c r="F2696" s="77"/>
      <c r="G2696" s="79"/>
      <c r="H2696" s="77"/>
      <c r="I2696" s="77"/>
    </row>
    <row r="2697" spans="1:9" x14ac:dyDescent="0.25">
      <c r="A2697" s="13" t="s">
        <v>13474</v>
      </c>
      <c r="B2697" s="78"/>
      <c r="C2697" s="113" t="str">
        <f t="shared" si="43"/>
        <v xml:space="preserve">C2692 - </v>
      </c>
      <c r="D2697" s="77"/>
      <c r="E2697" s="111"/>
      <c r="F2697" s="77"/>
      <c r="G2697" s="79"/>
      <c r="H2697" s="77"/>
      <c r="I2697" s="77"/>
    </row>
    <row r="2698" spans="1:9" x14ac:dyDescent="0.25">
      <c r="A2698" s="13" t="s">
        <v>13475</v>
      </c>
      <c r="B2698" s="78"/>
      <c r="C2698" s="113" t="str">
        <f t="shared" si="43"/>
        <v xml:space="preserve">C2693 - </v>
      </c>
      <c r="D2698" s="77"/>
      <c r="E2698" s="111"/>
      <c r="F2698" s="77"/>
      <c r="G2698" s="79"/>
      <c r="H2698" s="77"/>
      <c r="I2698" s="77"/>
    </row>
    <row r="2699" spans="1:9" x14ac:dyDescent="0.25">
      <c r="A2699" s="13" t="s">
        <v>13476</v>
      </c>
      <c r="B2699" s="78"/>
      <c r="C2699" s="113" t="str">
        <f t="shared" si="43"/>
        <v xml:space="preserve">C2694 - </v>
      </c>
      <c r="D2699" s="77"/>
      <c r="E2699" s="111"/>
      <c r="F2699" s="77"/>
      <c r="G2699" s="79"/>
      <c r="H2699" s="77"/>
      <c r="I2699" s="77"/>
    </row>
    <row r="2700" spans="1:9" x14ac:dyDescent="0.25">
      <c r="A2700" s="13" t="s">
        <v>13477</v>
      </c>
      <c r="B2700" s="78"/>
      <c r="C2700" s="113" t="str">
        <f t="shared" si="43"/>
        <v xml:space="preserve">C2695 - </v>
      </c>
      <c r="D2700" s="77"/>
      <c r="E2700" s="111"/>
      <c r="F2700" s="77"/>
      <c r="G2700" s="79"/>
      <c r="H2700" s="77"/>
      <c r="I2700" s="77"/>
    </row>
    <row r="2701" spans="1:9" x14ac:dyDescent="0.25">
      <c r="A2701" s="13" t="s">
        <v>13478</v>
      </c>
      <c r="B2701" s="78"/>
      <c r="C2701" s="113" t="str">
        <f t="shared" si="43"/>
        <v xml:space="preserve">C2696 - </v>
      </c>
      <c r="D2701" s="77"/>
      <c r="E2701" s="111"/>
      <c r="F2701" s="77"/>
      <c r="G2701" s="79"/>
      <c r="H2701" s="77"/>
      <c r="I2701" s="77"/>
    </row>
    <row r="2702" spans="1:9" x14ac:dyDescent="0.25">
      <c r="A2702" s="13" t="s">
        <v>13479</v>
      </c>
      <c r="B2702" s="78"/>
      <c r="C2702" s="113" t="str">
        <f t="shared" si="43"/>
        <v xml:space="preserve">C2697 - </v>
      </c>
      <c r="D2702" s="77"/>
      <c r="E2702" s="111"/>
      <c r="F2702" s="77"/>
      <c r="G2702" s="79"/>
      <c r="H2702" s="77"/>
      <c r="I2702" s="77"/>
    </row>
    <row r="2703" spans="1:9" x14ac:dyDescent="0.25">
      <c r="A2703" s="13" t="s">
        <v>13480</v>
      </c>
      <c r="B2703" s="78"/>
      <c r="C2703" s="113" t="str">
        <f t="shared" si="43"/>
        <v xml:space="preserve">C2698 - </v>
      </c>
      <c r="D2703" s="77"/>
      <c r="E2703" s="111"/>
      <c r="F2703" s="77"/>
      <c r="G2703" s="79"/>
      <c r="H2703" s="77"/>
      <c r="I2703" s="77"/>
    </row>
    <row r="2704" spans="1:9" x14ac:dyDescent="0.25">
      <c r="A2704" s="13" t="s">
        <v>13481</v>
      </c>
      <c r="B2704" s="78"/>
      <c r="C2704" s="113" t="str">
        <f t="shared" si="43"/>
        <v xml:space="preserve">C2699 - </v>
      </c>
      <c r="D2704" s="77"/>
      <c r="E2704" s="111"/>
      <c r="F2704" s="77"/>
      <c r="G2704" s="79"/>
      <c r="H2704" s="77"/>
      <c r="I2704" s="77"/>
    </row>
    <row r="2705" spans="1:9" x14ac:dyDescent="0.25">
      <c r="A2705" s="13" t="s">
        <v>13482</v>
      </c>
      <c r="B2705" s="78"/>
      <c r="C2705" s="113" t="str">
        <f t="shared" si="43"/>
        <v xml:space="preserve">C2700 - </v>
      </c>
      <c r="D2705" s="77"/>
      <c r="E2705" s="111"/>
      <c r="F2705" s="77"/>
      <c r="G2705" s="79"/>
      <c r="H2705" s="77"/>
      <c r="I2705" s="77"/>
    </row>
    <row r="2706" spans="1:9" x14ac:dyDescent="0.25">
      <c r="A2706" s="13" t="s">
        <v>13483</v>
      </c>
      <c r="B2706" s="78"/>
      <c r="C2706" s="113" t="str">
        <f t="shared" si="43"/>
        <v xml:space="preserve">C2701 - </v>
      </c>
      <c r="D2706" s="77"/>
      <c r="E2706" s="111"/>
      <c r="F2706" s="77"/>
      <c r="G2706" s="79"/>
      <c r="H2706" s="77"/>
      <c r="I2706" s="77"/>
    </row>
    <row r="2707" spans="1:9" x14ac:dyDescent="0.25">
      <c r="A2707" s="13" t="s">
        <v>13484</v>
      </c>
      <c r="B2707" s="78"/>
      <c r="C2707" s="113" t="str">
        <f t="shared" si="43"/>
        <v xml:space="preserve">C2702 - </v>
      </c>
      <c r="D2707" s="77"/>
      <c r="E2707" s="111"/>
      <c r="F2707" s="77"/>
      <c r="G2707" s="79"/>
      <c r="H2707" s="77"/>
      <c r="I2707" s="77"/>
    </row>
    <row r="2708" spans="1:9" x14ac:dyDescent="0.25">
      <c r="A2708" s="13" t="s">
        <v>13485</v>
      </c>
      <c r="B2708" s="78"/>
      <c r="C2708" s="113" t="str">
        <f t="shared" si="43"/>
        <v xml:space="preserve">C2703 - </v>
      </c>
      <c r="D2708" s="77"/>
      <c r="E2708" s="111"/>
      <c r="F2708" s="77"/>
      <c r="G2708" s="79"/>
      <c r="H2708" s="77"/>
      <c r="I2708" s="77"/>
    </row>
    <row r="2709" spans="1:9" x14ac:dyDescent="0.25">
      <c r="A2709" s="13" t="s">
        <v>13486</v>
      </c>
      <c r="B2709" s="78"/>
      <c r="C2709" s="113" t="str">
        <f t="shared" si="43"/>
        <v xml:space="preserve">C2704 - </v>
      </c>
      <c r="D2709" s="77"/>
      <c r="E2709" s="111"/>
      <c r="F2709" s="77"/>
      <c r="G2709" s="79"/>
      <c r="H2709" s="77"/>
      <c r="I2709" s="77"/>
    </row>
    <row r="2710" spans="1:9" x14ac:dyDescent="0.25">
      <c r="A2710" s="13" t="s">
        <v>13487</v>
      </c>
      <c r="B2710" s="78"/>
      <c r="C2710" s="113" t="str">
        <f t="shared" si="43"/>
        <v xml:space="preserve">C2705 - </v>
      </c>
      <c r="D2710" s="77"/>
      <c r="E2710" s="111"/>
      <c r="F2710" s="77"/>
      <c r="G2710" s="79"/>
      <c r="H2710" s="77"/>
      <c r="I2710" s="77"/>
    </row>
    <row r="2711" spans="1:9" x14ac:dyDescent="0.25">
      <c r="A2711" s="13" t="s">
        <v>13488</v>
      </c>
      <c r="B2711" s="78"/>
      <c r="C2711" s="113" t="str">
        <f t="shared" si="43"/>
        <v xml:space="preserve">C2706 - </v>
      </c>
      <c r="D2711" s="77"/>
      <c r="E2711" s="111"/>
      <c r="F2711" s="77"/>
      <c r="G2711" s="79"/>
      <c r="H2711" s="77"/>
      <c r="I2711" s="77"/>
    </row>
    <row r="2712" spans="1:9" x14ac:dyDescent="0.25">
      <c r="A2712" s="13" t="s">
        <v>13489</v>
      </c>
      <c r="B2712" s="78"/>
      <c r="C2712" s="113" t="str">
        <f t="shared" si="43"/>
        <v xml:space="preserve">C2707 - </v>
      </c>
      <c r="D2712" s="77"/>
      <c r="E2712" s="111"/>
      <c r="F2712" s="77"/>
      <c r="G2712" s="79"/>
      <c r="H2712" s="77"/>
      <c r="I2712" s="77"/>
    </row>
    <row r="2713" spans="1:9" x14ac:dyDescent="0.25">
      <c r="A2713" s="13" t="s">
        <v>13490</v>
      </c>
      <c r="B2713" s="78"/>
      <c r="C2713" s="113" t="str">
        <f t="shared" si="43"/>
        <v xml:space="preserve">C2708 - </v>
      </c>
      <c r="D2713" s="77"/>
      <c r="E2713" s="111"/>
      <c r="F2713" s="77"/>
      <c r="G2713" s="79"/>
      <c r="H2713" s="77"/>
      <c r="I2713" s="77"/>
    </row>
    <row r="2714" spans="1:9" x14ac:dyDescent="0.25">
      <c r="A2714" s="13" t="s">
        <v>13491</v>
      </c>
      <c r="B2714" s="78"/>
      <c r="C2714" s="113" t="str">
        <f t="shared" si="43"/>
        <v xml:space="preserve">C2709 - </v>
      </c>
      <c r="D2714" s="77"/>
      <c r="E2714" s="111"/>
      <c r="F2714" s="77"/>
      <c r="G2714" s="79"/>
      <c r="H2714" s="77"/>
      <c r="I2714" s="77"/>
    </row>
    <row r="2715" spans="1:9" x14ac:dyDescent="0.25">
      <c r="A2715" s="13" t="s">
        <v>13492</v>
      </c>
      <c r="B2715" s="78"/>
      <c r="C2715" s="113" t="str">
        <f t="shared" si="43"/>
        <v xml:space="preserve">C2710 - </v>
      </c>
      <c r="D2715" s="77"/>
      <c r="E2715" s="111"/>
      <c r="F2715" s="77"/>
      <c r="G2715" s="79"/>
      <c r="H2715" s="77"/>
      <c r="I2715" s="77"/>
    </row>
    <row r="2716" spans="1:9" x14ac:dyDescent="0.25">
      <c r="A2716" s="13" t="s">
        <v>13493</v>
      </c>
      <c r="B2716" s="78"/>
      <c r="C2716" s="113" t="str">
        <f t="shared" si="43"/>
        <v xml:space="preserve">C2711 - </v>
      </c>
      <c r="D2716" s="77"/>
      <c r="E2716" s="111"/>
      <c r="F2716" s="77"/>
      <c r="G2716" s="79"/>
      <c r="H2716" s="77"/>
      <c r="I2716" s="77"/>
    </row>
    <row r="2717" spans="1:9" x14ac:dyDescent="0.25">
      <c r="A2717" s="13" t="s">
        <v>13494</v>
      </c>
      <c r="B2717" s="78"/>
      <c r="C2717" s="113" t="str">
        <f t="shared" si="43"/>
        <v xml:space="preserve">C2712 - </v>
      </c>
      <c r="D2717" s="77"/>
      <c r="E2717" s="111"/>
      <c r="F2717" s="77"/>
      <c r="G2717" s="79"/>
      <c r="H2717" s="77"/>
      <c r="I2717" s="77"/>
    </row>
    <row r="2718" spans="1:9" x14ac:dyDescent="0.25">
      <c r="A2718" s="13" t="s">
        <v>13495</v>
      </c>
      <c r="B2718" s="78"/>
      <c r="C2718" s="113" t="str">
        <f t="shared" si="43"/>
        <v xml:space="preserve">C2713 - </v>
      </c>
      <c r="D2718" s="77"/>
      <c r="E2718" s="111"/>
      <c r="F2718" s="77"/>
      <c r="G2718" s="79"/>
      <c r="H2718" s="77"/>
      <c r="I2718" s="77"/>
    </row>
    <row r="2719" spans="1:9" x14ac:dyDescent="0.25">
      <c r="A2719" s="13" t="s">
        <v>13496</v>
      </c>
      <c r="B2719" s="78"/>
      <c r="C2719" s="113" t="str">
        <f t="shared" si="43"/>
        <v xml:space="preserve">C2714 - </v>
      </c>
      <c r="D2719" s="77"/>
      <c r="E2719" s="111"/>
      <c r="F2719" s="77"/>
      <c r="G2719" s="79"/>
      <c r="H2719" s="77"/>
      <c r="I2719" s="77"/>
    </row>
    <row r="2720" spans="1:9" x14ac:dyDescent="0.25">
      <c r="A2720" s="13" t="s">
        <v>13497</v>
      </c>
      <c r="B2720" s="78"/>
      <c r="C2720" s="113" t="str">
        <f t="shared" si="43"/>
        <v xml:space="preserve">C2715 - </v>
      </c>
      <c r="D2720" s="77"/>
      <c r="E2720" s="111"/>
      <c r="F2720" s="77"/>
      <c r="G2720" s="79"/>
      <c r="H2720" s="77"/>
      <c r="I2720" s="77"/>
    </row>
    <row r="2721" spans="1:9" x14ac:dyDescent="0.25">
      <c r="A2721" s="13" t="s">
        <v>13498</v>
      </c>
      <c r="B2721" s="78"/>
      <c r="C2721" s="113" t="str">
        <f t="shared" si="43"/>
        <v xml:space="preserve">C2716 - </v>
      </c>
      <c r="D2721" s="77"/>
      <c r="E2721" s="111"/>
      <c r="F2721" s="77"/>
      <c r="G2721" s="79"/>
      <c r="H2721" s="77"/>
      <c r="I2721" s="77"/>
    </row>
    <row r="2722" spans="1:9" x14ac:dyDescent="0.25">
      <c r="A2722" s="13" t="s">
        <v>13499</v>
      </c>
      <c r="B2722" s="78"/>
      <c r="C2722" s="113" t="str">
        <f t="shared" si="43"/>
        <v xml:space="preserve">C2717 - </v>
      </c>
      <c r="D2722" s="77"/>
      <c r="E2722" s="111"/>
      <c r="F2722" s="77"/>
      <c r="G2722" s="79"/>
      <c r="H2722" s="77"/>
      <c r="I2722" s="77"/>
    </row>
    <row r="2723" spans="1:9" x14ac:dyDescent="0.25">
      <c r="A2723" s="13" t="s">
        <v>13500</v>
      </c>
      <c r="B2723" s="78"/>
      <c r="C2723" s="113" t="str">
        <f t="shared" si="43"/>
        <v xml:space="preserve">C2718 - </v>
      </c>
      <c r="D2723" s="77"/>
      <c r="E2723" s="111"/>
      <c r="F2723" s="77"/>
      <c r="G2723" s="79"/>
      <c r="H2723" s="77"/>
      <c r="I2723" s="77"/>
    </row>
    <row r="2724" spans="1:9" x14ac:dyDescent="0.25">
      <c r="A2724" s="13" t="s">
        <v>13501</v>
      </c>
      <c r="B2724" s="78"/>
      <c r="C2724" s="113" t="str">
        <f t="shared" si="43"/>
        <v xml:space="preserve">C2719 - </v>
      </c>
      <c r="D2724" s="77"/>
      <c r="E2724" s="111"/>
      <c r="F2724" s="77"/>
      <c r="G2724" s="79"/>
      <c r="H2724" s="77"/>
      <c r="I2724" s="77"/>
    </row>
    <row r="2725" spans="1:9" x14ac:dyDescent="0.25">
      <c r="A2725" s="13" t="s">
        <v>13502</v>
      </c>
      <c r="B2725" s="78"/>
      <c r="C2725" s="113" t="str">
        <f t="shared" si="43"/>
        <v xml:space="preserve">C2720 - </v>
      </c>
      <c r="D2725" s="77"/>
      <c r="E2725" s="111"/>
      <c r="F2725" s="77"/>
      <c r="G2725" s="79"/>
      <c r="H2725" s="77"/>
      <c r="I2725" s="77"/>
    </row>
    <row r="2726" spans="1:9" x14ac:dyDescent="0.25">
      <c r="A2726" s="13" t="s">
        <v>13503</v>
      </c>
      <c r="B2726" s="78"/>
      <c r="C2726" s="113" t="str">
        <f t="shared" si="43"/>
        <v xml:space="preserve">C2721 - </v>
      </c>
      <c r="D2726" s="77"/>
      <c r="E2726" s="111"/>
      <c r="F2726" s="77"/>
      <c r="G2726" s="79"/>
      <c r="H2726" s="77"/>
      <c r="I2726" s="77"/>
    </row>
    <row r="2727" spans="1:9" x14ac:dyDescent="0.25">
      <c r="A2727" s="13" t="s">
        <v>13504</v>
      </c>
      <c r="B2727" s="78"/>
      <c r="C2727" s="113" t="str">
        <f t="shared" si="43"/>
        <v xml:space="preserve">C2722 - </v>
      </c>
      <c r="D2727" s="77"/>
      <c r="E2727" s="111"/>
      <c r="F2727" s="77"/>
      <c r="G2727" s="79"/>
      <c r="H2727" s="77"/>
      <c r="I2727" s="77"/>
    </row>
    <row r="2728" spans="1:9" x14ac:dyDescent="0.25">
      <c r="A2728" s="13" t="s">
        <v>13505</v>
      </c>
      <c r="B2728" s="78"/>
      <c r="C2728" s="113" t="str">
        <f t="shared" si="43"/>
        <v xml:space="preserve">C2723 - </v>
      </c>
      <c r="D2728" s="77"/>
      <c r="E2728" s="111"/>
      <c r="F2728" s="77"/>
      <c r="G2728" s="79"/>
      <c r="H2728" s="77"/>
      <c r="I2728" s="77"/>
    </row>
    <row r="2729" spans="1:9" x14ac:dyDescent="0.25">
      <c r="A2729" s="13" t="s">
        <v>13506</v>
      </c>
      <c r="B2729" s="78"/>
      <c r="C2729" s="113" t="str">
        <f t="shared" si="43"/>
        <v xml:space="preserve">C2724 - </v>
      </c>
      <c r="D2729" s="77"/>
      <c r="E2729" s="111"/>
      <c r="F2729" s="77"/>
      <c r="G2729" s="79"/>
      <c r="H2729" s="77"/>
      <c r="I2729" s="77"/>
    </row>
    <row r="2730" spans="1:9" x14ac:dyDescent="0.25">
      <c r="A2730" s="13" t="s">
        <v>13507</v>
      </c>
      <c r="B2730" s="78"/>
      <c r="C2730" s="113" t="str">
        <f t="shared" si="43"/>
        <v xml:space="preserve">C2725 - </v>
      </c>
      <c r="D2730" s="77"/>
      <c r="E2730" s="111"/>
      <c r="F2730" s="77"/>
      <c r="G2730" s="79"/>
      <c r="H2730" s="77"/>
      <c r="I2730" s="77"/>
    </row>
    <row r="2731" spans="1:9" x14ac:dyDescent="0.25">
      <c r="A2731" s="13" t="s">
        <v>13508</v>
      </c>
      <c r="B2731" s="78"/>
      <c r="C2731" s="113" t="str">
        <f t="shared" si="43"/>
        <v xml:space="preserve">C2726 - </v>
      </c>
      <c r="D2731" s="77"/>
      <c r="E2731" s="111"/>
      <c r="F2731" s="77"/>
      <c r="G2731" s="79"/>
      <c r="H2731" s="77"/>
      <c r="I2731" s="77"/>
    </row>
    <row r="2732" spans="1:9" x14ac:dyDescent="0.25">
      <c r="A2732" s="13" t="s">
        <v>13509</v>
      </c>
      <c r="B2732" s="78"/>
      <c r="C2732" s="113" t="str">
        <f t="shared" si="43"/>
        <v xml:space="preserve">C2727 - </v>
      </c>
      <c r="D2732" s="77"/>
      <c r="E2732" s="111"/>
      <c r="F2732" s="77"/>
      <c r="G2732" s="79"/>
      <c r="H2732" s="77"/>
      <c r="I2732" s="77"/>
    </row>
    <row r="2733" spans="1:9" x14ac:dyDescent="0.25">
      <c r="A2733" s="13" t="s">
        <v>13510</v>
      </c>
      <c r="B2733" s="78"/>
      <c r="C2733" s="113" t="str">
        <f t="shared" si="43"/>
        <v xml:space="preserve">C2728 - </v>
      </c>
      <c r="D2733" s="77"/>
      <c r="E2733" s="111"/>
      <c r="F2733" s="77"/>
      <c r="G2733" s="79"/>
      <c r="H2733" s="77"/>
      <c r="I2733" s="77"/>
    </row>
    <row r="2734" spans="1:9" x14ac:dyDescent="0.25">
      <c r="A2734" s="13" t="s">
        <v>13511</v>
      </c>
      <c r="B2734" s="78"/>
      <c r="C2734" s="113" t="str">
        <f t="shared" si="43"/>
        <v xml:space="preserve">C2729 - </v>
      </c>
      <c r="D2734" s="77"/>
      <c r="E2734" s="111"/>
      <c r="F2734" s="77"/>
      <c r="G2734" s="79"/>
      <c r="H2734" s="77"/>
      <c r="I2734" s="77"/>
    </row>
    <row r="2735" spans="1:9" x14ac:dyDescent="0.25">
      <c r="A2735" s="13" t="s">
        <v>13512</v>
      </c>
      <c r="B2735" s="78"/>
      <c r="C2735" s="113" t="str">
        <f t="shared" si="43"/>
        <v xml:space="preserve">C2730 - </v>
      </c>
      <c r="D2735" s="77"/>
      <c r="E2735" s="111"/>
      <c r="F2735" s="77"/>
      <c r="G2735" s="79"/>
      <c r="H2735" s="77"/>
      <c r="I2735" s="77"/>
    </row>
    <row r="2736" spans="1:9" x14ac:dyDescent="0.25">
      <c r="A2736" s="13" t="s">
        <v>13513</v>
      </c>
      <c r="B2736" s="78"/>
      <c r="C2736" s="113" t="str">
        <f t="shared" si="43"/>
        <v xml:space="preserve">C2731 - </v>
      </c>
      <c r="D2736" s="77"/>
      <c r="E2736" s="111"/>
      <c r="F2736" s="77"/>
      <c r="G2736" s="79"/>
      <c r="H2736" s="77"/>
      <c r="I2736" s="77"/>
    </row>
    <row r="2737" spans="1:9" x14ac:dyDescent="0.25">
      <c r="A2737" s="13" t="s">
        <v>13514</v>
      </c>
      <c r="B2737" s="78"/>
      <c r="C2737" s="113" t="str">
        <f t="shared" si="43"/>
        <v xml:space="preserve">C2732 - </v>
      </c>
      <c r="D2737" s="77"/>
      <c r="E2737" s="111"/>
      <c r="F2737" s="77"/>
      <c r="G2737" s="79"/>
      <c r="H2737" s="77"/>
      <c r="I2737" s="77"/>
    </row>
    <row r="2738" spans="1:9" x14ac:dyDescent="0.25">
      <c r="A2738" s="13" t="s">
        <v>13515</v>
      </c>
      <c r="B2738" s="78"/>
      <c r="C2738" s="113" t="str">
        <f t="shared" si="43"/>
        <v xml:space="preserve">C2733 - </v>
      </c>
      <c r="D2738" s="77"/>
      <c r="E2738" s="111"/>
      <c r="F2738" s="77"/>
      <c r="G2738" s="79"/>
      <c r="H2738" s="77"/>
      <c r="I2738" s="77"/>
    </row>
    <row r="2739" spans="1:9" x14ac:dyDescent="0.25">
      <c r="A2739" s="13" t="s">
        <v>13516</v>
      </c>
      <c r="B2739" s="78"/>
      <c r="C2739" s="113" t="str">
        <f t="shared" si="43"/>
        <v xml:space="preserve">C2734 - </v>
      </c>
      <c r="D2739" s="77"/>
      <c r="E2739" s="111"/>
      <c r="F2739" s="77"/>
      <c r="G2739" s="79"/>
      <c r="H2739" s="77"/>
      <c r="I2739" s="77"/>
    </row>
    <row r="2740" spans="1:9" x14ac:dyDescent="0.25">
      <c r="A2740" s="13" t="s">
        <v>13517</v>
      </c>
      <c r="B2740" s="78"/>
      <c r="C2740" s="113" t="str">
        <f t="shared" si="43"/>
        <v xml:space="preserve">C2735 - </v>
      </c>
      <c r="D2740" s="77"/>
      <c r="E2740" s="111"/>
      <c r="F2740" s="77"/>
      <c r="G2740" s="79"/>
      <c r="H2740" s="77"/>
      <c r="I2740" s="77"/>
    </row>
    <row r="2741" spans="1:9" x14ac:dyDescent="0.25">
      <c r="A2741" s="13" t="s">
        <v>13518</v>
      </c>
      <c r="B2741" s="78"/>
      <c r="C2741" s="113" t="str">
        <f t="shared" si="43"/>
        <v xml:space="preserve">C2736 - </v>
      </c>
      <c r="D2741" s="77"/>
      <c r="E2741" s="111"/>
      <c r="F2741" s="77"/>
      <c r="G2741" s="79"/>
      <c r="H2741" s="77"/>
      <c r="I2741" s="77"/>
    </row>
    <row r="2742" spans="1:9" x14ac:dyDescent="0.25">
      <c r="A2742" s="13" t="s">
        <v>13519</v>
      </c>
      <c r="B2742" s="78"/>
      <c r="C2742" s="113" t="str">
        <f t="shared" si="43"/>
        <v xml:space="preserve">C2737 - </v>
      </c>
      <c r="D2742" s="77"/>
      <c r="E2742" s="111"/>
      <c r="F2742" s="77"/>
      <c r="G2742" s="79"/>
      <c r="H2742" s="77"/>
      <c r="I2742" s="77"/>
    </row>
    <row r="2743" spans="1:9" x14ac:dyDescent="0.25">
      <c r="A2743" s="13" t="s">
        <v>13520</v>
      </c>
      <c r="B2743" s="78"/>
      <c r="C2743" s="113" t="str">
        <f t="shared" si="43"/>
        <v xml:space="preserve">C2738 - </v>
      </c>
      <c r="D2743" s="77"/>
      <c r="E2743" s="111"/>
      <c r="F2743" s="77"/>
      <c r="G2743" s="79"/>
      <c r="H2743" s="77"/>
      <c r="I2743" s="77"/>
    </row>
    <row r="2744" spans="1:9" x14ac:dyDescent="0.25">
      <c r="A2744" s="13" t="s">
        <v>13521</v>
      </c>
      <c r="B2744" s="78"/>
      <c r="C2744" s="113" t="str">
        <f t="shared" si="43"/>
        <v xml:space="preserve">C2739 - </v>
      </c>
      <c r="D2744" s="77"/>
      <c r="E2744" s="111"/>
      <c r="F2744" s="77"/>
      <c r="G2744" s="79"/>
      <c r="H2744" s="77"/>
      <c r="I2744" s="77"/>
    </row>
    <row r="2745" spans="1:9" x14ac:dyDescent="0.25">
      <c r="A2745" s="13" t="s">
        <v>13522</v>
      </c>
      <c r="B2745" s="78"/>
      <c r="C2745" s="113" t="str">
        <f t="shared" si="43"/>
        <v xml:space="preserve">C2740 - </v>
      </c>
      <c r="D2745" s="77"/>
      <c r="E2745" s="111"/>
      <c r="F2745" s="77"/>
      <c r="G2745" s="79"/>
      <c r="H2745" s="77"/>
      <c r="I2745" s="77"/>
    </row>
    <row r="2746" spans="1:9" x14ac:dyDescent="0.25">
      <c r="A2746" s="13" t="s">
        <v>13523</v>
      </c>
      <c r="B2746" s="78"/>
      <c r="C2746" s="113" t="str">
        <f t="shared" si="43"/>
        <v xml:space="preserve">C2741 - </v>
      </c>
      <c r="D2746" s="77"/>
      <c r="E2746" s="111"/>
      <c r="F2746" s="77"/>
      <c r="G2746" s="79"/>
      <c r="H2746" s="77"/>
      <c r="I2746" s="77"/>
    </row>
    <row r="2747" spans="1:9" x14ac:dyDescent="0.25">
      <c r="A2747" s="13" t="s">
        <v>13524</v>
      </c>
      <c r="B2747" s="78"/>
      <c r="C2747" s="113" t="str">
        <f t="shared" si="43"/>
        <v xml:space="preserve">C2742 - </v>
      </c>
      <c r="D2747" s="77"/>
      <c r="E2747" s="111"/>
      <c r="F2747" s="77"/>
      <c r="G2747" s="79"/>
      <c r="H2747" s="77"/>
      <c r="I2747" s="77"/>
    </row>
    <row r="2748" spans="1:9" x14ac:dyDescent="0.25">
      <c r="A2748" s="13" t="s">
        <v>13525</v>
      </c>
      <c r="B2748" s="78"/>
      <c r="C2748" s="113" t="str">
        <f t="shared" si="43"/>
        <v xml:space="preserve">C2743 - </v>
      </c>
      <c r="D2748" s="77"/>
      <c r="E2748" s="111"/>
      <c r="F2748" s="77"/>
      <c r="G2748" s="79"/>
      <c r="H2748" s="77"/>
      <c r="I2748" s="77"/>
    </row>
    <row r="2749" spans="1:9" x14ac:dyDescent="0.25">
      <c r="A2749" s="13" t="s">
        <v>13526</v>
      </c>
      <c r="B2749" s="78"/>
      <c r="C2749" s="113" t="str">
        <f t="shared" si="43"/>
        <v xml:space="preserve">C2744 - </v>
      </c>
      <c r="D2749" s="77"/>
      <c r="E2749" s="111"/>
      <c r="F2749" s="77"/>
      <c r="G2749" s="79"/>
      <c r="H2749" s="77"/>
      <c r="I2749" s="77"/>
    </row>
    <row r="2750" spans="1:9" x14ac:dyDescent="0.25">
      <c r="A2750" s="13" t="s">
        <v>13527</v>
      </c>
      <c r="B2750" s="78"/>
      <c r="C2750" s="113" t="str">
        <f t="shared" si="43"/>
        <v xml:space="preserve">C2745 - </v>
      </c>
      <c r="D2750" s="77"/>
      <c r="E2750" s="111"/>
      <c r="F2750" s="77"/>
      <c r="G2750" s="79"/>
      <c r="H2750" s="77"/>
      <c r="I2750" s="77"/>
    </row>
    <row r="2751" spans="1:9" x14ac:dyDescent="0.25">
      <c r="A2751" s="13" t="s">
        <v>13528</v>
      </c>
      <c r="B2751" s="78"/>
      <c r="C2751" s="113" t="str">
        <f t="shared" si="43"/>
        <v xml:space="preserve">C2746 - </v>
      </c>
      <c r="D2751" s="77"/>
      <c r="E2751" s="111"/>
      <c r="F2751" s="77"/>
      <c r="G2751" s="79"/>
      <c r="H2751" s="77"/>
      <c r="I2751" s="77"/>
    </row>
    <row r="2752" spans="1:9" x14ac:dyDescent="0.25">
      <c r="A2752" s="13" t="s">
        <v>13529</v>
      </c>
      <c r="B2752" s="78"/>
      <c r="C2752" s="113" t="str">
        <f t="shared" si="43"/>
        <v xml:space="preserve">C2747 - </v>
      </c>
      <c r="D2752" s="77"/>
      <c r="E2752" s="111"/>
      <c r="F2752" s="77"/>
      <c r="G2752" s="79"/>
      <c r="H2752" s="77"/>
      <c r="I2752" s="77"/>
    </row>
    <row r="2753" spans="1:9" x14ac:dyDescent="0.25">
      <c r="A2753" s="13" t="s">
        <v>13530</v>
      </c>
      <c r="B2753" s="78"/>
      <c r="C2753" s="113" t="str">
        <f t="shared" si="43"/>
        <v xml:space="preserve">C2748 - </v>
      </c>
      <c r="D2753" s="77"/>
      <c r="E2753" s="111"/>
      <c r="F2753" s="77"/>
      <c r="G2753" s="79"/>
      <c r="H2753" s="77"/>
      <c r="I2753" s="77"/>
    </row>
    <row r="2754" spans="1:9" x14ac:dyDescent="0.25">
      <c r="A2754" s="13" t="s">
        <v>13531</v>
      </c>
      <c r="B2754" s="78"/>
      <c r="C2754" s="113" t="str">
        <f t="shared" si="43"/>
        <v xml:space="preserve">C2749 - </v>
      </c>
      <c r="D2754" s="77"/>
      <c r="E2754" s="111"/>
      <c r="F2754" s="77"/>
      <c r="G2754" s="79"/>
      <c r="H2754" s="77"/>
      <c r="I2754" s="77"/>
    </row>
    <row r="2755" spans="1:9" x14ac:dyDescent="0.25">
      <c r="A2755" s="13" t="s">
        <v>13532</v>
      </c>
      <c r="B2755" s="78"/>
      <c r="C2755" s="113" t="str">
        <f t="shared" si="43"/>
        <v xml:space="preserve">C2750 - </v>
      </c>
      <c r="D2755" s="77"/>
      <c r="E2755" s="111"/>
      <c r="F2755" s="77"/>
      <c r="G2755" s="79"/>
      <c r="H2755" s="77"/>
      <c r="I2755" s="77"/>
    </row>
    <row r="2756" spans="1:9" x14ac:dyDescent="0.25">
      <c r="A2756" s="13" t="s">
        <v>13533</v>
      </c>
      <c r="B2756" s="78"/>
      <c r="C2756" s="113" t="str">
        <f t="shared" si="43"/>
        <v xml:space="preserve">C2751 - </v>
      </c>
      <c r="D2756" s="77"/>
      <c r="E2756" s="111"/>
      <c r="F2756" s="77"/>
      <c r="G2756" s="79"/>
      <c r="H2756" s="77"/>
      <c r="I2756" s="77"/>
    </row>
    <row r="2757" spans="1:9" x14ac:dyDescent="0.25">
      <c r="A2757" s="13" t="s">
        <v>13534</v>
      </c>
      <c r="B2757" s="78"/>
      <c r="C2757" s="113" t="str">
        <f t="shared" si="43"/>
        <v xml:space="preserve">C2752 - </v>
      </c>
      <c r="D2757" s="77"/>
      <c r="E2757" s="111"/>
      <c r="F2757" s="77"/>
      <c r="G2757" s="79"/>
      <c r="H2757" s="77"/>
      <c r="I2757" s="77"/>
    </row>
    <row r="2758" spans="1:9" x14ac:dyDescent="0.25">
      <c r="A2758" s="13" t="s">
        <v>13535</v>
      </c>
      <c r="B2758" s="78"/>
      <c r="C2758" s="113" t="str">
        <f t="shared" ref="C2758:C2821" si="44">A2758&amp;" - "&amp;B2758</f>
        <v xml:space="preserve">C2753 - </v>
      </c>
      <c r="D2758" s="77"/>
      <c r="E2758" s="111"/>
      <c r="F2758" s="77"/>
      <c r="G2758" s="79"/>
      <c r="H2758" s="77"/>
      <c r="I2758" s="77"/>
    </row>
    <row r="2759" spans="1:9" x14ac:dyDescent="0.25">
      <c r="A2759" s="13" t="s">
        <v>13536</v>
      </c>
      <c r="B2759" s="78"/>
      <c r="C2759" s="113" t="str">
        <f t="shared" si="44"/>
        <v xml:space="preserve">C2754 - </v>
      </c>
      <c r="D2759" s="77"/>
      <c r="E2759" s="111"/>
      <c r="F2759" s="77"/>
      <c r="G2759" s="79"/>
      <c r="H2759" s="77"/>
      <c r="I2759" s="77"/>
    </row>
    <row r="2760" spans="1:9" x14ac:dyDescent="0.25">
      <c r="A2760" s="13" t="s">
        <v>13537</v>
      </c>
      <c r="B2760" s="78"/>
      <c r="C2760" s="113" t="str">
        <f t="shared" si="44"/>
        <v xml:space="preserve">C2755 - </v>
      </c>
      <c r="D2760" s="77"/>
      <c r="E2760" s="111"/>
      <c r="F2760" s="77"/>
      <c r="G2760" s="79"/>
      <c r="H2760" s="77"/>
      <c r="I2760" s="77"/>
    </row>
    <row r="2761" spans="1:9" x14ac:dyDescent="0.25">
      <c r="A2761" s="13" t="s">
        <v>13538</v>
      </c>
      <c r="B2761" s="78"/>
      <c r="C2761" s="113" t="str">
        <f t="shared" si="44"/>
        <v xml:space="preserve">C2756 - </v>
      </c>
      <c r="D2761" s="77"/>
      <c r="E2761" s="111"/>
      <c r="F2761" s="77"/>
      <c r="G2761" s="79"/>
      <c r="H2761" s="77"/>
      <c r="I2761" s="77"/>
    </row>
    <row r="2762" spans="1:9" x14ac:dyDescent="0.25">
      <c r="A2762" s="13" t="s">
        <v>13539</v>
      </c>
      <c r="B2762" s="78"/>
      <c r="C2762" s="113" t="str">
        <f t="shared" si="44"/>
        <v xml:space="preserve">C2757 - </v>
      </c>
      <c r="D2762" s="77"/>
      <c r="E2762" s="111"/>
      <c r="F2762" s="77"/>
      <c r="G2762" s="79"/>
      <c r="H2762" s="77"/>
      <c r="I2762" s="77"/>
    </row>
    <row r="2763" spans="1:9" x14ac:dyDescent="0.25">
      <c r="A2763" s="13" t="s">
        <v>13540</v>
      </c>
      <c r="B2763" s="78"/>
      <c r="C2763" s="113" t="str">
        <f t="shared" si="44"/>
        <v xml:space="preserve">C2758 - </v>
      </c>
      <c r="D2763" s="77"/>
      <c r="E2763" s="111"/>
      <c r="F2763" s="77"/>
      <c r="G2763" s="79"/>
      <c r="H2763" s="77"/>
      <c r="I2763" s="77"/>
    </row>
    <row r="2764" spans="1:9" x14ac:dyDescent="0.25">
      <c r="A2764" s="13" t="s">
        <v>13541</v>
      </c>
      <c r="B2764" s="78"/>
      <c r="C2764" s="113" t="str">
        <f t="shared" si="44"/>
        <v xml:space="preserve">C2759 - </v>
      </c>
      <c r="D2764" s="77"/>
      <c r="E2764" s="111"/>
      <c r="F2764" s="77"/>
      <c r="G2764" s="79"/>
      <c r="H2764" s="77"/>
      <c r="I2764" s="77"/>
    </row>
    <row r="2765" spans="1:9" x14ac:dyDescent="0.25">
      <c r="A2765" s="13" t="s">
        <v>13542</v>
      </c>
      <c r="B2765" s="78"/>
      <c r="C2765" s="113" t="str">
        <f t="shared" si="44"/>
        <v xml:space="preserve">C2760 - </v>
      </c>
      <c r="D2765" s="77"/>
      <c r="E2765" s="111"/>
      <c r="F2765" s="77"/>
      <c r="G2765" s="79"/>
      <c r="H2765" s="77"/>
      <c r="I2765" s="77"/>
    </row>
    <row r="2766" spans="1:9" x14ac:dyDescent="0.25">
      <c r="A2766" s="13" t="s">
        <v>13543</v>
      </c>
      <c r="B2766" s="78"/>
      <c r="C2766" s="113" t="str">
        <f t="shared" si="44"/>
        <v xml:space="preserve">C2761 - </v>
      </c>
      <c r="D2766" s="77"/>
      <c r="E2766" s="111"/>
      <c r="F2766" s="77"/>
      <c r="G2766" s="79"/>
      <c r="H2766" s="77"/>
      <c r="I2766" s="77"/>
    </row>
    <row r="2767" spans="1:9" x14ac:dyDescent="0.25">
      <c r="A2767" s="13" t="s">
        <v>13544</v>
      </c>
      <c r="B2767" s="78"/>
      <c r="C2767" s="113" t="str">
        <f t="shared" si="44"/>
        <v xml:space="preserve">C2762 - </v>
      </c>
      <c r="D2767" s="77"/>
      <c r="E2767" s="111"/>
      <c r="F2767" s="77"/>
      <c r="G2767" s="79"/>
      <c r="H2767" s="77"/>
      <c r="I2767" s="77"/>
    </row>
    <row r="2768" spans="1:9" x14ac:dyDescent="0.25">
      <c r="A2768" s="13" t="s">
        <v>13545</v>
      </c>
      <c r="B2768" s="78"/>
      <c r="C2768" s="113" t="str">
        <f t="shared" si="44"/>
        <v xml:space="preserve">C2763 - </v>
      </c>
      <c r="D2768" s="77"/>
      <c r="E2768" s="111"/>
      <c r="F2768" s="77"/>
      <c r="G2768" s="79"/>
      <c r="H2768" s="77"/>
      <c r="I2768" s="77"/>
    </row>
    <row r="2769" spans="1:9" x14ac:dyDescent="0.25">
      <c r="A2769" s="13" t="s">
        <v>13546</v>
      </c>
      <c r="B2769" s="78"/>
      <c r="C2769" s="113" t="str">
        <f t="shared" si="44"/>
        <v xml:space="preserve">C2764 - </v>
      </c>
      <c r="D2769" s="77"/>
      <c r="E2769" s="111"/>
      <c r="F2769" s="77"/>
      <c r="G2769" s="79"/>
      <c r="H2769" s="77"/>
      <c r="I2769" s="77"/>
    </row>
    <row r="2770" spans="1:9" x14ac:dyDescent="0.25">
      <c r="A2770" s="13" t="s">
        <v>13547</v>
      </c>
      <c r="B2770" s="78"/>
      <c r="C2770" s="113" t="str">
        <f t="shared" si="44"/>
        <v xml:space="preserve">C2765 - </v>
      </c>
      <c r="D2770" s="77"/>
      <c r="E2770" s="111"/>
      <c r="F2770" s="77"/>
      <c r="G2770" s="79"/>
      <c r="H2770" s="77"/>
      <c r="I2770" s="77"/>
    </row>
    <row r="2771" spans="1:9" x14ac:dyDescent="0.25">
      <c r="A2771" s="13" t="s">
        <v>13548</v>
      </c>
      <c r="B2771" s="78"/>
      <c r="C2771" s="113" t="str">
        <f t="shared" si="44"/>
        <v xml:space="preserve">C2766 - </v>
      </c>
      <c r="D2771" s="77"/>
      <c r="E2771" s="111"/>
      <c r="F2771" s="77"/>
      <c r="G2771" s="79"/>
      <c r="H2771" s="77"/>
      <c r="I2771" s="77"/>
    </row>
    <row r="2772" spans="1:9" x14ac:dyDescent="0.25">
      <c r="A2772" s="13" t="s">
        <v>13549</v>
      </c>
      <c r="B2772" s="78"/>
      <c r="C2772" s="113" t="str">
        <f t="shared" si="44"/>
        <v xml:space="preserve">C2767 - </v>
      </c>
      <c r="D2772" s="77"/>
      <c r="E2772" s="111"/>
      <c r="F2772" s="77"/>
      <c r="G2772" s="79"/>
      <c r="H2772" s="77"/>
      <c r="I2772" s="77"/>
    </row>
    <row r="2773" spans="1:9" x14ac:dyDescent="0.25">
      <c r="A2773" s="13" t="s">
        <v>13550</v>
      </c>
      <c r="B2773" s="78"/>
      <c r="C2773" s="113" t="str">
        <f t="shared" si="44"/>
        <v xml:space="preserve">C2768 - </v>
      </c>
      <c r="D2773" s="77"/>
      <c r="E2773" s="111"/>
      <c r="F2773" s="77"/>
      <c r="G2773" s="79"/>
      <c r="H2773" s="77"/>
      <c r="I2773" s="77"/>
    </row>
    <row r="2774" spans="1:9" x14ac:dyDescent="0.25">
      <c r="A2774" s="13" t="s">
        <v>13551</v>
      </c>
      <c r="B2774" s="78"/>
      <c r="C2774" s="113" t="str">
        <f t="shared" si="44"/>
        <v xml:space="preserve">C2769 - </v>
      </c>
      <c r="D2774" s="77"/>
      <c r="E2774" s="111"/>
      <c r="F2774" s="77"/>
      <c r="G2774" s="79"/>
      <c r="H2774" s="77"/>
      <c r="I2774" s="77"/>
    </row>
    <row r="2775" spans="1:9" x14ac:dyDescent="0.25">
      <c r="A2775" s="13" t="s">
        <v>13552</v>
      </c>
      <c r="B2775" s="78"/>
      <c r="C2775" s="113" t="str">
        <f t="shared" si="44"/>
        <v xml:space="preserve">C2770 - </v>
      </c>
      <c r="D2775" s="77"/>
      <c r="E2775" s="111"/>
      <c r="F2775" s="77"/>
      <c r="G2775" s="79"/>
      <c r="H2775" s="77"/>
      <c r="I2775" s="77"/>
    </row>
    <row r="2776" spans="1:9" x14ac:dyDescent="0.25">
      <c r="A2776" s="13" t="s">
        <v>13553</v>
      </c>
      <c r="B2776" s="78"/>
      <c r="C2776" s="113" t="str">
        <f t="shared" si="44"/>
        <v xml:space="preserve">C2771 - </v>
      </c>
      <c r="D2776" s="77"/>
      <c r="E2776" s="111"/>
      <c r="F2776" s="77"/>
      <c r="G2776" s="79"/>
      <c r="H2776" s="77"/>
      <c r="I2776" s="77"/>
    </row>
    <row r="2777" spans="1:9" x14ac:dyDescent="0.25">
      <c r="A2777" s="13" t="s">
        <v>13554</v>
      </c>
      <c r="B2777" s="78"/>
      <c r="C2777" s="113" t="str">
        <f t="shared" si="44"/>
        <v xml:space="preserve">C2772 - </v>
      </c>
      <c r="D2777" s="77"/>
      <c r="E2777" s="111"/>
      <c r="F2777" s="77"/>
      <c r="G2777" s="79"/>
      <c r="H2777" s="77"/>
      <c r="I2777" s="77"/>
    </row>
    <row r="2778" spans="1:9" x14ac:dyDescent="0.25">
      <c r="A2778" s="13" t="s">
        <v>13555</v>
      </c>
      <c r="B2778" s="78"/>
      <c r="C2778" s="113" t="str">
        <f t="shared" si="44"/>
        <v xml:space="preserve">C2773 - </v>
      </c>
      <c r="D2778" s="77"/>
      <c r="E2778" s="111"/>
      <c r="F2778" s="77"/>
      <c r="G2778" s="79"/>
      <c r="H2778" s="77"/>
      <c r="I2778" s="77"/>
    </row>
    <row r="2779" spans="1:9" x14ac:dyDescent="0.25">
      <c r="A2779" s="13" t="s">
        <v>13556</v>
      </c>
      <c r="B2779" s="78"/>
      <c r="C2779" s="113" t="str">
        <f t="shared" si="44"/>
        <v xml:space="preserve">C2774 - </v>
      </c>
      <c r="D2779" s="77"/>
      <c r="E2779" s="111"/>
      <c r="F2779" s="77"/>
      <c r="G2779" s="79"/>
      <c r="H2779" s="77"/>
      <c r="I2779" s="77"/>
    </row>
    <row r="2780" spans="1:9" x14ac:dyDescent="0.25">
      <c r="A2780" s="13" t="s">
        <v>13557</v>
      </c>
      <c r="B2780" s="78"/>
      <c r="C2780" s="113" t="str">
        <f t="shared" si="44"/>
        <v xml:space="preserve">C2775 - </v>
      </c>
      <c r="D2780" s="77"/>
      <c r="E2780" s="111"/>
      <c r="F2780" s="77"/>
      <c r="G2780" s="79"/>
      <c r="H2780" s="77"/>
      <c r="I2780" s="77"/>
    </row>
    <row r="2781" spans="1:9" x14ac:dyDescent="0.25">
      <c r="A2781" s="13" t="s">
        <v>13558</v>
      </c>
      <c r="B2781" s="78"/>
      <c r="C2781" s="113" t="str">
        <f t="shared" si="44"/>
        <v xml:space="preserve">C2776 - </v>
      </c>
      <c r="D2781" s="77"/>
      <c r="E2781" s="111"/>
      <c r="F2781" s="77"/>
      <c r="G2781" s="79"/>
      <c r="H2781" s="77"/>
      <c r="I2781" s="77"/>
    </row>
    <row r="2782" spans="1:9" x14ac:dyDescent="0.25">
      <c r="A2782" s="13" t="s">
        <v>13559</v>
      </c>
      <c r="B2782" s="78"/>
      <c r="C2782" s="113" t="str">
        <f t="shared" si="44"/>
        <v xml:space="preserve">C2777 - </v>
      </c>
      <c r="D2782" s="77"/>
      <c r="E2782" s="111"/>
      <c r="F2782" s="77"/>
      <c r="G2782" s="79"/>
      <c r="H2782" s="77"/>
      <c r="I2782" s="77"/>
    </row>
    <row r="2783" spans="1:9" x14ac:dyDescent="0.25">
      <c r="A2783" s="13" t="s">
        <v>13560</v>
      </c>
      <c r="B2783" s="78"/>
      <c r="C2783" s="113" t="str">
        <f t="shared" si="44"/>
        <v xml:space="preserve">C2778 - </v>
      </c>
      <c r="D2783" s="77"/>
      <c r="E2783" s="111"/>
      <c r="F2783" s="77"/>
      <c r="G2783" s="79"/>
      <c r="H2783" s="77"/>
      <c r="I2783" s="77"/>
    </row>
    <row r="2784" spans="1:9" x14ac:dyDescent="0.25">
      <c r="A2784" s="13" t="s">
        <v>13561</v>
      </c>
      <c r="B2784" s="78"/>
      <c r="C2784" s="113" t="str">
        <f t="shared" si="44"/>
        <v xml:space="preserve">C2779 - </v>
      </c>
      <c r="D2784" s="77"/>
      <c r="E2784" s="111"/>
      <c r="F2784" s="77"/>
      <c r="G2784" s="79"/>
      <c r="H2784" s="77"/>
      <c r="I2784" s="77"/>
    </row>
    <row r="2785" spans="1:9" x14ac:dyDescent="0.25">
      <c r="A2785" s="13" t="s">
        <v>13562</v>
      </c>
      <c r="B2785" s="78"/>
      <c r="C2785" s="113" t="str">
        <f t="shared" si="44"/>
        <v xml:space="preserve">C2780 - </v>
      </c>
      <c r="D2785" s="77"/>
      <c r="E2785" s="111"/>
      <c r="F2785" s="77"/>
      <c r="G2785" s="79"/>
      <c r="H2785" s="77"/>
      <c r="I2785" s="77"/>
    </row>
    <row r="2786" spans="1:9" x14ac:dyDescent="0.25">
      <c r="A2786" s="13" t="s">
        <v>13563</v>
      </c>
      <c r="B2786" s="78"/>
      <c r="C2786" s="113" t="str">
        <f t="shared" si="44"/>
        <v xml:space="preserve">C2781 - </v>
      </c>
      <c r="D2786" s="77"/>
      <c r="E2786" s="111"/>
      <c r="F2786" s="77"/>
      <c r="G2786" s="79"/>
      <c r="H2786" s="77"/>
      <c r="I2786" s="77"/>
    </row>
    <row r="2787" spans="1:9" x14ac:dyDescent="0.25">
      <c r="A2787" s="13" t="s">
        <v>13564</v>
      </c>
      <c r="B2787" s="78"/>
      <c r="C2787" s="113" t="str">
        <f t="shared" si="44"/>
        <v xml:space="preserve">C2782 - </v>
      </c>
      <c r="D2787" s="77"/>
      <c r="E2787" s="111"/>
      <c r="F2787" s="77"/>
      <c r="G2787" s="79"/>
      <c r="H2787" s="77"/>
      <c r="I2787" s="77"/>
    </row>
    <row r="2788" spans="1:9" x14ac:dyDescent="0.25">
      <c r="A2788" s="13" t="s">
        <v>13565</v>
      </c>
      <c r="B2788" s="78"/>
      <c r="C2788" s="113" t="str">
        <f t="shared" si="44"/>
        <v xml:space="preserve">C2783 - </v>
      </c>
      <c r="D2788" s="77"/>
      <c r="E2788" s="111"/>
      <c r="F2788" s="77"/>
      <c r="G2788" s="79"/>
      <c r="H2788" s="77"/>
      <c r="I2788" s="77"/>
    </row>
    <row r="2789" spans="1:9" x14ac:dyDescent="0.25">
      <c r="A2789" s="13" t="s">
        <v>13566</v>
      </c>
      <c r="B2789" s="78"/>
      <c r="C2789" s="113" t="str">
        <f t="shared" si="44"/>
        <v xml:space="preserve">C2784 - </v>
      </c>
      <c r="D2789" s="77"/>
      <c r="E2789" s="111"/>
      <c r="F2789" s="77"/>
      <c r="G2789" s="79"/>
      <c r="H2789" s="77"/>
      <c r="I2789" s="77"/>
    </row>
    <row r="2790" spans="1:9" x14ac:dyDescent="0.25">
      <c r="A2790" s="13" t="s">
        <v>13567</v>
      </c>
      <c r="B2790" s="78"/>
      <c r="C2790" s="113" t="str">
        <f t="shared" si="44"/>
        <v xml:space="preserve">C2785 - </v>
      </c>
      <c r="D2790" s="77"/>
      <c r="E2790" s="111"/>
      <c r="F2790" s="77"/>
      <c r="G2790" s="79"/>
      <c r="H2790" s="77"/>
      <c r="I2790" s="77"/>
    </row>
    <row r="2791" spans="1:9" x14ac:dyDescent="0.25">
      <c r="A2791" s="13" t="s">
        <v>13568</v>
      </c>
      <c r="B2791" s="78"/>
      <c r="C2791" s="113" t="str">
        <f t="shared" si="44"/>
        <v xml:space="preserve">C2786 - </v>
      </c>
      <c r="D2791" s="77"/>
      <c r="E2791" s="111"/>
      <c r="F2791" s="77"/>
      <c r="G2791" s="79"/>
      <c r="H2791" s="77"/>
      <c r="I2791" s="77"/>
    </row>
    <row r="2792" spans="1:9" x14ac:dyDescent="0.25">
      <c r="A2792" s="13" t="s">
        <v>13569</v>
      </c>
      <c r="B2792" s="78"/>
      <c r="C2792" s="113" t="str">
        <f t="shared" si="44"/>
        <v xml:space="preserve">C2787 - </v>
      </c>
      <c r="D2792" s="77"/>
      <c r="E2792" s="111"/>
      <c r="F2792" s="77"/>
      <c r="G2792" s="79"/>
      <c r="H2792" s="77"/>
      <c r="I2792" s="77"/>
    </row>
    <row r="2793" spans="1:9" x14ac:dyDescent="0.25">
      <c r="A2793" s="13" t="s">
        <v>13570</v>
      </c>
      <c r="B2793" s="78"/>
      <c r="C2793" s="113" t="str">
        <f t="shared" si="44"/>
        <v xml:space="preserve">C2788 - </v>
      </c>
      <c r="D2793" s="77"/>
      <c r="E2793" s="111"/>
      <c r="F2793" s="77"/>
      <c r="G2793" s="79"/>
      <c r="H2793" s="77"/>
      <c r="I2793" s="77"/>
    </row>
    <row r="2794" spans="1:9" x14ac:dyDescent="0.25">
      <c r="A2794" s="13" t="s">
        <v>13571</v>
      </c>
      <c r="B2794" s="78"/>
      <c r="C2794" s="113" t="str">
        <f t="shared" si="44"/>
        <v xml:space="preserve">C2789 - </v>
      </c>
      <c r="D2794" s="77"/>
      <c r="E2794" s="111"/>
      <c r="F2794" s="77"/>
      <c r="G2794" s="79"/>
      <c r="H2794" s="77"/>
      <c r="I2794" s="77"/>
    </row>
    <row r="2795" spans="1:9" x14ac:dyDescent="0.25">
      <c r="A2795" s="13" t="s">
        <v>13572</v>
      </c>
      <c r="B2795" s="78"/>
      <c r="C2795" s="113" t="str">
        <f t="shared" si="44"/>
        <v xml:space="preserve">C2790 - </v>
      </c>
      <c r="D2795" s="77"/>
      <c r="E2795" s="111"/>
      <c r="F2795" s="77"/>
      <c r="G2795" s="79"/>
      <c r="H2795" s="77"/>
      <c r="I2795" s="77"/>
    </row>
    <row r="2796" spans="1:9" x14ac:dyDescent="0.25">
      <c r="A2796" s="13" t="s">
        <v>13573</v>
      </c>
      <c r="B2796" s="78"/>
      <c r="C2796" s="113" t="str">
        <f t="shared" si="44"/>
        <v xml:space="preserve">C2791 - </v>
      </c>
      <c r="D2796" s="77"/>
      <c r="E2796" s="111"/>
      <c r="F2796" s="77"/>
      <c r="G2796" s="79"/>
      <c r="H2796" s="77"/>
      <c r="I2796" s="77"/>
    </row>
    <row r="2797" spans="1:9" x14ac:dyDescent="0.25">
      <c r="A2797" s="13" t="s">
        <v>13574</v>
      </c>
      <c r="B2797" s="78"/>
      <c r="C2797" s="113" t="str">
        <f t="shared" si="44"/>
        <v xml:space="preserve">C2792 - </v>
      </c>
      <c r="D2797" s="77"/>
      <c r="E2797" s="111"/>
      <c r="F2797" s="77"/>
      <c r="G2797" s="79"/>
      <c r="H2797" s="77"/>
      <c r="I2797" s="77"/>
    </row>
    <row r="2798" spans="1:9" x14ac:dyDescent="0.25">
      <c r="A2798" s="13" t="s">
        <v>13575</v>
      </c>
      <c r="B2798" s="78"/>
      <c r="C2798" s="113" t="str">
        <f t="shared" si="44"/>
        <v xml:space="preserve">C2793 - </v>
      </c>
      <c r="D2798" s="77"/>
      <c r="E2798" s="111"/>
      <c r="F2798" s="77"/>
      <c r="G2798" s="79"/>
      <c r="H2798" s="77"/>
      <c r="I2798" s="77"/>
    </row>
    <row r="2799" spans="1:9" x14ac:dyDescent="0.25">
      <c r="A2799" s="13" t="s">
        <v>13576</v>
      </c>
      <c r="B2799" s="78"/>
      <c r="C2799" s="113" t="str">
        <f t="shared" si="44"/>
        <v xml:space="preserve">C2794 - </v>
      </c>
      <c r="D2799" s="77"/>
      <c r="E2799" s="111"/>
      <c r="F2799" s="77"/>
      <c r="G2799" s="79"/>
      <c r="H2799" s="77"/>
      <c r="I2799" s="77"/>
    </row>
    <row r="2800" spans="1:9" x14ac:dyDescent="0.25">
      <c r="A2800" s="13" t="s">
        <v>13577</v>
      </c>
      <c r="B2800" s="78"/>
      <c r="C2800" s="113" t="str">
        <f t="shared" si="44"/>
        <v xml:space="preserve">C2795 - </v>
      </c>
      <c r="D2800" s="77"/>
      <c r="E2800" s="111"/>
      <c r="F2800" s="77"/>
      <c r="G2800" s="79"/>
      <c r="H2800" s="77"/>
      <c r="I2800" s="77"/>
    </row>
    <row r="2801" spans="1:9" x14ac:dyDescent="0.25">
      <c r="A2801" s="13" t="s">
        <v>13578</v>
      </c>
      <c r="B2801" s="78"/>
      <c r="C2801" s="113" t="str">
        <f t="shared" si="44"/>
        <v xml:space="preserve">C2796 - </v>
      </c>
      <c r="D2801" s="77"/>
      <c r="E2801" s="111"/>
      <c r="F2801" s="77"/>
      <c r="G2801" s="79"/>
      <c r="H2801" s="77"/>
      <c r="I2801" s="77"/>
    </row>
    <row r="2802" spans="1:9" x14ac:dyDescent="0.25">
      <c r="A2802" s="13" t="s">
        <v>13579</v>
      </c>
      <c r="B2802" s="78"/>
      <c r="C2802" s="113" t="str">
        <f t="shared" si="44"/>
        <v xml:space="preserve">C2797 - </v>
      </c>
      <c r="D2802" s="77"/>
      <c r="E2802" s="111"/>
      <c r="F2802" s="77"/>
      <c r="G2802" s="79"/>
      <c r="H2802" s="77"/>
      <c r="I2802" s="77"/>
    </row>
    <row r="2803" spans="1:9" x14ac:dyDescent="0.25">
      <c r="A2803" s="13" t="s">
        <v>13580</v>
      </c>
      <c r="B2803" s="78"/>
      <c r="C2803" s="113" t="str">
        <f t="shared" si="44"/>
        <v xml:space="preserve">C2798 - </v>
      </c>
      <c r="D2803" s="77"/>
      <c r="E2803" s="111"/>
      <c r="F2803" s="77"/>
      <c r="G2803" s="79"/>
      <c r="H2803" s="77"/>
      <c r="I2803" s="77"/>
    </row>
    <row r="2804" spans="1:9" x14ac:dyDescent="0.25">
      <c r="A2804" s="13" t="s">
        <v>13581</v>
      </c>
      <c r="B2804" s="78"/>
      <c r="C2804" s="113" t="str">
        <f t="shared" si="44"/>
        <v xml:space="preserve">C2799 - </v>
      </c>
      <c r="D2804" s="77"/>
      <c r="E2804" s="111"/>
      <c r="F2804" s="77"/>
      <c r="G2804" s="79"/>
      <c r="H2804" s="77"/>
      <c r="I2804" s="77"/>
    </row>
    <row r="2805" spans="1:9" x14ac:dyDescent="0.25">
      <c r="A2805" s="13" t="s">
        <v>13582</v>
      </c>
      <c r="B2805" s="78"/>
      <c r="C2805" s="113" t="str">
        <f t="shared" si="44"/>
        <v xml:space="preserve">C2800 - </v>
      </c>
      <c r="D2805" s="77"/>
      <c r="E2805" s="111"/>
      <c r="F2805" s="77"/>
      <c r="G2805" s="79"/>
      <c r="H2805" s="77"/>
      <c r="I2805" s="77"/>
    </row>
    <row r="2806" spans="1:9" x14ac:dyDescent="0.25">
      <c r="A2806" s="13" t="s">
        <v>13583</v>
      </c>
      <c r="B2806" s="78"/>
      <c r="C2806" s="113" t="str">
        <f t="shared" si="44"/>
        <v xml:space="preserve">C2801 - </v>
      </c>
      <c r="D2806" s="77"/>
      <c r="E2806" s="111"/>
      <c r="F2806" s="77"/>
      <c r="G2806" s="79"/>
      <c r="H2806" s="77"/>
      <c r="I2806" s="77"/>
    </row>
    <row r="2807" spans="1:9" x14ac:dyDescent="0.25">
      <c r="A2807" s="13" t="s">
        <v>13584</v>
      </c>
      <c r="B2807" s="78"/>
      <c r="C2807" s="113" t="str">
        <f t="shared" si="44"/>
        <v xml:space="preserve">C2802 - </v>
      </c>
      <c r="D2807" s="77"/>
      <c r="E2807" s="111"/>
      <c r="F2807" s="77"/>
      <c r="G2807" s="79"/>
      <c r="H2807" s="77"/>
      <c r="I2807" s="77"/>
    </row>
    <row r="2808" spans="1:9" x14ac:dyDescent="0.25">
      <c r="A2808" s="13" t="s">
        <v>13585</v>
      </c>
      <c r="B2808" s="78"/>
      <c r="C2808" s="113" t="str">
        <f t="shared" si="44"/>
        <v xml:space="preserve">C2803 - </v>
      </c>
      <c r="D2808" s="77"/>
      <c r="E2808" s="111"/>
      <c r="F2808" s="77"/>
      <c r="G2808" s="79"/>
      <c r="H2808" s="77"/>
      <c r="I2808" s="77"/>
    </row>
    <row r="2809" spans="1:9" x14ac:dyDescent="0.25">
      <c r="A2809" s="13" t="s">
        <v>13586</v>
      </c>
      <c r="B2809" s="78"/>
      <c r="C2809" s="113" t="str">
        <f t="shared" si="44"/>
        <v xml:space="preserve">C2804 - </v>
      </c>
      <c r="D2809" s="77"/>
      <c r="E2809" s="111"/>
      <c r="F2809" s="77"/>
      <c r="G2809" s="79"/>
      <c r="H2809" s="77"/>
      <c r="I2809" s="77"/>
    </row>
    <row r="2810" spans="1:9" x14ac:dyDescent="0.25">
      <c r="A2810" s="13" t="s">
        <v>13587</v>
      </c>
      <c r="B2810" s="78"/>
      <c r="C2810" s="113" t="str">
        <f t="shared" si="44"/>
        <v xml:space="preserve">C2805 - </v>
      </c>
      <c r="D2810" s="77"/>
      <c r="E2810" s="111"/>
      <c r="F2810" s="77"/>
      <c r="G2810" s="79"/>
      <c r="H2810" s="77"/>
      <c r="I2810" s="77"/>
    </row>
    <row r="2811" spans="1:9" x14ac:dyDescent="0.25">
      <c r="A2811" s="13" t="s">
        <v>13588</v>
      </c>
      <c r="B2811" s="78"/>
      <c r="C2811" s="113" t="str">
        <f t="shared" si="44"/>
        <v xml:space="preserve">C2806 - </v>
      </c>
      <c r="D2811" s="77"/>
      <c r="E2811" s="111"/>
      <c r="F2811" s="77"/>
      <c r="G2811" s="79"/>
      <c r="H2811" s="77"/>
      <c r="I2811" s="77"/>
    </row>
    <row r="2812" spans="1:9" x14ac:dyDescent="0.25">
      <c r="A2812" s="13" t="s">
        <v>13589</v>
      </c>
      <c r="B2812" s="78"/>
      <c r="C2812" s="113" t="str">
        <f t="shared" si="44"/>
        <v xml:space="preserve">C2807 - </v>
      </c>
      <c r="D2812" s="77"/>
      <c r="E2812" s="111"/>
      <c r="F2812" s="77"/>
      <c r="G2812" s="79"/>
      <c r="H2812" s="77"/>
      <c r="I2812" s="77"/>
    </row>
    <row r="2813" spans="1:9" x14ac:dyDescent="0.25">
      <c r="A2813" s="13" t="s">
        <v>13590</v>
      </c>
      <c r="B2813" s="78"/>
      <c r="C2813" s="113" t="str">
        <f t="shared" si="44"/>
        <v xml:space="preserve">C2808 - </v>
      </c>
      <c r="D2813" s="77"/>
      <c r="E2813" s="111"/>
      <c r="F2813" s="77"/>
      <c r="G2813" s="79"/>
      <c r="H2813" s="77"/>
      <c r="I2813" s="77"/>
    </row>
    <row r="2814" spans="1:9" x14ac:dyDescent="0.25">
      <c r="A2814" s="13" t="s">
        <v>13591</v>
      </c>
      <c r="B2814" s="78"/>
      <c r="C2814" s="113" t="str">
        <f t="shared" si="44"/>
        <v xml:space="preserve">C2809 - </v>
      </c>
      <c r="D2814" s="77"/>
      <c r="E2814" s="111"/>
      <c r="F2814" s="77"/>
      <c r="G2814" s="79"/>
      <c r="H2814" s="77"/>
      <c r="I2814" s="77"/>
    </row>
    <row r="2815" spans="1:9" x14ac:dyDescent="0.25">
      <c r="A2815" s="13" t="s">
        <v>13592</v>
      </c>
      <c r="B2815" s="78"/>
      <c r="C2815" s="113" t="str">
        <f t="shared" si="44"/>
        <v xml:space="preserve">C2810 - </v>
      </c>
      <c r="D2815" s="77"/>
      <c r="E2815" s="111"/>
      <c r="F2815" s="77"/>
      <c r="G2815" s="79"/>
      <c r="H2815" s="77"/>
      <c r="I2815" s="77"/>
    </row>
    <row r="2816" spans="1:9" x14ac:dyDescent="0.25">
      <c r="A2816" s="13" t="s">
        <v>13593</v>
      </c>
      <c r="B2816" s="78"/>
      <c r="C2816" s="113" t="str">
        <f t="shared" si="44"/>
        <v xml:space="preserve">C2811 - </v>
      </c>
      <c r="D2816" s="77"/>
      <c r="E2816" s="111"/>
      <c r="F2816" s="77"/>
      <c r="G2816" s="79"/>
      <c r="H2816" s="77"/>
      <c r="I2816" s="77"/>
    </row>
    <row r="2817" spans="1:9" x14ac:dyDescent="0.25">
      <c r="A2817" s="13" t="s">
        <v>13594</v>
      </c>
      <c r="B2817" s="78"/>
      <c r="C2817" s="113" t="str">
        <f t="shared" si="44"/>
        <v xml:space="preserve">C2812 - </v>
      </c>
      <c r="D2817" s="77"/>
      <c r="E2817" s="111"/>
      <c r="F2817" s="77"/>
      <c r="G2817" s="79"/>
      <c r="H2817" s="77"/>
      <c r="I2817" s="77"/>
    </row>
    <row r="2818" spans="1:9" x14ac:dyDescent="0.25">
      <c r="A2818" s="13" t="s">
        <v>13595</v>
      </c>
      <c r="B2818" s="78"/>
      <c r="C2818" s="113" t="str">
        <f t="shared" si="44"/>
        <v xml:space="preserve">C2813 - </v>
      </c>
      <c r="D2818" s="77"/>
      <c r="E2818" s="111"/>
      <c r="F2818" s="77"/>
      <c r="G2818" s="79"/>
      <c r="H2818" s="77"/>
      <c r="I2818" s="77"/>
    </row>
    <row r="2819" spans="1:9" x14ac:dyDescent="0.25">
      <c r="A2819" s="13" t="s">
        <v>13596</v>
      </c>
      <c r="B2819" s="78"/>
      <c r="C2819" s="113" t="str">
        <f t="shared" si="44"/>
        <v xml:space="preserve">C2814 - </v>
      </c>
      <c r="D2819" s="77"/>
      <c r="E2819" s="111"/>
      <c r="F2819" s="77"/>
      <c r="G2819" s="79"/>
      <c r="H2819" s="77"/>
      <c r="I2819" s="77"/>
    </row>
    <row r="2820" spans="1:9" x14ac:dyDescent="0.25">
      <c r="A2820" s="13" t="s">
        <v>13597</v>
      </c>
      <c r="B2820" s="78"/>
      <c r="C2820" s="113" t="str">
        <f t="shared" si="44"/>
        <v xml:space="preserve">C2815 - </v>
      </c>
      <c r="D2820" s="77"/>
      <c r="E2820" s="111"/>
      <c r="F2820" s="77"/>
      <c r="G2820" s="79"/>
      <c r="H2820" s="77"/>
      <c r="I2820" s="77"/>
    </row>
    <row r="2821" spans="1:9" x14ac:dyDescent="0.25">
      <c r="A2821" s="13" t="s">
        <v>13598</v>
      </c>
      <c r="B2821" s="78"/>
      <c r="C2821" s="113" t="str">
        <f t="shared" si="44"/>
        <v xml:space="preserve">C2816 - </v>
      </c>
      <c r="D2821" s="77"/>
      <c r="E2821" s="111"/>
      <c r="F2821" s="77"/>
      <c r="G2821" s="79"/>
      <c r="H2821" s="77"/>
      <c r="I2821" s="77"/>
    </row>
    <row r="2822" spans="1:9" x14ac:dyDescent="0.25">
      <c r="A2822" s="13" t="s">
        <v>13599</v>
      </c>
      <c r="B2822" s="78"/>
      <c r="C2822" s="113" t="str">
        <f t="shared" ref="C2822:C2885" si="45">A2822&amp;" - "&amp;B2822</f>
        <v xml:space="preserve">C2817 - </v>
      </c>
      <c r="D2822" s="77"/>
      <c r="E2822" s="111"/>
      <c r="F2822" s="77"/>
      <c r="G2822" s="79"/>
      <c r="H2822" s="77"/>
      <c r="I2822" s="77"/>
    </row>
    <row r="2823" spans="1:9" x14ac:dyDescent="0.25">
      <c r="A2823" s="13" t="s">
        <v>13600</v>
      </c>
      <c r="B2823" s="78"/>
      <c r="C2823" s="113" t="str">
        <f t="shared" si="45"/>
        <v xml:space="preserve">C2818 - </v>
      </c>
      <c r="D2823" s="77"/>
      <c r="E2823" s="111"/>
      <c r="F2823" s="77"/>
      <c r="G2823" s="79"/>
      <c r="H2823" s="77"/>
      <c r="I2823" s="77"/>
    </row>
    <row r="2824" spans="1:9" x14ac:dyDescent="0.25">
      <c r="A2824" s="13" t="s">
        <v>13601</v>
      </c>
      <c r="B2824" s="78"/>
      <c r="C2824" s="113" t="str">
        <f t="shared" si="45"/>
        <v xml:space="preserve">C2819 - </v>
      </c>
      <c r="D2824" s="77"/>
      <c r="E2824" s="111"/>
      <c r="F2824" s="77"/>
      <c r="G2824" s="79"/>
      <c r="H2824" s="77"/>
      <c r="I2824" s="77"/>
    </row>
    <row r="2825" spans="1:9" x14ac:dyDescent="0.25">
      <c r="A2825" s="13" t="s">
        <v>13602</v>
      </c>
      <c r="B2825" s="78"/>
      <c r="C2825" s="113" t="str">
        <f t="shared" si="45"/>
        <v xml:space="preserve">C2820 - </v>
      </c>
      <c r="D2825" s="77"/>
      <c r="E2825" s="111"/>
      <c r="F2825" s="77"/>
      <c r="G2825" s="79"/>
      <c r="H2825" s="77"/>
      <c r="I2825" s="77"/>
    </row>
    <row r="2826" spans="1:9" x14ac:dyDescent="0.25">
      <c r="A2826" s="13" t="s">
        <v>13603</v>
      </c>
      <c r="B2826" s="78"/>
      <c r="C2826" s="113" t="str">
        <f t="shared" si="45"/>
        <v xml:space="preserve">C2821 - </v>
      </c>
      <c r="D2826" s="77"/>
      <c r="E2826" s="111"/>
      <c r="F2826" s="77"/>
      <c r="G2826" s="79"/>
      <c r="H2826" s="77"/>
      <c r="I2826" s="77"/>
    </row>
    <row r="2827" spans="1:9" x14ac:dyDescent="0.25">
      <c r="A2827" s="13" t="s">
        <v>13604</v>
      </c>
      <c r="B2827" s="78"/>
      <c r="C2827" s="113" t="str">
        <f t="shared" si="45"/>
        <v xml:space="preserve">C2822 - </v>
      </c>
      <c r="D2827" s="77"/>
      <c r="E2827" s="111"/>
      <c r="F2827" s="77"/>
      <c r="G2827" s="79"/>
      <c r="H2827" s="77"/>
      <c r="I2827" s="77"/>
    </row>
    <row r="2828" spans="1:9" x14ac:dyDescent="0.25">
      <c r="A2828" s="13" t="s">
        <v>13605</v>
      </c>
      <c r="B2828" s="78"/>
      <c r="C2828" s="113" t="str">
        <f t="shared" si="45"/>
        <v xml:space="preserve">C2823 - </v>
      </c>
      <c r="D2828" s="77"/>
      <c r="E2828" s="111"/>
      <c r="F2828" s="77"/>
      <c r="G2828" s="79"/>
      <c r="H2828" s="77"/>
      <c r="I2828" s="77"/>
    </row>
    <row r="2829" spans="1:9" x14ac:dyDescent="0.25">
      <c r="A2829" s="13" t="s">
        <v>13606</v>
      </c>
      <c r="B2829" s="78"/>
      <c r="C2829" s="113" t="str">
        <f t="shared" si="45"/>
        <v xml:space="preserve">C2824 - </v>
      </c>
      <c r="D2829" s="77"/>
      <c r="E2829" s="111"/>
      <c r="F2829" s="77"/>
      <c r="G2829" s="79"/>
      <c r="H2829" s="77"/>
      <c r="I2829" s="77"/>
    </row>
    <row r="2830" spans="1:9" x14ac:dyDescent="0.25">
      <c r="A2830" s="13" t="s">
        <v>13607</v>
      </c>
      <c r="B2830" s="78"/>
      <c r="C2830" s="113" t="str">
        <f t="shared" si="45"/>
        <v xml:space="preserve">C2825 - </v>
      </c>
      <c r="D2830" s="77"/>
      <c r="E2830" s="111"/>
      <c r="F2830" s="77"/>
      <c r="G2830" s="79"/>
      <c r="H2830" s="77"/>
      <c r="I2830" s="77"/>
    </row>
    <row r="2831" spans="1:9" x14ac:dyDescent="0.25">
      <c r="A2831" s="13" t="s">
        <v>13608</v>
      </c>
      <c r="B2831" s="78"/>
      <c r="C2831" s="113" t="str">
        <f t="shared" si="45"/>
        <v xml:space="preserve">C2826 - </v>
      </c>
      <c r="D2831" s="77"/>
      <c r="E2831" s="111"/>
      <c r="F2831" s="77"/>
      <c r="G2831" s="79"/>
      <c r="H2831" s="77"/>
      <c r="I2831" s="77"/>
    </row>
    <row r="2832" spans="1:9" x14ac:dyDescent="0.25">
      <c r="A2832" s="13" t="s">
        <v>13609</v>
      </c>
      <c r="B2832" s="78"/>
      <c r="C2832" s="113" t="str">
        <f t="shared" si="45"/>
        <v xml:space="preserve">C2827 - </v>
      </c>
      <c r="D2832" s="77"/>
      <c r="E2832" s="111"/>
      <c r="F2832" s="77"/>
      <c r="G2832" s="79"/>
      <c r="H2832" s="77"/>
      <c r="I2832" s="77"/>
    </row>
    <row r="2833" spans="1:9" x14ac:dyDescent="0.25">
      <c r="A2833" s="13" t="s">
        <v>13610</v>
      </c>
      <c r="B2833" s="78"/>
      <c r="C2833" s="113" t="str">
        <f t="shared" si="45"/>
        <v xml:space="preserve">C2828 - </v>
      </c>
      <c r="D2833" s="77"/>
      <c r="E2833" s="111"/>
      <c r="F2833" s="77"/>
      <c r="G2833" s="79"/>
      <c r="H2833" s="77"/>
      <c r="I2833" s="77"/>
    </row>
    <row r="2834" spans="1:9" x14ac:dyDescent="0.25">
      <c r="A2834" s="13" t="s">
        <v>13611</v>
      </c>
      <c r="B2834" s="78"/>
      <c r="C2834" s="113" t="str">
        <f t="shared" si="45"/>
        <v xml:space="preserve">C2829 - </v>
      </c>
      <c r="D2834" s="77"/>
      <c r="E2834" s="111"/>
      <c r="F2834" s="77"/>
      <c r="G2834" s="79"/>
      <c r="H2834" s="77"/>
      <c r="I2834" s="77"/>
    </row>
    <row r="2835" spans="1:9" x14ac:dyDescent="0.25">
      <c r="A2835" s="13" t="s">
        <v>13612</v>
      </c>
      <c r="B2835" s="78"/>
      <c r="C2835" s="113" t="str">
        <f t="shared" si="45"/>
        <v xml:space="preserve">C2830 - </v>
      </c>
      <c r="D2835" s="77"/>
      <c r="E2835" s="111"/>
      <c r="F2835" s="77"/>
      <c r="G2835" s="79"/>
      <c r="H2835" s="77"/>
      <c r="I2835" s="77"/>
    </row>
    <row r="2836" spans="1:9" x14ac:dyDescent="0.25">
      <c r="A2836" s="13" t="s">
        <v>13613</v>
      </c>
      <c r="B2836" s="78"/>
      <c r="C2836" s="113" t="str">
        <f t="shared" si="45"/>
        <v xml:space="preserve">C2831 - </v>
      </c>
      <c r="D2836" s="77"/>
      <c r="E2836" s="111"/>
      <c r="F2836" s="77"/>
      <c r="G2836" s="79"/>
      <c r="H2836" s="77"/>
      <c r="I2836" s="77"/>
    </row>
    <row r="2837" spans="1:9" x14ac:dyDescent="0.25">
      <c r="A2837" s="13" t="s">
        <v>13614</v>
      </c>
      <c r="B2837" s="78"/>
      <c r="C2837" s="113" t="str">
        <f t="shared" si="45"/>
        <v xml:space="preserve">C2832 - </v>
      </c>
      <c r="D2837" s="77"/>
      <c r="E2837" s="111"/>
      <c r="F2837" s="77"/>
      <c r="G2837" s="79"/>
      <c r="H2837" s="77"/>
      <c r="I2837" s="77"/>
    </row>
    <row r="2838" spans="1:9" x14ac:dyDescent="0.25">
      <c r="A2838" s="13" t="s">
        <v>13615</v>
      </c>
      <c r="B2838" s="78"/>
      <c r="C2838" s="113" t="str">
        <f t="shared" si="45"/>
        <v xml:space="preserve">C2833 - </v>
      </c>
      <c r="D2838" s="77"/>
      <c r="E2838" s="111"/>
      <c r="F2838" s="77"/>
      <c r="G2838" s="79"/>
      <c r="H2838" s="77"/>
      <c r="I2838" s="77"/>
    </row>
    <row r="2839" spans="1:9" x14ac:dyDescent="0.25">
      <c r="A2839" s="13" t="s">
        <v>13616</v>
      </c>
      <c r="B2839" s="78"/>
      <c r="C2839" s="113" t="str">
        <f t="shared" si="45"/>
        <v xml:space="preserve">C2834 - </v>
      </c>
      <c r="D2839" s="77"/>
      <c r="E2839" s="111"/>
      <c r="F2839" s="77"/>
      <c r="G2839" s="79"/>
      <c r="H2839" s="77"/>
      <c r="I2839" s="77"/>
    </row>
    <row r="2840" spans="1:9" x14ac:dyDescent="0.25">
      <c r="A2840" s="13" t="s">
        <v>13617</v>
      </c>
      <c r="B2840" s="78"/>
      <c r="C2840" s="113" t="str">
        <f t="shared" si="45"/>
        <v xml:space="preserve">C2835 - </v>
      </c>
      <c r="D2840" s="77"/>
      <c r="E2840" s="111"/>
      <c r="F2840" s="77"/>
      <c r="G2840" s="79"/>
      <c r="H2840" s="77"/>
      <c r="I2840" s="77"/>
    </row>
    <row r="2841" spans="1:9" x14ac:dyDescent="0.25">
      <c r="A2841" s="13" t="s">
        <v>13618</v>
      </c>
      <c r="B2841" s="78"/>
      <c r="C2841" s="113" t="str">
        <f t="shared" si="45"/>
        <v xml:space="preserve">C2836 - </v>
      </c>
      <c r="D2841" s="77"/>
      <c r="E2841" s="111"/>
      <c r="F2841" s="77"/>
      <c r="G2841" s="79"/>
      <c r="H2841" s="77"/>
      <c r="I2841" s="77"/>
    </row>
    <row r="2842" spans="1:9" x14ac:dyDescent="0.25">
      <c r="A2842" s="13" t="s">
        <v>13619</v>
      </c>
      <c r="B2842" s="78"/>
      <c r="C2842" s="113" t="str">
        <f t="shared" si="45"/>
        <v xml:space="preserve">C2837 - </v>
      </c>
      <c r="D2842" s="77"/>
      <c r="E2842" s="111"/>
      <c r="F2842" s="77"/>
      <c r="G2842" s="79"/>
      <c r="H2842" s="77"/>
      <c r="I2842" s="77"/>
    </row>
    <row r="2843" spans="1:9" x14ac:dyDescent="0.25">
      <c r="A2843" s="13" t="s">
        <v>13620</v>
      </c>
      <c r="B2843" s="78"/>
      <c r="C2843" s="113" t="str">
        <f t="shared" si="45"/>
        <v xml:space="preserve">C2838 - </v>
      </c>
      <c r="D2843" s="77"/>
      <c r="E2843" s="111"/>
      <c r="F2843" s="77"/>
      <c r="G2843" s="79"/>
      <c r="H2843" s="77"/>
      <c r="I2843" s="77"/>
    </row>
    <row r="2844" spans="1:9" x14ac:dyDescent="0.25">
      <c r="A2844" s="13" t="s">
        <v>13621</v>
      </c>
      <c r="B2844" s="78"/>
      <c r="C2844" s="113" t="str">
        <f t="shared" si="45"/>
        <v xml:space="preserve">C2839 - </v>
      </c>
      <c r="D2844" s="77"/>
      <c r="E2844" s="111"/>
      <c r="F2844" s="77"/>
      <c r="G2844" s="79"/>
      <c r="H2844" s="77"/>
      <c r="I2844" s="77"/>
    </row>
    <row r="2845" spans="1:9" x14ac:dyDescent="0.25">
      <c r="A2845" s="13" t="s">
        <v>13622</v>
      </c>
      <c r="B2845" s="78"/>
      <c r="C2845" s="113" t="str">
        <f t="shared" si="45"/>
        <v xml:space="preserve">C2840 - </v>
      </c>
      <c r="D2845" s="77"/>
      <c r="E2845" s="111"/>
      <c r="F2845" s="77"/>
      <c r="G2845" s="79"/>
      <c r="H2845" s="77"/>
      <c r="I2845" s="77"/>
    </row>
    <row r="2846" spans="1:9" x14ac:dyDescent="0.25">
      <c r="A2846" s="13" t="s">
        <v>13623</v>
      </c>
      <c r="B2846" s="78"/>
      <c r="C2846" s="113" t="str">
        <f t="shared" si="45"/>
        <v xml:space="preserve">C2841 - </v>
      </c>
      <c r="D2846" s="77"/>
      <c r="E2846" s="111"/>
      <c r="F2846" s="77"/>
      <c r="G2846" s="79"/>
      <c r="H2846" s="77"/>
      <c r="I2846" s="77"/>
    </row>
    <row r="2847" spans="1:9" x14ac:dyDescent="0.25">
      <c r="A2847" s="13" t="s">
        <v>13624</v>
      </c>
      <c r="B2847" s="78"/>
      <c r="C2847" s="113" t="str">
        <f t="shared" si="45"/>
        <v xml:space="preserve">C2842 - </v>
      </c>
      <c r="D2847" s="77"/>
      <c r="E2847" s="111"/>
      <c r="F2847" s="77"/>
      <c r="G2847" s="79"/>
      <c r="H2847" s="77"/>
      <c r="I2847" s="77"/>
    </row>
    <row r="2848" spans="1:9" x14ac:dyDescent="0.25">
      <c r="A2848" s="13" t="s">
        <v>13625</v>
      </c>
      <c r="B2848" s="78"/>
      <c r="C2848" s="113" t="str">
        <f t="shared" si="45"/>
        <v xml:space="preserve">C2843 - </v>
      </c>
      <c r="D2848" s="77"/>
      <c r="E2848" s="111"/>
      <c r="F2848" s="77"/>
      <c r="G2848" s="79"/>
      <c r="H2848" s="77"/>
      <c r="I2848" s="77"/>
    </row>
    <row r="2849" spans="1:9" x14ac:dyDescent="0.25">
      <c r="A2849" s="13" t="s">
        <v>13626</v>
      </c>
      <c r="B2849" s="78"/>
      <c r="C2849" s="113" t="str">
        <f t="shared" si="45"/>
        <v xml:space="preserve">C2844 - </v>
      </c>
      <c r="D2849" s="77"/>
      <c r="E2849" s="111"/>
      <c r="F2849" s="77"/>
      <c r="G2849" s="79"/>
      <c r="H2849" s="77"/>
      <c r="I2849" s="77"/>
    </row>
    <row r="2850" spans="1:9" x14ac:dyDescent="0.25">
      <c r="A2850" s="13" t="s">
        <v>13627</v>
      </c>
      <c r="B2850" s="78"/>
      <c r="C2850" s="113" t="str">
        <f t="shared" si="45"/>
        <v xml:space="preserve">C2845 - </v>
      </c>
      <c r="D2850" s="77"/>
      <c r="E2850" s="111"/>
      <c r="F2850" s="77"/>
      <c r="G2850" s="79"/>
      <c r="H2850" s="77"/>
      <c r="I2850" s="77"/>
    </row>
    <row r="2851" spans="1:9" x14ac:dyDescent="0.25">
      <c r="A2851" s="13" t="s">
        <v>13628</v>
      </c>
      <c r="B2851" s="78"/>
      <c r="C2851" s="113" t="str">
        <f t="shared" si="45"/>
        <v xml:space="preserve">C2846 - </v>
      </c>
      <c r="D2851" s="77"/>
      <c r="E2851" s="111"/>
      <c r="F2851" s="77"/>
      <c r="G2851" s="79"/>
      <c r="H2851" s="77"/>
      <c r="I2851" s="77"/>
    </row>
    <row r="2852" spans="1:9" x14ac:dyDescent="0.25">
      <c r="A2852" s="13" t="s">
        <v>13629</v>
      </c>
      <c r="B2852" s="78"/>
      <c r="C2852" s="113" t="str">
        <f t="shared" si="45"/>
        <v xml:space="preserve">C2847 - </v>
      </c>
      <c r="D2852" s="77"/>
      <c r="E2852" s="111"/>
      <c r="F2852" s="77"/>
      <c r="G2852" s="79"/>
      <c r="H2852" s="77"/>
      <c r="I2852" s="77"/>
    </row>
    <row r="2853" spans="1:9" x14ac:dyDescent="0.25">
      <c r="A2853" s="13" t="s">
        <v>13630</v>
      </c>
      <c r="B2853" s="78"/>
      <c r="C2853" s="113" t="str">
        <f t="shared" si="45"/>
        <v xml:space="preserve">C2848 - </v>
      </c>
      <c r="D2853" s="77"/>
      <c r="E2853" s="111"/>
      <c r="F2853" s="77"/>
      <c r="G2853" s="79"/>
      <c r="H2853" s="77"/>
      <c r="I2853" s="77"/>
    </row>
    <row r="2854" spans="1:9" x14ac:dyDescent="0.25">
      <c r="A2854" s="13" t="s">
        <v>13631</v>
      </c>
      <c r="B2854" s="78"/>
      <c r="C2854" s="113" t="str">
        <f t="shared" si="45"/>
        <v xml:space="preserve">C2849 - </v>
      </c>
      <c r="D2854" s="77"/>
      <c r="E2854" s="111"/>
      <c r="F2854" s="77"/>
      <c r="G2854" s="79"/>
      <c r="H2854" s="77"/>
      <c r="I2854" s="77"/>
    </row>
    <row r="2855" spans="1:9" x14ac:dyDescent="0.25">
      <c r="A2855" s="13" t="s">
        <v>13632</v>
      </c>
      <c r="B2855" s="78"/>
      <c r="C2855" s="113" t="str">
        <f t="shared" si="45"/>
        <v xml:space="preserve">C2850 - </v>
      </c>
      <c r="D2855" s="77"/>
      <c r="E2855" s="111"/>
      <c r="F2855" s="77"/>
      <c r="G2855" s="79"/>
      <c r="H2855" s="77"/>
      <c r="I2855" s="77"/>
    </row>
    <row r="2856" spans="1:9" x14ac:dyDescent="0.25">
      <c r="A2856" s="13" t="s">
        <v>13633</v>
      </c>
      <c r="B2856" s="78"/>
      <c r="C2856" s="113" t="str">
        <f t="shared" si="45"/>
        <v xml:space="preserve">C2851 - </v>
      </c>
      <c r="D2856" s="77"/>
      <c r="E2856" s="111"/>
      <c r="F2856" s="77"/>
      <c r="G2856" s="79"/>
      <c r="H2856" s="77"/>
      <c r="I2856" s="77"/>
    </row>
    <row r="2857" spans="1:9" x14ac:dyDescent="0.25">
      <c r="A2857" s="13" t="s">
        <v>13634</v>
      </c>
      <c r="B2857" s="78"/>
      <c r="C2857" s="113" t="str">
        <f t="shared" si="45"/>
        <v xml:space="preserve">C2852 - </v>
      </c>
      <c r="D2857" s="77"/>
      <c r="E2857" s="111"/>
      <c r="F2857" s="77"/>
      <c r="G2857" s="79"/>
      <c r="H2857" s="77"/>
      <c r="I2857" s="77"/>
    </row>
    <row r="2858" spans="1:9" x14ac:dyDescent="0.25">
      <c r="A2858" s="13" t="s">
        <v>13635</v>
      </c>
      <c r="B2858" s="78"/>
      <c r="C2858" s="113" t="str">
        <f t="shared" si="45"/>
        <v xml:space="preserve">C2853 - </v>
      </c>
      <c r="D2858" s="77"/>
      <c r="E2858" s="111"/>
      <c r="F2858" s="77"/>
      <c r="G2858" s="79"/>
      <c r="H2858" s="77"/>
      <c r="I2858" s="77"/>
    </row>
    <row r="2859" spans="1:9" x14ac:dyDescent="0.25">
      <c r="A2859" s="13" t="s">
        <v>13636</v>
      </c>
      <c r="B2859" s="78"/>
      <c r="C2859" s="113" t="str">
        <f t="shared" si="45"/>
        <v xml:space="preserve">C2854 - </v>
      </c>
      <c r="D2859" s="77"/>
      <c r="E2859" s="111"/>
      <c r="F2859" s="77"/>
      <c r="G2859" s="79"/>
      <c r="H2859" s="77"/>
      <c r="I2859" s="77"/>
    </row>
    <row r="2860" spans="1:9" x14ac:dyDescent="0.25">
      <c r="A2860" s="13" t="s">
        <v>13637</v>
      </c>
      <c r="B2860" s="78"/>
      <c r="C2860" s="113" t="str">
        <f t="shared" si="45"/>
        <v xml:space="preserve">C2855 - </v>
      </c>
      <c r="D2860" s="77"/>
      <c r="E2860" s="111"/>
      <c r="F2860" s="77"/>
      <c r="G2860" s="79"/>
      <c r="H2860" s="77"/>
      <c r="I2860" s="77"/>
    </row>
    <row r="2861" spans="1:9" x14ac:dyDescent="0.25">
      <c r="A2861" s="13" t="s">
        <v>13638</v>
      </c>
      <c r="B2861" s="78"/>
      <c r="C2861" s="113" t="str">
        <f t="shared" si="45"/>
        <v xml:space="preserve">C2856 - </v>
      </c>
      <c r="D2861" s="77"/>
      <c r="E2861" s="111"/>
      <c r="F2861" s="77"/>
      <c r="G2861" s="79"/>
      <c r="H2861" s="77"/>
      <c r="I2861" s="77"/>
    </row>
    <row r="2862" spans="1:9" x14ac:dyDescent="0.25">
      <c r="A2862" s="13" t="s">
        <v>13639</v>
      </c>
      <c r="B2862" s="78"/>
      <c r="C2862" s="113" t="str">
        <f t="shared" si="45"/>
        <v xml:space="preserve">C2857 - </v>
      </c>
      <c r="D2862" s="77"/>
      <c r="E2862" s="111"/>
      <c r="F2862" s="77"/>
      <c r="G2862" s="79"/>
      <c r="H2862" s="77"/>
      <c r="I2862" s="77"/>
    </row>
    <row r="2863" spans="1:9" x14ac:dyDescent="0.25">
      <c r="A2863" s="13" t="s">
        <v>13640</v>
      </c>
      <c r="B2863" s="78"/>
      <c r="C2863" s="113" t="str">
        <f t="shared" si="45"/>
        <v xml:space="preserve">C2858 - </v>
      </c>
      <c r="D2863" s="77"/>
      <c r="E2863" s="111"/>
      <c r="F2863" s="77"/>
      <c r="G2863" s="79"/>
      <c r="H2863" s="77"/>
      <c r="I2863" s="77"/>
    </row>
    <row r="2864" spans="1:9" x14ac:dyDescent="0.25">
      <c r="A2864" s="13" t="s">
        <v>13641</v>
      </c>
      <c r="B2864" s="78"/>
      <c r="C2864" s="113" t="str">
        <f t="shared" si="45"/>
        <v xml:space="preserve">C2859 - </v>
      </c>
      <c r="D2864" s="77"/>
      <c r="E2864" s="111"/>
      <c r="F2864" s="77"/>
      <c r="G2864" s="79"/>
      <c r="H2864" s="77"/>
      <c r="I2864" s="77"/>
    </row>
    <row r="2865" spans="1:9" x14ac:dyDescent="0.25">
      <c r="A2865" s="13" t="s">
        <v>13642</v>
      </c>
      <c r="B2865" s="78"/>
      <c r="C2865" s="113" t="str">
        <f t="shared" si="45"/>
        <v xml:space="preserve">C2860 - </v>
      </c>
      <c r="D2865" s="77"/>
      <c r="E2865" s="111"/>
      <c r="F2865" s="77"/>
      <c r="G2865" s="79"/>
      <c r="H2865" s="77"/>
      <c r="I2865" s="77"/>
    </row>
    <row r="2866" spans="1:9" x14ac:dyDescent="0.25">
      <c r="A2866" s="13" t="s">
        <v>13643</v>
      </c>
      <c r="B2866" s="78"/>
      <c r="C2866" s="113" t="str">
        <f t="shared" si="45"/>
        <v xml:space="preserve">C2861 - </v>
      </c>
      <c r="D2866" s="77"/>
      <c r="E2866" s="111"/>
      <c r="F2866" s="77"/>
      <c r="G2866" s="79"/>
      <c r="H2866" s="77"/>
      <c r="I2866" s="77"/>
    </row>
    <row r="2867" spans="1:9" x14ac:dyDescent="0.25">
      <c r="A2867" s="13" t="s">
        <v>13644</v>
      </c>
      <c r="B2867" s="78"/>
      <c r="C2867" s="113" t="str">
        <f t="shared" si="45"/>
        <v xml:space="preserve">C2862 - </v>
      </c>
      <c r="D2867" s="77"/>
      <c r="E2867" s="111"/>
      <c r="F2867" s="77"/>
      <c r="G2867" s="79"/>
      <c r="H2867" s="77"/>
      <c r="I2867" s="77"/>
    </row>
    <row r="2868" spans="1:9" x14ac:dyDescent="0.25">
      <c r="A2868" s="13" t="s">
        <v>13645</v>
      </c>
      <c r="B2868" s="78"/>
      <c r="C2868" s="113" t="str">
        <f t="shared" si="45"/>
        <v xml:space="preserve">C2863 - </v>
      </c>
      <c r="D2868" s="77"/>
      <c r="E2868" s="111"/>
      <c r="F2868" s="77"/>
      <c r="G2868" s="79"/>
      <c r="H2868" s="77"/>
      <c r="I2868" s="77"/>
    </row>
    <row r="2869" spans="1:9" x14ac:dyDescent="0.25">
      <c r="A2869" s="13" t="s">
        <v>13646</v>
      </c>
      <c r="B2869" s="78"/>
      <c r="C2869" s="113" t="str">
        <f t="shared" si="45"/>
        <v xml:space="preserve">C2864 - </v>
      </c>
      <c r="D2869" s="77"/>
      <c r="E2869" s="111"/>
      <c r="F2869" s="77"/>
      <c r="G2869" s="79"/>
      <c r="H2869" s="77"/>
      <c r="I2869" s="77"/>
    </row>
    <row r="2870" spans="1:9" x14ac:dyDescent="0.25">
      <c r="A2870" s="13" t="s">
        <v>13647</v>
      </c>
      <c r="B2870" s="78"/>
      <c r="C2870" s="113" t="str">
        <f t="shared" si="45"/>
        <v xml:space="preserve">C2865 - </v>
      </c>
      <c r="D2870" s="77"/>
      <c r="E2870" s="111"/>
      <c r="F2870" s="77"/>
      <c r="G2870" s="79"/>
      <c r="H2870" s="77"/>
      <c r="I2870" s="77"/>
    </row>
    <row r="2871" spans="1:9" x14ac:dyDescent="0.25">
      <c r="A2871" s="13" t="s">
        <v>13648</v>
      </c>
      <c r="B2871" s="78"/>
      <c r="C2871" s="113" t="str">
        <f t="shared" si="45"/>
        <v xml:space="preserve">C2866 - </v>
      </c>
      <c r="D2871" s="77"/>
      <c r="E2871" s="111"/>
      <c r="F2871" s="77"/>
      <c r="G2871" s="79"/>
      <c r="H2871" s="77"/>
      <c r="I2871" s="77"/>
    </row>
    <row r="2872" spans="1:9" x14ac:dyDescent="0.25">
      <c r="A2872" s="13" t="s">
        <v>13649</v>
      </c>
      <c r="B2872" s="78"/>
      <c r="C2872" s="113" t="str">
        <f t="shared" si="45"/>
        <v xml:space="preserve">C2867 - </v>
      </c>
      <c r="D2872" s="77"/>
      <c r="E2872" s="111"/>
      <c r="F2872" s="77"/>
      <c r="G2872" s="79"/>
      <c r="H2872" s="77"/>
      <c r="I2872" s="77"/>
    </row>
    <row r="2873" spans="1:9" x14ac:dyDescent="0.25">
      <c r="A2873" s="13" t="s">
        <v>13650</v>
      </c>
      <c r="B2873" s="78"/>
      <c r="C2873" s="113" t="str">
        <f t="shared" si="45"/>
        <v xml:space="preserve">C2868 - </v>
      </c>
      <c r="D2873" s="77"/>
      <c r="E2873" s="111"/>
      <c r="F2873" s="77"/>
      <c r="G2873" s="79"/>
      <c r="H2873" s="77"/>
      <c r="I2873" s="77"/>
    </row>
    <row r="2874" spans="1:9" x14ac:dyDescent="0.25">
      <c r="A2874" s="13" t="s">
        <v>13651</v>
      </c>
      <c r="B2874" s="78"/>
      <c r="C2874" s="113" t="str">
        <f t="shared" si="45"/>
        <v xml:space="preserve">C2869 - </v>
      </c>
      <c r="D2874" s="77"/>
      <c r="E2874" s="111"/>
      <c r="F2874" s="77"/>
      <c r="G2874" s="79"/>
      <c r="H2874" s="77"/>
      <c r="I2874" s="77"/>
    </row>
    <row r="2875" spans="1:9" x14ac:dyDescent="0.25">
      <c r="A2875" s="13" t="s">
        <v>13652</v>
      </c>
      <c r="B2875" s="78"/>
      <c r="C2875" s="113" t="str">
        <f t="shared" si="45"/>
        <v xml:space="preserve">C2870 - </v>
      </c>
      <c r="D2875" s="77"/>
      <c r="E2875" s="111"/>
      <c r="F2875" s="77"/>
      <c r="G2875" s="79"/>
      <c r="H2875" s="77"/>
      <c r="I2875" s="77"/>
    </row>
    <row r="2876" spans="1:9" x14ac:dyDescent="0.25">
      <c r="A2876" s="13" t="s">
        <v>13653</v>
      </c>
      <c r="B2876" s="78"/>
      <c r="C2876" s="113" t="str">
        <f t="shared" si="45"/>
        <v xml:space="preserve">C2871 - </v>
      </c>
      <c r="D2876" s="77"/>
      <c r="E2876" s="111"/>
      <c r="F2876" s="77"/>
      <c r="G2876" s="79"/>
      <c r="H2876" s="77"/>
      <c r="I2876" s="77"/>
    </row>
    <row r="2877" spans="1:9" x14ac:dyDescent="0.25">
      <c r="A2877" s="13" t="s">
        <v>13654</v>
      </c>
      <c r="B2877" s="78"/>
      <c r="C2877" s="113" t="str">
        <f t="shared" si="45"/>
        <v xml:space="preserve">C2872 - </v>
      </c>
      <c r="D2877" s="77"/>
      <c r="E2877" s="111"/>
      <c r="F2877" s="77"/>
      <c r="G2877" s="79"/>
      <c r="H2877" s="77"/>
      <c r="I2877" s="77"/>
    </row>
    <row r="2878" spans="1:9" x14ac:dyDescent="0.25">
      <c r="A2878" s="13" t="s">
        <v>13655</v>
      </c>
      <c r="B2878" s="78"/>
      <c r="C2878" s="113" t="str">
        <f t="shared" si="45"/>
        <v xml:space="preserve">C2873 - </v>
      </c>
      <c r="D2878" s="77"/>
      <c r="E2878" s="111"/>
      <c r="F2878" s="77"/>
      <c r="G2878" s="79"/>
      <c r="H2878" s="77"/>
      <c r="I2878" s="77"/>
    </row>
    <row r="2879" spans="1:9" x14ac:dyDescent="0.25">
      <c r="A2879" s="13" t="s">
        <v>13656</v>
      </c>
      <c r="B2879" s="78"/>
      <c r="C2879" s="113" t="str">
        <f t="shared" si="45"/>
        <v xml:space="preserve">C2874 - </v>
      </c>
      <c r="D2879" s="77"/>
      <c r="E2879" s="111"/>
      <c r="F2879" s="77"/>
      <c r="G2879" s="79"/>
      <c r="H2879" s="77"/>
      <c r="I2879" s="77"/>
    </row>
    <row r="2880" spans="1:9" x14ac:dyDescent="0.25">
      <c r="A2880" s="13" t="s">
        <v>13657</v>
      </c>
      <c r="B2880" s="78"/>
      <c r="C2880" s="113" t="str">
        <f t="shared" si="45"/>
        <v xml:space="preserve">C2875 - </v>
      </c>
      <c r="D2880" s="77"/>
      <c r="E2880" s="111"/>
      <c r="F2880" s="77"/>
      <c r="G2880" s="79"/>
      <c r="H2880" s="77"/>
      <c r="I2880" s="77"/>
    </row>
    <row r="2881" spans="1:9" x14ac:dyDescent="0.25">
      <c r="A2881" s="13" t="s">
        <v>13658</v>
      </c>
      <c r="B2881" s="78"/>
      <c r="C2881" s="113" t="str">
        <f t="shared" si="45"/>
        <v xml:space="preserve">C2876 - </v>
      </c>
      <c r="D2881" s="77"/>
      <c r="E2881" s="111"/>
      <c r="F2881" s="77"/>
      <c r="G2881" s="79"/>
      <c r="H2881" s="77"/>
      <c r="I2881" s="77"/>
    </row>
    <row r="2882" spans="1:9" x14ac:dyDescent="0.25">
      <c r="A2882" s="13" t="s">
        <v>13659</v>
      </c>
      <c r="B2882" s="78"/>
      <c r="C2882" s="113" t="str">
        <f t="shared" si="45"/>
        <v xml:space="preserve">C2877 - </v>
      </c>
      <c r="D2882" s="77"/>
      <c r="E2882" s="111"/>
      <c r="F2882" s="77"/>
      <c r="G2882" s="79"/>
      <c r="H2882" s="77"/>
      <c r="I2882" s="77"/>
    </row>
    <row r="2883" spans="1:9" x14ac:dyDescent="0.25">
      <c r="A2883" s="13" t="s">
        <v>13660</v>
      </c>
      <c r="B2883" s="78"/>
      <c r="C2883" s="113" t="str">
        <f t="shared" si="45"/>
        <v xml:space="preserve">C2878 - </v>
      </c>
      <c r="D2883" s="77"/>
      <c r="E2883" s="111"/>
      <c r="F2883" s="77"/>
      <c r="G2883" s="79"/>
      <c r="H2883" s="77"/>
      <c r="I2883" s="77"/>
    </row>
    <row r="2884" spans="1:9" x14ac:dyDescent="0.25">
      <c r="A2884" s="13" t="s">
        <v>13661</v>
      </c>
      <c r="B2884" s="78"/>
      <c r="C2884" s="113" t="str">
        <f t="shared" si="45"/>
        <v xml:space="preserve">C2879 - </v>
      </c>
      <c r="D2884" s="77"/>
      <c r="E2884" s="111"/>
      <c r="F2884" s="77"/>
      <c r="G2884" s="79"/>
      <c r="H2884" s="77"/>
      <c r="I2884" s="77"/>
    </row>
    <row r="2885" spans="1:9" x14ac:dyDescent="0.25">
      <c r="A2885" s="13" t="s">
        <v>13662</v>
      </c>
      <c r="B2885" s="78"/>
      <c r="C2885" s="113" t="str">
        <f t="shared" si="45"/>
        <v xml:space="preserve">C2880 - </v>
      </c>
      <c r="D2885" s="77"/>
      <c r="E2885" s="111"/>
      <c r="F2885" s="77"/>
      <c r="G2885" s="79"/>
      <c r="H2885" s="77"/>
      <c r="I2885" s="77"/>
    </row>
    <row r="2886" spans="1:9" x14ac:dyDescent="0.25">
      <c r="A2886" s="13" t="s">
        <v>13663</v>
      </c>
      <c r="B2886" s="78"/>
      <c r="C2886" s="113" t="str">
        <f t="shared" ref="C2886:C2949" si="46">A2886&amp;" - "&amp;B2886</f>
        <v xml:space="preserve">C2881 - </v>
      </c>
      <c r="D2886" s="77"/>
      <c r="E2886" s="111"/>
      <c r="F2886" s="77"/>
      <c r="G2886" s="79"/>
      <c r="H2886" s="77"/>
      <c r="I2886" s="77"/>
    </row>
    <row r="2887" spans="1:9" x14ac:dyDescent="0.25">
      <c r="A2887" s="13" t="s">
        <v>13664</v>
      </c>
      <c r="B2887" s="78"/>
      <c r="C2887" s="113" t="str">
        <f t="shared" si="46"/>
        <v xml:space="preserve">C2882 - </v>
      </c>
      <c r="D2887" s="77"/>
      <c r="E2887" s="111"/>
      <c r="F2887" s="77"/>
      <c r="G2887" s="79"/>
      <c r="H2887" s="77"/>
      <c r="I2887" s="77"/>
    </row>
    <row r="2888" spans="1:9" x14ac:dyDescent="0.25">
      <c r="A2888" s="13" t="s">
        <v>13665</v>
      </c>
      <c r="B2888" s="78"/>
      <c r="C2888" s="113" t="str">
        <f t="shared" si="46"/>
        <v xml:space="preserve">C2883 - </v>
      </c>
      <c r="D2888" s="77"/>
      <c r="E2888" s="111"/>
      <c r="F2888" s="77"/>
      <c r="G2888" s="79"/>
      <c r="H2888" s="77"/>
      <c r="I2888" s="77"/>
    </row>
    <row r="2889" spans="1:9" x14ac:dyDescent="0.25">
      <c r="A2889" s="13" t="s">
        <v>13666</v>
      </c>
      <c r="B2889" s="78"/>
      <c r="C2889" s="113" t="str">
        <f t="shared" si="46"/>
        <v xml:space="preserve">C2884 - </v>
      </c>
      <c r="D2889" s="77"/>
      <c r="E2889" s="111"/>
      <c r="F2889" s="77"/>
      <c r="G2889" s="79"/>
      <c r="H2889" s="77"/>
      <c r="I2889" s="77"/>
    </row>
    <row r="2890" spans="1:9" x14ac:dyDescent="0.25">
      <c r="A2890" s="13" t="s">
        <v>13667</v>
      </c>
      <c r="B2890" s="78"/>
      <c r="C2890" s="113" t="str">
        <f t="shared" si="46"/>
        <v xml:space="preserve">C2885 - </v>
      </c>
      <c r="D2890" s="77"/>
      <c r="E2890" s="111"/>
      <c r="F2890" s="77"/>
      <c r="G2890" s="79"/>
      <c r="H2890" s="77"/>
      <c r="I2890" s="77"/>
    </row>
    <row r="2891" spans="1:9" x14ac:dyDescent="0.25">
      <c r="A2891" s="13" t="s">
        <v>13668</v>
      </c>
      <c r="B2891" s="78"/>
      <c r="C2891" s="113" t="str">
        <f t="shared" si="46"/>
        <v xml:space="preserve">C2886 - </v>
      </c>
      <c r="D2891" s="77"/>
      <c r="E2891" s="111"/>
      <c r="F2891" s="77"/>
      <c r="G2891" s="79"/>
      <c r="H2891" s="77"/>
      <c r="I2891" s="77"/>
    </row>
    <row r="2892" spans="1:9" x14ac:dyDescent="0.25">
      <c r="A2892" s="13" t="s">
        <v>13669</v>
      </c>
      <c r="B2892" s="78"/>
      <c r="C2892" s="113" t="str">
        <f t="shared" si="46"/>
        <v xml:space="preserve">C2887 - </v>
      </c>
      <c r="D2892" s="77"/>
      <c r="E2892" s="111"/>
      <c r="F2892" s="77"/>
      <c r="G2892" s="79"/>
      <c r="H2892" s="77"/>
      <c r="I2892" s="77"/>
    </row>
    <row r="2893" spans="1:9" x14ac:dyDescent="0.25">
      <c r="A2893" s="13" t="s">
        <v>13670</v>
      </c>
      <c r="B2893" s="78"/>
      <c r="C2893" s="113" t="str">
        <f t="shared" si="46"/>
        <v xml:space="preserve">C2888 - </v>
      </c>
      <c r="D2893" s="77"/>
      <c r="E2893" s="111"/>
      <c r="F2893" s="77"/>
      <c r="G2893" s="79"/>
      <c r="H2893" s="77"/>
      <c r="I2893" s="77"/>
    </row>
    <row r="2894" spans="1:9" x14ac:dyDescent="0.25">
      <c r="A2894" s="13" t="s">
        <v>13671</v>
      </c>
      <c r="B2894" s="78"/>
      <c r="C2894" s="113" t="str">
        <f t="shared" si="46"/>
        <v xml:space="preserve">C2889 - </v>
      </c>
      <c r="D2894" s="77"/>
      <c r="E2894" s="111"/>
      <c r="F2894" s="77"/>
      <c r="G2894" s="79"/>
      <c r="H2894" s="77"/>
      <c r="I2894" s="77"/>
    </row>
    <row r="2895" spans="1:9" x14ac:dyDescent="0.25">
      <c r="A2895" s="13" t="s">
        <v>13672</v>
      </c>
      <c r="B2895" s="78"/>
      <c r="C2895" s="113" t="str">
        <f t="shared" si="46"/>
        <v xml:space="preserve">C2890 - </v>
      </c>
      <c r="D2895" s="77"/>
      <c r="E2895" s="111"/>
      <c r="F2895" s="77"/>
      <c r="G2895" s="79"/>
      <c r="H2895" s="77"/>
      <c r="I2895" s="77"/>
    </row>
    <row r="2896" spans="1:9" x14ac:dyDescent="0.25">
      <c r="A2896" s="13" t="s">
        <v>13673</v>
      </c>
      <c r="B2896" s="78"/>
      <c r="C2896" s="113" t="str">
        <f t="shared" si="46"/>
        <v xml:space="preserve">C2891 - </v>
      </c>
      <c r="D2896" s="77"/>
      <c r="E2896" s="111"/>
      <c r="F2896" s="77"/>
      <c r="G2896" s="79"/>
      <c r="H2896" s="77"/>
      <c r="I2896" s="77"/>
    </row>
    <row r="2897" spans="1:9" x14ac:dyDescent="0.25">
      <c r="A2897" s="13" t="s">
        <v>13674</v>
      </c>
      <c r="B2897" s="78"/>
      <c r="C2897" s="113" t="str">
        <f t="shared" si="46"/>
        <v xml:space="preserve">C2892 - </v>
      </c>
      <c r="D2897" s="77"/>
      <c r="E2897" s="111"/>
      <c r="F2897" s="77"/>
      <c r="G2897" s="79"/>
      <c r="H2897" s="77"/>
      <c r="I2897" s="77"/>
    </row>
    <row r="2898" spans="1:9" x14ac:dyDescent="0.25">
      <c r="A2898" s="13" t="s">
        <v>13675</v>
      </c>
      <c r="B2898" s="78"/>
      <c r="C2898" s="113" t="str">
        <f t="shared" si="46"/>
        <v xml:space="preserve">C2893 - </v>
      </c>
      <c r="D2898" s="77"/>
      <c r="E2898" s="111"/>
      <c r="F2898" s="77"/>
      <c r="G2898" s="79"/>
      <c r="H2898" s="77"/>
      <c r="I2898" s="77"/>
    </row>
    <row r="2899" spans="1:9" x14ac:dyDescent="0.25">
      <c r="A2899" s="13" t="s">
        <v>13676</v>
      </c>
      <c r="B2899" s="78"/>
      <c r="C2899" s="113" t="str">
        <f t="shared" si="46"/>
        <v xml:space="preserve">C2894 - </v>
      </c>
      <c r="D2899" s="77"/>
      <c r="E2899" s="111"/>
      <c r="F2899" s="77"/>
      <c r="G2899" s="79"/>
      <c r="H2899" s="77"/>
      <c r="I2899" s="77"/>
    </row>
    <row r="2900" spans="1:9" x14ac:dyDescent="0.25">
      <c r="A2900" s="13" t="s">
        <v>13677</v>
      </c>
      <c r="B2900" s="78"/>
      <c r="C2900" s="113" t="str">
        <f t="shared" si="46"/>
        <v xml:space="preserve">C2895 - </v>
      </c>
      <c r="D2900" s="77"/>
      <c r="E2900" s="111"/>
      <c r="F2900" s="77"/>
      <c r="G2900" s="79"/>
      <c r="H2900" s="77"/>
      <c r="I2900" s="77"/>
    </row>
    <row r="2901" spans="1:9" x14ac:dyDescent="0.25">
      <c r="A2901" s="13" t="s">
        <v>13678</v>
      </c>
      <c r="B2901" s="78"/>
      <c r="C2901" s="113" t="str">
        <f t="shared" si="46"/>
        <v xml:space="preserve">C2896 - </v>
      </c>
      <c r="D2901" s="77"/>
      <c r="E2901" s="111"/>
      <c r="F2901" s="77"/>
      <c r="G2901" s="79"/>
      <c r="H2901" s="77"/>
      <c r="I2901" s="77"/>
    </row>
    <row r="2902" spans="1:9" x14ac:dyDescent="0.25">
      <c r="A2902" s="13" t="s">
        <v>13679</v>
      </c>
      <c r="B2902" s="78"/>
      <c r="C2902" s="113" t="str">
        <f t="shared" si="46"/>
        <v xml:space="preserve">C2897 - </v>
      </c>
      <c r="D2902" s="77"/>
      <c r="E2902" s="111"/>
      <c r="F2902" s="77"/>
      <c r="G2902" s="79"/>
      <c r="H2902" s="77"/>
      <c r="I2902" s="77"/>
    </row>
    <row r="2903" spans="1:9" x14ac:dyDescent="0.25">
      <c r="A2903" s="13" t="s">
        <v>13680</v>
      </c>
      <c r="B2903" s="78"/>
      <c r="C2903" s="113" t="str">
        <f t="shared" si="46"/>
        <v xml:space="preserve">C2898 - </v>
      </c>
      <c r="D2903" s="77"/>
      <c r="E2903" s="111"/>
      <c r="F2903" s="77"/>
      <c r="G2903" s="79"/>
      <c r="H2903" s="77"/>
      <c r="I2903" s="77"/>
    </row>
    <row r="2904" spans="1:9" x14ac:dyDescent="0.25">
      <c r="A2904" s="13" t="s">
        <v>13681</v>
      </c>
      <c r="B2904" s="78"/>
      <c r="C2904" s="113" t="str">
        <f t="shared" si="46"/>
        <v xml:space="preserve">C2899 - </v>
      </c>
      <c r="D2904" s="77"/>
      <c r="E2904" s="111"/>
      <c r="F2904" s="77"/>
      <c r="G2904" s="79"/>
      <c r="H2904" s="77"/>
      <c r="I2904" s="77"/>
    </row>
    <row r="2905" spans="1:9" x14ac:dyDescent="0.25">
      <c r="A2905" s="13" t="s">
        <v>13682</v>
      </c>
      <c r="B2905" s="78"/>
      <c r="C2905" s="113" t="str">
        <f t="shared" si="46"/>
        <v xml:space="preserve">C2900 - </v>
      </c>
      <c r="D2905" s="77"/>
      <c r="E2905" s="111"/>
      <c r="F2905" s="77"/>
      <c r="G2905" s="79"/>
      <c r="H2905" s="77"/>
      <c r="I2905" s="77"/>
    </row>
    <row r="2906" spans="1:9" x14ac:dyDescent="0.25">
      <c r="A2906" s="13" t="s">
        <v>13683</v>
      </c>
      <c r="B2906" s="78"/>
      <c r="C2906" s="113" t="str">
        <f t="shared" si="46"/>
        <v xml:space="preserve">C2901 - </v>
      </c>
      <c r="D2906" s="77"/>
      <c r="E2906" s="111"/>
      <c r="F2906" s="77"/>
      <c r="G2906" s="79"/>
      <c r="H2906" s="77"/>
      <c r="I2906" s="77"/>
    </row>
    <row r="2907" spans="1:9" x14ac:dyDescent="0.25">
      <c r="A2907" s="13" t="s">
        <v>13684</v>
      </c>
      <c r="B2907" s="78"/>
      <c r="C2907" s="113" t="str">
        <f t="shared" si="46"/>
        <v xml:space="preserve">C2902 - </v>
      </c>
      <c r="D2907" s="77"/>
      <c r="E2907" s="111"/>
      <c r="F2907" s="77"/>
      <c r="G2907" s="79"/>
      <c r="H2907" s="77"/>
      <c r="I2907" s="77"/>
    </row>
    <row r="2908" spans="1:9" x14ac:dyDescent="0.25">
      <c r="A2908" s="13" t="s">
        <v>13685</v>
      </c>
      <c r="B2908" s="78"/>
      <c r="C2908" s="113" t="str">
        <f t="shared" si="46"/>
        <v xml:space="preserve">C2903 - </v>
      </c>
      <c r="D2908" s="77"/>
      <c r="E2908" s="111"/>
      <c r="F2908" s="77"/>
      <c r="G2908" s="79"/>
      <c r="H2908" s="77"/>
      <c r="I2908" s="77"/>
    </row>
    <row r="2909" spans="1:9" x14ac:dyDescent="0.25">
      <c r="A2909" s="13" t="s">
        <v>13686</v>
      </c>
      <c r="B2909" s="78"/>
      <c r="C2909" s="113" t="str">
        <f t="shared" si="46"/>
        <v xml:space="preserve">C2904 - </v>
      </c>
      <c r="D2909" s="77"/>
      <c r="E2909" s="111"/>
      <c r="F2909" s="77"/>
      <c r="G2909" s="79"/>
      <c r="H2909" s="77"/>
      <c r="I2909" s="77"/>
    </row>
    <row r="2910" spans="1:9" x14ac:dyDescent="0.25">
      <c r="A2910" s="13" t="s">
        <v>13687</v>
      </c>
      <c r="B2910" s="78"/>
      <c r="C2910" s="113" t="str">
        <f t="shared" si="46"/>
        <v xml:space="preserve">C2905 - </v>
      </c>
      <c r="D2910" s="77"/>
      <c r="E2910" s="111"/>
      <c r="F2910" s="77"/>
      <c r="G2910" s="79"/>
      <c r="H2910" s="77"/>
      <c r="I2910" s="77"/>
    </row>
    <row r="2911" spans="1:9" x14ac:dyDescent="0.25">
      <c r="A2911" s="13" t="s">
        <v>13688</v>
      </c>
      <c r="B2911" s="78"/>
      <c r="C2911" s="113" t="str">
        <f t="shared" si="46"/>
        <v xml:space="preserve">C2906 - </v>
      </c>
      <c r="D2911" s="77"/>
      <c r="E2911" s="111"/>
      <c r="F2911" s="77"/>
      <c r="G2911" s="79"/>
      <c r="H2911" s="77"/>
      <c r="I2911" s="77"/>
    </row>
    <row r="2912" spans="1:9" x14ac:dyDescent="0.25">
      <c r="A2912" s="13" t="s">
        <v>13689</v>
      </c>
      <c r="B2912" s="78"/>
      <c r="C2912" s="113" t="str">
        <f t="shared" si="46"/>
        <v xml:space="preserve">C2907 - </v>
      </c>
      <c r="D2912" s="77"/>
      <c r="E2912" s="111"/>
      <c r="F2912" s="77"/>
      <c r="G2912" s="79"/>
      <c r="H2912" s="77"/>
      <c r="I2912" s="77"/>
    </row>
    <row r="2913" spans="1:9" x14ac:dyDescent="0.25">
      <c r="A2913" s="13" t="s">
        <v>13690</v>
      </c>
      <c r="B2913" s="78"/>
      <c r="C2913" s="113" t="str">
        <f t="shared" si="46"/>
        <v xml:space="preserve">C2908 - </v>
      </c>
      <c r="D2913" s="77"/>
      <c r="E2913" s="111"/>
      <c r="F2913" s="77"/>
      <c r="G2913" s="79"/>
      <c r="H2913" s="77"/>
      <c r="I2913" s="77"/>
    </row>
    <row r="2914" spans="1:9" x14ac:dyDescent="0.25">
      <c r="A2914" s="13" t="s">
        <v>13691</v>
      </c>
      <c r="B2914" s="78"/>
      <c r="C2914" s="113" t="str">
        <f t="shared" si="46"/>
        <v xml:space="preserve">C2909 - </v>
      </c>
      <c r="D2914" s="77"/>
      <c r="E2914" s="111"/>
      <c r="F2914" s="77"/>
      <c r="G2914" s="79"/>
      <c r="H2914" s="77"/>
      <c r="I2914" s="77"/>
    </row>
    <row r="2915" spans="1:9" x14ac:dyDescent="0.25">
      <c r="A2915" s="13" t="s">
        <v>13692</v>
      </c>
      <c r="B2915" s="78"/>
      <c r="C2915" s="113" t="str">
        <f t="shared" si="46"/>
        <v xml:space="preserve">C2910 - </v>
      </c>
      <c r="D2915" s="77"/>
      <c r="E2915" s="111"/>
      <c r="F2915" s="77"/>
      <c r="G2915" s="79"/>
      <c r="H2915" s="77"/>
      <c r="I2915" s="77"/>
    </row>
    <row r="2916" spans="1:9" x14ac:dyDescent="0.25">
      <c r="A2916" s="13" t="s">
        <v>13693</v>
      </c>
      <c r="B2916" s="78"/>
      <c r="C2916" s="113" t="str">
        <f t="shared" si="46"/>
        <v xml:space="preserve">C2911 - </v>
      </c>
      <c r="D2916" s="77"/>
      <c r="E2916" s="111"/>
      <c r="F2916" s="77"/>
      <c r="G2916" s="79"/>
      <c r="H2916" s="77"/>
      <c r="I2916" s="77"/>
    </row>
    <row r="2917" spans="1:9" x14ac:dyDescent="0.25">
      <c r="A2917" s="13" t="s">
        <v>13694</v>
      </c>
      <c r="B2917" s="78"/>
      <c r="C2917" s="113" t="str">
        <f t="shared" si="46"/>
        <v xml:space="preserve">C2912 - </v>
      </c>
      <c r="D2917" s="77"/>
      <c r="E2917" s="111"/>
      <c r="F2917" s="77"/>
      <c r="G2917" s="79"/>
      <c r="H2917" s="77"/>
      <c r="I2917" s="77"/>
    </row>
    <row r="2918" spans="1:9" x14ac:dyDescent="0.25">
      <c r="A2918" s="13" t="s">
        <v>13695</v>
      </c>
      <c r="B2918" s="78"/>
      <c r="C2918" s="113" t="str">
        <f t="shared" si="46"/>
        <v xml:space="preserve">C2913 - </v>
      </c>
      <c r="D2918" s="77"/>
      <c r="E2918" s="111"/>
      <c r="F2918" s="77"/>
      <c r="G2918" s="79"/>
      <c r="H2918" s="77"/>
      <c r="I2918" s="77"/>
    </row>
    <row r="2919" spans="1:9" x14ac:dyDescent="0.25">
      <c r="A2919" s="13" t="s">
        <v>13696</v>
      </c>
      <c r="B2919" s="78"/>
      <c r="C2919" s="113" t="str">
        <f t="shared" si="46"/>
        <v xml:space="preserve">C2914 - </v>
      </c>
      <c r="D2919" s="77"/>
      <c r="E2919" s="111"/>
      <c r="F2919" s="77"/>
      <c r="G2919" s="79"/>
      <c r="H2919" s="77"/>
      <c r="I2919" s="77"/>
    </row>
    <row r="2920" spans="1:9" x14ac:dyDescent="0.25">
      <c r="A2920" s="13" t="s">
        <v>13697</v>
      </c>
      <c r="B2920" s="78"/>
      <c r="C2920" s="113" t="str">
        <f t="shared" si="46"/>
        <v xml:space="preserve">C2915 - </v>
      </c>
      <c r="D2920" s="77"/>
      <c r="E2920" s="111"/>
      <c r="F2920" s="77"/>
      <c r="G2920" s="79"/>
      <c r="H2920" s="77"/>
      <c r="I2920" s="77"/>
    </row>
    <row r="2921" spans="1:9" x14ac:dyDescent="0.25">
      <c r="A2921" s="13" t="s">
        <v>13698</v>
      </c>
      <c r="B2921" s="78"/>
      <c r="C2921" s="113" t="str">
        <f t="shared" si="46"/>
        <v xml:space="preserve">C2916 - </v>
      </c>
      <c r="D2921" s="77"/>
      <c r="E2921" s="111"/>
      <c r="F2921" s="77"/>
      <c r="G2921" s="79"/>
      <c r="H2921" s="77"/>
      <c r="I2921" s="77"/>
    </row>
    <row r="2922" spans="1:9" x14ac:dyDescent="0.25">
      <c r="A2922" s="13" t="s">
        <v>13699</v>
      </c>
      <c r="B2922" s="78"/>
      <c r="C2922" s="113" t="str">
        <f t="shared" si="46"/>
        <v xml:space="preserve">C2917 - </v>
      </c>
      <c r="D2922" s="77"/>
      <c r="E2922" s="111"/>
      <c r="F2922" s="77"/>
      <c r="G2922" s="79"/>
      <c r="H2922" s="77"/>
      <c r="I2922" s="77"/>
    </row>
    <row r="2923" spans="1:9" x14ac:dyDescent="0.25">
      <c r="A2923" s="13" t="s">
        <v>13700</v>
      </c>
      <c r="B2923" s="78"/>
      <c r="C2923" s="113" t="str">
        <f t="shared" si="46"/>
        <v xml:space="preserve">C2918 - </v>
      </c>
      <c r="D2923" s="77"/>
      <c r="E2923" s="111"/>
      <c r="F2923" s="77"/>
      <c r="G2923" s="79"/>
      <c r="H2923" s="77"/>
      <c r="I2923" s="77"/>
    </row>
    <row r="2924" spans="1:9" x14ac:dyDescent="0.25">
      <c r="A2924" s="13" t="s">
        <v>13701</v>
      </c>
      <c r="B2924" s="78"/>
      <c r="C2924" s="113" t="str">
        <f t="shared" si="46"/>
        <v xml:space="preserve">C2919 - </v>
      </c>
      <c r="D2924" s="77"/>
      <c r="E2924" s="111"/>
      <c r="F2924" s="77"/>
      <c r="G2924" s="79"/>
      <c r="H2924" s="77"/>
      <c r="I2924" s="77"/>
    </row>
    <row r="2925" spans="1:9" x14ac:dyDescent="0.25">
      <c r="A2925" s="13" t="s">
        <v>13702</v>
      </c>
      <c r="B2925" s="78"/>
      <c r="C2925" s="113" t="str">
        <f t="shared" si="46"/>
        <v xml:space="preserve">C2920 - </v>
      </c>
      <c r="D2925" s="77"/>
      <c r="E2925" s="111"/>
      <c r="F2925" s="77"/>
      <c r="G2925" s="79"/>
      <c r="H2925" s="77"/>
      <c r="I2925" s="77"/>
    </row>
    <row r="2926" spans="1:9" x14ac:dyDescent="0.25">
      <c r="A2926" s="13" t="s">
        <v>13703</v>
      </c>
      <c r="B2926" s="78"/>
      <c r="C2926" s="113" t="str">
        <f t="shared" si="46"/>
        <v xml:space="preserve">C2921 - </v>
      </c>
      <c r="D2926" s="77"/>
      <c r="E2926" s="111"/>
      <c r="F2926" s="77"/>
      <c r="G2926" s="79"/>
      <c r="H2926" s="77"/>
      <c r="I2926" s="77"/>
    </row>
    <row r="2927" spans="1:9" x14ac:dyDescent="0.25">
      <c r="A2927" s="13" t="s">
        <v>13704</v>
      </c>
      <c r="B2927" s="78"/>
      <c r="C2927" s="113" t="str">
        <f t="shared" si="46"/>
        <v xml:space="preserve">C2922 - </v>
      </c>
      <c r="D2927" s="77"/>
      <c r="E2927" s="111"/>
      <c r="F2927" s="77"/>
      <c r="G2927" s="79"/>
      <c r="H2927" s="77"/>
      <c r="I2927" s="77"/>
    </row>
    <row r="2928" spans="1:9" x14ac:dyDescent="0.25">
      <c r="A2928" s="13" t="s">
        <v>13705</v>
      </c>
      <c r="B2928" s="78"/>
      <c r="C2928" s="113" t="str">
        <f t="shared" si="46"/>
        <v xml:space="preserve">C2923 - </v>
      </c>
      <c r="D2928" s="77"/>
      <c r="E2928" s="111"/>
      <c r="F2928" s="77"/>
      <c r="G2928" s="79"/>
      <c r="H2928" s="77"/>
      <c r="I2928" s="77"/>
    </row>
    <row r="2929" spans="1:9" x14ac:dyDescent="0.25">
      <c r="A2929" s="13" t="s">
        <v>13706</v>
      </c>
      <c r="B2929" s="78"/>
      <c r="C2929" s="113" t="str">
        <f t="shared" si="46"/>
        <v xml:space="preserve">C2924 - </v>
      </c>
      <c r="D2929" s="77"/>
      <c r="E2929" s="111"/>
      <c r="F2929" s="77"/>
      <c r="G2929" s="79"/>
      <c r="H2929" s="77"/>
      <c r="I2929" s="77"/>
    </row>
    <row r="2930" spans="1:9" x14ac:dyDescent="0.25">
      <c r="A2930" s="13" t="s">
        <v>13707</v>
      </c>
      <c r="B2930" s="78"/>
      <c r="C2930" s="113" t="str">
        <f t="shared" si="46"/>
        <v xml:space="preserve">C2925 - </v>
      </c>
      <c r="D2930" s="77"/>
      <c r="E2930" s="111"/>
      <c r="F2930" s="77"/>
      <c r="G2930" s="79"/>
      <c r="H2930" s="77"/>
      <c r="I2930" s="77"/>
    </row>
    <row r="2931" spans="1:9" x14ac:dyDescent="0.25">
      <c r="A2931" s="13" t="s">
        <v>13708</v>
      </c>
      <c r="B2931" s="78"/>
      <c r="C2931" s="113" t="str">
        <f t="shared" si="46"/>
        <v xml:space="preserve">C2926 - </v>
      </c>
      <c r="D2931" s="77"/>
      <c r="E2931" s="111"/>
      <c r="F2931" s="77"/>
      <c r="G2931" s="79"/>
      <c r="H2931" s="77"/>
      <c r="I2931" s="77"/>
    </row>
    <row r="2932" spans="1:9" x14ac:dyDescent="0.25">
      <c r="A2932" s="13" t="s">
        <v>13709</v>
      </c>
      <c r="B2932" s="78"/>
      <c r="C2932" s="113" t="str">
        <f t="shared" si="46"/>
        <v xml:space="preserve">C2927 - </v>
      </c>
      <c r="D2932" s="77"/>
      <c r="E2932" s="111"/>
      <c r="F2932" s="77"/>
      <c r="G2932" s="79"/>
      <c r="H2932" s="77"/>
      <c r="I2932" s="77"/>
    </row>
    <row r="2933" spans="1:9" x14ac:dyDescent="0.25">
      <c r="A2933" s="13" t="s">
        <v>13710</v>
      </c>
      <c r="B2933" s="78"/>
      <c r="C2933" s="113" t="str">
        <f t="shared" si="46"/>
        <v xml:space="preserve">C2928 - </v>
      </c>
      <c r="D2933" s="77"/>
      <c r="E2933" s="111"/>
      <c r="F2933" s="77"/>
      <c r="G2933" s="79"/>
      <c r="H2933" s="77"/>
      <c r="I2933" s="77"/>
    </row>
    <row r="2934" spans="1:9" x14ac:dyDescent="0.25">
      <c r="A2934" s="13" t="s">
        <v>13711</v>
      </c>
      <c r="B2934" s="78"/>
      <c r="C2934" s="113" t="str">
        <f t="shared" si="46"/>
        <v xml:space="preserve">C2929 - </v>
      </c>
      <c r="D2934" s="77"/>
      <c r="E2934" s="111"/>
      <c r="F2934" s="77"/>
      <c r="G2934" s="79"/>
      <c r="H2934" s="77"/>
      <c r="I2934" s="77"/>
    </row>
    <row r="2935" spans="1:9" x14ac:dyDescent="0.25">
      <c r="A2935" s="13" t="s">
        <v>13712</v>
      </c>
      <c r="B2935" s="78"/>
      <c r="C2935" s="113" t="str">
        <f t="shared" si="46"/>
        <v xml:space="preserve">C2930 - </v>
      </c>
      <c r="D2935" s="77"/>
      <c r="E2935" s="111"/>
      <c r="F2935" s="77"/>
      <c r="G2935" s="79"/>
      <c r="H2935" s="77"/>
      <c r="I2935" s="77"/>
    </row>
    <row r="2936" spans="1:9" x14ac:dyDescent="0.25">
      <c r="A2936" s="13" t="s">
        <v>13713</v>
      </c>
      <c r="B2936" s="78"/>
      <c r="C2936" s="113" t="str">
        <f t="shared" si="46"/>
        <v xml:space="preserve">C2931 - </v>
      </c>
      <c r="D2936" s="77"/>
      <c r="E2936" s="111"/>
      <c r="F2936" s="77"/>
      <c r="G2936" s="79"/>
      <c r="H2936" s="77"/>
      <c r="I2936" s="77"/>
    </row>
    <row r="2937" spans="1:9" x14ac:dyDescent="0.25">
      <c r="A2937" s="13" t="s">
        <v>13714</v>
      </c>
      <c r="B2937" s="78"/>
      <c r="C2937" s="113" t="str">
        <f t="shared" si="46"/>
        <v xml:space="preserve">C2932 - </v>
      </c>
      <c r="D2937" s="77"/>
      <c r="E2937" s="111"/>
      <c r="F2937" s="77"/>
      <c r="G2937" s="79"/>
      <c r="H2937" s="77"/>
      <c r="I2937" s="77"/>
    </row>
    <row r="2938" spans="1:9" x14ac:dyDescent="0.25">
      <c r="A2938" s="13" t="s">
        <v>13715</v>
      </c>
      <c r="B2938" s="78"/>
      <c r="C2938" s="113" t="str">
        <f t="shared" si="46"/>
        <v xml:space="preserve">C2933 - </v>
      </c>
      <c r="D2938" s="77"/>
      <c r="E2938" s="111"/>
      <c r="F2938" s="77"/>
      <c r="G2938" s="79"/>
      <c r="H2938" s="77"/>
      <c r="I2938" s="77"/>
    </row>
    <row r="2939" spans="1:9" x14ac:dyDescent="0.25">
      <c r="A2939" s="13" t="s">
        <v>13716</v>
      </c>
      <c r="B2939" s="78"/>
      <c r="C2939" s="113" t="str">
        <f t="shared" si="46"/>
        <v xml:space="preserve">C2934 - </v>
      </c>
      <c r="D2939" s="77"/>
      <c r="E2939" s="111"/>
      <c r="F2939" s="77"/>
      <c r="G2939" s="79"/>
      <c r="H2939" s="77"/>
      <c r="I2939" s="77"/>
    </row>
    <row r="2940" spans="1:9" x14ac:dyDescent="0.25">
      <c r="A2940" s="13" t="s">
        <v>13717</v>
      </c>
      <c r="B2940" s="78"/>
      <c r="C2940" s="113" t="str">
        <f t="shared" si="46"/>
        <v xml:space="preserve">C2935 - </v>
      </c>
      <c r="D2940" s="77"/>
      <c r="E2940" s="111"/>
      <c r="F2940" s="77"/>
      <c r="G2940" s="79"/>
      <c r="H2940" s="77"/>
      <c r="I2940" s="77"/>
    </row>
    <row r="2941" spans="1:9" x14ac:dyDescent="0.25">
      <c r="A2941" s="13" t="s">
        <v>13718</v>
      </c>
      <c r="B2941" s="78"/>
      <c r="C2941" s="113" t="str">
        <f t="shared" si="46"/>
        <v xml:space="preserve">C2936 - </v>
      </c>
      <c r="D2941" s="77"/>
      <c r="E2941" s="111"/>
      <c r="F2941" s="77"/>
      <c r="G2941" s="79"/>
      <c r="H2941" s="77"/>
      <c r="I2941" s="77"/>
    </row>
    <row r="2942" spans="1:9" x14ac:dyDescent="0.25">
      <c r="A2942" s="13" t="s">
        <v>13719</v>
      </c>
      <c r="B2942" s="78"/>
      <c r="C2942" s="113" t="str">
        <f t="shared" si="46"/>
        <v xml:space="preserve">C2937 - </v>
      </c>
      <c r="D2942" s="77"/>
      <c r="E2942" s="111"/>
      <c r="F2942" s="77"/>
      <c r="G2942" s="79"/>
      <c r="H2942" s="77"/>
      <c r="I2942" s="77"/>
    </row>
    <row r="2943" spans="1:9" x14ac:dyDescent="0.25">
      <c r="A2943" s="13" t="s">
        <v>13720</v>
      </c>
      <c r="B2943" s="78"/>
      <c r="C2943" s="113" t="str">
        <f t="shared" si="46"/>
        <v xml:space="preserve">C2938 - </v>
      </c>
      <c r="D2943" s="77"/>
      <c r="E2943" s="111"/>
      <c r="F2943" s="77"/>
      <c r="G2943" s="79"/>
      <c r="H2943" s="77"/>
      <c r="I2943" s="77"/>
    </row>
    <row r="2944" spans="1:9" x14ac:dyDescent="0.25">
      <c r="A2944" s="13" t="s">
        <v>13721</v>
      </c>
      <c r="B2944" s="78"/>
      <c r="C2944" s="113" t="str">
        <f t="shared" si="46"/>
        <v xml:space="preserve">C2939 - </v>
      </c>
      <c r="D2944" s="77"/>
      <c r="E2944" s="111"/>
      <c r="F2944" s="77"/>
      <c r="G2944" s="79"/>
      <c r="H2944" s="77"/>
      <c r="I2944" s="77"/>
    </row>
    <row r="2945" spans="1:9" x14ac:dyDescent="0.25">
      <c r="A2945" s="13" t="s">
        <v>13722</v>
      </c>
      <c r="B2945" s="78"/>
      <c r="C2945" s="113" t="str">
        <f t="shared" si="46"/>
        <v xml:space="preserve">C2940 - </v>
      </c>
      <c r="D2945" s="77"/>
      <c r="E2945" s="111"/>
      <c r="F2945" s="77"/>
      <c r="G2945" s="79"/>
      <c r="H2945" s="77"/>
      <c r="I2945" s="77"/>
    </row>
    <row r="2946" spans="1:9" x14ac:dyDescent="0.25">
      <c r="A2946" s="13" t="s">
        <v>13723</v>
      </c>
      <c r="B2946" s="78"/>
      <c r="C2946" s="113" t="str">
        <f t="shared" si="46"/>
        <v xml:space="preserve">C2941 - </v>
      </c>
      <c r="D2946" s="77"/>
      <c r="E2946" s="111"/>
      <c r="F2946" s="77"/>
      <c r="G2946" s="79"/>
      <c r="H2946" s="77"/>
      <c r="I2946" s="77"/>
    </row>
    <row r="2947" spans="1:9" x14ac:dyDescent="0.25">
      <c r="A2947" s="13" t="s">
        <v>13724</v>
      </c>
      <c r="B2947" s="78"/>
      <c r="C2947" s="113" t="str">
        <f t="shared" si="46"/>
        <v xml:space="preserve">C2942 - </v>
      </c>
      <c r="D2947" s="77"/>
      <c r="E2947" s="111"/>
      <c r="F2947" s="77"/>
      <c r="G2947" s="79"/>
      <c r="H2947" s="77"/>
      <c r="I2947" s="77"/>
    </row>
    <row r="2948" spans="1:9" x14ac:dyDescent="0.25">
      <c r="A2948" s="13" t="s">
        <v>13725</v>
      </c>
      <c r="B2948" s="78"/>
      <c r="C2948" s="113" t="str">
        <f t="shared" si="46"/>
        <v xml:space="preserve">C2943 - </v>
      </c>
      <c r="D2948" s="77"/>
      <c r="E2948" s="111"/>
      <c r="F2948" s="77"/>
      <c r="G2948" s="79"/>
      <c r="H2948" s="77"/>
      <c r="I2948" s="77"/>
    </row>
    <row r="2949" spans="1:9" x14ac:dyDescent="0.25">
      <c r="A2949" s="13" t="s">
        <v>13726</v>
      </c>
      <c r="B2949" s="78"/>
      <c r="C2949" s="113" t="str">
        <f t="shared" si="46"/>
        <v xml:space="preserve">C2944 - </v>
      </c>
      <c r="D2949" s="77"/>
      <c r="E2949" s="111"/>
      <c r="F2949" s="77"/>
      <c r="G2949" s="79"/>
      <c r="H2949" s="77"/>
      <c r="I2949" s="77"/>
    </row>
    <row r="2950" spans="1:9" x14ac:dyDescent="0.25">
      <c r="A2950" s="13" t="s">
        <v>13727</v>
      </c>
      <c r="B2950" s="78"/>
      <c r="C2950" s="113" t="str">
        <f t="shared" ref="C2950:C3013" si="47">A2950&amp;" - "&amp;B2950</f>
        <v xml:space="preserve">C2945 - </v>
      </c>
      <c r="D2950" s="77"/>
      <c r="E2950" s="111"/>
      <c r="F2950" s="77"/>
      <c r="G2950" s="79"/>
      <c r="H2950" s="77"/>
      <c r="I2950" s="77"/>
    </row>
    <row r="2951" spans="1:9" x14ac:dyDescent="0.25">
      <c r="A2951" s="13" t="s">
        <v>13728</v>
      </c>
      <c r="B2951" s="78"/>
      <c r="C2951" s="113" t="str">
        <f t="shared" si="47"/>
        <v xml:space="preserve">C2946 - </v>
      </c>
      <c r="D2951" s="77"/>
      <c r="E2951" s="111"/>
      <c r="F2951" s="77"/>
      <c r="G2951" s="79"/>
      <c r="H2951" s="77"/>
      <c r="I2951" s="77"/>
    </row>
    <row r="2952" spans="1:9" x14ac:dyDescent="0.25">
      <c r="A2952" s="13" t="s">
        <v>13729</v>
      </c>
      <c r="B2952" s="78"/>
      <c r="C2952" s="113" t="str">
        <f t="shared" si="47"/>
        <v xml:space="preserve">C2947 - </v>
      </c>
      <c r="D2952" s="77"/>
      <c r="E2952" s="111"/>
      <c r="F2952" s="77"/>
      <c r="G2952" s="79"/>
      <c r="H2952" s="77"/>
      <c r="I2952" s="77"/>
    </row>
    <row r="2953" spans="1:9" x14ac:dyDescent="0.25">
      <c r="A2953" s="13" t="s">
        <v>13730</v>
      </c>
      <c r="B2953" s="78"/>
      <c r="C2953" s="113" t="str">
        <f t="shared" si="47"/>
        <v xml:space="preserve">C2948 - </v>
      </c>
      <c r="D2953" s="77"/>
      <c r="E2953" s="111"/>
      <c r="F2953" s="77"/>
      <c r="G2953" s="79"/>
      <c r="H2953" s="77"/>
      <c r="I2953" s="77"/>
    </row>
    <row r="2954" spans="1:9" x14ac:dyDescent="0.25">
      <c r="A2954" s="13" t="s">
        <v>13731</v>
      </c>
      <c r="B2954" s="78"/>
      <c r="C2954" s="113" t="str">
        <f t="shared" si="47"/>
        <v xml:space="preserve">C2949 - </v>
      </c>
      <c r="D2954" s="77"/>
      <c r="E2954" s="111"/>
      <c r="F2954" s="77"/>
      <c r="G2954" s="79"/>
      <c r="H2954" s="77"/>
      <c r="I2954" s="77"/>
    </row>
    <row r="2955" spans="1:9" x14ac:dyDescent="0.25">
      <c r="A2955" s="13" t="s">
        <v>13732</v>
      </c>
      <c r="B2955" s="78"/>
      <c r="C2955" s="113" t="str">
        <f t="shared" si="47"/>
        <v xml:space="preserve">C2950 - </v>
      </c>
      <c r="D2955" s="77"/>
      <c r="E2955" s="111"/>
      <c r="F2955" s="77"/>
      <c r="G2955" s="79"/>
      <c r="H2955" s="77"/>
      <c r="I2955" s="77"/>
    </row>
    <row r="2956" spans="1:9" x14ac:dyDescent="0.25">
      <c r="A2956" s="13" t="s">
        <v>13733</v>
      </c>
      <c r="B2956" s="78"/>
      <c r="C2956" s="113" t="str">
        <f t="shared" si="47"/>
        <v xml:space="preserve">C2951 - </v>
      </c>
      <c r="D2956" s="77"/>
      <c r="E2956" s="111"/>
      <c r="F2956" s="77"/>
      <c r="G2956" s="79"/>
      <c r="H2956" s="77"/>
      <c r="I2956" s="77"/>
    </row>
    <row r="2957" spans="1:9" x14ac:dyDescent="0.25">
      <c r="A2957" s="13" t="s">
        <v>13734</v>
      </c>
      <c r="B2957" s="78"/>
      <c r="C2957" s="113" t="str">
        <f t="shared" si="47"/>
        <v xml:space="preserve">C2952 - </v>
      </c>
      <c r="D2957" s="77"/>
      <c r="E2957" s="111"/>
      <c r="F2957" s="77"/>
      <c r="G2957" s="79"/>
      <c r="H2957" s="77"/>
      <c r="I2957" s="77"/>
    </row>
    <row r="2958" spans="1:9" x14ac:dyDescent="0.25">
      <c r="A2958" s="13" t="s">
        <v>13735</v>
      </c>
      <c r="B2958" s="78"/>
      <c r="C2958" s="113" t="str">
        <f t="shared" si="47"/>
        <v xml:space="preserve">C2953 - </v>
      </c>
      <c r="D2958" s="77"/>
      <c r="E2958" s="111"/>
      <c r="F2958" s="77"/>
      <c r="G2958" s="79"/>
      <c r="H2958" s="77"/>
      <c r="I2958" s="77"/>
    </row>
    <row r="2959" spans="1:9" x14ac:dyDescent="0.25">
      <c r="A2959" s="13" t="s">
        <v>13736</v>
      </c>
      <c r="B2959" s="78"/>
      <c r="C2959" s="113" t="str">
        <f t="shared" si="47"/>
        <v xml:space="preserve">C2954 - </v>
      </c>
      <c r="D2959" s="77"/>
      <c r="E2959" s="111"/>
      <c r="F2959" s="77"/>
      <c r="G2959" s="79"/>
      <c r="H2959" s="77"/>
      <c r="I2959" s="77"/>
    </row>
    <row r="2960" spans="1:9" x14ac:dyDescent="0.25">
      <c r="A2960" s="13" t="s">
        <v>13737</v>
      </c>
      <c r="B2960" s="78"/>
      <c r="C2960" s="113" t="str">
        <f t="shared" si="47"/>
        <v xml:space="preserve">C2955 - </v>
      </c>
      <c r="D2960" s="77"/>
      <c r="E2960" s="111"/>
      <c r="F2960" s="77"/>
      <c r="G2960" s="79"/>
      <c r="H2960" s="77"/>
      <c r="I2960" s="77"/>
    </row>
    <row r="2961" spans="1:9" x14ac:dyDescent="0.25">
      <c r="A2961" s="13" t="s">
        <v>13738</v>
      </c>
      <c r="B2961" s="78"/>
      <c r="C2961" s="113" t="str">
        <f t="shared" si="47"/>
        <v xml:space="preserve">C2956 - </v>
      </c>
      <c r="D2961" s="77"/>
      <c r="E2961" s="111"/>
      <c r="F2961" s="77"/>
      <c r="G2961" s="79"/>
      <c r="H2961" s="77"/>
      <c r="I2961" s="77"/>
    </row>
    <row r="2962" spans="1:9" x14ac:dyDescent="0.25">
      <c r="A2962" s="13" t="s">
        <v>13739</v>
      </c>
      <c r="B2962" s="78"/>
      <c r="C2962" s="113" t="str">
        <f t="shared" si="47"/>
        <v xml:space="preserve">C2957 - </v>
      </c>
      <c r="D2962" s="77"/>
      <c r="E2962" s="111"/>
      <c r="F2962" s="77"/>
      <c r="G2962" s="79"/>
      <c r="H2962" s="77"/>
      <c r="I2962" s="77"/>
    </row>
    <row r="2963" spans="1:9" x14ac:dyDescent="0.25">
      <c r="A2963" s="13" t="s">
        <v>13740</v>
      </c>
      <c r="B2963" s="78"/>
      <c r="C2963" s="113" t="str">
        <f t="shared" si="47"/>
        <v xml:space="preserve">C2958 - </v>
      </c>
      <c r="D2963" s="77"/>
      <c r="E2963" s="111"/>
      <c r="F2963" s="77"/>
      <c r="G2963" s="79"/>
      <c r="H2963" s="77"/>
      <c r="I2963" s="77"/>
    </row>
    <row r="2964" spans="1:9" x14ac:dyDescent="0.25">
      <c r="A2964" s="13" t="s">
        <v>13741</v>
      </c>
      <c r="B2964" s="78"/>
      <c r="C2964" s="113" t="str">
        <f t="shared" si="47"/>
        <v xml:space="preserve">C2959 - </v>
      </c>
      <c r="D2964" s="77"/>
      <c r="E2964" s="111"/>
      <c r="F2964" s="77"/>
      <c r="G2964" s="79"/>
      <c r="H2964" s="77"/>
      <c r="I2964" s="77"/>
    </row>
    <row r="2965" spans="1:9" x14ac:dyDescent="0.25">
      <c r="A2965" s="13" t="s">
        <v>13742</v>
      </c>
      <c r="B2965" s="78"/>
      <c r="C2965" s="113" t="str">
        <f t="shared" si="47"/>
        <v xml:space="preserve">C2960 - </v>
      </c>
      <c r="D2965" s="77"/>
      <c r="E2965" s="111"/>
      <c r="F2965" s="77"/>
      <c r="G2965" s="79"/>
      <c r="H2965" s="77"/>
      <c r="I2965" s="77"/>
    </row>
    <row r="2966" spans="1:9" x14ac:dyDescent="0.25">
      <c r="A2966" s="13" t="s">
        <v>13743</v>
      </c>
      <c r="B2966" s="78"/>
      <c r="C2966" s="113" t="str">
        <f t="shared" si="47"/>
        <v xml:space="preserve">C2961 - </v>
      </c>
      <c r="D2966" s="77"/>
      <c r="E2966" s="111"/>
      <c r="F2966" s="77"/>
      <c r="G2966" s="79"/>
      <c r="H2966" s="77"/>
      <c r="I2966" s="77"/>
    </row>
    <row r="2967" spans="1:9" x14ac:dyDescent="0.25">
      <c r="A2967" s="13" t="s">
        <v>13744</v>
      </c>
      <c r="B2967" s="78"/>
      <c r="C2967" s="113" t="str">
        <f t="shared" si="47"/>
        <v xml:space="preserve">C2962 - </v>
      </c>
      <c r="D2967" s="77"/>
      <c r="E2967" s="111"/>
      <c r="F2967" s="77"/>
      <c r="G2967" s="79"/>
      <c r="H2967" s="77"/>
      <c r="I2967" s="77"/>
    </row>
    <row r="2968" spans="1:9" x14ac:dyDescent="0.25">
      <c r="A2968" s="13" t="s">
        <v>13745</v>
      </c>
      <c r="B2968" s="78"/>
      <c r="C2968" s="113" t="str">
        <f t="shared" si="47"/>
        <v xml:space="preserve">C2963 - </v>
      </c>
      <c r="D2968" s="77"/>
      <c r="E2968" s="111"/>
      <c r="F2968" s="77"/>
      <c r="G2968" s="79"/>
      <c r="H2968" s="77"/>
      <c r="I2968" s="77"/>
    </row>
    <row r="2969" spans="1:9" x14ac:dyDescent="0.25">
      <c r="A2969" s="13" t="s">
        <v>13746</v>
      </c>
      <c r="B2969" s="78"/>
      <c r="C2969" s="113" t="str">
        <f t="shared" si="47"/>
        <v xml:space="preserve">C2964 - </v>
      </c>
      <c r="D2969" s="77"/>
      <c r="E2969" s="111"/>
      <c r="F2969" s="77"/>
      <c r="G2969" s="79"/>
      <c r="H2969" s="77"/>
      <c r="I2969" s="77"/>
    </row>
    <row r="2970" spans="1:9" x14ac:dyDescent="0.25">
      <c r="A2970" s="13" t="s">
        <v>13747</v>
      </c>
      <c r="B2970" s="78"/>
      <c r="C2970" s="113" t="str">
        <f t="shared" si="47"/>
        <v xml:space="preserve">C2965 - </v>
      </c>
      <c r="D2970" s="77"/>
      <c r="E2970" s="111"/>
      <c r="F2970" s="77"/>
      <c r="G2970" s="79"/>
      <c r="H2970" s="77"/>
      <c r="I2970" s="77"/>
    </row>
    <row r="2971" spans="1:9" x14ac:dyDescent="0.25">
      <c r="A2971" s="13" t="s">
        <v>13748</v>
      </c>
      <c r="B2971" s="78"/>
      <c r="C2971" s="113" t="str">
        <f t="shared" si="47"/>
        <v xml:space="preserve">C2966 - </v>
      </c>
      <c r="D2971" s="77"/>
      <c r="E2971" s="111"/>
      <c r="F2971" s="77"/>
      <c r="G2971" s="79"/>
      <c r="H2971" s="77"/>
      <c r="I2971" s="77"/>
    </row>
    <row r="2972" spans="1:9" x14ac:dyDescent="0.25">
      <c r="A2972" s="13" t="s">
        <v>13749</v>
      </c>
      <c r="B2972" s="78"/>
      <c r="C2972" s="113" t="str">
        <f t="shared" si="47"/>
        <v xml:space="preserve">C2967 - </v>
      </c>
      <c r="D2972" s="77"/>
      <c r="E2972" s="111"/>
      <c r="F2972" s="77"/>
      <c r="G2972" s="79"/>
      <c r="H2972" s="77"/>
      <c r="I2972" s="77"/>
    </row>
    <row r="2973" spans="1:9" x14ac:dyDescent="0.25">
      <c r="A2973" s="13" t="s">
        <v>13750</v>
      </c>
      <c r="B2973" s="78"/>
      <c r="C2973" s="113" t="str">
        <f t="shared" si="47"/>
        <v xml:space="preserve">C2968 - </v>
      </c>
      <c r="D2973" s="77"/>
      <c r="E2973" s="111"/>
      <c r="F2973" s="77"/>
      <c r="G2973" s="79"/>
      <c r="H2973" s="77"/>
      <c r="I2973" s="77"/>
    </row>
    <row r="2974" spans="1:9" x14ac:dyDescent="0.25">
      <c r="A2974" s="13" t="s">
        <v>13751</v>
      </c>
      <c r="B2974" s="78"/>
      <c r="C2974" s="113" t="str">
        <f t="shared" si="47"/>
        <v xml:space="preserve">C2969 - </v>
      </c>
      <c r="D2974" s="77"/>
      <c r="E2974" s="111"/>
      <c r="F2974" s="77"/>
      <c r="G2974" s="79"/>
      <c r="H2974" s="77"/>
      <c r="I2974" s="77"/>
    </row>
    <row r="2975" spans="1:9" x14ac:dyDescent="0.25">
      <c r="A2975" s="13" t="s">
        <v>13752</v>
      </c>
      <c r="B2975" s="78"/>
      <c r="C2975" s="113" t="str">
        <f t="shared" si="47"/>
        <v xml:space="preserve">C2970 - </v>
      </c>
      <c r="D2975" s="77"/>
      <c r="E2975" s="111"/>
      <c r="F2975" s="77"/>
      <c r="G2975" s="79"/>
      <c r="H2975" s="77"/>
      <c r="I2975" s="77"/>
    </row>
    <row r="2976" spans="1:9" x14ac:dyDescent="0.25">
      <c r="A2976" s="13" t="s">
        <v>13753</v>
      </c>
      <c r="B2976" s="78"/>
      <c r="C2976" s="113" t="str">
        <f t="shared" si="47"/>
        <v xml:space="preserve">C2971 - </v>
      </c>
      <c r="D2976" s="77"/>
      <c r="E2976" s="111"/>
      <c r="F2976" s="77"/>
      <c r="G2976" s="79"/>
      <c r="H2976" s="77"/>
      <c r="I2976" s="77"/>
    </row>
    <row r="2977" spans="1:9" x14ac:dyDescent="0.25">
      <c r="A2977" s="13" t="s">
        <v>13754</v>
      </c>
      <c r="B2977" s="78"/>
      <c r="C2977" s="113" t="str">
        <f t="shared" si="47"/>
        <v xml:space="preserve">C2972 - </v>
      </c>
      <c r="D2977" s="77"/>
      <c r="E2977" s="111"/>
      <c r="F2977" s="77"/>
      <c r="G2977" s="79"/>
      <c r="H2977" s="77"/>
      <c r="I2977" s="77"/>
    </row>
    <row r="2978" spans="1:9" x14ac:dyDescent="0.25">
      <c r="A2978" s="13" t="s">
        <v>13755</v>
      </c>
      <c r="B2978" s="78"/>
      <c r="C2978" s="113" t="str">
        <f t="shared" si="47"/>
        <v xml:space="preserve">C2973 - </v>
      </c>
      <c r="D2978" s="77"/>
      <c r="E2978" s="111"/>
      <c r="F2978" s="77"/>
      <c r="G2978" s="79"/>
      <c r="H2978" s="77"/>
      <c r="I2978" s="77"/>
    </row>
    <row r="2979" spans="1:9" x14ac:dyDescent="0.25">
      <c r="A2979" s="13" t="s">
        <v>13756</v>
      </c>
      <c r="B2979" s="78"/>
      <c r="C2979" s="113" t="str">
        <f t="shared" si="47"/>
        <v xml:space="preserve">C2974 - </v>
      </c>
      <c r="D2979" s="77"/>
      <c r="E2979" s="111"/>
      <c r="F2979" s="77"/>
      <c r="G2979" s="79"/>
      <c r="H2979" s="77"/>
      <c r="I2979" s="77"/>
    </row>
    <row r="2980" spans="1:9" x14ac:dyDescent="0.25">
      <c r="A2980" s="13" t="s">
        <v>13757</v>
      </c>
      <c r="B2980" s="78"/>
      <c r="C2980" s="113" t="str">
        <f t="shared" si="47"/>
        <v xml:space="preserve">C2975 - </v>
      </c>
      <c r="D2980" s="77"/>
      <c r="E2980" s="111"/>
      <c r="F2980" s="77"/>
      <c r="G2980" s="79"/>
      <c r="H2980" s="77"/>
      <c r="I2980" s="77"/>
    </row>
    <row r="2981" spans="1:9" x14ac:dyDescent="0.25">
      <c r="A2981" s="13" t="s">
        <v>13758</v>
      </c>
      <c r="B2981" s="78"/>
      <c r="C2981" s="113" t="str">
        <f t="shared" si="47"/>
        <v xml:space="preserve">C2976 - </v>
      </c>
      <c r="D2981" s="77"/>
      <c r="E2981" s="111"/>
      <c r="F2981" s="77"/>
      <c r="G2981" s="79"/>
      <c r="H2981" s="77"/>
      <c r="I2981" s="77"/>
    </row>
    <row r="2982" spans="1:9" x14ac:dyDescent="0.25">
      <c r="A2982" s="13" t="s">
        <v>13759</v>
      </c>
      <c r="B2982" s="78"/>
      <c r="C2982" s="113" t="str">
        <f t="shared" si="47"/>
        <v xml:space="preserve">C2977 - </v>
      </c>
      <c r="D2982" s="77"/>
      <c r="E2982" s="111"/>
      <c r="F2982" s="77"/>
      <c r="G2982" s="79"/>
      <c r="H2982" s="77"/>
      <c r="I2982" s="77"/>
    </row>
    <row r="2983" spans="1:9" x14ac:dyDescent="0.25">
      <c r="A2983" s="13" t="s">
        <v>13760</v>
      </c>
      <c r="B2983" s="78"/>
      <c r="C2983" s="113" t="str">
        <f t="shared" si="47"/>
        <v xml:space="preserve">C2978 - </v>
      </c>
      <c r="D2983" s="77"/>
      <c r="E2983" s="111"/>
      <c r="F2983" s="77"/>
      <c r="G2983" s="79"/>
      <c r="H2983" s="77"/>
      <c r="I2983" s="77"/>
    </row>
    <row r="2984" spans="1:9" x14ac:dyDescent="0.25">
      <c r="A2984" s="13" t="s">
        <v>13761</v>
      </c>
      <c r="B2984" s="78"/>
      <c r="C2984" s="113" t="str">
        <f t="shared" si="47"/>
        <v xml:space="preserve">C2979 - </v>
      </c>
      <c r="D2984" s="77"/>
      <c r="E2984" s="111"/>
      <c r="F2984" s="77"/>
      <c r="G2984" s="79"/>
      <c r="H2984" s="77"/>
      <c r="I2984" s="77"/>
    </row>
    <row r="2985" spans="1:9" x14ac:dyDescent="0.25">
      <c r="A2985" s="13" t="s">
        <v>13762</v>
      </c>
      <c r="B2985" s="78"/>
      <c r="C2985" s="113" t="str">
        <f t="shared" si="47"/>
        <v xml:space="preserve">C2980 - </v>
      </c>
      <c r="D2985" s="77"/>
      <c r="E2985" s="111"/>
      <c r="F2985" s="77"/>
      <c r="G2985" s="79"/>
      <c r="H2985" s="77"/>
      <c r="I2985" s="77"/>
    </row>
    <row r="2986" spans="1:9" x14ac:dyDescent="0.25">
      <c r="A2986" s="13" t="s">
        <v>13763</v>
      </c>
      <c r="B2986" s="78"/>
      <c r="C2986" s="113" t="str">
        <f t="shared" si="47"/>
        <v xml:space="preserve">C2981 - </v>
      </c>
      <c r="D2986" s="77"/>
      <c r="E2986" s="111"/>
      <c r="F2986" s="77"/>
      <c r="G2986" s="79"/>
      <c r="H2986" s="77"/>
      <c r="I2986" s="77"/>
    </row>
    <row r="2987" spans="1:9" x14ac:dyDescent="0.25">
      <c r="A2987" s="13" t="s">
        <v>13764</v>
      </c>
      <c r="B2987" s="78"/>
      <c r="C2987" s="113" t="str">
        <f t="shared" si="47"/>
        <v xml:space="preserve">C2982 - </v>
      </c>
      <c r="D2987" s="77"/>
      <c r="E2987" s="111"/>
      <c r="F2987" s="77"/>
      <c r="G2987" s="79"/>
      <c r="H2987" s="77"/>
      <c r="I2987" s="77"/>
    </row>
    <row r="2988" spans="1:9" x14ac:dyDescent="0.25">
      <c r="A2988" s="13" t="s">
        <v>13765</v>
      </c>
      <c r="B2988" s="78"/>
      <c r="C2988" s="113" t="str">
        <f t="shared" si="47"/>
        <v xml:space="preserve">C2983 - </v>
      </c>
      <c r="D2988" s="77"/>
      <c r="E2988" s="111"/>
      <c r="F2988" s="77"/>
      <c r="G2988" s="79"/>
      <c r="H2988" s="77"/>
      <c r="I2988" s="77"/>
    </row>
    <row r="2989" spans="1:9" x14ac:dyDescent="0.25">
      <c r="A2989" s="13" t="s">
        <v>13766</v>
      </c>
      <c r="B2989" s="78"/>
      <c r="C2989" s="113" t="str">
        <f t="shared" si="47"/>
        <v xml:space="preserve">C2984 - </v>
      </c>
      <c r="D2989" s="77"/>
      <c r="E2989" s="111"/>
      <c r="F2989" s="77"/>
      <c r="G2989" s="79"/>
      <c r="H2989" s="77"/>
      <c r="I2989" s="77"/>
    </row>
    <row r="2990" spans="1:9" x14ac:dyDescent="0.25">
      <c r="A2990" s="13" t="s">
        <v>13767</v>
      </c>
      <c r="B2990" s="78"/>
      <c r="C2990" s="113" t="str">
        <f t="shared" si="47"/>
        <v xml:space="preserve">C2985 - </v>
      </c>
      <c r="D2990" s="77"/>
      <c r="E2990" s="111"/>
      <c r="F2990" s="77"/>
      <c r="G2990" s="79"/>
      <c r="H2990" s="77"/>
      <c r="I2990" s="77"/>
    </row>
    <row r="2991" spans="1:9" x14ac:dyDescent="0.25">
      <c r="A2991" s="13" t="s">
        <v>13768</v>
      </c>
      <c r="B2991" s="78"/>
      <c r="C2991" s="113" t="str">
        <f t="shared" si="47"/>
        <v xml:space="preserve">C2986 - </v>
      </c>
      <c r="D2991" s="77"/>
      <c r="E2991" s="111"/>
      <c r="F2991" s="77"/>
      <c r="G2991" s="79"/>
      <c r="H2991" s="77"/>
      <c r="I2991" s="77"/>
    </row>
    <row r="2992" spans="1:9" x14ac:dyDescent="0.25">
      <c r="A2992" s="13" t="s">
        <v>13769</v>
      </c>
      <c r="B2992" s="78"/>
      <c r="C2992" s="113" t="str">
        <f t="shared" si="47"/>
        <v xml:space="preserve">C2987 - </v>
      </c>
      <c r="D2992" s="77"/>
      <c r="E2992" s="111"/>
      <c r="F2992" s="77"/>
      <c r="G2992" s="79"/>
      <c r="H2992" s="77"/>
      <c r="I2992" s="77"/>
    </row>
    <row r="2993" spans="1:9" x14ac:dyDescent="0.25">
      <c r="A2993" s="13" t="s">
        <v>13770</v>
      </c>
      <c r="B2993" s="78"/>
      <c r="C2993" s="113" t="str">
        <f t="shared" si="47"/>
        <v xml:space="preserve">C2988 - </v>
      </c>
      <c r="D2993" s="77"/>
      <c r="E2993" s="111"/>
      <c r="F2993" s="77"/>
      <c r="G2993" s="79"/>
      <c r="H2993" s="77"/>
      <c r="I2993" s="77"/>
    </row>
    <row r="2994" spans="1:9" x14ac:dyDescent="0.25">
      <c r="A2994" s="13" t="s">
        <v>13771</v>
      </c>
      <c r="B2994" s="78"/>
      <c r="C2994" s="113" t="str">
        <f t="shared" si="47"/>
        <v xml:space="preserve">C2989 - </v>
      </c>
      <c r="D2994" s="77"/>
      <c r="E2994" s="111"/>
      <c r="F2994" s="77"/>
      <c r="G2994" s="79"/>
      <c r="H2994" s="77"/>
      <c r="I2994" s="77"/>
    </row>
    <row r="2995" spans="1:9" x14ac:dyDescent="0.25">
      <c r="A2995" s="13" t="s">
        <v>13772</v>
      </c>
      <c r="B2995" s="78"/>
      <c r="C2995" s="113" t="str">
        <f t="shared" si="47"/>
        <v xml:space="preserve">C2990 - </v>
      </c>
      <c r="D2995" s="77"/>
      <c r="E2995" s="111"/>
      <c r="F2995" s="77"/>
      <c r="G2995" s="79"/>
      <c r="H2995" s="77"/>
      <c r="I2995" s="77"/>
    </row>
    <row r="2996" spans="1:9" x14ac:dyDescent="0.25">
      <c r="A2996" s="13" t="s">
        <v>13773</v>
      </c>
      <c r="B2996" s="78"/>
      <c r="C2996" s="113" t="str">
        <f t="shared" si="47"/>
        <v xml:space="preserve">C2991 - </v>
      </c>
      <c r="D2996" s="77"/>
      <c r="E2996" s="111"/>
      <c r="F2996" s="77"/>
      <c r="G2996" s="79"/>
      <c r="H2996" s="77"/>
      <c r="I2996" s="77"/>
    </row>
    <row r="2997" spans="1:9" x14ac:dyDescent="0.25">
      <c r="A2997" s="13" t="s">
        <v>13774</v>
      </c>
      <c r="B2997" s="78"/>
      <c r="C2997" s="113" t="str">
        <f t="shared" si="47"/>
        <v xml:space="preserve">C2992 - </v>
      </c>
      <c r="D2997" s="77"/>
      <c r="E2997" s="111"/>
      <c r="F2997" s="77"/>
      <c r="G2997" s="79"/>
      <c r="H2997" s="77"/>
      <c r="I2997" s="77"/>
    </row>
    <row r="2998" spans="1:9" x14ac:dyDescent="0.25">
      <c r="A2998" s="13" t="s">
        <v>13775</v>
      </c>
      <c r="B2998" s="78"/>
      <c r="C2998" s="113" t="str">
        <f t="shared" si="47"/>
        <v xml:space="preserve">C2993 - </v>
      </c>
      <c r="D2998" s="77"/>
      <c r="E2998" s="111"/>
      <c r="F2998" s="77"/>
      <c r="G2998" s="79"/>
      <c r="H2998" s="77"/>
      <c r="I2998" s="77"/>
    </row>
    <row r="2999" spans="1:9" x14ac:dyDescent="0.25">
      <c r="A2999" s="13" t="s">
        <v>13776</v>
      </c>
      <c r="B2999" s="78"/>
      <c r="C2999" s="113" t="str">
        <f t="shared" si="47"/>
        <v xml:space="preserve">C2994 - </v>
      </c>
      <c r="D2999" s="77"/>
      <c r="E2999" s="111"/>
      <c r="F2999" s="77"/>
      <c r="G2999" s="79"/>
      <c r="H2999" s="77"/>
      <c r="I2999" s="77"/>
    </row>
    <row r="3000" spans="1:9" x14ac:dyDescent="0.25">
      <c r="A3000" s="13" t="s">
        <v>13777</v>
      </c>
      <c r="B3000" s="78"/>
      <c r="C3000" s="113" t="str">
        <f t="shared" si="47"/>
        <v xml:space="preserve">C2995 - </v>
      </c>
      <c r="D3000" s="77"/>
      <c r="E3000" s="111"/>
      <c r="F3000" s="77"/>
      <c r="G3000" s="79"/>
      <c r="H3000" s="77"/>
      <c r="I3000" s="77"/>
    </row>
    <row r="3001" spans="1:9" x14ac:dyDescent="0.25">
      <c r="A3001" s="13" t="s">
        <v>13778</v>
      </c>
      <c r="B3001" s="78"/>
      <c r="C3001" s="113" t="str">
        <f t="shared" si="47"/>
        <v xml:space="preserve">C2996 - </v>
      </c>
      <c r="D3001" s="77"/>
      <c r="E3001" s="111"/>
      <c r="F3001" s="77"/>
      <c r="G3001" s="79"/>
      <c r="H3001" s="77"/>
      <c r="I3001" s="77"/>
    </row>
    <row r="3002" spans="1:9" x14ac:dyDescent="0.25">
      <c r="A3002" s="13" t="s">
        <v>13779</v>
      </c>
      <c r="B3002" s="78"/>
      <c r="C3002" s="113" t="str">
        <f t="shared" si="47"/>
        <v xml:space="preserve">C2997 - </v>
      </c>
      <c r="D3002" s="77"/>
      <c r="E3002" s="111"/>
      <c r="F3002" s="77"/>
      <c r="G3002" s="79"/>
      <c r="H3002" s="77"/>
      <c r="I3002" s="77"/>
    </row>
    <row r="3003" spans="1:9" x14ac:dyDescent="0.25">
      <c r="A3003" s="13" t="s">
        <v>13780</v>
      </c>
      <c r="B3003" s="78"/>
      <c r="C3003" s="113" t="str">
        <f t="shared" si="47"/>
        <v xml:space="preserve">C2998 - </v>
      </c>
      <c r="D3003" s="77"/>
      <c r="E3003" s="111"/>
      <c r="F3003" s="77"/>
      <c r="G3003" s="79"/>
      <c r="H3003" s="77"/>
      <c r="I3003" s="77"/>
    </row>
    <row r="3004" spans="1:9" x14ac:dyDescent="0.25">
      <c r="A3004" s="13" t="s">
        <v>13781</v>
      </c>
      <c r="B3004" s="78"/>
      <c r="C3004" s="113" t="str">
        <f t="shared" si="47"/>
        <v xml:space="preserve">C2999 - </v>
      </c>
      <c r="D3004" s="77"/>
      <c r="E3004" s="111"/>
      <c r="F3004" s="77"/>
      <c r="G3004" s="79"/>
      <c r="H3004" s="77"/>
      <c r="I3004" s="77"/>
    </row>
    <row r="3005" spans="1:9" x14ac:dyDescent="0.25">
      <c r="A3005" s="13" t="s">
        <v>13782</v>
      </c>
      <c r="B3005" s="78"/>
      <c r="C3005" s="113" t="str">
        <f t="shared" si="47"/>
        <v xml:space="preserve">C3000 - </v>
      </c>
      <c r="D3005" s="77"/>
      <c r="E3005" s="111"/>
      <c r="F3005" s="77"/>
      <c r="G3005" s="79"/>
      <c r="H3005" s="77"/>
      <c r="I3005" s="77"/>
    </row>
    <row r="3006" spans="1:9" x14ac:dyDescent="0.25">
      <c r="A3006" s="13" t="s">
        <v>13783</v>
      </c>
      <c r="B3006" s="78"/>
      <c r="C3006" s="113" t="str">
        <f t="shared" si="47"/>
        <v xml:space="preserve">C3001 - </v>
      </c>
      <c r="D3006" s="77"/>
      <c r="E3006" s="111"/>
      <c r="F3006" s="77"/>
      <c r="G3006" s="79"/>
      <c r="H3006" s="77"/>
      <c r="I3006" s="77"/>
    </row>
    <row r="3007" spans="1:9" x14ac:dyDescent="0.25">
      <c r="A3007" s="13" t="s">
        <v>13784</v>
      </c>
      <c r="B3007" s="78"/>
      <c r="C3007" s="113" t="str">
        <f t="shared" si="47"/>
        <v xml:space="preserve">C3002 - </v>
      </c>
      <c r="D3007" s="77"/>
      <c r="E3007" s="111"/>
      <c r="F3007" s="77"/>
      <c r="G3007" s="79"/>
      <c r="H3007" s="77"/>
      <c r="I3007" s="77"/>
    </row>
    <row r="3008" spans="1:9" x14ac:dyDescent="0.25">
      <c r="A3008" s="13" t="s">
        <v>13785</v>
      </c>
      <c r="B3008" s="78"/>
      <c r="C3008" s="113" t="str">
        <f t="shared" si="47"/>
        <v xml:space="preserve">C3003 - </v>
      </c>
      <c r="D3008" s="77"/>
      <c r="E3008" s="111"/>
      <c r="F3008" s="77"/>
      <c r="G3008" s="79"/>
      <c r="H3008" s="77"/>
      <c r="I3008" s="77"/>
    </row>
    <row r="3009" spans="1:9" x14ac:dyDescent="0.25">
      <c r="A3009" s="13" t="s">
        <v>13786</v>
      </c>
      <c r="B3009" s="78"/>
      <c r="C3009" s="113" t="str">
        <f t="shared" si="47"/>
        <v xml:space="preserve">C3004 - </v>
      </c>
      <c r="D3009" s="77"/>
      <c r="E3009" s="111"/>
      <c r="F3009" s="77"/>
      <c r="G3009" s="79"/>
      <c r="H3009" s="77"/>
      <c r="I3009" s="77"/>
    </row>
    <row r="3010" spans="1:9" x14ac:dyDescent="0.25">
      <c r="A3010" s="13" t="s">
        <v>13787</v>
      </c>
      <c r="B3010" s="78"/>
      <c r="C3010" s="113" t="str">
        <f t="shared" si="47"/>
        <v xml:space="preserve">C3005 - </v>
      </c>
      <c r="D3010" s="77"/>
      <c r="E3010" s="111"/>
      <c r="F3010" s="77"/>
      <c r="G3010" s="79"/>
      <c r="H3010" s="77"/>
      <c r="I3010" s="77"/>
    </row>
    <row r="3011" spans="1:9" x14ac:dyDescent="0.25">
      <c r="A3011" s="13" t="s">
        <v>13788</v>
      </c>
      <c r="B3011" s="78"/>
      <c r="C3011" s="113" t="str">
        <f t="shared" si="47"/>
        <v xml:space="preserve">C3006 - </v>
      </c>
      <c r="D3011" s="77"/>
      <c r="E3011" s="111"/>
      <c r="F3011" s="77"/>
      <c r="G3011" s="79"/>
      <c r="H3011" s="77"/>
      <c r="I3011" s="77"/>
    </row>
    <row r="3012" spans="1:9" x14ac:dyDescent="0.25">
      <c r="A3012" s="13" t="s">
        <v>13789</v>
      </c>
      <c r="B3012" s="78"/>
      <c r="C3012" s="113" t="str">
        <f t="shared" si="47"/>
        <v xml:space="preserve">C3007 - </v>
      </c>
      <c r="D3012" s="77"/>
      <c r="E3012" s="111"/>
      <c r="F3012" s="77"/>
      <c r="G3012" s="79"/>
      <c r="H3012" s="77"/>
      <c r="I3012" s="77"/>
    </row>
    <row r="3013" spans="1:9" x14ac:dyDescent="0.25">
      <c r="A3013" s="13" t="s">
        <v>13790</v>
      </c>
      <c r="B3013" s="78"/>
      <c r="C3013" s="113" t="str">
        <f t="shared" si="47"/>
        <v xml:space="preserve">C3008 - </v>
      </c>
      <c r="D3013" s="77"/>
      <c r="E3013" s="111"/>
      <c r="F3013" s="77"/>
      <c r="G3013" s="79"/>
      <c r="H3013" s="77"/>
      <c r="I3013" s="77"/>
    </row>
    <row r="3014" spans="1:9" x14ac:dyDescent="0.25">
      <c r="A3014" s="13" t="s">
        <v>13791</v>
      </c>
      <c r="B3014" s="78"/>
      <c r="C3014" s="113" t="str">
        <f t="shared" ref="C3014:C3077" si="48">A3014&amp;" - "&amp;B3014</f>
        <v xml:space="preserve">C3009 - </v>
      </c>
      <c r="D3014" s="77"/>
      <c r="E3014" s="111"/>
      <c r="F3014" s="77"/>
      <c r="G3014" s="79"/>
      <c r="H3014" s="77"/>
      <c r="I3014" s="77"/>
    </row>
    <row r="3015" spans="1:9" x14ac:dyDescent="0.25">
      <c r="A3015" s="13" t="s">
        <v>13792</v>
      </c>
      <c r="B3015" s="78"/>
      <c r="C3015" s="113" t="str">
        <f t="shared" si="48"/>
        <v xml:space="preserve">C3010 - </v>
      </c>
      <c r="D3015" s="77"/>
      <c r="E3015" s="111"/>
      <c r="F3015" s="77"/>
      <c r="G3015" s="79"/>
      <c r="H3015" s="77"/>
      <c r="I3015" s="77"/>
    </row>
    <row r="3016" spans="1:9" x14ac:dyDescent="0.25">
      <c r="A3016" s="13" t="s">
        <v>13793</v>
      </c>
      <c r="B3016" s="78"/>
      <c r="C3016" s="113" t="str">
        <f t="shared" si="48"/>
        <v xml:space="preserve">C3011 - </v>
      </c>
      <c r="D3016" s="77"/>
      <c r="E3016" s="111"/>
      <c r="F3016" s="77"/>
      <c r="G3016" s="79"/>
      <c r="H3016" s="77"/>
      <c r="I3016" s="77"/>
    </row>
    <row r="3017" spans="1:9" x14ac:dyDescent="0.25">
      <c r="A3017" s="13" t="s">
        <v>13794</v>
      </c>
      <c r="B3017" s="78"/>
      <c r="C3017" s="113" t="str">
        <f t="shared" si="48"/>
        <v xml:space="preserve">C3012 - </v>
      </c>
      <c r="D3017" s="77"/>
      <c r="E3017" s="111"/>
      <c r="F3017" s="77"/>
      <c r="G3017" s="79"/>
      <c r="H3017" s="77"/>
      <c r="I3017" s="77"/>
    </row>
    <row r="3018" spans="1:9" x14ac:dyDescent="0.25">
      <c r="A3018" s="13" t="s">
        <v>13795</v>
      </c>
      <c r="B3018" s="78"/>
      <c r="C3018" s="113" t="str">
        <f t="shared" si="48"/>
        <v xml:space="preserve">C3013 - </v>
      </c>
      <c r="D3018" s="77"/>
      <c r="E3018" s="111"/>
      <c r="F3018" s="77"/>
      <c r="G3018" s="79"/>
      <c r="H3018" s="77"/>
      <c r="I3018" s="77"/>
    </row>
    <row r="3019" spans="1:9" x14ac:dyDescent="0.25">
      <c r="A3019" s="13" t="s">
        <v>13796</v>
      </c>
      <c r="B3019" s="78"/>
      <c r="C3019" s="113" t="str">
        <f t="shared" si="48"/>
        <v xml:space="preserve">C3014 - </v>
      </c>
      <c r="D3019" s="77"/>
      <c r="E3019" s="111"/>
      <c r="F3019" s="77"/>
      <c r="G3019" s="79"/>
      <c r="H3019" s="77"/>
      <c r="I3019" s="77"/>
    </row>
    <row r="3020" spans="1:9" x14ac:dyDescent="0.25">
      <c r="A3020" s="13" t="s">
        <v>13797</v>
      </c>
      <c r="B3020" s="78"/>
      <c r="C3020" s="113" t="str">
        <f t="shared" si="48"/>
        <v xml:space="preserve">C3015 - </v>
      </c>
      <c r="D3020" s="77"/>
      <c r="E3020" s="111"/>
      <c r="F3020" s="77"/>
      <c r="G3020" s="79"/>
      <c r="H3020" s="77"/>
      <c r="I3020" s="77"/>
    </row>
    <row r="3021" spans="1:9" x14ac:dyDescent="0.25">
      <c r="A3021" s="13" t="s">
        <v>13798</v>
      </c>
      <c r="B3021" s="78"/>
      <c r="C3021" s="113" t="str">
        <f t="shared" si="48"/>
        <v xml:space="preserve">C3016 - </v>
      </c>
      <c r="D3021" s="77"/>
      <c r="E3021" s="111"/>
      <c r="F3021" s="77"/>
      <c r="G3021" s="79"/>
      <c r="H3021" s="77"/>
      <c r="I3021" s="77"/>
    </row>
    <row r="3022" spans="1:9" x14ac:dyDescent="0.25">
      <c r="A3022" s="13" t="s">
        <v>13799</v>
      </c>
      <c r="B3022" s="78"/>
      <c r="C3022" s="113" t="str">
        <f t="shared" si="48"/>
        <v xml:space="preserve">C3017 - </v>
      </c>
      <c r="D3022" s="77"/>
      <c r="E3022" s="111"/>
      <c r="F3022" s="77"/>
      <c r="G3022" s="79"/>
      <c r="H3022" s="77"/>
      <c r="I3022" s="77"/>
    </row>
    <row r="3023" spans="1:9" x14ac:dyDescent="0.25">
      <c r="A3023" s="13" t="s">
        <v>13800</v>
      </c>
      <c r="B3023" s="78"/>
      <c r="C3023" s="113" t="str">
        <f t="shared" si="48"/>
        <v xml:space="preserve">C3018 - </v>
      </c>
      <c r="D3023" s="77"/>
      <c r="E3023" s="111"/>
      <c r="F3023" s="77"/>
      <c r="G3023" s="79"/>
      <c r="H3023" s="77"/>
      <c r="I3023" s="77"/>
    </row>
    <row r="3024" spans="1:9" x14ac:dyDescent="0.25">
      <c r="A3024" s="13" t="s">
        <v>13801</v>
      </c>
      <c r="B3024" s="78"/>
      <c r="C3024" s="113" t="str">
        <f t="shared" si="48"/>
        <v xml:space="preserve">C3019 - </v>
      </c>
      <c r="D3024" s="77"/>
      <c r="E3024" s="111"/>
      <c r="F3024" s="77"/>
      <c r="G3024" s="79"/>
      <c r="H3024" s="77"/>
      <c r="I3024" s="77"/>
    </row>
    <row r="3025" spans="1:9" x14ac:dyDescent="0.25">
      <c r="A3025" s="13" t="s">
        <v>13802</v>
      </c>
      <c r="B3025" s="78"/>
      <c r="C3025" s="113" t="str">
        <f t="shared" si="48"/>
        <v xml:space="preserve">C3020 - </v>
      </c>
      <c r="D3025" s="77"/>
      <c r="E3025" s="111"/>
      <c r="F3025" s="77"/>
      <c r="G3025" s="79"/>
      <c r="H3025" s="77"/>
      <c r="I3025" s="77"/>
    </row>
    <row r="3026" spans="1:9" x14ac:dyDescent="0.25">
      <c r="A3026" s="13" t="s">
        <v>13803</v>
      </c>
      <c r="B3026" s="78"/>
      <c r="C3026" s="113" t="str">
        <f t="shared" si="48"/>
        <v xml:space="preserve">C3021 - </v>
      </c>
      <c r="D3026" s="77"/>
      <c r="E3026" s="111"/>
      <c r="F3026" s="77"/>
      <c r="G3026" s="79"/>
      <c r="H3026" s="77"/>
      <c r="I3026" s="77"/>
    </row>
    <row r="3027" spans="1:9" x14ac:dyDescent="0.25">
      <c r="A3027" s="13" t="s">
        <v>13804</v>
      </c>
      <c r="B3027" s="78"/>
      <c r="C3027" s="113" t="str">
        <f t="shared" si="48"/>
        <v xml:space="preserve">C3022 - </v>
      </c>
      <c r="D3027" s="77"/>
      <c r="E3027" s="111"/>
      <c r="F3027" s="77"/>
      <c r="G3027" s="79"/>
      <c r="H3027" s="77"/>
      <c r="I3027" s="77"/>
    </row>
    <row r="3028" spans="1:9" x14ac:dyDescent="0.25">
      <c r="A3028" s="13" t="s">
        <v>13805</v>
      </c>
      <c r="B3028" s="78"/>
      <c r="C3028" s="113" t="str">
        <f t="shared" si="48"/>
        <v xml:space="preserve">C3023 - </v>
      </c>
      <c r="D3028" s="77"/>
      <c r="E3028" s="111"/>
      <c r="F3028" s="77"/>
      <c r="G3028" s="79"/>
      <c r="H3028" s="77"/>
      <c r="I3028" s="77"/>
    </row>
    <row r="3029" spans="1:9" x14ac:dyDescent="0.25">
      <c r="A3029" s="13" t="s">
        <v>13806</v>
      </c>
      <c r="B3029" s="78"/>
      <c r="C3029" s="113" t="str">
        <f t="shared" si="48"/>
        <v xml:space="preserve">C3024 - </v>
      </c>
      <c r="D3029" s="77"/>
      <c r="E3029" s="111"/>
      <c r="F3029" s="77"/>
      <c r="G3029" s="79"/>
      <c r="H3029" s="77"/>
      <c r="I3029" s="77"/>
    </row>
    <row r="3030" spans="1:9" x14ac:dyDescent="0.25">
      <c r="A3030" s="13" t="s">
        <v>13807</v>
      </c>
      <c r="B3030" s="78"/>
      <c r="C3030" s="113" t="str">
        <f t="shared" si="48"/>
        <v xml:space="preserve">C3025 - </v>
      </c>
      <c r="D3030" s="77"/>
      <c r="E3030" s="111"/>
      <c r="F3030" s="77"/>
      <c r="G3030" s="79"/>
      <c r="H3030" s="77"/>
      <c r="I3030" s="77"/>
    </row>
    <row r="3031" spans="1:9" x14ac:dyDescent="0.25">
      <c r="A3031" s="13" t="s">
        <v>13808</v>
      </c>
      <c r="B3031" s="78"/>
      <c r="C3031" s="113" t="str">
        <f t="shared" si="48"/>
        <v xml:space="preserve">C3026 - </v>
      </c>
      <c r="D3031" s="77"/>
      <c r="E3031" s="111"/>
      <c r="F3031" s="77"/>
      <c r="G3031" s="79"/>
      <c r="H3031" s="77"/>
      <c r="I3031" s="77"/>
    </row>
    <row r="3032" spans="1:9" x14ac:dyDescent="0.25">
      <c r="A3032" s="13" t="s">
        <v>13809</v>
      </c>
      <c r="B3032" s="78"/>
      <c r="C3032" s="113" t="str">
        <f t="shared" si="48"/>
        <v xml:space="preserve">C3027 - </v>
      </c>
      <c r="D3032" s="77"/>
      <c r="E3032" s="111"/>
      <c r="F3032" s="77"/>
      <c r="G3032" s="79"/>
      <c r="H3032" s="77"/>
      <c r="I3032" s="77"/>
    </row>
    <row r="3033" spans="1:9" x14ac:dyDescent="0.25">
      <c r="A3033" s="13" t="s">
        <v>13810</v>
      </c>
      <c r="B3033" s="78"/>
      <c r="C3033" s="113" t="str">
        <f t="shared" si="48"/>
        <v xml:space="preserve">C3028 - </v>
      </c>
      <c r="D3033" s="77"/>
      <c r="E3033" s="111"/>
      <c r="F3033" s="77"/>
      <c r="G3033" s="79"/>
      <c r="H3033" s="77"/>
      <c r="I3033" s="77"/>
    </row>
    <row r="3034" spans="1:9" x14ac:dyDescent="0.25">
      <c r="A3034" s="13" t="s">
        <v>13811</v>
      </c>
      <c r="B3034" s="78"/>
      <c r="C3034" s="113" t="str">
        <f t="shared" si="48"/>
        <v xml:space="preserve">C3029 - </v>
      </c>
      <c r="D3034" s="77"/>
      <c r="E3034" s="111"/>
      <c r="F3034" s="77"/>
      <c r="G3034" s="79"/>
      <c r="H3034" s="77"/>
      <c r="I3034" s="77"/>
    </row>
    <row r="3035" spans="1:9" x14ac:dyDescent="0.25">
      <c r="A3035" s="13" t="s">
        <v>13812</v>
      </c>
      <c r="B3035" s="78"/>
      <c r="C3035" s="113" t="str">
        <f t="shared" si="48"/>
        <v xml:space="preserve">C3030 - </v>
      </c>
      <c r="D3035" s="77"/>
      <c r="E3035" s="111"/>
      <c r="F3035" s="77"/>
      <c r="G3035" s="79"/>
      <c r="H3035" s="77"/>
      <c r="I3035" s="77"/>
    </row>
    <row r="3036" spans="1:9" x14ac:dyDescent="0.25">
      <c r="A3036" s="13" t="s">
        <v>13813</v>
      </c>
      <c r="B3036" s="78"/>
      <c r="C3036" s="113" t="str">
        <f t="shared" si="48"/>
        <v xml:space="preserve">C3031 - </v>
      </c>
      <c r="D3036" s="77"/>
      <c r="E3036" s="111"/>
      <c r="F3036" s="77"/>
      <c r="G3036" s="79"/>
      <c r="H3036" s="77"/>
      <c r="I3036" s="77"/>
    </row>
    <row r="3037" spans="1:9" x14ac:dyDescent="0.25">
      <c r="A3037" s="13" t="s">
        <v>13814</v>
      </c>
      <c r="B3037" s="78"/>
      <c r="C3037" s="113" t="str">
        <f t="shared" si="48"/>
        <v xml:space="preserve">C3032 - </v>
      </c>
      <c r="D3037" s="77"/>
      <c r="E3037" s="111"/>
      <c r="F3037" s="77"/>
      <c r="G3037" s="79"/>
      <c r="H3037" s="77"/>
      <c r="I3037" s="77"/>
    </row>
    <row r="3038" spans="1:9" x14ac:dyDescent="0.25">
      <c r="A3038" s="13" t="s">
        <v>13815</v>
      </c>
      <c r="B3038" s="78"/>
      <c r="C3038" s="113" t="str">
        <f t="shared" si="48"/>
        <v xml:space="preserve">C3033 - </v>
      </c>
      <c r="D3038" s="77"/>
      <c r="E3038" s="111"/>
      <c r="F3038" s="77"/>
      <c r="G3038" s="79"/>
      <c r="H3038" s="77"/>
      <c r="I3038" s="77"/>
    </row>
    <row r="3039" spans="1:9" x14ac:dyDescent="0.25">
      <c r="A3039" s="13" t="s">
        <v>13816</v>
      </c>
      <c r="B3039" s="78"/>
      <c r="C3039" s="113" t="str">
        <f t="shared" si="48"/>
        <v xml:space="preserve">C3034 - </v>
      </c>
      <c r="D3039" s="77"/>
      <c r="E3039" s="111"/>
      <c r="F3039" s="77"/>
      <c r="G3039" s="79"/>
      <c r="H3039" s="77"/>
      <c r="I3039" s="77"/>
    </row>
    <row r="3040" spans="1:9" x14ac:dyDescent="0.25">
      <c r="A3040" s="13" t="s">
        <v>13817</v>
      </c>
      <c r="B3040" s="78"/>
      <c r="C3040" s="113" t="str">
        <f t="shared" si="48"/>
        <v xml:space="preserve">C3035 - </v>
      </c>
      <c r="D3040" s="77"/>
      <c r="E3040" s="111"/>
      <c r="F3040" s="77"/>
      <c r="G3040" s="79"/>
      <c r="H3040" s="77"/>
      <c r="I3040" s="77"/>
    </row>
    <row r="3041" spans="1:9" x14ac:dyDescent="0.25">
      <c r="A3041" s="13" t="s">
        <v>13818</v>
      </c>
      <c r="B3041" s="78"/>
      <c r="C3041" s="113" t="str">
        <f t="shared" si="48"/>
        <v xml:space="preserve">C3036 - </v>
      </c>
      <c r="D3041" s="77"/>
      <c r="E3041" s="111"/>
      <c r="F3041" s="77"/>
      <c r="G3041" s="79"/>
      <c r="H3041" s="77"/>
      <c r="I3041" s="77"/>
    </row>
    <row r="3042" spans="1:9" x14ac:dyDescent="0.25">
      <c r="A3042" s="13" t="s">
        <v>13819</v>
      </c>
      <c r="B3042" s="78"/>
      <c r="C3042" s="113" t="str">
        <f t="shared" si="48"/>
        <v xml:space="preserve">C3037 - </v>
      </c>
      <c r="D3042" s="77"/>
      <c r="E3042" s="111"/>
      <c r="F3042" s="77"/>
      <c r="G3042" s="79"/>
      <c r="H3042" s="77"/>
      <c r="I3042" s="77"/>
    </row>
    <row r="3043" spans="1:9" x14ac:dyDescent="0.25">
      <c r="A3043" s="13" t="s">
        <v>13820</v>
      </c>
      <c r="B3043" s="78"/>
      <c r="C3043" s="113" t="str">
        <f t="shared" si="48"/>
        <v xml:space="preserve">C3038 - </v>
      </c>
      <c r="D3043" s="77"/>
      <c r="E3043" s="111"/>
      <c r="F3043" s="77"/>
      <c r="G3043" s="79"/>
      <c r="H3043" s="77"/>
      <c r="I3043" s="77"/>
    </row>
    <row r="3044" spans="1:9" x14ac:dyDescent="0.25">
      <c r="A3044" s="13" t="s">
        <v>13821</v>
      </c>
      <c r="B3044" s="78"/>
      <c r="C3044" s="113" t="str">
        <f t="shared" si="48"/>
        <v xml:space="preserve">C3039 - </v>
      </c>
      <c r="D3044" s="77"/>
      <c r="E3044" s="111"/>
      <c r="F3044" s="77"/>
      <c r="G3044" s="79"/>
      <c r="H3044" s="77"/>
      <c r="I3044" s="77"/>
    </row>
    <row r="3045" spans="1:9" x14ac:dyDescent="0.25">
      <c r="A3045" s="13" t="s">
        <v>13822</v>
      </c>
      <c r="B3045" s="78"/>
      <c r="C3045" s="113" t="str">
        <f t="shared" si="48"/>
        <v xml:space="preserve">C3040 - </v>
      </c>
      <c r="D3045" s="77"/>
      <c r="E3045" s="111"/>
      <c r="F3045" s="77"/>
      <c r="G3045" s="79"/>
      <c r="H3045" s="77"/>
      <c r="I3045" s="77"/>
    </row>
    <row r="3046" spans="1:9" x14ac:dyDescent="0.25">
      <c r="A3046" s="13" t="s">
        <v>13823</v>
      </c>
      <c r="B3046" s="78"/>
      <c r="C3046" s="113" t="str">
        <f t="shared" si="48"/>
        <v xml:space="preserve">C3041 - </v>
      </c>
      <c r="D3046" s="77"/>
      <c r="E3046" s="111"/>
      <c r="F3046" s="77"/>
      <c r="G3046" s="79"/>
      <c r="H3046" s="77"/>
      <c r="I3046" s="77"/>
    </row>
    <row r="3047" spans="1:9" x14ac:dyDescent="0.25">
      <c r="A3047" s="13" t="s">
        <v>13824</v>
      </c>
      <c r="B3047" s="78"/>
      <c r="C3047" s="113" t="str">
        <f t="shared" si="48"/>
        <v xml:space="preserve">C3042 - </v>
      </c>
      <c r="D3047" s="77"/>
      <c r="E3047" s="111"/>
      <c r="F3047" s="77"/>
      <c r="G3047" s="79"/>
      <c r="H3047" s="77"/>
      <c r="I3047" s="77"/>
    </row>
    <row r="3048" spans="1:9" x14ac:dyDescent="0.25">
      <c r="A3048" s="13" t="s">
        <v>13825</v>
      </c>
      <c r="B3048" s="78"/>
      <c r="C3048" s="113" t="str">
        <f t="shared" si="48"/>
        <v xml:space="preserve">C3043 - </v>
      </c>
      <c r="D3048" s="77"/>
      <c r="E3048" s="111"/>
      <c r="F3048" s="77"/>
      <c r="G3048" s="79"/>
      <c r="H3048" s="77"/>
      <c r="I3048" s="77"/>
    </row>
    <row r="3049" spans="1:9" x14ac:dyDescent="0.25">
      <c r="A3049" s="13" t="s">
        <v>13826</v>
      </c>
      <c r="B3049" s="78"/>
      <c r="C3049" s="113" t="str">
        <f t="shared" si="48"/>
        <v xml:space="preserve">C3044 - </v>
      </c>
      <c r="D3049" s="77"/>
      <c r="E3049" s="111"/>
      <c r="F3049" s="77"/>
      <c r="G3049" s="79"/>
      <c r="H3049" s="77"/>
      <c r="I3049" s="77"/>
    </row>
    <row r="3050" spans="1:9" x14ac:dyDescent="0.25">
      <c r="A3050" s="13" t="s">
        <v>13827</v>
      </c>
      <c r="B3050" s="78"/>
      <c r="C3050" s="113" t="str">
        <f t="shared" si="48"/>
        <v xml:space="preserve">C3045 - </v>
      </c>
      <c r="D3050" s="77"/>
      <c r="E3050" s="111"/>
      <c r="F3050" s="77"/>
      <c r="G3050" s="79"/>
      <c r="H3050" s="77"/>
      <c r="I3050" s="77"/>
    </row>
    <row r="3051" spans="1:9" x14ac:dyDescent="0.25">
      <c r="A3051" s="13" t="s">
        <v>13828</v>
      </c>
      <c r="B3051" s="78"/>
      <c r="C3051" s="113" t="str">
        <f t="shared" si="48"/>
        <v xml:space="preserve">C3046 - </v>
      </c>
      <c r="D3051" s="77"/>
      <c r="E3051" s="111"/>
      <c r="F3051" s="77"/>
      <c r="G3051" s="79"/>
      <c r="H3051" s="77"/>
      <c r="I3051" s="77"/>
    </row>
    <row r="3052" spans="1:9" x14ac:dyDescent="0.25">
      <c r="A3052" s="13" t="s">
        <v>13829</v>
      </c>
      <c r="B3052" s="78"/>
      <c r="C3052" s="113" t="str">
        <f t="shared" si="48"/>
        <v xml:space="preserve">C3047 - </v>
      </c>
      <c r="D3052" s="77"/>
      <c r="E3052" s="111"/>
      <c r="F3052" s="77"/>
      <c r="G3052" s="79"/>
      <c r="H3052" s="77"/>
      <c r="I3052" s="77"/>
    </row>
    <row r="3053" spans="1:9" x14ac:dyDescent="0.25">
      <c r="A3053" s="13" t="s">
        <v>13830</v>
      </c>
      <c r="B3053" s="78"/>
      <c r="C3053" s="113" t="str">
        <f t="shared" si="48"/>
        <v xml:space="preserve">C3048 - </v>
      </c>
      <c r="D3053" s="77"/>
      <c r="E3053" s="111"/>
      <c r="F3053" s="77"/>
      <c r="G3053" s="79"/>
      <c r="H3053" s="77"/>
      <c r="I3053" s="77"/>
    </row>
    <row r="3054" spans="1:9" x14ac:dyDescent="0.25">
      <c r="A3054" s="13" t="s">
        <v>13831</v>
      </c>
      <c r="B3054" s="78"/>
      <c r="C3054" s="113" t="str">
        <f t="shared" si="48"/>
        <v xml:space="preserve">C3049 - </v>
      </c>
      <c r="D3054" s="77"/>
      <c r="E3054" s="111"/>
      <c r="F3054" s="77"/>
      <c r="G3054" s="79"/>
      <c r="H3054" s="77"/>
      <c r="I3054" s="77"/>
    </row>
    <row r="3055" spans="1:9" x14ac:dyDescent="0.25">
      <c r="A3055" s="13" t="s">
        <v>13832</v>
      </c>
      <c r="B3055" s="78"/>
      <c r="C3055" s="113" t="str">
        <f t="shared" si="48"/>
        <v xml:space="preserve">C3050 - </v>
      </c>
      <c r="D3055" s="77"/>
      <c r="E3055" s="111"/>
      <c r="F3055" s="77"/>
      <c r="G3055" s="79"/>
      <c r="H3055" s="77"/>
      <c r="I3055" s="77"/>
    </row>
    <row r="3056" spans="1:9" x14ac:dyDescent="0.25">
      <c r="A3056" s="13" t="s">
        <v>13833</v>
      </c>
      <c r="B3056" s="78"/>
      <c r="C3056" s="113" t="str">
        <f t="shared" si="48"/>
        <v xml:space="preserve">C3051 - </v>
      </c>
      <c r="D3056" s="77"/>
      <c r="E3056" s="111"/>
      <c r="F3056" s="77"/>
      <c r="G3056" s="79"/>
      <c r="H3056" s="77"/>
      <c r="I3056" s="77"/>
    </row>
    <row r="3057" spans="1:9" x14ac:dyDescent="0.25">
      <c r="A3057" s="13" t="s">
        <v>13834</v>
      </c>
      <c r="B3057" s="78"/>
      <c r="C3057" s="113" t="str">
        <f t="shared" si="48"/>
        <v xml:space="preserve">C3052 - </v>
      </c>
      <c r="D3057" s="77"/>
      <c r="E3057" s="111"/>
      <c r="F3057" s="77"/>
      <c r="G3057" s="79"/>
      <c r="H3057" s="77"/>
      <c r="I3057" s="77"/>
    </row>
    <row r="3058" spans="1:9" x14ac:dyDescent="0.25">
      <c r="A3058" s="13" t="s">
        <v>13835</v>
      </c>
      <c r="B3058" s="78"/>
      <c r="C3058" s="113" t="str">
        <f t="shared" si="48"/>
        <v xml:space="preserve">C3053 - </v>
      </c>
      <c r="D3058" s="77"/>
      <c r="E3058" s="111"/>
      <c r="F3058" s="77"/>
      <c r="G3058" s="79"/>
      <c r="H3058" s="77"/>
      <c r="I3058" s="77"/>
    </row>
    <row r="3059" spans="1:9" x14ac:dyDescent="0.25">
      <c r="A3059" s="13" t="s">
        <v>13836</v>
      </c>
      <c r="B3059" s="78"/>
      <c r="C3059" s="113" t="str">
        <f t="shared" si="48"/>
        <v xml:space="preserve">C3054 - </v>
      </c>
      <c r="D3059" s="77"/>
      <c r="E3059" s="111"/>
      <c r="F3059" s="77"/>
      <c r="G3059" s="79"/>
      <c r="H3059" s="77"/>
      <c r="I3059" s="77"/>
    </row>
    <row r="3060" spans="1:9" x14ac:dyDescent="0.25">
      <c r="A3060" s="13" t="s">
        <v>13837</v>
      </c>
      <c r="B3060" s="78"/>
      <c r="C3060" s="113" t="str">
        <f t="shared" si="48"/>
        <v xml:space="preserve">C3055 - </v>
      </c>
      <c r="D3060" s="77"/>
      <c r="E3060" s="111"/>
      <c r="F3060" s="77"/>
      <c r="G3060" s="79"/>
      <c r="H3060" s="77"/>
      <c r="I3060" s="77"/>
    </row>
    <row r="3061" spans="1:9" x14ac:dyDescent="0.25">
      <c r="A3061" s="13" t="s">
        <v>13838</v>
      </c>
      <c r="B3061" s="78"/>
      <c r="C3061" s="113" t="str">
        <f t="shared" si="48"/>
        <v xml:space="preserve">C3056 - </v>
      </c>
      <c r="D3061" s="77"/>
      <c r="E3061" s="111"/>
      <c r="F3061" s="77"/>
      <c r="G3061" s="79"/>
      <c r="H3061" s="77"/>
      <c r="I3061" s="77"/>
    </row>
    <row r="3062" spans="1:9" x14ac:dyDescent="0.25">
      <c r="A3062" s="13" t="s">
        <v>13839</v>
      </c>
      <c r="B3062" s="78"/>
      <c r="C3062" s="113" t="str">
        <f t="shared" si="48"/>
        <v xml:space="preserve">C3057 - </v>
      </c>
      <c r="D3062" s="77"/>
      <c r="E3062" s="111"/>
      <c r="F3062" s="77"/>
      <c r="G3062" s="79"/>
      <c r="H3062" s="77"/>
      <c r="I3062" s="77"/>
    </row>
    <row r="3063" spans="1:9" x14ac:dyDescent="0.25">
      <c r="A3063" s="13" t="s">
        <v>13840</v>
      </c>
      <c r="B3063" s="78"/>
      <c r="C3063" s="113" t="str">
        <f t="shared" si="48"/>
        <v xml:space="preserve">C3058 - </v>
      </c>
      <c r="D3063" s="77"/>
      <c r="E3063" s="111"/>
      <c r="F3063" s="77"/>
      <c r="G3063" s="79"/>
      <c r="H3063" s="77"/>
      <c r="I3063" s="77"/>
    </row>
    <row r="3064" spans="1:9" x14ac:dyDescent="0.25">
      <c r="A3064" s="13" t="s">
        <v>13841</v>
      </c>
      <c r="B3064" s="78"/>
      <c r="C3064" s="113" t="str">
        <f t="shared" si="48"/>
        <v xml:space="preserve">C3059 - </v>
      </c>
      <c r="D3064" s="77"/>
      <c r="E3064" s="111"/>
      <c r="F3064" s="77"/>
      <c r="G3064" s="79"/>
      <c r="H3064" s="77"/>
      <c r="I3064" s="77"/>
    </row>
    <row r="3065" spans="1:9" x14ac:dyDescent="0.25">
      <c r="A3065" s="13" t="s">
        <v>13842</v>
      </c>
      <c r="B3065" s="78"/>
      <c r="C3065" s="113" t="str">
        <f t="shared" si="48"/>
        <v xml:space="preserve">C3060 - </v>
      </c>
      <c r="D3065" s="77"/>
      <c r="E3065" s="111"/>
      <c r="F3065" s="77"/>
      <c r="G3065" s="79"/>
      <c r="H3065" s="77"/>
      <c r="I3065" s="77"/>
    </row>
    <row r="3066" spans="1:9" x14ac:dyDescent="0.25">
      <c r="A3066" s="13" t="s">
        <v>13843</v>
      </c>
      <c r="B3066" s="78"/>
      <c r="C3066" s="113" t="str">
        <f t="shared" si="48"/>
        <v xml:space="preserve">C3061 - </v>
      </c>
      <c r="D3066" s="77"/>
      <c r="E3066" s="111"/>
      <c r="F3066" s="77"/>
      <c r="G3066" s="79"/>
      <c r="H3066" s="77"/>
      <c r="I3066" s="77"/>
    </row>
    <row r="3067" spans="1:9" x14ac:dyDescent="0.25">
      <c r="A3067" s="13" t="s">
        <v>13844</v>
      </c>
      <c r="B3067" s="78"/>
      <c r="C3067" s="113" t="str">
        <f t="shared" si="48"/>
        <v xml:space="preserve">C3062 - </v>
      </c>
      <c r="D3067" s="77"/>
      <c r="E3067" s="111"/>
      <c r="F3067" s="77"/>
      <c r="G3067" s="79"/>
      <c r="H3067" s="77"/>
      <c r="I3067" s="77"/>
    </row>
    <row r="3068" spans="1:9" x14ac:dyDescent="0.25">
      <c r="A3068" s="13" t="s">
        <v>13845</v>
      </c>
      <c r="B3068" s="78"/>
      <c r="C3068" s="113" t="str">
        <f t="shared" si="48"/>
        <v xml:space="preserve">C3063 - </v>
      </c>
      <c r="D3068" s="77"/>
      <c r="E3068" s="111"/>
      <c r="F3068" s="77"/>
      <c r="G3068" s="79"/>
      <c r="H3068" s="77"/>
      <c r="I3068" s="77"/>
    </row>
    <row r="3069" spans="1:9" x14ac:dyDescent="0.25">
      <c r="A3069" s="13" t="s">
        <v>13846</v>
      </c>
      <c r="B3069" s="78"/>
      <c r="C3069" s="113" t="str">
        <f t="shared" si="48"/>
        <v xml:space="preserve">C3064 - </v>
      </c>
      <c r="D3069" s="77"/>
      <c r="E3069" s="111"/>
      <c r="F3069" s="77"/>
      <c r="G3069" s="79"/>
      <c r="H3069" s="77"/>
      <c r="I3069" s="77"/>
    </row>
    <row r="3070" spans="1:9" x14ac:dyDescent="0.25">
      <c r="A3070" s="13" t="s">
        <v>13847</v>
      </c>
      <c r="B3070" s="78"/>
      <c r="C3070" s="113" t="str">
        <f t="shared" si="48"/>
        <v xml:space="preserve">C3065 - </v>
      </c>
      <c r="D3070" s="77"/>
      <c r="E3070" s="111"/>
      <c r="F3070" s="77"/>
      <c r="G3070" s="79"/>
      <c r="H3070" s="77"/>
      <c r="I3070" s="77"/>
    </row>
    <row r="3071" spans="1:9" x14ac:dyDescent="0.25">
      <c r="A3071" s="13" t="s">
        <v>13848</v>
      </c>
      <c r="B3071" s="78"/>
      <c r="C3071" s="113" t="str">
        <f t="shared" si="48"/>
        <v xml:space="preserve">C3066 - </v>
      </c>
      <c r="D3071" s="77"/>
      <c r="E3071" s="111"/>
      <c r="F3071" s="77"/>
      <c r="G3071" s="79"/>
      <c r="H3071" s="77"/>
      <c r="I3071" s="77"/>
    </row>
    <row r="3072" spans="1:9" x14ac:dyDescent="0.25">
      <c r="A3072" s="13" t="s">
        <v>13849</v>
      </c>
      <c r="B3072" s="78"/>
      <c r="C3072" s="113" t="str">
        <f t="shared" si="48"/>
        <v xml:space="preserve">C3067 - </v>
      </c>
      <c r="D3072" s="77"/>
      <c r="E3072" s="111"/>
      <c r="F3072" s="77"/>
      <c r="G3072" s="79"/>
      <c r="H3072" s="77"/>
      <c r="I3072" s="77"/>
    </row>
    <row r="3073" spans="1:9" x14ac:dyDescent="0.25">
      <c r="A3073" s="13" t="s">
        <v>13850</v>
      </c>
      <c r="B3073" s="78"/>
      <c r="C3073" s="113" t="str">
        <f t="shared" si="48"/>
        <v xml:space="preserve">C3068 - </v>
      </c>
      <c r="D3073" s="77"/>
      <c r="E3073" s="111"/>
      <c r="F3073" s="77"/>
      <c r="G3073" s="79"/>
      <c r="H3073" s="77"/>
      <c r="I3073" s="77"/>
    </row>
    <row r="3074" spans="1:9" x14ac:dyDescent="0.25">
      <c r="A3074" s="13" t="s">
        <v>13851</v>
      </c>
      <c r="B3074" s="78"/>
      <c r="C3074" s="113" t="str">
        <f t="shared" si="48"/>
        <v xml:space="preserve">C3069 - </v>
      </c>
      <c r="D3074" s="77"/>
      <c r="E3074" s="111"/>
      <c r="F3074" s="77"/>
      <c r="G3074" s="79"/>
      <c r="H3074" s="77"/>
      <c r="I3074" s="77"/>
    </row>
    <row r="3075" spans="1:9" x14ac:dyDescent="0.25">
      <c r="A3075" s="13" t="s">
        <v>13852</v>
      </c>
      <c r="B3075" s="78"/>
      <c r="C3075" s="113" t="str">
        <f t="shared" si="48"/>
        <v xml:space="preserve">C3070 - </v>
      </c>
      <c r="D3075" s="77"/>
      <c r="E3075" s="111"/>
      <c r="F3075" s="77"/>
      <c r="G3075" s="79"/>
      <c r="H3075" s="77"/>
      <c r="I3075" s="77"/>
    </row>
    <row r="3076" spans="1:9" x14ac:dyDescent="0.25">
      <c r="A3076" s="13" t="s">
        <v>13853</v>
      </c>
      <c r="B3076" s="78"/>
      <c r="C3076" s="113" t="str">
        <f t="shared" si="48"/>
        <v xml:space="preserve">C3071 - </v>
      </c>
      <c r="D3076" s="77"/>
      <c r="E3076" s="111"/>
      <c r="F3076" s="77"/>
      <c r="G3076" s="79"/>
      <c r="H3076" s="77"/>
      <c r="I3076" s="77"/>
    </row>
    <row r="3077" spans="1:9" x14ac:dyDescent="0.25">
      <c r="A3077" s="13" t="s">
        <v>13854</v>
      </c>
      <c r="B3077" s="78"/>
      <c r="C3077" s="113" t="str">
        <f t="shared" si="48"/>
        <v xml:space="preserve">C3072 - </v>
      </c>
      <c r="D3077" s="77"/>
      <c r="E3077" s="111"/>
      <c r="F3077" s="77"/>
      <c r="G3077" s="79"/>
      <c r="H3077" s="77"/>
      <c r="I3077" s="77"/>
    </row>
    <row r="3078" spans="1:9" x14ac:dyDescent="0.25">
      <c r="A3078" s="13" t="s">
        <v>13855</v>
      </c>
      <c r="B3078" s="78"/>
      <c r="C3078" s="113" t="str">
        <f t="shared" ref="C3078:C3141" si="49">A3078&amp;" - "&amp;B3078</f>
        <v xml:space="preserve">C3073 - </v>
      </c>
      <c r="D3078" s="77"/>
      <c r="E3078" s="111"/>
      <c r="F3078" s="77"/>
      <c r="G3078" s="79"/>
      <c r="H3078" s="77"/>
      <c r="I3078" s="77"/>
    </row>
    <row r="3079" spans="1:9" x14ac:dyDescent="0.25">
      <c r="A3079" s="13" t="s">
        <v>13856</v>
      </c>
      <c r="B3079" s="78"/>
      <c r="C3079" s="113" t="str">
        <f t="shared" si="49"/>
        <v xml:space="preserve">C3074 - </v>
      </c>
      <c r="D3079" s="77"/>
      <c r="E3079" s="111"/>
      <c r="F3079" s="77"/>
      <c r="G3079" s="79"/>
      <c r="H3079" s="77"/>
      <c r="I3079" s="77"/>
    </row>
    <row r="3080" spans="1:9" x14ac:dyDescent="0.25">
      <c r="A3080" s="13" t="s">
        <v>13857</v>
      </c>
      <c r="B3080" s="78"/>
      <c r="C3080" s="113" t="str">
        <f t="shared" si="49"/>
        <v xml:space="preserve">C3075 - </v>
      </c>
      <c r="D3080" s="77"/>
      <c r="E3080" s="111"/>
      <c r="F3080" s="77"/>
      <c r="G3080" s="79"/>
      <c r="H3080" s="77"/>
      <c r="I3080" s="77"/>
    </row>
    <row r="3081" spans="1:9" x14ac:dyDescent="0.25">
      <c r="A3081" s="13" t="s">
        <v>13858</v>
      </c>
      <c r="B3081" s="78"/>
      <c r="C3081" s="113" t="str">
        <f t="shared" si="49"/>
        <v xml:space="preserve">C3076 - </v>
      </c>
      <c r="D3081" s="77"/>
      <c r="E3081" s="111"/>
      <c r="F3081" s="77"/>
      <c r="G3081" s="79"/>
      <c r="H3081" s="77"/>
      <c r="I3081" s="77"/>
    </row>
    <row r="3082" spans="1:9" x14ac:dyDescent="0.25">
      <c r="A3082" s="13" t="s">
        <v>13859</v>
      </c>
      <c r="B3082" s="78"/>
      <c r="C3082" s="113" t="str">
        <f t="shared" si="49"/>
        <v xml:space="preserve">C3077 - </v>
      </c>
      <c r="D3082" s="77"/>
      <c r="E3082" s="111"/>
      <c r="F3082" s="77"/>
      <c r="G3082" s="79"/>
      <c r="H3082" s="77"/>
      <c r="I3082" s="77"/>
    </row>
    <row r="3083" spans="1:9" x14ac:dyDescent="0.25">
      <c r="A3083" s="13" t="s">
        <v>13860</v>
      </c>
      <c r="B3083" s="78"/>
      <c r="C3083" s="113" t="str">
        <f t="shared" si="49"/>
        <v xml:space="preserve">C3078 - </v>
      </c>
      <c r="D3083" s="77"/>
      <c r="E3083" s="111"/>
      <c r="F3083" s="77"/>
      <c r="G3083" s="79"/>
      <c r="H3083" s="77"/>
      <c r="I3083" s="77"/>
    </row>
    <row r="3084" spans="1:9" x14ac:dyDescent="0.25">
      <c r="A3084" s="13" t="s">
        <v>13861</v>
      </c>
      <c r="B3084" s="78"/>
      <c r="C3084" s="113" t="str">
        <f t="shared" si="49"/>
        <v xml:space="preserve">C3079 - </v>
      </c>
      <c r="D3084" s="77"/>
      <c r="E3084" s="111"/>
      <c r="F3084" s="77"/>
      <c r="G3084" s="79"/>
      <c r="H3084" s="77"/>
      <c r="I3084" s="77"/>
    </row>
    <row r="3085" spans="1:9" x14ac:dyDescent="0.25">
      <c r="A3085" s="13" t="s">
        <v>13862</v>
      </c>
      <c r="B3085" s="78"/>
      <c r="C3085" s="113" t="str">
        <f t="shared" si="49"/>
        <v xml:space="preserve">C3080 - </v>
      </c>
      <c r="D3085" s="77"/>
      <c r="E3085" s="111"/>
      <c r="F3085" s="77"/>
      <c r="G3085" s="79"/>
      <c r="H3085" s="77"/>
      <c r="I3085" s="77"/>
    </row>
    <row r="3086" spans="1:9" x14ac:dyDescent="0.25">
      <c r="A3086" s="13" t="s">
        <v>13863</v>
      </c>
      <c r="B3086" s="78"/>
      <c r="C3086" s="113" t="str">
        <f t="shared" si="49"/>
        <v xml:space="preserve">C3081 - </v>
      </c>
      <c r="D3086" s="77"/>
      <c r="E3086" s="111"/>
      <c r="F3086" s="77"/>
      <c r="G3086" s="79"/>
      <c r="H3086" s="77"/>
      <c r="I3086" s="77"/>
    </row>
    <row r="3087" spans="1:9" x14ac:dyDescent="0.25">
      <c r="A3087" s="13" t="s">
        <v>13864</v>
      </c>
      <c r="B3087" s="78"/>
      <c r="C3087" s="113" t="str">
        <f t="shared" si="49"/>
        <v xml:space="preserve">C3082 - </v>
      </c>
      <c r="D3087" s="77"/>
      <c r="E3087" s="111"/>
      <c r="F3087" s="77"/>
      <c r="G3087" s="79"/>
      <c r="H3087" s="77"/>
      <c r="I3087" s="77"/>
    </row>
    <row r="3088" spans="1:9" x14ac:dyDescent="0.25">
      <c r="A3088" s="13" t="s">
        <v>13865</v>
      </c>
      <c r="B3088" s="78"/>
      <c r="C3088" s="113" t="str">
        <f t="shared" si="49"/>
        <v xml:space="preserve">C3083 - </v>
      </c>
      <c r="D3088" s="77"/>
      <c r="E3088" s="111"/>
      <c r="F3088" s="77"/>
      <c r="G3088" s="79"/>
      <c r="H3088" s="77"/>
      <c r="I3088" s="77"/>
    </row>
    <row r="3089" spans="1:9" x14ac:dyDescent="0.25">
      <c r="A3089" s="13" t="s">
        <v>13866</v>
      </c>
      <c r="B3089" s="78"/>
      <c r="C3089" s="113" t="str">
        <f t="shared" si="49"/>
        <v xml:space="preserve">C3084 - </v>
      </c>
      <c r="D3089" s="77"/>
      <c r="E3089" s="111"/>
      <c r="F3089" s="77"/>
      <c r="G3089" s="79"/>
      <c r="H3089" s="77"/>
      <c r="I3089" s="77"/>
    </row>
    <row r="3090" spans="1:9" x14ac:dyDescent="0.25">
      <c r="A3090" s="13" t="s">
        <v>13867</v>
      </c>
      <c r="B3090" s="78"/>
      <c r="C3090" s="113" t="str">
        <f t="shared" si="49"/>
        <v xml:space="preserve">C3085 - </v>
      </c>
      <c r="D3090" s="77"/>
      <c r="E3090" s="111"/>
      <c r="F3090" s="77"/>
      <c r="G3090" s="79"/>
      <c r="H3090" s="77"/>
      <c r="I3090" s="77"/>
    </row>
    <row r="3091" spans="1:9" x14ac:dyDescent="0.25">
      <c r="A3091" s="13" t="s">
        <v>13868</v>
      </c>
      <c r="B3091" s="78"/>
      <c r="C3091" s="113" t="str">
        <f t="shared" si="49"/>
        <v xml:space="preserve">C3086 - </v>
      </c>
      <c r="D3091" s="77"/>
      <c r="E3091" s="111"/>
      <c r="F3091" s="77"/>
      <c r="G3091" s="79"/>
      <c r="H3091" s="77"/>
      <c r="I3091" s="77"/>
    </row>
    <row r="3092" spans="1:9" x14ac:dyDescent="0.25">
      <c r="A3092" s="13" t="s">
        <v>13869</v>
      </c>
      <c r="B3092" s="78"/>
      <c r="C3092" s="113" t="str">
        <f t="shared" si="49"/>
        <v xml:space="preserve">C3087 - </v>
      </c>
      <c r="D3092" s="77"/>
      <c r="E3092" s="111"/>
      <c r="F3092" s="77"/>
      <c r="G3092" s="79"/>
      <c r="H3092" s="77"/>
      <c r="I3092" s="77"/>
    </row>
    <row r="3093" spans="1:9" x14ac:dyDescent="0.25">
      <c r="A3093" s="13" t="s">
        <v>13870</v>
      </c>
      <c r="B3093" s="78"/>
      <c r="C3093" s="113" t="str">
        <f t="shared" si="49"/>
        <v xml:space="preserve">C3088 - </v>
      </c>
      <c r="D3093" s="77"/>
      <c r="E3093" s="111"/>
      <c r="F3093" s="77"/>
      <c r="G3093" s="79"/>
      <c r="H3093" s="77"/>
      <c r="I3093" s="77"/>
    </row>
    <row r="3094" spans="1:9" x14ac:dyDescent="0.25">
      <c r="A3094" s="13" t="s">
        <v>13871</v>
      </c>
      <c r="B3094" s="78"/>
      <c r="C3094" s="113" t="str">
        <f t="shared" si="49"/>
        <v xml:space="preserve">C3089 - </v>
      </c>
      <c r="D3094" s="77"/>
      <c r="E3094" s="111"/>
      <c r="F3094" s="77"/>
      <c r="G3094" s="79"/>
      <c r="H3094" s="77"/>
      <c r="I3094" s="77"/>
    </row>
    <row r="3095" spans="1:9" x14ac:dyDescent="0.25">
      <c r="A3095" s="13" t="s">
        <v>13872</v>
      </c>
      <c r="B3095" s="78"/>
      <c r="C3095" s="113" t="str">
        <f t="shared" si="49"/>
        <v xml:space="preserve">C3090 - </v>
      </c>
      <c r="D3095" s="77"/>
      <c r="E3095" s="111"/>
      <c r="F3095" s="77"/>
      <c r="G3095" s="79"/>
      <c r="H3095" s="77"/>
      <c r="I3095" s="77"/>
    </row>
    <row r="3096" spans="1:9" x14ac:dyDescent="0.25">
      <c r="A3096" s="13" t="s">
        <v>13873</v>
      </c>
      <c r="B3096" s="78"/>
      <c r="C3096" s="113" t="str">
        <f t="shared" si="49"/>
        <v xml:space="preserve">C3091 - </v>
      </c>
      <c r="D3096" s="77"/>
      <c r="E3096" s="111"/>
      <c r="F3096" s="77"/>
      <c r="G3096" s="79"/>
      <c r="H3096" s="77"/>
      <c r="I3096" s="77"/>
    </row>
    <row r="3097" spans="1:9" x14ac:dyDescent="0.25">
      <c r="A3097" s="13" t="s">
        <v>13874</v>
      </c>
      <c r="B3097" s="78"/>
      <c r="C3097" s="113" t="str">
        <f t="shared" si="49"/>
        <v xml:space="preserve">C3092 - </v>
      </c>
      <c r="D3097" s="77"/>
      <c r="E3097" s="111"/>
      <c r="F3097" s="77"/>
      <c r="G3097" s="79"/>
      <c r="H3097" s="77"/>
      <c r="I3097" s="77"/>
    </row>
    <row r="3098" spans="1:9" x14ac:dyDescent="0.25">
      <c r="A3098" s="13" t="s">
        <v>13875</v>
      </c>
      <c r="B3098" s="78"/>
      <c r="C3098" s="113" t="str">
        <f t="shared" si="49"/>
        <v xml:space="preserve">C3093 - </v>
      </c>
      <c r="D3098" s="77"/>
      <c r="E3098" s="111"/>
      <c r="F3098" s="77"/>
      <c r="G3098" s="79"/>
      <c r="H3098" s="77"/>
      <c r="I3098" s="77"/>
    </row>
    <row r="3099" spans="1:9" x14ac:dyDescent="0.25">
      <c r="A3099" s="13" t="s">
        <v>13876</v>
      </c>
      <c r="B3099" s="78"/>
      <c r="C3099" s="113" t="str">
        <f t="shared" si="49"/>
        <v xml:space="preserve">C3094 - </v>
      </c>
      <c r="D3099" s="77"/>
      <c r="E3099" s="111"/>
      <c r="F3099" s="77"/>
      <c r="G3099" s="79"/>
      <c r="H3099" s="77"/>
      <c r="I3099" s="77"/>
    </row>
    <row r="3100" spans="1:9" x14ac:dyDescent="0.25">
      <c r="A3100" s="13" t="s">
        <v>13877</v>
      </c>
      <c r="B3100" s="78"/>
      <c r="C3100" s="113" t="str">
        <f t="shared" si="49"/>
        <v xml:space="preserve">C3095 - </v>
      </c>
      <c r="D3100" s="77"/>
      <c r="E3100" s="111"/>
      <c r="F3100" s="77"/>
      <c r="G3100" s="79"/>
      <c r="H3100" s="77"/>
      <c r="I3100" s="77"/>
    </row>
    <row r="3101" spans="1:9" x14ac:dyDescent="0.25">
      <c r="A3101" s="13" t="s">
        <v>13878</v>
      </c>
      <c r="B3101" s="78"/>
      <c r="C3101" s="113" t="str">
        <f t="shared" si="49"/>
        <v xml:space="preserve">C3096 - </v>
      </c>
      <c r="D3101" s="77"/>
      <c r="E3101" s="111"/>
      <c r="F3101" s="77"/>
      <c r="G3101" s="79"/>
      <c r="H3101" s="77"/>
      <c r="I3101" s="77"/>
    </row>
    <row r="3102" spans="1:9" x14ac:dyDescent="0.25">
      <c r="A3102" s="13" t="s">
        <v>13879</v>
      </c>
      <c r="B3102" s="78"/>
      <c r="C3102" s="113" t="str">
        <f t="shared" si="49"/>
        <v xml:space="preserve">C3097 - </v>
      </c>
      <c r="D3102" s="77"/>
      <c r="E3102" s="111"/>
      <c r="F3102" s="77"/>
      <c r="G3102" s="79"/>
      <c r="H3102" s="77"/>
      <c r="I3102" s="77"/>
    </row>
    <row r="3103" spans="1:9" x14ac:dyDescent="0.25">
      <c r="A3103" s="13" t="s">
        <v>13880</v>
      </c>
      <c r="B3103" s="78"/>
      <c r="C3103" s="113" t="str">
        <f t="shared" si="49"/>
        <v xml:space="preserve">C3098 - </v>
      </c>
      <c r="D3103" s="77"/>
      <c r="E3103" s="111"/>
      <c r="F3103" s="77"/>
      <c r="G3103" s="79"/>
      <c r="H3103" s="77"/>
      <c r="I3103" s="77"/>
    </row>
    <row r="3104" spans="1:9" x14ac:dyDescent="0.25">
      <c r="A3104" s="13" t="s">
        <v>13881</v>
      </c>
      <c r="B3104" s="78"/>
      <c r="C3104" s="113" t="str">
        <f t="shared" si="49"/>
        <v xml:space="preserve">C3099 - </v>
      </c>
      <c r="D3104" s="77"/>
      <c r="E3104" s="111"/>
      <c r="F3104" s="77"/>
      <c r="G3104" s="79"/>
      <c r="H3104" s="77"/>
      <c r="I3104" s="77"/>
    </row>
    <row r="3105" spans="1:9" x14ac:dyDescent="0.25">
      <c r="A3105" s="13" t="s">
        <v>13882</v>
      </c>
      <c r="B3105" s="78"/>
      <c r="C3105" s="113" t="str">
        <f t="shared" si="49"/>
        <v xml:space="preserve">C3100 - </v>
      </c>
      <c r="D3105" s="77"/>
      <c r="E3105" s="111"/>
      <c r="F3105" s="77"/>
      <c r="G3105" s="79"/>
      <c r="H3105" s="77"/>
      <c r="I3105" s="77"/>
    </row>
    <row r="3106" spans="1:9" x14ac:dyDescent="0.25">
      <c r="A3106" s="13" t="s">
        <v>13883</v>
      </c>
      <c r="B3106" s="78"/>
      <c r="C3106" s="113" t="str">
        <f t="shared" si="49"/>
        <v xml:space="preserve">C3101 - </v>
      </c>
      <c r="D3106" s="77"/>
      <c r="E3106" s="111"/>
      <c r="F3106" s="77"/>
      <c r="G3106" s="79"/>
      <c r="H3106" s="77"/>
      <c r="I3106" s="77"/>
    </row>
    <row r="3107" spans="1:9" x14ac:dyDescent="0.25">
      <c r="A3107" s="13" t="s">
        <v>13884</v>
      </c>
      <c r="B3107" s="78"/>
      <c r="C3107" s="113" t="str">
        <f t="shared" si="49"/>
        <v xml:space="preserve">C3102 - </v>
      </c>
      <c r="D3107" s="77"/>
      <c r="E3107" s="111"/>
      <c r="F3107" s="77"/>
      <c r="G3107" s="79"/>
      <c r="H3107" s="77"/>
      <c r="I3107" s="77"/>
    </row>
    <row r="3108" spans="1:9" x14ac:dyDescent="0.25">
      <c r="A3108" s="13" t="s">
        <v>13885</v>
      </c>
      <c r="B3108" s="78"/>
      <c r="C3108" s="113" t="str">
        <f t="shared" si="49"/>
        <v xml:space="preserve">C3103 - </v>
      </c>
      <c r="D3108" s="77"/>
      <c r="E3108" s="111"/>
      <c r="F3108" s="77"/>
      <c r="G3108" s="79"/>
      <c r="H3108" s="77"/>
      <c r="I3108" s="77"/>
    </row>
    <row r="3109" spans="1:9" x14ac:dyDescent="0.25">
      <c r="A3109" s="13" t="s">
        <v>13886</v>
      </c>
      <c r="B3109" s="78"/>
      <c r="C3109" s="113" t="str">
        <f t="shared" si="49"/>
        <v xml:space="preserve">C3104 - </v>
      </c>
      <c r="D3109" s="77"/>
      <c r="E3109" s="111"/>
      <c r="F3109" s="77"/>
      <c r="G3109" s="79"/>
      <c r="H3109" s="77"/>
      <c r="I3109" s="77"/>
    </row>
    <row r="3110" spans="1:9" x14ac:dyDescent="0.25">
      <c r="A3110" s="13" t="s">
        <v>13887</v>
      </c>
      <c r="B3110" s="78"/>
      <c r="C3110" s="113" t="str">
        <f t="shared" si="49"/>
        <v xml:space="preserve">C3105 - </v>
      </c>
      <c r="D3110" s="77"/>
      <c r="E3110" s="111"/>
      <c r="F3110" s="77"/>
      <c r="G3110" s="79"/>
      <c r="H3110" s="77"/>
      <c r="I3110" s="77"/>
    </row>
    <row r="3111" spans="1:9" x14ac:dyDescent="0.25">
      <c r="A3111" s="13" t="s">
        <v>13888</v>
      </c>
      <c r="B3111" s="78"/>
      <c r="C3111" s="113" t="str">
        <f t="shared" si="49"/>
        <v xml:space="preserve">C3106 - </v>
      </c>
      <c r="D3111" s="77"/>
      <c r="E3111" s="111"/>
      <c r="F3111" s="77"/>
      <c r="G3111" s="79"/>
      <c r="H3111" s="77"/>
      <c r="I3111" s="77"/>
    </row>
    <row r="3112" spans="1:9" x14ac:dyDescent="0.25">
      <c r="A3112" s="13" t="s">
        <v>13889</v>
      </c>
      <c r="B3112" s="78"/>
      <c r="C3112" s="113" t="str">
        <f t="shared" si="49"/>
        <v xml:space="preserve">C3107 - </v>
      </c>
      <c r="D3112" s="77"/>
      <c r="E3112" s="111"/>
      <c r="F3112" s="77"/>
      <c r="G3112" s="79"/>
      <c r="H3112" s="77"/>
      <c r="I3112" s="77"/>
    </row>
    <row r="3113" spans="1:9" x14ac:dyDescent="0.25">
      <c r="A3113" s="13" t="s">
        <v>13890</v>
      </c>
      <c r="B3113" s="78"/>
      <c r="C3113" s="113" t="str">
        <f t="shared" si="49"/>
        <v xml:space="preserve">C3108 - </v>
      </c>
      <c r="D3113" s="77"/>
      <c r="E3113" s="111"/>
      <c r="F3113" s="77"/>
      <c r="G3113" s="79"/>
      <c r="H3113" s="77"/>
      <c r="I3113" s="77"/>
    </row>
    <row r="3114" spans="1:9" x14ac:dyDescent="0.25">
      <c r="A3114" s="13" t="s">
        <v>13891</v>
      </c>
      <c r="B3114" s="78"/>
      <c r="C3114" s="113" t="str">
        <f t="shared" si="49"/>
        <v xml:space="preserve">C3109 - </v>
      </c>
      <c r="D3114" s="77"/>
      <c r="E3114" s="111"/>
      <c r="F3114" s="77"/>
      <c r="G3114" s="79"/>
      <c r="H3114" s="77"/>
      <c r="I3114" s="77"/>
    </row>
    <row r="3115" spans="1:9" x14ac:dyDescent="0.25">
      <c r="A3115" s="13" t="s">
        <v>13892</v>
      </c>
      <c r="B3115" s="78"/>
      <c r="C3115" s="113" t="str">
        <f t="shared" si="49"/>
        <v xml:space="preserve">C3110 - </v>
      </c>
      <c r="D3115" s="77"/>
      <c r="E3115" s="111"/>
      <c r="F3115" s="77"/>
      <c r="G3115" s="79"/>
      <c r="H3115" s="77"/>
      <c r="I3115" s="77"/>
    </row>
    <row r="3116" spans="1:9" x14ac:dyDescent="0.25">
      <c r="A3116" s="13" t="s">
        <v>13893</v>
      </c>
      <c r="B3116" s="78"/>
      <c r="C3116" s="113" t="str">
        <f t="shared" si="49"/>
        <v xml:space="preserve">C3111 - </v>
      </c>
      <c r="D3116" s="77"/>
      <c r="E3116" s="111"/>
      <c r="F3116" s="77"/>
      <c r="G3116" s="79"/>
      <c r="H3116" s="77"/>
      <c r="I3116" s="77"/>
    </row>
    <row r="3117" spans="1:9" x14ac:dyDescent="0.25">
      <c r="A3117" s="13" t="s">
        <v>13894</v>
      </c>
      <c r="B3117" s="78"/>
      <c r="C3117" s="113" t="str">
        <f t="shared" si="49"/>
        <v xml:space="preserve">C3112 - </v>
      </c>
      <c r="D3117" s="77"/>
      <c r="E3117" s="111"/>
      <c r="F3117" s="77"/>
      <c r="G3117" s="79"/>
      <c r="H3117" s="77"/>
      <c r="I3117" s="77"/>
    </row>
    <row r="3118" spans="1:9" x14ac:dyDescent="0.25">
      <c r="A3118" s="13" t="s">
        <v>13895</v>
      </c>
      <c r="B3118" s="78"/>
      <c r="C3118" s="113" t="str">
        <f t="shared" si="49"/>
        <v xml:space="preserve">C3113 - </v>
      </c>
      <c r="D3118" s="77"/>
      <c r="E3118" s="111"/>
      <c r="F3118" s="77"/>
      <c r="G3118" s="79"/>
      <c r="H3118" s="77"/>
      <c r="I3118" s="77"/>
    </row>
    <row r="3119" spans="1:9" x14ac:dyDescent="0.25">
      <c r="A3119" s="13" t="s">
        <v>13896</v>
      </c>
      <c r="B3119" s="78"/>
      <c r="C3119" s="113" t="str">
        <f t="shared" si="49"/>
        <v xml:space="preserve">C3114 - </v>
      </c>
      <c r="D3119" s="77"/>
      <c r="E3119" s="111"/>
      <c r="F3119" s="77"/>
      <c r="G3119" s="79"/>
      <c r="H3119" s="77"/>
      <c r="I3119" s="77"/>
    </row>
    <row r="3120" spans="1:9" x14ac:dyDescent="0.25">
      <c r="A3120" s="13" t="s">
        <v>13897</v>
      </c>
      <c r="B3120" s="78"/>
      <c r="C3120" s="113" t="str">
        <f t="shared" si="49"/>
        <v xml:space="preserve">C3115 - </v>
      </c>
      <c r="D3120" s="77"/>
      <c r="E3120" s="111"/>
      <c r="F3120" s="77"/>
      <c r="G3120" s="79"/>
      <c r="H3120" s="77"/>
      <c r="I3120" s="77"/>
    </row>
    <row r="3121" spans="1:9" x14ac:dyDescent="0.25">
      <c r="A3121" s="13" t="s">
        <v>13898</v>
      </c>
      <c r="B3121" s="78"/>
      <c r="C3121" s="113" t="str">
        <f t="shared" si="49"/>
        <v xml:space="preserve">C3116 - </v>
      </c>
      <c r="D3121" s="77"/>
      <c r="E3121" s="111"/>
      <c r="F3121" s="77"/>
      <c r="G3121" s="79"/>
      <c r="H3121" s="77"/>
      <c r="I3121" s="77"/>
    </row>
    <row r="3122" spans="1:9" x14ac:dyDescent="0.25">
      <c r="A3122" s="13" t="s">
        <v>13899</v>
      </c>
      <c r="B3122" s="78"/>
      <c r="C3122" s="113" t="str">
        <f t="shared" si="49"/>
        <v xml:space="preserve">C3117 - </v>
      </c>
      <c r="D3122" s="77"/>
      <c r="E3122" s="111"/>
      <c r="F3122" s="77"/>
      <c r="G3122" s="79"/>
      <c r="H3122" s="77"/>
      <c r="I3122" s="77"/>
    </row>
    <row r="3123" spans="1:9" x14ac:dyDescent="0.25">
      <c r="A3123" s="13" t="s">
        <v>13900</v>
      </c>
      <c r="B3123" s="78"/>
      <c r="C3123" s="113" t="str">
        <f t="shared" si="49"/>
        <v xml:space="preserve">C3118 - </v>
      </c>
      <c r="D3123" s="77"/>
      <c r="E3123" s="111"/>
      <c r="F3123" s="77"/>
      <c r="G3123" s="79"/>
      <c r="H3123" s="77"/>
      <c r="I3123" s="77"/>
    </row>
    <row r="3124" spans="1:9" x14ac:dyDescent="0.25">
      <c r="A3124" s="13" t="s">
        <v>13901</v>
      </c>
      <c r="B3124" s="78"/>
      <c r="C3124" s="113" t="str">
        <f t="shared" si="49"/>
        <v xml:space="preserve">C3119 - </v>
      </c>
      <c r="D3124" s="77"/>
      <c r="E3124" s="111"/>
      <c r="F3124" s="77"/>
      <c r="G3124" s="79"/>
      <c r="H3124" s="77"/>
      <c r="I3124" s="77"/>
    </row>
    <row r="3125" spans="1:9" x14ac:dyDescent="0.25">
      <c r="A3125" s="13" t="s">
        <v>13902</v>
      </c>
      <c r="B3125" s="78"/>
      <c r="C3125" s="113" t="str">
        <f t="shared" si="49"/>
        <v xml:space="preserve">C3120 - </v>
      </c>
      <c r="D3125" s="77"/>
      <c r="E3125" s="111"/>
      <c r="F3125" s="77"/>
      <c r="G3125" s="79"/>
      <c r="H3125" s="77"/>
      <c r="I3125" s="77"/>
    </row>
    <row r="3126" spans="1:9" x14ac:dyDescent="0.25">
      <c r="A3126" s="13" t="s">
        <v>13903</v>
      </c>
      <c r="B3126" s="78"/>
      <c r="C3126" s="113" t="str">
        <f t="shared" si="49"/>
        <v xml:space="preserve">C3121 - </v>
      </c>
      <c r="D3126" s="77"/>
      <c r="E3126" s="111"/>
      <c r="F3126" s="77"/>
      <c r="G3126" s="79"/>
      <c r="H3126" s="77"/>
      <c r="I3126" s="77"/>
    </row>
    <row r="3127" spans="1:9" x14ac:dyDescent="0.25">
      <c r="A3127" s="13" t="s">
        <v>13904</v>
      </c>
      <c r="B3127" s="78"/>
      <c r="C3127" s="113" t="str">
        <f t="shared" si="49"/>
        <v xml:space="preserve">C3122 - </v>
      </c>
      <c r="D3127" s="77"/>
      <c r="E3127" s="111"/>
      <c r="F3127" s="77"/>
      <c r="G3127" s="79"/>
      <c r="H3127" s="77"/>
      <c r="I3127" s="77"/>
    </row>
    <row r="3128" spans="1:9" x14ac:dyDescent="0.25">
      <c r="A3128" s="13" t="s">
        <v>13905</v>
      </c>
      <c r="B3128" s="78"/>
      <c r="C3128" s="113" t="str">
        <f t="shared" si="49"/>
        <v xml:space="preserve">C3123 - </v>
      </c>
      <c r="D3128" s="77"/>
      <c r="E3128" s="111"/>
      <c r="F3128" s="77"/>
      <c r="G3128" s="79"/>
      <c r="H3128" s="77"/>
      <c r="I3128" s="77"/>
    </row>
    <row r="3129" spans="1:9" x14ac:dyDescent="0.25">
      <c r="A3129" s="13" t="s">
        <v>13906</v>
      </c>
      <c r="B3129" s="78"/>
      <c r="C3129" s="113" t="str">
        <f t="shared" si="49"/>
        <v xml:space="preserve">C3124 - </v>
      </c>
      <c r="D3129" s="77"/>
      <c r="E3129" s="111"/>
      <c r="F3129" s="77"/>
      <c r="G3129" s="79"/>
      <c r="H3129" s="77"/>
      <c r="I3129" s="77"/>
    </row>
    <row r="3130" spans="1:9" x14ac:dyDescent="0.25">
      <c r="A3130" s="13" t="s">
        <v>13907</v>
      </c>
      <c r="B3130" s="78"/>
      <c r="C3130" s="113" t="str">
        <f t="shared" si="49"/>
        <v xml:space="preserve">C3125 - </v>
      </c>
      <c r="D3130" s="77"/>
      <c r="E3130" s="111"/>
      <c r="F3130" s="77"/>
      <c r="G3130" s="79"/>
      <c r="H3130" s="77"/>
      <c r="I3130" s="77"/>
    </row>
    <row r="3131" spans="1:9" x14ac:dyDescent="0.25">
      <c r="A3131" s="13" t="s">
        <v>13908</v>
      </c>
      <c r="B3131" s="78"/>
      <c r="C3131" s="113" t="str">
        <f t="shared" si="49"/>
        <v xml:space="preserve">C3126 - </v>
      </c>
      <c r="D3131" s="77"/>
      <c r="E3131" s="111"/>
      <c r="F3131" s="77"/>
      <c r="G3131" s="79"/>
      <c r="H3131" s="77"/>
      <c r="I3131" s="77"/>
    </row>
    <row r="3132" spans="1:9" x14ac:dyDescent="0.25">
      <c r="A3132" s="13" t="s">
        <v>13909</v>
      </c>
      <c r="B3132" s="78"/>
      <c r="C3132" s="113" t="str">
        <f t="shared" si="49"/>
        <v xml:space="preserve">C3127 - </v>
      </c>
      <c r="D3132" s="77"/>
      <c r="E3132" s="111"/>
      <c r="F3132" s="77"/>
      <c r="G3132" s="79"/>
      <c r="H3132" s="77"/>
      <c r="I3132" s="77"/>
    </row>
    <row r="3133" spans="1:9" x14ac:dyDescent="0.25">
      <c r="A3133" s="13" t="s">
        <v>13910</v>
      </c>
      <c r="B3133" s="78"/>
      <c r="C3133" s="113" t="str">
        <f t="shared" si="49"/>
        <v xml:space="preserve">C3128 - </v>
      </c>
      <c r="D3133" s="77"/>
      <c r="E3133" s="111"/>
      <c r="F3133" s="77"/>
      <c r="G3133" s="79"/>
      <c r="H3133" s="77"/>
      <c r="I3133" s="77"/>
    </row>
    <row r="3134" spans="1:9" x14ac:dyDescent="0.25">
      <c r="A3134" s="13" t="s">
        <v>13911</v>
      </c>
      <c r="B3134" s="78"/>
      <c r="C3134" s="113" t="str">
        <f t="shared" si="49"/>
        <v xml:space="preserve">C3129 - </v>
      </c>
      <c r="D3134" s="77"/>
      <c r="E3134" s="111"/>
      <c r="F3134" s="77"/>
      <c r="G3134" s="79"/>
      <c r="H3134" s="77"/>
      <c r="I3134" s="77"/>
    </row>
    <row r="3135" spans="1:9" x14ac:dyDescent="0.25">
      <c r="A3135" s="13" t="s">
        <v>13912</v>
      </c>
      <c r="B3135" s="78"/>
      <c r="C3135" s="113" t="str">
        <f t="shared" si="49"/>
        <v xml:space="preserve">C3130 - </v>
      </c>
      <c r="D3135" s="77"/>
      <c r="E3135" s="111"/>
      <c r="F3135" s="77"/>
      <c r="G3135" s="79"/>
      <c r="H3135" s="77"/>
      <c r="I3135" s="77"/>
    </row>
    <row r="3136" spans="1:9" x14ac:dyDescent="0.25">
      <c r="A3136" s="13" t="s">
        <v>13913</v>
      </c>
      <c r="B3136" s="78"/>
      <c r="C3136" s="113" t="str">
        <f t="shared" si="49"/>
        <v xml:space="preserve">C3131 - </v>
      </c>
      <c r="D3136" s="77"/>
      <c r="E3136" s="111"/>
      <c r="F3136" s="77"/>
      <c r="G3136" s="79"/>
      <c r="H3136" s="77"/>
      <c r="I3136" s="77"/>
    </row>
    <row r="3137" spans="1:9" x14ac:dyDescent="0.25">
      <c r="A3137" s="13" t="s">
        <v>13914</v>
      </c>
      <c r="B3137" s="78"/>
      <c r="C3137" s="113" t="str">
        <f t="shared" si="49"/>
        <v xml:space="preserve">C3132 - </v>
      </c>
      <c r="D3137" s="77"/>
      <c r="E3137" s="111"/>
      <c r="F3137" s="77"/>
      <c r="G3137" s="79"/>
      <c r="H3137" s="77"/>
      <c r="I3137" s="77"/>
    </row>
    <row r="3138" spans="1:9" x14ac:dyDescent="0.25">
      <c r="A3138" s="13" t="s">
        <v>13915</v>
      </c>
      <c r="B3138" s="78"/>
      <c r="C3138" s="113" t="str">
        <f t="shared" si="49"/>
        <v xml:space="preserve">C3133 - </v>
      </c>
      <c r="D3138" s="77"/>
      <c r="E3138" s="111"/>
      <c r="F3138" s="77"/>
      <c r="G3138" s="79"/>
      <c r="H3138" s="77"/>
      <c r="I3138" s="77"/>
    </row>
    <row r="3139" spans="1:9" x14ac:dyDescent="0.25">
      <c r="A3139" s="13" t="s">
        <v>13916</v>
      </c>
      <c r="B3139" s="78"/>
      <c r="C3139" s="113" t="str">
        <f t="shared" si="49"/>
        <v xml:space="preserve">C3134 - </v>
      </c>
      <c r="D3139" s="77"/>
      <c r="E3139" s="111"/>
      <c r="F3139" s="77"/>
      <c r="G3139" s="79"/>
      <c r="H3139" s="77"/>
      <c r="I3139" s="77"/>
    </row>
    <row r="3140" spans="1:9" x14ac:dyDescent="0.25">
      <c r="A3140" s="13" t="s">
        <v>13917</v>
      </c>
      <c r="B3140" s="78"/>
      <c r="C3140" s="113" t="str">
        <f t="shared" si="49"/>
        <v xml:space="preserve">C3135 - </v>
      </c>
      <c r="D3140" s="77"/>
      <c r="E3140" s="111"/>
      <c r="F3140" s="77"/>
      <c r="G3140" s="79"/>
      <c r="H3140" s="77"/>
      <c r="I3140" s="77"/>
    </row>
    <row r="3141" spans="1:9" x14ac:dyDescent="0.25">
      <c r="A3141" s="13" t="s">
        <v>13918</v>
      </c>
      <c r="B3141" s="78"/>
      <c r="C3141" s="113" t="str">
        <f t="shared" si="49"/>
        <v xml:space="preserve">C3136 - </v>
      </c>
      <c r="D3141" s="77"/>
      <c r="E3141" s="111"/>
      <c r="F3141" s="77"/>
      <c r="G3141" s="79"/>
      <c r="H3141" s="77"/>
      <c r="I3141" s="77"/>
    </row>
    <row r="3142" spans="1:9" x14ac:dyDescent="0.25">
      <c r="A3142" s="13" t="s">
        <v>13919</v>
      </c>
      <c r="B3142" s="78"/>
      <c r="C3142" s="113" t="str">
        <f t="shared" ref="C3142:C3205" si="50">A3142&amp;" - "&amp;B3142</f>
        <v xml:space="preserve">C3137 - </v>
      </c>
      <c r="D3142" s="77"/>
      <c r="E3142" s="111"/>
      <c r="F3142" s="77"/>
      <c r="G3142" s="79"/>
      <c r="H3142" s="77"/>
      <c r="I3142" s="77"/>
    </row>
    <row r="3143" spans="1:9" x14ac:dyDescent="0.25">
      <c r="A3143" s="13" t="s">
        <v>13920</v>
      </c>
      <c r="B3143" s="78"/>
      <c r="C3143" s="113" t="str">
        <f t="shared" si="50"/>
        <v xml:space="preserve">C3138 - </v>
      </c>
      <c r="D3143" s="77"/>
      <c r="E3143" s="111"/>
      <c r="F3143" s="77"/>
      <c r="G3143" s="79"/>
      <c r="H3143" s="77"/>
      <c r="I3143" s="77"/>
    </row>
    <row r="3144" spans="1:9" x14ac:dyDescent="0.25">
      <c r="A3144" s="13" t="s">
        <v>13921</v>
      </c>
      <c r="B3144" s="78"/>
      <c r="C3144" s="113" t="str">
        <f t="shared" si="50"/>
        <v xml:space="preserve">C3139 - </v>
      </c>
      <c r="D3144" s="77"/>
      <c r="E3144" s="111"/>
      <c r="F3144" s="77"/>
      <c r="G3144" s="79"/>
      <c r="H3144" s="77"/>
      <c r="I3144" s="77"/>
    </row>
    <row r="3145" spans="1:9" x14ac:dyDescent="0.25">
      <c r="A3145" s="13" t="s">
        <v>13922</v>
      </c>
      <c r="B3145" s="78"/>
      <c r="C3145" s="113" t="str">
        <f t="shared" si="50"/>
        <v xml:space="preserve">C3140 - </v>
      </c>
      <c r="D3145" s="77"/>
      <c r="E3145" s="111"/>
      <c r="F3145" s="77"/>
      <c r="G3145" s="79"/>
      <c r="H3145" s="77"/>
      <c r="I3145" s="77"/>
    </row>
    <row r="3146" spans="1:9" x14ac:dyDescent="0.25">
      <c r="A3146" s="13" t="s">
        <v>13923</v>
      </c>
      <c r="B3146" s="78"/>
      <c r="C3146" s="113" t="str">
        <f t="shared" si="50"/>
        <v xml:space="preserve">C3141 - </v>
      </c>
      <c r="D3146" s="77"/>
      <c r="E3146" s="111"/>
      <c r="F3146" s="77"/>
      <c r="G3146" s="79"/>
      <c r="H3146" s="77"/>
      <c r="I3146" s="77"/>
    </row>
    <row r="3147" spans="1:9" x14ac:dyDescent="0.25">
      <c r="A3147" s="13" t="s">
        <v>13924</v>
      </c>
      <c r="B3147" s="78"/>
      <c r="C3147" s="113" t="str">
        <f t="shared" si="50"/>
        <v xml:space="preserve">C3142 - </v>
      </c>
      <c r="D3147" s="77"/>
      <c r="E3147" s="111"/>
      <c r="F3147" s="77"/>
      <c r="G3147" s="79"/>
      <c r="H3147" s="77"/>
      <c r="I3147" s="77"/>
    </row>
    <row r="3148" spans="1:9" x14ac:dyDescent="0.25">
      <c r="A3148" s="13" t="s">
        <v>13925</v>
      </c>
      <c r="B3148" s="78"/>
      <c r="C3148" s="113" t="str">
        <f t="shared" si="50"/>
        <v xml:space="preserve">C3143 - </v>
      </c>
      <c r="D3148" s="77"/>
      <c r="E3148" s="111"/>
      <c r="F3148" s="77"/>
      <c r="G3148" s="79"/>
      <c r="H3148" s="77"/>
      <c r="I3148" s="77"/>
    </row>
    <row r="3149" spans="1:9" x14ac:dyDescent="0.25">
      <c r="A3149" s="13" t="s">
        <v>13926</v>
      </c>
      <c r="B3149" s="78"/>
      <c r="C3149" s="113" t="str">
        <f t="shared" si="50"/>
        <v xml:space="preserve">C3144 - </v>
      </c>
      <c r="D3149" s="77"/>
      <c r="E3149" s="111"/>
      <c r="F3149" s="77"/>
      <c r="G3149" s="79"/>
      <c r="H3149" s="77"/>
      <c r="I3149" s="77"/>
    </row>
    <row r="3150" spans="1:9" x14ac:dyDescent="0.25">
      <c r="A3150" s="13" t="s">
        <v>13927</v>
      </c>
      <c r="B3150" s="78"/>
      <c r="C3150" s="113" t="str">
        <f t="shared" si="50"/>
        <v xml:space="preserve">C3145 - </v>
      </c>
      <c r="D3150" s="77"/>
      <c r="E3150" s="111"/>
      <c r="F3150" s="77"/>
      <c r="G3150" s="79"/>
      <c r="H3150" s="77"/>
      <c r="I3150" s="77"/>
    </row>
    <row r="3151" spans="1:9" x14ac:dyDescent="0.25">
      <c r="A3151" s="13" t="s">
        <v>13928</v>
      </c>
      <c r="B3151" s="78"/>
      <c r="C3151" s="113" t="str">
        <f t="shared" si="50"/>
        <v xml:space="preserve">C3146 - </v>
      </c>
      <c r="D3151" s="77"/>
      <c r="E3151" s="111"/>
      <c r="F3151" s="77"/>
      <c r="G3151" s="79"/>
      <c r="H3151" s="77"/>
      <c r="I3151" s="77"/>
    </row>
    <row r="3152" spans="1:9" x14ac:dyDescent="0.25">
      <c r="A3152" s="13" t="s">
        <v>13929</v>
      </c>
      <c r="B3152" s="78"/>
      <c r="C3152" s="113" t="str">
        <f t="shared" si="50"/>
        <v xml:space="preserve">C3147 - </v>
      </c>
      <c r="D3152" s="77"/>
      <c r="E3152" s="111"/>
      <c r="F3152" s="77"/>
      <c r="G3152" s="79"/>
      <c r="H3152" s="77"/>
      <c r="I3152" s="77"/>
    </row>
    <row r="3153" spans="1:9" x14ac:dyDescent="0.25">
      <c r="A3153" s="13" t="s">
        <v>13930</v>
      </c>
      <c r="B3153" s="78"/>
      <c r="C3153" s="113" t="str">
        <f t="shared" si="50"/>
        <v xml:space="preserve">C3148 - </v>
      </c>
      <c r="D3153" s="77"/>
      <c r="E3153" s="111"/>
      <c r="F3153" s="77"/>
      <c r="G3153" s="79"/>
      <c r="H3153" s="77"/>
      <c r="I3153" s="77"/>
    </row>
    <row r="3154" spans="1:9" x14ac:dyDescent="0.25">
      <c r="A3154" s="13" t="s">
        <v>13931</v>
      </c>
      <c r="B3154" s="78"/>
      <c r="C3154" s="113" t="str">
        <f t="shared" si="50"/>
        <v xml:space="preserve">C3149 - </v>
      </c>
      <c r="D3154" s="77"/>
      <c r="E3154" s="111"/>
      <c r="F3154" s="77"/>
      <c r="G3154" s="79"/>
      <c r="H3154" s="77"/>
      <c r="I3154" s="77"/>
    </row>
    <row r="3155" spans="1:9" x14ac:dyDescent="0.25">
      <c r="A3155" s="13" t="s">
        <v>13932</v>
      </c>
      <c r="B3155" s="78"/>
      <c r="C3155" s="113" t="str">
        <f t="shared" si="50"/>
        <v xml:space="preserve">C3150 - </v>
      </c>
      <c r="D3155" s="77"/>
      <c r="E3155" s="111"/>
      <c r="F3155" s="77"/>
      <c r="G3155" s="79"/>
      <c r="H3155" s="77"/>
      <c r="I3155" s="77"/>
    </row>
    <row r="3156" spans="1:9" x14ac:dyDescent="0.25">
      <c r="A3156" s="13" t="s">
        <v>13933</v>
      </c>
      <c r="B3156" s="78"/>
      <c r="C3156" s="113" t="str">
        <f t="shared" si="50"/>
        <v xml:space="preserve">C3151 - </v>
      </c>
      <c r="D3156" s="77"/>
      <c r="E3156" s="111"/>
      <c r="F3156" s="77"/>
      <c r="G3156" s="79"/>
      <c r="H3156" s="77"/>
      <c r="I3156" s="77"/>
    </row>
    <row r="3157" spans="1:9" x14ac:dyDescent="0.25">
      <c r="A3157" s="13" t="s">
        <v>13934</v>
      </c>
      <c r="B3157" s="78"/>
      <c r="C3157" s="113" t="str">
        <f t="shared" si="50"/>
        <v xml:space="preserve">C3152 - </v>
      </c>
      <c r="D3157" s="77"/>
      <c r="E3157" s="111"/>
      <c r="F3157" s="77"/>
      <c r="G3157" s="79"/>
      <c r="H3157" s="77"/>
      <c r="I3157" s="77"/>
    </row>
    <row r="3158" spans="1:9" x14ac:dyDescent="0.25">
      <c r="A3158" s="13" t="s">
        <v>13935</v>
      </c>
      <c r="B3158" s="78"/>
      <c r="C3158" s="113" t="str">
        <f t="shared" si="50"/>
        <v xml:space="preserve">C3153 - </v>
      </c>
      <c r="D3158" s="77"/>
      <c r="E3158" s="111"/>
      <c r="F3158" s="77"/>
      <c r="G3158" s="79"/>
      <c r="H3158" s="77"/>
      <c r="I3158" s="77"/>
    </row>
    <row r="3159" spans="1:9" x14ac:dyDescent="0.25">
      <c r="A3159" s="13" t="s">
        <v>13936</v>
      </c>
      <c r="B3159" s="78"/>
      <c r="C3159" s="113" t="str">
        <f t="shared" si="50"/>
        <v xml:space="preserve">C3154 - </v>
      </c>
      <c r="D3159" s="77"/>
      <c r="E3159" s="111"/>
      <c r="F3159" s="77"/>
      <c r="G3159" s="79"/>
      <c r="H3159" s="77"/>
      <c r="I3159" s="77"/>
    </row>
    <row r="3160" spans="1:9" x14ac:dyDescent="0.25">
      <c r="A3160" s="13" t="s">
        <v>13937</v>
      </c>
      <c r="B3160" s="78"/>
      <c r="C3160" s="113" t="str">
        <f t="shared" si="50"/>
        <v xml:space="preserve">C3155 - </v>
      </c>
      <c r="D3160" s="77"/>
      <c r="E3160" s="111"/>
      <c r="F3160" s="77"/>
      <c r="G3160" s="79"/>
      <c r="H3160" s="77"/>
      <c r="I3160" s="77"/>
    </row>
    <row r="3161" spans="1:9" x14ac:dyDescent="0.25">
      <c r="A3161" s="13" t="s">
        <v>13938</v>
      </c>
      <c r="B3161" s="78"/>
      <c r="C3161" s="113" t="str">
        <f t="shared" si="50"/>
        <v xml:space="preserve">C3156 - </v>
      </c>
      <c r="D3161" s="77"/>
      <c r="E3161" s="111"/>
      <c r="F3161" s="77"/>
      <c r="G3161" s="79"/>
      <c r="H3161" s="77"/>
      <c r="I3161" s="77"/>
    </row>
    <row r="3162" spans="1:9" x14ac:dyDescent="0.25">
      <c r="A3162" s="13" t="s">
        <v>13939</v>
      </c>
      <c r="B3162" s="78"/>
      <c r="C3162" s="113" t="str">
        <f t="shared" si="50"/>
        <v xml:space="preserve">C3157 - </v>
      </c>
      <c r="D3162" s="77"/>
      <c r="E3162" s="111"/>
      <c r="F3162" s="77"/>
      <c r="G3162" s="79"/>
      <c r="H3162" s="77"/>
      <c r="I3162" s="77"/>
    </row>
    <row r="3163" spans="1:9" x14ac:dyDescent="0.25">
      <c r="A3163" s="13" t="s">
        <v>13940</v>
      </c>
      <c r="B3163" s="78"/>
      <c r="C3163" s="113" t="str">
        <f t="shared" si="50"/>
        <v xml:space="preserve">C3158 - </v>
      </c>
      <c r="D3163" s="77"/>
      <c r="E3163" s="111"/>
      <c r="F3163" s="77"/>
      <c r="G3163" s="79"/>
      <c r="H3163" s="77"/>
      <c r="I3163" s="77"/>
    </row>
    <row r="3164" spans="1:9" x14ac:dyDescent="0.25">
      <c r="A3164" s="13" t="s">
        <v>13941</v>
      </c>
      <c r="B3164" s="78"/>
      <c r="C3164" s="113" t="str">
        <f t="shared" si="50"/>
        <v xml:space="preserve">C3159 - </v>
      </c>
      <c r="D3164" s="77"/>
      <c r="E3164" s="111"/>
      <c r="F3164" s="77"/>
      <c r="G3164" s="79"/>
      <c r="H3164" s="77"/>
      <c r="I3164" s="77"/>
    </row>
    <row r="3165" spans="1:9" x14ac:dyDescent="0.25">
      <c r="A3165" s="13" t="s">
        <v>13942</v>
      </c>
      <c r="B3165" s="78"/>
      <c r="C3165" s="113" t="str">
        <f t="shared" si="50"/>
        <v xml:space="preserve">C3160 - </v>
      </c>
      <c r="D3165" s="77"/>
      <c r="E3165" s="111"/>
      <c r="F3165" s="77"/>
      <c r="G3165" s="79"/>
      <c r="H3165" s="77"/>
      <c r="I3165" s="77"/>
    </row>
    <row r="3166" spans="1:9" x14ac:dyDescent="0.25">
      <c r="A3166" s="13" t="s">
        <v>13943</v>
      </c>
      <c r="B3166" s="78"/>
      <c r="C3166" s="113" t="str">
        <f t="shared" si="50"/>
        <v xml:space="preserve">C3161 - </v>
      </c>
      <c r="D3166" s="77"/>
      <c r="E3166" s="111"/>
      <c r="F3166" s="77"/>
      <c r="G3166" s="79"/>
      <c r="H3166" s="77"/>
      <c r="I3166" s="77"/>
    </row>
    <row r="3167" spans="1:9" x14ac:dyDescent="0.25">
      <c r="A3167" s="13" t="s">
        <v>13944</v>
      </c>
      <c r="B3167" s="78"/>
      <c r="C3167" s="113" t="str">
        <f t="shared" si="50"/>
        <v xml:space="preserve">C3162 - </v>
      </c>
      <c r="D3167" s="77"/>
      <c r="E3167" s="111"/>
      <c r="F3167" s="77"/>
      <c r="G3167" s="79"/>
      <c r="H3167" s="77"/>
      <c r="I3167" s="77"/>
    </row>
    <row r="3168" spans="1:9" x14ac:dyDescent="0.25">
      <c r="A3168" s="13" t="s">
        <v>13945</v>
      </c>
      <c r="B3168" s="78"/>
      <c r="C3168" s="113" t="str">
        <f t="shared" si="50"/>
        <v xml:space="preserve">C3163 - </v>
      </c>
      <c r="D3168" s="77"/>
      <c r="E3168" s="111"/>
      <c r="F3168" s="77"/>
      <c r="G3168" s="79"/>
      <c r="H3168" s="77"/>
      <c r="I3168" s="77"/>
    </row>
    <row r="3169" spans="1:9" x14ac:dyDescent="0.25">
      <c r="A3169" s="13" t="s">
        <v>13946</v>
      </c>
      <c r="B3169" s="78"/>
      <c r="C3169" s="113" t="str">
        <f t="shared" si="50"/>
        <v xml:space="preserve">C3164 - </v>
      </c>
      <c r="D3169" s="77"/>
      <c r="E3169" s="111"/>
      <c r="F3169" s="77"/>
      <c r="G3169" s="79"/>
      <c r="H3169" s="77"/>
      <c r="I3169" s="77"/>
    </row>
    <row r="3170" spans="1:9" x14ac:dyDescent="0.25">
      <c r="A3170" s="13" t="s">
        <v>13947</v>
      </c>
      <c r="B3170" s="78"/>
      <c r="C3170" s="113" t="str">
        <f t="shared" si="50"/>
        <v xml:space="preserve">C3165 - </v>
      </c>
      <c r="D3170" s="77"/>
      <c r="E3170" s="111"/>
      <c r="F3170" s="77"/>
      <c r="G3170" s="79"/>
      <c r="H3170" s="77"/>
      <c r="I3170" s="77"/>
    </row>
    <row r="3171" spans="1:9" x14ac:dyDescent="0.25">
      <c r="A3171" s="13" t="s">
        <v>13948</v>
      </c>
      <c r="B3171" s="78"/>
      <c r="C3171" s="113" t="str">
        <f t="shared" si="50"/>
        <v xml:space="preserve">C3166 - </v>
      </c>
      <c r="D3171" s="77"/>
      <c r="E3171" s="111"/>
      <c r="F3171" s="77"/>
      <c r="G3171" s="79"/>
      <c r="H3171" s="77"/>
      <c r="I3171" s="77"/>
    </row>
    <row r="3172" spans="1:9" x14ac:dyDescent="0.25">
      <c r="A3172" s="13" t="s">
        <v>13949</v>
      </c>
      <c r="B3172" s="78"/>
      <c r="C3172" s="113" t="str">
        <f t="shared" si="50"/>
        <v xml:space="preserve">C3167 - </v>
      </c>
      <c r="D3172" s="77"/>
      <c r="E3172" s="111"/>
      <c r="F3172" s="77"/>
      <c r="G3172" s="79"/>
      <c r="H3172" s="77"/>
      <c r="I3172" s="77"/>
    </row>
    <row r="3173" spans="1:9" x14ac:dyDescent="0.25">
      <c r="A3173" s="13" t="s">
        <v>13950</v>
      </c>
      <c r="B3173" s="78"/>
      <c r="C3173" s="113" t="str">
        <f t="shared" si="50"/>
        <v xml:space="preserve">C3168 - </v>
      </c>
      <c r="D3173" s="77"/>
      <c r="E3173" s="111"/>
      <c r="F3173" s="77"/>
      <c r="G3173" s="79"/>
      <c r="H3173" s="77"/>
      <c r="I3173" s="77"/>
    </row>
    <row r="3174" spans="1:9" x14ac:dyDescent="0.25">
      <c r="A3174" s="13" t="s">
        <v>13951</v>
      </c>
      <c r="B3174" s="78"/>
      <c r="C3174" s="113" t="str">
        <f t="shared" si="50"/>
        <v xml:space="preserve">C3169 - </v>
      </c>
      <c r="D3174" s="77"/>
      <c r="E3174" s="111"/>
      <c r="F3174" s="77"/>
      <c r="G3174" s="79"/>
      <c r="H3174" s="77"/>
      <c r="I3174" s="77"/>
    </row>
    <row r="3175" spans="1:9" x14ac:dyDescent="0.25">
      <c r="A3175" s="13" t="s">
        <v>13952</v>
      </c>
      <c r="B3175" s="78"/>
      <c r="C3175" s="113" t="str">
        <f t="shared" si="50"/>
        <v xml:space="preserve">C3170 - </v>
      </c>
      <c r="D3175" s="77"/>
      <c r="E3175" s="111"/>
      <c r="F3175" s="77"/>
      <c r="G3175" s="79"/>
      <c r="H3175" s="77"/>
      <c r="I3175" s="77"/>
    </row>
    <row r="3176" spans="1:9" x14ac:dyDescent="0.25">
      <c r="A3176" s="13" t="s">
        <v>13953</v>
      </c>
      <c r="B3176" s="78"/>
      <c r="C3176" s="113" t="str">
        <f t="shared" si="50"/>
        <v xml:space="preserve">C3171 - </v>
      </c>
      <c r="D3176" s="77"/>
      <c r="E3176" s="111"/>
      <c r="F3176" s="77"/>
      <c r="G3176" s="79"/>
      <c r="H3176" s="77"/>
      <c r="I3176" s="77"/>
    </row>
    <row r="3177" spans="1:9" x14ac:dyDescent="0.25">
      <c r="A3177" s="13" t="s">
        <v>13954</v>
      </c>
      <c r="B3177" s="78"/>
      <c r="C3177" s="113" t="str">
        <f t="shared" si="50"/>
        <v xml:space="preserve">C3172 - </v>
      </c>
      <c r="D3177" s="77"/>
      <c r="E3177" s="111"/>
      <c r="F3177" s="77"/>
      <c r="G3177" s="79"/>
      <c r="H3177" s="77"/>
      <c r="I3177" s="77"/>
    </row>
    <row r="3178" spans="1:9" x14ac:dyDescent="0.25">
      <c r="A3178" s="13" t="s">
        <v>13955</v>
      </c>
      <c r="B3178" s="78"/>
      <c r="C3178" s="113" t="str">
        <f t="shared" si="50"/>
        <v xml:space="preserve">C3173 - </v>
      </c>
      <c r="D3178" s="77"/>
      <c r="E3178" s="111"/>
      <c r="F3178" s="77"/>
      <c r="G3178" s="79"/>
      <c r="H3178" s="77"/>
      <c r="I3178" s="77"/>
    </row>
    <row r="3179" spans="1:9" x14ac:dyDescent="0.25">
      <c r="A3179" s="13" t="s">
        <v>13956</v>
      </c>
      <c r="B3179" s="78"/>
      <c r="C3179" s="113" t="str">
        <f t="shared" si="50"/>
        <v xml:space="preserve">C3174 - </v>
      </c>
      <c r="D3179" s="77"/>
      <c r="E3179" s="111"/>
      <c r="F3179" s="77"/>
      <c r="G3179" s="79"/>
      <c r="H3179" s="77"/>
      <c r="I3179" s="77"/>
    </row>
    <row r="3180" spans="1:9" x14ac:dyDescent="0.25">
      <c r="A3180" s="13" t="s">
        <v>13957</v>
      </c>
      <c r="B3180" s="78"/>
      <c r="C3180" s="113" t="str">
        <f t="shared" si="50"/>
        <v xml:space="preserve">C3175 - </v>
      </c>
      <c r="D3180" s="77"/>
      <c r="E3180" s="111"/>
      <c r="F3180" s="77"/>
      <c r="G3180" s="79"/>
      <c r="H3180" s="77"/>
      <c r="I3180" s="77"/>
    </row>
    <row r="3181" spans="1:9" x14ac:dyDescent="0.25">
      <c r="A3181" s="13" t="s">
        <v>13958</v>
      </c>
      <c r="B3181" s="78"/>
      <c r="C3181" s="113" t="str">
        <f t="shared" si="50"/>
        <v xml:space="preserve">C3176 - </v>
      </c>
      <c r="D3181" s="77"/>
      <c r="E3181" s="111"/>
      <c r="F3181" s="77"/>
      <c r="G3181" s="79"/>
      <c r="H3181" s="77"/>
      <c r="I3181" s="77"/>
    </row>
    <row r="3182" spans="1:9" x14ac:dyDescent="0.25">
      <c r="A3182" s="13" t="s">
        <v>13959</v>
      </c>
      <c r="B3182" s="78"/>
      <c r="C3182" s="113" t="str">
        <f t="shared" si="50"/>
        <v xml:space="preserve">C3177 - </v>
      </c>
      <c r="D3182" s="77"/>
      <c r="E3182" s="111"/>
      <c r="F3182" s="77"/>
      <c r="G3182" s="79"/>
      <c r="H3182" s="77"/>
      <c r="I3182" s="77"/>
    </row>
    <row r="3183" spans="1:9" x14ac:dyDescent="0.25">
      <c r="A3183" s="13" t="s">
        <v>13960</v>
      </c>
      <c r="B3183" s="78"/>
      <c r="C3183" s="113" t="str">
        <f t="shared" si="50"/>
        <v xml:space="preserve">C3178 - </v>
      </c>
      <c r="D3183" s="77"/>
      <c r="E3183" s="111"/>
      <c r="F3183" s="77"/>
      <c r="G3183" s="79"/>
      <c r="H3183" s="77"/>
      <c r="I3183" s="77"/>
    </row>
    <row r="3184" spans="1:9" x14ac:dyDescent="0.25">
      <c r="A3184" s="13" t="s">
        <v>13961</v>
      </c>
      <c r="B3184" s="78"/>
      <c r="C3184" s="113" t="str">
        <f t="shared" si="50"/>
        <v xml:space="preserve">C3179 - </v>
      </c>
      <c r="D3184" s="77"/>
      <c r="E3184" s="111"/>
      <c r="F3184" s="77"/>
      <c r="G3184" s="79"/>
      <c r="H3184" s="77"/>
      <c r="I3184" s="77"/>
    </row>
    <row r="3185" spans="1:9" x14ac:dyDescent="0.25">
      <c r="A3185" s="13" t="s">
        <v>13962</v>
      </c>
      <c r="B3185" s="78"/>
      <c r="C3185" s="113" t="str">
        <f t="shared" si="50"/>
        <v xml:space="preserve">C3180 - </v>
      </c>
      <c r="D3185" s="77"/>
      <c r="E3185" s="111"/>
      <c r="F3185" s="77"/>
      <c r="G3185" s="79"/>
      <c r="H3185" s="77"/>
      <c r="I3185" s="77"/>
    </row>
    <row r="3186" spans="1:9" x14ac:dyDescent="0.25">
      <c r="A3186" s="13" t="s">
        <v>13963</v>
      </c>
      <c r="B3186" s="78"/>
      <c r="C3186" s="113" t="str">
        <f t="shared" si="50"/>
        <v xml:space="preserve">C3181 - </v>
      </c>
      <c r="D3186" s="77"/>
      <c r="E3186" s="111"/>
      <c r="F3186" s="77"/>
      <c r="G3186" s="79"/>
      <c r="H3186" s="77"/>
      <c r="I3186" s="77"/>
    </row>
    <row r="3187" spans="1:9" x14ac:dyDescent="0.25">
      <c r="A3187" s="13" t="s">
        <v>13964</v>
      </c>
      <c r="B3187" s="78"/>
      <c r="C3187" s="113" t="str">
        <f t="shared" si="50"/>
        <v xml:space="preserve">C3182 - </v>
      </c>
      <c r="D3187" s="77"/>
      <c r="E3187" s="111"/>
      <c r="F3187" s="77"/>
      <c r="G3187" s="79"/>
      <c r="H3187" s="77"/>
      <c r="I3187" s="77"/>
    </row>
    <row r="3188" spans="1:9" x14ac:dyDescent="0.25">
      <c r="A3188" s="13" t="s">
        <v>13965</v>
      </c>
      <c r="B3188" s="78"/>
      <c r="C3188" s="113" t="str">
        <f t="shared" si="50"/>
        <v xml:space="preserve">C3183 - </v>
      </c>
      <c r="D3188" s="77"/>
      <c r="E3188" s="111"/>
      <c r="F3188" s="77"/>
      <c r="G3188" s="79"/>
      <c r="H3188" s="77"/>
      <c r="I3188" s="77"/>
    </row>
    <row r="3189" spans="1:9" x14ac:dyDescent="0.25">
      <c r="A3189" s="13" t="s">
        <v>13966</v>
      </c>
      <c r="B3189" s="78"/>
      <c r="C3189" s="113" t="str">
        <f t="shared" si="50"/>
        <v xml:space="preserve">C3184 - </v>
      </c>
      <c r="D3189" s="77"/>
      <c r="E3189" s="111"/>
      <c r="F3189" s="77"/>
      <c r="G3189" s="79"/>
      <c r="H3189" s="77"/>
      <c r="I3189" s="77"/>
    </row>
    <row r="3190" spans="1:9" x14ac:dyDescent="0.25">
      <c r="A3190" s="13" t="s">
        <v>13967</v>
      </c>
      <c r="B3190" s="78"/>
      <c r="C3190" s="113" t="str">
        <f t="shared" si="50"/>
        <v xml:space="preserve">C3185 - </v>
      </c>
      <c r="D3190" s="77"/>
      <c r="E3190" s="111"/>
      <c r="F3190" s="77"/>
      <c r="G3190" s="79"/>
      <c r="H3190" s="77"/>
      <c r="I3190" s="77"/>
    </row>
    <row r="3191" spans="1:9" x14ac:dyDescent="0.25">
      <c r="A3191" s="13" t="s">
        <v>13968</v>
      </c>
      <c r="B3191" s="78"/>
      <c r="C3191" s="113" t="str">
        <f t="shared" si="50"/>
        <v xml:space="preserve">C3186 - </v>
      </c>
      <c r="D3191" s="77"/>
      <c r="E3191" s="111"/>
      <c r="F3191" s="77"/>
      <c r="G3191" s="79"/>
      <c r="H3191" s="77"/>
      <c r="I3191" s="77"/>
    </row>
    <row r="3192" spans="1:9" x14ac:dyDescent="0.25">
      <c r="A3192" s="13" t="s">
        <v>13969</v>
      </c>
      <c r="B3192" s="78"/>
      <c r="C3192" s="113" t="str">
        <f t="shared" si="50"/>
        <v xml:space="preserve">C3187 - </v>
      </c>
      <c r="D3192" s="77"/>
      <c r="E3192" s="111"/>
      <c r="F3192" s="77"/>
      <c r="G3192" s="79"/>
      <c r="H3192" s="77"/>
      <c r="I3192" s="77"/>
    </row>
    <row r="3193" spans="1:9" x14ac:dyDescent="0.25">
      <c r="A3193" s="13" t="s">
        <v>13970</v>
      </c>
      <c r="B3193" s="78"/>
      <c r="C3193" s="113" t="str">
        <f t="shared" si="50"/>
        <v xml:space="preserve">C3188 - </v>
      </c>
      <c r="D3193" s="77"/>
      <c r="E3193" s="111"/>
      <c r="F3193" s="77"/>
      <c r="G3193" s="79"/>
      <c r="H3193" s="77"/>
      <c r="I3193" s="77"/>
    </row>
    <row r="3194" spans="1:9" x14ac:dyDescent="0.25">
      <c r="A3194" s="13" t="s">
        <v>13971</v>
      </c>
      <c r="B3194" s="78"/>
      <c r="C3194" s="113" t="str">
        <f t="shared" si="50"/>
        <v xml:space="preserve">C3189 - </v>
      </c>
      <c r="D3194" s="77"/>
      <c r="E3194" s="111"/>
      <c r="F3194" s="77"/>
      <c r="G3194" s="79"/>
      <c r="H3194" s="77"/>
      <c r="I3194" s="77"/>
    </row>
    <row r="3195" spans="1:9" x14ac:dyDescent="0.25">
      <c r="A3195" s="13" t="s">
        <v>13972</v>
      </c>
      <c r="B3195" s="78"/>
      <c r="C3195" s="113" t="str">
        <f t="shared" si="50"/>
        <v xml:space="preserve">C3190 - </v>
      </c>
      <c r="D3195" s="77"/>
      <c r="E3195" s="111"/>
      <c r="F3195" s="77"/>
      <c r="G3195" s="79"/>
      <c r="H3195" s="77"/>
      <c r="I3195" s="77"/>
    </row>
    <row r="3196" spans="1:9" x14ac:dyDescent="0.25">
      <c r="A3196" s="13" t="s">
        <v>13973</v>
      </c>
      <c r="B3196" s="78"/>
      <c r="C3196" s="113" t="str">
        <f t="shared" si="50"/>
        <v xml:space="preserve">C3191 - </v>
      </c>
      <c r="D3196" s="77"/>
      <c r="E3196" s="111"/>
      <c r="F3196" s="77"/>
      <c r="G3196" s="79"/>
      <c r="H3196" s="77"/>
      <c r="I3196" s="77"/>
    </row>
    <row r="3197" spans="1:9" x14ac:dyDescent="0.25">
      <c r="A3197" s="13" t="s">
        <v>13974</v>
      </c>
      <c r="B3197" s="78"/>
      <c r="C3197" s="113" t="str">
        <f t="shared" si="50"/>
        <v xml:space="preserve">C3192 - </v>
      </c>
      <c r="D3197" s="77"/>
      <c r="E3197" s="111"/>
      <c r="F3197" s="77"/>
      <c r="G3197" s="79"/>
      <c r="H3197" s="77"/>
      <c r="I3197" s="77"/>
    </row>
    <row r="3198" spans="1:9" x14ac:dyDescent="0.25">
      <c r="A3198" s="13" t="s">
        <v>13975</v>
      </c>
      <c r="B3198" s="78"/>
      <c r="C3198" s="113" t="str">
        <f t="shared" si="50"/>
        <v xml:space="preserve">C3193 - </v>
      </c>
      <c r="D3198" s="77"/>
      <c r="E3198" s="111"/>
      <c r="F3198" s="77"/>
      <c r="G3198" s="79"/>
      <c r="H3198" s="77"/>
      <c r="I3198" s="77"/>
    </row>
    <row r="3199" spans="1:9" x14ac:dyDescent="0.25">
      <c r="A3199" s="13" t="s">
        <v>13976</v>
      </c>
      <c r="B3199" s="78"/>
      <c r="C3199" s="113" t="str">
        <f t="shared" si="50"/>
        <v xml:space="preserve">C3194 - </v>
      </c>
      <c r="D3199" s="77"/>
      <c r="E3199" s="111"/>
      <c r="F3199" s="77"/>
      <c r="G3199" s="79"/>
      <c r="H3199" s="77"/>
      <c r="I3199" s="77"/>
    </row>
    <row r="3200" spans="1:9" x14ac:dyDescent="0.25">
      <c r="A3200" s="13" t="s">
        <v>13977</v>
      </c>
      <c r="B3200" s="78"/>
      <c r="C3200" s="113" t="str">
        <f t="shared" si="50"/>
        <v xml:space="preserve">C3195 - </v>
      </c>
      <c r="D3200" s="77"/>
      <c r="E3200" s="111"/>
      <c r="F3200" s="77"/>
      <c r="G3200" s="79"/>
      <c r="H3200" s="77"/>
      <c r="I3200" s="77"/>
    </row>
    <row r="3201" spans="1:9" x14ac:dyDescent="0.25">
      <c r="A3201" s="13" t="s">
        <v>13978</v>
      </c>
      <c r="B3201" s="78"/>
      <c r="C3201" s="113" t="str">
        <f t="shared" si="50"/>
        <v xml:space="preserve">C3196 - </v>
      </c>
      <c r="D3201" s="77"/>
      <c r="E3201" s="111"/>
      <c r="F3201" s="77"/>
      <c r="G3201" s="79"/>
      <c r="H3201" s="77"/>
      <c r="I3201" s="77"/>
    </row>
    <row r="3202" spans="1:9" x14ac:dyDescent="0.25">
      <c r="A3202" s="13" t="s">
        <v>13979</v>
      </c>
      <c r="B3202" s="78"/>
      <c r="C3202" s="113" t="str">
        <f t="shared" si="50"/>
        <v xml:space="preserve">C3197 - </v>
      </c>
      <c r="D3202" s="77"/>
      <c r="E3202" s="111"/>
      <c r="F3202" s="77"/>
      <c r="G3202" s="79"/>
      <c r="H3202" s="77"/>
      <c r="I3202" s="77"/>
    </row>
    <row r="3203" spans="1:9" x14ac:dyDescent="0.25">
      <c r="A3203" s="13" t="s">
        <v>13980</v>
      </c>
      <c r="B3203" s="78"/>
      <c r="C3203" s="113" t="str">
        <f t="shared" si="50"/>
        <v xml:space="preserve">C3198 - </v>
      </c>
      <c r="D3203" s="77"/>
      <c r="E3203" s="111"/>
      <c r="F3203" s="77"/>
      <c r="G3203" s="79"/>
      <c r="H3203" s="77"/>
      <c r="I3203" s="77"/>
    </row>
    <row r="3204" spans="1:9" x14ac:dyDescent="0.25">
      <c r="A3204" s="13" t="s">
        <v>13981</v>
      </c>
      <c r="B3204" s="78"/>
      <c r="C3204" s="113" t="str">
        <f t="shared" si="50"/>
        <v xml:space="preserve">C3199 - </v>
      </c>
      <c r="D3204" s="77"/>
      <c r="E3204" s="111"/>
      <c r="F3204" s="77"/>
      <c r="G3204" s="79"/>
      <c r="H3204" s="77"/>
      <c r="I3204" s="77"/>
    </row>
    <row r="3205" spans="1:9" x14ac:dyDescent="0.25">
      <c r="A3205" s="13" t="s">
        <v>13982</v>
      </c>
      <c r="B3205" s="78"/>
      <c r="C3205" s="113" t="str">
        <f t="shared" si="50"/>
        <v xml:space="preserve">C3200 - </v>
      </c>
      <c r="D3205" s="77"/>
      <c r="E3205" s="111"/>
      <c r="F3205" s="77"/>
      <c r="G3205" s="79"/>
      <c r="H3205" s="77"/>
      <c r="I3205" s="77"/>
    </row>
    <row r="3206" spans="1:9" x14ac:dyDescent="0.25">
      <c r="A3206" s="13" t="s">
        <v>13983</v>
      </c>
      <c r="B3206" s="78"/>
      <c r="C3206" s="113" t="str">
        <f t="shared" ref="C3206:C3269" si="51">A3206&amp;" - "&amp;B3206</f>
        <v xml:space="preserve">C3201 - </v>
      </c>
      <c r="D3206" s="77"/>
      <c r="E3206" s="111"/>
      <c r="F3206" s="77"/>
      <c r="G3206" s="79"/>
      <c r="H3206" s="77"/>
      <c r="I3206" s="77"/>
    </row>
    <row r="3207" spans="1:9" x14ac:dyDescent="0.25">
      <c r="A3207" s="13" t="s">
        <v>13984</v>
      </c>
      <c r="B3207" s="78"/>
      <c r="C3207" s="113" t="str">
        <f t="shared" si="51"/>
        <v xml:space="preserve">C3202 - </v>
      </c>
      <c r="D3207" s="77"/>
      <c r="E3207" s="111"/>
      <c r="F3207" s="77"/>
      <c r="G3207" s="79"/>
      <c r="H3207" s="77"/>
      <c r="I3207" s="77"/>
    </row>
    <row r="3208" spans="1:9" x14ac:dyDescent="0.25">
      <c r="A3208" s="13" t="s">
        <v>13985</v>
      </c>
      <c r="B3208" s="78"/>
      <c r="C3208" s="113" t="str">
        <f t="shared" si="51"/>
        <v xml:space="preserve">C3203 - </v>
      </c>
      <c r="D3208" s="77"/>
      <c r="E3208" s="111"/>
      <c r="F3208" s="77"/>
      <c r="G3208" s="79"/>
      <c r="H3208" s="77"/>
      <c r="I3208" s="77"/>
    </row>
    <row r="3209" spans="1:9" x14ac:dyDescent="0.25">
      <c r="A3209" s="13" t="s">
        <v>13986</v>
      </c>
      <c r="B3209" s="78"/>
      <c r="C3209" s="113" t="str">
        <f t="shared" si="51"/>
        <v xml:space="preserve">C3204 - </v>
      </c>
      <c r="D3209" s="77"/>
      <c r="E3209" s="111"/>
      <c r="F3209" s="77"/>
      <c r="G3209" s="79"/>
      <c r="H3209" s="77"/>
      <c r="I3209" s="77"/>
    </row>
    <row r="3210" spans="1:9" x14ac:dyDescent="0.25">
      <c r="A3210" s="13" t="s">
        <v>13987</v>
      </c>
      <c r="B3210" s="78"/>
      <c r="C3210" s="113" t="str">
        <f t="shared" si="51"/>
        <v xml:space="preserve">C3205 - </v>
      </c>
      <c r="D3210" s="77"/>
      <c r="E3210" s="111"/>
      <c r="F3210" s="77"/>
      <c r="G3210" s="79"/>
      <c r="H3210" s="77"/>
      <c r="I3210" s="77"/>
    </row>
    <row r="3211" spans="1:9" x14ac:dyDescent="0.25">
      <c r="A3211" s="13" t="s">
        <v>13988</v>
      </c>
      <c r="B3211" s="78"/>
      <c r="C3211" s="113" t="str">
        <f t="shared" si="51"/>
        <v xml:space="preserve">C3206 - </v>
      </c>
      <c r="D3211" s="77"/>
      <c r="E3211" s="111"/>
      <c r="F3211" s="77"/>
      <c r="G3211" s="79"/>
      <c r="H3211" s="77"/>
      <c r="I3211" s="77"/>
    </row>
    <row r="3212" spans="1:9" x14ac:dyDescent="0.25">
      <c r="A3212" s="13" t="s">
        <v>13989</v>
      </c>
      <c r="B3212" s="78"/>
      <c r="C3212" s="113" t="str">
        <f t="shared" si="51"/>
        <v xml:space="preserve">C3207 - </v>
      </c>
      <c r="D3212" s="77"/>
      <c r="E3212" s="111"/>
      <c r="F3212" s="77"/>
      <c r="G3212" s="79"/>
      <c r="H3212" s="77"/>
      <c r="I3212" s="77"/>
    </row>
    <row r="3213" spans="1:9" x14ac:dyDescent="0.25">
      <c r="A3213" s="13" t="s">
        <v>13990</v>
      </c>
      <c r="B3213" s="78"/>
      <c r="C3213" s="113" t="str">
        <f t="shared" si="51"/>
        <v xml:space="preserve">C3208 - </v>
      </c>
      <c r="D3213" s="77"/>
      <c r="E3213" s="111"/>
      <c r="F3213" s="77"/>
      <c r="G3213" s="79"/>
      <c r="H3213" s="77"/>
      <c r="I3213" s="77"/>
    </row>
    <row r="3214" spans="1:9" x14ac:dyDescent="0.25">
      <c r="A3214" s="13" t="s">
        <v>13991</v>
      </c>
      <c r="B3214" s="78"/>
      <c r="C3214" s="113" t="str">
        <f t="shared" si="51"/>
        <v xml:space="preserve">C3209 - </v>
      </c>
      <c r="D3214" s="77"/>
      <c r="E3214" s="111"/>
      <c r="F3214" s="77"/>
      <c r="G3214" s="79"/>
      <c r="H3214" s="77"/>
      <c r="I3214" s="77"/>
    </row>
    <row r="3215" spans="1:9" x14ac:dyDescent="0.25">
      <c r="A3215" s="13" t="s">
        <v>13992</v>
      </c>
      <c r="B3215" s="78"/>
      <c r="C3215" s="113" t="str">
        <f t="shared" si="51"/>
        <v xml:space="preserve">C3210 - </v>
      </c>
      <c r="D3215" s="77"/>
      <c r="E3215" s="111"/>
      <c r="F3215" s="77"/>
      <c r="G3215" s="79"/>
      <c r="H3215" s="77"/>
      <c r="I3215" s="77"/>
    </row>
    <row r="3216" spans="1:9" x14ac:dyDescent="0.25">
      <c r="A3216" s="13" t="s">
        <v>13993</v>
      </c>
      <c r="B3216" s="78"/>
      <c r="C3216" s="113" t="str">
        <f t="shared" si="51"/>
        <v xml:space="preserve">C3211 - </v>
      </c>
      <c r="D3216" s="77"/>
      <c r="E3216" s="111"/>
      <c r="F3216" s="77"/>
      <c r="G3216" s="79"/>
      <c r="H3216" s="77"/>
      <c r="I3216" s="77"/>
    </row>
    <row r="3217" spans="1:9" x14ac:dyDescent="0.25">
      <c r="A3217" s="13" t="s">
        <v>13994</v>
      </c>
      <c r="B3217" s="78"/>
      <c r="C3217" s="113" t="str">
        <f t="shared" si="51"/>
        <v xml:space="preserve">C3212 - </v>
      </c>
      <c r="D3217" s="77"/>
      <c r="E3217" s="111"/>
      <c r="F3217" s="77"/>
      <c r="G3217" s="79"/>
      <c r="H3217" s="77"/>
      <c r="I3217" s="77"/>
    </row>
    <row r="3218" spans="1:9" x14ac:dyDescent="0.25">
      <c r="A3218" s="13" t="s">
        <v>13995</v>
      </c>
      <c r="B3218" s="78"/>
      <c r="C3218" s="113" t="str">
        <f t="shared" si="51"/>
        <v xml:space="preserve">C3213 - </v>
      </c>
      <c r="D3218" s="77"/>
      <c r="E3218" s="111"/>
      <c r="F3218" s="77"/>
      <c r="G3218" s="79"/>
      <c r="H3218" s="77"/>
      <c r="I3218" s="77"/>
    </row>
    <row r="3219" spans="1:9" x14ac:dyDescent="0.25">
      <c r="A3219" s="13" t="s">
        <v>13996</v>
      </c>
      <c r="B3219" s="78"/>
      <c r="C3219" s="113" t="str">
        <f t="shared" si="51"/>
        <v xml:space="preserve">C3214 - </v>
      </c>
      <c r="D3219" s="77"/>
      <c r="E3219" s="111"/>
      <c r="F3219" s="77"/>
      <c r="G3219" s="79"/>
      <c r="H3219" s="77"/>
      <c r="I3219" s="77"/>
    </row>
    <row r="3220" spans="1:9" x14ac:dyDescent="0.25">
      <c r="A3220" s="13" t="s">
        <v>13997</v>
      </c>
      <c r="B3220" s="78"/>
      <c r="C3220" s="113" t="str">
        <f t="shared" si="51"/>
        <v xml:space="preserve">C3215 - </v>
      </c>
      <c r="D3220" s="77"/>
      <c r="E3220" s="111"/>
      <c r="F3220" s="77"/>
      <c r="G3220" s="79"/>
      <c r="H3220" s="77"/>
      <c r="I3220" s="77"/>
    </row>
    <row r="3221" spans="1:9" x14ac:dyDescent="0.25">
      <c r="A3221" s="13" t="s">
        <v>13998</v>
      </c>
      <c r="B3221" s="78"/>
      <c r="C3221" s="113" t="str">
        <f t="shared" si="51"/>
        <v xml:space="preserve">C3216 - </v>
      </c>
      <c r="D3221" s="77"/>
      <c r="E3221" s="111"/>
      <c r="F3221" s="77"/>
      <c r="G3221" s="79"/>
      <c r="H3221" s="77"/>
      <c r="I3221" s="77"/>
    </row>
    <row r="3222" spans="1:9" x14ac:dyDescent="0.25">
      <c r="A3222" s="13" t="s">
        <v>13999</v>
      </c>
      <c r="B3222" s="78"/>
      <c r="C3222" s="113" t="str">
        <f t="shared" si="51"/>
        <v xml:space="preserve">C3217 - </v>
      </c>
      <c r="D3222" s="77"/>
      <c r="E3222" s="111"/>
      <c r="F3222" s="77"/>
      <c r="G3222" s="79"/>
      <c r="H3222" s="77"/>
      <c r="I3222" s="77"/>
    </row>
    <row r="3223" spans="1:9" x14ac:dyDescent="0.25">
      <c r="A3223" s="13" t="s">
        <v>14000</v>
      </c>
      <c r="B3223" s="78"/>
      <c r="C3223" s="113" t="str">
        <f t="shared" si="51"/>
        <v xml:space="preserve">C3218 - </v>
      </c>
      <c r="D3223" s="77"/>
      <c r="E3223" s="111"/>
      <c r="F3223" s="77"/>
      <c r="G3223" s="79"/>
      <c r="H3223" s="77"/>
      <c r="I3223" s="77"/>
    </row>
    <row r="3224" spans="1:9" x14ac:dyDescent="0.25">
      <c r="A3224" s="13" t="s">
        <v>14001</v>
      </c>
      <c r="B3224" s="78"/>
      <c r="C3224" s="113" t="str">
        <f t="shared" si="51"/>
        <v xml:space="preserve">C3219 - </v>
      </c>
      <c r="D3224" s="77"/>
      <c r="E3224" s="111"/>
      <c r="F3224" s="77"/>
      <c r="G3224" s="79"/>
      <c r="H3224" s="77"/>
      <c r="I3224" s="77"/>
    </row>
    <row r="3225" spans="1:9" x14ac:dyDescent="0.25">
      <c r="A3225" s="13" t="s">
        <v>14002</v>
      </c>
      <c r="B3225" s="78"/>
      <c r="C3225" s="113" t="str">
        <f t="shared" si="51"/>
        <v xml:space="preserve">C3220 - </v>
      </c>
      <c r="D3225" s="77"/>
      <c r="E3225" s="111"/>
      <c r="F3225" s="77"/>
      <c r="G3225" s="79"/>
      <c r="H3225" s="77"/>
      <c r="I3225" s="77"/>
    </row>
    <row r="3226" spans="1:9" x14ac:dyDescent="0.25">
      <c r="A3226" s="13" t="s">
        <v>14003</v>
      </c>
      <c r="B3226" s="78"/>
      <c r="C3226" s="113" t="str">
        <f t="shared" si="51"/>
        <v xml:space="preserve">C3221 - </v>
      </c>
      <c r="D3226" s="77"/>
      <c r="E3226" s="111"/>
      <c r="F3226" s="77"/>
      <c r="G3226" s="79"/>
      <c r="H3226" s="77"/>
      <c r="I3226" s="77"/>
    </row>
    <row r="3227" spans="1:9" x14ac:dyDescent="0.25">
      <c r="A3227" s="13" t="s">
        <v>14004</v>
      </c>
      <c r="B3227" s="78"/>
      <c r="C3227" s="113" t="str">
        <f t="shared" si="51"/>
        <v xml:space="preserve">C3222 - </v>
      </c>
      <c r="D3227" s="77"/>
      <c r="E3227" s="111"/>
      <c r="F3227" s="77"/>
      <c r="G3227" s="79"/>
      <c r="H3227" s="77"/>
      <c r="I3227" s="77"/>
    </row>
    <row r="3228" spans="1:9" x14ac:dyDescent="0.25">
      <c r="A3228" s="13" t="s">
        <v>14005</v>
      </c>
      <c r="B3228" s="78"/>
      <c r="C3228" s="113" t="str">
        <f t="shared" si="51"/>
        <v xml:space="preserve">C3223 - </v>
      </c>
      <c r="D3228" s="77"/>
      <c r="E3228" s="111"/>
      <c r="F3228" s="77"/>
      <c r="G3228" s="79"/>
      <c r="H3228" s="77"/>
      <c r="I3228" s="77"/>
    </row>
    <row r="3229" spans="1:9" x14ac:dyDescent="0.25">
      <c r="A3229" s="13" t="s">
        <v>14006</v>
      </c>
      <c r="B3229" s="78"/>
      <c r="C3229" s="113" t="str">
        <f t="shared" si="51"/>
        <v xml:space="preserve">C3224 - </v>
      </c>
      <c r="D3229" s="77"/>
      <c r="E3229" s="111"/>
      <c r="F3229" s="77"/>
      <c r="G3229" s="79"/>
      <c r="H3229" s="77"/>
      <c r="I3229" s="77"/>
    </row>
    <row r="3230" spans="1:9" x14ac:dyDescent="0.25">
      <c r="A3230" s="13" t="s">
        <v>14007</v>
      </c>
      <c r="B3230" s="78"/>
      <c r="C3230" s="113" t="str">
        <f t="shared" si="51"/>
        <v xml:space="preserve">C3225 - </v>
      </c>
      <c r="D3230" s="77"/>
      <c r="E3230" s="111"/>
      <c r="F3230" s="77"/>
      <c r="G3230" s="79"/>
      <c r="H3230" s="77"/>
      <c r="I3230" s="77"/>
    </row>
    <row r="3231" spans="1:9" x14ac:dyDescent="0.25">
      <c r="A3231" s="13" t="s">
        <v>14008</v>
      </c>
      <c r="B3231" s="78"/>
      <c r="C3231" s="113" t="str">
        <f t="shared" si="51"/>
        <v xml:space="preserve">C3226 - </v>
      </c>
      <c r="D3231" s="77"/>
      <c r="E3231" s="111"/>
      <c r="F3231" s="77"/>
      <c r="G3231" s="79"/>
      <c r="H3231" s="77"/>
      <c r="I3231" s="77"/>
    </row>
    <row r="3232" spans="1:9" x14ac:dyDescent="0.25">
      <c r="A3232" s="13" t="s">
        <v>14009</v>
      </c>
      <c r="B3232" s="78"/>
      <c r="C3232" s="113" t="str">
        <f t="shared" si="51"/>
        <v xml:space="preserve">C3227 - </v>
      </c>
      <c r="D3232" s="77"/>
      <c r="E3232" s="111"/>
      <c r="F3232" s="77"/>
      <c r="G3232" s="79"/>
      <c r="H3232" s="77"/>
      <c r="I3232" s="77"/>
    </row>
    <row r="3233" spans="1:9" x14ac:dyDescent="0.25">
      <c r="A3233" s="13" t="s">
        <v>14010</v>
      </c>
      <c r="B3233" s="78"/>
      <c r="C3233" s="113" t="str">
        <f t="shared" si="51"/>
        <v xml:space="preserve">C3228 - </v>
      </c>
      <c r="D3233" s="77"/>
      <c r="E3233" s="111"/>
      <c r="F3233" s="77"/>
      <c r="G3233" s="79"/>
      <c r="H3233" s="77"/>
      <c r="I3233" s="77"/>
    </row>
    <row r="3234" spans="1:9" x14ac:dyDescent="0.25">
      <c r="A3234" s="13" t="s">
        <v>14011</v>
      </c>
      <c r="B3234" s="78"/>
      <c r="C3234" s="113" t="str">
        <f t="shared" si="51"/>
        <v xml:space="preserve">C3229 - </v>
      </c>
      <c r="D3234" s="77"/>
      <c r="E3234" s="111"/>
      <c r="F3234" s="77"/>
      <c r="G3234" s="79"/>
      <c r="H3234" s="77"/>
      <c r="I3234" s="77"/>
    </row>
    <row r="3235" spans="1:9" x14ac:dyDescent="0.25">
      <c r="A3235" s="13" t="s">
        <v>14012</v>
      </c>
      <c r="B3235" s="78"/>
      <c r="C3235" s="113" t="str">
        <f t="shared" si="51"/>
        <v xml:space="preserve">C3230 - </v>
      </c>
      <c r="D3235" s="77"/>
      <c r="E3235" s="111"/>
      <c r="F3235" s="77"/>
      <c r="G3235" s="79"/>
      <c r="H3235" s="77"/>
      <c r="I3235" s="77"/>
    </row>
    <row r="3236" spans="1:9" x14ac:dyDescent="0.25">
      <c r="A3236" s="13" t="s">
        <v>14013</v>
      </c>
      <c r="B3236" s="78"/>
      <c r="C3236" s="113" t="str">
        <f t="shared" si="51"/>
        <v xml:space="preserve">C3231 - </v>
      </c>
      <c r="D3236" s="77"/>
      <c r="E3236" s="111"/>
      <c r="F3236" s="77"/>
      <c r="G3236" s="79"/>
      <c r="H3236" s="77"/>
      <c r="I3236" s="77"/>
    </row>
    <row r="3237" spans="1:9" x14ac:dyDescent="0.25">
      <c r="A3237" s="13" t="s">
        <v>14014</v>
      </c>
      <c r="B3237" s="78"/>
      <c r="C3237" s="113" t="str">
        <f t="shared" si="51"/>
        <v xml:space="preserve">C3232 - </v>
      </c>
      <c r="D3237" s="77"/>
      <c r="E3237" s="111"/>
      <c r="F3237" s="77"/>
      <c r="G3237" s="79"/>
      <c r="H3237" s="77"/>
      <c r="I3237" s="77"/>
    </row>
    <row r="3238" spans="1:9" x14ac:dyDescent="0.25">
      <c r="A3238" s="13" t="s">
        <v>14015</v>
      </c>
      <c r="B3238" s="78"/>
      <c r="C3238" s="113" t="str">
        <f t="shared" si="51"/>
        <v xml:space="preserve">C3233 - </v>
      </c>
      <c r="D3238" s="77"/>
      <c r="E3238" s="111"/>
      <c r="F3238" s="77"/>
      <c r="G3238" s="79"/>
      <c r="H3238" s="77"/>
      <c r="I3238" s="77"/>
    </row>
    <row r="3239" spans="1:9" x14ac:dyDescent="0.25">
      <c r="A3239" s="13" t="s">
        <v>14016</v>
      </c>
      <c r="B3239" s="78"/>
      <c r="C3239" s="113" t="str">
        <f t="shared" si="51"/>
        <v xml:space="preserve">C3234 - </v>
      </c>
      <c r="D3239" s="77"/>
      <c r="E3239" s="111"/>
      <c r="F3239" s="77"/>
      <c r="G3239" s="79"/>
      <c r="H3239" s="77"/>
      <c r="I3239" s="77"/>
    </row>
    <row r="3240" spans="1:9" x14ac:dyDescent="0.25">
      <c r="A3240" s="13" t="s">
        <v>14017</v>
      </c>
      <c r="B3240" s="78"/>
      <c r="C3240" s="113" t="str">
        <f t="shared" si="51"/>
        <v xml:space="preserve">C3235 - </v>
      </c>
      <c r="D3240" s="77"/>
      <c r="E3240" s="111"/>
      <c r="F3240" s="77"/>
      <c r="G3240" s="79"/>
      <c r="H3240" s="77"/>
      <c r="I3240" s="77"/>
    </row>
    <row r="3241" spans="1:9" x14ac:dyDescent="0.25">
      <c r="A3241" s="13" t="s">
        <v>14018</v>
      </c>
      <c r="B3241" s="78"/>
      <c r="C3241" s="113" t="str">
        <f t="shared" si="51"/>
        <v xml:space="preserve">C3236 - </v>
      </c>
      <c r="D3241" s="77"/>
      <c r="E3241" s="111"/>
      <c r="F3241" s="77"/>
      <c r="G3241" s="79"/>
      <c r="H3241" s="77"/>
      <c r="I3241" s="77"/>
    </row>
    <row r="3242" spans="1:9" x14ac:dyDescent="0.25">
      <c r="A3242" s="13" t="s">
        <v>14019</v>
      </c>
      <c r="B3242" s="78"/>
      <c r="C3242" s="113" t="str">
        <f t="shared" si="51"/>
        <v xml:space="preserve">C3237 - </v>
      </c>
      <c r="D3242" s="77"/>
      <c r="E3242" s="111"/>
      <c r="F3242" s="77"/>
      <c r="G3242" s="79"/>
      <c r="H3242" s="77"/>
      <c r="I3242" s="77"/>
    </row>
    <row r="3243" spans="1:9" x14ac:dyDescent="0.25">
      <c r="A3243" s="13" t="s">
        <v>14020</v>
      </c>
      <c r="B3243" s="78"/>
      <c r="C3243" s="113" t="str">
        <f t="shared" si="51"/>
        <v xml:space="preserve">C3238 - </v>
      </c>
      <c r="D3243" s="77"/>
      <c r="E3243" s="111"/>
      <c r="F3243" s="77"/>
      <c r="G3243" s="79"/>
      <c r="H3243" s="77"/>
      <c r="I3243" s="77"/>
    </row>
    <row r="3244" spans="1:9" x14ac:dyDescent="0.25">
      <c r="A3244" s="13" t="s">
        <v>14021</v>
      </c>
      <c r="B3244" s="78"/>
      <c r="C3244" s="113" t="str">
        <f t="shared" si="51"/>
        <v xml:space="preserve">C3239 - </v>
      </c>
      <c r="D3244" s="77"/>
      <c r="E3244" s="111"/>
      <c r="F3244" s="77"/>
      <c r="G3244" s="79"/>
      <c r="H3244" s="77"/>
      <c r="I3244" s="77"/>
    </row>
    <row r="3245" spans="1:9" x14ac:dyDescent="0.25">
      <c r="A3245" s="13" t="s">
        <v>14022</v>
      </c>
      <c r="B3245" s="78"/>
      <c r="C3245" s="113" t="str">
        <f t="shared" si="51"/>
        <v xml:space="preserve">C3240 - </v>
      </c>
      <c r="D3245" s="77"/>
      <c r="E3245" s="111"/>
      <c r="F3245" s="77"/>
      <c r="G3245" s="79"/>
      <c r="H3245" s="77"/>
      <c r="I3245" s="77"/>
    </row>
    <row r="3246" spans="1:9" x14ac:dyDescent="0.25">
      <c r="A3246" s="13" t="s">
        <v>14023</v>
      </c>
      <c r="B3246" s="78"/>
      <c r="C3246" s="113" t="str">
        <f t="shared" si="51"/>
        <v xml:space="preserve">C3241 - </v>
      </c>
      <c r="D3246" s="77"/>
      <c r="E3246" s="111"/>
      <c r="F3246" s="77"/>
      <c r="G3246" s="79"/>
      <c r="H3246" s="77"/>
      <c r="I3246" s="77"/>
    </row>
    <row r="3247" spans="1:9" x14ac:dyDescent="0.25">
      <c r="A3247" s="13" t="s">
        <v>14024</v>
      </c>
      <c r="B3247" s="78"/>
      <c r="C3247" s="113" t="str">
        <f t="shared" si="51"/>
        <v xml:space="preserve">C3242 - </v>
      </c>
      <c r="D3247" s="77"/>
      <c r="E3247" s="111"/>
      <c r="F3247" s="77"/>
      <c r="G3247" s="79"/>
      <c r="H3247" s="77"/>
      <c r="I3247" s="77"/>
    </row>
    <row r="3248" spans="1:9" x14ac:dyDescent="0.25">
      <c r="A3248" s="13" t="s">
        <v>14025</v>
      </c>
      <c r="B3248" s="78"/>
      <c r="C3248" s="113" t="str">
        <f t="shared" si="51"/>
        <v xml:space="preserve">C3243 - </v>
      </c>
      <c r="D3248" s="77"/>
      <c r="E3248" s="111"/>
      <c r="F3248" s="77"/>
      <c r="G3248" s="79"/>
      <c r="H3248" s="77"/>
      <c r="I3248" s="77"/>
    </row>
    <row r="3249" spans="1:9" x14ac:dyDescent="0.25">
      <c r="A3249" s="13" t="s">
        <v>14026</v>
      </c>
      <c r="B3249" s="78"/>
      <c r="C3249" s="113" t="str">
        <f t="shared" si="51"/>
        <v xml:space="preserve">C3244 - </v>
      </c>
      <c r="D3249" s="77"/>
      <c r="E3249" s="111"/>
      <c r="F3249" s="77"/>
      <c r="G3249" s="79"/>
      <c r="H3249" s="77"/>
      <c r="I3249" s="77"/>
    </row>
    <row r="3250" spans="1:9" x14ac:dyDescent="0.25">
      <c r="A3250" s="13" t="s">
        <v>14027</v>
      </c>
      <c r="B3250" s="78"/>
      <c r="C3250" s="113" t="str">
        <f t="shared" si="51"/>
        <v xml:space="preserve">C3245 - </v>
      </c>
      <c r="D3250" s="77"/>
      <c r="E3250" s="111"/>
      <c r="F3250" s="77"/>
      <c r="G3250" s="79"/>
      <c r="H3250" s="77"/>
      <c r="I3250" s="77"/>
    </row>
    <row r="3251" spans="1:9" x14ac:dyDescent="0.25">
      <c r="A3251" s="13" t="s">
        <v>14028</v>
      </c>
      <c r="B3251" s="78"/>
      <c r="C3251" s="113" t="str">
        <f t="shared" si="51"/>
        <v xml:space="preserve">C3246 - </v>
      </c>
      <c r="D3251" s="77"/>
      <c r="E3251" s="111"/>
      <c r="F3251" s="77"/>
      <c r="G3251" s="79"/>
      <c r="H3251" s="77"/>
      <c r="I3251" s="77"/>
    </row>
    <row r="3252" spans="1:9" x14ac:dyDescent="0.25">
      <c r="A3252" s="13" t="s">
        <v>14029</v>
      </c>
      <c r="B3252" s="78"/>
      <c r="C3252" s="113" t="str">
        <f t="shared" si="51"/>
        <v xml:space="preserve">C3247 - </v>
      </c>
      <c r="D3252" s="77"/>
      <c r="E3252" s="111"/>
      <c r="F3252" s="77"/>
      <c r="G3252" s="79"/>
      <c r="H3252" s="77"/>
      <c r="I3252" s="77"/>
    </row>
    <row r="3253" spans="1:9" x14ac:dyDescent="0.25">
      <c r="A3253" s="13" t="s">
        <v>14030</v>
      </c>
      <c r="B3253" s="78"/>
      <c r="C3253" s="113" t="str">
        <f t="shared" si="51"/>
        <v xml:space="preserve">C3248 - </v>
      </c>
      <c r="D3253" s="77"/>
      <c r="E3253" s="111"/>
      <c r="F3253" s="77"/>
      <c r="G3253" s="79"/>
      <c r="H3253" s="77"/>
      <c r="I3253" s="77"/>
    </row>
    <row r="3254" spans="1:9" x14ac:dyDescent="0.25">
      <c r="A3254" s="13" t="s">
        <v>14031</v>
      </c>
      <c r="B3254" s="78"/>
      <c r="C3254" s="113" t="str">
        <f t="shared" si="51"/>
        <v xml:space="preserve">C3249 - </v>
      </c>
      <c r="D3254" s="77"/>
      <c r="E3254" s="111"/>
      <c r="F3254" s="77"/>
      <c r="G3254" s="79"/>
      <c r="H3254" s="77"/>
      <c r="I3254" s="77"/>
    </row>
    <row r="3255" spans="1:9" x14ac:dyDescent="0.25">
      <c r="A3255" s="13" t="s">
        <v>14032</v>
      </c>
      <c r="B3255" s="78"/>
      <c r="C3255" s="113" t="str">
        <f t="shared" si="51"/>
        <v xml:space="preserve">C3250 - </v>
      </c>
      <c r="D3255" s="77"/>
      <c r="E3255" s="111"/>
      <c r="F3255" s="77"/>
      <c r="G3255" s="79"/>
      <c r="H3255" s="77"/>
      <c r="I3255" s="77"/>
    </row>
    <row r="3256" spans="1:9" x14ac:dyDescent="0.25">
      <c r="A3256" s="13" t="s">
        <v>14033</v>
      </c>
      <c r="B3256" s="78"/>
      <c r="C3256" s="113" t="str">
        <f t="shared" si="51"/>
        <v xml:space="preserve">C3251 - </v>
      </c>
      <c r="D3256" s="77"/>
      <c r="E3256" s="111"/>
      <c r="F3256" s="77"/>
      <c r="G3256" s="79"/>
      <c r="H3256" s="77"/>
      <c r="I3256" s="77"/>
    </row>
    <row r="3257" spans="1:9" x14ac:dyDescent="0.25">
      <c r="A3257" s="13" t="s">
        <v>14034</v>
      </c>
      <c r="B3257" s="78"/>
      <c r="C3257" s="113" t="str">
        <f t="shared" si="51"/>
        <v xml:space="preserve">C3252 - </v>
      </c>
      <c r="D3257" s="77"/>
      <c r="E3257" s="111"/>
      <c r="F3257" s="77"/>
      <c r="G3257" s="79"/>
      <c r="H3257" s="77"/>
      <c r="I3257" s="77"/>
    </row>
    <row r="3258" spans="1:9" x14ac:dyDescent="0.25">
      <c r="A3258" s="13" t="s">
        <v>14035</v>
      </c>
      <c r="B3258" s="78"/>
      <c r="C3258" s="113" t="str">
        <f t="shared" si="51"/>
        <v xml:space="preserve">C3253 - </v>
      </c>
      <c r="D3258" s="77"/>
      <c r="E3258" s="111"/>
      <c r="F3258" s="77"/>
      <c r="G3258" s="79"/>
      <c r="H3258" s="77"/>
      <c r="I3258" s="77"/>
    </row>
    <row r="3259" spans="1:9" x14ac:dyDescent="0.25">
      <c r="A3259" s="13" t="s">
        <v>14036</v>
      </c>
      <c r="B3259" s="78"/>
      <c r="C3259" s="113" t="str">
        <f t="shared" si="51"/>
        <v xml:space="preserve">C3254 - </v>
      </c>
      <c r="D3259" s="77"/>
      <c r="E3259" s="111"/>
      <c r="F3259" s="77"/>
      <c r="G3259" s="79"/>
      <c r="H3259" s="77"/>
      <c r="I3259" s="77"/>
    </row>
    <row r="3260" spans="1:9" x14ac:dyDescent="0.25">
      <c r="A3260" s="13" t="s">
        <v>14037</v>
      </c>
      <c r="B3260" s="78"/>
      <c r="C3260" s="113" t="str">
        <f t="shared" si="51"/>
        <v xml:space="preserve">C3255 - </v>
      </c>
      <c r="D3260" s="77"/>
      <c r="E3260" s="111"/>
      <c r="F3260" s="77"/>
      <c r="G3260" s="79"/>
      <c r="H3260" s="77"/>
      <c r="I3260" s="77"/>
    </row>
    <row r="3261" spans="1:9" x14ac:dyDescent="0.25">
      <c r="A3261" s="13" t="s">
        <v>14038</v>
      </c>
      <c r="B3261" s="78"/>
      <c r="C3261" s="113" t="str">
        <f t="shared" si="51"/>
        <v xml:space="preserve">C3256 - </v>
      </c>
      <c r="D3261" s="77"/>
      <c r="E3261" s="111"/>
      <c r="F3261" s="77"/>
      <c r="G3261" s="79"/>
      <c r="H3261" s="77"/>
      <c r="I3261" s="77"/>
    </row>
    <row r="3262" spans="1:9" x14ac:dyDescent="0.25">
      <c r="A3262" s="13" t="s">
        <v>14039</v>
      </c>
      <c r="B3262" s="78"/>
      <c r="C3262" s="113" t="str">
        <f t="shared" si="51"/>
        <v xml:space="preserve">C3257 - </v>
      </c>
      <c r="D3262" s="77"/>
      <c r="E3262" s="111"/>
      <c r="F3262" s="77"/>
      <c r="G3262" s="79"/>
      <c r="H3262" s="77"/>
      <c r="I3262" s="77"/>
    </row>
    <row r="3263" spans="1:9" x14ac:dyDescent="0.25">
      <c r="A3263" s="13" t="s">
        <v>14040</v>
      </c>
      <c r="B3263" s="78"/>
      <c r="C3263" s="113" t="str">
        <f t="shared" si="51"/>
        <v xml:space="preserve">C3258 - </v>
      </c>
      <c r="D3263" s="77"/>
      <c r="E3263" s="111"/>
      <c r="F3263" s="77"/>
      <c r="G3263" s="79"/>
      <c r="H3263" s="77"/>
      <c r="I3263" s="77"/>
    </row>
    <row r="3264" spans="1:9" x14ac:dyDescent="0.25">
      <c r="A3264" s="13" t="s">
        <v>14041</v>
      </c>
      <c r="B3264" s="78"/>
      <c r="C3264" s="113" t="str">
        <f t="shared" si="51"/>
        <v xml:space="preserve">C3259 - </v>
      </c>
      <c r="D3264" s="77"/>
      <c r="E3264" s="111"/>
      <c r="F3264" s="77"/>
      <c r="G3264" s="79"/>
      <c r="H3264" s="77"/>
      <c r="I3264" s="77"/>
    </row>
    <row r="3265" spans="1:9" x14ac:dyDescent="0.25">
      <c r="A3265" s="13" t="s">
        <v>14042</v>
      </c>
      <c r="B3265" s="78"/>
      <c r="C3265" s="113" t="str">
        <f t="shared" si="51"/>
        <v xml:space="preserve">C3260 - </v>
      </c>
      <c r="D3265" s="77"/>
      <c r="E3265" s="111"/>
      <c r="F3265" s="77"/>
      <c r="G3265" s="79"/>
      <c r="H3265" s="77"/>
      <c r="I3265" s="77"/>
    </row>
    <row r="3266" spans="1:9" x14ac:dyDescent="0.25">
      <c r="A3266" s="13" t="s">
        <v>14043</v>
      </c>
      <c r="B3266" s="78"/>
      <c r="C3266" s="113" t="str">
        <f t="shared" si="51"/>
        <v xml:space="preserve">C3261 - </v>
      </c>
      <c r="D3266" s="77"/>
      <c r="E3266" s="111"/>
      <c r="F3266" s="77"/>
      <c r="G3266" s="79"/>
      <c r="H3266" s="77"/>
      <c r="I3266" s="77"/>
    </row>
    <row r="3267" spans="1:9" x14ac:dyDescent="0.25">
      <c r="A3267" s="13" t="s">
        <v>14044</v>
      </c>
      <c r="B3267" s="78"/>
      <c r="C3267" s="113" t="str">
        <f t="shared" si="51"/>
        <v xml:space="preserve">C3262 - </v>
      </c>
      <c r="D3267" s="77"/>
      <c r="E3267" s="111"/>
      <c r="F3267" s="77"/>
      <c r="G3267" s="79"/>
      <c r="H3267" s="77"/>
      <c r="I3267" s="77"/>
    </row>
    <row r="3268" spans="1:9" x14ac:dyDescent="0.25">
      <c r="A3268" s="13" t="s">
        <v>14045</v>
      </c>
      <c r="B3268" s="78"/>
      <c r="C3268" s="113" t="str">
        <f t="shared" si="51"/>
        <v xml:space="preserve">C3263 - </v>
      </c>
      <c r="D3268" s="77"/>
      <c r="E3268" s="111"/>
      <c r="F3268" s="77"/>
      <c r="G3268" s="79"/>
      <c r="H3268" s="77"/>
      <c r="I3268" s="77"/>
    </row>
    <row r="3269" spans="1:9" x14ac:dyDescent="0.25">
      <c r="A3269" s="13" t="s">
        <v>14046</v>
      </c>
      <c r="B3269" s="78"/>
      <c r="C3269" s="113" t="str">
        <f t="shared" si="51"/>
        <v xml:space="preserve">C3264 - </v>
      </c>
      <c r="D3269" s="77"/>
      <c r="E3269" s="111"/>
      <c r="F3269" s="77"/>
      <c r="G3269" s="79"/>
      <c r="H3269" s="77"/>
      <c r="I3269" s="77"/>
    </row>
    <row r="3270" spans="1:9" x14ac:dyDescent="0.25">
      <c r="A3270" s="13" t="s">
        <v>14047</v>
      </c>
      <c r="B3270" s="78"/>
      <c r="C3270" s="113" t="str">
        <f t="shared" ref="C3270:C3333" si="52">A3270&amp;" - "&amp;B3270</f>
        <v xml:space="preserve">C3265 - </v>
      </c>
      <c r="D3270" s="77"/>
      <c r="E3270" s="111"/>
      <c r="F3270" s="77"/>
      <c r="G3270" s="79"/>
      <c r="H3270" s="77"/>
      <c r="I3270" s="77"/>
    </row>
    <row r="3271" spans="1:9" x14ac:dyDescent="0.25">
      <c r="A3271" s="13" t="s">
        <v>14048</v>
      </c>
      <c r="B3271" s="78"/>
      <c r="C3271" s="113" t="str">
        <f t="shared" si="52"/>
        <v xml:space="preserve">C3266 - </v>
      </c>
      <c r="D3271" s="77"/>
      <c r="E3271" s="111"/>
      <c r="F3271" s="77"/>
      <c r="G3271" s="79"/>
      <c r="H3271" s="77"/>
      <c r="I3271" s="77"/>
    </row>
    <row r="3272" spans="1:9" x14ac:dyDescent="0.25">
      <c r="A3272" s="13" t="s">
        <v>14049</v>
      </c>
      <c r="B3272" s="78"/>
      <c r="C3272" s="113" t="str">
        <f t="shared" si="52"/>
        <v xml:space="preserve">C3267 - </v>
      </c>
      <c r="D3272" s="77"/>
      <c r="E3272" s="111"/>
      <c r="F3272" s="77"/>
      <c r="G3272" s="79"/>
      <c r="H3272" s="77"/>
      <c r="I3272" s="77"/>
    </row>
    <row r="3273" spans="1:9" x14ac:dyDescent="0.25">
      <c r="A3273" s="13" t="s">
        <v>14050</v>
      </c>
      <c r="B3273" s="78"/>
      <c r="C3273" s="113" t="str">
        <f t="shared" si="52"/>
        <v xml:space="preserve">C3268 - </v>
      </c>
      <c r="D3273" s="77"/>
      <c r="E3273" s="111"/>
      <c r="F3273" s="77"/>
      <c r="G3273" s="79"/>
      <c r="H3273" s="77"/>
      <c r="I3273" s="77"/>
    </row>
    <row r="3274" spans="1:9" x14ac:dyDescent="0.25">
      <c r="A3274" s="13" t="s">
        <v>14051</v>
      </c>
      <c r="B3274" s="78"/>
      <c r="C3274" s="113" t="str">
        <f t="shared" si="52"/>
        <v xml:space="preserve">C3269 - </v>
      </c>
      <c r="D3274" s="77"/>
      <c r="E3274" s="111"/>
      <c r="F3274" s="77"/>
      <c r="G3274" s="79"/>
      <c r="H3274" s="77"/>
      <c r="I3274" s="77"/>
    </row>
    <row r="3275" spans="1:9" x14ac:dyDescent="0.25">
      <c r="A3275" s="13" t="s">
        <v>14052</v>
      </c>
      <c r="B3275" s="78"/>
      <c r="C3275" s="113" t="str">
        <f t="shared" si="52"/>
        <v xml:space="preserve">C3270 - </v>
      </c>
      <c r="D3275" s="77"/>
      <c r="E3275" s="111"/>
      <c r="F3275" s="77"/>
      <c r="G3275" s="79"/>
      <c r="H3275" s="77"/>
      <c r="I3275" s="77"/>
    </row>
    <row r="3276" spans="1:9" x14ac:dyDescent="0.25">
      <c r="A3276" s="13" t="s">
        <v>14053</v>
      </c>
      <c r="B3276" s="78"/>
      <c r="C3276" s="113" t="str">
        <f t="shared" si="52"/>
        <v xml:space="preserve">C3271 - </v>
      </c>
      <c r="D3276" s="77"/>
      <c r="E3276" s="111"/>
      <c r="F3276" s="77"/>
      <c r="G3276" s="79"/>
      <c r="H3276" s="77"/>
      <c r="I3276" s="77"/>
    </row>
    <row r="3277" spans="1:9" x14ac:dyDescent="0.25">
      <c r="A3277" s="13" t="s">
        <v>14054</v>
      </c>
      <c r="B3277" s="78"/>
      <c r="C3277" s="113" t="str">
        <f t="shared" si="52"/>
        <v xml:space="preserve">C3272 - </v>
      </c>
      <c r="D3277" s="77"/>
      <c r="E3277" s="111"/>
      <c r="F3277" s="77"/>
      <c r="G3277" s="79"/>
      <c r="H3277" s="77"/>
      <c r="I3277" s="77"/>
    </row>
    <row r="3278" spans="1:9" x14ac:dyDescent="0.25">
      <c r="A3278" s="13" t="s">
        <v>14055</v>
      </c>
      <c r="B3278" s="78"/>
      <c r="C3278" s="113" t="str">
        <f t="shared" si="52"/>
        <v xml:space="preserve">C3273 - </v>
      </c>
      <c r="D3278" s="77"/>
      <c r="E3278" s="111"/>
      <c r="F3278" s="77"/>
      <c r="G3278" s="79"/>
      <c r="H3278" s="77"/>
      <c r="I3278" s="77"/>
    </row>
    <row r="3279" spans="1:9" x14ac:dyDescent="0.25">
      <c r="A3279" s="13" t="s">
        <v>14056</v>
      </c>
      <c r="B3279" s="78"/>
      <c r="C3279" s="113" t="str">
        <f t="shared" si="52"/>
        <v xml:space="preserve">C3274 - </v>
      </c>
      <c r="D3279" s="77"/>
      <c r="E3279" s="111"/>
      <c r="F3279" s="77"/>
      <c r="G3279" s="79"/>
      <c r="H3279" s="77"/>
      <c r="I3279" s="77"/>
    </row>
    <row r="3280" spans="1:9" x14ac:dyDescent="0.25">
      <c r="A3280" s="13" t="s">
        <v>14057</v>
      </c>
      <c r="B3280" s="78"/>
      <c r="C3280" s="113" t="str">
        <f t="shared" si="52"/>
        <v xml:space="preserve">C3275 - </v>
      </c>
      <c r="D3280" s="77"/>
      <c r="E3280" s="111"/>
      <c r="F3280" s="77"/>
      <c r="G3280" s="79"/>
      <c r="H3280" s="77"/>
      <c r="I3280" s="77"/>
    </row>
    <row r="3281" spans="1:9" x14ac:dyDescent="0.25">
      <c r="A3281" s="13" t="s">
        <v>14058</v>
      </c>
      <c r="B3281" s="78"/>
      <c r="C3281" s="113" t="str">
        <f t="shared" si="52"/>
        <v xml:space="preserve">C3276 - </v>
      </c>
      <c r="D3281" s="77"/>
      <c r="E3281" s="111"/>
      <c r="F3281" s="77"/>
      <c r="G3281" s="79"/>
      <c r="H3281" s="77"/>
      <c r="I3281" s="77"/>
    </row>
    <row r="3282" spans="1:9" x14ac:dyDescent="0.25">
      <c r="A3282" s="13" t="s">
        <v>14059</v>
      </c>
      <c r="B3282" s="78"/>
      <c r="C3282" s="113" t="str">
        <f t="shared" si="52"/>
        <v xml:space="preserve">C3277 - </v>
      </c>
      <c r="D3282" s="77"/>
      <c r="E3282" s="111"/>
      <c r="F3282" s="77"/>
      <c r="G3282" s="79"/>
      <c r="H3282" s="77"/>
      <c r="I3282" s="77"/>
    </row>
    <row r="3283" spans="1:9" x14ac:dyDescent="0.25">
      <c r="A3283" s="13" t="s">
        <v>14060</v>
      </c>
      <c r="B3283" s="78"/>
      <c r="C3283" s="113" t="str">
        <f t="shared" si="52"/>
        <v xml:space="preserve">C3278 - </v>
      </c>
      <c r="D3283" s="77"/>
      <c r="E3283" s="111"/>
      <c r="F3283" s="77"/>
      <c r="G3283" s="79"/>
      <c r="H3283" s="77"/>
      <c r="I3283" s="77"/>
    </row>
    <row r="3284" spans="1:9" x14ac:dyDescent="0.25">
      <c r="A3284" s="13" t="s">
        <v>14061</v>
      </c>
      <c r="B3284" s="78"/>
      <c r="C3284" s="113" t="str">
        <f t="shared" si="52"/>
        <v xml:space="preserve">C3279 - </v>
      </c>
      <c r="D3284" s="77"/>
      <c r="E3284" s="111"/>
      <c r="F3284" s="77"/>
      <c r="G3284" s="79"/>
      <c r="H3284" s="77"/>
      <c r="I3284" s="77"/>
    </row>
    <row r="3285" spans="1:9" x14ac:dyDescent="0.25">
      <c r="A3285" s="13" t="s">
        <v>14062</v>
      </c>
      <c r="B3285" s="78"/>
      <c r="C3285" s="113" t="str">
        <f t="shared" si="52"/>
        <v xml:space="preserve">C3280 - </v>
      </c>
      <c r="D3285" s="77"/>
      <c r="E3285" s="111"/>
      <c r="F3285" s="77"/>
      <c r="G3285" s="79"/>
      <c r="H3285" s="77"/>
      <c r="I3285" s="77"/>
    </row>
    <row r="3286" spans="1:9" x14ac:dyDescent="0.25">
      <c r="A3286" s="13" t="s">
        <v>14063</v>
      </c>
      <c r="B3286" s="78"/>
      <c r="C3286" s="113" t="str">
        <f t="shared" si="52"/>
        <v xml:space="preserve">C3281 - </v>
      </c>
      <c r="D3286" s="77"/>
      <c r="E3286" s="111"/>
      <c r="F3286" s="77"/>
      <c r="G3286" s="79"/>
      <c r="H3286" s="77"/>
      <c r="I3286" s="77"/>
    </row>
    <row r="3287" spans="1:9" x14ac:dyDescent="0.25">
      <c r="A3287" s="13" t="s">
        <v>14064</v>
      </c>
      <c r="B3287" s="78"/>
      <c r="C3287" s="113" t="str">
        <f t="shared" si="52"/>
        <v xml:space="preserve">C3282 - </v>
      </c>
      <c r="D3287" s="77"/>
      <c r="E3287" s="111"/>
      <c r="F3287" s="77"/>
      <c r="G3287" s="79"/>
      <c r="H3287" s="77"/>
      <c r="I3287" s="77"/>
    </row>
    <row r="3288" spans="1:9" x14ac:dyDescent="0.25">
      <c r="A3288" s="13" t="s">
        <v>14065</v>
      </c>
      <c r="B3288" s="78"/>
      <c r="C3288" s="113" t="str">
        <f t="shared" si="52"/>
        <v xml:space="preserve">C3283 - </v>
      </c>
      <c r="D3288" s="77"/>
      <c r="E3288" s="111"/>
      <c r="F3288" s="77"/>
      <c r="G3288" s="79"/>
      <c r="H3288" s="77"/>
      <c r="I3288" s="77"/>
    </row>
    <row r="3289" spans="1:9" x14ac:dyDescent="0.25">
      <c r="A3289" s="13" t="s">
        <v>14066</v>
      </c>
      <c r="B3289" s="78"/>
      <c r="C3289" s="113" t="str">
        <f t="shared" si="52"/>
        <v xml:space="preserve">C3284 - </v>
      </c>
      <c r="D3289" s="77"/>
      <c r="E3289" s="111"/>
      <c r="F3289" s="77"/>
      <c r="G3289" s="79"/>
      <c r="H3289" s="77"/>
      <c r="I3289" s="77"/>
    </row>
    <row r="3290" spans="1:9" x14ac:dyDescent="0.25">
      <c r="A3290" s="13" t="s">
        <v>14067</v>
      </c>
      <c r="B3290" s="78"/>
      <c r="C3290" s="113" t="str">
        <f t="shared" si="52"/>
        <v xml:space="preserve">C3285 - </v>
      </c>
      <c r="D3290" s="77"/>
      <c r="E3290" s="111"/>
      <c r="F3290" s="77"/>
      <c r="G3290" s="79"/>
      <c r="H3290" s="77"/>
      <c r="I3290" s="77"/>
    </row>
    <row r="3291" spans="1:9" x14ac:dyDescent="0.25">
      <c r="A3291" s="13" t="s">
        <v>14068</v>
      </c>
      <c r="B3291" s="78"/>
      <c r="C3291" s="113" t="str">
        <f t="shared" si="52"/>
        <v xml:space="preserve">C3286 - </v>
      </c>
      <c r="D3291" s="77"/>
      <c r="E3291" s="111"/>
      <c r="F3291" s="77"/>
      <c r="G3291" s="79"/>
      <c r="H3291" s="77"/>
      <c r="I3291" s="77"/>
    </row>
    <row r="3292" spans="1:9" x14ac:dyDescent="0.25">
      <c r="A3292" s="13" t="s">
        <v>14069</v>
      </c>
      <c r="B3292" s="78"/>
      <c r="C3292" s="113" t="str">
        <f t="shared" si="52"/>
        <v xml:space="preserve">C3287 - </v>
      </c>
      <c r="D3292" s="77"/>
      <c r="E3292" s="111"/>
      <c r="F3292" s="77"/>
      <c r="G3292" s="79"/>
      <c r="H3292" s="77"/>
      <c r="I3292" s="77"/>
    </row>
    <row r="3293" spans="1:9" x14ac:dyDescent="0.25">
      <c r="A3293" s="13" t="s">
        <v>14070</v>
      </c>
      <c r="B3293" s="78"/>
      <c r="C3293" s="113" t="str">
        <f t="shared" si="52"/>
        <v xml:space="preserve">C3288 - </v>
      </c>
      <c r="D3293" s="77"/>
      <c r="E3293" s="111"/>
      <c r="F3293" s="77"/>
      <c r="G3293" s="79"/>
      <c r="H3293" s="77"/>
      <c r="I3293" s="77"/>
    </row>
    <row r="3294" spans="1:9" x14ac:dyDescent="0.25">
      <c r="A3294" s="13" t="s">
        <v>14071</v>
      </c>
      <c r="B3294" s="78"/>
      <c r="C3294" s="113" t="str">
        <f t="shared" si="52"/>
        <v xml:space="preserve">C3289 - </v>
      </c>
      <c r="D3294" s="77"/>
      <c r="E3294" s="111"/>
      <c r="F3294" s="77"/>
      <c r="G3294" s="79"/>
      <c r="H3294" s="77"/>
      <c r="I3294" s="77"/>
    </row>
    <row r="3295" spans="1:9" x14ac:dyDescent="0.25">
      <c r="A3295" s="13" t="s">
        <v>14072</v>
      </c>
      <c r="B3295" s="78"/>
      <c r="C3295" s="113" t="str">
        <f t="shared" si="52"/>
        <v xml:space="preserve">C3290 - </v>
      </c>
      <c r="D3295" s="77"/>
      <c r="E3295" s="111"/>
      <c r="F3295" s="77"/>
      <c r="G3295" s="79"/>
      <c r="H3295" s="77"/>
      <c r="I3295" s="77"/>
    </row>
    <row r="3296" spans="1:9" x14ac:dyDescent="0.25">
      <c r="A3296" s="13" t="s">
        <v>14073</v>
      </c>
      <c r="B3296" s="78"/>
      <c r="C3296" s="113" t="str">
        <f t="shared" si="52"/>
        <v xml:space="preserve">C3291 - </v>
      </c>
      <c r="D3296" s="77"/>
      <c r="E3296" s="111"/>
      <c r="F3296" s="77"/>
      <c r="G3296" s="79"/>
      <c r="H3296" s="77"/>
      <c r="I3296" s="77"/>
    </row>
    <row r="3297" spans="1:9" x14ac:dyDescent="0.25">
      <c r="A3297" s="13" t="s">
        <v>14074</v>
      </c>
      <c r="B3297" s="78"/>
      <c r="C3297" s="113" t="str">
        <f t="shared" si="52"/>
        <v xml:space="preserve">C3292 - </v>
      </c>
      <c r="D3297" s="77"/>
      <c r="E3297" s="111"/>
      <c r="F3297" s="77"/>
      <c r="G3297" s="79"/>
      <c r="H3297" s="77"/>
      <c r="I3297" s="77"/>
    </row>
    <row r="3298" spans="1:9" x14ac:dyDescent="0.25">
      <c r="A3298" s="13" t="s">
        <v>14075</v>
      </c>
      <c r="B3298" s="78"/>
      <c r="C3298" s="113" t="str">
        <f t="shared" si="52"/>
        <v xml:space="preserve">C3293 - </v>
      </c>
      <c r="D3298" s="77"/>
      <c r="E3298" s="111"/>
      <c r="F3298" s="77"/>
      <c r="G3298" s="79"/>
      <c r="H3298" s="77"/>
      <c r="I3298" s="77"/>
    </row>
    <row r="3299" spans="1:9" x14ac:dyDescent="0.25">
      <c r="A3299" s="13" t="s">
        <v>14076</v>
      </c>
      <c r="B3299" s="78"/>
      <c r="C3299" s="113" t="str">
        <f t="shared" si="52"/>
        <v xml:space="preserve">C3294 - </v>
      </c>
      <c r="D3299" s="77"/>
      <c r="E3299" s="111"/>
      <c r="F3299" s="77"/>
      <c r="G3299" s="79"/>
      <c r="H3299" s="77"/>
      <c r="I3299" s="77"/>
    </row>
    <row r="3300" spans="1:9" x14ac:dyDescent="0.25">
      <c r="A3300" s="13" t="s">
        <v>14077</v>
      </c>
      <c r="B3300" s="78"/>
      <c r="C3300" s="113" t="str">
        <f t="shared" si="52"/>
        <v xml:space="preserve">C3295 - </v>
      </c>
      <c r="D3300" s="77"/>
      <c r="E3300" s="111"/>
      <c r="F3300" s="77"/>
      <c r="G3300" s="79"/>
      <c r="H3300" s="77"/>
      <c r="I3300" s="77"/>
    </row>
    <row r="3301" spans="1:9" x14ac:dyDescent="0.25">
      <c r="A3301" s="13" t="s">
        <v>14078</v>
      </c>
      <c r="B3301" s="78"/>
      <c r="C3301" s="113" t="str">
        <f t="shared" si="52"/>
        <v xml:space="preserve">C3296 - </v>
      </c>
      <c r="D3301" s="77"/>
      <c r="E3301" s="111"/>
      <c r="F3301" s="77"/>
      <c r="G3301" s="79"/>
      <c r="H3301" s="77"/>
      <c r="I3301" s="77"/>
    </row>
    <row r="3302" spans="1:9" x14ac:dyDescent="0.25">
      <c r="A3302" s="13" t="s">
        <v>14079</v>
      </c>
      <c r="B3302" s="78"/>
      <c r="C3302" s="113" t="str">
        <f t="shared" si="52"/>
        <v xml:space="preserve">C3297 - </v>
      </c>
      <c r="D3302" s="77"/>
      <c r="E3302" s="111"/>
      <c r="F3302" s="77"/>
      <c r="G3302" s="79"/>
      <c r="H3302" s="77"/>
      <c r="I3302" s="77"/>
    </row>
    <row r="3303" spans="1:9" x14ac:dyDescent="0.25">
      <c r="A3303" s="13" t="s">
        <v>14080</v>
      </c>
      <c r="B3303" s="78"/>
      <c r="C3303" s="113" t="str">
        <f t="shared" si="52"/>
        <v xml:space="preserve">C3298 - </v>
      </c>
      <c r="D3303" s="77"/>
      <c r="E3303" s="111"/>
      <c r="F3303" s="77"/>
      <c r="G3303" s="79"/>
      <c r="H3303" s="77"/>
      <c r="I3303" s="77"/>
    </row>
    <row r="3304" spans="1:9" x14ac:dyDescent="0.25">
      <c r="A3304" s="13" t="s">
        <v>14081</v>
      </c>
      <c r="B3304" s="78"/>
      <c r="C3304" s="113" t="str">
        <f t="shared" si="52"/>
        <v xml:space="preserve">C3299 - </v>
      </c>
      <c r="D3304" s="77"/>
      <c r="E3304" s="111"/>
      <c r="F3304" s="77"/>
      <c r="G3304" s="79"/>
      <c r="H3304" s="77"/>
      <c r="I3304" s="77"/>
    </row>
    <row r="3305" spans="1:9" x14ac:dyDescent="0.25">
      <c r="A3305" s="13" t="s">
        <v>14082</v>
      </c>
      <c r="B3305" s="78"/>
      <c r="C3305" s="113" t="str">
        <f t="shared" si="52"/>
        <v xml:space="preserve">C3300 - </v>
      </c>
      <c r="D3305" s="77"/>
      <c r="E3305" s="111"/>
      <c r="F3305" s="77"/>
      <c r="G3305" s="79"/>
      <c r="H3305" s="77"/>
      <c r="I3305" s="77"/>
    </row>
    <row r="3306" spans="1:9" x14ac:dyDescent="0.25">
      <c r="A3306" s="13" t="s">
        <v>14083</v>
      </c>
      <c r="B3306" s="78"/>
      <c r="C3306" s="113" t="str">
        <f t="shared" si="52"/>
        <v xml:space="preserve">C3301 - </v>
      </c>
      <c r="D3306" s="77"/>
      <c r="E3306" s="111"/>
      <c r="F3306" s="77"/>
      <c r="G3306" s="79"/>
      <c r="H3306" s="77"/>
      <c r="I3306" s="77"/>
    </row>
    <row r="3307" spans="1:9" x14ac:dyDescent="0.25">
      <c r="A3307" s="13" t="s">
        <v>14084</v>
      </c>
      <c r="B3307" s="78"/>
      <c r="C3307" s="113" t="str">
        <f t="shared" si="52"/>
        <v xml:space="preserve">C3302 - </v>
      </c>
      <c r="D3307" s="77"/>
      <c r="E3307" s="111"/>
      <c r="F3307" s="77"/>
      <c r="G3307" s="79"/>
      <c r="H3307" s="77"/>
      <c r="I3307" s="77"/>
    </row>
    <row r="3308" spans="1:9" x14ac:dyDescent="0.25">
      <c r="A3308" s="13" t="s">
        <v>14085</v>
      </c>
      <c r="B3308" s="78"/>
      <c r="C3308" s="113" t="str">
        <f t="shared" si="52"/>
        <v xml:space="preserve">C3303 - </v>
      </c>
      <c r="D3308" s="77"/>
      <c r="E3308" s="111"/>
      <c r="F3308" s="77"/>
      <c r="G3308" s="79"/>
      <c r="H3308" s="77"/>
      <c r="I3308" s="77"/>
    </row>
    <row r="3309" spans="1:9" x14ac:dyDescent="0.25">
      <c r="A3309" s="13" t="s">
        <v>14086</v>
      </c>
      <c r="B3309" s="78"/>
      <c r="C3309" s="113" t="str">
        <f t="shared" si="52"/>
        <v xml:space="preserve">C3304 - </v>
      </c>
      <c r="D3309" s="77"/>
      <c r="E3309" s="111"/>
      <c r="F3309" s="77"/>
      <c r="G3309" s="79"/>
      <c r="H3309" s="77"/>
      <c r="I3309" s="77"/>
    </row>
    <row r="3310" spans="1:9" x14ac:dyDescent="0.25">
      <c r="A3310" s="13" t="s">
        <v>14087</v>
      </c>
      <c r="B3310" s="78"/>
      <c r="C3310" s="113" t="str">
        <f t="shared" si="52"/>
        <v xml:space="preserve">C3305 - </v>
      </c>
      <c r="D3310" s="77"/>
      <c r="E3310" s="111"/>
      <c r="F3310" s="77"/>
      <c r="G3310" s="79"/>
      <c r="H3310" s="77"/>
      <c r="I3310" s="77"/>
    </row>
    <row r="3311" spans="1:9" x14ac:dyDescent="0.25">
      <c r="A3311" s="13" t="s">
        <v>14088</v>
      </c>
      <c r="B3311" s="78"/>
      <c r="C3311" s="113" t="str">
        <f t="shared" si="52"/>
        <v xml:space="preserve">C3306 - </v>
      </c>
      <c r="D3311" s="77"/>
      <c r="E3311" s="111"/>
      <c r="F3311" s="77"/>
      <c r="G3311" s="79"/>
      <c r="H3311" s="77"/>
      <c r="I3311" s="77"/>
    </row>
    <row r="3312" spans="1:9" x14ac:dyDescent="0.25">
      <c r="A3312" s="13" t="s">
        <v>14089</v>
      </c>
      <c r="B3312" s="78"/>
      <c r="C3312" s="113" t="str">
        <f t="shared" si="52"/>
        <v xml:space="preserve">C3307 - </v>
      </c>
      <c r="D3312" s="77"/>
      <c r="E3312" s="111"/>
      <c r="F3312" s="77"/>
      <c r="G3312" s="79"/>
      <c r="H3312" s="77"/>
      <c r="I3312" s="77"/>
    </row>
    <row r="3313" spans="1:9" x14ac:dyDescent="0.25">
      <c r="A3313" s="13" t="s">
        <v>14090</v>
      </c>
      <c r="B3313" s="78"/>
      <c r="C3313" s="113" t="str">
        <f t="shared" si="52"/>
        <v xml:space="preserve">C3308 - </v>
      </c>
      <c r="D3313" s="77"/>
      <c r="E3313" s="111"/>
      <c r="F3313" s="77"/>
      <c r="G3313" s="79"/>
      <c r="H3313" s="77"/>
      <c r="I3313" s="77"/>
    </row>
    <row r="3314" spans="1:9" x14ac:dyDescent="0.25">
      <c r="A3314" s="13" t="s">
        <v>14091</v>
      </c>
      <c r="B3314" s="78"/>
      <c r="C3314" s="113" t="str">
        <f t="shared" si="52"/>
        <v xml:space="preserve">C3309 - </v>
      </c>
      <c r="D3314" s="77"/>
      <c r="E3314" s="111"/>
      <c r="F3314" s="77"/>
      <c r="G3314" s="79"/>
      <c r="H3314" s="77"/>
      <c r="I3314" s="77"/>
    </row>
    <row r="3315" spans="1:9" x14ac:dyDescent="0.25">
      <c r="A3315" s="13" t="s">
        <v>14092</v>
      </c>
      <c r="B3315" s="78"/>
      <c r="C3315" s="113" t="str">
        <f t="shared" si="52"/>
        <v xml:space="preserve">C3310 - </v>
      </c>
      <c r="D3315" s="77"/>
      <c r="E3315" s="111"/>
      <c r="F3315" s="77"/>
      <c r="G3315" s="79"/>
      <c r="H3315" s="77"/>
      <c r="I3315" s="77"/>
    </row>
    <row r="3316" spans="1:9" x14ac:dyDescent="0.25">
      <c r="A3316" s="13" t="s">
        <v>14093</v>
      </c>
      <c r="B3316" s="78"/>
      <c r="C3316" s="113" t="str">
        <f t="shared" si="52"/>
        <v xml:space="preserve">C3311 - </v>
      </c>
      <c r="D3316" s="77"/>
      <c r="E3316" s="111"/>
      <c r="F3316" s="77"/>
      <c r="G3316" s="79"/>
      <c r="H3316" s="77"/>
      <c r="I3316" s="77"/>
    </row>
    <row r="3317" spans="1:9" x14ac:dyDescent="0.25">
      <c r="A3317" s="13" t="s">
        <v>14094</v>
      </c>
      <c r="B3317" s="78"/>
      <c r="C3317" s="113" t="str">
        <f t="shared" si="52"/>
        <v xml:space="preserve">C3312 - </v>
      </c>
      <c r="D3317" s="77"/>
      <c r="E3317" s="111"/>
      <c r="F3317" s="77"/>
      <c r="G3317" s="79"/>
      <c r="H3317" s="77"/>
      <c r="I3317" s="77"/>
    </row>
    <row r="3318" spans="1:9" x14ac:dyDescent="0.25">
      <c r="A3318" s="13" t="s">
        <v>14095</v>
      </c>
      <c r="B3318" s="78"/>
      <c r="C3318" s="113" t="str">
        <f t="shared" si="52"/>
        <v xml:space="preserve">C3313 - </v>
      </c>
      <c r="D3318" s="77"/>
      <c r="E3318" s="111"/>
      <c r="F3318" s="77"/>
      <c r="G3318" s="79"/>
      <c r="H3318" s="77"/>
      <c r="I3318" s="77"/>
    </row>
    <row r="3319" spans="1:9" x14ac:dyDescent="0.25">
      <c r="A3319" s="13" t="s">
        <v>14096</v>
      </c>
      <c r="B3319" s="78"/>
      <c r="C3319" s="113" t="str">
        <f t="shared" si="52"/>
        <v xml:space="preserve">C3314 - </v>
      </c>
      <c r="D3319" s="77"/>
      <c r="E3319" s="111"/>
      <c r="F3319" s="77"/>
      <c r="G3319" s="79"/>
      <c r="H3319" s="77"/>
      <c r="I3319" s="77"/>
    </row>
    <row r="3320" spans="1:9" x14ac:dyDescent="0.25">
      <c r="A3320" s="13" t="s">
        <v>14097</v>
      </c>
      <c r="B3320" s="78"/>
      <c r="C3320" s="113" t="str">
        <f t="shared" si="52"/>
        <v xml:space="preserve">C3315 - </v>
      </c>
      <c r="D3320" s="77"/>
      <c r="E3320" s="111"/>
      <c r="F3320" s="77"/>
      <c r="G3320" s="79"/>
      <c r="H3320" s="77"/>
      <c r="I3320" s="77"/>
    </row>
    <row r="3321" spans="1:9" x14ac:dyDescent="0.25">
      <c r="A3321" s="13" t="s">
        <v>14098</v>
      </c>
      <c r="B3321" s="78"/>
      <c r="C3321" s="113" t="str">
        <f t="shared" si="52"/>
        <v xml:space="preserve">C3316 - </v>
      </c>
      <c r="D3321" s="77"/>
      <c r="E3321" s="111"/>
      <c r="F3321" s="77"/>
      <c r="G3321" s="79"/>
      <c r="H3321" s="77"/>
      <c r="I3321" s="77"/>
    </row>
    <row r="3322" spans="1:9" x14ac:dyDescent="0.25">
      <c r="A3322" s="13" t="s">
        <v>14099</v>
      </c>
      <c r="B3322" s="78"/>
      <c r="C3322" s="113" t="str">
        <f t="shared" si="52"/>
        <v xml:space="preserve">C3317 - </v>
      </c>
      <c r="D3322" s="77"/>
      <c r="E3322" s="111"/>
      <c r="F3322" s="77"/>
      <c r="G3322" s="79"/>
      <c r="H3322" s="77"/>
      <c r="I3322" s="77"/>
    </row>
    <row r="3323" spans="1:9" x14ac:dyDescent="0.25">
      <c r="A3323" s="13" t="s">
        <v>14100</v>
      </c>
      <c r="B3323" s="78"/>
      <c r="C3323" s="113" t="str">
        <f t="shared" si="52"/>
        <v xml:space="preserve">C3318 - </v>
      </c>
      <c r="D3323" s="77"/>
      <c r="E3323" s="111"/>
      <c r="F3323" s="77"/>
      <c r="G3323" s="79"/>
      <c r="H3323" s="77"/>
      <c r="I3323" s="77"/>
    </row>
    <row r="3324" spans="1:9" x14ac:dyDescent="0.25">
      <c r="A3324" s="13" t="s">
        <v>14101</v>
      </c>
      <c r="B3324" s="78"/>
      <c r="C3324" s="113" t="str">
        <f t="shared" si="52"/>
        <v xml:space="preserve">C3319 - </v>
      </c>
      <c r="D3324" s="77"/>
      <c r="E3324" s="111"/>
      <c r="F3324" s="77"/>
      <c r="G3324" s="79"/>
      <c r="H3324" s="77"/>
      <c r="I3324" s="77"/>
    </row>
    <row r="3325" spans="1:9" x14ac:dyDescent="0.25">
      <c r="A3325" s="13" t="s">
        <v>14102</v>
      </c>
      <c r="B3325" s="78"/>
      <c r="C3325" s="113" t="str">
        <f t="shared" si="52"/>
        <v xml:space="preserve">C3320 - </v>
      </c>
      <c r="D3325" s="77"/>
      <c r="E3325" s="111"/>
      <c r="F3325" s="77"/>
      <c r="G3325" s="79"/>
      <c r="H3325" s="77"/>
      <c r="I3325" s="77"/>
    </row>
    <row r="3326" spans="1:9" x14ac:dyDescent="0.25">
      <c r="A3326" s="13" t="s">
        <v>14103</v>
      </c>
      <c r="B3326" s="78"/>
      <c r="C3326" s="113" t="str">
        <f t="shared" si="52"/>
        <v xml:space="preserve">C3321 - </v>
      </c>
      <c r="D3326" s="77"/>
      <c r="E3326" s="111"/>
      <c r="F3326" s="77"/>
      <c r="G3326" s="79"/>
      <c r="H3326" s="77"/>
      <c r="I3326" s="77"/>
    </row>
    <row r="3327" spans="1:9" x14ac:dyDescent="0.25">
      <c r="A3327" s="13" t="s">
        <v>14104</v>
      </c>
      <c r="B3327" s="78"/>
      <c r="C3327" s="113" t="str">
        <f t="shared" si="52"/>
        <v xml:space="preserve">C3322 - </v>
      </c>
      <c r="D3327" s="77"/>
      <c r="E3327" s="111"/>
      <c r="F3327" s="77"/>
      <c r="G3327" s="79"/>
      <c r="H3327" s="77"/>
      <c r="I3327" s="77"/>
    </row>
    <row r="3328" spans="1:9" x14ac:dyDescent="0.25">
      <c r="A3328" s="13" t="s">
        <v>14105</v>
      </c>
      <c r="B3328" s="78"/>
      <c r="C3328" s="113" t="str">
        <f t="shared" si="52"/>
        <v xml:space="preserve">C3323 - </v>
      </c>
      <c r="D3328" s="77"/>
      <c r="E3328" s="111"/>
      <c r="F3328" s="77"/>
      <c r="G3328" s="79"/>
      <c r="H3328" s="77"/>
      <c r="I3328" s="77"/>
    </row>
    <row r="3329" spans="1:9" x14ac:dyDescent="0.25">
      <c r="A3329" s="13" t="s">
        <v>14106</v>
      </c>
      <c r="B3329" s="78"/>
      <c r="C3329" s="113" t="str">
        <f t="shared" si="52"/>
        <v xml:space="preserve">C3324 - </v>
      </c>
      <c r="D3329" s="77"/>
      <c r="E3329" s="111"/>
      <c r="F3329" s="77"/>
      <c r="G3329" s="79"/>
      <c r="H3329" s="77"/>
      <c r="I3329" s="77"/>
    </row>
    <row r="3330" spans="1:9" x14ac:dyDescent="0.25">
      <c r="A3330" s="13" t="s">
        <v>14107</v>
      </c>
      <c r="B3330" s="78"/>
      <c r="C3330" s="113" t="str">
        <f t="shared" si="52"/>
        <v xml:space="preserve">C3325 - </v>
      </c>
      <c r="D3330" s="77"/>
      <c r="E3330" s="111"/>
      <c r="F3330" s="77"/>
      <c r="G3330" s="79"/>
      <c r="H3330" s="77"/>
      <c r="I3330" s="77"/>
    </row>
    <row r="3331" spans="1:9" x14ac:dyDescent="0.25">
      <c r="A3331" s="13" t="s">
        <v>14108</v>
      </c>
      <c r="B3331" s="78"/>
      <c r="C3331" s="113" t="str">
        <f t="shared" si="52"/>
        <v xml:space="preserve">C3326 - </v>
      </c>
      <c r="D3331" s="77"/>
      <c r="E3331" s="111"/>
      <c r="F3331" s="77"/>
      <c r="G3331" s="79"/>
      <c r="H3331" s="77"/>
      <c r="I3331" s="77"/>
    </row>
    <row r="3332" spans="1:9" x14ac:dyDescent="0.25">
      <c r="A3332" s="13" t="s">
        <v>14109</v>
      </c>
      <c r="B3332" s="78"/>
      <c r="C3332" s="113" t="str">
        <f t="shared" si="52"/>
        <v xml:space="preserve">C3327 - </v>
      </c>
      <c r="D3332" s="77"/>
      <c r="E3332" s="111"/>
      <c r="F3332" s="77"/>
      <c r="G3332" s="79"/>
      <c r="H3332" s="77"/>
      <c r="I3332" s="77"/>
    </row>
    <row r="3333" spans="1:9" x14ac:dyDescent="0.25">
      <c r="A3333" s="13" t="s">
        <v>14110</v>
      </c>
      <c r="B3333" s="78"/>
      <c r="C3333" s="113" t="str">
        <f t="shared" si="52"/>
        <v xml:space="preserve">C3328 - </v>
      </c>
      <c r="D3333" s="77"/>
      <c r="E3333" s="111"/>
      <c r="F3333" s="77"/>
      <c r="G3333" s="79"/>
      <c r="H3333" s="77"/>
      <c r="I3333" s="77"/>
    </row>
    <row r="3334" spans="1:9" x14ac:dyDescent="0.25">
      <c r="A3334" s="13" t="s">
        <v>14111</v>
      </c>
      <c r="B3334" s="78"/>
      <c r="C3334" s="113" t="str">
        <f t="shared" ref="C3334:C3397" si="53">A3334&amp;" - "&amp;B3334</f>
        <v xml:space="preserve">C3329 - </v>
      </c>
      <c r="D3334" s="77"/>
      <c r="E3334" s="111"/>
      <c r="F3334" s="77"/>
      <c r="G3334" s="79"/>
      <c r="H3334" s="77"/>
      <c r="I3334" s="77"/>
    </row>
    <row r="3335" spans="1:9" x14ac:dyDescent="0.25">
      <c r="A3335" s="13" t="s">
        <v>14112</v>
      </c>
      <c r="B3335" s="78"/>
      <c r="C3335" s="113" t="str">
        <f t="shared" si="53"/>
        <v xml:space="preserve">C3330 - </v>
      </c>
      <c r="D3335" s="77"/>
      <c r="E3335" s="111"/>
      <c r="F3335" s="77"/>
      <c r="G3335" s="79"/>
      <c r="H3335" s="77"/>
      <c r="I3335" s="77"/>
    </row>
    <row r="3336" spans="1:9" x14ac:dyDescent="0.25">
      <c r="A3336" s="13" t="s">
        <v>14113</v>
      </c>
      <c r="B3336" s="78"/>
      <c r="C3336" s="113" t="str">
        <f t="shared" si="53"/>
        <v xml:space="preserve">C3331 - </v>
      </c>
      <c r="D3336" s="77"/>
      <c r="E3336" s="111"/>
      <c r="F3336" s="77"/>
      <c r="G3336" s="79"/>
      <c r="H3336" s="77"/>
      <c r="I3336" s="77"/>
    </row>
    <row r="3337" spans="1:9" x14ac:dyDescent="0.25">
      <c r="A3337" s="13" t="s">
        <v>14114</v>
      </c>
      <c r="B3337" s="78"/>
      <c r="C3337" s="113" t="str">
        <f t="shared" si="53"/>
        <v xml:space="preserve">C3332 - </v>
      </c>
      <c r="D3337" s="77"/>
      <c r="E3337" s="111"/>
      <c r="F3337" s="77"/>
      <c r="G3337" s="79"/>
      <c r="H3337" s="77"/>
      <c r="I3337" s="77"/>
    </row>
    <row r="3338" spans="1:9" x14ac:dyDescent="0.25">
      <c r="A3338" s="13" t="s">
        <v>14115</v>
      </c>
      <c r="B3338" s="78"/>
      <c r="C3338" s="113" t="str">
        <f t="shared" si="53"/>
        <v xml:space="preserve">C3333 - </v>
      </c>
      <c r="D3338" s="77"/>
      <c r="E3338" s="111"/>
      <c r="F3338" s="77"/>
      <c r="G3338" s="79"/>
      <c r="H3338" s="77"/>
      <c r="I3338" s="77"/>
    </row>
    <row r="3339" spans="1:9" x14ac:dyDescent="0.25">
      <c r="A3339" s="13" t="s">
        <v>14116</v>
      </c>
      <c r="B3339" s="78"/>
      <c r="C3339" s="113" t="str">
        <f t="shared" si="53"/>
        <v xml:space="preserve">C3334 - </v>
      </c>
      <c r="D3339" s="77"/>
      <c r="E3339" s="111"/>
      <c r="F3339" s="77"/>
      <c r="G3339" s="79"/>
      <c r="H3339" s="77"/>
      <c r="I3339" s="77"/>
    </row>
    <row r="3340" spans="1:9" x14ac:dyDescent="0.25">
      <c r="A3340" s="13" t="s">
        <v>14117</v>
      </c>
      <c r="B3340" s="78"/>
      <c r="C3340" s="113" t="str">
        <f t="shared" si="53"/>
        <v xml:space="preserve">C3335 - </v>
      </c>
      <c r="D3340" s="77"/>
      <c r="E3340" s="111"/>
      <c r="F3340" s="77"/>
      <c r="G3340" s="79"/>
      <c r="H3340" s="77"/>
      <c r="I3340" s="77"/>
    </row>
    <row r="3341" spans="1:9" x14ac:dyDescent="0.25">
      <c r="A3341" s="13" t="s">
        <v>14118</v>
      </c>
      <c r="B3341" s="78"/>
      <c r="C3341" s="113" t="str">
        <f t="shared" si="53"/>
        <v xml:space="preserve">C3336 - </v>
      </c>
      <c r="D3341" s="77"/>
      <c r="E3341" s="111"/>
      <c r="F3341" s="77"/>
      <c r="G3341" s="79"/>
      <c r="H3341" s="77"/>
      <c r="I3341" s="77"/>
    </row>
    <row r="3342" spans="1:9" x14ac:dyDescent="0.25">
      <c r="A3342" s="13" t="s">
        <v>14119</v>
      </c>
      <c r="B3342" s="78"/>
      <c r="C3342" s="113" t="str">
        <f t="shared" si="53"/>
        <v xml:space="preserve">C3337 - </v>
      </c>
      <c r="D3342" s="77"/>
      <c r="E3342" s="111"/>
      <c r="F3342" s="77"/>
      <c r="G3342" s="79"/>
      <c r="H3342" s="77"/>
      <c r="I3342" s="77"/>
    </row>
    <row r="3343" spans="1:9" x14ac:dyDescent="0.25">
      <c r="A3343" s="13" t="s">
        <v>14120</v>
      </c>
      <c r="B3343" s="78"/>
      <c r="C3343" s="113" t="str">
        <f t="shared" si="53"/>
        <v xml:space="preserve">C3338 - </v>
      </c>
      <c r="D3343" s="77"/>
      <c r="E3343" s="111"/>
      <c r="F3343" s="77"/>
      <c r="G3343" s="79"/>
      <c r="H3343" s="77"/>
      <c r="I3343" s="77"/>
    </row>
    <row r="3344" spans="1:9" x14ac:dyDescent="0.25">
      <c r="A3344" s="13" t="s">
        <v>14121</v>
      </c>
      <c r="B3344" s="78"/>
      <c r="C3344" s="113" t="str">
        <f t="shared" si="53"/>
        <v xml:space="preserve">C3339 - </v>
      </c>
      <c r="D3344" s="77"/>
      <c r="E3344" s="111"/>
      <c r="F3344" s="77"/>
      <c r="G3344" s="79"/>
      <c r="H3344" s="77"/>
      <c r="I3344" s="77"/>
    </row>
    <row r="3345" spans="1:9" x14ac:dyDescent="0.25">
      <c r="A3345" s="13" t="s">
        <v>14122</v>
      </c>
      <c r="B3345" s="78"/>
      <c r="C3345" s="113" t="str">
        <f t="shared" si="53"/>
        <v xml:space="preserve">C3340 - </v>
      </c>
      <c r="D3345" s="77"/>
      <c r="E3345" s="111"/>
      <c r="F3345" s="77"/>
      <c r="G3345" s="79"/>
      <c r="H3345" s="77"/>
      <c r="I3345" s="77"/>
    </row>
    <row r="3346" spans="1:9" x14ac:dyDescent="0.25">
      <c r="A3346" s="13" t="s">
        <v>14123</v>
      </c>
      <c r="B3346" s="78"/>
      <c r="C3346" s="113" t="str">
        <f t="shared" si="53"/>
        <v xml:space="preserve">C3341 - </v>
      </c>
      <c r="D3346" s="77"/>
      <c r="E3346" s="111"/>
      <c r="F3346" s="77"/>
      <c r="G3346" s="79"/>
      <c r="H3346" s="77"/>
      <c r="I3346" s="77"/>
    </row>
    <row r="3347" spans="1:9" x14ac:dyDescent="0.25">
      <c r="A3347" s="13" t="s">
        <v>14124</v>
      </c>
      <c r="B3347" s="78"/>
      <c r="C3347" s="113" t="str">
        <f t="shared" si="53"/>
        <v xml:space="preserve">C3342 - </v>
      </c>
      <c r="D3347" s="77"/>
      <c r="E3347" s="111"/>
      <c r="F3347" s="77"/>
      <c r="G3347" s="79"/>
      <c r="H3347" s="77"/>
      <c r="I3347" s="77"/>
    </row>
    <row r="3348" spans="1:9" x14ac:dyDescent="0.25">
      <c r="A3348" s="13" t="s">
        <v>14125</v>
      </c>
      <c r="B3348" s="78"/>
      <c r="C3348" s="113" t="str">
        <f t="shared" si="53"/>
        <v xml:space="preserve">C3343 - </v>
      </c>
      <c r="D3348" s="77"/>
      <c r="E3348" s="111"/>
      <c r="F3348" s="77"/>
      <c r="G3348" s="79"/>
      <c r="H3348" s="77"/>
      <c r="I3348" s="77"/>
    </row>
    <row r="3349" spans="1:9" x14ac:dyDescent="0.25">
      <c r="A3349" s="13" t="s">
        <v>14126</v>
      </c>
      <c r="B3349" s="78"/>
      <c r="C3349" s="113" t="str">
        <f t="shared" si="53"/>
        <v xml:space="preserve">C3344 - </v>
      </c>
      <c r="D3349" s="77"/>
      <c r="E3349" s="111"/>
      <c r="F3349" s="77"/>
      <c r="G3349" s="79"/>
      <c r="H3349" s="77"/>
      <c r="I3349" s="77"/>
    </row>
    <row r="3350" spans="1:9" x14ac:dyDescent="0.25">
      <c r="A3350" s="13" t="s">
        <v>14127</v>
      </c>
      <c r="B3350" s="78"/>
      <c r="C3350" s="113" t="str">
        <f t="shared" si="53"/>
        <v xml:space="preserve">C3345 - </v>
      </c>
      <c r="D3350" s="77"/>
      <c r="E3350" s="111"/>
      <c r="F3350" s="77"/>
      <c r="G3350" s="79"/>
      <c r="H3350" s="77"/>
      <c r="I3350" s="77"/>
    </row>
    <row r="3351" spans="1:9" x14ac:dyDescent="0.25">
      <c r="A3351" s="13" t="s">
        <v>14128</v>
      </c>
      <c r="B3351" s="78"/>
      <c r="C3351" s="113" t="str">
        <f t="shared" si="53"/>
        <v xml:space="preserve">C3346 - </v>
      </c>
      <c r="D3351" s="77"/>
      <c r="E3351" s="111"/>
      <c r="F3351" s="77"/>
      <c r="G3351" s="79"/>
      <c r="H3351" s="77"/>
      <c r="I3351" s="77"/>
    </row>
    <row r="3352" spans="1:9" x14ac:dyDescent="0.25">
      <c r="A3352" s="13" t="s">
        <v>14129</v>
      </c>
      <c r="B3352" s="78"/>
      <c r="C3352" s="113" t="str">
        <f t="shared" si="53"/>
        <v xml:space="preserve">C3347 - </v>
      </c>
      <c r="D3352" s="77"/>
      <c r="E3352" s="111"/>
      <c r="F3352" s="77"/>
      <c r="G3352" s="79"/>
      <c r="H3352" s="77"/>
      <c r="I3352" s="77"/>
    </row>
    <row r="3353" spans="1:9" x14ac:dyDescent="0.25">
      <c r="A3353" s="13" t="s">
        <v>14130</v>
      </c>
      <c r="B3353" s="78"/>
      <c r="C3353" s="113" t="str">
        <f t="shared" si="53"/>
        <v xml:space="preserve">C3348 - </v>
      </c>
      <c r="D3353" s="77"/>
      <c r="E3353" s="111"/>
      <c r="F3353" s="77"/>
      <c r="G3353" s="79"/>
      <c r="H3353" s="77"/>
      <c r="I3353" s="77"/>
    </row>
    <row r="3354" spans="1:9" x14ac:dyDescent="0.25">
      <c r="A3354" s="13" t="s">
        <v>14131</v>
      </c>
      <c r="B3354" s="78"/>
      <c r="C3354" s="113" t="str">
        <f t="shared" si="53"/>
        <v xml:space="preserve">C3349 - </v>
      </c>
      <c r="D3354" s="77"/>
      <c r="E3354" s="111"/>
      <c r="F3354" s="77"/>
      <c r="G3354" s="79"/>
      <c r="H3354" s="77"/>
      <c r="I3354" s="77"/>
    </row>
    <row r="3355" spans="1:9" x14ac:dyDescent="0.25">
      <c r="A3355" s="13" t="s">
        <v>14132</v>
      </c>
      <c r="B3355" s="78"/>
      <c r="C3355" s="113" t="str">
        <f t="shared" si="53"/>
        <v xml:space="preserve">C3350 - </v>
      </c>
      <c r="D3355" s="77"/>
      <c r="E3355" s="111"/>
      <c r="F3355" s="77"/>
      <c r="G3355" s="79"/>
      <c r="H3355" s="77"/>
      <c r="I3355" s="77"/>
    </row>
    <row r="3356" spans="1:9" x14ac:dyDescent="0.25">
      <c r="A3356" s="13" t="s">
        <v>14133</v>
      </c>
      <c r="B3356" s="78"/>
      <c r="C3356" s="113" t="str">
        <f t="shared" si="53"/>
        <v xml:space="preserve">C3351 - </v>
      </c>
      <c r="D3356" s="77"/>
      <c r="E3356" s="111"/>
      <c r="F3356" s="77"/>
      <c r="G3356" s="79"/>
      <c r="H3356" s="77"/>
      <c r="I3356" s="77"/>
    </row>
    <row r="3357" spans="1:9" x14ac:dyDescent="0.25">
      <c r="A3357" s="13" t="s">
        <v>14134</v>
      </c>
      <c r="B3357" s="78"/>
      <c r="C3357" s="113" t="str">
        <f t="shared" si="53"/>
        <v xml:space="preserve">C3352 - </v>
      </c>
      <c r="D3357" s="77"/>
      <c r="E3357" s="111"/>
      <c r="F3357" s="77"/>
      <c r="G3357" s="79"/>
      <c r="H3357" s="77"/>
      <c r="I3357" s="77"/>
    </row>
    <row r="3358" spans="1:9" x14ac:dyDescent="0.25">
      <c r="A3358" s="13" t="s">
        <v>14135</v>
      </c>
      <c r="B3358" s="78"/>
      <c r="C3358" s="113" t="str">
        <f t="shared" si="53"/>
        <v xml:space="preserve">C3353 - </v>
      </c>
      <c r="D3358" s="77"/>
      <c r="E3358" s="111"/>
      <c r="F3358" s="77"/>
      <c r="G3358" s="79"/>
      <c r="H3358" s="77"/>
      <c r="I3358" s="77"/>
    </row>
    <row r="3359" spans="1:9" x14ac:dyDescent="0.25">
      <c r="A3359" s="13" t="s">
        <v>14136</v>
      </c>
      <c r="B3359" s="78"/>
      <c r="C3359" s="113" t="str">
        <f t="shared" si="53"/>
        <v xml:space="preserve">C3354 - </v>
      </c>
      <c r="D3359" s="77"/>
      <c r="E3359" s="111"/>
      <c r="F3359" s="77"/>
      <c r="G3359" s="79"/>
      <c r="H3359" s="77"/>
      <c r="I3359" s="77"/>
    </row>
    <row r="3360" spans="1:9" x14ac:dyDescent="0.25">
      <c r="A3360" s="13" t="s">
        <v>14137</v>
      </c>
      <c r="B3360" s="78"/>
      <c r="C3360" s="113" t="str">
        <f t="shared" si="53"/>
        <v xml:space="preserve">C3355 - </v>
      </c>
      <c r="D3360" s="77"/>
      <c r="E3360" s="111"/>
      <c r="F3360" s="77"/>
      <c r="G3360" s="79"/>
      <c r="H3360" s="77"/>
      <c r="I3360" s="77"/>
    </row>
    <row r="3361" spans="1:9" x14ac:dyDescent="0.25">
      <c r="A3361" s="13" t="s">
        <v>14138</v>
      </c>
      <c r="B3361" s="78"/>
      <c r="C3361" s="113" t="str">
        <f t="shared" si="53"/>
        <v xml:space="preserve">C3356 - </v>
      </c>
      <c r="D3361" s="77"/>
      <c r="E3361" s="111"/>
      <c r="F3361" s="77"/>
      <c r="G3361" s="79"/>
      <c r="H3361" s="77"/>
      <c r="I3361" s="77"/>
    </row>
    <row r="3362" spans="1:9" x14ac:dyDescent="0.25">
      <c r="A3362" s="13" t="s">
        <v>14139</v>
      </c>
      <c r="B3362" s="78"/>
      <c r="C3362" s="113" t="str">
        <f t="shared" si="53"/>
        <v xml:space="preserve">C3357 - </v>
      </c>
      <c r="D3362" s="77"/>
      <c r="E3362" s="111"/>
      <c r="F3362" s="77"/>
      <c r="G3362" s="79"/>
      <c r="H3362" s="77"/>
      <c r="I3362" s="77"/>
    </row>
    <row r="3363" spans="1:9" x14ac:dyDescent="0.25">
      <c r="A3363" s="13" t="s">
        <v>14140</v>
      </c>
      <c r="B3363" s="78"/>
      <c r="C3363" s="113" t="str">
        <f t="shared" si="53"/>
        <v xml:space="preserve">C3358 - </v>
      </c>
      <c r="D3363" s="77"/>
      <c r="E3363" s="111"/>
      <c r="F3363" s="77"/>
      <c r="G3363" s="79"/>
      <c r="H3363" s="77"/>
      <c r="I3363" s="77"/>
    </row>
    <row r="3364" spans="1:9" x14ac:dyDescent="0.25">
      <c r="A3364" s="13" t="s">
        <v>14141</v>
      </c>
      <c r="B3364" s="78"/>
      <c r="C3364" s="113" t="str">
        <f t="shared" si="53"/>
        <v xml:space="preserve">C3359 - </v>
      </c>
      <c r="D3364" s="77"/>
      <c r="E3364" s="111"/>
      <c r="F3364" s="77"/>
      <c r="G3364" s="79"/>
      <c r="H3364" s="77"/>
      <c r="I3364" s="77"/>
    </row>
    <row r="3365" spans="1:9" x14ac:dyDescent="0.25">
      <c r="A3365" s="13" t="s">
        <v>14142</v>
      </c>
      <c r="B3365" s="78"/>
      <c r="C3365" s="113" t="str">
        <f t="shared" si="53"/>
        <v xml:space="preserve">C3360 - </v>
      </c>
      <c r="D3365" s="77"/>
      <c r="E3365" s="111"/>
      <c r="F3365" s="77"/>
      <c r="G3365" s="79"/>
      <c r="H3365" s="77"/>
      <c r="I3365" s="77"/>
    </row>
    <row r="3366" spans="1:9" x14ac:dyDescent="0.25">
      <c r="A3366" s="13" t="s">
        <v>14143</v>
      </c>
      <c r="B3366" s="78"/>
      <c r="C3366" s="113" t="str">
        <f t="shared" si="53"/>
        <v xml:space="preserve">C3361 - </v>
      </c>
      <c r="D3366" s="77"/>
      <c r="E3366" s="111"/>
      <c r="F3366" s="77"/>
      <c r="G3366" s="79"/>
      <c r="H3366" s="77"/>
      <c r="I3366" s="77"/>
    </row>
    <row r="3367" spans="1:9" x14ac:dyDescent="0.25">
      <c r="A3367" s="13" t="s">
        <v>14144</v>
      </c>
      <c r="B3367" s="78"/>
      <c r="C3367" s="113" t="str">
        <f t="shared" si="53"/>
        <v xml:space="preserve">C3362 - </v>
      </c>
      <c r="D3367" s="77"/>
      <c r="E3367" s="111"/>
      <c r="F3367" s="77"/>
      <c r="G3367" s="79"/>
      <c r="H3367" s="77"/>
      <c r="I3367" s="77"/>
    </row>
    <row r="3368" spans="1:9" x14ac:dyDescent="0.25">
      <c r="A3368" s="13" t="s">
        <v>14145</v>
      </c>
      <c r="B3368" s="78"/>
      <c r="C3368" s="113" t="str">
        <f t="shared" si="53"/>
        <v xml:space="preserve">C3363 - </v>
      </c>
      <c r="D3368" s="77"/>
      <c r="E3368" s="111"/>
      <c r="F3368" s="77"/>
      <c r="G3368" s="79"/>
      <c r="H3368" s="77"/>
      <c r="I3368" s="77"/>
    </row>
    <row r="3369" spans="1:9" x14ac:dyDescent="0.25">
      <c r="A3369" s="13" t="s">
        <v>14146</v>
      </c>
      <c r="B3369" s="78"/>
      <c r="C3369" s="113" t="str">
        <f t="shared" si="53"/>
        <v xml:space="preserve">C3364 - </v>
      </c>
      <c r="D3369" s="77"/>
      <c r="E3369" s="111"/>
      <c r="F3369" s="77"/>
      <c r="G3369" s="79"/>
      <c r="H3369" s="77"/>
      <c r="I3369" s="77"/>
    </row>
    <row r="3370" spans="1:9" x14ac:dyDescent="0.25">
      <c r="A3370" s="13" t="s">
        <v>14147</v>
      </c>
      <c r="B3370" s="78"/>
      <c r="C3370" s="113" t="str">
        <f t="shared" si="53"/>
        <v xml:space="preserve">C3365 - </v>
      </c>
      <c r="D3370" s="77"/>
      <c r="E3370" s="111"/>
      <c r="F3370" s="77"/>
      <c r="G3370" s="79"/>
      <c r="H3370" s="77"/>
      <c r="I3370" s="77"/>
    </row>
    <row r="3371" spans="1:9" x14ac:dyDescent="0.25">
      <c r="A3371" s="13" t="s">
        <v>14148</v>
      </c>
      <c r="B3371" s="78"/>
      <c r="C3371" s="113" t="str">
        <f t="shared" si="53"/>
        <v xml:space="preserve">C3366 - </v>
      </c>
      <c r="D3371" s="77"/>
      <c r="E3371" s="111"/>
      <c r="F3371" s="77"/>
      <c r="G3371" s="79"/>
      <c r="H3371" s="77"/>
      <c r="I3371" s="77"/>
    </row>
    <row r="3372" spans="1:9" x14ac:dyDescent="0.25">
      <c r="A3372" s="13" t="s">
        <v>14149</v>
      </c>
      <c r="B3372" s="78"/>
      <c r="C3372" s="113" t="str">
        <f t="shared" si="53"/>
        <v xml:space="preserve">C3367 - </v>
      </c>
      <c r="D3372" s="77"/>
      <c r="E3372" s="111"/>
      <c r="F3372" s="77"/>
      <c r="G3372" s="79"/>
      <c r="H3372" s="77"/>
      <c r="I3372" s="77"/>
    </row>
    <row r="3373" spans="1:9" x14ac:dyDescent="0.25">
      <c r="A3373" s="13" t="s">
        <v>14150</v>
      </c>
      <c r="B3373" s="78"/>
      <c r="C3373" s="113" t="str">
        <f t="shared" si="53"/>
        <v xml:space="preserve">C3368 - </v>
      </c>
      <c r="D3373" s="77"/>
      <c r="E3373" s="111"/>
      <c r="F3373" s="77"/>
      <c r="G3373" s="79"/>
      <c r="H3373" s="77"/>
      <c r="I3373" s="77"/>
    </row>
    <row r="3374" spans="1:9" x14ac:dyDescent="0.25">
      <c r="A3374" s="13" t="s">
        <v>14151</v>
      </c>
      <c r="B3374" s="78"/>
      <c r="C3374" s="113" t="str">
        <f t="shared" si="53"/>
        <v xml:space="preserve">C3369 - </v>
      </c>
      <c r="D3374" s="77"/>
      <c r="E3374" s="111"/>
      <c r="F3374" s="77"/>
      <c r="G3374" s="79"/>
      <c r="H3374" s="77"/>
      <c r="I3374" s="77"/>
    </row>
    <row r="3375" spans="1:9" x14ac:dyDescent="0.25">
      <c r="A3375" s="13" t="s">
        <v>14152</v>
      </c>
      <c r="B3375" s="78"/>
      <c r="C3375" s="113" t="str">
        <f t="shared" si="53"/>
        <v xml:space="preserve">C3370 - </v>
      </c>
      <c r="D3375" s="77"/>
      <c r="E3375" s="111"/>
      <c r="F3375" s="77"/>
      <c r="G3375" s="79"/>
      <c r="H3375" s="77"/>
      <c r="I3375" s="77"/>
    </row>
    <row r="3376" spans="1:9" x14ac:dyDescent="0.25">
      <c r="A3376" s="13" t="s">
        <v>14153</v>
      </c>
      <c r="B3376" s="78"/>
      <c r="C3376" s="113" t="str">
        <f t="shared" si="53"/>
        <v xml:space="preserve">C3371 - </v>
      </c>
      <c r="D3376" s="77"/>
      <c r="E3376" s="111"/>
      <c r="F3376" s="77"/>
      <c r="G3376" s="79"/>
      <c r="H3376" s="77"/>
      <c r="I3376" s="77"/>
    </row>
    <row r="3377" spans="1:9" x14ac:dyDescent="0.25">
      <c r="A3377" s="13" t="s">
        <v>14154</v>
      </c>
      <c r="B3377" s="78"/>
      <c r="C3377" s="113" t="str">
        <f t="shared" si="53"/>
        <v xml:space="preserve">C3372 - </v>
      </c>
      <c r="D3377" s="77"/>
      <c r="E3377" s="111"/>
      <c r="F3377" s="77"/>
      <c r="G3377" s="79"/>
      <c r="H3377" s="77"/>
      <c r="I3377" s="77"/>
    </row>
    <row r="3378" spans="1:9" x14ac:dyDescent="0.25">
      <c r="A3378" s="13" t="s">
        <v>14155</v>
      </c>
      <c r="B3378" s="78"/>
      <c r="C3378" s="113" t="str">
        <f t="shared" si="53"/>
        <v xml:space="preserve">C3373 - </v>
      </c>
      <c r="D3378" s="77"/>
      <c r="E3378" s="111"/>
      <c r="F3378" s="77"/>
      <c r="G3378" s="79"/>
      <c r="H3378" s="77"/>
      <c r="I3378" s="77"/>
    </row>
    <row r="3379" spans="1:9" x14ac:dyDescent="0.25">
      <c r="A3379" s="13" t="s">
        <v>14156</v>
      </c>
      <c r="B3379" s="78"/>
      <c r="C3379" s="113" t="str">
        <f t="shared" si="53"/>
        <v xml:space="preserve">C3374 - </v>
      </c>
      <c r="D3379" s="77"/>
      <c r="E3379" s="111"/>
      <c r="F3379" s="77"/>
      <c r="G3379" s="79"/>
      <c r="H3379" s="77"/>
      <c r="I3379" s="77"/>
    </row>
    <row r="3380" spans="1:9" x14ac:dyDescent="0.25">
      <c r="A3380" s="13" t="s">
        <v>14157</v>
      </c>
      <c r="B3380" s="78"/>
      <c r="C3380" s="113" t="str">
        <f t="shared" si="53"/>
        <v xml:space="preserve">C3375 - </v>
      </c>
      <c r="D3380" s="77"/>
      <c r="E3380" s="111"/>
      <c r="F3380" s="77"/>
      <c r="G3380" s="79"/>
      <c r="H3380" s="77"/>
      <c r="I3380" s="77"/>
    </row>
    <row r="3381" spans="1:9" x14ac:dyDescent="0.25">
      <c r="A3381" s="13" t="s">
        <v>14158</v>
      </c>
      <c r="B3381" s="78"/>
      <c r="C3381" s="113" t="str">
        <f t="shared" si="53"/>
        <v xml:space="preserve">C3376 - </v>
      </c>
      <c r="D3381" s="77"/>
      <c r="E3381" s="111"/>
      <c r="F3381" s="77"/>
      <c r="G3381" s="79"/>
      <c r="H3381" s="77"/>
      <c r="I3381" s="77"/>
    </row>
    <row r="3382" spans="1:9" x14ac:dyDescent="0.25">
      <c r="A3382" s="13" t="s">
        <v>14159</v>
      </c>
      <c r="B3382" s="78"/>
      <c r="C3382" s="113" t="str">
        <f t="shared" si="53"/>
        <v xml:space="preserve">C3377 - </v>
      </c>
      <c r="D3382" s="77"/>
      <c r="E3382" s="111"/>
      <c r="F3382" s="77"/>
      <c r="G3382" s="79"/>
      <c r="H3382" s="77"/>
      <c r="I3382" s="77"/>
    </row>
    <row r="3383" spans="1:9" x14ac:dyDescent="0.25">
      <c r="A3383" s="13" t="s">
        <v>14160</v>
      </c>
      <c r="B3383" s="78"/>
      <c r="C3383" s="113" t="str">
        <f t="shared" si="53"/>
        <v xml:space="preserve">C3378 - </v>
      </c>
      <c r="D3383" s="77"/>
      <c r="E3383" s="111"/>
      <c r="F3383" s="77"/>
      <c r="G3383" s="79"/>
      <c r="H3383" s="77"/>
      <c r="I3383" s="77"/>
    </row>
    <row r="3384" spans="1:9" x14ac:dyDescent="0.25">
      <c r="A3384" s="13" t="s">
        <v>14161</v>
      </c>
      <c r="B3384" s="78"/>
      <c r="C3384" s="113" t="str">
        <f t="shared" si="53"/>
        <v xml:space="preserve">C3379 - </v>
      </c>
      <c r="D3384" s="77"/>
      <c r="E3384" s="111"/>
      <c r="F3384" s="77"/>
      <c r="G3384" s="79"/>
      <c r="H3384" s="77"/>
      <c r="I3384" s="77"/>
    </row>
    <row r="3385" spans="1:9" x14ac:dyDescent="0.25">
      <c r="A3385" s="13" t="s">
        <v>14162</v>
      </c>
      <c r="B3385" s="78"/>
      <c r="C3385" s="113" t="str">
        <f t="shared" si="53"/>
        <v xml:space="preserve">C3380 - </v>
      </c>
      <c r="D3385" s="77"/>
      <c r="E3385" s="111"/>
      <c r="F3385" s="77"/>
      <c r="G3385" s="79"/>
      <c r="H3385" s="77"/>
      <c r="I3385" s="77"/>
    </row>
    <row r="3386" spans="1:9" x14ac:dyDescent="0.25">
      <c r="A3386" s="13" t="s">
        <v>14163</v>
      </c>
      <c r="B3386" s="78"/>
      <c r="C3386" s="113" t="str">
        <f t="shared" si="53"/>
        <v xml:space="preserve">C3381 - </v>
      </c>
      <c r="D3386" s="77"/>
      <c r="E3386" s="111"/>
      <c r="F3386" s="77"/>
      <c r="G3386" s="79"/>
      <c r="H3386" s="77"/>
      <c r="I3386" s="77"/>
    </row>
    <row r="3387" spans="1:9" x14ac:dyDescent="0.25">
      <c r="A3387" s="13" t="s">
        <v>14164</v>
      </c>
      <c r="B3387" s="78"/>
      <c r="C3387" s="113" t="str">
        <f t="shared" si="53"/>
        <v xml:space="preserve">C3382 - </v>
      </c>
      <c r="D3387" s="77"/>
      <c r="E3387" s="111"/>
      <c r="F3387" s="77"/>
      <c r="G3387" s="79"/>
      <c r="H3387" s="77"/>
      <c r="I3387" s="77"/>
    </row>
    <row r="3388" spans="1:9" x14ac:dyDescent="0.25">
      <c r="A3388" s="13" t="s">
        <v>14165</v>
      </c>
      <c r="B3388" s="78"/>
      <c r="C3388" s="113" t="str">
        <f t="shared" si="53"/>
        <v xml:space="preserve">C3383 - </v>
      </c>
      <c r="D3388" s="77"/>
      <c r="E3388" s="111"/>
      <c r="F3388" s="77"/>
      <c r="G3388" s="79"/>
      <c r="H3388" s="77"/>
      <c r="I3388" s="77"/>
    </row>
    <row r="3389" spans="1:9" x14ac:dyDescent="0.25">
      <c r="A3389" s="13" t="s">
        <v>14166</v>
      </c>
      <c r="B3389" s="78"/>
      <c r="C3389" s="113" t="str">
        <f t="shared" si="53"/>
        <v xml:space="preserve">C3384 - </v>
      </c>
      <c r="D3389" s="77"/>
      <c r="E3389" s="111"/>
      <c r="F3389" s="77"/>
      <c r="G3389" s="79"/>
      <c r="H3389" s="77"/>
      <c r="I3389" s="77"/>
    </row>
    <row r="3390" spans="1:9" x14ac:dyDescent="0.25">
      <c r="A3390" s="13" t="s">
        <v>14167</v>
      </c>
      <c r="B3390" s="78"/>
      <c r="C3390" s="113" t="str">
        <f t="shared" si="53"/>
        <v xml:space="preserve">C3385 - </v>
      </c>
      <c r="D3390" s="77"/>
      <c r="E3390" s="111"/>
      <c r="F3390" s="77"/>
      <c r="G3390" s="79"/>
      <c r="H3390" s="77"/>
      <c r="I3390" s="77"/>
    </row>
    <row r="3391" spans="1:9" x14ac:dyDescent="0.25">
      <c r="A3391" s="13" t="s">
        <v>14168</v>
      </c>
      <c r="B3391" s="78"/>
      <c r="C3391" s="113" t="str">
        <f t="shared" si="53"/>
        <v xml:space="preserve">C3386 - </v>
      </c>
      <c r="D3391" s="77"/>
      <c r="E3391" s="111"/>
      <c r="F3391" s="77"/>
      <c r="G3391" s="79"/>
      <c r="H3391" s="77"/>
      <c r="I3391" s="77"/>
    </row>
    <row r="3392" spans="1:9" x14ac:dyDescent="0.25">
      <c r="A3392" s="13" t="s">
        <v>14169</v>
      </c>
      <c r="B3392" s="78"/>
      <c r="C3392" s="113" t="str">
        <f t="shared" si="53"/>
        <v xml:space="preserve">C3387 - </v>
      </c>
      <c r="D3392" s="77"/>
      <c r="E3392" s="111"/>
      <c r="F3392" s="77"/>
      <c r="G3392" s="79"/>
      <c r="H3392" s="77"/>
      <c r="I3392" s="77"/>
    </row>
    <row r="3393" spans="1:9" x14ac:dyDescent="0.25">
      <c r="A3393" s="13" t="s">
        <v>14170</v>
      </c>
      <c r="B3393" s="78"/>
      <c r="C3393" s="113" t="str">
        <f t="shared" si="53"/>
        <v xml:space="preserve">C3388 - </v>
      </c>
      <c r="D3393" s="77"/>
      <c r="E3393" s="111"/>
      <c r="F3393" s="77"/>
      <c r="G3393" s="79"/>
      <c r="H3393" s="77"/>
      <c r="I3393" s="77"/>
    </row>
    <row r="3394" spans="1:9" x14ac:dyDescent="0.25">
      <c r="A3394" s="13" t="s">
        <v>14171</v>
      </c>
      <c r="B3394" s="78"/>
      <c r="C3394" s="113" t="str">
        <f t="shared" si="53"/>
        <v xml:space="preserve">C3389 - </v>
      </c>
      <c r="D3394" s="77"/>
      <c r="E3394" s="111"/>
      <c r="F3394" s="77"/>
      <c r="G3394" s="79"/>
      <c r="H3394" s="77"/>
      <c r="I3394" s="77"/>
    </row>
    <row r="3395" spans="1:9" x14ac:dyDescent="0.25">
      <c r="A3395" s="13" t="s">
        <v>14172</v>
      </c>
      <c r="B3395" s="78"/>
      <c r="C3395" s="113" t="str">
        <f t="shared" si="53"/>
        <v xml:space="preserve">C3390 - </v>
      </c>
      <c r="D3395" s="77"/>
      <c r="E3395" s="111"/>
      <c r="F3395" s="77"/>
      <c r="G3395" s="79"/>
      <c r="H3395" s="77"/>
      <c r="I3395" s="77"/>
    </row>
    <row r="3396" spans="1:9" x14ac:dyDescent="0.25">
      <c r="A3396" s="13" t="s">
        <v>14173</v>
      </c>
      <c r="B3396" s="78"/>
      <c r="C3396" s="113" t="str">
        <f t="shared" si="53"/>
        <v xml:space="preserve">C3391 - </v>
      </c>
      <c r="D3396" s="77"/>
      <c r="E3396" s="111"/>
      <c r="F3396" s="77"/>
      <c r="G3396" s="79"/>
      <c r="H3396" s="77"/>
      <c r="I3396" s="77"/>
    </row>
    <row r="3397" spans="1:9" x14ac:dyDescent="0.25">
      <c r="A3397" s="13" t="s">
        <v>14174</v>
      </c>
      <c r="B3397" s="78"/>
      <c r="C3397" s="113" t="str">
        <f t="shared" si="53"/>
        <v xml:space="preserve">C3392 - </v>
      </c>
      <c r="D3397" s="77"/>
      <c r="E3397" s="111"/>
      <c r="F3397" s="77"/>
      <c r="G3397" s="79"/>
      <c r="H3397" s="77"/>
      <c r="I3397" s="77"/>
    </row>
    <row r="3398" spans="1:9" x14ac:dyDescent="0.25">
      <c r="A3398" s="13" t="s">
        <v>14175</v>
      </c>
      <c r="B3398" s="78"/>
      <c r="C3398" s="113" t="str">
        <f t="shared" ref="C3398:C3461" si="54">A3398&amp;" - "&amp;B3398</f>
        <v xml:space="preserve">C3393 - </v>
      </c>
      <c r="D3398" s="77"/>
      <c r="E3398" s="111"/>
      <c r="F3398" s="77"/>
      <c r="G3398" s="79"/>
      <c r="H3398" s="77"/>
      <c r="I3398" s="77"/>
    </row>
    <row r="3399" spans="1:9" x14ac:dyDescent="0.25">
      <c r="A3399" s="13" t="s">
        <v>14176</v>
      </c>
      <c r="B3399" s="78"/>
      <c r="C3399" s="113" t="str">
        <f t="shared" si="54"/>
        <v xml:space="preserve">C3394 - </v>
      </c>
      <c r="D3399" s="77"/>
      <c r="E3399" s="111"/>
      <c r="F3399" s="77"/>
      <c r="G3399" s="79"/>
      <c r="H3399" s="77"/>
      <c r="I3399" s="77"/>
    </row>
    <row r="3400" spans="1:9" x14ac:dyDescent="0.25">
      <c r="A3400" s="13" t="s">
        <v>14177</v>
      </c>
      <c r="B3400" s="78"/>
      <c r="C3400" s="113" t="str">
        <f t="shared" si="54"/>
        <v xml:space="preserve">C3395 - </v>
      </c>
      <c r="D3400" s="77"/>
      <c r="E3400" s="111"/>
      <c r="F3400" s="77"/>
      <c r="G3400" s="79"/>
      <c r="H3400" s="77"/>
      <c r="I3400" s="77"/>
    </row>
    <row r="3401" spans="1:9" x14ac:dyDescent="0.25">
      <c r="A3401" s="13" t="s">
        <v>14178</v>
      </c>
      <c r="B3401" s="78"/>
      <c r="C3401" s="113" t="str">
        <f t="shared" si="54"/>
        <v xml:space="preserve">C3396 - </v>
      </c>
      <c r="D3401" s="77"/>
      <c r="E3401" s="111"/>
      <c r="F3401" s="77"/>
      <c r="G3401" s="79"/>
      <c r="H3401" s="77"/>
      <c r="I3401" s="77"/>
    </row>
    <row r="3402" spans="1:9" x14ac:dyDescent="0.25">
      <c r="A3402" s="13" t="s">
        <v>14179</v>
      </c>
      <c r="B3402" s="78"/>
      <c r="C3402" s="113" t="str">
        <f t="shared" si="54"/>
        <v xml:space="preserve">C3397 - </v>
      </c>
      <c r="D3402" s="77"/>
      <c r="E3402" s="111"/>
      <c r="F3402" s="77"/>
      <c r="G3402" s="79"/>
      <c r="H3402" s="77"/>
      <c r="I3402" s="77"/>
    </row>
    <row r="3403" spans="1:9" x14ac:dyDescent="0.25">
      <c r="A3403" s="13" t="s">
        <v>14180</v>
      </c>
      <c r="B3403" s="78"/>
      <c r="C3403" s="113" t="str">
        <f t="shared" si="54"/>
        <v xml:space="preserve">C3398 - </v>
      </c>
      <c r="D3403" s="77"/>
      <c r="E3403" s="111"/>
      <c r="F3403" s="77"/>
      <c r="G3403" s="79"/>
      <c r="H3403" s="77"/>
      <c r="I3403" s="77"/>
    </row>
    <row r="3404" spans="1:9" x14ac:dyDescent="0.25">
      <c r="A3404" s="13" t="s">
        <v>14181</v>
      </c>
      <c r="B3404" s="78"/>
      <c r="C3404" s="113" t="str">
        <f t="shared" si="54"/>
        <v xml:space="preserve">C3399 - </v>
      </c>
      <c r="D3404" s="77"/>
      <c r="E3404" s="111"/>
      <c r="F3404" s="77"/>
      <c r="G3404" s="79"/>
      <c r="H3404" s="77"/>
      <c r="I3404" s="77"/>
    </row>
    <row r="3405" spans="1:9" x14ac:dyDescent="0.25">
      <c r="A3405" s="13" t="s">
        <v>14182</v>
      </c>
      <c r="B3405" s="78"/>
      <c r="C3405" s="113" t="str">
        <f t="shared" si="54"/>
        <v xml:space="preserve">C3400 - </v>
      </c>
      <c r="D3405" s="77"/>
      <c r="E3405" s="111"/>
      <c r="F3405" s="77"/>
      <c r="G3405" s="79"/>
      <c r="H3405" s="77"/>
      <c r="I3405" s="77"/>
    </row>
    <row r="3406" spans="1:9" x14ac:dyDescent="0.25">
      <c r="A3406" s="13" t="s">
        <v>14183</v>
      </c>
      <c r="B3406" s="78"/>
      <c r="C3406" s="113" t="str">
        <f t="shared" si="54"/>
        <v xml:space="preserve">C3401 - </v>
      </c>
      <c r="D3406" s="77"/>
      <c r="E3406" s="111"/>
      <c r="F3406" s="77"/>
      <c r="G3406" s="79"/>
      <c r="H3406" s="77"/>
      <c r="I3406" s="77"/>
    </row>
    <row r="3407" spans="1:9" x14ac:dyDescent="0.25">
      <c r="A3407" s="13" t="s">
        <v>14184</v>
      </c>
      <c r="B3407" s="78"/>
      <c r="C3407" s="113" t="str">
        <f t="shared" si="54"/>
        <v xml:space="preserve">C3402 - </v>
      </c>
      <c r="D3407" s="77"/>
      <c r="E3407" s="111"/>
      <c r="F3407" s="77"/>
      <c r="G3407" s="79"/>
      <c r="H3407" s="77"/>
      <c r="I3407" s="77"/>
    </row>
    <row r="3408" spans="1:9" x14ac:dyDescent="0.25">
      <c r="A3408" s="13" t="s">
        <v>14185</v>
      </c>
      <c r="B3408" s="78"/>
      <c r="C3408" s="113" t="str">
        <f t="shared" si="54"/>
        <v xml:space="preserve">C3403 - </v>
      </c>
      <c r="D3408" s="77"/>
      <c r="E3408" s="111"/>
      <c r="F3408" s="77"/>
      <c r="G3408" s="79"/>
      <c r="H3408" s="77"/>
      <c r="I3408" s="77"/>
    </row>
    <row r="3409" spans="1:9" x14ac:dyDescent="0.25">
      <c r="A3409" s="13" t="s">
        <v>14186</v>
      </c>
      <c r="B3409" s="78"/>
      <c r="C3409" s="113" t="str">
        <f t="shared" si="54"/>
        <v xml:space="preserve">C3404 - </v>
      </c>
      <c r="D3409" s="77"/>
      <c r="E3409" s="111"/>
      <c r="F3409" s="77"/>
      <c r="G3409" s="79"/>
      <c r="H3409" s="77"/>
      <c r="I3409" s="77"/>
    </row>
    <row r="3410" spans="1:9" x14ac:dyDescent="0.25">
      <c r="A3410" s="13" t="s">
        <v>14187</v>
      </c>
      <c r="B3410" s="78"/>
      <c r="C3410" s="113" t="str">
        <f t="shared" si="54"/>
        <v xml:space="preserve">C3405 - </v>
      </c>
      <c r="D3410" s="77"/>
      <c r="E3410" s="111"/>
      <c r="F3410" s="77"/>
      <c r="G3410" s="79"/>
      <c r="H3410" s="77"/>
      <c r="I3410" s="77"/>
    </row>
    <row r="3411" spans="1:9" x14ac:dyDescent="0.25">
      <c r="A3411" s="13" t="s">
        <v>14188</v>
      </c>
      <c r="B3411" s="78"/>
      <c r="C3411" s="113" t="str">
        <f t="shared" si="54"/>
        <v xml:space="preserve">C3406 - </v>
      </c>
      <c r="D3411" s="77"/>
      <c r="E3411" s="111"/>
      <c r="F3411" s="77"/>
      <c r="G3411" s="79"/>
      <c r="H3411" s="77"/>
      <c r="I3411" s="77"/>
    </row>
    <row r="3412" spans="1:9" x14ac:dyDescent="0.25">
      <c r="A3412" s="13" t="s">
        <v>14189</v>
      </c>
      <c r="B3412" s="78"/>
      <c r="C3412" s="113" t="str">
        <f t="shared" si="54"/>
        <v xml:space="preserve">C3407 - </v>
      </c>
      <c r="D3412" s="77"/>
      <c r="E3412" s="111"/>
      <c r="F3412" s="77"/>
      <c r="G3412" s="79"/>
      <c r="H3412" s="77"/>
      <c r="I3412" s="77"/>
    </row>
    <row r="3413" spans="1:9" x14ac:dyDescent="0.25">
      <c r="A3413" s="13" t="s">
        <v>14190</v>
      </c>
      <c r="B3413" s="78"/>
      <c r="C3413" s="113" t="str">
        <f t="shared" si="54"/>
        <v xml:space="preserve">C3408 - </v>
      </c>
      <c r="D3413" s="77"/>
      <c r="E3413" s="111"/>
      <c r="F3413" s="77"/>
      <c r="G3413" s="79"/>
      <c r="H3413" s="77"/>
      <c r="I3413" s="77"/>
    </row>
    <row r="3414" spans="1:9" x14ac:dyDescent="0.25">
      <c r="A3414" s="13" t="s">
        <v>14191</v>
      </c>
      <c r="B3414" s="78"/>
      <c r="C3414" s="113" t="str">
        <f t="shared" si="54"/>
        <v xml:space="preserve">C3409 - </v>
      </c>
      <c r="D3414" s="77"/>
      <c r="E3414" s="111"/>
      <c r="F3414" s="77"/>
      <c r="G3414" s="79"/>
      <c r="H3414" s="77"/>
      <c r="I3414" s="77"/>
    </row>
    <row r="3415" spans="1:9" x14ac:dyDescent="0.25">
      <c r="A3415" s="13" t="s">
        <v>14192</v>
      </c>
      <c r="B3415" s="78"/>
      <c r="C3415" s="113" t="str">
        <f t="shared" si="54"/>
        <v xml:space="preserve">C3410 - </v>
      </c>
      <c r="D3415" s="77"/>
      <c r="E3415" s="111"/>
      <c r="F3415" s="77"/>
      <c r="G3415" s="79"/>
      <c r="H3415" s="77"/>
      <c r="I3415" s="77"/>
    </row>
    <row r="3416" spans="1:9" x14ac:dyDescent="0.25">
      <c r="A3416" s="13" t="s">
        <v>14193</v>
      </c>
      <c r="B3416" s="78"/>
      <c r="C3416" s="113" t="str">
        <f t="shared" si="54"/>
        <v xml:space="preserve">C3411 - </v>
      </c>
      <c r="D3416" s="77"/>
      <c r="E3416" s="111"/>
      <c r="F3416" s="77"/>
      <c r="G3416" s="79"/>
      <c r="H3416" s="77"/>
      <c r="I3416" s="77"/>
    </row>
    <row r="3417" spans="1:9" x14ac:dyDescent="0.25">
      <c r="A3417" s="13" t="s">
        <v>14194</v>
      </c>
      <c r="B3417" s="78"/>
      <c r="C3417" s="113" t="str">
        <f t="shared" si="54"/>
        <v xml:space="preserve">C3412 - </v>
      </c>
      <c r="D3417" s="77"/>
      <c r="E3417" s="111"/>
      <c r="F3417" s="77"/>
      <c r="G3417" s="79"/>
      <c r="H3417" s="77"/>
      <c r="I3417" s="77"/>
    </row>
    <row r="3418" spans="1:9" x14ac:dyDescent="0.25">
      <c r="A3418" s="13" t="s">
        <v>14195</v>
      </c>
      <c r="B3418" s="78"/>
      <c r="C3418" s="113" t="str">
        <f t="shared" si="54"/>
        <v xml:space="preserve">C3413 - </v>
      </c>
      <c r="D3418" s="77"/>
      <c r="E3418" s="111"/>
      <c r="F3418" s="77"/>
      <c r="G3418" s="79"/>
      <c r="H3418" s="77"/>
      <c r="I3418" s="77"/>
    </row>
    <row r="3419" spans="1:9" x14ac:dyDescent="0.25">
      <c r="A3419" s="13" t="s">
        <v>14196</v>
      </c>
      <c r="B3419" s="78"/>
      <c r="C3419" s="113" t="str">
        <f t="shared" si="54"/>
        <v xml:space="preserve">C3414 - </v>
      </c>
      <c r="D3419" s="77"/>
      <c r="E3419" s="111"/>
      <c r="F3419" s="77"/>
      <c r="G3419" s="79"/>
      <c r="H3419" s="77"/>
      <c r="I3419" s="77"/>
    </row>
    <row r="3420" spans="1:9" x14ac:dyDescent="0.25">
      <c r="A3420" s="13" t="s">
        <v>14197</v>
      </c>
      <c r="B3420" s="78"/>
      <c r="C3420" s="113" t="str">
        <f t="shared" si="54"/>
        <v xml:space="preserve">C3415 - </v>
      </c>
      <c r="D3420" s="77"/>
      <c r="E3420" s="111"/>
      <c r="F3420" s="77"/>
      <c r="G3420" s="79"/>
      <c r="H3420" s="77"/>
      <c r="I3420" s="77"/>
    </row>
    <row r="3421" spans="1:9" x14ac:dyDescent="0.25">
      <c r="A3421" s="13" t="s">
        <v>14198</v>
      </c>
      <c r="B3421" s="78"/>
      <c r="C3421" s="113" t="str">
        <f t="shared" si="54"/>
        <v xml:space="preserve">C3416 - </v>
      </c>
      <c r="D3421" s="77"/>
      <c r="E3421" s="111"/>
      <c r="F3421" s="77"/>
      <c r="G3421" s="79"/>
      <c r="H3421" s="77"/>
      <c r="I3421" s="77"/>
    </row>
    <row r="3422" spans="1:9" x14ac:dyDescent="0.25">
      <c r="A3422" s="13" t="s">
        <v>14199</v>
      </c>
      <c r="B3422" s="78"/>
      <c r="C3422" s="113" t="str">
        <f t="shared" si="54"/>
        <v xml:space="preserve">C3417 - </v>
      </c>
      <c r="D3422" s="77"/>
      <c r="E3422" s="111"/>
      <c r="F3422" s="77"/>
      <c r="G3422" s="79"/>
      <c r="H3422" s="77"/>
      <c r="I3422" s="77"/>
    </row>
    <row r="3423" spans="1:9" x14ac:dyDescent="0.25">
      <c r="A3423" s="13" t="s">
        <v>14200</v>
      </c>
      <c r="B3423" s="78"/>
      <c r="C3423" s="113" t="str">
        <f t="shared" si="54"/>
        <v xml:space="preserve">C3418 - </v>
      </c>
      <c r="D3423" s="77"/>
      <c r="E3423" s="111"/>
      <c r="F3423" s="77"/>
      <c r="G3423" s="79"/>
      <c r="H3423" s="77"/>
      <c r="I3423" s="77"/>
    </row>
    <row r="3424" spans="1:9" x14ac:dyDescent="0.25">
      <c r="A3424" s="13" t="s">
        <v>14201</v>
      </c>
      <c r="B3424" s="78"/>
      <c r="C3424" s="113" t="str">
        <f t="shared" si="54"/>
        <v xml:space="preserve">C3419 - </v>
      </c>
      <c r="D3424" s="77"/>
      <c r="E3424" s="111"/>
      <c r="F3424" s="77"/>
      <c r="G3424" s="79"/>
      <c r="H3424" s="77"/>
      <c r="I3424" s="77"/>
    </row>
    <row r="3425" spans="1:9" x14ac:dyDescent="0.25">
      <c r="A3425" s="13" t="s">
        <v>14202</v>
      </c>
      <c r="B3425" s="78"/>
      <c r="C3425" s="113" t="str">
        <f t="shared" si="54"/>
        <v xml:space="preserve">C3420 - </v>
      </c>
      <c r="D3425" s="77"/>
      <c r="E3425" s="111"/>
      <c r="F3425" s="77"/>
      <c r="G3425" s="79"/>
      <c r="H3425" s="77"/>
      <c r="I3425" s="77"/>
    </row>
    <row r="3426" spans="1:9" x14ac:dyDescent="0.25">
      <c r="A3426" s="13" t="s">
        <v>14203</v>
      </c>
      <c r="B3426" s="78"/>
      <c r="C3426" s="113" t="str">
        <f t="shared" si="54"/>
        <v xml:space="preserve">C3421 - </v>
      </c>
      <c r="D3426" s="77"/>
      <c r="E3426" s="111"/>
      <c r="F3426" s="77"/>
      <c r="G3426" s="79"/>
      <c r="H3426" s="77"/>
      <c r="I3426" s="77"/>
    </row>
    <row r="3427" spans="1:9" x14ac:dyDescent="0.25">
      <c r="A3427" s="13" t="s">
        <v>14204</v>
      </c>
      <c r="B3427" s="78"/>
      <c r="C3427" s="113" t="str">
        <f t="shared" si="54"/>
        <v xml:space="preserve">C3422 - </v>
      </c>
      <c r="D3427" s="77"/>
      <c r="E3427" s="111"/>
      <c r="F3427" s="77"/>
      <c r="G3427" s="79"/>
      <c r="H3427" s="77"/>
      <c r="I3427" s="77"/>
    </row>
    <row r="3428" spans="1:9" x14ac:dyDescent="0.25">
      <c r="A3428" s="13" t="s">
        <v>14205</v>
      </c>
      <c r="B3428" s="78"/>
      <c r="C3428" s="113" t="str">
        <f t="shared" si="54"/>
        <v xml:space="preserve">C3423 - </v>
      </c>
      <c r="D3428" s="77"/>
      <c r="E3428" s="111"/>
      <c r="F3428" s="77"/>
      <c r="G3428" s="79"/>
      <c r="H3428" s="77"/>
      <c r="I3428" s="77"/>
    </row>
    <row r="3429" spans="1:9" x14ac:dyDescent="0.25">
      <c r="A3429" s="13" t="s">
        <v>14206</v>
      </c>
      <c r="B3429" s="78"/>
      <c r="C3429" s="113" t="str">
        <f t="shared" si="54"/>
        <v xml:space="preserve">C3424 - </v>
      </c>
      <c r="D3429" s="77"/>
      <c r="E3429" s="111"/>
      <c r="F3429" s="77"/>
      <c r="G3429" s="79"/>
      <c r="H3429" s="77"/>
      <c r="I3429" s="77"/>
    </row>
    <row r="3430" spans="1:9" x14ac:dyDescent="0.25">
      <c r="A3430" s="13" t="s">
        <v>14207</v>
      </c>
      <c r="B3430" s="78"/>
      <c r="C3430" s="113" t="str">
        <f t="shared" si="54"/>
        <v xml:space="preserve">C3425 - </v>
      </c>
      <c r="D3430" s="77"/>
      <c r="E3430" s="111"/>
      <c r="F3430" s="77"/>
      <c r="G3430" s="79"/>
      <c r="H3430" s="77"/>
      <c r="I3430" s="77"/>
    </row>
    <row r="3431" spans="1:9" x14ac:dyDescent="0.25">
      <c r="A3431" s="13" t="s">
        <v>14208</v>
      </c>
      <c r="B3431" s="78"/>
      <c r="C3431" s="113" t="str">
        <f t="shared" si="54"/>
        <v xml:space="preserve">C3426 - </v>
      </c>
      <c r="D3431" s="77"/>
      <c r="E3431" s="111"/>
      <c r="F3431" s="77"/>
      <c r="G3431" s="79"/>
      <c r="H3431" s="77"/>
      <c r="I3431" s="77"/>
    </row>
    <row r="3432" spans="1:9" x14ac:dyDescent="0.25">
      <c r="A3432" s="13" t="s">
        <v>14209</v>
      </c>
      <c r="B3432" s="78"/>
      <c r="C3432" s="113" t="str">
        <f t="shared" si="54"/>
        <v xml:space="preserve">C3427 - </v>
      </c>
      <c r="D3432" s="77"/>
      <c r="E3432" s="111"/>
      <c r="F3432" s="77"/>
      <c r="G3432" s="79"/>
      <c r="H3432" s="77"/>
      <c r="I3432" s="77"/>
    </row>
    <row r="3433" spans="1:9" x14ac:dyDescent="0.25">
      <c r="A3433" s="13" t="s">
        <v>14210</v>
      </c>
      <c r="B3433" s="78"/>
      <c r="C3433" s="113" t="str">
        <f t="shared" si="54"/>
        <v xml:space="preserve">C3428 - </v>
      </c>
      <c r="D3433" s="77"/>
      <c r="E3433" s="111"/>
      <c r="F3433" s="77"/>
      <c r="G3433" s="79"/>
      <c r="H3433" s="77"/>
      <c r="I3433" s="77"/>
    </row>
    <row r="3434" spans="1:9" x14ac:dyDescent="0.25">
      <c r="A3434" s="13" t="s">
        <v>14211</v>
      </c>
      <c r="B3434" s="78"/>
      <c r="C3434" s="113" t="str">
        <f t="shared" si="54"/>
        <v xml:space="preserve">C3429 - </v>
      </c>
      <c r="D3434" s="77"/>
      <c r="E3434" s="111"/>
      <c r="F3434" s="77"/>
      <c r="G3434" s="79"/>
      <c r="H3434" s="77"/>
      <c r="I3434" s="77"/>
    </row>
    <row r="3435" spans="1:9" x14ac:dyDescent="0.25">
      <c r="A3435" s="13" t="s">
        <v>14212</v>
      </c>
      <c r="B3435" s="78"/>
      <c r="C3435" s="113" t="str">
        <f t="shared" si="54"/>
        <v xml:space="preserve">C3430 - </v>
      </c>
      <c r="D3435" s="77"/>
      <c r="E3435" s="111"/>
      <c r="F3435" s="77"/>
      <c r="G3435" s="79"/>
      <c r="H3435" s="77"/>
      <c r="I3435" s="77"/>
    </row>
    <row r="3436" spans="1:9" x14ac:dyDescent="0.25">
      <c r="A3436" s="13" t="s">
        <v>14213</v>
      </c>
      <c r="B3436" s="78"/>
      <c r="C3436" s="113" t="str">
        <f t="shared" si="54"/>
        <v xml:space="preserve">C3431 - </v>
      </c>
      <c r="D3436" s="77"/>
      <c r="E3436" s="111"/>
      <c r="F3436" s="77"/>
      <c r="G3436" s="79"/>
      <c r="H3436" s="77"/>
      <c r="I3436" s="77"/>
    </row>
    <row r="3437" spans="1:9" x14ac:dyDescent="0.25">
      <c r="A3437" s="13" t="s">
        <v>14214</v>
      </c>
      <c r="B3437" s="78"/>
      <c r="C3437" s="113" t="str">
        <f t="shared" si="54"/>
        <v xml:space="preserve">C3432 - </v>
      </c>
      <c r="D3437" s="77"/>
      <c r="E3437" s="111"/>
      <c r="F3437" s="77"/>
      <c r="G3437" s="79"/>
      <c r="H3437" s="77"/>
      <c r="I3437" s="77"/>
    </row>
    <row r="3438" spans="1:9" x14ac:dyDescent="0.25">
      <c r="A3438" s="13" t="s">
        <v>14215</v>
      </c>
      <c r="B3438" s="78"/>
      <c r="C3438" s="113" t="str">
        <f t="shared" si="54"/>
        <v xml:space="preserve">C3433 - </v>
      </c>
      <c r="D3438" s="77"/>
      <c r="E3438" s="111"/>
      <c r="F3438" s="77"/>
      <c r="G3438" s="79"/>
      <c r="H3438" s="77"/>
      <c r="I3438" s="77"/>
    </row>
    <row r="3439" spans="1:9" x14ac:dyDescent="0.25">
      <c r="A3439" s="13" t="s">
        <v>14216</v>
      </c>
      <c r="B3439" s="78"/>
      <c r="C3439" s="113" t="str">
        <f t="shared" si="54"/>
        <v xml:space="preserve">C3434 - </v>
      </c>
      <c r="D3439" s="77"/>
      <c r="E3439" s="111"/>
      <c r="F3439" s="77"/>
      <c r="G3439" s="79"/>
      <c r="H3439" s="77"/>
      <c r="I3439" s="77"/>
    </row>
    <row r="3440" spans="1:9" x14ac:dyDescent="0.25">
      <c r="A3440" s="13" t="s">
        <v>14217</v>
      </c>
      <c r="B3440" s="78"/>
      <c r="C3440" s="113" t="str">
        <f t="shared" si="54"/>
        <v xml:space="preserve">C3435 - </v>
      </c>
      <c r="D3440" s="77"/>
      <c r="E3440" s="111"/>
      <c r="F3440" s="77"/>
      <c r="G3440" s="79"/>
      <c r="H3440" s="77"/>
      <c r="I3440" s="77"/>
    </row>
    <row r="3441" spans="1:9" x14ac:dyDescent="0.25">
      <c r="A3441" s="13" t="s">
        <v>14218</v>
      </c>
      <c r="B3441" s="78"/>
      <c r="C3441" s="113" t="str">
        <f t="shared" si="54"/>
        <v xml:space="preserve">C3436 - </v>
      </c>
      <c r="D3441" s="77"/>
      <c r="E3441" s="111"/>
      <c r="F3441" s="77"/>
      <c r="G3441" s="79"/>
      <c r="H3441" s="77"/>
      <c r="I3441" s="77"/>
    </row>
    <row r="3442" spans="1:9" x14ac:dyDescent="0.25">
      <c r="A3442" s="13" t="s">
        <v>14219</v>
      </c>
      <c r="B3442" s="78"/>
      <c r="C3442" s="113" t="str">
        <f t="shared" si="54"/>
        <v xml:space="preserve">C3437 - </v>
      </c>
      <c r="D3442" s="77"/>
      <c r="E3442" s="111"/>
      <c r="F3442" s="77"/>
      <c r="G3442" s="79"/>
      <c r="H3442" s="77"/>
      <c r="I3442" s="77"/>
    </row>
    <row r="3443" spans="1:9" x14ac:dyDescent="0.25">
      <c r="A3443" s="13" t="s">
        <v>14220</v>
      </c>
      <c r="B3443" s="78"/>
      <c r="C3443" s="113" t="str">
        <f t="shared" si="54"/>
        <v xml:space="preserve">C3438 - </v>
      </c>
      <c r="D3443" s="77"/>
      <c r="E3443" s="111"/>
      <c r="F3443" s="77"/>
      <c r="G3443" s="79"/>
      <c r="H3443" s="77"/>
      <c r="I3443" s="77"/>
    </row>
    <row r="3444" spans="1:9" x14ac:dyDescent="0.25">
      <c r="A3444" s="13" t="s">
        <v>14221</v>
      </c>
      <c r="B3444" s="78"/>
      <c r="C3444" s="113" t="str">
        <f t="shared" si="54"/>
        <v xml:space="preserve">C3439 - </v>
      </c>
      <c r="D3444" s="77"/>
      <c r="E3444" s="111"/>
      <c r="F3444" s="77"/>
      <c r="G3444" s="79"/>
      <c r="H3444" s="77"/>
      <c r="I3444" s="77"/>
    </row>
    <row r="3445" spans="1:9" x14ac:dyDescent="0.25">
      <c r="A3445" s="13" t="s">
        <v>14222</v>
      </c>
      <c r="B3445" s="78"/>
      <c r="C3445" s="113" t="str">
        <f t="shared" si="54"/>
        <v xml:space="preserve">C3440 - </v>
      </c>
      <c r="D3445" s="77"/>
      <c r="E3445" s="111"/>
      <c r="F3445" s="77"/>
      <c r="G3445" s="79"/>
      <c r="H3445" s="77"/>
      <c r="I3445" s="77"/>
    </row>
    <row r="3446" spans="1:9" x14ac:dyDescent="0.25">
      <c r="A3446" s="13" t="s">
        <v>14223</v>
      </c>
      <c r="B3446" s="78"/>
      <c r="C3446" s="113" t="str">
        <f t="shared" si="54"/>
        <v xml:space="preserve">C3441 - </v>
      </c>
      <c r="D3446" s="77"/>
      <c r="E3446" s="111"/>
      <c r="F3446" s="77"/>
      <c r="G3446" s="79"/>
      <c r="H3446" s="77"/>
      <c r="I3446" s="77"/>
    </row>
    <row r="3447" spans="1:9" x14ac:dyDescent="0.25">
      <c r="A3447" s="13" t="s">
        <v>14224</v>
      </c>
      <c r="B3447" s="78"/>
      <c r="C3447" s="113" t="str">
        <f t="shared" si="54"/>
        <v xml:space="preserve">C3442 - </v>
      </c>
      <c r="D3447" s="77"/>
      <c r="E3447" s="111"/>
      <c r="F3447" s="77"/>
      <c r="G3447" s="79"/>
      <c r="H3447" s="77"/>
      <c r="I3447" s="77"/>
    </row>
    <row r="3448" spans="1:9" x14ac:dyDescent="0.25">
      <c r="A3448" s="13" t="s">
        <v>14225</v>
      </c>
      <c r="B3448" s="78"/>
      <c r="C3448" s="113" t="str">
        <f t="shared" si="54"/>
        <v xml:space="preserve">C3443 - </v>
      </c>
      <c r="D3448" s="77"/>
      <c r="E3448" s="111"/>
      <c r="F3448" s="77"/>
      <c r="G3448" s="79"/>
      <c r="H3448" s="77"/>
      <c r="I3448" s="77"/>
    </row>
    <row r="3449" spans="1:9" x14ac:dyDescent="0.25">
      <c r="A3449" s="13" t="s">
        <v>14226</v>
      </c>
      <c r="B3449" s="78"/>
      <c r="C3449" s="113" t="str">
        <f t="shared" si="54"/>
        <v xml:space="preserve">C3444 - </v>
      </c>
      <c r="D3449" s="77"/>
      <c r="E3449" s="111"/>
      <c r="F3449" s="77"/>
      <c r="G3449" s="79"/>
      <c r="H3449" s="77"/>
      <c r="I3449" s="77"/>
    </row>
    <row r="3450" spans="1:9" x14ac:dyDescent="0.25">
      <c r="A3450" s="13" t="s">
        <v>14227</v>
      </c>
      <c r="B3450" s="78"/>
      <c r="C3450" s="113" t="str">
        <f t="shared" si="54"/>
        <v xml:space="preserve">C3445 - </v>
      </c>
      <c r="D3450" s="77"/>
      <c r="E3450" s="111"/>
      <c r="F3450" s="77"/>
      <c r="G3450" s="79"/>
      <c r="H3450" s="77"/>
      <c r="I3450" s="77"/>
    </row>
    <row r="3451" spans="1:9" x14ac:dyDescent="0.25">
      <c r="A3451" s="13" t="s">
        <v>14228</v>
      </c>
      <c r="B3451" s="78"/>
      <c r="C3451" s="113" t="str">
        <f t="shared" si="54"/>
        <v xml:space="preserve">C3446 - </v>
      </c>
      <c r="D3451" s="77"/>
      <c r="E3451" s="111"/>
      <c r="F3451" s="77"/>
      <c r="G3451" s="79"/>
      <c r="H3451" s="77"/>
      <c r="I3451" s="77"/>
    </row>
    <row r="3452" spans="1:9" x14ac:dyDescent="0.25">
      <c r="A3452" s="13" t="s">
        <v>14229</v>
      </c>
      <c r="B3452" s="78"/>
      <c r="C3452" s="113" t="str">
        <f t="shared" si="54"/>
        <v xml:space="preserve">C3447 - </v>
      </c>
      <c r="D3452" s="77"/>
      <c r="E3452" s="111"/>
      <c r="F3452" s="77"/>
      <c r="G3452" s="79"/>
      <c r="H3452" s="77"/>
      <c r="I3452" s="77"/>
    </row>
    <row r="3453" spans="1:9" x14ac:dyDescent="0.25">
      <c r="A3453" s="13" t="s">
        <v>14230</v>
      </c>
      <c r="B3453" s="78"/>
      <c r="C3453" s="113" t="str">
        <f t="shared" si="54"/>
        <v xml:space="preserve">C3448 - </v>
      </c>
      <c r="D3453" s="77"/>
      <c r="E3453" s="111"/>
      <c r="F3453" s="77"/>
      <c r="G3453" s="79"/>
      <c r="H3453" s="77"/>
      <c r="I3453" s="77"/>
    </row>
    <row r="3454" spans="1:9" x14ac:dyDescent="0.25">
      <c r="A3454" s="13" t="s">
        <v>14231</v>
      </c>
      <c r="B3454" s="78"/>
      <c r="C3454" s="113" t="str">
        <f t="shared" si="54"/>
        <v xml:space="preserve">C3449 - </v>
      </c>
      <c r="D3454" s="77"/>
      <c r="E3454" s="111"/>
      <c r="F3454" s="77"/>
      <c r="G3454" s="79"/>
      <c r="H3454" s="77"/>
      <c r="I3454" s="77"/>
    </row>
    <row r="3455" spans="1:9" x14ac:dyDescent="0.25">
      <c r="A3455" s="13" t="s">
        <v>14232</v>
      </c>
      <c r="B3455" s="78"/>
      <c r="C3455" s="113" t="str">
        <f t="shared" si="54"/>
        <v xml:space="preserve">C3450 - </v>
      </c>
      <c r="D3455" s="77"/>
      <c r="E3455" s="111"/>
      <c r="F3455" s="77"/>
      <c r="G3455" s="79"/>
      <c r="H3455" s="77"/>
      <c r="I3455" s="77"/>
    </row>
    <row r="3456" spans="1:9" x14ac:dyDescent="0.25">
      <c r="A3456" s="13" t="s">
        <v>14233</v>
      </c>
      <c r="B3456" s="78"/>
      <c r="C3456" s="113" t="str">
        <f t="shared" si="54"/>
        <v xml:space="preserve">C3451 - </v>
      </c>
      <c r="D3456" s="77"/>
      <c r="E3456" s="111"/>
      <c r="F3456" s="77"/>
      <c r="G3456" s="79"/>
      <c r="H3456" s="77"/>
      <c r="I3456" s="77"/>
    </row>
    <row r="3457" spans="1:9" x14ac:dyDescent="0.25">
      <c r="A3457" s="13" t="s">
        <v>14234</v>
      </c>
      <c r="B3457" s="78"/>
      <c r="C3457" s="113" t="str">
        <f t="shared" si="54"/>
        <v xml:space="preserve">C3452 - </v>
      </c>
      <c r="D3457" s="77"/>
      <c r="E3457" s="111"/>
      <c r="F3457" s="77"/>
      <c r="G3457" s="79"/>
      <c r="H3457" s="77"/>
      <c r="I3457" s="77"/>
    </row>
    <row r="3458" spans="1:9" x14ac:dyDescent="0.25">
      <c r="A3458" s="13" t="s">
        <v>14235</v>
      </c>
      <c r="B3458" s="78"/>
      <c r="C3458" s="113" t="str">
        <f t="shared" si="54"/>
        <v xml:space="preserve">C3453 - </v>
      </c>
      <c r="D3458" s="77"/>
      <c r="E3458" s="111"/>
      <c r="F3458" s="77"/>
      <c r="G3458" s="79"/>
      <c r="H3458" s="77"/>
      <c r="I3458" s="77"/>
    </row>
    <row r="3459" spans="1:9" x14ac:dyDescent="0.25">
      <c r="A3459" s="13" t="s">
        <v>14236</v>
      </c>
      <c r="B3459" s="78"/>
      <c r="C3459" s="113" t="str">
        <f t="shared" si="54"/>
        <v xml:space="preserve">C3454 - </v>
      </c>
      <c r="D3459" s="77"/>
      <c r="E3459" s="111"/>
      <c r="F3459" s="77"/>
      <c r="G3459" s="79"/>
      <c r="H3459" s="77"/>
      <c r="I3459" s="77"/>
    </row>
    <row r="3460" spans="1:9" x14ac:dyDescent="0.25">
      <c r="A3460" s="13" t="s">
        <v>14237</v>
      </c>
      <c r="B3460" s="78"/>
      <c r="C3460" s="113" t="str">
        <f t="shared" si="54"/>
        <v xml:space="preserve">C3455 - </v>
      </c>
      <c r="D3460" s="77"/>
      <c r="E3460" s="111"/>
      <c r="F3460" s="77"/>
      <c r="G3460" s="79"/>
      <c r="H3460" s="77"/>
      <c r="I3460" s="77"/>
    </row>
    <row r="3461" spans="1:9" x14ac:dyDescent="0.25">
      <c r="A3461" s="13" t="s">
        <v>14238</v>
      </c>
      <c r="B3461" s="78"/>
      <c r="C3461" s="113" t="str">
        <f t="shared" si="54"/>
        <v xml:space="preserve">C3456 - </v>
      </c>
      <c r="D3461" s="77"/>
      <c r="E3461" s="111"/>
      <c r="F3461" s="77"/>
      <c r="G3461" s="79"/>
      <c r="H3461" s="77"/>
      <c r="I3461" s="77"/>
    </row>
    <row r="3462" spans="1:9" x14ac:dyDescent="0.25">
      <c r="A3462" s="13" t="s">
        <v>14239</v>
      </c>
      <c r="B3462" s="78"/>
      <c r="C3462" s="113" t="str">
        <f t="shared" ref="C3462:C3525" si="55">A3462&amp;" - "&amp;B3462</f>
        <v xml:space="preserve">C3457 - </v>
      </c>
      <c r="D3462" s="77"/>
      <c r="E3462" s="111"/>
      <c r="F3462" s="77"/>
      <c r="G3462" s="79"/>
      <c r="H3462" s="77"/>
      <c r="I3462" s="77"/>
    </row>
    <row r="3463" spans="1:9" x14ac:dyDescent="0.25">
      <c r="A3463" s="13" t="s">
        <v>14240</v>
      </c>
      <c r="B3463" s="78"/>
      <c r="C3463" s="113" t="str">
        <f t="shared" si="55"/>
        <v xml:space="preserve">C3458 - </v>
      </c>
      <c r="D3463" s="77"/>
      <c r="E3463" s="111"/>
      <c r="F3463" s="77"/>
      <c r="G3463" s="79"/>
      <c r="H3463" s="77"/>
      <c r="I3463" s="77"/>
    </row>
    <row r="3464" spans="1:9" x14ac:dyDescent="0.25">
      <c r="A3464" s="13" t="s">
        <v>14241</v>
      </c>
      <c r="B3464" s="78"/>
      <c r="C3464" s="113" t="str">
        <f t="shared" si="55"/>
        <v xml:space="preserve">C3459 - </v>
      </c>
      <c r="D3464" s="77"/>
      <c r="E3464" s="111"/>
      <c r="F3464" s="77"/>
      <c r="G3464" s="79"/>
      <c r="H3464" s="77"/>
      <c r="I3464" s="77"/>
    </row>
    <row r="3465" spans="1:9" x14ac:dyDescent="0.25">
      <c r="A3465" s="13" t="s">
        <v>14242</v>
      </c>
      <c r="B3465" s="78"/>
      <c r="C3465" s="113" t="str">
        <f t="shared" si="55"/>
        <v xml:space="preserve">C3460 - </v>
      </c>
      <c r="D3465" s="77"/>
      <c r="E3465" s="111"/>
      <c r="F3465" s="77"/>
      <c r="G3465" s="79"/>
      <c r="H3465" s="77"/>
      <c r="I3465" s="77"/>
    </row>
    <row r="3466" spans="1:9" x14ac:dyDescent="0.25">
      <c r="A3466" s="13" t="s">
        <v>14243</v>
      </c>
      <c r="B3466" s="78"/>
      <c r="C3466" s="113" t="str">
        <f t="shared" si="55"/>
        <v xml:space="preserve">C3461 - </v>
      </c>
      <c r="D3466" s="77"/>
      <c r="E3466" s="111"/>
      <c r="F3466" s="77"/>
      <c r="G3466" s="79"/>
      <c r="H3466" s="77"/>
      <c r="I3466" s="77"/>
    </row>
    <row r="3467" spans="1:9" x14ac:dyDescent="0.25">
      <c r="A3467" s="13" t="s">
        <v>14244</v>
      </c>
      <c r="B3467" s="78"/>
      <c r="C3467" s="113" t="str">
        <f t="shared" si="55"/>
        <v xml:space="preserve">C3462 - </v>
      </c>
      <c r="D3467" s="77"/>
      <c r="E3467" s="111"/>
      <c r="F3467" s="77"/>
      <c r="G3467" s="79"/>
      <c r="H3467" s="77"/>
      <c r="I3467" s="77"/>
    </row>
    <row r="3468" spans="1:9" x14ac:dyDescent="0.25">
      <c r="A3468" s="13" t="s">
        <v>14245</v>
      </c>
      <c r="B3468" s="78"/>
      <c r="C3468" s="113" t="str">
        <f t="shared" si="55"/>
        <v xml:space="preserve">C3463 - </v>
      </c>
      <c r="D3468" s="77"/>
      <c r="E3468" s="111"/>
      <c r="F3468" s="77"/>
      <c r="G3468" s="79"/>
      <c r="H3468" s="77"/>
      <c r="I3468" s="77"/>
    </row>
    <row r="3469" spans="1:9" x14ac:dyDescent="0.25">
      <c r="A3469" s="13" t="s">
        <v>14246</v>
      </c>
      <c r="B3469" s="78"/>
      <c r="C3469" s="113" t="str">
        <f t="shared" si="55"/>
        <v xml:space="preserve">C3464 - </v>
      </c>
      <c r="D3469" s="77"/>
      <c r="E3469" s="111"/>
      <c r="F3469" s="77"/>
      <c r="G3469" s="79"/>
      <c r="H3469" s="77"/>
      <c r="I3469" s="77"/>
    </row>
    <row r="3470" spans="1:9" x14ac:dyDescent="0.25">
      <c r="A3470" s="13" t="s">
        <v>14247</v>
      </c>
      <c r="B3470" s="78"/>
      <c r="C3470" s="113" t="str">
        <f t="shared" si="55"/>
        <v xml:space="preserve">C3465 - </v>
      </c>
      <c r="D3470" s="77"/>
      <c r="E3470" s="111"/>
      <c r="F3470" s="77"/>
      <c r="G3470" s="79"/>
      <c r="H3470" s="77"/>
      <c r="I3470" s="77"/>
    </row>
    <row r="3471" spans="1:9" x14ac:dyDescent="0.25">
      <c r="A3471" s="13" t="s">
        <v>14248</v>
      </c>
      <c r="B3471" s="78"/>
      <c r="C3471" s="113" t="str">
        <f t="shared" si="55"/>
        <v xml:space="preserve">C3466 - </v>
      </c>
      <c r="D3471" s="77"/>
      <c r="E3471" s="111"/>
      <c r="F3471" s="77"/>
      <c r="G3471" s="79"/>
      <c r="H3471" s="77"/>
      <c r="I3471" s="77"/>
    </row>
    <row r="3472" spans="1:9" x14ac:dyDescent="0.25">
      <c r="A3472" s="13" t="s">
        <v>14249</v>
      </c>
      <c r="B3472" s="78"/>
      <c r="C3472" s="113" t="str">
        <f t="shared" si="55"/>
        <v xml:space="preserve">C3467 - </v>
      </c>
      <c r="D3472" s="77"/>
      <c r="E3472" s="111"/>
      <c r="F3472" s="77"/>
      <c r="G3472" s="79"/>
      <c r="H3472" s="77"/>
      <c r="I3472" s="77"/>
    </row>
    <row r="3473" spans="1:9" x14ac:dyDescent="0.25">
      <c r="A3473" s="13" t="s">
        <v>14250</v>
      </c>
      <c r="B3473" s="78"/>
      <c r="C3473" s="113" t="str">
        <f t="shared" si="55"/>
        <v xml:space="preserve">C3468 - </v>
      </c>
      <c r="D3473" s="77"/>
      <c r="E3473" s="111"/>
      <c r="F3473" s="77"/>
      <c r="G3473" s="79"/>
      <c r="H3473" s="77"/>
      <c r="I3473" s="77"/>
    </row>
    <row r="3474" spans="1:9" x14ac:dyDescent="0.25">
      <c r="A3474" s="13" t="s">
        <v>14251</v>
      </c>
      <c r="B3474" s="78"/>
      <c r="C3474" s="113" t="str">
        <f t="shared" si="55"/>
        <v xml:space="preserve">C3469 - </v>
      </c>
      <c r="D3474" s="77"/>
      <c r="E3474" s="111"/>
      <c r="F3474" s="77"/>
      <c r="G3474" s="79"/>
      <c r="H3474" s="77"/>
      <c r="I3474" s="77"/>
    </row>
    <row r="3475" spans="1:9" x14ac:dyDescent="0.25">
      <c r="A3475" s="13" t="s">
        <v>14252</v>
      </c>
      <c r="B3475" s="78"/>
      <c r="C3475" s="113" t="str">
        <f t="shared" si="55"/>
        <v xml:space="preserve">C3470 - </v>
      </c>
      <c r="D3475" s="77"/>
      <c r="E3475" s="111"/>
      <c r="F3475" s="77"/>
      <c r="G3475" s="79"/>
      <c r="H3475" s="77"/>
      <c r="I3475" s="77"/>
    </row>
    <row r="3476" spans="1:9" x14ac:dyDescent="0.25">
      <c r="A3476" s="13" t="s">
        <v>14253</v>
      </c>
      <c r="B3476" s="78"/>
      <c r="C3476" s="113" t="str">
        <f t="shared" si="55"/>
        <v xml:space="preserve">C3471 - </v>
      </c>
      <c r="D3476" s="77"/>
      <c r="E3476" s="111"/>
      <c r="F3476" s="77"/>
      <c r="G3476" s="79"/>
      <c r="H3476" s="77"/>
      <c r="I3476" s="77"/>
    </row>
    <row r="3477" spans="1:9" x14ac:dyDescent="0.25">
      <c r="A3477" s="13" t="s">
        <v>14254</v>
      </c>
      <c r="B3477" s="78"/>
      <c r="C3477" s="113" t="str">
        <f t="shared" si="55"/>
        <v xml:space="preserve">C3472 - </v>
      </c>
      <c r="D3477" s="77"/>
      <c r="E3477" s="111"/>
      <c r="F3477" s="77"/>
      <c r="G3477" s="79"/>
      <c r="H3477" s="77"/>
      <c r="I3477" s="77"/>
    </row>
    <row r="3478" spans="1:9" x14ac:dyDescent="0.25">
      <c r="A3478" s="13" t="s">
        <v>14255</v>
      </c>
      <c r="B3478" s="78"/>
      <c r="C3478" s="113" t="str">
        <f t="shared" si="55"/>
        <v xml:space="preserve">C3473 - </v>
      </c>
      <c r="D3478" s="77"/>
      <c r="E3478" s="111"/>
      <c r="F3478" s="77"/>
      <c r="G3478" s="79"/>
      <c r="H3478" s="77"/>
      <c r="I3478" s="77"/>
    </row>
    <row r="3479" spans="1:9" x14ac:dyDescent="0.25">
      <c r="A3479" s="13" t="s">
        <v>14256</v>
      </c>
      <c r="B3479" s="78"/>
      <c r="C3479" s="113" t="str">
        <f t="shared" si="55"/>
        <v xml:space="preserve">C3474 - </v>
      </c>
      <c r="D3479" s="77"/>
      <c r="E3479" s="111"/>
      <c r="F3479" s="77"/>
      <c r="G3479" s="79"/>
      <c r="H3479" s="77"/>
      <c r="I3479" s="77"/>
    </row>
    <row r="3480" spans="1:9" x14ac:dyDescent="0.25">
      <c r="A3480" s="13" t="s">
        <v>14257</v>
      </c>
      <c r="B3480" s="78"/>
      <c r="C3480" s="113" t="str">
        <f t="shared" si="55"/>
        <v xml:space="preserve">C3475 - </v>
      </c>
      <c r="D3480" s="77"/>
      <c r="E3480" s="111"/>
      <c r="F3480" s="77"/>
      <c r="G3480" s="79"/>
      <c r="H3480" s="77"/>
      <c r="I3480" s="77"/>
    </row>
    <row r="3481" spans="1:9" x14ac:dyDescent="0.25">
      <c r="A3481" s="13" t="s">
        <v>14258</v>
      </c>
      <c r="B3481" s="78"/>
      <c r="C3481" s="113" t="str">
        <f t="shared" si="55"/>
        <v xml:space="preserve">C3476 - </v>
      </c>
      <c r="D3481" s="77"/>
      <c r="E3481" s="111"/>
      <c r="F3481" s="77"/>
      <c r="G3481" s="79"/>
      <c r="H3481" s="77"/>
      <c r="I3481" s="77"/>
    </row>
    <row r="3482" spans="1:9" x14ac:dyDescent="0.25">
      <c r="A3482" s="13" t="s">
        <v>14259</v>
      </c>
      <c r="B3482" s="78"/>
      <c r="C3482" s="113" t="str">
        <f t="shared" si="55"/>
        <v xml:space="preserve">C3477 - </v>
      </c>
      <c r="D3482" s="77"/>
      <c r="E3482" s="111"/>
      <c r="F3482" s="77"/>
      <c r="G3482" s="79"/>
      <c r="H3482" s="77"/>
      <c r="I3482" s="77"/>
    </row>
    <row r="3483" spans="1:9" x14ac:dyDescent="0.25">
      <c r="A3483" s="13" t="s">
        <v>14260</v>
      </c>
      <c r="B3483" s="78"/>
      <c r="C3483" s="113" t="str">
        <f t="shared" si="55"/>
        <v xml:space="preserve">C3478 - </v>
      </c>
      <c r="D3483" s="77"/>
      <c r="E3483" s="111"/>
      <c r="F3483" s="77"/>
      <c r="G3483" s="79"/>
      <c r="H3483" s="77"/>
      <c r="I3483" s="77"/>
    </row>
    <row r="3484" spans="1:9" x14ac:dyDescent="0.25">
      <c r="A3484" s="13" t="s">
        <v>14261</v>
      </c>
      <c r="B3484" s="78"/>
      <c r="C3484" s="113" t="str">
        <f t="shared" si="55"/>
        <v xml:space="preserve">C3479 - </v>
      </c>
      <c r="D3484" s="77"/>
      <c r="E3484" s="111"/>
      <c r="F3484" s="77"/>
      <c r="G3484" s="79"/>
      <c r="H3484" s="77"/>
      <c r="I3484" s="77"/>
    </row>
    <row r="3485" spans="1:9" x14ac:dyDescent="0.25">
      <c r="A3485" s="13" t="s">
        <v>14262</v>
      </c>
      <c r="B3485" s="78"/>
      <c r="C3485" s="113" t="str">
        <f t="shared" si="55"/>
        <v xml:space="preserve">C3480 - </v>
      </c>
      <c r="D3485" s="77"/>
      <c r="E3485" s="111"/>
      <c r="F3485" s="77"/>
      <c r="G3485" s="79"/>
      <c r="H3485" s="77"/>
      <c r="I3485" s="77"/>
    </row>
    <row r="3486" spans="1:9" x14ac:dyDescent="0.25">
      <c r="A3486" s="13" t="s">
        <v>14263</v>
      </c>
      <c r="B3486" s="78"/>
      <c r="C3486" s="113" t="str">
        <f t="shared" si="55"/>
        <v xml:space="preserve">C3481 - </v>
      </c>
      <c r="D3486" s="77"/>
      <c r="E3486" s="111"/>
      <c r="F3486" s="77"/>
      <c r="G3486" s="79"/>
      <c r="H3486" s="77"/>
      <c r="I3486" s="77"/>
    </row>
    <row r="3487" spans="1:9" x14ac:dyDescent="0.25">
      <c r="A3487" s="13" t="s">
        <v>14264</v>
      </c>
      <c r="B3487" s="78"/>
      <c r="C3487" s="113" t="str">
        <f t="shared" si="55"/>
        <v xml:space="preserve">C3482 - </v>
      </c>
      <c r="D3487" s="77"/>
      <c r="E3487" s="111"/>
      <c r="F3487" s="77"/>
      <c r="G3487" s="79"/>
      <c r="H3487" s="77"/>
      <c r="I3487" s="77"/>
    </row>
    <row r="3488" spans="1:9" x14ac:dyDescent="0.25">
      <c r="A3488" s="13" t="s">
        <v>14265</v>
      </c>
      <c r="B3488" s="78"/>
      <c r="C3488" s="113" t="str">
        <f t="shared" si="55"/>
        <v xml:space="preserve">C3483 - </v>
      </c>
      <c r="D3488" s="77"/>
      <c r="E3488" s="111"/>
      <c r="F3488" s="77"/>
      <c r="G3488" s="79"/>
      <c r="H3488" s="77"/>
      <c r="I3488" s="77"/>
    </row>
    <row r="3489" spans="1:9" x14ac:dyDescent="0.25">
      <c r="A3489" s="13" t="s">
        <v>14266</v>
      </c>
      <c r="B3489" s="78"/>
      <c r="C3489" s="113" t="str">
        <f t="shared" si="55"/>
        <v xml:space="preserve">C3484 - </v>
      </c>
      <c r="D3489" s="77"/>
      <c r="E3489" s="111"/>
      <c r="F3489" s="77"/>
      <c r="G3489" s="79"/>
      <c r="H3489" s="77"/>
      <c r="I3489" s="77"/>
    </row>
    <row r="3490" spans="1:9" x14ac:dyDescent="0.25">
      <c r="A3490" s="13" t="s">
        <v>14267</v>
      </c>
      <c r="B3490" s="78"/>
      <c r="C3490" s="113" t="str">
        <f t="shared" si="55"/>
        <v xml:space="preserve">C3485 - </v>
      </c>
      <c r="D3490" s="77"/>
      <c r="E3490" s="111"/>
      <c r="F3490" s="77"/>
      <c r="G3490" s="79"/>
      <c r="H3490" s="77"/>
      <c r="I3490" s="77"/>
    </row>
    <row r="3491" spans="1:9" x14ac:dyDescent="0.25">
      <c r="A3491" s="13" t="s">
        <v>14268</v>
      </c>
      <c r="B3491" s="78"/>
      <c r="C3491" s="113" t="str">
        <f t="shared" si="55"/>
        <v xml:space="preserve">C3486 - </v>
      </c>
      <c r="D3491" s="77"/>
      <c r="E3491" s="111"/>
      <c r="F3491" s="77"/>
      <c r="G3491" s="79"/>
      <c r="H3491" s="77"/>
      <c r="I3491" s="77"/>
    </row>
    <row r="3492" spans="1:9" x14ac:dyDescent="0.25">
      <c r="A3492" s="13" t="s">
        <v>14269</v>
      </c>
      <c r="B3492" s="78"/>
      <c r="C3492" s="113" t="str">
        <f t="shared" si="55"/>
        <v xml:space="preserve">C3487 - </v>
      </c>
      <c r="D3492" s="77"/>
      <c r="E3492" s="111"/>
      <c r="F3492" s="77"/>
      <c r="G3492" s="79"/>
      <c r="H3492" s="77"/>
      <c r="I3492" s="77"/>
    </row>
    <row r="3493" spans="1:9" x14ac:dyDescent="0.25">
      <c r="A3493" s="13" t="s">
        <v>14270</v>
      </c>
      <c r="B3493" s="78"/>
      <c r="C3493" s="113" t="str">
        <f t="shared" si="55"/>
        <v xml:space="preserve">C3488 - </v>
      </c>
      <c r="D3493" s="77"/>
      <c r="E3493" s="111"/>
      <c r="F3493" s="77"/>
      <c r="G3493" s="79"/>
      <c r="H3493" s="77"/>
      <c r="I3493" s="77"/>
    </row>
    <row r="3494" spans="1:9" x14ac:dyDescent="0.25">
      <c r="A3494" s="13" t="s">
        <v>14271</v>
      </c>
      <c r="B3494" s="78"/>
      <c r="C3494" s="113" t="str">
        <f t="shared" si="55"/>
        <v xml:space="preserve">C3489 - </v>
      </c>
      <c r="D3494" s="77"/>
      <c r="E3494" s="111"/>
      <c r="F3494" s="77"/>
      <c r="G3494" s="79"/>
      <c r="H3494" s="77"/>
      <c r="I3494" s="77"/>
    </row>
    <row r="3495" spans="1:9" x14ac:dyDescent="0.25">
      <c r="A3495" s="13" t="s">
        <v>14272</v>
      </c>
      <c r="B3495" s="78"/>
      <c r="C3495" s="113" t="str">
        <f t="shared" si="55"/>
        <v xml:space="preserve">C3490 - </v>
      </c>
      <c r="D3495" s="77"/>
      <c r="E3495" s="111"/>
      <c r="F3495" s="77"/>
      <c r="G3495" s="79"/>
      <c r="H3495" s="77"/>
      <c r="I3495" s="77"/>
    </row>
    <row r="3496" spans="1:9" x14ac:dyDescent="0.25">
      <c r="A3496" s="13" t="s">
        <v>14273</v>
      </c>
      <c r="B3496" s="78"/>
      <c r="C3496" s="113" t="str">
        <f t="shared" si="55"/>
        <v xml:space="preserve">C3491 - </v>
      </c>
      <c r="D3496" s="77"/>
      <c r="E3496" s="111"/>
      <c r="F3496" s="77"/>
      <c r="G3496" s="79"/>
      <c r="H3496" s="77"/>
      <c r="I3496" s="77"/>
    </row>
    <row r="3497" spans="1:9" x14ac:dyDescent="0.25">
      <c r="A3497" s="13" t="s">
        <v>14274</v>
      </c>
      <c r="B3497" s="78"/>
      <c r="C3497" s="113" t="str">
        <f t="shared" si="55"/>
        <v xml:space="preserve">C3492 - </v>
      </c>
      <c r="D3497" s="77"/>
      <c r="E3497" s="111"/>
      <c r="F3497" s="77"/>
      <c r="G3497" s="79"/>
      <c r="H3497" s="77"/>
      <c r="I3497" s="77"/>
    </row>
    <row r="3498" spans="1:9" x14ac:dyDescent="0.25">
      <c r="A3498" s="13" t="s">
        <v>14275</v>
      </c>
      <c r="B3498" s="78"/>
      <c r="C3498" s="113" t="str">
        <f t="shared" si="55"/>
        <v xml:space="preserve">C3493 - </v>
      </c>
      <c r="D3498" s="77"/>
      <c r="E3498" s="111"/>
      <c r="F3498" s="77"/>
      <c r="G3498" s="79"/>
      <c r="H3498" s="77"/>
      <c r="I3498" s="77"/>
    </row>
    <row r="3499" spans="1:9" x14ac:dyDescent="0.25">
      <c r="A3499" s="13" t="s">
        <v>14276</v>
      </c>
      <c r="B3499" s="78"/>
      <c r="C3499" s="113" t="str">
        <f t="shared" si="55"/>
        <v xml:space="preserve">C3494 - </v>
      </c>
      <c r="D3499" s="77"/>
      <c r="E3499" s="111"/>
      <c r="F3499" s="77"/>
      <c r="G3499" s="79"/>
      <c r="H3499" s="77"/>
      <c r="I3499" s="77"/>
    </row>
    <row r="3500" spans="1:9" x14ac:dyDescent="0.25">
      <c r="A3500" s="13" t="s">
        <v>14277</v>
      </c>
      <c r="B3500" s="78"/>
      <c r="C3500" s="113" t="str">
        <f t="shared" si="55"/>
        <v xml:space="preserve">C3495 - </v>
      </c>
      <c r="D3500" s="77"/>
      <c r="E3500" s="111"/>
      <c r="F3500" s="77"/>
      <c r="G3500" s="79"/>
      <c r="H3500" s="77"/>
      <c r="I3500" s="77"/>
    </row>
    <row r="3501" spans="1:9" x14ac:dyDescent="0.25">
      <c r="A3501" s="13" t="s">
        <v>14278</v>
      </c>
      <c r="B3501" s="78"/>
      <c r="C3501" s="113" t="str">
        <f t="shared" si="55"/>
        <v xml:space="preserve">C3496 - </v>
      </c>
      <c r="D3501" s="77"/>
      <c r="E3501" s="111"/>
      <c r="F3501" s="77"/>
      <c r="G3501" s="79"/>
      <c r="H3501" s="77"/>
      <c r="I3501" s="77"/>
    </row>
    <row r="3502" spans="1:9" x14ac:dyDescent="0.25">
      <c r="A3502" s="13" t="s">
        <v>14279</v>
      </c>
      <c r="B3502" s="78"/>
      <c r="C3502" s="113" t="str">
        <f t="shared" si="55"/>
        <v xml:space="preserve">C3497 - </v>
      </c>
      <c r="D3502" s="77"/>
      <c r="E3502" s="111"/>
      <c r="F3502" s="77"/>
      <c r="G3502" s="79"/>
      <c r="H3502" s="77"/>
      <c r="I3502" s="77"/>
    </row>
    <row r="3503" spans="1:9" x14ac:dyDescent="0.25">
      <c r="A3503" s="13" t="s">
        <v>14280</v>
      </c>
      <c r="B3503" s="78"/>
      <c r="C3503" s="113" t="str">
        <f t="shared" si="55"/>
        <v xml:space="preserve">C3498 - </v>
      </c>
      <c r="D3503" s="77"/>
      <c r="E3503" s="111"/>
      <c r="F3503" s="77"/>
      <c r="G3503" s="79"/>
      <c r="H3503" s="77"/>
      <c r="I3503" s="77"/>
    </row>
    <row r="3504" spans="1:9" x14ac:dyDescent="0.25">
      <c r="A3504" s="13" t="s">
        <v>14281</v>
      </c>
      <c r="B3504" s="78"/>
      <c r="C3504" s="113" t="str">
        <f t="shared" si="55"/>
        <v xml:space="preserve">C3499 - </v>
      </c>
      <c r="D3504" s="77"/>
      <c r="E3504" s="111"/>
      <c r="F3504" s="77"/>
      <c r="G3504" s="79"/>
      <c r="H3504" s="77"/>
      <c r="I3504" s="77"/>
    </row>
    <row r="3505" spans="1:9" x14ac:dyDescent="0.25">
      <c r="A3505" s="13" t="s">
        <v>14282</v>
      </c>
      <c r="B3505" s="78"/>
      <c r="C3505" s="113" t="str">
        <f t="shared" si="55"/>
        <v xml:space="preserve">C3500 - </v>
      </c>
      <c r="D3505" s="77"/>
      <c r="E3505" s="111"/>
      <c r="F3505" s="77"/>
      <c r="G3505" s="79"/>
      <c r="H3505" s="77"/>
      <c r="I3505" s="77"/>
    </row>
    <row r="3506" spans="1:9" x14ac:dyDescent="0.25">
      <c r="A3506" s="13" t="s">
        <v>14283</v>
      </c>
      <c r="B3506" s="78"/>
      <c r="C3506" s="113" t="str">
        <f t="shared" si="55"/>
        <v xml:space="preserve">C3501 - </v>
      </c>
      <c r="D3506" s="77"/>
      <c r="E3506" s="111"/>
      <c r="F3506" s="77"/>
      <c r="G3506" s="79"/>
      <c r="H3506" s="77"/>
      <c r="I3506" s="77"/>
    </row>
    <row r="3507" spans="1:9" x14ac:dyDescent="0.25">
      <c r="A3507" s="13" t="s">
        <v>14284</v>
      </c>
      <c r="B3507" s="78"/>
      <c r="C3507" s="113" t="str">
        <f t="shared" si="55"/>
        <v xml:space="preserve">C3502 - </v>
      </c>
      <c r="D3507" s="77"/>
      <c r="E3507" s="111"/>
      <c r="F3507" s="77"/>
      <c r="G3507" s="79"/>
      <c r="H3507" s="77"/>
      <c r="I3507" s="77"/>
    </row>
    <row r="3508" spans="1:9" x14ac:dyDescent="0.25">
      <c r="A3508" s="13" t="s">
        <v>14285</v>
      </c>
      <c r="B3508" s="78"/>
      <c r="C3508" s="113" t="str">
        <f t="shared" si="55"/>
        <v xml:space="preserve">C3503 - </v>
      </c>
      <c r="D3508" s="77"/>
      <c r="E3508" s="111"/>
      <c r="F3508" s="77"/>
      <c r="G3508" s="79"/>
      <c r="H3508" s="77"/>
      <c r="I3508" s="77"/>
    </row>
    <row r="3509" spans="1:9" x14ac:dyDescent="0.25">
      <c r="A3509" s="13" t="s">
        <v>14286</v>
      </c>
      <c r="B3509" s="78"/>
      <c r="C3509" s="113" t="str">
        <f t="shared" si="55"/>
        <v xml:space="preserve">C3504 - </v>
      </c>
      <c r="D3509" s="77"/>
      <c r="E3509" s="111"/>
      <c r="F3509" s="77"/>
      <c r="G3509" s="79"/>
      <c r="H3509" s="77"/>
      <c r="I3509" s="77"/>
    </row>
    <row r="3510" spans="1:9" x14ac:dyDescent="0.25">
      <c r="A3510" s="13" t="s">
        <v>14287</v>
      </c>
      <c r="B3510" s="78"/>
      <c r="C3510" s="113" t="str">
        <f t="shared" si="55"/>
        <v xml:space="preserve">C3505 - </v>
      </c>
      <c r="D3510" s="77"/>
      <c r="E3510" s="111"/>
      <c r="F3510" s="77"/>
      <c r="G3510" s="79"/>
      <c r="H3510" s="77"/>
      <c r="I3510" s="77"/>
    </row>
    <row r="3511" spans="1:9" x14ac:dyDescent="0.25">
      <c r="A3511" s="13" t="s">
        <v>14288</v>
      </c>
      <c r="B3511" s="78"/>
      <c r="C3511" s="113" t="str">
        <f t="shared" si="55"/>
        <v xml:space="preserve">C3506 - </v>
      </c>
      <c r="D3511" s="77"/>
      <c r="E3511" s="111"/>
      <c r="F3511" s="77"/>
      <c r="G3511" s="79"/>
      <c r="H3511" s="77"/>
      <c r="I3511" s="77"/>
    </row>
    <row r="3512" spans="1:9" x14ac:dyDescent="0.25">
      <c r="A3512" s="13" t="s">
        <v>14289</v>
      </c>
      <c r="B3512" s="78"/>
      <c r="C3512" s="113" t="str">
        <f t="shared" si="55"/>
        <v xml:space="preserve">C3507 - </v>
      </c>
      <c r="D3512" s="77"/>
      <c r="E3512" s="111"/>
      <c r="F3512" s="77"/>
      <c r="G3512" s="79"/>
      <c r="H3512" s="77"/>
      <c r="I3512" s="77"/>
    </row>
    <row r="3513" spans="1:9" x14ac:dyDescent="0.25">
      <c r="A3513" s="13" t="s">
        <v>14290</v>
      </c>
      <c r="B3513" s="78"/>
      <c r="C3513" s="113" t="str">
        <f t="shared" si="55"/>
        <v xml:space="preserve">C3508 - </v>
      </c>
      <c r="D3513" s="77"/>
      <c r="E3513" s="111"/>
      <c r="F3513" s="77"/>
      <c r="G3513" s="79"/>
      <c r="H3513" s="77"/>
      <c r="I3513" s="77"/>
    </row>
    <row r="3514" spans="1:9" x14ac:dyDescent="0.25">
      <c r="A3514" s="13" t="s">
        <v>14291</v>
      </c>
      <c r="B3514" s="78"/>
      <c r="C3514" s="113" t="str">
        <f t="shared" si="55"/>
        <v xml:space="preserve">C3509 - </v>
      </c>
      <c r="D3514" s="77"/>
      <c r="E3514" s="111"/>
      <c r="F3514" s="77"/>
      <c r="G3514" s="79"/>
      <c r="H3514" s="77"/>
      <c r="I3514" s="77"/>
    </row>
    <row r="3515" spans="1:9" x14ac:dyDescent="0.25">
      <c r="A3515" s="13" t="s">
        <v>14292</v>
      </c>
      <c r="B3515" s="78"/>
      <c r="C3515" s="113" t="str">
        <f t="shared" si="55"/>
        <v xml:space="preserve">C3510 - </v>
      </c>
      <c r="D3515" s="77"/>
      <c r="E3515" s="111"/>
      <c r="F3515" s="77"/>
      <c r="G3515" s="79"/>
      <c r="H3515" s="77"/>
      <c r="I3515" s="77"/>
    </row>
    <row r="3516" spans="1:9" x14ac:dyDescent="0.25">
      <c r="A3516" s="13" t="s">
        <v>14293</v>
      </c>
      <c r="B3516" s="78"/>
      <c r="C3516" s="113" t="str">
        <f t="shared" si="55"/>
        <v xml:space="preserve">C3511 - </v>
      </c>
      <c r="D3516" s="77"/>
      <c r="E3516" s="111"/>
      <c r="F3516" s="77"/>
      <c r="G3516" s="79"/>
      <c r="H3516" s="77"/>
      <c r="I3516" s="77"/>
    </row>
    <row r="3517" spans="1:9" x14ac:dyDescent="0.25">
      <c r="A3517" s="13" t="s">
        <v>14294</v>
      </c>
      <c r="B3517" s="78"/>
      <c r="C3517" s="113" t="str">
        <f t="shared" si="55"/>
        <v xml:space="preserve">C3512 - </v>
      </c>
      <c r="D3517" s="77"/>
      <c r="E3517" s="111"/>
      <c r="F3517" s="77"/>
      <c r="G3517" s="79"/>
      <c r="H3517" s="77"/>
      <c r="I3517" s="77"/>
    </row>
    <row r="3518" spans="1:9" x14ac:dyDescent="0.25">
      <c r="A3518" s="13" t="s">
        <v>14295</v>
      </c>
      <c r="B3518" s="78"/>
      <c r="C3518" s="113" t="str">
        <f t="shared" si="55"/>
        <v xml:space="preserve">C3513 - </v>
      </c>
      <c r="D3518" s="77"/>
      <c r="E3518" s="111"/>
      <c r="F3518" s="77"/>
      <c r="G3518" s="79"/>
      <c r="H3518" s="77"/>
      <c r="I3518" s="77"/>
    </row>
    <row r="3519" spans="1:9" x14ac:dyDescent="0.25">
      <c r="A3519" s="13" t="s">
        <v>14296</v>
      </c>
      <c r="B3519" s="78"/>
      <c r="C3519" s="113" t="str">
        <f t="shared" si="55"/>
        <v xml:space="preserve">C3514 - </v>
      </c>
      <c r="D3519" s="77"/>
      <c r="E3519" s="111"/>
      <c r="F3519" s="77"/>
      <c r="G3519" s="79"/>
      <c r="H3519" s="77"/>
      <c r="I3519" s="77"/>
    </row>
    <row r="3520" spans="1:9" x14ac:dyDescent="0.25">
      <c r="A3520" s="13" t="s">
        <v>14297</v>
      </c>
      <c r="B3520" s="78"/>
      <c r="C3520" s="113" t="str">
        <f t="shared" si="55"/>
        <v xml:space="preserve">C3515 - </v>
      </c>
      <c r="D3520" s="77"/>
      <c r="E3520" s="111"/>
      <c r="F3520" s="77"/>
      <c r="G3520" s="79"/>
      <c r="H3520" s="77"/>
      <c r="I3520" s="77"/>
    </row>
    <row r="3521" spans="1:9" x14ac:dyDescent="0.25">
      <c r="A3521" s="13" t="s">
        <v>14298</v>
      </c>
      <c r="B3521" s="78"/>
      <c r="C3521" s="113" t="str">
        <f t="shared" si="55"/>
        <v xml:space="preserve">C3516 - </v>
      </c>
      <c r="D3521" s="77"/>
      <c r="E3521" s="111"/>
      <c r="F3521" s="77"/>
      <c r="G3521" s="79"/>
      <c r="H3521" s="77"/>
      <c r="I3521" s="77"/>
    </row>
    <row r="3522" spans="1:9" x14ac:dyDescent="0.25">
      <c r="A3522" s="13" t="s">
        <v>14299</v>
      </c>
      <c r="B3522" s="78"/>
      <c r="C3522" s="113" t="str">
        <f t="shared" si="55"/>
        <v xml:space="preserve">C3517 - </v>
      </c>
      <c r="D3522" s="77"/>
      <c r="E3522" s="111"/>
      <c r="F3522" s="77"/>
      <c r="G3522" s="79"/>
      <c r="H3522" s="77"/>
      <c r="I3522" s="77"/>
    </row>
    <row r="3523" spans="1:9" x14ac:dyDescent="0.25">
      <c r="A3523" s="13" t="s">
        <v>14300</v>
      </c>
      <c r="B3523" s="78"/>
      <c r="C3523" s="113" t="str">
        <f t="shared" si="55"/>
        <v xml:space="preserve">C3518 - </v>
      </c>
      <c r="D3523" s="77"/>
      <c r="E3523" s="111"/>
      <c r="F3523" s="77"/>
      <c r="G3523" s="79"/>
      <c r="H3523" s="77"/>
      <c r="I3523" s="77"/>
    </row>
    <row r="3524" spans="1:9" x14ac:dyDescent="0.25">
      <c r="A3524" s="13" t="s">
        <v>14301</v>
      </c>
      <c r="B3524" s="78"/>
      <c r="C3524" s="113" t="str">
        <f t="shared" si="55"/>
        <v xml:space="preserve">C3519 - </v>
      </c>
      <c r="D3524" s="77"/>
      <c r="E3524" s="111"/>
      <c r="F3524" s="77"/>
      <c r="G3524" s="79"/>
      <c r="H3524" s="77"/>
      <c r="I3524" s="77"/>
    </row>
    <row r="3525" spans="1:9" x14ac:dyDescent="0.25">
      <c r="A3525" s="13" t="s">
        <v>14302</v>
      </c>
      <c r="B3525" s="78"/>
      <c r="C3525" s="113" t="str">
        <f t="shared" si="55"/>
        <v xml:space="preserve">C3520 - </v>
      </c>
      <c r="D3525" s="77"/>
      <c r="E3525" s="111"/>
      <c r="F3525" s="77"/>
      <c r="G3525" s="79"/>
      <c r="H3525" s="77"/>
      <c r="I3525" s="77"/>
    </row>
    <row r="3526" spans="1:9" x14ac:dyDescent="0.25">
      <c r="A3526" s="13" t="s">
        <v>14303</v>
      </c>
      <c r="B3526" s="78"/>
      <c r="C3526" s="113" t="str">
        <f t="shared" ref="C3526:C3589" si="56">A3526&amp;" - "&amp;B3526</f>
        <v xml:space="preserve">C3521 - </v>
      </c>
      <c r="D3526" s="77"/>
      <c r="E3526" s="111"/>
      <c r="F3526" s="77"/>
      <c r="G3526" s="79"/>
      <c r="H3526" s="77"/>
      <c r="I3526" s="77"/>
    </row>
    <row r="3527" spans="1:9" x14ac:dyDescent="0.25">
      <c r="A3527" s="13" t="s">
        <v>14304</v>
      </c>
      <c r="B3527" s="78"/>
      <c r="C3527" s="113" t="str">
        <f t="shared" si="56"/>
        <v xml:space="preserve">C3522 - </v>
      </c>
      <c r="D3527" s="77"/>
      <c r="E3527" s="111"/>
      <c r="F3527" s="77"/>
      <c r="G3527" s="79"/>
      <c r="H3527" s="77"/>
      <c r="I3527" s="77"/>
    </row>
    <row r="3528" spans="1:9" x14ac:dyDescent="0.25">
      <c r="A3528" s="13" t="s">
        <v>14305</v>
      </c>
      <c r="B3528" s="78"/>
      <c r="C3528" s="113" t="str">
        <f t="shared" si="56"/>
        <v xml:space="preserve">C3523 - </v>
      </c>
      <c r="D3528" s="77"/>
      <c r="E3528" s="111"/>
      <c r="F3528" s="77"/>
      <c r="G3528" s="79"/>
      <c r="H3528" s="77"/>
      <c r="I3528" s="77"/>
    </row>
    <row r="3529" spans="1:9" x14ac:dyDescent="0.25">
      <c r="A3529" s="13" t="s">
        <v>14306</v>
      </c>
      <c r="B3529" s="78"/>
      <c r="C3529" s="113" t="str">
        <f t="shared" si="56"/>
        <v xml:space="preserve">C3524 - </v>
      </c>
      <c r="D3529" s="77"/>
      <c r="E3529" s="111"/>
      <c r="F3529" s="77"/>
      <c r="G3529" s="79"/>
      <c r="H3529" s="77"/>
      <c r="I3529" s="77"/>
    </row>
    <row r="3530" spans="1:9" x14ac:dyDescent="0.25">
      <c r="A3530" s="13" t="s">
        <v>14307</v>
      </c>
      <c r="B3530" s="78"/>
      <c r="C3530" s="113" t="str">
        <f t="shared" si="56"/>
        <v xml:space="preserve">C3525 - </v>
      </c>
      <c r="D3530" s="77"/>
      <c r="E3530" s="111"/>
      <c r="F3530" s="77"/>
      <c r="G3530" s="79"/>
      <c r="H3530" s="77"/>
      <c r="I3530" s="77"/>
    </row>
    <row r="3531" spans="1:9" x14ac:dyDescent="0.25">
      <c r="A3531" s="13" t="s">
        <v>14308</v>
      </c>
      <c r="B3531" s="78"/>
      <c r="C3531" s="113" t="str">
        <f t="shared" si="56"/>
        <v xml:space="preserve">C3526 - </v>
      </c>
      <c r="D3531" s="77"/>
      <c r="E3531" s="111"/>
      <c r="F3531" s="77"/>
      <c r="G3531" s="79"/>
      <c r="H3531" s="77"/>
      <c r="I3531" s="77"/>
    </row>
    <row r="3532" spans="1:9" x14ac:dyDescent="0.25">
      <c r="A3532" s="13" t="s">
        <v>14309</v>
      </c>
      <c r="B3532" s="78"/>
      <c r="C3532" s="113" t="str">
        <f t="shared" si="56"/>
        <v xml:space="preserve">C3527 - </v>
      </c>
      <c r="D3532" s="77"/>
      <c r="E3532" s="111"/>
      <c r="F3532" s="77"/>
      <c r="G3532" s="79"/>
      <c r="H3532" s="77"/>
      <c r="I3532" s="77"/>
    </row>
    <row r="3533" spans="1:9" x14ac:dyDescent="0.25">
      <c r="A3533" s="13" t="s">
        <v>14310</v>
      </c>
      <c r="B3533" s="78"/>
      <c r="C3533" s="113" t="str">
        <f t="shared" si="56"/>
        <v xml:space="preserve">C3528 - </v>
      </c>
      <c r="D3533" s="77"/>
      <c r="E3533" s="111"/>
      <c r="F3533" s="77"/>
      <c r="G3533" s="79"/>
      <c r="H3533" s="77"/>
      <c r="I3533" s="77"/>
    </row>
    <row r="3534" spans="1:9" x14ac:dyDescent="0.25">
      <c r="A3534" s="13" t="s">
        <v>14311</v>
      </c>
      <c r="B3534" s="78"/>
      <c r="C3534" s="113" t="str">
        <f t="shared" si="56"/>
        <v xml:space="preserve">C3529 - </v>
      </c>
      <c r="D3534" s="77"/>
      <c r="E3534" s="111"/>
      <c r="F3534" s="77"/>
      <c r="G3534" s="79"/>
      <c r="H3534" s="77"/>
      <c r="I3534" s="77"/>
    </row>
    <row r="3535" spans="1:9" x14ac:dyDescent="0.25">
      <c r="A3535" s="13" t="s">
        <v>14312</v>
      </c>
      <c r="B3535" s="78"/>
      <c r="C3535" s="113" t="str">
        <f t="shared" si="56"/>
        <v xml:space="preserve">C3530 - </v>
      </c>
      <c r="D3535" s="77"/>
      <c r="E3535" s="111"/>
      <c r="F3535" s="77"/>
      <c r="G3535" s="79"/>
      <c r="H3535" s="77"/>
      <c r="I3535" s="77"/>
    </row>
    <row r="3536" spans="1:9" x14ac:dyDescent="0.25">
      <c r="A3536" s="13" t="s">
        <v>14313</v>
      </c>
      <c r="B3536" s="78"/>
      <c r="C3536" s="113" t="str">
        <f t="shared" si="56"/>
        <v xml:space="preserve">C3531 - </v>
      </c>
      <c r="D3536" s="77"/>
      <c r="E3536" s="111"/>
      <c r="F3536" s="77"/>
      <c r="G3536" s="79"/>
      <c r="H3536" s="77"/>
      <c r="I3536" s="77"/>
    </row>
    <row r="3537" spans="1:9" x14ac:dyDescent="0.25">
      <c r="A3537" s="13" t="s">
        <v>14314</v>
      </c>
      <c r="B3537" s="78"/>
      <c r="C3537" s="113" t="str">
        <f t="shared" si="56"/>
        <v xml:space="preserve">C3532 - </v>
      </c>
      <c r="D3537" s="77"/>
      <c r="E3537" s="111"/>
      <c r="F3537" s="77"/>
      <c r="G3537" s="79"/>
      <c r="H3537" s="77"/>
      <c r="I3537" s="77"/>
    </row>
    <row r="3538" spans="1:9" x14ac:dyDescent="0.25">
      <c r="A3538" s="13" t="s">
        <v>14315</v>
      </c>
      <c r="B3538" s="78"/>
      <c r="C3538" s="113" t="str">
        <f t="shared" si="56"/>
        <v xml:space="preserve">C3533 - </v>
      </c>
      <c r="D3538" s="77"/>
      <c r="E3538" s="111"/>
      <c r="F3538" s="77"/>
      <c r="G3538" s="79"/>
      <c r="H3538" s="77"/>
      <c r="I3538" s="77"/>
    </row>
    <row r="3539" spans="1:9" x14ac:dyDescent="0.25">
      <c r="A3539" s="13" t="s">
        <v>14316</v>
      </c>
      <c r="B3539" s="78"/>
      <c r="C3539" s="113" t="str">
        <f t="shared" si="56"/>
        <v xml:space="preserve">C3534 - </v>
      </c>
      <c r="D3539" s="77"/>
      <c r="E3539" s="111"/>
      <c r="F3539" s="77"/>
      <c r="G3539" s="79"/>
      <c r="H3539" s="77"/>
      <c r="I3539" s="77"/>
    </row>
    <row r="3540" spans="1:9" x14ac:dyDescent="0.25">
      <c r="A3540" s="13" t="s">
        <v>14317</v>
      </c>
      <c r="B3540" s="78"/>
      <c r="C3540" s="113" t="str">
        <f t="shared" si="56"/>
        <v xml:space="preserve">C3535 - </v>
      </c>
      <c r="D3540" s="77"/>
      <c r="E3540" s="111"/>
      <c r="F3540" s="77"/>
      <c r="G3540" s="79"/>
      <c r="H3540" s="77"/>
      <c r="I3540" s="77"/>
    </row>
    <row r="3541" spans="1:9" x14ac:dyDescent="0.25">
      <c r="A3541" s="13" t="s">
        <v>14318</v>
      </c>
      <c r="B3541" s="78"/>
      <c r="C3541" s="113" t="str">
        <f t="shared" si="56"/>
        <v xml:space="preserve">C3536 - </v>
      </c>
      <c r="D3541" s="77"/>
      <c r="E3541" s="111"/>
      <c r="F3541" s="77"/>
      <c r="G3541" s="79"/>
      <c r="H3541" s="77"/>
      <c r="I3541" s="77"/>
    </row>
    <row r="3542" spans="1:9" x14ac:dyDescent="0.25">
      <c r="A3542" s="13" t="s">
        <v>14319</v>
      </c>
      <c r="B3542" s="78"/>
      <c r="C3542" s="113" t="str">
        <f t="shared" si="56"/>
        <v xml:space="preserve">C3537 - </v>
      </c>
      <c r="D3542" s="77"/>
      <c r="E3542" s="111"/>
      <c r="F3542" s="77"/>
      <c r="G3542" s="79"/>
      <c r="H3542" s="77"/>
      <c r="I3542" s="77"/>
    </row>
    <row r="3543" spans="1:9" x14ac:dyDescent="0.25">
      <c r="A3543" s="13" t="s">
        <v>14320</v>
      </c>
      <c r="B3543" s="78"/>
      <c r="C3543" s="113" t="str">
        <f t="shared" si="56"/>
        <v xml:space="preserve">C3538 - </v>
      </c>
      <c r="D3543" s="77"/>
      <c r="E3543" s="111"/>
      <c r="F3543" s="77"/>
      <c r="G3543" s="79"/>
      <c r="H3543" s="77"/>
      <c r="I3543" s="77"/>
    </row>
    <row r="3544" spans="1:9" x14ac:dyDescent="0.25">
      <c r="A3544" s="13" t="s">
        <v>14321</v>
      </c>
      <c r="B3544" s="78"/>
      <c r="C3544" s="113" t="str">
        <f t="shared" si="56"/>
        <v xml:space="preserve">C3539 - </v>
      </c>
      <c r="D3544" s="77"/>
      <c r="E3544" s="111"/>
      <c r="F3544" s="77"/>
      <c r="G3544" s="79"/>
      <c r="H3544" s="77"/>
      <c r="I3544" s="77"/>
    </row>
    <row r="3545" spans="1:9" x14ac:dyDescent="0.25">
      <c r="A3545" s="13" t="s">
        <v>14322</v>
      </c>
      <c r="B3545" s="78"/>
      <c r="C3545" s="113" t="str">
        <f t="shared" si="56"/>
        <v xml:space="preserve">C3540 - </v>
      </c>
      <c r="D3545" s="77"/>
      <c r="E3545" s="111"/>
      <c r="F3545" s="77"/>
      <c r="G3545" s="79"/>
      <c r="H3545" s="77"/>
      <c r="I3545" s="77"/>
    </row>
    <row r="3546" spans="1:9" x14ac:dyDescent="0.25">
      <c r="A3546" s="13" t="s">
        <v>14323</v>
      </c>
      <c r="B3546" s="78"/>
      <c r="C3546" s="113" t="str">
        <f t="shared" si="56"/>
        <v xml:space="preserve">C3541 - </v>
      </c>
      <c r="D3546" s="77"/>
      <c r="E3546" s="111"/>
      <c r="F3546" s="77"/>
      <c r="G3546" s="79"/>
      <c r="H3546" s="77"/>
      <c r="I3546" s="77"/>
    </row>
    <row r="3547" spans="1:9" x14ac:dyDescent="0.25">
      <c r="A3547" s="13" t="s">
        <v>14324</v>
      </c>
      <c r="B3547" s="78"/>
      <c r="C3547" s="113" t="str">
        <f t="shared" si="56"/>
        <v xml:space="preserve">C3542 - </v>
      </c>
      <c r="D3547" s="77"/>
      <c r="E3547" s="111"/>
      <c r="F3547" s="77"/>
      <c r="G3547" s="79"/>
      <c r="H3547" s="77"/>
      <c r="I3547" s="77"/>
    </row>
    <row r="3548" spans="1:9" x14ac:dyDescent="0.25">
      <c r="A3548" s="13" t="s">
        <v>14325</v>
      </c>
      <c r="B3548" s="78"/>
      <c r="C3548" s="113" t="str">
        <f t="shared" si="56"/>
        <v xml:space="preserve">C3543 - </v>
      </c>
      <c r="D3548" s="77"/>
      <c r="E3548" s="111"/>
      <c r="F3548" s="77"/>
      <c r="G3548" s="79"/>
      <c r="H3548" s="77"/>
      <c r="I3548" s="77"/>
    </row>
    <row r="3549" spans="1:9" x14ac:dyDescent="0.25">
      <c r="A3549" s="13" t="s">
        <v>14326</v>
      </c>
      <c r="B3549" s="78"/>
      <c r="C3549" s="113" t="str">
        <f t="shared" si="56"/>
        <v xml:space="preserve">C3544 - </v>
      </c>
      <c r="D3549" s="77"/>
      <c r="E3549" s="111"/>
      <c r="F3549" s="77"/>
      <c r="G3549" s="79"/>
      <c r="H3549" s="77"/>
      <c r="I3549" s="77"/>
    </row>
    <row r="3550" spans="1:9" x14ac:dyDescent="0.25">
      <c r="A3550" s="13" t="s">
        <v>14327</v>
      </c>
      <c r="B3550" s="78"/>
      <c r="C3550" s="113" t="str">
        <f t="shared" si="56"/>
        <v xml:space="preserve">C3545 - </v>
      </c>
      <c r="D3550" s="77"/>
      <c r="E3550" s="111"/>
      <c r="F3550" s="77"/>
      <c r="G3550" s="79"/>
      <c r="H3550" s="77"/>
      <c r="I3550" s="77"/>
    </row>
    <row r="3551" spans="1:9" x14ac:dyDescent="0.25">
      <c r="A3551" s="13" t="s">
        <v>14328</v>
      </c>
      <c r="B3551" s="78"/>
      <c r="C3551" s="113" t="str">
        <f t="shared" si="56"/>
        <v xml:space="preserve">C3546 - </v>
      </c>
      <c r="D3551" s="77"/>
      <c r="E3551" s="111"/>
      <c r="F3551" s="77"/>
      <c r="G3551" s="79"/>
      <c r="H3551" s="77"/>
      <c r="I3551" s="77"/>
    </row>
    <row r="3552" spans="1:9" x14ac:dyDescent="0.25">
      <c r="A3552" s="13" t="s">
        <v>14329</v>
      </c>
      <c r="B3552" s="78"/>
      <c r="C3552" s="113" t="str">
        <f t="shared" si="56"/>
        <v xml:space="preserve">C3547 - </v>
      </c>
      <c r="D3552" s="77"/>
      <c r="E3552" s="111"/>
      <c r="F3552" s="77"/>
      <c r="G3552" s="79"/>
      <c r="H3552" s="77"/>
      <c r="I3552" s="77"/>
    </row>
    <row r="3553" spans="1:9" x14ac:dyDescent="0.25">
      <c r="A3553" s="13" t="s">
        <v>14330</v>
      </c>
      <c r="B3553" s="78"/>
      <c r="C3553" s="113" t="str">
        <f t="shared" si="56"/>
        <v xml:space="preserve">C3548 - </v>
      </c>
      <c r="D3553" s="77"/>
      <c r="E3553" s="111"/>
      <c r="F3553" s="77"/>
      <c r="G3553" s="79"/>
      <c r="H3553" s="77"/>
      <c r="I3553" s="77"/>
    </row>
    <row r="3554" spans="1:9" x14ac:dyDescent="0.25">
      <c r="A3554" s="13" t="s">
        <v>14331</v>
      </c>
      <c r="B3554" s="78"/>
      <c r="C3554" s="113" t="str">
        <f t="shared" si="56"/>
        <v xml:space="preserve">C3549 - </v>
      </c>
      <c r="D3554" s="77"/>
      <c r="E3554" s="111"/>
      <c r="F3554" s="77"/>
      <c r="G3554" s="79"/>
      <c r="H3554" s="77"/>
      <c r="I3554" s="77"/>
    </row>
    <row r="3555" spans="1:9" x14ac:dyDescent="0.25">
      <c r="A3555" s="13" t="s">
        <v>14332</v>
      </c>
      <c r="B3555" s="78"/>
      <c r="C3555" s="113" t="str">
        <f t="shared" si="56"/>
        <v xml:space="preserve">C3550 - </v>
      </c>
      <c r="D3555" s="77"/>
      <c r="E3555" s="111"/>
      <c r="F3555" s="77"/>
      <c r="G3555" s="79"/>
      <c r="H3555" s="77"/>
      <c r="I3555" s="77"/>
    </row>
    <row r="3556" spans="1:9" x14ac:dyDescent="0.25">
      <c r="A3556" s="13" t="s">
        <v>14333</v>
      </c>
      <c r="B3556" s="78"/>
      <c r="C3556" s="113" t="str">
        <f t="shared" si="56"/>
        <v xml:space="preserve">C3551 - </v>
      </c>
      <c r="D3556" s="77"/>
      <c r="E3556" s="111"/>
      <c r="F3556" s="77"/>
      <c r="G3556" s="79"/>
      <c r="H3556" s="77"/>
      <c r="I3556" s="77"/>
    </row>
    <row r="3557" spans="1:9" x14ac:dyDescent="0.25">
      <c r="A3557" s="13" t="s">
        <v>14334</v>
      </c>
      <c r="B3557" s="78"/>
      <c r="C3557" s="113" t="str">
        <f t="shared" si="56"/>
        <v xml:space="preserve">C3552 - </v>
      </c>
      <c r="D3557" s="77"/>
      <c r="E3557" s="111"/>
      <c r="F3557" s="77"/>
      <c r="G3557" s="79"/>
      <c r="H3557" s="77"/>
      <c r="I3557" s="77"/>
    </row>
    <row r="3558" spans="1:9" x14ac:dyDescent="0.25">
      <c r="A3558" s="13" t="s">
        <v>14335</v>
      </c>
      <c r="B3558" s="78"/>
      <c r="C3558" s="113" t="str">
        <f t="shared" si="56"/>
        <v xml:space="preserve">C3553 - </v>
      </c>
      <c r="D3558" s="77"/>
      <c r="E3558" s="111"/>
      <c r="F3558" s="77"/>
      <c r="G3558" s="79"/>
      <c r="H3558" s="77"/>
      <c r="I3558" s="77"/>
    </row>
    <row r="3559" spans="1:9" x14ac:dyDescent="0.25">
      <c r="A3559" s="13" t="s">
        <v>14336</v>
      </c>
      <c r="B3559" s="78"/>
      <c r="C3559" s="113" t="str">
        <f t="shared" si="56"/>
        <v xml:space="preserve">C3554 - </v>
      </c>
      <c r="D3559" s="77"/>
      <c r="E3559" s="111"/>
      <c r="F3559" s="77"/>
      <c r="G3559" s="79"/>
      <c r="H3559" s="77"/>
      <c r="I3559" s="77"/>
    </row>
    <row r="3560" spans="1:9" x14ac:dyDescent="0.25">
      <c r="A3560" s="13" t="s">
        <v>14337</v>
      </c>
      <c r="B3560" s="78"/>
      <c r="C3560" s="113" t="str">
        <f t="shared" si="56"/>
        <v xml:space="preserve">C3555 - </v>
      </c>
      <c r="D3560" s="77"/>
      <c r="E3560" s="111"/>
      <c r="F3560" s="77"/>
      <c r="G3560" s="79"/>
      <c r="H3560" s="77"/>
      <c r="I3560" s="77"/>
    </row>
    <row r="3561" spans="1:9" x14ac:dyDescent="0.25">
      <c r="A3561" s="13" t="s">
        <v>14338</v>
      </c>
      <c r="B3561" s="78"/>
      <c r="C3561" s="113" t="str">
        <f t="shared" si="56"/>
        <v xml:space="preserve">C3556 - </v>
      </c>
      <c r="D3561" s="77"/>
      <c r="E3561" s="111"/>
      <c r="F3561" s="77"/>
      <c r="G3561" s="79"/>
      <c r="H3561" s="77"/>
      <c r="I3561" s="77"/>
    </row>
    <row r="3562" spans="1:9" x14ac:dyDescent="0.25">
      <c r="A3562" s="13" t="s">
        <v>14339</v>
      </c>
      <c r="B3562" s="78"/>
      <c r="C3562" s="113" t="str">
        <f t="shared" si="56"/>
        <v xml:space="preserve">C3557 - </v>
      </c>
      <c r="D3562" s="77"/>
      <c r="E3562" s="111"/>
      <c r="F3562" s="77"/>
      <c r="G3562" s="79"/>
      <c r="H3562" s="77"/>
      <c r="I3562" s="77"/>
    </row>
    <row r="3563" spans="1:9" x14ac:dyDescent="0.25">
      <c r="A3563" s="13" t="s">
        <v>14340</v>
      </c>
      <c r="B3563" s="78"/>
      <c r="C3563" s="113" t="str">
        <f t="shared" si="56"/>
        <v xml:space="preserve">C3558 - </v>
      </c>
      <c r="D3563" s="77"/>
      <c r="E3563" s="111"/>
      <c r="F3563" s="77"/>
      <c r="G3563" s="79"/>
      <c r="H3563" s="77"/>
      <c r="I3563" s="77"/>
    </row>
    <row r="3564" spans="1:9" x14ac:dyDescent="0.25">
      <c r="A3564" s="13" t="s">
        <v>14341</v>
      </c>
      <c r="B3564" s="78"/>
      <c r="C3564" s="113" t="str">
        <f t="shared" si="56"/>
        <v xml:space="preserve">C3559 - </v>
      </c>
      <c r="D3564" s="77"/>
      <c r="E3564" s="111"/>
      <c r="F3564" s="77"/>
      <c r="G3564" s="79"/>
      <c r="H3564" s="77"/>
      <c r="I3564" s="77"/>
    </row>
    <row r="3565" spans="1:9" x14ac:dyDescent="0.25">
      <c r="A3565" s="13" t="s">
        <v>14342</v>
      </c>
      <c r="B3565" s="78"/>
      <c r="C3565" s="113" t="str">
        <f t="shared" si="56"/>
        <v xml:space="preserve">C3560 - </v>
      </c>
      <c r="D3565" s="77"/>
      <c r="E3565" s="111"/>
      <c r="F3565" s="77"/>
      <c r="G3565" s="79"/>
      <c r="H3565" s="77"/>
      <c r="I3565" s="77"/>
    </row>
    <row r="3566" spans="1:9" x14ac:dyDescent="0.25">
      <c r="A3566" s="13" t="s">
        <v>14343</v>
      </c>
      <c r="B3566" s="78"/>
      <c r="C3566" s="113" t="str">
        <f t="shared" si="56"/>
        <v xml:space="preserve">C3561 - </v>
      </c>
      <c r="D3566" s="77"/>
      <c r="E3566" s="111"/>
      <c r="F3566" s="77"/>
      <c r="G3566" s="79"/>
      <c r="H3566" s="77"/>
      <c r="I3566" s="77"/>
    </row>
    <row r="3567" spans="1:9" x14ac:dyDescent="0.25">
      <c r="A3567" s="13" t="s">
        <v>14344</v>
      </c>
      <c r="B3567" s="78"/>
      <c r="C3567" s="113" t="str">
        <f t="shared" si="56"/>
        <v xml:space="preserve">C3562 - </v>
      </c>
      <c r="D3567" s="77"/>
      <c r="E3567" s="111"/>
      <c r="F3567" s="77"/>
      <c r="G3567" s="79"/>
      <c r="H3567" s="77"/>
      <c r="I3567" s="77"/>
    </row>
    <row r="3568" spans="1:9" x14ac:dyDescent="0.25">
      <c r="A3568" s="13" t="s">
        <v>14345</v>
      </c>
      <c r="B3568" s="78"/>
      <c r="C3568" s="113" t="str">
        <f t="shared" si="56"/>
        <v xml:space="preserve">C3563 - </v>
      </c>
      <c r="D3568" s="77"/>
      <c r="E3568" s="111"/>
      <c r="F3568" s="77"/>
      <c r="G3568" s="79"/>
      <c r="H3568" s="77"/>
      <c r="I3568" s="77"/>
    </row>
    <row r="3569" spans="1:9" x14ac:dyDescent="0.25">
      <c r="A3569" s="13" t="s">
        <v>14346</v>
      </c>
      <c r="B3569" s="78"/>
      <c r="C3569" s="113" t="str">
        <f t="shared" si="56"/>
        <v xml:space="preserve">C3564 - </v>
      </c>
      <c r="D3569" s="77"/>
      <c r="E3569" s="111"/>
      <c r="F3569" s="77"/>
      <c r="G3569" s="79"/>
      <c r="H3569" s="77"/>
      <c r="I3569" s="77"/>
    </row>
    <row r="3570" spans="1:9" x14ac:dyDescent="0.25">
      <c r="A3570" s="13" t="s">
        <v>14347</v>
      </c>
      <c r="B3570" s="78"/>
      <c r="C3570" s="113" t="str">
        <f t="shared" si="56"/>
        <v xml:space="preserve">C3565 - </v>
      </c>
      <c r="D3570" s="77"/>
      <c r="E3570" s="111"/>
      <c r="F3570" s="77"/>
      <c r="G3570" s="79"/>
      <c r="H3570" s="77"/>
      <c r="I3570" s="77"/>
    </row>
    <row r="3571" spans="1:9" x14ac:dyDescent="0.25">
      <c r="A3571" s="13" t="s">
        <v>14348</v>
      </c>
      <c r="B3571" s="78"/>
      <c r="C3571" s="113" t="str">
        <f t="shared" si="56"/>
        <v xml:space="preserve">C3566 - </v>
      </c>
      <c r="D3571" s="77"/>
      <c r="E3571" s="111"/>
      <c r="F3571" s="77"/>
      <c r="G3571" s="79"/>
      <c r="H3571" s="77"/>
      <c r="I3571" s="77"/>
    </row>
    <row r="3572" spans="1:9" x14ac:dyDescent="0.25">
      <c r="A3572" s="13" t="s">
        <v>14349</v>
      </c>
      <c r="B3572" s="78"/>
      <c r="C3572" s="113" t="str">
        <f t="shared" si="56"/>
        <v xml:space="preserve">C3567 - </v>
      </c>
      <c r="D3572" s="77"/>
      <c r="E3572" s="111"/>
      <c r="F3572" s="77"/>
      <c r="G3572" s="79"/>
      <c r="H3572" s="77"/>
      <c r="I3572" s="77"/>
    </row>
    <row r="3573" spans="1:9" x14ac:dyDescent="0.25">
      <c r="A3573" s="13" t="s">
        <v>14350</v>
      </c>
      <c r="B3573" s="78"/>
      <c r="C3573" s="113" t="str">
        <f t="shared" si="56"/>
        <v xml:space="preserve">C3568 - </v>
      </c>
      <c r="D3573" s="77"/>
      <c r="E3573" s="111"/>
      <c r="F3573" s="77"/>
      <c r="G3573" s="79"/>
      <c r="H3573" s="77"/>
      <c r="I3573" s="77"/>
    </row>
    <row r="3574" spans="1:9" x14ac:dyDescent="0.25">
      <c r="A3574" s="13" t="s">
        <v>14351</v>
      </c>
      <c r="B3574" s="78"/>
      <c r="C3574" s="113" t="str">
        <f t="shared" si="56"/>
        <v xml:space="preserve">C3569 - </v>
      </c>
      <c r="D3574" s="77"/>
      <c r="E3574" s="111"/>
      <c r="F3574" s="77"/>
      <c r="G3574" s="79"/>
      <c r="H3574" s="77"/>
      <c r="I3574" s="77"/>
    </row>
    <row r="3575" spans="1:9" x14ac:dyDescent="0.25">
      <c r="A3575" s="13" t="s">
        <v>14352</v>
      </c>
      <c r="B3575" s="78"/>
      <c r="C3575" s="113" t="str">
        <f t="shared" si="56"/>
        <v xml:space="preserve">C3570 - </v>
      </c>
      <c r="D3575" s="77"/>
      <c r="E3575" s="111"/>
      <c r="F3575" s="77"/>
      <c r="G3575" s="79"/>
      <c r="H3575" s="77"/>
      <c r="I3575" s="77"/>
    </row>
    <row r="3576" spans="1:9" x14ac:dyDescent="0.25">
      <c r="A3576" s="13" t="s">
        <v>14353</v>
      </c>
      <c r="B3576" s="78"/>
      <c r="C3576" s="113" t="str">
        <f t="shared" si="56"/>
        <v xml:space="preserve">C3571 - </v>
      </c>
      <c r="D3576" s="77"/>
      <c r="E3576" s="111"/>
      <c r="F3576" s="77"/>
      <c r="G3576" s="79"/>
      <c r="H3576" s="77"/>
      <c r="I3576" s="77"/>
    </row>
    <row r="3577" spans="1:9" x14ac:dyDescent="0.25">
      <c r="A3577" s="13" t="s">
        <v>14354</v>
      </c>
      <c r="B3577" s="78"/>
      <c r="C3577" s="113" t="str">
        <f t="shared" si="56"/>
        <v xml:space="preserve">C3572 - </v>
      </c>
      <c r="D3577" s="77"/>
      <c r="E3577" s="111"/>
      <c r="F3577" s="77"/>
      <c r="G3577" s="79"/>
      <c r="H3577" s="77"/>
      <c r="I3577" s="77"/>
    </row>
    <row r="3578" spans="1:9" x14ac:dyDescent="0.25">
      <c r="A3578" s="13" t="s">
        <v>14355</v>
      </c>
      <c r="B3578" s="78"/>
      <c r="C3578" s="113" t="str">
        <f t="shared" si="56"/>
        <v xml:space="preserve">C3573 - </v>
      </c>
      <c r="D3578" s="77"/>
      <c r="E3578" s="111"/>
      <c r="F3578" s="77"/>
      <c r="G3578" s="79"/>
      <c r="H3578" s="77"/>
      <c r="I3578" s="77"/>
    </row>
    <row r="3579" spans="1:9" x14ac:dyDescent="0.25">
      <c r="A3579" s="13" t="s">
        <v>14356</v>
      </c>
      <c r="B3579" s="78"/>
      <c r="C3579" s="113" t="str">
        <f t="shared" si="56"/>
        <v xml:space="preserve">C3574 - </v>
      </c>
      <c r="D3579" s="77"/>
      <c r="E3579" s="111"/>
      <c r="F3579" s="77"/>
      <c r="G3579" s="79"/>
      <c r="H3579" s="77"/>
      <c r="I3579" s="77"/>
    </row>
    <row r="3580" spans="1:9" x14ac:dyDescent="0.25">
      <c r="A3580" s="13" t="s">
        <v>14357</v>
      </c>
      <c r="B3580" s="78"/>
      <c r="C3580" s="113" t="str">
        <f t="shared" si="56"/>
        <v xml:space="preserve">C3575 - </v>
      </c>
      <c r="D3580" s="77"/>
      <c r="E3580" s="111"/>
      <c r="F3580" s="77"/>
      <c r="G3580" s="79"/>
      <c r="H3580" s="77"/>
      <c r="I3580" s="77"/>
    </row>
    <row r="3581" spans="1:9" x14ac:dyDescent="0.25">
      <c r="A3581" s="13" t="s">
        <v>14358</v>
      </c>
      <c r="B3581" s="78"/>
      <c r="C3581" s="113" t="str">
        <f t="shared" si="56"/>
        <v xml:space="preserve">C3576 - </v>
      </c>
      <c r="D3581" s="77"/>
      <c r="E3581" s="111"/>
      <c r="F3581" s="77"/>
      <c r="G3581" s="79"/>
      <c r="H3581" s="77"/>
      <c r="I3581" s="77"/>
    </row>
    <row r="3582" spans="1:9" x14ac:dyDescent="0.25">
      <c r="A3582" s="13" t="s">
        <v>14359</v>
      </c>
      <c r="B3582" s="78"/>
      <c r="C3582" s="113" t="str">
        <f t="shared" si="56"/>
        <v xml:space="preserve">C3577 - </v>
      </c>
      <c r="D3582" s="77"/>
      <c r="E3582" s="111"/>
      <c r="F3582" s="77"/>
      <c r="G3582" s="79"/>
      <c r="H3582" s="77"/>
      <c r="I3582" s="77"/>
    </row>
    <row r="3583" spans="1:9" x14ac:dyDescent="0.25">
      <c r="A3583" s="13" t="s">
        <v>14360</v>
      </c>
      <c r="B3583" s="78"/>
      <c r="C3583" s="113" t="str">
        <f t="shared" si="56"/>
        <v xml:space="preserve">C3578 - </v>
      </c>
      <c r="D3583" s="77"/>
      <c r="E3583" s="111"/>
      <c r="F3583" s="77"/>
      <c r="G3583" s="79"/>
      <c r="H3583" s="77"/>
      <c r="I3583" s="77"/>
    </row>
    <row r="3584" spans="1:9" x14ac:dyDescent="0.25">
      <c r="A3584" s="13" t="s">
        <v>14361</v>
      </c>
      <c r="B3584" s="78"/>
      <c r="C3584" s="113" t="str">
        <f t="shared" si="56"/>
        <v xml:space="preserve">C3579 - </v>
      </c>
      <c r="D3584" s="77"/>
      <c r="E3584" s="111"/>
      <c r="F3584" s="77"/>
      <c r="G3584" s="79"/>
      <c r="H3584" s="77"/>
      <c r="I3584" s="77"/>
    </row>
    <row r="3585" spans="1:9" x14ac:dyDescent="0.25">
      <c r="A3585" s="13" t="s">
        <v>14362</v>
      </c>
      <c r="B3585" s="78"/>
      <c r="C3585" s="113" t="str">
        <f t="shared" si="56"/>
        <v xml:space="preserve">C3580 - </v>
      </c>
      <c r="D3585" s="77"/>
      <c r="E3585" s="111"/>
      <c r="F3585" s="77"/>
      <c r="G3585" s="79"/>
      <c r="H3585" s="77"/>
      <c r="I3585" s="77"/>
    </row>
    <row r="3586" spans="1:9" x14ac:dyDescent="0.25">
      <c r="A3586" s="13" t="s">
        <v>14363</v>
      </c>
      <c r="B3586" s="78"/>
      <c r="C3586" s="113" t="str">
        <f t="shared" si="56"/>
        <v xml:space="preserve">C3581 - </v>
      </c>
      <c r="D3586" s="77"/>
      <c r="E3586" s="111"/>
      <c r="F3586" s="77"/>
      <c r="G3586" s="79"/>
      <c r="H3586" s="77"/>
      <c r="I3586" s="77"/>
    </row>
    <row r="3587" spans="1:9" x14ac:dyDescent="0.25">
      <c r="A3587" s="13" t="s">
        <v>14364</v>
      </c>
      <c r="B3587" s="78"/>
      <c r="C3587" s="113" t="str">
        <f t="shared" si="56"/>
        <v xml:space="preserve">C3582 - </v>
      </c>
      <c r="D3587" s="77"/>
      <c r="E3587" s="111"/>
      <c r="F3587" s="77"/>
      <c r="G3587" s="79"/>
      <c r="H3587" s="77"/>
      <c r="I3587" s="77"/>
    </row>
    <row r="3588" spans="1:9" x14ac:dyDescent="0.25">
      <c r="A3588" s="13" t="s">
        <v>14365</v>
      </c>
      <c r="B3588" s="78"/>
      <c r="C3588" s="113" t="str">
        <f t="shared" si="56"/>
        <v xml:space="preserve">C3583 - </v>
      </c>
      <c r="D3588" s="77"/>
      <c r="E3588" s="111"/>
      <c r="F3588" s="77"/>
      <c r="G3588" s="79"/>
      <c r="H3588" s="77"/>
      <c r="I3588" s="77"/>
    </row>
    <row r="3589" spans="1:9" x14ac:dyDescent="0.25">
      <c r="A3589" s="13" t="s">
        <v>14366</v>
      </c>
      <c r="B3589" s="78"/>
      <c r="C3589" s="113" t="str">
        <f t="shared" si="56"/>
        <v xml:space="preserve">C3584 - </v>
      </c>
      <c r="D3589" s="77"/>
      <c r="E3589" s="111"/>
      <c r="F3589" s="77"/>
      <c r="G3589" s="79"/>
      <c r="H3589" s="77"/>
      <c r="I3589" s="77"/>
    </row>
    <row r="3590" spans="1:9" x14ac:dyDescent="0.25">
      <c r="A3590" s="13" t="s">
        <v>14367</v>
      </c>
      <c r="B3590" s="78"/>
      <c r="C3590" s="113" t="str">
        <f t="shared" ref="C3590:C3653" si="57">A3590&amp;" - "&amp;B3590</f>
        <v xml:space="preserve">C3585 - </v>
      </c>
      <c r="D3590" s="77"/>
      <c r="E3590" s="111"/>
      <c r="F3590" s="77"/>
      <c r="G3590" s="79"/>
      <c r="H3590" s="77"/>
      <c r="I3590" s="77"/>
    </row>
    <row r="3591" spans="1:9" x14ac:dyDescent="0.25">
      <c r="A3591" s="13" t="s">
        <v>14368</v>
      </c>
      <c r="B3591" s="78"/>
      <c r="C3591" s="113" t="str">
        <f t="shared" si="57"/>
        <v xml:space="preserve">C3586 - </v>
      </c>
      <c r="D3591" s="77"/>
      <c r="E3591" s="111"/>
      <c r="F3591" s="77"/>
      <c r="G3591" s="79"/>
      <c r="H3591" s="77"/>
      <c r="I3591" s="77"/>
    </row>
    <row r="3592" spans="1:9" x14ac:dyDescent="0.25">
      <c r="A3592" s="13" t="s">
        <v>14369</v>
      </c>
      <c r="B3592" s="78"/>
      <c r="C3592" s="113" t="str">
        <f t="shared" si="57"/>
        <v xml:space="preserve">C3587 - </v>
      </c>
      <c r="D3592" s="77"/>
      <c r="E3592" s="111"/>
      <c r="F3592" s="77"/>
      <c r="G3592" s="79"/>
      <c r="H3592" s="77"/>
      <c r="I3592" s="77"/>
    </row>
    <row r="3593" spans="1:9" x14ac:dyDescent="0.25">
      <c r="A3593" s="13" t="s">
        <v>14370</v>
      </c>
      <c r="B3593" s="78"/>
      <c r="C3593" s="113" t="str">
        <f t="shared" si="57"/>
        <v xml:space="preserve">C3588 - </v>
      </c>
      <c r="D3593" s="77"/>
      <c r="E3593" s="111"/>
      <c r="F3593" s="77"/>
      <c r="G3593" s="79"/>
      <c r="H3593" s="77"/>
      <c r="I3593" s="77"/>
    </row>
    <row r="3594" spans="1:9" x14ac:dyDescent="0.25">
      <c r="A3594" s="13" t="s">
        <v>14371</v>
      </c>
      <c r="B3594" s="78"/>
      <c r="C3594" s="113" t="str">
        <f t="shared" si="57"/>
        <v xml:space="preserve">C3589 - </v>
      </c>
      <c r="D3594" s="77"/>
      <c r="E3594" s="111"/>
      <c r="F3594" s="77"/>
      <c r="G3594" s="79"/>
      <c r="H3594" s="77"/>
      <c r="I3594" s="77"/>
    </row>
    <row r="3595" spans="1:9" x14ac:dyDescent="0.25">
      <c r="A3595" s="13" t="s">
        <v>14372</v>
      </c>
      <c r="B3595" s="78"/>
      <c r="C3595" s="113" t="str">
        <f t="shared" si="57"/>
        <v xml:space="preserve">C3590 - </v>
      </c>
      <c r="D3595" s="77"/>
      <c r="E3595" s="111"/>
      <c r="F3595" s="77"/>
      <c r="G3595" s="79"/>
      <c r="H3595" s="77"/>
      <c r="I3595" s="77"/>
    </row>
    <row r="3596" spans="1:9" x14ac:dyDescent="0.25">
      <c r="A3596" s="13" t="s">
        <v>14373</v>
      </c>
      <c r="B3596" s="78"/>
      <c r="C3596" s="113" t="str">
        <f t="shared" si="57"/>
        <v xml:space="preserve">C3591 - </v>
      </c>
      <c r="D3596" s="77"/>
      <c r="E3596" s="111"/>
      <c r="F3596" s="77"/>
      <c r="G3596" s="79"/>
      <c r="H3596" s="77"/>
      <c r="I3596" s="77"/>
    </row>
    <row r="3597" spans="1:9" x14ac:dyDescent="0.25">
      <c r="A3597" s="13" t="s">
        <v>14374</v>
      </c>
      <c r="B3597" s="78"/>
      <c r="C3597" s="113" t="str">
        <f t="shared" si="57"/>
        <v xml:space="preserve">C3592 - </v>
      </c>
      <c r="D3597" s="77"/>
      <c r="E3597" s="111"/>
      <c r="F3597" s="77"/>
      <c r="G3597" s="79"/>
      <c r="H3597" s="77"/>
      <c r="I3597" s="77"/>
    </row>
    <row r="3598" spans="1:9" x14ac:dyDescent="0.25">
      <c r="A3598" s="13" t="s">
        <v>14375</v>
      </c>
      <c r="B3598" s="78"/>
      <c r="C3598" s="113" t="str">
        <f t="shared" si="57"/>
        <v xml:space="preserve">C3593 - </v>
      </c>
      <c r="D3598" s="77"/>
      <c r="E3598" s="111"/>
      <c r="F3598" s="77"/>
      <c r="G3598" s="79"/>
      <c r="H3598" s="77"/>
      <c r="I3598" s="77"/>
    </row>
    <row r="3599" spans="1:9" x14ac:dyDescent="0.25">
      <c r="A3599" s="13" t="s">
        <v>14376</v>
      </c>
      <c r="B3599" s="78"/>
      <c r="C3599" s="113" t="str">
        <f t="shared" si="57"/>
        <v xml:space="preserve">C3594 - </v>
      </c>
      <c r="D3599" s="77"/>
      <c r="E3599" s="111"/>
      <c r="F3599" s="77"/>
      <c r="G3599" s="79"/>
      <c r="H3599" s="77"/>
      <c r="I3599" s="77"/>
    </row>
    <row r="3600" spans="1:9" x14ac:dyDescent="0.25">
      <c r="A3600" s="13" t="s">
        <v>14377</v>
      </c>
      <c r="B3600" s="78"/>
      <c r="C3600" s="113" t="str">
        <f t="shared" si="57"/>
        <v xml:space="preserve">C3595 - </v>
      </c>
      <c r="D3600" s="77"/>
      <c r="E3600" s="111"/>
      <c r="F3600" s="77"/>
      <c r="G3600" s="79"/>
      <c r="H3600" s="77"/>
      <c r="I3600" s="77"/>
    </row>
    <row r="3601" spans="1:9" x14ac:dyDescent="0.25">
      <c r="A3601" s="13" t="s">
        <v>14378</v>
      </c>
      <c r="B3601" s="78"/>
      <c r="C3601" s="113" t="str">
        <f t="shared" si="57"/>
        <v xml:space="preserve">C3596 - </v>
      </c>
      <c r="D3601" s="77"/>
      <c r="E3601" s="111"/>
      <c r="F3601" s="77"/>
      <c r="G3601" s="79"/>
      <c r="H3601" s="77"/>
      <c r="I3601" s="77"/>
    </row>
    <row r="3602" spans="1:9" x14ac:dyDescent="0.25">
      <c r="A3602" s="13" t="s">
        <v>14379</v>
      </c>
      <c r="B3602" s="78"/>
      <c r="C3602" s="113" t="str">
        <f t="shared" si="57"/>
        <v xml:space="preserve">C3597 - </v>
      </c>
      <c r="D3602" s="77"/>
      <c r="E3602" s="111"/>
      <c r="F3602" s="77"/>
      <c r="G3602" s="79"/>
      <c r="H3602" s="77"/>
      <c r="I3602" s="77"/>
    </row>
    <row r="3603" spans="1:9" x14ac:dyDescent="0.25">
      <c r="A3603" s="13" t="s">
        <v>14380</v>
      </c>
      <c r="B3603" s="78"/>
      <c r="C3603" s="113" t="str">
        <f t="shared" si="57"/>
        <v xml:space="preserve">C3598 - </v>
      </c>
      <c r="D3603" s="77"/>
      <c r="E3603" s="111"/>
      <c r="F3603" s="77"/>
      <c r="G3603" s="79"/>
      <c r="H3603" s="77"/>
      <c r="I3603" s="77"/>
    </row>
    <row r="3604" spans="1:9" x14ac:dyDescent="0.25">
      <c r="A3604" s="13" t="s">
        <v>14381</v>
      </c>
      <c r="B3604" s="78"/>
      <c r="C3604" s="113" t="str">
        <f t="shared" si="57"/>
        <v xml:space="preserve">C3599 - </v>
      </c>
      <c r="D3604" s="77"/>
      <c r="E3604" s="111"/>
      <c r="F3604" s="77"/>
      <c r="G3604" s="79"/>
      <c r="H3604" s="77"/>
      <c r="I3604" s="77"/>
    </row>
    <row r="3605" spans="1:9" x14ac:dyDescent="0.25">
      <c r="A3605" s="13" t="s">
        <v>14382</v>
      </c>
      <c r="B3605" s="78"/>
      <c r="C3605" s="113" t="str">
        <f t="shared" si="57"/>
        <v xml:space="preserve">C3600 - </v>
      </c>
      <c r="D3605" s="77"/>
      <c r="E3605" s="111"/>
      <c r="F3605" s="77"/>
      <c r="G3605" s="79"/>
      <c r="H3605" s="77"/>
      <c r="I3605" s="77"/>
    </row>
    <row r="3606" spans="1:9" x14ac:dyDescent="0.25">
      <c r="A3606" s="13" t="s">
        <v>14383</v>
      </c>
      <c r="B3606" s="78"/>
      <c r="C3606" s="113" t="str">
        <f t="shared" si="57"/>
        <v xml:space="preserve">C3601 - </v>
      </c>
      <c r="D3606" s="77"/>
      <c r="E3606" s="111"/>
      <c r="F3606" s="77"/>
      <c r="G3606" s="79"/>
      <c r="H3606" s="77"/>
      <c r="I3606" s="77"/>
    </row>
    <row r="3607" spans="1:9" x14ac:dyDescent="0.25">
      <c r="A3607" s="13" t="s">
        <v>14384</v>
      </c>
      <c r="B3607" s="78"/>
      <c r="C3607" s="113" t="str">
        <f t="shared" si="57"/>
        <v xml:space="preserve">C3602 - </v>
      </c>
      <c r="D3607" s="77"/>
      <c r="E3607" s="111"/>
      <c r="F3607" s="77"/>
      <c r="G3607" s="79"/>
      <c r="H3607" s="77"/>
      <c r="I3607" s="77"/>
    </row>
    <row r="3608" spans="1:9" x14ac:dyDescent="0.25">
      <c r="A3608" s="13" t="s">
        <v>14385</v>
      </c>
      <c r="B3608" s="78"/>
      <c r="C3608" s="113" t="str">
        <f t="shared" si="57"/>
        <v xml:space="preserve">C3603 - </v>
      </c>
      <c r="D3608" s="77"/>
      <c r="E3608" s="111"/>
      <c r="F3608" s="77"/>
      <c r="G3608" s="79"/>
      <c r="H3608" s="77"/>
      <c r="I3608" s="77"/>
    </row>
    <row r="3609" spans="1:9" x14ac:dyDescent="0.25">
      <c r="A3609" s="13" t="s">
        <v>14386</v>
      </c>
      <c r="B3609" s="78"/>
      <c r="C3609" s="113" t="str">
        <f t="shared" si="57"/>
        <v xml:space="preserve">C3604 - </v>
      </c>
      <c r="D3609" s="77"/>
      <c r="E3609" s="111"/>
      <c r="F3609" s="77"/>
      <c r="G3609" s="79"/>
      <c r="H3609" s="77"/>
      <c r="I3609" s="77"/>
    </row>
    <row r="3610" spans="1:9" x14ac:dyDescent="0.25">
      <c r="A3610" s="13" t="s">
        <v>14387</v>
      </c>
      <c r="B3610" s="78"/>
      <c r="C3610" s="113" t="str">
        <f t="shared" si="57"/>
        <v xml:space="preserve">C3605 - </v>
      </c>
      <c r="D3610" s="77"/>
      <c r="E3610" s="111"/>
      <c r="F3610" s="77"/>
      <c r="G3610" s="79"/>
      <c r="H3610" s="77"/>
      <c r="I3610" s="77"/>
    </row>
    <row r="3611" spans="1:9" x14ac:dyDescent="0.25">
      <c r="A3611" s="13" t="s">
        <v>14388</v>
      </c>
      <c r="B3611" s="78"/>
      <c r="C3611" s="113" t="str">
        <f t="shared" si="57"/>
        <v xml:space="preserve">C3606 - </v>
      </c>
      <c r="D3611" s="77"/>
      <c r="E3611" s="111"/>
      <c r="F3611" s="77"/>
      <c r="G3611" s="79"/>
      <c r="H3611" s="77"/>
      <c r="I3611" s="77"/>
    </row>
    <row r="3612" spans="1:9" x14ac:dyDescent="0.25">
      <c r="A3612" s="13" t="s">
        <v>14389</v>
      </c>
      <c r="B3612" s="78"/>
      <c r="C3612" s="113" t="str">
        <f t="shared" si="57"/>
        <v xml:space="preserve">C3607 - </v>
      </c>
      <c r="D3612" s="77"/>
      <c r="E3612" s="111"/>
      <c r="F3612" s="77"/>
      <c r="G3612" s="79"/>
      <c r="H3612" s="77"/>
      <c r="I3612" s="77"/>
    </row>
    <row r="3613" spans="1:9" x14ac:dyDescent="0.25">
      <c r="A3613" s="13" t="s">
        <v>14390</v>
      </c>
      <c r="B3613" s="78"/>
      <c r="C3613" s="113" t="str">
        <f t="shared" si="57"/>
        <v xml:space="preserve">C3608 - </v>
      </c>
      <c r="D3613" s="77"/>
      <c r="E3613" s="111"/>
      <c r="F3613" s="77"/>
      <c r="G3613" s="79"/>
      <c r="H3613" s="77"/>
      <c r="I3613" s="77"/>
    </row>
    <row r="3614" spans="1:9" x14ac:dyDescent="0.25">
      <c r="A3614" s="13" t="s">
        <v>14391</v>
      </c>
      <c r="B3614" s="78"/>
      <c r="C3614" s="113" t="str">
        <f t="shared" si="57"/>
        <v xml:space="preserve">C3609 - </v>
      </c>
      <c r="D3614" s="77"/>
      <c r="E3614" s="111"/>
      <c r="F3614" s="77"/>
      <c r="G3614" s="79"/>
      <c r="H3614" s="77"/>
      <c r="I3614" s="77"/>
    </row>
    <row r="3615" spans="1:9" x14ac:dyDescent="0.25">
      <c r="A3615" s="13" t="s">
        <v>14392</v>
      </c>
      <c r="B3615" s="78"/>
      <c r="C3615" s="113" t="str">
        <f t="shared" si="57"/>
        <v xml:space="preserve">C3610 - </v>
      </c>
      <c r="D3615" s="77"/>
      <c r="E3615" s="111"/>
      <c r="F3615" s="77"/>
      <c r="G3615" s="79"/>
      <c r="H3615" s="77"/>
      <c r="I3615" s="77"/>
    </row>
    <row r="3616" spans="1:9" x14ac:dyDescent="0.25">
      <c r="A3616" s="13" t="s">
        <v>14393</v>
      </c>
      <c r="B3616" s="78"/>
      <c r="C3616" s="113" t="str">
        <f t="shared" si="57"/>
        <v xml:space="preserve">C3611 - </v>
      </c>
      <c r="D3616" s="77"/>
      <c r="E3616" s="111"/>
      <c r="F3616" s="77"/>
      <c r="G3616" s="79"/>
      <c r="H3616" s="77"/>
      <c r="I3616" s="77"/>
    </row>
    <row r="3617" spans="1:9" x14ac:dyDescent="0.25">
      <c r="A3617" s="13" t="s">
        <v>14394</v>
      </c>
      <c r="B3617" s="78"/>
      <c r="C3617" s="113" t="str">
        <f t="shared" si="57"/>
        <v xml:space="preserve">C3612 - </v>
      </c>
      <c r="D3617" s="77"/>
      <c r="E3617" s="111"/>
      <c r="F3617" s="77"/>
      <c r="G3617" s="79"/>
      <c r="H3617" s="77"/>
      <c r="I3617" s="77"/>
    </row>
    <row r="3618" spans="1:9" x14ac:dyDescent="0.25">
      <c r="A3618" s="13" t="s">
        <v>14395</v>
      </c>
      <c r="B3618" s="78"/>
      <c r="C3618" s="113" t="str">
        <f t="shared" si="57"/>
        <v xml:space="preserve">C3613 - </v>
      </c>
      <c r="D3618" s="77"/>
      <c r="E3618" s="111"/>
      <c r="F3618" s="77"/>
      <c r="G3618" s="79"/>
      <c r="H3618" s="77"/>
      <c r="I3618" s="77"/>
    </row>
    <row r="3619" spans="1:9" x14ac:dyDescent="0.25">
      <c r="A3619" s="13" t="s">
        <v>14396</v>
      </c>
      <c r="B3619" s="78"/>
      <c r="C3619" s="113" t="str">
        <f t="shared" si="57"/>
        <v xml:space="preserve">C3614 - </v>
      </c>
      <c r="D3619" s="77"/>
      <c r="E3619" s="111"/>
      <c r="F3619" s="77"/>
      <c r="G3619" s="79"/>
      <c r="H3619" s="77"/>
      <c r="I3619" s="77"/>
    </row>
    <row r="3620" spans="1:9" x14ac:dyDescent="0.25">
      <c r="A3620" s="13" t="s">
        <v>14397</v>
      </c>
      <c r="B3620" s="78"/>
      <c r="C3620" s="113" t="str">
        <f t="shared" si="57"/>
        <v xml:space="preserve">C3615 - </v>
      </c>
      <c r="D3620" s="77"/>
      <c r="E3620" s="111"/>
      <c r="F3620" s="77"/>
      <c r="G3620" s="79"/>
      <c r="H3620" s="77"/>
      <c r="I3620" s="77"/>
    </row>
    <row r="3621" spans="1:9" x14ac:dyDescent="0.25">
      <c r="A3621" s="13" t="s">
        <v>14398</v>
      </c>
      <c r="B3621" s="78"/>
      <c r="C3621" s="113" t="str">
        <f t="shared" si="57"/>
        <v xml:space="preserve">C3616 - </v>
      </c>
      <c r="D3621" s="77"/>
      <c r="E3621" s="111"/>
      <c r="F3621" s="77"/>
      <c r="G3621" s="79"/>
      <c r="H3621" s="77"/>
      <c r="I3621" s="77"/>
    </row>
    <row r="3622" spans="1:9" x14ac:dyDescent="0.25">
      <c r="A3622" s="13" t="s">
        <v>14399</v>
      </c>
      <c r="B3622" s="78"/>
      <c r="C3622" s="113" t="str">
        <f t="shared" si="57"/>
        <v xml:space="preserve">C3617 - </v>
      </c>
      <c r="D3622" s="77"/>
      <c r="E3622" s="111"/>
      <c r="F3622" s="77"/>
      <c r="G3622" s="79"/>
      <c r="H3622" s="77"/>
      <c r="I3622" s="77"/>
    </row>
    <row r="3623" spans="1:9" x14ac:dyDescent="0.25">
      <c r="A3623" s="13" t="s">
        <v>14400</v>
      </c>
      <c r="B3623" s="78"/>
      <c r="C3623" s="113" t="str">
        <f t="shared" si="57"/>
        <v xml:space="preserve">C3618 - </v>
      </c>
      <c r="D3623" s="77"/>
      <c r="E3623" s="111"/>
      <c r="F3623" s="77"/>
      <c r="G3623" s="79"/>
      <c r="H3623" s="77"/>
      <c r="I3623" s="77"/>
    </row>
    <row r="3624" spans="1:9" x14ac:dyDescent="0.25">
      <c r="A3624" s="13" t="s">
        <v>14401</v>
      </c>
      <c r="B3624" s="78"/>
      <c r="C3624" s="113" t="str">
        <f t="shared" si="57"/>
        <v xml:space="preserve">C3619 - </v>
      </c>
      <c r="D3624" s="77"/>
      <c r="E3624" s="111"/>
      <c r="F3624" s="77"/>
      <c r="G3624" s="79"/>
      <c r="H3624" s="77"/>
      <c r="I3624" s="77"/>
    </row>
    <row r="3625" spans="1:9" x14ac:dyDescent="0.25">
      <c r="A3625" s="13" t="s">
        <v>14402</v>
      </c>
      <c r="B3625" s="78"/>
      <c r="C3625" s="113" t="str">
        <f t="shared" si="57"/>
        <v xml:space="preserve">C3620 - </v>
      </c>
      <c r="D3625" s="77"/>
      <c r="E3625" s="111"/>
      <c r="F3625" s="77"/>
      <c r="G3625" s="79"/>
      <c r="H3625" s="77"/>
      <c r="I3625" s="77"/>
    </row>
    <row r="3626" spans="1:9" x14ac:dyDescent="0.25">
      <c r="A3626" s="13" t="s">
        <v>14403</v>
      </c>
      <c r="B3626" s="78"/>
      <c r="C3626" s="113" t="str">
        <f t="shared" si="57"/>
        <v xml:space="preserve">C3621 - </v>
      </c>
      <c r="D3626" s="77"/>
      <c r="E3626" s="111"/>
      <c r="F3626" s="77"/>
      <c r="G3626" s="79"/>
      <c r="H3626" s="77"/>
      <c r="I3626" s="77"/>
    </row>
    <row r="3627" spans="1:9" x14ac:dyDescent="0.25">
      <c r="A3627" s="13" t="s">
        <v>14404</v>
      </c>
      <c r="B3627" s="78"/>
      <c r="C3627" s="113" t="str">
        <f t="shared" si="57"/>
        <v xml:space="preserve">C3622 - </v>
      </c>
      <c r="D3627" s="77"/>
      <c r="E3627" s="111"/>
      <c r="F3627" s="77"/>
      <c r="G3627" s="79"/>
      <c r="H3627" s="77"/>
      <c r="I3627" s="77"/>
    </row>
    <row r="3628" spans="1:9" x14ac:dyDescent="0.25">
      <c r="A3628" s="13" t="s">
        <v>14405</v>
      </c>
      <c r="B3628" s="78"/>
      <c r="C3628" s="113" t="str">
        <f t="shared" si="57"/>
        <v xml:space="preserve">C3623 - </v>
      </c>
      <c r="D3628" s="77"/>
      <c r="E3628" s="111"/>
      <c r="F3628" s="77"/>
      <c r="G3628" s="79"/>
      <c r="H3628" s="77"/>
      <c r="I3628" s="77"/>
    </row>
    <row r="3629" spans="1:9" x14ac:dyDescent="0.25">
      <c r="A3629" s="13" t="s">
        <v>14406</v>
      </c>
      <c r="B3629" s="78"/>
      <c r="C3629" s="113" t="str">
        <f t="shared" si="57"/>
        <v xml:space="preserve">C3624 - </v>
      </c>
      <c r="D3629" s="77"/>
      <c r="E3629" s="111"/>
      <c r="F3629" s="77"/>
      <c r="G3629" s="79"/>
      <c r="H3629" s="77"/>
      <c r="I3629" s="77"/>
    </row>
    <row r="3630" spans="1:9" x14ac:dyDescent="0.25">
      <c r="A3630" s="13" t="s">
        <v>14407</v>
      </c>
      <c r="B3630" s="78"/>
      <c r="C3630" s="113" t="str">
        <f t="shared" si="57"/>
        <v xml:space="preserve">C3625 - </v>
      </c>
      <c r="D3630" s="77"/>
      <c r="E3630" s="111"/>
      <c r="F3630" s="77"/>
      <c r="G3630" s="79"/>
      <c r="H3630" s="77"/>
      <c r="I3630" s="77"/>
    </row>
    <row r="3631" spans="1:9" x14ac:dyDescent="0.25">
      <c r="A3631" s="13" t="s">
        <v>14408</v>
      </c>
      <c r="B3631" s="78"/>
      <c r="C3631" s="113" t="str">
        <f t="shared" si="57"/>
        <v xml:space="preserve">C3626 - </v>
      </c>
      <c r="D3631" s="77"/>
      <c r="E3631" s="111"/>
      <c r="F3631" s="77"/>
      <c r="G3631" s="79"/>
      <c r="H3631" s="77"/>
      <c r="I3631" s="77"/>
    </row>
    <row r="3632" spans="1:9" x14ac:dyDescent="0.25">
      <c r="A3632" s="13" t="s">
        <v>14409</v>
      </c>
      <c r="B3632" s="78"/>
      <c r="C3632" s="113" t="str">
        <f t="shared" si="57"/>
        <v xml:space="preserve">C3627 - </v>
      </c>
      <c r="D3632" s="77"/>
      <c r="E3632" s="111"/>
      <c r="F3632" s="77"/>
      <c r="G3632" s="79"/>
      <c r="H3632" s="77"/>
      <c r="I3632" s="77"/>
    </row>
    <row r="3633" spans="1:9" x14ac:dyDescent="0.25">
      <c r="A3633" s="13" t="s">
        <v>14410</v>
      </c>
      <c r="B3633" s="78"/>
      <c r="C3633" s="113" t="str">
        <f t="shared" si="57"/>
        <v xml:space="preserve">C3628 - </v>
      </c>
      <c r="D3633" s="77"/>
      <c r="E3633" s="111"/>
      <c r="F3633" s="77"/>
      <c r="G3633" s="79"/>
      <c r="H3633" s="77"/>
      <c r="I3633" s="77"/>
    </row>
    <row r="3634" spans="1:9" x14ac:dyDescent="0.25">
      <c r="A3634" s="13" t="s">
        <v>14411</v>
      </c>
      <c r="B3634" s="78"/>
      <c r="C3634" s="113" t="str">
        <f t="shared" si="57"/>
        <v xml:space="preserve">C3629 - </v>
      </c>
      <c r="D3634" s="77"/>
      <c r="E3634" s="111"/>
      <c r="F3634" s="77"/>
      <c r="G3634" s="79"/>
      <c r="H3634" s="77"/>
      <c r="I3634" s="77"/>
    </row>
    <row r="3635" spans="1:9" x14ac:dyDescent="0.25">
      <c r="A3635" s="13" t="s">
        <v>14412</v>
      </c>
      <c r="B3635" s="78"/>
      <c r="C3635" s="113" t="str">
        <f t="shared" si="57"/>
        <v xml:space="preserve">C3630 - </v>
      </c>
      <c r="D3635" s="77"/>
      <c r="E3635" s="111"/>
      <c r="F3635" s="77"/>
      <c r="G3635" s="79"/>
      <c r="H3635" s="77"/>
      <c r="I3635" s="77"/>
    </row>
    <row r="3636" spans="1:9" x14ac:dyDescent="0.25">
      <c r="A3636" s="13" t="s">
        <v>14413</v>
      </c>
      <c r="B3636" s="78"/>
      <c r="C3636" s="113" t="str">
        <f t="shared" si="57"/>
        <v xml:space="preserve">C3631 - </v>
      </c>
      <c r="D3636" s="77"/>
      <c r="E3636" s="111"/>
      <c r="F3636" s="77"/>
      <c r="G3636" s="79"/>
      <c r="H3636" s="77"/>
      <c r="I3636" s="77"/>
    </row>
    <row r="3637" spans="1:9" x14ac:dyDescent="0.25">
      <c r="A3637" s="13" t="s">
        <v>14414</v>
      </c>
      <c r="B3637" s="78"/>
      <c r="C3637" s="113" t="str">
        <f t="shared" si="57"/>
        <v xml:space="preserve">C3632 - </v>
      </c>
      <c r="D3637" s="77"/>
      <c r="E3637" s="111"/>
      <c r="F3637" s="77"/>
      <c r="G3637" s="79"/>
      <c r="H3637" s="77"/>
      <c r="I3637" s="77"/>
    </row>
    <row r="3638" spans="1:9" x14ac:dyDescent="0.25">
      <c r="A3638" s="13" t="s">
        <v>14415</v>
      </c>
      <c r="B3638" s="78"/>
      <c r="C3638" s="113" t="str">
        <f t="shared" si="57"/>
        <v xml:space="preserve">C3633 - </v>
      </c>
      <c r="D3638" s="77"/>
      <c r="E3638" s="111"/>
      <c r="F3638" s="77"/>
      <c r="G3638" s="79"/>
      <c r="H3638" s="77"/>
      <c r="I3638" s="77"/>
    </row>
    <row r="3639" spans="1:9" x14ac:dyDescent="0.25">
      <c r="A3639" s="13" t="s">
        <v>14416</v>
      </c>
      <c r="B3639" s="78"/>
      <c r="C3639" s="113" t="str">
        <f t="shared" si="57"/>
        <v xml:space="preserve">C3634 - </v>
      </c>
      <c r="D3639" s="77"/>
      <c r="E3639" s="111"/>
      <c r="F3639" s="77"/>
      <c r="G3639" s="79"/>
      <c r="H3639" s="77"/>
      <c r="I3639" s="77"/>
    </row>
    <row r="3640" spans="1:9" x14ac:dyDescent="0.25">
      <c r="A3640" s="13" t="s">
        <v>14417</v>
      </c>
      <c r="B3640" s="78"/>
      <c r="C3640" s="113" t="str">
        <f t="shared" si="57"/>
        <v xml:space="preserve">C3635 - </v>
      </c>
      <c r="D3640" s="77"/>
      <c r="E3640" s="111"/>
      <c r="F3640" s="77"/>
      <c r="G3640" s="79"/>
      <c r="H3640" s="77"/>
      <c r="I3640" s="77"/>
    </row>
    <row r="3641" spans="1:9" x14ac:dyDescent="0.25">
      <c r="A3641" s="13" t="s">
        <v>14418</v>
      </c>
      <c r="B3641" s="78"/>
      <c r="C3641" s="113" t="str">
        <f t="shared" si="57"/>
        <v xml:space="preserve">C3636 - </v>
      </c>
      <c r="D3641" s="77"/>
      <c r="E3641" s="111"/>
      <c r="F3641" s="77"/>
      <c r="G3641" s="79"/>
      <c r="H3641" s="77"/>
      <c r="I3641" s="77"/>
    </row>
    <row r="3642" spans="1:9" x14ac:dyDescent="0.25">
      <c r="A3642" s="13" t="s">
        <v>14419</v>
      </c>
      <c r="B3642" s="78"/>
      <c r="C3642" s="113" t="str">
        <f t="shared" si="57"/>
        <v xml:space="preserve">C3637 - </v>
      </c>
      <c r="D3642" s="77"/>
      <c r="E3642" s="111"/>
      <c r="F3642" s="77"/>
      <c r="G3642" s="79"/>
      <c r="H3642" s="77"/>
      <c r="I3642" s="77"/>
    </row>
    <row r="3643" spans="1:9" x14ac:dyDescent="0.25">
      <c r="A3643" s="13" t="s">
        <v>14420</v>
      </c>
      <c r="B3643" s="78"/>
      <c r="C3643" s="113" t="str">
        <f t="shared" si="57"/>
        <v xml:space="preserve">C3638 - </v>
      </c>
      <c r="D3643" s="77"/>
      <c r="E3643" s="111"/>
      <c r="F3643" s="77"/>
      <c r="G3643" s="79"/>
      <c r="H3643" s="77"/>
      <c r="I3643" s="77"/>
    </row>
    <row r="3644" spans="1:9" x14ac:dyDescent="0.25">
      <c r="A3644" s="13" t="s">
        <v>14421</v>
      </c>
      <c r="B3644" s="78"/>
      <c r="C3644" s="113" t="str">
        <f t="shared" si="57"/>
        <v xml:space="preserve">C3639 - </v>
      </c>
      <c r="D3644" s="77"/>
      <c r="E3644" s="111"/>
      <c r="F3644" s="77"/>
      <c r="G3644" s="79"/>
      <c r="H3644" s="77"/>
      <c r="I3644" s="77"/>
    </row>
    <row r="3645" spans="1:9" x14ac:dyDescent="0.25">
      <c r="A3645" s="13" t="s">
        <v>14422</v>
      </c>
      <c r="B3645" s="78"/>
      <c r="C3645" s="113" t="str">
        <f t="shared" si="57"/>
        <v xml:space="preserve">C3640 - </v>
      </c>
      <c r="D3645" s="77"/>
      <c r="E3645" s="111"/>
      <c r="F3645" s="77"/>
      <c r="G3645" s="79"/>
      <c r="H3645" s="77"/>
      <c r="I3645" s="77"/>
    </row>
    <row r="3646" spans="1:9" x14ac:dyDescent="0.25">
      <c r="A3646" s="13" t="s">
        <v>14423</v>
      </c>
      <c r="B3646" s="78"/>
      <c r="C3646" s="113" t="str">
        <f t="shared" si="57"/>
        <v xml:space="preserve">C3641 - </v>
      </c>
      <c r="D3646" s="77"/>
      <c r="E3646" s="111"/>
      <c r="F3646" s="77"/>
      <c r="G3646" s="79"/>
      <c r="H3646" s="77"/>
      <c r="I3646" s="77"/>
    </row>
    <row r="3647" spans="1:9" x14ac:dyDescent="0.25">
      <c r="A3647" s="13" t="s">
        <v>14424</v>
      </c>
      <c r="B3647" s="78"/>
      <c r="C3647" s="113" t="str">
        <f t="shared" si="57"/>
        <v xml:space="preserve">C3642 - </v>
      </c>
      <c r="D3647" s="77"/>
      <c r="E3647" s="111"/>
      <c r="F3647" s="77"/>
      <c r="G3647" s="79"/>
      <c r="H3647" s="77"/>
      <c r="I3647" s="77"/>
    </row>
    <row r="3648" spans="1:9" x14ac:dyDescent="0.25">
      <c r="A3648" s="13" t="s">
        <v>14425</v>
      </c>
      <c r="B3648" s="78"/>
      <c r="C3648" s="113" t="str">
        <f t="shared" si="57"/>
        <v xml:space="preserve">C3643 - </v>
      </c>
      <c r="D3648" s="77"/>
      <c r="E3648" s="111"/>
      <c r="F3648" s="77"/>
      <c r="G3648" s="79"/>
      <c r="H3648" s="77"/>
      <c r="I3648" s="77"/>
    </row>
    <row r="3649" spans="1:9" x14ac:dyDescent="0.25">
      <c r="A3649" s="13" t="s">
        <v>14426</v>
      </c>
      <c r="B3649" s="78"/>
      <c r="C3649" s="113" t="str">
        <f t="shared" si="57"/>
        <v xml:space="preserve">C3644 - </v>
      </c>
      <c r="D3649" s="77"/>
      <c r="E3649" s="111"/>
      <c r="F3649" s="77"/>
      <c r="G3649" s="79"/>
      <c r="H3649" s="77"/>
      <c r="I3649" s="77"/>
    </row>
    <row r="3650" spans="1:9" x14ac:dyDescent="0.25">
      <c r="A3650" s="13" t="s">
        <v>14427</v>
      </c>
      <c r="B3650" s="78"/>
      <c r="C3650" s="113" t="str">
        <f t="shared" si="57"/>
        <v xml:space="preserve">C3645 - </v>
      </c>
      <c r="D3650" s="77"/>
      <c r="E3650" s="111"/>
      <c r="F3650" s="77"/>
      <c r="G3650" s="79"/>
      <c r="H3650" s="77"/>
      <c r="I3650" s="77"/>
    </row>
    <row r="3651" spans="1:9" x14ac:dyDescent="0.25">
      <c r="A3651" s="13" t="s">
        <v>14428</v>
      </c>
      <c r="B3651" s="78"/>
      <c r="C3651" s="113" t="str">
        <f t="shared" si="57"/>
        <v xml:space="preserve">C3646 - </v>
      </c>
      <c r="D3651" s="77"/>
      <c r="E3651" s="111"/>
      <c r="F3651" s="77"/>
      <c r="G3651" s="79"/>
      <c r="H3651" s="77"/>
      <c r="I3651" s="77"/>
    </row>
    <row r="3652" spans="1:9" x14ac:dyDescent="0.25">
      <c r="A3652" s="13" t="s">
        <v>14429</v>
      </c>
      <c r="B3652" s="78"/>
      <c r="C3652" s="113" t="str">
        <f t="shared" si="57"/>
        <v xml:space="preserve">C3647 - </v>
      </c>
      <c r="D3652" s="77"/>
      <c r="E3652" s="111"/>
      <c r="F3652" s="77"/>
      <c r="G3652" s="79"/>
      <c r="H3652" s="77"/>
      <c r="I3652" s="77"/>
    </row>
    <row r="3653" spans="1:9" x14ac:dyDescent="0.25">
      <c r="A3653" s="13" t="s">
        <v>14430</v>
      </c>
      <c r="B3653" s="78"/>
      <c r="C3653" s="113" t="str">
        <f t="shared" si="57"/>
        <v xml:space="preserve">C3648 - </v>
      </c>
      <c r="D3653" s="77"/>
      <c r="E3653" s="111"/>
      <c r="F3653" s="77"/>
      <c r="G3653" s="79"/>
      <c r="H3653" s="77"/>
      <c r="I3653" s="77"/>
    </row>
    <row r="3654" spans="1:9" x14ac:dyDescent="0.25">
      <c r="A3654" s="13" t="s">
        <v>14431</v>
      </c>
      <c r="B3654" s="78"/>
      <c r="C3654" s="113" t="str">
        <f t="shared" ref="C3654:C3717" si="58">A3654&amp;" - "&amp;B3654</f>
        <v xml:space="preserve">C3649 - </v>
      </c>
      <c r="D3654" s="77"/>
      <c r="E3654" s="111"/>
      <c r="F3654" s="77"/>
      <c r="G3654" s="79"/>
      <c r="H3654" s="77"/>
      <c r="I3654" s="77"/>
    </row>
    <row r="3655" spans="1:9" x14ac:dyDescent="0.25">
      <c r="A3655" s="13" t="s">
        <v>14432</v>
      </c>
      <c r="B3655" s="78"/>
      <c r="C3655" s="113" t="str">
        <f t="shared" si="58"/>
        <v xml:space="preserve">C3650 - </v>
      </c>
      <c r="D3655" s="77"/>
      <c r="E3655" s="111"/>
      <c r="F3655" s="77"/>
      <c r="G3655" s="79"/>
      <c r="H3655" s="77"/>
      <c r="I3655" s="77"/>
    </row>
    <row r="3656" spans="1:9" x14ac:dyDescent="0.25">
      <c r="A3656" s="13" t="s">
        <v>14433</v>
      </c>
      <c r="B3656" s="78"/>
      <c r="C3656" s="113" t="str">
        <f t="shared" si="58"/>
        <v xml:space="preserve">C3651 - </v>
      </c>
      <c r="D3656" s="77"/>
      <c r="E3656" s="111"/>
      <c r="F3656" s="77"/>
      <c r="G3656" s="79"/>
      <c r="H3656" s="77"/>
      <c r="I3656" s="77"/>
    </row>
    <row r="3657" spans="1:9" x14ac:dyDescent="0.25">
      <c r="A3657" s="13" t="s">
        <v>14434</v>
      </c>
      <c r="B3657" s="78"/>
      <c r="C3657" s="113" t="str">
        <f t="shared" si="58"/>
        <v xml:space="preserve">C3652 - </v>
      </c>
      <c r="D3657" s="77"/>
      <c r="E3657" s="111"/>
      <c r="F3657" s="77"/>
      <c r="G3657" s="79"/>
      <c r="H3657" s="77"/>
      <c r="I3657" s="77"/>
    </row>
    <row r="3658" spans="1:9" x14ac:dyDescent="0.25">
      <c r="A3658" s="13" t="s">
        <v>14435</v>
      </c>
      <c r="B3658" s="78"/>
      <c r="C3658" s="113" t="str">
        <f t="shared" si="58"/>
        <v xml:space="preserve">C3653 - </v>
      </c>
      <c r="D3658" s="77"/>
      <c r="E3658" s="111"/>
      <c r="F3658" s="77"/>
      <c r="G3658" s="79"/>
      <c r="H3658" s="77"/>
      <c r="I3658" s="77"/>
    </row>
    <row r="3659" spans="1:9" x14ac:dyDescent="0.25">
      <c r="A3659" s="13" t="s">
        <v>14436</v>
      </c>
      <c r="B3659" s="78"/>
      <c r="C3659" s="113" t="str">
        <f t="shared" si="58"/>
        <v xml:space="preserve">C3654 - </v>
      </c>
      <c r="D3659" s="77"/>
      <c r="E3659" s="111"/>
      <c r="F3659" s="77"/>
      <c r="G3659" s="79"/>
      <c r="H3659" s="77"/>
      <c r="I3659" s="77"/>
    </row>
    <row r="3660" spans="1:9" x14ac:dyDescent="0.25">
      <c r="A3660" s="13" t="s">
        <v>14437</v>
      </c>
      <c r="B3660" s="78"/>
      <c r="C3660" s="113" t="str">
        <f t="shared" si="58"/>
        <v xml:space="preserve">C3655 - </v>
      </c>
      <c r="D3660" s="77"/>
      <c r="E3660" s="111"/>
      <c r="F3660" s="77"/>
      <c r="G3660" s="79"/>
      <c r="H3660" s="77"/>
      <c r="I3660" s="77"/>
    </row>
    <row r="3661" spans="1:9" x14ac:dyDescent="0.25">
      <c r="A3661" s="13" t="s">
        <v>14438</v>
      </c>
      <c r="B3661" s="78"/>
      <c r="C3661" s="113" t="str">
        <f t="shared" si="58"/>
        <v xml:space="preserve">C3656 - </v>
      </c>
      <c r="D3661" s="77"/>
      <c r="E3661" s="111"/>
      <c r="F3661" s="77"/>
      <c r="G3661" s="79"/>
      <c r="H3661" s="77"/>
      <c r="I3661" s="77"/>
    </row>
    <row r="3662" spans="1:9" x14ac:dyDescent="0.25">
      <c r="A3662" s="13" t="s">
        <v>14439</v>
      </c>
      <c r="B3662" s="78"/>
      <c r="C3662" s="113" t="str">
        <f t="shared" si="58"/>
        <v xml:space="preserve">C3657 - </v>
      </c>
      <c r="D3662" s="77"/>
      <c r="E3662" s="111"/>
      <c r="F3662" s="77"/>
      <c r="G3662" s="79"/>
      <c r="H3662" s="77"/>
      <c r="I3662" s="77"/>
    </row>
    <row r="3663" spans="1:9" x14ac:dyDescent="0.25">
      <c r="A3663" s="13" t="s">
        <v>14440</v>
      </c>
      <c r="B3663" s="78"/>
      <c r="C3663" s="113" t="str">
        <f t="shared" si="58"/>
        <v xml:space="preserve">C3658 - </v>
      </c>
      <c r="D3663" s="77"/>
      <c r="E3663" s="111"/>
      <c r="F3663" s="77"/>
      <c r="G3663" s="79"/>
      <c r="H3663" s="77"/>
      <c r="I3663" s="77"/>
    </row>
    <row r="3664" spans="1:9" x14ac:dyDescent="0.25">
      <c r="A3664" s="13" t="s">
        <v>14441</v>
      </c>
      <c r="B3664" s="78"/>
      <c r="C3664" s="113" t="str">
        <f t="shared" si="58"/>
        <v xml:space="preserve">C3659 - </v>
      </c>
      <c r="D3664" s="77"/>
      <c r="E3664" s="111"/>
      <c r="F3664" s="77"/>
      <c r="G3664" s="79"/>
      <c r="H3664" s="77"/>
      <c r="I3664" s="77"/>
    </row>
    <row r="3665" spans="1:9" x14ac:dyDescent="0.25">
      <c r="A3665" s="13" t="s">
        <v>14442</v>
      </c>
      <c r="B3665" s="78"/>
      <c r="C3665" s="113" t="str">
        <f t="shared" si="58"/>
        <v xml:space="preserve">C3660 - </v>
      </c>
      <c r="D3665" s="77"/>
      <c r="E3665" s="111"/>
      <c r="F3665" s="77"/>
      <c r="G3665" s="79"/>
      <c r="H3665" s="77"/>
      <c r="I3665" s="77"/>
    </row>
    <row r="3666" spans="1:9" x14ac:dyDescent="0.25">
      <c r="A3666" s="13" t="s">
        <v>14443</v>
      </c>
      <c r="B3666" s="78"/>
      <c r="C3666" s="113" t="str">
        <f t="shared" si="58"/>
        <v xml:space="preserve">C3661 - </v>
      </c>
      <c r="D3666" s="77"/>
      <c r="E3666" s="111"/>
      <c r="F3666" s="77"/>
      <c r="G3666" s="79"/>
      <c r="H3666" s="77"/>
      <c r="I3666" s="77"/>
    </row>
    <row r="3667" spans="1:9" x14ac:dyDescent="0.25">
      <c r="A3667" s="13" t="s">
        <v>14444</v>
      </c>
      <c r="B3667" s="78"/>
      <c r="C3667" s="113" t="str">
        <f t="shared" si="58"/>
        <v xml:space="preserve">C3662 - </v>
      </c>
      <c r="D3667" s="77"/>
      <c r="E3667" s="111"/>
      <c r="F3667" s="77"/>
      <c r="G3667" s="79"/>
      <c r="H3667" s="77"/>
      <c r="I3667" s="77"/>
    </row>
    <row r="3668" spans="1:9" x14ac:dyDescent="0.25">
      <c r="A3668" s="13" t="s">
        <v>14445</v>
      </c>
      <c r="B3668" s="78"/>
      <c r="C3668" s="113" t="str">
        <f t="shared" si="58"/>
        <v xml:space="preserve">C3663 - </v>
      </c>
      <c r="D3668" s="77"/>
      <c r="E3668" s="111"/>
      <c r="F3668" s="77"/>
      <c r="G3668" s="79"/>
      <c r="H3668" s="77"/>
      <c r="I3668" s="77"/>
    </row>
    <row r="3669" spans="1:9" x14ac:dyDescent="0.25">
      <c r="A3669" s="13" t="s">
        <v>14446</v>
      </c>
      <c r="B3669" s="78"/>
      <c r="C3669" s="113" t="str">
        <f t="shared" si="58"/>
        <v xml:space="preserve">C3664 - </v>
      </c>
      <c r="D3669" s="77"/>
      <c r="E3669" s="111"/>
      <c r="F3669" s="77"/>
      <c r="G3669" s="79"/>
      <c r="H3669" s="77"/>
      <c r="I3669" s="77"/>
    </row>
    <row r="3670" spans="1:9" x14ac:dyDescent="0.25">
      <c r="A3670" s="13" t="s">
        <v>14447</v>
      </c>
      <c r="B3670" s="78"/>
      <c r="C3670" s="113" t="str">
        <f t="shared" si="58"/>
        <v xml:space="preserve">C3665 - </v>
      </c>
      <c r="D3670" s="77"/>
      <c r="E3670" s="111"/>
      <c r="F3670" s="77"/>
      <c r="G3670" s="79"/>
      <c r="H3670" s="77"/>
      <c r="I3670" s="77"/>
    </row>
    <row r="3671" spans="1:9" x14ac:dyDescent="0.25">
      <c r="A3671" s="13" t="s">
        <v>14448</v>
      </c>
      <c r="B3671" s="78"/>
      <c r="C3671" s="113" t="str">
        <f t="shared" si="58"/>
        <v xml:space="preserve">C3666 - </v>
      </c>
      <c r="D3671" s="77"/>
      <c r="E3671" s="111"/>
      <c r="F3671" s="77"/>
      <c r="G3671" s="79"/>
      <c r="H3671" s="77"/>
      <c r="I3671" s="77"/>
    </row>
    <row r="3672" spans="1:9" x14ac:dyDescent="0.25">
      <c r="A3672" s="13" t="s">
        <v>14449</v>
      </c>
      <c r="B3672" s="78"/>
      <c r="C3672" s="113" t="str">
        <f t="shared" si="58"/>
        <v xml:space="preserve">C3667 - </v>
      </c>
      <c r="D3672" s="77"/>
      <c r="E3672" s="111"/>
      <c r="F3672" s="77"/>
      <c r="G3672" s="79"/>
      <c r="H3672" s="77"/>
      <c r="I3672" s="77"/>
    </row>
    <row r="3673" spans="1:9" x14ac:dyDescent="0.25">
      <c r="A3673" s="13" t="s">
        <v>14450</v>
      </c>
      <c r="B3673" s="78"/>
      <c r="C3673" s="113" t="str">
        <f t="shared" si="58"/>
        <v xml:space="preserve">C3668 - </v>
      </c>
      <c r="D3673" s="77"/>
      <c r="E3673" s="111"/>
      <c r="F3673" s="77"/>
      <c r="G3673" s="79"/>
      <c r="H3673" s="77"/>
      <c r="I3673" s="77"/>
    </row>
    <row r="3674" spans="1:9" x14ac:dyDescent="0.25">
      <c r="A3674" s="13" t="s">
        <v>14451</v>
      </c>
      <c r="B3674" s="78"/>
      <c r="C3674" s="113" t="str">
        <f t="shared" si="58"/>
        <v xml:space="preserve">C3669 - </v>
      </c>
      <c r="D3674" s="77"/>
      <c r="E3674" s="111"/>
      <c r="F3674" s="77"/>
      <c r="G3674" s="79"/>
      <c r="H3674" s="77"/>
      <c r="I3674" s="77"/>
    </row>
    <row r="3675" spans="1:9" x14ac:dyDescent="0.25">
      <c r="A3675" s="13" t="s">
        <v>14452</v>
      </c>
      <c r="B3675" s="78"/>
      <c r="C3675" s="113" t="str">
        <f t="shared" si="58"/>
        <v xml:space="preserve">C3670 - </v>
      </c>
      <c r="D3675" s="77"/>
      <c r="E3675" s="111"/>
      <c r="F3675" s="77"/>
      <c r="G3675" s="79"/>
      <c r="H3675" s="77"/>
      <c r="I3675" s="77"/>
    </row>
    <row r="3676" spans="1:9" x14ac:dyDescent="0.25">
      <c r="A3676" s="13" t="s">
        <v>14453</v>
      </c>
      <c r="B3676" s="78"/>
      <c r="C3676" s="113" t="str">
        <f t="shared" si="58"/>
        <v xml:space="preserve">C3671 - </v>
      </c>
      <c r="D3676" s="77"/>
      <c r="E3676" s="111"/>
      <c r="F3676" s="77"/>
      <c r="G3676" s="79"/>
      <c r="H3676" s="77"/>
      <c r="I3676" s="77"/>
    </row>
    <row r="3677" spans="1:9" x14ac:dyDescent="0.25">
      <c r="A3677" s="13" t="s">
        <v>14454</v>
      </c>
      <c r="B3677" s="78"/>
      <c r="C3677" s="113" t="str">
        <f t="shared" si="58"/>
        <v xml:space="preserve">C3672 - </v>
      </c>
      <c r="D3677" s="77"/>
      <c r="E3677" s="111"/>
      <c r="F3677" s="77"/>
      <c r="G3677" s="79"/>
      <c r="H3677" s="77"/>
      <c r="I3677" s="77"/>
    </row>
    <row r="3678" spans="1:9" x14ac:dyDescent="0.25">
      <c r="A3678" s="13" t="s">
        <v>14455</v>
      </c>
      <c r="B3678" s="78"/>
      <c r="C3678" s="113" t="str">
        <f t="shared" si="58"/>
        <v xml:space="preserve">C3673 - </v>
      </c>
      <c r="D3678" s="77"/>
      <c r="E3678" s="111"/>
      <c r="F3678" s="77"/>
      <c r="G3678" s="79"/>
      <c r="H3678" s="77"/>
      <c r="I3678" s="77"/>
    </row>
    <row r="3679" spans="1:9" x14ac:dyDescent="0.25">
      <c r="A3679" s="13" t="s">
        <v>14456</v>
      </c>
      <c r="B3679" s="78"/>
      <c r="C3679" s="113" t="str">
        <f t="shared" si="58"/>
        <v xml:space="preserve">C3674 - </v>
      </c>
      <c r="D3679" s="77"/>
      <c r="E3679" s="111"/>
      <c r="F3679" s="77"/>
      <c r="G3679" s="79"/>
      <c r="H3679" s="77"/>
      <c r="I3679" s="77"/>
    </row>
    <row r="3680" spans="1:9" x14ac:dyDescent="0.25">
      <c r="A3680" s="13" t="s">
        <v>14457</v>
      </c>
      <c r="B3680" s="78"/>
      <c r="C3680" s="113" t="str">
        <f t="shared" si="58"/>
        <v xml:space="preserve">C3675 - </v>
      </c>
      <c r="D3680" s="77"/>
      <c r="E3680" s="111"/>
      <c r="F3680" s="77"/>
      <c r="G3680" s="79"/>
      <c r="H3680" s="77"/>
      <c r="I3680" s="77"/>
    </row>
    <row r="3681" spans="1:9" x14ac:dyDescent="0.25">
      <c r="A3681" s="13" t="s">
        <v>14458</v>
      </c>
      <c r="B3681" s="78"/>
      <c r="C3681" s="113" t="str">
        <f t="shared" si="58"/>
        <v xml:space="preserve">C3676 - </v>
      </c>
      <c r="D3681" s="77"/>
      <c r="E3681" s="111"/>
      <c r="F3681" s="77"/>
      <c r="G3681" s="79"/>
      <c r="H3681" s="77"/>
      <c r="I3681" s="77"/>
    </row>
    <row r="3682" spans="1:9" x14ac:dyDescent="0.25">
      <c r="A3682" s="13" t="s">
        <v>14459</v>
      </c>
      <c r="B3682" s="78"/>
      <c r="C3682" s="113" t="str">
        <f t="shared" si="58"/>
        <v xml:space="preserve">C3677 - </v>
      </c>
      <c r="D3682" s="77"/>
      <c r="E3682" s="111"/>
      <c r="F3682" s="77"/>
      <c r="G3682" s="79"/>
      <c r="H3682" s="77"/>
      <c r="I3682" s="77"/>
    </row>
    <row r="3683" spans="1:9" x14ac:dyDescent="0.25">
      <c r="A3683" s="13" t="s">
        <v>14460</v>
      </c>
      <c r="B3683" s="78"/>
      <c r="C3683" s="113" t="str">
        <f t="shared" si="58"/>
        <v xml:space="preserve">C3678 - </v>
      </c>
      <c r="D3683" s="77"/>
      <c r="E3683" s="111"/>
      <c r="F3683" s="77"/>
      <c r="G3683" s="79"/>
      <c r="H3683" s="77"/>
      <c r="I3683" s="77"/>
    </row>
    <row r="3684" spans="1:9" x14ac:dyDescent="0.25">
      <c r="A3684" s="13" t="s">
        <v>14461</v>
      </c>
      <c r="B3684" s="78"/>
      <c r="C3684" s="113" t="str">
        <f t="shared" si="58"/>
        <v xml:space="preserve">C3679 - </v>
      </c>
      <c r="D3684" s="77"/>
      <c r="E3684" s="111"/>
      <c r="F3684" s="77"/>
      <c r="G3684" s="79"/>
      <c r="H3684" s="77"/>
      <c r="I3684" s="77"/>
    </row>
    <row r="3685" spans="1:9" x14ac:dyDescent="0.25">
      <c r="A3685" s="13" t="s">
        <v>14462</v>
      </c>
      <c r="B3685" s="78"/>
      <c r="C3685" s="113" t="str">
        <f t="shared" si="58"/>
        <v xml:space="preserve">C3680 - </v>
      </c>
      <c r="D3685" s="77"/>
      <c r="E3685" s="111"/>
      <c r="F3685" s="77"/>
      <c r="G3685" s="79"/>
      <c r="H3685" s="77"/>
      <c r="I3685" s="77"/>
    </row>
    <row r="3686" spans="1:9" x14ac:dyDescent="0.25">
      <c r="A3686" s="13" t="s">
        <v>14463</v>
      </c>
      <c r="B3686" s="78"/>
      <c r="C3686" s="113" t="str">
        <f t="shared" si="58"/>
        <v xml:space="preserve">C3681 - </v>
      </c>
      <c r="D3686" s="77"/>
      <c r="E3686" s="111"/>
      <c r="F3686" s="77"/>
      <c r="G3686" s="79"/>
      <c r="H3686" s="77"/>
      <c r="I3686" s="77"/>
    </row>
    <row r="3687" spans="1:9" x14ac:dyDescent="0.25">
      <c r="A3687" s="13" t="s">
        <v>14464</v>
      </c>
      <c r="B3687" s="78"/>
      <c r="C3687" s="113" t="str">
        <f t="shared" si="58"/>
        <v xml:space="preserve">C3682 - </v>
      </c>
      <c r="D3687" s="77"/>
      <c r="E3687" s="111"/>
      <c r="F3687" s="77"/>
      <c r="G3687" s="79"/>
      <c r="H3687" s="77"/>
      <c r="I3687" s="77"/>
    </row>
    <row r="3688" spans="1:9" x14ac:dyDescent="0.25">
      <c r="A3688" s="13" t="s">
        <v>14465</v>
      </c>
      <c r="B3688" s="78"/>
      <c r="C3688" s="113" t="str">
        <f t="shared" si="58"/>
        <v xml:space="preserve">C3683 - </v>
      </c>
      <c r="D3688" s="77"/>
      <c r="E3688" s="111"/>
      <c r="F3688" s="77"/>
      <c r="G3688" s="79"/>
      <c r="H3688" s="77"/>
      <c r="I3688" s="77"/>
    </row>
    <row r="3689" spans="1:9" x14ac:dyDescent="0.25">
      <c r="A3689" s="13" t="s">
        <v>14466</v>
      </c>
      <c r="B3689" s="78"/>
      <c r="C3689" s="113" t="str">
        <f t="shared" si="58"/>
        <v xml:space="preserve">C3684 - </v>
      </c>
      <c r="D3689" s="77"/>
      <c r="E3689" s="111"/>
      <c r="F3689" s="77"/>
      <c r="G3689" s="79"/>
      <c r="H3689" s="77"/>
      <c r="I3689" s="77"/>
    </row>
    <row r="3690" spans="1:9" x14ac:dyDescent="0.25">
      <c r="A3690" s="13" t="s">
        <v>14467</v>
      </c>
      <c r="B3690" s="78"/>
      <c r="C3690" s="113" t="str">
        <f t="shared" si="58"/>
        <v xml:space="preserve">C3685 - </v>
      </c>
      <c r="D3690" s="77"/>
      <c r="E3690" s="111"/>
      <c r="F3690" s="77"/>
      <c r="G3690" s="79"/>
      <c r="H3690" s="77"/>
      <c r="I3690" s="77"/>
    </row>
    <row r="3691" spans="1:9" x14ac:dyDescent="0.25">
      <c r="A3691" s="13" t="s">
        <v>14468</v>
      </c>
      <c r="B3691" s="78"/>
      <c r="C3691" s="113" t="str">
        <f t="shared" si="58"/>
        <v xml:space="preserve">C3686 - </v>
      </c>
      <c r="D3691" s="77"/>
      <c r="E3691" s="111"/>
      <c r="F3691" s="77"/>
      <c r="G3691" s="79"/>
      <c r="H3691" s="77"/>
      <c r="I3691" s="77"/>
    </row>
    <row r="3692" spans="1:9" x14ac:dyDescent="0.25">
      <c r="A3692" s="13" t="s">
        <v>14469</v>
      </c>
      <c r="B3692" s="78"/>
      <c r="C3692" s="113" t="str">
        <f t="shared" si="58"/>
        <v xml:space="preserve">C3687 - </v>
      </c>
      <c r="D3692" s="77"/>
      <c r="E3692" s="111"/>
      <c r="F3692" s="77"/>
      <c r="G3692" s="79"/>
      <c r="H3692" s="77"/>
      <c r="I3692" s="77"/>
    </row>
    <row r="3693" spans="1:9" x14ac:dyDescent="0.25">
      <c r="A3693" s="13" t="s">
        <v>14470</v>
      </c>
      <c r="B3693" s="78"/>
      <c r="C3693" s="113" t="str">
        <f t="shared" si="58"/>
        <v xml:space="preserve">C3688 - </v>
      </c>
      <c r="D3693" s="77"/>
      <c r="E3693" s="111"/>
      <c r="F3693" s="77"/>
      <c r="G3693" s="79"/>
      <c r="H3693" s="77"/>
      <c r="I3693" s="77"/>
    </row>
    <row r="3694" spans="1:9" x14ac:dyDescent="0.25">
      <c r="A3694" s="13" t="s">
        <v>14471</v>
      </c>
      <c r="B3694" s="78"/>
      <c r="C3694" s="113" t="str">
        <f t="shared" si="58"/>
        <v xml:space="preserve">C3689 - </v>
      </c>
      <c r="D3694" s="77"/>
      <c r="E3694" s="111"/>
      <c r="F3694" s="77"/>
      <c r="G3694" s="79"/>
      <c r="H3694" s="77"/>
      <c r="I3694" s="77"/>
    </row>
    <row r="3695" spans="1:9" x14ac:dyDescent="0.25">
      <c r="A3695" s="13" t="s">
        <v>14472</v>
      </c>
      <c r="B3695" s="78"/>
      <c r="C3695" s="113" t="str">
        <f t="shared" si="58"/>
        <v xml:space="preserve">C3690 - </v>
      </c>
      <c r="D3695" s="77"/>
      <c r="E3695" s="111"/>
      <c r="F3695" s="77"/>
      <c r="G3695" s="79"/>
      <c r="H3695" s="77"/>
      <c r="I3695" s="77"/>
    </row>
    <row r="3696" spans="1:9" x14ac:dyDescent="0.25">
      <c r="A3696" s="13" t="s">
        <v>14473</v>
      </c>
      <c r="B3696" s="78"/>
      <c r="C3696" s="113" t="str">
        <f t="shared" si="58"/>
        <v xml:space="preserve">C3691 - </v>
      </c>
      <c r="D3696" s="77"/>
      <c r="E3696" s="111"/>
      <c r="F3696" s="77"/>
      <c r="G3696" s="79"/>
      <c r="H3696" s="77"/>
      <c r="I3696" s="77"/>
    </row>
    <row r="3697" spans="1:9" x14ac:dyDescent="0.25">
      <c r="A3697" s="13" t="s">
        <v>14474</v>
      </c>
      <c r="B3697" s="78"/>
      <c r="C3697" s="113" t="str">
        <f t="shared" si="58"/>
        <v xml:space="preserve">C3692 - </v>
      </c>
      <c r="D3697" s="77"/>
      <c r="E3697" s="111"/>
      <c r="F3697" s="77"/>
      <c r="G3697" s="79"/>
      <c r="H3697" s="77"/>
      <c r="I3697" s="77"/>
    </row>
    <row r="3698" spans="1:9" x14ac:dyDescent="0.25">
      <c r="A3698" s="13" t="s">
        <v>14475</v>
      </c>
      <c r="B3698" s="78"/>
      <c r="C3698" s="113" t="str">
        <f t="shared" si="58"/>
        <v xml:space="preserve">C3693 - </v>
      </c>
      <c r="D3698" s="77"/>
      <c r="E3698" s="111"/>
      <c r="F3698" s="77"/>
      <c r="G3698" s="79"/>
      <c r="H3698" s="77"/>
      <c r="I3698" s="77"/>
    </row>
    <row r="3699" spans="1:9" x14ac:dyDescent="0.25">
      <c r="A3699" s="13" t="s">
        <v>14476</v>
      </c>
      <c r="B3699" s="78"/>
      <c r="C3699" s="113" t="str">
        <f t="shared" si="58"/>
        <v xml:space="preserve">C3694 - </v>
      </c>
      <c r="D3699" s="77"/>
      <c r="E3699" s="111"/>
      <c r="F3699" s="77"/>
      <c r="G3699" s="79"/>
      <c r="H3699" s="77"/>
      <c r="I3699" s="77"/>
    </row>
    <row r="3700" spans="1:9" x14ac:dyDescent="0.25">
      <c r="A3700" s="13" t="s">
        <v>14477</v>
      </c>
      <c r="B3700" s="78"/>
      <c r="C3700" s="113" t="str">
        <f t="shared" si="58"/>
        <v xml:space="preserve">C3695 - </v>
      </c>
      <c r="D3700" s="77"/>
      <c r="E3700" s="111"/>
      <c r="F3700" s="77"/>
      <c r="G3700" s="79"/>
      <c r="H3700" s="77"/>
      <c r="I3700" s="77"/>
    </row>
    <row r="3701" spans="1:9" x14ac:dyDescent="0.25">
      <c r="A3701" s="13" t="s">
        <v>14478</v>
      </c>
      <c r="B3701" s="78"/>
      <c r="C3701" s="113" t="str">
        <f t="shared" si="58"/>
        <v xml:space="preserve">C3696 - </v>
      </c>
      <c r="D3701" s="77"/>
      <c r="E3701" s="111"/>
      <c r="F3701" s="77"/>
      <c r="G3701" s="79"/>
      <c r="H3701" s="77"/>
      <c r="I3701" s="77"/>
    </row>
    <row r="3702" spans="1:9" x14ac:dyDescent="0.25">
      <c r="A3702" s="13" t="s">
        <v>14479</v>
      </c>
      <c r="B3702" s="78"/>
      <c r="C3702" s="113" t="str">
        <f t="shared" si="58"/>
        <v xml:space="preserve">C3697 - </v>
      </c>
      <c r="D3702" s="77"/>
      <c r="E3702" s="111"/>
      <c r="F3702" s="77"/>
      <c r="G3702" s="79"/>
      <c r="H3702" s="77"/>
      <c r="I3702" s="77"/>
    </row>
    <row r="3703" spans="1:9" x14ac:dyDescent="0.25">
      <c r="A3703" s="13" t="s">
        <v>14480</v>
      </c>
      <c r="B3703" s="78"/>
      <c r="C3703" s="113" t="str">
        <f t="shared" si="58"/>
        <v xml:space="preserve">C3698 - </v>
      </c>
      <c r="D3703" s="77"/>
      <c r="E3703" s="111"/>
      <c r="F3703" s="77"/>
      <c r="G3703" s="79"/>
      <c r="H3703" s="77"/>
      <c r="I3703" s="77"/>
    </row>
    <row r="3704" spans="1:9" x14ac:dyDescent="0.25">
      <c r="A3704" s="13" t="s">
        <v>14481</v>
      </c>
      <c r="B3704" s="78"/>
      <c r="C3704" s="113" t="str">
        <f t="shared" si="58"/>
        <v xml:space="preserve">C3699 - </v>
      </c>
      <c r="D3704" s="77"/>
      <c r="E3704" s="111"/>
      <c r="F3704" s="77"/>
      <c r="G3704" s="79"/>
      <c r="H3704" s="77"/>
      <c r="I3704" s="77"/>
    </row>
    <row r="3705" spans="1:9" x14ac:dyDescent="0.25">
      <c r="A3705" s="13" t="s">
        <v>14482</v>
      </c>
      <c r="B3705" s="78"/>
      <c r="C3705" s="113" t="str">
        <f t="shared" si="58"/>
        <v xml:space="preserve">C3700 - </v>
      </c>
      <c r="D3705" s="77"/>
      <c r="E3705" s="111"/>
      <c r="F3705" s="77"/>
      <c r="G3705" s="79"/>
      <c r="H3705" s="77"/>
      <c r="I3705" s="77"/>
    </row>
    <row r="3706" spans="1:9" x14ac:dyDescent="0.25">
      <c r="A3706" s="13" t="s">
        <v>14483</v>
      </c>
      <c r="B3706" s="78"/>
      <c r="C3706" s="113" t="str">
        <f t="shared" si="58"/>
        <v xml:space="preserve">C3701 - </v>
      </c>
      <c r="D3706" s="77"/>
      <c r="E3706" s="111"/>
      <c r="F3706" s="77"/>
      <c r="G3706" s="79"/>
      <c r="H3706" s="77"/>
      <c r="I3706" s="77"/>
    </row>
    <row r="3707" spans="1:9" x14ac:dyDescent="0.25">
      <c r="A3707" s="13" t="s">
        <v>14484</v>
      </c>
      <c r="B3707" s="78"/>
      <c r="C3707" s="113" t="str">
        <f t="shared" si="58"/>
        <v xml:space="preserve">C3702 - </v>
      </c>
      <c r="D3707" s="77"/>
      <c r="E3707" s="111"/>
      <c r="F3707" s="77"/>
      <c r="G3707" s="79"/>
      <c r="H3707" s="77"/>
      <c r="I3707" s="77"/>
    </row>
    <row r="3708" spans="1:9" x14ac:dyDescent="0.25">
      <c r="A3708" s="13" t="s">
        <v>14485</v>
      </c>
      <c r="B3708" s="78"/>
      <c r="C3708" s="113" t="str">
        <f t="shared" si="58"/>
        <v xml:space="preserve">C3703 - </v>
      </c>
      <c r="D3708" s="77"/>
      <c r="E3708" s="111"/>
      <c r="F3708" s="77"/>
      <c r="G3708" s="79"/>
      <c r="H3708" s="77"/>
      <c r="I3708" s="77"/>
    </row>
    <row r="3709" spans="1:9" x14ac:dyDescent="0.25">
      <c r="A3709" s="13" t="s">
        <v>14486</v>
      </c>
      <c r="B3709" s="78"/>
      <c r="C3709" s="113" t="str">
        <f t="shared" si="58"/>
        <v xml:space="preserve">C3704 - </v>
      </c>
      <c r="D3709" s="77"/>
      <c r="E3709" s="111"/>
      <c r="F3709" s="77"/>
      <c r="G3709" s="79"/>
      <c r="H3709" s="77"/>
      <c r="I3709" s="77"/>
    </row>
    <row r="3710" spans="1:9" x14ac:dyDescent="0.25">
      <c r="A3710" s="13" t="s">
        <v>14487</v>
      </c>
      <c r="B3710" s="78"/>
      <c r="C3710" s="113" t="str">
        <f t="shared" si="58"/>
        <v xml:space="preserve">C3705 - </v>
      </c>
      <c r="D3710" s="77"/>
      <c r="E3710" s="111"/>
      <c r="F3710" s="77"/>
      <c r="G3710" s="79"/>
      <c r="H3710" s="77"/>
      <c r="I3710" s="77"/>
    </row>
    <row r="3711" spans="1:9" x14ac:dyDescent="0.25">
      <c r="A3711" s="13" t="s">
        <v>14488</v>
      </c>
      <c r="B3711" s="78"/>
      <c r="C3711" s="113" t="str">
        <f t="shared" si="58"/>
        <v xml:space="preserve">C3706 - </v>
      </c>
      <c r="D3711" s="77"/>
      <c r="E3711" s="111"/>
      <c r="F3711" s="77"/>
      <c r="G3711" s="79"/>
      <c r="H3711" s="77"/>
      <c r="I3711" s="77"/>
    </row>
    <row r="3712" spans="1:9" x14ac:dyDescent="0.25">
      <c r="A3712" s="13" t="s">
        <v>14489</v>
      </c>
      <c r="B3712" s="78"/>
      <c r="C3712" s="113" t="str">
        <f t="shared" si="58"/>
        <v xml:space="preserve">C3707 - </v>
      </c>
      <c r="D3712" s="77"/>
      <c r="E3712" s="111"/>
      <c r="F3712" s="77"/>
      <c r="G3712" s="79"/>
      <c r="H3712" s="77"/>
      <c r="I3712" s="77"/>
    </row>
    <row r="3713" spans="1:9" x14ac:dyDescent="0.25">
      <c r="A3713" s="13" t="s">
        <v>14490</v>
      </c>
      <c r="B3713" s="78"/>
      <c r="C3713" s="113" t="str">
        <f t="shared" si="58"/>
        <v xml:space="preserve">C3708 - </v>
      </c>
      <c r="D3713" s="77"/>
      <c r="E3713" s="111"/>
      <c r="F3713" s="77"/>
      <c r="G3713" s="79"/>
      <c r="H3713" s="77"/>
      <c r="I3713" s="77"/>
    </row>
    <row r="3714" spans="1:9" x14ac:dyDescent="0.25">
      <c r="A3714" s="13" t="s">
        <v>14491</v>
      </c>
      <c r="B3714" s="78"/>
      <c r="C3714" s="113" t="str">
        <f t="shared" si="58"/>
        <v xml:space="preserve">C3709 - </v>
      </c>
      <c r="D3714" s="77"/>
      <c r="E3714" s="111"/>
      <c r="F3714" s="77"/>
      <c r="G3714" s="79"/>
      <c r="H3714" s="77"/>
      <c r="I3714" s="77"/>
    </row>
    <row r="3715" spans="1:9" x14ac:dyDescent="0.25">
      <c r="A3715" s="13" t="s">
        <v>14492</v>
      </c>
      <c r="B3715" s="78"/>
      <c r="C3715" s="113" t="str">
        <f t="shared" si="58"/>
        <v xml:space="preserve">C3710 - </v>
      </c>
      <c r="D3715" s="77"/>
      <c r="E3715" s="111"/>
      <c r="F3715" s="77"/>
      <c r="G3715" s="79"/>
      <c r="H3715" s="77"/>
      <c r="I3715" s="77"/>
    </row>
    <row r="3716" spans="1:9" x14ac:dyDescent="0.25">
      <c r="A3716" s="13" t="s">
        <v>14493</v>
      </c>
      <c r="B3716" s="78"/>
      <c r="C3716" s="113" t="str">
        <f t="shared" si="58"/>
        <v xml:space="preserve">C3711 - </v>
      </c>
      <c r="D3716" s="77"/>
      <c r="E3716" s="111"/>
      <c r="F3716" s="77"/>
      <c r="G3716" s="79"/>
      <c r="H3716" s="77"/>
      <c r="I3716" s="77"/>
    </row>
    <row r="3717" spans="1:9" x14ac:dyDescent="0.25">
      <c r="A3717" s="13" t="s">
        <v>14494</v>
      </c>
      <c r="B3717" s="78"/>
      <c r="C3717" s="113" t="str">
        <f t="shared" si="58"/>
        <v xml:space="preserve">C3712 - </v>
      </c>
      <c r="D3717" s="77"/>
      <c r="E3717" s="111"/>
      <c r="F3717" s="77"/>
      <c r="G3717" s="79"/>
      <c r="H3717" s="77"/>
      <c r="I3717" s="77"/>
    </row>
    <row r="3718" spans="1:9" x14ac:dyDescent="0.25">
      <c r="A3718" s="13" t="s">
        <v>14495</v>
      </c>
      <c r="B3718" s="78"/>
      <c r="C3718" s="113" t="str">
        <f t="shared" ref="C3718:C3781" si="59">A3718&amp;" - "&amp;B3718</f>
        <v xml:space="preserve">C3713 - </v>
      </c>
      <c r="D3718" s="77"/>
      <c r="E3718" s="111"/>
      <c r="F3718" s="77"/>
      <c r="G3718" s="79"/>
      <c r="H3718" s="77"/>
      <c r="I3718" s="77"/>
    </row>
    <row r="3719" spans="1:9" x14ac:dyDescent="0.25">
      <c r="A3719" s="13" t="s">
        <v>14496</v>
      </c>
      <c r="B3719" s="78"/>
      <c r="C3719" s="113" t="str">
        <f t="shared" si="59"/>
        <v xml:space="preserve">C3714 - </v>
      </c>
      <c r="D3719" s="77"/>
      <c r="E3719" s="111"/>
      <c r="F3719" s="77"/>
      <c r="G3719" s="79"/>
      <c r="H3719" s="77"/>
      <c r="I3719" s="77"/>
    </row>
    <row r="3720" spans="1:9" x14ac:dyDescent="0.25">
      <c r="A3720" s="13" t="s">
        <v>14497</v>
      </c>
      <c r="B3720" s="78"/>
      <c r="C3720" s="113" t="str">
        <f t="shared" si="59"/>
        <v xml:space="preserve">C3715 - </v>
      </c>
      <c r="D3720" s="77"/>
      <c r="E3720" s="111"/>
      <c r="F3720" s="77"/>
      <c r="G3720" s="79"/>
      <c r="H3720" s="77"/>
      <c r="I3720" s="77"/>
    </row>
    <row r="3721" spans="1:9" x14ac:dyDescent="0.25">
      <c r="A3721" s="13" t="s">
        <v>14498</v>
      </c>
      <c r="B3721" s="78"/>
      <c r="C3721" s="113" t="str">
        <f t="shared" si="59"/>
        <v xml:space="preserve">C3716 - </v>
      </c>
      <c r="D3721" s="77"/>
      <c r="E3721" s="111"/>
      <c r="F3721" s="77"/>
      <c r="G3721" s="79"/>
      <c r="H3721" s="77"/>
      <c r="I3721" s="77"/>
    </row>
    <row r="3722" spans="1:9" x14ac:dyDescent="0.25">
      <c r="A3722" s="13" t="s">
        <v>14499</v>
      </c>
      <c r="B3722" s="78"/>
      <c r="C3722" s="113" t="str">
        <f t="shared" si="59"/>
        <v xml:space="preserve">C3717 - </v>
      </c>
      <c r="D3722" s="77"/>
      <c r="E3722" s="111"/>
      <c r="F3722" s="77"/>
      <c r="G3722" s="79"/>
      <c r="H3722" s="77"/>
      <c r="I3722" s="77"/>
    </row>
    <row r="3723" spans="1:9" x14ac:dyDescent="0.25">
      <c r="A3723" s="13" t="s">
        <v>14500</v>
      </c>
      <c r="B3723" s="78"/>
      <c r="C3723" s="113" t="str">
        <f t="shared" si="59"/>
        <v xml:space="preserve">C3718 - </v>
      </c>
      <c r="D3723" s="77"/>
      <c r="E3723" s="111"/>
      <c r="F3723" s="77"/>
      <c r="G3723" s="79"/>
      <c r="H3723" s="77"/>
      <c r="I3723" s="77"/>
    </row>
    <row r="3724" spans="1:9" x14ac:dyDescent="0.25">
      <c r="A3724" s="13" t="s">
        <v>14501</v>
      </c>
      <c r="B3724" s="78"/>
      <c r="C3724" s="113" t="str">
        <f t="shared" si="59"/>
        <v xml:space="preserve">C3719 - </v>
      </c>
      <c r="D3724" s="77"/>
      <c r="E3724" s="111"/>
      <c r="F3724" s="77"/>
      <c r="G3724" s="79"/>
      <c r="H3724" s="77"/>
      <c r="I3724" s="77"/>
    </row>
    <row r="3725" spans="1:9" x14ac:dyDescent="0.25">
      <c r="A3725" s="13" t="s">
        <v>14502</v>
      </c>
      <c r="B3725" s="78"/>
      <c r="C3725" s="113" t="str">
        <f t="shared" si="59"/>
        <v xml:space="preserve">C3720 - </v>
      </c>
      <c r="D3725" s="77"/>
      <c r="E3725" s="111"/>
      <c r="F3725" s="77"/>
      <c r="G3725" s="79"/>
      <c r="H3725" s="77"/>
      <c r="I3725" s="77"/>
    </row>
    <row r="3726" spans="1:9" x14ac:dyDescent="0.25">
      <c r="A3726" s="13" t="s">
        <v>14503</v>
      </c>
      <c r="B3726" s="78"/>
      <c r="C3726" s="113" t="str">
        <f t="shared" si="59"/>
        <v xml:space="preserve">C3721 - </v>
      </c>
      <c r="D3726" s="77"/>
      <c r="E3726" s="111"/>
      <c r="F3726" s="77"/>
      <c r="G3726" s="79"/>
      <c r="H3726" s="77"/>
      <c r="I3726" s="77"/>
    </row>
    <row r="3727" spans="1:9" x14ac:dyDescent="0.25">
      <c r="A3727" s="13" t="s">
        <v>14504</v>
      </c>
      <c r="B3727" s="78"/>
      <c r="C3727" s="113" t="str">
        <f t="shared" si="59"/>
        <v xml:space="preserve">C3722 - </v>
      </c>
      <c r="D3727" s="77"/>
      <c r="E3727" s="111"/>
      <c r="F3727" s="77"/>
      <c r="G3727" s="79"/>
      <c r="H3727" s="77"/>
      <c r="I3727" s="77"/>
    </row>
    <row r="3728" spans="1:9" x14ac:dyDescent="0.25">
      <c r="A3728" s="13" t="s">
        <v>14505</v>
      </c>
      <c r="B3728" s="78"/>
      <c r="C3728" s="113" t="str">
        <f t="shared" si="59"/>
        <v xml:space="preserve">C3723 - </v>
      </c>
      <c r="D3728" s="77"/>
      <c r="E3728" s="111"/>
      <c r="F3728" s="77"/>
      <c r="G3728" s="79"/>
      <c r="H3728" s="77"/>
      <c r="I3728" s="77"/>
    </row>
    <row r="3729" spans="1:9" x14ac:dyDescent="0.25">
      <c r="A3729" s="13" t="s">
        <v>14506</v>
      </c>
      <c r="B3729" s="78"/>
      <c r="C3729" s="113" t="str">
        <f t="shared" si="59"/>
        <v xml:space="preserve">C3724 - </v>
      </c>
      <c r="D3729" s="77"/>
      <c r="E3729" s="111"/>
      <c r="F3729" s="77"/>
      <c r="G3729" s="79"/>
      <c r="H3729" s="77"/>
      <c r="I3729" s="77"/>
    </row>
    <row r="3730" spans="1:9" x14ac:dyDescent="0.25">
      <c r="A3730" s="13" t="s">
        <v>14507</v>
      </c>
      <c r="B3730" s="78"/>
      <c r="C3730" s="113" t="str">
        <f t="shared" si="59"/>
        <v xml:space="preserve">C3725 - </v>
      </c>
      <c r="D3730" s="77"/>
      <c r="E3730" s="111"/>
      <c r="F3730" s="77"/>
      <c r="G3730" s="79"/>
      <c r="H3730" s="77"/>
      <c r="I3730" s="77"/>
    </row>
    <row r="3731" spans="1:9" x14ac:dyDescent="0.25">
      <c r="A3731" s="13" t="s">
        <v>14508</v>
      </c>
      <c r="B3731" s="78"/>
      <c r="C3731" s="113" t="str">
        <f t="shared" si="59"/>
        <v xml:space="preserve">C3726 - </v>
      </c>
      <c r="D3731" s="77"/>
      <c r="E3731" s="111"/>
      <c r="F3731" s="77"/>
      <c r="G3731" s="79"/>
      <c r="H3731" s="77"/>
      <c r="I3731" s="77"/>
    </row>
    <row r="3732" spans="1:9" x14ac:dyDescent="0.25">
      <c r="A3732" s="13" t="s">
        <v>14509</v>
      </c>
      <c r="B3732" s="78"/>
      <c r="C3732" s="113" t="str">
        <f t="shared" si="59"/>
        <v xml:space="preserve">C3727 - </v>
      </c>
      <c r="D3732" s="77"/>
      <c r="E3732" s="111"/>
      <c r="F3732" s="77"/>
      <c r="G3732" s="79"/>
      <c r="H3732" s="77"/>
      <c r="I3732" s="77"/>
    </row>
    <row r="3733" spans="1:9" x14ac:dyDescent="0.25">
      <c r="A3733" s="13" t="s">
        <v>14510</v>
      </c>
      <c r="B3733" s="78"/>
      <c r="C3733" s="113" t="str">
        <f t="shared" si="59"/>
        <v xml:space="preserve">C3728 - </v>
      </c>
      <c r="D3733" s="77"/>
      <c r="E3733" s="111"/>
      <c r="F3733" s="77"/>
      <c r="G3733" s="79"/>
      <c r="H3733" s="77"/>
      <c r="I3733" s="77"/>
    </row>
    <row r="3734" spans="1:9" x14ac:dyDescent="0.25">
      <c r="A3734" s="13" t="s">
        <v>14511</v>
      </c>
      <c r="B3734" s="78"/>
      <c r="C3734" s="113" t="str">
        <f t="shared" si="59"/>
        <v xml:space="preserve">C3729 - </v>
      </c>
      <c r="D3734" s="77"/>
      <c r="E3734" s="111"/>
      <c r="F3734" s="77"/>
      <c r="G3734" s="79"/>
      <c r="H3734" s="77"/>
      <c r="I3734" s="77"/>
    </row>
    <row r="3735" spans="1:9" x14ac:dyDescent="0.25">
      <c r="A3735" s="13" t="s">
        <v>14512</v>
      </c>
      <c r="B3735" s="78"/>
      <c r="C3735" s="113" t="str">
        <f t="shared" si="59"/>
        <v xml:space="preserve">C3730 - </v>
      </c>
      <c r="D3735" s="77"/>
      <c r="E3735" s="111"/>
      <c r="F3735" s="77"/>
      <c r="G3735" s="79"/>
      <c r="H3735" s="77"/>
      <c r="I3735" s="77"/>
    </row>
    <row r="3736" spans="1:9" x14ac:dyDescent="0.25">
      <c r="A3736" s="13" t="s">
        <v>14513</v>
      </c>
      <c r="B3736" s="78"/>
      <c r="C3736" s="113" t="str">
        <f t="shared" si="59"/>
        <v xml:space="preserve">C3731 - </v>
      </c>
      <c r="D3736" s="77"/>
      <c r="E3736" s="111"/>
      <c r="F3736" s="77"/>
      <c r="G3736" s="79"/>
      <c r="H3736" s="77"/>
      <c r="I3736" s="77"/>
    </row>
    <row r="3737" spans="1:9" x14ac:dyDescent="0.25">
      <c r="A3737" s="13" t="s">
        <v>14514</v>
      </c>
      <c r="B3737" s="78"/>
      <c r="C3737" s="113" t="str">
        <f t="shared" si="59"/>
        <v xml:space="preserve">C3732 - </v>
      </c>
      <c r="D3737" s="77"/>
      <c r="E3737" s="111"/>
      <c r="F3737" s="77"/>
      <c r="G3737" s="79"/>
      <c r="H3737" s="77"/>
      <c r="I3737" s="77"/>
    </row>
    <row r="3738" spans="1:9" x14ac:dyDescent="0.25">
      <c r="A3738" s="13" t="s">
        <v>14515</v>
      </c>
      <c r="B3738" s="78"/>
      <c r="C3738" s="113" t="str">
        <f t="shared" si="59"/>
        <v xml:space="preserve">C3733 - </v>
      </c>
      <c r="D3738" s="77"/>
      <c r="E3738" s="111"/>
      <c r="F3738" s="77"/>
      <c r="G3738" s="79"/>
      <c r="H3738" s="77"/>
      <c r="I3738" s="77"/>
    </row>
    <row r="3739" spans="1:9" x14ac:dyDescent="0.25">
      <c r="A3739" s="13" t="s">
        <v>14516</v>
      </c>
      <c r="B3739" s="78"/>
      <c r="C3739" s="113" t="str">
        <f t="shared" si="59"/>
        <v xml:space="preserve">C3734 - </v>
      </c>
      <c r="D3739" s="77"/>
      <c r="E3739" s="111"/>
      <c r="F3739" s="77"/>
      <c r="G3739" s="79"/>
      <c r="H3739" s="77"/>
      <c r="I3739" s="77"/>
    </row>
    <row r="3740" spans="1:9" x14ac:dyDescent="0.25">
      <c r="A3740" s="13" t="s">
        <v>14517</v>
      </c>
      <c r="B3740" s="78"/>
      <c r="C3740" s="113" t="str">
        <f t="shared" si="59"/>
        <v xml:space="preserve">C3735 - </v>
      </c>
      <c r="D3740" s="77"/>
      <c r="E3740" s="111"/>
      <c r="F3740" s="77"/>
      <c r="G3740" s="79"/>
      <c r="H3740" s="77"/>
      <c r="I3740" s="77"/>
    </row>
    <row r="3741" spans="1:9" x14ac:dyDescent="0.25">
      <c r="A3741" s="13" t="s">
        <v>14518</v>
      </c>
      <c r="B3741" s="78"/>
      <c r="C3741" s="113" t="str">
        <f t="shared" si="59"/>
        <v xml:space="preserve">C3736 - </v>
      </c>
      <c r="D3741" s="77"/>
      <c r="E3741" s="111"/>
      <c r="F3741" s="77"/>
      <c r="G3741" s="79"/>
      <c r="H3741" s="77"/>
      <c r="I3741" s="77"/>
    </row>
    <row r="3742" spans="1:9" x14ac:dyDescent="0.25">
      <c r="A3742" s="13" t="s">
        <v>14519</v>
      </c>
      <c r="B3742" s="78"/>
      <c r="C3742" s="113" t="str">
        <f t="shared" si="59"/>
        <v xml:space="preserve">C3737 - </v>
      </c>
      <c r="D3742" s="77"/>
      <c r="E3742" s="111"/>
      <c r="F3742" s="77"/>
      <c r="G3742" s="79"/>
      <c r="H3742" s="77"/>
      <c r="I3742" s="77"/>
    </row>
    <row r="3743" spans="1:9" x14ac:dyDescent="0.25">
      <c r="A3743" s="13" t="s">
        <v>14520</v>
      </c>
      <c r="B3743" s="78"/>
      <c r="C3743" s="113" t="str">
        <f t="shared" si="59"/>
        <v xml:space="preserve">C3738 - </v>
      </c>
      <c r="D3743" s="77"/>
      <c r="E3743" s="111"/>
      <c r="F3743" s="77"/>
      <c r="G3743" s="79"/>
      <c r="H3743" s="77"/>
      <c r="I3743" s="77"/>
    </row>
    <row r="3744" spans="1:9" x14ac:dyDescent="0.25">
      <c r="A3744" s="13" t="s">
        <v>14521</v>
      </c>
      <c r="B3744" s="78"/>
      <c r="C3744" s="113" t="str">
        <f t="shared" si="59"/>
        <v xml:space="preserve">C3739 - </v>
      </c>
      <c r="D3744" s="77"/>
      <c r="E3744" s="111"/>
      <c r="F3744" s="77"/>
      <c r="G3744" s="79"/>
      <c r="H3744" s="77"/>
      <c r="I3744" s="77"/>
    </row>
    <row r="3745" spans="1:9" x14ac:dyDescent="0.25">
      <c r="A3745" s="13" t="s">
        <v>14522</v>
      </c>
      <c r="B3745" s="78"/>
      <c r="C3745" s="113" t="str">
        <f t="shared" si="59"/>
        <v xml:space="preserve">C3740 - </v>
      </c>
      <c r="D3745" s="77"/>
      <c r="E3745" s="111"/>
      <c r="F3745" s="77"/>
      <c r="G3745" s="79"/>
      <c r="H3745" s="77"/>
      <c r="I3745" s="77"/>
    </row>
    <row r="3746" spans="1:9" x14ac:dyDescent="0.25">
      <c r="A3746" s="13" t="s">
        <v>14523</v>
      </c>
      <c r="B3746" s="78"/>
      <c r="C3746" s="113" t="str">
        <f t="shared" si="59"/>
        <v xml:space="preserve">C3741 - </v>
      </c>
      <c r="D3746" s="77"/>
      <c r="E3746" s="111"/>
      <c r="F3746" s="77"/>
      <c r="G3746" s="79"/>
      <c r="H3746" s="77"/>
      <c r="I3746" s="77"/>
    </row>
    <row r="3747" spans="1:9" x14ac:dyDescent="0.25">
      <c r="A3747" s="13" t="s">
        <v>14524</v>
      </c>
      <c r="B3747" s="78"/>
      <c r="C3747" s="113" t="str">
        <f t="shared" si="59"/>
        <v xml:space="preserve">C3742 - </v>
      </c>
      <c r="D3747" s="77"/>
      <c r="E3747" s="111"/>
      <c r="F3747" s="77"/>
      <c r="G3747" s="79"/>
      <c r="H3747" s="77"/>
      <c r="I3747" s="77"/>
    </row>
    <row r="3748" spans="1:9" x14ac:dyDescent="0.25">
      <c r="A3748" s="13" t="s">
        <v>14525</v>
      </c>
      <c r="B3748" s="78"/>
      <c r="C3748" s="113" t="str">
        <f t="shared" si="59"/>
        <v xml:space="preserve">C3743 - </v>
      </c>
      <c r="D3748" s="77"/>
      <c r="E3748" s="111"/>
      <c r="F3748" s="77"/>
      <c r="G3748" s="79"/>
      <c r="H3748" s="77"/>
      <c r="I3748" s="77"/>
    </row>
    <row r="3749" spans="1:9" x14ac:dyDescent="0.25">
      <c r="A3749" s="13" t="s">
        <v>14526</v>
      </c>
      <c r="B3749" s="78"/>
      <c r="C3749" s="113" t="str">
        <f t="shared" si="59"/>
        <v xml:space="preserve">C3744 - </v>
      </c>
      <c r="D3749" s="77"/>
      <c r="E3749" s="111"/>
      <c r="F3749" s="77"/>
      <c r="G3749" s="79"/>
      <c r="H3749" s="77"/>
      <c r="I3749" s="77"/>
    </row>
    <row r="3750" spans="1:9" x14ac:dyDescent="0.25">
      <c r="A3750" s="13" t="s">
        <v>14527</v>
      </c>
      <c r="B3750" s="78"/>
      <c r="C3750" s="113" t="str">
        <f t="shared" si="59"/>
        <v xml:space="preserve">C3745 - </v>
      </c>
      <c r="D3750" s="77"/>
      <c r="E3750" s="111"/>
      <c r="F3750" s="77"/>
      <c r="G3750" s="79"/>
      <c r="H3750" s="77"/>
      <c r="I3750" s="77"/>
    </row>
    <row r="3751" spans="1:9" x14ac:dyDescent="0.25">
      <c r="A3751" s="13" t="s">
        <v>14528</v>
      </c>
      <c r="B3751" s="78"/>
      <c r="C3751" s="113" t="str">
        <f t="shared" si="59"/>
        <v xml:space="preserve">C3746 - </v>
      </c>
      <c r="D3751" s="77"/>
      <c r="E3751" s="111"/>
      <c r="F3751" s="77"/>
      <c r="G3751" s="79"/>
      <c r="H3751" s="77"/>
      <c r="I3751" s="77"/>
    </row>
    <row r="3752" spans="1:9" x14ac:dyDescent="0.25">
      <c r="A3752" s="13" t="s">
        <v>14529</v>
      </c>
      <c r="B3752" s="78"/>
      <c r="C3752" s="113" t="str">
        <f t="shared" si="59"/>
        <v xml:space="preserve">C3747 - </v>
      </c>
      <c r="D3752" s="77"/>
      <c r="E3752" s="111"/>
      <c r="F3752" s="77"/>
      <c r="G3752" s="79"/>
      <c r="H3752" s="77"/>
      <c r="I3752" s="77"/>
    </row>
    <row r="3753" spans="1:9" x14ac:dyDescent="0.25">
      <c r="A3753" s="13" t="s">
        <v>14530</v>
      </c>
      <c r="B3753" s="78"/>
      <c r="C3753" s="113" t="str">
        <f t="shared" si="59"/>
        <v xml:space="preserve">C3748 - </v>
      </c>
      <c r="D3753" s="77"/>
      <c r="E3753" s="111"/>
      <c r="F3753" s="77"/>
      <c r="G3753" s="79"/>
      <c r="H3753" s="77"/>
      <c r="I3753" s="77"/>
    </row>
    <row r="3754" spans="1:9" x14ac:dyDescent="0.25">
      <c r="A3754" s="13" t="s">
        <v>14531</v>
      </c>
      <c r="B3754" s="78"/>
      <c r="C3754" s="113" t="str">
        <f t="shared" si="59"/>
        <v xml:space="preserve">C3749 - </v>
      </c>
      <c r="D3754" s="77"/>
      <c r="E3754" s="111"/>
      <c r="F3754" s="77"/>
      <c r="G3754" s="79"/>
      <c r="H3754" s="77"/>
      <c r="I3754" s="77"/>
    </row>
    <row r="3755" spans="1:9" x14ac:dyDescent="0.25">
      <c r="A3755" s="13" t="s">
        <v>14532</v>
      </c>
      <c r="B3755" s="78"/>
      <c r="C3755" s="113" t="str">
        <f t="shared" si="59"/>
        <v xml:space="preserve">C3750 - </v>
      </c>
      <c r="D3755" s="77"/>
      <c r="E3755" s="111"/>
      <c r="F3755" s="77"/>
      <c r="G3755" s="79"/>
      <c r="H3755" s="77"/>
      <c r="I3755" s="77"/>
    </row>
    <row r="3756" spans="1:9" x14ac:dyDescent="0.25">
      <c r="A3756" s="13" t="s">
        <v>14533</v>
      </c>
      <c r="B3756" s="78"/>
      <c r="C3756" s="113" t="str">
        <f t="shared" si="59"/>
        <v xml:space="preserve">C3751 - </v>
      </c>
      <c r="D3756" s="77"/>
      <c r="E3756" s="111"/>
      <c r="F3756" s="77"/>
      <c r="G3756" s="79"/>
      <c r="H3756" s="77"/>
      <c r="I3756" s="77"/>
    </row>
    <row r="3757" spans="1:9" x14ac:dyDescent="0.25">
      <c r="A3757" s="13" t="s">
        <v>14534</v>
      </c>
      <c r="B3757" s="78"/>
      <c r="C3757" s="113" t="str">
        <f t="shared" si="59"/>
        <v xml:space="preserve">C3752 - </v>
      </c>
      <c r="D3757" s="77"/>
      <c r="E3757" s="111"/>
      <c r="F3757" s="77"/>
      <c r="G3757" s="79"/>
      <c r="H3757" s="77"/>
      <c r="I3757" s="77"/>
    </row>
    <row r="3758" spans="1:9" x14ac:dyDescent="0.25">
      <c r="A3758" s="13" t="s">
        <v>14535</v>
      </c>
      <c r="B3758" s="78"/>
      <c r="C3758" s="113" t="str">
        <f t="shared" si="59"/>
        <v xml:space="preserve">C3753 - </v>
      </c>
      <c r="D3758" s="77"/>
      <c r="E3758" s="111"/>
      <c r="F3758" s="77"/>
      <c r="G3758" s="79"/>
      <c r="H3758" s="77"/>
      <c r="I3758" s="77"/>
    </row>
    <row r="3759" spans="1:9" x14ac:dyDescent="0.25">
      <c r="A3759" s="13" t="s">
        <v>14536</v>
      </c>
      <c r="B3759" s="78"/>
      <c r="C3759" s="113" t="str">
        <f t="shared" si="59"/>
        <v xml:space="preserve">C3754 - </v>
      </c>
      <c r="D3759" s="77"/>
      <c r="E3759" s="111"/>
      <c r="F3759" s="77"/>
      <c r="G3759" s="79"/>
      <c r="H3759" s="77"/>
      <c r="I3759" s="77"/>
    </row>
    <row r="3760" spans="1:9" x14ac:dyDescent="0.25">
      <c r="A3760" s="13" t="s">
        <v>14537</v>
      </c>
      <c r="B3760" s="78"/>
      <c r="C3760" s="113" t="str">
        <f t="shared" si="59"/>
        <v xml:space="preserve">C3755 - </v>
      </c>
      <c r="D3760" s="77"/>
      <c r="E3760" s="111"/>
      <c r="F3760" s="77"/>
      <c r="G3760" s="79"/>
      <c r="H3760" s="77"/>
      <c r="I3760" s="77"/>
    </row>
    <row r="3761" spans="1:9" x14ac:dyDescent="0.25">
      <c r="A3761" s="13" t="s">
        <v>14538</v>
      </c>
      <c r="B3761" s="78"/>
      <c r="C3761" s="113" t="str">
        <f t="shared" si="59"/>
        <v xml:space="preserve">C3756 - </v>
      </c>
      <c r="D3761" s="77"/>
      <c r="E3761" s="111"/>
      <c r="F3761" s="77"/>
      <c r="G3761" s="79"/>
      <c r="H3761" s="77"/>
      <c r="I3761" s="77"/>
    </row>
    <row r="3762" spans="1:9" x14ac:dyDescent="0.25">
      <c r="A3762" s="13" t="s">
        <v>14539</v>
      </c>
      <c r="B3762" s="78"/>
      <c r="C3762" s="113" t="str">
        <f t="shared" si="59"/>
        <v xml:space="preserve">C3757 - </v>
      </c>
      <c r="D3762" s="77"/>
      <c r="E3762" s="111"/>
      <c r="F3762" s="77"/>
      <c r="G3762" s="79"/>
      <c r="H3762" s="77"/>
      <c r="I3762" s="77"/>
    </row>
    <row r="3763" spans="1:9" x14ac:dyDescent="0.25">
      <c r="A3763" s="13" t="s">
        <v>14540</v>
      </c>
      <c r="B3763" s="78"/>
      <c r="C3763" s="113" t="str">
        <f t="shared" si="59"/>
        <v xml:space="preserve">C3758 - </v>
      </c>
      <c r="D3763" s="77"/>
      <c r="E3763" s="111"/>
      <c r="F3763" s="77"/>
      <c r="G3763" s="79"/>
      <c r="H3763" s="77"/>
      <c r="I3763" s="77"/>
    </row>
    <row r="3764" spans="1:9" x14ac:dyDescent="0.25">
      <c r="A3764" s="13" t="s">
        <v>14541</v>
      </c>
      <c r="B3764" s="78"/>
      <c r="C3764" s="113" t="str">
        <f t="shared" si="59"/>
        <v xml:space="preserve">C3759 - </v>
      </c>
      <c r="D3764" s="77"/>
      <c r="E3764" s="111"/>
      <c r="F3764" s="77"/>
      <c r="G3764" s="79"/>
      <c r="H3764" s="77"/>
      <c r="I3764" s="77"/>
    </row>
    <row r="3765" spans="1:9" x14ac:dyDescent="0.25">
      <c r="A3765" s="13" t="s">
        <v>14542</v>
      </c>
      <c r="B3765" s="78"/>
      <c r="C3765" s="113" t="str">
        <f t="shared" si="59"/>
        <v xml:space="preserve">C3760 - </v>
      </c>
      <c r="D3765" s="77"/>
      <c r="E3765" s="111"/>
      <c r="F3765" s="77"/>
      <c r="G3765" s="79"/>
      <c r="H3765" s="77"/>
      <c r="I3765" s="77"/>
    </row>
    <row r="3766" spans="1:9" x14ac:dyDescent="0.25">
      <c r="A3766" s="13" t="s">
        <v>14543</v>
      </c>
      <c r="B3766" s="78"/>
      <c r="C3766" s="113" t="str">
        <f t="shared" si="59"/>
        <v xml:space="preserve">C3761 - </v>
      </c>
      <c r="D3766" s="77"/>
      <c r="E3766" s="111"/>
      <c r="F3766" s="77"/>
      <c r="G3766" s="79"/>
      <c r="H3766" s="77"/>
      <c r="I3766" s="77"/>
    </row>
    <row r="3767" spans="1:9" x14ac:dyDescent="0.25">
      <c r="A3767" s="13" t="s">
        <v>14544</v>
      </c>
      <c r="B3767" s="78"/>
      <c r="C3767" s="113" t="str">
        <f t="shared" si="59"/>
        <v xml:space="preserve">C3762 - </v>
      </c>
      <c r="D3767" s="77"/>
      <c r="E3767" s="111"/>
      <c r="F3767" s="77"/>
      <c r="G3767" s="79"/>
      <c r="H3767" s="77"/>
      <c r="I3767" s="77"/>
    </row>
    <row r="3768" spans="1:9" x14ac:dyDescent="0.25">
      <c r="A3768" s="13" t="s">
        <v>14545</v>
      </c>
      <c r="B3768" s="78"/>
      <c r="C3768" s="113" t="str">
        <f t="shared" si="59"/>
        <v xml:space="preserve">C3763 - </v>
      </c>
      <c r="D3768" s="77"/>
      <c r="E3768" s="111"/>
      <c r="F3768" s="77"/>
      <c r="G3768" s="79"/>
      <c r="H3768" s="77"/>
      <c r="I3768" s="77"/>
    </row>
    <row r="3769" spans="1:9" x14ac:dyDescent="0.25">
      <c r="A3769" s="13" t="s">
        <v>14546</v>
      </c>
      <c r="B3769" s="78"/>
      <c r="C3769" s="113" t="str">
        <f t="shared" si="59"/>
        <v xml:space="preserve">C3764 - </v>
      </c>
      <c r="D3769" s="77"/>
      <c r="E3769" s="111"/>
      <c r="F3769" s="77"/>
      <c r="G3769" s="79"/>
      <c r="H3769" s="77"/>
      <c r="I3769" s="77"/>
    </row>
    <row r="3770" spans="1:9" x14ac:dyDescent="0.25">
      <c r="A3770" s="13" t="s">
        <v>14547</v>
      </c>
      <c r="B3770" s="78"/>
      <c r="C3770" s="113" t="str">
        <f t="shared" si="59"/>
        <v xml:space="preserve">C3765 - </v>
      </c>
      <c r="D3770" s="77"/>
      <c r="E3770" s="111"/>
      <c r="F3770" s="77"/>
      <c r="G3770" s="79"/>
      <c r="H3770" s="77"/>
      <c r="I3770" s="77"/>
    </row>
    <row r="3771" spans="1:9" x14ac:dyDescent="0.25">
      <c r="A3771" s="13" t="s">
        <v>14548</v>
      </c>
      <c r="B3771" s="78"/>
      <c r="C3771" s="113" t="str">
        <f t="shared" si="59"/>
        <v xml:space="preserve">C3766 - </v>
      </c>
      <c r="D3771" s="77"/>
      <c r="E3771" s="111"/>
      <c r="F3771" s="77"/>
      <c r="G3771" s="79"/>
      <c r="H3771" s="77"/>
      <c r="I3771" s="77"/>
    </row>
    <row r="3772" spans="1:9" x14ac:dyDescent="0.25">
      <c r="A3772" s="13" t="s">
        <v>14549</v>
      </c>
      <c r="B3772" s="78"/>
      <c r="C3772" s="113" t="str">
        <f t="shared" si="59"/>
        <v xml:space="preserve">C3767 - </v>
      </c>
      <c r="D3772" s="77"/>
      <c r="E3772" s="111"/>
      <c r="F3772" s="77"/>
      <c r="G3772" s="79"/>
      <c r="H3772" s="77"/>
      <c r="I3772" s="77"/>
    </row>
    <row r="3773" spans="1:9" x14ac:dyDescent="0.25">
      <c r="A3773" s="13" t="s">
        <v>14550</v>
      </c>
      <c r="B3773" s="78"/>
      <c r="C3773" s="113" t="str">
        <f t="shared" si="59"/>
        <v xml:space="preserve">C3768 - </v>
      </c>
      <c r="D3773" s="77"/>
      <c r="E3773" s="111"/>
      <c r="F3773" s="77"/>
      <c r="G3773" s="79"/>
      <c r="H3773" s="77"/>
      <c r="I3773" s="77"/>
    </row>
    <row r="3774" spans="1:9" x14ac:dyDescent="0.25">
      <c r="A3774" s="13" t="s">
        <v>14551</v>
      </c>
      <c r="B3774" s="78"/>
      <c r="C3774" s="113" t="str">
        <f t="shared" si="59"/>
        <v xml:space="preserve">C3769 - </v>
      </c>
      <c r="D3774" s="77"/>
      <c r="E3774" s="111"/>
      <c r="F3774" s="77"/>
      <c r="G3774" s="79"/>
      <c r="H3774" s="77"/>
      <c r="I3774" s="77"/>
    </row>
    <row r="3775" spans="1:9" x14ac:dyDescent="0.25">
      <c r="A3775" s="13" t="s">
        <v>14552</v>
      </c>
      <c r="B3775" s="78"/>
      <c r="C3775" s="113" t="str">
        <f t="shared" si="59"/>
        <v xml:space="preserve">C3770 - </v>
      </c>
      <c r="D3775" s="77"/>
      <c r="E3775" s="111"/>
      <c r="F3775" s="77"/>
      <c r="G3775" s="79"/>
      <c r="H3775" s="77"/>
      <c r="I3775" s="77"/>
    </row>
    <row r="3776" spans="1:9" x14ac:dyDescent="0.25">
      <c r="A3776" s="13" t="s">
        <v>14553</v>
      </c>
      <c r="B3776" s="78"/>
      <c r="C3776" s="113" t="str">
        <f t="shared" si="59"/>
        <v xml:space="preserve">C3771 - </v>
      </c>
      <c r="D3776" s="77"/>
      <c r="E3776" s="111"/>
      <c r="F3776" s="77"/>
      <c r="G3776" s="79"/>
      <c r="H3776" s="77"/>
      <c r="I3776" s="77"/>
    </row>
    <row r="3777" spans="1:9" x14ac:dyDescent="0.25">
      <c r="A3777" s="13" t="s">
        <v>14554</v>
      </c>
      <c r="B3777" s="78"/>
      <c r="C3777" s="113" t="str">
        <f t="shared" si="59"/>
        <v xml:space="preserve">C3772 - </v>
      </c>
      <c r="D3777" s="77"/>
      <c r="E3777" s="111"/>
      <c r="F3777" s="77"/>
      <c r="G3777" s="79"/>
      <c r="H3777" s="77"/>
      <c r="I3777" s="77"/>
    </row>
    <row r="3778" spans="1:9" x14ac:dyDescent="0.25">
      <c r="A3778" s="13" t="s">
        <v>14555</v>
      </c>
      <c r="B3778" s="78"/>
      <c r="C3778" s="113" t="str">
        <f t="shared" si="59"/>
        <v xml:space="preserve">C3773 - </v>
      </c>
      <c r="D3778" s="77"/>
      <c r="E3778" s="111"/>
      <c r="F3778" s="77"/>
      <c r="G3778" s="79"/>
      <c r="H3778" s="77"/>
      <c r="I3778" s="77"/>
    </row>
    <row r="3779" spans="1:9" x14ac:dyDescent="0.25">
      <c r="A3779" s="13" t="s">
        <v>14556</v>
      </c>
      <c r="B3779" s="78"/>
      <c r="C3779" s="113" t="str">
        <f t="shared" si="59"/>
        <v xml:space="preserve">C3774 - </v>
      </c>
      <c r="D3779" s="77"/>
      <c r="E3779" s="111"/>
      <c r="F3779" s="77"/>
      <c r="G3779" s="79"/>
      <c r="H3779" s="77"/>
      <c r="I3779" s="77"/>
    </row>
    <row r="3780" spans="1:9" x14ac:dyDescent="0.25">
      <c r="A3780" s="13" t="s">
        <v>14557</v>
      </c>
      <c r="B3780" s="78"/>
      <c r="C3780" s="113" t="str">
        <f t="shared" si="59"/>
        <v xml:space="preserve">C3775 - </v>
      </c>
      <c r="D3780" s="77"/>
      <c r="E3780" s="111"/>
      <c r="F3780" s="77"/>
      <c r="G3780" s="79"/>
      <c r="H3780" s="77"/>
      <c r="I3780" s="77"/>
    </row>
    <row r="3781" spans="1:9" x14ac:dyDescent="0.25">
      <c r="A3781" s="13" t="s">
        <v>14558</v>
      </c>
      <c r="B3781" s="78"/>
      <c r="C3781" s="113" t="str">
        <f t="shared" si="59"/>
        <v xml:space="preserve">C3776 - </v>
      </c>
      <c r="D3781" s="77"/>
      <c r="E3781" s="111"/>
      <c r="F3781" s="77"/>
      <c r="G3781" s="79"/>
      <c r="H3781" s="77"/>
      <c r="I3781" s="77"/>
    </row>
    <row r="3782" spans="1:9" x14ac:dyDescent="0.25">
      <c r="A3782" s="13" t="s">
        <v>14559</v>
      </c>
      <c r="B3782" s="78"/>
      <c r="C3782" s="113" t="str">
        <f t="shared" ref="C3782:C3845" si="60">A3782&amp;" - "&amp;B3782</f>
        <v xml:space="preserve">C3777 - </v>
      </c>
      <c r="D3782" s="77"/>
      <c r="E3782" s="111"/>
      <c r="F3782" s="77"/>
      <c r="G3782" s="79"/>
      <c r="H3782" s="77"/>
      <c r="I3782" s="77"/>
    </row>
    <row r="3783" spans="1:9" x14ac:dyDescent="0.25">
      <c r="A3783" s="13" t="s">
        <v>14560</v>
      </c>
      <c r="B3783" s="78"/>
      <c r="C3783" s="113" t="str">
        <f t="shared" si="60"/>
        <v xml:space="preserve">C3778 - </v>
      </c>
      <c r="D3783" s="77"/>
      <c r="E3783" s="111"/>
      <c r="F3783" s="77"/>
      <c r="G3783" s="79"/>
      <c r="H3783" s="77"/>
      <c r="I3783" s="77"/>
    </row>
    <row r="3784" spans="1:9" x14ac:dyDescent="0.25">
      <c r="A3784" s="13" t="s">
        <v>14561</v>
      </c>
      <c r="B3784" s="78"/>
      <c r="C3784" s="113" t="str">
        <f t="shared" si="60"/>
        <v xml:space="preserve">C3779 - </v>
      </c>
      <c r="D3784" s="77"/>
      <c r="E3784" s="111"/>
      <c r="F3784" s="77"/>
      <c r="G3784" s="79"/>
      <c r="H3784" s="77"/>
      <c r="I3784" s="77"/>
    </row>
    <row r="3785" spans="1:9" x14ac:dyDescent="0.25">
      <c r="A3785" s="13" t="s">
        <v>14562</v>
      </c>
      <c r="B3785" s="78"/>
      <c r="C3785" s="113" t="str">
        <f t="shared" si="60"/>
        <v xml:space="preserve">C3780 - </v>
      </c>
      <c r="D3785" s="77"/>
      <c r="E3785" s="111"/>
      <c r="F3785" s="77"/>
      <c r="G3785" s="79"/>
      <c r="H3785" s="77"/>
      <c r="I3785" s="77"/>
    </row>
    <row r="3786" spans="1:9" x14ac:dyDescent="0.25">
      <c r="A3786" s="13" t="s">
        <v>14563</v>
      </c>
      <c r="B3786" s="78"/>
      <c r="C3786" s="113" t="str">
        <f t="shared" si="60"/>
        <v xml:space="preserve">C3781 - </v>
      </c>
      <c r="D3786" s="77"/>
      <c r="E3786" s="111"/>
      <c r="F3786" s="77"/>
      <c r="G3786" s="79"/>
      <c r="H3786" s="77"/>
      <c r="I3786" s="77"/>
    </row>
    <row r="3787" spans="1:9" x14ac:dyDescent="0.25">
      <c r="A3787" s="13" t="s">
        <v>14564</v>
      </c>
      <c r="B3787" s="78"/>
      <c r="C3787" s="113" t="str">
        <f t="shared" si="60"/>
        <v xml:space="preserve">C3782 - </v>
      </c>
      <c r="D3787" s="77"/>
      <c r="E3787" s="111"/>
      <c r="F3787" s="77"/>
      <c r="G3787" s="79"/>
      <c r="H3787" s="77"/>
      <c r="I3787" s="77"/>
    </row>
    <row r="3788" spans="1:9" x14ac:dyDescent="0.25">
      <c r="A3788" s="13" t="s">
        <v>14565</v>
      </c>
      <c r="B3788" s="78"/>
      <c r="C3788" s="113" t="str">
        <f t="shared" si="60"/>
        <v xml:space="preserve">C3783 - </v>
      </c>
      <c r="D3788" s="77"/>
      <c r="E3788" s="111"/>
      <c r="F3788" s="77"/>
      <c r="G3788" s="79"/>
      <c r="H3788" s="77"/>
      <c r="I3788" s="77"/>
    </row>
    <row r="3789" spans="1:9" x14ac:dyDescent="0.25">
      <c r="A3789" s="13" t="s">
        <v>14566</v>
      </c>
      <c r="B3789" s="78"/>
      <c r="C3789" s="113" t="str">
        <f t="shared" si="60"/>
        <v xml:space="preserve">C3784 - </v>
      </c>
      <c r="D3789" s="77"/>
      <c r="E3789" s="111"/>
      <c r="F3789" s="77"/>
      <c r="G3789" s="79"/>
      <c r="H3789" s="77"/>
      <c r="I3789" s="77"/>
    </row>
    <row r="3790" spans="1:9" x14ac:dyDescent="0.25">
      <c r="A3790" s="13" t="s">
        <v>14567</v>
      </c>
      <c r="B3790" s="78"/>
      <c r="C3790" s="113" t="str">
        <f t="shared" si="60"/>
        <v xml:space="preserve">C3785 - </v>
      </c>
      <c r="D3790" s="77"/>
      <c r="E3790" s="111"/>
      <c r="F3790" s="77"/>
      <c r="G3790" s="79"/>
      <c r="H3790" s="77"/>
      <c r="I3790" s="77"/>
    </row>
    <row r="3791" spans="1:9" x14ac:dyDescent="0.25">
      <c r="A3791" s="13" t="s">
        <v>14568</v>
      </c>
      <c r="B3791" s="78"/>
      <c r="C3791" s="113" t="str">
        <f t="shared" si="60"/>
        <v xml:space="preserve">C3786 - </v>
      </c>
      <c r="D3791" s="77"/>
      <c r="E3791" s="111"/>
      <c r="F3791" s="77"/>
      <c r="G3791" s="79"/>
      <c r="H3791" s="77"/>
      <c r="I3791" s="77"/>
    </row>
    <row r="3792" spans="1:9" x14ac:dyDescent="0.25">
      <c r="A3792" s="13" t="s">
        <v>14569</v>
      </c>
      <c r="B3792" s="78"/>
      <c r="C3792" s="113" t="str">
        <f t="shared" si="60"/>
        <v xml:space="preserve">C3787 - </v>
      </c>
      <c r="D3792" s="77"/>
      <c r="E3792" s="111"/>
      <c r="F3792" s="77"/>
      <c r="G3792" s="79"/>
      <c r="H3792" s="77"/>
      <c r="I3792" s="77"/>
    </row>
    <row r="3793" spans="1:9" x14ac:dyDescent="0.25">
      <c r="A3793" s="13" t="s">
        <v>14570</v>
      </c>
      <c r="B3793" s="78"/>
      <c r="C3793" s="113" t="str">
        <f t="shared" si="60"/>
        <v xml:space="preserve">C3788 - </v>
      </c>
      <c r="D3793" s="77"/>
      <c r="E3793" s="111"/>
      <c r="F3793" s="77"/>
      <c r="G3793" s="79"/>
      <c r="H3793" s="77"/>
      <c r="I3793" s="77"/>
    </row>
    <row r="3794" spans="1:9" x14ac:dyDescent="0.25">
      <c r="A3794" s="13" t="s">
        <v>14571</v>
      </c>
      <c r="B3794" s="78"/>
      <c r="C3794" s="113" t="str">
        <f t="shared" si="60"/>
        <v xml:space="preserve">C3789 - </v>
      </c>
      <c r="D3794" s="77"/>
      <c r="E3794" s="111"/>
      <c r="F3794" s="77"/>
      <c r="G3794" s="79"/>
      <c r="H3794" s="77"/>
      <c r="I3794" s="77"/>
    </row>
    <row r="3795" spans="1:9" x14ac:dyDescent="0.25">
      <c r="A3795" s="13" t="s">
        <v>14572</v>
      </c>
      <c r="B3795" s="78"/>
      <c r="C3795" s="113" t="str">
        <f t="shared" si="60"/>
        <v xml:space="preserve">C3790 - </v>
      </c>
      <c r="D3795" s="77"/>
      <c r="E3795" s="111"/>
      <c r="F3795" s="77"/>
      <c r="G3795" s="79"/>
      <c r="H3795" s="77"/>
      <c r="I3795" s="77"/>
    </row>
    <row r="3796" spans="1:9" x14ac:dyDescent="0.25">
      <c r="A3796" s="13" t="s">
        <v>14573</v>
      </c>
      <c r="B3796" s="78"/>
      <c r="C3796" s="113" t="str">
        <f t="shared" si="60"/>
        <v xml:space="preserve">C3791 - </v>
      </c>
      <c r="D3796" s="77"/>
      <c r="E3796" s="111"/>
      <c r="F3796" s="77"/>
      <c r="G3796" s="79"/>
      <c r="H3796" s="77"/>
      <c r="I3796" s="77"/>
    </row>
    <row r="3797" spans="1:9" x14ac:dyDescent="0.25">
      <c r="A3797" s="13" t="s">
        <v>14574</v>
      </c>
      <c r="B3797" s="78"/>
      <c r="C3797" s="113" t="str">
        <f t="shared" si="60"/>
        <v xml:space="preserve">C3792 - </v>
      </c>
      <c r="D3797" s="77"/>
      <c r="E3797" s="111"/>
      <c r="F3797" s="77"/>
      <c r="G3797" s="79"/>
      <c r="H3797" s="77"/>
      <c r="I3797" s="77"/>
    </row>
    <row r="3798" spans="1:9" x14ac:dyDescent="0.25">
      <c r="A3798" s="13" t="s">
        <v>14575</v>
      </c>
      <c r="B3798" s="78"/>
      <c r="C3798" s="113" t="str">
        <f t="shared" si="60"/>
        <v xml:space="preserve">C3793 - </v>
      </c>
      <c r="D3798" s="77"/>
      <c r="E3798" s="111"/>
      <c r="F3798" s="77"/>
      <c r="G3798" s="79"/>
      <c r="H3798" s="77"/>
      <c r="I3798" s="77"/>
    </row>
    <row r="3799" spans="1:9" x14ac:dyDescent="0.25">
      <c r="A3799" s="13" t="s">
        <v>14576</v>
      </c>
      <c r="B3799" s="78"/>
      <c r="C3799" s="113" t="str">
        <f t="shared" si="60"/>
        <v xml:space="preserve">C3794 - </v>
      </c>
      <c r="D3799" s="77"/>
      <c r="E3799" s="111"/>
      <c r="F3799" s="77"/>
      <c r="G3799" s="79"/>
      <c r="H3799" s="77"/>
      <c r="I3799" s="77"/>
    </row>
    <row r="3800" spans="1:9" x14ac:dyDescent="0.25">
      <c r="A3800" s="13" t="s">
        <v>14577</v>
      </c>
      <c r="B3800" s="78"/>
      <c r="C3800" s="113" t="str">
        <f t="shared" si="60"/>
        <v xml:space="preserve">C3795 - </v>
      </c>
      <c r="D3800" s="77"/>
      <c r="E3800" s="111"/>
      <c r="F3800" s="77"/>
      <c r="G3800" s="79"/>
      <c r="H3800" s="77"/>
      <c r="I3800" s="77"/>
    </row>
    <row r="3801" spans="1:9" x14ac:dyDescent="0.25">
      <c r="A3801" s="13" t="s">
        <v>14578</v>
      </c>
      <c r="B3801" s="78"/>
      <c r="C3801" s="113" t="str">
        <f t="shared" si="60"/>
        <v xml:space="preserve">C3796 - </v>
      </c>
      <c r="D3801" s="77"/>
      <c r="E3801" s="111"/>
      <c r="F3801" s="77"/>
      <c r="G3801" s="79"/>
      <c r="H3801" s="77"/>
      <c r="I3801" s="77"/>
    </row>
    <row r="3802" spans="1:9" x14ac:dyDescent="0.25">
      <c r="A3802" s="13" t="s">
        <v>14579</v>
      </c>
      <c r="B3802" s="78"/>
      <c r="C3802" s="113" t="str">
        <f t="shared" si="60"/>
        <v xml:space="preserve">C3797 - </v>
      </c>
      <c r="D3802" s="77"/>
      <c r="E3802" s="111"/>
      <c r="F3802" s="77"/>
      <c r="G3802" s="79"/>
      <c r="H3802" s="77"/>
      <c r="I3802" s="77"/>
    </row>
    <row r="3803" spans="1:9" x14ac:dyDescent="0.25">
      <c r="A3803" s="13" t="s">
        <v>14580</v>
      </c>
      <c r="B3803" s="78"/>
      <c r="C3803" s="113" t="str">
        <f t="shared" si="60"/>
        <v xml:space="preserve">C3798 - </v>
      </c>
      <c r="D3803" s="77"/>
      <c r="E3803" s="111"/>
      <c r="F3803" s="77"/>
      <c r="G3803" s="79"/>
      <c r="H3803" s="77"/>
      <c r="I3803" s="77"/>
    </row>
    <row r="3804" spans="1:9" x14ac:dyDescent="0.25">
      <c r="A3804" s="13" t="s">
        <v>14581</v>
      </c>
      <c r="B3804" s="78"/>
      <c r="C3804" s="113" t="str">
        <f t="shared" si="60"/>
        <v xml:space="preserve">C3799 - </v>
      </c>
      <c r="D3804" s="77"/>
      <c r="E3804" s="111"/>
      <c r="F3804" s="77"/>
      <c r="G3804" s="79"/>
      <c r="H3804" s="77"/>
      <c r="I3804" s="77"/>
    </row>
    <row r="3805" spans="1:9" x14ac:dyDescent="0.25">
      <c r="A3805" s="13" t="s">
        <v>14582</v>
      </c>
      <c r="B3805" s="78"/>
      <c r="C3805" s="113" t="str">
        <f t="shared" si="60"/>
        <v xml:space="preserve">C3800 - </v>
      </c>
      <c r="D3805" s="77"/>
      <c r="E3805" s="111"/>
      <c r="F3805" s="77"/>
      <c r="G3805" s="79"/>
      <c r="H3805" s="77"/>
      <c r="I3805" s="77"/>
    </row>
    <row r="3806" spans="1:9" x14ac:dyDescent="0.25">
      <c r="A3806" s="13" t="s">
        <v>14583</v>
      </c>
      <c r="B3806" s="78"/>
      <c r="C3806" s="113" t="str">
        <f t="shared" si="60"/>
        <v xml:space="preserve">C3801 - </v>
      </c>
      <c r="D3806" s="77"/>
      <c r="E3806" s="111"/>
      <c r="F3806" s="77"/>
      <c r="G3806" s="79"/>
      <c r="H3806" s="77"/>
      <c r="I3806" s="77"/>
    </row>
    <row r="3807" spans="1:9" x14ac:dyDescent="0.25">
      <c r="A3807" s="13" t="s">
        <v>14584</v>
      </c>
      <c r="B3807" s="78"/>
      <c r="C3807" s="113" t="str">
        <f t="shared" si="60"/>
        <v xml:space="preserve">C3802 - </v>
      </c>
      <c r="D3807" s="77"/>
      <c r="E3807" s="111"/>
      <c r="F3807" s="77"/>
      <c r="G3807" s="79"/>
      <c r="H3807" s="77"/>
      <c r="I3807" s="77"/>
    </row>
    <row r="3808" spans="1:9" x14ac:dyDescent="0.25">
      <c r="A3808" s="13" t="s">
        <v>14585</v>
      </c>
      <c r="B3808" s="78"/>
      <c r="C3808" s="113" t="str">
        <f t="shared" si="60"/>
        <v xml:space="preserve">C3803 - </v>
      </c>
      <c r="D3808" s="77"/>
      <c r="E3808" s="111"/>
      <c r="F3808" s="77"/>
      <c r="G3808" s="79"/>
      <c r="H3808" s="77"/>
      <c r="I3808" s="77"/>
    </row>
    <row r="3809" spans="1:9" x14ac:dyDescent="0.25">
      <c r="A3809" s="13" t="s">
        <v>14586</v>
      </c>
      <c r="B3809" s="78"/>
      <c r="C3809" s="113" t="str">
        <f t="shared" si="60"/>
        <v xml:space="preserve">C3804 - </v>
      </c>
      <c r="D3809" s="77"/>
      <c r="E3809" s="111"/>
      <c r="F3809" s="77"/>
      <c r="G3809" s="79"/>
      <c r="H3809" s="77"/>
      <c r="I3809" s="77"/>
    </row>
    <row r="3810" spans="1:9" x14ac:dyDescent="0.25">
      <c r="A3810" s="13" t="s">
        <v>14587</v>
      </c>
      <c r="B3810" s="78"/>
      <c r="C3810" s="113" t="str">
        <f t="shared" si="60"/>
        <v xml:space="preserve">C3805 - </v>
      </c>
      <c r="D3810" s="77"/>
      <c r="E3810" s="111"/>
      <c r="F3810" s="77"/>
      <c r="G3810" s="79"/>
      <c r="H3810" s="77"/>
      <c r="I3810" s="77"/>
    </row>
    <row r="3811" spans="1:9" x14ac:dyDescent="0.25">
      <c r="A3811" s="13" t="s">
        <v>14588</v>
      </c>
      <c r="B3811" s="78"/>
      <c r="C3811" s="113" t="str">
        <f t="shared" si="60"/>
        <v xml:space="preserve">C3806 - </v>
      </c>
      <c r="D3811" s="77"/>
      <c r="E3811" s="111"/>
      <c r="F3811" s="77"/>
      <c r="G3811" s="79"/>
      <c r="H3811" s="77"/>
      <c r="I3811" s="77"/>
    </row>
    <row r="3812" spans="1:9" x14ac:dyDescent="0.25">
      <c r="A3812" s="13" t="s">
        <v>14589</v>
      </c>
      <c r="B3812" s="78"/>
      <c r="C3812" s="113" t="str">
        <f t="shared" si="60"/>
        <v xml:space="preserve">C3807 - </v>
      </c>
      <c r="D3812" s="77"/>
      <c r="E3812" s="111"/>
      <c r="F3812" s="77"/>
      <c r="G3812" s="79"/>
      <c r="H3812" s="77"/>
      <c r="I3812" s="77"/>
    </row>
    <row r="3813" spans="1:9" x14ac:dyDescent="0.25">
      <c r="A3813" s="13" t="s">
        <v>14590</v>
      </c>
      <c r="B3813" s="78"/>
      <c r="C3813" s="113" t="str">
        <f t="shared" si="60"/>
        <v xml:space="preserve">C3808 - </v>
      </c>
      <c r="D3813" s="77"/>
      <c r="E3813" s="111"/>
      <c r="F3813" s="77"/>
      <c r="G3813" s="79"/>
      <c r="H3813" s="77"/>
      <c r="I3813" s="77"/>
    </row>
    <row r="3814" spans="1:9" x14ac:dyDescent="0.25">
      <c r="A3814" s="13" t="s">
        <v>14591</v>
      </c>
      <c r="B3814" s="78"/>
      <c r="C3814" s="113" t="str">
        <f t="shared" si="60"/>
        <v xml:space="preserve">C3809 - </v>
      </c>
      <c r="D3814" s="77"/>
      <c r="E3814" s="111"/>
      <c r="F3814" s="77"/>
      <c r="G3814" s="79"/>
      <c r="H3814" s="77"/>
      <c r="I3814" s="77"/>
    </row>
    <row r="3815" spans="1:9" x14ac:dyDescent="0.25">
      <c r="A3815" s="13" t="s">
        <v>14592</v>
      </c>
      <c r="B3815" s="78"/>
      <c r="C3815" s="113" t="str">
        <f t="shared" si="60"/>
        <v xml:space="preserve">C3810 - </v>
      </c>
      <c r="D3815" s="77"/>
      <c r="E3815" s="111"/>
      <c r="F3815" s="77"/>
      <c r="G3815" s="79"/>
      <c r="H3815" s="77"/>
      <c r="I3815" s="77"/>
    </row>
    <row r="3816" spans="1:9" x14ac:dyDescent="0.25">
      <c r="A3816" s="13" t="s">
        <v>14593</v>
      </c>
      <c r="B3816" s="78"/>
      <c r="C3816" s="113" t="str">
        <f t="shared" si="60"/>
        <v xml:space="preserve">C3811 - </v>
      </c>
      <c r="D3816" s="77"/>
      <c r="E3816" s="111"/>
      <c r="F3816" s="77"/>
      <c r="G3816" s="79"/>
      <c r="H3816" s="77"/>
      <c r="I3816" s="77"/>
    </row>
    <row r="3817" spans="1:9" x14ac:dyDescent="0.25">
      <c r="A3817" s="13" t="s">
        <v>14594</v>
      </c>
      <c r="B3817" s="78"/>
      <c r="C3817" s="113" t="str">
        <f t="shared" si="60"/>
        <v xml:space="preserve">C3812 - </v>
      </c>
      <c r="D3817" s="77"/>
      <c r="E3817" s="111"/>
      <c r="F3817" s="77"/>
      <c r="G3817" s="79"/>
      <c r="H3817" s="77"/>
      <c r="I3817" s="77"/>
    </row>
    <row r="3818" spans="1:9" x14ac:dyDescent="0.25">
      <c r="A3818" s="13" t="s">
        <v>14595</v>
      </c>
      <c r="B3818" s="78"/>
      <c r="C3818" s="113" t="str">
        <f t="shared" si="60"/>
        <v xml:space="preserve">C3813 - </v>
      </c>
      <c r="D3818" s="77"/>
      <c r="E3818" s="111"/>
      <c r="F3818" s="77"/>
      <c r="G3818" s="79"/>
      <c r="H3818" s="77"/>
      <c r="I3818" s="77"/>
    </row>
    <row r="3819" spans="1:9" x14ac:dyDescent="0.25">
      <c r="A3819" s="13" t="s">
        <v>14596</v>
      </c>
      <c r="B3819" s="78"/>
      <c r="C3819" s="113" t="str">
        <f t="shared" si="60"/>
        <v xml:space="preserve">C3814 - </v>
      </c>
      <c r="D3819" s="77"/>
      <c r="E3819" s="111"/>
      <c r="F3819" s="77"/>
      <c r="G3819" s="79"/>
      <c r="H3819" s="77"/>
      <c r="I3819" s="77"/>
    </row>
    <row r="3820" spans="1:9" x14ac:dyDescent="0.25">
      <c r="A3820" s="13" t="s">
        <v>14597</v>
      </c>
      <c r="B3820" s="78"/>
      <c r="C3820" s="113" t="str">
        <f t="shared" si="60"/>
        <v xml:space="preserve">C3815 - </v>
      </c>
      <c r="D3820" s="77"/>
      <c r="E3820" s="111"/>
      <c r="F3820" s="77"/>
      <c r="G3820" s="79"/>
      <c r="H3820" s="77"/>
      <c r="I3820" s="77"/>
    </row>
    <row r="3821" spans="1:9" x14ac:dyDescent="0.25">
      <c r="A3821" s="13" t="s">
        <v>14598</v>
      </c>
      <c r="B3821" s="78"/>
      <c r="C3821" s="113" t="str">
        <f t="shared" si="60"/>
        <v xml:space="preserve">C3816 - </v>
      </c>
      <c r="D3821" s="77"/>
      <c r="E3821" s="111"/>
      <c r="F3821" s="77"/>
      <c r="G3821" s="79"/>
      <c r="H3821" s="77"/>
      <c r="I3821" s="77"/>
    </row>
    <row r="3822" spans="1:9" x14ac:dyDescent="0.25">
      <c r="A3822" s="13" t="s">
        <v>14599</v>
      </c>
      <c r="B3822" s="78"/>
      <c r="C3822" s="113" t="str">
        <f t="shared" si="60"/>
        <v xml:space="preserve">C3817 - </v>
      </c>
      <c r="D3822" s="77"/>
      <c r="E3822" s="111"/>
      <c r="F3822" s="77"/>
      <c r="G3822" s="79"/>
      <c r="H3822" s="77"/>
      <c r="I3822" s="77"/>
    </row>
    <row r="3823" spans="1:9" x14ac:dyDescent="0.25">
      <c r="A3823" s="13" t="s">
        <v>14600</v>
      </c>
      <c r="B3823" s="78"/>
      <c r="C3823" s="113" t="str">
        <f t="shared" si="60"/>
        <v xml:space="preserve">C3818 - </v>
      </c>
      <c r="D3823" s="77"/>
      <c r="E3823" s="111"/>
      <c r="F3823" s="77"/>
      <c r="G3823" s="79"/>
      <c r="H3823" s="77"/>
      <c r="I3823" s="77"/>
    </row>
    <row r="3824" spans="1:9" x14ac:dyDescent="0.25">
      <c r="A3824" s="13" t="s">
        <v>14601</v>
      </c>
      <c r="B3824" s="78"/>
      <c r="C3824" s="113" t="str">
        <f t="shared" si="60"/>
        <v xml:space="preserve">C3819 - </v>
      </c>
      <c r="D3824" s="77"/>
      <c r="E3824" s="111"/>
      <c r="F3824" s="77"/>
      <c r="G3824" s="79"/>
      <c r="H3824" s="77"/>
      <c r="I3824" s="77"/>
    </row>
    <row r="3825" spans="1:9" x14ac:dyDescent="0.25">
      <c r="A3825" s="13" t="s">
        <v>14602</v>
      </c>
      <c r="B3825" s="78"/>
      <c r="C3825" s="113" t="str">
        <f t="shared" si="60"/>
        <v xml:space="preserve">C3820 - </v>
      </c>
      <c r="D3825" s="77"/>
      <c r="E3825" s="111"/>
      <c r="F3825" s="77"/>
      <c r="G3825" s="79"/>
      <c r="H3825" s="77"/>
      <c r="I3825" s="77"/>
    </row>
    <row r="3826" spans="1:9" x14ac:dyDescent="0.25">
      <c r="A3826" s="13" t="s">
        <v>14603</v>
      </c>
      <c r="B3826" s="78"/>
      <c r="C3826" s="113" t="str">
        <f t="shared" si="60"/>
        <v xml:space="preserve">C3821 - </v>
      </c>
      <c r="D3826" s="77"/>
      <c r="E3826" s="111"/>
      <c r="F3826" s="77"/>
      <c r="G3826" s="79"/>
      <c r="H3826" s="77"/>
      <c r="I3826" s="77"/>
    </row>
    <row r="3827" spans="1:9" x14ac:dyDescent="0.25">
      <c r="A3827" s="13" t="s">
        <v>14604</v>
      </c>
      <c r="B3827" s="78"/>
      <c r="C3827" s="113" t="str">
        <f t="shared" si="60"/>
        <v xml:space="preserve">C3822 - </v>
      </c>
      <c r="D3827" s="77"/>
      <c r="E3827" s="111"/>
      <c r="F3827" s="77"/>
      <c r="G3827" s="79"/>
      <c r="H3827" s="77"/>
      <c r="I3827" s="77"/>
    </row>
    <row r="3828" spans="1:9" x14ac:dyDescent="0.25">
      <c r="A3828" s="13" t="s">
        <v>14605</v>
      </c>
      <c r="B3828" s="78"/>
      <c r="C3828" s="113" t="str">
        <f t="shared" si="60"/>
        <v xml:space="preserve">C3823 - </v>
      </c>
      <c r="D3828" s="77"/>
      <c r="E3828" s="111"/>
      <c r="F3828" s="77"/>
      <c r="G3828" s="79"/>
      <c r="H3828" s="77"/>
      <c r="I3828" s="77"/>
    </row>
    <row r="3829" spans="1:9" x14ac:dyDescent="0.25">
      <c r="A3829" s="13" t="s">
        <v>14606</v>
      </c>
      <c r="B3829" s="78"/>
      <c r="C3829" s="113" t="str">
        <f t="shared" si="60"/>
        <v xml:space="preserve">C3824 - </v>
      </c>
      <c r="D3829" s="77"/>
      <c r="E3829" s="111"/>
      <c r="F3829" s="77"/>
      <c r="G3829" s="79"/>
      <c r="H3829" s="77"/>
      <c r="I3829" s="77"/>
    </row>
    <row r="3830" spans="1:9" x14ac:dyDescent="0.25">
      <c r="A3830" s="13" t="s">
        <v>14607</v>
      </c>
      <c r="B3830" s="78"/>
      <c r="C3830" s="113" t="str">
        <f t="shared" si="60"/>
        <v xml:space="preserve">C3825 - </v>
      </c>
      <c r="D3830" s="77"/>
      <c r="E3830" s="111"/>
      <c r="F3830" s="77"/>
      <c r="G3830" s="79"/>
      <c r="H3830" s="77"/>
      <c r="I3830" s="77"/>
    </row>
    <row r="3831" spans="1:9" x14ac:dyDescent="0.25">
      <c r="A3831" s="13" t="s">
        <v>14608</v>
      </c>
      <c r="B3831" s="78"/>
      <c r="C3831" s="113" t="str">
        <f t="shared" si="60"/>
        <v xml:space="preserve">C3826 - </v>
      </c>
      <c r="D3831" s="77"/>
      <c r="E3831" s="111"/>
      <c r="F3831" s="77"/>
      <c r="G3831" s="79"/>
      <c r="H3831" s="77"/>
      <c r="I3831" s="77"/>
    </row>
    <row r="3832" spans="1:9" x14ac:dyDescent="0.25">
      <c r="A3832" s="13" t="s">
        <v>14609</v>
      </c>
      <c r="B3832" s="78"/>
      <c r="C3832" s="113" t="str">
        <f t="shared" si="60"/>
        <v xml:space="preserve">C3827 - </v>
      </c>
      <c r="D3832" s="77"/>
      <c r="E3832" s="111"/>
      <c r="F3832" s="77"/>
      <c r="G3832" s="79"/>
      <c r="H3832" s="77"/>
      <c r="I3832" s="77"/>
    </row>
    <row r="3833" spans="1:9" x14ac:dyDescent="0.25">
      <c r="A3833" s="13" t="s">
        <v>14610</v>
      </c>
      <c r="B3833" s="78"/>
      <c r="C3833" s="113" t="str">
        <f t="shared" si="60"/>
        <v xml:space="preserve">C3828 - </v>
      </c>
      <c r="D3833" s="77"/>
      <c r="E3833" s="111"/>
      <c r="F3833" s="77"/>
      <c r="G3833" s="79"/>
      <c r="H3833" s="77"/>
      <c r="I3833" s="77"/>
    </row>
    <row r="3834" spans="1:9" x14ac:dyDescent="0.25">
      <c r="A3834" s="13" t="s">
        <v>14611</v>
      </c>
      <c r="B3834" s="78"/>
      <c r="C3834" s="113" t="str">
        <f t="shared" si="60"/>
        <v xml:space="preserve">C3829 - </v>
      </c>
      <c r="D3834" s="77"/>
      <c r="E3834" s="111"/>
      <c r="F3834" s="77"/>
      <c r="G3834" s="79"/>
      <c r="H3834" s="77"/>
      <c r="I3834" s="77"/>
    </row>
    <row r="3835" spans="1:9" x14ac:dyDescent="0.25">
      <c r="A3835" s="13" t="s">
        <v>14612</v>
      </c>
      <c r="B3835" s="78"/>
      <c r="C3835" s="113" t="str">
        <f t="shared" si="60"/>
        <v xml:space="preserve">C3830 - </v>
      </c>
      <c r="D3835" s="77"/>
      <c r="E3835" s="111"/>
      <c r="F3835" s="77"/>
      <c r="G3835" s="79"/>
      <c r="H3835" s="77"/>
      <c r="I3835" s="77"/>
    </row>
    <row r="3836" spans="1:9" x14ac:dyDescent="0.25">
      <c r="A3836" s="13" t="s">
        <v>14613</v>
      </c>
      <c r="B3836" s="78"/>
      <c r="C3836" s="113" t="str">
        <f t="shared" si="60"/>
        <v xml:space="preserve">C3831 - </v>
      </c>
      <c r="D3836" s="77"/>
      <c r="E3836" s="111"/>
      <c r="F3836" s="77"/>
      <c r="G3836" s="79"/>
      <c r="H3836" s="77"/>
      <c r="I3836" s="77"/>
    </row>
    <row r="3837" spans="1:9" x14ac:dyDescent="0.25">
      <c r="A3837" s="13" t="s">
        <v>14614</v>
      </c>
      <c r="B3837" s="78"/>
      <c r="C3837" s="113" t="str">
        <f t="shared" si="60"/>
        <v xml:space="preserve">C3832 - </v>
      </c>
      <c r="D3837" s="77"/>
      <c r="E3837" s="111"/>
      <c r="F3837" s="77"/>
      <c r="G3837" s="79"/>
      <c r="H3837" s="77"/>
      <c r="I3837" s="77"/>
    </row>
    <row r="3838" spans="1:9" x14ac:dyDescent="0.25">
      <c r="A3838" s="13" t="s">
        <v>14615</v>
      </c>
      <c r="B3838" s="78"/>
      <c r="C3838" s="113" t="str">
        <f t="shared" si="60"/>
        <v xml:space="preserve">C3833 - </v>
      </c>
      <c r="D3838" s="77"/>
      <c r="E3838" s="111"/>
      <c r="F3838" s="77"/>
      <c r="G3838" s="79"/>
      <c r="H3838" s="77"/>
      <c r="I3838" s="77"/>
    </row>
    <row r="3839" spans="1:9" x14ac:dyDescent="0.25">
      <c r="A3839" s="13" t="s">
        <v>14616</v>
      </c>
      <c r="B3839" s="78"/>
      <c r="C3839" s="113" t="str">
        <f t="shared" si="60"/>
        <v xml:space="preserve">C3834 - </v>
      </c>
      <c r="D3839" s="77"/>
      <c r="E3839" s="111"/>
      <c r="F3839" s="77"/>
      <c r="G3839" s="79"/>
      <c r="H3839" s="77"/>
      <c r="I3839" s="77"/>
    </row>
    <row r="3840" spans="1:9" x14ac:dyDescent="0.25">
      <c r="A3840" s="13" t="s">
        <v>14617</v>
      </c>
      <c r="B3840" s="78"/>
      <c r="C3840" s="113" t="str">
        <f t="shared" si="60"/>
        <v xml:space="preserve">C3835 - </v>
      </c>
      <c r="D3840" s="77"/>
      <c r="E3840" s="111"/>
      <c r="F3840" s="77"/>
      <c r="G3840" s="79"/>
      <c r="H3840" s="77"/>
      <c r="I3840" s="77"/>
    </row>
    <row r="3841" spans="1:9" x14ac:dyDescent="0.25">
      <c r="A3841" s="13" t="s">
        <v>14618</v>
      </c>
      <c r="B3841" s="78"/>
      <c r="C3841" s="113" t="str">
        <f t="shared" si="60"/>
        <v xml:space="preserve">C3836 - </v>
      </c>
      <c r="D3841" s="77"/>
      <c r="E3841" s="111"/>
      <c r="F3841" s="77"/>
      <c r="G3841" s="79"/>
      <c r="H3841" s="77"/>
      <c r="I3841" s="77"/>
    </row>
    <row r="3842" spans="1:9" x14ac:dyDescent="0.25">
      <c r="A3842" s="13" t="s">
        <v>14619</v>
      </c>
      <c r="B3842" s="78"/>
      <c r="C3842" s="113" t="str">
        <f t="shared" si="60"/>
        <v xml:space="preserve">C3837 - </v>
      </c>
      <c r="D3842" s="77"/>
      <c r="E3842" s="111"/>
      <c r="F3842" s="77"/>
      <c r="G3842" s="79"/>
      <c r="H3842" s="77"/>
      <c r="I3842" s="77"/>
    </row>
    <row r="3843" spans="1:9" x14ac:dyDescent="0.25">
      <c r="A3843" s="13" t="s">
        <v>14620</v>
      </c>
      <c r="B3843" s="78"/>
      <c r="C3843" s="113" t="str">
        <f t="shared" si="60"/>
        <v xml:space="preserve">C3838 - </v>
      </c>
      <c r="D3843" s="77"/>
      <c r="E3843" s="111"/>
      <c r="F3843" s="77"/>
      <c r="G3843" s="79"/>
      <c r="H3843" s="77"/>
      <c r="I3843" s="77"/>
    </row>
    <row r="3844" spans="1:9" x14ac:dyDescent="0.25">
      <c r="A3844" s="13" t="s">
        <v>14621</v>
      </c>
      <c r="B3844" s="78"/>
      <c r="C3844" s="113" t="str">
        <f t="shared" si="60"/>
        <v xml:space="preserve">C3839 - </v>
      </c>
      <c r="D3844" s="77"/>
      <c r="E3844" s="111"/>
      <c r="F3844" s="77"/>
      <c r="G3844" s="79"/>
      <c r="H3844" s="77"/>
      <c r="I3844" s="77"/>
    </row>
    <row r="3845" spans="1:9" x14ac:dyDescent="0.25">
      <c r="A3845" s="13" t="s">
        <v>14622</v>
      </c>
      <c r="B3845" s="78"/>
      <c r="C3845" s="113" t="str">
        <f t="shared" si="60"/>
        <v xml:space="preserve">C3840 - </v>
      </c>
      <c r="D3845" s="77"/>
      <c r="E3845" s="111"/>
      <c r="F3845" s="77"/>
      <c r="G3845" s="79"/>
      <c r="H3845" s="77"/>
      <c r="I3845" s="77"/>
    </row>
    <row r="3846" spans="1:9" x14ac:dyDescent="0.25">
      <c r="A3846" s="13" t="s">
        <v>14623</v>
      </c>
      <c r="B3846" s="78"/>
      <c r="C3846" s="113" t="str">
        <f t="shared" ref="C3846:C3909" si="61">A3846&amp;" - "&amp;B3846</f>
        <v xml:space="preserve">C3841 - </v>
      </c>
      <c r="D3846" s="77"/>
      <c r="E3846" s="111"/>
      <c r="F3846" s="77"/>
      <c r="G3846" s="79"/>
      <c r="H3846" s="77"/>
      <c r="I3846" s="77"/>
    </row>
    <row r="3847" spans="1:9" x14ac:dyDescent="0.25">
      <c r="A3847" s="13" t="s">
        <v>14624</v>
      </c>
      <c r="B3847" s="78"/>
      <c r="C3847" s="113" t="str">
        <f t="shared" si="61"/>
        <v xml:space="preserve">C3842 - </v>
      </c>
      <c r="D3847" s="77"/>
      <c r="E3847" s="111"/>
      <c r="F3847" s="77"/>
      <c r="G3847" s="79"/>
      <c r="H3847" s="77"/>
      <c r="I3847" s="77"/>
    </row>
    <row r="3848" spans="1:9" x14ac:dyDescent="0.25">
      <c r="A3848" s="13" t="s">
        <v>14625</v>
      </c>
      <c r="B3848" s="78"/>
      <c r="C3848" s="113" t="str">
        <f t="shared" si="61"/>
        <v xml:space="preserve">C3843 - </v>
      </c>
      <c r="D3848" s="77"/>
      <c r="E3848" s="111"/>
      <c r="F3848" s="77"/>
      <c r="G3848" s="79"/>
      <c r="H3848" s="77"/>
      <c r="I3848" s="77"/>
    </row>
    <row r="3849" spans="1:9" x14ac:dyDescent="0.25">
      <c r="A3849" s="13" t="s">
        <v>14626</v>
      </c>
      <c r="B3849" s="78"/>
      <c r="C3849" s="113" t="str">
        <f t="shared" si="61"/>
        <v xml:space="preserve">C3844 - </v>
      </c>
      <c r="D3849" s="77"/>
      <c r="E3849" s="111"/>
      <c r="F3849" s="77"/>
      <c r="G3849" s="79"/>
      <c r="H3849" s="77"/>
      <c r="I3849" s="77"/>
    </row>
    <row r="3850" spans="1:9" x14ac:dyDescent="0.25">
      <c r="A3850" s="13" t="s">
        <v>14627</v>
      </c>
      <c r="B3850" s="78"/>
      <c r="C3850" s="113" t="str">
        <f t="shared" si="61"/>
        <v xml:space="preserve">C3845 - </v>
      </c>
      <c r="D3850" s="77"/>
      <c r="E3850" s="111"/>
      <c r="F3850" s="77"/>
      <c r="G3850" s="79"/>
      <c r="H3850" s="77"/>
      <c r="I3850" s="77"/>
    </row>
    <row r="3851" spans="1:9" x14ac:dyDescent="0.25">
      <c r="A3851" s="13" t="s">
        <v>14628</v>
      </c>
      <c r="B3851" s="78"/>
      <c r="C3851" s="113" t="str">
        <f t="shared" si="61"/>
        <v xml:space="preserve">C3846 - </v>
      </c>
      <c r="D3851" s="77"/>
      <c r="E3851" s="111"/>
      <c r="F3851" s="77"/>
      <c r="G3851" s="79"/>
      <c r="H3851" s="77"/>
      <c r="I3851" s="77"/>
    </row>
    <row r="3852" spans="1:9" x14ac:dyDescent="0.25">
      <c r="A3852" s="13" t="s">
        <v>14629</v>
      </c>
      <c r="B3852" s="78"/>
      <c r="C3852" s="113" t="str">
        <f t="shared" si="61"/>
        <v xml:space="preserve">C3847 - </v>
      </c>
      <c r="D3852" s="77"/>
      <c r="E3852" s="111"/>
      <c r="F3852" s="77"/>
      <c r="G3852" s="79"/>
      <c r="H3852" s="77"/>
      <c r="I3852" s="77"/>
    </row>
    <row r="3853" spans="1:9" x14ac:dyDescent="0.25">
      <c r="A3853" s="13" t="s">
        <v>14630</v>
      </c>
      <c r="B3853" s="78"/>
      <c r="C3853" s="113" t="str">
        <f t="shared" si="61"/>
        <v xml:space="preserve">C3848 - </v>
      </c>
      <c r="D3853" s="77"/>
      <c r="E3853" s="111"/>
      <c r="F3853" s="77"/>
      <c r="G3853" s="79"/>
      <c r="H3853" s="77"/>
      <c r="I3853" s="77"/>
    </row>
    <row r="3854" spans="1:9" x14ac:dyDescent="0.25">
      <c r="A3854" s="13" t="s">
        <v>14631</v>
      </c>
      <c r="B3854" s="78"/>
      <c r="C3854" s="113" t="str">
        <f t="shared" si="61"/>
        <v xml:space="preserve">C3849 - </v>
      </c>
      <c r="D3854" s="77"/>
      <c r="E3854" s="111"/>
      <c r="F3854" s="77"/>
      <c r="G3854" s="79"/>
      <c r="H3854" s="77"/>
      <c r="I3854" s="77"/>
    </row>
    <row r="3855" spans="1:9" x14ac:dyDescent="0.25">
      <c r="A3855" s="13" t="s">
        <v>14632</v>
      </c>
      <c r="B3855" s="78"/>
      <c r="C3855" s="113" t="str">
        <f t="shared" si="61"/>
        <v xml:space="preserve">C3850 - </v>
      </c>
      <c r="D3855" s="77"/>
      <c r="E3855" s="111"/>
      <c r="F3855" s="77"/>
      <c r="G3855" s="79"/>
      <c r="H3855" s="77"/>
      <c r="I3855" s="77"/>
    </row>
    <row r="3856" spans="1:9" x14ac:dyDescent="0.25">
      <c r="A3856" s="13" t="s">
        <v>14633</v>
      </c>
      <c r="B3856" s="78"/>
      <c r="C3856" s="113" t="str">
        <f t="shared" si="61"/>
        <v xml:space="preserve">C3851 - </v>
      </c>
      <c r="D3856" s="77"/>
      <c r="E3856" s="111"/>
      <c r="F3856" s="77"/>
      <c r="G3856" s="79"/>
      <c r="H3856" s="77"/>
      <c r="I3856" s="77"/>
    </row>
    <row r="3857" spans="1:9" x14ac:dyDescent="0.25">
      <c r="A3857" s="13" t="s">
        <v>14634</v>
      </c>
      <c r="B3857" s="78"/>
      <c r="C3857" s="113" t="str">
        <f t="shared" si="61"/>
        <v xml:space="preserve">C3852 - </v>
      </c>
      <c r="D3857" s="77"/>
      <c r="E3857" s="111"/>
      <c r="F3857" s="77"/>
      <c r="G3857" s="79"/>
      <c r="H3857" s="77"/>
      <c r="I3857" s="77"/>
    </row>
    <row r="3858" spans="1:9" x14ac:dyDescent="0.25">
      <c r="A3858" s="13" t="s">
        <v>14635</v>
      </c>
      <c r="B3858" s="78"/>
      <c r="C3858" s="113" t="str">
        <f t="shared" si="61"/>
        <v xml:space="preserve">C3853 - </v>
      </c>
      <c r="D3858" s="77"/>
      <c r="E3858" s="111"/>
      <c r="F3858" s="77"/>
      <c r="G3858" s="79"/>
      <c r="H3858" s="77"/>
      <c r="I3858" s="77"/>
    </row>
    <row r="3859" spans="1:9" x14ac:dyDescent="0.25">
      <c r="A3859" s="13" t="s">
        <v>14636</v>
      </c>
      <c r="B3859" s="78"/>
      <c r="C3859" s="113" t="str">
        <f t="shared" si="61"/>
        <v xml:space="preserve">C3854 - </v>
      </c>
      <c r="D3859" s="77"/>
      <c r="E3859" s="111"/>
      <c r="F3859" s="77"/>
      <c r="G3859" s="79"/>
      <c r="H3859" s="77"/>
      <c r="I3859" s="77"/>
    </row>
    <row r="3860" spans="1:9" x14ac:dyDescent="0.25">
      <c r="A3860" s="13" t="s">
        <v>14637</v>
      </c>
      <c r="B3860" s="78"/>
      <c r="C3860" s="113" t="str">
        <f t="shared" si="61"/>
        <v xml:space="preserve">C3855 - </v>
      </c>
      <c r="D3860" s="77"/>
      <c r="E3860" s="111"/>
      <c r="F3860" s="77"/>
      <c r="G3860" s="79"/>
      <c r="H3860" s="77"/>
      <c r="I3860" s="77"/>
    </row>
    <row r="3861" spans="1:9" x14ac:dyDescent="0.25">
      <c r="A3861" s="13" t="s">
        <v>14638</v>
      </c>
      <c r="B3861" s="78"/>
      <c r="C3861" s="113" t="str">
        <f t="shared" si="61"/>
        <v xml:space="preserve">C3856 - </v>
      </c>
      <c r="D3861" s="77"/>
      <c r="E3861" s="111"/>
      <c r="F3861" s="77"/>
      <c r="G3861" s="79"/>
      <c r="H3861" s="77"/>
      <c r="I3861" s="77"/>
    </row>
    <row r="3862" spans="1:9" x14ac:dyDescent="0.25">
      <c r="A3862" s="13" t="s">
        <v>14639</v>
      </c>
      <c r="B3862" s="78"/>
      <c r="C3862" s="113" t="str">
        <f t="shared" si="61"/>
        <v xml:space="preserve">C3857 - </v>
      </c>
      <c r="D3862" s="77"/>
      <c r="E3862" s="111"/>
      <c r="F3862" s="77"/>
      <c r="G3862" s="79"/>
      <c r="H3862" s="77"/>
      <c r="I3862" s="77"/>
    </row>
    <row r="3863" spans="1:9" x14ac:dyDescent="0.25">
      <c r="A3863" s="13" t="s">
        <v>14640</v>
      </c>
      <c r="B3863" s="78"/>
      <c r="C3863" s="113" t="str">
        <f t="shared" si="61"/>
        <v xml:space="preserve">C3858 - </v>
      </c>
      <c r="D3863" s="77"/>
      <c r="E3863" s="111"/>
      <c r="F3863" s="77"/>
      <c r="G3863" s="79"/>
      <c r="H3863" s="77"/>
      <c r="I3863" s="77"/>
    </row>
    <row r="3864" spans="1:9" x14ac:dyDescent="0.25">
      <c r="A3864" s="13" t="s">
        <v>14641</v>
      </c>
      <c r="B3864" s="78"/>
      <c r="C3864" s="113" t="str">
        <f t="shared" si="61"/>
        <v xml:space="preserve">C3859 - </v>
      </c>
      <c r="D3864" s="77"/>
      <c r="E3864" s="111"/>
      <c r="F3864" s="77"/>
      <c r="G3864" s="79"/>
      <c r="H3864" s="77"/>
      <c r="I3864" s="77"/>
    </row>
    <row r="3865" spans="1:9" x14ac:dyDescent="0.25">
      <c r="A3865" s="13" t="s">
        <v>14642</v>
      </c>
      <c r="B3865" s="78"/>
      <c r="C3865" s="113" t="str">
        <f t="shared" si="61"/>
        <v xml:space="preserve">C3860 - </v>
      </c>
      <c r="D3865" s="77"/>
      <c r="E3865" s="111"/>
      <c r="F3865" s="77"/>
      <c r="G3865" s="79"/>
      <c r="H3865" s="77"/>
      <c r="I3865" s="77"/>
    </row>
    <row r="3866" spans="1:9" x14ac:dyDescent="0.25">
      <c r="A3866" s="13" t="s">
        <v>14643</v>
      </c>
      <c r="B3866" s="78"/>
      <c r="C3866" s="113" t="str">
        <f t="shared" si="61"/>
        <v xml:space="preserve">C3861 - </v>
      </c>
      <c r="D3866" s="77"/>
      <c r="E3866" s="111"/>
      <c r="F3866" s="77"/>
      <c r="G3866" s="79"/>
      <c r="H3866" s="77"/>
      <c r="I3866" s="77"/>
    </row>
    <row r="3867" spans="1:9" x14ac:dyDescent="0.25">
      <c r="A3867" s="13" t="s">
        <v>14644</v>
      </c>
      <c r="B3867" s="78"/>
      <c r="C3867" s="113" t="str">
        <f t="shared" si="61"/>
        <v xml:space="preserve">C3862 - </v>
      </c>
      <c r="D3867" s="77"/>
      <c r="E3867" s="111"/>
      <c r="F3867" s="77"/>
      <c r="G3867" s="79"/>
      <c r="H3867" s="77"/>
      <c r="I3867" s="77"/>
    </row>
    <row r="3868" spans="1:9" x14ac:dyDescent="0.25">
      <c r="A3868" s="13" t="s">
        <v>14645</v>
      </c>
      <c r="B3868" s="78"/>
      <c r="C3868" s="113" t="str">
        <f t="shared" si="61"/>
        <v xml:space="preserve">C3863 - </v>
      </c>
      <c r="D3868" s="77"/>
      <c r="E3868" s="111"/>
      <c r="F3868" s="77"/>
      <c r="G3868" s="79"/>
      <c r="H3868" s="77"/>
      <c r="I3868" s="77"/>
    </row>
    <row r="3869" spans="1:9" x14ac:dyDescent="0.25">
      <c r="A3869" s="13" t="s">
        <v>14646</v>
      </c>
      <c r="B3869" s="78"/>
      <c r="C3869" s="113" t="str">
        <f t="shared" si="61"/>
        <v xml:space="preserve">C3864 - </v>
      </c>
      <c r="D3869" s="77"/>
      <c r="E3869" s="111"/>
      <c r="F3869" s="77"/>
      <c r="G3869" s="79"/>
      <c r="H3869" s="77"/>
      <c r="I3869" s="77"/>
    </row>
    <row r="3870" spans="1:9" x14ac:dyDescent="0.25">
      <c r="A3870" s="13" t="s">
        <v>14647</v>
      </c>
      <c r="B3870" s="78"/>
      <c r="C3870" s="113" t="str">
        <f t="shared" si="61"/>
        <v xml:space="preserve">C3865 - </v>
      </c>
      <c r="D3870" s="77"/>
      <c r="E3870" s="111"/>
      <c r="F3870" s="77"/>
      <c r="G3870" s="79"/>
      <c r="H3870" s="77"/>
      <c r="I3870" s="77"/>
    </row>
    <row r="3871" spans="1:9" x14ac:dyDescent="0.25">
      <c r="A3871" s="13" t="s">
        <v>14648</v>
      </c>
      <c r="B3871" s="78"/>
      <c r="C3871" s="113" t="str">
        <f t="shared" si="61"/>
        <v xml:space="preserve">C3866 - </v>
      </c>
      <c r="D3871" s="77"/>
      <c r="E3871" s="111"/>
      <c r="F3871" s="77"/>
      <c r="G3871" s="79"/>
      <c r="H3871" s="77"/>
      <c r="I3871" s="77"/>
    </row>
    <row r="3872" spans="1:9" x14ac:dyDescent="0.25">
      <c r="A3872" s="13" t="s">
        <v>14649</v>
      </c>
      <c r="B3872" s="78"/>
      <c r="C3872" s="113" t="str">
        <f t="shared" si="61"/>
        <v xml:space="preserve">C3867 - </v>
      </c>
      <c r="D3872" s="77"/>
      <c r="E3872" s="111"/>
      <c r="F3872" s="77"/>
      <c r="G3872" s="79"/>
      <c r="H3872" s="77"/>
      <c r="I3872" s="77"/>
    </row>
    <row r="3873" spans="1:9" x14ac:dyDescent="0.25">
      <c r="A3873" s="13" t="s">
        <v>14650</v>
      </c>
      <c r="B3873" s="78"/>
      <c r="C3873" s="113" t="str">
        <f t="shared" si="61"/>
        <v xml:space="preserve">C3868 - </v>
      </c>
      <c r="D3873" s="77"/>
      <c r="E3873" s="111"/>
      <c r="F3873" s="77"/>
      <c r="G3873" s="79"/>
      <c r="H3873" s="77"/>
      <c r="I3873" s="77"/>
    </row>
    <row r="3874" spans="1:9" x14ac:dyDescent="0.25">
      <c r="A3874" s="13" t="s">
        <v>14651</v>
      </c>
      <c r="B3874" s="78"/>
      <c r="C3874" s="113" t="str">
        <f t="shared" si="61"/>
        <v xml:space="preserve">C3869 - </v>
      </c>
      <c r="D3874" s="77"/>
      <c r="E3874" s="111"/>
      <c r="F3874" s="77"/>
      <c r="G3874" s="79"/>
      <c r="H3874" s="77"/>
      <c r="I3874" s="77"/>
    </row>
    <row r="3875" spans="1:9" x14ac:dyDescent="0.25">
      <c r="A3875" s="13" t="s">
        <v>14652</v>
      </c>
      <c r="B3875" s="78"/>
      <c r="C3875" s="113" t="str">
        <f t="shared" si="61"/>
        <v xml:space="preserve">C3870 - </v>
      </c>
      <c r="D3875" s="77"/>
      <c r="E3875" s="111"/>
      <c r="F3875" s="77"/>
      <c r="G3875" s="79"/>
      <c r="H3875" s="77"/>
      <c r="I3875" s="77"/>
    </row>
    <row r="3876" spans="1:9" x14ac:dyDescent="0.25">
      <c r="A3876" s="13" t="s">
        <v>14653</v>
      </c>
      <c r="B3876" s="78"/>
      <c r="C3876" s="113" t="str">
        <f t="shared" si="61"/>
        <v xml:space="preserve">C3871 - </v>
      </c>
      <c r="D3876" s="77"/>
      <c r="E3876" s="111"/>
      <c r="F3876" s="77"/>
      <c r="G3876" s="79"/>
      <c r="H3876" s="77"/>
      <c r="I3876" s="77"/>
    </row>
    <row r="3877" spans="1:9" x14ac:dyDescent="0.25">
      <c r="A3877" s="13" t="s">
        <v>14654</v>
      </c>
      <c r="B3877" s="78"/>
      <c r="C3877" s="113" t="str">
        <f t="shared" si="61"/>
        <v xml:space="preserve">C3872 - </v>
      </c>
      <c r="D3877" s="77"/>
      <c r="E3877" s="111"/>
      <c r="F3877" s="77"/>
      <c r="G3877" s="79"/>
      <c r="H3877" s="77"/>
      <c r="I3877" s="77"/>
    </row>
    <row r="3878" spans="1:9" x14ac:dyDescent="0.25">
      <c r="A3878" s="13" t="s">
        <v>14655</v>
      </c>
      <c r="B3878" s="78"/>
      <c r="C3878" s="113" t="str">
        <f t="shared" si="61"/>
        <v xml:space="preserve">C3873 - </v>
      </c>
      <c r="D3878" s="77"/>
      <c r="E3878" s="111"/>
      <c r="F3878" s="77"/>
      <c r="G3878" s="79"/>
      <c r="H3878" s="77"/>
      <c r="I3878" s="77"/>
    </row>
    <row r="3879" spans="1:9" x14ac:dyDescent="0.25">
      <c r="A3879" s="13" t="s">
        <v>14656</v>
      </c>
      <c r="B3879" s="78"/>
      <c r="C3879" s="113" t="str">
        <f t="shared" si="61"/>
        <v xml:space="preserve">C3874 - </v>
      </c>
      <c r="D3879" s="77"/>
      <c r="E3879" s="111"/>
      <c r="F3879" s="77"/>
      <c r="G3879" s="79"/>
      <c r="H3879" s="77"/>
      <c r="I3879" s="77"/>
    </row>
    <row r="3880" spans="1:9" x14ac:dyDescent="0.25">
      <c r="A3880" s="13" t="s">
        <v>14657</v>
      </c>
      <c r="B3880" s="78"/>
      <c r="C3880" s="113" t="str">
        <f t="shared" si="61"/>
        <v xml:space="preserve">C3875 - </v>
      </c>
      <c r="D3880" s="77"/>
      <c r="E3880" s="111"/>
      <c r="F3880" s="77"/>
      <c r="G3880" s="79"/>
      <c r="H3880" s="77"/>
      <c r="I3880" s="77"/>
    </row>
    <row r="3881" spans="1:9" x14ac:dyDescent="0.25">
      <c r="A3881" s="13" t="s">
        <v>14658</v>
      </c>
      <c r="B3881" s="78"/>
      <c r="C3881" s="113" t="str">
        <f t="shared" si="61"/>
        <v xml:space="preserve">C3876 - </v>
      </c>
      <c r="D3881" s="77"/>
      <c r="E3881" s="111"/>
      <c r="F3881" s="77"/>
      <c r="G3881" s="79"/>
      <c r="H3881" s="77"/>
      <c r="I3881" s="77"/>
    </row>
    <row r="3882" spans="1:9" x14ac:dyDescent="0.25">
      <c r="A3882" s="13" t="s">
        <v>14659</v>
      </c>
      <c r="B3882" s="78"/>
      <c r="C3882" s="113" t="str">
        <f t="shared" si="61"/>
        <v xml:space="preserve">C3877 - </v>
      </c>
      <c r="D3882" s="77"/>
      <c r="E3882" s="111"/>
      <c r="F3882" s="77"/>
      <c r="G3882" s="79"/>
      <c r="H3882" s="77"/>
      <c r="I3882" s="77"/>
    </row>
    <row r="3883" spans="1:9" x14ac:dyDescent="0.25">
      <c r="A3883" s="13" t="s">
        <v>14660</v>
      </c>
      <c r="B3883" s="78"/>
      <c r="C3883" s="113" t="str">
        <f t="shared" si="61"/>
        <v xml:space="preserve">C3878 - </v>
      </c>
      <c r="D3883" s="77"/>
      <c r="E3883" s="111"/>
      <c r="F3883" s="77"/>
      <c r="G3883" s="79"/>
      <c r="H3883" s="77"/>
      <c r="I3883" s="77"/>
    </row>
    <row r="3884" spans="1:9" x14ac:dyDescent="0.25">
      <c r="A3884" s="13" t="s">
        <v>14661</v>
      </c>
      <c r="B3884" s="78"/>
      <c r="C3884" s="113" t="str">
        <f t="shared" si="61"/>
        <v xml:space="preserve">C3879 - </v>
      </c>
      <c r="D3884" s="77"/>
      <c r="E3884" s="111"/>
      <c r="F3884" s="77"/>
      <c r="G3884" s="79"/>
      <c r="H3884" s="77"/>
      <c r="I3884" s="77"/>
    </row>
    <row r="3885" spans="1:9" x14ac:dyDescent="0.25">
      <c r="A3885" s="13" t="s">
        <v>14662</v>
      </c>
      <c r="B3885" s="78"/>
      <c r="C3885" s="113" t="str">
        <f t="shared" si="61"/>
        <v xml:space="preserve">C3880 - </v>
      </c>
      <c r="D3885" s="77"/>
      <c r="E3885" s="111"/>
      <c r="F3885" s="77"/>
      <c r="G3885" s="79"/>
      <c r="H3885" s="77"/>
      <c r="I3885" s="77"/>
    </row>
    <row r="3886" spans="1:9" x14ac:dyDescent="0.25">
      <c r="A3886" s="13" t="s">
        <v>14663</v>
      </c>
      <c r="B3886" s="78"/>
      <c r="C3886" s="113" t="str">
        <f t="shared" si="61"/>
        <v xml:space="preserve">C3881 - </v>
      </c>
      <c r="D3886" s="77"/>
      <c r="E3886" s="111"/>
      <c r="F3886" s="77"/>
      <c r="G3886" s="79"/>
      <c r="H3886" s="77"/>
      <c r="I3886" s="77"/>
    </row>
    <row r="3887" spans="1:9" x14ac:dyDescent="0.25">
      <c r="A3887" s="13" t="s">
        <v>14664</v>
      </c>
      <c r="B3887" s="78"/>
      <c r="C3887" s="113" t="str">
        <f t="shared" si="61"/>
        <v xml:space="preserve">C3882 - </v>
      </c>
      <c r="D3887" s="77"/>
      <c r="E3887" s="111"/>
      <c r="F3887" s="77"/>
      <c r="G3887" s="79"/>
      <c r="H3887" s="77"/>
      <c r="I3887" s="77"/>
    </row>
    <row r="3888" spans="1:9" x14ac:dyDescent="0.25">
      <c r="A3888" s="13" t="s">
        <v>14665</v>
      </c>
      <c r="B3888" s="78"/>
      <c r="C3888" s="113" t="str">
        <f t="shared" si="61"/>
        <v xml:space="preserve">C3883 - </v>
      </c>
      <c r="D3888" s="77"/>
      <c r="E3888" s="111"/>
      <c r="F3888" s="77"/>
      <c r="G3888" s="79"/>
      <c r="H3888" s="77"/>
      <c r="I3888" s="77"/>
    </row>
    <row r="3889" spans="1:9" x14ac:dyDescent="0.25">
      <c r="A3889" s="13" t="s">
        <v>14666</v>
      </c>
      <c r="B3889" s="78"/>
      <c r="C3889" s="113" t="str">
        <f t="shared" si="61"/>
        <v xml:space="preserve">C3884 - </v>
      </c>
      <c r="D3889" s="77"/>
      <c r="E3889" s="111"/>
      <c r="F3889" s="77"/>
      <c r="G3889" s="79"/>
      <c r="H3889" s="77"/>
      <c r="I3889" s="77"/>
    </row>
    <row r="3890" spans="1:9" x14ac:dyDescent="0.25">
      <c r="A3890" s="13" t="s">
        <v>14667</v>
      </c>
      <c r="B3890" s="78"/>
      <c r="C3890" s="113" t="str">
        <f t="shared" si="61"/>
        <v xml:space="preserve">C3885 - </v>
      </c>
      <c r="D3890" s="77"/>
      <c r="E3890" s="111"/>
      <c r="F3890" s="77"/>
      <c r="G3890" s="79"/>
      <c r="H3890" s="77"/>
      <c r="I3890" s="77"/>
    </row>
    <row r="3891" spans="1:9" x14ac:dyDescent="0.25">
      <c r="A3891" s="13" t="s">
        <v>14668</v>
      </c>
      <c r="B3891" s="78"/>
      <c r="C3891" s="113" t="str">
        <f t="shared" si="61"/>
        <v xml:space="preserve">C3886 - </v>
      </c>
      <c r="D3891" s="77"/>
      <c r="E3891" s="111"/>
      <c r="F3891" s="77"/>
      <c r="G3891" s="79"/>
      <c r="H3891" s="77"/>
      <c r="I3891" s="77"/>
    </row>
    <row r="3892" spans="1:9" x14ac:dyDescent="0.25">
      <c r="A3892" s="13" t="s">
        <v>14669</v>
      </c>
      <c r="B3892" s="78"/>
      <c r="C3892" s="113" t="str">
        <f t="shared" si="61"/>
        <v xml:space="preserve">C3887 - </v>
      </c>
      <c r="D3892" s="77"/>
      <c r="E3892" s="111"/>
      <c r="F3892" s="77"/>
      <c r="G3892" s="79"/>
      <c r="H3892" s="77"/>
      <c r="I3892" s="77"/>
    </row>
    <row r="3893" spans="1:9" x14ac:dyDescent="0.25">
      <c r="A3893" s="13" t="s">
        <v>14670</v>
      </c>
      <c r="B3893" s="78"/>
      <c r="C3893" s="113" t="str">
        <f t="shared" si="61"/>
        <v xml:space="preserve">C3888 - </v>
      </c>
      <c r="D3893" s="77"/>
      <c r="E3893" s="111"/>
      <c r="F3893" s="77"/>
      <c r="G3893" s="79"/>
      <c r="H3893" s="77"/>
      <c r="I3893" s="77"/>
    </row>
    <row r="3894" spans="1:9" x14ac:dyDescent="0.25">
      <c r="A3894" s="13" t="s">
        <v>14671</v>
      </c>
      <c r="B3894" s="78"/>
      <c r="C3894" s="113" t="str">
        <f t="shared" si="61"/>
        <v xml:space="preserve">C3889 - </v>
      </c>
      <c r="D3894" s="77"/>
      <c r="E3894" s="111"/>
      <c r="F3894" s="77"/>
      <c r="G3894" s="79"/>
      <c r="H3894" s="77"/>
      <c r="I3894" s="77"/>
    </row>
    <row r="3895" spans="1:9" x14ac:dyDescent="0.25">
      <c r="A3895" s="13" t="s">
        <v>14672</v>
      </c>
      <c r="B3895" s="78"/>
      <c r="C3895" s="113" t="str">
        <f t="shared" si="61"/>
        <v xml:space="preserve">C3890 - </v>
      </c>
      <c r="D3895" s="77"/>
      <c r="E3895" s="111"/>
      <c r="F3895" s="77"/>
      <c r="G3895" s="79"/>
      <c r="H3895" s="77"/>
      <c r="I3895" s="77"/>
    </row>
    <row r="3896" spans="1:9" x14ac:dyDescent="0.25">
      <c r="A3896" s="13" t="s">
        <v>14673</v>
      </c>
      <c r="B3896" s="78"/>
      <c r="C3896" s="113" t="str">
        <f t="shared" si="61"/>
        <v xml:space="preserve">C3891 - </v>
      </c>
      <c r="D3896" s="77"/>
      <c r="E3896" s="111"/>
      <c r="F3896" s="77"/>
      <c r="G3896" s="79"/>
      <c r="H3896" s="77"/>
      <c r="I3896" s="77"/>
    </row>
    <row r="3897" spans="1:9" x14ac:dyDescent="0.25">
      <c r="A3897" s="13" t="s">
        <v>14674</v>
      </c>
      <c r="B3897" s="78"/>
      <c r="C3897" s="113" t="str">
        <f t="shared" si="61"/>
        <v xml:space="preserve">C3892 - </v>
      </c>
      <c r="D3897" s="77"/>
      <c r="E3897" s="111"/>
      <c r="F3897" s="77"/>
      <c r="G3897" s="79"/>
      <c r="H3897" s="77"/>
      <c r="I3897" s="77"/>
    </row>
    <row r="3898" spans="1:9" x14ac:dyDescent="0.25">
      <c r="A3898" s="13" t="s">
        <v>14675</v>
      </c>
      <c r="B3898" s="78"/>
      <c r="C3898" s="113" t="str">
        <f t="shared" si="61"/>
        <v xml:space="preserve">C3893 - </v>
      </c>
      <c r="D3898" s="77"/>
      <c r="E3898" s="111"/>
      <c r="F3898" s="77"/>
      <c r="G3898" s="79"/>
      <c r="H3898" s="77"/>
      <c r="I3898" s="77"/>
    </row>
    <row r="3899" spans="1:9" x14ac:dyDescent="0.25">
      <c r="A3899" s="13" t="s">
        <v>14676</v>
      </c>
      <c r="B3899" s="78"/>
      <c r="C3899" s="113" t="str">
        <f t="shared" si="61"/>
        <v xml:space="preserve">C3894 - </v>
      </c>
      <c r="D3899" s="77"/>
      <c r="E3899" s="111"/>
      <c r="F3899" s="77"/>
      <c r="G3899" s="79"/>
      <c r="H3899" s="77"/>
      <c r="I3899" s="77"/>
    </row>
    <row r="3900" spans="1:9" x14ac:dyDescent="0.25">
      <c r="A3900" s="13" t="s">
        <v>14677</v>
      </c>
      <c r="B3900" s="78"/>
      <c r="C3900" s="113" t="str">
        <f t="shared" si="61"/>
        <v xml:space="preserve">C3895 - </v>
      </c>
      <c r="D3900" s="77"/>
      <c r="E3900" s="111"/>
      <c r="F3900" s="77"/>
      <c r="G3900" s="79"/>
      <c r="H3900" s="77"/>
      <c r="I3900" s="77"/>
    </row>
    <row r="3901" spans="1:9" x14ac:dyDescent="0.25">
      <c r="A3901" s="13" t="s">
        <v>14678</v>
      </c>
      <c r="B3901" s="78"/>
      <c r="C3901" s="113" t="str">
        <f t="shared" si="61"/>
        <v xml:space="preserve">C3896 - </v>
      </c>
      <c r="D3901" s="77"/>
      <c r="E3901" s="111"/>
      <c r="F3901" s="77"/>
      <c r="G3901" s="79"/>
      <c r="H3901" s="77"/>
      <c r="I3901" s="77"/>
    </row>
    <row r="3902" spans="1:9" x14ac:dyDescent="0.25">
      <c r="A3902" s="13" t="s">
        <v>14679</v>
      </c>
      <c r="B3902" s="78"/>
      <c r="C3902" s="113" t="str">
        <f t="shared" si="61"/>
        <v xml:space="preserve">C3897 - </v>
      </c>
      <c r="D3902" s="77"/>
      <c r="E3902" s="111"/>
      <c r="F3902" s="77"/>
      <c r="G3902" s="79"/>
      <c r="H3902" s="77"/>
      <c r="I3902" s="77"/>
    </row>
    <row r="3903" spans="1:9" x14ac:dyDescent="0.25">
      <c r="A3903" s="13" t="s">
        <v>14680</v>
      </c>
      <c r="B3903" s="78"/>
      <c r="C3903" s="113" t="str">
        <f t="shared" si="61"/>
        <v xml:space="preserve">C3898 - </v>
      </c>
      <c r="D3903" s="77"/>
      <c r="E3903" s="111"/>
      <c r="F3903" s="77"/>
      <c r="G3903" s="79"/>
      <c r="H3903" s="77"/>
      <c r="I3903" s="77"/>
    </row>
    <row r="3904" spans="1:9" x14ac:dyDescent="0.25">
      <c r="A3904" s="13" t="s">
        <v>14681</v>
      </c>
      <c r="B3904" s="78"/>
      <c r="C3904" s="113" t="str">
        <f t="shared" si="61"/>
        <v xml:space="preserve">C3899 - </v>
      </c>
      <c r="D3904" s="77"/>
      <c r="E3904" s="111"/>
      <c r="F3904" s="77"/>
      <c r="G3904" s="79"/>
      <c r="H3904" s="77"/>
      <c r="I3904" s="77"/>
    </row>
    <row r="3905" spans="1:9" x14ac:dyDescent="0.25">
      <c r="A3905" s="13" t="s">
        <v>14682</v>
      </c>
      <c r="B3905" s="78"/>
      <c r="C3905" s="113" t="str">
        <f t="shared" si="61"/>
        <v xml:space="preserve">C3900 - </v>
      </c>
      <c r="D3905" s="77"/>
      <c r="E3905" s="111"/>
      <c r="F3905" s="77"/>
      <c r="G3905" s="79"/>
      <c r="H3905" s="77"/>
      <c r="I3905" s="77"/>
    </row>
    <row r="3906" spans="1:9" x14ac:dyDescent="0.25">
      <c r="A3906" s="13" t="s">
        <v>14683</v>
      </c>
      <c r="B3906" s="78"/>
      <c r="C3906" s="113" t="str">
        <f t="shared" si="61"/>
        <v xml:space="preserve">C3901 - </v>
      </c>
      <c r="D3906" s="77"/>
      <c r="E3906" s="111"/>
      <c r="F3906" s="77"/>
      <c r="G3906" s="79"/>
      <c r="H3906" s="77"/>
      <c r="I3906" s="77"/>
    </row>
    <row r="3907" spans="1:9" x14ac:dyDescent="0.25">
      <c r="A3907" s="13" t="s">
        <v>14684</v>
      </c>
      <c r="B3907" s="78"/>
      <c r="C3907" s="113" t="str">
        <f t="shared" si="61"/>
        <v xml:space="preserve">C3902 - </v>
      </c>
      <c r="D3907" s="77"/>
      <c r="E3907" s="111"/>
      <c r="F3907" s="77"/>
      <c r="G3907" s="79"/>
      <c r="H3907" s="77"/>
      <c r="I3907" s="77"/>
    </row>
    <row r="3908" spans="1:9" x14ac:dyDescent="0.25">
      <c r="A3908" s="13" t="s">
        <v>14685</v>
      </c>
      <c r="B3908" s="78"/>
      <c r="C3908" s="113" t="str">
        <f t="shared" si="61"/>
        <v xml:space="preserve">C3903 - </v>
      </c>
      <c r="D3908" s="77"/>
      <c r="E3908" s="111"/>
      <c r="F3908" s="77"/>
      <c r="G3908" s="79"/>
      <c r="H3908" s="77"/>
      <c r="I3908" s="77"/>
    </row>
    <row r="3909" spans="1:9" x14ac:dyDescent="0.25">
      <c r="A3909" s="13" t="s">
        <v>14686</v>
      </c>
      <c r="B3909" s="78"/>
      <c r="C3909" s="113" t="str">
        <f t="shared" si="61"/>
        <v xml:space="preserve">C3904 - </v>
      </c>
      <c r="D3909" s="77"/>
      <c r="E3909" s="111"/>
      <c r="F3909" s="77"/>
      <c r="G3909" s="79"/>
      <c r="H3909" s="77"/>
      <c r="I3909" s="77"/>
    </row>
    <row r="3910" spans="1:9" x14ac:dyDescent="0.25">
      <c r="A3910" s="13" t="s">
        <v>14687</v>
      </c>
      <c r="B3910" s="78"/>
      <c r="C3910" s="113" t="str">
        <f t="shared" ref="C3910:C3973" si="62">A3910&amp;" - "&amp;B3910</f>
        <v xml:space="preserve">C3905 - </v>
      </c>
      <c r="D3910" s="77"/>
      <c r="E3910" s="111"/>
      <c r="F3910" s="77"/>
      <c r="G3910" s="79"/>
      <c r="H3910" s="77"/>
      <c r="I3910" s="77"/>
    </row>
    <row r="3911" spans="1:9" x14ac:dyDescent="0.25">
      <c r="A3911" s="13" t="s">
        <v>14688</v>
      </c>
      <c r="B3911" s="78"/>
      <c r="C3911" s="113" t="str">
        <f t="shared" si="62"/>
        <v xml:space="preserve">C3906 - </v>
      </c>
      <c r="D3911" s="77"/>
      <c r="E3911" s="111"/>
      <c r="F3911" s="77"/>
      <c r="G3911" s="79"/>
      <c r="H3911" s="77"/>
      <c r="I3911" s="77"/>
    </row>
    <row r="3912" spans="1:9" x14ac:dyDescent="0.25">
      <c r="A3912" s="13" t="s">
        <v>14689</v>
      </c>
      <c r="B3912" s="78"/>
      <c r="C3912" s="113" t="str">
        <f t="shared" si="62"/>
        <v xml:space="preserve">C3907 - </v>
      </c>
      <c r="D3912" s="77"/>
      <c r="E3912" s="111"/>
      <c r="F3912" s="77"/>
      <c r="G3912" s="79"/>
      <c r="H3912" s="77"/>
      <c r="I3912" s="77"/>
    </row>
    <row r="3913" spans="1:9" x14ac:dyDescent="0.25">
      <c r="A3913" s="13" t="s">
        <v>14690</v>
      </c>
      <c r="B3913" s="78"/>
      <c r="C3913" s="113" t="str">
        <f t="shared" si="62"/>
        <v xml:space="preserve">C3908 - </v>
      </c>
      <c r="D3913" s="77"/>
      <c r="E3913" s="111"/>
      <c r="F3913" s="77"/>
      <c r="G3913" s="79"/>
      <c r="H3913" s="77"/>
      <c r="I3913" s="77"/>
    </row>
    <row r="3914" spans="1:9" x14ac:dyDescent="0.25">
      <c r="A3914" s="13" t="s">
        <v>14691</v>
      </c>
      <c r="B3914" s="78"/>
      <c r="C3914" s="113" t="str">
        <f t="shared" si="62"/>
        <v xml:space="preserve">C3909 - </v>
      </c>
      <c r="D3914" s="77"/>
      <c r="E3914" s="111"/>
      <c r="F3914" s="77"/>
      <c r="G3914" s="79"/>
      <c r="H3914" s="77"/>
      <c r="I3914" s="77"/>
    </row>
    <row r="3915" spans="1:9" x14ac:dyDescent="0.25">
      <c r="A3915" s="13" t="s">
        <v>14692</v>
      </c>
      <c r="B3915" s="78"/>
      <c r="C3915" s="113" t="str">
        <f t="shared" si="62"/>
        <v xml:space="preserve">C3910 - </v>
      </c>
      <c r="D3915" s="77"/>
      <c r="E3915" s="111"/>
      <c r="F3915" s="77"/>
      <c r="G3915" s="79"/>
      <c r="H3915" s="77"/>
      <c r="I3915" s="77"/>
    </row>
    <row r="3916" spans="1:9" x14ac:dyDescent="0.25">
      <c r="A3916" s="13" t="s">
        <v>14693</v>
      </c>
      <c r="B3916" s="78"/>
      <c r="C3916" s="113" t="str">
        <f t="shared" si="62"/>
        <v xml:space="preserve">C3911 - </v>
      </c>
      <c r="D3916" s="77"/>
      <c r="E3916" s="111"/>
      <c r="F3916" s="77"/>
      <c r="G3916" s="79"/>
      <c r="H3916" s="77"/>
      <c r="I3916" s="77"/>
    </row>
    <row r="3917" spans="1:9" x14ac:dyDescent="0.25">
      <c r="A3917" s="13" t="s">
        <v>14694</v>
      </c>
      <c r="B3917" s="78"/>
      <c r="C3917" s="113" t="str">
        <f t="shared" si="62"/>
        <v xml:space="preserve">C3912 - </v>
      </c>
      <c r="D3917" s="77"/>
      <c r="E3917" s="111"/>
      <c r="F3917" s="77"/>
      <c r="G3917" s="79"/>
      <c r="H3917" s="77"/>
      <c r="I3917" s="77"/>
    </row>
    <row r="3918" spans="1:9" x14ac:dyDescent="0.25">
      <c r="A3918" s="13" t="s">
        <v>14695</v>
      </c>
      <c r="B3918" s="78"/>
      <c r="C3918" s="113" t="str">
        <f t="shared" si="62"/>
        <v xml:space="preserve">C3913 - </v>
      </c>
      <c r="D3918" s="77"/>
      <c r="E3918" s="111"/>
      <c r="F3918" s="77"/>
      <c r="G3918" s="79"/>
      <c r="H3918" s="77"/>
      <c r="I3918" s="77"/>
    </row>
    <row r="3919" spans="1:9" x14ac:dyDescent="0.25">
      <c r="A3919" s="13" t="s">
        <v>14696</v>
      </c>
      <c r="B3919" s="78"/>
      <c r="C3919" s="113" t="str">
        <f t="shared" si="62"/>
        <v xml:space="preserve">C3914 - </v>
      </c>
      <c r="D3919" s="77"/>
      <c r="E3919" s="111"/>
      <c r="F3919" s="77"/>
      <c r="G3919" s="79"/>
      <c r="H3919" s="77"/>
      <c r="I3919" s="77"/>
    </row>
    <row r="3920" spans="1:9" x14ac:dyDescent="0.25">
      <c r="A3920" s="13" t="s">
        <v>14697</v>
      </c>
      <c r="B3920" s="78"/>
      <c r="C3920" s="113" t="str">
        <f t="shared" si="62"/>
        <v xml:space="preserve">C3915 - </v>
      </c>
      <c r="D3920" s="77"/>
      <c r="E3920" s="111"/>
      <c r="F3920" s="77"/>
      <c r="G3920" s="79"/>
      <c r="H3920" s="77"/>
      <c r="I3920" s="77"/>
    </row>
    <row r="3921" spans="1:9" x14ac:dyDescent="0.25">
      <c r="A3921" s="13" t="s">
        <v>14698</v>
      </c>
      <c r="B3921" s="78"/>
      <c r="C3921" s="113" t="str">
        <f t="shared" si="62"/>
        <v xml:space="preserve">C3916 - </v>
      </c>
      <c r="D3921" s="77"/>
      <c r="E3921" s="111"/>
      <c r="F3921" s="77"/>
      <c r="G3921" s="79"/>
      <c r="H3921" s="77"/>
      <c r="I3921" s="77"/>
    </row>
    <row r="3922" spans="1:9" x14ac:dyDescent="0.25">
      <c r="A3922" s="13" t="s">
        <v>14699</v>
      </c>
      <c r="B3922" s="78"/>
      <c r="C3922" s="113" t="str">
        <f t="shared" si="62"/>
        <v xml:space="preserve">C3917 - </v>
      </c>
      <c r="D3922" s="77"/>
      <c r="E3922" s="111"/>
      <c r="F3922" s="77"/>
      <c r="G3922" s="79"/>
      <c r="H3922" s="77"/>
      <c r="I3922" s="77"/>
    </row>
    <row r="3923" spans="1:9" x14ac:dyDescent="0.25">
      <c r="A3923" s="13" t="s">
        <v>14700</v>
      </c>
      <c r="B3923" s="78"/>
      <c r="C3923" s="113" t="str">
        <f t="shared" si="62"/>
        <v xml:space="preserve">C3918 - </v>
      </c>
      <c r="D3923" s="77"/>
      <c r="E3923" s="111"/>
      <c r="F3923" s="77"/>
      <c r="G3923" s="79"/>
      <c r="H3923" s="77"/>
      <c r="I3923" s="77"/>
    </row>
    <row r="3924" spans="1:9" x14ac:dyDescent="0.25">
      <c r="A3924" s="13" t="s">
        <v>14701</v>
      </c>
      <c r="B3924" s="78"/>
      <c r="C3924" s="113" t="str">
        <f t="shared" si="62"/>
        <v xml:space="preserve">C3919 - </v>
      </c>
      <c r="D3924" s="77"/>
      <c r="E3924" s="111"/>
      <c r="F3924" s="77"/>
      <c r="G3924" s="79"/>
      <c r="H3924" s="77"/>
      <c r="I3924" s="77"/>
    </row>
    <row r="3925" spans="1:9" x14ac:dyDescent="0.25">
      <c r="A3925" s="13" t="s">
        <v>14702</v>
      </c>
      <c r="B3925" s="78"/>
      <c r="C3925" s="113" t="str">
        <f t="shared" si="62"/>
        <v xml:space="preserve">C3920 - </v>
      </c>
      <c r="D3925" s="77"/>
      <c r="E3925" s="111"/>
      <c r="F3925" s="77"/>
      <c r="G3925" s="79"/>
      <c r="H3925" s="77"/>
      <c r="I3925" s="77"/>
    </row>
    <row r="3926" spans="1:9" x14ac:dyDescent="0.25">
      <c r="A3926" s="13" t="s">
        <v>14703</v>
      </c>
      <c r="B3926" s="78"/>
      <c r="C3926" s="113" t="str">
        <f t="shared" si="62"/>
        <v xml:space="preserve">C3921 - </v>
      </c>
      <c r="D3926" s="77"/>
      <c r="E3926" s="111"/>
      <c r="F3926" s="77"/>
      <c r="G3926" s="79"/>
      <c r="H3926" s="77"/>
      <c r="I3926" s="77"/>
    </row>
    <row r="3927" spans="1:9" x14ac:dyDescent="0.25">
      <c r="A3927" s="13" t="s">
        <v>14704</v>
      </c>
      <c r="B3927" s="78"/>
      <c r="C3927" s="113" t="str">
        <f t="shared" si="62"/>
        <v xml:space="preserve">C3922 - </v>
      </c>
      <c r="D3927" s="77"/>
      <c r="E3927" s="111"/>
      <c r="F3927" s="77"/>
      <c r="G3927" s="79"/>
      <c r="H3927" s="77"/>
      <c r="I3927" s="77"/>
    </row>
    <row r="3928" spans="1:9" x14ac:dyDescent="0.25">
      <c r="A3928" s="13" t="s">
        <v>14705</v>
      </c>
      <c r="B3928" s="78"/>
      <c r="C3928" s="113" t="str">
        <f t="shared" si="62"/>
        <v xml:space="preserve">C3923 - </v>
      </c>
      <c r="D3928" s="77"/>
      <c r="E3928" s="111"/>
      <c r="F3928" s="77"/>
      <c r="G3928" s="79"/>
      <c r="H3928" s="77"/>
      <c r="I3928" s="77"/>
    </row>
    <row r="3929" spans="1:9" x14ac:dyDescent="0.25">
      <c r="A3929" s="13" t="s">
        <v>14706</v>
      </c>
      <c r="B3929" s="78"/>
      <c r="C3929" s="113" t="str">
        <f t="shared" si="62"/>
        <v xml:space="preserve">C3924 - </v>
      </c>
      <c r="D3929" s="77"/>
      <c r="E3929" s="111"/>
      <c r="F3929" s="77"/>
      <c r="G3929" s="79"/>
      <c r="H3929" s="77"/>
      <c r="I3929" s="77"/>
    </row>
    <row r="3930" spans="1:9" x14ac:dyDescent="0.25">
      <c r="A3930" s="13" t="s">
        <v>14707</v>
      </c>
      <c r="B3930" s="78"/>
      <c r="C3930" s="113" t="str">
        <f t="shared" si="62"/>
        <v xml:space="preserve">C3925 - </v>
      </c>
      <c r="D3930" s="77"/>
      <c r="E3930" s="111"/>
      <c r="F3930" s="77"/>
      <c r="G3930" s="79"/>
      <c r="H3930" s="77"/>
      <c r="I3930" s="77"/>
    </row>
    <row r="3931" spans="1:9" x14ac:dyDescent="0.25">
      <c r="A3931" s="13" t="s">
        <v>14708</v>
      </c>
      <c r="B3931" s="78"/>
      <c r="C3931" s="113" t="str">
        <f t="shared" si="62"/>
        <v xml:space="preserve">C3926 - </v>
      </c>
      <c r="D3931" s="77"/>
      <c r="E3931" s="111"/>
      <c r="F3931" s="77"/>
      <c r="G3931" s="79"/>
      <c r="H3931" s="77"/>
      <c r="I3931" s="77"/>
    </row>
    <row r="3932" spans="1:9" x14ac:dyDescent="0.25">
      <c r="A3932" s="13" t="s">
        <v>14709</v>
      </c>
      <c r="B3932" s="78"/>
      <c r="C3932" s="113" t="str">
        <f t="shared" si="62"/>
        <v xml:space="preserve">C3927 - </v>
      </c>
      <c r="D3932" s="77"/>
      <c r="E3932" s="111"/>
      <c r="F3932" s="77"/>
      <c r="G3932" s="79"/>
      <c r="H3932" s="77"/>
      <c r="I3932" s="77"/>
    </row>
    <row r="3933" spans="1:9" x14ac:dyDescent="0.25">
      <c r="A3933" s="13" t="s">
        <v>14710</v>
      </c>
      <c r="B3933" s="78"/>
      <c r="C3933" s="113" t="str">
        <f t="shared" si="62"/>
        <v xml:space="preserve">C3928 - </v>
      </c>
      <c r="D3933" s="77"/>
      <c r="E3933" s="111"/>
      <c r="F3933" s="77"/>
      <c r="G3933" s="79"/>
      <c r="H3933" s="77"/>
      <c r="I3933" s="77"/>
    </row>
    <row r="3934" spans="1:9" x14ac:dyDescent="0.25">
      <c r="A3934" s="13" t="s">
        <v>14711</v>
      </c>
      <c r="B3934" s="78"/>
      <c r="C3934" s="113" t="str">
        <f t="shared" si="62"/>
        <v xml:space="preserve">C3929 - </v>
      </c>
      <c r="D3934" s="77"/>
      <c r="E3934" s="111"/>
      <c r="F3934" s="77"/>
      <c r="G3934" s="79"/>
      <c r="H3934" s="77"/>
      <c r="I3934" s="77"/>
    </row>
    <row r="3935" spans="1:9" x14ac:dyDescent="0.25">
      <c r="A3935" s="13" t="s">
        <v>14712</v>
      </c>
      <c r="B3935" s="78"/>
      <c r="C3935" s="113" t="str">
        <f t="shared" si="62"/>
        <v xml:space="preserve">C3930 - </v>
      </c>
      <c r="D3935" s="77"/>
      <c r="E3935" s="111"/>
      <c r="F3935" s="77"/>
      <c r="G3935" s="79"/>
      <c r="H3935" s="77"/>
      <c r="I3935" s="77"/>
    </row>
    <row r="3936" spans="1:9" x14ac:dyDescent="0.25">
      <c r="A3936" s="13" t="s">
        <v>14713</v>
      </c>
      <c r="B3936" s="78"/>
      <c r="C3936" s="113" t="str">
        <f t="shared" si="62"/>
        <v xml:space="preserve">C3931 - </v>
      </c>
      <c r="D3936" s="77"/>
      <c r="E3936" s="111"/>
      <c r="F3936" s="77"/>
      <c r="G3936" s="79"/>
      <c r="H3936" s="77"/>
      <c r="I3936" s="77"/>
    </row>
    <row r="3937" spans="1:9" x14ac:dyDescent="0.25">
      <c r="A3937" s="13" t="s">
        <v>14714</v>
      </c>
      <c r="B3937" s="78"/>
      <c r="C3937" s="113" t="str">
        <f t="shared" si="62"/>
        <v xml:space="preserve">C3932 - </v>
      </c>
      <c r="D3937" s="77"/>
      <c r="E3937" s="111"/>
      <c r="F3937" s="77"/>
      <c r="G3937" s="79"/>
      <c r="H3937" s="77"/>
      <c r="I3937" s="77"/>
    </row>
    <row r="3938" spans="1:9" x14ac:dyDescent="0.25">
      <c r="A3938" s="13" t="s">
        <v>14715</v>
      </c>
      <c r="B3938" s="78"/>
      <c r="C3938" s="113" t="str">
        <f t="shared" si="62"/>
        <v xml:space="preserve">C3933 - </v>
      </c>
      <c r="D3938" s="77"/>
      <c r="E3938" s="111"/>
      <c r="F3938" s="77"/>
      <c r="G3938" s="79"/>
      <c r="H3938" s="77"/>
      <c r="I3938" s="77"/>
    </row>
    <row r="3939" spans="1:9" x14ac:dyDescent="0.25">
      <c r="A3939" s="13" t="s">
        <v>14716</v>
      </c>
      <c r="B3939" s="78"/>
      <c r="C3939" s="113" t="str">
        <f t="shared" si="62"/>
        <v xml:space="preserve">C3934 - </v>
      </c>
      <c r="D3939" s="77"/>
      <c r="E3939" s="111"/>
      <c r="F3939" s="77"/>
      <c r="G3939" s="79"/>
      <c r="H3939" s="77"/>
      <c r="I3939" s="77"/>
    </row>
    <row r="3940" spans="1:9" x14ac:dyDescent="0.25">
      <c r="A3940" s="13" t="s">
        <v>14717</v>
      </c>
      <c r="B3940" s="78"/>
      <c r="C3940" s="113" t="str">
        <f t="shared" si="62"/>
        <v xml:space="preserve">C3935 - </v>
      </c>
      <c r="D3940" s="77"/>
      <c r="E3940" s="111"/>
      <c r="F3940" s="77"/>
      <c r="G3940" s="79"/>
      <c r="H3940" s="77"/>
      <c r="I3940" s="77"/>
    </row>
    <row r="3941" spans="1:9" x14ac:dyDescent="0.25">
      <c r="A3941" s="13" t="s">
        <v>14718</v>
      </c>
      <c r="B3941" s="78"/>
      <c r="C3941" s="113" t="str">
        <f t="shared" si="62"/>
        <v xml:space="preserve">C3936 - </v>
      </c>
      <c r="D3941" s="77"/>
      <c r="E3941" s="111"/>
      <c r="F3941" s="77"/>
      <c r="G3941" s="79"/>
      <c r="H3941" s="77"/>
      <c r="I3941" s="77"/>
    </row>
    <row r="3942" spans="1:9" x14ac:dyDescent="0.25">
      <c r="A3942" s="13" t="s">
        <v>14719</v>
      </c>
      <c r="B3942" s="78"/>
      <c r="C3942" s="113" t="str">
        <f t="shared" si="62"/>
        <v xml:space="preserve">C3937 - </v>
      </c>
      <c r="D3942" s="77"/>
      <c r="E3942" s="111"/>
      <c r="F3942" s="77"/>
      <c r="G3942" s="79"/>
      <c r="H3942" s="77"/>
      <c r="I3942" s="77"/>
    </row>
    <row r="3943" spans="1:9" x14ac:dyDescent="0.25">
      <c r="A3943" s="13" t="s">
        <v>14720</v>
      </c>
      <c r="B3943" s="78"/>
      <c r="C3943" s="113" t="str">
        <f t="shared" si="62"/>
        <v xml:space="preserve">C3938 - </v>
      </c>
      <c r="D3943" s="77"/>
      <c r="E3943" s="111"/>
      <c r="F3943" s="77"/>
      <c r="G3943" s="79"/>
      <c r="H3943" s="77"/>
      <c r="I3943" s="77"/>
    </row>
    <row r="3944" spans="1:9" x14ac:dyDescent="0.25">
      <c r="A3944" s="13" t="s">
        <v>14721</v>
      </c>
      <c r="B3944" s="78"/>
      <c r="C3944" s="113" t="str">
        <f t="shared" si="62"/>
        <v xml:space="preserve">C3939 - </v>
      </c>
      <c r="D3944" s="77"/>
      <c r="E3944" s="111"/>
      <c r="F3944" s="77"/>
      <c r="G3944" s="79"/>
      <c r="H3944" s="77"/>
      <c r="I3944" s="77"/>
    </row>
    <row r="3945" spans="1:9" x14ac:dyDescent="0.25">
      <c r="A3945" s="13" t="s">
        <v>14722</v>
      </c>
      <c r="B3945" s="78"/>
      <c r="C3945" s="113" t="str">
        <f t="shared" si="62"/>
        <v xml:space="preserve">C3940 - </v>
      </c>
      <c r="D3945" s="77"/>
      <c r="E3945" s="111"/>
      <c r="F3945" s="77"/>
      <c r="G3945" s="79"/>
      <c r="H3945" s="77"/>
      <c r="I3945" s="77"/>
    </row>
    <row r="3946" spans="1:9" x14ac:dyDescent="0.25">
      <c r="A3946" s="13" t="s">
        <v>14723</v>
      </c>
      <c r="B3946" s="78"/>
      <c r="C3946" s="113" t="str">
        <f t="shared" si="62"/>
        <v xml:space="preserve">C3941 - </v>
      </c>
      <c r="D3946" s="77"/>
      <c r="E3946" s="111"/>
      <c r="F3946" s="77"/>
      <c r="G3946" s="79"/>
      <c r="H3946" s="77"/>
      <c r="I3946" s="77"/>
    </row>
    <row r="3947" spans="1:9" x14ac:dyDescent="0.25">
      <c r="A3947" s="13" t="s">
        <v>14724</v>
      </c>
      <c r="B3947" s="78"/>
      <c r="C3947" s="113" t="str">
        <f t="shared" si="62"/>
        <v xml:space="preserve">C3942 - </v>
      </c>
      <c r="D3947" s="77"/>
      <c r="E3947" s="111"/>
      <c r="F3947" s="77"/>
      <c r="G3947" s="79"/>
      <c r="H3947" s="77"/>
      <c r="I3947" s="77"/>
    </row>
    <row r="3948" spans="1:9" x14ac:dyDescent="0.25">
      <c r="A3948" s="13" t="s">
        <v>14725</v>
      </c>
      <c r="B3948" s="78"/>
      <c r="C3948" s="113" t="str">
        <f t="shared" si="62"/>
        <v xml:space="preserve">C3943 - </v>
      </c>
      <c r="D3948" s="77"/>
      <c r="E3948" s="111"/>
      <c r="F3948" s="77"/>
      <c r="G3948" s="79"/>
      <c r="H3948" s="77"/>
      <c r="I3948" s="77"/>
    </row>
    <row r="3949" spans="1:9" x14ac:dyDescent="0.25">
      <c r="A3949" s="13" t="s">
        <v>14726</v>
      </c>
      <c r="B3949" s="78"/>
      <c r="C3949" s="113" t="str">
        <f t="shared" si="62"/>
        <v xml:space="preserve">C3944 - </v>
      </c>
      <c r="D3949" s="77"/>
      <c r="E3949" s="111"/>
      <c r="F3949" s="77"/>
      <c r="G3949" s="79"/>
      <c r="H3949" s="77"/>
      <c r="I3949" s="77"/>
    </row>
    <row r="3950" spans="1:9" x14ac:dyDescent="0.25">
      <c r="A3950" s="13" t="s">
        <v>14727</v>
      </c>
      <c r="B3950" s="78"/>
      <c r="C3950" s="113" t="str">
        <f t="shared" si="62"/>
        <v xml:space="preserve">C3945 - </v>
      </c>
      <c r="D3950" s="77"/>
      <c r="E3950" s="111"/>
      <c r="F3950" s="77"/>
      <c r="G3950" s="79"/>
      <c r="H3950" s="77"/>
      <c r="I3950" s="77"/>
    </row>
    <row r="3951" spans="1:9" x14ac:dyDescent="0.25">
      <c r="A3951" s="13" t="s">
        <v>14728</v>
      </c>
      <c r="B3951" s="78"/>
      <c r="C3951" s="113" t="str">
        <f t="shared" si="62"/>
        <v xml:space="preserve">C3946 - </v>
      </c>
      <c r="D3951" s="77"/>
      <c r="E3951" s="111"/>
      <c r="F3951" s="77"/>
      <c r="G3951" s="79"/>
      <c r="H3951" s="77"/>
      <c r="I3951" s="77"/>
    </row>
    <row r="3952" spans="1:9" x14ac:dyDescent="0.25">
      <c r="A3952" s="13" t="s">
        <v>14729</v>
      </c>
      <c r="B3952" s="78"/>
      <c r="C3952" s="113" t="str">
        <f t="shared" si="62"/>
        <v xml:space="preserve">C3947 - </v>
      </c>
      <c r="D3952" s="77"/>
      <c r="E3952" s="111"/>
      <c r="F3952" s="77"/>
      <c r="G3952" s="79"/>
      <c r="H3952" s="77"/>
      <c r="I3952" s="77"/>
    </row>
    <row r="3953" spans="1:9" x14ac:dyDescent="0.25">
      <c r="A3953" s="13" t="s">
        <v>14730</v>
      </c>
      <c r="B3953" s="78"/>
      <c r="C3953" s="113" t="str">
        <f t="shared" si="62"/>
        <v xml:space="preserve">C3948 - </v>
      </c>
      <c r="D3953" s="77"/>
      <c r="E3953" s="111"/>
      <c r="F3953" s="77"/>
      <c r="G3953" s="79"/>
      <c r="H3953" s="77"/>
      <c r="I3953" s="77"/>
    </row>
    <row r="3954" spans="1:9" x14ac:dyDescent="0.25">
      <c r="A3954" s="13" t="s">
        <v>14731</v>
      </c>
      <c r="B3954" s="78"/>
      <c r="C3954" s="113" t="str">
        <f t="shared" si="62"/>
        <v xml:space="preserve">C3949 - </v>
      </c>
      <c r="D3954" s="77"/>
      <c r="E3954" s="111"/>
      <c r="F3954" s="77"/>
      <c r="G3954" s="79"/>
      <c r="H3954" s="77"/>
      <c r="I3954" s="77"/>
    </row>
    <row r="3955" spans="1:9" x14ac:dyDescent="0.25">
      <c r="A3955" s="13" t="s">
        <v>14732</v>
      </c>
      <c r="B3955" s="78"/>
      <c r="C3955" s="113" t="str">
        <f t="shared" si="62"/>
        <v xml:space="preserve">C3950 - </v>
      </c>
      <c r="D3955" s="77"/>
      <c r="E3955" s="111"/>
      <c r="F3955" s="77"/>
      <c r="G3955" s="79"/>
      <c r="H3955" s="77"/>
      <c r="I3955" s="77"/>
    </row>
    <row r="3956" spans="1:9" x14ac:dyDescent="0.25">
      <c r="A3956" s="13" t="s">
        <v>14733</v>
      </c>
      <c r="B3956" s="78"/>
      <c r="C3956" s="113" t="str">
        <f t="shared" si="62"/>
        <v xml:space="preserve">C3951 - </v>
      </c>
      <c r="D3956" s="77"/>
      <c r="E3956" s="111"/>
      <c r="F3956" s="77"/>
      <c r="G3956" s="79"/>
      <c r="H3956" s="77"/>
      <c r="I3956" s="77"/>
    </row>
    <row r="3957" spans="1:9" x14ac:dyDescent="0.25">
      <c r="A3957" s="13" t="s">
        <v>14734</v>
      </c>
      <c r="B3957" s="78"/>
      <c r="C3957" s="113" t="str">
        <f t="shared" si="62"/>
        <v xml:space="preserve">C3952 - </v>
      </c>
      <c r="D3957" s="77"/>
      <c r="E3957" s="111"/>
      <c r="F3957" s="77"/>
      <c r="G3957" s="79"/>
      <c r="H3957" s="77"/>
      <c r="I3957" s="77"/>
    </row>
    <row r="3958" spans="1:9" x14ac:dyDescent="0.25">
      <c r="A3958" s="13" t="s">
        <v>14735</v>
      </c>
      <c r="B3958" s="78"/>
      <c r="C3958" s="113" t="str">
        <f t="shared" si="62"/>
        <v xml:space="preserve">C3953 - </v>
      </c>
      <c r="D3958" s="77"/>
      <c r="E3958" s="111"/>
      <c r="F3958" s="77"/>
      <c r="G3958" s="79"/>
      <c r="H3958" s="77"/>
      <c r="I3958" s="77"/>
    </row>
    <row r="3959" spans="1:9" x14ac:dyDescent="0.25">
      <c r="A3959" s="13" t="s">
        <v>14736</v>
      </c>
      <c r="B3959" s="78"/>
      <c r="C3959" s="113" t="str">
        <f t="shared" si="62"/>
        <v xml:space="preserve">C3954 - </v>
      </c>
      <c r="D3959" s="77"/>
      <c r="E3959" s="111"/>
      <c r="F3959" s="77"/>
      <c r="G3959" s="79"/>
      <c r="H3959" s="77"/>
      <c r="I3959" s="77"/>
    </row>
    <row r="3960" spans="1:9" x14ac:dyDescent="0.25">
      <c r="A3960" s="13" t="s">
        <v>14737</v>
      </c>
      <c r="B3960" s="78"/>
      <c r="C3960" s="113" t="str">
        <f t="shared" si="62"/>
        <v xml:space="preserve">C3955 - </v>
      </c>
      <c r="D3960" s="77"/>
      <c r="E3960" s="111"/>
      <c r="F3960" s="77"/>
      <c r="G3960" s="79"/>
      <c r="H3960" s="77"/>
      <c r="I3960" s="77"/>
    </row>
    <row r="3961" spans="1:9" x14ac:dyDescent="0.25">
      <c r="A3961" s="13" t="s">
        <v>14738</v>
      </c>
      <c r="B3961" s="78"/>
      <c r="C3961" s="113" t="str">
        <f t="shared" si="62"/>
        <v xml:space="preserve">C3956 - </v>
      </c>
      <c r="D3961" s="77"/>
      <c r="E3961" s="111"/>
      <c r="F3961" s="77"/>
      <c r="G3961" s="79"/>
      <c r="H3961" s="77"/>
      <c r="I3961" s="77"/>
    </row>
    <row r="3962" spans="1:9" x14ac:dyDescent="0.25">
      <c r="A3962" s="13" t="s">
        <v>14739</v>
      </c>
      <c r="B3962" s="78"/>
      <c r="C3962" s="113" t="str">
        <f t="shared" si="62"/>
        <v xml:space="preserve">C3957 - </v>
      </c>
      <c r="D3962" s="77"/>
      <c r="E3962" s="111"/>
      <c r="F3962" s="77"/>
      <c r="G3962" s="79"/>
      <c r="H3962" s="77"/>
      <c r="I3962" s="77"/>
    </row>
    <row r="3963" spans="1:9" x14ac:dyDescent="0.25">
      <c r="A3963" s="13" t="s">
        <v>14740</v>
      </c>
      <c r="B3963" s="78"/>
      <c r="C3963" s="113" t="str">
        <f t="shared" si="62"/>
        <v xml:space="preserve">C3958 - </v>
      </c>
      <c r="D3963" s="77"/>
      <c r="E3963" s="111"/>
      <c r="F3963" s="77"/>
      <c r="G3963" s="79"/>
      <c r="H3963" s="77"/>
      <c r="I3963" s="77"/>
    </row>
    <row r="3964" spans="1:9" x14ac:dyDescent="0.25">
      <c r="A3964" s="13" t="s">
        <v>14741</v>
      </c>
      <c r="B3964" s="78"/>
      <c r="C3964" s="113" t="str">
        <f t="shared" si="62"/>
        <v xml:space="preserve">C3959 - </v>
      </c>
      <c r="D3964" s="77"/>
      <c r="E3964" s="111"/>
      <c r="F3964" s="77"/>
      <c r="G3964" s="79"/>
      <c r="H3964" s="77"/>
      <c r="I3964" s="77"/>
    </row>
    <row r="3965" spans="1:9" x14ac:dyDescent="0.25">
      <c r="A3965" s="13" t="s">
        <v>14742</v>
      </c>
      <c r="B3965" s="78"/>
      <c r="C3965" s="113" t="str">
        <f t="shared" si="62"/>
        <v xml:space="preserve">C3960 - </v>
      </c>
      <c r="D3965" s="77"/>
      <c r="E3965" s="111"/>
      <c r="F3965" s="77"/>
      <c r="G3965" s="79"/>
      <c r="H3965" s="77"/>
      <c r="I3965" s="77"/>
    </row>
    <row r="3966" spans="1:9" x14ac:dyDescent="0.25">
      <c r="A3966" s="13" t="s">
        <v>14743</v>
      </c>
      <c r="B3966" s="78"/>
      <c r="C3966" s="113" t="str">
        <f t="shared" si="62"/>
        <v xml:space="preserve">C3961 - </v>
      </c>
      <c r="D3966" s="77"/>
      <c r="E3966" s="111"/>
      <c r="F3966" s="77"/>
      <c r="G3966" s="79"/>
      <c r="H3966" s="77"/>
      <c r="I3966" s="77"/>
    </row>
    <row r="3967" spans="1:9" x14ac:dyDescent="0.25">
      <c r="A3967" s="13" t="s">
        <v>14744</v>
      </c>
      <c r="B3967" s="78"/>
      <c r="C3967" s="113" t="str">
        <f t="shared" si="62"/>
        <v xml:space="preserve">C3962 - </v>
      </c>
      <c r="D3967" s="77"/>
      <c r="E3967" s="111"/>
      <c r="F3967" s="77"/>
      <c r="G3967" s="79"/>
      <c r="H3967" s="77"/>
      <c r="I3967" s="77"/>
    </row>
    <row r="3968" spans="1:9" x14ac:dyDescent="0.25">
      <c r="A3968" s="13" t="s">
        <v>14745</v>
      </c>
      <c r="B3968" s="78"/>
      <c r="C3968" s="113" t="str">
        <f t="shared" si="62"/>
        <v xml:space="preserve">C3963 - </v>
      </c>
      <c r="D3968" s="77"/>
      <c r="E3968" s="111"/>
      <c r="F3968" s="77"/>
      <c r="G3968" s="79"/>
      <c r="H3968" s="77"/>
      <c r="I3968" s="77"/>
    </row>
    <row r="3969" spans="1:9" x14ac:dyDescent="0.25">
      <c r="A3969" s="13" t="s">
        <v>14746</v>
      </c>
      <c r="B3969" s="78"/>
      <c r="C3969" s="113" t="str">
        <f t="shared" si="62"/>
        <v xml:space="preserve">C3964 - </v>
      </c>
      <c r="D3969" s="77"/>
      <c r="E3969" s="111"/>
      <c r="F3969" s="77"/>
      <c r="G3969" s="79"/>
      <c r="H3969" s="77"/>
      <c r="I3969" s="77"/>
    </row>
    <row r="3970" spans="1:9" x14ac:dyDescent="0.25">
      <c r="A3970" s="13" t="s">
        <v>14747</v>
      </c>
      <c r="B3970" s="78"/>
      <c r="C3970" s="113" t="str">
        <f t="shared" si="62"/>
        <v xml:space="preserve">C3965 - </v>
      </c>
      <c r="D3970" s="77"/>
      <c r="E3970" s="111"/>
      <c r="F3970" s="77"/>
      <c r="G3970" s="79"/>
      <c r="H3970" s="77"/>
      <c r="I3970" s="77"/>
    </row>
    <row r="3971" spans="1:9" x14ac:dyDescent="0.25">
      <c r="A3971" s="13" t="s">
        <v>14748</v>
      </c>
      <c r="B3971" s="78"/>
      <c r="C3971" s="113" t="str">
        <f t="shared" si="62"/>
        <v xml:space="preserve">C3966 - </v>
      </c>
      <c r="D3971" s="77"/>
      <c r="E3971" s="111"/>
      <c r="F3971" s="77"/>
      <c r="G3971" s="79"/>
      <c r="H3971" s="77"/>
      <c r="I3971" s="77"/>
    </row>
    <row r="3972" spans="1:9" x14ac:dyDescent="0.25">
      <c r="A3972" s="13" t="s">
        <v>14749</v>
      </c>
      <c r="B3972" s="78"/>
      <c r="C3972" s="113" t="str">
        <f t="shared" si="62"/>
        <v xml:space="preserve">C3967 - </v>
      </c>
      <c r="D3972" s="77"/>
      <c r="E3972" s="111"/>
      <c r="F3972" s="77"/>
      <c r="G3972" s="79"/>
      <c r="H3972" s="77"/>
      <c r="I3972" s="77"/>
    </row>
    <row r="3973" spans="1:9" x14ac:dyDescent="0.25">
      <c r="A3973" s="13" t="s">
        <v>14750</v>
      </c>
      <c r="B3973" s="78"/>
      <c r="C3973" s="113" t="str">
        <f t="shared" si="62"/>
        <v xml:space="preserve">C3968 - </v>
      </c>
      <c r="D3973" s="77"/>
      <c r="E3973" s="111"/>
      <c r="F3973" s="77"/>
      <c r="G3973" s="79"/>
      <c r="H3973" s="77"/>
      <c r="I3973" s="77"/>
    </row>
    <row r="3974" spans="1:9" x14ac:dyDescent="0.25">
      <c r="A3974" s="13" t="s">
        <v>14751</v>
      </c>
      <c r="B3974" s="78"/>
      <c r="C3974" s="113" t="str">
        <f t="shared" ref="C3974:C4037" si="63">A3974&amp;" - "&amp;B3974</f>
        <v xml:space="preserve">C3969 - </v>
      </c>
      <c r="D3974" s="77"/>
      <c r="E3974" s="111"/>
      <c r="F3974" s="77"/>
      <c r="G3974" s="79"/>
      <c r="H3974" s="77"/>
      <c r="I3974" s="77"/>
    </row>
    <row r="3975" spans="1:9" x14ac:dyDescent="0.25">
      <c r="A3975" s="13" t="s">
        <v>14752</v>
      </c>
      <c r="B3975" s="78"/>
      <c r="C3975" s="113" t="str">
        <f t="shared" si="63"/>
        <v xml:space="preserve">C3970 - </v>
      </c>
      <c r="D3975" s="77"/>
      <c r="E3975" s="111"/>
      <c r="F3975" s="77"/>
      <c r="G3975" s="79"/>
      <c r="H3975" s="77"/>
      <c r="I3975" s="77"/>
    </row>
    <row r="3976" spans="1:9" x14ac:dyDescent="0.25">
      <c r="A3976" s="13" t="s">
        <v>14753</v>
      </c>
      <c r="B3976" s="78"/>
      <c r="C3976" s="113" t="str">
        <f t="shared" si="63"/>
        <v xml:space="preserve">C3971 - </v>
      </c>
      <c r="D3976" s="77"/>
      <c r="E3976" s="111"/>
      <c r="F3976" s="77"/>
      <c r="G3976" s="79"/>
      <c r="H3976" s="77"/>
      <c r="I3976" s="77"/>
    </row>
    <row r="3977" spans="1:9" x14ac:dyDescent="0.25">
      <c r="A3977" s="13" t="s">
        <v>14754</v>
      </c>
      <c r="B3977" s="78"/>
      <c r="C3977" s="113" t="str">
        <f t="shared" si="63"/>
        <v xml:space="preserve">C3972 - </v>
      </c>
      <c r="D3977" s="77"/>
      <c r="E3977" s="111"/>
      <c r="F3977" s="77"/>
      <c r="G3977" s="79"/>
      <c r="H3977" s="77"/>
      <c r="I3977" s="77"/>
    </row>
    <row r="3978" spans="1:9" x14ac:dyDescent="0.25">
      <c r="A3978" s="13" t="s">
        <v>14755</v>
      </c>
      <c r="B3978" s="78"/>
      <c r="C3978" s="113" t="str">
        <f t="shared" si="63"/>
        <v xml:space="preserve">C3973 - </v>
      </c>
      <c r="D3978" s="77"/>
      <c r="E3978" s="111"/>
      <c r="F3978" s="77"/>
      <c r="G3978" s="79"/>
      <c r="H3978" s="77"/>
      <c r="I3978" s="77"/>
    </row>
    <row r="3979" spans="1:9" x14ac:dyDescent="0.25">
      <c r="A3979" s="13" t="s">
        <v>14756</v>
      </c>
      <c r="B3979" s="78"/>
      <c r="C3979" s="113" t="str">
        <f t="shared" si="63"/>
        <v xml:space="preserve">C3974 - </v>
      </c>
      <c r="D3979" s="77"/>
      <c r="E3979" s="111"/>
      <c r="F3979" s="77"/>
      <c r="G3979" s="79"/>
      <c r="H3979" s="77"/>
      <c r="I3979" s="77"/>
    </row>
    <row r="3980" spans="1:9" x14ac:dyDescent="0.25">
      <c r="A3980" s="13" t="s">
        <v>14757</v>
      </c>
      <c r="B3980" s="78"/>
      <c r="C3980" s="113" t="str">
        <f t="shared" si="63"/>
        <v xml:space="preserve">C3975 - </v>
      </c>
      <c r="D3980" s="77"/>
      <c r="E3980" s="111"/>
      <c r="F3980" s="77"/>
      <c r="G3980" s="79"/>
      <c r="H3980" s="77"/>
      <c r="I3980" s="77"/>
    </row>
    <row r="3981" spans="1:9" x14ac:dyDescent="0.25">
      <c r="A3981" s="13" t="s">
        <v>14758</v>
      </c>
      <c r="B3981" s="78"/>
      <c r="C3981" s="113" t="str">
        <f t="shared" si="63"/>
        <v xml:space="preserve">C3976 - </v>
      </c>
      <c r="D3981" s="77"/>
      <c r="E3981" s="111"/>
      <c r="F3981" s="77"/>
      <c r="G3981" s="79"/>
      <c r="H3981" s="77"/>
      <c r="I3981" s="77"/>
    </row>
    <row r="3982" spans="1:9" x14ac:dyDescent="0.25">
      <c r="A3982" s="13" t="s">
        <v>14759</v>
      </c>
      <c r="B3982" s="78"/>
      <c r="C3982" s="113" t="str">
        <f t="shared" si="63"/>
        <v xml:space="preserve">C3977 - </v>
      </c>
      <c r="D3982" s="77"/>
      <c r="E3982" s="111"/>
      <c r="F3982" s="77"/>
      <c r="G3982" s="79"/>
      <c r="H3982" s="77"/>
      <c r="I3982" s="77"/>
    </row>
    <row r="3983" spans="1:9" x14ac:dyDescent="0.25">
      <c r="A3983" s="13" t="s">
        <v>14760</v>
      </c>
      <c r="B3983" s="78"/>
      <c r="C3983" s="113" t="str">
        <f t="shared" si="63"/>
        <v xml:space="preserve">C3978 - </v>
      </c>
      <c r="D3983" s="77"/>
      <c r="E3983" s="111"/>
      <c r="F3983" s="77"/>
      <c r="G3983" s="79"/>
      <c r="H3983" s="77"/>
      <c r="I3983" s="77"/>
    </row>
    <row r="3984" spans="1:9" x14ac:dyDescent="0.25">
      <c r="A3984" s="13" t="s">
        <v>14761</v>
      </c>
      <c r="B3984" s="78"/>
      <c r="C3984" s="113" t="str">
        <f t="shared" si="63"/>
        <v xml:space="preserve">C3979 - </v>
      </c>
      <c r="D3984" s="77"/>
      <c r="E3984" s="111"/>
      <c r="F3984" s="77"/>
      <c r="G3984" s="79"/>
      <c r="H3984" s="77"/>
      <c r="I3984" s="77"/>
    </row>
    <row r="3985" spans="1:9" x14ac:dyDescent="0.25">
      <c r="A3985" s="13" t="s">
        <v>14762</v>
      </c>
      <c r="B3985" s="78"/>
      <c r="C3985" s="113" t="str">
        <f t="shared" si="63"/>
        <v xml:space="preserve">C3980 - </v>
      </c>
      <c r="D3985" s="77"/>
      <c r="E3985" s="111"/>
      <c r="F3985" s="77"/>
      <c r="G3985" s="79"/>
      <c r="H3985" s="77"/>
      <c r="I3985" s="77"/>
    </row>
    <row r="3986" spans="1:9" x14ac:dyDescent="0.25">
      <c r="A3986" s="13" t="s">
        <v>14763</v>
      </c>
      <c r="B3986" s="78"/>
      <c r="C3986" s="113" t="str">
        <f t="shared" si="63"/>
        <v xml:space="preserve">C3981 - </v>
      </c>
      <c r="D3986" s="77"/>
      <c r="E3986" s="111"/>
      <c r="F3986" s="77"/>
      <c r="G3986" s="79"/>
      <c r="H3986" s="77"/>
      <c r="I3986" s="77"/>
    </row>
    <row r="3987" spans="1:9" x14ac:dyDescent="0.25">
      <c r="A3987" s="13" t="s">
        <v>14764</v>
      </c>
      <c r="B3987" s="78"/>
      <c r="C3987" s="113" t="str">
        <f t="shared" si="63"/>
        <v xml:space="preserve">C3982 - </v>
      </c>
      <c r="D3987" s="77"/>
      <c r="E3987" s="111"/>
      <c r="F3987" s="77"/>
      <c r="G3987" s="79"/>
      <c r="H3987" s="77"/>
      <c r="I3987" s="77"/>
    </row>
    <row r="3988" spans="1:9" x14ac:dyDescent="0.25">
      <c r="A3988" s="13" t="s">
        <v>14765</v>
      </c>
      <c r="B3988" s="78"/>
      <c r="C3988" s="113" t="str">
        <f t="shared" si="63"/>
        <v xml:space="preserve">C3983 - </v>
      </c>
      <c r="D3988" s="77"/>
      <c r="E3988" s="111"/>
      <c r="F3988" s="77"/>
      <c r="G3988" s="79"/>
      <c r="H3988" s="77"/>
      <c r="I3988" s="77"/>
    </row>
    <row r="3989" spans="1:9" x14ac:dyDescent="0.25">
      <c r="A3989" s="13" t="s">
        <v>14766</v>
      </c>
      <c r="B3989" s="78"/>
      <c r="C3989" s="113" t="str">
        <f t="shared" si="63"/>
        <v xml:space="preserve">C3984 - </v>
      </c>
      <c r="D3989" s="77"/>
      <c r="E3989" s="111"/>
      <c r="F3989" s="77"/>
      <c r="G3989" s="79"/>
      <c r="H3989" s="77"/>
      <c r="I3989" s="77"/>
    </row>
    <row r="3990" spans="1:9" x14ac:dyDescent="0.25">
      <c r="A3990" s="13" t="s">
        <v>14767</v>
      </c>
      <c r="B3990" s="78"/>
      <c r="C3990" s="113" t="str">
        <f t="shared" si="63"/>
        <v xml:space="preserve">C3985 - </v>
      </c>
      <c r="D3990" s="77"/>
      <c r="E3990" s="111"/>
      <c r="F3990" s="77"/>
      <c r="G3990" s="79"/>
      <c r="H3990" s="77"/>
      <c r="I3990" s="77"/>
    </row>
    <row r="3991" spans="1:9" x14ac:dyDescent="0.25">
      <c r="A3991" s="13" t="s">
        <v>14768</v>
      </c>
      <c r="B3991" s="78"/>
      <c r="C3991" s="113" t="str">
        <f t="shared" si="63"/>
        <v xml:space="preserve">C3986 - </v>
      </c>
      <c r="D3991" s="77"/>
      <c r="E3991" s="111"/>
      <c r="F3991" s="77"/>
      <c r="G3991" s="79"/>
      <c r="H3991" s="77"/>
      <c r="I3991" s="77"/>
    </row>
    <row r="3992" spans="1:9" x14ac:dyDescent="0.25">
      <c r="A3992" s="13" t="s">
        <v>14769</v>
      </c>
      <c r="B3992" s="78"/>
      <c r="C3992" s="113" t="str">
        <f t="shared" si="63"/>
        <v xml:space="preserve">C3987 - </v>
      </c>
      <c r="D3992" s="77"/>
      <c r="E3992" s="111"/>
      <c r="F3992" s="77"/>
      <c r="G3992" s="79"/>
      <c r="H3992" s="77"/>
      <c r="I3992" s="77"/>
    </row>
    <row r="3993" spans="1:9" x14ac:dyDescent="0.25">
      <c r="A3993" s="13" t="s">
        <v>14770</v>
      </c>
      <c r="B3993" s="78"/>
      <c r="C3993" s="113" t="str">
        <f t="shared" si="63"/>
        <v xml:space="preserve">C3988 - </v>
      </c>
      <c r="D3993" s="77"/>
      <c r="E3993" s="111"/>
      <c r="F3993" s="77"/>
      <c r="G3993" s="79"/>
      <c r="H3993" s="77"/>
      <c r="I3993" s="77"/>
    </row>
    <row r="3994" spans="1:9" x14ac:dyDescent="0.25">
      <c r="A3994" s="13" t="s">
        <v>14771</v>
      </c>
      <c r="B3994" s="78"/>
      <c r="C3994" s="113" t="str">
        <f t="shared" si="63"/>
        <v xml:space="preserve">C3989 - </v>
      </c>
      <c r="D3994" s="77"/>
      <c r="E3994" s="111"/>
      <c r="F3994" s="77"/>
      <c r="G3994" s="79"/>
      <c r="H3994" s="77"/>
      <c r="I3994" s="77"/>
    </row>
    <row r="3995" spans="1:9" x14ac:dyDescent="0.25">
      <c r="A3995" s="13" t="s">
        <v>14772</v>
      </c>
      <c r="B3995" s="78"/>
      <c r="C3995" s="113" t="str">
        <f t="shared" si="63"/>
        <v xml:space="preserve">C3990 - </v>
      </c>
      <c r="D3995" s="77"/>
      <c r="E3995" s="111"/>
      <c r="F3995" s="77"/>
      <c r="G3995" s="79"/>
      <c r="H3995" s="77"/>
      <c r="I3995" s="77"/>
    </row>
    <row r="3996" spans="1:9" x14ac:dyDescent="0.25">
      <c r="A3996" s="13" t="s">
        <v>14773</v>
      </c>
      <c r="B3996" s="78"/>
      <c r="C3996" s="113" t="str">
        <f t="shared" si="63"/>
        <v xml:space="preserve">C3991 - </v>
      </c>
      <c r="D3996" s="77"/>
      <c r="E3996" s="111"/>
      <c r="F3996" s="77"/>
      <c r="G3996" s="79"/>
      <c r="H3996" s="77"/>
      <c r="I3996" s="77"/>
    </row>
    <row r="3997" spans="1:9" x14ac:dyDescent="0.25">
      <c r="A3997" s="13" t="s">
        <v>14774</v>
      </c>
      <c r="B3997" s="78"/>
      <c r="C3997" s="113" t="str">
        <f t="shared" si="63"/>
        <v xml:space="preserve">C3992 - </v>
      </c>
      <c r="D3997" s="77"/>
      <c r="E3997" s="111"/>
      <c r="F3997" s="77"/>
      <c r="G3997" s="79"/>
      <c r="H3997" s="77"/>
      <c r="I3997" s="77"/>
    </row>
    <row r="3998" spans="1:9" x14ac:dyDescent="0.25">
      <c r="A3998" s="13" t="s">
        <v>14775</v>
      </c>
      <c r="B3998" s="78"/>
      <c r="C3998" s="113" t="str">
        <f t="shared" si="63"/>
        <v xml:space="preserve">C3993 - </v>
      </c>
      <c r="D3998" s="77"/>
      <c r="E3998" s="111"/>
      <c r="F3998" s="77"/>
      <c r="G3998" s="79"/>
      <c r="H3998" s="77"/>
      <c r="I3998" s="77"/>
    </row>
    <row r="3999" spans="1:9" x14ac:dyDescent="0.25">
      <c r="A3999" s="13" t="s">
        <v>14776</v>
      </c>
      <c r="B3999" s="78"/>
      <c r="C3999" s="113" t="str">
        <f t="shared" si="63"/>
        <v xml:space="preserve">C3994 - </v>
      </c>
      <c r="D3999" s="77"/>
      <c r="E3999" s="111"/>
      <c r="F3999" s="77"/>
      <c r="G3999" s="79"/>
      <c r="H3999" s="77"/>
      <c r="I3999" s="77"/>
    </row>
    <row r="4000" spans="1:9" x14ac:dyDescent="0.25">
      <c r="A4000" s="13" t="s">
        <v>14777</v>
      </c>
      <c r="B4000" s="78"/>
      <c r="C4000" s="113" t="str">
        <f t="shared" si="63"/>
        <v xml:space="preserve">C3995 - </v>
      </c>
      <c r="D4000" s="77"/>
      <c r="E4000" s="111"/>
      <c r="F4000" s="77"/>
      <c r="G4000" s="79"/>
      <c r="H4000" s="77"/>
      <c r="I4000" s="77"/>
    </row>
    <row r="4001" spans="1:9" x14ac:dyDescent="0.25">
      <c r="A4001" s="13" t="s">
        <v>14778</v>
      </c>
      <c r="B4001" s="78"/>
      <c r="C4001" s="113" t="str">
        <f t="shared" si="63"/>
        <v xml:space="preserve">C3996 - </v>
      </c>
      <c r="D4001" s="77"/>
      <c r="E4001" s="111"/>
      <c r="F4001" s="77"/>
      <c r="G4001" s="79"/>
      <c r="H4001" s="77"/>
      <c r="I4001" s="77"/>
    </row>
    <row r="4002" spans="1:9" x14ac:dyDescent="0.25">
      <c r="A4002" s="13" t="s">
        <v>14779</v>
      </c>
      <c r="B4002" s="78"/>
      <c r="C4002" s="113" t="str">
        <f t="shared" si="63"/>
        <v xml:space="preserve">C3997 - </v>
      </c>
      <c r="D4002" s="77"/>
      <c r="E4002" s="111"/>
      <c r="F4002" s="77"/>
      <c r="G4002" s="79"/>
      <c r="H4002" s="77"/>
      <c r="I4002" s="77"/>
    </row>
    <row r="4003" spans="1:9" x14ac:dyDescent="0.25">
      <c r="A4003" s="13" t="s">
        <v>14780</v>
      </c>
      <c r="B4003" s="78"/>
      <c r="C4003" s="113" t="str">
        <f t="shared" si="63"/>
        <v xml:space="preserve">C3998 - </v>
      </c>
      <c r="D4003" s="77"/>
      <c r="E4003" s="111"/>
      <c r="F4003" s="77"/>
      <c r="G4003" s="79"/>
      <c r="H4003" s="77"/>
      <c r="I4003" s="77"/>
    </row>
    <row r="4004" spans="1:9" x14ac:dyDescent="0.25">
      <c r="A4004" s="13" t="s">
        <v>14781</v>
      </c>
      <c r="B4004" s="78"/>
      <c r="C4004" s="113" t="str">
        <f t="shared" si="63"/>
        <v xml:space="preserve">C3999 - </v>
      </c>
      <c r="D4004" s="77"/>
      <c r="E4004" s="111"/>
      <c r="F4004" s="77"/>
      <c r="G4004" s="79"/>
      <c r="H4004" s="77"/>
      <c r="I4004" s="77"/>
    </row>
    <row r="4005" spans="1:9" x14ac:dyDescent="0.25">
      <c r="A4005" s="13" t="s">
        <v>14782</v>
      </c>
      <c r="B4005" s="78"/>
      <c r="C4005" s="113" t="str">
        <f t="shared" si="63"/>
        <v xml:space="preserve">C4000 - </v>
      </c>
      <c r="D4005" s="77"/>
      <c r="E4005" s="111"/>
      <c r="F4005" s="77"/>
      <c r="G4005" s="79"/>
      <c r="H4005" s="77"/>
      <c r="I4005" s="77"/>
    </row>
    <row r="4006" spans="1:9" x14ac:dyDescent="0.25">
      <c r="A4006" s="13" t="s">
        <v>14783</v>
      </c>
      <c r="B4006" s="78"/>
      <c r="C4006" s="113" t="str">
        <f t="shared" si="63"/>
        <v xml:space="preserve">C4001 - </v>
      </c>
      <c r="D4006" s="77"/>
      <c r="E4006" s="111"/>
      <c r="F4006" s="77"/>
      <c r="G4006" s="79"/>
      <c r="H4006" s="77"/>
      <c r="I4006" s="77"/>
    </row>
    <row r="4007" spans="1:9" x14ac:dyDescent="0.25">
      <c r="A4007" s="13" t="s">
        <v>14784</v>
      </c>
      <c r="B4007" s="78"/>
      <c r="C4007" s="113" t="str">
        <f t="shared" si="63"/>
        <v xml:space="preserve">C4002 - </v>
      </c>
      <c r="D4007" s="77"/>
      <c r="E4007" s="111"/>
      <c r="F4007" s="77"/>
      <c r="G4007" s="79"/>
      <c r="H4007" s="77"/>
      <c r="I4007" s="77"/>
    </row>
    <row r="4008" spans="1:9" x14ac:dyDescent="0.25">
      <c r="A4008" s="13" t="s">
        <v>14785</v>
      </c>
      <c r="B4008" s="78"/>
      <c r="C4008" s="113" t="str">
        <f t="shared" si="63"/>
        <v xml:space="preserve">C4003 - </v>
      </c>
      <c r="D4008" s="77"/>
      <c r="E4008" s="111"/>
      <c r="F4008" s="77"/>
      <c r="G4008" s="79"/>
      <c r="H4008" s="77"/>
      <c r="I4008" s="77"/>
    </row>
    <row r="4009" spans="1:9" x14ac:dyDescent="0.25">
      <c r="A4009" s="13" t="s">
        <v>14786</v>
      </c>
      <c r="B4009" s="78"/>
      <c r="C4009" s="113" t="str">
        <f t="shared" si="63"/>
        <v xml:space="preserve">C4004 - </v>
      </c>
      <c r="D4009" s="77"/>
      <c r="E4009" s="111"/>
      <c r="F4009" s="77"/>
      <c r="G4009" s="79"/>
      <c r="H4009" s="77"/>
      <c r="I4009" s="77"/>
    </row>
    <row r="4010" spans="1:9" x14ac:dyDescent="0.25">
      <c r="A4010" s="13" t="s">
        <v>14787</v>
      </c>
      <c r="B4010" s="78"/>
      <c r="C4010" s="113" t="str">
        <f t="shared" si="63"/>
        <v xml:space="preserve">C4005 - </v>
      </c>
      <c r="D4010" s="77"/>
      <c r="E4010" s="111"/>
      <c r="F4010" s="77"/>
      <c r="G4010" s="79"/>
      <c r="H4010" s="77"/>
      <c r="I4010" s="77"/>
    </row>
    <row r="4011" spans="1:9" x14ac:dyDescent="0.25">
      <c r="A4011" s="13" t="s">
        <v>14788</v>
      </c>
      <c r="B4011" s="78"/>
      <c r="C4011" s="113" t="str">
        <f t="shared" si="63"/>
        <v xml:space="preserve">C4006 - </v>
      </c>
      <c r="D4011" s="77"/>
      <c r="E4011" s="111"/>
      <c r="F4011" s="77"/>
      <c r="G4011" s="79"/>
      <c r="H4011" s="77"/>
      <c r="I4011" s="77"/>
    </row>
    <row r="4012" spans="1:9" x14ac:dyDescent="0.25">
      <c r="A4012" s="13" t="s">
        <v>14789</v>
      </c>
      <c r="B4012" s="78"/>
      <c r="C4012" s="113" t="str">
        <f t="shared" si="63"/>
        <v xml:space="preserve">C4007 - </v>
      </c>
      <c r="D4012" s="77"/>
      <c r="E4012" s="111"/>
      <c r="F4012" s="77"/>
      <c r="G4012" s="79"/>
      <c r="H4012" s="77"/>
      <c r="I4012" s="77"/>
    </row>
    <row r="4013" spans="1:9" x14ac:dyDescent="0.25">
      <c r="A4013" s="13" t="s">
        <v>14790</v>
      </c>
      <c r="B4013" s="78"/>
      <c r="C4013" s="113" t="str">
        <f t="shared" si="63"/>
        <v xml:space="preserve">C4008 - </v>
      </c>
      <c r="D4013" s="77"/>
      <c r="E4013" s="111"/>
      <c r="F4013" s="77"/>
      <c r="G4013" s="79"/>
      <c r="H4013" s="77"/>
      <c r="I4013" s="77"/>
    </row>
    <row r="4014" spans="1:9" x14ac:dyDescent="0.25">
      <c r="A4014" s="13" t="s">
        <v>14791</v>
      </c>
      <c r="B4014" s="78"/>
      <c r="C4014" s="113" t="str">
        <f t="shared" si="63"/>
        <v xml:space="preserve">C4009 - </v>
      </c>
      <c r="D4014" s="77"/>
      <c r="E4014" s="111"/>
      <c r="F4014" s="77"/>
      <c r="G4014" s="79"/>
      <c r="H4014" s="77"/>
      <c r="I4014" s="77"/>
    </row>
    <row r="4015" spans="1:9" x14ac:dyDescent="0.25">
      <c r="A4015" s="13" t="s">
        <v>14792</v>
      </c>
      <c r="B4015" s="78"/>
      <c r="C4015" s="113" t="str">
        <f t="shared" si="63"/>
        <v xml:space="preserve">C4010 - </v>
      </c>
      <c r="D4015" s="77"/>
      <c r="E4015" s="111"/>
      <c r="F4015" s="77"/>
      <c r="G4015" s="79"/>
      <c r="H4015" s="77"/>
      <c r="I4015" s="77"/>
    </row>
    <row r="4016" spans="1:9" x14ac:dyDescent="0.25">
      <c r="A4016" s="13" t="s">
        <v>14793</v>
      </c>
      <c r="B4016" s="78"/>
      <c r="C4016" s="113" t="str">
        <f t="shared" si="63"/>
        <v xml:space="preserve">C4011 - </v>
      </c>
      <c r="D4016" s="77"/>
      <c r="E4016" s="111"/>
      <c r="F4016" s="77"/>
      <c r="G4016" s="79"/>
      <c r="H4016" s="77"/>
      <c r="I4016" s="77"/>
    </row>
    <row r="4017" spans="1:9" x14ac:dyDescent="0.25">
      <c r="A4017" s="13" t="s">
        <v>14794</v>
      </c>
      <c r="B4017" s="78"/>
      <c r="C4017" s="113" t="str">
        <f t="shared" si="63"/>
        <v xml:space="preserve">C4012 - </v>
      </c>
      <c r="D4017" s="77"/>
      <c r="E4017" s="111"/>
      <c r="F4017" s="77"/>
      <c r="G4017" s="79"/>
      <c r="H4017" s="77"/>
      <c r="I4017" s="77"/>
    </row>
    <row r="4018" spans="1:9" x14ac:dyDescent="0.25">
      <c r="A4018" s="13" t="s">
        <v>14795</v>
      </c>
      <c r="B4018" s="78"/>
      <c r="C4018" s="113" t="str">
        <f t="shared" si="63"/>
        <v xml:space="preserve">C4013 - </v>
      </c>
      <c r="D4018" s="77"/>
      <c r="E4018" s="111"/>
      <c r="F4018" s="77"/>
      <c r="G4018" s="79"/>
      <c r="H4018" s="77"/>
      <c r="I4018" s="77"/>
    </row>
    <row r="4019" spans="1:9" x14ac:dyDescent="0.25">
      <c r="A4019" s="13" t="s">
        <v>14796</v>
      </c>
      <c r="B4019" s="78"/>
      <c r="C4019" s="113" t="str">
        <f t="shared" si="63"/>
        <v xml:space="preserve">C4014 - </v>
      </c>
      <c r="D4019" s="77"/>
      <c r="E4019" s="111"/>
      <c r="F4019" s="77"/>
      <c r="G4019" s="79"/>
      <c r="H4019" s="77"/>
      <c r="I4019" s="77"/>
    </row>
    <row r="4020" spans="1:9" x14ac:dyDescent="0.25">
      <c r="A4020" s="13" t="s">
        <v>14797</v>
      </c>
      <c r="B4020" s="78"/>
      <c r="C4020" s="113" t="str">
        <f t="shared" si="63"/>
        <v xml:space="preserve">C4015 - </v>
      </c>
      <c r="D4020" s="77"/>
      <c r="E4020" s="111"/>
      <c r="F4020" s="77"/>
      <c r="G4020" s="79"/>
      <c r="H4020" s="77"/>
      <c r="I4020" s="77"/>
    </row>
    <row r="4021" spans="1:9" x14ac:dyDescent="0.25">
      <c r="A4021" s="13" t="s">
        <v>14798</v>
      </c>
      <c r="B4021" s="78"/>
      <c r="C4021" s="113" t="str">
        <f t="shared" si="63"/>
        <v xml:space="preserve">C4016 - </v>
      </c>
      <c r="D4021" s="77"/>
      <c r="E4021" s="111"/>
      <c r="F4021" s="77"/>
      <c r="G4021" s="79"/>
      <c r="H4021" s="77"/>
      <c r="I4021" s="77"/>
    </row>
    <row r="4022" spans="1:9" x14ac:dyDescent="0.25">
      <c r="A4022" s="13" t="s">
        <v>14799</v>
      </c>
      <c r="B4022" s="78"/>
      <c r="C4022" s="113" t="str">
        <f t="shared" si="63"/>
        <v xml:space="preserve">C4017 - </v>
      </c>
      <c r="D4022" s="77"/>
      <c r="E4022" s="111"/>
      <c r="F4022" s="77"/>
      <c r="G4022" s="79"/>
      <c r="H4022" s="77"/>
      <c r="I4022" s="77"/>
    </row>
    <row r="4023" spans="1:9" x14ac:dyDescent="0.25">
      <c r="A4023" s="13" t="s">
        <v>14800</v>
      </c>
      <c r="B4023" s="78"/>
      <c r="C4023" s="113" t="str">
        <f t="shared" si="63"/>
        <v xml:space="preserve">C4018 - </v>
      </c>
      <c r="D4023" s="77"/>
      <c r="E4023" s="111"/>
      <c r="F4023" s="77"/>
      <c r="G4023" s="79"/>
      <c r="H4023" s="77"/>
      <c r="I4023" s="77"/>
    </row>
    <row r="4024" spans="1:9" x14ac:dyDescent="0.25">
      <c r="A4024" s="13" t="s">
        <v>14801</v>
      </c>
      <c r="B4024" s="78"/>
      <c r="C4024" s="113" t="str">
        <f t="shared" si="63"/>
        <v xml:space="preserve">C4019 - </v>
      </c>
      <c r="D4024" s="77"/>
      <c r="E4024" s="111"/>
      <c r="F4024" s="77"/>
      <c r="G4024" s="79"/>
      <c r="H4024" s="77"/>
      <c r="I4024" s="77"/>
    </row>
    <row r="4025" spans="1:9" x14ac:dyDescent="0.25">
      <c r="A4025" s="13" t="s">
        <v>14802</v>
      </c>
      <c r="B4025" s="78"/>
      <c r="C4025" s="113" t="str">
        <f t="shared" si="63"/>
        <v xml:space="preserve">C4020 - </v>
      </c>
      <c r="D4025" s="77"/>
      <c r="E4025" s="111"/>
      <c r="F4025" s="77"/>
      <c r="G4025" s="79"/>
      <c r="H4025" s="77"/>
      <c r="I4025" s="77"/>
    </row>
    <row r="4026" spans="1:9" x14ac:dyDescent="0.25">
      <c r="A4026" s="13" t="s">
        <v>14803</v>
      </c>
      <c r="B4026" s="78"/>
      <c r="C4026" s="113" t="str">
        <f t="shared" si="63"/>
        <v xml:space="preserve">C4021 - </v>
      </c>
      <c r="D4026" s="77"/>
      <c r="E4026" s="111"/>
      <c r="F4026" s="77"/>
      <c r="G4026" s="79"/>
      <c r="H4026" s="77"/>
      <c r="I4026" s="77"/>
    </row>
    <row r="4027" spans="1:9" x14ac:dyDescent="0.25">
      <c r="A4027" s="13" t="s">
        <v>14804</v>
      </c>
      <c r="B4027" s="78"/>
      <c r="C4027" s="113" t="str">
        <f t="shared" si="63"/>
        <v xml:space="preserve">C4022 - </v>
      </c>
      <c r="D4027" s="77"/>
      <c r="E4027" s="111"/>
      <c r="F4027" s="77"/>
      <c r="G4027" s="79"/>
      <c r="H4027" s="77"/>
      <c r="I4027" s="77"/>
    </row>
    <row r="4028" spans="1:9" x14ac:dyDescent="0.25">
      <c r="A4028" s="13" t="s">
        <v>14805</v>
      </c>
      <c r="B4028" s="78"/>
      <c r="C4028" s="113" t="str">
        <f t="shared" si="63"/>
        <v xml:space="preserve">C4023 - </v>
      </c>
      <c r="D4028" s="77"/>
      <c r="E4028" s="111"/>
      <c r="F4028" s="77"/>
      <c r="G4028" s="79"/>
      <c r="H4028" s="77"/>
      <c r="I4028" s="77"/>
    </row>
    <row r="4029" spans="1:9" x14ac:dyDescent="0.25">
      <c r="A4029" s="13" t="s">
        <v>14806</v>
      </c>
      <c r="B4029" s="78"/>
      <c r="C4029" s="113" t="str">
        <f t="shared" si="63"/>
        <v xml:space="preserve">C4024 - </v>
      </c>
      <c r="D4029" s="77"/>
      <c r="E4029" s="111"/>
      <c r="F4029" s="77"/>
      <c r="G4029" s="79"/>
      <c r="H4029" s="77"/>
      <c r="I4029" s="77"/>
    </row>
    <row r="4030" spans="1:9" x14ac:dyDescent="0.25">
      <c r="A4030" s="13" t="s">
        <v>14807</v>
      </c>
      <c r="B4030" s="78"/>
      <c r="C4030" s="113" t="str">
        <f t="shared" si="63"/>
        <v xml:space="preserve">C4025 - </v>
      </c>
      <c r="D4030" s="77"/>
      <c r="E4030" s="111"/>
      <c r="F4030" s="77"/>
      <c r="G4030" s="79"/>
      <c r="H4030" s="77"/>
      <c r="I4030" s="77"/>
    </row>
    <row r="4031" spans="1:9" x14ac:dyDescent="0.25">
      <c r="A4031" s="13" t="s">
        <v>14808</v>
      </c>
      <c r="B4031" s="78"/>
      <c r="C4031" s="113" t="str">
        <f t="shared" si="63"/>
        <v xml:space="preserve">C4026 - </v>
      </c>
      <c r="D4031" s="77"/>
      <c r="E4031" s="111"/>
      <c r="F4031" s="77"/>
      <c r="G4031" s="79"/>
      <c r="H4031" s="77"/>
      <c r="I4031" s="77"/>
    </row>
    <row r="4032" spans="1:9" x14ac:dyDescent="0.25">
      <c r="A4032" s="13" t="s">
        <v>14809</v>
      </c>
      <c r="B4032" s="78"/>
      <c r="C4032" s="113" t="str">
        <f t="shared" si="63"/>
        <v xml:space="preserve">C4027 - </v>
      </c>
      <c r="D4032" s="77"/>
      <c r="E4032" s="111"/>
      <c r="F4032" s="77"/>
      <c r="G4032" s="79"/>
      <c r="H4032" s="77"/>
      <c r="I4032" s="77"/>
    </row>
    <row r="4033" spans="1:9" x14ac:dyDescent="0.25">
      <c r="A4033" s="13" t="s">
        <v>14810</v>
      </c>
      <c r="B4033" s="78"/>
      <c r="C4033" s="113" t="str">
        <f t="shared" si="63"/>
        <v xml:space="preserve">C4028 - </v>
      </c>
      <c r="D4033" s="77"/>
      <c r="E4033" s="111"/>
      <c r="F4033" s="77"/>
      <c r="G4033" s="79"/>
      <c r="H4033" s="77"/>
      <c r="I4033" s="77"/>
    </row>
    <row r="4034" spans="1:9" x14ac:dyDescent="0.25">
      <c r="A4034" s="13" t="s">
        <v>14811</v>
      </c>
      <c r="B4034" s="78"/>
      <c r="C4034" s="113" t="str">
        <f t="shared" si="63"/>
        <v xml:space="preserve">C4029 - </v>
      </c>
      <c r="D4034" s="77"/>
      <c r="E4034" s="111"/>
      <c r="F4034" s="77"/>
      <c r="G4034" s="79"/>
      <c r="H4034" s="77"/>
      <c r="I4034" s="77"/>
    </row>
    <row r="4035" spans="1:9" x14ac:dyDescent="0.25">
      <c r="A4035" s="13" t="s">
        <v>14812</v>
      </c>
      <c r="B4035" s="78"/>
      <c r="C4035" s="113" t="str">
        <f t="shared" si="63"/>
        <v xml:space="preserve">C4030 - </v>
      </c>
      <c r="D4035" s="77"/>
      <c r="E4035" s="111"/>
      <c r="F4035" s="77"/>
      <c r="G4035" s="79"/>
      <c r="H4035" s="77"/>
      <c r="I4035" s="77"/>
    </row>
    <row r="4036" spans="1:9" x14ac:dyDescent="0.25">
      <c r="A4036" s="13" t="s">
        <v>14813</v>
      </c>
      <c r="B4036" s="78"/>
      <c r="C4036" s="113" t="str">
        <f t="shared" si="63"/>
        <v xml:space="preserve">C4031 - </v>
      </c>
      <c r="D4036" s="77"/>
      <c r="E4036" s="111"/>
      <c r="F4036" s="77"/>
      <c r="G4036" s="79"/>
      <c r="H4036" s="77"/>
      <c r="I4036" s="77"/>
    </row>
    <row r="4037" spans="1:9" x14ac:dyDescent="0.25">
      <c r="A4037" s="13" t="s">
        <v>14814</v>
      </c>
      <c r="B4037" s="78"/>
      <c r="C4037" s="113" t="str">
        <f t="shared" si="63"/>
        <v xml:space="preserve">C4032 - </v>
      </c>
      <c r="D4037" s="77"/>
      <c r="E4037" s="111"/>
      <c r="F4037" s="77"/>
      <c r="G4037" s="79"/>
      <c r="H4037" s="77"/>
      <c r="I4037" s="77"/>
    </row>
    <row r="4038" spans="1:9" x14ac:dyDescent="0.25">
      <c r="A4038" s="13" t="s">
        <v>14815</v>
      </c>
      <c r="B4038" s="78"/>
      <c r="C4038" s="113" t="str">
        <f t="shared" ref="C4038:C4101" si="64">A4038&amp;" - "&amp;B4038</f>
        <v xml:space="preserve">C4033 - </v>
      </c>
      <c r="D4038" s="77"/>
      <c r="E4038" s="111"/>
      <c r="F4038" s="77"/>
      <c r="G4038" s="79"/>
      <c r="H4038" s="77"/>
      <c r="I4038" s="77"/>
    </row>
    <row r="4039" spans="1:9" x14ac:dyDescent="0.25">
      <c r="A4039" s="13" t="s">
        <v>14816</v>
      </c>
      <c r="B4039" s="78"/>
      <c r="C4039" s="113" t="str">
        <f t="shared" si="64"/>
        <v xml:space="preserve">C4034 - </v>
      </c>
      <c r="D4039" s="77"/>
      <c r="E4039" s="111"/>
      <c r="F4039" s="77"/>
      <c r="G4039" s="79"/>
      <c r="H4039" s="77"/>
      <c r="I4039" s="77"/>
    </row>
    <row r="4040" spans="1:9" x14ac:dyDescent="0.25">
      <c r="A4040" s="13" t="s">
        <v>14817</v>
      </c>
      <c r="B4040" s="78"/>
      <c r="C4040" s="113" t="str">
        <f t="shared" si="64"/>
        <v xml:space="preserve">C4035 - </v>
      </c>
      <c r="D4040" s="77"/>
      <c r="E4040" s="111"/>
      <c r="F4040" s="77"/>
      <c r="G4040" s="79"/>
      <c r="H4040" s="77"/>
      <c r="I4040" s="77"/>
    </row>
    <row r="4041" spans="1:9" x14ac:dyDescent="0.25">
      <c r="A4041" s="13" t="s">
        <v>14818</v>
      </c>
      <c r="B4041" s="78"/>
      <c r="C4041" s="113" t="str">
        <f t="shared" si="64"/>
        <v xml:space="preserve">C4036 - </v>
      </c>
      <c r="D4041" s="77"/>
      <c r="E4041" s="111"/>
      <c r="F4041" s="77"/>
      <c r="G4041" s="79"/>
      <c r="H4041" s="77"/>
      <c r="I4041" s="77"/>
    </row>
    <row r="4042" spans="1:9" x14ac:dyDescent="0.25">
      <c r="A4042" s="13" t="s">
        <v>14819</v>
      </c>
      <c r="B4042" s="78"/>
      <c r="C4042" s="113" t="str">
        <f t="shared" si="64"/>
        <v xml:space="preserve">C4037 - </v>
      </c>
      <c r="D4042" s="77"/>
      <c r="E4042" s="111"/>
      <c r="F4042" s="77"/>
      <c r="G4042" s="79"/>
      <c r="H4042" s="77"/>
      <c r="I4042" s="77"/>
    </row>
    <row r="4043" spans="1:9" x14ac:dyDescent="0.25">
      <c r="A4043" s="13" t="s">
        <v>14820</v>
      </c>
      <c r="B4043" s="78"/>
      <c r="C4043" s="113" t="str">
        <f t="shared" si="64"/>
        <v xml:space="preserve">C4038 - </v>
      </c>
      <c r="D4043" s="77"/>
      <c r="E4043" s="111"/>
      <c r="F4043" s="77"/>
      <c r="G4043" s="79"/>
      <c r="H4043" s="77"/>
      <c r="I4043" s="77"/>
    </row>
    <row r="4044" spans="1:9" x14ac:dyDescent="0.25">
      <c r="A4044" s="13" t="s">
        <v>14821</v>
      </c>
      <c r="B4044" s="78"/>
      <c r="C4044" s="113" t="str">
        <f t="shared" si="64"/>
        <v xml:space="preserve">C4039 - </v>
      </c>
      <c r="D4044" s="77"/>
      <c r="E4044" s="111"/>
      <c r="F4044" s="77"/>
      <c r="G4044" s="79"/>
      <c r="H4044" s="77"/>
      <c r="I4044" s="77"/>
    </row>
    <row r="4045" spans="1:9" x14ac:dyDescent="0.25">
      <c r="A4045" s="13" t="s">
        <v>14822</v>
      </c>
      <c r="B4045" s="78"/>
      <c r="C4045" s="113" t="str">
        <f t="shared" si="64"/>
        <v xml:space="preserve">C4040 - </v>
      </c>
      <c r="D4045" s="77"/>
      <c r="E4045" s="111"/>
      <c r="F4045" s="77"/>
      <c r="G4045" s="79"/>
      <c r="H4045" s="77"/>
      <c r="I4045" s="77"/>
    </row>
    <row r="4046" spans="1:9" x14ac:dyDescent="0.25">
      <c r="A4046" s="13" t="s">
        <v>14823</v>
      </c>
      <c r="B4046" s="78"/>
      <c r="C4046" s="113" t="str">
        <f t="shared" si="64"/>
        <v xml:space="preserve">C4041 - </v>
      </c>
      <c r="D4046" s="77"/>
      <c r="E4046" s="111"/>
      <c r="F4046" s="77"/>
      <c r="G4046" s="79"/>
      <c r="H4046" s="77"/>
      <c r="I4046" s="77"/>
    </row>
    <row r="4047" spans="1:9" x14ac:dyDescent="0.25">
      <c r="A4047" s="13" t="s">
        <v>14824</v>
      </c>
      <c r="B4047" s="78"/>
      <c r="C4047" s="113" t="str">
        <f t="shared" si="64"/>
        <v xml:space="preserve">C4042 - </v>
      </c>
      <c r="D4047" s="77"/>
      <c r="E4047" s="111"/>
      <c r="F4047" s="77"/>
      <c r="G4047" s="79"/>
      <c r="H4047" s="77"/>
      <c r="I4047" s="77"/>
    </row>
    <row r="4048" spans="1:9" x14ac:dyDescent="0.25">
      <c r="A4048" s="13" t="s">
        <v>14825</v>
      </c>
      <c r="B4048" s="78"/>
      <c r="C4048" s="113" t="str">
        <f t="shared" si="64"/>
        <v xml:space="preserve">C4043 - </v>
      </c>
      <c r="D4048" s="77"/>
      <c r="E4048" s="111"/>
      <c r="F4048" s="77"/>
      <c r="G4048" s="79"/>
      <c r="H4048" s="77"/>
      <c r="I4048" s="77"/>
    </row>
    <row r="4049" spans="1:9" x14ac:dyDescent="0.25">
      <c r="A4049" s="13" t="s">
        <v>14826</v>
      </c>
      <c r="B4049" s="78"/>
      <c r="C4049" s="113" t="str">
        <f t="shared" si="64"/>
        <v xml:space="preserve">C4044 - </v>
      </c>
      <c r="D4049" s="77"/>
      <c r="E4049" s="111"/>
      <c r="F4049" s="77"/>
      <c r="G4049" s="79"/>
      <c r="H4049" s="77"/>
      <c r="I4049" s="77"/>
    </row>
    <row r="4050" spans="1:9" x14ac:dyDescent="0.25">
      <c r="A4050" s="13" t="s">
        <v>14827</v>
      </c>
      <c r="B4050" s="78"/>
      <c r="C4050" s="113" t="str">
        <f t="shared" si="64"/>
        <v xml:space="preserve">C4045 - </v>
      </c>
      <c r="D4050" s="77"/>
      <c r="E4050" s="111"/>
      <c r="F4050" s="77"/>
      <c r="G4050" s="79"/>
      <c r="H4050" s="77"/>
      <c r="I4050" s="77"/>
    </row>
    <row r="4051" spans="1:9" x14ac:dyDescent="0.25">
      <c r="A4051" s="13" t="s">
        <v>14828</v>
      </c>
      <c r="B4051" s="78"/>
      <c r="C4051" s="113" t="str">
        <f t="shared" si="64"/>
        <v xml:space="preserve">C4046 - </v>
      </c>
      <c r="D4051" s="77"/>
      <c r="E4051" s="111"/>
      <c r="F4051" s="77"/>
      <c r="G4051" s="79"/>
      <c r="H4051" s="77"/>
      <c r="I4051" s="77"/>
    </row>
    <row r="4052" spans="1:9" x14ac:dyDescent="0.25">
      <c r="A4052" s="13" t="s">
        <v>14829</v>
      </c>
      <c r="B4052" s="78"/>
      <c r="C4052" s="113" t="str">
        <f t="shared" si="64"/>
        <v xml:space="preserve">C4047 - </v>
      </c>
      <c r="D4052" s="77"/>
      <c r="E4052" s="111"/>
      <c r="F4052" s="77"/>
      <c r="G4052" s="79"/>
      <c r="H4052" s="77"/>
      <c r="I4052" s="77"/>
    </row>
    <row r="4053" spans="1:9" x14ac:dyDescent="0.25">
      <c r="A4053" s="13" t="s">
        <v>14830</v>
      </c>
      <c r="B4053" s="78"/>
      <c r="C4053" s="113" t="str">
        <f t="shared" si="64"/>
        <v xml:space="preserve">C4048 - </v>
      </c>
      <c r="D4053" s="77"/>
      <c r="E4053" s="111"/>
      <c r="F4053" s="77"/>
      <c r="G4053" s="79"/>
      <c r="H4053" s="77"/>
      <c r="I4053" s="77"/>
    </row>
    <row r="4054" spans="1:9" x14ac:dyDescent="0.25">
      <c r="A4054" s="13" t="s">
        <v>14831</v>
      </c>
      <c r="B4054" s="78"/>
      <c r="C4054" s="113" t="str">
        <f t="shared" si="64"/>
        <v xml:space="preserve">C4049 - </v>
      </c>
      <c r="D4054" s="77"/>
      <c r="E4054" s="111"/>
      <c r="F4054" s="77"/>
      <c r="G4054" s="79"/>
      <c r="H4054" s="77"/>
      <c r="I4054" s="77"/>
    </row>
    <row r="4055" spans="1:9" x14ac:dyDescent="0.25">
      <c r="A4055" s="13" t="s">
        <v>14832</v>
      </c>
      <c r="B4055" s="78"/>
      <c r="C4055" s="113" t="str">
        <f t="shared" si="64"/>
        <v xml:space="preserve">C4050 - </v>
      </c>
      <c r="D4055" s="77"/>
      <c r="E4055" s="111"/>
      <c r="F4055" s="77"/>
      <c r="G4055" s="79"/>
      <c r="H4055" s="77"/>
      <c r="I4055" s="77"/>
    </row>
    <row r="4056" spans="1:9" x14ac:dyDescent="0.25">
      <c r="A4056" s="13" t="s">
        <v>14833</v>
      </c>
      <c r="B4056" s="78"/>
      <c r="C4056" s="113" t="str">
        <f t="shared" si="64"/>
        <v xml:space="preserve">C4051 - </v>
      </c>
      <c r="D4056" s="77"/>
      <c r="E4056" s="111"/>
      <c r="F4056" s="77"/>
      <c r="G4056" s="79"/>
      <c r="H4056" s="77"/>
      <c r="I4056" s="77"/>
    </row>
    <row r="4057" spans="1:9" x14ac:dyDescent="0.25">
      <c r="A4057" s="13" t="s">
        <v>14834</v>
      </c>
      <c r="B4057" s="78"/>
      <c r="C4057" s="113" t="str">
        <f t="shared" si="64"/>
        <v xml:space="preserve">C4052 - </v>
      </c>
      <c r="D4057" s="77"/>
      <c r="E4057" s="111"/>
      <c r="F4057" s="77"/>
      <c r="G4057" s="79"/>
      <c r="H4057" s="77"/>
      <c r="I4057" s="77"/>
    </row>
    <row r="4058" spans="1:9" x14ac:dyDescent="0.25">
      <c r="A4058" s="13" t="s">
        <v>14835</v>
      </c>
      <c r="B4058" s="78"/>
      <c r="C4058" s="113" t="str">
        <f t="shared" si="64"/>
        <v xml:space="preserve">C4053 - </v>
      </c>
      <c r="D4058" s="77"/>
      <c r="E4058" s="111"/>
      <c r="F4058" s="77"/>
      <c r="G4058" s="79"/>
      <c r="H4058" s="77"/>
      <c r="I4058" s="77"/>
    </row>
    <row r="4059" spans="1:9" x14ac:dyDescent="0.25">
      <c r="A4059" s="13" t="s">
        <v>14836</v>
      </c>
      <c r="B4059" s="78"/>
      <c r="C4059" s="113" t="str">
        <f t="shared" si="64"/>
        <v xml:space="preserve">C4054 - </v>
      </c>
      <c r="D4059" s="77"/>
      <c r="E4059" s="111"/>
      <c r="F4059" s="77"/>
      <c r="G4059" s="79"/>
      <c r="H4059" s="77"/>
      <c r="I4059" s="77"/>
    </row>
    <row r="4060" spans="1:9" x14ac:dyDescent="0.25">
      <c r="A4060" s="13" t="s">
        <v>14837</v>
      </c>
      <c r="B4060" s="78"/>
      <c r="C4060" s="113" t="str">
        <f t="shared" si="64"/>
        <v xml:space="preserve">C4055 - </v>
      </c>
      <c r="D4060" s="77"/>
      <c r="E4060" s="111"/>
      <c r="F4060" s="77"/>
      <c r="G4060" s="79"/>
      <c r="H4060" s="77"/>
      <c r="I4060" s="77"/>
    </row>
    <row r="4061" spans="1:9" x14ac:dyDescent="0.25">
      <c r="A4061" s="13" t="s">
        <v>14838</v>
      </c>
      <c r="B4061" s="78"/>
      <c r="C4061" s="113" t="str">
        <f t="shared" si="64"/>
        <v xml:space="preserve">C4056 - </v>
      </c>
      <c r="D4061" s="77"/>
      <c r="E4061" s="111"/>
      <c r="F4061" s="77"/>
      <c r="G4061" s="79"/>
      <c r="H4061" s="77"/>
      <c r="I4061" s="77"/>
    </row>
    <row r="4062" spans="1:9" x14ac:dyDescent="0.25">
      <c r="A4062" s="13" t="s">
        <v>14839</v>
      </c>
      <c r="B4062" s="78"/>
      <c r="C4062" s="113" t="str">
        <f t="shared" si="64"/>
        <v xml:space="preserve">C4057 - </v>
      </c>
      <c r="D4062" s="77"/>
      <c r="E4062" s="111"/>
      <c r="F4062" s="77"/>
      <c r="G4062" s="79"/>
      <c r="H4062" s="77"/>
      <c r="I4062" s="77"/>
    </row>
    <row r="4063" spans="1:9" x14ac:dyDescent="0.25">
      <c r="A4063" s="13" t="s">
        <v>14840</v>
      </c>
      <c r="B4063" s="78"/>
      <c r="C4063" s="113" t="str">
        <f t="shared" si="64"/>
        <v xml:space="preserve">C4058 - </v>
      </c>
      <c r="D4063" s="77"/>
      <c r="E4063" s="111"/>
      <c r="F4063" s="77"/>
      <c r="G4063" s="79"/>
      <c r="H4063" s="77"/>
      <c r="I4063" s="77"/>
    </row>
    <row r="4064" spans="1:9" x14ac:dyDescent="0.25">
      <c r="A4064" s="13" t="s">
        <v>14841</v>
      </c>
      <c r="B4064" s="78"/>
      <c r="C4064" s="113" t="str">
        <f t="shared" si="64"/>
        <v xml:space="preserve">C4059 - </v>
      </c>
      <c r="D4064" s="77"/>
      <c r="E4064" s="111"/>
      <c r="F4064" s="77"/>
      <c r="G4064" s="79"/>
      <c r="H4064" s="77"/>
      <c r="I4064" s="77"/>
    </row>
    <row r="4065" spans="1:9" x14ac:dyDescent="0.25">
      <c r="A4065" s="13" t="s">
        <v>14842</v>
      </c>
      <c r="B4065" s="78"/>
      <c r="C4065" s="113" t="str">
        <f t="shared" si="64"/>
        <v xml:space="preserve">C4060 - </v>
      </c>
      <c r="D4065" s="77"/>
      <c r="E4065" s="111"/>
      <c r="F4065" s="77"/>
      <c r="G4065" s="79"/>
      <c r="H4065" s="77"/>
      <c r="I4065" s="77"/>
    </row>
    <row r="4066" spans="1:9" x14ac:dyDescent="0.25">
      <c r="A4066" s="13" t="s">
        <v>14843</v>
      </c>
      <c r="B4066" s="78"/>
      <c r="C4066" s="113" t="str">
        <f t="shared" si="64"/>
        <v xml:space="preserve">C4061 - </v>
      </c>
      <c r="D4066" s="77"/>
      <c r="E4066" s="111"/>
      <c r="F4066" s="77"/>
      <c r="G4066" s="79"/>
      <c r="H4066" s="77"/>
      <c r="I4066" s="77"/>
    </row>
    <row r="4067" spans="1:9" x14ac:dyDescent="0.25">
      <c r="A4067" s="13" t="s">
        <v>14844</v>
      </c>
      <c r="B4067" s="78"/>
      <c r="C4067" s="113" t="str">
        <f t="shared" si="64"/>
        <v xml:space="preserve">C4062 - </v>
      </c>
      <c r="D4067" s="77"/>
      <c r="E4067" s="111"/>
      <c r="F4067" s="77"/>
      <c r="G4067" s="79"/>
      <c r="H4067" s="77"/>
      <c r="I4067" s="77"/>
    </row>
    <row r="4068" spans="1:9" x14ac:dyDescent="0.25">
      <c r="A4068" s="13" t="s">
        <v>14845</v>
      </c>
      <c r="B4068" s="78"/>
      <c r="C4068" s="113" t="str">
        <f t="shared" si="64"/>
        <v xml:space="preserve">C4063 - </v>
      </c>
      <c r="D4068" s="77"/>
      <c r="E4068" s="111"/>
      <c r="F4068" s="77"/>
      <c r="G4068" s="79"/>
      <c r="H4068" s="77"/>
      <c r="I4068" s="77"/>
    </row>
    <row r="4069" spans="1:9" x14ac:dyDescent="0.25">
      <c r="A4069" s="13" t="s">
        <v>14846</v>
      </c>
      <c r="B4069" s="78"/>
      <c r="C4069" s="113" t="str">
        <f t="shared" si="64"/>
        <v xml:space="preserve">C4064 - </v>
      </c>
      <c r="D4069" s="77"/>
      <c r="E4069" s="111"/>
      <c r="F4069" s="77"/>
      <c r="G4069" s="79"/>
      <c r="H4069" s="77"/>
      <c r="I4069" s="77"/>
    </row>
    <row r="4070" spans="1:9" x14ac:dyDescent="0.25">
      <c r="A4070" s="13" t="s">
        <v>14847</v>
      </c>
      <c r="B4070" s="78"/>
      <c r="C4070" s="113" t="str">
        <f t="shared" si="64"/>
        <v xml:space="preserve">C4065 - </v>
      </c>
      <c r="D4070" s="77"/>
      <c r="E4070" s="111"/>
      <c r="F4070" s="77"/>
      <c r="G4070" s="79"/>
      <c r="H4070" s="77"/>
      <c r="I4070" s="77"/>
    </row>
    <row r="4071" spans="1:9" x14ac:dyDescent="0.25">
      <c r="A4071" s="13" t="s">
        <v>14848</v>
      </c>
      <c r="B4071" s="78"/>
      <c r="C4071" s="113" t="str">
        <f t="shared" si="64"/>
        <v xml:space="preserve">C4066 - </v>
      </c>
      <c r="D4071" s="77"/>
      <c r="E4071" s="111"/>
      <c r="F4071" s="77"/>
      <c r="G4071" s="79"/>
      <c r="H4071" s="77"/>
      <c r="I4071" s="77"/>
    </row>
    <row r="4072" spans="1:9" x14ac:dyDescent="0.25">
      <c r="A4072" s="13" t="s">
        <v>14849</v>
      </c>
      <c r="B4072" s="78"/>
      <c r="C4072" s="113" t="str">
        <f t="shared" si="64"/>
        <v xml:space="preserve">C4067 - </v>
      </c>
      <c r="D4072" s="77"/>
      <c r="E4072" s="111"/>
      <c r="F4072" s="77"/>
      <c r="G4072" s="79"/>
      <c r="H4072" s="77"/>
      <c r="I4072" s="77"/>
    </row>
    <row r="4073" spans="1:9" x14ac:dyDescent="0.25">
      <c r="A4073" s="13" t="s">
        <v>14850</v>
      </c>
      <c r="B4073" s="78"/>
      <c r="C4073" s="113" t="str">
        <f t="shared" si="64"/>
        <v xml:space="preserve">C4068 - </v>
      </c>
      <c r="D4073" s="77"/>
      <c r="E4073" s="111"/>
      <c r="F4073" s="77"/>
      <c r="G4073" s="79"/>
      <c r="H4073" s="77"/>
      <c r="I4073" s="77"/>
    </row>
    <row r="4074" spans="1:9" x14ac:dyDescent="0.25">
      <c r="A4074" s="13" t="s">
        <v>14851</v>
      </c>
      <c r="B4074" s="78"/>
      <c r="C4074" s="113" t="str">
        <f t="shared" si="64"/>
        <v xml:space="preserve">C4069 - </v>
      </c>
      <c r="D4074" s="77"/>
      <c r="E4074" s="111"/>
      <c r="F4074" s="77"/>
      <c r="G4074" s="79"/>
      <c r="H4074" s="77"/>
      <c r="I4074" s="77"/>
    </row>
    <row r="4075" spans="1:9" x14ac:dyDescent="0.25">
      <c r="A4075" s="13" t="s">
        <v>14852</v>
      </c>
      <c r="B4075" s="78"/>
      <c r="C4075" s="113" t="str">
        <f t="shared" si="64"/>
        <v xml:space="preserve">C4070 - </v>
      </c>
      <c r="D4075" s="77"/>
      <c r="E4075" s="111"/>
      <c r="F4075" s="77"/>
      <c r="G4075" s="79"/>
      <c r="H4075" s="77"/>
      <c r="I4075" s="77"/>
    </row>
    <row r="4076" spans="1:9" x14ac:dyDescent="0.25">
      <c r="A4076" s="13" t="s">
        <v>14853</v>
      </c>
      <c r="B4076" s="78"/>
      <c r="C4076" s="113" t="str">
        <f t="shared" si="64"/>
        <v xml:space="preserve">C4071 - </v>
      </c>
      <c r="D4076" s="77"/>
      <c r="E4076" s="111"/>
      <c r="F4076" s="77"/>
      <c r="G4076" s="79"/>
      <c r="H4076" s="77"/>
      <c r="I4076" s="77"/>
    </row>
    <row r="4077" spans="1:9" x14ac:dyDescent="0.25">
      <c r="A4077" s="13" t="s">
        <v>14854</v>
      </c>
      <c r="B4077" s="78"/>
      <c r="C4077" s="113" t="str">
        <f t="shared" si="64"/>
        <v xml:space="preserve">C4072 - </v>
      </c>
      <c r="D4077" s="77"/>
      <c r="E4077" s="111"/>
      <c r="F4077" s="77"/>
      <c r="G4077" s="79"/>
      <c r="H4077" s="77"/>
      <c r="I4077" s="77"/>
    </row>
    <row r="4078" spans="1:9" x14ac:dyDescent="0.25">
      <c r="A4078" s="13" t="s">
        <v>14855</v>
      </c>
      <c r="B4078" s="78"/>
      <c r="C4078" s="113" t="str">
        <f t="shared" si="64"/>
        <v xml:space="preserve">C4073 - </v>
      </c>
      <c r="D4078" s="77"/>
      <c r="E4078" s="111"/>
      <c r="F4078" s="77"/>
      <c r="G4078" s="79"/>
      <c r="H4078" s="77"/>
      <c r="I4078" s="77"/>
    </row>
    <row r="4079" spans="1:9" x14ac:dyDescent="0.25">
      <c r="A4079" s="13" t="s">
        <v>14856</v>
      </c>
      <c r="B4079" s="78"/>
      <c r="C4079" s="113" t="str">
        <f t="shared" si="64"/>
        <v xml:space="preserve">C4074 - </v>
      </c>
      <c r="D4079" s="77"/>
      <c r="E4079" s="111"/>
      <c r="F4079" s="77"/>
      <c r="G4079" s="79"/>
      <c r="H4079" s="77"/>
      <c r="I4079" s="77"/>
    </row>
    <row r="4080" spans="1:9" x14ac:dyDescent="0.25">
      <c r="A4080" s="13" t="s">
        <v>14857</v>
      </c>
      <c r="B4080" s="78"/>
      <c r="C4080" s="113" t="str">
        <f t="shared" si="64"/>
        <v xml:space="preserve">C4075 - </v>
      </c>
      <c r="D4080" s="77"/>
      <c r="E4080" s="111"/>
      <c r="F4080" s="77"/>
      <c r="G4080" s="79"/>
      <c r="H4080" s="77"/>
      <c r="I4080" s="77"/>
    </row>
    <row r="4081" spans="1:9" x14ac:dyDescent="0.25">
      <c r="A4081" s="13" t="s">
        <v>14858</v>
      </c>
      <c r="B4081" s="78"/>
      <c r="C4081" s="113" t="str">
        <f t="shared" si="64"/>
        <v xml:space="preserve">C4076 - </v>
      </c>
      <c r="D4081" s="77"/>
      <c r="E4081" s="111"/>
      <c r="F4081" s="77"/>
      <c r="G4081" s="79"/>
      <c r="H4081" s="77"/>
      <c r="I4081" s="77"/>
    </row>
    <row r="4082" spans="1:9" x14ac:dyDescent="0.25">
      <c r="A4082" s="13" t="s">
        <v>14859</v>
      </c>
      <c r="B4082" s="78"/>
      <c r="C4082" s="113" t="str">
        <f t="shared" si="64"/>
        <v xml:space="preserve">C4077 - </v>
      </c>
      <c r="D4082" s="77"/>
      <c r="E4082" s="111"/>
      <c r="F4082" s="77"/>
      <c r="G4082" s="79"/>
      <c r="H4082" s="77"/>
      <c r="I4082" s="77"/>
    </row>
    <row r="4083" spans="1:9" x14ac:dyDescent="0.25">
      <c r="A4083" s="13" t="s">
        <v>14860</v>
      </c>
      <c r="B4083" s="78"/>
      <c r="C4083" s="113" t="str">
        <f t="shared" si="64"/>
        <v xml:space="preserve">C4078 - </v>
      </c>
      <c r="D4083" s="77"/>
      <c r="E4083" s="111"/>
      <c r="F4083" s="77"/>
      <c r="G4083" s="79"/>
      <c r="H4083" s="77"/>
      <c r="I4083" s="77"/>
    </row>
    <row r="4084" spans="1:9" x14ac:dyDescent="0.25">
      <c r="A4084" s="13" t="s">
        <v>14861</v>
      </c>
      <c r="B4084" s="78"/>
      <c r="C4084" s="113" t="str">
        <f t="shared" si="64"/>
        <v xml:space="preserve">C4079 - </v>
      </c>
      <c r="D4084" s="77"/>
      <c r="E4084" s="111"/>
      <c r="F4084" s="77"/>
      <c r="G4084" s="79"/>
      <c r="H4084" s="77"/>
      <c r="I4084" s="77"/>
    </row>
    <row r="4085" spans="1:9" x14ac:dyDescent="0.25">
      <c r="A4085" s="13" t="s">
        <v>14862</v>
      </c>
      <c r="B4085" s="78"/>
      <c r="C4085" s="113" t="str">
        <f t="shared" si="64"/>
        <v xml:space="preserve">C4080 - </v>
      </c>
      <c r="D4085" s="77"/>
      <c r="E4085" s="111"/>
      <c r="F4085" s="77"/>
      <c r="G4085" s="79"/>
      <c r="H4085" s="77"/>
      <c r="I4085" s="77"/>
    </row>
    <row r="4086" spans="1:9" x14ac:dyDescent="0.25">
      <c r="A4086" s="13" t="s">
        <v>14863</v>
      </c>
      <c r="B4086" s="78"/>
      <c r="C4086" s="113" t="str">
        <f t="shared" si="64"/>
        <v xml:space="preserve">C4081 - </v>
      </c>
      <c r="D4086" s="77"/>
      <c r="E4086" s="111"/>
      <c r="F4086" s="77"/>
      <c r="G4086" s="79"/>
      <c r="H4086" s="77"/>
      <c r="I4086" s="77"/>
    </row>
    <row r="4087" spans="1:9" x14ac:dyDescent="0.25">
      <c r="A4087" s="13" t="s">
        <v>14864</v>
      </c>
      <c r="B4087" s="78"/>
      <c r="C4087" s="113" t="str">
        <f t="shared" si="64"/>
        <v xml:space="preserve">C4082 - </v>
      </c>
      <c r="D4087" s="77"/>
      <c r="E4087" s="111"/>
      <c r="F4087" s="77"/>
      <c r="G4087" s="79"/>
      <c r="H4087" s="77"/>
      <c r="I4087" s="77"/>
    </row>
    <row r="4088" spans="1:9" x14ac:dyDescent="0.25">
      <c r="A4088" s="13" t="s">
        <v>14865</v>
      </c>
      <c r="B4088" s="78"/>
      <c r="C4088" s="113" t="str">
        <f t="shared" si="64"/>
        <v xml:space="preserve">C4083 - </v>
      </c>
      <c r="D4088" s="77"/>
      <c r="E4088" s="111"/>
      <c r="F4088" s="77"/>
      <c r="G4088" s="79"/>
      <c r="H4088" s="77"/>
      <c r="I4088" s="77"/>
    </row>
    <row r="4089" spans="1:9" x14ac:dyDescent="0.25">
      <c r="A4089" s="13" t="s">
        <v>14866</v>
      </c>
      <c r="B4089" s="78"/>
      <c r="C4089" s="113" t="str">
        <f t="shared" si="64"/>
        <v xml:space="preserve">C4084 - </v>
      </c>
      <c r="D4089" s="77"/>
      <c r="E4089" s="111"/>
      <c r="F4089" s="77"/>
      <c r="G4089" s="79"/>
      <c r="H4089" s="77"/>
      <c r="I4089" s="77"/>
    </row>
    <row r="4090" spans="1:9" x14ac:dyDescent="0.25">
      <c r="A4090" s="13" t="s">
        <v>14867</v>
      </c>
      <c r="B4090" s="78"/>
      <c r="C4090" s="113" t="str">
        <f t="shared" si="64"/>
        <v xml:space="preserve">C4085 - </v>
      </c>
      <c r="D4090" s="77"/>
      <c r="E4090" s="111"/>
      <c r="F4090" s="77"/>
      <c r="G4090" s="79"/>
      <c r="H4090" s="77"/>
      <c r="I4090" s="77"/>
    </row>
    <row r="4091" spans="1:9" x14ac:dyDescent="0.25">
      <c r="A4091" s="13" t="s">
        <v>14868</v>
      </c>
      <c r="B4091" s="78"/>
      <c r="C4091" s="113" t="str">
        <f t="shared" si="64"/>
        <v xml:space="preserve">C4086 - </v>
      </c>
      <c r="D4091" s="77"/>
      <c r="E4091" s="111"/>
      <c r="F4091" s="77"/>
      <c r="G4091" s="79"/>
      <c r="H4091" s="77"/>
      <c r="I4091" s="77"/>
    </row>
    <row r="4092" spans="1:9" x14ac:dyDescent="0.25">
      <c r="A4092" s="13" t="s">
        <v>14869</v>
      </c>
      <c r="B4092" s="78"/>
      <c r="C4092" s="113" t="str">
        <f t="shared" si="64"/>
        <v xml:space="preserve">C4087 - </v>
      </c>
      <c r="D4092" s="77"/>
      <c r="E4092" s="111"/>
      <c r="F4092" s="77"/>
      <c r="G4092" s="79"/>
      <c r="H4092" s="77"/>
      <c r="I4092" s="77"/>
    </row>
    <row r="4093" spans="1:9" x14ac:dyDescent="0.25">
      <c r="A4093" s="13" t="s">
        <v>14870</v>
      </c>
      <c r="B4093" s="78"/>
      <c r="C4093" s="113" t="str">
        <f t="shared" si="64"/>
        <v xml:space="preserve">C4088 - </v>
      </c>
      <c r="D4093" s="77"/>
      <c r="E4093" s="111"/>
      <c r="F4093" s="77"/>
      <c r="G4093" s="79"/>
      <c r="H4093" s="77"/>
      <c r="I4093" s="77"/>
    </row>
    <row r="4094" spans="1:9" x14ac:dyDescent="0.25">
      <c r="A4094" s="13" t="s">
        <v>14871</v>
      </c>
      <c r="B4094" s="78"/>
      <c r="C4094" s="113" t="str">
        <f t="shared" si="64"/>
        <v xml:space="preserve">C4089 - </v>
      </c>
      <c r="D4094" s="77"/>
      <c r="E4094" s="111"/>
      <c r="F4094" s="77"/>
      <c r="G4094" s="79"/>
      <c r="H4094" s="77"/>
      <c r="I4094" s="77"/>
    </row>
    <row r="4095" spans="1:9" x14ac:dyDescent="0.25">
      <c r="A4095" s="13" t="s">
        <v>14872</v>
      </c>
      <c r="B4095" s="78"/>
      <c r="C4095" s="113" t="str">
        <f t="shared" si="64"/>
        <v xml:space="preserve">C4090 - </v>
      </c>
      <c r="D4095" s="77"/>
      <c r="E4095" s="111"/>
      <c r="F4095" s="77"/>
      <c r="G4095" s="79"/>
      <c r="H4095" s="77"/>
      <c r="I4095" s="77"/>
    </row>
    <row r="4096" spans="1:9" x14ac:dyDescent="0.25">
      <c r="A4096" s="13" t="s">
        <v>14873</v>
      </c>
      <c r="B4096" s="78"/>
      <c r="C4096" s="113" t="str">
        <f t="shared" si="64"/>
        <v xml:space="preserve">C4091 - </v>
      </c>
      <c r="D4096" s="77"/>
      <c r="E4096" s="111"/>
      <c r="F4096" s="77"/>
      <c r="G4096" s="79"/>
      <c r="H4096" s="77"/>
      <c r="I4096" s="77"/>
    </row>
    <row r="4097" spans="1:9" x14ac:dyDescent="0.25">
      <c r="A4097" s="13" t="s">
        <v>14874</v>
      </c>
      <c r="B4097" s="78"/>
      <c r="C4097" s="113" t="str">
        <f t="shared" si="64"/>
        <v xml:space="preserve">C4092 - </v>
      </c>
      <c r="D4097" s="77"/>
      <c r="E4097" s="111"/>
      <c r="F4097" s="77"/>
      <c r="G4097" s="79"/>
      <c r="H4097" s="77"/>
      <c r="I4097" s="77"/>
    </row>
    <row r="4098" spans="1:9" x14ac:dyDescent="0.25">
      <c r="A4098" s="13" t="s">
        <v>14875</v>
      </c>
      <c r="B4098" s="78"/>
      <c r="C4098" s="113" t="str">
        <f t="shared" si="64"/>
        <v xml:space="preserve">C4093 - </v>
      </c>
      <c r="D4098" s="77"/>
      <c r="E4098" s="111"/>
      <c r="F4098" s="77"/>
      <c r="G4098" s="79"/>
      <c r="H4098" s="77"/>
      <c r="I4098" s="77"/>
    </row>
    <row r="4099" spans="1:9" x14ac:dyDescent="0.25">
      <c r="A4099" s="13" t="s">
        <v>14876</v>
      </c>
      <c r="B4099" s="78"/>
      <c r="C4099" s="113" t="str">
        <f t="shared" si="64"/>
        <v xml:space="preserve">C4094 - </v>
      </c>
      <c r="D4099" s="77"/>
      <c r="E4099" s="111"/>
      <c r="F4099" s="77"/>
      <c r="G4099" s="79"/>
      <c r="H4099" s="77"/>
      <c r="I4099" s="77"/>
    </row>
    <row r="4100" spans="1:9" x14ac:dyDescent="0.25">
      <c r="A4100" s="13" t="s">
        <v>14877</v>
      </c>
      <c r="B4100" s="78"/>
      <c r="C4100" s="113" t="str">
        <f t="shared" si="64"/>
        <v xml:space="preserve">C4095 - </v>
      </c>
      <c r="D4100" s="77"/>
      <c r="E4100" s="111"/>
      <c r="F4100" s="77"/>
      <c r="G4100" s="79"/>
      <c r="H4100" s="77"/>
      <c r="I4100" s="77"/>
    </row>
    <row r="4101" spans="1:9" x14ac:dyDescent="0.25">
      <c r="A4101" s="13" t="s">
        <v>14878</v>
      </c>
      <c r="B4101" s="78"/>
      <c r="C4101" s="113" t="str">
        <f t="shared" si="64"/>
        <v xml:space="preserve">C4096 - </v>
      </c>
      <c r="D4101" s="77"/>
      <c r="E4101" s="111"/>
      <c r="F4101" s="77"/>
      <c r="G4101" s="79"/>
      <c r="H4101" s="77"/>
      <c r="I4101" s="77"/>
    </row>
    <row r="4102" spans="1:9" x14ac:dyDescent="0.25">
      <c r="A4102" s="13" t="s">
        <v>14879</v>
      </c>
      <c r="B4102" s="78"/>
      <c r="C4102" s="113" t="str">
        <f t="shared" ref="C4102:C4165" si="65">A4102&amp;" - "&amp;B4102</f>
        <v xml:space="preserve">C4097 - </v>
      </c>
      <c r="D4102" s="77"/>
      <c r="E4102" s="111"/>
      <c r="F4102" s="77"/>
      <c r="G4102" s="79"/>
      <c r="H4102" s="77"/>
      <c r="I4102" s="77"/>
    </row>
    <row r="4103" spans="1:9" x14ac:dyDescent="0.25">
      <c r="A4103" s="13" t="s">
        <v>14880</v>
      </c>
      <c r="B4103" s="78"/>
      <c r="C4103" s="113" t="str">
        <f t="shared" si="65"/>
        <v xml:space="preserve">C4098 - </v>
      </c>
      <c r="D4103" s="77"/>
      <c r="E4103" s="111"/>
      <c r="F4103" s="77"/>
      <c r="G4103" s="79"/>
      <c r="H4103" s="77"/>
      <c r="I4103" s="77"/>
    </row>
    <row r="4104" spans="1:9" x14ac:dyDescent="0.25">
      <c r="A4104" s="13" t="s">
        <v>14881</v>
      </c>
      <c r="B4104" s="78"/>
      <c r="C4104" s="113" t="str">
        <f t="shared" si="65"/>
        <v xml:space="preserve">C4099 - </v>
      </c>
      <c r="D4104" s="77"/>
      <c r="E4104" s="111"/>
      <c r="F4104" s="77"/>
      <c r="G4104" s="79"/>
      <c r="H4104" s="77"/>
      <c r="I4104" s="77"/>
    </row>
    <row r="4105" spans="1:9" x14ac:dyDescent="0.25">
      <c r="A4105" s="13" t="s">
        <v>14882</v>
      </c>
      <c r="B4105" s="78"/>
      <c r="C4105" s="113" t="str">
        <f t="shared" si="65"/>
        <v xml:space="preserve">C4100 - </v>
      </c>
      <c r="D4105" s="77"/>
      <c r="E4105" s="111"/>
      <c r="F4105" s="77"/>
      <c r="G4105" s="79"/>
      <c r="H4105" s="77"/>
      <c r="I4105" s="77"/>
    </row>
    <row r="4106" spans="1:9" x14ac:dyDescent="0.25">
      <c r="A4106" s="13" t="s">
        <v>14883</v>
      </c>
      <c r="B4106" s="78"/>
      <c r="C4106" s="113" t="str">
        <f t="shared" si="65"/>
        <v xml:space="preserve">C4101 - </v>
      </c>
      <c r="D4106" s="77"/>
      <c r="E4106" s="111"/>
      <c r="F4106" s="77"/>
      <c r="G4106" s="79"/>
      <c r="H4106" s="77"/>
      <c r="I4106" s="77"/>
    </row>
    <row r="4107" spans="1:9" x14ac:dyDescent="0.25">
      <c r="A4107" s="13" t="s">
        <v>14884</v>
      </c>
      <c r="B4107" s="78"/>
      <c r="C4107" s="113" t="str">
        <f t="shared" si="65"/>
        <v xml:space="preserve">C4102 - </v>
      </c>
      <c r="D4107" s="77"/>
      <c r="E4107" s="111"/>
      <c r="F4107" s="77"/>
      <c r="G4107" s="79"/>
      <c r="H4107" s="77"/>
      <c r="I4107" s="77"/>
    </row>
    <row r="4108" spans="1:9" x14ac:dyDescent="0.25">
      <c r="A4108" s="13" t="s">
        <v>14885</v>
      </c>
      <c r="B4108" s="78"/>
      <c r="C4108" s="113" t="str">
        <f t="shared" si="65"/>
        <v xml:space="preserve">C4103 - </v>
      </c>
      <c r="D4108" s="77"/>
      <c r="E4108" s="111"/>
      <c r="F4108" s="77"/>
      <c r="G4108" s="79"/>
      <c r="H4108" s="77"/>
      <c r="I4108" s="77"/>
    </row>
    <row r="4109" spans="1:9" x14ac:dyDescent="0.25">
      <c r="A4109" s="13" t="s">
        <v>14886</v>
      </c>
      <c r="B4109" s="78"/>
      <c r="C4109" s="113" t="str">
        <f t="shared" si="65"/>
        <v xml:space="preserve">C4104 - </v>
      </c>
      <c r="D4109" s="77"/>
      <c r="E4109" s="111"/>
      <c r="F4109" s="77"/>
      <c r="G4109" s="79"/>
      <c r="H4109" s="77"/>
      <c r="I4109" s="77"/>
    </row>
    <row r="4110" spans="1:9" x14ac:dyDescent="0.25">
      <c r="A4110" s="13" t="s">
        <v>14887</v>
      </c>
      <c r="B4110" s="78"/>
      <c r="C4110" s="113" t="str">
        <f t="shared" si="65"/>
        <v xml:space="preserve">C4105 - </v>
      </c>
      <c r="D4110" s="77"/>
      <c r="E4110" s="111"/>
      <c r="F4110" s="77"/>
      <c r="G4110" s="79"/>
      <c r="H4110" s="77"/>
      <c r="I4110" s="77"/>
    </row>
    <row r="4111" spans="1:9" x14ac:dyDescent="0.25">
      <c r="A4111" s="13" t="s">
        <v>14888</v>
      </c>
      <c r="B4111" s="78"/>
      <c r="C4111" s="113" t="str">
        <f t="shared" si="65"/>
        <v xml:space="preserve">C4106 - </v>
      </c>
      <c r="D4111" s="77"/>
      <c r="E4111" s="111"/>
      <c r="F4111" s="77"/>
      <c r="G4111" s="79"/>
      <c r="H4111" s="77"/>
      <c r="I4111" s="77"/>
    </row>
    <row r="4112" spans="1:9" x14ac:dyDescent="0.25">
      <c r="A4112" s="13" t="s">
        <v>14889</v>
      </c>
      <c r="B4112" s="78"/>
      <c r="C4112" s="113" t="str">
        <f t="shared" si="65"/>
        <v xml:space="preserve">C4107 - </v>
      </c>
      <c r="D4112" s="77"/>
      <c r="E4112" s="111"/>
      <c r="F4112" s="77"/>
      <c r="G4112" s="79"/>
      <c r="H4112" s="77"/>
      <c r="I4112" s="77"/>
    </row>
    <row r="4113" spans="1:9" x14ac:dyDescent="0.25">
      <c r="A4113" s="13" t="s">
        <v>14890</v>
      </c>
      <c r="B4113" s="78"/>
      <c r="C4113" s="113" t="str">
        <f t="shared" si="65"/>
        <v xml:space="preserve">C4108 - </v>
      </c>
      <c r="D4113" s="77"/>
      <c r="E4113" s="111"/>
      <c r="F4113" s="77"/>
      <c r="G4113" s="79"/>
      <c r="H4113" s="77"/>
      <c r="I4113" s="77"/>
    </row>
    <row r="4114" spans="1:9" x14ac:dyDescent="0.25">
      <c r="A4114" s="13" t="s">
        <v>14891</v>
      </c>
      <c r="B4114" s="78"/>
      <c r="C4114" s="113" t="str">
        <f t="shared" si="65"/>
        <v xml:space="preserve">C4109 - </v>
      </c>
      <c r="D4114" s="77"/>
      <c r="E4114" s="111"/>
      <c r="F4114" s="77"/>
      <c r="G4114" s="79"/>
      <c r="H4114" s="77"/>
      <c r="I4114" s="77"/>
    </row>
    <row r="4115" spans="1:9" x14ac:dyDescent="0.25">
      <c r="A4115" s="13" t="s">
        <v>14892</v>
      </c>
      <c r="B4115" s="78"/>
      <c r="C4115" s="113" t="str">
        <f t="shared" si="65"/>
        <v xml:space="preserve">C4110 - </v>
      </c>
      <c r="D4115" s="77"/>
      <c r="E4115" s="111"/>
      <c r="F4115" s="77"/>
      <c r="G4115" s="79"/>
      <c r="H4115" s="77"/>
      <c r="I4115" s="77"/>
    </row>
    <row r="4116" spans="1:9" x14ac:dyDescent="0.25">
      <c r="A4116" s="13" t="s">
        <v>14893</v>
      </c>
      <c r="B4116" s="78"/>
      <c r="C4116" s="113" t="str">
        <f t="shared" si="65"/>
        <v xml:space="preserve">C4111 - </v>
      </c>
      <c r="D4116" s="77"/>
      <c r="E4116" s="111"/>
      <c r="F4116" s="77"/>
      <c r="G4116" s="79"/>
      <c r="H4116" s="77"/>
      <c r="I4116" s="77"/>
    </row>
    <row r="4117" spans="1:9" x14ac:dyDescent="0.25">
      <c r="A4117" s="13" t="s">
        <v>14894</v>
      </c>
      <c r="B4117" s="78"/>
      <c r="C4117" s="113" t="str">
        <f t="shared" si="65"/>
        <v xml:space="preserve">C4112 - </v>
      </c>
      <c r="D4117" s="77"/>
      <c r="E4117" s="111"/>
      <c r="F4117" s="77"/>
      <c r="G4117" s="79"/>
      <c r="H4117" s="77"/>
      <c r="I4117" s="77"/>
    </row>
    <row r="4118" spans="1:9" x14ac:dyDescent="0.25">
      <c r="A4118" s="13" t="s">
        <v>14895</v>
      </c>
      <c r="B4118" s="78"/>
      <c r="C4118" s="113" t="str">
        <f t="shared" si="65"/>
        <v xml:space="preserve">C4113 - </v>
      </c>
      <c r="D4118" s="77"/>
      <c r="E4118" s="111"/>
      <c r="F4118" s="77"/>
      <c r="G4118" s="79"/>
      <c r="H4118" s="77"/>
      <c r="I4118" s="77"/>
    </row>
    <row r="4119" spans="1:9" x14ac:dyDescent="0.25">
      <c r="A4119" s="13" t="s">
        <v>14896</v>
      </c>
      <c r="B4119" s="78"/>
      <c r="C4119" s="113" t="str">
        <f t="shared" si="65"/>
        <v xml:space="preserve">C4114 - </v>
      </c>
      <c r="D4119" s="77"/>
      <c r="E4119" s="111"/>
      <c r="F4119" s="77"/>
      <c r="G4119" s="79"/>
      <c r="H4119" s="77"/>
      <c r="I4119" s="77"/>
    </row>
    <row r="4120" spans="1:9" x14ac:dyDescent="0.25">
      <c r="A4120" s="13" t="s">
        <v>14897</v>
      </c>
      <c r="B4120" s="78"/>
      <c r="C4120" s="113" t="str">
        <f t="shared" si="65"/>
        <v xml:space="preserve">C4115 - </v>
      </c>
      <c r="D4120" s="77"/>
      <c r="E4120" s="111"/>
      <c r="F4120" s="77"/>
      <c r="G4120" s="79"/>
      <c r="H4120" s="77"/>
      <c r="I4120" s="77"/>
    </row>
    <row r="4121" spans="1:9" x14ac:dyDescent="0.25">
      <c r="A4121" s="13" t="s">
        <v>14898</v>
      </c>
      <c r="B4121" s="78"/>
      <c r="C4121" s="113" t="str">
        <f t="shared" si="65"/>
        <v xml:space="preserve">C4116 - </v>
      </c>
      <c r="D4121" s="77"/>
      <c r="E4121" s="111"/>
      <c r="F4121" s="77"/>
      <c r="G4121" s="79"/>
      <c r="H4121" s="77"/>
      <c r="I4121" s="77"/>
    </row>
    <row r="4122" spans="1:9" x14ac:dyDescent="0.25">
      <c r="A4122" s="13" t="s">
        <v>14899</v>
      </c>
      <c r="B4122" s="78"/>
      <c r="C4122" s="113" t="str">
        <f t="shared" si="65"/>
        <v xml:space="preserve">C4117 - </v>
      </c>
      <c r="D4122" s="77"/>
      <c r="E4122" s="111"/>
      <c r="F4122" s="77"/>
      <c r="G4122" s="79"/>
      <c r="H4122" s="77"/>
      <c r="I4122" s="77"/>
    </row>
    <row r="4123" spans="1:9" x14ac:dyDescent="0.25">
      <c r="A4123" s="13" t="s">
        <v>14900</v>
      </c>
      <c r="B4123" s="78"/>
      <c r="C4123" s="113" t="str">
        <f t="shared" si="65"/>
        <v xml:space="preserve">C4118 - </v>
      </c>
      <c r="D4123" s="77"/>
      <c r="E4123" s="111"/>
      <c r="F4123" s="77"/>
      <c r="G4123" s="79"/>
      <c r="H4123" s="77"/>
      <c r="I4123" s="77"/>
    </row>
    <row r="4124" spans="1:9" x14ac:dyDescent="0.25">
      <c r="A4124" s="13" t="s">
        <v>14901</v>
      </c>
      <c r="B4124" s="78"/>
      <c r="C4124" s="113" t="str">
        <f t="shared" si="65"/>
        <v xml:space="preserve">C4119 - </v>
      </c>
      <c r="D4124" s="77"/>
      <c r="E4124" s="111"/>
      <c r="F4124" s="77"/>
      <c r="G4124" s="79"/>
      <c r="H4124" s="77"/>
      <c r="I4124" s="77"/>
    </row>
    <row r="4125" spans="1:9" x14ac:dyDescent="0.25">
      <c r="A4125" s="13" t="s">
        <v>14902</v>
      </c>
      <c r="B4125" s="78"/>
      <c r="C4125" s="113" t="str">
        <f t="shared" si="65"/>
        <v xml:space="preserve">C4120 - </v>
      </c>
      <c r="D4125" s="77"/>
      <c r="E4125" s="111"/>
      <c r="F4125" s="77"/>
      <c r="G4125" s="79"/>
      <c r="H4125" s="77"/>
      <c r="I4125" s="77"/>
    </row>
    <row r="4126" spans="1:9" x14ac:dyDescent="0.25">
      <c r="A4126" s="13" t="s">
        <v>14903</v>
      </c>
      <c r="B4126" s="78"/>
      <c r="C4126" s="113" t="str">
        <f t="shared" si="65"/>
        <v xml:space="preserve">C4121 - </v>
      </c>
      <c r="D4126" s="77"/>
      <c r="E4126" s="111"/>
      <c r="F4126" s="77"/>
      <c r="G4126" s="79"/>
      <c r="H4126" s="77"/>
      <c r="I4126" s="77"/>
    </row>
    <row r="4127" spans="1:9" x14ac:dyDescent="0.25">
      <c r="A4127" s="13" t="s">
        <v>14904</v>
      </c>
      <c r="B4127" s="78"/>
      <c r="C4127" s="113" t="str">
        <f t="shared" si="65"/>
        <v xml:space="preserve">C4122 - </v>
      </c>
      <c r="D4127" s="77"/>
      <c r="E4127" s="111"/>
      <c r="F4127" s="77"/>
      <c r="G4127" s="79"/>
      <c r="H4127" s="77"/>
      <c r="I4127" s="77"/>
    </row>
    <row r="4128" spans="1:9" x14ac:dyDescent="0.25">
      <c r="A4128" s="13" t="s">
        <v>14905</v>
      </c>
      <c r="B4128" s="78"/>
      <c r="C4128" s="113" t="str">
        <f t="shared" si="65"/>
        <v xml:space="preserve">C4123 - </v>
      </c>
      <c r="D4128" s="77"/>
      <c r="E4128" s="111"/>
      <c r="F4128" s="77"/>
      <c r="G4128" s="79"/>
      <c r="H4128" s="77"/>
      <c r="I4128" s="77"/>
    </row>
    <row r="4129" spans="1:9" x14ac:dyDescent="0.25">
      <c r="A4129" s="13" t="s">
        <v>14906</v>
      </c>
      <c r="B4129" s="78"/>
      <c r="C4129" s="113" t="str">
        <f t="shared" si="65"/>
        <v xml:space="preserve">C4124 - </v>
      </c>
      <c r="D4129" s="77"/>
      <c r="E4129" s="111"/>
      <c r="F4129" s="77"/>
      <c r="G4129" s="79"/>
      <c r="H4129" s="77"/>
      <c r="I4129" s="77"/>
    </row>
    <row r="4130" spans="1:9" x14ac:dyDescent="0.25">
      <c r="A4130" s="13" t="s">
        <v>14907</v>
      </c>
      <c r="B4130" s="78"/>
      <c r="C4130" s="113" t="str">
        <f t="shared" si="65"/>
        <v xml:space="preserve">C4125 - </v>
      </c>
      <c r="D4130" s="77"/>
      <c r="E4130" s="111"/>
      <c r="F4130" s="77"/>
      <c r="G4130" s="79"/>
      <c r="H4130" s="77"/>
      <c r="I4130" s="77"/>
    </row>
    <row r="4131" spans="1:9" x14ac:dyDescent="0.25">
      <c r="A4131" s="13" t="s">
        <v>14908</v>
      </c>
      <c r="B4131" s="78"/>
      <c r="C4131" s="113" t="str">
        <f t="shared" si="65"/>
        <v xml:space="preserve">C4126 - </v>
      </c>
      <c r="D4131" s="77"/>
      <c r="E4131" s="111"/>
      <c r="F4131" s="77"/>
      <c r="G4131" s="79"/>
      <c r="H4131" s="77"/>
      <c r="I4131" s="77"/>
    </row>
    <row r="4132" spans="1:9" x14ac:dyDescent="0.25">
      <c r="A4132" s="13" t="s">
        <v>14909</v>
      </c>
      <c r="B4132" s="78"/>
      <c r="C4132" s="113" t="str">
        <f t="shared" si="65"/>
        <v xml:space="preserve">C4127 - </v>
      </c>
      <c r="D4132" s="77"/>
      <c r="E4132" s="111"/>
      <c r="F4132" s="77"/>
      <c r="G4132" s="79"/>
      <c r="H4132" s="77"/>
      <c r="I4132" s="77"/>
    </row>
    <row r="4133" spans="1:9" x14ac:dyDescent="0.25">
      <c r="A4133" s="13" t="s">
        <v>14910</v>
      </c>
      <c r="B4133" s="78"/>
      <c r="C4133" s="113" t="str">
        <f t="shared" si="65"/>
        <v xml:space="preserve">C4128 - </v>
      </c>
      <c r="D4133" s="77"/>
      <c r="E4133" s="111"/>
      <c r="F4133" s="77"/>
      <c r="G4133" s="79"/>
      <c r="H4133" s="77"/>
      <c r="I4133" s="77"/>
    </row>
    <row r="4134" spans="1:9" x14ac:dyDescent="0.25">
      <c r="A4134" s="13" t="s">
        <v>14911</v>
      </c>
      <c r="B4134" s="78"/>
      <c r="C4134" s="113" t="str">
        <f t="shared" si="65"/>
        <v xml:space="preserve">C4129 - </v>
      </c>
      <c r="D4134" s="77"/>
      <c r="E4134" s="111"/>
      <c r="F4134" s="77"/>
      <c r="G4134" s="79"/>
      <c r="H4134" s="77"/>
      <c r="I4134" s="77"/>
    </row>
    <row r="4135" spans="1:9" x14ac:dyDescent="0.25">
      <c r="A4135" s="13" t="s">
        <v>14912</v>
      </c>
      <c r="B4135" s="78"/>
      <c r="C4135" s="113" t="str">
        <f t="shared" si="65"/>
        <v xml:space="preserve">C4130 - </v>
      </c>
      <c r="D4135" s="77"/>
      <c r="E4135" s="111"/>
      <c r="F4135" s="77"/>
      <c r="G4135" s="79"/>
      <c r="H4135" s="77"/>
      <c r="I4135" s="77"/>
    </row>
    <row r="4136" spans="1:9" x14ac:dyDescent="0.25">
      <c r="A4136" s="13" t="s">
        <v>14913</v>
      </c>
      <c r="B4136" s="78"/>
      <c r="C4136" s="113" t="str">
        <f t="shared" si="65"/>
        <v xml:space="preserve">C4131 - </v>
      </c>
      <c r="D4136" s="77"/>
      <c r="E4136" s="111"/>
      <c r="F4136" s="77"/>
      <c r="G4136" s="79"/>
      <c r="H4136" s="77"/>
      <c r="I4136" s="77"/>
    </row>
    <row r="4137" spans="1:9" x14ac:dyDescent="0.25">
      <c r="A4137" s="13" t="s">
        <v>14914</v>
      </c>
      <c r="B4137" s="78"/>
      <c r="C4137" s="113" t="str">
        <f t="shared" si="65"/>
        <v xml:space="preserve">C4132 - </v>
      </c>
      <c r="D4137" s="77"/>
      <c r="E4137" s="111"/>
      <c r="F4137" s="77"/>
      <c r="G4137" s="79"/>
      <c r="H4137" s="77"/>
      <c r="I4137" s="77"/>
    </row>
    <row r="4138" spans="1:9" x14ac:dyDescent="0.25">
      <c r="A4138" s="13" t="s">
        <v>14915</v>
      </c>
      <c r="B4138" s="78"/>
      <c r="C4138" s="113" t="str">
        <f t="shared" si="65"/>
        <v xml:space="preserve">C4133 - </v>
      </c>
      <c r="D4138" s="77"/>
      <c r="E4138" s="111"/>
      <c r="F4138" s="77"/>
      <c r="G4138" s="79"/>
      <c r="H4138" s="77"/>
      <c r="I4138" s="77"/>
    </row>
    <row r="4139" spans="1:9" x14ac:dyDescent="0.25">
      <c r="A4139" s="13" t="s">
        <v>14916</v>
      </c>
      <c r="B4139" s="78"/>
      <c r="C4139" s="113" t="str">
        <f t="shared" si="65"/>
        <v xml:space="preserve">C4134 - </v>
      </c>
      <c r="D4139" s="77"/>
      <c r="E4139" s="111"/>
      <c r="F4139" s="77"/>
      <c r="G4139" s="79"/>
      <c r="H4139" s="77"/>
      <c r="I4139" s="77"/>
    </row>
    <row r="4140" spans="1:9" x14ac:dyDescent="0.25">
      <c r="A4140" s="13" t="s">
        <v>14917</v>
      </c>
      <c r="B4140" s="78"/>
      <c r="C4140" s="113" t="str">
        <f t="shared" si="65"/>
        <v xml:space="preserve">C4135 - </v>
      </c>
      <c r="D4140" s="77"/>
      <c r="E4140" s="111"/>
      <c r="F4140" s="77"/>
      <c r="G4140" s="79"/>
      <c r="H4140" s="77"/>
      <c r="I4140" s="77"/>
    </row>
    <row r="4141" spans="1:9" x14ac:dyDescent="0.25">
      <c r="A4141" s="13" t="s">
        <v>14918</v>
      </c>
      <c r="B4141" s="78"/>
      <c r="C4141" s="113" t="str">
        <f t="shared" si="65"/>
        <v xml:space="preserve">C4136 - </v>
      </c>
      <c r="D4141" s="77"/>
      <c r="E4141" s="111"/>
      <c r="F4141" s="77"/>
      <c r="G4141" s="79"/>
      <c r="H4141" s="77"/>
      <c r="I4141" s="77"/>
    </row>
    <row r="4142" spans="1:9" x14ac:dyDescent="0.25">
      <c r="A4142" s="13" t="s">
        <v>14919</v>
      </c>
      <c r="B4142" s="78"/>
      <c r="C4142" s="113" t="str">
        <f t="shared" si="65"/>
        <v xml:space="preserve">C4137 - </v>
      </c>
      <c r="D4142" s="77"/>
      <c r="E4142" s="111"/>
      <c r="F4142" s="77"/>
      <c r="G4142" s="79"/>
      <c r="H4142" s="77"/>
      <c r="I4142" s="77"/>
    </row>
    <row r="4143" spans="1:9" x14ac:dyDescent="0.25">
      <c r="A4143" s="13" t="s">
        <v>14920</v>
      </c>
      <c r="B4143" s="78"/>
      <c r="C4143" s="113" t="str">
        <f t="shared" si="65"/>
        <v xml:space="preserve">C4138 - </v>
      </c>
      <c r="D4143" s="77"/>
      <c r="E4143" s="111"/>
      <c r="F4143" s="77"/>
      <c r="G4143" s="79"/>
      <c r="H4143" s="77"/>
      <c r="I4143" s="77"/>
    </row>
    <row r="4144" spans="1:9" x14ac:dyDescent="0.25">
      <c r="A4144" s="13" t="s">
        <v>14921</v>
      </c>
      <c r="B4144" s="78"/>
      <c r="C4144" s="113" t="str">
        <f t="shared" si="65"/>
        <v xml:space="preserve">C4139 - </v>
      </c>
      <c r="D4144" s="77"/>
      <c r="E4144" s="111"/>
      <c r="F4144" s="77"/>
      <c r="G4144" s="79"/>
      <c r="H4144" s="77"/>
      <c r="I4144" s="77"/>
    </row>
    <row r="4145" spans="1:9" x14ac:dyDescent="0.25">
      <c r="A4145" s="13" t="s">
        <v>14922</v>
      </c>
      <c r="B4145" s="78"/>
      <c r="C4145" s="113" t="str">
        <f t="shared" si="65"/>
        <v xml:space="preserve">C4140 - </v>
      </c>
      <c r="D4145" s="77"/>
      <c r="E4145" s="111"/>
      <c r="F4145" s="77"/>
      <c r="G4145" s="79"/>
      <c r="H4145" s="77"/>
      <c r="I4145" s="77"/>
    </row>
    <row r="4146" spans="1:9" x14ac:dyDescent="0.25">
      <c r="A4146" s="13" t="s">
        <v>14923</v>
      </c>
      <c r="B4146" s="78"/>
      <c r="C4146" s="113" t="str">
        <f t="shared" si="65"/>
        <v xml:space="preserve">C4141 - </v>
      </c>
      <c r="D4146" s="77"/>
      <c r="E4146" s="111"/>
      <c r="F4146" s="77"/>
      <c r="G4146" s="79"/>
      <c r="H4146" s="77"/>
      <c r="I4146" s="77"/>
    </row>
    <row r="4147" spans="1:9" x14ac:dyDescent="0.25">
      <c r="A4147" s="13" t="s">
        <v>14924</v>
      </c>
      <c r="B4147" s="78"/>
      <c r="C4147" s="113" t="str">
        <f t="shared" si="65"/>
        <v xml:space="preserve">C4142 - </v>
      </c>
      <c r="D4147" s="77"/>
      <c r="E4147" s="111"/>
      <c r="F4147" s="77"/>
      <c r="G4147" s="79"/>
      <c r="H4147" s="77"/>
      <c r="I4147" s="77"/>
    </row>
    <row r="4148" spans="1:9" x14ac:dyDescent="0.25">
      <c r="A4148" s="13" t="s">
        <v>14925</v>
      </c>
      <c r="B4148" s="78"/>
      <c r="C4148" s="113" t="str">
        <f t="shared" si="65"/>
        <v xml:space="preserve">C4143 - </v>
      </c>
      <c r="D4148" s="77"/>
      <c r="E4148" s="111"/>
      <c r="F4148" s="77"/>
      <c r="G4148" s="79"/>
      <c r="H4148" s="77"/>
      <c r="I4148" s="77"/>
    </row>
    <row r="4149" spans="1:9" x14ac:dyDescent="0.25">
      <c r="A4149" s="13" t="s">
        <v>14926</v>
      </c>
      <c r="B4149" s="78"/>
      <c r="C4149" s="113" t="str">
        <f t="shared" si="65"/>
        <v xml:space="preserve">C4144 - </v>
      </c>
      <c r="D4149" s="77"/>
      <c r="E4149" s="111"/>
      <c r="F4149" s="77"/>
      <c r="G4149" s="79"/>
      <c r="H4149" s="77"/>
      <c r="I4149" s="77"/>
    </row>
    <row r="4150" spans="1:9" x14ac:dyDescent="0.25">
      <c r="A4150" s="13" t="s">
        <v>14927</v>
      </c>
      <c r="B4150" s="78"/>
      <c r="C4150" s="113" t="str">
        <f t="shared" si="65"/>
        <v xml:space="preserve">C4145 - </v>
      </c>
      <c r="D4150" s="77"/>
      <c r="E4150" s="111"/>
      <c r="F4150" s="77"/>
      <c r="G4150" s="79"/>
      <c r="H4150" s="77"/>
      <c r="I4150" s="77"/>
    </row>
    <row r="4151" spans="1:9" x14ac:dyDescent="0.25">
      <c r="A4151" s="13" t="s">
        <v>14928</v>
      </c>
      <c r="B4151" s="78"/>
      <c r="C4151" s="113" t="str">
        <f t="shared" si="65"/>
        <v xml:space="preserve">C4146 - </v>
      </c>
      <c r="D4151" s="77"/>
      <c r="E4151" s="111"/>
      <c r="F4151" s="77"/>
      <c r="G4151" s="79"/>
      <c r="H4151" s="77"/>
      <c r="I4151" s="77"/>
    </row>
    <row r="4152" spans="1:9" x14ac:dyDescent="0.25">
      <c r="A4152" s="13" t="s">
        <v>14929</v>
      </c>
      <c r="B4152" s="78"/>
      <c r="C4152" s="113" t="str">
        <f t="shared" si="65"/>
        <v xml:space="preserve">C4147 - </v>
      </c>
      <c r="D4152" s="77"/>
      <c r="E4152" s="111"/>
      <c r="F4152" s="77"/>
      <c r="G4152" s="79"/>
      <c r="H4152" s="77"/>
      <c r="I4152" s="77"/>
    </row>
    <row r="4153" spans="1:9" x14ac:dyDescent="0.25">
      <c r="A4153" s="13" t="s">
        <v>14930</v>
      </c>
      <c r="B4153" s="78"/>
      <c r="C4153" s="113" t="str">
        <f t="shared" si="65"/>
        <v xml:space="preserve">C4148 - </v>
      </c>
      <c r="D4153" s="77"/>
      <c r="E4153" s="111"/>
      <c r="F4153" s="77"/>
      <c r="G4153" s="79"/>
      <c r="H4153" s="77"/>
      <c r="I4153" s="77"/>
    </row>
    <row r="4154" spans="1:9" x14ac:dyDescent="0.25">
      <c r="A4154" s="13" t="s">
        <v>14931</v>
      </c>
      <c r="B4154" s="78"/>
      <c r="C4154" s="113" t="str">
        <f t="shared" si="65"/>
        <v xml:space="preserve">C4149 - </v>
      </c>
      <c r="D4154" s="77"/>
      <c r="E4154" s="111"/>
      <c r="F4154" s="77"/>
      <c r="G4154" s="79"/>
      <c r="H4154" s="77"/>
      <c r="I4154" s="77"/>
    </row>
    <row r="4155" spans="1:9" x14ac:dyDescent="0.25">
      <c r="A4155" s="13" t="s">
        <v>14932</v>
      </c>
      <c r="B4155" s="78"/>
      <c r="C4155" s="113" t="str">
        <f t="shared" si="65"/>
        <v xml:space="preserve">C4150 - </v>
      </c>
      <c r="D4155" s="77"/>
      <c r="E4155" s="111"/>
      <c r="F4155" s="77"/>
      <c r="G4155" s="79"/>
      <c r="H4155" s="77"/>
      <c r="I4155" s="77"/>
    </row>
    <row r="4156" spans="1:9" x14ac:dyDescent="0.25">
      <c r="A4156" s="13" t="s">
        <v>14933</v>
      </c>
      <c r="B4156" s="78"/>
      <c r="C4156" s="113" t="str">
        <f t="shared" si="65"/>
        <v xml:space="preserve">C4151 - </v>
      </c>
      <c r="D4156" s="77"/>
      <c r="E4156" s="111"/>
      <c r="F4156" s="77"/>
      <c r="G4156" s="79"/>
      <c r="H4156" s="77"/>
      <c r="I4156" s="77"/>
    </row>
    <row r="4157" spans="1:9" x14ac:dyDescent="0.25">
      <c r="A4157" s="13" t="s">
        <v>14934</v>
      </c>
      <c r="B4157" s="78"/>
      <c r="C4157" s="113" t="str">
        <f t="shared" si="65"/>
        <v xml:space="preserve">C4152 - </v>
      </c>
      <c r="D4157" s="77"/>
      <c r="E4157" s="111"/>
      <c r="F4157" s="77"/>
      <c r="G4157" s="79"/>
      <c r="H4157" s="77"/>
      <c r="I4157" s="77"/>
    </row>
    <row r="4158" spans="1:9" x14ac:dyDescent="0.25">
      <c r="A4158" s="13" t="s">
        <v>14935</v>
      </c>
      <c r="B4158" s="78"/>
      <c r="C4158" s="113" t="str">
        <f t="shared" si="65"/>
        <v xml:space="preserve">C4153 - </v>
      </c>
      <c r="D4158" s="77"/>
      <c r="E4158" s="111"/>
      <c r="F4158" s="77"/>
      <c r="G4158" s="79"/>
      <c r="H4158" s="77"/>
      <c r="I4158" s="77"/>
    </row>
    <row r="4159" spans="1:9" x14ac:dyDescent="0.25">
      <c r="A4159" s="13" t="s">
        <v>14936</v>
      </c>
      <c r="B4159" s="78"/>
      <c r="C4159" s="113" t="str">
        <f t="shared" si="65"/>
        <v xml:space="preserve">C4154 - </v>
      </c>
      <c r="D4159" s="77"/>
      <c r="E4159" s="111"/>
      <c r="F4159" s="77"/>
      <c r="G4159" s="79"/>
      <c r="H4159" s="77"/>
      <c r="I4159" s="77"/>
    </row>
    <row r="4160" spans="1:9" x14ac:dyDescent="0.25">
      <c r="A4160" s="13" t="s">
        <v>14937</v>
      </c>
      <c r="B4160" s="78"/>
      <c r="C4160" s="113" t="str">
        <f t="shared" si="65"/>
        <v xml:space="preserve">C4155 - </v>
      </c>
      <c r="D4160" s="77"/>
      <c r="E4160" s="111"/>
      <c r="F4160" s="77"/>
      <c r="G4160" s="79"/>
      <c r="H4160" s="77"/>
      <c r="I4160" s="77"/>
    </row>
    <row r="4161" spans="1:9" x14ac:dyDescent="0.25">
      <c r="A4161" s="13" t="s">
        <v>14938</v>
      </c>
      <c r="B4161" s="78"/>
      <c r="C4161" s="113" t="str">
        <f t="shared" si="65"/>
        <v xml:space="preserve">C4156 - </v>
      </c>
      <c r="D4161" s="77"/>
      <c r="E4161" s="111"/>
      <c r="F4161" s="77"/>
      <c r="G4161" s="79"/>
      <c r="H4161" s="77"/>
      <c r="I4161" s="77"/>
    </row>
    <row r="4162" spans="1:9" x14ac:dyDescent="0.25">
      <c r="A4162" s="13" t="s">
        <v>14939</v>
      </c>
      <c r="B4162" s="78"/>
      <c r="C4162" s="113" t="str">
        <f t="shared" si="65"/>
        <v xml:space="preserve">C4157 - </v>
      </c>
      <c r="D4162" s="77"/>
      <c r="E4162" s="111"/>
      <c r="F4162" s="77"/>
      <c r="G4162" s="79"/>
      <c r="H4162" s="77"/>
      <c r="I4162" s="77"/>
    </row>
    <row r="4163" spans="1:9" x14ac:dyDescent="0.25">
      <c r="A4163" s="13" t="s">
        <v>14940</v>
      </c>
      <c r="B4163" s="78"/>
      <c r="C4163" s="113" t="str">
        <f t="shared" si="65"/>
        <v xml:space="preserve">C4158 - </v>
      </c>
      <c r="D4163" s="77"/>
      <c r="E4163" s="111"/>
      <c r="F4163" s="77"/>
      <c r="G4163" s="79"/>
      <c r="H4163" s="77"/>
      <c r="I4163" s="77"/>
    </row>
    <row r="4164" spans="1:9" x14ac:dyDescent="0.25">
      <c r="A4164" s="13" t="s">
        <v>14941</v>
      </c>
      <c r="B4164" s="78"/>
      <c r="C4164" s="113" t="str">
        <f t="shared" si="65"/>
        <v xml:space="preserve">C4159 - </v>
      </c>
      <c r="D4164" s="77"/>
      <c r="E4164" s="111"/>
      <c r="F4164" s="77"/>
      <c r="G4164" s="79"/>
      <c r="H4164" s="77"/>
      <c r="I4164" s="77"/>
    </row>
    <row r="4165" spans="1:9" x14ac:dyDescent="0.25">
      <c r="A4165" s="13" t="s">
        <v>14942</v>
      </c>
      <c r="B4165" s="78"/>
      <c r="C4165" s="113" t="str">
        <f t="shared" si="65"/>
        <v xml:space="preserve">C4160 - </v>
      </c>
      <c r="D4165" s="77"/>
      <c r="E4165" s="111"/>
      <c r="F4165" s="77"/>
      <c r="G4165" s="79"/>
      <c r="H4165" s="77"/>
      <c r="I4165" s="77"/>
    </row>
    <row r="4166" spans="1:9" x14ac:dyDescent="0.25">
      <c r="A4166" s="13" t="s">
        <v>14943</v>
      </c>
      <c r="B4166" s="78"/>
      <c r="C4166" s="113" t="str">
        <f t="shared" ref="C4166:C4229" si="66">A4166&amp;" - "&amp;B4166</f>
        <v xml:space="preserve">C4161 - </v>
      </c>
      <c r="D4166" s="77"/>
      <c r="E4166" s="111"/>
      <c r="F4166" s="77"/>
      <c r="G4166" s="79"/>
      <c r="H4166" s="77"/>
      <c r="I4166" s="77"/>
    </row>
    <row r="4167" spans="1:9" x14ac:dyDescent="0.25">
      <c r="A4167" s="13" t="s">
        <v>14944</v>
      </c>
      <c r="B4167" s="78"/>
      <c r="C4167" s="113" t="str">
        <f t="shared" si="66"/>
        <v xml:space="preserve">C4162 - </v>
      </c>
      <c r="D4167" s="77"/>
      <c r="E4167" s="111"/>
      <c r="F4167" s="77"/>
      <c r="G4167" s="79"/>
      <c r="H4167" s="77"/>
      <c r="I4167" s="77"/>
    </row>
    <row r="4168" spans="1:9" x14ac:dyDescent="0.25">
      <c r="A4168" s="13" t="s">
        <v>14945</v>
      </c>
      <c r="B4168" s="78"/>
      <c r="C4168" s="113" t="str">
        <f t="shared" si="66"/>
        <v xml:space="preserve">C4163 - </v>
      </c>
      <c r="D4168" s="77"/>
      <c r="E4168" s="111"/>
      <c r="F4168" s="77"/>
      <c r="G4168" s="79"/>
      <c r="H4168" s="77"/>
      <c r="I4168" s="77"/>
    </row>
    <row r="4169" spans="1:9" x14ac:dyDescent="0.25">
      <c r="A4169" s="13" t="s">
        <v>14946</v>
      </c>
      <c r="B4169" s="78"/>
      <c r="C4169" s="113" t="str">
        <f t="shared" si="66"/>
        <v xml:space="preserve">C4164 - </v>
      </c>
      <c r="D4169" s="77"/>
      <c r="E4169" s="111"/>
      <c r="F4169" s="77"/>
      <c r="G4169" s="79"/>
      <c r="H4169" s="77"/>
      <c r="I4169" s="77"/>
    </row>
    <row r="4170" spans="1:9" x14ac:dyDescent="0.25">
      <c r="A4170" s="13" t="s">
        <v>14947</v>
      </c>
      <c r="B4170" s="78"/>
      <c r="C4170" s="113" t="str">
        <f t="shared" si="66"/>
        <v xml:space="preserve">C4165 - </v>
      </c>
      <c r="D4170" s="77"/>
      <c r="E4170" s="111"/>
      <c r="F4170" s="77"/>
      <c r="G4170" s="79"/>
      <c r="H4170" s="77"/>
      <c r="I4170" s="77"/>
    </row>
    <row r="4171" spans="1:9" x14ac:dyDescent="0.25">
      <c r="A4171" s="13" t="s">
        <v>14948</v>
      </c>
      <c r="B4171" s="78"/>
      <c r="C4171" s="113" t="str">
        <f t="shared" si="66"/>
        <v xml:space="preserve">C4166 - </v>
      </c>
      <c r="D4171" s="77"/>
      <c r="E4171" s="111"/>
      <c r="F4171" s="77"/>
      <c r="G4171" s="79"/>
      <c r="H4171" s="77"/>
      <c r="I4171" s="77"/>
    </row>
    <row r="4172" spans="1:9" x14ac:dyDescent="0.25">
      <c r="A4172" s="13" t="s">
        <v>14949</v>
      </c>
      <c r="B4172" s="78"/>
      <c r="C4172" s="113" t="str">
        <f t="shared" si="66"/>
        <v xml:space="preserve">C4167 - </v>
      </c>
      <c r="D4172" s="77"/>
      <c r="E4172" s="111"/>
      <c r="F4172" s="77"/>
      <c r="G4172" s="79"/>
      <c r="H4172" s="77"/>
      <c r="I4172" s="77"/>
    </row>
    <row r="4173" spans="1:9" x14ac:dyDescent="0.25">
      <c r="A4173" s="13" t="s">
        <v>14950</v>
      </c>
      <c r="B4173" s="78"/>
      <c r="C4173" s="113" t="str">
        <f t="shared" si="66"/>
        <v xml:space="preserve">C4168 - </v>
      </c>
      <c r="D4173" s="77"/>
      <c r="E4173" s="111"/>
      <c r="F4173" s="77"/>
      <c r="G4173" s="79"/>
      <c r="H4173" s="77"/>
      <c r="I4173" s="77"/>
    </row>
    <row r="4174" spans="1:9" x14ac:dyDescent="0.25">
      <c r="A4174" s="13" t="s">
        <v>14951</v>
      </c>
      <c r="B4174" s="78"/>
      <c r="C4174" s="113" t="str">
        <f t="shared" si="66"/>
        <v xml:space="preserve">C4169 - </v>
      </c>
      <c r="D4174" s="77"/>
      <c r="E4174" s="111"/>
      <c r="F4174" s="77"/>
      <c r="G4174" s="79"/>
      <c r="H4174" s="77"/>
      <c r="I4174" s="77"/>
    </row>
    <row r="4175" spans="1:9" x14ac:dyDescent="0.25">
      <c r="A4175" s="13" t="s">
        <v>14952</v>
      </c>
      <c r="B4175" s="78"/>
      <c r="C4175" s="113" t="str">
        <f t="shared" si="66"/>
        <v xml:space="preserve">C4170 - </v>
      </c>
      <c r="D4175" s="77"/>
      <c r="E4175" s="111"/>
      <c r="F4175" s="77"/>
      <c r="G4175" s="79"/>
      <c r="H4175" s="77"/>
      <c r="I4175" s="77"/>
    </row>
    <row r="4176" spans="1:9" x14ac:dyDescent="0.25">
      <c r="A4176" s="13" t="s">
        <v>14953</v>
      </c>
      <c r="B4176" s="78"/>
      <c r="C4176" s="113" t="str">
        <f t="shared" si="66"/>
        <v xml:space="preserve">C4171 - </v>
      </c>
      <c r="D4176" s="77"/>
      <c r="E4176" s="111"/>
      <c r="F4176" s="77"/>
      <c r="G4176" s="79"/>
      <c r="H4176" s="77"/>
      <c r="I4176" s="77"/>
    </row>
    <row r="4177" spans="1:9" x14ac:dyDescent="0.25">
      <c r="A4177" s="13" t="s">
        <v>14954</v>
      </c>
      <c r="B4177" s="78"/>
      <c r="C4177" s="113" t="str">
        <f t="shared" si="66"/>
        <v xml:space="preserve">C4172 - </v>
      </c>
      <c r="D4177" s="77"/>
      <c r="E4177" s="111"/>
      <c r="F4177" s="77"/>
      <c r="G4177" s="79"/>
      <c r="H4177" s="77"/>
      <c r="I4177" s="77"/>
    </row>
    <row r="4178" spans="1:9" x14ac:dyDescent="0.25">
      <c r="A4178" s="13" t="s">
        <v>14955</v>
      </c>
      <c r="B4178" s="78"/>
      <c r="C4178" s="113" t="str">
        <f t="shared" si="66"/>
        <v xml:space="preserve">C4173 - </v>
      </c>
      <c r="D4178" s="77"/>
      <c r="E4178" s="111"/>
      <c r="F4178" s="77"/>
      <c r="G4178" s="79"/>
      <c r="H4178" s="77"/>
      <c r="I4178" s="77"/>
    </row>
    <row r="4179" spans="1:9" x14ac:dyDescent="0.25">
      <c r="A4179" s="13" t="s">
        <v>14956</v>
      </c>
      <c r="B4179" s="78"/>
      <c r="C4179" s="113" t="str">
        <f t="shared" si="66"/>
        <v xml:space="preserve">C4174 - </v>
      </c>
      <c r="D4179" s="77"/>
      <c r="E4179" s="111"/>
      <c r="F4179" s="77"/>
      <c r="G4179" s="79"/>
      <c r="H4179" s="77"/>
      <c r="I4179" s="77"/>
    </row>
    <row r="4180" spans="1:9" x14ac:dyDescent="0.25">
      <c r="A4180" s="13" t="s">
        <v>14957</v>
      </c>
      <c r="B4180" s="78"/>
      <c r="C4180" s="113" t="str">
        <f t="shared" si="66"/>
        <v xml:space="preserve">C4175 - </v>
      </c>
      <c r="D4180" s="77"/>
      <c r="E4180" s="111"/>
      <c r="F4180" s="77"/>
      <c r="G4180" s="79"/>
      <c r="H4180" s="77"/>
      <c r="I4180" s="77"/>
    </row>
    <row r="4181" spans="1:9" x14ac:dyDescent="0.25">
      <c r="A4181" s="13" t="s">
        <v>14958</v>
      </c>
      <c r="B4181" s="78"/>
      <c r="C4181" s="113" t="str">
        <f t="shared" si="66"/>
        <v xml:space="preserve">C4176 - </v>
      </c>
      <c r="D4181" s="77"/>
      <c r="E4181" s="111"/>
      <c r="F4181" s="77"/>
      <c r="G4181" s="79"/>
      <c r="H4181" s="77"/>
      <c r="I4181" s="77"/>
    </row>
    <row r="4182" spans="1:9" x14ac:dyDescent="0.25">
      <c r="A4182" s="13" t="s">
        <v>14959</v>
      </c>
      <c r="B4182" s="78"/>
      <c r="C4182" s="113" t="str">
        <f t="shared" si="66"/>
        <v xml:space="preserve">C4177 - </v>
      </c>
      <c r="D4182" s="77"/>
      <c r="E4182" s="111"/>
      <c r="F4182" s="77"/>
      <c r="G4182" s="79"/>
      <c r="H4182" s="77"/>
      <c r="I4182" s="77"/>
    </row>
    <row r="4183" spans="1:9" x14ac:dyDescent="0.25">
      <c r="A4183" s="13" t="s">
        <v>14960</v>
      </c>
      <c r="B4183" s="78"/>
      <c r="C4183" s="113" t="str">
        <f t="shared" si="66"/>
        <v xml:space="preserve">C4178 - </v>
      </c>
      <c r="D4183" s="77"/>
      <c r="E4183" s="111"/>
      <c r="F4183" s="77"/>
      <c r="G4183" s="79"/>
      <c r="H4183" s="77"/>
      <c r="I4183" s="77"/>
    </row>
    <row r="4184" spans="1:9" x14ac:dyDescent="0.25">
      <c r="A4184" s="13" t="s">
        <v>14961</v>
      </c>
      <c r="B4184" s="78"/>
      <c r="C4184" s="113" t="str">
        <f t="shared" si="66"/>
        <v xml:space="preserve">C4179 - </v>
      </c>
      <c r="D4184" s="77"/>
      <c r="E4184" s="111"/>
      <c r="F4184" s="77"/>
      <c r="G4184" s="79"/>
      <c r="H4184" s="77"/>
      <c r="I4184" s="77"/>
    </row>
    <row r="4185" spans="1:9" x14ac:dyDescent="0.25">
      <c r="A4185" s="13" t="s">
        <v>14962</v>
      </c>
      <c r="B4185" s="78"/>
      <c r="C4185" s="113" t="str">
        <f t="shared" si="66"/>
        <v xml:space="preserve">C4180 - </v>
      </c>
      <c r="D4185" s="77"/>
      <c r="E4185" s="111"/>
      <c r="F4185" s="77"/>
      <c r="G4185" s="79"/>
      <c r="H4185" s="77"/>
      <c r="I4185" s="77"/>
    </row>
    <row r="4186" spans="1:9" x14ac:dyDescent="0.25">
      <c r="A4186" s="13" t="s">
        <v>14963</v>
      </c>
      <c r="B4186" s="78"/>
      <c r="C4186" s="113" t="str">
        <f t="shared" si="66"/>
        <v xml:space="preserve">C4181 - </v>
      </c>
      <c r="D4186" s="77"/>
      <c r="E4186" s="111"/>
      <c r="F4186" s="77"/>
      <c r="G4186" s="79"/>
      <c r="H4186" s="77"/>
      <c r="I4186" s="77"/>
    </row>
    <row r="4187" spans="1:9" x14ac:dyDescent="0.25">
      <c r="A4187" s="13" t="s">
        <v>14964</v>
      </c>
      <c r="B4187" s="78"/>
      <c r="C4187" s="113" t="str">
        <f t="shared" si="66"/>
        <v xml:space="preserve">C4182 - </v>
      </c>
      <c r="D4187" s="77"/>
      <c r="E4187" s="111"/>
      <c r="F4187" s="77"/>
      <c r="G4187" s="79"/>
      <c r="H4187" s="77"/>
      <c r="I4187" s="77"/>
    </row>
    <row r="4188" spans="1:9" x14ac:dyDescent="0.25">
      <c r="A4188" s="13" t="s">
        <v>14965</v>
      </c>
      <c r="B4188" s="78"/>
      <c r="C4188" s="113" t="str">
        <f t="shared" si="66"/>
        <v xml:space="preserve">C4183 - </v>
      </c>
      <c r="D4188" s="77"/>
      <c r="E4188" s="111"/>
      <c r="F4188" s="77"/>
      <c r="G4188" s="79"/>
      <c r="H4188" s="77"/>
      <c r="I4188" s="77"/>
    </row>
    <row r="4189" spans="1:9" x14ac:dyDescent="0.25">
      <c r="A4189" s="13" t="s">
        <v>14966</v>
      </c>
      <c r="B4189" s="78"/>
      <c r="C4189" s="113" t="str">
        <f t="shared" si="66"/>
        <v xml:space="preserve">C4184 - </v>
      </c>
      <c r="D4189" s="77"/>
      <c r="E4189" s="111"/>
      <c r="F4189" s="77"/>
      <c r="G4189" s="79"/>
      <c r="H4189" s="77"/>
      <c r="I4189" s="77"/>
    </row>
    <row r="4190" spans="1:9" x14ac:dyDescent="0.25">
      <c r="A4190" s="13" t="s">
        <v>14967</v>
      </c>
      <c r="B4190" s="78"/>
      <c r="C4190" s="113" t="str">
        <f t="shared" si="66"/>
        <v xml:space="preserve">C4185 - </v>
      </c>
      <c r="D4190" s="77"/>
      <c r="E4190" s="111"/>
      <c r="F4190" s="77"/>
      <c r="G4190" s="79"/>
      <c r="H4190" s="77"/>
      <c r="I4190" s="77"/>
    </row>
    <row r="4191" spans="1:9" x14ac:dyDescent="0.25">
      <c r="A4191" s="13" t="s">
        <v>14968</v>
      </c>
      <c r="B4191" s="78"/>
      <c r="C4191" s="113" t="str">
        <f t="shared" si="66"/>
        <v xml:space="preserve">C4186 - </v>
      </c>
      <c r="D4191" s="77"/>
      <c r="E4191" s="111"/>
      <c r="F4191" s="77"/>
      <c r="G4191" s="79"/>
      <c r="H4191" s="77"/>
      <c r="I4191" s="77"/>
    </row>
    <row r="4192" spans="1:9" x14ac:dyDescent="0.25">
      <c r="A4192" s="13" t="s">
        <v>14969</v>
      </c>
      <c r="B4192" s="78"/>
      <c r="C4192" s="113" t="str">
        <f t="shared" si="66"/>
        <v xml:space="preserve">C4187 - </v>
      </c>
      <c r="D4192" s="77"/>
      <c r="E4192" s="111"/>
      <c r="F4192" s="77"/>
      <c r="G4192" s="79"/>
      <c r="H4192" s="77"/>
      <c r="I4192" s="77"/>
    </row>
    <row r="4193" spans="1:9" x14ac:dyDescent="0.25">
      <c r="A4193" s="13" t="s">
        <v>14970</v>
      </c>
      <c r="B4193" s="78"/>
      <c r="C4193" s="113" t="str">
        <f t="shared" si="66"/>
        <v xml:space="preserve">C4188 - </v>
      </c>
      <c r="D4193" s="77"/>
      <c r="E4193" s="111"/>
      <c r="F4193" s="77"/>
      <c r="G4193" s="79"/>
      <c r="H4193" s="77"/>
      <c r="I4193" s="77"/>
    </row>
    <row r="4194" spans="1:9" x14ac:dyDescent="0.25">
      <c r="A4194" s="13" t="s">
        <v>14971</v>
      </c>
      <c r="B4194" s="78"/>
      <c r="C4194" s="113" t="str">
        <f t="shared" si="66"/>
        <v xml:space="preserve">C4189 - </v>
      </c>
      <c r="D4194" s="77"/>
      <c r="E4194" s="111"/>
      <c r="F4194" s="77"/>
      <c r="G4194" s="79"/>
      <c r="H4194" s="77"/>
      <c r="I4194" s="77"/>
    </row>
    <row r="4195" spans="1:9" x14ac:dyDescent="0.25">
      <c r="A4195" s="13" t="s">
        <v>14972</v>
      </c>
      <c r="B4195" s="78"/>
      <c r="C4195" s="113" t="str">
        <f t="shared" si="66"/>
        <v xml:space="preserve">C4190 - </v>
      </c>
      <c r="D4195" s="77"/>
      <c r="E4195" s="111"/>
      <c r="F4195" s="77"/>
      <c r="G4195" s="79"/>
      <c r="H4195" s="77"/>
      <c r="I4195" s="77"/>
    </row>
    <row r="4196" spans="1:9" x14ac:dyDescent="0.25">
      <c r="A4196" s="13" t="s">
        <v>14973</v>
      </c>
      <c r="B4196" s="78"/>
      <c r="C4196" s="113" t="str">
        <f t="shared" si="66"/>
        <v xml:space="preserve">C4191 - </v>
      </c>
      <c r="D4196" s="77"/>
      <c r="E4196" s="111"/>
      <c r="F4196" s="77"/>
      <c r="G4196" s="79"/>
      <c r="H4196" s="77"/>
      <c r="I4196" s="77"/>
    </row>
    <row r="4197" spans="1:9" x14ac:dyDescent="0.25">
      <c r="A4197" s="13" t="s">
        <v>14974</v>
      </c>
      <c r="B4197" s="78"/>
      <c r="C4197" s="113" t="str">
        <f t="shared" si="66"/>
        <v xml:space="preserve">C4192 - </v>
      </c>
      <c r="D4197" s="77"/>
      <c r="E4197" s="111"/>
      <c r="F4197" s="77"/>
      <c r="G4197" s="79"/>
      <c r="H4197" s="77"/>
      <c r="I4197" s="77"/>
    </row>
    <row r="4198" spans="1:9" x14ac:dyDescent="0.25">
      <c r="A4198" s="13" t="s">
        <v>14975</v>
      </c>
      <c r="B4198" s="78"/>
      <c r="C4198" s="113" t="str">
        <f t="shared" si="66"/>
        <v xml:space="preserve">C4193 - </v>
      </c>
      <c r="D4198" s="77"/>
      <c r="E4198" s="111"/>
      <c r="F4198" s="77"/>
      <c r="G4198" s="79"/>
      <c r="H4198" s="77"/>
      <c r="I4198" s="77"/>
    </row>
    <row r="4199" spans="1:9" x14ac:dyDescent="0.25">
      <c r="A4199" s="13" t="s">
        <v>14976</v>
      </c>
      <c r="B4199" s="78"/>
      <c r="C4199" s="113" t="str">
        <f t="shared" si="66"/>
        <v xml:space="preserve">C4194 - </v>
      </c>
      <c r="D4199" s="77"/>
      <c r="E4199" s="111"/>
      <c r="F4199" s="77"/>
      <c r="G4199" s="79"/>
      <c r="H4199" s="77"/>
      <c r="I4199" s="77"/>
    </row>
    <row r="4200" spans="1:9" x14ac:dyDescent="0.25">
      <c r="A4200" s="13" t="s">
        <v>14977</v>
      </c>
      <c r="B4200" s="78"/>
      <c r="C4200" s="113" t="str">
        <f t="shared" si="66"/>
        <v xml:space="preserve">C4195 - </v>
      </c>
      <c r="D4200" s="77"/>
      <c r="E4200" s="111"/>
      <c r="F4200" s="77"/>
      <c r="G4200" s="79"/>
      <c r="H4200" s="77"/>
      <c r="I4200" s="77"/>
    </row>
    <row r="4201" spans="1:9" x14ac:dyDescent="0.25">
      <c r="A4201" s="13" t="s">
        <v>14978</v>
      </c>
      <c r="B4201" s="78"/>
      <c r="C4201" s="113" t="str">
        <f t="shared" si="66"/>
        <v xml:space="preserve">C4196 - </v>
      </c>
      <c r="D4201" s="77"/>
      <c r="E4201" s="111"/>
      <c r="F4201" s="77"/>
      <c r="G4201" s="79"/>
      <c r="H4201" s="77"/>
      <c r="I4201" s="77"/>
    </row>
    <row r="4202" spans="1:9" x14ac:dyDescent="0.25">
      <c r="A4202" s="13" t="s">
        <v>14979</v>
      </c>
      <c r="B4202" s="78"/>
      <c r="C4202" s="113" t="str">
        <f t="shared" si="66"/>
        <v xml:space="preserve">C4197 - </v>
      </c>
      <c r="D4202" s="77"/>
      <c r="E4202" s="111"/>
      <c r="F4202" s="77"/>
      <c r="G4202" s="79"/>
      <c r="H4202" s="77"/>
      <c r="I4202" s="77"/>
    </row>
    <row r="4203" spans="1:9" x14ac:dyDescent="0.25">
      <c r="A4203" s="13" t="s">
        <v>14980</v>
      </c>
      <c r="B4203" s="78"/>
      <c r="C4203" s="113" t="str">
        <f t="shared" si="66"/>
        <v xml:space="preserve">C4198 - </v>
      </c>
      <c r="D4203" s="77"/>
      <c r="E4203" s="111"/>
      <c r="F4203" s="77"/>
      <c r="G4203" s="79"/>
      <c r="H4203" s="77"/>
      <c r="I4203" s="77"/>
    </row>
    <row r="4204" spans="1:9" x14ac:dyDescent="0.25">
      <c r="A4204" s="13" t="s">
        <v>14981</v>
      </c>
      <c r="B4204" s="78"/>
      <c r="C4204" s="113" t="str">
        <f t="shared" si="66"/>
        <v xml:space="preserve">C4199 - </v>
      </c>
      <c r="D4204" s="77"/>
      <c r="E4204" s="111"/>
      <c r="F4204" s="77"/>
      <c r="G4204" s="79"/>
      <c r="H4204" s="77"/>
      <c r="I4204" s="77"/>
    </row>
    <row r="4205" spans="1:9" x14ac:dyDescent="0.25">
      <c r="A4205" s="13" t="s">
        <v>14982</v>
      </c>
      <c r="B4205" s="78"/>
      <c r="C4205" s="113" t="str">
        <f t="shared" si="66"/>
        <v xml:space="preserve">C4200 - </v>
      </c>
      <c r="D4205" s="77"/>
      <c r="E4205" s="111"/>
      <c r="F4205" s="77"/>
      <c r="G4205" s="79"/>
      <c r="H4205" s="77"/>
      <c r="I4205" s="77"/>
    </row>
    <row r="4206" spans="1:9" x14ac:dyDescent="0.25">
      <c r="A4206" s="13" t="s">
        <v>14983</v>
      </c>
      <c r="B4206" s="78"/>
      <c r="C4206" s="113" t="str">
        <f t="shared" si="66"/>
        <v xml:space="preserve">C4201 - </v>
      </c>
      <c r="D4206" s="77"/>
      <c r="E4206" s="111"/>
      <c r="F4206" s="77"/>
      <c r="G4206" s="79"/>
      <c r="H4206" s="77"/>
      <c r="I4206" s="77"/>
    </row>
    <row r="4207" spans="1:9" x14ac:dyDescent="0.25">
      <c r="A4207" s="13" t="s">
        <v>14984</v>
      </c>
      <c r="B4207" s="78"/>
      <c r="C4207" s="113" t="str">
        <f t="shared" si="66"/>
        <v xml:space="preserve">C4202 - </v>
      </c>
      <c r="D4207" s="77"/>
      <c r="E4207" s="111"/>
      <c r="F4207" s="77"/>
      <c r="G4207" s="79"/>
      <c r="H4207" s="77"/>
      <c r="I4207" s="77"/>
    </row>
    <row r="4208" spans="1:9" x14ac:dyDescent="0.25">
      <c r="A4208" s="13" t="s">
        <v>14985</v>
      </c>
      <c r="B4208" s="78"/>
      <c r="C4208" s="113" t="str">
        <f t="shared" si="66"/>
        <v xml:space="preserve">C4203 - </v>
      </c>
      <c r="D4208" s="77"/>
      <c r="E4208" s="111"/>
      <c r="F4208" s="77"/>
      <c r="G4208" s="79"/>
      <c r="H4208" s="77"/>
      <c r="I4208" s="77"/>
    </row>
    <row r="4209" spans="1:9" x14ac:dyDescent="0.25">
      <c r="A4209" s="13" t="s">
        <v>14986</v>
      </c>
      <c r="B4209" s="78"/>
      <c r="C4209" s="113" t="str">
        <f t="shared" si="66"/>
        <v xml:space="preserve">C4204 - </v>
      </c>
      <c r="D4209" s="77"/>
      <c r="E4209" s="111"/>
      <c r="F4209" s="77"/>
      <c r="G4209" s="79"/>
      <c r="H4209" s="77"/>
      <c r="I4209" s="77"/>
    </row>
    <row r="4210" spans="1:9" x14ac:dyDescent="0.25">
      <c r="A4210" s="13" t="s">
        <v>14987</v>
      </c>
      <c r="B4210" s="78"/>
      <c r="C4210" s="113" t="str">
        <f t="shared" si="66"/>
        <v xml:space="preserve">C4205 - </v>
      </c>
      <c r="D4210" s="77"/>
      <c r="E4210" s="111"/>
      <c r="F4210" s="77"/>
      <c r="G4210" s="79"/>
      <c r="H4210" s="77"/>
      <c r="I4210" s="77"/>
    </row>
    <row r="4211" spans="1:9" x14ac:dyDescent="0.25">
      <c r="A4211" s="13" t="s">
        <v>14988</v>
      </c>
      <c r="B4211" s="78"/>
      <c r="C4211" s="113" t="str">
        <f t="shared" si="66"/>
        <v xml:space="preserve">C4206 - </v>
      </c>
      <c r="D4211" s="77"/>
      <c r="E4211" s="111"/>
      <c r="F4211" s="77"/>
      <c r="G4211" s="79"/>
      <c r="H4211" s="77"/>
      <c r="I4211" s="77"/>
    </row>
    <row r="4212" spans="1:9" x14ac:dyDescent="0.25">
      <c r="A4212" s="13" t="s">
        <v>14989</v>
      </c>
      <c r="B4212" s="78"/>
      <c r="C4212" s="113" t="str">
        <f t="shared" si="66"/>
        <v xml:space="preserve">C4207 - </v>
      </c>
      <c r="D4212" s="77"/>
      <c r="E4212" s="111"/>
      <c r="F4212" s="77"/>
      <c r="G4212" s="79"/>
      <c r="H4212" s="77"/>
      <c r="I4212" s="77"/>
    </row>
    <row r="4213" spans="1:9" x14ac:dyDescent="0.25">
      <c r="A4213" s="13" t="s">
        <v>14990</v>
      </c>
      <c r="B4213" s="78"/>
      <c r="C4213" s="113" t="str">
        <f t="shared" si="66"/>
        <v xml:space="preserve">C4208 - </v>
      </c>
      <c r="D4213" s="77"/>
      <c r="E4213" s="111"/>
      <c r="F4213" s="77"/>
      <c r="G4213" s="79"/>
      <c r="H4213" s="77"/>
      <c r="I4213" s="77"/>
    </row>
    <row r="4214" spans="1:9" x14ac:dyDescent="0.25">
      <c r="A4214" s="13" t="s">
        <v>14991</v>
      </c>
      <c r="B4214" s="78"/>
      <c r="C4214" s="113" t="str">
        <f t="shared" si="66"/>
        <v xml:space="preserve">C4209 - </v>
      </c>
      <c r="D4214" s="77"/>
      <c r="E4214" s="111"/>
      <c r="F4214" s="77"/>
      <c r="G4214" s="79"/>
      <c r="H4214" s="77"/>
      <c r="I4214" s="77"/>
    </row>
    <row r="4215" spans="1:9" x14ac:dyDescent="0.25">
      <c r="A4215" s="13" t="s">
        <v>14992</v>
      </c>
      <c r="B4215" s="78"/>
      <c r="C4215" s="113" t="str">
        <f t="shared" si="66"/>
        <v xml:space="preserve">C4210 - </v>
      </c>
      <c r="D4215" s="77"/>
      <c r="E4215" s="111"/>
      <c r="F4215" s="77"/>
      <c r="G4215" s="79"/>
      <c r="H4215" s="77"/>
      <c r="I4215" s="77"/>
    </row>
    <row r="4216" spans="1:9" x14ac:dyDescent="0.25">
      <c r="A4216" s="13" t="s">
        <v>14993</v>
      </c>
      <c r="B4216" s="78"/>
      <c r="C4216" s="113" t="str">
        <f t="shared" si="66"/>
        <v xml:space="preserve">C4211 - </v>
      </c>
      <c r="D4216" s="77"/>
      <c r="E4216" s="111"/>
      <c r="F4216" s="77"/>
      <c r="G4216" s="79"/>
      <c r="H4216" s="77"/>
      <c r="I4216" s="77"/>
    </row>
    <row r="4217" spans="1:9" x14ac:dyDescent="0.25">
      <c r="A4217" s="13" t="s">
        <v>14994</v>
      </c>
      <c r="B4217" s="78"/>
      <c r="C4217" s="113" t="str">
        <f t="shared" si="66"/>
        <v xml:space="preserve">C4212 - </v>
      </c>
      <c r="D4217" s="77"/>
      <c r="E4217" s="111"/>
      <c r="F4217" s="77"/>
      <c r="G4217" s="79"/>
      <c r="H4217" s="77"/>
      <c r="I4217" s="77"/>
    </row>
    <row r="4218" spans="1:9" x14ac:dyDescent="0.25">
      <c r="A4218" s="13" t="s">
        <v>14995</v>
      </c>
      <c r="B4218" s="78"/>
      <c r="C4218" s="113" t="str">
        <f t="shared" si="66"/>
        <v xml:space="preserve">C4213 - </v>
      </c>
      <c r="D4218" s="77"/>
      <c r="E4218" s="111"/>
      <c r="F4218" s="77"/>
      <c r="G4218" s="79"/>
      <c r="H4218" s="77"/>
      <c r="I4218" s="77"/>
    </row>
    <row r="4219" spans="1:9" x14ac:dyDescent="0.25">
      <c r="A4219" s="13" t="s">
        <v>14996</v>
      </c>
      <c r="B4219" s="78"/>
      <c r="C4219" s="113" t="str">
        <f t="shared" si="66"/>
        <v xml:space="preserve">C4214 - </v>
      </c>
      <c r="D4219" s="77"/>
      <c r="E4219" s="111"/>
      <c r="F4219" s="77"/>
      <c r="G4219" s="79"/>
      <c r="H4219" s="77"/>
      <c r="I4219" s="77"/>
    </row>
    <row r="4220" spans="1:9" x14ac:dyDescent="0.25">
      <c r="A4220" s="13" t="s">
        <v>14997</v>
      </c>
      <c r="B4220" s="78"/>
      <c r="C4220" s="113" t="str">
        <f t="shared" si="66"/>
        <v xml:space="preserve">C4215 - </v>
      </c>
      <c r="D4220" s="77"/>
      <c r="E4220" s="111"/>
      <c r="F4220" s="77"/>
      <c r="G4220" s="79"/>
      <c r="H4220" s="77"/>
      <c r="I4220" s="77"/>
    </row>
    <row r="4221" spans="1:9" x14ac:dyDescent="0.25">
      <c r="A4221" s="13" t="s">
        <v>14998</v>
      </c>
      <c r="B4221" s="78"/>
      <c r="C4221" s="113" t="str">
        <f t="shared" si="66"/>
        <v xml:space="preserve">C4216 - </v>
      </c>
      <c r="D4221" s="77"/>
      <c r="E4221" s="111"/>
      <c r="F4221" s="77"/>
      <c r="G4221" s="79"/>
      <c r="H4221" s="77"/>
      <c r="I4221" s="77"/>
    </row>
    <row r="4222" spans="1:9" x14ac:dyDescent="0.25">
      <c r="A4222" s="13" t="s">
        <v>14999</v>
      </c>
      <c r="B4222" s="78"/>
      <c r="C4222" s="113" t="str">
        <f t="shared" si="66"/>
        <v xml:space="preserve">C4217 - </v>
      </c>
      <c r="D4222" s="77"/>
      <c r="E4222" s="111"/>
      <c r="F4222" s="77"/>
      <c r="G4222" s="79"/>
      <c r="H4222" s="77"/>
      <c r="I4222" s="77"/>
    </row>
    <row r="4223" spans="1:9" x14ac:dyDescent="0.25">
      <c r="A4223" s="13" t="s">
        <v>15000</v>
      </c>
      <c r="B4223" s="78"/>
      <c r="C4223" s="113" t="str">
        <f t="shared" si="66"/>
        <v xml:space="preserve">C4218 - </v>
      </c>
      <c r="D4223" s="77"/>
      <c r="E4223" s="111"/>
      <c r="F4223" s="77"/>
      <c r="G4223" s="79"/>
      <c r="H4223" s="77"/>
      <c r="I4223" s="77"/>
    </row>
    <row r="4224" spans="1:9" x14ac:dyDescent="0.25">
      <c r="A4224" s="13" t="s">
        <v>15001</v>
      </c>
      <c r="B4224" s="78"/>
      <c r="C4224" s="113" t="str">
        <f t="shared" si="66"/>
        <v xml:space="preserve">C4219 - </v>
      </c>
      <c r="D4224" s="77"/>
      <c r="E4224" s="111"/>
      <c r="F4224" s="77"/>
      <c r="G4224" s="79"/>
      <c r="H4224" s="77"/>
      <c r="I4224" s="77"/>
    </row>
    <row r="4225" spans="1:9" x14ac:dyDescent="0.25">
      <c r="A4225" s="13" t="s">
        <v>15002</v>
      </c>
      <c r="B4225" s="78"/>
      <c r="C4225" s="113" t="str">
        <f t="shared" si="66"/>
        <v xml:space="preserve">C4220 - </v>
      </c>
      <c r="D4225" s="77"/>
      <c r="E4225" s="111"/>
      <c r="F4225" s="77"/>
      <c r="G4225" s="79"/>
      <c r="H4225" s="77"/>
      <c r="I4225" s="77"/>
    </row>
    <row r="4226" spans="1:9" x14ac:dyDescent="0.25">
      <c r="A4226" s="13" t="s">
        <v>15003</v>
      </c>
      <c r="B4226" s="78"/>
      <c r="C4226" s="113" t="str">
        <f t="shared" si="66"/>
        <v xml:space="preserve">C4221 - </v>
      </c>
      <c r="D4226" s="77"/>
      <c r="E4226" s="111"/>
      <c r="F4226" s="77"/>
      <c r="G4226" s="79"/>
      <c r="H4226" s="77"/>
      <c r="I4226" s="77"/>
    </row>
    <row r="4227" spans="1:9" x14ac:dyDescent="0.25">
      <c r="A4227" s="13" t="s">
        <v>15004</v>
      </c>
      <c r="B4227" s="78"/>
      <c r="C4227" s="113" t="str">
        <f t="shared" si="66"/>
        <v xml:space="preserve">C4222 - </v>
      </c>
      <c r="D4227" s="77"/>
      <c r="E4227" s="111"/>
      <c r="F4227" s="77"/>
      <c r="G4227" s="79"/>
      <c r="H4227" s="77"/>
      <c r="I4227" s="77"/>
    </row>
    <row r="4228" spans="1:9" x14ac:dyDescent="0.25">
      <c r="A4228" s="13" t="s">
        <v>15005</v>
      </c>
      <c r="B4228" s="78"/>
      <c r="C4228" s="113" t="str">
        <f t="shared" si="66"/>
        <v xml:space="preserve">C4223 - </v>
      </c>
      <c r="D4228" s="77"/>
      <c r="E4228" s="111"/>
      <c r="F4228" s="77"/>
      <c r="G4228" s="79"/>
      <c r="H4228" s="77"/>
      <c r="I4228" s="77"/>
    </row>
    <row r="4229" spans="1:9" x14ac:dyDescent="0.25">
      <c r="A4229" s="13" t="s">
        <v>15006</v>
      </c>
      <c r="B4229" s="78"/>
      <c r="C4229" s="113" t="str">
        <f t="shared" si="66"/>
        <v xml:space="preserve">C4224 - </v>
      </c>
      <c r="D4229" s="77"/>
      <c r="E4229" s="111"/>
      <c r="F4229" s="77"/>
      <c r="G4229" s="79"/>
      <c r="H4229" s="77"/>
      <c r="I4229" s="77"/>
    </row>
    <row r="4230" spans="1:9" x14ac:dyDescent="0.25">
      <c r="A4230" s="13" t="s">
        <v>15007</v>
      </c>
      <c r="B4230" s="78"/>
      <c r="C4230" s="113" t="str">
        <f t="shared" ref="C4230:C4293" si="67">A4230&amp;" - "&amp;B4230</f>
        <v xml:space="preserve">C4225 - </v>
      </c>
      <c r="D4230" s="77"/>
      <c r="E4230" s="111"/>
      <c r="F4230" s="77"/>
      <c r="G4230" s="79"/>
      <c r="H4230" s="77"/>
      <c r="I4230" s="77"/>
    </row>
    <row r="4231" spans="1:9" x14ac:dyDescent="0.25">
      <c r="A4231" s="13" t="s">
        <v>15008</v>
      </c>
      <c r="B4231" s="78"/>
      <c r="C4231" s="113" t="str">
        <f t="shared" si="67"/>
        <v xml:space="preserve">C4226 - </v>
      </c>
      <c r="D4231" s="77"/>
      <c r="E4231" s="111"/>
      <c r="F4231" s="77"/>
      <c r="G4231" s="79"/>
      <c r="H4231" s="77"/>
      <c r="I4231" s="77"/>
    </row>
    <row r="4232" spans="1:9" x14ac:dyDescent="0.25">
      <c r="A4232" s="13" t="s">
        <v>15009</v>
      </c>
      <c r="B4232" s="78"/>
      <c r="C4232" s="113" t="str">
        <f t="shared" si="67"/>
        <v xml:space="preserve">C4227 - </v>
      </c>
      <c r="D4232" s="77"/>
      <c r="E4232" s="111"/>
      <c r="F4232" s="77"/>
      <c r="G4232" s="79"/>
      <c r="H4232" s="77"/>
      <c r="I4232" s="77"/>
    </row>
    <row r="4233" spans="1:9" x14ac:dyDescent="0.25">
      <c r="A4233" s="13" t="s">
        <v>15010</v>
      </c>
      <c r="B4233" s="78"/>
      <c r="C4233" s="113" t="str">
        <f t="shared" si="67"/>
        <v xml:space="preserve">C4228 - </v>
      </c>
      <c r="D4233" s="77"/>
      <c r="E4233" s="111"/>
      <c r="F4233" s="77"/>
      <c r="G4233" s="79"/>
      <c r="H4233" s="77"/>
      <c r="I4233" s="77"/>
    </row>
    <row r="4234" spans="1:9" x14ac:dyDescent="0.25">
      <c r="A4234" s="13" t="s">
        <v>15011</v>
      </c>
      <c r="B4234" s="78"/>
      <c r="C4234" s="113" t="str">
        <f t="shared" si="67"/>
        <v xml:space="preserve">C4229 - </v>
      </c>
      <c r="D4234" s="77"/>
      <c r="E4234" s="111"/>
      <c r="F4234" s="77"/>
      <c r="G4234" s="79"/>
      <c r="H4234" s="77"/>
      <c r="I4234" s="77"/>
    </row>
    <row r="4235" spans="1:9" x14ac:dyDescent="0.25">
      <c r="A4235" s="13" t="s">
        <v>15012</v>
      </c>
      <c r="B4235" s="78"/>
      <c r="C4235" s="113" t="str">
        <f t="shared" si="67"/>
        <v xml:space="preserve">C4230 - </v>
      </c>
      <c r="D4235" s="77"/>
      <c r="E4235" s="111"/>
      <c r="F4235" s="77"/>
      <c r="G4235" s="79"/>
      <c r="H4235" s="77"/>
      <c r="I4235" s="77"/>
    </row>
    <row r="4236" spans="1:9" x14ac:dyDescent="0.25">
      <c r="A4236" s="13" t="s">
        <v>15013</v>
      </c>
      <c r="B4236" s="78"/>
      <c r="C4236" s="113" t="str">
        <f t="shared" si="67"/>
        <v xml:space="preserve">C4231 - </v>
      </c>
      <c r="D4236" s="77"/>
      <c r="E4236" s="111"/>
      <c r="F4236" s="77"/>
      <c r="G4236" s="79"/>
      <c r="H4236" s="77"/>
      <c r="I4236" s="77"/>
    </row>
    <row r="4237" spans="1:9" x14ac:dyDescent="0.25">
      <c r="A4237" s="13" t="s">
        <v>15014</v>
      </c>
      <c r="B4237" s="78"/>
      <c r="C4237" s="113" t="str">
        <f t="shared" si="67"/>
        <v xml:space="preserve">C4232 - </v>
      </c>
      <c r="D4237" s="77"/>
      <c r="E4237" s="111"/>
      <c r="F4237" s="77"/>
      <c r="G4237" s="79"/>
      <c r="H4237" s="77"/>
      <c r="I4237" s="77"/>
    </row>
    <row r="4238" spans="1:9" x14ac:dyDescent="0.25">
      <c r="A4238" s="13" t="s">
        <v>15015</v>
      </c>
      <c r="B4238" s="78"/>
      <c r="C4238" s="113" t="str">
        <f t="shared" si="67"/>
        <v xml:space="preserve">C4233 - </v>
      </c>
      <c r="D4238" s="77"/>
      <c r="E4238" s="111"/>
      <c r="F4238" s="77"/>
      <c r="G4238" s="79"/>
      <c r="H4238" s="77"/>
      <c r="I4238" s="77"/>
    </row>
    <row r="4239" spans="1:9" x14ac:dyDescent="0.25">
      <c r="A4239" s="13" t="s">
        <v>15016</v>
      </c>
      <c r="B4239" s="78"/>
      <c r="C4239" s="113" t="str">
        <f t="shared" si="67"/>
        <v xml:space="preserve">C4234 - </v>
      </c>
      <c r="D4239" s="77"/>
      <c r="E4239" s="111"/>
      <c r="F4239" s="77"/>
      <c r="G4239" s="79"/>
      <c r="H4239" s="77"/>
      <c r="I4239" s="77"/>
    </row>
    <row r="4240" spans="1:9" x14ac:dyDescent="0.25">
      <c r="A4240" s="13" t="s">
        <v>15017</v>
      </c>
      <c r="B4240" s="78"/>
      <c r="C4240" s="113" t="str">
        <f t="shared" si="67"/>
        <v xml:space="preserve">C4235 - </v>
      </c>
      <c r="D4240" s="77"/>
      <c r="E4240" s="111"/>
      <c r="F4240" s="77"/>
      <c r="G4240" s="79"/>
      <c r="H4240" s="77"/>
      <c r="I4240" s="77"/>
    </row>
    <row r="4241" spans="1:9" x14ac:dyDescent="0.25">
      <c r="A4241" s="13" t="s">
        <v>15018</v>
      </c>
      <c r="B4241" s="78"/>
      <c r="C4241" s="113" t="str">
        <f t="shared" si="67"/>
        <v xml:space="preserve">C4236 - </v>
      </c>
      <c r="D4241" s="77"/>
      <c r="E4241" s="111"/>
      <c r="F4241" s="77"/>
      <c r="G4241" s="79"/>
      <c r="H4241" s="77"/>
      <c r="I4241" s="77"/>
    </row>
    <row r="4242" spans="1:9" x14ac:dyDescent="0.25">
      <c r="A4242" s="13" t="s">
        <v>15019</v>
      </c>
      <c r="B4242" s="78"/>
      <c r="C4242" s="113" t="str">
        <f t="shared" si="67"/>
        <v xml:space="preserve">C4237 - </v>
      </c>
      <c r="D4242" s="77"/>
      <c r="E4242" s="111"/>
      <c r="F4242" s="77"/>
      <c r="G4242" s="79"/>
      <c r="H4242" s="77"/>
      <c r="I4242" s="77"/>
    </row>
    <row r="4243" spans="1:9" x14ac:dyDescent="0.25">
      <c r="A4243" s="13" t="s">
        <v>15020</v>
      </c>
      <c r="B4243" s="78"/>
      <c r="C4243" s="113" t="str">
        <f t="shared" si="67"/>
        <v xml:space="preserve">C4238 - </v>
      </c>
      <c r="D4243" s="77"/>
      <c r="E4243" s="111"/>
      <c r="F4243" s="77"/>
      <c r="G4243" s="79"/>
      <c r="H4243" s="77"/>
      <c r="I4243" s="77"/>
    </row>
    <row r="4244" spans="1:9" x14ac:dyDescent="0.25">
      <c r="A4244" s="13" t="s">
        <v>15021</v>
      </c>
      <c r="B4244" s="78"/>
      <c r="C4244" s="113" t="str">
        <f t="shared" si="67"/>
        <v xml:space="preserve">C4239 - </v>
      </c>
      <c r="D4244" s="77"/>
      <c r="E4244" s="111"/>
      <c r="F4244" s="77"/>
      <c r="G4244" s="79"/>
      <c r="H4244" s="77"/>
      <c r="I4244" s="77"/>
    </row>
    <row r="4245" spans="1:9" x14ac:dyDescent="0.25">
      <c r="A4245" s="13" t="s">
        <v>15022</v>
      </c>
      <c r="B4245" s="78"/>
      <c r="C4245" s="113" t="str">
        <f t="shared" si="67"/>
        <v xml:space="preserve">C4240 - </v>
      </c>
      <c r="D4245" s="77"/>
      <c r="E4245" s="111"/>
      <c r="F4245" s="77"/>
      <c r="G4245" s="79"/>
      <c r="H4245" s="77"/>
      <c r="I4245" s="77"/>
    </row>
    <row r="4246" spans="1:9" x14ac:dyDescent="0.25">
      <c r="A4246" s="13" t="s">
        <v>15023</v>
      </c>
      <c r="B4246" s="78"/>
      <c r="C4246" s="113" t="str">
        <f t="shared" si="67"/>
        <v xml:space="preserve">C4241 - </v>
      </c>
      <c r="D4246" s="77"/>
      <c r="E4246" s="111"/>
      <c r="F4246" s="77"/>
      <c r="G4246" s="79"/>
      <c r="H4246" s="77"/>
      <c r="I4246" s="77"/>
    </row>
    <row r="4247" spans="1:9" x14ac:dyDescent="0.25">
      <c r="A4247" s="13" t="s">
        <v>15024</v>
      </c>
      <c r="B4247" s="78"/>
      <c r="C4247" s="113" t="str">
        <f t="shared" si="67"/>
        <v xml:space="preserve">C4242 - </v>
      </c>
      <c r="D4247" s="77"/>
      <c r="E4247" s="111"/>
      <c r="F4247" s="77"/>
      <c r="G4247" s="79"/>
      <c r="H4247" s="77"/>
      <c r="I4247" s="77"/>
    </row>
    <row r="4248" spans="1:9" x14ac:dyDescent="0.25">
      <c r="A4248" s="13" t="s">
        <v>15025</v>
      </c>
      <c r="B4248" s="78"/>
      <c r="C4248" s="113" t="str">
        <f t="shared" si="67"/>
        <v xml:space="preserve">C4243 - </v>
      </c>
      <c r="D4248" s="77"/>
      <c r="E4248" s="111"/>
      <c r="F4248" s="77"/>
      <c r="G4248" s="79"/>
      <c r="H4248" s="77"/>
      <c r="I4248" s="77"/>
    </row>
    <row r="4249" spans="1:9" x14ac:dyDescent="0.25">
      <c r="A4249" s="13" t="s">
        <v>15026</v>
      </c>
      <c r="B4249" s="78"/>
      <c r="C4249" s="113" t="str">
        <f t="shared" si="67"/>
        <v xml:space="preserve">C4244 - </v>
      </c>
      <c r="D4249" s="77"/>
      <c r="E4249" s="111"/>
      <c r="F4249" s="77"/>
      <c r="G4249" s="79"/>
      <c r="H4249" s="77"/>
      <c r="I4249" s="77"/>
    </row>
    <row r="4250" spans="1:9" x14ac:dyDescent="0.25">
      <c r="A4250" s="13" t="s">
        <v>15027</v>
      </c>
      <c r="B4250" s="78"/>
      <c r="C4250" s="113" t="str">
        <f t="shared" si="67"/>
        <v xml:space="preserve">C4245 - </v>
      </c>
      <c r="D4250" s="77"/>
      <c r="E4250" s="111"/>
      <c r="F4250" s="77"/>
      <c r="G4250" s="79"/>
      <c r="H4250" s="77"/>
      <c r="I4250" s="77"/>
    </row>
    <row r="4251" spans="1:9" x14ac:dyDescent="0.25">
      <c r="A4251" s="13" t="s">
        <v>15028</v>
      </c>
      <c r="B4251" s="78"/>
      <c r="C4251" s="113" t="str">
        <f t="shared" si="67"/>
        <v xml:space="preserve">C4246 - </v>
      </c>
      <c r="D4251" s="77"/>
      <c r="E4251" s="111"/>
      <c r="F4251" s="77"/>
      <c r="G4251" s="79"/>
      <c r="H4251" s="77"/>
      <c r="I4251" s="77"/>
    </row>
    <row r="4252" spans="1:9" x14ac:dyDescent="0.25">
      <c r="A4252" s="13" t="s">
        <v>15029</v>
      </c>
      <c r="B4252" s="78"/>
      <c r="C4252" s="113" t="str">
        <f t="shared" si="67"/>
        <v xml:space="preserve">C4247 - </v>
      </c>
      <c r="D4252" s="77"/>
      <c r="E4252" s="111"/>
      <c r="F4252" s="77"/>
      <c r="G4252" s="79"/>
      <c r="H4252" s="77"/>
      <c r="I4252" s="77"/>
    </row>
    <row r="4253" spans="1:9" x14ac:dyDescent="0.25">
      <c r="A4253" s="13" t="s">
        <v>15030</v>
      </c>
      <c r="B4253" s="78"/>
      <c r="C4253" s="113" t="str">
        <f t="shared" si="67"/>
        <v xml:space="preserve">C4248 - </v>
      </c>
      <c r="D4253" s="77"/>
      <c r="E4253" s="111"/>
      <c r="F4253" s="77"/>
      <c r="G4253" s="79"/>
      <c r="H4253" s="77"/>
      <c r="I4253" s="77"/>
    </row>
    <row r="4254" spans="1:9" x14ac:dyDescent="0.25">
      <c r="A4254" s="13" t="s">
        <v>15031</v>
      </c>
      <c r="B4254" s="78"/>
      <c r="C4254" s="113" t="str">
        <f t="shared" si="67"/>
        <v xml:space="preserve">C4249 - </v>
      </c>
      <c r="D4254" s="77"/>
      <c r="E4254" s="111"/>
      <c r="F4254" s="77"/>
      <c r="G4254" s="79"/>
      <c r="H4254" s="77"/>
      <c r="I4254" s="77"/>
    </row>
    <row r="4255" spans="1:9" x14ac:dyDescent="0.25">
      <c r="A4255" s="13" t="s">
        <v>15032</v>
      </c>
      <c r="B4255" s="78"/>
      <c r="C4255" s="113" t="str">
        <f t="shared" si="67"/>
        <v xml:space="preserve">C4250 - </v>
      </c>
      <c r="D4255" s="77"/>
      <c r="E4255" s="111"/>
      <c r="F4255" s="77"/>
      <c r="G4255" s="79"/>
      <c r="H4255" s="77"/>
      <c r="I4255" s="77"/>
    </row>
    <row r="4256" spans="1:9" x14ac:dyDescent="0.25">
      <c r="A4256" s="13" t="s">
        <v>15033</v>
      </c>
      <c r="B4256" s="78"/>
      <c r="C4256" s="113" t="str">
        <f t="shared" si="67"/>
        <v xml:space="preserve">C4251 - </v>
      </c>
      <c r="D4256" s="77"/>
      <c r="E4256" s="111"/>
      <c r="F4256" s="77"/>
      <c r="G4256" s="79"/>
      <c r="H4256" s="77"/>
      <c r="I4256" s="77"/>
    </row>
    <row r="4257" spans="1:9" x14ac:dyDescent="0.25">
      <c r="A4257" s="13" t="s">
        <v>15034</v>
      </c>
      <c r="B4257" s="78"/>
      <c r="C4257" s="113" t="str">
        <f t="shared" si="67"/>
        <v xml:space="preserve">C4252 - </v>
      </c>
      <c r="D4257" s="77"/>
      <c r="E4257" s="111"/>
      <c r="F4257" s="77"/>
      <c r="G4257" s="79"/>
      <c r="H4257" s="77"/>
      <c r="I4257" s="77"/>
    </row>
    <row r="4258" spans="1:9" x14ac:dyDescent="0.25">
      <c r="A4258" s="13" t="s">
        <v>15035</v>
      </c>
      <c r="B4258" s="78"/>
      <c r="C4258" s="113" t="str">
        <f t="shared" si="67"/>
        <v xml:space="preserve">C4253 - </v>
      </c>
      <c r="D4258" s="77"/>
      <c r="E4258" s="111"/>
      <c r="F4258" s="77"/>
      <c r="G4258" s="79"/>
      <c r="H4258" s="77"/>
      <c r="I4258" s="77"/>
    </row>
    <row r="4259" spans="1:9" x14ac:dyDescent="0.25">
      <c r="A4259" s="13" t="s">
        <v>15036</v>
      </c>
      <c r="B4259" s="78"/>
      <c r="C4259" s="113" t="str">
        <f t="shared" si="67"/>
        <v xml:space="preserve">C4254 - </v>
      </c>
      <c r="D4259" s="77"/>
      <c r="E4259" s="111"/>
      <c r="F4259" s="77"/>
      <c r="G4259" s="79"/>
      <c r="H4259" s="77"/>
      <c r="I4259" s="77"/>
    </row>
    <row r="4260" spans="1:9" x14ac:dyDescent="0.25">
      <c r="A4260" s="13" t="s">
        <v>15037</v>
      </c>
      <c r="B4260" s="78"/>
      <c r="C4260" s="113" t="str">
        <f t="shared" si="67"/>
        <v xml:space="preserve">C4255 - </v>
      </c>
      <c r="D4260" s="77"/>
      <c r="E4260" s="111"/>
      <c r="F4260" s="77"/>
      <c r="G4260" s="79"/>
      <c r="H4260" s="77"/>
      <c r="I4260" s="77"/>
    </row>
    <row r="4261" spans="1:9" x14ac:dyDescent="0.25">
      <c r="A4261" s="13" t="s">
        <v>15038</v>
      </c>
      <c r="B4261" s="78"/>
      <c r="C4261" s="113" t="str">
        <f t="shared" si="67"/>
        <v xml:space="preserve">C4256 - </v>
      </c>
      <c r="D4261" s="77"/>
      <c r="E4261" s="111"/>
      <c r="F4261" s="77"/>
      <c r="G4261" s="79"/>
      <c r="H4261" s="77"/>
      <c r="I4261" s="77"/>
    </row>
    <row r="4262" spans="1:9" x14ac:dyDescent="0.25">
      <c r="A4262" s="13" t="s">
        <v>15039</v>
      </c>
      <c r="B4262" s="78"/>
      <c r="C4262" s="113" t="str">
        <f t="shared" si="67"/>
        <v xml:space="preserve">C4257 - </v>
      </c>
      <c r="D4262" s="77"/>
      <c r="E4262" s="111"/>
      <c r="F4262" s="77"/>
      <c r="G4262" s="79"/>
      <c r="H4262" s="77"/>
      <c r="I4262" s="77"/>
    </row>
    <row r="4263" spans="1:9" x14ac:dyDescent="0.25">
      <c r="A4263" s="13" t="s">
        <v>15040</v>
      </c>
      <c r="B4263" s="78"/>
      <c r="C4263" s="113" t="str">
        <f t="shared" si="67"/>
        <v xml:space="preserve">C4258 - </v>
      </c>
      <c r="D4263" s="77"/>
      <c r="E4263" s="111"/>
      <c r="F4263" s="77"/>
      <c r="G4263" s="79"/>
      <c r="H4263" s="77"/>
      <c r="I4263" s="77"/>
    </row>
    <row r="4264" spans="1:9" x14ac:dyDescent="0.25">
      <c r="A4264" s="13" t="s">
        <v>15041</v>
      </c>
      <c r="B4264" s="78"/>
      <c r="C4264" s="113" t="str">
        <f t="shared" si="67"/>
        <v xml:space="preserve">C4259 - </v>
      </c>
      <c r="D4264" s="77"/>
      <c r="E4264" s="111"/>
      <c r="F4264" s="77"/>
      <c r="G4264" s="79"/>
      <c r="H4264" s="77"/>
      <c r="I4264" s="77"/>
    </row>
    <row r="4265" spans="1:9" x14ac:dyDescent="0.25">
      <c r="A4265" s="13" t="s">
        <v>15042</v>
      </c>
      <c r="B4265" s="78"/>
      <c r="C4265" s="113" t="str">
        <f t="shared" si="67"/>
        <v xml:space="preserve">C4260 - </v>
      </c>
      <c r="D4265" s="77"/>
      <c r="E4265" s="111"/>
      <c r="F4265" s="77"/>
      <c r="G4265" s="79"/>
      <c r="H4265" s="77"/>
      <c r="I4265" s="77"/>
    </row>
    <row r="4266" spans="1:9" x14ac:dyDescent="0.25">
      <c r="A4266" s="13" t="s">
        <v>15043</v>
      </c>
      <c r="B4266" s="78"/>
      <c r="C4266" s="113" t="str">
        <f t="shared" si="67"/>
        <v xml:space="preserve">C4261 - </v>
      </c>
      <c r="D4266" s="77"/>
      <c r="E4266" s="111"/>
      <c r="F4266" s="77"/>
      <c r="G4266" s="79"/>
      <c r="H4266" s="77"/>
      <c r="I4266" s="77"/>
    </row>
    <row r="4267" spans="1:9" x14ac:dyDescent="0.25">
      <c r="A4267" s="13" t="s">
        <v>15044</v>
      </c>
      <c r="B4267" s="78"/>
      <c r="C4267" s="113" t="str">
        <f t="shared" si="67"/>
        <v xml:space="preserve">C4262 - </v>
      </c>
      <c r="D4267" s="77"/>
      <c r="E4267" s="111"/>
      <c r="F4267" s="77"/>
      <c r="G4267" s="79"/>
      <c r="H4267" s="77"/>
      <c r="I4267" s="77"/>
    </row>
    <row r="4268" spans="1:9" x14ac:dyDescent="0.25">
      <c r="A4268" s="13" t="s">
        <v>15045</v>
      </c>
      <c r="B4268" s="78"/>
      <c r="C4268" s="113" t="str">
        <f t="shared" si="67"/>
        <v xml:space="preserve">C4263 - </v>
      </c>
      <c r="D4268" s="77"/>
      <c r="E4268" s="111"/>
      <c r="F4268" s="77"/>
      <c r="G4268" s="79"/>
      <c r="H4268" s="77"/>
      <c r="I4268" s="77"/>
    </row>
    <row r="4269" spans="1:9" x14ac:dyDescent="0.25">
      <c r="A4269" s="13" t="s">
        <v>15046</v>
      </c>
      <c r="B4269" s="78"/>
      <c r="C4269" s="113" t="str">
        <f t="shared" si="67"/>
        <v xml:space="preserve">C4264 - </v>
      </c>
      <c r="D4269" s="77"/>
      <c r="E4269" s="111"/>
      <c r="F4269" s="77"/>
      <c r="G4269" s="79"/>
      <c r="H4269" s="77"/>
      <c r="I4269" s="77"/>
    </row>
    <row r="4270" spans="1:9" x14ac:dyDescent="0.25">
      <c r="A4270" s="13" t="s">
        <v>15047</v>
      </c>
      <c r="B4270" s="78"/>
      <c r="C4270" s="113" t="str">
        <f t="shared" si="67"/>
        <v xml:space="preserve">C4265 - </v>
      </c>
      <c r="D4270" s="77"/>
      <c r="E4270" s="111"/>
      <c r="F4270" s="77"/>
      <c r="G4270" s="79"/>
      <c r="H4270" s="77"/>
      <c r="I4270" s="77"/>
    </row>
    <row r="4271" spans="1:9" x14ac:dyDescent="0.25">
      <c r="A4271" s="13" t="s">
        <v>15048</v>
      </c>
      <c r="B4271" s="78"/>
      <c r="C4271" s="113" t="str">
        <f t="shared" si="67"/>
        <v xml:space="preserve">C4266 - </v>
      </c>
      <c r="D4271" s="77"/>
      <c r="E4271" s="111"/>
      <c r="F4271" s="77"/>
      <c r="G4271" s="79"/>
      <c r="H4271" s="77"/>
      <c r="I4271" s="77"/>
    </row>
    <row r="4272" spans="1:9" x14ac:dyDescent="0.25">
      <c r="A4272" s="13" t="s">
        <v>15049</v>
      </c>
      <c r="B4272" s="78"/>
      <c r="C4272" s="113" t="str">
        <f t="shared" si="67"/>
        <v xml:space="preserve">C4267 - </v>
      </c>
      <c r="D4272" s="77"/>
      <c r="E4272" s="111"/>
      <c r="F4272" s="77"/>
      <c r="G4272" s="79"/>
      <c r="H4272" s="77"/>
      <c r="I4272" s="77"/>
    </row>
    <row r="4273" spans="1:9" x14ac:dyDescent="0.25">
      <c r="A4273" s="13" t="s">
        <v>15050</v>
      </c>
      <c r="B4273" s="78"/>
      <c r="C4273" s="113" t="str">
        <f t="shared" si="67"/>
        <v xml:space="preserve">C4268 - </v>
      </c>
      <c r="D4273" s="77"/>
      <c r="E4273" s="111"/>
      <c r="F4273" s="77"/>
      <c r="G4273" s="79"/>
      <c r="H4273" s="77"/>
      <c r="I4273" s="77"/>
    </row>
    <row r="4274" spans="1:9" x14ac:dyDescent="0.25">
      <c r="A4274" s="13" t="s">
        <v>15051</v>
      </c>
      <c r="B4274" s="78"/>
      <c r="C4274" s="113" t="str">
        <f t="shared" si="67"/>
        <v xml:space="preserve">C4269 - </v>
      </c>
      <c r="D4274" s="77"/>
      <c r="E4274" s="111"/>
      <c r="F4274" s="77"/>
      <c r="G4274" s="79"/>
      <c r="H4274" s="77"/>
      <c r="I4274" s="77"/>
    </row>
    <row r="4275" spans="1:9" x14ac:dyDescent="0.25">
      <c r="A4275" s="13" t="s">
        <v>15052</v>
      </c>
      <c r="B4275" s="78"/>
      <c r="C4275" s="113" t="str">
        <f t="shared" si="67"/>
        <v xml:space="preserve">C4270 - </v>
      </c>
      <c r="D4275" s="77"/>
      <c r="E4275" s="111"/>
      <c r="F4275" s="77"/>
      <c r="G4275" s="79"/>
      <c r="H4275" s="77"/>
      <c r="I4275" s="77"/>
    </row>
    <row r="4276" spans="1:9" x14ac:dyDescent="0.25">
      <c r="A4276" s="13" t="s">
        <v>15053</v>
      </c>
      <c r="B4276" s="78"/>
      <c r="C4276" s="113" t="str">
        <f t="shared" si="67"/>
        <v xml:space="preserve">C4271 - </v>
      </c>
      <c r="D4276" s="77"/>
      <c r="E4276" s="111"/>
      <c r="F4276" s="77"/>
      <c r="G4276" s="79"/>
      <c r="H4276" s="77"/>
      <c r="I4276" s="77"/>
    </row>
    <row r="4277" spans="1:9" x14ac:dyDescent="0.25">
      <c r="A4277" s="13" t="s">
        <v>15054</v>
      </c>
      <c r="B4277" s="78"/>
      <c r="C4277" s="113" t="str">
        <f t="shared" si="67"/>
        <v xml:space="preserve">C4272 - </v>
      </c>
      <c r="D4277" s="77"/>
      <c r="E4277" s="111"/>
      <c r="F4277" s="77"/>
      <c r="G4277" s="79"/>
      <c r="H4277" s="77"/>
      <c r="I4277" s="77"/>
    </row>
    <row r="4278" spans="1:9" x14ac:dyDescent="0.25">
      <c r="A4278" s="13" t="s">
        <v>15055</v>
      </c>
      <c r="B4278" s="78"/>
      <c r="C4278" s="113" t="str">
        <f t="shared" si="67"/>
        <v xml:space="preserve">C4273 - </v>
      </c>
      <c r="D4278" s="77"/>
      <c r="E4278" s="111"/>
      <c r="F4278" s="77"/>
      <c r="G4278" s="79"/>
      <c r="H4278" s="77"/>
      <c r="I4278" s="77"/>
    </row>
    <row r="4279" spans="1:9" x14ac:dyDescent="0.25">
      <c r="A4279" s="13" t="s">
        <v>15056</v>
      </c>
      <c r="B4279" s="78"/>
      <c r="C4279" s="113" t="str">
        <f t="shared" si="67"/>
        <v xml:space="preserve">C4274 - </v>
      </c>
      <c r="D4279" s="77"/>
      <c r="E4279" s="111"/>
      <c r="F4279" s="77"/>
      <c r="G4279" s="79"/>
      <c r="H4279" s="77"/>
      <c r="I4279" s="77"/>
    </row>
    <row r="4280" spans="1:9" x14ac:dyDescent="0.25">
      <c r="A4280" s="13" t="s">
        <v>15057</v>
      </c>
      <c r="B4280" s="78"/>
      <c r="C4280" s="113" t="str">
        <f t="shared" si="67"/>
        <v xml:space="preserve">C4275 - </v>
      </c>
      <c r="D4280" s="77"/>
      <c r="E4280" s="111"/>
      <c r="F4280" s="77"/>
      <c r="G4280" s="79"/>
      <c r="H4280" s="77"/>
      <c r="I4280" s="77"/>
    </row>
    <row r="4281" spans="1:9" x14ac:dyDescent="0.25">
      <c r="A4281" s="13" t="s">
        <v>15058</v>
      </c>
      <c r="B4281" s="78"/>
      <c r="C4281" s="113" t="str">
        <f t="shared" si="67"/>
        <v xml:space="preserve">C4276 - </v>
      </c>
      <c r="D4281" s="77"/>
      <c r="E4281" s="111"/>
      <c r="F4281" s="77"/>
      <c r="G4281" s="79"/>
      <c r="H4281" s="77"/>
      <c r="I4281" s="77"/>
    </row>
    <row r="4282" spans="1:9" x14ac:dyDescent="0.25">
      <c r="A4282" s="13" t="s">
        <v>15059</v>
      </c>
      <c r="B4282" s="78"/>
      <c r="C4282" s="113" t="str">
        <f t="shared" si="67"/>
        <v xml:space="preserve">C4277 - </v>
      </c>
      <c r="D4282" s="77"/>
      <c r="E4282" s="111"/>
      <c r="F4282" s="77"/>
      <c r="G4282" s="79"/>
      <c r="H4282" s="77"/>
      <c r="I4282" s="77"/>
    </row>
    <row r="4283" spans="1:9" x14ac:dyDescent="0.25">
      <c r="A4283" s="13" t="s">
        <v>15060</v>
      </c>
      <c r="B4283" s="78"/>
      <c r="C4283" s="113" t="str">
        <f t="shared" si="67"/>
        <v xml:space="preserve">C4278 - </v>
      </c>
      <c r="D4283" s="77"/>
      <c r="E4283" s="111"/>
      <c r="F4283" s="77"/>
      <c r="G4283" s="79"/>
      <c r="H4283" s="77"/>
      <c r="I4283" s="77"/>
    </row>
    <row r="4284" spans="1:9" x14ac:dyDescent="0.25">
      <c r="A4284" s="13" t="s">
        <v>15061</v>
      </c>
      <c r="B4284" s="78"/>
      <c r="C4284" s="113" t="str">
        <f t="shared" si="67"/>
        <v xml:space="preserve">C4279 - </v>
      </c>
      <c r="D4284" s="77"/>
      <c r="E4284" s="111"/>
      <c r="F4284" s="77"/>
      <c r="G4284" s="79"/>
      <c r="H4284" s="77"/>
      <c r="I4284" s="77"/>
    </row>
    <row r="4285" spans="1:9" x14ac:dyDescent="0.25">
      <c r="A4285" s="13" t="s">
        <v>15062</v>
      </c>
      <c r="B4285" s="78"/>
      <c r="C4285" s="113" t="str">
        <f t="shared" si="67"/>
        <v xml:space="preserve">C4280 - </v>
      </c>
      <c r="D4285" s="77"/>
      <c r="E4285" s="111"/>
      <c r="F4285" s="77"/>
      <c r="G4285" s="79"/>
      <c r="H4285" s="77"/>
      <c r="I4285" s="77"/>
    </row>
    <row r="4286" spans="1:9" x14ac:dyDescent="0.25">
      <c r="A4286" s="13" t="s">
        <v>15063</v>
      </c>
      <c r="B4286" s="78"/>
      <c r="C4286" s="113" t="str">
        <f t="shared" si="67"/>
        <v xml:space="preserve">C4281 - </v>
      </c>
      <c r="D4286" s="77"/>
      <c r="E4286" s="111"/>
      <c r="F4286" s="77"/>
      <c r="G4286" s="79"/>
      <c r="H4286" s="77"/>
      <c r="I4286" s="77"/>
    </row>
    <row r="4287" spans="1:9" x14ac:dyDescent="0.25">
      <c r="A4287" s="13" t="s">
        <v>15064</v>
      </c>
      <c r="B4287" s="78"/>
      <c r="C4287" s="113" t="str">
        <f t="shared" si="67"/>
        <v xml:space="preserve">C4282 - </v>
      </c>
      <c r="D4287" s="77"/>
      <c r="E4287" s="111"/>
      <c r="F4287" s="77"/>
      <c r="G4287" s="79"/>
      <c r="H4287" s="77"/>
      <c r="I4287" s="77"/>
    </row>
    <row r="4288" spans="1:9" x14ac:dyDescent="0.25">
      <c r="A4288" s="13" t="s">
        <v>15065</v>
      </c>
      <c r="B4288" s="78"/>
      <c r="C4288" s="113" t="str">
        <f t="shared" si="67"/>
        <v xml:space="preserve">C4283 - </v>
      </c>
      <c r="D4288" s="77"/>
      <c r="E4288" s="111"/>
      <c r="F4288" s="77"/>
      <c r="G4288" s="79"/>
      <c r="H4288" s="77"/>
      <c r="I4288" s="77"/>
    </row>
    <row r="4289" spans="1:9" x14ac:dyDescent="0.25">
      <c r="A4289" s="13" t="s">
        <v>15066</v>
      </c>
      <c r="B4289" s="78"/>
      <c r="C4289" s="113" t="str">
        <f t="shared" si="67"/>
        <v xml:space="preserve">C4284 - </v>
      </c>
      <c r="D4289" s="77"/>
      <c r="E4289" s="111"/>
      <c r="F4289" s="77"/>
      <c r="G4289" s="79"/>
      <c r="H4289" s="77"/>
      <c r="I4289" s="77"/>
    </row>
    <row r="4290" spans="1:9" x14ac:dyDescent="0.25">
      <c r="A4290" s="13" t="s">
        <v>15067</v>
      </c>
      <c r="B4290" s="78"/>
      <c r="C4290" s="113" t="str">
        <f t="shared" si="67"/>
        <v xml:space="preserve">C4285 - </v>
      </c>
      <c r="D4290" s="77"/>
      <c r="E4290" s="111"/>
      <c r="F4290" s="77"/>
      <c r="G4290" s="79"/>
      <c r="H4290" s="77"/>
      <c r="I4290" s="77"/>
    </row>
    <row r="4291" spans="1:9" x14ac:dyDescent="0.25">
      <c r="A4291" s="13" t="s">
        <v>15068</v>
      </c>
      <c r="B4291" s="78"/>
      <c r="C4291" s="113" t="str">
        <f t="shared" si="67"/>
        <v xml:space="preserve">C4286 - </v>
      </c>
      <c r="D4291" s="77"/>
      <c r="E4291" s="111"/>
      <c r="F4291" s="77"/>
      <c r="G4291" s="79"/>
      <c r="H4291" s="77"/>
      <c r="I4291" s="77"/>
    </row>
    <row r="4292" spans="1:9" x14ac:dyDescent="0.25">
      <c r="A4292" s="13" t="s">
        <v>15069</v>
      </c>
      <c r="B4292" s="78"/>
      <c r="C4292" s="113" t="str">
        <f t="shared" si="67"/>
        <v xml:space="preserve">C4287 - </v>
      </c>
      <c r="D4292" s="77"/>
      <c r="E4292" s="111"/>
      <c r="F4292" s="77"/>
      <c r="G4292" s="79"/>
      <c r="H4292" s="77"/>
      <c r="I4292" s="77"/>
    </row>
    <row r="4293" spans="1:9" x14ac:dyDescent="0.25">
      <c r="A4293" s="13" t="s">
        <v>15070</v>
      </c>
      <c r="B4293" s="78"/>
      <c r="C4293" s="113" t="str">
        <f t="shared" si="67"/>
        <v xml:space="preserve">C4288 - </v>
      </c>
      <c r="D4293" s="77"/>
      <c r="E4293" s="111"/>
      <c r="F4293" s="77"/>
      <c r="G4293" s="79"/>
      <c r="H4293" s="77"/>
      <c r="I4293" s="77"/>
    </row>
    <row r="4294" spans="1:9" x14ac:dyDescent="0.25">
      <c r="A4294" s="13" t="s">
        <v>15071</v>
      </c>
      <c r="B4294" s="78"/>
      <c r="C4294" s="113" t="str">
        <f t="shared" ref="C4294:C4357" si="68">A4294&amp;" - "&amp;B4294</f>
        <v xml:space="preserve">C4289 - </v>
      </c>
      <c r="D4294" s="77"/>
      <c r="E4294" s="111"/>
      <c r="F4294" s="77"/>
      <c r="G4294" s="79"/>
      <c r="H4294" s="77"/>
      <c r="I4294" s="77"/>
    </row>
    <row r="4295" spans="1:9" x14ac:dyDescent="0.25">
      <c r="A4295" s="13" t="s">
        <v>15072</v>
      </c>
      <c r="B4295" s="78"/>
      <c r="C4295" s="113" t="str">
        <f t="shared" si="68"/>
        <v xml:space="preserve">C4290 - </v>
      </c>
      <c r="D4295" s="77"/>
      <c r="E4295" s="111"/>
      <c r="F4295" s="77"/>
      <c r="G4295" s="79"/>
      <c r="H4295" s="77"/>
      <c r="I4295" s="77"/>
    </row>
    <row r="4296" spans="1:9" x14ac:dyDescent="0.25">
      <c r="A4296" s="13" t="s">
        <v>15073</v>
      </c>
      <c r="B4296" s="78"/>
      <c r="C4296" s="113" t="str">
        <f t="shared" si="68"/>
        <v xml:space="preserve">C4291 - </v>
      </c>
      <c r="D4296" s="77"/>
      <c r="E4296" s="111"/>
      <c r="F4296" s="77"/>
      <c r="G4296" s="79"/>
      <c r="H4296" s="77"/>
      <c r="I4296" s="77"/>
    </row>
    <row r="4297" spans="1:9" x14ac:dyDescent="0.25">
      <c r="A4297" s="13" t="s">
        <v>15074</v>
      </c>
      <c r="B4297" s="78"/>
      <c r="C4297" s="113" t="str">
        <f t="shared" si="68"/>
        <v xml:space="preserve">C4292 - </v>
      </c>
      <c r="D4297" s="77"/>
      <c r="E4297" s="111"/>
      <c r="F4297" s="77"/>
      <c r="G4297" s="79"/>
      <c r="H4297" s="77"/>
      <c r="I4297" s="77"/>
    </row>
    <row r="4298" spans="1:9" x14ac:dyDescent="0.25">
      <c r="A4298" s="13" t="s">
        <v>15075</v>
      </c>
      <c r="B4298" s="78"/>
      <c r="C4298" s="113" t="str">
        <f t="shared" si="68"/>
        <v xml:space="preserve">C4293 - </v>
      </c>
      <c r="D4298" s="77"/>
      <c r="E4298" s="111"/>
      <c r="F4298" s="77"/>
      <c r="G4298" s="79"/>
      <c r="H4298" s="77"/>
      <c r="I4298" s="77"/>
    </row>
    <row r="4299" spans="1:9" x14ac:dyDescent="0.25">
      <c r="A4299" s="13" t="s">
        <v>15076</v>
      </c>
      <c r="B4299" s="78"/>
      <c r="C4299" s="113" t="str">
        <f t="shared" si="68"/>
        <v xml:space="preserve">C4294 - </v>
      </c>
      <c r="D4299" s="77"/>
      <c r="E4299" s="111"/>
      <c r="F4299" s="77"/>
      <c r="G4299" s="79"/>
      <c r="H4299" s="77"/>
      <c r="I4299" s="77"/>
    </row>
    <row r="4300" spans="1:9" x14ac:dyDescent="0.25">
      <c r="A4300" s="13" t="s">
        <v>15077</v>
      </c>
      <c r="B4300" s="78"/>
      <c r="C4300" s="113" t="str">
        <f t="shared" si="68"/>
        <v xml:space="preserve">C4295 - </v>
      </c>
      <c r="D4300" s="77"/>
      <c r="E4300" s="111"/>
      <c r="F4300" s="77"/>
      <c r="G4300" s="79"/>
      <c r="H4300" s="77"/>
      <c r="I4300" s="77"/>
    </row>
    <row r="4301" spans="1:9" x14ac:dyDescent="0.25">
      <c r="A4301" s="13" t="s">
        <v>15078</v>
      </c>
      <c r="B4301" s="78"/>
      <c r="C4301" s="113" t="str">
        <f t="shared" si="68"/>
        <v xml:space="preserve">C4296 - </v>
      </c>
      <c r="D4301" s="77"/>
      <c r="E4301" s="111"/>
      <c r="F4301" s="77"/>
      <c r="G4301" s="79"/>
      <c r="H4301" s="77"/>
      <c r="I4301" s="77"/>
    </row>
    <row r="4302" spans="1:9" x14ac:dyDescent="0.25">
      <c r="A4302" s="13" t="s">
        <v>15079</v>
      </c>
      <c r="B4302" s="78"/>
      <c r="C4302" s="113" t="str">
        <f t="shared" si="68"/>
        <v xml:space="preserve">C4297 - </v>
      </c>
      <c r="D4302" s="77"/>
      <c r="E4302" s="111"/>
      <c r="F4302" s="77"/>
      <c r="G4302" s="79"/>
      <c r="H4302" s="77"/>
      <c r="I4302" s="77"/>
    </row>
    <row r="4303" spans="1:9" x14ac:dyDescent="0.25">
      <c r="A4303" s="13" t="s">
        <v>15080</v>
      </c>
      <c r="B4303" s="78"/>
      <c r="C4303" s="113" t="str">
        <f t="shared" si="68"/>
        <v xml:space="preserve">C4298 - </v>
      </c>
      <c r="D4303" s="77"/>
      <c r="E4303" s="111"/>
      <c r="F4303" s="77"/>
      <c r="G4303" s="79"/>
      <c r="H4303" s="77"/>
      <c r="I4303" s="77"/>
    </row>
    <row r="4304" spans="1:9" x14ac:dyDescent="0.25">
      <c r="A4304" s="13" t="s">
        <v>15081</v>
      </c>
      <c r="B4304" s="78"/>
      <c r="C4304" s="113" t="str">
        <f t="shared" si="68"/>
        <v xml:space="preserve">C4299 - </v>
      </c>
      <c r="D4304" s="77"/>
      <c r="E4304" s="111"/>
      <c r="F4304" s="77"/>
      <c r="G4304" s="79"/>
      <c r="H4304" s="77"/>
      <c r="I4304" s="77"/>
    </row>
    <row r="4305" spans="1:9" x14ac:dyDescent="0.25">
      <c r="A4305" s="13" t="s">
        <v>15082</v>
      </c>
      <c r="B4305" s="78"/>
      <c r="C4305" s="113" t="str">
        <f t="shared" si="68"/>
        <v xml:space="preserve">C4300 - </v>
      </c>
      <c r="D4305" s="77"/>
      <c r="E4305" s="111"/>
      <c r="F4305" s="77"/>
      <c r="G4305" s="79"/>
      <c r="H4305" s="77"/>
      <c r="I4305" s="77"/>
    </row>
    <row r="4306" spans="1:9" x14ac:dyDescent="0.25">
      <c r="A4306" s="13" t="s">
        <v>15083</v>
      </c>
      <c r="B4306" s="78"/>
      <c r="C4306" s="113" t="str">
        <f t="shared" si="68"/>
        <v xml:space="preserve">C4301 - </v>
      </c>
      <c r="D4306" s="77"/>
      <c r="E4306" s="111"/>
      <c r="F4306" s="77"/>
      <c r="G4306" s="79"/>
      <c r="H4306" s="77"/>
      <c r="I4306" s="77"/>
    </row>
    <row r="4307" spans="1:9" x14ac:dyDescent="0.25">
      <c r="A4307" s="13" t="s">
        <v>15084</v>
      </c>
      <c r="B4307" s="78"/>
      <c r="C4307" s="113" t="str">
        <f t="shared" si="68"/>
        <v xml:space="preserve">C4302 - </v>
      </c>
      <c r="D4307" s="77"/>
      <c r="E4307" s="111"/>
      <c r="F4307" s="77"/>
      <c r="G4307" s="79"/>
      <c r="H4307" s="77"/>
      <c r="I4307" s="77"/>
    </row>
    <row r="4308" spans="1:9" x14ac:dyDescent="0.25">
      <c r="A4308" s="13" t="s">
        <v>15085</v>
      </c>
      <c r="B4308" s="78"/>
      <c r="C4308" s="113" t="str">
        <f t="shared" si="68"/>
        <v xml:space="preserve">C4303 - </v>
      </c>
      <c r="D4308" s="77"/>
      <c r="E4308" s="111"/>
      <c r="F4308" s="77"/>
      <c r="G4308" s="79"/>
      <c r="H4308" s="77"/>
      <c r="I4308" s="77"/>
    </row>
    <row r="4309" spans="1:9" x14ac:dyDescent="0.25">
      <c r="A4309" s="13" t="s">
        <v>15086</v>
      </c>
      <c r="B4309" s="78"/>
      <c r="C4309" s="113" t="str">
        <f t="shared" si="68"/>
        <v xml:space="preserve">C4304 - </v>
      </c>
      <c r="D4309" s="77"/>
      <c r="E4309" s="111"/>
      <c r="F4309" s="77"/>
      <c r="G4309" s="79"/>
      <c r="H4309" s="77"/>
      <c r="I4309" s="77"/>
    </row>
    <row r="4310" spans="1:9" x14ac:dyDescent="0.25">
      <c r="A4310" s="13" t="s">
        <v>15087</v>
      </c>
      <c r="B4310" s="78"/>
      <c r="C4310" s="113" t="str">
        <f t="shared" si="68"/>
        <v xml:space="preserve">C4305 - </v>
      </c>
      <c r="D4310" s="77"/>
      <c r="E4310" s="111"/>
      <c r="F4310" s="77"/>
      <c r="G4310" s="79"/>
      <c r="H4310" s="77"/>
      <c r="I4310" s="77"/>
    </row>
    <row r="4311" spans="1:9" x14ac:dyDescent="0.25">
      <c r="A4311" s="13" t="s">
        <v>15088</v>
      </c>
      <c r="B4311" s="78"/>
      <c r="C4311" s="113" t="str">
        <f t="shared" si="68"/>
        <v xml:space="preserve">C4306 - </v>
      </c>
      <c r="D4311" s="77"/>
      <c r="E4311" s="111"/>
      <c r="F4311" s="77"/>
      <c r="G4311" s="79"/>
      <c r="H4311" s="77"/>
      <c r="I4311" s="77"/>
    </row>
    <row r="4312" spans="1:9" x14ac:dyDescent="0.25">
      <c r="A4312" s="13" t="s">
        <v>15089</v>
      </c>
      <c r="B4312" s="78"/>
      <c r="C4312" s="113" t="str">
        <f t="shared" si="68"/>
        <v xml:space="preserve">C4307 - </v>
      </c>
      <c r="D4312" s="77"/>
      <c r="E4312" s="111"/>
      <c r="F4312" s="77"/>
      <c r="G4312" s="79"/>
      <c r="H4312" s="77"/>
      <c r="I4312" s="77"/>
    </row>
    <row r="4313" spans="1:9" x14ac:dyDescent="0.25">
      <c r="A4313" s="13" t="s">
        <v>15090</v>
      </c>
      <c r="B4313" s="78"/>
      <c r="C4313" s="113" t="str">
        <f t="shared" si="68"/>
        <v xml:space="preserve">C4308 - </v>
      </c>
      <c r="D4313" s="77"/>
      <c r="E4313" s="111"/>
      <c r="F4313" s="77"/>
      <c r="G4313" s="79"/>
      <c r="H4313" s="77"/>
      <c r="I4313" s="77"/>
    </row>
    <row r="4314" spans="1:9" x14ac:dyDescent="0.25">
      <c r="A4314" s="13" t="s">
        <v>15091</v>
      </c>
      <c r="B4314" s="78"/>
      <c r="C4314" s="113" t="str">
        <f t="shared" si="68"/>
        <v xml:space="preserve">C4309 - </v>
      </c>
      <c r="D4314" s="77"/>
      <c r="E4314" s="111"/>
      <c r="F4314" s="77"/>
      <c r="G4314" s="79"/>
      <c r="H4314" s="77"/>
      <c r="I4314" s="77"/>
    </row>
    <row r="4315" spans="1:9" x14ac:dyDescent="0.25">
      <c r="A4315" s="13" t="s">
        <v>15092</v>
      </c>
      <c r="B4315" s="78"/>
      <c r="C4315" s="113" t="str">
        <f t="shared" si="68"/>
        <v xml:space="preserve">C4310 - </v>
      </c>
      <c r="D4315" s="77"/>
      <c r="E4315" s="111"/>
      <c r="F4315" s="77"/>
      <c r="G4315" s="79"/>
      <c r="H4315" s="77"/>
      <c r="I4315" s="77"/>
    </row>
    <row r="4316" spans="1:9" x14ac:dyDescent="0.25">
      <c r="A4316" s="13" t="s">
        <v>15093</v>
      </c>
      <c r="B4316" s="78"/>
      <c r="C4316" s="113" t="str">
        <f t="shared" si="68"/>
        <v xml:space="preserve">C4311 - </v>
      </c>
      <c r="D4316" s="77"/>
      <c r="E4316" s="111"/>
      <c r="F4316" s="77"/>
      <c r="G4316" s="79"/>
      <c r="H4316" s="77"/>
      <c r="I4316" s="77"/>
    </row>
    <row r="4317" spans="1:9" x14ac:dyDescent="0.25">
      <c r="A4317" s="13" t="s">
        <v>15094</v>
      </c>
      <c r="B4317" s="78"/>
      <c r="C4317" s="113" t="str">
        <f t="shared" si="68"/>
        <v xml:space="preserve">C4312 - </v>
      </c>
      <c r="D4317" s="77"/>
      <c r="E4317" s="111"/>
      <c r="F4317" s="77"/>
      <c r="G4317" s="79"/>
      <c r="H4317" s="77"/>
      <c r="I4317" s="77"/>
    </row>
    <row r="4318" spans="1:9" x14ac:dyDescent="0.25">
      <c r="A4318" s="13" t="s">
        <v>15095</v>
      </c>
      <c r="B4318" s="78"/>
      <c r="C4318" s="113" t="str">
        <f t="shared" si="68"/>
        <v xml:space="preserve">C4313 - </v>
      </c>
      <c r="D4318" s="77"/>
      <c r="E4318" s="111"/>
      <c r="F4318" s="77"/>
      <c r="G4318" s="79"/>
      <c r="H4318" s="77"/>
      <c r="I4318" s="77"/>
    </row>
    <row r="4319" spans="1:9" x14ac:dyDescent="0.25">
      <c r="A4319" s="13" t="s">
        <v>15096</v>
      </c>
      <c r="B4319" s="78"/>
      <c r="C4319" s="113" t="str">
        <f t="shared" si="68"/>
        <v xml:space="preserve">C4314 - </v>
      </c>
      <c r="D4319" s="77"/>
      <c r="E4319" s="111"/>
      <c r="F4319" s="77"/>
      <c r="G4319" s="79"/>
      <c r="H4319" s="77"/>
      <c r="I4319" s="77"/>
    </row>
    <row r="4320" spans="1:9" x14ac:dyDescent="0.25">
      <c r="A4320" s="13" t="s">
        <v>15097</v>
      </c>
      <c r="B4320" s="78"/>
      <c r="C4320" s="113" t="str">
        <f t="shared" si="68"/>
        <v xml:space="preserve">C4315 - </v>
      </c>
      <c r="D4320" s="77"/>
      <c r="E4320" s="111"/>
      <c r="F4320" s="77"/>
      <c r="G4320" s="79"/>
      <c r="H4320" s="77"/>
      <c r="I4320" s="77"/>
    </row>
    <row r="4321" spans="1:9" x14ac:dyDescent="0.25">
      <c r="A4321" s="13" t="s">
        <v>15098</v>
      </c>
      <c r="B4321" s="78"/>
      <c r="C4321" s="113" t="str">
        <f t="shared" si="68"/>
        <v xml:space="preserve">C4316 - </v>
      </c>
      <c r="D4321" s="77"/>
      <c r="E4321" s="111"/>
      <c r="F4321" s="77"/>
      <c r="G4321" s="79"/>
      <c r="H4321" s="77"/>
      <c r="I4321" s="77"/>
    </row>
    <row r="4322" spans="1:9" x14ac:dyDescent="0.25">
      <c r="A4322" s="13" t="s">
        <v>15099</v>
      </c>
      <c r="B4322" s="78"/>
      <c r="C4322" s="113" t="str">
        <f t="shared" si="68"/>
        <v xml:space="preserve">C4317 - </v>
      </c>
      <c r="D4322" s="77"/>
      <c r="E4322" s="111"/>
      <c r="F4322" s="77"/>
      <c r="G4322" s="79"/>
      <c r="H4322" s="77"/>
      <c r="I4322" s="77"/>
    </row>
    <row r="4323" spans="1:9" x14ac:dyDescent="0.25">
      <c r="A4323" s="13" t="s">
        <v>15100</v>
      </c>
      <c r="B4323" s="78"/>
      <c r="C4323" s="113" t="str">
        <f t="shared" si="68"/>
        <v xml:space="preserve">C4318 - </v>
      </c>
      <c r="D4323" s="77"/>
      <c r="E4323" s="111"/>
      <c r="F4323" s="77"/>
      <c r="G4323" s="79"/>
      <c r="H4323" s="77"/>
      <c r="I4323" s="77"/>
    </row>
    <row r="4324" spans="1:9" x14ac:dyDescent="0.25">
      <c r="A4324" s="13" t="s">
        <v>15101</v>
      </c>
      <c r="B4324" s="78"/>
      <c r="C4324" s="113" t="str">
        <f t="shared" si="68"/>
        <v xml:space="preserve">C4319 - </v>
      </c>
      <c r="D4324" s="77"/>
      <c r="E4324" s="111"/>
      <c r="F4324" s="77"/>
      <c r="G4324" s="79"/>
      <c r="H4324" s="77"/>
      <c r="I4324" s="77"/>
    </row>
    <row r="4325" spans="1:9" x14ac:dyDescent="0.25">
      <c r="A4325" s="13" t="s">
        <v>15102</v>
      </c>
      <c r="B4325" s="78"/>
      <c r="C4325" s="113" t="str">
        <f t="shared" si="68"/>
        <v xml:space="preserve">C4320 - </v>
      </c>
      <c r="D4325" s="77"/>
      <c r="E4325" s="111"/>
      <c r="F4325" s="77"/>
      <c r="G4325" s="79"/>
      <c r="H4325" s="77"/>
      <c r="I4325" s="77"/>
    </row>
    <row r="4326" spans="1:9" x14ac:dyDescent="0.25">
      <c r="A4326" s="13" t="s">
        <v>15103</v>
      </c>
      <c r="B4326" s="78"/>
      <c r="C4326" s="113" t="str">
        <f t="shared" si="68"/>
        <v xml:space="preserve">C4321 - </v>
      </c>
      <c r="D4326" s="77"/>
      <c r="E4326" s="111"/>
      <c r="F4326" s="77"/>
      <c r="G4326" s="79"/>
      <c r="H4326" s="77"/>
      <c r="I4326" s="77"/>
    </row>
    <row r="4327" spans="1:9" x14ac:dyDescent="0.25">
      <c r="A4327" s="13" t="s">
        <v>15104</v>
      </c>
      <c r="B4327" s="78"/>
      <c r="C4327" s="113" t="str">
        <f t="shared" si="68"/>
        <v xml:space="preserve">C4322 - </v>
      </c>
      <c r="D4327" s="77"/>
      <c r="E4327" s="111"/>
      <c r="F4327" s="77"/>
      <c r="G4327" s="79"/>
      <c r="H4327" s="77"/>
      <c r="I4327" s="77"/>
    </row>
    <row r="4328" spans="1:9" x14ac:dyDescent="0.25">
      <c r="A4328" s="13" t="s">
        <v>15105</v>
      </c>
      <c r="B4328" s="78"/>
      <c r="C4328" s="113" t="str">
        <f t="shared" si="68"/>
        <v xml:space="preserve">C4323 - </v>
      </c>
      <c r="D4328" s="77"/>
      <c r="E4328" s="111"/>
      <c r="F4328" s="77"/>
      <c r="G4328" s="79"/>
      <c r="H4328" s="77"/>
      <c r="I4328" s="77"/>
    </row>
    <row r="4329" spans="1:9" x14ac:dyDescent="0.25">
      <c r="A4329" s="13" t="s">
        <v>15106</v>
      </c>
      <c r="B4329" s="78"/>
      <c r="C4329" s="113" t="str">
        <f t="shared" si="68"/>
        <v xml:space="preserve">C4324 - </v>
      </c>
      <c r="D4329" s="77"/>
      <c r="E4329" s="111"/>
      <c r="F4329" s="77"/>
      <c r="G4329" s="79"/>
      <c r="H4329" s="77"/>
      <c r="I4329" s="77"/>
    </row>
    <row r="4330" spans="1:9" x14ac:dyDescent="0.25">
      <c r="A4330" s="13" t="s">
        <v>15107</v>
      </c>
      <c r="B4330" s="78"/>
      <c r="C4330" s="113" t="str">
        <f t="shared" si="68"/>
        <v xml:space="preserve">C4325 - </v>
      </c>
      <c r="D4330" s="77"/>
      <c r="E4330" s="111"/>
      <c r="F4330" s="77"/>
      <c r="G4330" s="79"/>
      <c r="H4330" s="77"/>
      <c r="I4330" s="77"/>
    </row>
    <row r="4331" spans="1:9" x14ac:dyDescent="0.25">
      <c r="A4331" s="13" t="s">
        <v>15108</v>
      </c>
      <c r="B4331" s="78"/>
      <c r="C4331" s="113" t="str">
        <f t="shared" si="68"/>
        <v xml:space="preserve">C4326 - </v>
      </c>
      <c r="D4331" s="77"/>
      <c r="E4331" s="111"/>
      <c r="F4331" s="77"/>
      <c r="G4331" s="79"/>
      <c r="H4331" s="77"/>
      <c r="I4331" s="77"/>
    </row>
    <row r="4332" spans="1:9" x14ac:dyDescent="0.25">
      <c r="A4332" s="13" t="s">
        <v>15109</v>
      </c>
      <c r="B4332" s="78"/>
      <c r="C4332" s="113" t="str">
        <f t="shared" si="68"/>
        <v xml:space="preserve">C4327 - </v>
      </c>
      <c r="D4332" s="77"/>
      <c r="E4332" s="111"/>
      <c r="F4332" s="77"/>
      <c r="G4332" s="79"/>
      <c r="H4332" s="77"/>
      <c r="I4332" s="77"/>
    </row>
    <row r="4333" spans="1:9" x14ac:dyDescent="0.25">
      <c r="A4333" s="13" t="s">
        <v>15110</v>
      </c>
      <c r="B4333" s="78"/>
      <c r="C4333" s="113" t="str">
        <f t="shared" si="68"/>
        <v xml:space="preserve">C4328 - </v>
      </c>
      <c r="D4333" s="77"/>
      <c r="E4333" s="111"/>
      <c r="F4333" s="77"/>
      <c r="G4333" s="79"/>
      <c r="H4333" s="77"/>
      <c r="I4333" s="77"/>
    </row>
    <row r="4334" spans="1:9" x14ac:dyDescent="0.25">
      <c r="A4334" s="13" t="s">
        <v>15111</v>
      </c>
      <c r="B4334" s="78"/>
      <c r="C4334" s="113" t="str">
        <f t="shared" si="68"/>
        <v xml:space="preserve">C4329 - </v>
      </c>
      <c r="D4334" s="77"/>
      <c r="E4334" s="111"/>
      <c r="F4334" s="77"/>
      <c r="G4334" s="79"/>
      <c r="H4334" s="77"/>
      <c r="I4334" s="77"/>
    </row>
    <row r="4335" spans="1:9" x14ac:dyDescent="0.25">
      <c r="A4335" s="13" t="s">
        <v>15112</v>
      </c>
      <c r="B4335" s="78"/>
      <c r="C4335" s="113" t="str">
        <f t="shared" si="68"/>
        <v xml:space="preserve">C4330 - </v>
      </c>
      <c r="D4335" s="77"/>
      <c r="E4335" s="111"/>
      <c r="F4335" s="77"/>
      <c r="G4335" s="79"/>
      <c r="H4335" s="77"/>
      <c r="I4335" s="77"/>
    </row>
    <row r="4336" spans="1:9" x14ac:dyDescent="0.25">
      <c r="A4336" s="13" t="s">
        <v>15113</v>
      </c>
      <c r="B4336" s="78"/>
      <c r="C4336" s="113" t="str">
        <f t="shared" si="68"/>
        <v xml:space="preserve">C4331 - </v>
      </c>
      <c r="D4336" s="77"/>
      <c r="E4336" s="111"/>
      <c r="F4336" s="77"/>
      <c r="G4336" s="79"/>
      <c r="H4336" s="77"/>
      <c r="I4336" s="77"/>
    </row>
    <row r="4337" spans="1:9" x14ac:dyDescent="0.25">
      <c r="A4337" s="13" t="s">
        <v>15114</v>
      </c>
      <c r="B4337" s="78"/>
      <c r="C4337" s="113" t="str">
        <f t="shared" si="68"/>
        <v xml:space="preserve">C4332 - </v>
      </c>
      <c r="D4337" s="77"/>
      <c r="E4337" s="111"/>
      <c r="F4337" s="77"/>
      <c r="G4337" s="79"/>
      <c r="H4337" s="77"/>
      <c r="I4337" s="77"/>
    </row>
    <row r="4338" spans="1:9" x14ac:dyDescent="0.25">
      <c r="A4338" s="13" t="s">
        <v>15115</v>
      </c>
      <c r="B4338" s="78"/>
      <c r="C4338" s="113" t="str">
        <f t="shared" si="68"/>
        <v xml:space="preserve">C4333 - </v>
      </c>
      <c r="D4338" s="77"/>
      <c r="E4338" s="111"/>
      <c r="F4338" s="77"/>
      <c r="G4338" s="79"/>
      <c r="H4338" s="77"/>
      <c r="I4338" s="77"/>
    </row>
    <row r="4339" spans="1:9" x14ac:dyDescent="0.25">
      <c r="A4339" s="13" t="s">
        <v>15116</v>
      </c>
      <c r="B4339" s="78"/>
      <c r="C4339" s="113" t="str">
        <f t="shared" si="68"/>
        <v xml:space="preserve">C4334 - </v>
      </c>
      <c r="D4339" s="77"/>
      <c r="E4339" s="111"/>
      <c r="F4339" s="77"/>
      <c r="G4339" s="79"/>
      <c r="H4339" s="77"/>
      <c r="I4339" s="77"/>
    </row>
    <row r="4340" spans="1:9" x14ac:dyDescent="0.25">
      <c r="A4340" s="13" t="s">
        <v>15117</v>
      </c>
      <c r="B4340" s="78"/>
      <c r="C4340" s="113" t="str">
        <f t="shared" si="68"/>
        <v xml:space="preserve">C4335 - </v>
      </c>
      <c r="D4340" s="77"/>
      <c r="E4340" s="111"/>
      <c r="F4340" s="77"/>
      <c r="G4340" s="79"/>
      <c r="H4340" s="77"/>
      <c r="I4340" s="77"/>
    </row>
    <row r="4341" spans="1:9" x14ac:dyDescent="0.25">
      <c r="A4341" s="13" t="s">
        <v>15118</v>
      </c>
      <c r="B4341" s="78"/>
      <c r="C4341" s="113" t="str">
        <f t="shared" si="68"/>
        <v xml:space="preserve">C4336 - </v>
      </c>
      <c r="D4341" s="77"/>
      <c r="E4341" s="111"/>
      <c r="F4341" s="77"/>
      <c r="G4341" s="79"/>
      <c r="H4341" s="77"/>
      <c r="I4341" s="77"/>
    </row>
    <row r="4342" spans="1:9" x14ac:dyDescent="0.25">
      <c r="A4342" s="13" t="s">
        <v>15119</v>
      </c>
      <c r="B4342" s="78"/>
      <c r="C4342" s="113" t="str">
        <f t="shared" si="68"/>
        <v xml:space="preserve">C4337 - </v>
      </c>
      <c r="D4342" s="77"/>
      <c r="E4342" s="111"/>
      <c r="F4342" s="77"/>
      <c r="G4342" s="79"/>
      <c r="H4342" s="77"/>
      <c r="I4342" s="77"/>
    </row>
    <row r="4343" spans="1:9" x14ac:dyDescent="0.25">
      <c r="A4343" s="13" t="s">
        <v>15120</v>
      </c>
      <c r="B4343" s="78"/>
      <c r="C4343" s="113" t="str">
        <f t="shared" si="68"/>
        <v xml:space="preserve">C4338 - </v>
      </c>
      <c r="D4343" s="77"/>
      <c r="E4343" s="111"/>
      <c r="F4343" s="77"/>
      <c r="G4343" s="79"/>
      <c r="H4343" s="77"/>
      <c r="I4343" s="77"/>
    </row>
    <row r="4344" spans="1:9" x14ac:dyDescent="0.25">
      <c r="A4344" s="13" t="s">
        <v>15121</v>
      </c>
      <c r="B4344" s="78"/>
      <c r="C4344" s="113" t="str">
        <f t="shared" si="68"/>
        <v xml:space="preserve">C4339 - </v>
      </c>
      <c r="D4344" s="77"/>
      <c r="E4344" s="111"/>
      <c r="F4344" s="77"/>
      <c r="G4344" s="79"/>
      <c r="H4344" s="77"/>
      <c r="I4344" s="77"/>
    </row>
    <row r="4345" spans="1:9" x14ac:dyDescent="0.25">
      <c r="A4345" s="13" t="s">
        <v>15122</v>
      </c>
      <c r="B4345" s="78"/>
      <c r="C4345" s="113" t="str">
        <f t="shared" si="68"/>
        <v xml:space="preserve">C4340 - </v>
      </c>
      <c r="D4345" s="77"/>
      <c r="E4345" s="111"/>
      <c r="F4345" s="77"/>
      <c r="G4345" s="79"/>
      <c r="H4345" s="77"/>
      <c r="I4345" s="77"/>
    </row>
    <row r="4346" spans="1:9" x14ac:dyDescent="0.25">
      <c r="A4346" s="13" t="s">
        <v>15123</v>
      </c>
      <c r="B4346" s="78"/>
      <c r="C4346" s="113" t="str">
        <f t="shared" si="68"/>
        <v xml:space="preserve">C4341 - </v>
      </c>
      <c r="D4346" s="77"/>
      <c r="E4346" s="111"/>
      <c r="F4346" s="77"/>
      <c r="G4346" s="79"/>
      <c r="H4346" s="77"/>
      <c r="I4346" s="77"/>
    </row>
    <row r="4347" spans="1:9" x14ac:dyDescent="0.25">
      <c r="A4347" s="13" t="s">
        <v>15124</v>
      </c>
      <c r="B4347" s="78"/>
      <c r="C4347" s="113" t="str">
        <f t="shared" si="68"/>
        <v xml:space="preserve">C4342 - </v>
      </c>
      <c r="D4347" s="77"/>
      <c r="E4347" s="111"/>
      <c r="F4347" s="77"/>
      <c r="G4347" s="79"/>
      <c r="H4347" s="77"/>
      <c r="I4347" s="77"/>
    </row>
    <row r="4348" spans="1:9" x14ac:dyDescent="0.25">
      <c r="A4348" s="13" t="s">
        <v>15125</v>
      </c>
      <c r="B4348" s="78"/>
      <c r="C4348" s="113" t="str">
        <f t="shared" si="68"/>
        <v xml:space="preserve">C4343 - </v>
      </c>
      <c r="D4348" s="77"/>
      <c r="E4348" s="111"/>
      <c r="F4348" s="77"/>
      <c r="G4348" s="79"/>
      <c r="H4348" s="77"/>
      <c r="I4348" s="77"/>
    </row>
    <row r="4349" spans="1:9" x14ac:dyDescent="0.25">
      <c r="A4349" s="13" t="s">
        <v>15126</v>
      </c>
      <c r="B4349" s="78"/>
      <c r="C4349" s="113" t="str">
        <f t="shared" si="68"/>
        <v xml:space="preserve">C4344 - </v>
      </c>
      <c r="D4349" s="77"/>
      <c r="E4349" s="111"/>
      <c r="F4349" s="77"/>
      <c r="G4349" s="79"/>
      <c r="H4349" s="77"/>
      <c r="I4349" s="77"/>
    </row>
    <row r="4350" spans="1:9" x14ac:dyDescent="0.25">
      <c r="A4350" s="13" t="s">
        <v>15127</v>
      </c>
      <c r="B4350" s="78"/>
      <c r="C4350" s="113" t="str">
        <f t="shared" si="68"/>
        <v xml:space="preserve">C4345 - </v>
      </c>
      <c r="D4350" s="77"/>
      <c r="E4350" s="111"/>
      <c r="F4350" s="77"/>
      <c r="G4350" s="79"/>
      <c r="H4350" s="77"/>
      <c r="I4350" s="77"/>
    </row>
    <row r="4351" spans="1:9" x14ac:dyDescent="0.25">
      <c r="A4351" s="13" t="s">
        <v>15128</v>
      </c>
      <c r="B4351" s="78"/>
      <c r="C4351" s="113" t="str">
        <f t="shared" si="68"/>
        <v xml:space="preserve">C4346 - </v>
      </c>
      <c r="D4351" s="77"/>
      <c r="E4351" s="111"/>
      <c r="F4351" s="77"/>
      <c r="G4351" s="79"/>
      <c r="H4351" s="77"/>
      <c r="I4351" s="77"/>
    </row>
    <row r="4352" spans="1:9" x14ac:dyDescent="0.25">
      <c r="A4352" s="13" t="s">
        <v>15129</v>
      </c>
      <c r="B4352" s="78"/>
      <c r="C4352" s="113" t="str">
        <f t="shared" si="68"/>
        <v xml:space="preserve">C4347 - </v>
      </c>
      <c r="D4352" s="77"/>
      <c r="E4352" s="111"/>
      <c r="F4352" s="77"/>
      <c r="G4352" s="79"/>
      <c r="H4352" s="77"/>
      <c r="I4352" s="77"/>
    </row>
    <row r="4353" spans="1:9" x14ac:dyDescent="0.25">
      <c r="A4353" s="13" t="s">
        <v>15130</v>
      </c>
      <c r="B4353" s="78"/>
      <c r="C4353" s="113" t="str">
        <f t="shared" si="68"/>
        <v xml:space="preserve">C4348 - </v>
      </c>
      <c r="D4353" s="77"/>
      <c r="E4353" s="111"/>
      <c r="F4353" s="77"/>
      <c r="G4353" s="79"/>
      <c r="H4353" s="77"/>
      <c r="I4353" s="77"/>
    </row>
    <row r="4354" spans="1:9" x14ac:dyDescent="0.25">
      <c r="A4354" s="13" t="s">
        <v>15131</v>
      </c>
      <c r="B4354" s="78"/>
      <c r="C4354" s="113" t="str">
        <f t="shared" si="68"/>
        <v xml:space="preserve">C4349 - </v>
      </c>
      <c r="D4354" s="77"/>
      <c r="E4354" s="111"/>
      <c r="F4354" s="77"/>
      <c r="G4354" s="79"/>
      <c r="H4354" s="77"/>
      <c r="I4354" s="77"/>
    </row>
    <row r="4355" spans="1:9" x14ac:dyDescent="0.25">
      <c r="A4355" s="13" t="s">
        <v>15132</v>
      </c>
      <c r="B4355" s="78"/>
      <c r="C4355" s="113" t="str">
        <f t="shared" si="68"/>
        <v xml:space="preserve">C4350 - </v>
      </c>
      <c r="D4355" s="77"/>
      <c r="E4355" s="111"/>
      <c r="F4355" s="77"/>
      <c r="G4355" s="79"/>
      <c r="H4355" s="77"/>
      <c r="I4355" s="77"/>
    </row>
    <row r="4356" spans="1:9" x14ac:dyDescent="0.25">
      <c r="A4356" s="13" t="s">
        <v>15133</v>
      </c>
      <c r="B4356" s="78"/>
      <c r="C4356" s="113" t="str">
        <f t="shared" si="68"/>
        <v xml:space="preserve">C4351 - </v>
      </c>
      <c r="D4356" s="77"/>
      <c r="E4356" s="111"/>
      <c r="F4356" s="77"/>
      <c r="G4356" s="79"/>
      <c r="H4356" s="77"/>
      <c r="I4356" s="77"/>
    </row>
    <row r="4357" spans="1:9" x14ac:dyDescent="0.25">
      <c r="A4357" s="13" t="s">
        <v>15134</v>
      </c>
      <c r="B4357" s="78"/>
      <c r="C4357" s="113" t="str">
        <f t="shared" si="68"/>
        <v xml:space="preserve">C4352 - </v>
      </c>
      <c r="D4357" s="77"/>
      <c r="E4357" s="111"/>
      <c r="F4357" s="77"/>
      <c r="G4357" s="79"/>
      <c r="H4357" s="77"/>
      <c r="I4357" s="77"/>
    </row>
    <row r="4358" spans="1:9" x14ac:dyDescent="0.25">
      <c r="A4358" s="13" t="s">
        <v>15135</v>
      </c>
      <c r="B4358" s="78"/>
      <c r="C4358" s="113" t="str">
        <f t="shared" ref="C4358:C4421" si="69">A4358&amp;" - "&amp;B4358</f>
        <v xml:space="preserve">C4353 - </v>
      </c>
      <c r="D4358" s="77"/>
      <c r="E4358" s="111"/>
      <c r="F4358" s="77"/>
      <c r="G4358" s="79"/>
      <c r="H4358" s="77"/>
      <c r="I4358" s="77"/>
    </row>
    <row r="4359" spans="1:9" x14ac:dyDescent="0.25">
      <c r="A4359" s="13" t="s">
        <v>15136</v>
      </c>
      <c r="B4359" s="78"/>
      <c r="C4359" s="113" t="str">
        <f t="shared" si="69"/>
        <v xml:space="preserve">C4354 - </v>
      </c>
      <c r="D4359" s="77"/>
      <c r="E4359" s="111"/>
      <c r="F4359" s="77"/>
      <c r="G4359" s="79"/>
      <c r="H4359" s="77"/>
      <c r="I4359" s="77"/>
    </row>
    <row r="4360" spans="1:9" x14ac:dyDescent="0.25">
      <c r="A4360" s="13" t="s">
        <v>15137</v>
      </c>
      <c r="B4360" s="78"/>
      <c r="C4360" s="113" t="str">
        <f t="shared" si="69"/>
        <v xml:space="preserve">C4355 - </v>
      </c>
      <c r="D4360" s="77"/>
      <c r="E4360" s="111"/>
      <c r="F4360" s="77"/>
      <c r="G4360" s="79"/>
      <c r="H4360" s="77"/>
      <c r="I4360" s="77"/>
    </row>
    <row r="4361" spans="1:9" x14ac:dyDescent="0.25">
      <c r="A4361" s="13" t="s">
        <v>15138</v>
      </c>
      <c r="B4361" s="78"/>
      <c r="C4361" s="113" t="str">
        <f t="shared" si="69"/>
        <v xml:space="preserve">C4356 - </v>
      </c>
      <c r="D4361" s="77"/>
      <c r="E4361" s="111"/>
      <c r="F4361" s="77"/>
      <c r="G4361" s="79"/>
      <c r="H4361" s="77"/>
      <c r="I4361" s="77"/>
    </row>
    <row r="4362" spans="1:9" x14ac:dyDescent="0.25">
      <c r="A4362" s="13" t="s">
        <v>15139</v>
      </c>
      <c r="B4362" s="78"/>
      <c r="C4362" s="113" t="str">
        <f t="shared" si="69"/>
        <v xml:space="preserve">C4357 - </v>
      </c>
      <c r="D4362" s="77"/>
      <c r="E4362" s="111"/>
      <c r="F4362" s="77"/>
      <c r="G4362" s="79"/>
      <c r="H4362" s="77"/>
      <c r="I4362" s="77"/>
    </row>
    <row r="4363" spans="1:9" x14ac:dyDescent="0.25">
      <c r="A4363" s="13" t="s">
        <v>15140</v>
      </c>
      <c r="B4363" s="78"/>
      <c r="C4363" s="113" t="str">
        <f t="shared" si="69"/>
        <v xml:space="preserve">C4358 - </v>
      </c>
      <c r="D4363" s="77"/>
      <c r="E4363" s="111"/>
      <c r="F4363" s="77"/>
      <c r="G4363" s="79"/>
      <c r="H4363" s="77"/>
      <c r="I4363" s="77"/>
    </row>
    <row r="4364" spans="1:9" x14ac:dyDescent="0.25">
      <c r="A4364" s="13" t="s">
        <v>15141</v>
      </c>
      <c r="B4364" s="78"/>
      <c r="C4364" s="113" t="str">
        <f t="shared" si="69"/>
        <v xml:space="preserve">C4359 - </v>
      </c>
      <c r="D4364" s="77"/>
      <c r="E4364" s="111"/>
      <c r="F4364" s="77"/>
      <c r="G4364" s="79"/>
      <c r="H4364" s="77"/>
      <c r="I4364" s="77"/>
    </row>
    <row r="4365" spans="1:9" x14ac:dyDescent="0.25">
      <c r="A4365" s="13" t="s">
        <v>15142</v>
      </c>
      <c r="B4365" s="78"/>
      <c r="C4365" s="113" t="str">
        <f t="shared" si="69"/>
        <v xml:space="preserve">C4360 - </v>
      </c>
      <c r="D4365" s="77"/>
      <c r="E4365" s="111"/>
      <c r="F4365" s="77"/>
      <c r="G4365" s="79"/>
      <c r="H4365" s="77"/>
      <c r="I4365" s="77"/>
    </row>
    <row r="4366" spans="1:9" x14ac:dyDescent="0.25">
      <c r="A4366" s="13" t="s">
        <v>15143</v>
      </c>
      <c r="B4366" s="78"/>
      <c r="C4366" s="113" t="str">
        <f t="shared" si="69"/>
        <v xml:space="preserve">C4361 - </v>
      </c>
      <c r="D4366" s="77"/>
      <c r="E4366" s="111"/>
      <c r="F4366" s="77"/>
      <c r="G4366" s="79"/>
      <c r="H4366" s="77"/>
      <c r="I4366" s="77"/>
    </row>
    <row r="4367" spans="1:9" x14ac:dyDescent="0.25">
      <c r="A4367" s="13" t="s">
        <v>15144</v>
      </c>
      <c r="B4367" s="78"/>
      <c r="C4367" s="113" t="str">
        <f t="shared" si="69"/>
        <v xml:space="preserve">C4362 - </v>
      </c>
      <c r="D4367" s="77"/>
      <c r="E4367" s="111"/>
      <c r="F4367" s="77"/>
      <c r="G4367" s="79"/>
      <c r="H4367" s="77"/>
      <c r="I4367" s="77"/>
    </row>
    <row r="4368" spans="1:9" x14ac:dyDescent="0.25">
      <c r="A4368" s="13" t="s">
        <v>15145</v>
      </c>
      <c r="B4368" s="78"/>
      <c r="C4368" s="113" t="str">
        <f t="shared" si="69"/>
        <v xml:space="preserve">C4363 - </v>
      </c>
      <c r="D4368" s="77"/>
      <c r="E4368" s="111"/>
      <c r="F4368" s="77"/>
      <c r="G4368" s="79"/>
      <c r="H4368" s="77"/>
      <c r="I4368" s="77"/>
    </row>
    <row r="4369" spans="1:9" x14ac:dyDescent="0.25">
      <c r="A4369" s="13" t="s">
        <v>15146</v>
      </c>
      <c r="B4369" s="78"/>
      <c r="C4369" s="113" t="str">
        <f t="shared" si="69"/>
        <v xml:space="preserve">C4364 - </v>
      </c>
      <c r="D4369" s="77"/>
      <c r="E4369" s="111"/>
      <c r="F4369" s="77"/>
      <c r="G4369" s="79"/>
      <c r="H4369" s="77"/>
      <c r="I4369" s="77"/>
    </row>
    <row r="4370" spans="1:9" x14ac:dyDescent="0.25">
      <c r="A4370" s="13" t="s">
        <v>15147</v>
      </c>
      <c r="B4370" s="78"/>
      <c r="C4370" s="113" t="str">
        <f t="shared" si="69"/>
        <v xml:space="preserve">C4365 - </v>
      </c>
      <c r="D4370" s="77"/>
      <c r="E4370" s="111"/>
      <c r="F4370" s="77"/>
      <c r="G4370" s="79"/>
      <c r="H4370" s="77"/>
      <c r="I4370" s="77"/>
    </row>
    <row r="4371" spans="1:9" x14ac:dyDescent="0.25">
      <c r="A4371" s="13" t="s">
        <v>15148</v>
      </c>
      <c r="B4371" s="78"/>
      <c r="C4371" s="113" t="str">
        <f t="shared" si="69"/>
        <v xml:space="preserve">C4366 - </v>
      </c>
      <c r="D4371" s="77"/>
      <c r="E4371" s="111"/>
      <c r="F4371" s="77"/>
      <c r="G4371" s="79"/>
      <c r="H4371" s="77"/>
      <c r="I4371" s="77"/>
    </row>
    <row r="4372" spans="1:9" x14ac:dyDescent="0.25">
      <c r="A4372" s="13" t="s">
        <v>15149</v>
      </c>
      <c r="B4372" s="78"/>
      <c r="C4372" s="113" t="str">
        <f t="shared" si="69"/>
        <v xml:space="preserve">C4367 - </v>
      </c>
      <c r="D4372" s="77"/>
      <c r="E4372" s="111"/>
      <c r="F4372" s="77"/>
      <c r="G4372" s="79"/>
      <c r="H4372" s="77"/>
      <c r="I4372" s="77"/>
    </row>
    <row r="4373" spans="1:9" x14ac:dyDescent="0.25">
      <c r="A4373" s="13" t="s">
        <v>15150</v>
      </c>
      <c r="B4373" s="78"/>
      <c r="C4373" s="113" t="str">
        <f t="shared" si="69"/>
        <v xml:space="preserve">C4368 - </v>
      </c>
      <c r="D4373" s="77"/>
      <c r="E4373" s="111"/>
      <c r="F4373" s="77"/>
      <c r="G4373" s="79"/>
      <c r="H4373" s="77"/>
      <c r="I4373" s="77"/>
    </row>
    <row r="4374" spans="1:9" x14ac:dyDescent="0.25">
      <c r="A4374" s="13" t="s">
        <v>15151</v>
      </c>
      <c r="B4374" s="78"/>
      <c r="C4374" s="113" t="str">
        <f t="shared" si="69"/>
        <v xml:space="preserve">C4369 - </v>
      </c>
      <c r="D4374" s="77"/>
      <c r="E4374" s="111"/>
      <c r="F4374" s="77"/>
      <c r="G4374" s="79"/>
      <c r="H4374" s="77"/>
      <c r="I4374" s="77"/>
    </row>
    <row r="4375" spans="1:9" x14ac:dyDescent="0.25">
      <c r="A4375" s="13" t="s">
        <v>15152</v>
      </c>
      <c r="B4375" s="78"/>
      <c r="C4375" s="113" t="str">
        <f t="shared" si="69"/>
        <v xml:space="preserve">C4370 - </v>
      </c>
      <c r="D4375" s="77"/>
      <c r="E4375" s="111"/>
      <c r="F4375" s="77"/>
      <c r="G4375" s="79"/>
      <c r="H4375" s="77"/>
      <c r="I4375" s="77"/>
    </row>
    <row r="4376" spans="1:9" x14ac:dyDescent="0.25">
      <c r="A4376" s="13" t="s">
        <v>15153</v>
      </c>
      <c r="B4376" s="78"/>
      <c r="C4376" s="113" t="str">
        <f t="shared" si="69"/>
        <v xml:space="preserve">C4371 - </v>
      </c>
      <c r="D4376" s="77"/>
      <c r="E4376" s="111"/>
      <c r="F4376" s="77"/>
      <c r="G4376" s="79"/>
      <c r="H4376" s="77"/>
      <c r="I4376" s="77"/>
    </row>
    <row r="4377" spans="1:9" x14ac:dyDescent="0.25">
      <c r="A4377" s="13" t="s">
        <v>15154</v>
      </c>
      <c r="B4377" s="78"/>
      <c r="C4377" s="113" t="str">
        <f t="shared" si="69"/>
        <v xml:space="preserve">C4372 - </v>
      </c>
      <c r="D4377" s="77"/>
      <c r="E4377" s="111"/>
      <c r="F4377" s="77"/>
      <c r="G4377" s="79"/>
      <c r="H4377" s="77"/>
      <c r="I4377" s="77"/>
    </row>
    <row r="4378" spans="1:9" x14ac:dyDescent="0.25">
      <c r="A4378" s="13" t="s">
        <v>15155</v>
      </c>
      <c r="B4378" s="78"/>
      <c r="C4378" s="113" t="str">
        <f t="shared" si="69"/>
        <v xml:space="preserve">C4373 - </v>
      </c>
      <c r="D4378" s="77"/>
      <c r="E4378" s="111"/>
      <c r="F4378" s="77"/>
      <c r="G4378" s="79"/>
      <c r="H4378" s="77"/>
      <c r="I4378" s="77"/>
    </row>
    <row r="4379" spans="1:9" x14ac:dyDescent="0.25">
      <c r="A4379" s="13" t="s">
        <v>15156</v>
      </c>
      <c r="B4379" s="78"/>
      <c r="C4379" s="113" t="str">
        <f t="shared" si="69"/>
        <v xml:space="preserve">C4374 - </v>
      </c>
      <c r="D4379" s="77"/>
      <c r="E4379" s="111"/>
      <c r="F4379" s="77"/>
      <c r="G4379" s="79"/>
      <c r="H4379" s="77"/>
      <c r="I4379" s="77"/>
    </row>
    <row r="4380" spans="1:9" x14ac:dyDescent="0.25">
      <c r="A4380" s="13" t="s">
        <v>15157</v>
      </c>
      <c r="B4380" s="78"/>
      <c r="C4380" s="113" t="str">
        <f t="shared" si="69"/>
        <v xml:space="preserve">C4375 - </v>
      </c>
      <c r="D4380" s="77"/>
      <c r="E4380" s="111"/>
      <c r="F4380" s="77"/>
      <c r="G4380" s="79"/>
      <c r="H4380" s="77"/>
      <c r="I4380" s="77"/>
    </row>
    <row r="4381" spans="1:9" x14ac:dyDescent="0.25">
      <c r="A4381" s="13" t="s">
        <v>15158</v>
      </c>
      <c r="B4381" s="78"/>
      <c r="C4381" s="113" t="str">
        <f t="shared" si="69"/>
        <v xml:space="preserve">C4376 - </v>
      </c>
      <c r="D4381" s="77"/>
      <c r="E4381" s="111"/>
      <c r="F4381" s="77"/>
      <c r="G4381" s="79"/>
      <c r="H4381" s="77"/>
      <c r="I4381" s="77"/>
    </row>
    <row r="4382" spans="1:9" x14ac:dyDescent="0.25">
      <c r="A4382" s="13" t="s">
        <v>15159</v>
      </c>
      <c r="B4382" s="78"/>
      <c r="C4382" s="113" t="str">
        <f t="shared" si="69"/>
        <v xml:space="preserve">C4377 - </v>
      </c>
      <c r="D4382" s="77"/>
      <c r="E4382" s="111"/>
      <c r="F4382" s="77"/>
      <c r="G4382" s="79"/>
      <c r="H4382" s="77"/>
      <c r="I4382" s="77"/>
    </row>
    <row r="4383" spans="1:9" x14ac:dyDescent="0.25">
      <c r="A4383" s="13" t="s">
        <v>15160</v>
      </c>
      <c r="B4383" s="78"/>
      <c r="C4383" s="113" t="str">
        <f t="shared" si="69"/>
        <v xml:space="preserve">C4378 - </v>
      </c>
      <c r="D4383" s="77"/>
      <c r="E4383" s="111"/>
      <c r="F4383" s="77"/>
      <c r="G4383" s="79"/>
      <c r="H4383" s="77"/>
      <c r="I4383" s="77"/>
    </row>
    <row r="4384" spans="1:9" x14ac:dyDescent="0.25">
      <c r="A4384" s="13" t="s">
        <v>15161</v>
      </c>
      <c r="B4384" s="78"/>
      <c r="C4384" s="113" t="str">
        <f t="shared" si="69"/>
        <v xml:space="preserve">C4379 - </v>
      </c>
      <c r="D4384" s="77"/>
      <c r="E4384" s="111"/>
      <c r="F4384" s="77"/>
      <c r="G4384" s="79"/>
      <c r="H4384" s="77"/>
      <c r="I4384" s="77"/>
    </row>
    <row r="4385" spans="1:9" x14ac:dyDescent="0.25">
      <c r="A4385" s="13" t="s">
        <v>15162</v>
      </c>
      <c r="B4385" s="78"/>
      <c r="C4385" s="113" t="str">
        <f t="shared" si="69"/>
        <v xml:space="preserve">C4380 - </v>
      </c>
      <c r="D4385" s="77"/>
      <c r="E4385" s="111"/>
      <c r="F4385" s="77"/>
      <c r="G4385" s="79"/>
      <c r="H4385" s="77"/>
      <c r="I4385" s="77"/>
    </row>
    <row r="4386" spans="1:9" x14ac:dyDescent="0.25">
      <c r="A4386" s="13" t="s">
        <v>15163</v>
      </c>
      <c r="B4386" s="78"/>
      <c r="C4386" s="113" t="str">
        <f t="shared" si="69"/>
        <v xml:space="preserve">C4381 - </v>
      </c>
      <c r="D4386" s="77"/>
      <c r="E4386" s="111"/>
      <c r="F4386" s="77"/>
      <c r="G4386" s="79"/>
      <c r="H4386" s="77"/>
      <c r="I4386" s="77"/>
    </row>
    <row r="4387" spans="1:9" x14ac:dyDescent="0.25">
      <c r="A4387" s="13" t="s">
        <v>15164</v>
      </c>
      <c r="B4387" s="78"/>
      <c r="C4387" s="113" t="str">
        <f t="shared" si="69"/>
        <v xml:space="preserve">C4382 - </v>
      </c>
      <c r="D4387" s="77"/>
      <c r="E4387" s="111"/>
      <c r="F4387" s="77"/>
      <c r="G4387" s="79"/>
      <c r="H4387" s="77"/>
      <c r="I4387" s="77"/>
    </row>
    <row r="4388" spans="1:9" x14ac:dyDescent="0.25">
      <c r="A4388" s="13" t="s">
        <v>15165</v>
      </c>
      <c r="B4388" s="78"/>
      <c r="C4388" s="113" t="str">
        <f t="shared" si="69"/>
        <v xml:space="preserve">C4383 - </v>
      </c>
      <c r="D4388" s="77"/>
      <c r="E4388" s="111"/>
      <c r="F4388" s="77"/>
      <c r="G4388" s="79"/>
      <c r="H4388" s="77"/>
      <c r="I4388" s="77"/>
    </row>
    <row r="4389" spans="1:9" x14ac:dyDescent="0.25">
      <c r="A4389" s="13" t="s">
        <v>15166</v>
      </c>
      <c r="B4389" s="78"/>
      <c r="C4389" s="113" t="str">
        <f t="shared" si="69"/>
        <v xml:space="preserve">C4384 - </v>
      </c>
      <c r="D4389" s="77"/>
      <c r="E4389" s="111"/>
      <c r="F4389" s="77"/>
      <c r="G4389" s="79"/>
      <c r="H4389" s="77"/>
      <c r="I4389" s="77"/>
    </row>
    <row r="4390" spans="1:9" x14ac:dyDescent="0.25">
      <c r="A4390" s="13" t="s">
        <v>15167</v>
      </c>
      <c r="B4390" s="78"/>
      <c r="C4390" s="113" t="str">
        <f t="shared" si="69"/>
        <v xml:space="preserve">C4385 - </v>
      </c>
      <c r="D4390" s="77"/>
      <c r="E4390" s="111"/>
      <c r="F4390" s="77"/>
      <c r="G4390" s="79"/>
      <c r="H4390" s="77"/>
      <c r="I4390" s="77"/>
    </row>
    <row r="4391" spans="1:9" x14ac:dyDescent="0.25">
      <c r="A4391" s="13" t="s">
        <v>15168</v>
      </c>
      <c r="B4391" s="78"/>
      <c r="C4391" s="113" t="str">
        <f t="shared" si="69"/>
        <v xml:space="preserve">C4386 - </v>
      </c>
      <c r="D4391" s="77"/>
      <c r="E4391" s="111"/>
      <c r="F4391" s="77"/>
      <c r="G4391" s="79"/>
      <c r="H4391" s="77"/>
      <c r="I4391" s="77"/>
    </row>
    <row r="4392" spans="1:9" x14ac:dyDescent="0.25">
      <c r="A4392" s="13" t="s">
        <v>15169</v>
      </c>
      <c r="B4392" s="78"/>
      <c r="C4392" s="113" t="str">
        <f t="shared" si="69"/>
        <v xml:space="preserve">C4387 - </v>
      </c>
      <c r="D4392" s="77"/>
      <c r="E4392" s="111"/>
      <c r="F4392" s="77"/>
      <c r="G4392" s="79"/>
      <c r="H4392" s="77"/>
      <c r="I4392" s="77"/>
    </row>
    <row r="4393" spans="1:9" x14ac:dyDescent="0.25">
      <c r="A4393" s="13" t="s">
        <v>15170</v>
      </c>
      <c r="B4393" s="78"/>
      <c r="C4393" s="113" t="str">
        <f t="shared" si="69"/>
        <v xml:space="preserve">C4388 - </v>
      </c>
      <c r="D4393" s="77"/>
      <c r="E4393" s="111"/>
      <c r="F4393" s="77"/>
      <c r="G4393" s="79"/>
      <c r="H4393" s="77"/>
      <c r="I4393" s="77"/>
    </row>
    <row r="4394" spans="1:9" x14ac:dyDescent="0.25">
      <c r="A4394" s="13" t="s">
        <v>15171</v>
      </c>
      <c r="B4394" s="78"/>
      <c r="C4394" s="113" t="str">
        <f t="shared" si="69"/>
        <v xml:space="preserve">C4389 - </v>
      </c>
      <c r="D4394" s="77"/>
      <c r="E4394" s="111"/>
      <c r="F4394" s="77"/>
      <c r="G4394" s="79"/>
      <c r="H4394" s="77"/>
      <c r="I4394" s="77"/>
    </row>
    <row r="4395" spans="1:9" x14ac:dyDescent="0.25">
      <c r="A4395" s="13" t="s">
        <v>15172</v>
      </c>
      <c r="B4395" s="78"/>
      <c r="C4395" s="113" t="str">
        <f t="shared" si="69"/>
        <v xml:space="preserve">C4390 - </v>
      </c>
      <c r="D4395" s="77"/>
      <c r="E4395" s="111"/>
      <c r="F4395" s="77"/>
      <c r="G4395" s="79"/>
      <c r="H4395" s="77"/>
      <c r="I4395" s="77"/>
    </row>
    <row r="4396" spans="1:9" x14ac:dyDescent="0.25">
      <c r="A4396" s="13" t="s">
        <v>15173</v>
      </c>
      <c r="B4396" s="78"/>
      <c r="C4396" s="113" t="str">
        <f t="shared" si="69"/>
        <v xml:space="preserve">C4391 - </v>
      </c>
      <c r="D4396" s="77"/>
      <c r="E4396" s="111"/>
      <c r="F4396" s="77"/>
      <c r="G4396" s="79"/>
      <c r="H4396" s="77"/>
      <c r="I4396" s="77"/>
    </row>
    <row r="4397" spans="1:9" x14ac:dyDescent="0.25">
      <c r="A4397" s="13" t="s">
        <v>15174</v>
      </c>
      <c r="B4397" s="78"/>
      <c r="C4397" s="113" t="str">
        <f t="shared" si="69"/>
        <v xml:space="preserve">C4392 - </v>
      </c>
      <c r="D4397" s="77"/>
      <c r="E4397" s="111"/>
      <c r="F4397" s="77"/>
      <c r="G4397" s="79"/>
      <c r="H4397" s="77"/>
      <c r="I4397" s="77"/>
    </row>
    <row r="4398" spans="1:9" x14ac:dyDescent="0.25">
      <c r="A4398" s="13" t="s">
        <v>15175</v>
      </c>
      <c r="B4398" s="78"/>
      <c r="C4398" s="113" t="str">
        <f t="shared" si="69"/>
        <v xml:space="preserve">C4393 - </v>
      </c>
      <c r="D4398" s="77"/>
      <c r="E4398" s="111"/>
      <c r="F4398" s="77"/>
      <c r="G4398" s="79"/>
      <c r="H4398" s="77"/>
      <c r="I4398" s="77"/>
    </row>
    <row r="4399" spans="1:9" x14ac:dyDescent="0.25">
      <c r="A4399" s="13" t="s">
        <v>15176</v>
      </c>
      <c r="B4399" s="78"/>
      <c r="C4399" s="113" t="str">
        <f t="shared" si="69"/>
        <v xml:space="preserve">C4394 - </v>
      </c>
      <c r="D4399" s="77"/>
      <c r="E4399" s="111"/>
      <c r="F4399" s="77"/>
      <c r="G4399" s="79"/>
      <c r="H4399" s="77"/>
      <c r="I4399" s="77"/>
    </row>
    <row r="4400" spans="1:9" x14ac:dyDescent="0.25">
      <c r="A4400" s="13" t="s">
        <v>15177</v>
      </c>
      <c r="B4400" s="78"/>
      <c r="C4400" s="113" t="str">
        <f t="shared" si="69"/>
        <v xml:space="preserve">C4395 - </v>
      </c>
      <c r="D4400" s="77"/>
      <c r="E4400" s="111"/>
      <c r="F4400" s="77"/>
      <c r="G4400" s="79"/>
      <c r="H4400" s="77"/>
      <c r="I4400" s="77"/>
    </row>
    <row r="4401" spans="1:9" x14ac:dyDescent="0.25">
      <c r="A4401" s="13" t="s">
        <v>15178</v>
      </c>
      <c r="B4401" s="78"/>
      <c r="C4401" s="113" t="str">
        <f t="shared" si="69"/>
        <v xml:space="preserve">C4396 - </v>
      </c>
      <c r="D4401" s="77"/>
      <c r="E4401" s="111"/>
      <c r="F4401" s="77"/>
      <c r="G4401" s="79"/>
      <c r="H4401" s="77"/>
      <c r="I4401" s="77"/>
    </row>
    <row r="4402" spans="1:9" x14ac:dyDescent="0.25">
      <c r="A4402" s="13" t="s">
        <v>15179</v>
      </c>
      <c r="B4402" s="78"/>
      <c r="C4402" s="113" t="str">
        <f t="shared" si="69"/>
        <v xml:space="preserve">C4397 - </v>
      </c>
      <c r="D4402" s="77"/>
      <c r="E4402" s="111"/>
      <c r="F4402" s="77"/>
      <c r="G4402" s="79"/>
      <c r="H4402" s="77"/>
      <c r="I4402" s="77"/>
    </row>
    <row r="4403" spans="1:9" x14ac:dyDescent="0.25">
      <c r="A4403" s="13" t="s">
        <v>15180</v>
      </c>
      <c r="B4403" s="78"/>
      <c r="C4403" s="113" t="str">
        <f t="shared" si="69"/>
        <v xml:space="preserve">C4398 - </v>
      </c>
      <c r="D4403" s="77"/>
      <c r="E4403" s="111"/>
      <c r="F4403" s="77"/>
      <c r="G4403" s="79"/>
      <c r="H4403" s="77"/>
      <c r="I4403" s="77"/>
    </row>
    <row r="4404" spans="1:9" x14ac:dyDescent="0.25">
      <c r="A4404" s="13" t="s">
        <v>15181</v>
      </c>
      <c r="B4404" s="78"/>
      <c r="C4404" s="113" t="str">
        <f t="shared" si="69"/>
        <v xml:space="preserve">C4399 - </v>
      </c>
      <c r="D4404" s="77"/>
      <c r="E4404" s="111"/>
      <c r="F4404" s="77"/>
      <c r="G4404" s="79"/>
      <c r="H4404" s="77"/>
      <c r="I4404" s="77"/>
    </row>
    <row r="4405" spans="1:9" x14ac:dyDescent="0.25">
      <c r="A4405" s="13" t="s">
        <v>15182</v>
      </c>
      <c r="B4405" s="78"/>
      <c r="C4405" s="113" t="str">
        <f t="shared" si="69"/>
        <v xml:space="preserve">C4400 - </v>
      </c>
      <c r="D4405" s="77"/>
      <c r="E4405" s="111"/>
      <c r="F4405" s="77"/>
      <c r="G4405" s="79"/>
      <c r="H4405" s="77"/>
      <c r="I4405" s="77"/>
    </row>
    <row r="4406" spans="1:9" x14ac:dyDescent="0.25">
      <c r="A4406" s="13" t="s">
        <v>15183</v>
      </c>
      <c r="B4406" s="78"/>
      <c r="C4406" s="113" t="str">
        <f t="shared" si="69"/>
        <v xml:space="preserve">C4401 - </v>
      </c>
      <c r="D4406" s="77"/>
      <c r="E4406" s="111"/>
      <c r="F4406" s="77"/>
      <c r="G4406" s="79"/>
      <c r="H4406" s="77"/>
      <c r="I4406" s="77"/>
    </row>
    <row r="4407" spans="1:9" x14ac:dyDescent="0.25">
      <c r="A4407" s="13" t="s">
        <v>15184</v>
      </c>
      <c r="B4407" s="78"/>
      <c r="C4407" s="113" t="str">
        <f t="shared" si="69"/>
        <v xml:space="preserve">C4402 - </v>
      </c>
      <c r="D4407" s="77"/>
      <c r="E4407" s="111"/>
      <c r="F4407" s="77"/>
      <c r="G4407" s="79"/>
      <c r="H4407" s="77"/>
      <c r="I4407" s="77"/>
    </row>
    <row r="4408" spans="1:9" x14ac:dyDescent="0.25">
      <c r="A4408" s="13" t="s">
        <v>15185</v>
      </c>
      <c r="B4408" s="78"/>
      <c r="C4408" s="113" t="str">
        <f t="shared" si="69"/>
        <v xml:space="preserve">C4403 - </v>
      </c>
      <c r="D4408" s="77"/>
      <c r="E4408" s="111"/>
      <c r="F4408" s="77"/>
      <c r="G4408" s="79"/>
      <c r="H4408" s="77"/>
      <c r="I4408" s="77"/>
    </row>
    <row r="4409" spans="1:9" x14ac:dyDescent="0.25">
      <c r="A4409" s="13" t="s">
        <v>15186</v>
      </c>
      <c r="B4409" s="78"/>
      <c r="C4409" s="113" t="str">
        <f t="shared" si="69"/>
        <v xml:space="preserve">C4404 - </v>
      </c>
      <c r="D4409" s="77"/>
      <c r="E4409" s="111"/>
      <c r="F4409" s="77"/>
      <c r="G4409" s="79"/>
      <c r="H4409" s="77"/>
      <c r="I4409" s="77"/>
    </row>
    <row r="4410" spans="1:9" x14ac:dyDescent="0.25">
      <c r="A4410" s="13" t="s">
        <v>15187</v>
      </c>
      <c r="B4410" s="78"/>
      <c r="C4410" s="113" t="str">
        <f t="shared" si="69"/>
        <v xml:space="preserve">C4405 - </v>
      </c>
      <c r="D4410" s="77"/>
      <c r="E4410" s="111"/>
      <c r="F4410" s="77"/>
      <c r="G4410" s="79"/>
      <c r="H4410" s="77"/>
      <c r="I4410" s="77"/>
    </row>
    <row r="4411" spans="1:9" x14ac:dyDescent="0.25">
      <c r="A4411" s="13" t="s">
        <v>15188</v>
      </c>
      <c r="B4411" s="78"/>
      <c r="C4411" s="113" t="str">
        <f t="shared" si="69"/>
        <v xml:space="preserve">C4406 - </v>
      </c>
      <c r="D4411" s="77"/>
      <c r="E4411" s="111"/>
      <c r="F4411" s="77"/>
      <c r="G4411" s="79"/>
      <c r="H4411" s="77"/>
      <c r="I4411" s="77"/>
    </row>
    <row r="4412" spans="1:9" x14ac:dyDescent="0.25">
      <c r="A4412" s="13" t="s">
        <v>15189</v>
      </c>
      <c r="B4412" s="78"/>
      <c r="C4412" s="113" t="str">
        <f t="shared" si="69"/>
        <v xml:space="preserve">C4407 - </v>
      </c>
      <c r="D4412" s="77"/>
      <c r="E4412" s="111"/>
      <c r="F4412" s="77"/>
      <c r="G4412" s="79"/>
      <c r="H4412" s="77"/>
      <c r="I4412" s="77"/>
    </row>
    <row r="4413" spans="1:9" x14ac:dyDescent="0.25">
      <c r="A4413" s="13" t="s">
        <v>15190</v>
      </c>
      <c r="B4413" s="78"/>
      <c r="C4413" s="113" t="str">
        <f t="shared" si="69"/>
        <v xml:space="preserve">C4408 - </v>
      </c>
      <c r="D4413" s="77"/>
      <c r="E4413" s="111"/>
      <c r="F4413" s="77"/>
      <c r="G4413" s="79"/>
      <c r="H4413" s="77"/>
      <c r="I4413" s="77"/>
    </row>
    <row r="4414" spans="1:9" x14ac:dyDescent="0.25">
      <c r="A4414" s="13" t="s">
        <v>15191</v>
      </c>
      <c r="B4414" s="78"/>
      <c r="C4414" s="113" t="str">
        <f t="shared" si="69"/>
        <v xml:space="preserve">C4409 - </v>
      </c>
      <c r="D4414" s="77"/>
      <c r="E4414" s="111"/>
      <c r="F4414" s="77"/>
      <c r="G4414" s="79"/>
      <c r="H4414" s="77"/>
      <c r="I4414" s="77"/>
    </row>
    <row r="4415" spans="1:9" x14ac:dyDescent="0.25">
      <c r="A4415" s="13" t="s">
        <v>15192</v>
      </c>
      <c r="B4415" s="78"/>
      <c r="C4415" s="113" t="str">
        <f t="shared" si="69"/>
        <v xml:space="preserve">C4410 - </v>
      </c>
      <c r="D4415" s="77"/>
      <c r="E4415" s="111"/>
      <c r="F4415" s="77"/>
      <c r="G4415" s="79"/>
      <c r="H4415" s="77"/>
      <c r="I4415" s="77"/>
    </row>
    <row r="4416" spans="1:9" x14ac:dyDescent="0.25">
      <c r="A4416" s="13" t="s">
        <v>15193</v>
      </c>
      <c r="B4416" s="78"/>
      <c r="C4416" s="113" t="str">
        <f t="shared" si="69"/>
        <v xml:space="preserve">C4411 - </v>
      </c>
      <c r="D4416" s="77"/>
      <c r="E4416" s="111"/>
      <c r="F4416" s="77"/>
      <c r="G4416" s="79"/>
      <c r="H4416" s="77"/>
      <c r="I4416" s="77"/>
    </row>
    <row r="4417" spans="1:9" x14ac:dyDescent="0.25">
      <c r="A4417" s="13" t="s">
        <v>15194</v>
      </c>
      <c r="B4417" s="78"/>
      <c r="C4417" s="113" t="str">
        <f t="shared" si="69"/>
        <v xml:space="preserve">C4412 - </v>
      </c>
      <c r="D4417" s="77"/>
      <c r="E4417" s="111"/>
      <c r="F4417" s="77"/>
      <c r="G4417" s="79"/>
      <c r="H4417" s="77"/>
      <c r="I4417" s="77"/>
    </row>
    <row r="4418" spans="1:9" x14ac:dyDescent="0.25">
      <c r="A4418" s="13" t="s">
        <v>15195</v>
      </c>
      <c r="B4418" s="78"/>
      <c r="C4418" s="113" t="str">
        <f t="shared" si="69"/>
        <v xml:space="preserve">C4413 - </v>
      </c>
      <c r="D4418" s="77"/>
      <c r="E4418" s="111"/>
      <c r="F4418" s="77"/>
      <c r="G4418" s="79"/>
      <c r="H4418" s="77"/>
      <c r="I4418" s="77"/>
    </row>
    <row r="4419" spans="1:9" x14ac:dyDescent="0.25">
      <c r="A4419" s="13" t="s">
        <v>15196</v>
      </c>
      <c r="B4419" s="78"/>
      <c r="C4419" s="113" t="str">
        <f t="shared" si="69"/>
        <v xml:space="preserve">C4414 - </v>
      </c>
      <c r="D4419" s="77"/>
      <c r="E4419" s="111"/>
      <c r="F4419" s="77"/>
      <c r="G4419" s="79"/>
      <c r="H4419" s="77"/>
      <c r="I4419" s="77"/>
    </row>
    <row r="4420" spans="1:9" x14ac:dyDescent="0.25">
      <c r="A4420" s="13" t="s">
        <v>15197</v>
      </c>
      <c r="B4420" s="78"/>
      <c r="C4420" s="113" t="str">
        <f t="shared" si="69"/>
        <v xml:space="preserve">C4415 - </v>
      </c>
      <c r="D4420" s="77"/>
      <c r="E4420" s="111"/>
      <c r="F4420" s="77"/>
      <c r="G4420" s="79"/>
      <c r="H4420" s="77"/>
      <c r="I4420" s="77"/>
    </row>
    <row r="4421" spans="1:9" x14ac:dyDescent="0.25">
      <c r="A4421" s="13" t="s">
        <v>15198</v>
      </c>
      <c r="B4421" s="78"/>
      <c r="C4421" s="113" t="str">
        <f t="shared" si="69"/>
        <v xml:space="preserve">C4416 - </v>
      </c>
      <c r="D4421" s="77"/>
      <c r="E4421" s="111"/>
      <c r="F4421" s="77"/>
      <c r="G4421" s="79"/>
      <c r="H4421" s="77"/>
      <c r="I4421" s="77"/>
    </row>
    <row r="4422" spans="1:9" x14ac:dyDescent="0.25">
      <c r="A4422" s="13" t="s">
        <v>15199</v>
      </c>
      <c r="B4422" s="78"/>
      <c r="C4422" s="113" t="str">
        <f t="shared" ref="C4422:C4485" si="70">A4422&amp;" - "&amp;B4422</f>
        <v xml:space="preserve">C4417 - </v>
      </c>
      <c r="D4422" s="77"/>
      <c r="E4422" s="111"/>
      <c r="F4422" s="77"/>
      <c r="G4422" s="79"/>
      <c r="H4422" s="77"/>
      <c r="I4422" s="77"/>
    </row>
    <row r="4423" spans="1:9" x14ac:dyDescent="0.25">
      <c r="A4423" s="13" t="s">
        <v>15200</v>
      </c>
      <c r="B4423" s="78"/>
      <c r="C4423" s="113" t="str">
        <f t="shared" si="70"/>
        <v xml:space="preserve">C4418 - </v>
      </c>
      <c r="D4423" s="77"/>
      <c r="E4423" s="111"/>
      <c r="F4423" s="77"/>
      <c r="G4423" s="79"/>
      <c r="H4423" s="77"/>
      <c r="I4423" s="77"/>
    </row>
    <row r="4424" spans="1:9" x14ac:dyDescent="0.25">
      <c r="A4424" s="13" t="s">
        <v>15201</v>
      </c>
      <c r="B4424" s="78"/>
      <c r="C4424" s="113" t="str">
        <f t="shared" si="70"/>
        <v xml:space="preserve">C4419 - </v>
      </c>
      <c r="D4424" s="77"/>
      <c r="E4424" s="111"/>
      <c r="F4424" s="77"/>
      <c r="G4424" s="79"/>
      <c r="H4424" s="77"/>
      <c r="I4424" s="77"/>
    </row>
    <row r="4425" spans="1:9" x14ac:dyDescent="0.25">
      <c r="A4425" s="13" t="s">
        <v>15202</v>
      </c>
      <c r="B4425" s="78"/>
      <c r="C4425" s="113" t="str">
        <f t="shared" si="70"/>
        <v xml:space="preserve">C4420 - </v>
      </c>
      <c r="D4425" s="77"/>
      <c r="E4425" s="111"/>
      <c r="F4425" s="77"/>
      <c r="G4425" s="79"/>
      <c r="H4425" s="77"/>
      <c r="I4425" s="77"/>
    </row>
    <row r="4426" spans="1:9" x14ac:dyDescent="0.25">
      <c r="A4426" s="13" t="s">
        <v>15203</v>
      </c>
      <c r="B4426" s="78"/>
      <c r="C4426" s="113" t="str">
        <f t="shared" si="70"/>
        <v xml:space="preserve">C4421 - </v>
      </c>
      <c r="D4426" s="77"/>
      <c r="E4426" s="111"/>
      <c r="F4426" s="77"/>
      <c r="G4426" s="79"/>
      <c r="H4426" s="77"/>
      <c r="I4426" s="77"/>
    </row>
    <row r="4427" spans="1:9" x14ac:dyDescent="0.25">
      <c r="A4427" s="13" t="s">
        <v>15204</v>
      </c>
      <c r="B4427" s="78"/>
      <c r="C4427" s="113" t="str">
        <f t="shared" si="70"/>
        <v xml:space="preserve">C4422 - </v>
      </c>
      <c r="D4427" s="77"/>
      <c r="E4427" s="111"/>
      <c r="F4427" s="77"/>
      <c r="G4427" s="79"/>
      <c r="H4427" s="77"/>
      <c r="I4427" s="77"/>
    </row>
    <row r="4428" spans="1:9" x14ac:dyDescent="0.25">
      <c r="A4428" s="13" t="s">
        <v>15205</v>
      </c>
      <c r="B4428" s="78"/>
      <c r="C4428" s="113" t="str">
        <f t="shared" si="70"/>
        <v xml:space="preserve">C4423 - </v>
      </c>
      <c r="D4428" s="77"/>
      <c r="E4428" s="111"/>
      <c r="F4428" s="77"/>
      <c r="G4428" s="79"/>
      <c r="H4428" s="77"/>
      <c r="I4428" s="77"/>
    </row>
    <row r="4429" spans="1:9" x14ac:dyDescent="0.25">
      <c r="A4429" s="13" t="s">
        <v>15206</v>
      </c>
      <c r="B4429" s="78"/>
      <c r="C4429" s="113" t="str">
        <f t="shared" si="70"/>
        <v xml:space="preserve">C4424 - </v>
      </c>
      <c r="D4429" s="77"/>
      <c r="E4429" s="111"/>
      <c r="F4429" s="77"/>
      <c r="G4429" s="79"/>
      <c r="H4429" s="77"/>
      <c r="I4429" s="77"/>
    </row>
    <row r="4430" spans="1:9" x14ac:dyDescent="0.25">
      <c r="A4430" s="13" t="s">
        <v>15207</v>
      </c>
      <c r="B4430" s="78"/>
      <c r="C4430" s="113" t="str">
        <f t="shared" si="70"/>
        <v xml:space="preserve">C4425 - </v>
      </c>
      <c r="D4430" s="77"/>
      <c r="E4430" s="111"/>
      <c r="F4430" s="77"/>
      <c r="G4430" s="79"/>
      <c r="H4430" s="77"/>
      <c r="I4430" s="77"/>
    </row>
    <row r="4431" spans="1:9" x14ac:dyDescent="0.25">
      <c r="A4431" s="13" t="s">
        <v>15208</v>
      </c>
      <c r="B4431" s="78"/>
      <c r="C4431" s="113" t="str">
        <f t="shared" si="70"/>
        <v xml:space="preserve">C4426 - </v>
      </c>
      <c r="D4431" s="77"/>
      <c r="E4431" s="111"/>
      <c r="F4431" s="77"/>
      <c r="G4431" s="79"/>
      <c r="H4431" s="77"/>
      <c r="I4431" s="77"/>
    </row>
    <row r="4432" spans="1:9" x14ac:dyDescent="0.25">
      <c r="A4432" s="13" t="s">
        <v>15209</v>
      </c>
      <c r="B4432" s="78"/>
      <c r="C4432" s="113" t="str">
        <f t="shared" si="70"/>
        <v xml:space="preserve">C4427 - </v>
      </c>
      <c r="D4432" s="77"/>
      <c r="E4432" s="111"/>
      <c r="F4432" s="77"/>
      <c r="G4432" s="79"/>
      <c r="H4432" s="77"/>
      <c r="I4432" s="77"/>
    </row>
    <row r="4433" spans="1:9" x14ac:dyDescent="0.25">
      <c r="A4433" s="13" t="s">
        <v>15210</v>
      </c>
      <c r="B4433" s="78"/>
      <c r="C4433" s="113" t="str">
        <f t="shared" si="70"/>
        <v xml:space="preserve">C4428 - </v>
      </c>
      <c r="D4433" s="77"/>
      <c r="E4433" s="111"/>
      <c r="F4433" s="77"/>
      <c r="G4433" s="79"/>
      <c r="H4433" s="77"/>
      <c r="I4433" s="77"/>
    </row>
    <row r="4434" spans="1:9" x14ac:dyDescent="0.25">
      <c r="A4434" s="13" t="s">
        <v>15211</v>
      </c>
      <c r="B4434" s="78"/>
      <c r="C4434" s="113" t="str">
        <f t="shared" si="70"/>
        <v xml:space="preserve">C4429 - </v>
      </c>
      <c r="D4434" s="77"/>
      <c r="E4434" s="111"/>
      <c r="F4434" s="77"/>
      <c r="G4434" s="79"/>
      <c r="H4434" s="77"/>
      <c r="I4434" s="77"/>
    </row>
    <row r="4435" spans="1:9" x14ac:dyDescent="0.25">
      <c r="A4435" s="13" t="s">
        <v>15212</v>
      </c>
      <c r="B4435" s="78"/>
      <c r="C4435" s="113" t="str">
        <f t="shared" si="70"/>
        <v xml:space="preserve">C4430 - </v>
      </c>
      <c r="D4435" s="77"/>
      <c r="E4435" s="111"/>
      <c r="F4435" s="77"/>
      <c r="G4435" s="79"/>
      <c r="H4435" s="77"/>
      <c r="I4435" s="77"/>
    </row>
    <row r="4436" spans="1:9" x14ac:dyDescent="0.25">
      <c r="A4436" s="13" t="s">
        <v>15213</v>
      </c>
      <c r="B4436" s="78"/>
      <c r="C4436" s="113" t="str">
        <f t="shared" si="70"/>
        <v xml:space="preserve">C4431 - </v>
      </c>
      <c r="D4436" s="77"/>
      <c r="E4436" s="111"/>
      <c r="F4436" s="77"/>
      <c r="G4436" s="79"/>
      <c r="H4436" s="77"/>
      <c r="I4436" s="77"/>
    </row>
    <row r="4437" spans="1:9" x14ac:dyDescent="0.25">
      <c r="A4437" s="13" t="s">
        <v>15214</v>
      </c>
      <c r="B4437" s="78"/>
      <c r="C4437" s="113" t="str">
        <f t="shared" si="70"/>
        <v xml:space="preserve">C4432 - </v>
      </c>
      <c r="D4437" s="77"/>
      <c r="E4437" s="111"/>
      <c r="F4437" s="77"/>
      <c r="G4437" s="79"/>
      <c r="H4437" s="77"/>
      <c r="I4437" s="77"/>
    </row>
    <row r="4438" spans="1:9" x14ac:dyDescent="0.25">
      <c r="A4438" s="13" t="s">
        <v>15215</v>
      </c>
      <c r="B4438" s="78"/>
      <c r="C4438" s="113" t="str">
        <f t="shared" si="70"/>
        <v xml:space="preserve">C4433 - </v>
      </c>
      <c r="D4438" s="77"/>
      <c r="E4438" s="111"/>
      <c r="F4438" s="77"/>
      <c r="G4438" s="79"/>
      <c r="H4438" s="77"/>
      <c r="I4438" s="77"/>
    </row>
    <row r="4439" spans="1:9" x14ac:dyDescent="0.25">
      <c r="A4439" s="13" t="s">
        <v>15216</v>
      </c>
      <c r="B4439" s="78"/>
      <c r="C4439" s="113" t="str">
        <f t="shared" si="70"/>
        <v xml:space="preserve">C4434 - </v>
      </c>
      <c r="D4439" s="77"/>
      <c r="E4439" s="111"/>
      <c r="F4439" s="77"/>
      <c r="G4439" s="79"/>
      <c r="H4439" s="77"/>
      <c r="I4439" s="77"/>
    </row>
    <row r="4440" spans="1:9" x14ac:dyDescent="0.25">
      <c r="A4440" s="13" t="s">
        <v>15217</v>
      </c>
      <c r="B4440" s="78"/>
      <c r="C4440" s="113" t="str">
        <f t="shared" si="70"/>
        <v xml:space="preserve">C4435 - </v>
      </c>
      <c r="D4440" s="77"/>
      <c r="E4440" s="111"/>
      <c r="F4440" s="77"/>
      <c r="G4440" s="79"/>
      <c r="H4440" s="77"/>
      <c r="I4440" s="77"/>
    </row>
    <row r="4441" spans="1:9" x14ac:dyDescent="0.25">
      <c r="A4441" s="13" t="s">
        <v>15218</v>
      </c>
      <c r="B4441" s="78"/>
      <c r="C4441" s="113" t="str">
        <f t="shared" si="70"/>
        <v xml:space="preserve">C4436 - </v>
      </c>
      <c r="D4441" s="77"/>
      <c r="E4441" s="111"/>
      <c r="F4441" s="77"/>
      <c r="G4441" s="79"/>
      <c r="H4441" s="77"/>
      <c r="I4441" s="77"/>
    </row>
    <row r="4442" spans="1:9" x14ac:dyDescent="0.25">
      <c r="A4442" s="13" t="s">
        <v>15219</v>
      </c>
      <c r="B4442" s="78"/>
      <c r="C4442" s="113" t="str">
        <f t="shared" si="70"/>
        <v xml:space="preserve">C4437 - </v>
      </c>
      <c r="D4442" s="77"/>
      <c r="E4442" s="111"/>
      <c r="F4442" s="77"/>
      <c r="G4442" s="79"/>
      <c r="H4442" s="77"/>
      <c r="I4442" s="77"/>
    </row>
    <row r="4443" spans="1:9" x14ac:dyDescent="0.25">
      <c r="A4443" s="13" t="s">
        <v>15220</v>
      </c>
      <c r="B4443" s="78"/>
      <c r="C4443" s="113" t="str">
        <f t="shared" si="70"/>
        <v xml:space="preserve">C4438 - </v>
      </c>
      <c r="D4443" s="77"/>
      <c r="E4443" s="111"/>
      <c r="F4443" s="77"/>
      <c r="G4443" s="79"/>
      <c r="H4443" s="77"/>
      <c r="I4443" s="77"/>
    </row>
    <row r="4444" spans="1:9" x14ac:dyDescent="0.25">
      <c r="A4444" s="13" t="s">
        <v>15221</v>
      </c>
      <c r="B4444" s="78"/>
      <c r="C4444" s="113" t="str">
        <f t="shared" si="70"/>
        <v xml:space="preserve">C4439 - </v>
      </c>
      <c r="D4444" s="77"/>
      <c r="E4444" s="111"/>
      <c r="F4444" s="77"/>
      <c r="G4444" s="79"/>
      <c r="H4444" s="77"/>
      <c r="I4444" s="77"/>
    </row>
    <row r="4445" spans="1:9" x14ac:dyDescent="0.25">
      <c r="A4445" s="13" t="s">
        <v>15222</v>
      </c>
      <c r="B4445" s="78"/>
      <c r="C4445" s="113" t="str">
        <f t="shared" si="70"/>
        <v xml:space="preserve">C4440 - </v>
      </c>
      <c r="D4445" s="77"/>
      <c r="E4445" s="111"/>
      <c r="F4445" s="77"/>
      <c r="G4445" s="79"/>
      <c r="H4445" s="77"/>
      <c r="I4445" s="77"/>
    </row>
    <row r="4446" spans="1:9" x14ac:dyDescent="0.25">
      <c r="A4446" s="13" t="s">
        <v>15223</v>
      </c>
      <c r="B4446" s="78"/>
      <c r="C4446" s="113" t="str">
        <f t="shared" si="70"/>
        <v xml:space="preserve">C4441 - </v>
      </c>
      <c r="D4446" s="77"/>
      <c r="E4446" s="111"/>
      <c r="F4446" s="77"/>
      <c r="G4446" s="79"/>
      <c r="H4446" s="77"/>
      <c r="I4446" s="77"/>
    </row>
    <row r="4447" spans="1:9" x14ac:dyDescent="0.25">
      <c r="A4447" s="13" t="s">
        <v>15224</v>
      </c>
      <c r="B4447" s="78"/>
      <c r="C4447" s="113" t="str">
        <f t="shared" si="70"/>
        <v xml:space="preserve">C4442 - </v>
      </c>
      <c r="D4447" s="77"/>
      <c r="E4447" s="111"/>
      <c r="F4447" s="77"/>
      <c r="G4447" s="79"/>
      <c r="H4447" s="77"/>
      <c r="I4447" s="77"/>
    </row>
    <row r="4448" spans="1:9" x14ac:dyDescent="0.25">
      <c r="A4448" s="13" t="s">
        <v>15225</v>
      </c>
      <c r="B4448" s="78"/>
      <c r="C4448" s="113" t="str">
        <f t="shared" si="70"/>
        <v xml:space="preserve">C4443 - </v>
      </c>
      <c r="D4448" s="77"/>
      <c r="E4448" s="111"/>
      <c r="F4448" s="77"/>
      <c r="G4448" s="79"/>
      <c r="H4448" s="77"/>
      <c r="I4448" s="77"/>
    </row>
    <row r="4449" spans="1:9" x14ac:dyDescent="0.25">
      <c r="A4449" s="13" t="s">
        <v>15226</v>
      </c>
      <c r="B4449" s="78"/>
      <c r="C4449" s="113" t="str">
        <f t="shared" si="70"/>
        <v xml:space="preserve">C4444 - </v>
      </c>
      <c r="D4449" s="77"/>
      <c r="E4449" s="111"/>
      <c r="F4449" s="77"/>
      <c r="G4449" s="79"/>
      <c r="H4449" s="77"/>
      <c r="I4449" s="77"/>
    </row>
    <row r="4450" spans="1:9" x14ac:dyDescent="0.25">
      <c r="A4450" s="13" t="s">
        <v>15227</v>
      </c>
      <c r="B4450" s="78"/>
      <c r="C4450" s="113" t="str">
        <f t="shared" si="70"/>
        <v xml:space="preserve">C4445 - </v>
      </c>
      <c r="D4450" s="77"/>
      <c r="E4450" s="111"/>
      <c r="F4450" s="77"/>
      <c r="G4450" s="79"/>
      <c r="H4450" s="77"/>
      <c r="I4450" s="77"/>
    </row>
    <row r="4451" spans="1:9" x14ac:dyDescent="0.25">
      <c r="A4451" s="13" t="s">
        <v>15228</v>
      </c>
      <c r="B4451" s="78"/>
      <c r="C4451" s="113" t="str">
        <f t="shared" si="70"/>
        <v xml:space="preserve">C4446 - </v>
      </c>
      <c r="D4451" s="77"/>
      <c r="E4451" s="111"/>
      <c r="F4451" s="77"/>
      <c r="G4451" s="79"/>
      <c r="H4451" s="77"/>
      <c r="I4451" s="77"/>
    </row>
    <row r="4452" spans="1:9" x14ac:dyDescent="0.25">
      <c r="A4452" s="13" t="s">
        <v>15229</v>
      </c>
      <c r="B4452" s="78"/>
      <c r="C4452" s="113" t="str">
        <f t="shared" si="70"/>
        <v xml:space="preserve">C4447 - </v>
      </c>
      <c r="D4452" s="77"/>
      <c r="E4452" s="111"/>
      <c r="F4452" s="77"/>
      <c r="G4452" s="79"/>
      <c r="H4452" s="77"/>
      <c r="I4452" s="77"/>
    </row>
    <row r="4453" spans="1:9" x14ac:dyDescent="0.25">
      <c r="A4453" s="13" t="s">
        <v>15230</v>
      </c>
      <c r="B4453" s="78"/>
      <c r="C4453" s="113" t="str">
        <f t="shared" si="70"/>
        <v xml:space="preserve">C4448 - </v>
      </c>
      <c r="D4453" s="77"/>
      <c r="E4453" s="111"/>
      <c r="F4453" s="77"/>
      <c r="G4453" s="79"/>
      <c r="H4453" s="77"/>
      <c r="I4453" s="77"/>
    </row>
    <row r="4454" spans="1:9" x14ac:dyDescent="0.25">
      <c r="A4454" s="13" t="s">
        <v>15231</v>
      </c>
      <c r="B4454" s="78"/>
      <c r="C4454" s="113" t="str">
        <f t="shared" si="70"/>
        <v xml:space="preserve">C4449 - </v>
      </c>
      <c r="D4454" s="77"/>
      <c r="E4454" s="111"/>
      <c r="F4454" s="77"/>
      <c r="G4454" s="79"/>
      <c r="H4454" s="77"/>
      <c r="I4454" s="77"/>
    </row>
    <row r="4455" spans="1:9" x14ac:dyDescent="0.25">
      <c r="A4455" s="13" t="s">
        <v>15232</v>
      </c>
      <c r="B4455" s="78"/>
      <c r="C4455" s="113" t="str">
        <f t="shared" si="70"/>
        <v xml:space="preserve">C4450 - </v>
      </c>
      <c r="D4455" s="77"/>
      <c r="E4455" s="111"/>
      <c r="F4455" s="77"/>
      <c r="G4455" s="79"/>
      <c r="H4455" s="77"/>
      <c r="I4455" s="77"/>
    </row>
    <row r="4456" spans="1:9" x14ac:dyDescent="0.25">
      <c r="A4456" s="13" t="s">
        <v>15233</v>
      </c>
      <c r="B4456" s="78"/>
      <c r="C4456" s="113" t="str">
        <f t="shared" si="70"/>
        <v xml:space="preserve">C4451 - </v>
      </c>
      <c r="D4456" s="77"/>
      <c r="E4456" s="111"/>
      <c r="F4456" s="77"/>
      <c r="G4456" s="79"/>
      <c r="H4456" s="77"/>
      <c r="I4456" s="77"/>
    </row>
    <row r="4457" spans="1:9" x14ac:dyDescent="0.25">
      <c r="A4457" s="13" t="s">
        <v>15234</v>
      </c>
      <c r="B4457" s="78"/>
      <c r="C4457" s="113" t="str">
        <f t="shared" si="70"/>
        <v xml:space="preserve">C4452 - </v>
      </c>
      <c r="D4457" s="77"/>
      <c r="E4457" s="111"/>
      <c r="F4457" s="77"/>
      <c r="G4457" s="79"/>
      <c r="H4457" s="77"/>
      <c r="I4457" s="77"/>
    </row>
    <row r="4458" spans="1:9" x14ac:dyDescent="0.25">
      <c r="A4458" s="13" t="s">
        <v>15235</v>
      </c>
      <c r="B4458" s="78"/>
      <c r="C4458" s="113" t="str">
        <f t="shared" si="70"/>
        <v xml:space="preserve">C4453 - </v>
      </c>
      <c r="D4458" s="77"/>
      <c r="E4458" s="111"/>
      <c r="F4458" s="77"/>
      <c r="G4458" s="79"/>
      <c r="H4458" s="77"/>
      <c r="I4458" s="77"/>
    </row>
    <row r="4459" spans="1:9" x14ac:dyDescent="0.25">
      <c r="A4459" s="13" t="s">
        <v>15236</v>
      </c>
      <c r="B4459" s="78"/>
      <c r="C4459" s="113" t="str">
        <f t="shared" si="70"/>
        <v xml:space="preserve">C4454 - </v>
      </c>
      <c r="D4459" s="77"/>
      <c r="E4459" s="111"/>
      <c r="F4459" s="77"/>
      <c r="G4459" s="79"/>
      <c r="H4459" s="77"/>
      <c r="I4459" s="77"/>
    </row>
    <row r="4460" spans="1:9" x14ac:dyDescent="0.25">
      <c r="A4460" s="13" t="s">
        <v>15237</v>
      </c>
      <c r="B4460" s="78"/>
      <c r="C4460" s="113" t="str">
        <f t="shared" si="70"/>
        <v xml:space="preserve">C4455 - </v>
      </c>
      <c r="D4460" s="77"/>
      <c r="E4460" s="111"/>
      <c r="F4460" s="77"/>
      <c r="G4460" s="79"/>
      <c r="H4460" s="77"/>
      <c r="I4460" s="77"/>
    </row>
    <row r="4461" spans="1:9" x14ac:dyDescent="0.25">
      <c r="A4461" s="13" t="s">
        <v>15238</v>
      </c>
      <c r="B4461" s="78"/>
      <c r="C4461" s="113" t="str">
        <f t="shared" si="70"/>
        <v xml:space="preserve">C4456 - </v>
      </c>
      <c r="D4461" s="77"/>
      <c r="E4461" s="111"/>
      <c r="F4461" s="77"/>
      <c r="G4461" s="79"/>
      <c r="H4461" s="77"/>
      <c r="I4461" s="77"/>
    </row>
    <row r="4462" spans="1:9" x14ac:dyDescent="0.25">
      <c r="A4462" s="13" t="s">
        <v>15239</v>
      </c>
      <c r="B4462" s="78"/>
      <c r="C4462" s="113" t="str">
        <f t="shared" si="70"/>
        <v xml:space="preserve">C4457 - </v>
      </c>
      <c r="D4462" s="77"/>
      <c r="E4462" s="111"/>
      <c r="F4462" s="77"/>
      <c r="G4462" s="79"/>
      <c r="H4462" s="77"/>
      <c r="I4462" s="77"/>
    </row>
    <row r="4463" spans="1:9" x14ac:dyDescent="0.25">
      <c r="A4463" s="13" t="s">
        <v>15240</v>
      </c>
      <c r="B4463" s="78"/>
      <c r="C4463" s="113" t="str">
        <f t="shared" si="70"/>
        <v xml:space="preserve">C4458 - </v>
      </c>
      <c r="D4463" s="77"/>
      <c r="E4463" s="111"/>
      <c r="F4463" s="77"/>
      <c r="G4463" s="79"/>
      <c r="H4463" s="77"/>
      <c r="I4463" s="77"/>
    </row>
    <row r="4464" spans="1:9" x14ac:dyDescent="0.25">
      <c r="A4464" s="13" t="s">
        <v>15241</v>
      </c>
      <c r="B4464" s="78"/>
      <c r="C4464" s="113" t="str">
        <f t="shared" si="70"/>
        <v xml:space="preserve">C4459 - </v>
      </c>
      <c r="D4464" s="77"/>
      <c r="E4464" s="111"/>
      <c r="F4464" s="77"/>
      <c r="G4464" s="79"/>
      <c r="H4464" s="77"/>
      <c r="I4464" s="77"/>
    </row>
    <row r="4465" spans="1:9" x14ac:dyDescent="0.25">
      <c r="A4465" s="13" t="s">
        <v>15242</v>
      </c>
      <c r="B4465" s="78"/>
      <c r="C4465" s="113" t="str">
        <f t="shared" si="70"/>
        <v xml:space="preserve">C4460 - </v>
      </c>
      <c r="D4465" s="77"/>
      <c r="E4465" s="111"/>
      <c r="F4465" s="77"/>
      <c r="G4465" s="79"/>
      <c r="H4465" s="77"/>
      <c r="I4465" s="77"/>
    </row>
    <row r="4466" spans="1:9" x14ac:dyDescent="0.25">
      <c r="A4466" s="13" t="s">
        <v>15243</v>
      </c>
      <c r="B4466" s="78"/>
      <c r="C4466" s="113" t="str">
        <f t="shared" si="70"/>
        <v xml:space="preserve">C4461 - </v>
      </c>
      <c r="D4466" s="77"/>
      <c r="E4466" s="111"/>
      <c r="F4466" s="77"/>
      <c r="G4466" s="79"/>
      <c r="H4466" s="77"/>
      <c r="I4466" s="77"/>
    </row>
    <row r="4467" spans="1:9" x14ac:dyDescent="0.25">
      <c r="A4467" s="13" t="s">
        <v>15244</v>
      </c>
      <c r="B4467" s="78"/>
      <c r="C4467" s="113" t="str">
        <f t="shared" si="70"/>
        <v xml:space="preserve">C4462 - </v>
      </c>
      <c r="D4467" s="77"/>
      <c r="E4467" s="111"/>
      <c r="F4467" s="77"/>
      <c r="G4467" s="79"/>
      <c r="H4467" s="77"/>
      <c r="I4467" s="77"/>
    </row>
    <row r="4468" spans="1:9" x14ac:dyDescent="0.25">
      <c r="A4468" s="13" t="s">
        <v>15245</v>
      </c>
      <c r="B4468" s="78"/>
      <c r="C4468" s="113" t="str">
        <f t="shared" si="70"/>
        <v xml:space="preserve">C4463 - </v>
      </c>
      <c r="D4468" s="77"/>
      <c r="E4468" s="111"/>
      <c r="F4468" s="77"/>
      <c r="G4468" s="79"/>
      <c r="H4468" s="77"/>
      <c r="I4468" s="77"/>
    </row>
    <row r="4469" spans="1:9" x14ac:dyDescent="0.25">
      <c r="A4469" s="13" t="s">
        <v>15246</v>
      </c>
      <c r="B4469" s="78"/>
      <c r="C4469" s="113" t="str">
        <f t="shared" si="70"/>
        <v xml:space="preserve">C4464 - </v>
      </c>
      <c r="D4469" s="77"/>
      <c r="E4469" s="111"/>
      <c r="F4469" s="77"/>
      <c r="G4469" s="79"/>
      <c r="H4469" s="77"/>
      <c r="I4469" s="77"/>
    </row>
    <row r="4470" spans="1:9" x14ac:dyDescent="0.25">
      <c r="A4470" s="13" t="s">
        <v>15247</v>
      </c>
      <c r="B4470" s="78"/>
      <c r="C4470" s="113" t="str">
        <f t="shared" si="70"/>
        <v xml:space="preserve">C4465 - </v>
      </c>
      <c r="D4470" s="77"/>
      <c r="E4470" s="111"/>
      <c r="F4470" s="77"/>
      <c r="G4470" s="79"/>
      <c r="H4470" s="77"/>
      <c r="I4470" s="77"/>
    </row>
    <row r="4471" spans="1:9" x14ac:dyDescent="0.25">
      <c r="A4471" s="13" t="s">
        <v>15248</v>
      </c>
      <c r="B4471" s="78"/>
      <c r="C4471" s="113" t="str">
        <f t="shared" si="70"/>
        <v xml:space="preserve">C4466 - </v>
      </c>
      <c r="D4471" s="77"/>
      <c r="E4471" s="111"/>
      <c r="F4471" s="77"/>
      <c r="G4471" s="79"/>
      <c r="H4471" s="77"/>
      <c r="I4471" s="77"/>
    </row>
    <row r="4472" spans="1:9" x14ac:dyDescent="0.25">
      <c r="A4472" s="13" t="s">
        <v>15249</v>
      </c>
      <c r="B4472" s="78"/>
      <c r="C4472" s="113" t="str">
        <f t="shared" si="70"/>
        <v xml:space="preserve">C4467 - </v>
      </c>
      <c r="D4472" s="77"/>
      <c r="E4472" s="111"/>
      <c r="F4472" s="77"/>
      <c r="G4472" s="79"/>
      <c r="H4472" s="77"/>
      <c r="I4472" s="77"/>
    </row>
    <row r="4473" spans="1:9" x14ac:dyDescent="0.25">
      <c r="A4473" s="13" t="s">
        <v>15250</v>
      </c>
      <c r="B4473" s="78"/>
      <c r="C4473" s="113" t="str">
        <f t="shared" si="70"/>
        <v xml:space="preserve">C4468 - </v>
      </c>
      <c r="D4473" s="77"/>
      <c r="E4473" s="111"/>
      <c r="F4473" s="77"/>
      <c r="G4473" s="79"/>
      <c r="H4473" s="77"/>
      <c r="I4473" s="77"/>
    </row>
    <row r="4474" spans="1:9" x14ac:dyDescent="0.25">
      <c r="A4474" s="13" t="s">
        <v>15251</v>
      </c>
      <c r="B4474" s="78"/>
      <c r="C4474" s="113" t="str">
        <f t="shared" si="70"/>
        <v xml:space="preserve">C4469 - </v>
      </c>
      <c r="D4474" s="77"/>
      <c r="E4474" s="111"/>
      <c r="F4474" s="77"/>
      <c r="G4474" s="79"/>
      <c r="H4474" s="77"/>
      <c r="I4474" s="77"/>
    </row>
    <row r="4475" spans="1:9" x14ac:dyDescent="0.25">
      <c r="A4475" s="13" t="s">
        <v>15252</v>
      </c>
      <c r="B4475" s="78"/>
      <c r="C4475" s="113" t="str">
        <f t="shared" si="70"/>
        <v xml:space="preserve">C4470 - </v>
      </c>
      <c r="D4475" s="77"/>
      <c r="E4475" s="111"/>
      <c r="F4475" s="77"/>
      <c r="G4475" s="79"/>
      <c r="H4475" s="77"/>
      <c r="I4475" s="77"/>
    </row>
    <row r="4476" spans="1:9" x14ac:dyDescent="0.25">
      <c r="A4476" s="13" t="s">
        <v>15253</v>
      </c>
      <c r="B4476" s="78"/>
      <c r="C4476" s="113" t="str">
        <f t="shared" si="70"/>
        <v xml:space="preserve">C4471 - </v>
      </c>
      <c r="D4476" s="77"/>
      <c r="E4476" s="111"/>
      <c r="F4476" s="77"/>
      <c r="G4476" s="79"/>
      <c r="H4476" s="77"/>
      <c r="I4476" s="77"/>
    </row>
    <row r="4477" spans="1:9" x14ac:dyDescent="0.25">
      <c r="A4477" s="13" t="s">
        <v>15254</v>
      </c>
      <c r="B4477" s="78"/>
      <c r="C4477" s="113" t="str">
        <f t="shared" si="70"/>
        <v xml:space="preserve">C4472 - </v>
      </c>
      <c r="D4477" s="77"/>
      <c r="E4477" s="111"/>
      <c r="F4477" s="77"/>
      <c r="G4477" s="79"/>
      <c r="H4477" s="77"/>
      <c r="I4477" s="77"/>
    </row>
    <row r="4478" spans="1:9" x14ac:dyDescent="0.25">
      <c r="A4478" s="13" t="s">
        <v>15255</v>
      </c>
      <c r="B4478" s="78"/>
      <c r="C4478" s="113" t="str">
        <f t="shared" si="70"/>
        <v xml:space="preserve">C4473 - </v>
      </c>
      <c r="D4478" s="77"/>
      <c r="E4478" s="111"/>
      <c r="F4478" s="77"/>
      <c r="G4478" s="79"/>
      <c r="H4478" s="77"/>
      <c r="I4478" s="77"/>
    </row>
    <row r="4479" spans="1:9" x14ac:dyDescent="0.25">
      <c r="A4479" s="13" t="s">
        <v>15256</v>
      </c>
      <c r="B4479" s="78"/>
      <c r="C4479" s="113" t="str">
        <f t="shared" si="70"/>
        <v xml:space="preserve">C4474 - </v>
      </c>
      <c r="D4479" s="77"/>
      <c r="E4479" s="111"/>
      <c r="F4479" s="77"/>
      <c r="G4479" s="79"/>
      <c r="H4479" s="77"/>
      <c r="I4479" s="77"/>
    </row>
    <row r="4480" spans="1:9" x14ac:dyDescent="0.25">
      <c r="A4480" s="13" t="s">
        <v>15257</v>
      </c>
      <c r="B4480" s="78"/>
      <c r="C4480" s="113" t="str">
        <f t="shared" si="70"/>
        <v xml:space="preserve">C4475 - </v>
      </c>
      <c r="D4480" s="77"/>
      <c r="E4480" s="111"/>
      <c r="F4480" s="77"/>
      <c r="G4480" s="79"/>
      <c r="H4480" s="77"/>
      <c r="I4480" s="77"/>
    </row>
    <row r="4481" spans="1:9" x14ac:dyDescent="0.25">
      <c r="A4481" s="13" t="s">
        <v>15258</v>
      </c>
      <c r="B4481" s="78"/>
      <c r="C4481" s="113" t="str">
        <f t="shared" si="70"/>
        <v xml:space="preserve">C4476 - </v>
      </c>
      <c r="D4481" s="77"/>
      <c r="E4481" s="111"/>
      <c r="F4481" s="77"/>
      <c r="G4481" s="79"/>
      <c r="H4481" s="77"/>
      <c r="I4481" s="77"/>
    </row>
    <row r="4482" spans="1:9" x14ac:dyDescent="0.25">
      <c r="A4482" s="13" t="s">
        <v>15259</v>
      </c>
      <c r="B4482" s="78"/>
      <c r="C4482" s="113" t="str">
        <f t="shared" si="70"/>
        <v xml:space="preserve">C4477 - </v>
      </c>
      <c r="D4482" s="77"/>
      <c r="E4482" s="111"/>
      <c r="F4482" s="77"/>
      <c r="G4482" s="79"/>
      <c r="H4482" s="77"/>
      <c r="I4482" s="77"/>
    </row>
    <row r="4483" spans="1:9" x14ac:dyDescent="0.25">
      <c r="A4483" s="13" t="s">
        <v>15260</v>
      </c>
      <c r="B4483" s="78"/>
      <c r="C4483" s="113" t="str">
        <f t="shared" si="70"/>
        <v xml:space="preserve">C4478 - </v>
      </c>
      <c r="D4483" s="77"/>
      <c r="E4483" s="111"/>
      <c r="F4483" s="77"/>
      <c r="G4483" s="79"/>
      <c r="H4483" s="77"/>
      <c r="I4483" s="77"/>
    </row>
    <row r="4484" spans="1:9" x14ac:dyDescent="0.25">
      <c r="A4484" s="13" t="s">
        <v>15261</v>
      </c>
      <c r="B4484" s="78"/>
      <c r="C4484" s="113" t="str">
        <f t="shared" si="70"/>
        <v xml:space="preserve">C4479 - </v>
      </c>
      <c r="D4484" s="77"/>
      <c r="E4484" s="111"/>
      <c r="F4484" s="77"/>
      <c r="G4484" s="79"/>
      <c r="H4484" s="77"/>
      <c r="I4484" s="77"/>
    </row>
    <row r="4485" spans="1:9" x14ac:dyDescent="0.25">
      <c r="A4485" s="13" t="s">
        <v>15262</v>
      </c>
      <c r="B4485" s="78"/>
      <c r="C4485" s="113" t="str">
        <f t="shared" si="70"/>
        <v xml:space="preserve">C4480 - </v>
      </c>
      <c r="D4485" s="77"/>
      <c r="E4485" s="111"/>
      <c r="F4485" s="77"/>
      <c r="G4485" s="79"/>
      <c r="H4485" s="77"/>
      <c r="I4485" s="77"/>
    </row>
    <row r="4486" spans="1:9" x14ac:dyDescent="0.25">
      <c r="A4486" s="13" t="s">
        <v>15263</v>
      </c>
      <c r="B4486" s="78"/>
      <c r="C4486" s="113" t="str">
        <f t="shared" ref="C4486:C4549" si="71">A4486&amp;" - "&amp;B4486</f>
        <v xml:space="preserve">C4481 - </v>
      </c>
      <c r="D4486" s="77"/>
      <c r="E4486" s="111"/>
      <c r="F4486" s="77"/>
      <c r="G4486" s="79"/>
      <c r="H4486" s="77"/>
      <c r="I4486" s="77"/>
    </row>
    <row r="4487" spans="1:9" x14ac:dyDescent="0.25">
      <c r="A4487" s="13" t="s">
        <v>15264</v>
      </c>
      <c r="B4487" s="78"/>
      <c r="C4487" s="113" t="str">
        <f t="shared" si="71"/>
        <v xml:space="preserve">C4482 - </v>
      </c>
      <c r="D4487" s="77"/>
      <c r="E4487" s="111"/>
      <c r="F4487" s="77"/>
      <c r="G4487" s="79"/>
      <c r="H4487" s="77"/>
      <c r="I4487" s="77"/>
    </row>
    <row r="4488" spans="1:9" x14ac:dyDescent="0.25">
      <c r="A4488" s="13" t="s">
        <v>15265</v>
      </c>
      <c r="B4488" s="78"/>
      <c r="C4488" s="113" t="str">
        <f t="shared" si="71"/>
        <v xml:space="preserve">C4483 - </v>
      </c>
      <c r="D4488" s="77"/>
      <c r="E4488" s="111"/>
      <c r="F4488" s="77"/>
      <c r="G4488" s="79"/>
      <c r="H4488" s="77"/>
      <c r="I4488" s="77"/>
    </row>
    <row r="4489" spans="1:9" x14ac:dyDescent="0.25">
      <c r="A4489" s="13" t="s">
        <v>15266</v>
      </c>
      <c r="B4489" s="78"/>
      <c r="C4489" s="113" t="str">
        <f t="shared" si="71"/>
        <v xml:space="preserve">C4484 - </v>
      </c>
      <c r="D4489" s="77"/>
      <c r="E4489" s="111"/>
      <c r="F4489" s="77"/>
      <c r="G4489" s="79"/>
      <c r="H4489" s="77"/>
      <c r="I4489" s="77"/>
    </row>
    <row r="4490" spans="1:9" x14ac:dyDescent="0.25">
      <c r="A4490" s="13" t="s">
        <v>15267</v>
      </c>
      <c r="B4490" s="78"/>
      <c r="C4490" s="113" t="str">
        <f t="shared" si="71"/>
        <v xml:space="preserve">C4485 - </v>
      </c>
      <c r="D4490" s="77"/>
      <c r="E4490" s="111"/>
      <c r="F4490" s="77"/>
      <c r="G4490" s="79"/>
      <c r="H4490" s="77"/>
      <c r="I4490" s="77"/>
    </row>
    <row r="4491" spans="1:9" x14ac:dyDescent="0.25">
      <c r="A4491" s="13" t="s">
        <v>15268</v>
      </c>
      <c r="B4491" s="78"/>
      <c r="C4491" s="113" t="str">
        <f t="shared" si="71"/>
        <v xml:space="preserve">C4486 - </v>
      </c>
      <c r="D4491" s="77"/>
      <c r="E4491" s="111"/>
      <c r="F4491" s="77"/>
      <c r="G4491" s="79"/>
      <c r="H4491" s="77"/>
      <c r="I4491" s="77"/>
    </row>
    <row r="4492" spans="1:9" x14ac:dyDescent="0.25">
      <c r="A4492" s="13" t="s">
        <v>15269</v>
      </c>
      <c r="B4492" s="78"/>
      <c r="C4492" s="113" t="str">
        <f t="shared" si="71"/>
        <v xml:space="preserve">C4487 - </v>
      </c>
      <c r="D4492" s="77"/>
      <c r="E4492" s="111"/>
      <c r="F4492" s="77"/>
      <c r="G4492" s="79"/>
      <c r="H4492" s="77"/>
      <c r="I4492" s="77"/>
    </row>
    <row r="4493" spans="1:9" x14ac:dyDescent="0.25">
      <c r="A4493" s="13" t="s">
        <v>15270</v>
      </c>
      <c r="B4493" s="78"/>
      <c r="C4493" s="113" t="str">
        <f t="shared" si="71"/>
        <v xml:space="preserve">C4488 - </v>
      </c>
      <c r="D4493" s="77"/>
      <c r="E4493" s="111"/>
      <c r="F4493" s="77"/>
      <c r="G4493" s="79"/>
      <c r="H4493" s="77"/>
      <c r="I4493" s="77"/>
    </row>
    <row r="4494" spans="1:9" x14ac:dyDescent="0.25">
      <c r="A4494" s="13" t="s">
        <v>15271</v>
      </c>
      <c r="B4494" s="78"/>
      <c r="C4494" s="113" t="str">
        <f t="shared" si="71"/>
        <v xml:space="preserve">C4489 - </v>
      </c>
      <c r="D4494" s="77"/>
      <c r="E4494" s="111"/>
      <c r="F4494" s="77"/>
      <c r="G4494" s="79"/>
      <c r="H4494" s="77"/>
      <c r="I4494" s="77"/>
    </row>
    <row r="4495" spans="1:9" x14ac:dyDescent="0.25">
      <c r="A4495" s="13" t="s">
        <v>15272</v>
      </c>
      <c r="B4495" s="78"/>
      <c r="C4495" s="113" t="str">
        <f t="shared" si="71"/>
        <v xml:space="preserve">C4490 - </v>
      </c>
      <c r="D4495" s="77"/>
      <c r="E4495" s="111"/>
      <c r="F4495" s="77"/>
      <c r="G4495" s="79"/>
      <c r="H4495" s="77"/>
      <c r="I4495" s="77"/>
    </row>
    <row r="4496" spans="1:9" x14ac:dyDescent="0.25">
      <c r="A4496" s="13" t="s">
        <v>15273</v>
      </c>
      <c r="B4496" s="78"/>
      <c r="C4496" s="113" t="str">
        <f t="shared" si="71"/>
        <v xml:space="preserve">C4491 - </v>
      </c>
      <c r="D4496" s="77"/>
      <c r="E4496" s="111"/>
      <c r="F4496" s="77"/>
      <c r="G4496" s="79"/>
      <c r="H4496" s="77"/>
      <c r="I4496" s="77"/>
    </row>
    <row r="4497" spans="1:9" x14ac:dyDescent="0.25">
      <c r="A4497" s="13" t="s">
        <v>15274</v>
      </c>
      <c r="B4497" s="78"/>
      <c r="C4497" s="113" t="str">
        <f t="shared" si="71"/>
        <v xml:space="preserve">C4492 - </v>
      </c>
      <c r="D4497" s="77"/>
      <c r="E4497" s="111"/>
      <c r="F4497" s="77"/>
      <c r="G4497" s="79"/>
      <c r="H4497" s="77"/>
      <c r="I4497" s="77"/>
    </row>
    <row r="4498" spans="1:9" x14ac:dyDescent="0.25">
      <c r="A4498" s="13" t="s">
        <v>15275</v>
      </c>
      <c r="B4498" s="78"/>
      <c r="C4498" s="113" t="str">
        <f t="shared" si="71"/>
        <v xml:space="preserve">C4493 - </v>
      </c>
      <c r="D4498" s="77"/>
      <c r="E4498" s="111"/>
      <c r="F4498" s="77"/>
      <c r="G4498" s="79"/>
      <c r="H4498" s="77"/>
      <c r="I4498" s="77"/>
    </row>
    <row r="4499" spans="1:9" x14ac:dyDescent="0.25">
      <c r="A4499" s="13" t="s">
        <v>15276</v>
      </c>
      <c r="B4499" s="78"/>
      <c r="C4499" s="113" t="str">
        <f t="shared" si="71"/>
        <v xml:space="preserve">C4494 - </v>
      </c>
      <c r="D4499" s="77"/>
      <c r="E4499" s="111"/>
      <c r="F4499" s="77"/>
      <c r="G4499" s="79"/>
      <c r="H4499" s="77"/>
      <c r="I4499" s="77"/>
    </row>
    <row r="4500" spans="1:9" x14ac:dyDescent="0.25">
      <c r="A4500" s="13" t="s">
        <v>15277</v>
      </c>
      <c r="B4500" s="78"/>
      <c r="C4500" s="113" t="str">
        <f t="shared" si="71"/>
        <v xml:space="preserve">C4495 - </v>
      </c>
      <c r="D4500" s="77"/>
      <c r="E4500" s="111"/>
      <c r="F4500" s="77"/>
      <c r="G4500" s="79"/>
      <c r="H4500" s="77"/>
      <c r="I4500" s="77"/>
    </row>
    <row r="4501" spans="1:9" x14ac:dyDescent="0.25">
      <c r="A4501" s="13" t="s">
        <v>15278</v>
      </c>
      <c r="B4501" s="78"/>
      <c r="C4501" s="113" t="str">
        <f t="shared" si="71"/>
        <v xml:space="preserve">C4496 - </v>
      </c>
      <c r="D4501" s="77"/>
      <c r="E4501" s="111"/>
      <c r="F4501" s="77"/>
      <c r="G4501" s="79"/>
      <c r="H4501" s="77"/>
      <c r="I4501" s="77"/>
    </row>
    <row r="4502" spans="1:9" x14ac:dyDescent="0.25">
      <c r="A4502" s="13" t="s">
        <v>15279</v>
      </c>
      <c r="B4502" s="78"/>
      <c r="C4502" s="113" t="str">
        <f t="shared" si="71"/>
        <v xml:space="preserve">C4497 - </v>
      </c>
      <c r="D4502" s="77"/>
      <c r="E4502" s="111"/>
      <c r="F4502" s="77"/>
      <c r="G4502" s="79"/>
      <c r="H4502" s="77"/>
      <c r="I4502" s="77"/>
    </row>
    <row r="4503" spans="1:9" x14ac:dyDescent="0.25">
      <c r="A4503" s="13" t="s">
        <v>15280</v>
      </c>
      <c r="B4503" s="78"/>
      <c r="C4503" s="113" t="str">
        <f t="shared" si="71"/>
        <v xml:space="preserve">C4498 - </v>
      </c>
      <c r="D4503" s="77"/>
      <c r="E4503" s="111"/>
      <c r="F4503" s="77"/>
      <c r="G4503" s="79"/>
      <c r="H4503" s="77"/>
      <c r="I4503" s="77"/>
    </row>
    <row r="4504" spans="1:9" x14ac:dyDescent="0.25">
      <c r="A4504" s="13" t="s">
        <v>15281</v>
      </c>
      <c r="B4504" s="78"/>
      <c r="C4504" s="113" t="str">
        <f t="shared" si="71"/>
        <v xml:space="preserve">C4499 - </v>
      </c>
      <c r="D4504" s="77"/>
      <c r="E4504" s="111"/>
      <c r="F4504" s="77"/>
      <c r="G4504" s="79"/>
      <c r="H4504" s="77"/>
      <c r="I4504" s="77"/>
    </row>
    <row r="4505" spans="1:9" x14ac:dyDescent="0.25">
      <c r="A4505" s="13" t="s">
        <v>15282</v>
      </c>
      <c r="B4505" s="78"/>
      <c r="C4505" s="113" t="str">
        <f t="shared" si="71"/>
        <v xml:space="preserve">C4500 - </v>
      </c>
      <c r="D4505" s="77"/>
      <c r="E4505" s="111"/>
      <c r="F4505" s="77"/>
      <c r="G4505" s="79"/>
      <c r="H4505" s="77"/>
      <c r="I4505" s="77"/>
    </row>
    <row r="4506" spans="1:9" x14ac:dyDescent="0.25">
      <c r="A4506" s="13" t="s">
        <v>15283</v>
      </c>
      <c r="B4506" s="78"/>
      <c r="C4506" s="113" t="str">
        <f t="shared" si="71"/>
        <v xml:space="preserve">C4501 - </v>
      </c>
      <c r="D4506" s="77"/>
      <c r="E4506" s="111"/>
      <c r="F4506" s="77"/>
      <c r="G4506" s="79"/>
      <c r="H4506" s="77"/>
      <c r="I4506" s="77"/>
    </row>
    <row r="4507" spans="1:9" x14ac:dyDescent="0.25">
      <c r="A4507" s="13" t="s">
        <v>15284</v>
      </c>
      <c r="B4507" s="78"/>
      <c r="C4507" s="113" t="str">
        <f t="shared" si="71"/>
        <v xml:space="preserve">C4502 - </v>
      </c>
      <c r="D4507" s="77"/>
      <c r="E4507" s="111"/>
      <c r="F4507" s="77"/>
      <c r="G4507" s="79"/>
      <c r="H4507" s="77"/>
      <c r="I4507" s="77"/>
    </row>
    <row r="4508" spans="1:9" x14ac:dyDescent="0.25">
      <c r="A4508" s="13" t="s">
        <v>15285</v>
      </c>
      <c r="B4508" s="78"/>
      <c r="C4508" s="113" t="str">
        <f t="shared" si="71"/>
        <v xml:space="preserve">C4503 - </v>
      </c>
      <c r="D4508" s="77"/>
      <c r="E4508" s="111"/>
      <c r="F4508" s="77"/>
      <c r="G4508" s="79"/>
      <c r="H4508" s="77"/>
      <c r="I4508" s="77"/>
    </row>
    <row r="4509" spans="1:9" x14ac:dyDescent="0.25">
      <c r="A4509" s="13" t="s">
        <v>15286</v>
      </c>
      <c r="B4509" s="78"/>
      <c r="C4509" s="113" t="str">
        <f t="shared" si="71"/>
        <v xml:space="preserve">C4504 - </v>
      </c>
      <c r="D4509" s="77"/>
      <c r="E4509" s="111"/>
      <c r="F4509" s="77"/>
      <c r="G4509" s="79"/>
      <c r="H4509" s="77"/>
      <c r="I4509" s="77"/>
    </row>
    <row r="4510" spans="1:9" x14ac:dyDescent="0.25">
      <c r="A4510" s="13" t="s">
        <v>15287</v>
      </c>
      <c r="B4510" s="78"/>
      <c r="C4510" s="113" t="str">
        <f t="shared" si="71"/>
        <v xml:space="preserve">C4505 - </v>
      </c>
      <c r="D4510" s="77"/>
      <c r="E4510" s="111"/>
      <c r="F4510" s="77"/>
      <c r="G4510" s="79"/>
      <c r="H4510" s="77"/>
      <c r="I4510" s="77"/>
    </row>
    <row r="4511" spans="1:9" x14ac:dyDescent="0.25">
      <c r="A4511" s="13" t="s">
        <v>15288</v>
      </c>
      <c r="B4511" s="78"/>
      <c r="C4511" s="113" t="str">
        <f t="shared" si="71"/>
        <v xml:space="preserve">C4506 - </v>
      </c>
      <c r="D4511" s="77"/>
      <c r="E4511" s="111"/>
      <c r="F4511" s="77"/>
      <c r="G4511" s="79"/>
      <c r="H4511" s="77"/>
      <c r="I4511" s="77"/>
    </row>
    <row r="4512" spans="1:9" x14ac:dyDescent="0.25">
      <c r="A4512" s="13" t="s">
        <v>15289</v>
      </c>
      <c r="B4512" s="78"/>
      <c r="C4512" s="113" t="str">
        <f t="shared" si="71"/>
        <v xml:space="preserve">C4507 - </v>
      </c>
      <c r="D4512" s="77"/>
      <c r="E4512" s="111"/>
      <c r="F4512" s="77"/>
      <c r="G4512" s="79"/>
      <c r="H4512" s="77"/>
      <c r="I4512" s="77"/>
    </row>
    <row r="4513" spans="1:9" x14ac:dyDescent="0.25">
      <c r="A4513" s="13" t="s">
        <v>15290</v>
      </c>
      <c r="B4513" s="78"/>
      <c r="C4513" s="113" t="str">
        <f t="shared" si="71"/>
        <v xml:space="preserve">C4508 - </v>
      </c>
      <c r="D4513" s="77"/>
      <c r="E4513" s="111"/>
      <c r="F4513" s="77"/>
      <c r="G4513" s="79"/>
      <c r="H4513" s="77"/>
      <c r="I4513" s="77"/>
    </row>
    <row r="4514" spans="1:9" x14ac:dyDescent="0.25">
      <c r="A4514" s="13" t="s">
        <v>15291</v>
      </c>
      <c r="B4514" s="78"/>
      <c r="C4514" s="113" t="str">
        <f t="shared" si="71"/>
        <v xml:space="preserve">C4509 - </v>
      </c>
      <c r="D4514" s="77"/>
      <c r="E4514" s="111"/>
      <c r="F4514" s="77"/>
      <c r="G4514" s="79"/>
      <c r="H4514" s="77"/>
      <c r="I4514" s="77"/>
    </row>
    <row r="4515" spans="1:9" x14ac:dyDescent="0.25">
      <c r="A4515" s="13" t="s">
        <v>15292</v>
      </c>
      <c r="B4515" s="78"/>
      <c r="C4515" s="113" t="str">
        <f t="shared" si="71"/>
        <v xml:space="preserve">C4510 - </v>
      </c>
      <c r="D4515" s="77"/>
      <c r="E4515" s="111"/>
      <c r="F4515" s="77"/>
      <c r="G4515" s="79"/>
      <c r="H4515" s="77"/>
      <c r="I4515" s="77"/>
    </row>
    <row r="4516" spans="1:9" x14ac:dyDescent="0.25">
      <c r="A4516" s="13" t="s">
        <v>15293</v>
      </c>
      <c r="B4516" s="78"/>
      <c r="C4516" s="113" t="str">
        <f t="shared" si="71"/>
        <v xml:space="preserve">C4511 - </v>
      </c>
      <c r="D4516" s="77"/>
      <c r="E4516" s="111"/>
      <c r="F4516" s="77"/>
      <c r="G4516" s="79"/>
      <c r="H4516" s="77"/>
      <c r="I4516" s="77"/>
    </row>
    <row r="4517" spans="1:9" x14ac:dyDescent="0.25">
      <c r="A4517" s="13" t="s">
        <v>15294</v>
      </c>
      <c r="B4517" s="78"/>
      <c r="C4517" s="113" t="str">
        <f t="shared" si="71"/>
        <v xml:space="preserve">C4512 - </v>
      </c>
      <c r="D4517" s="77"/>
      <c r="E4517" s="111"/>
      <c r="F4517" s="77"/>
      <c r="G4517" s="79"/>
      <c r="H4517" s="77"/>
      <c r="I4517" s="77"/>
    </row>
    <row r="4518" spans="1:9" x14ac:dyDescent="0.25">
      <c r="A4518" s="13" t="s">
        <v>15295</v>
      </c>
      <c r="B4518" s="78"/>
      <c r="C4518" s="113" t="str">
        <f t="shared" si="71"/>
        <v xml:space="preserve">C4513 - </v>
      </c>
      <c r="D4518" s="77"/>
      <c r="E4518" s="111"/>
      <c r="F4518" s="77"/>
      <c r="G4518" s="79"/>
      <c r="H4518" s="77"/>
      <c r="I4518" s="77"/>
    </row>
    <row r="4519" spans="1:9" x14ac:dyDescent="0.25">
      <c r="A4519" s="13" t="s">
        <v>15296</v>
      </c>
      <c r="B4519" s="78"/>
      <c r="C4519" s="113" t="str">
        <f t="shared" si="71"/>
        <v xml:space="preserve">C4514 - </v>
      </c>
      <c r="D4519" s="77"/>
      <c r="E4519" s="111"/>
      <c r="F4519" s="77"/>
      <c r="G4519" s="79"/>
      <c r="H4519" s="77"/>
      <c r="I4519" s="77"/>
    </row>
    <row r="4520" spans="1:9" x14ac:dyDescent="0.25">
      <c r="A4520" s="13" t="s">
        <v>15297</v>
      </c>
      <c r="B4520" s="78"/>
      <c r="C4520" s="113" t="str">
        <f t="shared" si="71"/>
        <v xml:space="preserve">C4515 - </v>
      </c>
      <c r="D4520" s="77"/>
      <c r="E4520" s="111"/>
      <c r="F4520" s="77"/>
      <c r="G4520" s="79"/>
      <c r="H4520" s="77"/>
      <c r="I4520" s="77"/>
    </row>
    <row r="4521" spans="1:9" x14ac:dyDescent="0.25">
      <c r="A4521" s="13" t="s">
        <v>15298</v>
      </c>
      <c r="B4521" s="78"/>
      <c r="C4521" s="113" t="str">
        <f t="shared" si="71"/>
        <v xml:space="preserve">C4516 - </v>
      </c>
      <c r="D4521" s="77"/>
      <c r="E4521" s="111"/>
      <c r="F4521" s="77"/>
      <c r="G4521" s="79"/>
      <c r="H4521" s="77"/>
      <c r="I4521" s="77"/>
    </row>
    <row r="4522" spans="1:9" x14ac:dyDescent="0.25">
      <c r="A4522" s="13" t="s">
        <v>15299</v>
      </c>
      <c r="B4522" s="78"/>
      <c r="C4522" s="113" t="str">
        <f t="shared" si="71"/>
        <v xml:space="preserve">C4517 - </v>
      </c>
      <c r="D4522" s="77"/>
      <c r="E4522" s="111"/>
      <c r="F4522" s="77"/>
      <c r="G4522" s="79"/>
      <c r="H4522" s="77"/>
      <c r="I4522" s="77"/>
    </row>
    <row r="4523" spans="1:9" x14ac:dyDescent="0.25">
      <c r="A4523" s="13" t="s">
        <v>15300</v>
      </c>
      <c r="B4523" s="78"/>
      <c r="C4523" s="113" t="str">
        <f t="shared" si="71"/>
        <v xml:space="preserve">C4518 - </v>
      </c>
      <c r="D4523" s="77"/>
      <c r="E4523" s="111"/>
      <c r="F4523" s="77"/>
      <c r="G4523" s="79"/>
      <c r="H4523" s="77"/>
      <c r="I4523" s="77"/>
    </row>
    <row r="4524" spans="1:9" x14ac:dyDescent="0.25">
      <c r="A4524" s="13" t="s">
        <v>15301</v>
      </c>
      <c r="B4524" s="78"/>
      <c r="C4524" s="113" t="str">
        <f t="shared" si="71"/>
        <v xml:space="preserve">C4519 - </v>
      </c>
      <c r="D4524" s="77"/>
      <c r="E4524" s="111"/>
      <c r="F4524" s="77"/>
      <c r="G4524" s="79"/>
      <c r="H4524" s="77"/>
      <c r="I4524" s="77"/>
    </row>
    <row r="4525" spans="1:9" x14ac:dyDescent="0.25">
      <c r="A4525" s="13" t="s">
        <v>15302</v>
      </c>
      <c r="B4525" s="78"/>
      <c r="C4525" s="113" t="str">
        <f t="shared" si="71"/>
        <v xml:space="preserve">C4520 - </v>
      </c>
      <c r="D4525" s="77"/>
      <c r="E4525" s="111"/>
      <c r="F4525" s="77"/>
      <c r="G4525" s="79"/>
      <c r="H4525" s="77"/>
      <c r="I4525" s="77"/>
    </row>
    <row r="4526" spans="1:9" x14ac:dyDescent="0.25">
      <c r="A4526" s="13" t="s">
        <v>15303</v>
      </c>
      <c r="B4526" s="78"/>
      <c r="C4526" s="113" t="str">
        <f t="shared" si="71"/>
        <v xml:space="preserve">C4521 - </v>
      </c>
      <c r="D4526" s="77"/>
      <c r="E4526" s="111"/>
      <c r="F4526" s="77"/>
      <c r="G4526" s="79"/>
      <c r="H4526" s="77"/>
      <c r="I4526" s="77"/>
    </row>
    <row r="4527" spans="1:9" x14ac:dyDescent="0.25">
      <c r="A4527" s="13" t="s">
        <v>15304</v>
      </c>
      <c r="B4527" s="78"/>
      <c r="C4527" s="113" t="str">
        <f t="shared" si="71"/>
        <v xml:space="preserve">C4522 - </v>
      </c>
      <c r="D4527" s="77"/>
      <c r="E4527" s="111"/>
      <c r="F4527" s="77"/>
      <c r="G4527" s="79"/>
      <c r="H4527" s="77"/>
      <c r="I4527" s="77"/>
    </row>
    <row r="4528" spans="1:9" x14ac:dyDescent="0.25">
      <c r="A4528" s="13" t="s">
        <v>15305</v>
      </c>
      <c r="B4528" s="78"/>
      <c r="C4528" s="113" t="str">
        <f t="shared" si="71"/>
        <v xml:space="preserve">C4523 - </v>
      </c>
      <c r="D4528" s="77"/>
      <c r="E4528" s="111"/>
      <c r="F4528" s="77"/>
      <c r="G4528" s="79"/>
      <c r="H4528" s="77"/>
      <c r="I4528" s="77"/>
    </row>
    <row r="4529" spans="1:9" x14ac:dyDescent="0.25">
      <c r="A4529" s="13" t="s">
        <v>15306</v>
      </c>
      <c r="B4529" s="78"/>
      <c r="C4529" s="113" t="str">
        <f t="shared" si="71"/>
        <v xml:space="preserve">C4524 - </v>
      </c>
      <c r="D4529" s="77"/>
      <c r="E4529" s="111"/>
      <c r="F4529" s="77"/>
      <c r="G4529" s="79"/>
      <c r="H4529" s="77"/>
      <c r="I4529" s="77"/>
    </row>
    <row r="4530" spans="1:9" x14ac:dyDescent="0.25">
      <c r="A4530" s="13" t="s">
        <v>15307</v>
      </c>
      <c r="B4530" s="78"/>
      <c r="C4530" s="113" t="str">
        <f t="shared" si="71"/>
        <v xml:space="preserve">C4525 - </v>
      </c>
      <c r="D4530" s="77"/>
      <c r="E4530" s="111"/>
      <c r="F4530" s="77"/>
      <c r="G4530" s="79"/>
      <c r="H4530" s="77"/>
      <c r="I4530" s="77"/>
    </row>
    <row r="4531" spans="1:9" x14ac:dyDescent="0.25">
      <c r="A4531" s="13" t="s">
        <v>15308</v>
      </c>
      <c r="B4531" s="78"/>
      <c r="C4531" s="113" t="str">
        <f t="shared" si="71"/>
        <v xml:space="preserve">C4526 - </v>
      </c>
      <c r="D4531" s="77"/>
      <c r="E4531" s="111"/>
      <c r="F4531" s="77"/>
      <c r="G4531" s="79"/>
      <c r="H4531" s="77"/>
      <c r="I4531" s="77"/>
    </row>
    <row r="4532" spans="1:9" x14ac:dyDescent="0.25">
      <c r="A4532" s="13" t="s">
        <v>15309</v>
      </c>
      <c r="B4532" s="78"/>
      <c r="C4532" s="113" t="str">
        <f t="shared" si="71"/>
        <v xml:space="preserve">C4527 - </v>
      </c>
      <c r="D4532" s="77"/>
      <c r="E4532" s="111"/>
      <c r="F4532" s="77"/>
      <c r="G4532" s="79"/>
      <c r="H4532" s="77"/>
      <c r="I4532" s="77"/>
    </row>
    <row r="4533" spans="1:9" x14ac:dyDescent="0.25">
      <c r="A4533" s="13" t="s">
        <v>15310</v>
      </c>
      <c r="B4533" s="78"/>
      <c r="C4533" s="113" t="str">
        <f t="shared" si="71"/>
        <v xml:space="preserve">C4528 - </v>
      </c>
      <c r="D4533" s="77"/>
      <c r="E4533" s="111"/>
      <c r="F4533" s="77"/>
      <c r="G4533" s="79"/>
      <c r="H4533" s="77"/>
      <c r="I4533" s="77"/>
    </row>
    <row r="4534" spans="1:9" x14ac:dyDescent="0.25">
      <c r="A4534" s="13" t="s">
        <v>15311</v>
      </c>
      <c r="B4534" s="78"/>
      <c r="C4534" s="113" t="str">
        <f t="shared" si="71"/>
        <v xml:space="preserve">C4529 - </v>
      </c>
      <c r="D4534" s="77"/>
      <c r="E4534" s="111"/>
      <c r="F4534" s="77"/>
      <c r="G4534" s="79"/>
      <c r="H4534" s="77"/>
      <c r="I4534" s="77"/>
    </row>
    <row r="4535" spans="1:9" x14ac:dyDescent="0.25">
      <c r="A4535" s="13" t="s">
        <v>15312</v>
      </c>
      <c r="B4535" s="78"/>
      <c r="C4535" s="113" t="str">
        <f t="shared" si="71"/>
        <v xml:space="preserve">C4530 - </v>
      </c>
      <c r="D4535" s="77"/>
      <c r="E4535" s="111"/>
      <c r="F4535" s="77"/>
      <c r="G4535" s="79"/>
      <c r="H4535" s="77"/>
      <c r="I4535" s="77"/>
    </row>
    <row r="4536" spans="1:9" x14ac:dyDescent="0.25">
      <c r="A4536" s="13" t="s">
        <v>15313</v>
      </c>
      <c r="B4536" s="78"/>
      <c r="C4536" s="113" t="str">
        <f t="shared" si="71"/>
        <v xml:space="preserve">C4531 - </v>
      </c>
      <c r="D4536" s="77"/>
      <c r="E4536" s="111"/>
      <c r="F4536" s="77"/>
      <c r="G4536" s="79"/>
      <c r="H4536" s="77"/>
      <c r="I4536" s="77"/>
    </row>
    <row r="4537" spans="1:9" x14ac:dyDescent="0.25">
      <c r="A4537" s="13" t="s">
        <v>15314</v>
      </c>
      <c r="B4537" s="78"/>
      <c r="C4537" s="113" t="str">
        <f t="shared" si="71"/>
        <v xml:space="preserve">C4532 - </v>
      </c>
      <c r="D4537" s="77"/>
      <c r="E4537" s="111"/>
      <c r="F4537" s="77"/>
      <c r="G4537" s="79"/>
      <c r="H4537" s="77"/>
      <c r="I4537" s="77"/>
    </row>
    <row r="4538" spans="1:9" x14ac:dyDescent="0.25">
      <c r="A4538" s="13" t="s">
        <v>15315</v>
      </c>
      <c r="B4538" s="78"/>
      <c r="C4538" s="113" t="str">
        <f t="shared" si="71"/>
        <v xml:space="preserve">C4533 - </v>
      </c>
      <c r="D4538" s="77"/>
      <c r="E4538" s="111"/>
      <c r="F4538" s="77"/>
      <c r="G4538" s="79"/>
      <c r="H4538" s="77"/>
      <c r="I4538" s="77"/>
    </row>
    <row r="4539" spans="1:9" x14ac:dyDescent="0.25">
      <c r="A4539" s="13" t="s">
        <v>15316</v>
      </c>
      <c r="B4539" s="78"/>
      <c r="C4539" s="113" t="str">
        <f t="shared" si="71"/>
        <v xml:space="preserve">C4534 - </v>
      </c>
      <c r="D4539" s="77"/>
      <c r="E4539" s="111"/>
      <c r="F4539" s="77"/>
      <c r="G4539" s="79"/>
      <c r="H4539" s="77"/>
      <c r="I4539" s="77"/>
    </row>
    <row r="4540" spans="1:9" x14ac:dyDescent="0.25">
      <c r="A4540" s="13" t="s">
        <v>15317</v>
      </c>
      <c r="B4540" s="78"/>
      <c r="C4540" s="113" t="str">
        <f t="shared" si="71"/>
        <v xml:space="preserve">C4535 - </v>
      </c>
      <c r="D4540" s="77"/>
      <c r="E4540" s="111"/>
      <c r="F4540" s="77"/>
      <c r="G4540" s="79"/>
      <c r="H4540" s="77"/>
      <c r="I4540" s="77"/>
    </row>
    <row r="4541" spans="1:9" x14ac:dyDescent="0.25">
      <c r="A4541" s="13" t="s">
        <v>15318</v>
      </c>
      <c r="B4541" s="78"/>
      <c r="C4541" s="113" t="str">
        <f t="shared" si="71"/>
        <v xml:space="preserve">C4536 - </v>
      </c>
      <c r="D4541" s="77"/>
      <c r="E4541" s="111"/>
      <c r="F4541" s="77"/>
      <c r="G4541" s="79"/>
      <c r="H4541" s="77"/>
      <c r="I4541" s="77"/>
    </row>
    <row r="4542" spans="1:9" x14ac:dyDescent="0.25">
      <c r="A4542" s="13" t="s">
        <v>15319</v>
      </c>
      <c r="B4542" s="78"/>
      <c r="C4542" s="113" t="str">
        <f t="shared" si="71"/>
        <v xml:space="preserve">C4537 - </v>
      </c>
      <c r="D4542" s="77"/>
      <c r="E4542" s="111"/>
      <c r="F4542" s="77"/>
      <c r="G4542" s="79"/>
      <c r="H4542" s="77"/>
      <c r="I4542" s="77"/>
    </row>
    <row r="4543" spans="1:9" x14ac:dyDescent="0.25">
      <c r="A4543" s="13" t="s">
        <v>15320</v>
      </c>
      <c r="B4543" s="78"/>
      <c r="C4543" s="113" t="str">
        <f t="shared" si="71"/>
        <v xml:space="preserve">C4538 - </v>
      </c>
      <c r="D4543" s="77"/>
      <c r="E4543" s="111"/>
      <c r="F4543" s="77"/>
      <c r="G4543" s="79"/>
      <c r="H4543" s="77"/>
      <c r="I4543" s="77"/>
    </row>
    <row r="4544" spans="1:9" x14ac:dyDescent="0.25">
      <c r="A4544" s="13" t="s">
        <v>15321</v>
      </c>
      <c r="B4544" s="78"/>
      <c r="C4544" s="113" t="str">
        <f t="shared" si="71"/>
        <v xml:space="preserve">C4539 - </v>
      </c>
      <c r="D4544" s="77"/>
      <c r="E4544" s="111"/>
      <c r="F4544" s="77"/>
      <c r="G4544" s="79"/>
      <c r="H4544" s="77"/>
      <c r="I4544" s="77"/>
    </row>
    <row r="4545" spans="1:9" x14ac:dyDescent="0.25">
      <c r="A4545" s="13" t="s">
        <v>15322</v>
      </c>
      <c r="B4545" s="78"/>
      <c r="C4545" s="113" t="str">
        <f t="shared" si="71"/>
        <v xml:space="preserve">C4540 - </v>
      </c>
      <c r="D4545" s="77"/>
      <c r="E4545" s="111"/>
      <c r="F4545" s="77"/>
      <c r="G4545" s="79"/>
      <c r="H4545" s="77"/>
      <c r="I4545" s="77"/>
    </row>
    <row r="4546" spans="1:9" x14ac:dyDescent="0.25">
      <c r="A4546" s="13" t="s">
        <v>15323</v>
      </c>
      <c r="B4546" s="78"/>
      <c r="C4546" s="113" t="str">
        <f t="shared" si="71"/>
        <v xml:space="preserve">C4541 - </v>
      </c>
      <c r="D4546" s="77"/>
      <c r="E4546" s="111"/>
      <c r="F4546" s="77"/>
      <c r="G4546" s="79"/>
      <c r="H4546" s="77"/>
      <c r="I4546" s="77"/>
    </row>
    <row r="4547" spans="1:9" x14ac:dyDescent="0.25">
      <c r="A4547" s="13" t="s">
        <v>15324</v>
      </c>
      <c r="B4547" s="78"/>
      <c r="C4547" s="113" t="str">
        <f t="shared" si="71"/>
        <v xml:space="preserve">C4542 - </v>
      </c>
      <c r="D4547" s="77"/>
      <c r="E4547" s="111"/>
      <c r="F4547" s="77"/>
      <c r="G4547" s="79"/>
      <c r="H4547" s="77"/>
      <c r="I4547" s="77"/>
    </row>
    <row r="4548" spans="1:9" x14ac:dyDescent="0.25">
      <c r="A4548" s="13" t="s">
        <v>15325</v>
      </c>
      <c r="B4548" s="78"/>
      <c r="C4548" s="113" t="str">
        <f t="shared" si="71"/>
        <v xml:space="preserve">C4543 - </v>
      </c>
      <c r="D4548" s="77"/>
      <c r="E4548" s="111"/>
      <c r="F4548" s="77"/>
      <c r="G4548" s="79"/>
      <c r="H4548" s="77"/>
      <c r="I4548" s="77"/>
    </row>
    <row r="4549" spans="1:9" x14ac:dyDescent="0.25">
      <c r="A4549" s="13" t="s">
        <v>15326</v>
      </c>
      <c r="B4549" s="78"/>
      <c r="C4549" s="113" t="str">
        <f t="shared" si="71"/>
        <v xml:space="preserve">C4544 - </v>
      </c>
      <c r="D4549" s="77"/>
      <c r="E4549" s="111"/>
      <c r="F4549" s="77"/>
      <c r="G4549" s="79"/>
      <c r="H4549" s="77"/>
      <c r="I4549" s="77"/>
    </row>
    <row r="4550" spans="1:9" x14ac:dyDescent="0.25">
      <c r="A4550" s="13" t="s">
        <v>15327</v>
      </c>
      <c r="B4550" s="78"/>
      <c r="C4550" s="113" t="str">
        <f t="shared" ref="C4550:C4613" si="72">A4550&amp;" - "&amp;B4550</f>
        <v xml:space="preserve">C4545 - </v>
      </c>
      <c r="D4550" s="77"/>
      <c r="E4550" s="111"/>
      <c r="F4550" s="77"/>
      <c r="G4550" s="79"/>
      <c r="H4550" s="77"/>
      <c r="I4550" s="77"/>
    </row>
    <row r="4551" spans="1:9" x14ac:dyDescent="0.25">
      <c r="A4551" s="13" t="s">
        <v>15328</v>
      </c>
      <c r="B4551" s="78"/>
      <c r="C4551" s="113" t="str">
        <f t="shared" si="72"/>
        <v xml:space="preserve">C4546 - </v>
      </c>
      <c r="D4551" s="77"/>
      <c r="E4551" s="111"/>
      <c r="F4551" s="77"/>
      <c r="G4551" s="79"/>
      <c r="H4551" s="77"/>
      <c r="I4551" s="77"/>
    </row>
    <row r="4552" spans="1:9" x14ac:dyDescent="0.25">
      <c r="A4552" s="13" t="s">
        <v>15329</v>
      </c>
      <c r="B4552" s="78"/>
      <c r="C4552" s="113" t="str">
        <f t="shared" si="72"/>
        <v xml:space="preserve">C4547 - </v>
      </c>
      <c r="D4552" s="77"/>
      <c r="E4552" s="111"/>
      <c r="F4552" s="77"/>
      <c r="G4552" s="79"/>
      <c r="H4552" s="77"/>
      <c r="I4552" s="77"/>
    </row>
    <row r="4553" spans="1:9" x14ac:dyDescent="0.25">
      <c r="A4553" s="13" t="s">
        <v>15330</v>
      </c>
      <c r="B4553" s="78"/>
      <c r="C4553" s="113" t="str">
        <f t="shared" si="72"/>
        <v xml:space="preserve">C4548 - </v>
      </c>
      <c r="D4553" s="77"/>
      <c r="E4553" s="111"/>
      <c r="F4553" s="77"/>
      <c r="G4553" s="79"/>
      <c r="H4553" s="77"/>
      <c r="I4553" s="77"/>
    </row>
    <row r="4554" spans="1:9" x14ac:dyDescent="0.25">
      <c r="A4554" s="13" t="s">
        <v>15331</v>
      </c>
      <c r="B4554" s="78"/>
      <c r="C4554" s="113" t="str">
        <f t="shared" si="72"/>
        <v xml:space="preserve">C4549 - </v>
      </c>
      <c r="D4554" s="77"/>
      <c r="E4554" s="111"/>
      <c r="F4554" s="77"/>
      <c r="G4554" s="79"/>
      <c r="H4554" s="77"/>
      <c r="I4554" s="77"/>
    </row>
    <row r="4555" spans="1:9" x14ac:dyDescent="0.25">
      <c r="A4555" s="13" t="s">
        <v>15332</v>
      </c>
      <c r="B4555" s="78"/>
      <c r="C4555" s="113" t="str">
        <f t="shared" si="72"/>
        <v xml:space="preserve">C4550 - </v>
      </c>
      <c r="D4555" s="77"/>
      <c r="E4555" s="111"/>
      <c r="F4555" s="77"/>
      <c r="G4555" s="79"/>
      <c r="H4555" s="77"/>
      <c r="I4555" s="77"/>
    </row>
    <row r="4556" spans="1:9" x14ac:dyDescent="0.25">
      <c r="A4556" s="13" t="s">
        <v>15333</v>
      </c>
      <c r="B4556" s="78"/>
      <c r="C4556" s="113" t="str">
        <f t="shared" si="72"/>
        <v xml:space="preserve">C4551 - </v>
      </c>
      <c r="D4556" s="77"/>
      <c r="E4556" s="111"/>
      <c r="F4556" s="77"/>
      <c r="G4556" s="79"/>
      <c r="H4556" s="77"/>
      <c r="I4556" s="77"/>
    </row>
    <row r="4557" spans="1:9" x14ac:dyDescent="0.25">
      <c r="A4557" s="13" t="s">
        <v>15334</v>
      </c>
      <c r="B4557" s="78"/>
      <c r="C4557" s="113" t="str">
        <f t="shared" si="72"/>
        <v xml:space="preserve">C4552 - </v>
      </c>
      <c r="D4557" s="77"/>
      <c r="E4557" s="111"/>
      <c r="F4557" s="77"/>
      <c r="G4557" s="79"/>
      <c r="H4557" s="77"/>
      <c r="I4557" s="77"/>
    </row>
    <row r="4558" spans="1:9" x14ac:dyDescent="0.25">
      <c r="A4558" s="13" t="s">
        <v>15335</v>
      </c>
      <c r="B4558" s="78"/>
      <c r="C4558" s="113" t="str">
        <f t="shared" si="72"/>
        <v xml:space="preserve">C4553 - </v>
      </c>
      <c r="D4558" s="77"/>
      <c r="E4558" s="111"/>
      <c r="F4558" s="77"/>
      <c r="G4558" s="79"/>
      <c r="H4558" s="77"/>
      <c r="I4558" s="77"/>
    </row>
    <row r="4559" spans="1:9" x14ac:dyDescent="0.25">
      <c r="A4559" s="13" t="s">
        <v>15336</v>
      </c>
      <c r="B4559" s="78"/>
      <c r="C4559" s="113" t="str">
        <f t="shared" si="72"/>
        <v xml:space="preserve">C4554 - </v>
      </c>
      <c r="D4559" s="77"/>
      <c r="E4559" s="111"/>
      <c r="F4559" s="77"/>
      <c r="G4559" s="79"/>
      <c r="H4559" s="77"/>
      <c r="I4559" s="77"/>
    </row>
    <row r="4560" spans="1:9" x14ac:dyDescent="0.25">
      <c r="A4560" s="13" t="s">
        <v>15337</v>
      </c>
      <c r="B4560" s="78"/>
      <c r="C4560" s="113" t="str">
        <f t="shared" si="72"/>
        <v xml:space="preserve">C4555 - </v>
      </c>
      <c r="D4560" s="77"/>
      <c r="E4560" s="111"/>
      <c r="F4560" s="77"/>
      <c r="G4560" s="79"/>
      <c r="H4560" s="77"/>
      <c r="I4560" s="77"/>
    </row>
    <row r="4561" spans="1:9" x14ac:dyDescent="0.25">
      <c r="A4561" s="13" t="s">
        <v>15338</v>
      </c>
      <c r="B4561" s="78"/>
      <c r="C4561" s="113" t="str">
        <f t="shared" si="72"/>
        <v xml:space="preserve">C4556 - </v>
      </c>
      <c r="D4561" s="77"/>
      <c r="E4561" s="111"/>
      <c r="F4561" s="77"/>
      <c r="G4561" s="79"/>
      <c r="H4561" s="77"/>
      <c r="I4561" s="77"/>
    </row>
    <row r="4562" spans="1:9" x14ac:dyDescent="0.25">
      <c r="A4562" s="13" t="s">
        <v>15339</v>
      </c>
      <c r="B4562" s="78"/>
      <c r="C4562" s="113" t="str">
        <f t="shared" si="72"/>
        <v xml:space="preserve">C4557 - </v>
      </c>
      <c r="D4562" s="77"/>
      <c r="E4562" s="111"/>
      <c r="F4562" s="77"/>
      <c r="G4562" s="79"/>
      <c r="H4562" s="77"/>
      <c r="I4562" s="77"/>
    </row>
    <row r="4563" spans="1:9" x14ac:dyDescent="0.25">
      <c r="A4563" s="13" t="s">
        <v>15340</v>
      </c>
      <c r="B4563" s="78"/>
      <c r="C4563" s="113" t="str">
        <f t="shared" si="72"/>
        <v xml:space="preserve">C4558 - </v>
      </c>
      <c r="D4563" s="77"/>
      <c r="E4563" s="111"/>
      <c r="F4563" s="77"/>
      <c r="G4563" s="79"/>
      <c r="H4563" s="77"/>
      <c r="I4563" s="77"/>
    </row>
    <row r="4564" spans="1:9" x14ac:dyDescent="0.25">
      <c r="A4564" s="13" t="s">
        <v>15341</v>
      </c>
      <c r="B4564" s="78"/>
      <c r="C4564" s="113" t="str">
        <f t="shared" si="72"/>
        <v xml:space="preserve">C4559 - </v>
      </c>
      <c r="D4564" s="77"/>
      <c r="E4564" s="111"/>
      <c r="F4564" s="77"/>
      <c r="G4564" s="79"/>
      <c r="H4564" s="77"/>
      <c r="I4564" s="77"/>
    </row>
    <row r="4565" spans="1:9" x14ac:dyDescent="0.25">
      <c r="A4565" s="13" t="s">
        <v>15342</v>
      </c>
      <c r="B4565" s="78"/>
      <c r="C4565" s="113" t="str">
        <f t="shared" si="72"/>
        <v xml:space="preserve">C4560 - </v>
      </c>
      <c r="D4565" s="77"/>
      <c r="E4565" s="111"/>
      <c r="F4565" s="77"/>
      <c r="G4565" s="79"/>
      <c r="H4565" s="77"/>
      <c r="I4565" s="77"/>
    </row>
    <row r="4566" spans="1:9" x14ac:dyDescent="0.25">
      <c r="A4566" s="13" t="s">
        <v>15343</v>
      </c>
      <c r="B4566" s="78"/>
      <c r="C4566" s="113" t="str">
        <f t="shared" si="72"/>
        <v xml:space="preserve">C4561 - </v>
      </c>
      <c r="D4566" s="77"/>
      <c r="E4566" s="111"/>
      <c r="F4566" s="77"/>
      <c r="G4566" s="79"/>
      <c r="H4566" s="77"/>
      <c r="I4566" s="77"/>
    </row>
    <row r="4567" spans="1:9" x14ac:dyDescent="0.25">
      <c r="A4567" s="13" t="s">
        <v>15344</v>
      </c>
      <c r="B4567" s="78"/>
      <c r="C4567" s="113" t="str">
        <f t="shared" si="72"/>
        <v xml:space="preserve">C4562 - </v>
      </c>
      <c r="D4567" s="77"/>
      <c r="E4567" s="111"/>
      <c r="F4567" s="77"/>
      <c r="G4567" s="79"/>
      <c r="H4567" s="77"/>
      <c r="I4567" s="77"/>
    </row>
    <row r="4568" spans="1:9" x14ac:dyDescent="0.25">
      <c r="A4568" s="13" t="s">
        <v>15345</v>
      </c>
      <c r="B4568" s="78"/>
      <c r="C4568" s="113" t="str">
        <f t="shared" si="72"/>
        <v xml:space="preserve">C4563 - </v>
      </c>
      <c r="D4568" s="77"/>
      <c r="E4568" s="111"/>
      <c r="F4568" s="77"/>
      <c r="G4568" s="79"/>
      <c r="H4568" s="77"/>
      <c r="I4568" s="77"/>
    </row>
    <row r="4569" spans="1:9" x14ac:dyDescent="0.25">
      <c r="A4569" s="13" t="s">
        <v>15346</v>
      </c>
      <c r="B4569" s="78"/>
      <c r="C4569" s="113" t="str">
        <f t="shared" si="72"/>
        <v xml:space="preserve">C4564 - </v>
      </c>
      <c r="D4569" s="77"/>
      <c r="E4569" s="111"/>
      <c r="F4569" s="77"/>
      <c r="G4569" s="79"/>
      <c r="H4569" s="77"/>
      <c r="I4569" s="77"/>
    </row>
    <row r="4570" spans="1:9" x14ac:dyDescent="0.25">
      <c r="A4570" s="13" t="s">
        <v>15347</v>
      </c>
      <c r="B4570" s="78"/>
      <c r="C4570" s="113" t="str">
        <f t="shared" si="72"/>
        <v xml:space="preserve">C4565 - </v>
      </c>
      <c r="D4570" s="77"/>
      <c r="E4570" s="111"/>
      <c r="F4570" s="77"/>
      <c r="G4570" s="79"/>
      <c r="H4570" s="77"/>
      <c r="I4570" s="77"/>
    </row>
    <row r="4571" spans="1:9" x14ac:dyDescent="0.25">
      <c r="A4571" s="13" t="s">
        <v>15348</v>
      </c>
      <c r="B4571" s="78"/>
      <c r="C4571" s="113" t="str">
        <f t="shared" si="72"/>
        <v xml:space="preserve">C4566 - </v>
      </c>
      <c r="D4571" s="77"/>
      <c r="E4571" s="111"/>
      <c r="F4571" s="77"/>
      <c r="G4571" s="79"/>
      <c r="H4571" s="77"/>
      <c r="I4571" s="77"/>
    </row>
    <row r="4572" spans="1:9" x14ac:dyDescent="0.25">
      <c r="A4572" s="13" t="s">
        <v>15349</v>
      </c>
      <c r="B4572" s="78"/>
      <c r="C4572" s="113" t="str">
        <f t="shared" si="72"/>
        <v xml:space="preserve">C4567 - </v>
      </c>
      <c r="D4572" s="77"/>
      <c r="E4572" s="111"/>
      <c r="F4572" s="77"/>
      <c r="G4572" s="79"/>
      <c r="H4572" s="77"/>
      <c r="I4572" s="77"/>
    </row>
    <row r="4573" spans="1:9" x14ac:dyDescent="0.25">
      <c r="A4573" s="13" t="s">
        <v>15350</v>
      </c>
      <c r="B4573" s="78"/>
      <c r="C4573" s="113" t="str">
        <f t="shared" si="72"/>
        <v xml:space="preserve">C4568 - </v>
      </c>
      <c r="D4573" s="77"/>
      <c r="E4573" s="111"/>
      <c r="F4573" s="77"/>
      <c r="G4573" s="79"/>
      <c r="H4573" s="77"/>
      <c r="I4573" s="77"/>
    </row>
    <row r="4574" spans="1:9" x14ac:dyDescent="0.25">
      <c r="A4574" s="13" t="s">
        <v>15351</v>
      </c>
      <c r="B4574" s="78"/>
      <c r="C4574" s="113" t="str">
        <f t="shared" si="72"/>
        <v xml:space="preserve">C4569 - </v>
      </c>
      <c r="D4574" s="77"/>
      <c r="E4574" s="111"/>
      <c r="F4574" s="77"/>
      <c r="G4574" s="79"/>
      <c r="H4574" s="77"/>
      <c r="I4574" s="77"/>
    </row>
    <row r="4575" spans="1:9" x14ac:dyDescent="0.25">
      <c r="A4575" s="13" t="s">
        <v>15352</v>
      </c>
      <c r="B4575" s="78"/>
      <c r="C4575" s="113" t="str">
        <f t="shared" si="72"/>
        <v xml:space="preserve">C4570 - </v>
      </c>
      <c r="D4575" s="77"/>
      <c r="E4575" s="111"/>
      <c r="F4575" s="77"/>
      <c r="G4575" s="79"/>
      <c r="H4575" s="77"/>
      <c r="I4575" s="77"/>
    </row>
    <row r="4576" spans="1:9" x14ac:dyDescent="0.25">
      <c r="A4576" s="13" t="s">
        <v>15353</v>
      </c>
      <c r="B4576" s="78"/>
      <c r="C4576" s="113" t="str">
        <f t="shared" si="72"/>
        <v xml:space="preserve">C4571 - </v>
      </c>
      <c r="D4576" s="77"/>
      <c r="E4576" s="111"/>
      <c r="F4576" s="77"/>
      <c r="G4576" s="79"/>
      <c r="H4576" s="77"/>
      <c r="I4576" s="77"/>
    </row>
    <row r="4577" spans="1:9" x14ac:dyDescent="0.25">
      <c r="A4577" s="13" t="s">
        <v>15354</v>
      </c>
      <c r="B4577" s="78"/>
      <c r="C4577" s="113" t="str">
        <f t="shared" si="72"/>
        <v xml:space="preserve">C4572 - </v>
      </c>
      <c r="D4577" s="77"/>
      <c r="E4577" s="111"/>
      <c r="F4577" s="77"/>
      <c r="G4577" s="79"/>
      <c r="H4577" s="77"/>
      <c r="I4577" s="77"/>
    </row>
    <row r="4578" spans="1:9" x14ac:dyDescent="0.25">
      <c r="A4578" s="13" t="s">
        <v>15355</v>
      </c>
      <c r="B4578" s="78"/>
      <c r="C4578" s="113" t="str">
        <f t="shared" si="72"/>
        <v xml:space="preserve">C4573 - </v>
      </c>
      <c r="D4578" s="77"/>
      <c r="E4578" s="111"/>
      <c r="F4578" s="77"/>
      <c r="G4578" s="79"/>
      <c r="H4578" s="77"/>
      <c r="I4578" s="77"/>
    </row>
    <row r="4579" spans="1:9" x14ac:dyDescent="0.25">
      <c r="A4579" s="13" t="s">
        <v>15356</v>
      </c>
      <c r="B4579" s="78"/>
      <c r="C4579" s="113" t="str">
        <f t="shared" si="72"/>
        <v xml:space="preserve">C4574 - </v>
      </c>
      <c r="D4579" s="77"/>
      <c r="E4579" s="111"/>
      <c r="F4579" s="77"/>
      <c r="G4579" s="79"/>
      <c r="H4579" s="77"/>
      <c r="I4579" s="77"/>
    </row>
    <row r="4580" spans="1:9" x14ac:dyDescent="0.25">
      <c r="A4580" s="13" t="s">
        <v>15357</v>
      </c>
      <c r="B4580" s="78"/>
      <c r="C4580" s="113" t="str">
        <f t="shared" si="72"/>
        <v xml:space="preserve">C4575 - </v>
      </c>
      <c r="D4580" s="77"/>
      <c r="E4580" s="111"/>
      <c r="F4580" s="77"/>
      <c r="G4580" s="79"/>
      <c r="H4580" s="77"/>
      <c r="I4580" s="77"/>
    </row>
    <row r="4581" spans="1:9" x14ac:dyDescent="0.25">
      <c r="A4581" s="13" t="s">
        <v>15358</v>
      </c>
      <c r="B4581" s="78"/>
      <c r="C4581" s="113" t="str">
        <f t="shared" si="72"/>
        <v xml:space="preserve">C4576 - </v>
      </c>
      <c r="D4581" s="77"/>
      <c r="E4581" s="111"/>
      <c r="F4581" s="77"/>
      <c r="G4581" s="79"/>
      <c r="H4581" s="77"/>
      <c r="I4581" s="77"/>
    </row>
    <row r="4582" spans="1:9" x14ac:dyDescent="0.25">
      <c r="A4582" s="13" t="s">
        <v>15359</v>
      </c>
      <c r="B4582" s="78"/>
      <c r="C4582" s="113" t="str">
        <f t="shared" si="72"/>
        <v xml:space="preserve">C4577 - </v>
      </c>
      <c r="D4582" s="77"/>
      <c r="E4582" s="111"/>
      <c r="F4582" s="77"/>
      <c r="G4582" s="79"/>
      <c r="H4582" s="77"/>
      <c r="I4582" s="77"/>
    </row>
    <row r="4583" spans="1:9" x14ac:dyDescent="0.25">
      <c r="A4583" s="13" t="s">
        <v>15360</v>
      </c>
      <c r="B4583" s="78"/>
      <c r="C4583" s="113" t="str">
        <f t="shared" si="72"/>
        <v xml:space="preserve">C4578 - </v>
      </c>
      <c r="D4583" s="77"/>
      <c r="E4583" s="111"/>
      <c r="F4583" s="77"/>
      <c r="G4583" s="79"/>
      <c r="H4583" s="77"/>
      <c r="I4583" s="77"/>
    </row>
    <row r="4584" spans="1:9" x14ac:dyDescent="0.25">
      <c r="A4584" s="13" t="s">
        <v>15361</v>
      </c>
      <c r="B4584" s="78"/>
      <c r="C4584" s="113" t="str">
        <f t="shared" si="72"/>
        <v xml:space="preserve">C4579 - </v>
      </c>
      <c r="D4584" s="77"/>
      <c r="E4584" s="111"/>
      <c r="F4584" s="77"/>
      <c r="G4584" s="79"/>
      <c r="H4584" s="77"/>
      <c r="I4584" s="77"/>
    </row>
    <row r="4585" spans="1:9" x14ac:dyDescent="0.25">
      <c r="A4585" s="13" t="s">
        <v>15362</v>
      </c>
      <c r="B4585" s="78"/>
      <c r="C4585" s="113" t="str">
        <f t="shared" si="72"/>
        <v xml:space="preserve">C4580 - </v>
      </c>
      <c r="D4585" s="77"/>
      <c r="E4585" s="111"/>
      <c r="F4585" s="77"/>
      <c r="G4585" s="79"/>
      <c r="H4585" s="77"/>
      <c r="I4585" s="77"/>
    </row>
    <row r="4586" spans="1:9" x14ac:dyDescent="0.25">
      <c r="A4586" s="13" t="s">
        <v>15363</v>
      </c>
      <c r="B4586" s="78"/>
      <c r="C4586" s="113" t="str">
        <f t="shared" si="72"/>
        <v xml:space="preserve">C4581 - </v>
      </c>
      <c r="D4586" s="77"/>
      <c r="E4586" s="111"/>
      <c r="F4586" s="77"/>
      <c r="G4586" s="79"/>
      <c r="H4586" s="77"/>
      <c r="I4586" s="77"/>
    </row>
    <row r="4587" spans="1:9" x14ac:dyDescent="0.25">
      <c r="A4587" s="13" t="s">
        <v>15364</v>
      </c>
      <c r="B4587" s="78"/>
      <c r="C4587" s="113" t="str">
        <f t="shared" si="72"/>
        <v xml:space="preserve">C4582 - </v>
      </c>
      <c r="D4587" s="77"/>
      <c r="E4587" s="111"/>
      <c r="F4587" s="77"/>
      <c r="G4587" s="79"/>
      <c r="H4587" s="77"/>
      <c r="I4587" s="77"/>
    </row>
    <row r="4588" spans="1:9" x14ac:dyDescent="0.25">
      <c r="A4588" s="13" t="s">
        <v>15365</v>
      </c>
      <c r="B4588" s="78"/>
      <c r="C4588" s="113" t="str">
        <f t="shared" si="72"/>
        <v xml:space="preserve">C4583 - </v>
      </c>
      <c r="D4588" s="77"/>
      <c r="E4588" s="111"/>
      <c r="F4588" s="77"/>
      <c r="G4588" s="79"/>
      <c r="H4588" s="77"/>
      <c r="I4588" s="77"/>
    </row>
    <row r="4589" spans="1:9" x14ac:dyDescent="0.25">
      <c r="A4589" s="13" t="s">
        <v>15366</v>
      </c>
      <c r="B4589" s="78"/>
      <c r="C4589" s="113" t="str">
        <f t="shared" si="72"/>
        <v xml:space="preserve">C4584 - </v>
      </c>
      <c r="D4589" s="77"/>
      <c r="E4589" s="111"/>
      <c r="F4589" s="77"/>
      <c r="G4589" s="79"/>
      <c r="H4589" s="77"/>
      <c r="I4589" s="77"/>
    </row>
    <row r="4590" spans="1:9" x14ac:dyDescent="0.25">
      <c r="A4590" s="13" t="s">
        <v>15367</v>
      </c>
      <c r="B4590" s="78"/>
      <c r="C4590" s="113" t="str">
        <f t="shared" si="72"/>
        <v xml:space="preserve">C4585 - </v>
      </c>
      <c r="D4590" s="77"/>
      <c r="E4590" s="111"/>
      <c r="F4590" s="77"/>
      <c r="G4590" s="79"/>
      <c r="H4590" s="77"/>
      <c r="I4590" s="77"/>
    </row>
    <row r="4591" spans="1:9" x14ac:dyDescent="0.25">
      <c r="A4591" s="13" t="s">
        <v>15368</v>
      </c>
      <c r="B4591" s="78"/>
      <c r="C4591" s="113" t="str">
        <f t="shared" si="72"/>
        <v xml:space="preserve">C4586 - </v>
      </c>
      <c r="D4591" s="77"/>
      <c r="E4591" s="111"/>
      <c r="F4591" s="77"/>
      <c r="G4591" s="79"/>
      <c r="H4591" s="77"/>
      <c r="I4591" s="77"/>
    </row>
    <row r="4592" spans="1:9" x14ac:dyDescent="0.25">
      <c r="A4592" s="13" t="s">
        <v>15369</v>
      </c>
      <c r="B4592" s="78"/>
      <c r="C4592" s="113" t="str">
        <f t="shared" si="72"/>
        <v xml:space="preserve">C4587 - </v>
      </c>
      <c r="D4592" s="77"/>
      <c r="E4592" s="111"/>
      <c r="F4592" s="77"/>
      <c r="G4592" s="79"/>
      <c r="H4592" s="77"/>
      <c r="I4592" s="77"/>
    </row>
    <row r="4593" spans="1:9" x14ac:dyDescent="0.25">
      <c r="A4593" s="13" t="s">
        <v>15370</v>
      </c>
      <c r="B4593" s="78"/>
      <c r="C4593" s="113" t="str">
        <f t="shared" si="72"/>
        <v xml:space="preserve">C4588 - </v>
      </c>
      <c r="D4593" s="77"/>
      <c r="E4593" s="111"/>
      <c r="F4593" s="77"/>
      <c r="G4593" s="79"/>
      <c r="H4593" s="77"/>
      <c r="I4593" s="77"/>
    </row>
    <row r="4594" spans="1:9" x14ac:dyDescent="0.25">
      <c r="A4594" s="13" t="s">
        <v>15371</v>
      </c>
      <c r="B4594" s="78"/>
      <c r="C4594" s="113" t="str">
        <f t="shared" si="72"/>
        <v xml:space="preserve">C4589 - </v>
      </c>
      <c r="D4594" s="77"/>
      <c r="E4594" s="111"/>
      <c r="F4594" s="77"/>
      <c r="G4594" s="79"/>
      <c r="H4594" s="77"/>
      <c r="I4594" s="77"/>
    </row>
    <row r="4595" spans="1:9" x14ac:dyDescent="0.25">
      <c r="A4595" s="13" t="s">
        <v>15372</v>
      </c>
      <c r="B4595" s="78"/>
      <c r="C4595" s="113" t="str">
        <f t="shared" si="72"/>
        <v xml:space="preserve">C4590 - </v>
      </c>
      <c r="D4595" s="77"/>
      <c r="E4595" s="111"/>
      <c r="F4595" s="77"/>
      <c r="G4595" s="79"/>
      <c r="H4595" s="77"/>
      <c r="I4595" s="77"/>
    </row>
    <row r="4596" spans="1:9" x14ac:dyDescent="0.25">
      <c r="A4596" s="13" t="s">
        <v>15373</v>
      </c>
      <c r="B4596" s="78"/>
      <c r="C4596" s="113" t="str">
        <f t="shared" si="72"/>
        <v xml:space="preserve">C4591 - </v>
      </c>
      <c r="D4596" s="77"/>
      <c r="E4596" s="111"/>
      <c r="F4596" s="77"/>
      <c r="G4596" s="79"/>
      <c r="H4596" s="77"/>
      <c r="I4596" s="77"/>
    </row>
    <row r="4597" spans="1:9" x14ac:dyDescent="0.25">
      <c r="A4597" s="13" t="s">
        <v>15374</v>
      </c>
      <c r="B4597" s="78"/>
      <c r="C4597" s="113" t="str">
        <f t="shared" si="72"/>
        <v xml:space="preserve">C4592 - </v>
      </c>
      <c r="D4597" s="77"/>
      <c r="E4597" s="111"/>
      <c r="F4597" s="77"/>
      <c r="G4597" s="79"/>
      <c r="H4597" s="77"/>
      <c r="I4597" s="77"/>
    </row>
    <row r="4598" spans="1:9" x14ac:dyDescent="0.25">
      <c r="A4598" s="13" t="s">
        <v>15375</v>
      </c>
      <c r="B4598" s="78"/>
      <c r="C4598" s="113" t="str">
        <f t="shared" si="72"/>
        <v xml:space="preserve">C4593 - </v>
      </c>
      <c r="D4598" s="77"/>
      <c r="E4598" s="111"/>
      <c r="F4598" s="77"/>
      <c r="G4598" s="79"/>
      <c r="H4598" s="77"/>
      <c r="I4598" s="77"/>
    </row>
    <row r="4599" spans="1:9" x14ac:dyDescent="0.25">
      <c r="A4599" s="13" t="s">
        <v>15376</v>
      </c>
      <c r="B4599" s="78"/>
      <c r="C4599" s="113" t="str">
        <f t="shared" si="72"/>
        <v xml:space="preserve">C4594 - </v>
      </c>
      <c r="D4599" s="77"/>
      <c r="E4599" s="111"/>
      <c r="F4599" s="77"/>
      <c r="G4599" s="79"/>
      <c r="H4599" s="77"/>
      <c r="I4599" s="77"/>
    </row>
    <row r="4600" spans="1:9" x14ac:dyDescent="0.25">
      <c r="A4600" s="13" t="s">
        <v>15377</v>
      </c>
      <c r="B4600" s="78"/>
      <c r="C4600" s="113" t="str">
        <f t="shared" si="72"/>
        <v xml:space="preserve">C4595 - </v>
      </c>
      <c r="D4600" s="77"/>
      <c r="E4600" s="111"/>
      <c r="F4600" s="77"/>
      <c r="G4600" s="79"/>
      <c r="H4600" s="77"/>
      <c r="I4600" s="77"/>
    </row>
    <row r="4601" spans="1:9" x14ac:dyDescent="0.25">
      <c r="A4601" s="13" t="s">
        <v>15378</v>
      </c>
      <c r="B4601" s="78"/>
      <c r="C4601" s="113" t="str">
        <f t="shared" si="72"/>
        <v xml:space="preserve">C4596 - </v>
      </c>
      <c r="D4601" s="77"/>
      <c r="E4601" s="111"/>
      <c r="F4601" s="77"/>
      <c r="G4601" s="79"/>
      <c r="H4601" s="77"/>
      <c r="I4601" s="77"/>
    </row>
    <row r="4602" spans="1:9" x14ac:dyDescent="0.25">
      <c r="A4602" s="13" t="s">
        <v>15379</v>
      </c>
      <c r="B4602" s="78"/>
      <c r="C4602" s="113" t="str">
        <f t="shared" si="72"/>
        <v xml:space="preserve">C4597 - </v>
      </c>
      <c r="D4602" s="77"/>
      <c r="E4602" s="111"/>
      <c r="F4602" s="77"/>
      <c r="G4602" s="79"/>
      <c r="H4602" s="77"/>
      <c r="I4602" s="77"/>
    </row>
    <row r="4603" spans="1:9" x14ac:dyDescent="0.25">
      <c r="A4603" s="13" t="s">
        <v>15380</v>
      </c>
      <c r="B4603" s="78"/>
      <c r="C4603" s="113" t="str">
        <f t="shared" si="72"/>
        <v xml:space="preserve">C4598 - </v>
      </c>
      <c r="D4603" s="77"/>
      <c r="E4603" s="111"/>
      <c r="F4603" s="77"/>
      <c r="G4603" s="79"/>
      <c r="H4603" s="77"/>
      <c r="I4603" s="77"/>
    </row>
    <row r="4604" spans="1:9" x14ac:dyDescent="0.25">
      <c r="A4604" s="13" t="s">
        <v>15381</v>
      </c>
      <c r="B4604" s="78"/>
      <c r="C4604" s="113" t="str">
        <f t="shared" si="72"/>
        <v xml:space="preserve">C4599 - </v>
      </c>
      <c r="D4604" s="77"/>
      <c r="E4604" s="111"/>
      <c r="F4604" s="77"/>
      <c r="G4604" s="79"/>
      <c r="H4604" s="77"/>
      <c r="I4604" s="77"/>
    </row>
    <row r="4605" spans="1:9" x14ac:dyDescent="0.25">
      <c r="A4605" s="13" t="s">
        <v>15382</v>
      </c>
      <c r="B4605" s="78"/>
      <c r="C4605" s="113" t="str">
        <f t="shared" si="72"/>
        <v xml:space="preserve">C4600 - </v>
      </c>
      <c r="D4605" s="77"/>
      <c r="E4605" s="111"/>
      <c r="F4605" s="77"/>
      <c r="G4605" s="79"/>
      <c r="H4605" s="77"/>
      <c r="I4605" s="77"/>
    </row>
    <row r="4606" spans="1:9" x14ac:dyDescent="0.25">
      <c r="A4606" s="13" t="s">
        <v>15383</v>
      </c>
      <c r="B4606" s="78"/>
      <c r="C4606" s="113" t="str">
        <f t="shared" si="72"/>
        <v xml:space="preserve">C4601 - </v>
      </c>
      <c r="D4606" s="77"/>
      <c r="E4606" s="111"/>
      <c r="F4606" s="77"/>
      <c r="G4606" s="79"/>
      <c r="H4606" s="77"/>
      <c r="I4606" s="77"/>
    </row>
    <row r="4607" spans="1:9" x14ac:dyDescent="0.25">
      <c r="A4607" s="13" t="s">
        <v>15384</v>
      </c>
      <c r="B4607" s="78"/>
      <c r="C4607" s="113" t="str">
        <f t="shared" si="72"/>
        <v xml:space="preserve">C4602 - </v>
      </c>
      <c r="D4607" s="77"/>
      <c r="E4607" s="111"/>
      <c r="F4607" s="77"/>
      <c r="G4607" s="79"/>
      <c r="H4607" s="77"/>
      <c r="I4607" s="77"/>
    </row>
    <row r="4608" spans="1:9" x14ac:dyDescent="0.25">
      <c r="A4608" s="13" t="s">
        <v>15385</v>
      </c>
      <c r="B4608" s="78"/>
      <c r="C4608" s="113" t="str">
        <f t="shared" si="72"/>
        <v xml:space="preserve">C4603 - </v>
      </c>
      <c r="D4608" s="77"/>
      <c r="E4608" s="111"/>
      <c r="F4608" s="77"/>
      <c r="G4608" s="79"/>
      <c r="H4608" s="77"/>
      <c r="I4608" s="77"/>
    </row>
    <row r="4609" spans="1:9" x14ac:dyDescent="0.25">
      <c r="A4609" s="13" t="s">
        <v>15386</v>
      </c>
      <c r="B4609" s="78"/>
      <c r="C4609" s="113" t="str">
        <f t="shared" si="72"/>
        <v xml:space="preserve">C4604 - </v>
      </c>
      <c r="D4609" s="77"/>
      <c r="E4609" s="111"/>
      <c r="F4609" s="77"/>
      <c r="G4609" s="79"/>
      <c r="H4609" s="77"/>
      <c r="I4609" s="77"/>
    </row>
    <row r="4610" spans="1:9" x14ac:dyDescent="0.25">
      <c r="A4610" s="13" t="s">
        <v>15387</v>
      </c>
      <c r="B4610" s="78"/>
      <c r="C4610" s="113" t="str">
        <f t="shared" si="72"/>
        <v xml:space="preserve">C4605 - </v>
      </c>
      <c r="D4610" s="77"/>
      <c r="E4610" s="111"/>
      <c r="F4610" s="77"/>
      <c r="G4610" s="79"/>
      <c r="H4610" s="77"/>
      <c r="I4610" s="77"/>
    </row>
    <row r="4611" spans="1:9" x14ac:dyDescent="0.25">
      <c r="A4611" s="13" t="s">
        <v>15388</v>
      </c>
      <c r="B4611" s="78"/>
      <c r="C4611" s="113" t="str">
        <f t="shared" si="72"/>
        <v xml:space="preserve">C4606 - </v>
      </c>
      <c r="D4611" s="77"/>
      <c r="E4611" s="111"/>
      <c r="F4611" s="77"/>
      <c r="G4611" s="79"/>
      <c r="H4611" s="77"/>
      <c r="I4611" s="77"/>
    </row>
    <row r="4612" spans="1:9" x14ac:dyDescent="0.25">
      <c r="A4612" s="13" t="s">
        <v>15389</v>
      </c>
      <c r="B4612" s="78"/>
      <c r="C4612" s="113" t="str">
        <f t="shared" si="72"/>
        <v xml:space="preserve">C4607 - </v>
      </c>
      <c r="D4612" s="77"/>
      <c r="E4612" s="111"/>
      <c r="F4612" s="77"/>
      <c r="G4612" s="79"/>
      <c r="H4612" s="77"/>
      <c r="I4612" s="77"/>
    </row>
    <row r="4613" spans="1:9" x14ac:dyDescent="0.25">
      <c r="A4613" s="13" t="s">
        <v>15390</v>
      </c>
      <c r="B4613" s="78"/>
      <c r="C4613" s="113" t="str">
        <f t="shared" si="72"/>
        <v xml:space="preserve">C4608 - </v>
      </c>
      <c r="D4613" s="77"/>
      <c r="E4613" s="111"/>
      <c r="F4613" s="77"/>
      <c r="G4613" s="79"/>
      <c r="H4613" s="77"/>
      <c r="I4613" s="77"/>
    </row>
    <row r="4614" spans="1:9" x14ac:dyDescent="0.25">
      <c r="A4614" s="13" t="s">
        <v>15391</v>
      </c>
      <c r="B4614" s="78"/>
      <c r="C4614" s="113" t="str">
        <f t="shared" ref="C4614:C4677" si="73">A4614&amp;" - "&amp;B4614</f>
        <v xml:space="preserve">C4609 - </v>
      </c>
      <c r="D4614" s="77"/>
      <c r="E4614" s="111"/>
      <c r="F4614" s="77"/>
      <c r="G4614" s="79"/>
      <c r="H4614" s="77"/>
      <c r="I4614" s="77"/>
    </row>
    <row r="4615" spans="1:9" x14ac:dyDescent="0.25">
      <c r="A4615" s="13" t="s">
        <v>15392</v>
      </c>
      <c r="B4615" s="78"/>
      <c r="C4615" s="113" t="str">
        <f t="shared" si="73"/>
        <v xml:space="preserve">C4610 - </v>
      </c>
      <c r="D4615" s="77"/>
      <c r="E4615" s="111"/>
      <c r="F4615" s="77"/>
      <c r="G4615" s="79"/>
      <c r="H4615" s="77"/>
      <c r="I4615" s="77"/>
    </row>
    <row r="4616" spans="1:9" x14ac:dyDescent="0.25">
      <c r="A4616" s="13" t="s">
        <v>15393</v>
      </c>
      <c r="B4616" s="78"/>
      <c r="C4616" s="113" t="str">
        <f t="shared" si="73"/>
        <v xml:space="preserve">C4611 - </v>
      </c>
      <c r="D4616" s="77"/>
      <c r="E4616" s="111"/>
      <c r="F4616" s="77"/>
      <c r="G4616" s="79"/>
      <c r="H4616" s="77"/>
      <c r="I4616" s="77"/>
    </row>
    <row r="4617" spans="1:9" x14ac:dyDescent="0.25">
      <c r="A4617" s="13" t="s">
        <v>15394</v>
      </c>
      <c r="B4617" s="78"/>
      <c r="C4617" s="113" t="str">
        <f t="shared" si="73"/>
        <v xml:space="preserve">C4612 - </v>
      </c>
      <c r="D4617" s="77"/>
      <c r="E4617" s="111"/>
      <c r="F4617" s="77"/>
      <c r="G4617" s="79"/>
      <c r="H4617" s="77"/>
      <c r="I4617" s="77"/>
    </row>
    <row r="4618" spans="1:9" x14ac:dyDescent="0.25">
      <c r="A4618" s="13" t="s">
        <v>15395</v>
      </c>
      <c r="B4618" s="78"/>
      <c r="C4618" s="113" t="str">
        <f t="shared" si="73"/>
        <v xml:space="preserve">C4613 - </v>
      </c>
      <c r="D4618" s="77"/>
      <c r="E4618" s="111"/>
      <c r="F4618" s="77"/>
      <c r="G4618" s="79"/>
      <c r="H4618" s="77"/>
      <c r="I4618" s="77"/>
    </row>
    <row r="4619" spans="1:9" x14ac:dyDescent="0.25">
      <c r="A4619" s="13" t="s">
        <v>15396</v>
      </c>
      <c r="B4619" s="78"/>
      <c r="C4619" s="113" t="str">
        <f t="shared" si="73"/>
        <v xml:space="preserve">C4614 - </v>
      </c>
      <c r="D4619" s="77"/>
      <c r="E4619" s="111"/>
      <c r="F4619" s="77"/>
      <c r="G4619" s="79"/>
      <c r="H4619" s="77"/>
      <c r="I4619" s="77"/>
    </row>
    <row r="4620" spans="1:9" x14ac:dyDescent="0.25">
      <c r="A4620" s="13" t="s">
        <v>15397</v>
      </c>
      <c r="B4620" s="78"/>
      <c r="C4620" s="113" t="str">
        <f t="shared" si="73"/>
        <v xml:space="preserve">C4615 - </v>
      </c>
      <c r="D4620" s="77"/>
      <c r="E4620" s="111"/>
      <c r="F4620" s="77"/>
      <c r="G4620" s="79"/>
      <c r="H4620" s="77"/>
      <c r="I4620" s="77"/>
    </row>
    <row r="4621" spans="1:9" x14ac:dyDescent="0.25">
      <c r="A4621" s="13" t="s">
        <v>15398</v>
      </c>
      <c r="B4621" s="78"/>
      <c r="C4621" s="113" t="str">
        <f t="shared" si="73"/>
        <v xml:space="preserve">C4616 - </v>
      </c>
      <c r="D4621" s="77"/>
      <c r="E4621" s="111"/>
      <c r="F4621" s="77"/>
      <c r="G4621" s="79"/>
      <c r="H4621" s="77"/>
      <c r="I4621" s="77"/>
    </row>
    <row r="4622" spans="1:9" x14ac:dyDescent="0.25">
      <c r="A4622" s="13" t="s">
        <v>15399</v>
      </c>
      <c r="B4622" s="78"/>
      <c r="C4622" s="113" t="str">
        <f t="shared" si="73"/>
        <v xml:space="preserve">C4617 - </v>
      </c>
      <c r="D4622" s="77"/>
      <c r="E4622" s="111"/>
      <c r="F4622" s="77"/>
      <c r="G4622" s="79"/>
      <c r="H4622" s="77"/>
      <c r="I4622" s="77"/>
    </row>
    <row r="4623" spans="1:9" x14ac:dyDescent="0.25">
      <c r="A4623" s="13" t="s">
        <v>15400</v>
      </c>
      <c r="B4623" s="78"/>
      <c r="C4623" s="113" t="str">
        <f t="shared" si="73"/>
        <v xml:space="preserve">C4618 - </v>
      </c>
      <c r="D4623" s="77"/>
      <c r="E4623" s="111"/>
      <c r="F4623" s="77"/>
      <c r="G4623" s="79"/>
      <c r="H4623" s="77"/>
      <c r="I4623" s="77"/>
    </row>
    <row r="4624" spans="1:9" x14ac:dyDescent="0.25">
      <c r="A4624" s="13" t="s">
        <v>15401</v>
      </c>
      <c r="B4624" s="78"/>
      <c r="C4624" s="113" t="str">
        <f t="shared" si="73"/>
        <v xml:space="preserve">C4619 - </v>
      </c>
      <c r="D4624" s="77"/>
      <c r="E4624" s="111"/>
      <c r="F4624" s="77"/>
      <c r="G4624" s="79"/>
      <c r="H4624" s="77"/>
      <c r="I4624" s="77"/>
    </row>
    <row r="4625" spans="1:9" x14ac:dyDescent="0.25">
      <c r="A4625" s="13" t="s">
        <v>15402</v>
      </c>
      <c r="B4625" s="78"/>
      <c r="C4625" s="113" t="str">
        <f t="shared" si="73"/>
        <v xml:space="preserve">C4620 - </v>
      </c>
      <c r="D4625" s="77"/>
      <c r="E4625" s="111"/>
      <c r="F4625" s="77"/>
      <c r="G4625" s="79"/>
      <c r="H4625" s="77"/>
      <c r="I4625" s="77"/>
    </row>
    <row r="4626" spans="1:9" x14ac:dyDescent="0.25">
      <c r="A4626" s="13" t="s">
        <v>15403</v>
      </c>
      <c r="B4626" s="78"/>
      <c r="C4626" s="113" t="str">
        <f t="shared" si="73"/>
        <v xml:space="preserve">C4621 - </v>
      </c>
      <c r="D4626" s="77"/>
      <c r="E4626" s="111"/>
      <c r="F4626" s="77"/>
      <c r="G4626" s="79"/>
      <c r="H4626" s="77"/>
      <c r="I4626" s="77"/>
    </row>
    <row r="4627" spans="1:9" x14ac:dyDescent="0.25">
      <c r="A4627" s="13" t="s">
        <v>15404</v>
      </c>
      <c r="B4627" s="78"/>
      <c r="C4627" s="113" t="str">
        <f t="shared" si="73"/>
        <v xml:space="preserve">C4622 - </v>
      </c>
      <c r="D4627" s="77"/>
      <c r="E4627" s="111"/>
      <c r="F4627" s="77"/>
      <c r="G4627" s="79"/>
      <c r="H4627" s="77"/>
      <c r="I4627" s="77"/>
    </row>
    <row r="4628" spans="1:9" x14ac:dyDescent="0.25">
      <c r="A4628" s="13" t="s">
        <v>15405</v>
      </c>
      <c r="B4628" s="78"/>
      <c r="C4628" s="113" t="str">
        <f t="shared" si="73"/>
        <v xml:space="preserve">C4623 - </v>
      </c>
      <c r="D4628" s="77"/>
      <c r="E4628" s="111"/>
      <c r="F4628" s="77"/>
      <c r="G4628" s="79"/>
      <c r="H4628" s="77"/>
      <c r="I4628" s="77"/>
    </row>
    <row r="4629" spans="1:9" x14ac:dyDescent="0.25">
      <c r="A4629" s="13" t="s">
        <v>15406</v>
      </c>
      <c r="B4629" s="78"/>
      <c r="C4629" s="113" t="str">
        <f t="shared" si="73"/>
        <v xml:space="preserve">C4624 - </v>
      </c>
      <c r="D4629" s="77"/>
      <c r="E4629" s="111"/>
      <c r="F4629" s="77"/>
      <c r="G4629" s="79"/>
      <c r="H4629" s="77"/>
      <c r="I4629" s="77"/>
    </row>
    <row r="4630" spans="1:9" x14ac:dyDescent="0.25">
      <c r="A4630" s="13" t="s">
        <v>15407</v>
      </c>
      <c r="B4630" s="78"/>
      <c r="C4630" s="113" t="str">
        <f t="shared" si="73"/>
        <v xml:space="preserve">C4625 - </v>
      </c>
      <c r="D4630" s="77"/>
      <c r="E4630" s="111"/>
      <c r="F4630" s="77"/>
      <c r="G4630" s="79"/>
      <c r="H4630" s="77"/>
      <c r="I4630" s="77"/>
    </row>
    <row r="4631" spans="1:9" x14ac:dyDescent="0.25">
      <c r="A4631" s="13" t="s">
        <v>15408</v>
      </c>
      <c r="B4631" s="78"/>
      <c r="C4631" s="113" t="str">
        <f t="shared" si="73"/>
        <v xml:space="preserve">C4626 - </v>
      </c>
      <c r="D4631" s="77"/>
      <c r="E4631" s="111"/>
      <c r="F4631" s="77"/>
      <c r="G4631" s="79"/>
      <c r="H4631" s="77"/>
      <c r="I4631" s="77"/>
    </row>
    <row r="4632" spans="1:9" x14ac:dyDescent="0.25">
      <c r="A4632" s="13" t="s">
        <v>15409</v>
      </c>
      <c r="B4632" s="78"/>
      <c r="C4632" s="113" t="str">
        <f t="shared" si="73"/>
        <v xml:space="preserve">C4627 - </v>
      </c>
      <c r="D4632" s="77"/>
      <c r="E4632" s="111"/>
      <c r="F4632" s="77"/>
      <c r="G4632" s="79"/>
      <c r="H4632" s="77"/>
      <c r="I4632" s="77"/>
    </row>
    <row r="4633" spans="1:9" x14ac:dyDescent="0.25">
      <c r="A4633" s="13" t="s">
        <v>15410</v>
      </c>
      <c r="B4633" s="78"/>
      <c r="C4633" s="113" t="str">
        <f t="shared" si="73"/>
        <v xml:space="preserve">C4628 - </v>
      </c>
      <c r="D4633" s="77"/>
      <c r="E4633" s="111"/>
      <c r="F4633" s="77"/>
      <c r="G4633" s="79"/>
      <c r="H4633" s="77"/>
      <c r="I4633" s="77"/>
    </row>
    <row r="4634" spans="1:9" x14ac:dyDescent="0.25">
      <c r="A4634" s="13" t="s">
        <v>15411</v>
      </c>
      <c r="B4634" s="78"/>
      <c r="C4634" s="113" t="str">
        <f t="shared" si="73"/>
        <v xml:space="preserve">C4629 - </v>
      </c>
      <c r="D4634" s="77"/>
      <c r="E4634" s="111"/>
      <c r="F4634" s="77"/>
      <c r="G4634" s="79"/>
      <c r="H4634" s="77"/>
      <c r="I4634" s="77"/>
    </row>
    <row r="4635" spans="1:9" x14ac:dyDescent="0.25">
      <c r="A4635" s="13" t="s">
        <v>15412</v>
      </c>
      <c r="B4635" s="78"/>
      <c r="C4635" s="113" t="str">
        <f t="shared" si="73"/>
        <v xml:space="preserve">C4630 - </v>
      </c>
      <c r="D4635" s="77"/>
      <c r="E4635" s="111"/>
      <c r="F4635" s="77"/>
      <c r="G4635" s="79"/>
      <c r="H4635" s="77"/>
      <c r="I4635" s="77"/>
    </row>
    <row r="4636" spans="1:9" x14ac:dyDescent="0.25">
      <c r="A4636" s="13" t="s">
        <v>15413</v>
      </c>
      <c r="B4636" s="78"/>
      <c r="C4636" s="113" t="str">
        <f t="shared" si="73"/>
        <v xml:space="preserve">C4631 - </v>
      </c>
      <c r="D4636" s="77"/>
      <c r="E4636" s="111"/>
      <c r="F4636" s="77"/>
      <c r="G4636" s="79"/>
      <c r="H4636" s="77"/>
      <c r="I4636" s="77"/>
    </row>
    <row r="4637" spans="1:9" x14ac:dyDescent="0.25">
      <c r="A4637" s="13" t="s">
        <v>15414</v>
      </c>
      <c r="B4637" s="78"/>
      <c r="C4637" s="113" t="str">
        <f t="shared" si="73"/>
        <v xml:space="preserve">C4632 - </v>
      </c>
      <c r="D4637" s="77"/>
      <c r="E4637" s="111"/>
      <c r="F4637" s="77"/>
      <c r="G4637" s="79"/>
      <c r="H4637" s="77"/>
      <c r="I4637" s="77"/>
    </row>
    <row r="4638" spans="1:9" x14ac:dyDescent="0.25">
      <c r="A4638" s="13" t="s">
        <v>15415</v>
      </c>
      <c r="B4638" s="78"/>
      <c r="C4638" s="113" t="str">
        <f t="shared" si="73"/>
        <v xml:space="preserve">C4633 - </v>
      </c>
      <c r="D4638" s="77"/>
      <c r="E4638" s="111"/>
      <c r="F4638" s="77"/>
      <c r="G4638" s="79"/>
      <c r="H4638" s="77"/>
      <c r="I4638" s="77"/>
    </row>
    <row r="4639" spans="1:9" x14ac:dyDescent="0.25">
      <c r="A4639" s="13" t="s">
        <v>15416</v>
      </c>
      <c r="B4639" s="78"/>
      <c r="C4639" s="113" t="str">
        <f t="shared" si="73"/>
        <v xml:space="preserve">C4634 - </v>
      </c>
      <c r="D4639" s="77"/>
      <c r="E4639" s="111"/>
      <c r="F4639" s="77"/>
      <c r="G4639" s="79"/>
      <c r="H4639" s="77"/>
      <c r="I4639" s="77"/>
    </row>
    <row r="4640" spans="1:9" x14ac:dyDescent="0.25">
      <c r="A4640" s="13" t="s">
        <v>15417</v>
      </c>
      <c r="B4640" s="78"/>
      <c r="C4640" s="113" t="str">
        <f t="shared" si="73"/>
        <v xml:space="preserve">C4635 - </v>
      </c>
      <c r="D4640" s="77"/>
      <c r="E4640" s="111"/>
      <c r="F4640" s="77"/>
      <c r="G4640" s="79"/>
      <c r="H4640" s="77"/>
      <c r="I4640" s="77"/>
    </row>
    <row r="4641" spans="1:9" x14ac:dyDescent="0.25">
      <c r="A4641" s="13" t="s">
        <v>15418</v>
      </c>
      <c r="B4641" s="78"/>
      <c r="C4641" s="113" t="str">
        <f t="shared" si="73"/>
        <v xml:space="preserve">C4636 - </v>
      </c>
      <c r="D4641" s="77"/>
      <c r="E4641" s="111"/>
      <c r="F4641" s="77"/>
      <c r="G4641" s="79"/>
      <c r="H4641" s="77"/>
      <c r="I4641" s="77"/>
    </row>
    <row r="4642" spans="1:9" x14ac:dyDescent="0.25">
      <c r="A4642" s="13" t="s">
        <v>15419</v>
      </c>
      <c r="B4642" s="78"/>
      <c r="C4642" s="113" t="str">
        <f t="shared" si="73"/>
        <v xml:space="preserve">C4637 - </v>
      </c>
      <c r="D4642" s="77"/>
      <c r="E4642" s="111"/>
      <c r="F4642" s="77"/>
      <c r="G4642" s="79"/>
      <c r="H4642" s="77"/>
      <c r="I4642" s="77"/>
    </row>
    <row r="4643" spans="1:9" x14ac:dyDescent="0.25">
      <c r="A4643" s="13" t="s">
        <v>15420</v>
      </c>
      <c r="B4643" s="78"/>
      <c r="C4643" s="113" t="str">
        <f t="shared" si="73"/>
        <v xml:space="preserve">C4638 - </v>
      </c>
      <c r="D4643" s="77"/>
      <c r="E4643" s="111"/>
      <c r="F4643" s="77"/>
      <c r="G4643" s="79"/>
      <c r="H4643" s="77"/>
      <c r="I4643" s="77"/>
    </row>
    <row r="4644" spans="1:9" x14ac:dyDescent="0.25">
      <c r="A4644" s="13" t="s">
        <v>15421</v>
      </c>
      <c r="B4644" s="78"/>
      <c r="C4644" s="113" t="str">
        <f t="shared" si="73"/>
        <v xml:space="preserve">C4639 - </v>
      </c>
      <c r="D4644" s="77"/>
      <c r="E4644" s="111"/>
      <c r="F4644" s="77"/>
      <c r="G4644" s="79"/>
      <c r="H4644" s="77"/>
      <c r="I4644" s="77"/>
    </row>
    <row r="4645" spans="1:9" x14ac:dyDescent="0.25">
      <c r="A4645" s="13" t="s">
        <v>15422</v>
      </c>
      <c r="B4645" s="78"/>
      <c r="C4645" s="113" t="str">
        <f t="shared" si="73"/>
        <v xml:space="preserve">C4640 - </v>
      </c>
      <c r="D4645" s="77"/>
      <c r="E4645" s="111"/>
      <c r="F4645" s="77"/>
      <c r="G4645" s="79"/>
      <c r="H4645" s="77"/>
      <c r="I4645" s="77"/>
    </row>
    <row r="4646" spans="1:9" x14ac:dyDescent="0.25">
      <c r="A4646" s="13" t="s">
        <v>15423</v>
      </c>
      <c r="B4646" s="78"/>
      <c r="C4646" s="113" t="str">
        <f t="shared" si="73"/>
        <v xml:space="preserve">C4641 - </v>
      </c>
      <c r="D4646" s="77"/>
      <c r="E4646" s="111"/>
      <c r="F4646" s="77"/>
      <c r="G4646" s="79"/>
      <c r="H4646" s="77"/>
      <c r="I4646" s="77"/>
    </row>
    <row r="4647" spans="1:9" x14ac:dyDescent="0.25">
      <c r="A4647" s="13" t="s">
        <v>15424</v>
      </c>
      <c r="B4647" s="78"/>
      <c r="C4647" s="113" t="str">
        <f t="shared" si="73"/>
        <v xml:space="preserve">C4642 - </v>
      </c>
      <c r="D4647" s="77"/>
      <c r="E4647" s="111"/>
      <c r="F4647" s="77"/>
      <c r="G4647" s="79"/>
      <c r="H4647" s="77"/>
      <c r="I4647" s="77"/>
    </row>
    <row r="4648" spans="1:9" x14ac:dyDescent="0.25">
      <c r="A4648" s="13" t="s">
        <v>15425</v>
      </c>
      <c r="B4648" s="78"/>
      <c r="C4648" s="113" t="str">
        <f t="shared" si="73"/>
        <v xml:space="preserve">C4643 - </v>
      </c>
      <c r="D4648" s="77"/>
      <c r="E4648" s="111"/>
      <c r="F4648" s="77"/>
      <c r="G4648" s="79"/>
      <c r="H4648" s="77"/>
      <c r="I4648" s="77"/>
    </row>
    <row r="4649" spans="1:9" x14ac:dyDescent="0.25">
      <c r="A4649" s="13" t="s">
        <v>15426</v>
      </c>
      <c r="B4649" s="78"/>
      <c r="C4649" s="113" t="str">
        <f t="shared" si="73"/>
        <v xml:space="preserve">C4644 - </v>
      </c>
      <c r="D4649" s="77"/>
      <c r="E4649" s="111"/>
      <c r="F4649" s="77"/>
      <c r="G4649" s="79"/>
      <c r="H4649" s="77"/>
      <c r="I4649" s="77"/>
    </row>
    <row r="4650" spans="1:9" x14ac:dyDescent="0.25">
      <c r="A4650" s="13" t="s">
        <v>15427</v>
      </c>
      <c r="B4650" s="78"/>
      <c r="C4650" s="113" t="str">
        <f t="shared" si="73"/>
        <v xml:space="preserve">C4645 - </v>
      </c>
      <c r="D4650" s="77"/>
      <c r="E4650" s="111"/>
      <c r="F4650" s="77"/>
      <c r="G4650" s="79"/>
      <c r="H4650" s="77"/>
      <c r="I4650" s="77"/>
    </row>
    <row r="4651" spans="1:9" x14ac:dyDescent="0.25">
      <c r="A4651" s="13" t="s">
        <v>15428</v>
      </c>
      <c r="B4651" s="78"/>
      <c r="C4651" s="113" t="str">
        <f t="shared" si="73"/>
        <v xml:space="preserve">C4646 - </v>
      </c>
      <c r="D4651" s="77"/>
      <c r="E4651" s="111"/>
      <c r="F4651" s="77"/>
      <c r="G4651" s="79"/>
      <c r="H4651" s="77"/>
      <c r="I4651" s="77"/>
    </row>
    <row r="4652" spans="1:9" x14ac:dyDescent="0.25">
      <c r="A4652" s="13" t="s">
        <v>15429</v>
      </c>
      <c r="B4652" s="78"/>
      <c r="C4652" s="113" t="str">
        <f t="shared" si="73"/>
        <v xml:space="preserve">C4647 - </v>
      </c>
      <c r="D4652" s="77"/>
      <c r="E4652" s="111"/>
      <c r="F4652" s="77"/>
      <c r="G4652" s="79"/>
      <c r="H4652" s="77"/>
      <c r="I4652" s="77"/>
    </row>
    <row r="4653" spans="1:9" x14ac:dyDescent="0.25">
      <c r="A4653" s="13" t="s">
        <v>15430</v>
      </c>
      <c r="B4653" s="78"/>
      <c r="C4653" s="113" t="str">
        <f t="shared" si="73"/>
        <v xml:space="preserve">C4648 - </v>
      </c>
      <c r="D4653" s="77"/>
      <c r="E4653" s="111"/>
      <c r="F4653" s="77"/>
      <c r="G4653" s="79"/>
      <c r="H4653" s="77"/>
      <c r="I4653" s="77"/>
    </row>
    <row r="4654" spans="1:9" x14ac:dyDescent="0.25">
      <c r="A4654" s="13" t="s">
        <v>15431</v>
      </c>
      <c r="B4654" s="78"/>
      <c r="C4654" s="113" t="str">
        <f t="shared" si="73"/>
        <v xml:space="preserve">C4649 - </v>
      </c>
      <c r="D4654" s="77"/>
      <c r="E4654" s="111"/>
      <c r="F4654" s="77"/>
      <c r="G4654" s="79"/>
      <c r="H4654" s="77"/>
      <c r="I4654" s="77"/>
    </row>
    <row r="4655" spans="1:9" x14ac:dyDescent="0.25">
      <c r="A4655" s="13" t="s">
        <v>15432</v>
      </c>
      <c r="B4655" s="78"/>
      <c r="C4655" s="113" t="str">
        <f t="shared" si="73"/>
        <v xml:space="preserve">C4650 - </v>
      </c>
      <c r="D4655" s="77"/>
      <c r="E4655" s="111"/>
      <c r="F4655" s="77"/>
      <c r="G4655" s="79"/>
      <c r="H4655" s="77"/>
      <c r="I4655" s="77"/>
    </row>
    <row r="4656" spans="1:9" x14ac:dyDescent="0.25">
      <c r="A4656" s="13" t="s">
        <v>15433</v>
      </c>
      <c r="B4656" s="78"/>
      <c r="C4656" s="113" t="str">
        <f t="shared" si="73"/>
        <v xml:space="preserve">C4651 - </v>
      </c>
      <c r="D4656" s="77"/>
      <c r="E4656" s="111"/>
      <c r="F4656" s="77"/>
      <c r="G4656" s="79"/>
      <c r="H4656" s="77"/>
      <c r="I4656" s="77"/>
    </row>
    <row r="4657" spans="1:9" x14ac:dyDescent="0.25">
      <c r="A4657" s="13" t="s">
        <v>15434</v>
      </c>
      <c r="B4657" s="78"/>
      <c r="C4657" s="113" t="str">
        <f t="shared" si="73"/>
        <v xml:space="preserve">C4652 - </v>
      </c>
      <c r="D4657" s="77"/>
      <c r="E4657" s="111"/>
      <c r="F4657" s="77"/>
      <c r="G4657" s="79"/>
      <c r="H4657" s="77"/>
      <c r="I4657" s="77"/>
    </row>
    <row r="4658" spans="1:9" x14ac:dyDescent="0.25">
      <c r="A4658" s="13" t="s">
        <v>15435</v>
      </c>
      <c r="B4658" s="78"/>
      <c r="C4658" s="113" t="str">
        <f t="shared" si="73"/>
        <v xml:space="preserve">C4653 - </v>
      </c>
      <c r="D4658" s="77"/>
      <c r="E4658" s="111"/>
      <c r="F4658" s="77"/>
      <c r="G4658" s="79"/>
      <c r="H4658" s="77"/>
      <c r="I4658" s="77"/>
    </row>
    <row r="4659" spans="1:9" x14ac:dyDescent="0.25">
      <c r="A4659" s="13" t="s">
        <v>15436</v>
      </c>
      <c r="B4659" s="78"/>
      <c r="C4659" s="113" t="str">
        <f t="shared" si="73"/>
        <v xml:space="preserve">C4654 - </v>
      </c>
      <c r="D4659" s="77"/>
      <c r="E4659" s="111"/>
      <c r="F4659" s="77"/>
      <c r="G4659" s="79"/>
      <c r="H4659" s="77"/>
      <c r="I4659" s="77"/>
    </row>
    <row r="4660" spans="1:9" x14ac:dyDescent="0.25">
      <c r="A4660" s="13" t="s">
        <v>15437</v>
      </c>
      <c r="B4660" s="78"/>
      <c r="C4660" s="113" t="str">
        <f t="shared" si="73"/>
        <v xml:space="preserve">C4655 - </v>
      </c>
      <c r="D4660" s="77"/>
      <c r="E4660" s="111"/>
      <c r="F4660" s="77"/>
      <c r="G4660" s="79"/>
      <c r="H4660" s="77"/>
      <c r="I4660" s="77"/>
    </row>
    <row r="4661" spans="1:9" x14ac:dyDescent="0.25">
      <c r="A4661" s="13" t="s">
        <v>15438</v>
      </c>
      <c r="B4661" s="78"/>
      <c r="C4661" s="113" t="str">
        <f t="shared" si="73"/>
        <v xml:space="preserve">C4656 - </v>
      </c>
      <c r="D4661" s="77"/>
      <c r="E4661" s="111"/>
      <c r="F4661" s="77"/>
      <c r="G4661" s="79"/>
      <c r="H4661" s="77"/>
      <c r="I4661" s="77"/>
    </row>
    <row r="4662" spans="1:9" x14ac:dyDescent="0.25">
      <c r="A4662" s="13" t="s">
        <v>15439</v>
      </c>
      <c r="B4662" s="78"/>
      <c r="C4662" s="113" t="str">
        <f t="shared" si="73"/>
        <v xml:space="preserve">C4657 - </v>
      </c>
      <c r="D4662" s="77"/>
      <c r="E4662" s="111"/>
      <c r="F4662" s="77"/>
      <c r="G4662" s="79"/>
      <c r="H4662" s="77"/>
      <c r="I4662" s="77"/>
    </row>
    <row r="4663" spans="1:9" x14ac:dyDescent="0.25">
      <c r="A4663" s="13" t="s">
        <v>15440</v>
      </c>
      <c r="B4663" s="78"/>
      <c r="C4663" s="113" t="str">
        <f t="shared" si="73"/>
        <v xml:space="preserve">C4658 - </v>
      </c>
      <c r="D4663" s="77"/>
      <c r="E4663" s="111"/>
      <c r="F4663" s="77"/>
      <c r="G4663" s="79"/>
      <c r="H4663" s="77"/>
      <c r="I4663" s="77"/>
    </row>
    <row r="4664" spans="1:9" x14ac:dyDescent="0.25">
      <c r="A4664" s="13" t="s">
        <v>15441</v>
      </c>
      <c r="B4664" s="78"/>
      <c r="C4664" s="113" t="str">
        <f t="shared" si="73"/>
        <v xml:space="preserve">C4659 - </v>
      </c>
      <c r="D4664" s="77"/>
      <c r="E4664" s="111"/>
      <c r="F4664" s="77"/>
      <c r="G4664" s="79"/>
      <c r="H4664" s="77"/>
      <c r="I4664" s="77"/>
    </row>
    <row r="4665" spans="1:9" x14ac:dyDescent="0.25">
      <c r="A4665" s="13" t="s">
        <v>15442</v>
      </c>
      <c r="B4665" s="78"/>
      <c r="C4665" s="113" t="str">
        <f t="shared" si="73"/>
        <v xml:space="preserve">C4660 - </v>
      </c>
      <c r="D4665" s="77"/>
      <c r="E4665" s="111"/>
      <c r="F4665" s="77"/>
      <c r="G4665" s="79"/>
      <c r="H4665" s="77"/>
      <c r="I4665" s="77"/>
    </row>
    <row r="4666" spans="1:9" x14ac:dyDescent="0.25">
      <c r="A4666" s="13" t="s">
        <v>15443</v>
      </c>
      <c r="B4666" s="78"/>
      <c r="C4666" s="113" t="str">
        <f t="shared" si="73"/>
        <v xml:space="preserve">C4661 - </v>
      </c>
      <c r="D4666" s="77"/>
      <c r="E4666" s="111"/>
      <c r="F4666" s="77"/>
      <c r="G4666" s="79"/>
      <c r="H4666" s="77"/>
      <c r="I4666" s="77"/>
    </row>
    <row r="4667" spans="1:9" x14ac:dyDescent="0.25">
      <c r="A4667" s="13" t="s">
        <v>15444</v>
      </c>
      <c r="B4667" s="78"/>
      <c r="C4667" s="113" t="str">
        <f t="shared" si="73"/>
        <v xml:space="preserve">C4662 - </v>
      </c>
      <c r="D4667" s="77"/>
      <c r="E4667" s="111"/>
      <c r="F4667" s="77"/>
      <c r="G4667" s="79"/>
      <c r="H4667" s="77"/>
      <c r="I4667" s="77"/>
    </row>
    <row r="4668" spans="1:9" x14ac:dyDescent="0.25">
      <c r="A4668" s="13" t="s">
        <v>15445</v>
      </c>
      <c r="B4668" s="78"/>
      <c r="C4668" s="113" t="str">
        <f t="shared" si="73"/>
        <v xml:space="preserve">C4663 - </v>
      </c>
      <c r="D4668" s="77"/>
      <c r="E4668" s="111"/>
      <c r="F4668" s="77"/>
      <c r="G4668" s="79"/>
      <c r="H4668" s="77"/>
      <c r="I4668" s="77"/>
    </row>
    <row r="4669" spans="1:9" x14ac:dyDescent="0.25">
      <c r="A4669" s="13" t="s">
        <v>15446</v>
      </c>
      <c r="B4669" s="78"/>
      <c r="C4669" s="113" t="str">
        <f t="shared" si="73"/>
        <v xml:space="preserve">C4664 - </v>
      </c>
      <c r="D4669" s="77"/>
      <c r="E4669" s="111"/>
      <c r="F4669" s="77"/>
      <c r="G4669" s="79"/>
      <c r="H4669" s="77"/>
      <c r="I4669" s="77"/>
    </row>
    <row r="4670" spans="1:9" x14ac:dyDescent="0.25">
      <c r="A4670" s="13" t="s">
        <v>15447</v>
      </c>
      <c r="B4670" s="78"/>
      <c r="C4670" s="113" t="str">
        <f t="shared" si="73"/>
        <v xml:space="preserve">C4665 - </v>
      </c>
      <c r="D4670" s="77"/>
      <c r="E4670" s="111"/>
      <c r="F4670" s="77"/>
      <c r="G4670" s="79"/>
      <c r="H4670" s="77"/>
      <c r="I4670" s="77"/>
    </row>
    <row r="4671" spans="1:9" x14ac:dyDescent="0.25">
      <c r="A4671" s="13" t="s">
        <v>15448</v>
      </c>
      <c r="B4671" s="78"/>
      <c r="C4671" s="113" t="str">
        <f t="shared" si="73"/>
        <v xml:space="preserve">C4666 - </v>
      </c>
      <c r="D4671" s="77"/>
      <c r="E4671" s="111"/>
      <c r="F4671" s="77"/>
      <c r="G4671" s="79"/>
      <c r="H4671" s="77"/>
      <c r="I4671" s="77"/>
    </row>
    <row r="4672" spans="1:9" x14ac:dyDescent="0.25">
      <c r="A4672" s="13" t="s">
        <v>15449</v>
      </c>
      <c r="B4672" s="78"/>
      <c r="C4672" s="113" t="str">
        <f t="shared" si="73"/>
        <v xml:space="preserve">C4667 - </v>
      </c>
      <c r="D4672" s="77"/>
      <c r="E4672" s="111"/>
      <c r="F4672" s="77"/>
      <c r="G4672" s="79"/>
      <c r="H4672" s="77"/>
      <c r="I4672" s="77"/>
    </row>
    <row r="4673" spans="1:9" x14ac:dyDescent="0.25">
      <c r="A4673" s="13" t="s">
        <v>15450</v>
      </c>
      <c r="B4673" s="78"/>
      <c r="C4673" s="113" t="str">
        <f t="shared" si="73"/>
        <v xml:space="preserve">C4668 - </v>
      </c>
      <c r="D4673" s="77"/>
      <c r="E4673" s="111"/>
      <c r="F4673" s="77"/>
      <c r="G4673" s="79"/>
      <c r="H4673" s="77"/>
      <c r="I4673" s="77"/>
    </row>
    <row r="4674" spans="1:9" x14ac:dyDescent="0.25">
      <c r="A4674" s="13" t="s">
        <v>15451</v>
      </c>
      <c r="B4674" s="78"/>
      <c r="C4674" s="113" t="str">
        <f t="shared" si="73"/>
        <v xml:space="preserve">C4669 - </v>
      </c>
      <c r="D4674" s="77"/>
      <c r="E4674" s="111"/>
      <c r="F4674" s="77"/>
      <c r="G4674" s="79"/>
      <c r="H4674" s="77"/>
      <c r="I4674" s="77"/>
    </row>
    <row r="4675" spans="1:9" x14ac:dyDescent="0.25">
      <c r="A4675" s="13" t="s">
        <v>15452</v>
      </c>
      <c r="B4675" s="78"/>
      <c r="C4675" s="113" t="str">
        <f t="shared" si="73"/>
        <v xml:space="preserve">C4670 - </v>
      </c>
      <c r="D4675" s="77"/>
      <c r="E4675" s="111"/>
      <c r="F4675" s="77"/>
      <c r="G4675" s="79"/>
      <c r="H4675" s="77"/>
      <c r="I4675" s="77"/>
    </row>
    <row r="4676" spans="1:9" x14ac:dyDescent="0.25">
      <c r="A4676" s="13" t="s">
        <v>15453</v>
      </c>
      <c r="B4676" s="78"/>
      <c r="C4676" s="113" t="str">
        <f t="shared" si="73"/>
        <v xml:space="preserve">C4671 - </v>
      </c>
      <c r="D4676" s="77"/>
      <c r="E4676" s="111"/>
      <c r="F4676" s="77"/>
      <c r="G4676" s="79"/>
      <c r="H4676" s="77"/>
      <c r="I4676" s="77"/>
    </row>
    <row r="4677" spans="1:9" x14ac:dyDescent="0.25">
      <c r="A4677" s="13" t="s">
        <v>15454</v>
      </c>
      <c r="B4677" s="78"/>
      <c r="C4677" s="113" t="str">
        <f t="shared" si="73"/>
        <v xml:space="preserve">C4672 - </v>
      </c>
      <c r="D4677" s="77"/>
      <c r="E4677" s="111"/>
      <c r="F4677" s="77"/>
      <c r="G4677" s="79"/>
      <c r="H4677" s="77"/>
      <c r="I4677" s="77"/>
    </row>
    <row r="4678" spans="1:9" x14ac:dyDescent="0.25">
      <c r="A4678" s="13" t="s">
        <v>15455</v>
      </c>
      <c r="B4678" s="78"/>
      <c r="C4678" s="113" t="str">
        <f t="shared" ref="C4678:C4741" si="74">A4678&amp;" - "&amp;B4678</f>
        <v xml:space="preserve">C4673 - </v>
      </c>
      <c r="D4678" s="77"/>
      <c r="E4678" s="111"/>
      <c r="F4678" s="77"/>
      <c r="G4678" s="79"/>
      <c r="H4678" s="77"/>
      <c r="I4678" s="77"/>
    </row>
    <row r="4679" spans="1:9" x14ac:dyDescent="0.25">
      <c r="A4679" s="13" t="s">
        <v>15456</v>
      </c>
      <c r="B4679" s="78"/>
      <c r="C4679" s="113" t="str">
        <f t="shared" si="74"/>
        <v xml:space="preserve">C4674 - </v>
      </c>
      <c r="D4679" s="77"/>
      <c r="E4679" s="111"/>
      <c r="F4679" s="77"/>
      <c r="G4679" s="79"/>
      <c r="H4679" s="77"/>
      <c r="I4679" s="77"/>
    </row>
    <row r="4680" spans="1:9" x14ac:dyDescent="0.25">
      <c r="A4680" s="13" t="s">
        <v>15457</v>
      </c>
      <c r="B4680" s="78"/>
      <c r="C4680" s="113" t="str">
        <f t="shared" si="74"/>
        <v xml:space="preserve">C4675 - </v>
      </c>
      <c r="D4680" s="77"/>
      <c r="E4680" s="111"/>
      <c r="F4680" s="77"/>
      <c r="G4680" s="79"/>
      <c r="H4680" s="77"/>
      <c r="I4680" s="77"/>
    </row>
    <row r="4681" spans="1:9" x14ac:dyDescent="0.25">
      <c r="A4681" s="13" t="s">
        <v>15458</v>
      </c>
      <c r="B4681" s="78"/>
      <c r="C4681" s="113" t="str">
        <f t="shared" si="74"/>
        <v xml:space="preserve">C4676 - </v>
      </c>
      <c r="D4681" s="77"/>
      <c r="E4681" s="111"/>
      <c r="F4681" s="77"/>
      <c r="G4681" s="79"/>
      <c r="H4681" s="77"/>
      <c r="I4681" s="77"/>
    </row>
    <row r="4682" spans="1:9" x14ac:dyDescent="0.25">
      <c r="A4682" s="13" t="s">
        <v>15459</v>
      </c>
      <c r="B4682" s="78"/>
      <c r="C4682" s="113" t="str">
        <f t="shared" si="74"/>
        <v xml:space="preserve">C4677 - </v>
      </c>
      <c r="D4682" s="77"/>
      <c r="E4682" s="111"/>
      <c r="F4682" s="77"/>
      <c r="G4682" s="79"/>
      <c r="H4682" s="77"/>
      <c r="I4682" s="77"/>
    </row>
    <row r="4683" spans="1:9" x14ac:dyDescent="0.25">
      <c r="A4683" s="13" t="s">
        <v>15460</v>
      </c>
      <c r="B4683" s="78"/>
      <c r="C4683" s="113" t="str">
        <f t="shared" si="74"/>
        <v xml:space="preserve">C4678 - </v>
      </c>
      <c r="D4683" s="77"/>
      <c r="E4683" s="111"/>
      <c r="F4683" s="77"/>
      <c r="G4683" s="79"/>
      <c r="H4683" s="77"/>
      <c r="I4683" s="77"/>
    </row>
    <row r="4684" spans="1:9" x14ac:dyDescent="0.25">
      <c r="A4684" s="13" t="s">
        <v>15461</v>
      </c>
      <c r="B4684" s="78"/>
      <c r="C4684" s="113" t="str">
        <f t="shared" si="74"/>
        <v xml:space="preserve">C4679 - </v>
      </c>
      <c r="D4684" s="77"/>
      <c r="E4684" s="111"/>
      <c r="F4684" s="77"/>
      <c r="G4684" s="79"/>
      <c r="H4684" s="77"/>
      <c r="I4684" s="77"/>
    </row>
    <row r="4685" spans="1:9" x14ac:dyDescent="0.25">
      <c r="A4685" s="13" t="s">
        <v>15462</v>
      </c>
      <c r="B4685" s="78"/>
      <c r="C4685" s="113" t="str">
        <f t="shared" si="74"/>
        <v xml:space="preserve">C4680 - </v>
      </c>
      <c r="D4685" s="77"/>
      <c r="E4685" s="111"/>
      <c r="F4685" s="77"/>
      <c r="G4685" s="79"/>
      <c r="H4685" s="77"/>
      <c r="I4685" s="77"/>
    </row>
    <row r="4686" spans="1:9" x14ac:dyDescent="0.25">
      <c r="A4686" s="13" t="s">
        <v>15463</v>
      </c>
      <c r="B4686" s="78"/>
      <c r="C4686" s="113" t="str">
        <f t="shared" si="74"/>
        <v xml:space="preserve">C4681 - </v>
      </c>
      <c r="D4686" s="77"/>
      <c r="E4686" s="111"/>
      <c r="F4686" s="77"/>
      <c r="G4686" s="79"/>
      <c r="H4686" s="77"/>
      <c r="I4686" s="77"/>
    </row>
    <row r="4687" spans="1:9" x14ac:dyDescent="0.25">
      <c r="A4687" s="13" t="s">
        <v>15464</v>
      </c>
      <c r="B4687" s="78"/>
      <c r="C4687" s="113" t="str">
        <f t="shared" si="74"/>
        <v xml:space="preserve">C4682 - </v>
      </c>
      <c r="D4687" s="77"/>
      <c r="E4687" s="111"/>
      <c r="F4687" s="77"/>
      <c r="G4687" s="79"/>
      <c r="H4687" s="77"/>
      <c r="I4687" s="77"/>
    </row>
    <row r="4688" spans="1:9" x14ac:dyDescent="0.25">
      <c r="A4688" s="13" t="s">
        <v>15465</v>
      </c>
      <c r="B4688" s="78"/>
      <c r="C4688" s="113" t="str">
        <f t="shared" si="74"/>
        <v xml:space="preserve">C4683 - </v>
      </c>
      <c r="D4688" s="77"/>
      <c r="E4688" s="111"/>
      <c r="F4688" s="77"/>
      <c r="G4688" s="79"/>
      <c r="H4688" s="77"/>
      <c r="I4688" s="77"/>
    </row>
    <row r="4689" spans="1:9" x14ac:dyDescent="0.25">
      <c r="A4689" s="13" t="s">
        <v>15466</v>
      </c>
      <c r="B4689" s="78"/>
      <c r="C4689" s="113" t="str">
        <f t="shared" si="74"/>
        <v xml:space="preserve">C4684 - </v>
      </c>
      <c r="D4689" s="77"/>
      <c r="E4689" s="111"/>
      <c r="F4689" s="77"/>
      <c r="G4689" s="79"/>
      <c r="H4689" s="77"/>
      <c r="I4689" s="77"/>
    </row>
    <row r="4690" spans="1:9" x14ac:dyDescent="0.25">
      <c r="A4690" s="13" t="s">
        <v>15467</v>
      </c>
      <c r="B4690" s="78"/>
      <c r="C4690" s="113" t="str">
        <f t="shared" si="74"/>
        <v xml:space="preserve">C4685 - </v>
      </c>
      <c r="D4690" s="77"/>
      <c r="E4690" s="111"/>
      <c r="F4690" s="77"/>
      <c r="G4690" s="79"/>
      <c r="H4690" s="77"/>
      <c r="I4690" s="77"/>
    </row>
    <row r="4691" spans="1:9" x14ac:dyDescent="0.25">
      <c r="A4691" s="13" t="s">
        <v>15468</v>
      </c>
      <c r="B4691" s="78"/>
      <c r="C4691" s="113" t="str">
        <f t="shared" si="74"/>
        <v xml:space="preserve">C4686 - </v>
      </c>
      <c r="D4691" s="77"/>
      <c r="E4691" s="111"/>
      <c r="F4691" s="77"/>
      <c r="G4691" s="79"/>
      <c r="H4691" s="77"/>
      <c r="I4691" s="77"/>
    </row>
    <row r="4692" spans="1:9" x14ac:dyDescent="0.25">
      <c r="A4692" s="13" t="s">
        <v>15469</v>
      </c>
      <c r="B4692" s="78"/>
      <c r="C4692" s="113" t="str">
        <f t="shared" si="74"/>
        <v xml:space="preserve">C4687 - </v>
      </c>
      <c r="D4692" s="77"/>
      <c r="E4692" s="111"/>
      <c r="F4692" s="77"/>
      <c r="G4692" s="79"/>
      <c r="H4692" s="77"/>
      <c r="I4692" s="77"/>
    </row>
    <row r="4693" spans="1:9" x14ac:dyDescent="0.25">
      <c r="A4693" s="13" t="s">
        <v>15470</v>
      </c>
      <c r="B4693" s="78"/>
      <c r="C4693" s="113" t="str">
        <f t="shared" si="74"/>
        <v xml:space="preserve">C4688 - </v>
      </c>
      <c r="D4693" s="77"/>
      <c r="E4693" s="111"/>
      <c r="F4693" s="77"/>
      <c r="G4693" s="79"/>
      <c r="H4693" s="77"/>
      <c r="I4693" s="77"/>
    </row>
    <row r="4694" spans="1:9" x14ac:dyDescent="0.25">
      <c r="A4694" s="13" t="s">
        <v>15471</v>
      </c>
      <c r="B4694" s="78"/>
      <c r="C4694" s="113" t="str">
        <f t="shared" si="74"/>
        <v xml:space="preserve">C4689 - </v>
      </c>
      <c r="D4694" s="77"/>
      <c r="E4694" s="111"/>
      <c r="F4694" s="77"/>
      <c r="G4694" s="79"/>
      <c r="H4694" s="77"/>
      <c r="I4694" s="77"/>
    </row>
    <row r="4695" spans="1:9" x14ac:dyDescent="0.25">
      <c r="A4695" s="13" t="s">
        <v>15472</v>
      </c>
      <c r="B4695" s="78"/>
      <c r="C4695" s="113" t="str">
        <f t="shared" si="74"/>
        <v xml:space="preserve">C4690 - </v>
      </c>
      <c r="D4695" s="77"/>
      <c r="E4695" s="111"/>
      <c r="F4695" s="77"/>
      <c r="G4695" s="79"/>
      <c r="H4695" s="77"/>
      <c r="I4695" s="77"/>
    </row>
    <row r="4696" spans="1:9" x14ac:dyDescent="0.25">
      <c r="A4696" s="13" t="s">
        <v>15473</v>
      </c>
      <c r="B4696" s="78"/>
      <c r="C4696" s="113" t="str">
        <f t="shared" si="74"/>
        <v xml:space="preserve">C4691 - </v>
      </c>
      <c r="D4696" s="77"/>
      <c r="E4696" s="111"/>
      <c r="F4696" s="77"/>
      <c r="G4696" s="79"/>
      <c r="H4696" s="77"/>
      <c r="I4696" s="77"/>
    </row>
    <row r="4697" spans="1:9" x14ac:dyDescent="0.25">
      <c r="A4697" s="13" t="s">
        <v>15474</v>
      </c>
      <c r="B4697" s="78"/>
      <c r="C4697" s="113" t="str">
        <f t="shared" si="74"/>
        <v xml:space="preserve">C4692 - </v>
      </c>
      <c r="D4697" s="77"/>
      <c r="E4697" s="111"/>
      <c r="F4697" s="77"/>
      <c r="G4697" s="79"/>
      <c r="H4697" s="77"/>
      <c r="I4697" s="77"/>
    </row>
    <row r="4698" spans="1:9" x14ac:dyDescent="0.25">
      <c r="A4698" s="13" t="s">
        <v>15475</v>
      </c>
      <c r="B4698" s="78"/>
      <c r="C4698" s="113" t="str">
        <f t="shared" si="74"/>
        <v xml:space="preserve">C4693 - </v>
      </c>
      <c r="D4698" s="77"/>
      <c r="E4698" s="111"/>
      <c r="F4698" s="77"/>
      <c r="G4698" s="79"/>
      <c r="H4698" s="77"/>
      <c r="I4698" s="77"/>
    </row>
    <row r="4699" spans="1:9" x14ac:dyDescent="0.25">
      <c r="A4699" s="13" t="s">
        <v>15476</v>
      </c>
      <c r="B4699" s="78"/>
      <c r="C4699" s="113" t="str">
        <f t="shared" si="74"/>
        <v xml:space="preserve">C4694 - </v>
      </c>
      <c r="D4699" s="77"/>
      <c r="E4699" s="111"/>
      <c r="F4699" s="77"/>
      <c r="G4699" s="79"/>
      <c r="H4699" s="77"/>
      <c r="I4699" s="77"/>
    </row>
    <row r="4700" spans="1:9" x14ac:dyDescent="0.25">
      <c r="A4700" s="13" t="s">
        <v>15477</v>
      </c>
      <c r="B4700" s="78"/>
      <c r="C4700" s="113" t="str">
        <f t="shared" si="74"/>
        <v xml:space="preserve">C4695 - </v>
      </c>
      <c r="D4700" s="77"/>
      <c r="E4700" s="111"/>
      <c r="F4700" s="77"/>
      <c r="G4700" s="79"/>
      <c r="H4700" s="77"/>
      <c r="I4700" s="77"/>
    </row>
    <row r="4701" spans="1:9" x14ac:dyDescent="0.25">
      <c r="A4701" s="13" t="s">
        <v>15478</v>
      </c>
      <c r="B4701" s="78"/>
      <c r="C4701" s="113" t="str">
        <f t="shared" si="74"/>
        <v xml:space="preserve">C4696 - </v>
      </c>
      <c r="D4701" s="77"/>
      <c r="E4701" s="111"/>
      <c r="F4701" s="77"/>
      <c r="G4701" s="79"/>
      <c r="H4701" s="77"/>
      <c r="I4701" s="77"/>
    </row>
    <row r="4702" spans="1:9" x14ac:dyDescent="0.25">
      <c r="A4702" s="13" t="s">
        <v>15479</v>
      </c>
      <c r="B4702" s="78"/>
      <c r="C4702" s="113" t="str">
        <f t="shared" si="74"/>
        <v xml:space="preserve">C4697 - </v>
      </c>
      <c r="D4702" s="77"/>
      <c r="E4702" s="111"/>
      <c r="F4702" s="77"/>
      <c r="G4702" s="79"/>
      <c r="H4702" s="77"/>
      <c r="I4702" s="77"/>
    </row>
    <row r="4703" spans="1:9" x14ac:dyDescent="0.25">
      <c r="A4703" s="13" t="s">
        <v>15480</v>
      </c>
      <c r="B4703" s="78"/>
      <c r="C4703" s="113" t="str">
        <f t="shared" si="74"/>
        <v xml:space="preserve">C4698 - </v>
      </c>
      <c r="D4703" s="77"/>
      <c r="E4703" s="111"/>
      <c r="F4703" s="77"/>
      <c r="G4703" s="79"/>
      <c r="H4703" s="77"/>
      <c r="I4703" s="77"/>
    </row>
    <row r="4704" spans="1:9" x14ac:dyDescent="0.25">
      <c r="A4704" s="13" t="s">
        <v>15481</v>
      </c>
      <c r="B4704" s="78"/>
      <c r="C4704" s="113" t="str">
        <f t="shared" si="74"/>
        <v xml:space="preserve">C4699 - </v>
      </c>
      <c r="D4704" s="77"/>
      <c r="E4704" s="111"/>
      <c r="F4704" s="77"/>
      <c r="G4704" s="79"/>
      <c r="H4704" s="77"/>
      <c r="I4704" s="77"/>
    </row>
    <row r="4705" spans="1:9" x14ac:dyDescent="0.25">
      <c r="A4705" s="13" t="s">
        <v>15482</v>
      </c>
      <c r="B4705" s="78"/>
      <c r="C4705" s="113" t="str">
        <f t="shared" si="74"/>
        <v xml:space="preserve">C4700 - </v>
      </c>
      <c r="D4705" s="77"/>
      <c r="E4705" s="111"/>
      <c r="F4705" s="77"/>
      <c r="G4705" s="79"/>
      <c r="H4705" s="77"/>
      <c r="I4705" s="77"/>
    </row>
    <row r="4706" spans="1:9" x14ac:dyDescent="0.25">
      <c r="A4706" s="13" t="s">
        <v>15483</v>
      </c>
      <c r="B4706" s="78"/>
      <c r="C4706" s="113" t="str">
        <f t="shared" si="74"/>
        <v xml:space="preserve">C4701 - </v>
      </c>
      <c r="D4706" s="77"/>
      <c r="E4706" s="111"/>
      <c r="F4706" s="77"/>
      <c r="G4706" s="79"/>
      <c r="H4706" s="77"/>
      <c r="I4706" s="77"/>
    </row>
    <row r="4707" spans="1:9" x14ac:dyDescent="0.25">
      <c r="A4707" s="13" t="s">
        <v>15484</v>
      </c>
      <c r="B4707" s="78"/>
      <c r="C4707" s="113" t="str">
        <f t="shared" si="74"/>
        <v xml:space="preserve">C4702 - </v>
      </c>
      <c r="D4707" s="77"/>
      <c r="E4707" s="111"/>
      <c r="F4707" s="77"/>
      <c r="G4707" s="79"/>
      <c r="H4707" s="77"/>
      <c r="I4707" s="77"/>
    </row>
    <row r="4708" spans="1:9" x14ac:dyDescent="0.25">
      <c r="A4708" s="13" t="s">
        <v>15485</v>
      </c>
      <c r="B4708" s="78"/>
      <c r="C4708" s="113" t="str">
        <f t="shared" si="74"/>
        <v xml:space="preserve">C4703 - </v>
      </c>
      <c r="D4708" s="77"/>
      <c r="E4708" s="111"/>
      <c r="F4708" s="77"/>
      <c r="G4708" s="79"/>
      <c r="H4708" s="77"/>
      <c r="I4708" s="77"/>
    </row>
    <row r="4709" spans="1:9" x14ac:dyDescent="0.25">
      <c r="A4709" s="13" t="s">
        <v>15486</v>
      </c>
      <c r="B4709" s="78"/>
      <c r="C4709" s="113" t="str">
        <f t="shared" si="74"/>
        <v xml:space="preserve">C4704 - </v>
      </c>
      <c r="D4709" s="77"/>
      <c r="E4709" s="111"/>
      <c r="F4709" s="77"/>
      <c r="G4709" s="79"/>
      <c r="H4709" s="77"/>
      <c r="I4709" s="77"/>
    </row>
    <row r="4710" spans="1:9" x14ac:dyDescent="0.25">
      <c r="A4710" s="13" t="s">
        <v>15487</v>
      </c>
      <c r="B4710" s="78"/>
      <c r="C4710" s="113" t="str">
        <f t="shared" si="74"/>
        <v xml:space="preserve">C4705 - </v>
      </c>
      <c r="D4710" s="77"/>
      <c r="E4710" s="111"/>
      <c r="F4710" s="77"/>
      <c r="G4710" s="79"/>
      <c r="H4710" s="77"/>
      <c r="I4710" s="77"/>
    </row>
    <row r="4711" spans="1:9" x14ac:dyDescent="0.25">
      <c r="A4711" s="13" t="s">
        <v>15488</v>
      </c>
      <c r="B4711" s="78"/>
      <c r="C4711" s="113" t="str">
        <f t="shared" si="74"/>
        <v xml:space="preserve">C4706 - </v>
      </c>
      <c r="D4711" s="77"/>
      <c r="E4711" s="111"/>
      <c r="F4711" s="77"/>
      <c r="G4711" s="79"/>
      <c r="H4711" s="77"/>
      <c r="I4711" s="77"/>
    </row>
    <row r="4712" spans="1:9" x14ac:dyDescent="0.25">
      <c r="A4712" s="13" t="s">
        <v>15489</v>
      </c>
      <c r="B4712" s="78"/>
      <c r="C4712" s="113" t="str">
        <f t="shared" si="74"/>
        <v xml:space="preserve">C4707 - </v>
      </c>
      <c r="D4712" s="77"/>
      <c r="E4712" s="111"/>
      <c r="F4712" s="77"/>
      <c r="G4712" s="79"/>
      <c r="H4712" s="77"/>
      <c r="I4712" s="77"/>
    </row>
    <row r="4713" spans="1:9" x14ac:dyDescent="0.25">
      <c r="A4713" s="13" t="s">
        <v>15490</v>
      </c>
      <c r="B4713" s="78"/>
      <c r="C4713" s="113" t="str">
        <f t="shared" si="74"/>
        <v xml:space="preserve">C4708 - </v>
      </c>
      <c r="D4713" s="77"/>
      <c r="E4713" s="111"/>
      <c r="F4713" s="77"/>
      <c r="G4713" s="79"/>
      <c r="H4713" s="77"/>
      <c r="I4713" s="77"/>
    </row>
    <row r="4714" spans="1:9" x14ac:dyDescent="0.25">
      <c r="A4714" s="13" t="s">
        <v>15491</v>
      </c>
      <c r="B4714" s="78"/>
      <c r="C4714" s="113" t="str">
        <f t="shared" si="74"/>
        <v xml:space="preserve">C4709 - </v>
      </c>
      <c r="D4714" s="77"/>
      <c r="E4714" s="111"/>
      <c r="F4714" s="77"/>
      <c r="G4714" s="79"/>
      <c r="H4714" s="77"/>
      <c r="I4714" s="77"/>
    </row>
    <row r="4715" spans="1:9" x14ac:dyDescent="0.25">
      <c r="A4715" s="13" t="s">
        <v>15492</v>
      </c>
      <c r="B4715" s="78"/>
      <c r="C4715" s="113" t="str">
        <f t="shared" si="74"/>
        <v xml:space="preserve">C4710 - </v>
      </c>
      <c r="D4715" s="77"/>
      <c r="E4715" s="111"/>
      <c r="F4715" s="77"/>
      <c r="G4715" s="79"/>
      <c r="H4715" s="77"/>
      <c r="I4715" s="77"/>
    </row>
    <row r="4716" spans="1:9" x14ac:dyDescent="0.25">
      <c r="A4716" s="13" t="s">
        <v>15493</v>
      </c>
      <c r="B4716" s="78"/>
      <c r="C4716" s="113" t="str">
        <f t="shared" si="74"/>
        <v xml:space="preserve">C4711 - </v>
      </c>
      <c r="D4716" s="77"/>
      <c r="E4716" s="111"/>
      <c r="F4716" s="77"/>
      <c r="G4716" s="79"/>
      <c r="H4716" s="77"/>
      <c r="I4716" s="77"/>
    </row>
    <row r="4717" spans="1:9" x14ac:dyDescent="0.25">
      <c r="A4717" s="13" t="s">
        <v>15494</v>
      </c>
      <c r="B4717" s="78"/>
      <c r="C4717" s="113" t="str">
        <f t="shared" si="74"/>
        <v xml:space="preserve">C4712 - </v>
      </c>
      <c r="D4717" s="77"/>
      <c r="E4717" s="111"/>
      <c r="F4717" s="77"/>
      <c r="G4717" s="79"/>
      <c r="H4717" s="77"/>
      <c r="I4717" s="77"/>
    </row>
    <row r="4718" spans="1:9" x14ac:dyDescent="0.25">
      <c r="A4718" s="13" t="s">
        <v>15495</v>
      </c>
      <c r="B4718" s="78"/>
      <c r="C4718" s="113" t="str">
        <f t="shared" si="74"/>
        <v xml:space="preserve">C4713 - </v>
      </c>
      <c r="D4718" s="77"/>
      <c r="E4718" s="111"/>
      <c r="F4718" s="77"/>
      <c r="G4718" s="79"/>
      <c r="H4718" s="77"/>
      <c r="I4718" s="77"/>
    </row>
    <row r="4719" spans="1:9" x14ac:dyDescent="0.25">
      <c r="A4719" s="13" t="s">
        <v>15496</v>
      </c>
      <c r="B4719" s="78"/>
      <c r="C4719" s="113" t="str">
        <f t="shared" si="74"/>
        <v xml:space="preserve">C4714 - </v>
      </c>
      <c r="D4719" s="77"/>
      <c r="E4719" s="111"/>
      <c r="F4719" s="77"/>
      <c r="G4719" s="79"/>
      <c r="H4719" s="77"/>
      <c r="I4719" s="77"/>
    </row>
    <row r="4720" spans="1:9" x14ac:dyDescent="0.25">
      <c r="A4720" s="13" t="s">
        <v>15497</v>
      </c>
      <c r="B4720" s="78"/>
      <c r="C4720" s="113" t="str">
        <f t="shared" si="74"/>
        <v xml:space="preserve">C4715 - </v>
      </c>
      <c r="D4720" s="77"/>
      <c r="E4720" s="111"/>
      <c r="F4720" s="77"/>
      <c r="G4720" s="79"/>
      <c r="H4720" s="77"/>
      <c r="I4720" s="77"/>
    </row>
    <row r="4721" spans="1:9" x14ac:dyDescent="0.25">
      <c r="A4721" s="13" t="s">
        <v>15498</v>
      </c>
      <c r="B4721" s="78"/>
      <c r="C4721" s="113" t="str">
        <f t="shared" si="74"/>
        <v xml:space="preserve">C4716 - </v>
      </c>
      <c r="D4721" s="77"/>
      <c r="E4721" s="111"/>
      <c r="F4721" s="77"/>
      <c r="G4721" s="79"/>
      <c r="H4721" s="77"/>
      <c r="I4721" s="77"/>
    </row>
    <row r="4722" spans="1:9" x14ac:dyDescent="0.25">
      <c r="A4722" s="13" t="s">
        <v>15499</v>
      </c>
      <c r="B4722" s="78"/>
      <c r="C4722" s="113" t="str">
        <f t="shared" si="74"/>
        <v xml:space="preserve">C4717 - </v>
      </c>
      <c r="D4722" s="77"/>
      <c r="E4722" s="111"/>
      <c r="F4722" s="77"/>
      <c r="G4722" s="79"/>
      <c r="H4722" s="77"/>
      <c r="I4722" s="77"/>
    </row>
    <row r="4723" spans="1:9" x14ac:dyDescent="0.25">
      <c r="A4723" s="13" t="s">
        <v>15500</v>
      </c>
      <c r="B4723" s="78"/>
      <c r="C4723" s="113" t="str">
        <f t="shared" si="74"/>
        <v xml:space="preserve">C4718 - </v>
      </c>
      <c r="D4723" s="77"/>
      <c r="E4723" s="111"/>
      <c r="F4723" s="77"/>
      <c r="G4723" s="79"/>
      <c r="H4723" s="77"/>
      <c r="I4723" s="77"/>
    </row>
    <row r="4724" spans="1:9" x14ac:dyDescent="0.25">
      <c r="A4724" s="13" t="s">
        <v>15501</v>
      </c>
      <c r="B4724" s="78"/>
      <c r="C4724" s="113" t="str">
        <f t="shared" si="74"/>
        <v xml:space="preserve">C4719 - </v>
      </c>
      <c r="D4724" s="77"/>
      <c r="E4724" s="111"/>
      <c r="F4724" s="77"/>
      <c r="G4724" s="79"/>
      <c r="H4724" s="77"/>
      <c r="I4724" s="77"/>
    </row>
    <row r="4725" spans="1:9" x14ac:dyDescent="0.25">
      <c r="A4725" s="13" t="s">
        <v>15502</v>
      </c>
      <c r="B4725" s="78"/>
      <c r="C4725" s="113" t="str">
        <f t="shared" si="74"/>
        <v xml:space="preserve">C4720 - </v>
      </c>
      <c r="D4725" s="77"/>
      <c r="E4725" s="111"/>
      <c r="F4725" s="77"/>
      <c r="G4725" s="79"/>
      <c r="H4725" s="77"/>
      <c r="I4725" s="77"/>
    </row>
    <row r="4726" spans="1:9" x14ac:dyDescent="0.25">
      <c r="A4726" s="13" t="s">
        <v>15503</v>
      </c>
      <c r="B4726" s="78"/>
      <c r="C4726" s="113" t="str">
        <f t="shared" si="74"/>
        <v xml:space="preserve">C4721 - </v>
      </c>
      <c r="D4726" s="77"/>
      <c r="E4726" s="111"/>
      <c r="F4726" s="77"/>
      <c r="G4726" s="79"/>
      <c r="H4726" s="77"/>
      <c r="I4726" s="77"/>
    </row>
    <row r="4727" spans="1:9" x14ac:dyDescent="0.25">
      <c r="A4727" s="13" t="s">
        <v>15504</v>
      </c>
      <c r="B4727" s="78"/>
      <c r="C4727" s="113" t="str">
        <f t="shared" si="74"/>
        <v xml:space="preserve">C4722 - </v>
      </c>
      <c r="D4727" s="77"/>
      <c r="E4727" s="111"/>
      <c r="F4727" s="77"/>
      <c r="G4727" s="79"/>
      <c r="H4727" s="77"/>
      <c r="I4727" s="77"/>
    </row>
    <row r="4728" spans="1:9" x14ac:dyDescent="0.25">
      <c r="A4728" s="13" t="s">
        <v>15505</v>
      </c>
      <c r="B4728" s="78"/>
      <c r="C4728" s="113" t="str">
        <f t="shared" si="74"/>
        <v xml:space="preserve">C4723 - </v>
      </c>
      <c r="D4728" s="77"/>
      <c r="E4728" s="111"/>
      <c r="F4728" s="77"/>
      <c r="G4728" s="79"/>
      <c r="H4728" s="77"/>
      <c r="I4728" s="77"/>
    </row>
    <row r="4729" spans="1:9" x14ac:dyDescent="0.25">
      <c r="A4729" s="13" t="s">
        <v>15506</v>
      </c>
      <c r="B4729" s="78"/>
      <c r="C4729" s="113" t="str">
        <f t="shared" si="74"/>
        <v xml:space="preserve">C4724 - </v>
      </c>
      <c r="D4729" s="77"/>
      <c r="E4729" s="111"/>
      <c r="F4729" s="77"/>
      <c r="G4729" s="79"/>
      <c r="H4729" s="77"/>
      <c r="I4729" s="77"/>
    </row>
    <row r="4730" spans="1:9" x14ac:dyDescent="0.25">
      <c r="A4730" s="13" t="s">
        <v>15507</v>
      </c>
      <c r="B4730" s="78"/>
      <c r="C4730" s="113" t="str">
        <f t="shared" si="74"/>
        <v xml:space="preserve">C4725 - </v>
      </c>
      <c r="D4730" s="77"/>
      <c r="E4730" s="111"/>
      <c r="F4730" s="77"/>
      <c r="G4730" s="79"/>
      <c r="H4730" s="77"/>
      <c r="I4730" s="77"/>
    </row>
    <row r="4731" spans="1:9" x14ac:dyDescent="0.25">
      <c r="A4731" s="13" t="s">
        <v>15508</v>
      </c>
      <c r="B4731" s="78"/>
      <c r="C4731" s="113" t="str">
        <f t="shared" si="74"/>
        <v xml:space="preserve">C4726 - </v>
      </c>
      <c r="D4731" s="77"/>
      <c r="E4731" s="111"/>
      <c r="F4731" s="77"/>
      <c r="G4731" s="79"/>
      <c r="H4731" s="77"/>
      <c r="I4731" s="77"/>
    </row>
    <row r="4732" spans="1:9" x14ac:dyDescent="0.25">
      <c r="A4732" s="13" t="s">
        <v>15509</v>
      </c>
      <c r="B4732" s="78"/>
      <c r="C4732" s="113" t="str">
        <f t="shared" si="74"/>
        <v xml:space="preserve">C4727 - </v>
      </c>
      <c r="D4732" s="77"/>
      <c r="E4732" s="111"/>
      <c r="F4732" s="77"/>
      <c r="G4732" s="79"/>
      <c r="H4732" s="77"/>
      <c r="I4732" s="77"/>
    </row>
    <row r="4733" spans="1:9" x14ac:dyDescent="0.25">
      <c r="A4733" s="13" t="s">
        <v>15510</v>
      </c>
      <c r="B4733" s="78"/>
      <c r="C4733" s="113" t="str">
        <f t="shared" si="74"/>
        <v xml:space="preserve">C4728 - </v>
      </c>
      <c r="D4733" s="77"/>
      <c r="E4733" s="111"/>
      <c r="F4733" s="77"/>
      <c r="G4733" s="79"/>
      <c r="H4733" s="77"/>
      <c r="I4733" s="77"/>
    </row>
    <row r="4734" spans="1:9" x14ac:dyDescent="0.25">
      <c r="A4734" s="13" t="s">
        <v>15511</v>
      </c>
      <c r="B4734" s="78"/>
      <c r="C4734" s="113" t="str">
        <f t="shared" si="74"/>
        <v xml:space="preserve">C4729 - </v>
      </c>
      <c r="D4734" s="77"/>
      <c r="E4734" s="111"/>
      <c r="F4734" s="77"/>
      <c r="G4734" s="79"/>
      <c r="H4734" s="77"/>
      <c r="I4734" s="77"/>
    </row>
    <row r="4735" spans="1:9" x14ac:dyDescent="0.25">
      <c r="A4735" s="13" t="s">
        <v>15512</v>
      </c>
      <c r="B4735" s="78"/>
      <c r="C4735" s="113" t="str">
        <f t="shared" si="74"/>
        <v xml:space="preserve">C4730 - </v>
      </c>
      <c r="D4735" s="77"/>
      <c r="E4735" s="111"/>
      <c r="F4735" s="77"/>
      <c r="G4735" s="79"/>
      <c r="H4735" s="77"/>
      <c r="I4735" s="77"/>
    </row>
    <row r="4736" spans="1:9" x14ac:dyDescent="0.25">
      <c r="A4736" s="13" t="s">
        <v>15513</v>
      </c>
      <c r="B4736" s="78"/>
      <c r="C4736" s="113" t="str">
        <f t="shared" si="74"/>
        <v xml:space="preserve">C4731 - </v>
      </c>
      <c r="D4736" s="77"/>
      <c r="E4736" s="111"/>
      <c r="F4736" s="77"/>
      <c r="G4736" s="79"/>
      <c r="H4736" s="77"/>
      <c r="I4736" s="77"/>
    </row>
    <row r="4737" spans="1:9" x14ac:dyDescent="0.25">
      <c r="A4737" s="13" t="s">
        <v>15514</v>
      </c>
      <c r="B4737" s="78"/>
      <c r="C4737" s="113" t="str">
        <f t="shared" si="74"/>
        <v xml:space="preserve">C4732 - </v>
      </c>
      <c r="D4737" s="77"/>
      <c r="E4737" s="111"/>
      <c r="F4737" s="77"/>
      <c r="G4737" s="79"/>
      <c r="H4737" s="77"/>
      <c r="I4737" s="77"/>
    </row>
    <row r="4738" spans="1:9" x14ac:dyDescent="0.25">
      <c r="A4738" s="13" t="s">
        <v>15515</v>
      </c>
      <c r="B4738" s="78"/>
      <c r="C4738" s="113" t="str">
        <f t="shared" si="74"/>
        <v xml:space="preserve">C4733 - </v>
      </c>
      <c r="D4738" s="77"/>
      <c r="E4738" s="111"/>
      <c r="F4738" s="77"/>
      <c r="G4738" s="79"/>
      <c r="H4738" s="77"/>
      <c r="I4738" s="77"/>
    </row>
    <row r="4739" spans="1:9" x14ac:dyDescent="0.25">
      <c r="A4739" s="13" t="s">
        <v>15516</v>
      </c>
      <c r="B4739" s="78"/>
      <c r="C4739" s="113" t="str">
        <f t="shared" si="74"/>
        <v xml:space="preserve">C4734 - </v>
      </c>
      <c r="D4739" s="77"/>
      <c r="E4739" s="111"/>
      <c r="F4739" s="77"/>
      <c r="G4739" s="79"/>
      <c r="H4739" s="77"/>
      <c r="I4739" s="77"/>
    </row>
    <row r="4740" spans="1:9" x14ac:dyDescent="0.25">
      <c r="A4740" s="13" t="s">
        <v>15517</v>
      </c>
      <c r="B4740" s="78"/>
      <c r="C4740" s="113" t="str">
        <f t="shared" si="74"/>
        <v xml:space="preserve">C4735 - </v>
      </c>
      <c r="D4740" s="77"/>
      <c r="E4740" s="111"/>
      <c r="F4740" s="77"/>
      <c r="G4740" s="79"/>
      <c r="H4740" s="77"/>
      <c r="I4740" s="77"/>
    </row>
    <row r="4741" spans="1:9" x14ac:dyDescent="0.25">
      <c r="A4741" s="13" t="s">
        <v>15518</v>
      </c>
      <c r="B4741" s="78"/>
      <c r="C4741" s="113" t="str">
        <f t="shared" si="74"/>
        <v xml:space="preserve">C4736 - </v>
      </c>
      <c r="D4741" s="77"/>
      <c r="E4741" s="111"/>
      <c r="F4741" s="77"/>
      <c r="G4741" s="79"/>
      <c r="H4741" s="77"/>
      <c r="I4741" s="77"/>
    </row>
    <row r="4742" spans="1:9" x14ac:dyDescent="0.25">
      <c r="A4742" s="13" t="s">
        <v>15519</v>
      </c>
      <c r="B4742" s="78"/>
      <c r="C4742" s="113" t="str">
        <f t="shared" ref="C4742:C4805" si="75">A4742&amp;" - "&amp;B4742</f>
        <v xml:space="preserve">C4737 - </v>
      </c>
      <c r="D4742" s="77"/>
      <c r="E4742" s="111"/>
      <c r="F4742" s="77"/>
      <c r="G4742" s="79"/>
      <c r="H4742" s="77"/>
      <c r="I4742" s="77"/>
    </row>
    <row r="4743" spans="1:9" x14ac:dyDescent="0.25">
      <c r="A4743" s="13" t="s">
        <v>15520</v>
      </c>
      <c r="B4743" s="78"/>
      <c r="C4743" s="113" t="str">
        <f t="shared" si="75"/>
        <v xml:space="preserve">C4738 - </v>
      </c>
      <c r="D4743" s="77"/>
      <c r="E4743" s="111"/>
      <c r="F4743" s="77"/>
      <c r="G4743" s="79"/>
      <c r="H4743" s="77"/>
      <c r="I4743" s="77"/>
    </row>
    <row r="4744" spans="1:9" x14ac:dyDescent="0.25">
      <c r="A4744" s="13" t="s">
        <v>15521</v>
      </c>
      <c r="B4744" s="78"/>
      <c r="C4744" s="113" t="str">
        <f t="shared" si="75"/>
        <v xml:space="preserve">C4739 - </v>
      </c>
      <c r="D4744" s="77"/>
      <c r="E4744" s="111"/>
      <c r="F4744" s="77"/>
      <c r="G4744" s="79"/>
      <c r="H4744" s="77"/>
      <c r="I4744" s="77"/>
    </row>
    <row r="4745" spans="1:9" x14ac:dyDescent="0.25">
      <c r="A4745" s="13" t="s">
        <v>15522</v>
      </c>
      <c r="B4745" s="78"/>
      <c r="C4745" s="113" t="str">
        <f t="shared" si="75"/>
        <v xml:space="preserve">C4740 - </v>
      </c>
      <c r="D4745" s="77"/>
      <c r="E4745" s="111"/>
      <c r="F4745" s="77"/>
      <c r="G4745" s="79"/>
      <c r="H4745" s="77"/>
      <c r="I4745" s="77"/>
    </row>
    <row r="4746" spans="1:9" x14ac:dyDescent="0.25">
      <c r="A4746" s="13" t="s">
        <v>15523</v>
      </c>
      <c r="B4746" s="78"/>
      <c r="C4746" s="113" t="str">
        <f t="shared" si="75"/>
        <v xml:space="preserve">C4741 - </v>
      </c>
      <c r="D4746" s="77"/>
      <c r="E4746" s="111"/>
      <c r="F4746" s="77"/>
      <c r="G4746" s="79"/>
      <c r="H4746" s="77"/>
      <c r="I4746" s="77"/>
    </row>
    <row r="4747" spans="1:9" x14ac:dyDescent="0.25">
      <c r="A4747" s="13" t="s">
        <v>15524</v>
      </c>
      <c r="B4747" s="78"/>
      <c r="C4747" s="113" t="str">
        <f t="shared" si="75"/>
        <v xml:space="preserve">C4742 - </v>
      </c>
      <c r="D4747" s="77"/>
      <c r="E4747" s="111"/>
      <c r="F4747" s="77"/>
      <c r="G4747" s="79"/>
      <c r="H4747" s="77"/>
      <c r="I4747" s="77"/>
    </row>
    <row r="4748" spans="1:9" x14ac:dyDescent="0.25">
      <c r="A4748" s="13" t="s">
        <v>15525</v>
      </c>
      <c r="B4748" s="78"/>
      <c r="C4748" s="113" t="str">
        <f t="shared" si="75"/>
        <v xml:space="preserve">C4743 - </v>
      </c>
      <c r="D4748" s="77"/>
      <c r="E4748" s="111"/>
      <c r="F4748" s="77"/>
      <c r="G4748" s="79"/>
      <c r="H4748" s="77"/>
      <c r="I4748" s="77"/>
    </row>
    <row r="4749" spans="1:9" x14ac:dyDescent="0.25">
      <c r="A4749" s="13" t="s">
        <v>15526</v>
      </c>
      <c r="B4749" s="78"/>
      <c r="C4749" s="113" t="str">
        <f t="shared" si="75"/>
        <v xml:space="preserve">C4744 - </v>
      </c>
      <c r="D4749" s="77"/>
      <c r="E4749" s="111"/>
      <c r="F4749" s="77"/>
      <c r="G4749" s="79"/>
      <c r="H4749" s="77"/>
      <c r="I4749" s="77"/>
    </row>
    <row r="4750" spans="1:9" x14ac:dyDescent="0.25">
      <c r="A4750" s="13" t="s">
        <v>15527</v>
      </c>
      <c r="B4750" s="78"/>
      <c r="C4750" s="113" t="str">
        <f t="shared" si="75"/>
        <v xml:space="preserve">C4745 - </v>
      </c>
      <c r="D4750" s="77"/>
      <c r="E4750" s="111"/>
      <c r="F4750" s="77"/>
      <c r="G4750" s="79"/>
      <c r="H4750" s="77"/>
      <c r="I4750" s="77"/>
    </row>
    <row r="4751" spans="1:9" x14ac:dyDescent="0.25">
      <c r="A4751" s="13" t="s">
        <v>15528</v>
      </c>
      <c r="B4751" s="78"/>
      <c r="C4751" s="113" t="str">
        <f t="shared" si="75"/>
        <v xml:space="preserve">C4746 - </v>
      </c>
      <c r="D4751" s="77"/>
      <c r="E4751" s="111"/>
      <c r="F4751" s="77"/>
      <c r="G4751" s="79"/>
      <c r="H4751" s="77"/>
      <c r="I4751" s="77"/>
    </row>
    <row r="4752" spans="1:9" x14ac:dyDescent="0.25">
      <c r="A4752" s="13" t="s">
        <v>15529</v>
      </c>
      <c r="B4752" s="78"/>
      <c r="C4752" s="113" t="str">
        <f t="shared" si="75"/>
        <v xml:space="preserve">C4747 - </v>
      </c>
      <c r="D4752" s="77"/>
      <c r="E4752" s="111"/>
      <c r="F4752" s="77"/>
      <c r="G4752" s="79"/>
      <c r="H4752" s="77"/>
      <c r="I4752" s="77"/>
    </row>
    <row r="4753" spans="1:9" x14ac:dyDescent="0.25">
      <c r="A4753" s="13" t="s">
        <v>15530</v>
      </c>
      <c r="B4753" s="78"/>
      <c r="C4753" s="113" t="str">
        <f t="shared" si="75"/>
        <v xml:space="preserve">C4748 - </v>
      </c>
      <c r="D4753" s="77"/>
      <c r="E4753" s="111"/>
      <c r="F4753" s="77"/>
      <c r="G4753" s="79"/>
      <c r="H4753" s="77"/>
      <c r="I4753" s="77"/>
    </row>
    <row r="4754" spans="1:9" x14ac:dyDescent="0.25">
      <c r="A4754" s="13" t="s">
        <v>15531</v>
      </c>
      <c r="B4754" s="78"/>
      <c r="C4754" s="113" t="str">
        <f t="shared" si="75"/>
        <v xml:space="preserve">C4749 - </v>
      </c>
      <c r="D4754" s="77"/>
      <c r="E4754" s="111"/>
      <c r="F4754" s="77"/>
      <c r="G4754" s="79"/>
      <c r="H4754" s="77"/>
      <c r="I4754" s="77"/>
    </row>
    <row r="4755" spans="1:9" x14ac:dyDescent="0.25">
      <c r="A4755" s="13" t="s">
        <v>15532</v>
      </c>
      <c r="B4755" s="78"/>
      <c r="C4755" s="113" t="str">
        <f t="shared" si="75"/>
        <v xml:space="preserve">C4750 - </v>
      </c>
      <c r="D4755" s="77"/>
      <c r="E4755" s="111"/>
      <c r="F4755" s="77"/>
      <c r="G4755" s="79"/>
      <c r="H4755" s="77"/>
      <c r="I4755" s="77"/>
    </row>
    <row r="4756" spans="1:9" x14ac:dyDescent="0.25">
      <c r="A4756" s="13" t="s">
        <v>15533</v>
      </c>
      <c r="B4756" s="78"/>
      <c r="C4756" s="113" t="str">
        <f t="shared" si="75"/>
        <v xml:space="preserve">C4751 - </v>
      </c>
      <c r="D4756" s="77"/>
      <c r="E4756" s="111"/>
      <c r="F4756" s="77"/>
      <c r="G4756" s="79"/>
      <c r="H4756" s="77"/>
      <c r="I4756" s="77"/>
    </row>
    <row r="4757" spans="1:9" x14ac:dyDescent="0.25">
      <c r="A4757" s="13" t="s">
        <v>15534</v>
      </c>
      <c r="B4757" s="78"/>
      <c r="C4757" s="113" t="str">
        <f t="shared" si="75"/>
        <v xml:space="preserve">C4752 - </v>
      </c>
      <c r="D4757" s="77"/>
      <c r="E4757" s="111"/>
      <c r="F4757" s="77"/>
      <c r="G4757" s="79"/>
      <c r="H4757" s="77"/>
      <c r="I4757" s="77"/>
    </row>
    <row r="4758" spans="1:9" x14ac:dyDescent="0.25">
      <c r="A4758" s="13" t="s">
        <v>15535</v>
      </c>
      <c r="B4758" s="78"/>
      <c r="C4758" s="113" t="str">
        <f t="shared" si="75"/>
        <v xml:space="preserve">C4753 - </v>
      </c>
      <c r="D4758" s="77"/>
      <c r="E4758" s="111"/>
      <c r="F4758" s="77"/>
      <c r="G4758" s="79"/>
      <c r="H4758" s="77"/>
      <c r="I4758" s="77"/>
    </row>
    <row r="4759" spans="1:9" x14ac:dyDescent="0.25">
      <c r="A4759" s="13" t="s">
        <v>15536</v>
      </c>
      <c r="B4759" s="78"/>
      <c r="C4759" s="113" t="str">
        <f t="shared" si="75"/>
        <v xml:space="preserve">C4754 - </v>
      </c>
      <c r="D4759" s="77"/>
      <c r="E4759" s="111"/>
      <c r="F4759" s="77"/>
      <c r="G4759" s="79"/>
      <c r="H4759" s="77"/>
      <c r="I4759" s="77"/>
    </row>
    <row r="4760" spans="1:9" x14ac:dyDescent="0.25">
      <c r="A4760" s="13" t="s">
        <v>15537</v>
      </c>
      <c r="B4760" s="78"/>
      <c r="C4760" s="113" t="str">
        <f t="shared" si="75"/>
        <v xml:space="preserve">C4755 - </v>
      </c>
      <c r="D4760" s="77"/>
      <c r="E4760" s="111"/>
      <c r="F4760" s="77"/>
      <c r="G4760" s="79"/>
      <c r="H4760" s="77"/>
      <c r="I4760" s="77"/>
    </row>
    <row r="4761" spans="1:9" x14ac:dyDescent="0.25">
      <c r="A4761" s="13" t="s">
        <v>15538</v>
      </c>
      <c r="B4761" s="78"/>
      <c r="C4761" s="113" t="str">
        <f t="shared" si="75"/>
        <v xml:space="preserve">C4756 - </v>
      </c>
      <c r="D4761" s="77"/>
      <c r="E4761" s="111"/>
      <c r="F4761" s="77"/>
      <c r="G4761" s="79"/>
      <c r="H4761" s="77"/>
      <c r="I4761" s="77"/>
    </row>
    <row r="4762" spans="1:9" x14ac:dyDescent="0.25">
      <c r="A4762" s="13" t="s">
        <v>15539</v>
      </c>
      <c r="B4762" s="78"/>
      <c r="C4762" s="113" t="str">
        <f t="shared" si="75"/>
        <v xml:space="preserve">C4757 - </v>
      </c>
      <c r="D4762" s="77"/>
      <c r="E4762" s="111"/>
      <c r="F4762" s="77"/>
      <c r="G4762" s="79"/>
      <c r="H4762" s="77"/>
      <c r="I4762" s="77"/>
    </row>
    <row r="4763" spans="1:9" x14ac:dyDescent="0.25">
      <c r="A4763" s="13" t="s">
        <v>15540</v>
      </c>
      <c r="B4763" s="78"/>
      <c r="C4763" s="113" t="str">
        <f t="shared" si="75"/>
        <v xml:space="preserve">C4758 - </v>
      </c>
      <c r="D4763" s="77"/>
      <c r="E4763" s="111"/>
      <c r="F4763" s="77"/>
      <c r="G4763" s="79"/>
      <c r="H4763" s="77"/>
      <c r="I4763" s="77"/>
    </row>
    <row r="4764" spans="1:9" x14ac:dyDescent="0.25">
      <c r="A4764" s="13" t="s">
        <v>15541</v>
      </c>
      <c r="B4764" s="78"/>
      <c r="C4764" s="113" t="str">
        <f t="shared" si="75"/>
        <v xml:space="preserve">C4759 - </v>
      </c>
      <c r="D4764" s="77"/>
      <c r="E4764" s="111"/>
      <c r="F4764" s="77"/>
      <c r="G4764" s="79"/>
      <c r="H4764" s="77"/>
      <c r="I4764" s="77"/>
    </row>
    <row r="4765" spans="1:9" x14ac:dyDescent="0.25">
      <c r="A4765" s="13" t="s">
        <v>15542</v>
      </c>
      <c r="B4765" s="78"/>
      <c r="C4765" s="113" t="str">
        <f t="shared" si="75"/>
        <v xml:space="preserve">C4760 - </v>
      </c>
      <c r="D4765" s="77"/>
      <c r="E4765" s="111"/>
      <c r="F4765" s="77"/>
      <c r="G4765" s="79"/>
      <c r="H4765" s="77"/>
      <c r="I4765" s="77"/>
    </row>
    <row r="4766" spans="1:9" x14ac:dyDescent="0.25">
      <c r="A4766" s="13" t="s">
        <v>15543</v>
      </c>
      <c r="B4766" s="78"/>
      <c r="C4766" s="113" t="str">
        <f t="shared" si="75"/>
        <v xml:space="preserve">C4761 - </v>
      </c>
      <c r="D4766" s="77"/>
      <c r="E4766" s="111"/>
      <c r="F4766" s="77"/>
      <c r="G4766" s="79"/>
      <c r="H4766" s="77"/>
      <c r="I4766" s="77"/>
    </row>
    <row r="4767" spans="1:9" x14ac:dyDescent="0.25">
      <c r="A4767" s="13" t="s">
        <v>15544</v>
      </c>
      <c r="B4767" s="78"/>
      <c r="C4767" s="113" t="str">
        <f t="shared" si="75"/>
        <v xml:space="preserve">C4762 - </v>
      </c>
      <c r="D4767" s="77"/>
      <c r="E4767" s="111"/>
      <c r="F4767" s="77"/>
      <c r="G4767" s="79"/>
      <c r="H4767" s="77"/>
      <c r="I4767" s="77"/>
    </row>
    <row r="4768" spans="1:9" x14ac:dyDescent="0.25">
      <c r="A4768" s="13" t="s">
        <v>15545</v>
      </c>
      <c r="B4768" s="78"/>
      <c r="C4768" s="113" t="str">
        <f t="shared" si="75"/>
        <v xml:space="preserve">C4763 - </v>
      </c>
      <c r="D4768" s="77"/>
      <c r="E4768" s="111"/>
      <c r="F4768" s="77"/>
      <c r="G4768" s="79"/>
      <c r="H4768" s="77"/>
      <c r="I4768" s="77"/>
    </row>
    <row r="4769" spans="1:9" x14ac:dyDescent="0.25">
      <c r="A4769" s="13" t="s">
        <v>15546</v>
      </c>
      <c r="B4769" s="78"/>
      <c r="C4769" s="113" t="str">
        <f t="shared" si="75"/>
        <v xml:space="preserve">C4764 - </v>
      </c>
      <c r="D4769" s="77"/>
      <c r="E4769" s="111"/>
      <c r="F4769" s="77"/>
      <c r="G4769" s="79"/>
      <c r="H4769" s="77"/>
      <c r="I4769" s="77"/>
    </row>
    <row r="4770" spans="1:9" x14ac:dyDescent="0.25">
      <c r="A4770" s="13" t="s">
        <v>15547</v>
      </c>
      <c r="B4770" s="78"/>
      <c r="C4770" s="113" t="str">
        <f t="shared" si="75"/>
        <v xml:space="preserve">C4765 - </v>
      </c>
      <c r="D4770" s="77"/>
      <c r="E4770" s="111"/>
      <c r="F4770" s="77"/>
      <c r="G4770" s="79"/>
      <c r="H4770" s="77"/>
      <c r="I4770" s="77"/>
    </row>
    <row r="4771" spans="1:9" x14ac:dyDescent="0.25">
      <c r="A4771" s="13" t="s">
        <v>15548</v>
      </c>
      <c r="B4771" s="78"/>
      <c r="C4771" s="113" t="str">
        <f t="shared" si="75"/>
        <v xml:space="preserve">C4766 - </v>
      </c>
      <c r="D4771" s="77"/>
      <c r="E4771" s="111"/>
      <c r="F4771" s="77"/>
      <c r="G4771" s="79"/>
      <c r="H4771" s="77"/>
      <c r="I4771" s="77"/>
    </row>
    <row r="4772" spans="1:9" x14ac:dyDescent="0.25">
      <c r="A4772" s="13" t="s">
        <v>15549</v>
      </c>
      <c r="B4772" s="78"/>
      <c r="C4772" s="113" t="str">
        <f t="shared" si="75"/>
        <v xml:space="preserve">C4767 - </v>
      </c>
      <c r="D4772" s="77"/>
      <c r="E4772" s="111"/>
      <c r="F4772" s="77"/>
      <c r="G4772" s="79"/>
      <c r="H4772" s="77"/>
      <c r="I4772" s="77"/>
    </row>
    <row r="4773" spans="1:9" x14ac:dyDescent="0.25">
      <c r="A4773" s="13" t="s">
        <v>15550</v>
      </c>
      <c r="B4773" s="78"/>
      <c r="C4773" s="113" t="str">
        <f t="shared" si="75"/>
        <v xml:space="preserve">C4768 - </v>
      </c>
      <c r="D4773" s="77"/>
      <c r="E4773" s="111"/>
      <c r="F4773" s="77"/>
      <c r="G4773" s="79"/>
      <c r="H4773" s="77"/>
      <c r="I4773" s="77"/>
    </row>
    <row r="4774" spans="1:9" x14ac:dyDescent="0.25">
      <c r="A4774" s="13" t="s">
        <v>15551</v>
      </c>
      <c r="B4774" s="78"/>
      <c r="C4774" s="113" t="str">
        <f t="shared" si="75"/>
        <v xml:space="preserve">C4769 - </v>
      </c>
      <c r="D4774" s="77"/>
      <c r="E4774" s="111"/>
      <c r="F4774" s="77"/>
      <c r="G4774" s="79"/>
      <c r="H4774" s="77"/>
      <c r="I4774" s="77"/>
    </row>
    <row r="4775" spans="1:9" x14ac:dyDescent="0.25">
      <c r="A4775" s="13" t="s">
        <v>15552</v>
      </c>
      <c r="B4775" s="78"/>
      <c r="C4775" s="113" t="str">
        <f t="shared" si="75"/>
        <v xml:space="preserve">C4770 - </v>
      </c>
      <c r="D4775" s="77"/>
      <c r="E4775" s="111"/>
      <c r="F4775" s="77"/>
      <c r="G4775" s="79"/>
      <c r="H4775" s="77"/>
      <c r="I4775" s="77"/>
    </row>
    <row r="4776" spans="1:9" x14ac:dyDescent="0.25">
      <c r="A4776" s="13" t="s">
        <v>15553</v>
      </c>
      <c r="B4776" s="78"/>
      <c r="C4776" s="113" t="str">
        <f t="shared" si="75"/>
        <v xml:space="preserve">C4771 - </v>
      </c>
      <c r="D4776" s="77"/>
      <c r="E4776" s="111"/>
      <c r="F4776" s="77"/>
      <c r="G4776" s="79"/>
      <c r="H4776" s="77"/>
      <c r="I4776" s="77"/>
    </row>
    <row r="4777" spans="1:9" x14ac:dyDescent="0.25">
      <c r="A4777" s="13" t="s">
        <v>15554</v>
      </c>
      <c r="B4777" s="78"/>
      <c r="C4777" s="113" t="str">
        <f t="shared" si="75"/>
        <v xml:space="preserve">C4772 - </v>
      </c>
      <c r="D4777" s="77"/>
      <c r="E4777" s="111"/>
      <c r="F4777" s="77"/>
      <c r="G4777" s="79"/>
      <c r="H4777" s="77"/>
      <c r="I4777" s="77"/>
    </row>
    <row r="4778" spans="1:9" x14ac:dyDescent="0.25">
      <c r="A4778" s="13" t="s">
        <v>15555</v>
      </c>
      <c r="B4778" s="78"/>
      <c r="C4778" s="113" t="str">
        <f t="shared" si="75"/>
        <v xml:space="preserve">C4773 - </v>
      </c>
      <c r="D4778" s="77"/>
      <c r="E4778" s="111"/>
      <c r="F4778" s="77"/>
      <c r="G4778" s="79"/>
      <c r="H4778" s="77"/>
      <c r="I4778" s="77"/>
    </row>
    <row r="4779" spans="1:9" x14ac:dyDescent="0.25">
      <c r="A4779" s="13" t="s">
        <v>15556</v>
      </c>
      <c r="B4779" s="78"/>
      <c r="C4779" s="113" t="str">
        <f t="shared" si="75"/>
        <v xml:space="preserve">C4774 - </v>
      </c>
      <c r="D4779" s="77"/>
      <c r="E4779" s="111"/>
      <c r="F4779" s="77"/>
      <c r="G4779" s="79"/>
      <c r="H4779" s="77"/>
      <c r="I4779" s="77"/>
    </row>
    <row r="4780" spans="1:9" x14ac:dyDescent="0.25">
      <c r="A4780" s="13" t="s">
        <v>15557</v>
      </c>
      <c r="B4780" s="78"/>
      <c r="C4780" s="113" t="str">
        <f t="shared" si="75"/>
        <v xml:space="preserve">C4775 - </v>
      </c>
      <c r="D4780" s="77"/>
      <c r="E4780" s="111"/>
      <c r="F4780" s="77"/>
      <c r="G4780" s="79"/>
      <c r="H4780" s="77"/>
      <c r="I4780" s="77"/>
    </row>
    <row r="4781" spans="1:9" x14ac:dyDescent="0.25">
      <c r="A4781" s="13" t="s">
        <v>15558</v>
      </c>
      <c r="B4781" s="78"/>
      <c r="C4781" s="113" t="str">
        <f t="shared" si="75"/>
        <v xml:space="preserve">C4776 - </v>
      </c>
      <c r="D4781" s="77"/>
      <c r="E4781" s="111"/>
      <c r="F4781" s="77"/>
      <c r="G4781" s="79"/>
      <c r="H4781" s="77"/>
      <c r="I4781" s="77"/>
    </row>
    <row r="4782" spans="1:9" x14ac:dyDescent="0.25">
      <c r="A4782" s="13" t="s">
        <v>15559</v>
      </c>
      <c r="B4782" s="78"/>
      <c r="C4782" s="113" t="str">
        <f t="shared" si="75"/>
        <v xml:space="preserve">C4777 - </v>
      </c>
      <c r="D4782" s="77"/>
      <c r="E4782" s="111"/>
      <c r="F4782" s="77"/>
      <c r="G4782" s="79"/>
      <c r="H4782" s="77"/>
      <c r="I4782" s="77"/>
    </row>
    <row r="4783" spans="1:9" x14ac:dyDescent="0.25">
      <c r="A4783" s="13" t="s">
        <v>15560</v>
      </c>
      <c r="B4783" s="78"/>
      <c r="C4783" s="113" t="str">
        <f t="shared" si="75"/>
        <v xml:space="preserve">C4778 - </v>
      </c>
      <c r="D4783" s="77"/>
      <c r="E4783" s="111"/>
      <c r="F4783" s="77"/>
      <c r="G4783" s="79"/>
      <c r="H4783" s="77"/>
      <c r="I4783" s="77"/>
    </row>
    <row r="4784" spans="1:9" x14ac:dyDescent="0.25">
      <c r="A4784" s="13" t="s">
        <v>15561</v>
      </c>
      <c r="B4784" s="78"/>
      <c r="C4784" s="113" t="str">
        <f t="shared" si="75"/>
        <v xml:space="preserve">C4779 - </v>
      </c>
      <c r="D4784" s="77"/>
      <c r="E4784" s="111"/>
      <c r="F4784" s="77"/>
      <c r="G4784" s="79"/>
      <c r="H4784" s="77"/>
      <c r="I4784" s="77"/>
    </row>
    <row r="4785" spans="1:9" x14ac:dyDescent="0.25">
      <c r="A4785" s="13" t="s">
        <v>15562</v>
      </c>
      <c r="B4785" s="78"/>
      <c r="C4785" s="113" t="str">
        <f t="shared" si="75"/>
        <v xml:space="preserve">C4780 - </v>
      </c>
      <c r="D4785" s="77"/>
      <c r="E4785" s="111"/>
      <c r="F4785" s="77"/>
      <c r="G4785" s="79"/>
      <c r="H4785" s="77"/>
      <c r="I4785" s="77"/>
    </row>
    <row r="4786" spans="1:9" x14ac:dyDescent="0.25">
      <c r="A4786" s="13" t="s">
        <v>15563</v>
      </c>
      <c r="B4786" s="78"/>
      <c r="C4786" s="113" t="str">
        <f t="shared" si="75"/>
        <v xml:space="preserve">C4781 - </v>
      </c>
      <c r="D4786" s="77"/>
      <c r="E4786" s="111"/>
      <c r="F4786" s="77"/>
      <c r="G4786" s="79"/>
      <c r="H4786" s="77"/>
      <c r="I4786" s="77"/>
    </row>
    <row r="4787" spans="1:9" x14ac:dyDescent="0.25">
      <c r="A4787" s="13" t="s">
        <v>15564</v>
      </c>
      <c r="B4787" s="78"/>
      <c r="C4787" s="113" t="str">
        <f t="shared" si="75"/>
        <v xml:space="preserve">C4782 - </v>
      </c>
      <c r="D4787" s="77"/>
      <c r="E4787" s="111"/>
      <c r="F4787" s="77"/>
      <c r="G4787" s="79"/>
      <c r="H4787" s="77"/>
      <c r="I4787" s="77"/>
    </row>
    <row r="4788" spans="1:9" x14ac:dyDescent="0.25">
      <c r="A4788" s="13" t="s">
        <v>15565</v>
      </c>
      <c r="B4788" s="78"/>
      <c r="C4788" s="113" t="str">
        <f t="shared" si="75"/>
        <v xml:space="preserve">C4783 - </v>
      </c>
      <c r="D4788" s="77"/>
      <c r="E4788" s="111"/>
      <c r="F4788" s="77"/>
      <c r="G4788" s="79"/>
      <c r="H4788" s="77"/>
      <c r="I4788" s="77"/>
    </row>
    <row r="4789" spans="1:9" x14ac:dyDescent="0.25">
      <c r="A4789" s="13" t="s">
        <v>15566</v>
      </c>
      <c r="B4789" s="78"/>
      <c r="C4789" s="113" t="str">
        <f t="shared" si="75"/>
        <v xml:space="preserve">C4784 - </v>
      </c>
      <c r="D4789" s="77"/>
      <c r="E4789" s="111"/>
      <c r="F4789" s="77"/>
      <c r="G4789" s="79"/>
      <c r="H4789" s="77"/>
      <c r="I4789" s="77"/>
    </row>
    <row r="4790" spans="1:9" x14ac:dyDescent="0.25">
      <c r="A4790" s="13" t="s">
        <v>15567</v>
      </c>
      <c r="B4790" s="78"/>
      <c r="C4790" s="113" t="str">
        <f t="shared" si="75"/>
        <v xml:space="preserve">C4785 - </v>
      </c>
      <c r="D4790" s="77"/>
      <c r="E4790" s="111"/>
      <c r="F4790" s="77"/>
      <c r="G4790" s="79"/>
      <c r="H4790" s="77"/>
      <c r="I4790" s="77"/>
    </row>
    <row r="4791" spans="1:9" x14ac:dyDescent="0.25">
      <c r="A4791" s="13" t="s">
        <v>15568</v>
      </c>
      <c r="B4791" s="78"/>
      <c r="C4791" s="113" t="str">
        <f t="shared" si="75"/>
        <v xml:space="preserve">C4786 - </v>
      </c>
      <c r="D4791" s="77"/>
      <c r="E4791" s="111"/>
      <c r="F4791" s="77"/>
      <c r="G4791" s="79"/>
      <c r="H4791" s="77"/>
      <c r="I4791" s="77"/>
    </row>
    <row r="4792" spans="1:9" x14ac:dyDescent="0.25">
      <c r="A4792" s="13" t="s">
        <v>15569</v>
      </c>
      <c r="B4792" s="78"/>
      <c r="C4792" s="113" t="str">
        <f t="shared" si="75"/>
        <v xml:space="preserve">C4787 - </v>
      </c>
      <c r="D4792" s="77"/>
      <c r="E4792" s="111"/>
      <c r="F4792" s="77"/>
      <c r="G4792" s="79"/>
      <c r="H4792" s="77"/>
      <c r="I4792" s="77"/>
    </row>
    <row r="4793" spans="1:9" x14ac:dyDescent="0.25">
      <c r="A4793" s="13" t="s">
        <v>15570</v>
      </c>
      <c r="B4793" s="78"/>
      <c r="C4793" s="113" t="str">
        <f t="shared" si="75"/>
        <v xml:space="preserve">C4788 - </v>
      </c>
      <c r="D4793" s="77"/>
      <c r="E4793" s="111"/>
      <c r="F4793" s="77"/>
      <c r="G4793" s="79"/>
      <c r="H4793" s="77"/>
      <c r="I4793" s="77"/>
    </row>
    <row r="4794" spans="1:9" x14ac:dyDescent="0.25">
      <c r="A4794" s="13" t="s">
        <v>15571</v>
      </c>
      <c r="B4794" s="78"/>
      <c r="C4794" s="113" t="str">
        <f t="shared" si="75"/>
        <v xml:space="preserve">C4789 - </v>
      </c>
      <c r="D4794" s="77"/>
      <c r="E4794" s="111"/>
      <c r="F4794" s="77"/>
      <c r="G4794" s="79"/>
      <c r="H4794" s="77"/>
      <c r="I4794" s="77"/>
    </row>
    <row r="4795" spans="1:9" x14ac:dyDescent="0.25">
      <c r="A4795" s="13" t="s">
        <v>15572</v>
      </c>
      <c r="B4795" s="78"/>
      <c r="C4795" s="113" t="str">
        <f t="shared" si="75"/>
        <v xml:space="preserve">C4790 - </v>
      </c>
      <c r="D4795" s="77"/>
      <c r="E4795" s="111"/>
      <c r="F4795" s="77"/>
      <c r="G4795" s="79"/>
      <c r="H4795" s="77"/>
      <c r="I4795" s="77"/>
    </row>
    <row r="4796" spans="1:9" x14ac:dyDescent="0.25">
      <c r="A4796" s="13" t="s">
        <v>15573</v>
      </c>
      <c r="B4796" s="78"/>
      <c r="C4796" s="113" t="str">
        <f t="shared" si="75"/>
        <v xml:space="preserve">C4791 - </v>
      </c>
      <c r="D4796" s="77"/>
      <c r="E4796" s="111"/>
      <c r="F4796" s="77"/>
      <c r="G4796" s="79"/>
      <c r="H4796" s="77"/>
      <c r="I4796" s="77"/>
    </row>
    <row r="4797" spans="1:9" x14ac:dyDescent="0.25">
      <c r="A4797" s="13" t="s">
        <v>15574</v>
      </c>
      <c r="B4797" s="78"/>
      <c r="C4797" s="113" t="str">
        <f t="shared" si="75"/>
        <v xml:space="preserve">C4792 - </v>
      </c>
      <c r="D4797" s="77"/>
      <c r="E4797" s="111"/>
      <c r="F4797" s="77"/>
      <c r="G4797" s="79"/>
      <c r="H4797" s="77"/>
      <c r="I4797" s="77"/>
    </row>
    <row r="4798" spans="1:9" x14ac:dyDescent="0.25">
      <c r="A4798" s="13" t="s">
        <v>15575</v>
      </c>
      <c r="B4798" s="78"/>
      <c r="C4798" s="113" t="str">
        <f t="shared" si="75"/>
        <v xml:space="preserve">C4793 - </v>
      </c>
      <c r="D4798" s="77"/>
      <c r="E4798" s="111"/>
      <c r="F4798" s="77"/>
      <c r="G4798" s="79"/>
      <c r="H4798" s="77"/>
      <c r="I4798" s="77"/>
    </row>
    <row r="4799" spans="1:9" x14ac:dyDescent="0.25">
      <c r="A4799" s="13" t="s">
        <v>15576</v>
      </c>
      <c r="B4799" s="78"/>
      <c r="C4799" s="113" t="str">
        <f t="shared" si="75"/>
        <v xml:space="preserve">C4794 - </v>
      </c>
      <c r="D4799" s="77"/>
      <c r="E4799" s="111"/>
      <c r="F4799" s="77"/>
      <c r="G4799" s="79"/>
      <c r="H4799" s="77"/>
      <c r="I4799" s="77"/>
    </row>
    <row r="4800" spans="1:9" x14ac:dyDescent="0.25">
      <c r="A4800" s="13" t="s">
        <v>15577</v>
      </c>
      <c r="B4800" s="78"/>
      <c r="C4800" s="113" t="str">
        <f t="shared" si="75"/>
        <v xml:space="preserve">C4795 - </v>
      </c>
      <c r="D4800" s="77"/>
      <c r="E4800" s="111"/>
      <c r="F4800" s="77"/>
      <c r="G4800" s="79"/>
      <c r="H4800" s="77"/>
      <c r="I4800" s="77"/>
    </row>
    <row r="4801" spans="1:9" x14ac:dyDescent="0.25">
      <c r="A4801" s="13" t="s">
        <v>15578</v>
      </c>
      <c r="B4801" s="78"/>
      <c r="C4801" s="113" t="str">
        <f t="shared" si="75"/>
        <v xml:space="preserve">C4796 - </v>
      </c>
      <c r="D4801" s="77"/>
      <c r="E4801" s="111"/>
      <c r="F4801" s="77"/>
      <c r="G4801" s="79"/>
      <c r="H4801" s="77"/>
      <c r="I4801" s="77"/>
    </row>
    <row r="4802" spans="1:9" x14ac:dyDescent="0.25">
      <c r="A4802" s="13" t="s">
        <v>15579</v>
      </c>
      <c r="B4802" s="78"/>
      <c r="C4802" s="113" t="str">
        <f t="shared" si="75"/>
        <v xml:space="preserve">C4797 - </v>
      </c>
      <c r="D4802" s="77"/>
      <c r="E4802" s="111"/>
      <c r="F4802" s="77"/>
      <c r="G4802" s="79"/>
      <c r="H4802" s="77"/>
      <c r="I4802" s="77"/>
    </row>
    <row r="4803" spans="1:9" x14ac:dyDescent="0.25">
      <c r="A4803" s="13" t="s">
        <v>15580</v>
      </c>
      <c r="B4803" s="78"/>
      <c r="C4803" s="113" t="str">
        <f t="shared" si="75"/>
        <v xml:space="preserve">C4798 - </v>
      </c>
      <c r="D4803" s="77"/>
      <c r="E4803" s="111"/>
      <c r="F4803" s="77"/>
      <c r="G4803" s="79"/>
      <c r="H4803" s="77"/>
      <c r="I4803" s="77"/>
    </row>
    <row r="4804" spans="1:9" x14ac:dyDescent="0.25">
      <c r="A4804" s="13" t="s">
        <v>15581</v>
      </c>
      <c r="B4804" s="78"/>
      <c r="C4804" s="113" t="str">
        <f t="shared" si="75"/>
        <v xml:space="preserve">C4799 - </v>
      </c>
      <c r="D4804" s="77"/>
      <c r="E4804" s="111"/>
      <c r="F4804" s="77"/>
      <c r="G4804" s="79"/>
      <c r="H4804" s="77"/>
      <c r="I4804" s="77"/>
    </row>
    <row r="4805" spans="1:9" x14ac:dyDescent="0.25">
      <c r="A4805" s="13" t="s">
        <v>15582</v>
      </c>
      <c r="B4805" s="78"/>
      <c r="C4805" s="113" t="str">
        <f t="shared" si="75"/>
        <v xml:space="preserve">C4800 - </v>
      </c>
      <c r="D4805" s="77"/>
      <c r="E4805" s="111"/>
      <c r="F4805" s="77"/>
      <c r="G4805" s="79"/>
      <c r="H4805" s="77"/>
      <c r="I4805" s="77"/>
    </row>
    <row r="4806" spans="1:9" x14ac:dyDescent="0.25">
      <c r="A4806" s="13" t="s">
        <v>15583</v>
      </c>
      <c r="B4806" s="78"/>
      <c r="C4806" s="113" t="str">
        <f t="shared" ref="C4806:C4869" si="76">A4806&amp;" - "&amp;B4806</f>
        <v xml:space="preserve">C4801 - </v>
      </c>
      <c r="D4806" s="77"/>
      <c r="E4806" s="111"/>
      <c r="F4806" s="77"/>
      <c r="G4806" s="79"/>
      <c r="H4806" s="77"/>
      <c r="I4806" s="77"/>
    </row>
    <row r="4807" spans="1:9" x14ac:dyDescent="0.25">
      <c r="A4807" s="13" t="s">
        <v>15584</v>
      </c>
      <c r="B4807" s="78"/>
      <c r="C4807" s="113" t="str">
        <f t="shared" si="76"/>
        <v xml:space="preserve">C4802 - </v>
      </c>
      <c r="D4807" s="77"/>
      <c r="E4807" s="111"/>
      <c r="F4807" s="77"/>
      <c r="G4807" s="79"/>
      <c r="H4807" s="77"/>
      <c r="I4807" s="77"/>
    </row>
    <row r="4808" spans="1:9" x14ac:dyDescent="0.25">
      <c r="A4808" s="13" t="s">
        <v>15585</v>
      </c>
      <c r="B4808" s="78"/>
      <c r="C4808" s="113" t="str">
        <f t="shared" si="76"/>
        <v xml:space="preserve">C4803 - </v>
      </c>
      <c r="D4808" s="77"/>
      <c r="E4808" s="111"/>
      <c r="F4808" s="77"/>
      <c r="G4808" s="79"/>
      <c r="H4808" s="77"/>
      <c r="I4808" s="77"/>
    </row>
    <row r="4809" spans="1:9" x14ac:dyDescent="0.25">
      <c r="A4809" s="13" t="s">
        <v>15586</v>
      </c>
      <c r="B4809" s="78"/>
      <c r="C4809" s="113" t="str">
        <f t="shared" si="76"/>
        <v xml:space="preserve">C4804 - </v>
      </c>
      <c r="D4809" s="77"/>
      <c r="E4809" s="111"/>
      <c r="F4809" s="77"/>
      <c r="G4809" s="79"/>
      <c r="H4809" s="77"/>
      <c r="I4809" s="77"/>
    </row>
    <row r="4810" spans="1:9" x14ac:dyDescent="0.25">
      <c r="A4810" s="13" t="s">
        <v>15587</v>
      </c>
      <c r="B4810" s="78"/>
      <c r="C4810" s="113" t="str">
        <f t="shared" si="76"/>
        <v xml:space="preserve">C4805 - </v>
      </c>
      <c r="D4810" s="77"/>
      <c r="E4810" s="111"/>
      <c r="F4810" s="77"/>
      <c r="G4810" s="79"/>
      <c r="H4810" s="77"/>
      <c r="I4810" s="77"/>
    </row>
    <row r="4811" spans="1:9" x14ac:dyDescent="0.25">
      <c r="A4811" s="13" t="s">
        <v>15588</v>
      </c>
      <c r="B4811" s="78"/>
      <c r="C4811" s="113" t="str">
        <f t="shared" si="76"/>
        <v xml:space="preserve">C4806 - </v>
      </c>
      <c r="D4811" s="77"/>
      <c r="E4811" s="111"/>
      <c r="F4811" s="77"/>
      <c r="G4811" s="79"/>
      <c r="H4811" s="77"/>
      <c r="I4811" s="77"/>
    </row>
    <row r="4812" spans="1:9" x14ac:dyDescent="0.25">
      <c r="A4812" s="13" t="s">
        <v>15589</v>
      </c>
      <c r="B4812" s="78"/>
      <c r="C4812" s="113" t="str">
        <f t="shared" si="76"/>
        <v xml:space="preserve">C4807 - </v>
      </c>
      <c r="D4812" s="77"/>
      <c r="E4812" s="111"/>
      <c r="F4812" s="77"/>
      <c r="G4812" s="79"/>
      <c r="H4812" s="77"/>
      <c r="I4812" s="77"/>
    </row>
    <row r="4813" spans="1:9" x14ac:dyDescent="0.25">
      <c r="A4813" s="13" t="s">
        <v>15590</v>
      </c>
      <c r="B4813" s="78"/>
      <c r="C4813" s="113" t="str">
        <f t="shared" si="76"/>
        <v xml:space="preserve">C4808 - </v>
      </c>
      <c r="D4813" s="77"/>
      <c r="E4813" s="111"/>
      <c r="F4813" s="77"/>
      <c r="G4813" s="79"/>
      <c r="H4813" s="77"/>
      <c r="I4813" s="77"/>
    </row>
    <row r="4814" spans="1:9" x14ac:dyDescent="0.25">
      <c r="A4814" s="13" t="s">
        <v>15591</v>
      </c>
      <c r="B4814" s="78"/>
      <c r="C4814" s="113" t="str">
        <f t="shared" si="76"/>
        <v xml:space="preserve">C4809 - </v>
      </c>
      <c r="D4814" s="77"/>
      <c r="E4814" s="111"/>
      <c r="F4814" s="77"/>
      <c r="G4814" s="79"/>
      <c r="H4814" s="77"/>
      <c r="I4814" s="77"/>
    </row>
    <row r="4815" spans="1:9" x14ac:dyDescent="0.25">
      <c r="A4815" s="13" t="s">
        <v>15592</v>
      </c>
      <c r="B4815" s="78"/>
      <c r="C4815" s="113" t="str">
        <f t="shared" si="76"/>
        <v xml:space="preserve">C4810 - </v>
      </c>
      <c r="D4815" s="77"/>
      <c r="E4815" s="111"/>
      <c r="F4815" s="77"/>
      <c r="G4815" s="79"/>
      <c r="H4815" s="77"/>
      <c r="I4815" s="77"/>
    </row>
    <row r="4816" spans="1:9" x14ac:dyDescent="0.25">
      <c r="A4816" s="13" t="s">
        <v>15593</v>
      </c>
      <c r="B4816" s="78"/>
      <c r="C4816" s="113" t="str">
        <f t="shared" si="76"/>
        <v xml:space="preserve">C4811 - </v>
      </c>
      <c r="D4816" s="77"/>
      <c r="E4816" s="111"/>
      <c r="F4816" s="77"/>
      <c r="G4816" s="79"/>
      <c r="H4816" s="77"/>
      <c r="I4816" s="77"/>
    </row>
    <row r="4817" spans="1:9" x14ac:dyDescent="0.25">
      <c r="A4817" s="13" t="s">
        <v>15594</v>
      </c>
      <c r="B4817" s="78"/>
      <c r="C4817" s="113" t="str">
        <f t="shared" si="76"/>
        <v xml:space="preserve">C4812 - </v>
      </c>
      <c r="D4817" s="77"/>
      <c r="E4817" s="111"/>
      <c r="F4817" s="77"/>
      <c r="G4817" s="79"/>
      <c r="H4817" s="77"/>
      <c r="I4817" s="77"/>
    </row>
    <row r="4818" spans="1:9" x14ac:dyDescent="0.25">
      <c r="A4818" s="13" t="s">
        <v>15595</v>
      </c>
      <c r="B4818" s="78"/>
      <c r="C4818" s="113" t="str">
        <f t="shared" si="76"/>
        <v xml:space="preserve">C4813 - </v>
      </c>
      <c r="D4818" s="77"/>
      <c r="E4818" s="111"/>
      <c r="F4818" s="77"/>
      <c r="G4818" s="79"/>
      <c r="H4818" s="77"/>
      <c r="I4818" s="77"/>
    </row>
    <row r="4819" spans="1:9" x14ac:dyDescent="0.25">
      <c r="A4819" s="13" t="s">
        <v>15596</v>
      </c>
      <c r="B4819" s="78"/>
      <c r="C4819" s="113" t="str">
        <f t="shared" si="76"/>
        <v xml:space="preserve">C4814 - </v>
      </c>
      <c r="D4819" s="77"/>
      <c r="E4819" s="111"/>
      <c r="F4819" s="77"/>
      <c r="G4819" s="79"/>
      <c r="H4819" s="77"/>
      <c r="I4819" s="77"/>
    </row>
    <row r="4820" spans="1:9" x14ac:dyDescent="0.25">
      <c r="A4820" s="13" t="s">
        <v>15597</v>
      </c>
      <c r="B4820" s="78"/>
      <c r="C4820" s="113" t="str">
        <f t="shared" si="76"/>
        <v xml:space="preserve">C4815 - </v>
      </c>
      <c r="D4820" s="77"/>
      <c r="E4820" s="111"/>
      <c r="F4820" s="77"/>
      <c r="G4820" s="79"/>
      <c r="H4820" s="77"/>
      <c r="I4820" s="77"/>
    </row>
    <row r="4821" spans="1:9" x14ac:dyDescent="0.25">
      <c r="A4821" s="13" t="s">
        <v>15598</v>
      </c>
      <c r="B4821" s="78"/>
      <c r="C4821" s="113" t="str">
        <f t="shared" si="76"/>
        <v xml:space="preserve">C4816 - </v>
      </c>
      <c r="D4821" s="77"/>
      <c r="E4821" s="111"/>
      <c r="F4821" s="77"/>
      <c r="G4821" s="79"/>
      <c r="H4821" s="77"/>
      <c r="I4821" s="77"/>
    </row>
    <row r="4822" spans="1:9" x14ac:dyDescent="0.25">
      <c r="A4822" s="13" t="s">
        <v>15599</v>
      </c>
      <c r="B4822" s="78"/>
      <c r="C4822" s="113" t="str">
        <f t="shared" si="76"/>
        <v xml:space="preserve">C4817 - </v>
      </c>
      <c r="D4822" s="77"/>
      <c r="E4822" s="111"/>
      <c r="F4822" s="77"/>
      <c r="G4822" s="79"/>
      <c r="H4822" s="77"/>
      <c r="I4822" s="77"/>
    </row>
    <row r="4823" spans="1:9" x14ac:dyDescent="0.25">
      <c r="A4823" s="13" t="s">
        <v>15600</v>
      </c>
      <c r="B4823" s="78"/>
      <c r="C4823" s="113" t="str">
        <f t="shared" si="76"/>
        <v xml:space="preserve">C4818 - </v>
      </c>
      <c r="D4823" s="77"/>
      <c r="E4823" s="111"/>
      <c r="F4823" s="77"/>
      <c r="G4823" s="79"/>
      <c r="H4823" s="77"/>
      <c r="I4823" s="77"/>
    </row>
    <row r="4824" spans="1:9" x14ac:dyDescent="0.25">
      <c r="A4824" s="13" t="s">
        <v>15601</v>
      </c>
      <c r="B4824" s="78"/>
      <c r="C4824" s="113" t="str">
        <f t="shared" si="76"/>
        <v xml:space="preserve">C4819 - </v>
      </c>
      <c r="D4824" s="77"/>
      <c r="E4824" s="111"/>
      <c r="F4824" s="77"/>
      <c r="G4824" s="79"/>
      <c r="H4824" s="77"/>
      <c r="I4824" s="77"/>
    </row>
    <row r="4825" spans="1:9" x14ac:dyDescent="0.25">
      <c r="A4825" s="13" t="s">
        <v>15602</v>
      </c>
      <c r="B4825" s="78"/>
      <c r="C4825" s="113" t="str">
        <f t="shared" si="76"/>
        <v xml:space="preserve">C4820 - </v>
      </c>
      <c r="D4825" s="77"/>
      <c r="E4825" s="111"/>
      <c r="F4825" s="77"/>
      <c r="G4825" s="79"/>
      <c r="H4825" s="77"/>
      <c r="I4825" s="77"/>
    </row>
    <row r="4826" spans="1:9" x14ac:dyDescent="0.25">
      <c r="A4826" s="13" t="s">
        <v>15603</v>
      </c>
      <c r="B4826" s="78"/>
      <c r="C4826" s="113" t="str">
        <f t="shared" si="76"/>
        <v xml:space="preserve">C4821 - </v>
      </c>
      <c r="D4826" s="77"/>
      <c r="E4826" s="111"/>
      <c r="F4826" s="77"/>
      <c r="G4826" s="79"/>
      <c r="H4826" s="77"/>
      <c r="I4826" s="77"/>
    </row>
    <row r="4827" spans="1:9" x14ac:dyDescent="0.25">
      <c r="A4827" s="13" t="s">
        <v>15604</v>
      </c>
      <c r="B4827" s="78"/>
      <c r="C4827" s="113" t="str">
        <f t="shared" si="76"/>
        <v xml:space="preserve">C4822 - </v>
      </c>
      <c r="D4827" s="77"/>
      <c r="E4827" s="111"/>
      <c r="F4827" s="77"/>
      <c r="G4827" s="79"/>
      <c r="H4827" s="77"/>
      <c r="I4827" s="77"/>
    </row>
    <row r="4828" spans="1:9" x14ac:dyDescent="0.25">
      <c r="A4828" s="13" t="s">
        <v>15605</v>
      </c>
      <c r="B4828" s="78"/>
      <c r="C4828" s="113" t="str">
        <f t="shared" si="76"/>
        <v xml:space="preserve">C4823 - </v>
      </c>
      <c r="D4828" s="77"/>
      <c r="E4828" s="111"/>
      <c r="F4828" s="77"/>
      <c r="G4828" s="79"/>
      <c r="H4828" s="77"/>
      <c r="I4828" s="77"/>
    </row>
    <row r="4829" spans="1:9" x14ac:dyDescent="0.25">
      <c r="A4829" s="13" t="s">
        <v>15606</v>
      </c>
      <c r="B4829" s="78"/>
      <c r="C4829" s="113" t="str">
        <f t="shared" si="76"/>
        <v xml:space="preserve">C4824 - </v>
      </c>
      <c r="D4829" s="77"/>
      <c r="E4829" s="111"/>
      <c r="F4829" s="77"/>
      <c r="G4829" s="79"/>
      <c r="H4829" s="77"/>
      <c r="I4829" s="77"/>
    </row>
    <row r="4830" spans="1:9" x14ac:dyDescent="0.25">
      <c r="A4830" s="13" t="s">
        <v>15607</v>
      </c>
      <c r="B4830" s="78"/>
      <c r="C4830" s="113" t="str">
        <f t="shared" si="76"/>
        <v xml:space="preserve">C4825 - </v>
      </c>
      <c r="D4830" s="77"/>
      <c r="E4830" s="111"/>
      <c r="F4830" s="77"/>
      <c r="G4830" s="79"/>
      <c r="H4830" s="77"/>
      <c r="I4830" s="77"/>
    </row>
    <row r="4831" spans="1:9" x14ac:dyDescent="0.25">
      <c r="A4831" s="13" t="s">
        <v>15608</v>
      </c>
      <c r="B4831" s="78"/>
      <c r="C4831" s="113" t="str">
        <f t="shared" si="76"/>
        <v xml:space="preserve">C4826 - </v>
      </c>
      <c r="D4831" s="77"/>
      <c r="E4831" s="111"/>
      <c r="F4831" s="77"/>
      <c r="G4831" s="79"/>
      <c r="H4831" s="77"/>
      <c r="I4831" s="77"/>
    </row>
    <row r="4832" spans="1:9" x14ac:dyDescent="0.25">
      <c r="A4832" s="13" t="s">
        <v>15609</v>
      </c>
      <c r="B4832" s="78"/>
      <c r="C4832" s="113" t="str">
        <f t="shared" si="76"/>
        <v xml:space="preserve">C4827 - </v>
      </c>
      <c r="D4832" s="77"/>
      <c r="E4832" s="111"/>
      <c r="F4832" s="77"/>
      <c r="G4832" s="79"/>
      <c r="H4832" s="77"/>
      <c r="I4832" s="77"/>
    </row>
    <row r="4833" spans="1:9" x14ac:dyDescent="0.25">
      <c r="A4833" s="13" t="s">
        <v>15610</v>
      </c>
      <c r="B4833" s="78"/>
      <c r="C4833" s="113" t="str">
        <f t="shared" si="76"/>
        <v xml:space="preserve">C4828 - </v>
      </c>
      <c r="D4833" s="77"/>
      <c r="E4833" s="111"/>
      <c r="F4833" s="77"/>
      <c r="G4833" s="79"/>
      <c r="H4833" s="77"/>
      <c r="I4833" s="77"/>
    </row>
    <row r="4834" spans="1:9" x14ac:dyDescent="0.25">
      <c r="A4834" s="13" t="s">
        <v>15611</v>
      </c>
      <c r="B4834" s="78"/>
      <c r="C4834" s="113" t="str">
        <f t="shared" si="76"/>
        <v xml:space="preserve">C4829 - </v>
      </c>
      <c r="D4834" s="77"/>
      <c r="E4834" s="111"/>
      <c r="F4834" s="77"/>
      <c r="G4834" s="79"/>
      <c r="H4834" s="77"/>
      <c r="I4834" s="77"/>
    </row>
    <row r="4835" spans="1:9" x14ac:dyDescent="0.25">
      <c r="A4835" s="13" t="s">
        <v>15612</v>
      </c>
      <c r="B4835" s="78"/>
      <c r="C4835" s="113" t="str">
        <f t="shared" si="76"/>
        <v xml:space="preserve">C4830 - </v>
      </c>
      <c r="D4835" s="77"/>
      <c r="E4835" s="111"/>
      <c r="F4835" s="77"/>
      <c r="G4835" s="79"/>
      <c r="H4835" s="77"/>
      <c r="I4835" s="77"/>
    </row>
    <row r="4836" spans="1:9" x14ac:dyDescent="0.25">
      <c r="A4836" s="13" t="s">
        <v>15613</v>
      </c>
      <c r="B4836" s="78"/>
      <c r="C4836" s="113" t="str">
        <f t="shared" si="76"/>
        <v xml:space="preserve">C4831 - </v>
      </c>
      <c r="D4836" s="77"/>
      <c r="E4836" s="111"/>
      <c r="F4836" s="77"/>
      <c r="G4836" s="79"/>
      <c r="H4836" s="77"/>
      <c r="I4836" s="77"/>
    </row>
    <row r="4837" spans="1:9" x14ac:dyDescent="0.25">
      <c r="A4837" s="13" t="s">
        <v>15614</v>
      </c>
      <c r="B4837" s="78"/>
      <c r="C4837" s="113" t="str">
        <f t="shared" si="76"/>
        <v xml:space="preserve">C4832 - </v>
      </c>
      <c r="D4837" s="77"/>
      <c r="E4837" s="111"/>
      <c r="F4837" s="77"/>
      <c r="G4837" s="79"/>
      <c r="H4837" s="77"/>
      <c r="I4837" s="77"/>
    </row>
    <row r="4838" spans="1:9" x14ac:dyDescent="0.25">
      <c r="A4838" s="13" t="s">
        <v>15615</v>
      </c>
      <c r="B4838" s="78"/>
      <c r="C4838" s="113" t="str">
        <f t="shared" si="76"/>
        <v xml:space="preserve">C4833 - </v>
      </c>
      <c r="D4838" s="77"/>
      <c r="E4838" s="111"/>
      <c r="F4838" s="77"/>
      <c r="G4838" s="79"/>
      <c r="H4838" s="77"/>
      <c r="I4838" s="77"/>
    </row>
    <row r="4839" spans="1:9" x14ac:dyDescent="0.25">
      <c r="A4839" s="13" t="s">
        <v>15616</v>
      </c>
      <c r="B4839" s="78"/>
      <c r="C4839" s="113" t="str">
        <f t="shared" si="76"/>
        <v xml:space="preserve">C4834 - </v>
      </c>
      <c r="D4839" s="77"/>
      <c r="E4839" s="111"/>
      <c r="F4839" s="77"/>
      <c r="G4839" s="79"/>
      <c r="H4839" s="77"/>
      <c r="I4839" s="77"/>
    </row>
    <row r="4840" spans="1:9" x14ac:dyDescent="0.25">
      <c r="A4840" s="13" t="s">
        <v>15617</v>
      </c>
      <c r="B4840" s="78"/>
      <c r="C4840" s="113" t="str">
        <f t="shared" si="76"/>
        <v xml:space="preserve">C4835 - </v>
      </c>
      <c r="D4840" s="77"/>
      <c r="E4840" s="111"/>
      <c r="F4840" s="77"/>
      <c r="G4840" s="79"/>
      <c r="H4840" s="77"/>
      <c r="I4840" s="77"/>
    </row>
    <row r="4841" spans="1:9" x14ac:dyDescent="0.25">
      <c r="A4841" s="13" t="s">
        <v>15618</v>
      </c>
      <c r="B4841" s="78"/>
      <c r="C4841" s="113" t="str">
        <f t="shared" si="76"/>
        <v xml:space="preserve">C4836 - </v>
      </c>
      <c r="D4841" s="77"/>
      <c r="E4841" s="111"/>
      <c r="F4841" s="77"/>
      <c r="G4841" s="79"/>
      <c r="H4841" s="77"/>
      <c r="I4841" s="77"/>
    </row>
    <row r="4842" spans="1:9" x14ac:dyDescent="0.25">
      <c r="A4842" s="13" t="s">
        <v>15619</v>
      </c>
      <c r="B4842" s="78"/>
      <c r="C4842" s="113" t="str">
        <f t="shared" si="76"/>
        <v xml:space="preserve">C4837 - </v>
      </c>
      <c r="D4842" s="77"/>
      <c r="E4842" s="111"/>
      <c r="F4842" s="77"/>
      <c r="G4842" s="79"/>
      <c r="H4842" s="77"/>
      <c r="I4842" s="77"/>
    </row>
    <row r="4843" spans="1:9" x14ac:dyDescent="0.25">
      <c r="A4843" s="13" t="s">
        <v>15620</v>
      </c>
      <c r="B4843" s="78"/>
      <c r="C4843" s="113" t="str">
        <f t="shared" si="76"/>
        <v xml:space="preserve">C4838 - </v>
      </c>
      <c r="D4843" s="77"/>
      <c r="E4843" s="111"/>
      <c r="F4843" s="77"/>
      <c r="G4843" s="79"/>
      <c r="H4843" s="77"/>
      <c r="I4843" s="77"/>
    </row>
    <row r="4844" spans="1:9" x14ac:dyDescent="0.25">
      <c r="A4844" s="13" t="s">
        <v>15621</v>
      </c>
      <c r="B4844" s="78"/>
      <c r="C4844" s="113" t="str">
        <f t="shared" si="76"/>
        <v xml:space="preserve">C4839 - </v>
      </c>
      <c r="D4844" s="77"/>
      <c r="E4844" s="111"/>
      <c r="F4844" s="77"/>
      <c r="G4844" s="79"/>
      <c r="H4844" s="77"/>
      <c r="I4844" s="77"/>
    </row>
    <row r="4845" spans="1:9" x14ac:dyDescent="0.25">
      <c r="A4845" s="13" t="s">
        <v>15622</v>
      </c>
      <c r="B4845" s="78"/>
      <c r="C4845" s="113" t="str">
        <f t="shared" si="76"/>
        <v xml:space="preserve">C4840 - </v>
      </c>
      <c r="D4845" s="77"/>
      <c r="E4845" s="111"/>
      <c r="F4845" s="77"/>
      <c r="G4845" s="79"/>
      <c r="H4845" s="77"/>
      <c r="I4845" s="77"/>
    </row>
    <row r="4846" spans="1:9" x14ac:dyDescent="0.25">
      <c r="A4846" s="13" t="s">
        <v>15623</v>
      </c>
      <c r="B4846" s="78"/>
      <c r="C4846" s="113" t="str">
        <f t="shared" si="76"/>
        <v xml:space="preserve">C4841 - </v>
      </c>
      <c r="D4846" s="77"/>
      <c r="E4846" s="111"/>
      <c r="F4846" s="77"/>
      <c r="G4846" s="79"/>
      <c r="H4846" s="77"/>
      <c r="I4846" s="77"/>
    </row>
    <row r="4847" spans="1:9" x14ac:dyDescent="0.25">
      <c r="A4847" s="13" t="s">
        <v>15624</v>
      </c>
      <c r="B4847" s="78"/>
      <c r="C4847" s="113" t="str">
        <f t="shared" si="76"/>
        <v xml:space="preserve">C4842 - </v>
      </c>
      <c r="D4847" s="77"/>
      <c r="E4847" s="111"/>
      <c r="F4847" s="77"/>
      <c r="G4847" s="79"/>
      <c r="H4847" s="77"/>
      <c r="I4847" s="77"/>
    </row>
    <row r="4848" spans="1:9" x14ac:dyDescent="0.25">
      <c r="A4848" s="13" t="s">
        <v>15625</v>
      </c>
      <c r="B4848" s="78"/>
      <c r="C4848" s="113" t="str">
        <f t="shared" si="76"/>
        <v xml:space="preserve">C4843 - </v>
      </c>
      <c r="D4848" s="77"/>
      <c r="E4848" s="111"/>
      <c r="F4848" s="77"/>
      <c r="G4848" s="79"/>
      <c r="H4848" s="77"/>
      <c r="I4848" s="77"/>
    </row>
    <row r="4849" spans="1:9" x14ac:dyDescent="0.25">
      <c r="A4849" s="13" t="s">
        <v>15626</v>
      </c>
      <c r="B4849" s="78"/>
      <c r="C4849" s="113" t="str">
        <f t="shared" si="76"/>
        <v xml:space="preserve">C4844 - </v>
      </c>
      <c r="D4849" s="77"/>
      <c r="E4849" s="111"/>
      <c r="F4849" s="77"/>
      <c r="G4849" s="79"/>
      <c r="H4849" s="77"/>
      <c r="I4849" s="77"/>
    </row>
    <row r="4850" spans="1:9" x14ac:dyDescent="0.25">
      <c r="A4850" s="13" t="s">
        <v>15627</v>
      </c>
      <c r="B4850" s="78"/>
      <c r="C4850" s="113" t="str">
        <f t="shared" si="76"/>
        <v xml:space="preserve">C4845 - </v>
      </c>
      <c r="D4850" s="77"/>
      <c r="E4850" s="111"/>
      <c r="F4850" s="77"/>
      <c r="G4850" s="79"/>
      <c r="H4850" s="77"/>
      <c r="I4850" s="77"/>
    </row>
    <row r="4851" spans="1:9" x14ac:dyDescent="0.25">
      <c r="A4851" s="13" t="s">
        <v>15628</v>
      </c>
      <c r="B4851" s="78"/>
      <c r="C4851" s="113" t="str">
        <f t="shared" si="76"/>
        <v xml:space="preserve">C4846 - </v>
      </c>
      <c r="D4851" s="77"/>
      <c r="E4851" s="111"/>
      <c r="F4851" s="77"/>
      <c r="G4851" s="79"/>
      <c r="H4851" s="77"/>
      <c r="I4851" s="77"/>
    </row>
    <row r="4852" spans="1:9" x14ac:dyDescent="0.25">
      <c r="A4852" s="13" t="s">
        <v>15629</v>
      </c>
      <c r="B4852" s="78"/>
      <c r="C4852" s="113" t="str">
        <f t="shared" si="76"/>
        <v xml:space="preserve">C4847 - </v>
      </c>
      <c r="D4852" s="77"/>
      <c r="E4852" s="111"/>
      <c r="F4852" s="77"/>
      <c r="G4852" s="79"/>
      <c r="H4852" s="77"/>
      <c r="I4852" s="77"/>
    </row>
    <row r="4853" spans="1:9" x14ac:dyDescent="0.25">
      <c r="A4853" s="13" t="s">
        <v>15630</v>
      </c>
      <c r="B4853" s="78"/>
      <c r="C4853" s="113" t="str">
        <f t="shared" si="76"/>
        <v xml:space="preserve">C4848 - </v>
      </c>
      <c r="D4853" s="77"/>
      <c r="E4853" s="111"/>
      <c r="F4853" s="77"/>
      <c r="G4853" s="79"/>
      <c r="H4853" s="77"/>
      <c r="I4853" s="77"/>
    </row>
    <row r="4854" spans="1:9" x14ac:dyDescent="0.25">
      <c r="A4854" s="13" t="s">
        <v>15631</v>
      </c>
      <c r="B4854" s="78"/>
      <c r="C4854" s="113" t="str">
        <f t="shared" si="76"/>
        <v xml:space="preserve">C4849 - </v>
      </c>
      <c r="D4854" s="77"/>
      <c r="E4854" s="111"/>
      <c r="F4854" s="77"/>
      <c r="G4854" s="79"/>
      <c r="H4854" s="77"/>
      <c r="I4854" s="77"/>
    </row>
    <row r="4855" spans="1:9" x14ac:dyDescent="0.25">
      <c r="A4855" s="13" t="s">
        <v>15632</v>
      </c>
      <c r="B4855" s="78"/>
      <c r="C4855" s="113" t="str">
        <f t="shared" si="76"/>
        <v xml:space="preserve">C4850 - </v>
      </c>
      <c r="D4855" s="77"/>
      <c r="E4855" s="111"/>
      <c r="F4855" s="77"/>
      <c r="G4855" s="79"/>
      <c r="H4855" s="77"/>
      <c r="I4855" s="77"/>
    </row>
    <row r="4856" spans="1:9" x14ac:dyDescent="0.25">
      <c r="A4856" s="13" t="s">
        <v>15633</v>
      </c>
      <c r="B4856" s="78"/>
      <c r="C4856" s="113" t="str">
        <f t="shared" si="76"/>
        <v xml:space="preserve">C4851 - </v>
      </c>
      <c r="D4856" s="77"/>
      <c r="E4856" s="111"/>
      <c r="F4856" s="77"/>
      <c r="G4856" s="79"/>
      <c r="H4856" s="77"/>
      <c r="I4856" s="77"/>
    </row>
    <row r="4857" spans="1:9" x14ac:dyDescent="0.25">
      <c r="A4857" s="13" t="s">
        <v>15634</v>
      </c>
      <c r="B4857" s="78"/>
      <c r="C4857" s="113" t="str">
        <f t="shared" si="76"/>
        <v xml:space="preserve">C4852 - </v>
      </c>
      <c r="D4857" s="77"/>
      <c r="E4857" s="111"/>
      <c r="F4857" s="77"/>
      <c r="G4857" s="79"/>
      <c r="H4857" s="77"/>
      <c r="I4857" s="77"/>
    </row>
    <row r="4858" spans="1:9" x14ac:dyDescent="0.25">
      <c r="A4858" s="13" t="s">
        <v>15635</v>
      </c>
      <c r="B4858" s="78"/>
      <c r="C4858" s="113" t="str">
        <f t="shared" si="76"/>
        <v xml:space="preserve">C4853 - </v>
      </c>
      <c r="D4858" s="77"/>
      <c r="E4858" s="111"/>
      <c r="F4858" s="77"/>
      <c r="G4858" s="79"/>
      <c r="H4858" s="77"/>
      <c r="I4858" s="77"/>
    </row>
    <row r="4859" spans="1:9" x14ac:dyDescent="0.25">
      <c r="A4859" s="13" t="s">
        <v>15636</v>
      </c>
      <c r="B4859" s="78"/>
      <c r="C4859" s="113" t="str">
        <f t="shared" si="76"/>
        <v xml:space="preserve">C4854 - </v>
      </c>
      <c r="D4859" s="77"/>
      <c r="E4859" s="111"/>
      <c r="F4859" s="77"/>
      <c r="G4859" s="79"/>
      <c r="H4859" s="77"/>
      <c r="I4859" s="77"/>
    </row>
    <row r="4860" spans="1:9" x14ac:dyDescent="0.25">
      <c r="A4860" s="13" t="s">
        <v>15637</v>
      </c>
      <c r="B4860" s="78"/>
      <c r="C4860" s="113" t="str">
        <f t="shared" si="76"/>
        <v xml:space="preserve">C4855 - </v>
      </c>
      <c r="D4860" s="77"/>
      <c r="E4860" s="111"/>
      <c r="F4860" s="77"/>
      <c r="G4860" s="79"/>
      <c r="H4860" s="77"/>
      <c r="I4860" s="77"/>
    </row>
    <row r="4861" spans="1:9" x14ac:dyDescent="0.25">
      <c r="A4861" s="13" t="s">
        <v>15638</v>
      </c>
      <c r="B4861" s="78"/>
      <c r="C4861" s="113" t="str">
        <f t="shared" si="76"/>
        <v xml:space="preserve">C4856 - </v>
      </c>
      <c r="D4861" s="77"/>
      <c r="E4861" s="111"/>
      <c r="F4861" s="77"/>
      <c r="G4861" s="79"/>
      <c r="H4861" s="77"/>
      <c r="I4861" s="77"/>
    </row>
    <row r="4862" spans="1:9" x14ac:dyDescent="0.25">
      <c r="A4862" s="13" t="s">
        <v>15639</v>
      </c>
      <c r="B4862" s="78"/>
      <c r="C4862" s="113" t="str">
        <f t="shared" si="76"/>
        <v xml:space="preserve">C4857 - </v>
      </c>
      <c r="D4862" s="77"/>
      <c r="E4862" s="111"/>
      <c r="F4862" s="77"/>
      <c r="G4862" s="79"/>
      <c r="H4862" s="77"/>
      <c r="I4862" s="77"/>
    </row>
    <row r="4863" spans="1:9" x14ac:dyDescent="0.25">
      <c r="A4863" s="13" t="s">
        <v>15640</v>
      </c>
      <c r="B4863" s="78"/>
      <c r="C4863" s="113" t="str">
        <f t="shared" si="76"/>
        <v xml:space="preserve">C4858 - </v>
      </c>
      <c r="D4863" s="77"/>
      <c r="E4863" s="111"/>
      <c r="F4863" s="77"/>
      <c r="G4863" s="79"/>
      <c r="H4863" s="77"/>
      <c r="I4863" s="77"/>
    </row>
    <row r="4864" spans="1:9" x14ac:dyDescent="0.25">
      <c r="A4864" s="13" t="s">
        <v>15641</v>
      </c>
      <c r="B4864" s="78"/>
      <c r="C4864" s="113" t="str">
        <f t="shared" si="76"/>
        <v xml:space="preserve">C4859 - </v>
      </c>
      <c r="D4864" s="77"/>
      <c r="E4864" s="111"/>
      <c r="F4864" s="77"/>
      <c r="G4864" s="79"/>
      <c r="H4864" s="77"/>
      <c r="I4864" s="77"/>
    </row>
    <row r="4865" spans="1:9" x14ac:dyDescent="0.25">
      <c r="A4865" s="13" t="s">
        <v>15642</v>
      </c>
      <c r="B4865" s="78"/>
      <c r="C4865" s="113" t="str">
        <f t="shared" si="76"/>
        <v xml:space="preserve">C4860 - </v>
      </c>
      <c r="D4865" s="77"/>
      <c r="E4865" s="111"/>
      <c r="F4865" s="77"/>
      <c r="G4865" s="79"/>
      <c r="H4865" s="77"/>
      <c r="I4865" s="77"/>
    </row>
    <row r="4866" spans="1:9" x14ac:dyDescent="0.25">
      <c r="A4866" s="13" t="s">
        <v>15643</v>
      </c>
      <c r="B4866" s="78"/>
      <c r="C4866" s="113" t="str">
        <f t="shared" si="76"/>
        <v xml:space="preserve">C4861 - </v>
      </c>
      <c r="D4866" s="77"/>
      <c r="E4866" s="111"/>
      <c r="F4866" s="77"/>
      <c r="G4866" s="79"/>
      <c r="H4866" s="77"/>
      <c r="I4866" s="77"/>
    </row>
    <row r="4867" spans="1:9" x14ac:dyDescent="0.25">
      <c r="A4867" s="13" t="s">
        <v>15644</v>
      </c>
      <c r="B4867" s="78"/>
      <c r="C4867" s="113" t="str">
        <f t="shared" si="76"/>
        <v xml:space="preserve">C4862 - </v>
      </c>
      <c r="D4867" s="77"/>
      <c r="E4867" s="111"/>
      <c r="F4867" s="77"/>
      <c r="G4867" s="79"/>
      <c r="H4867" s="77"/>
      <c r="I4867" s="77"/>
    </row>
    <row r="4868" spans="1:9" x14ac:dyDescent="0.25">
      <c r="A4868" s="13" t="s">
        <v>15645</v>
      </c>
      <c r="B4868" s="78"/>
      <c r="C4868" s="113" t="str">
        <f t="shared" si="76"/>
        <v xml:space="preserve">C4863 - </v>
      </c>
      <c r="D4868" s="77"/>
      <c r="E4868" s="111"/>
      <c r="F4868" s="77"/>
      <c r="G4868" s="79"/>
      <c r="H4868" s="77"/>
      <c r="I4868" s="77"/>
    </row>
    <row r="4869" spans="1:9" x14ac:dyDescent="0.25">
      <c r="A4869" s="13" t="s">
        <v>15646</v>
      </c>
      <c r="B4869" s="78"/>
      <c r="C4869" s="113" t="str">
        <f t="shared" si="76"/>
        <v xml:space="preserve">C4864 - </v>
      </c>
      <c r="D4869" s="77"/>
      <c r="E4869" s="111"/>
      <c r="F4869" s="77"/>
      <c r="G4869" s="79"/>
      <c r="H4869" s="77"/>
      <c r="I4869" s="77"/>
    </row>
    <row r="4870" spans="1:9" x14ac:dyDescent="0.25">
      <c r="A4870" s="13" t="s">
        <v>15647</v>
      </c>
      <c r="B4870" s="78"/>
      <c r="C4870" s="113" t="str">
        <f t="shared" ref="C4870:C4933" si="77">A4870&amp;" - "&amp;B4870</f>
        <v xml:space="preserve">C4865 - </v>
      </c>
      <c r="D4870" s="77"/>
      <c r="E4870" s="111"/>
      <c r="F4870" s="77"/>
      <c r="G4870" s="79"/>
      <c r="H4870" s="77"/>
      <c r="I4870" s="77"/>
    </row>
    <row r="4871" spans="1:9" x14ac:dyDescent="0.25">
      <c r="A4871" s="13" t="s">
        <v>15648</v>
      </c>
      <c r="B4871" s="78"/>
      <c r="C4871" s="113" t="str">
        <f t="shared" si="77"/>
        <v xml:space="preserve">C4866 - </v>
      </c>
      <c r="D4871" s="77"/>
      <c r="E4871" s="111"/>
      <c r="F4871" s="77"/>
      <c r="G4871" s="79"/>
      <c r="H4871" s="77"/>
      <c r="I4871" s="77"/>
    </row>
    <row r="4872" spans="1:9" x14ac:dyDescent="0.25">
      <c r="A4872" s="13" t="s">
        <v>15649</v>
      </c>
      <c r="B4872" s="78"/>
      <c r="C4872" s="113" t="str">
        <f t="shared" si="77"/>
        <v xml:space="preserve">C4867 - </v>
      </c>
      <c r="D4872" s="77"/>
      <c r="E4872" s="111"/>
      <c r="F4872" s="77"/>
      <c r="G4872" s="79"/>
      <c r="H4872" s="77"/>
      <c r="I4872" s="77"/>
    </row>
    <row r="4873" spans="1:9" x14ac:dyDescent="0.25">
      <c r="A4873" s="13" t="s">
        <v>15650</v>
      </c>
      <c r="B4873" s="78"/>
      <c r="C4873" s="113" t="str">
        <f t="shared" si="77"/>
        <v xml:space="preserve">C4868 - </v>
      </c>
      <c r="D4873" s="77"/>
      <c r="E4873" s="111"/>
      <c r="F4873" s="77"/>
      <c r="G4873" s="79"/>
      <c r="H4873" s="77"/>
      <c r="I4873" s="77"/>
    </row>
    <row r="4874" spans="1:9" x14ac:dyDescent="0.25">
      <c r="A4874" s="13" t="s">
        <v>15651</v>
      </c>
      <c r="B4874" s="78"/>
      <c r="C4874" s="113" t="str">
        <f t="shared" si="77"/>
        <v xml:space="preserve">C4869 - </v>
      </c>
      <c r="D4874" s="77"/>
      <c r="E4874" s="111"/>
      <c r="F4874" s="77"/>
      <c r="G4874" s="79"/>
      <c r="H4874" s="77"/>
      <c r="I4874" s="77"/>
    </row>
    <row r="4875" spans="1:9" x14ac:dyDescent="0.25">
      <c r="A4875" s="13" t="s">
        <v>15652</v>
      </c>
      <c r="B4875" s="78"/>
      <c r="C4875" s="113" t="str">
        <f t="shared" si="77"/>
        <v xml:space="preserve">C4870 - </v>
      </c>
      <c r="D4875" s="77"/>
      <c r="E4875" s="111"/>
      <c r="F4875" s="77"/>
      <c r="G4875" s="79"/>
      <c r="H4875" s="77"/>
      <c r="I4875" s="77"/>
    </row>
    <row r="4876" spans="1:9" x14ac:dyDescent="0.25">
      <c r="A4876" s="13" t="s">
        <v>15653</v>
      </c>
      <c r="B4876" s="78"/>
      <c r="C4876" s="113" t="str">
        <f t="shared" si="77"/>
        <v xml:space="preserve">C4871 - </v>
      </c>
      <c r="D4876" s="77"/>
      <c r="E4876" s="111"/>
      <c r="F4876" s="77"/>
      <c r="G4876" s="79"/>
      <c r="H4876" s="77"/>
      <c r="I4876" s="77"/>
    </row>
    <row r="4877" spans="1:9" x14ac:dyDescent="0.25">
      <c r="A4877" s="13" t="s">
        <v>15654</v>
      </c>
      <c r="B4877" s="78"/>
      <c r="C4877" s="113" t="str">
        <f t="shared" si="77"/>
        <v xml:space="preserve">C4872 - </v>
      </c>
      <c r="D4877" s="77"/>
      <c r="E4877" s="111"/>
      <c r="F4877" s="77"/>
      <c r="G4877" s="79"/>
      <c r="H4877" s="77"/>
      <c r="I4877" s="77"/>
    </row>
    <row r="4878" spans="1:9" x14ac:dyDescent="0.25">
      <c r="A4878" s="13" t="s">
        <v>15655</v>
      </c>
      <c r="B4878" s="78"/>
      <c r="C4878" s="113" t="str">
        <f t="shared" si="77"/>
        <v xml:space="preserve">C4873 - </v>
      </c>
      <c r="D4878" s="77"/>
      <c r="E4878" s="111"/>
      <c r="F4878" s="77"/>
      <c r="G4878" s="79"/>
      <c r="H4878" s="77"/>
      <c r="I4878" s="77"/>
    </row>
    <row r="4879" spans="1:9" x14ac:dyDescent="0.25">
      <c r="A4879" s="13" t="s">
        <v>15656</v>
      </c>
      <c r="B4879" s="78"/>
      <c r="C4879" s="113" t="str">
        <f t="shared" si="77"/>
        <v xml:space="preserve">C4874 - </v>
      </c>
      <c r="D4879" s="77"/>
      <c r="E4879" s="111"/>
      <c r="F4879" s="77"/>
      <c r="G4879" s="79"/>
      <c r="H4879" s="77"/>
      <c r="I4879" s="77"/>
    </row>
    <row r="4880" spans="1:9" x14ac:dyDescent="0.25">
      <c r="A4880" s="13" t="s">
        <v>15657</v>
      </c>
      <c r="B4880" s="78"/>
      <c r="C4880" s="113" t="str">
        <f t="shared" si="77"/>
        <v xml:space="preserve">C4875 - </v>
      </c>
      <c r="D4880" s="77"/>
      <c r="E4880" s="111"/>
      <c r="F4880" s="77"/>
      <c r="G4880" s="79"/>
      <c r="H4880" s="77"/>
      <c r="I4880" s="77"/>
    </row>
    <row r="4881" spans="1:9" x14ac:dyDescent="0.25">
      <c r="A4881" s="13" t="s">
        <v>15658</v>
      </c>
      <c r="B4881" s="78"/>
      <c r="C4881" s="113" t="str">
        <f t="shared" si="77"/>
        <v xml:space="preserve">C4876 - </v>
      </c>
      <c r="D4881" s="77"/>
      <c r="E4881" s="111"/>
      <c r="F4881" s="77"/>
      <c r="G4881" s="79"/>
      <c r="H4881" s="77"/>
      <c r="I4881" s="77"/>
    </row>
    <row r="4882" spans="1:9" x14ac:dyDescent="0.25">
      <c r="A4882" s="13" t="s">
        <v>15659</v>
      </c>
      <c r="B4882" s="78"/>
      <c r="C4882" s="113" t="str">
        <f t="shared" si="77"/>
        <v xml:space="preserve">C4877 - </v>
      </c>
      <c r="D4882" s="77"/>
      <c r="E4882" s="111"/>
      <c r="F4882" s="77"/>
      <c r="G4882" s="79"/>
      <c r="H4882" s="77"/>
      <c r="I4882" s="77"/>
    </row>
    <row r="4883" spans="1:9" x14ac:dyDescent="0.25">
      <c r="A4883" s="13" t="s">
        <v>15660</v>
      </c>
      <c r="B4883" s="78"/>
      <c r="C4883" s="113" t="str">
        <f t="shared" si="77"/>
        <v xml:space="preserve">C4878 - </v>
      </c>
      <c r="D4883" s="77"/>
      <c r="E4883" s="111"/>
      <c r="F4883" s="77"/>
      <c r="G4883" s="79"/>
      <c r="H4883" s="77"/>
      <c r="I4883" s="77"/>
    </row>
    <row r="4884" spans="1:9" x14ac:dyDescent="0.25">
      <c r="A4884" s="13" t="s">
        <v>15661</v>
      </c>
      <c r="B4884" s="78"/>
      <c r="C4884" s="113" t="str">
        <f t="shared" si="77"/>
        <v xml:space="preserve">C4879 - </v>
      </c>
      <c r="D4884" s="77"/>
      <c r="E4884" s="111"/>
      <c r="F4884" s="77"/>
      <c r="G4884" s="79"/>
      <c r="H4884" s="77"/>
      <c r="I4884" s="77"/>
    </row>
    <row r="4885" spans="1:9" x14ac:dyDescent="0.25">
      <c r="A4885" s="13" t="s">
        <v>15662</v>
      </c>
      <c r="B4885" s="78"/>
      <c r="C4885" s="113" t="str">
        <f t="shared" si="77"/>
        <v xml:space="preserve">C4880 - </v>
      </c>
      <c r="D4885" s="77"/>
      <c r="E4885" s="111"/>
      <c r="F4885" s="77"/>
      <c r="G4885" s="79"/>
      <c r="H4885" s="77"/>
      <c r="I4885" s="77"/>
    </row>
    <row r="4886" spans="1:9" x14ac:dyDescent="0.25">
      <c r="A4886" s="13" t="s">
        <v>15663</v>
      </c>
      <c r="B4886" s="78"/>
      <c r="C4886" s="113" t="str">
        <f t="shared" si="77"/>
        <v xml:space="preserve">C4881 - </v>
      </c>
      <c r="D4886" s="77"/>
      <c r="E4886" s="111"/>
      <c r="F4886" s="77"/>
      <c r="G4886" s="79"/>
      <c r="H4886" s="77"/>
      <c r="I4886" s="77"/>
    </row>
    <row r="4887" spans="1:9" x14ac:dyDescent="0.25">
      <c r="A4887" s="13" t="s">
        <v>15664</v>
      </c>
      <c r="B4887" s="78"/>
      <c r="C4887" s="113" t="str">
        <f t="shared" si="77"/>
        <v xml:space="preserve">C4882 - </v>
      </c>
      <c r="D4887" s="77"/>
      <c r="E4887" s="111"/>
      <c r="F4887" s="77"/>
      <c r="G4887" s="79"/>
      <c r="H4887" s="77"/>
      <c r="I4887" s="77"/>
    </row>
    <row r="4888" spans="1:9" x14ac:dyDescent="0.25">
      <c r="A4888" s="13" t="s">
        <v>15665</v>
      </c>
      <c r="B4888" s="78"/>
      <c r="C4888" s="113" t="str">
        <f t="shared" si="77"/>
        <v xml:space="preserve">C4883 - </v>
      </c>
      <c r="D4888" s="77"/>
      <c r="E4888" s="111"/>
      <c r="F4888" s="77"/>
      <c r="G4888" s="79"/>
      <c r="H4888" s="77"/>
      <c r="I4888" s="77"/>
    </row>
    <row r="4889" spans="1:9" x14ac:dyDescent="0.25">
      <c r="A4889" s="13" t="s">
        <v>15666</v>
      </c>
      <c r="B4889" s="78"/>
      <c r="C4889" s="113" t="str">
        <f t="shared" si="77"/>
        <v xml:space="preserve">C4884 - </v>
      </c>
      <c r="D4889" s="77"/>
      <c r="E4889" s="111"/>
      <c r="F4889" s="77"/>
      <c r="G4889" s="79"/>
      <c r="H4889" s="77"/>
      <c r="I4889" s="77"/>
    </row>
    <row r="4890" spans="1:9" x14ac:dyDescent="0.25">
      <c r="A4890" s="13" t="s">
        <v>15667</v>
      </c>
      <c r="B4890" s="78"/>
      <c r="C4890" s="113" t="str">
        <f t="shared" si="77"/>
        <v xml:space="preserve">C4885 - </v>
      </c>
      <c r="D4890" s="77"/>
      <c r="E4890" s="111"/>
      <c r="F4890" s="77"/>
      <c r="G4890" s="79"/>
      <c r="H4890" s="77"/>
      <c r="I4890" s="77"/>
    </row>
    <row r="4891" spans="1:9" x14ac:dyDescent="0.25">
      <c r="A4891" s="13" t="s">
        <v>15668</v>
      </c>
      <c r="B4891" s="78"/>
      <c r="C4891" s="113" t="str">
        <f t="shared" si="77"/>
        <v xml:space="preserve">C4886 - </v>
      </c>
      <c r="D4891" s="77"/>
      <c r="E4891" s="111"/>
      <c r="F4891" s="77"/>
      <c r="G4891" s="79"/>
      <c r="H4891" s="77"/>
      <c r="I4891" s="77"/>
    </row>
    <row r="4892" spans="1:9" x14ac:dyDescent="0.25">
      <c r="A4892" s="13" t="s">
        <v>15669</v>
      </c>
      <c r="B4892" s="78"/>
      <c r="C4892" s="113" t="str">
        <f t="shared" si="77"/>
        <v xml:space="preserve">C4887 - </v>
      </c>
      <c r="D4892" s="77"/>
      <c r="E4892" s="111"/>
      <c r="F4892" s="77"/>
      <c r="G4892" s="79"/>
      <c r="H4892" s="77"/>
      <c r="I4892" s="77"/>
    </row>
    <row r="4893" spans="1:9" x14ac:dyDescent="0.25">
      <c r="A4893" s="13" t="s">
        <v>15670</v>
      </c>
      <c r="B4893" s="78"/>
      <c r="C4893" s="113" t="str">
        <f t="shared" si="77"/>
        <v xml:space="preserve">C4888 - </v>
      </c>
      <c r="D4893" s="77"/>
      <c r="E4893" s="111"/>
      <c r="F4893" s="77"/>
      <c r="G4893" s="79"/>
      <c r="H4893" s="77"/>
      <c r="I4893" s="77"/>
    </row>
    <row r="4894" spans="1:9" x14ac:dyDescent="0.25">
      <c r="A4894" s="13" t="s">
        <v>15671</v>
      </c>
      <c r="B4894" s="78"/>
      <c r="C4894" s="113" t="str">
        <f t="shared" si="77"/>
        <v xml:space="preserve">C4889 - </v>
      </c>
      <c r="D4894" s="77"/>
      <c r="E4894" s="111"/>
      <c r="F4894" s="77"/>
      <c r="G4894" s="79"/>
      <c r="H4894" s="77"/>
      <c r="I4894" s="77"/>
    </row>
    <row r="4895" spans="1:9" x14ac:dyDescent="0.25">
      <c r="A4895" s="13" t="s">
        <v>15672</v>
      </c>
      <c r="B4895" s="78"/>
      <c r="C4895" s="113" t="str">
        <f t="shared" si="77"/>
        <v xml:space="preserve">C4890 - </v>
      </c>
      <c r="D4895" s="77"/>
      <c r="E4895" s="111"/>
      <c r="F4895" s="77"/>
      <c r="G4895" s="79"/>
      <c r="H4895" s="77"/>
      <c r="I4895" s="77"/>
    </row>
    <row r="4896" spans="1:9" x14ac:dyDescent="0.25">
      <c r="A4896" s="13" t="s">
        <v>15673</v>
      </c>
      <c r="B4896" s="78"/>
      <c r="C4896" s="113" t="str">
        <f t="shared" si="77"/>
        <v xml:space="preserve">C4891 - </v>
      </c>
      <c r="D4896" s="77"/>
      <c r="E4896" s="111"/>
      <c r="F4896" s="77"/>
      <c r="G4896" s="79"/>
      <c r="H4896" s="77"/>
      <c r="I4896" s="77"/>
    </row>
    <row r="4897" spans="1:9" x14ac:dyDescent="0.25">
      <c r="A4897" s="13" t="s">
        <v>15674</v>
      </c>
      <c r="B4897" s="78"/>
      <c r="C4897" s="113" t="str">
        <f t="shared" si="77"/>
        <v xml:space="preserve">C4892 - </v>
      </c>
      <c r="D4897" s="77"/>
      <c r="E4897" s="111"/>
      <c r="F4897" s="77"/>
      <c r="G4897" s="79"/>
      <c r="H4897" s="77"/>
      <c r="I4897" s="77"/>
    </row>
    <row r="4898" spans="1:9" x14ac:dyDescent="0.25">
      <c r="A4898" s="13" t="s">
        <v>15675</v>
      </c>
      <c r="B4898" s="78"/>
      <c r="C4898" s="113" t="str">
        <f t="shared" si="77"/>
        <v xml:space="preserve">C4893 - </v>
      </c>
      <c r="D4898" s="77"/>
      <c r="E4898" s="111"/>
      <c r="F4898" s="77"/>
      <c r="G4898" s="79"/>
      <c r="H4898" s="77"/>
      <c r="I4898" s="77"/>
    </row>
    <row r="4899" spans="1:9" x14ac:dyDescent="0.25">
      <c r="A4899" s="13" t="s">
        <v>15676</v>
      </c>
      <c r="B4899" s="78"/>
      <c r="C4899" s="113" t="str">
        <f t="shared" si="77"/>
        <v xml:space="preserve">C4894 - </v>
      </c>
      <c r="D4899" s="77"/>
      <c r="E4899" s="111"/>
      <c r="F4899" s="77"/>
      <c r="G4899" s="79"/>
      <c r="H4899" s="77"/>
      <c r="I4899" s="77"/>
    </row>
    <row r="4900" spans="1:9" x14ac:dyDescent="0.25">
      <c r="A4900" s="13" t="s">
        <v>15677</v>
      </c>
      <c r="B4900" s="78"/>
      <c r="C4900" s="113" t="str">
        <f t="shared" si="77"/>
        <v xml:space="preserve">C4895 - </v>
      </c>
      <c r="D4900" s="77"/>
      <c r="E4900" s="111"/>
      <c r="F4900" s="77"/>
      <c r="G4900" s="79"/>
      <c r="H4900" s="77"/>
      <c r="I4900" s="77"/>
    </row>
    <row r="4901" spans="1:9" x14ac:dyDescent="0.25">
      <c r="A4901" s="13" t="s">
        <v>15678</v>
      </c>
      <c r="B4901" s="78"/>
      <c r="C4901" s="113" t="str">
        <f t="shared" si="77"/>
        <v xml:space="preserve">C4896 - </v>
      </c>
      <c r="D4901" s="77"/>
      <c r="E4901" s="111"/>
      <c r="F4901" s="77"/>
      <c r="G4901" s="79"/>
      <c r="H4901" s="77"/>
      <c r="I4901" s="77"/>
    </row>
    <row r="4902" spans="1:9" x14ac:dyDescent="0.25">
      <c r="A4902" s="13" t="s">
        <v>15679</v>
      </c>
      <c r="B4902" s="78"/>
      <c r="C4902" s="113" t="str">
        <f t="shared" si="77"/>
        <v xml:space="preserve">C4897 - </v>
      </c>
      <c r="D4902" s="77"/>
      <c r="E4902" s="111"/>
      <c r="F4902" s="77"/>
      <c r="G4902" s="79"/>
      <c r="H4902" s="77"/>
      <c r="I4902" s="77"/>
    </row>
    <row r="4903" spans="1:9" x14ac:dyDescent="0.25">
      <c r="A4903" s="13" t="s">
        <v>15680</v>
      </c>
      <c r="B4903" s="78"/>
      <c r="C4903" s="113" t="str">
        <f t="shared" si="77"/>
        <v xml:space="preserve">C4898 - </v>
      </c>
      <c r="D4903" s="77"/>
      <c r="E4903" s="111"/>
      <c r="F4903" s="77"/>
      <c r="G4903" s="79"/>
      <c r="H4903" s="77"/>
      <c r="I4903" s="77"/>
    </row>
    <row r="4904" spans="1:9" x14ac:dyDescent="0.25">
      <c r="A4904" s="13" t="s">
        <v>15681</v>
      </c>
      <c r="B4904" s="78"/>
      <c r="C4904" s="113" t="str">
        <f t="shared" si="77"/>
        <v xml:space="preserve">C4899 - </v>
      </c>
      <c r="D4904" s="77"/>
      <c r="E4904" s="111"/>
      <c r="F4904" s="77"/>
      <c r="G4904" s="79"/>
      <c r="H4904" s="77"/>
      <c r="I4904" s="77"/>
    </row>
    <row r="4905" spans="1:9" x14ac:dyDescent="0.25">
      <c r="A4905" s="13" t="s">
        <v>15682</v>
      </c>
      <c r="B4905" s="78"/>
      <c r="C4905" s="113" t="str">
        <f t="shared" si="77"/>
        <v xml:space="preserve">C4900 - </v>
      </c>
      <c r="D4905" s="77"/>
      <c r="E4905" s="111"/>
      <c r="F4905" s="77"/>
      <c r="G4905" s="79"/>
      <c r="H4905" s="77"/>
      <c r="I4905" s="77"/>
    </row>
    <row r="4906" spans="1:9" x14ac:dyDescent="0.25">
      <c r="A4906" s="13" t="s">
        <v>15683</v>
      </c>
      <c r="B4906" s="78"/>
      <c r="C4906" s="113" t="str">
        <f t="shared" si="77"/>
        <v xml:space="preserve">C4901 - </v>
      </c>
      <c r="D4906" s="77"/>
      <c r="E4906" s="111"/>
      <c r="F4906" s="77"/>
      <c r="G4906" s="79"/>
      <c r="H4906" s="77"/>
      <c r="I4906" s="77"/>
    </row>
    <row r="4907" spans="1:9" x14ac:dyDescent="0.25">
      <c r="A4907" s="13" t="s">
        <v>15684</v>
      </c>
      <c r="B4907" s="78"/>
      <c r="C4907" s="113" t="str">
        <f t="shared" si="77"/>
        <v xml:space="preserve">C4902 - </v>
      </c>
      <c r="D4907" s="77"/>
      <c r="E4907" s="111"/>
      <c r="F4907" s="77"/>
      <c r="G4907" s="79"/>
      <c r="H4907" s="77"/>
      <c r="I4907" s="77"/>
    </row>
    <row r="4908" spans="1:9" x14ac:dyDescent="0.25">
      <c r="A4908" s="13" t="s">
        <v>15685</v>
      </c>
      <c r="B4908" s="78"/>
      <c r="C4908" s="113" t="str">
        <f t="shared" si="77"/>
        <v xml:space="preserve">C4903 - </v>
      </c>
      <c r="D4908" s="77"/>
      <c r="E4908" s="111"/>
      <c r="F4908" s="77"/>
      <c r="G4908" s="79"/>
      <c r="H4908" s="77"/>
      <c r="I4908" s="77"/>
    </row>
    <row r="4909" spans="1:9" x14ac:dyDescent="0.25">
      <c r="A4909" s="13" t="s">
        <v>15686</v>
      </c>
      <c r="B4909" s="78"/>
      <c r="C4909" s="113" t="str">
        <f t="shared" si="77"/>
        <v xml:space="preserve">C4904 - </v>
      </c>
      <c r="D4909" s="77"/>
      <c r="E4909" s="111"/>
      <c r="F4909" s="77"/>
      <c r="G4909" s="79"/>
      <c r="H4909" s="77"/>
      <c r="I4909" s="77"/>
    </row>
    <row r="4910" spans="1:9" x14ac:dyDescent="0.25">
      <c r="A4910" s="13" t="s">
        <v>15687</v>
      </c>
      <c r="B4910" s="78"/>
      <c r="C4910" s="113" t="str">
        <f t="shared" si="77"/>
        <v xml:space="preserve">C4905 - </v>
      </c>
      <c r="D4910" s="77"/>
      <c r="E4910" s="111"/>
      <c r="F4910" s="77"/>
      <c r="G4910" s="79"/>
      <c r="H4910" s="77"/>
      <c r="I4910" s="77"/>
    </row>
    <row r="4911" spans="1:9" x14ac:dyDescent="0.25">
      <c r="A4911" s="13" t="s">
        <v>15688</v>
      </c>
      <c r="B4911" s="78"/>
      <c r="C4911" s="113" t="str">
        <f t="shared" si="77"/>
        <v xml:space="preserve">C4906 - </v>
      </c>
      <c r="D4911" s="77"/>
      <c r="E4911" s="111"/>
      <c r="F4911" s="77"/>
      <c r="G4911" s="79"/>
      <c r="H4911" s="77"/>
      <c r="I4911" s="77"/>
    </row>
    <row r="4912" spans="1:9" x14ac:dyDescent="0.25">
      <c r="A4912" s="13" t="s">
        <v>15689</v>
      </c>
      <c r="B4912" s="78"/>
      <c r="C4912" s="113" t="str">
        <f t="shared" si="77"/>
        <v xml:space="preserve">C4907 - </v>
      </c>
      <c r="D4912" s="77"/>
      <c r="E4912" s="111"/>
      <c r="F4912" s="77"/>
      <c r="G4912" s="79"/>
      <c r="H4912" s="77"/>
      <c r="I4912" s="77"/>
    </row>
    <row r="4913" spans="1:9" x14ac:dyDescent="0.25">
      <c r="A4913" s="13" t="s">
        <v>15690</v>
      </c>
      <c r="B4913" s="78"/>
      <c r="C4913" s="113" t="str">
        <f t="shared" si="77"/>
        <v xml:space="preserve">C4908 - </v>
      </c>
      <c r="D4913" s="77"/>
      <c r="E4913" s="111"/>
      <c r="F4913" s="77"/>
      <c r="G4913" s="79"/>
      <c r="H4913" s="77"/>
      <c r="I4913" s="77"/>
    </row>
    <row r="4914" spans="1:9" x14ac:dyDescent="0.25">
      <c r="A4914" s="13" t="s">
        <v>15691</v>
      </c>
      <c r="B4914" s="78"/>
      <c r="C4914" s="113" t="str">
        <f t="shared" si="77"/>
        <v xml:space="preserve">C4909 - </v>
      </c>
      <c r="D4914" s="77"/>
      <c r="E4914" s="111"/>
      <c r="F4914" s="77"/>
      <c r="G4914" s="79"/>
      <c r="H4914" s="77"/>
      <c r="I4914" s="77"/>
    </row>
    <row r="4915" spans="1:9" x14ac:dyDescent="0.25">
      <c r="A4915" s="13" t="s">
        <v>15692</v>
      </c>
      <c r="B4915" s="78"/>
      <c r="C4915" s="113" t="str">
        <f t="shared" si="77"/>
        <v xml:space="preserve">C4910 - </v>
      </c>
      <c r="D4915" s="77"/>
      <c r="E4915" s="111"/>
      <c r="F4915" s="77"/>
      <c r="G4915" s="79"/>
      <c r="H4915" s="77"/>
      <c r="I4915" s="77"/>
    </row>
    <row r="4916" spans="1:9" x14ac:dyDescent="0.25">
      <c r="A4916" s="13" t="s">
        <v>15693</v>
      </c>
      <c r="B4916" s="78"/>
      <c r="C4916" s="113" t="str">
        <f t="shared" si="77"/>
        <v xml:space="preserve">C4911 - </v>
      </c>
      <c r="D4916" s="77"/>
      <c r="E4916" s="111"/>
      <c r="F4916" s="77"/>
      <c r="G4916" s="79"/>
      <c r="H4916" s="77"/>
      <c r="I4916" s="77"/>
    </row>
    <row r="4917" spans="1:9" x14ac:dyDescent="0.25">
      <c r="A4917" s="13" t="s">
        <v>15694</v>
      </c>
      <c r="B4917" s="78"/>
      <c r="C4917" s="113" t="str">
        <f t="shared" si="77"/>
        <v xml:space="preserve">C4912 - </v>
      </c>
      <c r="D4917" s="77"/>
      <c r="E4917" s="111"/>
      <c r="F4917" s="77"/>
      <c r="G4917" s="79"/>
      <c r="H4917" s="77"/>
      <c r="I4917" s="77"/>
    </row>
    <row r="4918" spans="1:9" x14ac:dyDescent="0.25">
      <c r="A4918" s="13" t="s">
        <v>15695</v>
      </c>
      <c r="B4918" s="78"/>
      <c r="C4918" s="113" t="str">
        <f t="shared" si="77"/>
        <v xml:space="preserve">C4913 - </v>
      </c>
      <c r="D4918" s="77"/>
      <c r="E4918" s="111"/>
      <c r="F4918" s="77"/>
      <c r="G4918" s="79"/>
      <c r="H4918" s="77"/>
      <c r="I4918" s="77"/>
    </row>
    <row r="4919" spans="1:9" x14ac:dyDescent="0.25">
      <c r="A4919" s="13" t="s">
        <v>15696</v>
      </c>
      <c r="B4919" s="78"/>
      <c r="C4919" s="113" t="str">
        <f t="shared" si="77"/>
        <v xml:space="preserve">C4914 - </v>
      </c>
      <c r="D4919" s="77"/>
      <c r="E4919" s="111"/>
      <c r="F4919" s="77"/>
      <c r="G4919" s="79"/>
      <c r="H4919" s="77"/>
      <c r="I4919" s="77"/>
    </row>
    <row r="4920" spans="1:9" x14ac:dyDescent="0.25">
      <c r="A4920" s="13" t="s">
        <v>15697</v>
      </c>
      <c r="B4920" s="78"/>
      <c r="C4920" s="113" t="str">
        <f t="shared" si="77"/>
        <v xml:space="preserve">C4915 - </v>
      </c>
      <c r="D4920" s="77"/>
      <c r="E4920" s="111"/>
      <c r="F4920" s="77"/>
      <c r="G4920" s="79"/>
      <c r="H4920" s="77"/>
      <c r="I4920" s="77"/>
    </row>
    <row r="4921" spans="1:9" x14ac:dyDescent="0.25">
      <c r="A4921" s="13" t="s">
        <v>15698</v>
      </c>
      <c r="B4921" s="78"/>
      <c r="C4921" s="113" t="str">
        <f t="shared" si="77"/>
        <v xml:space="preserve">C4916 - </v>
      </c>
      <c r="D4921" s="77"/>
      <c r="E4921" s="111"/>
      <c r="F4921" s="77"/>
      <c r="G4921" s="79"/>
      <c r="H4921" s="77"/>
      <c r="I4921" s="77"/>
    </row>
    <row r="4922" spans="1:9" x14ac:dyDescent="0.25">
      <c r="A4922" s="13" t="s">
        <v>15699</v>
      </c>
      <c r="B4922" s="78"/>
      <c r="C4922" s="113" t="str">
        <f t="shared" si="77"/>
        <v xml:space="preserve">C4917 - </v>
      </c>
      <c r="D4922" s="77"/>
      <c r="E4922" s="111"/>
      <c r="F4922" s="77"/>
      <c r="G4922" s="79"/>
      <c r="H4922" s="77"/>
      <c r="I4922" s="77"/>
    </row>
    <row r="4923" spans="1:9" x14ac:dyDescent="0.25">
      <c r="A4923" s="13" t="s">
        <v>15700</v>
      </c>
      <c r="B4923" s="78"/>
      <c r="C4923" s="113" t="str">
        <f t="shared" si="77"/>
        <v xml:space="preserve">C4918 - </v>
      </c>
      <c r="D4923" s="77"/>
      <c r="E4923" s="111"/>
      <c r="F4923" s="77"/>
      <c r="G4923" s="79"/>
      <c r="H4923" s="77"/>
      <c r="I4923" s="77"/>
    </row>
    <row r="4924" spans="1:9" x14ac:dyDescent="0.25">
      <c r="A4924" s="13" t="s">
        <v>15701</v>
      </c>
      <c r="B4924" s="78"/>
      <c r="C4924" s="113" t="str">
        <f t="shared" si="77"/>
        <v xml:space="preserve">C4919 - </v>
      </c>
      <c r="D4924" s="77"/>
      <c r="E4924" s="111"/>
      <c r="F4924" s="77"/>
      <c r="G4924" s="79"/>
      <c r="H4924" s="77"/>
      <c r="I4924" s="77"/>
    </row>
    <row r="4925" spans="1:9" x14ac:dyDescent="0.25">
      <c r="A4925" s="13" t="s">
        <v>15702</v>
      </c>
      <c r="B4925" s="78"/>
      <c r="C4925" s="113" t="str">
        <f t="shared" si="77"/>
        <v xml:space="preserve">C4920 - </v>
      </c>
      <c r="D4925" s="77"/>
      <c r="E4925" s="111"/>
      <c r="F4925" s="77"/>
      <c r="G4925" s="79"/>
      <c r="H4925" s="77"/>
      <c r="I4925" s="77"/>
    </row>
    <row r="4926" spans="1:9" x14ac:dyDescent="0.25">
      <c r="A4926" s="13" t="s">
        <v>15703</v>
      </c>
      <c r="B4926" s="78"/>
      <c r="C4926" s="113" t="str">
        <f t="shared" si="77"/>
        <v xml:space="preserve">C4921 - </v>
      </c>
      <c r="D4926" s="77"/>
      <c r="E4926" s="111"/>
      <c r="F4926" s="77"/>
      <c r="G4926" s="79"/>
      <c r="H4926" s="77"/>
      <c r="I4926" s="77"/>
    </row>
    <row r="4927" spans="1:9" x14ac:dyDescent="0.25">
      <c r="A4927" s="13" t="s">
        <v>15704</v>
      </c>
      <c r="B4927" s="78"/>
      <c r="C4927" s="113" t="str">
        <f t="shared" si="77"/>
        <v xml:space="preserve">C4922 - </v>
      </c>
      <c r="D4927" s="77"/>
      <c r="E4927" s="111"/>
      <c r="F4927" s="77"/>
      <c r="G4927" s="79"/>
      <c r="H4927" s="77"/>
      <c r="I4927" s="77"/>
    </row>
    <row r="4928" spans="1:9" x14ac:dyDescent="0.25">
      <c r="A4928" s="13" t="s">
        <v>15705</v>
      </c>
      <c r="B4928" s="78"/>
      <c r="C4928" s="113" t="str">
        <f t="shared" si="77"/>
        <v xml:space="preserve">C4923 - </v>
      </c>
      <c r="D4928" s="77"/>
      <c r="E4928" s="111"/>
      <c r="F4928" s="77"/>
      <c r="G4928" s="79"/>
      <c r="H4928" s="77"/>
      <c r="I4928" s="77"/>
    </row>
    <row r="4929" spans="1:9" x14ac:dyDescent="0.25">
      <c r="A4929" s="13" t="s">
        <v>15706</v>
      </c>
      <c r="B4929" s="78"/>
      <c r="C4929" s="113" t="str">
        <f t="shared" si="77"/>
        <v xml:space="preserve">C4924 - </v>
      </c>
      <c r="D4929" s="77"/>
      <c r="E4929" s="111"/>
      <c r="F4929" s="77"/>
      <c r="G4929" s="79"/>
      <c r="H4929" s="77"/>
      <c r="I4929" s="77"/>
    </row>
    <row r="4930" spans="1:9" x14ac:dyDescent="0.25">
      <c r="A4930" s="13" t="s">
        <v>15707</v>
      </c>
      <c r="B4930" s="78"/>
      <c r="C4930" s="113" t="str">
        <f t="shared" si="77"/>
        <v xml:space="preserve">C4925 - </v>
      </c>
      <c r="D4930" s="77"/>
      <c r="E4930" s="111"/>
      <c r="F4930" s="77"/>
      <c r="G4930" s="79"/>
      <c r="H4930" s="77"/>
      <c r="I4930" s="77"/>
    </row>
    <row r="4931" spans="1:9" x14ac:dyDescent="0.25">
      <c r="A4931" s="13" t="s">
        <v>15708</v>
      </c>
      <c r="B4931" s="78"/>
      <c r="C4931" s="113" t="str">
        <f t="shared" si="77"/>
        <v xml:space="preserve">C4926 - </v>
      </c>
      <c r="D4931" s="77"/>
      <c r="E4931" s="111"/>
      <c r="F4931" s="77"/>
      <c r="G4931" s="79"/>
      <c r="H4931" s="77"/>
      <c r="I4931" s="77"/>
    </row>
    <row r="4932" spans="1:9" x14ac:dyDescent="0.25">
      <c r="A4932" s="13" t="s">
        <v>15709</v>
      </c>
      <c r="B4932" s="78"/>
      <c r="C4932" s="113" t="str">
        <f t="shared" si="77"/>
        <v xml:space="preserve">C4927 - </v>
      </c>
      <c r="D4932" s="77"/>
      <c r="E4932" s="111"/>
      <c r="F4932" s="77"/>
      <c r="G4932" s="79"/>
      <c r="H4932" s="77"/>
      <c r="I4932" s="77"/>
    </row>
    <row r="4933" spans="1:9" x14ac:dyDescent="0.25">
      <c r="A4933" s="13" t="s">
        <v>15710</v>
      </c>
      <c r="B4933" s="78"/>
      <c r="C4933" s="113" t="str">
        <f t="shared" si="77"/>
        <v xml:space="preserve">C4928 - </v>
      </c>
      <c r="D4933" s="77"/>
      <c r="E4933" s="111"/>
      <c r="F4933" s="77"/>
      <c r="G4933" s="79"/>
      <c r="H4933" s="77"/>
      <c r="I4933" s="77"/>
    </row>
    <row r="4934" spans="1:9" x14ac:dyDescent="0.25">
      <c r="A4934" s="13" t="s">
        <v>15711</v>
      </c>
      <c r="B4934" s="78"/>
      <c r="C4934" s="113" t="str">
        <f t="shared" ref="C4934:C4997" si="78">A4934&amp;" - "&amp;B4934</f>
        <v xml:space="preserve">C4929 - </v>
      </c>
      <c r="D4934" s="77"/>
      <c r="E4934" s="111"/>
      <c r="F4934" s="77"/>
      <c r="G4934" s="79"/>
      <c r="H4934" s="77"/>
      <c r="I4934" s="77"/>
    </row>
    <row r="4935" spans="1:9" x14ac:dyDescent="0.25">
      <c r="A4935" s="13" t="s">
        <v>15712</v>
      </c>
      <c r="B4935" s="78"/>
      <c r="C4935" s="113" t="str">
        <f t="shared" si="78"/>
        <v xml:space="preserve">C4930 - </v>
      </c>
      <c r="D4935" s="77"/>
      <c r="E4935" s="111"/>
      <c r="F4935" s="77"/>
      <c r="G4935" s="79"/>
      <c r="H4935" s="77"/>
      <c r="I4935" s="77"/>
    </row>
    <row r="4936" spans="1:9" x14ac:dyDescent="0.25">
      <c r="A4936" s="13" t="s">
        <v>15713</v>
      </c>
      <c r="B4936" s="78"/>
      <c r="C4936" s="113" t="str">
        <f t="shared" si="78"/>
        <v xml:space="preserve">C4931 - </v>
      </c>
      <c r="D4936" s="77"/>
      <c r="E4936" s="111"/>
      <c r="F4936" s="77"/>
      <c r="G4936" s="79"/>
      <c r="H4936" s="77"/>
      <c r="I4936" s="77"/>
    </row>
    <row r="4937" spans="1:9" x14ac:dyDescent="0.25">
      <c r="A4937" s="13" t="s">
        <v>15714</v>
      </c>
      <c r="B4937" s="78"/>
      <c r="C4937" s="113" t="str">
        <f t="shared" si="78"/>
        <v xml:space="preserve">C4932 - </v>
      </c>
      <c r="D4937" s="77"/>
      <c r="E4937" s="111"/>
      <c r="F4937" s="77"/>
      <c r="G4937" s="79"/>
      <c r="H4937" s="77"/>
      <c r="I4937" s="77"/>
    </row>
    <row r="4938" spans="1:9" x14ac:dyDescent="0.25">
      <c r="A4938" s="13" t="s">
        <v>15715</v>
      </c>
      <c r="B4938" s="78"/>
      <c r="C4938" s="113" t="str">
        <f t="shared" si="78"/>
        <v xml:space="preserve">C4933 - </v>
      </c>
      <c r="D4938" s="77"/>
      <c r="E4938" s="111"/>
      <c r="F4938" s="77"/>
      <c r="G4938" s="79"/>
      <c r="H4938" s="77"/>
      <c r="I4938" s="77"/>
    </row>
    <row r="4939" spans="1:9" x14ac:dyDescent="0.25">
      <c r="A4939" s="13" t="s">
        <v>15716</v>
      </c>
      <c r="B4939" s="78"/>
      <c r="C4939" s="113" t="str">
        <f t="shared" si="78"/>
        <v xml:space="preserve">C4934 - </v>
      </c>
      <c r="D4939" s="77"/>
      <c r="E4939" s="111"/>
      <c r="F4939" s="77"/>
      <c r="G4939" s="79"/>
      <c r="H4939" s="77"/>
      <c r="I4939" s="77"/>
    </row>
    <row r="4940" spans="1:9" x14ac:dyDescent="0.25">
      <c r="A4940" s="13" t="s">
        <v>15717</v>
      </c>
      <c r="B4940" s="78"/>
      <c r="C4940" s="113" t="str">
        <f t="shared" si="78"/>
        <v xml:space="preserve">C4935 - </v>
      </c>
      <c r="D4940" s="77"/>
      <c r="E4940" s="111"/>
      <c r="F4940" s="77"/>
      <c r="G4940" s="79"/>
      <c r="H4940" s="77"/>
      <c r="I4940" s="77"/>
    </row>
    <row r="4941" spans="1:9" x14ac:dyDescent="0.25">
      <c r="A4941" s="13" t="s">
        <v>15718</v>
      </c>
      <c r="B4941" s="78"/>
      <c r="C4941" s="113" t="str">
        <f t="shared" si="78"/>
        <v xml:space="preserve">C4936 - </v>
      </c>
      <c r="D4941" s="77"/>
      <c r="E4941" s="111"/>
      <c r="F4941" s="77"/>
      <c r="G4941" s="79"/>
      <c r="H4941" s="77"/>
      <c r="I4941" s="77"/>
    </row>
    <row r="4942" spans="1:9" x14ac:dyDescent="0.25">
      <c r="A4942" s="13" t="s">
        <v>15719</v>
      </c>
      <c r="B4942" s="78"/>
      <c r="C4942" s="113" t="str">
        <f t="shared" si="78"/>
        <v xml:space="preserve">C4937 - </v>
      </c>
      <c r="D4942" s="77"/>
      <c r="E4942" s="111"/>
      <c r="F4942" s="77"/>
      <c r="G4942" s="79"/>
      <c r="H4942" s="77"/>
      <c r="I4942" s="77"/>
    </row>
    <row r="4943" spans="1:9" x14ac:dyDescent="0.25">
      <c r="A4943" s="13" t="s">
        <v>15720</v>
      </c>
      <c r="B4943" s="78"/>
      <c r="C4943" s="113" t="str">
        <f t="shared" si="78"/>
        <v xml:space="preserve">C4938 - </v>
      </c>
      <c r="D4943" s="77"/>
      <c r="E4943" s="111"/>
      <c r="F4943" s="77"/>
      <c r="G4943" s="79"/>
      <c r="H4943" s="77"/>
      <c r="I4943" s="77"/>
    </row>
    <row r="4944" spans="1:9" x14ac:dyDescent="0.25">
      <c r="A4944" s="13" t="s">
        <v>15721</v>
      </c>
      <c r="B4944" s="78"/>
      <c r="C4944" s="113" t="str">
        <f t="shared" si="78"/>
        <v xml:space="preserve">C4939 - </v>
      </c>
      <c r="D4944" s="77"/>
      <c r="E4944" s="111"/>
      <c r="F4944" s="77"/>
      <c r="G4944" s="79"/>
      <c r="H4944" s="77"/>
      <c r="I4944" s="77"/>
    </row>
    <row r="4945" spans="1:9" x14ac:dyDescent="0.25">
      <c r="A4945" s="13" t="s">
        <v>15722</v>
      </c>
      <c r="B4945" s="78"/>
      <c r="C4945" s="113" t="str">
        <f t="shared" si="78"/>
        <v xml:space="preserve">C4940 - </v>
      </c>
      <c r="D4945" s="77"/>
      <c r="E4945" s="111"/>
      <c r="F4945" s="77"/>
      <c r="G4945" s="79"/>
      <c r="H4945" s="77"/>
      <c r="I4945" s="77"/>
    </row>
    <row r="4946" spans="1:9" x14ac:dyDescent="0.25">
      <c r="A4946" s="13" t="s">
        <v>15723</v>
      </c>
      <c r="B4946" s="78"/>
      <c r="C4946" s="113" t="str">
        <f t="shared" si="78"/>
        <v xml:space="preserve">C4941 - </v>
      </c>
      <c r="D4946" s="77"/>
      <c r="E4946" s="111"/>
      <c r="F4946" s="77"/>
      <c r="G4946" s="79"/>
      <c r="H4946" s="77"/>
      <c r="I4946" s="77"/>
    </row>
    <row r="4947" spans="1:9" x14ac:dyDescent="0.25">
      <c r="A4947" s="13" t="s">
        <v>15724</v>
      </c>
      <c r="B4947" s="78"/>
      <c r="C4947" s="113" t="str">
        <f t="shared" si="78"/>
        <v xml:space="preserve">C4942 - </v>
      </c>
      <c r="D4947" s="77"/>
      <c r="E4947" s="111"/>
      <c r="F4947" s="77"/>
      <c r="G4947" s="79"/>
      <c r="H4947" s="77"/>
      <c r="I4947" s="77"/>
    </row>
    <row r="4948" spans="1:9" x14ac:dyDescent="0.25">
      <c r="A4948" s="13" t="s">
        <v>15725</v>
      </c>
      <c r="B4948" s="78"/>
      <c r="C4948" s="113" t="str">
        <f t="shared" si="78"/>
        <v xml:space="preserve">C4943 - </v>
      </c>
      <c r="D4948" s="77"/>
      <c r="E4948" s="111"/>
      <c r="F4948" s="77"/>
      <c r="G4948" s="79"/>
      <c r="H4948" s="77"/>
      <c r="I4948" s="77"/>
    </row>
    <row r="4949" spans="1:9" x14ac:dyDescent="0.25">
      <c r="A4949" s="13" t="s">
        <v>15726</v>
      </c>
      <c r="B4949" s="78"/>
      <c r="C4949" s="113" t="str">
        <f t="shared" si="78"/>
        <v xml:space="preserve">C4944 - </v>
      </c>
      <c r="D4949" s="77"/>
      <c r="E4949" s="111"/>
      <c r="F4949" s="77"/>
      <c r="G4949" s="79"/>
      <c r="H4949" s="77"/>
      <c r="I4949" s="77"/>
    </row>
    <row r="4950" spans="1:9" x14ac:dyDescent="0.25">
      <c r="A4950" s="13" t="s">
        <v>15727</v>
      </c>
      <c r="B4950" s="78"/>
      <c r="C4950" s="113" t="str">
        <f t="shared" si="78"/>
        <v xml:space="preserve">C4945 - </v>
      </c>
      <c r="D4950" s="77"/>
      <c r="E4950" s="111"/>
      <c r="F4950" s="77"/>
      <c r="G4950" s="79"/>
      <c r="H4950" s="77"/>
      <c r="I4950" s="77"/>
    </row>
    <row r="4951" spans="1:9" x14ac:dyDescent="0.25">
      <c r="A4951" s="13" t="s">
        <v>15728</v>
      </c>
      <c r="B4951" s="78"/>
      <c r="C4951" s="113" t="str">
        <f t="shared" si="78"/>
        <v xml:space="preserve">C4946 - </v>
      </c>
      <c r="D4951" s="77"/>
      <c r="E4951" s="111"/>
      <c r="F4951" s="77"/>
      <c r="G4951" s="79"/>
      <c r="H4951" s="77"/>
      <c r="I4951" s="77"/>
    </row>
    <row r="4952" spans="1:9" x14ac:dyDescent="0.25">
      <c r="A4952" s="13" t="s">
        <v>15729</v>
      </c>
      <c r="B4952" s="78"/>
      <c r="C4952" s="113" t="str">
        <f t="shared" si="78"/>
        <v xml:space="preserve">C4947 - </v>
      </c>
      <c r="D4952" s="77"/>
      <c r="E4952" s="111"/>
      <c r="F4952" s="77"/>
      <c r="G4952" s="79"/>
      <c r="H4952" s="77"/>
      <c r="I4952" s="77"/>
    </row>
    <row r="4953" spans="1:9" x14ac:dyDescent="0.25">
      <c r="A4953" s="13" t="s">
        <v>15730</v>
      </c>
      <c r="B4953" s="78"/>
      <c r="C4953" s="113" t="str">
        <f t="shared" si="78"/>
        <v xml:space="preserve">C4948 - </v>
      </c>
      <c r="D4953" s="77"/>
      <c r="E4953" s="111"/>
      <c r="F4953" s="77"/>
      <c r="G4953" s="79"/>
      <c r="H4953" s="77"/>
      <c r="I4953" s="77"/>
    </row>
    <row r="4954" spans="1:9" x14ac:dyDescent="0.25">
      <c r="A4954" s="13" t="s">
        <v>15731</v>
      </c>
      <c r="B4954" s="78"/>
      <c r="C4954" s="113" t="str">
        <f t="shared" si="78"/>
        <v xml:space="preserve">C4949 - </v>
      </c>
      <c r="D4954" s="77"/>
      <c r="E4954" s="111"/>
      <c r="F4954" s="77"/>
      <c r="G4954" s="79"/>
      <c r="H4954" s="77"/>
      <c r="I4954" s="77"/>
    </row>
    <row r="4955" spans="1:9" x14ac:dyDescent="0.25">
      <c r="A4955" s="13" t="s">
        <v>15732</v>
      </c>
      <c r="B4955" s="78"/>
      <c r="C4955" s="113" t="str">
        <f t="shared" si="78"/>
        <v xml:space="preserve">C4950 - </v>
      </c>
      <c r="D4955" s="77"/>
      <c r="E4955" s="111"/>
      <c r="F4955" s="77"/>
      <c r="G4955" s="79"/>
      <c r="H4955" s="77"/>
      <c r="I4955" s="77"/>
    </row>
    <row r="4956" spans="1:9" x14ac:dyDescent="0.25">
      <c r="A4956" s="13" t="s">
        <v>15733</v>
      </c>
      <c r="B4956" s="78"/>
      <c r="C4956" s="113" t="str">
        <f t="shared" si="78"/>
        <v xml:space="preserve">C4951 - </v>
      </c>
      <c r="D4956" s="77"/>
      <c r="E4956" s="111"/>
      <c r="F4956" s="77"/>
      <c r="G4956" s="79"/>
      <c r="H4956" s="77"/>
      <c r="I4956" s="77"/>
    </row>
    <row r="4957" spans="1:9" x14ac:dyDescent="0.25">
      <c r="A4957" s="13" t="s">
        <v>15734</v>
      </c>
      <c r="B4957" s="78"/>
      <c r="C4957" s="113" t="str">
        <f t="shared" si="78"/>
        <v xml:space="preserve">C4952 - </v>
      </c>
      <c r="D4957" s="77"/>
      <c r="E4957" s="111"/>
      <c r="F4957" s="77"/>
      <c r="G4957" s="79"/>
      <c r="H4957" s="77"/>
      <c r="I4957" s="77"/>
    </row>
    <row r="4958" spans="1:9" x14ac:dyDescent="0.25">
      <c r="A4958" s="13" t="s">
        <v>15735</v>
      </c>
      <c r="B4958" s="78"/>
      <c r="C4958" s="113" t="str">
        <f t="shared" si="78"/>
        <v xml:space="preserve">C4953 - </v>
      </c>
      <c r="D4958" s="77"/>
      <c r="E4958" s="111"/>
      <c r="F4958" s="77"/>
      <c r="G4958" s="79"/>
      <c r="H4958" s="77"/>
      <c r="I4958" s="77"/>
    </row>
    <row r="4959" spans="1:9" x14ac:dyDescent="0.25">
      <c r="A4959" s="13" t="s">
        <v>15736</v>
      </c>
      <c r="B4959" s="78"/>
      <c r="C4959" s="113" t="str">
        <f t="shared" si="78"/>
        <v xml:space="preserve">C4954 - </v>
      </c>
      <c r="D4959" s="77"/>
      <c r="E4959" s="111"/>
      <c r="F4959" s="77"/>
      <c r="G4959" s="79"/>
      <c r="H4959" s="77"/>
      <c r="I4959" s="77"/>
    </row>
    <row r="4960" spans="1:9" x14ac:dyDescent="0.25">
      <c r="A4960" s="13" t="s">
        <v>15737</v>
      </c>
      <c r="B4960" s="78"/>
      <c r="C4960" s="113" t="str">
        <f t="shared" si="78"/>
        <v xml:space="preserve">C4955 - </v>
      </c>
      <c r="D4960" s="77"/>
      <c r="E4960" s="111"/>
      <c r="F4960" s="77"/>
      <c r="G4960" s="79"/>
      <c r="H4960" s="77"/>
      <c r="I4960" s="77"/>
    </row>
    <row r="4961" spans="1:9" x14ac:dyDescent="0.25">
      <c r="A4961" s="13" t="s">
        <v>15738</v>
      </c>
      <c r="B4961" s="78"/>
      <c r="C4961" s="113" t="str">
        <f t="shared" si="78"/>
        <v xml:space="preserve">C4956 - </v>
      </c>
      <c r="D4961" s="77"/>
      <c r="E4961" s="111"/>
      <c r="F4961" s="77"/>
      <c r="G4961" s="79"/>
      <c r="H4961" s="77"/>
      <c r="I4961" s="77"/>
    </row>
    <row r="4962" spans="1:9" x14ac:dyDescent="0.25">
      <c r="A4962" s="13" t="s">
        <v>15739</v>
      </c>
      <c r="B4962" s="78"/>
      <c r="C4962" s="113" t="str">
        <f t="shared" si="78"/>
        <v xml:space="preserve">C4957 - </v>
      </c>
      <c r="D4962" s="77"/>
      <c r="E4962" s="111"/>
      <c r="F4962" s="77"/>
      <c r="G4962" s="79"/>
      <c r="H4962" s="77"/>
      <c r="I4962" s="77"/>
    </row>
    <row r="4963" spans="1:9" x14ac:dyDescent="0.25">
      <c r="A4963" s="13" t="s">
        <v>15740</v>
      </c>
      <c r="B4963" s="78"/>
      <c r="C4963" s="113" t="str">
        <f t="shared" si="78"/>
        <v xml:space="preserve">C4958 - </v>
      </c>
      <c r="D4963" s="77"/>
      <c r="E4963" s="111"/>
      <c r="F4963" s="77"/>
      <c r="G4963" s="79"/>
      <c r="H4963" s="77"/>
      <c r="I4963" s="77"/>
    </row>
    <row r="4964" spans="1:9" x14ac:dyDescent="0.25">
      <c r="A4964" s="13" t="s">
        <v>15741</v>
      </c>
      <c r="B4964" s="78"/>
      <c r="C4964" s="113" t="str">
        <f t="shared" si="78"/>
        <v xml:space="preserve">C4959 - </v>
      </c>
      <c r="D4964" s="77"/>
      <c r="E4964" s="111"/>
      <c r="F4964" s="77"/>
      <c r="G4964" s="79"/>
      <c r="H4964" s="77"/>
      <c r="I4964" s="77"/>
    </row>
    <row r="4965" spans="1:9" x14ac:dyDescent="0.25">
      <c r="A4965" s="13" t="s">
        <v>15742</v>
      </c>
      <c r="B4965" s="78"/>
      <c r="C4965" s="113" t="str">
        <f t="shared" si="78"/>
        <v xml:space="preserve">C4960 - </v>
      </c>
      <c r="D4965" s="77"/>
      <c r="E4965" s="111"/>
      <c r="F4965" s="77"/>
      <c r="G4965" s="79"/>
      <c r="H4965" s="77"/>
      <c r="I4965" s="77"/>
    </row>
    <row r="4966" spans="1:9" x14ac:dyDescent="0.25">
      <c r="A4966" s="13" t="s">
        <v>15743</v>
      </c>
      <c r="B4966" s="78"/>
      <c r="C4966" s="113" t="str">
        <f t="shared" si="78"/>
        <v xml:space="preserve">C4961 - </v>
      </c>
      <c r="D4966" s="77"/>
      <c r="E4966" s="111"/>
      <c r="F4966" s="77"/>
      <c r="G4966" s="79"/>
      <c r="H4966" s="77"/>
      <c r="I4966" s="77"/>
    </row>
    <row r="4967" spans="1:9" x14ac:dyDescent="0.25">
      <c r="A4967" s="13" t="s">
        <v>15744</v>
      </c>
      <c r="B4967" s="78"/>
      <c r="C4967" s="113" t="str">
        <f t="shared" si="78"/>
        <v xml:space="preserve">C4962 - </v>
      </c>
      <c r="D4967" s="77"/>
      <c r="E4967" s="111"/>
      <c r="F4967" s="77"/>
      <c r="G4967" s="79"/>
      <c r="H4967" s="77"/>
      <c r="I4967" s="77"/>
    </row>
    <row r="4968" spans="1:9" x14ac:dyDescent="0.25">
      <c r="A4968" s="13" t="s">
        <v>15745</v>
      </c>
      <c r="B4968" s="78"/>
      <c r="C4968" s="113" t="str">
        <f t="shared" si="78"/>
        <v xml:space="preserve">C4963 - </v>
      </c>
      <c r="D4968" s="77"/>
      <c r="E4968" s="111"/>
      <c r="F4968" s="77"/>
      <c r="G4968" s="79"/>
      <c r="H4968" s="77"/>
      <c r="I4968" s="77"/>
    </row>
    <row r="4969" spans="1:9" x14ac:dyDescent="0.25">
      <c r="A4969" s="13" t="s">
        <v>15746</v>
      </c>
      <c r="B4969" s="78"/>
      <c r="C4969" s="113" t="str">
        <f t="shared" si="78"/>
        <v xml:space="preserve">C4964 - </v>
      </c>
      <c r="D4969" s="77"/>
      <c r="E4969" s="111"/>
      <c r="F4969" s="77"/>
      <c r="G4969" s="79"/>
      <c r="H4969" s="77"/>
      <c r="I4969" s="77"/>
    </row>
    <row r="4970" spans="1:9" x14ac:dyDescent="0.25">
      <c r="A4970" s="13" t="s">
        <v>15747</v>
      </c>
      <c r="B4970" s="78"/>
      <c r="C4970" s="113" t="str">
        <f t="shared" si="78"/>
        <v xml:space="preserve">C4965 - </v>
      </c>
      <c r="D4970" s="77"/>
      <c r="E4970" s="111"/>
      <c r="F4970" s="77"/>
      <c r="G4970" s="79"/>
      <c r="H4970" s="77"/>
      <c r="I4970" s="77"/>
    </row>
    <row r="4971" spans="1:9" x14ac:dyDescent="0.25">
      <c r="A4971" s="13" t="s">
        <v>15748</v>
      </c>
      <c r="B4971" s="78"/>
      <c r="C4971" s="113" t="str">
        <f t="shared" si="78"/>
        <v xml:space="preserve">C4966 - </v>
      </c>
      <c r="D4971" s="77"/>
      <c r="E4971" s="111"/>
      <c r="F4971" s="77"/>
      <c r="G4971" s="79"/>
      <c r="H4971" s="77"/>
      <c r="I4971" s="77"/>
    </row>
    <row r="4972" spans="1:9" x14ac:dyDescent="0.25">
      <c r="A4972" s="13" t="s">
        <v>15749</v>
      </c>
      <c r="B4972" s="78"/>
      <c r="C4972" s="113" t="str">
        <f t="shared" si="78"/>
        <v xml:space="preserve">C4967 - </v>
      </c>
      <c r="D4972" s="77"/>
      <c r="E4972" s="111"/>
      <c r="F4972" s="77"/>
      <c r="G4972" s="79"/>
      <c r="H4972" s="77"/>
      <c r="I4972" s="77"/>
    </row>
    <row r="4973" spans="1:9" x14ac:dyDescent="0.25">
      <c r="A4973" s="13" t="s">
        <v>15750</v>
      </c>
      <c r="B4973" s="78"/>
      <c r="C4973" s="113" t="str">
        <f t="shared" si="78"/>
        <v xml:space="preserve">C4968 - </v>
      </c>
      <c r="D4973" s="77"/>
      <c r="E4973" s="111"/>
      <c r="F4973" s="77"/>
      <c r="G4973" s="79"/>
      <c r="H4973" s="77"/>
      <c r="I4973" s="77"/>
    </row>
    <row r="4974" spans="1:9" x14ac:dyDescent="0.25">
      <c r="A4974" s="13" t="s">
        <v>15751</v>
      </c>
      <c r="B4974" s="78"/>
      <c r="C4974" s="113" t="str">
        <f t="shared" si="78"/>
        <v xml:space="preserve">C4969 - </v>
      </c>
      <c r="D4974" s="77"/>
      <c r="E4974" s="111"/>
      <c r="F4974" s="77"/>
      <c r="G4974" s="79"/>
      <c r="H4974" s="77"/>
      <c r="I4974" s="77"/>
    </row>
    <row r="4975" spans="1:9" x14ac:dyDescent="0.25">
      <c r="A4975" s="13" t="s">
        <v>15752</v>
      </c>
      <c r="B4975" s="78"/>
      <c r="C4975" s="113" t="str">
        <f t="shared" si="78"/>
        <v xml:space="preserve">C4970 - </v>
      </c>
      <c r="D4975" s="77"/>
      <c r="E4975" s="111"/>
      <c r="F4975" s="77"/>
      <c r="G4975" s="79"/>
      <c r="H4975" s="77"/>
      <c r="I4975" s="77"/>
    </row>
    <row r="4976" spans="1:9" x14ac:dyDescent="0.25">
      <c r="A4976" s="13" t="s">
        <v>15753</v>
      </c>
      <c r="B4976" s="78"/>
      <c r="C4976" s="113" t="str">
        <f t="shared" si="78"/>
        <v xml:space="preserve">C4971 - </v>
      </c>
      <c r="D4976" s="77"/>
      <c r="E4976" s="111"/>
      <c r="F4976" s="77"/>
      <c r="G4976" s="79"/>
      <c r="H4976" s="77"/>
      <c r="I4976" s="77"/>
    </row>
    <row r="4977" spans="1:9" x14ac:dyDescent="0.25">
      <c r="A4977" s="13" t="s">
        <v>15754</v>
      </c>
      <c r="B4977" s="78"/>
      <c r="C4977" s="113" t="str">
        <f t="shared" si="78"/>
        <v xml:space="preserve">C4972 - </v>
      </c>
      <c r="D4977" s="77"/>
      <c r="E4977" s="111"/>
      <c r="F4977" s="77"/>
      <c r="G4977" s="79"/>
      <c r="H4977" s="77"/>
      <c r="I4977" s="77"/>
    </row>
    <row r="4978" spans="1:9" x14ac:dyDescent="0.25">
      <c r="A4978" s="13" t="s">
        <v>15755</v>
      </c>
      <c r="B4978" s="78"/>
      <c r="C4978" s="113" t="str">
        <f t="shared" si="78"/>
        <v xml:space="preserve">C4973 - </v>
      </c>
      <c r="D4978" s="77"/>
      <c r="E4978" s="111"/>
      <c r="F4978" s="77"/>
      <c r="G4978" s="79"/>
      <c r="H4978" s="77"/>
      <c r="I4978" s="77"/>
    </row>
    <row r="4979" spans="1:9" x14ac:dyDescent="0.25">
      <c r="A4979" s="13" t="s">
        <v>15756</v>
      </c>
      <c r="B4979" s="78"/>
      <c r="C4979" s="113" t="str">
        <f t="shared" si="78"/>
        <v xml:space="preserve">C4974 - </v>
      </c>
      <c r="D4979" s="77"/>
      <c r="E4979" s="111"/>
      <c r="F4979" s="77"/>
      <c r="G4979" s="79"/>
      <c r="H4979" s="77"/>
      <c r="I4979" s="77"/>
    </row>
    <row r="4980" spans="1:9" x14ac:dyDescent="0.25">
      <c r="A4980" s="13" t="s">
        <v>15757</v>
      </c>
      <c r="B4980" s="78"/>
      <c r="C4980" s="113" t="str">
        <f t="shared" si="78"/>
        <v xml:space="preserve">C4975 - </v>
      </c>
      <c r="D4980" s="77"/>
      <c r="E4980" s="111"/>
      <c r="F4980" s="77"/>
      <c r="G4980" s="79"/>
      <c r="H4980" s="77"/>
      <c r="I4980" s="77"/>
    </row>
    <row r="4981" spans="1:9" x14ac:dyDescent="0.25">
      <c r="A4981" s="13" t="s">
        <v>15758</v>
      </c>
      <c r="B4981" s="78"/>
      <c r="C4981" s="113" t="str">
        <f t="shared" si="78"/>
        <v xml:space="preserve">C4976 - </v>
      </c>
      <c r="D4981" s="77"/>
      <c r="E4981" s="111"/>
      <c r="F4981" s="77"/>
      <c r="G4981" s="79"/>
      <c r="H4981" s="77"/>
      <c r="I4981" s="77"/>
    </row>
    <row r="4982" spans="1:9" x14ac:dyDescent="0.25">
      <c r="A4982" s="13" t="s">
        <v>15759</v>
      </c>
      <c r="B4982" s="78"/>
      <c r="C4982" s="113" t="str">
        <f t="shared" si="78"/>
        <v xml:space="preserve">C4977 - </v>
      </c>
      <c r="D4982" s="77"/>
      <c r="E4982" s="111"/>
      <c r="F4982" s="77"/>
      <c r="G4982" s="79"/>
      <c r="H4982" s="77"/>
      <c r="I4982" s="77"/>
    </row>
    <row r="4983" spans="1:9" x14ac:dyDescent="0.25">
      <c r="A4983" s="13" t="s">
        <v>15760</v>
      </c>
      <c r="B4983" s="78"/>
      <c r="C4983" s="113" t="str">
        <f t="shared" si="78"/>
        <v xml:space="preserve">C4978 - </v>
      </c>
      <c r="D4983" s="77"/>
      <c r="E4983" s="111"/>
      <c r="F4983" s="77"/>
      <c r="G4983" s="79"/>
      <c r="H4983" s="77"/>
      <c r="I4983" s="77"/>
    </row>
    <row r="4984" spans="1:9" x14ac:dyDescent="0.25">
      <c r="A4984" s="13" t="s">
        <v>15761</v>
      </c>
      <c r="B4984" s="78"/>
      <c r="C4984" s="113" t="str">
        <f t="shared" si="78"/>
        <v xml:space="preserve">C4979 - </v>
      </c>
      <c r="D4984" s="77"/>
      <c r="E4984" s="111"/>
      <c r="F4984" s="77"/>
      <c r="G4984" s="79"/>
      <c r="H4984" s="77"/>
      <c r="I4984" s="77"/>
    </row>
    <row r="4985" spans="1:9" x14ac:dyDescent="0.25">
      <c r="A4985" s="13" t="s">
        <v>15762</v>
      </c>
      <c r="B4985" s="78"/>
      <c r="C4985" s="113" t="str">
        <f t="shared" si="78"/>
        <v xml:space="preserve">C4980 - </v>
      </c>
      <c r="D4985" s="77"/>
      <c r="E4985" s="111"/>
      <c r="F4985" s="77"/>
      <c r="G4985" s="79"/>
      <c r="H4985" s="77"/>
      <c r="I4985" s="77"/>
    </row>
    <row r="4986" spans="1:9" x14ac:dyDescent="0.25">
      <c r="A4986" s="13" t="s">
        <v>15763</v>
      </c>
      <c r="B4986" s="78"/>
      <c r="C4986" s="113" t="str">
        <f t="shared" si="78"/>
        <v xml:space="preserve">C4981 - </v>
      </c>
      <c r="D4986" s="77"/>
      <c r="E4986" s="111"/>
      <c r="F4986" s="77"/>
      <c r="G4986" s="79"/>
      <c r="H4986" s="77"/>
      <c r="I4986" s="77"/>
    </row>
    <row r="4987" spans="1:9" x14ac:dyDescent="0.25">
      <c r="A4987" s="13" t="s">
        <v>15764</v>
      </c>
      <c r="B4987" s="78"/>
      <c r="C4987" s="113" t="str">
        <f t="shared" si="78"/>
        <v xml:space="preserve">C4982 - </v>
      </c>
      <c r="D4987" s="77"/>
      <c r="E4987" s="111"/>
      <c r="F4987" s="77"/>
      <c r="G4987" s="79"/>
      <c r="H4987" s="77"/>
      <c r="I4987" s="77"/>
    </row>
    <row r="4988" spans="1:9" x14ac:dyDescent="0.25">
      <c r="A4988" s="13" t="s">
        <v>15765</v>
      </c>
      <c r="B4988" s="78"/>
      <c r="C4988" s="113" t="str">
        <f t="shared" si="78"/>
        <v xml:space="preserve">C4983 - </v>
      </c>
      <c r="D4988" s="77"/>
      <c r="E4988" s="111"/>
      <c r="F4988" s="77"/>
      <c r="G4988" s="79"/>
      <c r="H4988" s="77"/>
      <c r="I4988" s="77"/>
    </row>
    <row r="4989" spans="1:9" x14ac:dyDescent="0.25">
      <c r="A4989" s="13" t="s">
        <v>15766</v>
      </c>
      <c r="B4989" s="78"/>
      <c r="C4989" s="113" t="str">
        <f t="shared" si="78"/>
        <v xml:space="preserve">C4984 - </v>
      </c>
      <c r="D4989" s="77"/>
      <c r="E4989" s="111"/>
      <c r="F4989" s="77"/>
      <c r="G4989" s="79"/>
      <c r="H4989" s="77"/>
      <c r="I4989" s="77"/>
    </row>
    <row r="4990" spans="1:9" x14ac:dyDescent="0.25">
      <c r="A4990" s="13" t="s">
        <v>15767</v>
      </c>
      <c r="B4990" s="78"/>
      <c r="C4990" s="113" t="str">
        <f t="shared" si="78"/>
        <v xml:space="preserve">C4985 - </v>
      </c>
      <c r="D4990" s="77"/>
      <c r="E4990" s="111"/>
      <c r="F4990" s="77"/>
      <c r="G4990" s="79"/>
      <c r="H4990" s="77"/>
      <c r="I4990" s="77"/>
    </row>
    <row r="4991" spans="1:9" x14ac:dyDescent="0.25">
      <c r="A4991" s="13" t="s">
        <v>15768</v>
      </c>
      <c r="B4991" s="78"/>
      <c r="C4991" s="113" t="str">
        <f t="shared" si="78"/>
        <v xml:space="preserve">C4986 - </v>
      </c>
      <c r="D4991" s="77"/>
      <c r="E4991" s="111"/>
      <c r="F4991" s="77"/>
      <c r="G4991" s="79"/>
      <c r="H4991" s="77"/>
      <c r="I4991" s="77"/>
    </row>
    <row r="4992" spans="1:9" x14ac:dyDescent="0.25">
      <c r="A4992" s="13" t="s">
        <v>15769</v>
      </c>
      <c r="B4992" s="78"/>
      <c r="C4992" s="113" t="str">
        <f t="shared" si="78"/>
        <v xml:space="preserve">C4987 - </v>
      </c>
      <c r="D4992" s="77"/>
      <c r="E4992" s="111"/>
      <c r="F4992" s="77"/>
      <c r="G4992" s="79"/>
      <c r="H4992" s="77"/>
      <c r="I4992" s="77"/>
    </row>
    <row r="4993" spans="1:9" x14ac:dyDescent="0.25">
      <c r="A4993" s="13" t="s">
        <v>15770</v>
      </c>
      <c r="B4993" s="78"/>
      <c r="C4993" s="113" t="str">
        <f t="shared" si="78"/>
        <v xml:space="preserve">C4988 - </v>
      </c>
      <c r="D4993" s="77"/>
      <c r="E4993" s="111"/>
      <c r="F4993" s="77"/>
      <c r="G4993" s="79"/>
      <c r="H4993" s="77"/>
      <c r="I4993" s="77"/>
    </row>
    <row r="4994" spans="1:9" x14ac:dyDescent="0.25">
      <c r="A4994" s="13" t="s">
        <v>15771</v>
      </c>
      <c r="B4994" s="78"/>
      <c r="C4994" s="113" t="str">
        <f t="shared" si="78"/>
        <v xml:space="preserve">C4989 - </v>
      </c>
      <c r="D4994" s="77"/>
      <c r="E4994" s="111"/>
      <c r="F4994" s="77"/>
      <c r="G4994" s="79"/>
      <c r="H4994" s="77"/>
      <c r="I4994" s="77"/>
    </row>
    <row r="4995" spans="1:9" x14ac:dyDescent="0.25">
      <c r="A4995" s="13" t="s">
        <v>15772</v>
      </c>
      <c r="B4995" s="78"/>
      <c r="C4995" s="113" t="str">
        <f t="shared" si="78"/>
        <v xml:space="preserve">C4990 - </v>
      </c>
      <c r="D4995" s="77"/>
      <c r="E4995" s="111"/>
      <c r="F4995" s="77"/>
      <c r="G4995" s="79"/>
      <c r="H4995" s="77"/>
      <c r="I4995" s="77"/>
    </row>
    <row r="4996" spans="1:9" x14ac:dyDescent="0.25">
      <c r="A4996" s="13" t="s">
        <v>15773</v>
      </c>
      <c r="B4996" s="78"/>
      <c r="C4996" s="113" t="str">
        <f t="shared" si="78"/>
        <v xml:space="preserve">C4991 - </v>
      </c>
      <c r="D4996" s="77"/>
      <c r="E4996" s="111"/>
      <c r="F4996" s="77"/>
      <c r="G4996" s="79"/>
      <c r="H4996" s="77"/>
      <c r="I4996" s="77"/>
    </row>
    <row r="4997" spans="1:9" x14ac:dyDescent="0.25">
      <c r="A4997" s="13" t="s">
        <v>15774</v>
      </c>
      <c r="B4997" s="78"/>
      <c r="C4997" s="113" t="str">
        <f t="shared" si="78"/>
        <v xml:space="preserve">C4992 - </v>
      </c>
      <c r="D4997" s="77"/>
      <c r="E4997" s="111"/>
      <c r="F4997" s="77"/>
      <c r="G4997" s="79"/>
      <c r="H4997" s="77"/>
      <c r="I4997" s="77"/>
    </row>
    <row r="4998" spans="1:9" x14ac:dyDescent="0.25">
      <c r="A4998" s="13" t="s">
        <v>15775</v>
      </c>
      <c r="B4998" s="78"/>
      <c r="C4998" s="113" t="str">
        <f t="shared" ref="C4998:C5061" si="79">A4998&amp;" - "&amp;B4998</f>
        <v xml:space="preserve">C4993 - </v>
      </c>
      <c r="D4998" s="77"/>
      <c r="E4998" s="111"/>
      <c r="F4998" s="77"/>
      <c r="G4998" s="79"/>
      <c r="H4998" s="77"/>
      <c r="I4998" s="77"/>
    </row>
    <row r="4999" spans="1:9" x14ac:dyDescent="0.25">
      <c r="A4999" s="13" t="s">
        <v>15776</v>
      </c>
      <c r="B4999" s="78"/>
      <c r="C4999" s="113" t="str">
        <f t="shared" si="79"/>
        <v xml:space="preserve">C4994 - </v>
      </c>
      <c r="D4999" s="77"/>
      <c r="E4999" s="111"/>
      <c r="F4999" s="77"/>
      <c r="G4999" s="79"/>
      <c r="H4999" s="77"/>
      <c r="I4999" s="77"/>
    </row>
    <row r="5000" spans="1:9" x14ac:dyDescent="0.25">
      <c r="A5000" s="13" t="s">
        <v>15777</v>
      </c>
      <c r="B5000" s="78"/>
      <c r="C5000" s="113" t="str">
        <f t="shared" si="79"/>
        <v xml:space="preserve">C4995 - </v>
      </c>
      <c r="D5000" s="77"/>
      <c r="E5000" s="111"/>
      <c r="F5000" s="77"/>
      <c r="G5000" s="79"/>
      <c r="H5000" s="77"/>
      <c r="I5000" s="77"/>
    </row>
    <row r="5001" spans="1:9" x14ac:dyDescent="0.25">
      <c r="A5001" s="13" t="s">
        <v>15778</v>
      </c>
      <c r="B5001" s="78"/>
      <c r="C5001" s="113" t="str">
        <f t="shared" si="79"/>
        <v xml:space="preserve">C4996 - </v>
      </c>
      <c r="D5001" s="77"/>
      <c r="E5001" s="111"/>
      <c r="F5001" s="77"/>
      <c r="G5001" s="79"/>
      <c r="H5001" s="77"/>
      <c r="I5001" s="77"/>
    </row>
    <row r="5002" spans="1:9" x14ac:dyDescent="0.25">
      <c r="A5002" s="13" t="s">
        <v>15779</v>
      </c>
      <c r="B5002" s="78"/>
      <c r="C5002" s="113" t="str">
        <f t="shared" si="79"/>
        <v xml:space="preserve">C4997 - </v>
      </c>
      <c r="D5002" s="77"/>
      <c r="E5002" s="111"/>
      <c r="F5002" s="77"/>
      <c r="G5002" s="79"/>
      <c r="H5002" s="77"/>
      <c r="I5002" s="77"/>
    </row>
    <row r="5003" spans="1:9" x14ac:dyDescent="0.25">
      <c r="A5003" s="13" t="s">
        <v>15780</v>
      </c>
      <c r="B5003" s="78"/>
      <c r="C5003" s="113" t="str">
        <f t="shared" si="79"/>
        <v xml:space="preserve">C4998 - </v>
      </c>
      <c r="D5003" s="77"/>
      <c r="E5003" s="111"/>
      <c r="F5003" s="77"/>
      <c r="G5003" s="79"/>
      <c r="H5003" s="77"/>
      <c r="I5003" s="77"/>
    </row>
    <row r="5004" spans="1:9" x14ac:dyDescent="0.25">
      <c r="A5004" s="13" t="s">
        <v>15781</v>
      </c>
      <c r="B5004" s="78"/>
      <c r="C5004" s="113" t="str">
        <f t="shared" si="79"/>
        <v xml:space="preserve">C4999 - </v>
      </c>
      <c r="D5004" s="77"/>
      <c r="E5004" s="111"/>
      <c r="F5004" s="77"/>
      <c r="G5004" s="79"/>
      <c r="H5004" s="77"/>
      <c r="I5004" s="77"/>
    </row>
    <row r="5005" spans="1:9" x14ac:dyDescent="0.25">
      <c r="A5005" s="13" t="s">
        <v>15782</v>
      </c>
      <c r="B5005" s="78"/>
      <c r="C5005" s="113" t="str">
        <f t="shared" si="79"/>
        <v xml:space="preserve">C5000 - </v>
      </c>
      <c r="D5005" s="77"/>
      <c r="E5005" s="111"/>
      <c r="F5005" s="77"/>
      <c r="G5005" s="79"/>
      <c r="H5005" s="77"/>
      <c r="I5005" s="77"/>
    </row>
    <row r="5006" spans="1:9" x14ac:dyDescent="0.25">
      <c r="A5006" s="13" t="s">
        <v>15783</v>
      </c>
      <c r="B5006" s="78"/>
      <c r="C5006" s="113" t="str">
        <f t="shared" si="79"/>
        <v xml:space="preserve">C5001 - </v>
      </c>
      <c r="D5006" s="77"/>
      <c r="E5006" s="111"/>
      <c r="F5006" s="77"/>
      <c r="G5006" s="79"/>
      <c r="H5006" s="77"/>
      <c r="I5006" s="77"/>
    </row>
    <row r="5007" spans="1:9" x14ac:dyDescent="0.25">
      <c r="A5007" s="13" t="s">
        <v>15784</v>
      </c>
      <c r="B5007" s="78"/>
      <c r="C5007" s="113" t="str">
        <f t="shared" si="79"/>
        <v xml:space="preserve">C5002 - </v>
      </c>
      <c r="D5007" s="77"/>
      <c r="E5007" s="111"/>
      <c r="F5007" s="77"/>
      <c r="G5007" s="79"/>
      <c r="H5007" s="77"/>
      <c r="I5007" s="77"/>
    </row>
    <row r="5008" spans="1:9" x14ac:dyDescent="0.25">
      <c r="A5008" s="13" t="s">
        <v>15785</v>
      </c>
      <c r="B5008" s="78"/>
      <c r="C5008" s="113" t="str">
        <f t="shared" si="79"/>
        <v xml:space="preserve">C5003 - </v>
      </c>
      <c r="D5008" s="77"/>
      <c r="E5008" s="111"/>
      <c r="F5008" s="77"/>
      <c r="G5008" s="79"/>
      <c r="H5008" s="77"/>
      <c r="I5008" s="77"/>
    </row>
    <row r="5009" spans="1:9" x14ac:dyDescent="0.25">
      <c r="A5009" s="13" t="s">
        <v>15786</v>
      </c>
      <c r="B5009" s="78"/>
      <c r="C5009" s="113" t="str">
        <f t="shared" si="79"/>
        <v xml:space="preserve">C5004 - </v>
      </c>
      <c r="D5009" s="77"/>
      <c r="E5009" s="111"/>
      <c r="F5009" s="77"/>
      <c r="G5009" s="79"/>
      <c r="H5009" s="77"/>
      <c r="I5009" s="77"/>
    </row>
    <row r="5010" spans="1:9" x14ac:dyDescent="0.25">
      <c r="A5010" s="13" t="s">
        <v>15787</v>
      </c>
      <c r="B5010" s="78"/>
      <c r="C5010" s="113" t="str">
        <f t="shared" si="79"/>
        <v xml:space="preserve">C5005 - </v>
      </c>
      <c r="D5010" s="77"/>
      <c r="E5010" s="111"/>
      <c r="F5010" s="77"/>
      <c r="G5010" s="79"/>
      <c r="H5010" s="77"/>
      <c r="I5010" s="77"/>
    </row>
    <row r="5011" spans="1:9" x14ac:dyDescent="0.25">
      <c r="A5011" s="13" t="s">
        <v>15788</v>
      </c>
      <c r="B5011" s="78"/>
      <c r="C5011" s="113" t="str">
        <f t="shared" si="79"/>
        <v xml:space="preserve">C5006 - </v>
      </c>
      <c r="D5011" s="77"/>
      <c r="E5011" s="111"/>
      <c r="F5011" s="77"/>
      <c r="G5011" s="79"/>
      <c r="H5011" s="77"/>
      <c r="I5011" s="77"/>
    </row>
    <row r="5012" spans="1:9" x14ac:dyDescent="0.25">
      <c r="A5012" s="13" t="s">
        <v>15789</v>
      </c>
      <c r="B5012" s="78"/>
      <c r="C5012" s="113" t="str">
        <f t="shared" si="79"/>
        <v xml:space="preserve">C5007 - </v>
      </c>
      <c r="D5012" s="77"/>
      <c r="E5012" s="111"/>
      <c r="F5012" s="77"/>
      <c r="G5012" s="79"/>
      <c r="H5012" s="77"/>
      <c r="I5012" s="77"/>
    </row>
    <row r="5013" spans="1:9" x14ac:dyDescent="0.25">
      <c r="A5013" s="13" t="s">
        <v>15790</v>
      </c>
      <c r="B5013" s="78"/>
      <c r="C5013" s="113" t="str">
        <f t="shared" si="79"/>
        <v xml:space="preserve">C5008 - </v>
      </c>
      <c r="D5013" s="77"/>
      <c r="E5013" s="111"/>
      <c r="F5013" s="77"/>
      <c r="G5013" s="79"/>
      <c r="H5013" s="77"/>
      <c r="I5013" s="77"/>
    </row>
    <row r="5014" spans="1:9" x14ac:dyDescent="0.25">
      <c r="A5014" s="13" t="s">
        <v>15791</v>
      </c>
      <c r="B5014" s="78"/>
      <c r="C5014" s="113" t="str">
        <f t="shared" si="79"/>
        <v xml:space="preserve">C5009 - </v>
      </c>
      <c r="D5014" s="77"/>
      <c r="E5014" s="111"/>
      <c r="F5014" s="77"/>
      <c r="G5014" s="79"/>
      <c r="H5014" s="77"/>
      <c r="I5014" s="77"/>
    </row>
    <row r="5015" spans="1:9" x14ac:dyDescent="0.25">
      <c r="A5015" s="13" t="s">
        <v>15792</v>
      </c>
      <c r="B5015" s="78"/>
      <c r="C5015" s="113" t="str">
        <f t="shared" si="79"/>
        <v xml:space="preserve">C5010 - </v>
      </c>
      <c r="D5015" s="77"/>
      <c r="E5015" s="111"/>
      <c r="F5015" s="77"/>
      <c r="G5015" s="79"/>
      <c r="H5015" s="77"/>
      <c r="I5015" s="77"/>
    </row>
    <row r="5016" spans="1:9" x14ac:dyDescent="0.25">
      <c r="A5016" s="13" t="s">
        <v>15793</v>
      </c>
      <c r="B5016" s="78"/>
      <c r="C5016" s="113" t="str">
        <f t="shared" si="79"/>
        <v xml:space="preserve">C5011 - </v>
      </c>
      <c r="D5016" s="77"/>
      <c r="E5016" s="111"/>
      <c r="F5016" s="77"/>
      <c r="G5016" s="79"/>
      <c r="H5016" s="77"/>
      <c r="I5016" s="77"/>
    </row>
    <row r="5017" spans="1:9" x14ac:dyDescent="0.25">
      <c r="A5017" s="13" t="s">
        <v>15794</v>
      </c>
      <c r="B5017" s="78"/>
      <c r="C5017" s="113" t="str">
        <f t="shared" si="79"/>
        <v xml:space="preserve">C5012 - </v>
      </c>
      <c r="D5017" s="77"/>
      <c r="E5017" s="111"/>
      <c r="F5017" s="77"/>
      <c r="G5017" s="79"/>
      <c r="H5017" s="77"/>
      <c r="I5017" s="77"/>
    </row>
    <row r="5018" spans="1:9" x14ac:dyDescent="0.25">
      <c r="A5018" s="13" t="s">
        <v>15795</v>
      </c>
      <c r="B5018" s="78"/>
      <c r="C5018" s="113" t="str">
        <f t="shared" si="79"/>
        <v xml:space="preserve">C5013 - </v>
      </c>
      <c r="D5018" s="77"/>
      <c r="E5018" s="111"/>
      <c r="F5018" s="77"/>
      <c r="G5018" s="79"/>
      <c r="H5018" s="77"/>
      <c r="I5018" s="77"/>
    </row>
    <row r="5019" spans="1:9" x14ac:dyDescent="0.25">
      <c r="A5019" s="13" t="s">
        <v>15796</v>
      </c>
      <c r="B5019" s="78"/>
      <c r="C5019" s="113" t="str">
        <f t="shared" si="79"/>
        <v xml:space="preserve">C5014 - </v>
      </c>
      <c r="D5019" s="77"/>
      <c r="E5019" s="111"/>
      <c r="F5019" s="77"/>
      <c r="G5019" s="79"/>
      <c r="H5019" s="77"/>
      <c r="I5019" s="77"/>
    </row>
    <row r="5020" spans="1:9" x14ac:dyDescent="0.25">
      <c r="A5020" s="13" t="s">
        <v>15797</v>
      </c>
      <c r="B5020" s="78"/>
      <c r="C5020" s="113" t="str">
        <f t="shared" si="79"/>
        <v xml:space="preserve">C5015 - </v>
      </c>
      <c r="D5020" s="77"/>
      <c r="E5020" s="111"/>
      <c r="F5020" s="77"/>
      <c r="G5020" s="79"/>
      <c r="H5020" s="77"/>
      <c r="I5020" s="77"/>
    </row>
    <row r="5021" spans="1:9" x14ac:dyDescent="0.25">
      <c r="A5021" s="13" t="s">
        <v>15798</v>
      </c>
      <c r="B5021" s="78"/>
      <c r="C5021" s="113" t="str">
        <f t="shared" si="79"/>
        <v xml:space="preserve">C5016 - </v>
      </c>
      <c r="D5021" s="77"/>
      <c r="E5021" s="111"/>
      <c r="F5021" s="77"/>
      <c r="G5021" s="79"/>
      <c r="H5021" s="77"/>
      <c r="I5021" s="77"/>
    </row>
    <row r="5022" spans="1:9" x14ac:dyDescent="0.25">
      <c r="A5022" s="13" t="s">
        <v>15799</v>
      </c>
      <c r="B5022" s="78"/>
      <c r="C5022" s="113" t="str">
        <f t="shared" si="79"/>
        <v xml:space="preserve">C5017 - </v>
      </c>
      <c r="D5022" s="77"/>
      <c r="E5022" s="111"/>
      <c r="F5022" s="77"/>
      <c r="G5022" s="79"/>
      <c r="H5022" s="77"/>
      <c r="I5022" s="77"/>
    </row>
    <row r="5023" spans="1:9" x14ac:dyDescent="0.25">
      <c r="A5023" s="13" t="s">
        <v>15800</v>
      </c>
      <c r="B5023" s="78"/>
      <c r="C5023" s="113" t="str">
        <f t="shared" si="79"/>
        <v xml:space="preserve">C5018 - </v>
      </c>
      <c r="D5023" s="77"/>
      <c r="E5023" s="111"/>
      <c r="F5023" s="77"/>
      <c r="G5023" s="79"/>
      <c r="H5023" s="77"/>
      <c r="I5023" s="77"/>
    </row>
    <row r="5024" spans="1:9" x14ac:dyDescent="0.25">
      <c r="A5024" s="13" t="s">
        <v>15801</v>
      </c>
      <c r="B5024" s="78"/>
      <c r="C5024" s="113" t="str">
        <f t="shared" si="79"/>
        <v xml:space="preserve">C5019 - </v>
      </c>
      <c r="D5024" s="77"/>
      <c r="E5024" s="111"/>
      <c r="F5024" s="77"/>
      <c r="G5024" s="79"/>
      <c r="H5024" s="77"/>
      <c r="I5024" s="77"/>
    </row>
    <row r="5025" spans="1:9" x14ac:dyDescent="0.25">
      <c r="A5025" s="13" t="s">
        <v>15802</v>
      </c>
      <c r="B5025" s="78"/>
      <c r="C5025" s="113" t="str">
        <f t="shared" si="79"/>
        <v xml:space="preserve">C5020 - </v>
      </c>
      <c r="D5025" s="77"/>
      <c r="E5025" s="111"/>
      <c r="F5025" s="77"/>
      <c r="G5025" s="79"/>
      <c r="H5025" s="77"/>
      <c r="I5025" s="77"/>
    </row>
    <row r="5026" spans="1:9" x14ac:dyDescent="0.25">
      <c r="A5026" s="13" t="s">
        <v>15803</v>
      </c>
      <c r="B5026" s="78"/>
      <c r="C5026" s="113" t="str">
        <f t="shared" si="79"/>
        <v xml:space="preserve">C5021 - </v>
      </c>
      <c r="D5026" s="77"/>
      <c r="E5026" s="111"/>
      <c r="F5026" s="77"/>
      <c r="G5026" s="79"/>
      <c r="H5026" s="77"/>
      <c r="I5026" s="77"/>
    </row>
    <row r="5027" spans="1:9" x14ac:dyDescent="0.25">
      <c r="A5027" s="13" t="s">
        <v>15804</v>
      </c>
      <c r="B5027" s="78"/>
      <c r="C5027" s="113" t="str">
        <f t="shared" si="79"/>
        <v xml:space="preserve">C5022 - </v>
      </c>
      <c r="D5027" s="77"/>
      <c r="E5027" s="111"/>
      <c r="F5027" s="77"/>
      <c r="G5027" s="79"/>
      <c r="H5027" s="77"/>
      <c r="I5027" s="77"/>
    </row>
    <row r="5028" spans="1:9" x14ac:dyDescent="0.25">
      <c r="A5028" s="13" t="s">
        <v>15805</v>
      </c>
      <c r="B5028" s="78"/>
      <c r="C5028" s="113" t="str">
        <f t="shared" si="79"/>
        <v xml:space="preserve">C5023 - </v>
      </c>
      <c r="D5028" s="77"/>
      <c r="E5028" s="111"/>
      <c r="F5028" s="77"/>
      <c r="G5028" s="79"/>
      <c r="H5028" s="77"/>
      <c r="I5028" s="77"/>
    </row>
    <row r="5029" spans="1:9" x14ac:dyDescent="0.25">
      <c r="A5029" s="13" t="s">
        <v>15806</v>
      </c>
      <c r="B5029" s="78"/>
      <c r="C5029" s="113" t="str">
        <f t="shared" si="79"/>
        <v xml:space="preserve">C5024 - </v>
      </c>
      <c r="D5029" s="77"/>
      <c r="E5029" s="111"/>
      <c r="F5029" s="77"/>
      <c r="G5029" s="79"/>
      <c r="H5029" s="77"/>
      <c r="I5029" s="77"/>
    </row>
    <row r="5030" spans="1:9" x14ac:dyDescent="0.25">
      <c r="A5030" s="13" t="s">
        <v>15807</v>
      </c>
      <c r="B5030" s="78"/>
      <c r="C5030" s="113" t="str">
        <f t="shared" si="79"/>
        <v xml:space="preserve">C5025 - </v>
      </c>
      <c r="D5030" s="77"/>
      <c r="E5030" s="111"/>
      <c r="F5030" s="77"/>
      <c r="G5030" s="79"/>
      <c r="H5030" s="77"/>
      <c r="I5030" s="77"/>
    </row>
    <row r="5031" spans="1:9" x14ac:dyDescent="0.25">
      <c r="A5031" s="13" t="s">
        <v>15808</v>
      </c>
      <c r="B5031" s="78"/>
      <c r="C5031" s="113" t="str">
        <f t="shared" si="79"/>
        <v xml:space="preserve">C5026 - </v>
      </c>
      <c r="D5031" s="77"/>
      <c r="E5031" s="111"/>
      <c r="F5031" s="77"/>
      <c r="G5031" s="79"/>
      <c r="H5031" s="77"/>
      <c r="I5031" s="77"/>
    </row>
    <row r="5032" spans="1:9" x14ac:dyDescent="0.25">
      <c r="A5032" s="13" t="s">
        <v>15809</v>
      </c>
      <c r="B5032" s="78"/>
      <c r="C5032" s="113" t="str">
        <f t="shared" si="79"/>
        <v xml:space="preserve">C5027 - </v>
      </c>
      <c r="D5032" s="77"/>
      <c r="E5032" s="111"/>
      <c r="F5032" s="77"/>
      <c r="G5032" s="79"/>
      <c r="H5032" s="77"/>
      <c r="I5032" s="77"/>
    </row>
    <row r="5033" spans="1:9" x14ac:dyDescent="0.25">
      <c r="A5033" s="13" t="s">
        <v>15810</v>
      </c>
      <c r="B5033" s="78"/>
      <c r="C5033" s="113" t="str">
        <f t="shared" si="79"/>
        <v xml:space="preserve">C5028 - </v>
      </c>
      <c r="D5033" s="77"/>
      <c r="E5033" s="111"/>
      <c r="F5033" s="77"/>
      <c r="G5033" s="79"/>
      <c r="H5033" s="77"/>
      <c r="I5033" s="77"/>
    </row>
    <row r="5034" spans="1:9" x14ac:dyDescent="0.25">
      <c r="A5034" s="13" t="s">
        <v>15811</v>
      </c>
      <c r="B5034" s="78"/>
      <c r="C5034" s="113" t="str">
        <f t="shared" si="79"/>
        <v xml:space="preserve">C5029 - </v>
      </c>
      <c r="D5034" s="77"/>
      <c r="E5034" s="111"/>
      <c r="F5034" s="77"/>
      <c r="G5034" s="79"/>
      <c r="H5034" s="77"/>
      <c r="I5034" s="77"/>
    </row>
    <row r="5035" spans="1:9" x14ac:dyDescent="0.25">
      <c r="A5035" s="13" t="s">
        <v>15812</v>
      </c>
      <c r="B5035" s="78"/>
      <c r="C5035" s="113" t="str">
        <f t="shared" si="79"/>
        <v xml:space="preserve">C5030 - </v>
      </c>
      <c r="D5035" s="77"/>
      <c r="E5035" s="111"/>
      <c r="F5035" s="77"/>
      <c r="G5035" s="79"/>
      <c r="H5035" s="77"/>
      <c r="I5035" s="77"/>
    </row>
    <row r="5036" spans="1:9" x14ac:dyDescent="0.25">
      <c r="A5036" s="13" t="s">
        <v>15813</v>
      </c>
      <c r="B5036" s="78"/>
      <c r="C5036" s="113" t="str">
        <f t="shared" si="79"/>
        <v xml:space="preserve">C5031 - </v>
      </c>
      <c r="D5036" s="77"/>
      <c r="E5036" s="111"/>
      <c r="F5036" s="77"/>
      <c r="G5036" s="79"/>
      <c r="H5036" s="77"/>
      <c r="I5036" s="77"/>
    </row>
    <row r="5037" spans="1:9" x14ac:dyDescent="0.25">
      <c r="A5037" s="13" t="s">
        <v>15814</v>
      </c>
      <c r="B5037" s="78"/>
      <c r="C5037" s="113" t="str">
        <f t="shared" si="79"/>
        <v xml:space="preserve">C5032 - </v>
      </c>
      <c r="D5037" s="77"/>
      <c r="E5037" s="111"/>
      <c r="F5037" s="77"/>
      <c r="G5037" s="79"/>
      <c r="H5037" s="77"/>
      <c r="I5037" s="77"/>
    </row>
    <row r="5038" spans="1:9" x14ac:dyDescent="0.25">
      <c r="A5038" s="13" t="s">
        <v>15815</v>
      </c>
      <c r="B5038" s="78"/>
      <c r="C5038" s="113" t="str">
        <f t="shared" si="79"/>
        <v xml:space="preserve">C5033 - </v>
      </c>
      <c r="D5038" s="77"/>
      <c r="E5038" s="111"/>
      <c r="F5038" s="77"/>
      <c r="G5038" s="79"/>
      <c r="H5038" s="77"/>
      <c r="I5038" s="77"/>
    </row>
    <row r="5039" spans="1:9" x14ac:dyDescent="0.25">
      <c r="A5039" s="13" t="s">
        <v>15816</v>
      </c>
      <c r="B5039" s="78"/>
      <c r="C5039" s="113" t="str">
        <f t="shared" si="79"/>
        <v xml:space="preserve">C5034 - </v>
      </c>
      <c r="D5039" s="77"/>
      <c r="E5039" s="111"/>
      <c r="F5039" s="77"/>
      <c r="G5039" s="79"/>
      <c r="H5039" s="77"/>
      <c r="I5039" s="77"/>
    </row>
    <row r="5040" spans="1:9" x14ac:dyDescent="0.25">
      <c r="A5040" s="13" t="s">
        <v>15817</v>
      </c>
      <c r="B5040" s="78"/>
      <c r="C5040" s="113" t="str">
        <f t="shared" si="79"/>
        <v xml:space="preserve">C5035 - </v>
      </c>
      <c r="D5040" s="77"/>
      <c r="E5040" s="111"/>
      <c r="F5040" s="77"/>
      <c r="G5040" s="79"/>
      <c r="H5040" s="77"/>
      <c r="I5040" s="77"/>
    </row>
    <row r="5041" spans="1:9" x14ac:dyDescent="0.25">
      <c r="A5041" s="13" t="s">
        <v>15818</v>
      </c>
      <c r="B5041" s="78"/>
      <c r="C5041" s="113" t="str">
        <f t="shared" si="79"/>
        <v xml:space="preserve">C5036 - </v>
      </c>
      <c r="D5041" s="77"/>
      <c r="E5041" s="111"/>
      <c r="F5041" s="77"/>
      <c r="G5041" s="79"/>
      <c r="H5041" s="77"/>
      <c r="I5041" s="77"/>
    </row>
    <row r="5042" spans="1:9" x14ac:dyDescent="0.25">
      <c r="A5042" s="13" t="s">
        <v>15819</v>
      </c>
      <c r="B5042" s="78"/>
      <c r="C5042" s="113" t="str">
        <f t="shared" si="79"/>
        <v xml:space="preserve">C5037 - </v>
      </c>
      <c r="D5042" s="77"/>
      <c r="E5042" s="111"/>
      <c r="F5042" s="77"/>
      <c r="G5042" s="79"/>
      <c r="H5042" s="77"/>
      <c r="I5042" s="77"/>
    </row>
    <row r="5043" spans="1:9" x14ac:dyDescent="0.25">
      <c r="A5043" s="13" t="s">
        <v>15820</v>
      </c>
      <c r="B5043" s="78"/>
      <c r="C5043" s="113" t="str">
        <f t="shared" si="79"/>
        <v xml:space="preserve">C5038 - </v>
      </c>
      <c r="D5043" s="77"/>
      <c r="E5043" s="111"/>
      <c r="F5043" s="77"/>
      <c r="G5043" s="79"/>
      <c r="H5043" s="77"/>
      <c r="I5043" s="77"/>
    </row>
    <row r="5044" spans="1:9" x14ac:dyDescent="0.25">
      <c r="A5044" s="13" t="s">
        <v>15821</v>
      </c>
      <c r="B5044" s="78"/>
      <c r="C5044" s="113" t="str">
        <f t="shared" si="79"/>
        <v xml:space="preserve">C5039 - </v>
      </c>
      <c r="D5044" s="77"/>
      <c r="E5044" s="111"/>
      <c r="F5044" s="77"/>
      <c r="G5044" s="79"/>
      <c r="H5044" s="77"/>
      <c r="I5044" s="77"/>
    </row>
    <row r="5045" spans="1:9" x14ac:dyDescent="0.25">
      <c r="A5045" s="13" t="s">
        <v>15822</v>
      </c>
      <c r="B5045" s="78"/>
      <c r="C5045" s="113" t="str">
        <f t="shared" si="79"/>
        <v xml:space="preserve">C5040 - </v>
      </c>
      <c r="D5045" s="77"/>
      <c r="E5045" s="111"/>
      <c r="F5045" s="77"/>
      <c r="G5045" s="79"/>
      <c r="H5045" s="77"/>
      <c r="I5045" s="77"/>
    </row>
    <row r="5046" spans="1:9" x14ac:dyDescent="0.25">
      <c r="A5046" s="13" t="s">
        <v>15823</v>
      </c>
      <c r="B5046" s="78"/>
      <c r="C5046" s="113" t="str">
        <f t="shared" si="79"/>
        <v xml:space="preserve">C5041 - </v>
      </c>
      <c r="D5046" s="77"/>
      <c r="E5046" s="111"/>
      <c r="F5046" s="77"/>
      <c r="G5046" s="79"/>
      <c r="H5046" s="77"/>
      <c r="I5046" s="77"/>
    </row>
    <row r="5047" spans="1:9" x14ac:dyDescent="0.25">
      <c r="A5047" s="13" t="s">
        <v>15824</v>
      </c>
      <c r="B5047" s="78"/>
      <c r="C5047" s="113" t="str">
        <f t="shared" si="79"/>
        <v xml:space="preserve">C5042 - </v>
      </c>
      <c r="D5047" s="77"/>
      <c r="E5047" s="111"/>
      <c r="F5047" s="77"/>
      <c r="G5047" s="79"/>
      <c r="H5047" s="77"/>
      <c r="I5047" s="77"/>
    </row>
    <row r="5048" spans="1:9" x14ac:dyDescent="0.25">
      <c r="A5048" s="13" t="s">
        <v>15825</v>
      </c>
      <c r="B5048" s="78"/>
      <c r="C5048" s="113" t="str">
        <f t="shared" si="79"/>
        <v xml:space="preserve">C5043 - </v>
      </c>
      <c r="D5048" s="77"/>
      <c r="E5048" s="111"/>
      <c r="F5048" s="77"/>
      <c r="G5048" s="79"/>
      <c r="H5048" s="77"/>
      <c r="I5048" s="77"/>
    </row>
    <row r="5049" spans="1:9" x14ac:dyDescent="0.25">
      <c r="A5049" s="13" t="s">
        <v>15826</v>
      </c>
      <c r="B5049" s="78"/>
      <c r="C5049" s="113" t="str">
        <f t="shared" si="79"/>
        <v xml:space="preserve">C5044 - </v>
      </c>
      <c r="D5049" s="77"/>
      <c r="E5049" s="111"/>
      <c r="F5049" s="77"/>
      <c r="G5049" s="79"/>
      <c r="H5049" s="77"/>
      <c r="I5049" s="77"/>
    </row>
    <row r="5050" spans="1:9" x14ac:dyDescent="0.25">
      <c r="A5050" s="13" t="s">
        <v>15827</v>
      </c>
      <c r="B5050" s="78"/>
      <c r="C5050" s="113" t="str">
        <f t="shared" si="79"/>
        <v xml:space="preserve">C5045 - </v>
      </c>
      <c r="D5050" s="77"/>
      <c r="E5050" s="111"/>
      <c r="F5050" s="77"/>
      <c r="G5050" s="79"/>
      <c r="H5050" s="77"/>
      <c r="I5050" s="77"/>
    </row>
    <row r="5051" spans="1:9" x14ac:dyDescent="0.25">
      <c r="A5051" s="13" t="s">
        <v>15828</v>
      </c>
      <c r="B5051" s="78"/>
      <c r="C5051" s="113" t="str">
        <f t="shared" si="79"/>
        <v xml:space="preserve">C5046 - </v>
      </c>
      <c r="D5051" s="77"/>
      <c r="E5051" s="111"/>
      <c r="F5051" s="77"/>
      <c r="G5051" s="79"/>
      <c r="H5051" s="77"/>
      <c r="I5051" s="77"/>
    </row>
    <row r="5052" spans="1:9" x14ac:dyDescent="0.25">
      <c r="A5052" s="13" t="s">
        <v>15829</v>
      </c>
      <c r="B5052" s="78"/>
      <c r="C5052" s="113" t="str">
        <f t="shared" si="79"/>
        <v xml:space="preserve">C5047 - </v>
      </c>
      <c r="D5052" s="77"/>
      <c r="E5052" s="111"/>
      <c r="F5052" s="77"/>
      <c r="G5052" s="79"/>
      <c r="H5052" s="77"/>
      <c r="I5052" s="77"/>
    </row>
    <row r="5053" spans="1:9" x14ac:dyDescent="0.25">
      <c r="A5053" s="13" t="s">
        <v>15830</v>
      </c>
      <c r="B5053" s="78"/>
      <c r="C5053" s="113" t="str">
        <f t="shared" si="79"/>
        <v xml:space="preserve">C5048 - </v>
      </c>
      <c r="D5053" s="77"/>
      <c r="E5053" s="111"/>
      <c r="F5053" s="77"/>
      <c r="G5053" s="79"/>
      <c r="H5053" s="77"/>
      <c r="I5053" s="77"/>
    </row>
    <row r="5054" spans="1:9" x14ac:dyDescent="0.25">
      <c r="A5054" s="13" t="s">
        <v>15831</v>
      </c>
      <c r="B5054" s="78"/>
      <c r="C5054" s="113" t="str">
        <f t="shared" si="79"/>
        <v xml:space="preserve">C5049 - </v>
      </c>
      <c r="D5054" s="77"/>
      <c r="E5054" s="111"/>
      <c r="F5054" s="77"/>
      <c r="G5054" s="79"/>
      <c r="H5054" s="77"/>
      <c r="I5054" s="77"/>
    </row>
    <row r="5055" spans="1:9" x14ac:dyDescent="0.25">
      <c r="A5055" s="13" t="s">
        <v>15832</v>
      </c>
      <c r="B5055" s="78"/>
      <c r="C5055" s="113" t="str">
        <f t="shared" si="79"/>
        <v xml:space="preserve">C5050 - </v>
      </c>
      <c r="D5055" s="77"/>
      <c r="E5055" s="111"/>
      <c r="F5055" s="77"/>
      <c r="G5055" s="79"/>
      <c r="H5055" s="77"/>
      <c r="I5055" s="77"/>
    </row>
    <row r="5056" spans="1:9" x14ac:dyDescent="0.25">
      <c r="A5056" s="13" t="s">
        <v>15833</v>
      </c>
      <c r="B5056" s="78"/>
      <c r="C5056" s="113" t="str">
        <f t="shared" si="79"/>
        <v xml:space="preserve">C5051 - </v>
      </c>
      <c r="D5056" s="77"/>
      <c r="E5056" s="111"/>
      <c r="F5056" s="77"/>
      <c r="G5056" s="79"/>
      <c r="H5056" s="77"/>
      <c r="I5056" s="77"/>
    </row>
    <row r="5057" spans="1:9" x14ac:dyDescent="0.25">
      <c r="A5057" s="13" t="s">
        <v>15834</v>
      </c>
      <c r="B5057" s="78"/>
      <c r="C5057" s="113" t="str">
        <f t="shared" si="79"/>
        <v xml:space="preserve">C5052 - </v>
      </c>
      <c r="D5057" s="77"/>
      <c r="E5057" s="111"/>
      <c r="F5057" s="77"/>
      <c r="G5057" s="79"/>
      <c r="H5057" s="77"/>
      <c r="I5057" s="77"/>
    </row>
    <row r="5058" spans="1:9" x14ac:dyDescent="0.25">
      <c r="A5058" s="13" t="s">
        <v>15835</v>
      </c>
      <c r="B5058" s="78"/>
      <c r="C5058" s="113" t="str">
        <f t="shared" si="79"/>
        <v xml:space="preserve">C5053 - </v>
      </c>
      <c r="D5058" s="77"/>
      <c r="E5058" s="111"/>
      <c r="F5058" s="77"/>
      <c r="G5058" s="79"/>
      <c r="H5058" s="77"/>
      <c r="I5058" s="77"/>
    </row>
    <row r="5059" spans="1:9" x14ac:dyDescent="0.25">
      <c r="A5059" s="13" t="s">
        <v>15836</v>
      </c>
      <c r="B5059" s="78"/>
      <c r="C5059" s="113" t="str">
        <f t="shared" si="79"/>
        <v xml:space="preserve">C5054 - </v>
      </c>
      <c r="D5059" s="77"/>
      <c r="E5059" s="111"/>
      <c r="F5059" s="77"/>
      <c r="G5059" s="79"/>
      <c r="H5059" s="77"/>
      <c r="I5059" s="77"/>
    </row>
    <row r="5060" spans="1:9" x14ac:dyDescent="0.25">
      <c r="A5060" s="13" t="s">
        <v>15837</v>
      </c>
      <c r="B5060" s="78"/>
      <c r="C5060" s="113" t="str">
        <f t="shared" si="79"/>
        <v xml:space="preserve">C5055 - </v>
      </c>
      <c r="D5060" s="77"/>
      <c r="E5060" s="111"/>
      <c r="F5060" s="77"/>
      <c r="G5060" s="79"/>
      <c r="H5060" s="77"/>
      <c r="I5060" s="77"/>
    </row>
    <row r="5061" spans="1:9" x14ac:dyDescent="0.25">
      <c r="A5061" s="13" t="s">
        <v>15838</v>
      </c>
      <c r="B5061" s="78"/>
      <c r="C5061" s="113" t="str">
        <f t="shared" si="79"/>
        <v xml:space="preserve">C5056 - </v>
      </c>
      <c r="D5061" s="77"/>
      <c r="E5061" s="111"/>
      <c r="F5061" s="77"/>
      <c r="G5061" s="79"/>
      <c r="H5061" s="77"/>
      <c r="I5061" s="77"/>
    </row>
    <row r="5062" spans="1:9" x14ac:dyDescent="0.25">
      <c r="A5062" s="13" t="s">
        <v>15839</v>
      </c>
      <c r="B5062" s="78"/>
      <c r="C5062" s="113" t="str">
        <f t="shared" ref="C5062:C5125" si="80">A5062&amp;" - "&amp;B5062</f>
        <v xml:space="preserve">C5057 - </v>
      </c>
      <c r="D5062" s="77"/>
      <c r="E5062" s="111"/>
      <c r="F5062" s="77"/>
      <c r="G5062" s="79"/>
      <c r="H5062" s="77"/>
      <c r="I5062" s="77"/>
    </row>
    <row r="5063" spans="1:9" x14ac:dyDescent="0.25">
      <c r="A5063" s="13" t="s">
        <v>15840</v>
      </c>
      <c r="B5063" s="78"/>
      <c r="C5063" s="113" t="str">
        <f t="shared" si="80"/>
        <v xml:space="preserve">C5058 - </v>
      </c>
      <c r="D5063" s="77"/>
      <c r="E5063" s="111"/>
      <c r="F5063" s="77"/>
      <c r="G5063" s="79"/>
      <c r="H5063" s="77"/>
      <c r="I5063" s="77"/>
    </row>
    <row r="5064" spans="1:9" x14ac:dyDescent="0.25">
      <c r="A5064" s="13" t="s">
        <v>15841</v>
      </c>
      <c r="B5064" s="78"/>
      <c r="C5064" s="113" t="str">
        <f t="shared" si="80"/>
        <v xml:space="preserve">C5059 - </v>
      </c>
      <c r="D5064" s="77"/>
      <c r="E5064" s="111"/>
      <c r="F5064" s="77"/>
      <c r="G5064" s="79"/>
      <c r="H5064" s="77"/>
      <c r="I5064" s="77"/>
    </row>
    <row r="5065" spans="1:9" x14ac:dyDescent="0.25">
      <c r="A5065" s="13" t="s">
        <v>15842</v>
      </c>
      <c r="B5065" s="78"/>
      <c r="C5065" s="113" t="str">
        <f t="shared" si="80"/>
        <v xml:space="preserve">C5060 - </v>
      </c>
      <c r="D5065" s="77"/>
      <c r="E5065" s="111"/>
      <c r="F5065" s="77"/>
      <c r="G5065" s="79"/>
      <c r="H5065" s="77"/>
      <c r="I5065" s="77"/>
    </row>
    <row r="5066" spans="1:9" x14ac:dyDescent="0.25">
      <c r="A5066" s="13" t="s">
        <v>15843</v>
      </c>
      <c r="B5066" s="78"/>
      <c r="C5066" s="113" t="str">
        <f t="shared" si="80"/>
        <v xml:space="preserve">C5061 - </v>
      </c>
      <c r="D5066" s="77"/>
      <c r="E5066" s="111"/>
      <c r="F5066" s="77"/>
      <c r="G5066" s="79"/>
      <c r="H5066" s="77"/>
      <c r="I5066" s="77"/>
    </row>
    <row r="5067" spans="1:9" x14ac:dyDescent="0.25">
      <c r="A5067" s="13" t="s">
        <v>15844</v>
      </c>
      <c r="B5067" s="78"/>
      <c r="C5067" s="113" t="str">
        <f t="shared" si="80"/>
        <v xml:space="preserve">C5062 - </v>
      </c>
      <c r="D5067" s="77"/>
      <c r="E5067" s="111"/>
      <c r="F5067" s="77"/>
      <c r="G5067" s="79"/>
      <c r="H5067" s="77"/>
      <c r="I5067" s="77"/>
    </row>
    <row r="5068" spans="1:9" x14ac:dyDescent="0.25">
      <c r="A5068" s="13" t="s">
        <v>15845</v>
      </c>
      <c r="B5068" s="78"/>
      <c r="C5068" s="113" t="str">
        <f t="shared" si="80"/>
        <v xml:space="preserve">C5063 - </v>
      </c>
      <c r="D5068" s="77"/>
      <c r="E5068" s="111"/>
      <c r="F5068" s="77"/>
      <c r="G5068" s="79"/>
      <c r="H5068" s="77"/>
      <c r="I5068" s="77"/>
    </row>
    <row r="5069" spans="1:9" x14ac:dyDescent="0.25">
      <c r="A5069" s="13" t="s">
        <v>15846</v>
      </c>
      <c r="B5069" s="78"/>
      <c r="C5069" s="113" t="str">
        <f t="shared" si="80"/>
        <v xml:space="preserve">C5064 - </v>
      </c>
      <c r="D5069" s="77"/>
      <c r="E5069" s="111"/>
      <c r="F5069" s="77"/>
      <c r="G5069" s="79"/>
      <c r="H5069" s="77"/>
      <c r="I5069" s="77"/>
    </row>
    <row r="5070" spans="1:9" x14ac:dyDescent="0.25">
      <c r="A5070" s="13" t="s">
        <v>15847</v>
      </c>
      <c r="B5070" s="78"/>
      <c r="C5070" s="113" t="str">
        <f t="shared" si="80"/>
        <v xml:space="preserve">C5065 - </v>
      </c>
      <c r="D5070" s="77"/>
      <c r="E5070" s="111"/>
      <c r="F5070" s="77"/>
      <c r="G5070" s="79"/>
      <c r="H5070" s="77"/>
      <c r="I5070" s="77"/>
    </row>
    <row r="5071" spans="1:9" x14ac:dyDescent="0.25">
      <c r="A5071" s="13" t="s">
        <v>15848</v>
      </c>
      <c r="B5071" s="78"/>
      <c r="C5071" s="113" t="str">
        <f t="shared" si="80"/>
        <v xml:space="preserve">C5066 - </v>
      </c>
      <c r="D5071" s="77"/>
      <c r="E5071" s="111"/>
      <c r="F5071" s="77"/>
      <c r="G5071" s="79"/>
      <c r="H5071" s="77"/>
      <c r="I5071" s="77"/>
    </row>
    <row r="5072" spans="1:9" x14ac:dyDescent="0.25">
      <c r="A5072" s="13" t="s">
        <v>15849</v>
      </c>
      <c r="B5072" s="78"/>
      <c r="C5072" s="113" t="str">
        <f t="shared" si="80"/>
        <v xml:space="preserve">C5067 - </v>
      </c>
      <c r="D5072" s="77"/>
      <c r="E5072" s="111"/>
      <c r="F5072" s="77"/>
      <c r="G5072" s="79"/>
      <c r="H5072" s="77"/>
      <c r="I5072" s="77"/>
    </row>
    <row r="5073" spans="1:9" x14ac:dyDescent="0.25">
      <c r="A5073" s="13" t="s">
        <v>15850</v>
      </c>
      <c r="B5073" s="78"/>
      <c r="C5073" s="113" t="str">
        <f t="shared" si="80"/>
        <v xml:space="preserve">C5068 - </v>
      </c>
      <c r="D5073" s="77"/>
      <c r="E5073" s="111"/>
      <c r="F5073" s="77"/>
      <c r="G5073" s="79"/>
      <c r="H5073" s="77"/>
      <c r="I5073" s="77"/>
    </row>
    <row r="5074" spans="1:9" x14ac:dyDescent="0.25">
      <c r="A5074" s="13" t="s">
        <v>15851</v>
      </c>
      <c r="B5074" s="78"/>
      <c r="C5074" s="113" t="str">
        <f t="shared" si="80"/>
        <v xml:space="preserve">C5069 - </v>
      </c>
      <c r="D5074" s="77"/>
      <c r="E5074" s="111"/>
      <c r="F5074" s="77"/>
      <c r="G5074" s="79"/>
      <c r="H5074" s="77"/>
      <c r="I5074" s="77"/>
    </row>
    <row r="5075" spans="1:9" x14ac:dyDescent="0.25">
      <c r="A5075" s="13" t="s">
        <v>15852</v>
      </c>
      <c r="B5075" s="78"/>
      <c r="C5075" s="113" t="str">
        <f t="shared" si="80"/>
        <v xml:space="preserve">C5070 - </v>
      </c>
      <c r="D5075" s="77"/>
      <c r="E5075" s="111"/>
      <c r="F5075" s="77"/>
      <c r="G5075" s="79"/>
      <c r="H5075" s="77"/>
      <c r="I5075" s="77"/>
    </row>
    <row r="5076" spans="1:9" x14ac:dyDescent="0.25">
      <c r="A5076" s="13" t="s">
        <v>15853</v>
      </c>
      <c r="B5076" s="78"/>
      <c r="C5076" s="113" t="str">
        <f t="shared" si="80"/>
        <v xml:space="preserve">C5071 - </v>
      </c>
      <c r="D5076" s="77"/>
      <c r="E5076" s="111"/>
      <c r="F5076" s="77"/>
      <c r="G5076" s="79"/>
      <c r="H5076" s="77"/>
      <c r="I5076" s="77"/>
    </row>
    <row r="5077" spans="1:9" x14ac:dyDescent="0.25">
      <c r="A5077" s="13" t="s">
        <v>15854</v>
      </c>
      <c r="B5077" s="78"/>
      <c r="C5077" s="113" t="str">
        <f t="shared" si="80"/>
        <v xml:space="preserve">C5072 - </v>
      </c>
      <c r="D5077" s="77"/>
      <c r="E5077" s="111"/>
      <c r="F5077" s="77"/>
      <c r="G5077" s="79"/>
      <c r="H5077" s="77"/>
      <c r="I5077" s="77"/>
    </row>
    <row r="5078" spans="1:9" x14ac:dyDescent="0.25">
      <c r="A5078" s="13" t="s">
        <v>15855</v>
      </c>
      <c r="B5078" s="78"/>
      <c r="C5078" s="113" t="str">
        <f t="shared" si="80"/>
        <v xml:space="preserve">C5073 - </v>
      </c>
      <c r="D5078" s="77"/>
      <c r="E5078" s="111"/>
      <c r="F5078" s="77"/>
      <c r="G5078" s="79"/>
      <c r="H5078" s="77"/>
      <c r="I5078" s="77"/>
    </row>
    <row r="5079" spans="1:9" x14ac:dyDescent="0.25">
      <c r="A5079" s="13" t="s">
        <v>15856</v>
      </c>
      <c r="B5079" s="78"/>
      <c r="C5079" s="113" t="str">
        <f t="shared" si="80"/>
        <v xml:space="preserve">C5074 - </v>
      </c>
      <c r="D5079" s="77"/>
      <c r="E5079" s="111"/>
      <c r="F5079" s="77"/>
      <c r="G5079" s="79"/>
      <c r="H5079" s="77"/>
      <c r="I5079" s="77"/>
    </row>
    <row r="5080" spans="1:9" x14ac:dyDescent="0.25">
      <c r="A5080" s="13" t="s">
        <v>15857</v>
      </c>
      <c r="B5080" s="78"/>
      <c r="C5080" s="113" t="str">
        <f t="shared" si="80"/>
        <v xml:space="preserve">C5075 - </v>
      </c>
      <c r="D5080" s="77"/>
      <c r="E5080" s="111"/>
      <c r="F5080" s="77"/>
      <c r="G5080" s="79"/>
      <c r="H5080" s="77"/>
      <c r="I5080" s="77"/>
    </row>
    <row r="5081" spans="1:9" x14ac:dyDescent="0.25">
      <c r="A5081" s="13" t="s">
        <v>15858</v>
      </c>
      <c r="B5081" s="78"/>
      <c r="C5081" s="113" t="str">
        <f t="shared" si="80"/>
        <v xml:space="preserve">C5076 - </v>
      </c>
      <c r="D5081" s="77"/>
      <c r="E5081" s="111"/>
      <c r="F5081" s="77"/>
      <c r="G5081" s="79"/>
      <c r="H5081" s="77"/>
      <c r="I5081" s="77"/>
    </row>
    <row r="5082" spans="1:9" x14ac:dyDescent="0.25">
      <c r="A5082" s="13" t="s">
        <v>15859</v>
      </c>
      <c r="B5082" s="78"/>
      <c r="C5082" s="113" t="str">
        <f t="shared" si="80"/>
        <v xml:space="preserve">C5077 - </v>
      </c>
      <c r="D5082" s="77"/>
      <c r="E5082" s="111"/>
      <c r="F5082" s="77"/>
      <c r="G5082" s="79"/>
      <c r="H5082" s="77"/>
      <c r="I5082" s="77"/>
    </row>
    <row r="5083" spans="1:9" x14ac:dyDescent="0.25">
      <c r="A5083" s="13" t="s">
        <v>15860</v>
      </c>
      <c r="B5083" s="78"/>
      <c r="C5083" s="113" t="str">
        <f t="shared" si="80"/>
        <v xml:space="preserve">C5078 - </v>
      </c>
      <c r="D5083" s="77"/>
      <c r="E5083" s="111"/>
      <c r="F5083" s="77"/>
      <c r="G5083" s="79"/>
      <c r="H5083" s="77"/>
      <c r="I5083" s="77"/>
    </row>
    <row r="5084" spans="1:9" x14ac:dyDescent="0.25">
      <c r="A5084" s="13" t="s">
        <v>15861</v>
      </c>
      <c r="B5084" s="78"/>
      <c r="C5084" s="113" t="str">
        <f t="shared" si="80"/>
        <v xml:space="preserve">C5079 - </v>
      </c>
      <c r="D5084" s="77"/>
      <c r="E5084" s="111"/>
      <c r="F5084" s="77"/>
      <c r="G5084" s="79"/>
      <c r="H5084" s="77"/>
      <c r="I5084" s="77"/>
    </row>
    <row r="5085" spans="1:9" x14ac:dyDescent="0.25">
      <c r="A5085" s="13" t="s">
        <v>15862</v>
      </c>
      <c r="B5085" s="78"/>
      <c r="C5085" s="113" t="str">
        <f t="shared" si="80"/>
        <v xml:space="preserve">C5080 - </v>
      </c>
      <c r="D5085" s="77"/>
      <c r="E5085" s="111"/>
      <c r="F5085" s="77"/>
      <c r="G5085" s="79"/>
      <c r="H5085" s="77"/>
      <c r="I5085" s="77"/>
    </row>
    <row r="5086" spans="1:9" x14ac:dyDescent="0.25">
      <c r="A5086" s="13" t="s">
        <v>15863</v>
      </c>
      <c r="B5086" s="78"/>
      <c r="C5086" s="113" t="str">
        <f t="shared" si="80"/>
        <v xml:space="preserve">C5081 - </v>
      </c>
      <c r="D5086" s="77"/>
      <c r="E5086" s="111"/>
      <c r="F5086" s="77"/>
      <c r="G5086" s="79"/>
      <c r="H5086" s="77"/>
      <c r="I5086" s="77"/>
    </row>
    <row r="5087" spans="1:9" x14ac:dyDescent="0.25">
      <c r="A5087" s="13" t="s">
        <v>15864</v>
      </c>
      <c r="B5087" s="78"/>
      <c r="C5087" s="113" t="str">
        <f t="shared" si="80"/>
        <v xml:space="preserve">C5082 - </v>
      </c>
      <c r="D5087" s="77"/>
      <c r="E5087" s="111"/>
      <c r="F5087" s="77"/>
      <c r="G5087" s="79"/>
      <c r="H5087" s="77"/>
      <c r="I5087" s="77"/>
    </row>
    <row r="5088" spans="1:9" x14ac:dyDescent="0.25">
      <c r="A5088" s="13" t="s">
        <v>15865</v>
      </c>
      <c r="B5088" s="78"/>
      <c r="C5088" s="113" t="str">
        <f t="shared" si="80"/>
        <v xml:space="preserve">C5083 - </v>
      </c>
      <c r="D5088" s="77"/>
      <c r="E5088" s="111"/>
      <c r="F5088" s="77"/>
      <c r="G5088" s="79"/>
      <c r="H5088" s="77"/>
      <c r="I5088" s="77"/>
    </row>
    <row r="5089" spans="1:9" x14ac:dyDescent="0.25">
      <c r="A5089" s="13" t="s">
        <v>15866</v>
      </c>
      <c r="B5089" s="78"/>
      <c r="C5089" s="113" t="str">
        <f t="shared" si="80"/>
        <v xml:space="preserve">C5084 - </v>
      </c>
      <c r="D5089" s="77"/>
      <c r="E5089" s="111"/>
      <c r="F5089" s="77"/>
      <c r="G5089" s="79"/>
      <c r="H5089" s="77"/>
      <c r="I5089" s="77"/>
    </row>
    <row r="5090" spans="1:9" x14ac:dyDescent="0.25">
      <c r="A5090" s="13" t="s">
        <v>15867</v>
      </c>
      <c r="B5090" s="78"/>
      <c r="C5090" s="113" t="str">
        <f t="shared" si="80"/>
        <v xml:space="preserve">C5085 - </v>
      </c>
      <c r="D5090" s="77"/>
      <c r="E5090" s="111"/>
      <c r="F5090" s="77"/>
      <c r="G5090" s="79"/>
      <c r="H5090" s="77"/>
      <c r="I5090" s="77"/>
    </row>
    <row r="5091" spans="1:9" x14ac:dyDescent="0.25">
      <c r="A5091" s="13" t="s">
        <v>15868</v>
      </c>
      <c r="B5091" s="78"/>
      <c r="C5091" s="113" t="str">
        <f t="shared" si="80"/>
        <v xml:space="preserve">C5086 - </v>
      </c>
      <c r="D5091" s="77"/>
      <c r="E5091" s="111"/>
      <c r="F5091" s="77"/>
      <c r="G5091" s="79"/>
      <c r="H5091" s="77"/>
      <c r="I5091" s="77"/>
    </row>
    <row r="5092" spans="1:9" x14ac:dyDescent="0.25">
      <c r="A5092" s="13" t="s">
        <v>15869</v>
      </c>
      <c r="B5092" s="78"/>
      <c r="C5092" s="113" t="str">
        <f t="shared" si="80"/>
        <v xml:space="preserve">C5087 - </v>
      </c>
      <c r="D5092" s="77"/>
      <c r="E5092" s="111"/>
      <c r="F5092" s="77"/>
      <c r="G5092" s="79"/>
      <c r="H5092" s="77"/>
      <c r="I5092" s="77"/>
    </row>
    <row r="5093" spans="1:9" x14ac:dyDescent="0.25">
      <c r="A5093" s="13" t="s">
        <v>15870</v>
      </c>
      <c r="B5093" s="78"/>
      <c r="C5093" s="113" t="str">
        <f t="shared" si="80"/>
        <v xml:space="preserve">C5088 - </v>
      </c>
      <c r="D5093" s="77"/>
      <c r="E5093" s="111"/>
      <c r="F5093" s="77"/>
      <c r="G5093" s="79"/>
      <c r="H5093" s="77"/>
      <c r="I5093" s="77"/>
    </row>
    <row r="5094" spans="1:9" x14ac:dyDescent="0.25">
      <c r="A5094" s="13" t="s">
        <v>15871</v>
      </c>
      <c r="B5094" s="78"/>
      <c r="C5094" s="113" t="str">
        <f t="shared" si="80"/>
        <v xml:space="preserve">C5089 - </v>
      </c>
      <c r="D5094" s="77"/>
      <c r="E5094" s="111"/>
      <c r="F5094" s="77"/>
      <c r="G5094" s="79"/>
      <c r="H5094" s="77"/>
      <c r="I5094" s="77"/>
    </row>
    <row r="5095" spans="1:9" x14ac:dyDescent="0.25">
      <c r="A5095" s="13" t="s">
        <v>15872</v>
      </c>
      <c r="B5095" s="78"/>
      <c r="C5095" s="113" t="str">
        <f t="shared" si="80"/>
        <v xml:space="preserve">C5090 - </v>
      </c>
      <c r="D5095" s="77"/>
      <c r="E5095" s="111"/>
      <c r="F5095" s="77"/>
      <c r="G5095" s="79"/>
      <c r="H5095" s="77"/>
      <c r="I5095" s="77"/>
    </row>
    <row r="5096" spans="1:9" x14ac:dyDescent="0.25">
      <c r="A5096" s="13" t="s">
        <v>15873</v>
      </c>
      <c r="B5096" s="78"/>
      <c r="C5096" s="113" t="str">
        <f t="shared" si="80"/>
        <v xml:space="preserve">C5091 - </v>
      </c>
      <c r="D5096" s="77"/>
      <c r="E5096" s="111"/>
      <c r="F5096" s="77"/>
      <c r="G5096" s="79"/>
      <c r="H5096" s="77"/>
      <c r="I5096" s="77"/>
    </row>
    <row r="5097" spans="1:9" x14ac:dyDescent="0.25">
      <c r="A5097" s="13" t="s">
        <v>15874</v>
      </c>
      <c r="B5097" s="78"/>
      <c r="C5097" s="113" t="str">
        <f t="shared" si="80"/>
        <v xml:space="preserve">C5092 - </v>
      </c>
      <c r="D5097" s="77"/>
      <c r="E5097" s="111"/>
      <c r="F5097" s="77"/>
      <c r="G5097" s="79"/>
      <c r="H5097" s="77"/>
      <c r="I5097" s="77"/>
    </row>
    <row r="5098" spans="1:9" x14ac:dyDescent="0.25">
      <c r="A5098" s="13" t="s">
        <v>15875</v>
      </c>
      <c r="B5098" s="78"/>
      <c r="C5098" s="113" t="str">
        <f t="shared" si="80"/>
        <v xml:space="preserve">C5093 - </v>
      </c>
      <c r="D5098" s="77"/>
      <c r="E5098" s="111"/>
      <c r="F5098" s="77"/>
      <c r="G5098" s="79"/>
      <c r="H5098" s="77"/>
      <c r="I5098" s="77"/>
    </row>
    <row r="5099" spans="1:9" x14ac:dyDescent="0.25">
      <c r="A5099" s="13" t="s">
        <v>15876</v>
      </c>
      <c r="B5099" s="78"/>
      <c r="C5099" s="113" t="str">
        <f t="shared" si="80"/>
        <v xml:space="preserve">C5094 - </v>
      </c>
      <c r="D5099" s="77"/>
      <c r="E5099" s="111"/>
      <c r="F5099" s="77"/>
      <c r="G5099" s="79"/>
      <c r="H5099" s="77"/>
      <c r="I5099" s="77"/>
    </row>
    <row r="5100" spans="1:9" x14ac:dyDescent="0.25">
      <c r="A5100" s="13" t="s">
        <v>15877</v>
      </c>
      <c r="B5100" s="78"/>
      <c r="C5100" s="113" t="str">
        <f t="shared" si="80"/>
        <v xml:space="preserve">C5095 - </v>
      </c>
      <c r="D5100" s="77"/>
      <c r="E5100" s="111"/>
      <c r="F5100" s="77"/>
      <c r="G5100" s="79"/>
      <c r="H5100" s="77"/>
      <c r="I5100" s="77"/>
    </row>
    <row r="5101" spans="1:9" x14ac:dyDescent="0.25">
      <c r="A5101" s="13" t="s">
        <v>15878</v>
      </c>
      <c r="B5101" s="78"/>
      <c r="C5101" s="113" t="str">
        <f t="shared" si="80"/>
        <v xml:space="preserve">C5096 - </v>
      </c>
      <c r="D5101" s="77"/>
      <c r="E5101" s="111"/>
      <c r="F5101" s="77"/>
      <c r="G5101" s="79"/>
      <c r="H5101" s="77"/>
      <c r="I5101" s="77"/>
    </row>
    <row r="5102" spans="1:9" x14ac:dyDescent="0.25">
      <c r="A5102" s="13" t="s">
        <v>15879</v>
      </c>
      <c r="B5102" s="78"/>
      <c r="C5102" s="113" t="str">
        <f t="shared" si="80"/>
        <v xml:space="preserve">C5097 - </v>
      </c>
      <c r="D5102" s="77"/>
      <c r="E5102" s="111"/>
      <c r="F5102" s="77"/>
      <c r="G5102" s="79"/>
      <c r="H5102" s="77"/>
      <c r="I5102" s="77"/>
    </row>
    <row r="5103" spans="1:9" x14ac:dyDescent="0.25">
      <c r="A5103" s="13" t="s">
        <v>15880</v>
      </c>
      <c r="B5103" s="78"/>
      <c r="C5103" s="113" t="str">
        <f t="shared" si="80"/>
        <v xml:space="preserve">C5098 - </v>
      </c>
      <c r="D5103" s="77"/>
      <c r="E5103" s="111"/>
      <c r="F5103" s="77"/>
      <c r="G5103" s="79"/>
      <c r="H5103" s="77"/>
      <c r="I5103" s="77"/>
    </row>
    <row r="5104" spans="1:9" x14ac:dyDescent="0.25">
      <c r="A5104" s="13" t="s">
        <v>15881</v>
      </c>
      <c r="B5104" s="78"/>
      <c r="C5104" s="113" t="str">
        <f t="shared" si="80"/>
        <v xml:space="preserve">C5099 - </v>
      </c>
      <c r="D5104" s="77"/>
      <c r="E5104" s="111"/>
      <c r="F5104" s="77"/>
      <c r="G5104" s="79"/>
      <c r="H5104" s="77"/>
      <c r="I5104" s="77"/>
    </row>
    <row r="5105" spans="1:9" x14ac:dyDescent="0.25">
      <c r="A5105" s="13" t="s">
        <v>15882</v>
      </c>
      <c r="B5105" s="78"/>
      <c r="C5105" s="113" t="str">
        <f t="shared" si="80"/>
        <v xml:space="preserve">C5100 - </v>
      </c>
      <c r="D5105" s="77"/>
      <c r="E5105" s="111"/>
      <c r="F5105" s="77"/>
      <c r="G5105" s="79"/>
      <c r="H5105" s="77"/>
      <c r="I5105" s="77"/>
    </row>
    <row r="5106" spans="1:9" x14ac:dyDescent="0.25">
      <c r="A5106" s="13" t="s">
        <v>15883</v>
      </c>
      <c r="B5106" s="78"/>
      <c r="C5106" s="113" t="str">
        <f t="shared" si="80"/>
        <v xml:space="preserve">C5101 - </v>
      </c>
      <c r="D5106" s="77"/>
      <c r="E5106" s="111"/>
      <c r="F5106" s="77"/>
      <c r="G5106" s="79"/>
      <c r="H5106" s="77"/>
      <c r="I5106" s="77"/>
    </row>
    <row r="5107" spans="1:9" x14ac:dyDescent="0.25">
      <c r="A5107" s="13" t="s">
        <v>15884</v>
      </c>
      <c r="B5107" s="78"/>
      <c r="C5107" s="113" t="str">
        <f t="shared" si="80"/>
        <v xml:space="preserve">C5102 - </v>
      </c>
      <c r="D5107" s="77"/>
      <c r="E5107" s="111"/>
      <c r="F5107" s="77"/>
      <c r="G5107" s="79"/>
      <c r="H5107" s="77"/>
      <c r="I5107" s="77"/>
    </row>
    <row r="5108" spans="1:9" x14ac:dyDescent="0.25">
      <c r="A5108" s="13" t="s">
        <v>15885</v>
      </c>
      <c r="B5108" s="78"/>
      <c r="C5108" s="113" t="str">
        <f t="shared" si="80"/>
        <v xml:space="preserve">C5103 - </v>
      </c>
      <c r="D5108" s="77"/>
      <c r="E5108" s="111"/>
      <c r="F5108" s="77"/>
      <c r="G5108" s="79"/>
      <c r="H5108" s="77"/>
      <c r="I5108" s="77"/>
    </row>
    <row r="5109" spans="1:9" x14ac:dyDescent="0.25">
      <c r="A5109" s="13" t="s">
        <v>15886</v>
      </c>
      <c r="B5109" s="78"/>
      <c r="C5109" s="113" t="str">
        <f t="shared" si="80"/>
        <v xml:space="preserve">C5104 - </v>
      </c>
      <c r="D5109" s="77"/>
      <c r="E5109" s="111"/>
      <c r="F5109" s="77"/>
      <c r="G5109" s="79"/>
      <c r="H5109" s="77"/>
      <c r="I5109" s="77"/>
    </row>
    <row r="5110" spans="1:9" x14ac:dyDescent="0.25">
      <c r="A5110" s="13" t="s">
        <v>15887</v>
      </c>
      <c r="B5110" s="78"/>
      <c r="C5110" s="113" t="str">
        <f t="shared" si="80"/>
        <v xml:space="preserve">C5105 - </v>
      </c>
      <c r="D5110" s="77"/>
      <c r="E5110" s="111"/>
      <c r="F5110" s="77"/>
      <c r="G5110" s="79"/>
      <c r="H5110" s="77"/>
      <c r="I5110" s="77"/>
    </row>
    <row r="5111" spans="1:9" x14ac:dyDescent="0.25">
      <c r="A5111" s="13" t="s">
        <v>15888</v>
      </c>
      <c r="B5111" s="78"/>
      <c r="C5111" s="113" t="str">
        <f t="shared" si="80"/>
        <v xml:space="preserve">C5106 - </v>
      </c>
      <c r="D5111" s="77"/>
      <c r="E5111" s="111"/>
      <c r="F5111" s="77"/>
      <c r="G5111" s="79"/>
      <c r="H5111" s="77"/>
      <c r="I5111" s="77"/>
    </row>
    <row r="5112" spans="1:9" x14ac:dyDescent="0.25">
      <c r="A5112" s="13" t="s">
        <v>15889</v>
      </c>
      <c r="B5112" s="78"/>
      <c r="C5112" s="113" t="str">
        <f t="shared" si="80"/>
        <v xml:space="preserve">C5107 - </v>
      </c>
      <c r="D5112" s="77"/>
      <c r="E5112" s="111"/>
      <c r="F5112" s="77"/>
      <c r="G5112" s="79"/>
      <c r="H5112" s="77"/>
      <c r="I5112" s="77"/>
    </row>
    <row r="5113" spans="1:9" x14ac:dyDescent="0.25">
      <c r="A5113" s="13" t="s">
        <v>15890</v>
      </c>
      <c r="B5113" s="78"/>
      <c r="C5113" s="113" t="str">
        <f t="shared" si="80"/>
        <v xml:space="preserve">C5108 - </v>
      </c>
      <c r="D5113" s="77"/>
      <c r="E5113" s="111"/>
      <c r="F5113" s="77"/>
      <c r="G5113" s="79"/>
      <c r="H5113" s="77"/>
      <c r="I5113" s="77"/>
    </row>
    <row r="5114" spans="1:9" x14ac:dyDescent="0.25">
      <c r="A5114" s="13" t="s">
        <v>15891</v>
      </c>
      <c r="B5114" s="78"/>
      <c r="C5114" s="113" t="str">
        <f t="shared" si="80"/>
        <v xml:space="preserve">C5109 - </v>
      </c>
      <c r="D5114" s="77"/>
      <c r="E5114" s="111"/>
      <c r="F5114" s="77"/>
      <c r="G5114" s="79"/>
      <c r="H5114" s="77"/>
      <c r="I5114" s="77"/>
    </row>
    <row r="5115" spans="1:9" x14ac:dyDescent="0.25">
      <c r="A5115" s="13" t="s">
        <v>15892</v>
      </c>
      <c r="B5115" s="78"/>
      <c r="C5115" s="113" t="str">
        <f t="shared" si="80"/>
        <v xml:space="preserve">C5110 - </v>
      </c>
      <c r="D5115" s="77"/>
      <c r="E5115" s="111"/>
      <c r="F5115" s="77"/>
      <c r="G5115" s="79"/>
      <c r="H5115" s="77"/>
      <c r="I5115" s="77"/>
    </row>
    <row r="5116" spans="1:9" x14ac:dyDescent="0.25">
      <c r="A5116" s="13" t="s">
        <v>15893</v>
      </c>
      <c r="B5116" s="78"/>
      <c r="C5116" s="113" t="str">
        <f t="shared" si="80"/>
        <v xml:space="preserve">C5111 - </v>
      </c>
      <c r="D5116" s="77"/>
      <c r="E5116" s="111"/>
      <c r="F5116" s="77"/>
      <c r="G5116" s="79"/>
      <c r="H5116" s="77"/>
      <c r="I5116" s="77"/>
    </row>
    <row r="5117" spans="1:9" x14ac:dyDescent="0.25">
      <c r="A5117" s="13" t="s">
        <v>15894</v>
      </c>
      <c r="B5117" s="78"/>
      <c r="C5117" s="113" t="str">
        <f t="shared" si="80"/>
        <v xml:space="preserve">C5112 - </v>
      </c>
      <c r="D5117" s="77"/>
      <c r="E5117" s="111"/>
      <c r="F5117" s="77"/>
      <c r="G5117" s="79"/>
      <c r="H5117" s="77"/>
      <c r="I5117" s="77"/>
    </row>
    <row r="5118" spans="1:9" x14ac:dyDescent="0.25">
      <c r="A5118" s="13" t="s">
        <v>15895</v>
      </c>
      <c r="B5118" s="78"/>
      <c r="C5118" s="113" t="str">
        <f t="shared" si="80"/>
        <v xml:space="preserve">C5113 - </v>
      </c>
      <c r="D5118" s="77"/>
      <c r="E5118" s="111"/>
      <c r="F5118" s="77"/>
      <c r="G5118" s="79"/>
      <c r="H5118" s="77"/>
      <c r="I5118" s="77"/>
    </row>
    <row r="5119" spans="1:9" x14ac:dyDescent="0.25">
      <c r="A5119" s="13" t="s">
        <v>15896</v>
      </c>
      <c r="B5119" s="78"/>
      <c r="C5119" s="113" t="str">
        <f t="shared" si="80"/>
        <v xml:space="preserve">C5114 - </v>
      </c>
      <c r="D5119" s="77"/>
      <c r="E5119" s="111"/>
      <c r="F5119" s="77"/>
      <c r="G5119" s="79"/>
      <c r="H5119" s="77"/>
      <c r="I5119" s="77"/>
    </row>
    <row r="5120" spans="1:9" x14ac:dyDescent="0.25">
      <c r="A5120" s="13" t="s">
        <v>15897</v>
      </c>
      <c r="B5120" s="78"/>
      <c r="C5120" s="113" t="str">
        <f t="shared" si="80"/>
        <v xml:space="preserve">C5115 - </v>
      </c>
      <c r="D5120" s="77"/>
      <c r="E5120" s="111"/>
      <c r="F5120" s="77"/>
      <c r="G5120" s="79"/>
      <c r="H5120" s="77"/>
      <c r="I5120" s="77"/>
    </row>
    <row r="5121" spans="1:9" x14ac:dyDescent="0.25">
      <c r="A5121" s="13" t="s">
        <v>15898</v>
      </c>
      <c r="B5121" s="78"/>
      <c r="C5121" s="113" t="str">
        <f t="shared" si="80"/>
        <v xml:space="preserve">C5116 - </v>
      </c>
      <c r="D5121" s="77"/>
      <c r="E5121" s="111"/>
      <c r="F5121" s="77"/>
      <c r="G5121" s="79"/>
      <c r="H5121" s="77"/>
      <c r="I5121" s="77"/>
    </row>
    <row r="5122" spans="1:9" x14ac:dyDescent="0.25">
      <c r="A5122" s="13" t="s">
        <v>15899</v>
      </c>
      <c r="B5122" s="78"/>
      <c r="C5122" s="113" t="str">
        <f t="shared" si="80"/>
        <v xml:space="preserve">C5117 - </v>
      </c>
      <c r="D5122" s="77"/>
      <c r="E5122" s="111"/>
      <c r="F5122" s="77"/>
      <c r="G5122" s="79"/>
      <c r="H5122" s="77"/>
      <c r="I5122" s="77"/>
    </row>
    <row r="5123" spans="1:9" x14ac:dyDescent="0.25">
      <c r="A5123" s="13" t="s">
        <v>15900</v>
      </c>
      <c r="B5123" s="78"/>
      <c r="C5123" s="113" t="str">
        <f t="shared" si="80"/>
        <v xml:space="preserve">C5118 - </v>
      </c>
      <c r="D5123" s="77"/>
      <c r="E5123" s="111"/>
      <c r="F5123" s="77"/>
      <c r="G5123" s="79"/>
      <c r="H5123" s="77"/>
      <c r="I5123" s="77"/>
    </row>
    <row r="5124" spans="1:9" x14ac:dyDescent="0.25">
      <c r="A5124" s="13" t="s">
        <v>15901</v>
      </c>
      <c r="B5124" s="78"/>
      <c r="C5124" s="113" t="str">
        <f t="shared" si="80"/>
        <v xml:space="preserve">C5119 - </v>
      </c>
      <c r="D5124" s="77"/>
      <c r="E5124" s="111"/>
      <c r="F5124" s="77"/>
      <c r="G5124" s="79"/>
      <c r="H5124" s="77"/>
      <c r="I5124" s="77"/>
    </row>
    <row r="5125" spans="1:9" x14ac:dyDescent="0.25">
      <c r="A5125" s="13" t="s">
        <v>15902</v>
      </c>
      <c r="B5125" s="78"/>
      <c r="C5125" s="113" t="str">
        <f t="shared" si="80"/>
        <v xml:space="preserve">C5120 - </v>
      </c>
      <c r="D5125" s="77"/>
      <c r="E5125" s="111"/>
      <c r="F5125" s="77"/>
      <c r="G5125" s="79"/>
      <c r="H5125" s="77"/>
      <c r="I5125" s="77"/>
    </row>
    <row r="5126" spans="1:9" x14ac:dyDescent="0.25">
      <c r="A5126" s="13" t="s">
        <v>15903</v>
      </c>
      <c r="B5126" s="78"/>
      <c r="C5126" s="113" t="str">
        <f t="shared" ref="C5126:C5189" si="81">A5126&amp;" - "&amp;B5126</f>
        <v xml:space="preserve">C5121 - </v>
      </c>
      <c r="D5126" s="77"/>
      <c r="E5126" s="111"/>
      <c r="F5126" s="77"/>
      <c r="G5126" s="79"/>
      <c r="H5126" s="77"/>
      <c r="I5126" s="77"/>
    </row>
    <row r="5127" spans="1:9" x14ac:dyDescent="0.25">
      <c r="A5127" s="13" t="s">
        <v>15904</v>
      </c>
      <c r="B5127" s="78"/>
      <c r="C5127" s="113" t="str">
        <f t="shared" si="81"/>
        <v xml:space="preserve">C5122 - </v>
      </c>
      <c r="D5127" s="77"/>
      <c r="E5127" s="111"/>
      <c r="F5127" s="77"/>
      <c r="G5127" s="79"/>
      <c r="H5127" s="77"/>
      <c r="I5127" s="77"/>
    </row>
    <row r="5128" spans="1:9" x14ac:dyDescent="0.25">
      <c r="A5128" s="13" t="s">
        <v>15905</v>
      </c>
      <c r="B5128" s="78"/>
      <c r="C5128" s="113" t="str">
        <f t="shared" si="81"/>
        <v xml:space="preserve">C5123 - </v>
      </c>
      <c r="D5128" s="77"/>
      <c r="E5128" s="111"/>
      <c r="F5128" s="77"/>
      <c r="G5128" s="79"/>
      <c r="H5128" s="77"/>
      <c r="I5128" s="77"/>
    </row>
    <row r="5129" spans="1:9" x14ac:dyDescent="0.25">
      <c r="A5129" s="13" t="s">
        <v>15906</v>
      </c>
      <c r="B5129" s="78"/>
      <c r="C5129" s="113" t="str">
        <f t="shared" si="81"/>
        <v xml:space="preserve">C5124 - </v>
      </c>
      <c r="D5129" s="77"/>
      <c r="E5129" s="111"/>
      <c r="F5129" s="77"/>
      <c r="G5129" s="79"/>
      <c r="H5129" s="77"/>
      <c r="I5129" s="77"/>
    </row>
    <row r="5130" spans="1:9" x14ac:dyDescent="0.25">
      <c r="A5130" s="13" t="s">
        <v>15907</v>
      </c>
      <c r="B5130" s="78"/>
      <c r="C5130" s="113" t="str">
        <f t="shared" si="81"/>
        <v xml:space="preserve">C5125 - </v>
      </c>
      <c r="D5130" s="77"/>
      <c r="E5130" s="111"/>
      <c r="F5130" s="77"/>
      <c r="G5130" s="79"/>
      <c r="H5130" s="77"/>
      <c r="I5130" s="77"/>
    </row>
    <row r="5131" spans="1:9" x14ac:dyDescent="0.25">
      <c r="A5131" s="13" t="s">
        <v>15908</v>
      </c>
      <c r="B5131" s="78"/>
      <c r="C5131" s="113" t="str">
        <f t="shared" si="81"/>
        <v xml:space="preserve">C5126 - </v>
      </c>
      <c r="D5131" s="77"/>
      <c r="E5131" s="111"/>
      <c r="F5131" s="77"/>
      <c r="G5131" s="79"/>
      <c r="H5131" s="77"/>
      <c r="I5131" s="77"/>
    </row>
    <row r="5132" spans="1:9" x14ac:dyDescent="0.25">
      <c r="A5132" s="13" t="s">
        <v>15909</v>
      </c>
      <c r="B5132" s="78"/>
      <c r="C5132" s="113" t="str">
        <f t="shared" si="81"/>
        <v xml:space="preserve">C5127 - </v>
      </c>
      <c r="D5132" s="77"/>
      <c r="E5132" s="111"/>
      <c r="F5132" s="77"/>
      <c r="G5132" s="79"/>
      <c r="H5132" s="77"/>
      <c r="I5132" s="77"/>
    </row>
    <row r="5133" spans="1:9" x14ac:dyDescent="0.25">
      <c r="A5133" s="13" t="s">
        <v>15910</v>
      </c>
      <c r="B5133" s="78"/>
      <c r="C5133" s="113" t="str">
        <f t="shared" si="81"/>
        <v xml:space="preserve">C5128 - </v>
      </c>
      <c r="D5133" s="77"/>
      <c r="E5133" s="111"/>
      <c r="F5133" s="77"/>
      <c r="G5133" s="79"/>
      <c r="H5133" s="77"/>
      <c r="I5133" s="77"/>
    </row>
    <row r="5134" spans="1:9" x14ac:dyDescent="0.25">
      <c r="A5134" s="13" t="s">
        <v>15911</v>
      </c>
      <c r="B5134" s="78"/>
      <c r="C5134" s="113" t="str">
        <f t="shared" si="81"/>
        <v xml:space="preserve">C5129 - </v>
      </c>
      <c r="D5134" s="77"/>
      <c r="E5134" s="111"/>
      <c r="F5134" s="77"/>
      <c r="G5134" s="79"/>
      <c r="H5134" s="77"/>
      <c r="I5134" s="77"/>
    </row>
    <row r="5135" spans="1:9" x14ac:dyDescent="0.25">
      <c r="A5135" s="13" t="s">
        <v>15912</v>
      </c>
      <c r="B5135" s="78"/>
      <c r="C5135" s="113" t="str">
        <f t="shared" si="81"/>
        <v xml:space="preserve">C5130 - </v>
      </c>
      <c r="D5135" s="77"/>
      <c r="E5135" s="111"/>
      <c r="F5135" s="77"/>
      <c r="G5135" s="79"/>
      <c r="H5135" s="77"/>
      <c r="I5135" s="77"/>
    </row>
    <row r="5136" spans="1:9" x14ac:dyDescent="0.25">
      <c r="A5136" s="13" t="s">
        <v>15913</v>
      </c>
      <c r="B5136" s="78"/>
      <c r="C5136" s="113" t="str">
        <f t="shared" si="81"/>
        <v xml:space="preserve">C5131 - </v>
      </c>
      <c r="D5136" s="77"/>
      <c r="E5136" s="111"/>
      <c r="F5136" s="77"/>
      <c r="G5136" s="79"/>
      <c r="H5136" s="77"/>
      <c r="I5136" s="77"/>
    </row>
    <row r="5137" spans="1:9" x14ac:dyDescent="0.25">
      <c r="A5137" s="13" t="s">
        <v>15914</v>
      </c>
      <c r="B5137" s="78"/>
      <c r="C5137" s="113" t="str">
        <f t="shared" si="81"/>
        <v xml:space="preserve">C5132 - </v>
      </c>
      <c r="D5137" s="77"/>
      <c r="E5137" s="111"/>
      <c r="F5137" s="77"/>
      <c r="G5137" s="79"/>
      <c r="H5137" s="77"/>
      <c r="I5137" s="77"/>
    </row>
    <row r="5138" spans="1:9" x14ac:dyDescent="0.25">
      <c r="A5138" s="13" t="s">
        <v>15915</v>
      </c>
      <c r="B5138" s="78"/>
      <c r="C5138" s="113" t="str">
        <f t="shared" si="81"/>
        <v xml:space="preserve">C5133 - </v>
      </c>
      <c r="D5138" s="77"/>
      <c r="E5138" s="111"/>
      <c r="F5138" s="77"/>
      <c r="G5138" s="79"/>
      <c r="H5138" s="77"/>
      <c r="I5138" s="77"/>
    </row>
    <row r="5139" spans="1:9" x14ac:dyDescent="0.25">
      <c r="A5139" s="13" t="s">
        <v>15916</v>
      </c>
      <c r="B5139" s="78"/>
      <c r="C5139" s="113" t="str">
        <f t="shared" si="81"/>
        <v xml:space="preserve">C5134 - </v>
      </c>
      <c r="D5139" s="77"/>
      <c r="E5139" s="111"/>
      <c r="F5139" s="77"/>
      <c r="G5139" s="79"/>
      <c r="H5139" s="77"/>
      <c r="I5139" s="77"/>
    </row>
    <row r="5140" spans="1:9" x14ac:dyDescent="0.25">
      <c r="A5140" s="13" t="s">
        <v>15917</v>
      </c>
      <c r="B5140" s="78"/>
      <c r="C5140" s="113" t="str">
        <f t="shared" si="81"/>
        <v xml:space="preserve">C5135 - </v>
      </c>
      <c r="D5140" s="77"/>
      <c r="E5140" s="111"/>
      <c r="F5140" s="77"/>
      <c r="G5140" s="79"/>
      <c r="H5140" s="77"/>
      <c r="I5140" s="77"/>
    </row>
    <row r="5141" spans="1:9" x14ac:dyDescent="0.25">
      <c r="A5141" s="13" t="s">
        <v>15918</v>
      </c>
      <c r="B5141" s="78"/>
      <c r="C5141" s="113" t="str">
        <f t="shared" si="81"/>
        <v xml:space="preserve">C5136 - </v>
      </c>
      <c r="D5141" s="77"/>
      <c r="E5141" s="111"/>
      <c r="F5141" s="77"/>
      <c r="G5141" s="79"/>
      <c r="H5141" s="77"/>
      <c r="I5141" s="77"/>
    </row>
    <row r="5142" spans="1:9" x14ac:dyDescent="0.25">
      <c r="A5142" s="13" t="s">
        <v>15919</v>
      </c>
      <c r="B5142" s="78"/>
      <c r="C5142" s="113" t="str">
        <f t="shared" si="81"/>
        <v xml:space="preserve">C5137 - </v>
      </c>
      <c r="D5142" s="77"/>
      <c r="E5142" s="111"/>
      <c r="F5142" s="77"/>
      <c r="G5142" s="79"/>
      <c r="H5142" s="77"/>
      <c r="I5142" s="77"/>
    </row>
    <row r="5143" spans="1:9" x14ac:dyDescent="0.25">
      <c r="A5143" s="13" t="s">
        <v>15920</v>
      </c>
      <c r="B5143" s="78"/>
      <c r="C5143" s="113" t="str">
        <f t="shared" si="81"/>
        <v xml:space="preserve">C5138 - </v>
      </c>
      <c r="D5143" s="77"/>
      <c r="E5143" s="111"/>
      <c r="F5143" s="77"/>
      <c r="G5143" s="79"/>
      <c r="H5143" s="77"/>
      <c r="I5143" s="77"/>
    </row>
    <row r="5144" spans="1:9" x14ac:dyDescent="0.25">
      <c r="A5144" s="13" t="s">
        <v>15921</v>
      </c>
      <c r="B5144" s="78"/>
      <c r="C5144" s="113" t="str">
        <f t="shared" si="81"/>
        <v xml:space="preserve">C5139 - </v>
      </c>
      <c r="D5144" s="77"/>
      <c r="E5144" s="111"/>
      <c r="F5144" s="77"/>
      <c r="G5144" s="79"/>
      <c r="H5144" s="77"/>
      <c r="I5144" s="77"/>
    </row>
    <row r="5145" spans="1:9" x14ac:dyDescent="0.25">
      <c r="A5145" s="13" t="s">
        <v>15922</v>
      </c>
      <c r="B5145" s="78"/>
      <c r="C5145" s="113" t="str">
        <f t="shared" si="81"/>
        <v xml:space="preserve">C5140 - </v>
      </c>
      <c r="D5145" s="77"/>
      <c r="E5145" s="111"/>
      <c r="F5145" s="77"/>
      <c r="G5145" s="79"/>
      <c r="H5145" s="77"/>
      <c r="I5145" s="77"/>
    </row>
    <row r="5146" spans="1:9" x14ac:dyDescent="0.25">
      <c r="A5146" s="13" t="s">
        <v>15923</v>
      </c>
      <c r="B5146" s="78"/>
      <c r="C5146" s="113" t="str">
        <f t="shared" si="81"/>
        <v xml:space="preserve">C5141 - </v>
      </c>
      <c r="D5146" s="77"/>
      <c r="E5146" s="111"/>
      <c r="F5146" s="77"/>
      <c r="G5146" s="79"/>
      <c r="H5146" s="77"/>
      <c r="I5146" s="77"/>
    </row>
    <row r="5147" spans="1:9" x14ac:dyDescent="0.25">
      <c r="A5147" s="13" t="s">
        <v>15924</v>
      </c>
      <c r="B5147" s="78"/>
      <c r="C5147" s="113" t="str">
        <f t="shared" si="81"/>
        <v xml:space="preserve">C5142 - </v>
      </c>
      <c r="D5147" s="77"/>
      <c r="E5147" s="111"/>
      <c r="F5147" s="77"/>
      <c r="G5147" s="79"/>
      <c r="H5147" s="77"/>
      <c r="I5147" s="77"/>
    </row>
    <row r="5148" spans="1:9" x14ac:dyDescent="0.25">
      <c r="A5148" s="13" t="s">
        <v>15925</v>
      </c>
      <c r="B5148" s="78"/>
      <c r="C5148" s="113" t="str">
        <f t="shared" si="81"/>
        <v xml:space="preserve">C5143 - </v>
      </c>
      <c r="D5148" s="77"/>
      <c r="E5148" s="111"/>
      <c r="F5148" s="77"/>
      <c r="G5148" s="79"/>
      <c r="H5148" s="77"/>
      <c r="I5148" s="77"/>
    </row>
    <row r="5149" spans="1:9" x14ac:dyDescent="0.25">
      <c r="A5149" s="13" t="s">
        <v>15926</v>
      </c>
      <c r="B5149" s="78"/>
      <c r="C5149" s="113" t="str">
        <f t="shared" si="81"/>
        <v xml:space="preserve">C5144 - </v>
      </c>
      <c r="D5149" s="77"/>
      <c r="E5149" s="111"/>
      <c r="F5149" s="77"/>
      <c r="G5149" s="79"/>
      <c r="H5149" s="77"/>
      <c r="I5149" s="77"/>
    </row>
    <row r="5150" spans="1:9" x14ac:dyDescent="0.25">
      <c r="A5150" s="13" t="s">
        <v>15927</v>
      </c>
      <c r="B5150" s="78"/>
      <c r="C5150" s="113" t="str">
        <f t="shared" si="81"/>
        <v xml:space="preserve">C5145 - </v>
      </c>
      <c r="D5150" s="77"/>
      <c r="E5150" s="111"/>
      <c r="F5150" s="77"/>
      <c r="G5150" s="79"/>
      <c r="H5150" s="77"/>
      <c r="I5150" s="77"/>
    </row>
    <row r="5151" spans="1:9" x14ac:dyDescent="0.25">
      <c r="A5151" s="13" t="s">
        <v>15928</v>
      </c>
      <c r="B5151" s="78"/>
      <c r="C5151" s="113" t="str">
        <f t="shared" si="81"/>
        <v xml:space="preserve">C5146 - </v>
      </c>
      <c r="D5151" s="77"/>
      <c r="E5151" s="111"/>
      <c r="F5151" s="77"/>
      <c r="G5151" s="79"/>
      <c r="H5151" s="77"/>
      <c r="I5151" s="77"/>
    </row>
    <row r="5152" spans="1:9" x14ac:dyDescent="0.25">
      <c r="A5152" s="13" t="s">
        <v>15929</v>
      </c>
      <c r="B5152" s="78"/>
      <c r="C5152" s="113" t="str">
        <f t="shared" si="81"/>
        <v xml:space="preserve">C5147 - </v>
      </c>
      <c r="D5152" s="77"/>
      <c r="E5152" s="111"/>
      <c r="F5152" s="77"/>
      <c r="G5152" s="79"/>
      <c r="H5152" s="77"/>
      <c r="I5152" s="77"/>
    </row>
    <row r="5153" spans="1:9" x14ac:dyDescent="0.25">
      <c r="A5153" s="13" t="s">
        <v>15930</v>
      </c>
      <c r="B5153" s="78"/>
      <c r="C5153" s="113" t="str">
        <f t="shared" si="81"/>
        <v xml:space="preserve">C5148 - </v>
      </c>
      <c r="D5153" s="77"/>
      <c r="E5153" s="111"/>
      <c r="F5153" s="77"/>
      <c r="G5153" s="79"/>
      <c r="H5153" s="77"/>
      <c r="I5153" s="77"/>
    </row>
    <row r="5154" spans="1:9" x14ac:dyDescent="0.25">
      <c r="A5154" s="13" t="s">
        <v>15931</v>
      </c>
      <c r="B5154" s="78"/>
      <c r="C5154" s="113" t="str">
        <f t="shared" si="81"/>
        <v xml:space="preserve">C5149 - </v>
      </c>
      <c r="D5154" s="77"/>
      <c r="E5154" s="111"/>
      <c r="F5154" s="77"/>
      <c r="G5154" s="79"/>
      <c r="H5154" s="77"/>
      <c r="I5154" s="77"/>
    </row>
    <row r="5155" spans="1:9" x14ac:dyDescent="0.25">
      <c r="A5155" s="13" t="s">
        <v>15932</v>
      </c>
      <c r="B5155" s="78"/>
      <c r="C5155" s="113" t="str">
        <f t="shared" si="81"/>
        <v xml:space="preserve">C5150 - </v>
      </c>
      <c r="D5155" s="77"/>
      <c r="E5155" s="111"/>
      <c r="F5155" s="77"/>
      <c r="G5155" s="79"/>
      <c r="H5155" s="77"/>
      <c r="I5155" s="77"/>
    </row>
    <row r="5156" spans="1:9" x14ac:dyDescent="0.25">
      <c r="A5156" s="13" t="s">
        <v>15933</v>
      </c>
      <c r="B5156" s="78"/>
      <c r="C5156" s="113" t="str">
        <f t="shared" si="81"/>
        <v xml:space="preserve">C5151 - </v>
      </c>
      <c r="D5156" s="77"/>
      <c r="E5156" s="111"/>
      <c r="F5156" s="77"/>
      <c r="G5156" s="79"/>
      <c r="H5156" s="77"/>
      <c r="I5156" s="77"/>
    </row>
    <row r="5157" spans="1:9" x14ac:dyDescent="0.25">
      <c r="A5157" s="13" t="s">
        <v>15934</v>
      </c>
      <c r="B5157" s="78"/>
      <c r="C5157" s="113" t="str">
        <f t="shared" si="81"/>
        <v xml:space="preserve">C5152 - </v>
      </c>
      <c r="D5157" s="77"/>
      <c r="E5157" s="111"/>
      <c r="F5157" s="77"/>
      <c r="G5157" s="79"/>
      <c r="H5157" s="77"/>
      <c r="I5157" s="77"/>
    </row>
    <row r="5158" spans="1:9" x14ac:dyDescent="0.25">
      <c r="A5158" s="13" t="s">
        <v>15935</v>
      </c>
      <c r="B5158" s="78"/>
      <c r="C5158" s="113" t="str">
        <f t="shared" si="81"/>
        <v xml:space="preserve">C5153 - </v>
      </c>
      <c r="D5158" s="77"/>
      <c r="E5158" s="111"/>
      <c r="F5158" s="77"/>
      <c r="G5158" s="79"/>
      <c r="H5158" s="77"/>
      <c r="I5158" s="77"/>
    </row>
    <row r="5159" spans="1:9" x14ac:dyDescent="0.25">
      <c r="A5159" s="13" t="s">
        <v>15936</v>
      </c>
      <c r="B5159" s="78"/>
      <c r="C5159" s="113" t="str">
        <f t="shared" si="81"/>
        <v xml:space="preserve">C5154 - </v>
      </c>
      <c r="D5159" s="77"/>
      <c r="E5159" s="111"/>
      <c r="F5159" s="77"/>
      <c r="G5159" s="79"/>
      <c r="H5159" s="77"/>
      <c r="I5159" s="77"/>
    </row>
    <row r="5160" spans="1:9" x14ac:dyDescent="0.25">
      <c r="A5160" s="13" t="s">
        <v>15937</v>
      </c>
      <c r="B5160" s="78"/>
      <c r="C5160" s="113" t="str">
        <f t="shared" si="81"/>
        <v xml:space="preserve">C5155 - </v>
      </c>
      <c r="D5160" s="77"/>
      <c r="E5160" s="111"/>
      <c r="F5160" s="77"/>
      <c r="G5160" s="79"/>
      <c r="H5160" s="77"/>
      <c r="I5160" s="77"/>
    </row>
    <row r="5161" spans="1:9" x14ac:dyDescent="0.25">
      <c r="A5161" s="13" t="s">
        <v>15938</v>
      </c>
      <c r="B5161" s="78"/>
      <c r="C5161" s="113" t="str">
        <f t="shared" si="81"/>
        <v xml:space="preserve">C5156 - </v>
      </c>
      <c r="D5161" s="77"/>
      <c r="E5161" s="111"/>
      <c r="F5161" s="77"/>
      <c r="G5161" s="79"/>
      <c r="H5161" s="77"/>
      <c r="I5161" s="77"/>
    </row>
    <row r="5162" spans="1:9" x14ac:dyDescent="0.25">
      <c r="A5162" s="13" t="s">
        <v>15939</v>
      </c>
      <c r="B5162" s="78"/>
      <c r="C5162" s="113" t="str">
        <f t="shared" si="81"/>
        <v xml:space="preserve">C5157 - </v>
      </c>
      <c r="D5162" s="77"/>
      <c r="E5162" s="111"/>
      <c r="F5162" s="77"/>
      <c r="G5162" s="79"/>
      <c r="H5162" s="77"/>
      <c r="I5162" s="77"/>
    </row>
    <row r="5163" spans="1:9" x14ac:dyDescent="0.25">
      <c r="A5163" s="13" t="s">
        <v>15940</v>
      </c>
      <c r="B5163" s="78"/>
      <c r="C5163" s="113" t="str">
        <f t="shared" si="81"/>
        <v xml:space="preserve">C5158 - </v>
      </c>
      <c r="D5163" s="77"/>
      <c r="E5163" s="111"/>
      <c r="F5163" s="77"/>
      <c r="G5163" s="79"/>
      <c r="H5163" s="77"/>
      <c r="I5163" s="77"/>
    </row>
    <row r="5164" spans="1:9" x14ac:dyDescent="0.25">
      <c r="A5164" s="13" t="s">
        <v>15941</v>
      </c>
      <c r="B5164" s="78"/>
      <c r="C5164" s="113" t="str">
        <f t="shared" si="81"/>
        <v xml:space="preserve">C5159 - </v>
      </c>
      <c r="D5164" s="77"/>
      <c r="E5164" s="111"/>
      <c r="F5164" s="77"/>
      <c r="G5164" s="79"/>
      <c r="H5164" s="77"/>
      <c r="I5164" s="77"/>
    </row>
    <row r="5165" spans="1:9" x14ac:dyDescent="0.25">
      <c r="A5165" s="13" t="s">
        <v>15942</v>
      </c>
      <c r="B5165" s="78"/>
      <c r="C5165" s="113" t="str">
        <f t="shared" si="81"/>
        <v xml:space="preserve">C5160 - </v>
      </c>
      <c r="D5165" s="77"/>
      <c r="E5165" s="111"/>
      <c r="F5165" s="77"/>
      <c r="G5165" s="79"/>
      <c r="H5165" s="77"/>
      <c r="I5165" s="77"/>
    </row>
    <row r="5166" spans="1:9" x14ac:dyDescent="0.25">
      <c r="A5166" s="13" t="s">
        <v>15943</v>
      </c>
      <c r="B5166" s="78"/>
      <c r="C5166" s="113" t="str">
        <f t="shared" si="81"/>
        <v xml:space="preserve">C5161 - </v>
      </c>
      <c r="D5166" s="77"/>
      <c r="E5166" s="111"/>
      <c r="F5166" s="77"/>
      <c r="G5166" s="79"/>
      <c r="H5166" s="77"/>
      <c r="I5166" s="77"/>
    </row>
    <row r="5167" spans="1:9" x14ac:dyDescent="0.25">
      <c r="A5167" s="13" t="s">
        <v>15944</v>
      </c>
      <c r="B5167" s="78"/>
      <c r="C5167" s="113" t="str">
        <f t="shared" si="81"/>
        <v xml:space="preserve">C5162 - </v>
      </c>
      <c r="D5167" s="77"/>
      <c r="E5167" s="111"/>
      <c r="F5167" s="77"/>
      <c r="G5167" s="79"/>
      <c r="H5167" s="77"/>
      <c r="I5167" s="77"/>
    </row>
    <row r="5168" spans="1:9" x14ac:dyDescent="0.25">
      <c r="A5168" s="13" t="s">
        <v>15945</v>
      </c>
      <c r="B5168" s="78"/>
      <c r="C5168" s="113" t="str">
        <f t="shared" si="81"/>
        <v xml:space="preserve">C5163 - </v>
      </c>
      <c r="D5168" s="77"/>
      <c r="E5168" s="111"/>
      <c r="F5168" s="77"/>
      <c r="G5168" s="79"/>
      <c r="H5168" s="77"/>
      <c r="I5168" s="77"/>
    </row>
    <row r="5169" spans="1:9" x14ac:dyDescent="0.25">
      <c r="A5169" s="13" t="s">
        <v>15946</v>
      </c>
      <c r="B5169" s="78"/>
      <c r="C5169" s="113" t="str">
        <f t="shared" si="81"/>
        <v xml:space="preserve">C5164 - </v>
      </c>
      <c r="D5169" s="77"/>
      <c r="E5169" s="111"/>
      <c r="F5169" s="77"/>
      <c r="G5169" s="79"/>
      <c r="H5169" s="77"/>
      <c r="I5169" s="77"/>
    </row>
    <row r="5170" spans="1:9" x14ac:dyDescent="0.25">
      <c r="A5170" s="13" t="s">
        <v>15947</v>
      </c>
      <c r="B5170" s="78"/>
      <c r="C5170" s="113" t="str">
        <f t="shared" si="81"/>
        <v xml:space="preserve">C5165 - </v>
      </c>
      <c r="D5170" s="77"/>
      <c r="E5170" s="111"/>
      <c r="F5170" s="77"/>
      <c r="G5170" s="79"/>
      <c r="H5170" s="77"/>
      <c r="I5170" s="77"/>
    </row>
    <row r="5171" spans="1:9" x14ac:dyDescent="0.25">
      <c r="A5171" s="13" t="s">
        <v>15948</v>
      </c>
      <c r="B5171" s="78"/>
      <c r="C5171" s="113" t="str">
        <f t="shared" si="81"/>
        <v xml:space="preserve">C5166 - </v>
      </c>
      <c r="D5171" s="77"/>
      <c r="E5171" s="111"/>
      <c r="F5171" s="77"/>
      <c r="G5171" s="79"/>
      <c r="H5171" s="77"/>
      <c r="I5171" s="77"/>
    </row>
    <row r="5172" spans="1:9" x14ac:dyDescent="0.25">
      <c r="A5172" s="13" t="s">
        <v>15949</v>
      </c>
      <c r="B5172" s="78"/>
      <c r="C5172" s="113" t="str">
        <f t="shared" si="81"/>
        <v xml:space="preserve">C5167 - </v>
      </c>
      <c r="D5172" s="77"/>
      <c r="E5172" s="111"/>
      <c r="F5172" s="77"/>
      <c r="G5172" s="79"/>
      <c r="H5172" s="77"/>
      <c r="I5172" s="77"/>
    </row>
    <row r="5173" spans="1:9" x14ac:dyDescent="0.25">
      <c r="A5173" s="13" t="s">
        <v>15950</v>
      </c>
      <c r="B5173" s="78"/>
      <c r="C5173" s="113" t="str">
        <f t="shared" si="81"/>
        <v xml:space="preserve">C5168 - </v>
      </c>
      <c r="D5173" s="77"/>
      <c r="E5173" s="111"/>
      <c r="F5173" s="77"/>
      <c r="G5173" s="79"/>
      <c r="H5173" s="77"/>
      <c r="I5173" s="77"/>
    </row>
    <row r="5174" spans="1:9" x14ac:dyDescent="0.25">
      <c r="A5174" s="13" t="s">
        <v>15951</v>
      </c>
      <c r="B5174" s="78"/>
      <c r="C5174" s="113" t="str">
        <f t="shared" si="81"/>
        <v xml:space="preserve">C5169 - </v>
      </c>
      <c r="D5174" s="77"/>
      <c r="E5174" s="111"/>
      <c r="F5174" s="77"/>
      <c r="G5174" s="79"/>
      <c r="H5174" s="77"/>
      <c r="I5174" s="77"/>
    </row>
    <row r="5175" spans="1:9" x14ac:dyDescent="0.25">
      <c r="A5175" s="13" t="s">
        <v>15952</v>
      </c>
      <c r="B5175" s="78"/>
      <c r="C5175" s="113" t="str">
        <f t="shared" si="81"/>
        <v xml:space="preserve">C5170 - </v>
      </c>
      <c r="D5175" s="77"/>
      <c r="E5175" s="111"/>
      <c r="F5175" s="77"/>
      <c r="G5175" s="79"/>
      <c r="H5175" s="77"/>
      <c r="I5175" s="77"/>
    </row>
    <row r="5176" spans="1:9" x14ac:dyDescent="0.25">
      <c r="A5176" s="13" t="s">
        <v>15953</v>
      </c>
      <c r="B5176" s="78"/>
      <c r="C5176" s="113" t="str">
        <f t="shared" si="81"/>
        <v xml:space="preserve">C5171 - </v>
      </c>
      <c r="D5176" s="77"/>
      <c r="E5176" s="111"/>
      <c r="F5176" s="77"/>
      <c r="G5176" s="79"/>
      <c r="H5176" s="77"/>
      <c r="I5176" s="77"/>
    </row>
    <row r="5177" spans="1:9" x14ac:dyDescent="0.25">
      <c r="A5177" s="13" t="s">
        <v>15954</v>
      </c>
      <c r="B5177" s="78"/>
      <c r="C5177" s="113" t="str">
        <f t="shared" si="81"/>
        <v xml:space="preserve">C5172 - </v>
      </c>
      <c r="D5177" s="77"/>
      <c r="E5177" s="111"/>
      <c r="F5177" s="77"/>
      <c r="G5177" s="79"/>
      <c r="H5177" s="77"/>
      <c r="I5177" s="77"/>
    </row>
    <row r="5178" spans="1:9" x14ac:dyDescent="0.25">
      <c r="A5178" s="13" t="s">
        <v>15955</v>
      </c>
      <c r="B5178" s="78"/>
      <c r="C5178" s="113" t="str">
        <f t="shared" si="81"/>
        <v xml:space="preserve">C5173 - </v>
      </c>
      <c r="D5178" s="77"/>
      <c r="E5178" s="111"/>
      <c r="F5178" s="77"/>
      <c r="G5178" s="79"/>
      <c r="H5178" s="77"/>
      <c r="I5178" s="77"/>
    </row>
    <row r="5179" spans="1:9" x14ac:dyDescent="0.25">
      <c r="A5179" s="13" t="s">
        <v>15956</v>
      </c>
      <c r="B5179" s="78"/>
      <c r="C5179" s="113" t="str">
        <f t="shared" si="81"/>
        <v xml:space="preserve">C5174 - </v>
      </c>
      <c r="D5179" s="77"/>
      <c r="E5179" s="111"/>
      <c r="F5179" s="77"/>
      <c r="G5179" s="79"/>
      <c r="H5179" s="77"/>
      <c r="I5179" s="77"/>
    </row>
    <row r="5180" spans="1:9" x14ac:dyDescent="0.25">
      <c r="A5180" s="13" t="s">
        <v>15957</v>
      </c>
      <c r="B5180" s="78"/>
      <c r="C5180" s="113" t="str">
        <f t="shared" si="81"/>
        <v xml:space="preserve">C5175 - </v>
      </c>
      <c r="D5180" s="77"/>
      <c r="E5180" s="111"/>
      <c r="F5180" s="77"/>
      <c r="G5180" s="79"/>
      <c r="H5180" s="77"/>
      <c r="I5180" s="77"/>
    </row>
    <row r="5181" spans="1:9" x14ac:dyDescent="0.25">
      <c r="A5181" s="13" t="s">
        <v>15958</v>
      </c>
      <c r="B5181" s="78"/>
      <c r="C5181" s="113" t="str">
        <f t="shared" si="81"/>
        <v xml:space="preserve">C5176 - </v>
      </c>
      <c r="D5181" s="77"/>
      <c r="E5181" s="111"/>
      <c r="F5181" s="77"/>
      <c r="G5181" s="79"/>
      <c r="H5181" s="77"/>
      <c r="I5181" s="77"/>
    </row>
    <row r="5182" spans="1:9" x14ac:dyDescent="0.25">
      <c r="A5182" s="13" t="s">
        <v>15959</v>
      </c>
      <c r="B5182" s="78"/>
      <c r="C5182" s="113" t="str">
        <f t="shared" si="81"/>
        <v xml:space="preserve">C5177 - </v>
      </c>
      <c r="D5182" s="77"/>
      <c r="E5182" s="111"/>
      <c r="F5182" s="77"/>
      <c r="G5182" s="79"/>
      <c r="H5182" s="77"/>
      <c r="I5182" s="77"/>
    </row>
    <row r="5183" spans="1:9" x14ac:dyDescent="0.25">
      <c r="A5183" s="13" t="s">
        <v>15960</v>
      </c>
      <c r="B5183" s="78"/>
      <c r="C5183" s="113" t="str">
        <f t="shared" si="81"/>
        <v xml:space="preserve">C5178 - </v>
      </c>
      <c r="D5183" s="77"/>
      <c r="E5183" s="111"/>
      <c r="F5183" s="77"/>
      <c r="G5183" s="79"/>
      <c r="H5183" s="77"/>
      <c r="I5183" s="77"/>
    </row>
    <row r="5184" spans="1:9" x14ac:dyDescent="0.25">
      <c r="A5184" s="13" t="s">
        <v>15961</v>
      </c>
      <c r="B5184" s="78"/>
      <c r="C5184" s="113" t="str">
        <f t="shared" si="81"/>
        <v xml:space="preserve">C5179 - </v>
      </c>
      <c r="D5184" s="77"/>
      <c r="E5184" s="111"/>
      <c r="F5184" s="77"/>
      <c r="G5184" s="79"/>
      <c r="H5184" s="77"/>
      <c r="I5184" s="77"/>
    </row>
    <row r="5185" spans="1:9" x14ac:dyDescent="0.25">
      <c r="A5185" s="13" t="s">
        <v>15962</v>
      </c>
      <c r="B5185" s="78"/>
      <c r="C5185" s="113" t="str">
        <f t="shared" si="81"/>
        <v xml:space="preserve">C5180 - </v>
      </c>
      <c r="D5185" s="77"/>
      <c r="E5185" s="111"/>
      <c r="F5185" s="77"/>
      <c r="G5185" s="79"/>
      <c r="H5185" s="77"/>
      <c r="I5185" s="77"/>
    </row>
    <row r="5186" spans="1:9" x14ac:dyDescent="0.25">
      <c r="A5186" s="13" t="s">
        <v>15963</v>
      </c>
      <c r="B5186" s="78"/>
      <c r="C5186" s="113" t="str">
        <f t="shared" si="81"/>
        <v xml:space="preserve">C5181 - </v>
      </c>
      <c r="D5186" s="77"/>
      <c r="E5186" s="111"/>
      <c r="F5186" s="77"/>
      <c r="G5186" s="79"/>
      <c r="H5186" s="77"/>
      <c r="I5186" s="77"/>
    </row>
    <row r="5187" spans="1:9" x14ac:dyDescent="0.25">
      <c r="A5187" s="13" t="s">
        <v>15964</v>
      </c>
      <c r="B5187" s="78"/>
      <c r="C5187" s="113" t="str">
        <f t="shared" si="81"/>
        <v xml:space="preserve">C5182 - </v>
      </c>
      <c r="D5187" s="77"/>
      <c r="E5187" s="111"/>
      <c r="F5187" s="77"/>
      <c r="G5187" s="79"/>
      <c r="H5187" s="77"/>
      <c r="I5187" s="77"/>
    </row>
    <row r="5188" spans="1:9" x14ac:dyDescent="0.25">
      <c r="A5188" s="13" t="s">
        <v>15965</v>
      </c>
      <c r="B5188" s="78"/>
      <c r="C5188" s="113" t="str">
        <f t="shared" si="81"/>
        <v xml:space="preserve">C5183 - </v>
      </c>
      <c r="D5188" s="77"/>
      <c r="E5188" s="111"/>
      <c r="F5188" s="77"/>
      <c r="G5188" s="79"/>
      <c r="H5188" s="77"/>
      <c r="I5188" s="77"/>
    </row>
    <row r="5189" spans="1:9" x14ac:dyDescent="0.25">
      <c r="A5189" s="13" t="s">
        <v>15966</v>
      </c>
      <c r="B5189" s="78"/>
      <c r="C5189" s="113" t="str">
        <f t="shared" si="81"/>
        <v xml:space="preserve">C5184 - </v>
      </c>
      <c r="D5189" s="77"/>
      <c r="E5189" s="111"/>
      <c r="F5189" s="77"/>
      <c r="G5189" s="79"/>
      <c r="H5189" s="77"/>
      <c r="I5189" s="77"/>
    </row>
    <row r="5190" spans="1:9" x14ac:dyDescent="0.25">
      <c r="A5190" s="13" t="s">
        <v>15967</v>
      </c>
      <c r="B5190" s="78"/>
      <c r="C5190" s="113" t="str">
        <f t="shared" ref="C5190:C5253" si="82">A5190&amp;" - "&amp;B5190</f>
        <v xml:space="preserve">C5185 - </v>
      </c>
      <c r="D5190" s="77"/>
      <c r="E5190" s="111"/>
      <c r="F5190" s="77"/>
      <c r="G5190" s="79"/>
      <c r="H5190" s="77"/>
      <c r="I5190" s="77"/>
    </row>
    <row r="5191" spans="1:9" x14ac:dyDescent="0.25">
      <c r="A5191" s="13" t="s">
        <v>15968</v>
      </c>
      <c r="B5191" s="78"/>
      <c r="C5191" s="113" t="str">
        <f t="shared" si="82"/>
        <v xml:space="preserve">C5186 - </v>
      </c>
      <c r="D5191" s="77"/>
      <c r="E5191" s="111"/>
      <c r="F5191" s="77"/>
      <c r="G5191" s="79"/>
      <c r="H5191" s="77"/>
      <c r="I5191" s="77"/>
    </row>
    <row r="5192" spans="1:9" x14ac:dyDescent="0.25">
      <c r="A5192" s="13" t="s">
        <v>15969</v>
      </c>
      <c r="B5192" s="78"/>
      <c r="C5192" s="113" t="str">
        <f t="shared" si="82"/>
        <v xml:space="preserve">C5187 - </v>
      </c>
      <c r="D5192" s="77"/>
      <c r="E5192" s="111"/>
      <c r="F5192" s="77"/>
      <c r="G5192" s="79"/>
      <c r="H5192" s="77"/>
      <c r="I5192" s="77"/>
    </row>
    <row r="5193" spans="1:9" x14ac:dyDescent="0.25">
      <c r="A5193" s="13" t="s">
        <v>15970</v>
      </c>
      <c r="B5193" s="78"/>
      <c r="C5193" s="113" t="str">
        <f t="shared" si="82"/>
        <v xml:space="preserve">C5188 - </v>
      </c>
      <c r="D5193" s="77"/>
      <c r="E5193" s="111"/>
      <c r="F5193" s="77"/>
      <c r="G5193" s="79"/>
      <c r="H5193" s="77"/>
      <c r="I5193" s="77"/>
    </row>
    <row r="5194" spans="1:9" x14ac:dyDescent="0.25">
      <c r="A5194" s="13" t="s">
        <v>15971</v>
      </c>
      <c r="B5194" s="78"/>
      <c r="C5194" s="113" t="str">
        <f t="shared" si="82"/>
        <v xml:space="preserve">C5189 - </v>
      </c>
      <c r="D5194" s="77"/>
      <c r="E5194" s="111"/>
      <c r="F5194" s="77"/>
      <c r="G5194" s="79"/>
      <c r="H5194" s="77"/>
      <c r="I5194" s="77"/>
    </row>
    <row r="5195" spans="1:9" x14ac:dyDescent="0.25">
      <c r="A5195" s="13" t="s">
        <v>15972</v>
      </c>
      <c r="B5195" s="78"/>
      <c r="C5195" s="113" t="str">
        <f t="shared" si="82"/>
        <v xml:space="preserve">C5190 - </v>
      </c>
      <c r="D5195" s="77"/>
      <c r="E5195" s="111"/>
      <c r="F5195" s="77"/>
      <c r="G5195" s="79"/>
      <c r="H5195" s="77"/>
      <c r="I5195" s="77"/>
    </row>
    <row r="5196" spans="1:9" x14ac:dyDescent="0.25">
      <c r="A5196" s="13" t="s">
        <v>15973</v>
      </c>
      <c r="B5196" s="78"/>
      <c r="C5196" s="113" t="str">
        <f t="shared" si="82"/>
        <v xml:space="preserve">C5191 - </v>
      </c>
      <c r="D5196" s="77"/>
      <c r="E5196" s="111"/>
      <c r="F5196" s="77"/>
      <c r="G5196" s="79"/>
      <c r="H5196" s="77"/>
      <c r="I5196" s="77"/>
    </row>
    <row r="5197" spans="1:9" x14ac:dyDescent="0.25">
      <c r="A5197" s="13" t="s">
        <v>15974</v>
      </c>
      <c r="B5197" s="78"/>
      <c r="C5197" s="113" t="str">
        <f t="shared" si="82"/>
        <v xml:space="preserve">C5192 - </v>
      </c>
      <c r="D5197" s="77"/>
      <c r="E5197" s="111"/>
      <c r="F5197" s="77"/>
      <c r="G5197" s="79"/>
      <c r="H5197" s="77"/>
      <c r="I5197" s="77"/>
    </row>
    <row r="5198" spans="1:9" x14ac:dyDescent="0.25">
      <c r="A5198" s="13" t="s">
        <v>15975</v>
      </c>
      <c r="B5198" s="78"/>
      <c r="C5198" s="113" t="str">
        <f t="shared" si="82"/>
        <v xml:space="preserve">C5193 - </v>
      </c>
      <c r="D5198" s="77"/>
      <c r="E5198" s="111"/>
      <c r="F5198" s="77"/>
      <c r="G5198" s="79"/>
      <c r="H5198" s="77"/>
      <c r="I5198" s="77"/>
    </row>
    <row r="5199" spans="1:9" x14ac:dyDescent="0.25">
      <c r="A5199" s="13" t="s">
        <v>15976</v>
      </c>
      <c r="B5199" s="78"/>
      <c r="C5199" s="113" t="str">
        <f t="shared" si="82"/>
        <v xml:space="preserve">C5194 - </v>
      </c>
      <c r="D5199" s="77"/>
      <c r="E5199" s="111"/>
      <c r="F5199" s="77"/>
      <c r="G5199" s="79"/>
      <c r="H5199" s="77"/>
      <c r="I5199" s="77"/>
    </row>
    <row r="5200" spans="1:9" x14ac:dyDescent="0.25">
      <c r="A5200" s="13" t="s">
        <v>15977</v>
      </c>
      <c r="B5200" s="78"/>
      <c r="C5200" s="113" t="str">
        <f t="shared" si="82"/>
        <v xml:space="preserve">C5195 - </v>
      </c>
      <c r="D5200" s="77"/>
      <c r="E5200" s="111"/>
      <c r="F5200" s="77"/>
      <c r="G5200" s="79"/>
      <c r="H5200" s="77"/>
      <c r="I5200" s="77"/>
    </row>
    <row r="5201" spans="1:9" x14ac:dyDescent="0.25">
      <c r="A5201" s="13" t="s">
        <v>15978</v>
      </c>
      <c r="B5201" s="78"/>
      <c r="C5201" s="113" t="str">
        <f t="shared" si="82"/>
        <v xml:space="preserve">C5196 - </v>
      </c>
      <c r="D5201" s="77"/>
      <c r="E5201" s="111"/>
      <c r="F5201" s="77"/>
      <c r="G5201" s="79"/>
      <c r="H5201" s="77"/>
      <c r="I5201" s="77"/>
    </row>
    <row r="5202" spans="1:9" x14ac:dyDescent="0.25">
      <c r="A5202" s="13" t="s">
        <v>15979</v>
      </c>
      <c r="B5202" s="78"/>
      <c r="C5202" s="113" t="str">
        <f t="shared" si="82"/>
        <v xml:space="preserve">C5197 - </v>
      </c>
      <c r="D5202" s="77"/>
      <c r="E5202" s="111"/>
      <c r="F5202" s="77"/>
      <c r="G5202" s="79"/>
      <c r="H5202" s="77"/>
      <c r="I5202" s="77"/>
    </row>
    <row r="5203" spans="1:9" x14ac:dyDescent="0.25">
      <c r="A5203" s="13" t="s">
        <v>15980</v>
      </c>
      <c r="B5203" s="78"/>
      <c r="C5203" s="113" t="str">
        <f t="shared" si="82"/>
        <v xml:space="preserve">C5198 - </v>
      </c>
      <c r="D5203" s="77"/>
      <c r="E5203" s="111"/>
      <c r="F5203" s="77"/>
      <c r="G5203" s="79"/>
      <c r="H5203" s="77"/>
      <c r="I5203" s="77"/>
    </row>
    <row r="5204" spans="1:9" x14ac:dyDescent="0.25">
      <c r="A5204" s="13" t="s">
        <v>15981</v>
      </c>
      <c r="B5204" s="78"/>
      <c r="C5204" s="113" t="str">
        <f t="shared" si="82"/>
        <v xml:space="preserve">C5199 - </v>
      </c>
      <c r="D5204" s="77"/>
      <c r="E5204" s="111"/>
      <c r="F5204" s="77"/>
      <c r="G5204" s="79"/>
      <c r="H5204" s="77"/>
      <c r="I5204" s="77"/>
    </row>
    <row r="5205" spans="1:9" x14ac:dyDescent="0.25">
      <c r="A5205" s="13" t="s">
        <v>15982</v>
      </c>
      <c r="B5205" s="78"/>
      <c r="C5205" s="113" t="str">
        <f t="shared" si="82"/>
        <v xml:space="preserve">C5200 - </v>
      </c>
      <c r="D5205" s="77"/>
      <c r="E5205" s="111"/>
      <c r="F5205" s="77"/>
      <c r="G5205" s="79"/>
      <c r="H5205" s="77"/>
      <c r="I5205" s="77"/>
    </row>
    <row r="5206" spans="1:9" x14ac:dyDescent="0.25">
      <c r="A5206" s="13" t="s">
        <v>15983</v>
      </c>
      <c r="B5206" s="78"/>
      <c r="C5206" s="113" t="str">
        <f t="shared" si="82"/>
        <v xml:space="preserve">C5201 - </v>
      </c>
      <c r="D5206" s="77"/>
      <c r="E5206" s="111"/>
      <c r="F5206" s="77"/>
      <c r="G5206" s="79"/>
      <c r="H5206" s="77"/>
      <c r="I5206" s="77"/>
    </row>
    <row r="5207" spans="1:9" x14ac:dyDescent="0.25">
      <c r="A5207" s="13" t="s">
        <v>15984</v>
      </c>
      <c r="B5207" s="78"/>
      <c r="C5207" s="113" t="str">
        <f t="shared" si="82"/>
        <v xml:space="preserve">C5202 - </v>
      </c>
      <c r="D5207" s="77"/>
      <c r="E5207" s="111"/>
      <c r="F5207" s="77"/>
      <c r="G5207" s="79"/>
      <c r="H5207" s="77"/>
      <c r="I5207" s="77"/>
    </row>
    <row r="5208" spans="1:9" x14ac:dyDescent="0.25">
      <c r="A5208" s="13" t="s">
        <v>15985</v>
      </c>
      <c r="B5208" s="78"/>
      <c r="C5208" s="113" t="str">
        <f t="shared" si="82"/>
        <v xml:space="preserve">C5203 - </v>
      </c>
      <c r="D5208" s="77"/>
      <c r="E5208" s="111"/>
      <c r="F5208" s="77"/>
      <c r="G5208" s="79"/>
      <c r="H5208" s="77"/>
      <c r="I5208" s="77"/>
    </row>
    <row r="5209" spans="1:9" x14ac:dyDescent="0.25">
      <c r="A5209" s="13" t="s">
        <v>15986</v>
      </c>
      <c r="B5209" s="78"/>
      <c r="C5209" s="113" t="str">
        <f t="shared" si="82"/>
        <v xml:space="preserve">C5204 - </v>
      </c>
      <c r="D5209" s="77"/>
      <c r="E5209" s="111"/>
      <c r="F5209" s="77"/>
      <c r="G5209" s="79"/>
      <c r="H5209" s="77"/>
      <c r="I5209" s="77"/>
    </row>
    <row r="5210" spans="1:9" x14ac:dyDescent="0.25">
      <c r="A5210" s="13" t="s">
        <v>15987</v>
      </c>
      <c r="B5210" s="78"/>
      <c r="C5210" s="113" t="str">
        <f t="shared" si="82"/>
        <v xml:space="preserve">C5205 - </v>
      </c>
      <c r="D5210" s="77"/>
      <c r="E5210" s="111"/>
      <c r="F5210" s="77"/>
      <c r="G5210" s="79"/>
      <c r="H5210" s="77"/>
      <c r="I5210" s="77"/>
    </row>
    <row r="5211" spans="1:9" x14ac:dyDescent="0.25">
      <c r="A5211" s="13" t="s">
        <v>15988</v>
      </c>
      <c r="B5211" s="78"/>
      <c r="C5211" s="113" t="str">
        <f t="shared" si="82"/>
        <v xml:space="preserve">C5206 - </v>
      </c>
      <c r="D5211" s="77"/>
      <c r="E5211" s="111"/>
      <c r="F5211" s="77"/>
      <c r="G5211" s="79"/>
      <c r="H5211" s="77"/>
      <c r="I5211" s="77"/>
    </row>
    <row r="5212" spans="1:9" x14ac:dyDescent="0.25">
      <c r="A5212" s="13" t="s">
        <v>15989</v>
      </c>
      <c r="B5212" s="78"/>
      <c r="C5212" s="113" t="str">
        <f t="shared" si="82"/>
        <v xml:space="preserve">C5207 - </v>
      </c>
      <c r="D5212" s="77"/>
      <c r="E5212" s="111"/>
      <c r="F5212" s="77"/>
      <c r="G5212" s="79"/>
      <c r="H5212" s="77"/>
      <c r="I5212" s="77"/>
    </row>
    <row r="5213" spans="1:9" x14ac:dyDescent="0.25">
      <c r="A5213" s="13" t="s">
        <v>15990</v>
      </c>
      <c r="B5213" s="78"/>
      <c r="C5213" s="113" t="str">
        <f t="shared" si="82"/>
        <v xml:space="preserve">C5208 - </v>
      </c>
      <c r="D5213" s="77"/>
      <c r="E5213" s="111"/>
      <c r="F5213" s="77"/>
      <c r="G5213" s="79"/>
      <c r="H5213" s="77"/>
      <c r="I5213" s="77"/>
    </row>
    <row r="5214" spans="1:9" x14ac:dyDescent="0.25">
      <c r="A5214" s="13" t="s">
        <v>15991</v>
      </c>
      <c r="B5214" s="78"/>
      <c r="C5214" s="113" t="str">
        <f t="shared" si="82"/>
        <v xml:space="preserve">C5209 - </v>
      </c>
      <c r="D5214" s="77"/>
      <c r="E5214" s="111"/>
      <c r="F5214" s="77"/>
      <c r="G5214" s="79"/>
      <c r="H5214" s="77"/>
      <c r="I5214" s="77"/>
    </row>
    <row r="5215" spans="1:9" x14ac:dyDescent="0.25">
      <c r="A5215" s="13" t="s">
        <v>15992</v>
      </c>
      <c r="B5215" s="78"/>
      <c r="C5215" s="113" t="str">
        <f t="shared" si="82"/>
        <v xml:space="preserve">C5210 - </v>
      </c>
      <c r="D5215" s="77"/>
      <c r="E5215" s="111"/>
      <c r="F5215" s="77"/>
      <c r="G5215" s="79"/>
      <c r="H5215" s="77"/>
      <c r="I5215" s="77"/>
    </row>
    <row r="5216" spans="1:9" x14ac:dyDescent="0.25">
      <c r="A5216" s="13" t="s">
        <v>15993</v>
      </c>
      <c r="B5216" s="78"/>
      <c r="C5216" s="113" t="str">
        <f t="shared" si="82"/>
        <v xml:space="preserve">C5211 - </v>
      </c>
      <c r="D5216" s="77"/>
      <c r="E5216" s="111"/>
      <c r="F5216" s="77"/>
      <c r="G5216" s="79"/>
      <c r="H5216" s="77"/>
      <c r="I5216" s="77"/>
    </row>
    <row r="5217" spans="1:9" x14ac:dyDescent="0.25">
      <c r="A5217" s="13" t="s">
        <v>15994</v>
      </c>
      <c r="B5217" s="78"/>
      <c r="C5217" s="113" t="str">
        <f t="shared" si="82"/>
        <v xml:space="preserve">C5212 - </v>
      </c>
      <c r="D5217" s="77"/>
      <c r="E5217" s="111"/>
      <c r="F5217" s="77"/>
      <c r="G5217" s="79"/>
      <c r="H5217" s="77"/>
      <c r="I5217" s="77"/>
    </row>
    <row r="5218" spans="1:9" x14ac:dyDescent="0.25">
      <c r="A5218" s="13" t="s">
        <v>15995</v>
      </c>
      <c r="B5218" s="78"/>
      <c r="C5218" s="113" t="str">
        <f t="shared" si="82"/>
        <v xml:space="preserve">C5213 - </v>
      </c>
      <c r="D5218" s="77"/>
      <c r="E5218" s="111"/>
      <c r="F5218" s="77"/>
      <c r="G5218" s="79"/>
      <c r="H5218" s="77"/>
      <c r="I5218" s="77"/>
    </row>
    <row r="5219" spans="1:9" x14ac:dyDescent="0.25">
      <c r="A5219" s="13" t="s">
        <v>15996</v>
      </c>
      <c r="B5219" s="78"/>
      <c r="C5219" s="113" t="str">
        <f t="shared" si="82"/>
        <v xml:space="preserve">C5214 - </v>
      </c>
      <c r="D5219" s="77"/>
      <c r="E5219" s="111"/>
      <c r="F5219" s="77"/>
      <c r="G5219" s="79"/>
      <c r="H5219" s="77"/>
      <c r="I5219" s="77"/>
    </row>
    <row r="5220" spans="1:9" x14ac:dyDescent="0.25">
      <c r="A5220" s="13" t="s">
        <v>15997</v>
      </c>
      <c r="B5220" s="78"/>
      <c r="C5220" s="113" t="str">
        <f t="shared" si="82"/>
        <v xml:space="preserve">C5215 - </v>
      </c>
      <c r="D5220" s="77"/>
      <c r="E5220" s="111"/>
      <c r="F5220" s="77"/>
      <c r="G5220" s="79"/>
      <c r="H5220" s="77"/>
      <c r="I5220" s="77"/>
    </row>
    <row r="5221" spans="1:9" x14ac:dyDescent="0.25">
      <c r="A5221" s="13" t="s">
        <v>15998</v>
      </c>
      <c r="B5221" s="78"/>
      <c r="C5221" s="113" t="str">
        <f t="shared" si="82"/>
        <v xml:space="preserve">C5216 - </v>
      </c>
      <c r="D5221" s="77"/>
      <c r="E5221" s="111"/>
      <c r="F5221" s="77"/>
      <c r="G5221" s="79"/>
      <c r="H5221" s="77"/>
      <c r="I5221" s="77"/>
    </row>
    <row r="5222" spans="1:9" x14ac:dyDescent="0.25">
      <c r="A5222" s="13" t="s">
        <v>15999</v>
      </c>
      <c r="B5222" s="78"/>
      <c r="C5222" s="113" t="str">
        <f t="shared" si="82"/>
        <v xml:space="preserve">C5217 - </v>
      </c>
      <c r="D5222" s="77"/>
      <c r="E5222" s="111"/>
      <c r="F5222" s="77"/>
      <c r="G5222" s="79"/>
      <c r="H5222" s="77"/>
      <c r="I5222" s="77"/>
    </row>
    <row r="5223" spans="1:9" x14ac:dyDescent="0.25">
      <c r="A5223" s="13" t="s">
        <v>16000</v>
      </c>
      <c r="B5223" s="78"/>
      <c r="C5223" s="113" t="str">
        <f t="shared" si="82"/>
        <v xml:space="preserve">C5218 - </v>
      </c>
      <c r="D5223" s="77"/>
      <c r="E5223" s="111"/>
      <c r="F5223" s="77"/>
      <c r="G5223" s="79"/>
      <c r="H5223" s="77"/>
      <c r="I5223" s="77"/>
    </row>
    <row r="5224" spans="1:9" x14ac:dyDescent="0.25">
      <c r="A5224" s="13" t="s">
        <v>16001</v>
      </c>
      <c r="B5224" s="78"/>
      <c r="C5224" s="113" t="str">
        <f t="shared" si="82"/>
        <v xml:space="preserve">C5219 - </v>
      </c>
      <c r="D5224" s="77"/>
      <c r="E5224" s="111"/>
      <c r="F5224" s="77"/>
      <c r="G5224" s="79"/>
      <c r="H5224" s="77"/>
      <c r="I5224" s="77"/>
    </row>
    <row r="5225" spans="1:9" x14ac:dyDescent="0.25">
      <c r="A5225" s="13" t="s">
        <v>16002</v>
      </c>
      <c r="B5225" s="78"/>
      <c r="C5225" s="113" t="str">
        <f t="shared" si="82"/>
        <v xml:space="preserve">C5220 - </v>
      </c>
      <c r="D5225" s="77"/>
      <c r="E5225" s="111"/>
      <c r="F5225" s="77"/>
      <c r="G5225" s="79"/>
      <c r="H5225" s="77"/>
      <c r="I5225" s="77"/>
    </row>
    <row r="5226" spans="1:9" x14ac:dyDescent="0.25">
      <c r="A5226" s="13" t="s">
        <v>16003</v>
      </c>
      <c r="B5226" s="78"/>
      <c r="C5226" s="113" t="str">
        <f t="shared" si="82"/>
        <v xml:space="preserve">C5221 - </v>
      </c>
      <c r="D5226" s="77"/>
      <c r="E5226" s="111"/>
      <c r="F5226" s="77"/>
      <c r="G5226" s="79"/>
      <c r="H5226" s="77"/>
      <c r="I5226" s="77"/>
    </row>
    <row r="5227" spans="1:9" x14ac:dyDescent="0.25">
      <c r="A5227" s="13" t="s">
        <v>16004</v>
      </c>
      <c r="B5227" s="78"/>
      <c r="C5227" s="113" t="str">
        <f t="shared" si="82"/>
        <v xml:space="preserve">C5222 - </v>
      </c>
      <c r="D5227" s="77"/>
      <c r="E5227" s="111"/>
      <c r="F5227" s="77"/>
      <c r="G5227" s="79"/>
      <c r="H5227" s="77"/>
      <c r="I5227" s="77"/>
    </row>
    <row r="5228" spans="1:9" x14ac:dyDescent="0.25">
      <c r="A5228" s="13" t="s">
        <v>16005</v>
      </c>
      <c r="B5228" s="78"/>
      <c r="C5228" s="113" t="str">
        <f t="shared" si="82"/>
        <v xml:space="preserve">C5223 - </v>
      </c>
      <c r="D5228" s="77"/>
      <c r="E5228" s="111"/>
      <c r="F5228" s="77"/>
      <c r="G5228" s="79"/>
      <c r="H5228" s="77"/>
      <c r="I5228" s="77"/>
    </row>
    <row r="5229" spans="1:9" x14ac:dyDescent="0.25">
      <c r="A5229" s="13" t="s">
        <v>16006</v>
      </c>
      <c r="B5229" s="78"/>
      <c r="C5229" s="113" t="str">
        <f t="shared" si="82"/>
        <v xml:space="preserve">C5224 - </v>
      </c>
      <c r="D5229" s="77"/>
      <c r="E5229" s="111"/>
      <c r="F5229" s="77"/>
      <c r="G5229" s="79"/>
      <c r="H5229" s="77"/>
      <c r="I5229" s="77"/>
    </row>
    <row r="5230" spans="1:9" x14ac:dyDescent="0.25">
      <c r="A5230" s="13" t="s">
        <v>16007</v>
      </c>
      <c r="B5230" s="78"/>
      <c r="C5230" s="113" t="str">
        <f t="shared" si="82"/>
        <v xml:space="preserve">C5225 - </v>
      </c>
      <c r="D5230" s="77"/>
      <c r="E5230" s="111"/>
      <c r="F5230" s="77"/>
      <c r="G5230" s="79"/>
      <c r="H5230" s="77"/>
      <c r="I5230" s="77"/>
    </row>
    <row r="5231" spans="1:9" x14ac:dyDescent="0.25">
      <c r="A5231" s="13" t="s">
        <v>16008</v>
      </c>
      <c r="B5231" s="78"/>
      <c r="C5231" s="113" t="str">
        <f t="shared" si="82"/>
        <v xml:space="preserve">C5226 - </v>
      </c>
      <c r="D5231" s="77"/>
      <c r="E5231" s="111"/>
      <c r="F5231" s="77"/>
      <c r="G5231" s="79"/>
      <c r="H5231" s="77"/>
      <c r="I5231" s="77"/>
    </row>
    <row r="5232" spans="1:9" x14ac:dyDescent="0.25">
      <c r="A5232" s="13" t="s">
        <v>16009</v>
      </c>
      <c r="B5232" s="78"/>
      <c r="C5232" s="113" t="str">
        <f t="shared" si="82"/>
        <v xml:space="preserve">C5227 - </v>
      </c>
      <c r="D5232" s="77"/>
      <c r="E5232" s="111"/>
      <c r="F5232" s="77"/>
      <c r="G5232" s="79"/>
      <c r="H5232" s="77"/>
      <c r="I5232" s="77"/>
    </row>
    <row r="5233" spans="1:9" x14ac:dyDescent="0.25">
      <c r="A5233" s="13" t="s">
        <v>16010</v>
      </c>
      <c r="B5233" s="78"/>
      <c r="C5233" s="113" t="str">
        <f t="shared" si="82"/>
        <v xml:space="preserve">C5228 - </v>
      </c>
      <c r="D5233" s="77"/>
      <c r="E5233" s="111"/>
      <c r="F5233" s="77"/>
      <c r="G5233" s="79"/>
      <c r="H5233" s="77"/>
      <c r="I5233" s="77"/>
    </row>
    <row r="5234" spans="1:9" x14ac:dyDescent="0.25">
      <c r="A5234" s="13" t="s">
        <v>16011</v>
      </c>
      <c r="B5234" s="78"/>
      <c r="C5234" s="113" t="str">
        <f t="shared" si="82"/>
        <v xml:space="preserve">C5229 - </v>
      </c>
      <c r="D5234" s="77"/>
      <c r="E5234" s="111"/>
      <c r="F5234" s="77"/>
      <c r="G5234" s="79"/>
      <c r="H5234" s="77"/>
      <c r="I5234" s="77"/>
    </row>
    <row r="5235" spans="1:9" x14ac:dyDescent="0.25">
      <c r="A5235" s="13" t="s">
        <v>16012</v>
      </c>
      <c r="B5235" s="78"/>
      <c r="C5235" s="113" t="str">
        <f t="shared" si="82"/>
        <v xml:space="preserve">C5230 - </v>
      </c>
      <c r="D5235" s="77"/>
      <c r="E5235" s="111"/>
      <c r="F5235" s="77"/>
      <c r="G5235" s="79"/>
      <c r="H5235" s="77"/>
      <c r="I5235" s="77"/>
    </row>
    <row r="5236" spans="1:9" x14ac:dyDescent="0.25">
      <c r="A5236" s="13" t="s">
        <v>16013</v>
      </c>
      <c r="B5236" s="78"/>
      <c r="C5236" s="113" t="str">
        <f t="shared" si="82"/>
        <v xml:space="preserve">C5231 - </v>
      </c>
      <c r="D5236" s="77"/>
      <c r="E5236" s="111"/>
      <c r="F5236" s="77"/>
      <c r="G5236" s="79"/>
      <c r="H5236" s="77"/>
      <c r="I5236" s="77"/>
    </row>
    <row r="5237" spans="1:9" x14ac:dyDescent="0.25">
      <c r="A5237" s="13" t="s">
        <v>16014</v>
      </c>
      <c r="B5237" s="78"/>
      <c r="C5237" s="113" t="str">
        <f t="shared" si="82"/>
        <v xml:space="preserve">C5232 - </v>
      </c>
      <c r="D5237" s="77"/>
      <c r="E5237" s="111"/>
      <c r="F5237" s="77"/>
      <c r="G5237" s="79"/>
      <c r="H5237" s="77"/>
      <c r="I5237" s="77"/>
    </row>
    <row r="5238" spans="1:9" x14ac:dyDescent="0.25">
      <c r="A5238" s="13" t="s">
        <v>16015</v>
      </c>
      <c r="B5238" s="78"/>
      <c r="C5238" s="113" t="str">
        <f t="shared" si="82"/>
        <v xml:space="preserve">C5233 - </v>
      </c>
      <c r="D5238" s="77"/>
      <c r="E5238" s="111"/>
      <c r="F5238" s="77"/>
      <c r="G5238" s="79"/>
      <c r="H5238" s="77"/>
      <c r="I5238" s="77"/>
    </row>
    <row r="5239" spans="1:9" x14ac:dyDescent="0.25">
      <c r="A5239" s="13" t="s">
        <v>16016</v>
      </c>
      <c r="B5239" s="78"/>
      <c r="C5239" s="113" t="str">
        <f t="shared" si="82"/>
        <v xml:space="preserve">C5234 - </v>
      </c>
      <c r="D5239" s="77"/>
      <c r="E5239" s="111"/>
      <c r="F5239" s="77"/>
      <c r="G5239" s="79"/>
      <c r="H5239" s="77"/>
      <c r="I5239" s="77"/>
    </row>
    <row r="5240" spans="1:9" x14ac:dyDescent="0.25">
      <c r="A5240" s="13" t="s">
        <v>16017</v>
      </c>
      <c r="B5240" s="78"/>
      <c r="C5240" s="113" t="str">
        <f t="shared" si="82"/>
        <v xml:space="preserve">C5235 - </v>
      </c>
      <c r="D5240" s="77"/>
      <c r="E5240" s="111"/>
      <c r="F5240" s="77"/>
      <c r="G5240" s="79"/>
      <c r="H5240" s="77"/>
      <c r="I5240" s="77"/>
    </row>
    <row r="5241" spans="1:9" x14ac:dyDescent="0.25">
      <c r="A5241" s="13" t="s">
        <v>16018</v>
      </c>
      <c r="B5241" s="78"/>
      <c r="C5241" s="113" t="str">
        <f t="shared" si="82"/>
        <v xml:space="preserve">C5236 - </v>
      </c>
      <c r="D5241" s="77"/>
      <c r="E5241" s="111"/>
      <c r="F5241" s="77"/>
      <c r="G5241" s="79"/>
      <c r="H5241" s="77"/>
      <c r="I5241" s="77"/>
    </row>
    <row r="5242" spans="1:9" x14ac:dyDescent="0.25">
      <c r="A5242" s="13" t="s">
        <v>16019</v>
      </c>
      <c r="B5242" s="78"/>
      <c r="C5242" s="113" t="str">
        <f t="shared" si="82"/>
        <v xml:space="preserve">C5237 - </v>
      </c>
      <c r="D5242" s="77"/>
      <c r="E5242" s="111"/>
      <c r="F5242" s="77"/>
      <c r="G5242" s="79"/>
      <c r="H5242" s="77"/>
      <c r="I5242" s="77"/>
    </row>
    <row r="5243" spans="1:9" x14ac:dyDescent="0.25">
      <c r="A5243" s="13" t="s">
        <v>16020</v>
      </c>
      <c r="B5243" s="78"/>
      <c r="C5243" s="113" t="str">
        <f t="shared" si="82"/>
        <v xml:space="preserve">C5238 - </v>
      </c>
      <c r="D5243" s="77"/>
      <c r="E5243" s="111"/>
      <c r="F5243" s="77"/>
      <c r="G5243" s="79"/>
      <c r="H5243" s="77"/>
      <c r="I5243" s="77"/>
    </row>
    <row r="5244" spans="1:9" x14ac:dyDescent="0.25">
      <c r="A5244" s="13" t="s">
        <v>16021</v>
      </c>
      <c r="B5244" s="78"/>
      <c r="C5244" s="113" t="str">
        <f t="shared" si="82"/>
        <v xml:space="preserve">C5239 - </v>
      </c>
      <c r="D5244" s="77"/>
      <c r="E5244" s="111"/>
      <c r="F5244" s="77"/>
      <c r="G5244" s="79"/>
      <c r="H5244" s="77"/>
      <c r="I5244" s="77"/>
    </row>
    <row r="5245" spans="1:9" x14ac:dyDescent="0.25">
      <c r="A5245" s="13" t="s">
        <v>16022</v>
      </c>
      <c r="B5245" s="78"/>
      <c r="C5245" s="113" t="str">
        <f t="shared" si="82"/>
        <v xml:space="preserve">C5240 - </v>
      </c>
      <c r="D5245" s="77"/>
      <c r="E5245" s="111"/>
      <c r="F5245" s="77"/>
      <c r="G5245" s="79"/>
      <c r="H5245" s="77"/>
      <c r="I5245" s="77"/>
    </row>
    <row r="5246" spans="1:9" x14ac:dyDescent="0.25">
      <c r="A5246" s="13" t="s">
        <v>16023</v>
      </c>
      <c r="B5246" s="78"/>
      <c r="C5246" s="113" t="str">
        <f t="shared" si="82"/>
        <v xml:space="preserve">C5241 - </v>
      </c>
      <c r="D5246" s="77"/>
      <c r="E5246" s="111"/>
      <c r="F5246" s="77"/>
      <c r="G5246" s="79"/>
      <c r="H5246" s="77"/>
      <c r="I5246" s="77"/>
    </row>
    <row r="5247" spans="1:9" x14ac:dyDescent="0.25">
      <c r="A5247" s="13" t="s">
        <v>16024</v>
      </c>
      <c r="B5247" s="78"/>
      <c r="C5247" s="113" t="str">
        <f t="shared" si="82"/>
        <v xml:space="preserve">C5242 - </v>
      </c>
      <c r="D5247" s="77"/>
      <c r="E5247" s="111"/>
      <c r="F5247" s="77"/>
      <c r="G5247" s="79"/>
      <c r="H5247" s="77"/>
      <c r="I5247" s="77"/>
    </row>
    <row r="5248" spans="1:9" x14ac:dyDescent="0.25">
      <c r="A5248" s="13" t="s">
        <v>16025</v>
      </c>
      <c r="B5248" s="78"/>
      <c r="C5248" s="113" t="str">
        <f t="shared" si="82"/>
        <v xml:space="preserve">C5243 - </v>
      </c>
      <c r="D5248" s="77"/>
      <c r="E5248" s="111"/>
      <c r="F5248" s="77"/>
      <c r="G5248" s="79"/>
      <c r="H5248" s="77"/>
      <c r="I5248" s="77"/>
    </row>
    <row r="5249" spans="1:9" x14ac:dyDescent="0.25">
      <c r="A5249" s="13" t="s">
        <v>16026</v>
      </c>
      <c r="B5249" s="78"/>
      <c r="C5249" s="113" t="str">
        <f t="shared" si="82"/>
        <v xml:space="preserve">C5244 - </v>
      </c>
      <c r="D5249" s="77"/>
      <c r="E5249" s="111"/>
      <c r="F5249" s="77"/>
      <c r="G5249" s="79"/>
      <c r="H5249" s="77"/>
      <c r="I5249" s="77"/>
    </row>
    <row r="5250" spans="1:9" x14ac:dyDescent="0.25">
      <c r="A5250" s="13" t="s">
        <v>16027</v>
      </c>
      <c r="B5250" s="78"/>
      <c r="C5250" s="113" t="str">
        <f t="shared" si="82"/>
        <v xml:space="preserve">C5245 - </v>
      </c>
      <c r="D5250" s="77"/>
      <c r="E5250" s="111"/>
      <c r="F5250" s="77"/>
      <c r="G5250" s="79"/>
      <c r="H5250" s="77"/>
      <c r="I5250" s="77"/>
    </row>
    <row r="5251" spans="1:9" x14ac:dyDescent="0.25">
      <c r="A5251" s="13" t="s">
        <v>16028</v>
      </c>
      <c r="B5251" s="78"/>
      <c r="C5251" s="113" t="str">
        <f t="shared" si="82"/>
        <v xml:space="preserve">C5246 - </v>
      </c>
      <c r="D5251" s="77"/>
      <c r="E5251" s="111"/>
      <c r="F5251" s="77"/>
      <c r="G5251" s="79"/>
      <c r="H5251" s="77"/>
      <c r="I5251" s="77"/>
    </row>
    <row r="5252" spans="1:9" x14ac:dyDescent="0.25">
      <c r="A5252" s="13" t="s">
        <v>16029</v>
      </c>
      <c r="B5252" s="78"/>
      <c r="C5252" s="113" t="str">
        <f t="shared" si="82"/>
        <v xml:space="preserve">C5247 - </v>
      </c>
      <c r="D5252" s="77"/>
      <c r="E5252" s="111"/>
      <c r="F5252" s="77"/>
      <c r="G5252" s="79"/>
      <c r="H5252" s="77"/>
      <c r="I5252" s="77"/>
    </row>
    <row r="5253" spans="1:9" x14ac:dyDescent="0.25">
      <c r="A5253" s="13" t="s">
        <v>16030</v>
      </c>
      <c r="B5253" s="78"/>
      <c r="C5253" s="113" t="str">
        <f t="shared" si="82"/>
        <v xml:space="preserve">C5248 - </v>
      </c>
      <c r="D5253" s="77"/>
      <c r="E5253" s="111"/>
      <c r="F5253" s="77"/>
      <c r="G5253" s="79"/>
      <c r="H5253" s="77"/>
      <c r="I5253" s="77"/>
    </row>
    <row r="5254" spans="1:9" x14ac:dyDescent="0.25">
      <c r="A5254" s="13" t="s">
        <v>16031</v>
      </c>
      <c r="B5254" s="78"/>
      <c r="C5254" s="113" t="str">
        <f t="shared" ref="C5254:C5317" si="83">A5254&amp;" - "&amp;B5254</f>
        <v xml:space="preserve">C5249 - </v>
      </c>
      <c r="D5254" s="77"/>
      <c r="E5254" s="111"/>
      <c r="F5254" s="77"/>
      <c r="G5254" s="79"/>
      <c r="H5254" s="77"/>
      <c r="I5254" s="77"/>
    </row>
    <row r="5255" spans="1:9" x14ac:dyDescent="0.25">
      <c r="A5255" s="13" t="s">
        <v>16032</v>
      </c>
      <c r="B5255" s="78"/>
      <c r="C5255" s="113" t="str">
        <f t="shared" si="83"/>
        <v xml:space="preserve">C5250 - </v>
      </c>
      <c r="D5255" s="77"/>
      <c r="E5255" s="111"/>
      <c r="F5255" s="77"/>
      <c r="G5255" s="79"/>
      <c r="H5255" s="77"/>
      <c r="I5255" s="77"/>
    </row>
    <row r="5256" spans="1:9" x14ac:dyDescent="0.25">
      <c r="A5256" s="13" t="s">
        <v>16033</v>
      </c>
      <c r="B5256" s="78"/>
      <c r="C5256" s="113" t="str">
        <f t="shared" si="83"/>
        <v xml:space="preserve">C5251 - </v>
      </c>
      <c r="D5256" s="77"/>
      <c r="E5256" s="111"/>
      <c r="F5256" s="77"/>
      <c r="G5256" s="79"/>
      <c r="H5256" s="77"/>
      <c r="I5256" s="77"/>
    </row>
    <row r="5257" spans="1:9" x14ac:dyDescent="0.25">
      <c r="A5257" s="13" t="s">
        <v>16034</v>
      </c>
      <c r="B5257" s="78"/>
      <c r="C5257" s="113" t="str">
        <f t="shared" si="83"/>
        <v xml:space="preserve">C5252 - </v>
      </c>
      <c r="D5257" s="77"/>
      <c r="E5257" s="111"/>
      <c r="F5257" s="77"/>
      <c r="G5257" s="79"/>
      <c r="H5257" s="77"/>
      <c r="I5257" s="77"/>
    </row>
    <row r="5258" spans="1:9" x14ac:dyDescent="0.25">
      <c r="A5258" s="13" t="s">
        <v>16035</v>
      </c>
      <c r="B5258" s="78"/>
      <c r="C5258" s="113" t="str">
        <f t="shared" si="83"/>
        <v xml:space="preserve">C5253 - </v>
      </c>
      <c r="D5258" s="77"/>
      <c r="E5258" s="111"/>
      <c r="F5258" s="77"/>
      <c r="G5258" s="79"/>
      <c r="H5258" s="77"/>
      <c r="I5258" s="77"/>
    </row>
    <row r="5259" spans="1:9" x14ac:dyDescent="0.25">
      <c r="A5259" s="13" t="s">
        <v>16036</v>
      </c>
      <c r="B5259" s="78"/>
      <c r="C5259" s="113" t="str">
        <f t="shared" si="83"/>
        <v xml:space="preserve">C5254 - </v>
      </c>
      <c r="D5259" s="77"/>
      <c r="E5259" s="111"/>
      <c r="F5259" s="77"/>
      <c r="G5259" s="79"/>
      <c r="H5259" s="77"/>
      <c r="I5259" s="77"/>
    </row>
    <row r="5260" spans="1:9" x14ac:dyDescent="0.25">
      <c r="A5260" s="13" t="s">
        <v>16037</v>
      </c>
      <c r="B5260" s="78"/>
      <c r="C5260" s="113" t="str">
        <f t="shared" si="83"/>
        <v xml:space="preserve">C5255 - </v>
      </c>
      <c r="D5260" s="77"/>
      <c r="E5260" s="111"/>
      <c r="F5260" s="77"/>
      <c r="G5260" s="79"/>
      <c r="H5260" s="77"/>
      <c r="I5260" s="77"/>
    </row>
    <row r="5261" spans="1:9" x14ac:dyDescent="0.25">
      <c r="A5261" s="13" t="s">
        <v>16038</v>
      </c>
      <c r="B5261" s="78"/>
      <c r="C5261" s="113" t="str">
        <f t="shared" si="83"/>
        <v xml:space="preserve">C5256 - </v>
      </c>
      <c r="D5261" s="77"/>
      <c r="E5261" s="111"/>
      <c r="F5261" s="77"/>
      <c r="G5261" s="79"/>
      <c r="H5261" s="77"/>
      <c r="I5261" s="77"/>
    </row>
    <row r="5262" spans="1:9" x14ac:dyDescent="0.25">
      <c r="A5262" s="13" t="s">
        <v>16039</v>
      </c>
      <c r="B5262" s="78"/>
      <c r="C5262" s="113" t="str">
        <f t="shared" si="83"/>
        <v xml:space="preserve">C5257 - </v>
      </c>
      <c r="D5262" s="77"/>
      <c r="E5262" s="111"/>
      <c r="F5262" s="77"/>
      <c r="G5262" s="79"/>
      <c r="H5262" s="77"/>
      <c r="I5262" s="77"/>
    </row>
    <row r="5263" spans="1:9" x14ac:dyDescent="0.25">
      <c r="A5263" s="13" t="s">
        <v>16040</v>
      </c>
      <c r="B5263" s="78"/>
      <c r="C5263" s="113" t="str">
        <f t="shared" si="83"/>
        <v xml:space="preserve">C5258 - </v>
      </c>
      <c r="D5263" s="77"/>
      <c r="E5263" s="111"/>
      <c r="F5263" s="77"/>
      <c r="G5263" s="79"/>
      <c r="H5263" s="77"/>
      <c r="I5263" s="77"/>
    </row>
    <row r="5264" spans="1:9" x14ac:dyDescent="0.25">
      <c r="A5264" s="13" t="s">
        <v>16041</v>
      </c>
      <c r="B5264" s="78"/>
      <c r="C5264" s="113" t="str">
        <f t="shared" si="83"/>
        <v xml:space="preserve">C5259 - </v>
      </c>
      <c r="D5264" s="77"/>
      <c r="E5264" s="111"/>
      <c r="F5264" s="77"/>
      <c r="G5264" s="79"/>
      <c r="H5264" s="77"/>
      <c r="I5264" s="77"/>
    </row>
    <row r="5265" spans="1:9" x14ac:dyDescent="0.25">
      <c r="A5265" s="13" t="s">
        <v>16042</v>
      </c>
      <c r="B5265" s="78"/>
      <c r="C5265" s="113" t="str">
        <f t="shared" si="83"/>
        <v xml:space="preserve">C5260 - </v>
      </c>
      <c r="D5265" s="77"/>
      <c r="E5265" s="111"/>
      <c r="F5265" s="77"/>
      <c r="G5265" s="79"/>
      <c r="H5265" s="77"/>
      <c r="I5265" s="77"/>
    </row>
    <row r="5266" spans="1:9" x14ac:dyDescent="0.25">
      <c r="A5266" s="13" t="s">
        <v>16043</v>
      </c>
      <c r="B5266" s="78"/>
      <c r="C5266" s="113" t="str">
        <f t="shared" si="83"/>
        <v xml:space="preserve">C5261 - </v>
      </c>
      <c r="D5266" s="77"/>
      <c r="E5266" s="111"/>
      <c r="F5266" s="77"/>
      <c r="G5266" s="79"/>
      <c r="H5266" s="77"/>
      <c r="I5266" s="77"/>
    </row>
    <row r="5267" spans="1:9" x14ac:dyDescent="0.25">
      <c r="A5267" s="13" t="s">
        <v>16044</v>
      </c>
      <c r="B5267" s="78"/>
      <c r="C5267" s="113" t="str">
        <f t="shared" si="83"/>
        <v xml:space="preserve">C5262 - </v>
      </c>
      <c r="D5267" s="77"/>
      <c r="E5267" s="111"/>
      <c r="F5267" s="77"/>
      <c r="G5267" s="79"/>
      <c r="H5267" s="77"/>
      <c r="I5267" s="77"/>
    </row>
    <row r="5268" spans="1:9" x14ac:dyDescent="0.25">
      <c r="A5268" s="13" t="s">
        <v>16045</v>
      </c>
      <c r="B5268" s="78"/>
      <c r="C5268" s="113" t="str">
        <f t="shared" si="83"/>
        <v xml:space="preserve">C5263 - </v>
      </c>
      <c r="D5268" s="77"/>
      <c r="E5268" s="111"/>
      <c r="F5268" s="77"/>
      <c r="G5268" s="79"/>
      <c r="H5268" s="77"/>
      <c r="I5268" s="77"/>
    </row>
    <row r="5269" spans="1:9" x14ac:dyDescent="0.25">
      <c r="A5269" s="13" t="s">
        <v>16046</v>
      </c>
      <c r="B5269" s="78"/>
      <c r="C5269" s="113" t="str">
        <f t="shared" si="83"/>
        <v xml:space="preserve">C5264 - </v>
      </c>
      <c r="D5269" s="77"/>
      <c r="E5269" s="111"/>
      <c r="F5269" s="77"/>
      <c r="G5269" s="79"/>
      <c r="H5269" s="77"/>
      <c r="I5269" s="77"/>
    </row>
    <row r="5270" spans="1:9" x14ac:dyDescent="0.25">
      <c r="A5270" s="13" t="s">
        <v>16047</v>
      </c>
      <c r="B5270" s="78"/>
      <c r="C5270" s="113" t="str">
        <f t="shared" si="83"/>
        <v xml:space="preserve">C5265 - </v>
      </c>
      <c r="D5270" s="77"/>
      <c r="E5270" s="111"/>
      <c r="F5270" s="77"/>
      <c r="G5270" s="79"/>
      <c r="H5270" s="77"/>
      <c r="I5270" s="77"/>
    </row>
    <row r="5271" spans="1:9" x14ac:dyDescent="0.25">
      <c r="A5271" s="13" t="s">
        <v>16048</v>
      </c>
      <c r="B5271" s="78"/>
      <c r="C5271" s="113" t="str">
        <f t="shared" si="83"/>
        <v xml:space="preserve">C5266 - </v>
      </c>
      <c r="D5271" s="77"/>
      <c r="E5271" s="111"/>
      <c r="F5271" s="77"/>
      <c r="G5271" s="79"/>
      <c r="H5271" s="77"/>
      <c r="I5271" s="77"/>
    </row>
    <row r="5272" spans="1:9" x14ac:dyDescent="0.25">
      <c r="A5272" s="13" t="s">
        <v>16049</v>
      </c>
      <c r="B5272" s="78"/>
      <c r="C5272" s="113" t="str">
        <f t="shared" si="83"/>
        <v xml:space="preserve">C5267 - </v>
      </c>
      <c r="D5272" s="77"/>
      <c r="E5272" s="111"/>
      <c r="F5272" s="77"/>
      <c r="G5272" s="79"/>
      <c r="H5272" s="77"/>
      <c r="I5272" s="77"/>
    </row>
    <row r="5273" spans="1:9" x14ac:dyDescent="0.25">
      <c r="A5273" s="13" t="s">
        <v>16050</v>
      </c>
      <c r="B5273" s="78"/>
      <c r="C5273" s="113" t="str">
        <f t="shared" si="83"/>
        <v xml:space="preserve">C5268 - </v>
      </c>
      <c r="D5273" s="77"/>
      <c r="E5273" s="111"/>
      <c r="F5273" s="77"/>
      <c r="G5273" s="79"/>
      <c r="H5273" s="77"/>
      <c r="I5273" s="77"/>
    </row>
    <row r="5274" spans="1:9" x14ac:dyDescent="0.25">
      <c r="A5274" s="13" t="s">
        <v>16051</v>
      </c>
      <c r="B5274" s="78"/>
      <c r="C5274" s="113" t="str">
        <f t="shared" si="83"/>
        <v xml:space="preserve">C5269 - </v>
      </c>
      <c r="D5274" s="77"/>
      <c r="E5274" s="111"/>
      <c r="F5274" s="77"/>
      <c r="G5274" s="79"/>
      <c r="H5274" s="77"/>
      <c r="I5274" s="77"/>
    </row>
    <row r="5275" spans="1:9" x14ac:dyDescent="0.25">
      <c r="A5275" s="13" t="s">
        <v>16052</v>
      </c>
      <c r="B5275" s="78"/>
      <c r="C5275" s="113" t="str">
        <f t="shared" si="83"/>
        <v xml:space="preserve">C5270 - </v>
      </c>
      <c r="D5275" s="77"/>
      <c r="E5275" s="111"/>
      <c r="F5275" s="77"/>
      <c r="G5275" s="79"/>
      <c r="H5275" s="77"/>
      <c r="I5275" s="77"/>
    </row>
    <row r="5276" spans="1:9" x14ac:dyDescent="0.25">
      <c r="A5276" s="13" t="s">
        <v>16053</v>
      </c>
      <c r="B5276" s="78"/>
      <c r="C5276" s="113" t="str">
        <f t="shared" si="83"/>
        <v xml:space="preserve">C5271 - </v>
      </c>
      <c r="D5276" s="77"/>
      <c r="E5276" s="111"/>
      <c r="F5276" s="77"/>
      <c r="G5276" s="79"/>
      <c r="H5276" s="77"/>
      <c r="I5276" s="77"/>
    </row>
    <row r="5277" spans="1:9" x14ac:dyDescent="0.25">
      <c r="A5277" s="13" t="s">
        <v>16054</v>
      </c>
      <c r="B5277" s="78"/>
      <c r="C5277" s="113" t="str">
        <f t="shared" si="83"/>
        <v xml:space="preserve">C5272 - </v>
      </c>
      <c r="D5277" s="77"/>
      <c r="E5277" s="111"/>
      <c r="F5277" s="77"/>
      <c r="G5277" s="79"/>
      <c r="H5277" s="77"/>
      <c r="I5277" s="77"/>
    </row>
    <row r="5278" spans="1:9" x14ac:dyDescent="0.25">
      <c r="A5278" s="13" t="s">
        <v>16055</v>
      </c>
      <c r="B5278" s="78"/>
      <c r="C5278" s="113" t="str">
        <f t="shared" si="83"/>
        <v xml:space="preserve">C5273 - </v>
      </c>
      <c r="D5278" s="77"/>
      <c r="E5278" s="111"/>
      <c r="F5278" s="77"/>
      <c r="G5278" s="79"/>
      <c r="H5278" s="77"/>
      <c r="I5278" s="77"/>
    </row>
    <row r="5279" spans="1:9" x14ac:dyDescent="0.25">
      <c r="A5279" s="13" t="s">
        <v>16056</v>
      </c>
      <c r="B5279" s="78"/>
      <c r="C5279" s="113" t="str">
        <f t="shared" si="83"/>
        <v xml:space="preserve">C5274 - </v>
      </c>
      <c r="D5279" s="77"/>
      <c r="E5279" s="111"/>
      <c r="F5279" s="77"/>
      <c r="G5279" s="79"/>
      <c r="H5279" s="77"/>
      <c r="I5279" s="77"/>
    </row>
    <row r="5280" spans="1:9" x14ac:dyDescent="0.25">
      <c r="A5280" s="13" t="s">
        <v>16057</v>
      </c>
      <c r="B5280" s="78"/>
      <c r="C5280" s="113" t="str">
        <f t="shared" si="83"/>
        <v xml:space="preserve">C5275 - </v>
      </c>
      <c r="D5280" s="77"/>
      <c r="E5280" s="111"/>
      <c r="F5280" s="77"/>
      <c r="G5280" s="79"/>
      <c r="H5280" s="77"/>
      <c r="I5280" s="77"/>
    </row>
    <row r="5281" spans="1:9" x14ac:dyDescent="0.25">
      <c r="A5281" s="13" t="s">
        <v>16058</v>
      </c>
      <c r="B5281" s="78"/>
      <c r="C5281" s="113" t="str">
        <f t="shared" si="83"/>
        <v xml:space="preserve">C5276 - </v>
      </c>
      <c r="D5281" s="77"/>
      <c r="E5281" s="111"/>
      <c r="F5281" s="77"/>
      <c r="G5281" s="79"/>
      <c r="H5281" s="77"/>
      <c r="I5281" s="77"/>
    </row>
    <row r="5282" spans="1:9" x14ac:dyDescent="0.25">
      <c r="A5282" s="13" t="s">
        <v>16059</v>
      </c>
      <c r="B5282" s="78"/>
      <c r="C5282" s="113" t="str">
        <f t="shared" si="83"/>
        <v xml:space="preserve">C5277 - </v>
      </c>
      <c r="D5282" s="77"/>
      <c r="E5282" s="111"/>
      <c r="F5282" s="77"/>
      <c r="G5282" s="79"/>
      <c r="H5282" s="77"/>
      <c r="I5282" s="77"/>
    </row>
    <row r="5283" spans="1:9" x14ac:dyDescent="0.25">
      <c r="A5283" s="13" t="s">
        <v>16060</v>
      </c>
      <c r="B5283" s="78"/>
      <c r="C5283" s="113" t="str">
        <f t="shared" si="83"/>
        <v xml:space="preserve">C5278 - </v>
      </c>
      <c r="D5283" s="77"/>
      <c r="E5283" s="111"/>
      <c r="F5283" s="77"/>
      <c r="G5283" s="79"/>
      <c r="H5283" s="77"/>
      <c r="I5283" s="77"/>
    </row>
    <row r="5284" spans="1:9" x14ac:dyDescent="0.25">
      <c r="A5284" s="13" t="s">
        <v>16061</v>
      </c>
      <c r="B5284" s="78"/>
      <c r="C5284" s="113" t="str">
        <f t="shared" si="83"/>
        <v xml:space="preserve">C5279 - </v>
      </c>
      <c r="D5284" s="77"/>
      <c r="E5284" s="111"/>
      <c r="F5284" s="77"/>
      <c r="G5284" s="79"/>
      <c r="H5284" s="77"/>
      <c r="I5284" s="77"/>
    </row>
    <row r="5285" spans="1:9" x14ac:dyDescent="0.25">
      <c r="A5285" s="13" t="s">
        <v>16062</v>
      </c>
      <c r="B5285" s="78"/>
      <c r="C5285" s="113" t="str">
        <f t="shared" si="83"/>
        <v xml:space="preserve">C5280 - </v>
      </c>
      <c r="D5285" s="77"/>
      <c r="E5285" s="111"/>
      <c r="F5285" s="77"/>
      <c r="G5285" s="79"/>
      <c r="H5285" s="77"/>
      <c r="I5285" s="77"/>
    </row>
    <row r="5286" spans="1:9" x14ac:dyDescent="0.25">
      <c r="A5286" s="13" t="s">
        <v>16063</v>
      </c>
      <c r="B5286" s="78"/>
      <c r="C5286" s="113" t="str">
        <f t="shared" si="83"/>
        <v xml:space="preserve">C5281 - </v>
      </c>
      <c r="D5286" s="77"/>
      <c r="E5286" s="111"/>
      <c r="F5286" s="77"/>
      <c r="G5286" s="79"/>
      <c r="H5286" s="77"/>
      <c r="I5286" s="77"/>
    </row>
    <row r="5287" spans="1:9" x14ac:dyDescent="0.25">
      <c r="A5287" s="13" t="s">
        <v>16064</v>
      </c>
      <c r="B5287" s="78"/>
      <c r="C5287" s="113" t="str">
        <f t="shared" si="83"/>
        <v xml:space="preserve">C5282 - </v>
      </c>
      <c r="D5287" s="77"/>
      <c r="E5287" s="111"/>
      <c r="F5287" s="77"/>
      <c r="G5287" s="79"/>
      <c r="H5287" s="77"/>
      <c r="I5287" s="77"/>
    </row>
    <row r="5288" spans="1:9" x14ac:dyDescent="0.25">
      <c r="A5288" s="13" t="s">
        <v>16065</v>
      </c>
      <c r="B5288" s="78"/>
      <c r="C5288" s="113" t="str">
        <f t="shared" si="83"/>
        <v xml:space="preserve">C5283 - </v>
      </c>
      <c r="D5288" s="77"/>
      <c r="E5288" s="111"/>
      <c r="F5288" s="77"/>
      <c r="G5288" s="79"/>
      <c r="H5288" s="77"/>
      <c r="I5288" s="77"/>
    </row>
    <row r="5289" spans="1:9" x14ac:dyDescent="0.25">
      <c r="A5289" s="13" t="s">
        <v>16066</v>
      </c>
      <c r="B5289" s="78"/>
      <c r="C5289" s="113" t="str">
        <f t="shared" si="83"/>
        <v xml:space="preserve">C5284 - </v>
      </c>
      <c r="D5289" s="77"/>
      <c r="E5289" s="111"/>
      <c r="F5289" s="77"/>
      <c r="G5289" s="79"/>
      <c r="H5289" s="77"/>
      <c r="I5289" s="77"/>
    </row>
    <row r="5290" spans="1:9" x14ac:dyDescent="0.25">
      <c r="A5290" s="13" t="s">
        <v>16067</v>
      </c>
      <c r="B5290" s="78"/>
      <c r="C5290" s="113" t="str">
        <f t="shared" si="83"/>
        <v xml:space="preserve">C5285 - </v>
      </c>
      <c r="D5290" s="77"/>
      <c r="E5290" s="111"/>
      <c r="F5290" s="77"/>
      <c r="G5290" s="79"/>
      <c r="H5290" s="77"/>
      <c r="I5290" s="77"/>
    </row>
    <row r="5291" spans="1:9" x14ac:dyDescent="0.25">
      <c r="A5291" s="13" t="s">
        <v>16068</v>
      </c>
      <c r="B5291" s="78"/>
      <c r="C5291" s="113" t="str">
        <f t="shared" si="83"/>
        <v xml:space="preserve">C5286 - </v>
      </c>
      <c r="D5291" s="77"/>
      <c r="E5291" s="111"/>
      <c r="F5291" s="77"/>
      <c r="G5291" s="79"/>
      <c r="H5291" s="77"/>
      <c r="I5291" s="77"/>
    </row>
    <row r="5292" spans="1:9" x14ac:dyDescent="0.25">
      <c r="A5292" s="13" t="s">
        <v>16069</v>
      </c>
      <c r="B5292" s="78"/>
      <c r="C5292" s="113" t="str">
        <f t="shared" si="83"/>
        <v xml:space="preserve">C5287 - </v>
      </c>
      <c r="D5292" s="77"/>
      <c r="E5292" s="111"/>
      <c r="F5292" s="77"/>
      <c r="G5292" s="79"/>
      <c r="H5292" s="77"/>
      <c r="I5292" s="77"/>
    </row>
    <row r="5293" spans="1:9" x14ac:dyDescent="0.25">
      <c r="A5293" s="13" t="s">
        <v>16070</v>
      </c>
      <c r="B5293" s="78"/>
      <c r="C5293" s="113" t="str">
        <f t="shared" si="83"/>
        <v xml:space="preserve">C5288 - </v>
      </c>
      <c r="D5293" s="77"/>
      <c r="E5293" s="111"/>
      <c r="F5293" s="77"/>
      <c r="G5293" s="79"/>
      <c r="H5293" s="77"/>
      <c r="I5293" s="77"/>
    </row>
    <row r="5294" spans="1:9" x14ac:dyDescent="0.25">
      <c r="A5294" s="13" t="s">
        <v>16071</v>
      </c>
      <c r="B5294" s="78"/>
      <c r="C5294" s="113" t="str">
        <f t="shared" si="83"/>
        <v xml:space="preserve">C5289 - </v>
      </c>
      <c r="D5294" s="77"/>
      <c r="E5294" s="111"/>
      <c r="F5294" s="77"/>
      <c r="G5294" s="79"/>
      <c r="H5294" s="77"/>
      <c r="I5294" s="77"/>
    </row>
    <row r="5295" spans="1:9" x14ac:dyDescent="0.25">
      <c r="A5295" s="13" t="s">
        <v>16072</v>
      </c>
      <c r="B5295" s="78"/>
      <c r="C5295" s="113" t="str">
        <f t="shared" si="83"/>
        <v xml:space="preserve">C5290 - </v>
      </c>
      <c r="D5295" s="77"/>
      <c r="E5295" s="111"/>
      <c r="F5295" s="77"/>
      <c r="G5295" s="79"/>
      <c r="H5295" s="77"/>
      <c r="I5295" s="77"/>
    </row>
    <row r="5296" spans="1:9" x14ac:dyDescent="0.25">
      <c r="A5296" s="13" t="s">
        <v>16073</v>
      </c>
      <c r="B5296" s="78"/>
      <c r="C5296" s="113" t="str">
        <f t="shared" si="83"/>
        <v xml:space="preserve">C5291 - </v>
      </c>
      <c r="D5296" s="77"/>
      <c r="E5296" s="111"/>
      <c r="F5296" s="77"/>
      <c r="G5296" s="79"/>
      <c r="H5296" s="77"/>
      <c r="I5296" s="77"/>
    </row>
    <row r="5297" spans="1:9" x14ac:dyDescent="0.25">
      <c r="A5297" s="13" t="s">
        <v>16074</v>
      </c>
      <c r="B5297" s="78"/>
      <c r="C5297" s="113" t="str">
        <f t="shared" si="83"/>
        <v xml:space="preserve">C5292 - </v>
      </c>
      <c r="D5297" s="77"/>
      <c r="E5297" s="111"/>
      <c r="F5297" s="77"/>
      <c r="G5297" s="79"/>
      <c r="H5297" s="77"/>
      <c r="I5297" s="77"/>
    </row>
    <row r="5298" spans="1:9" x14ac:dyDescent="0.25">
      <c r="A5298" s="13" t="s">
        <v>16075</v>
      </c>
      <c r="B5298" s="78"/>
      <c r="C5298" s="113" t="str">
        <f t="shared" si="83"/>
        <v xml:space="preserve">C5293 - </v>
      </c>
      <c r="D5298" s="77"/>
      <c r="E5298" s="111"/>
      <c r="F5298" s="77"/>
      <c r="G5298" s="79"/>
      <c r="H5298" s="77"/>
      <c r="I5298" s="77"/>
    </row>
    <row r="5299" spans="1:9" x14ac:dyDescent="0.25">
      <c r="A5299" s="13" t="s">
        <v>16076</v>
      </c>
      <c r="B5299" s="78"/>
      <c r="C5299" s="113" t="str">
        <f t="shared" si="83"/>
        <v xml:space="preserve">C5294 - </v>
      </c>
      <c r="D5299" s="77"/>
      <c r="E5299" s="111"/>
      <c r="F5299" s="77"/>
      <c r="G5299" s="79"/>
      <c r="H5299" s="77"/>
      <c r="I5299" s="77"/>
    </row>
    <row r="5300" spans="1:9" x14ac:dyDescent="0.25">
      <c r="A5300" s="13" t="s">
        <v>16077</v>
      </c>
      <c r="B5300" s="78"/>
      <c r="C5300" s="113" t="str">
        <f t="shared" si="83"/>
        <v xml:space="preserve">C5295 - </v>
      </c>
      <c r="D5300" s="77"/>
      <c r="E5300" s="111"/>
      <c r="F5300" s="77"/>
      <c r="G5300" s="79"/>
      <c r="H5300" s="77"/>
      <c r="I5300" s="77"/>
    </row>
    <row r="5301" spans="1:9" x14ac:dyDescent="0.25">
      <c r="A5301" s="13" t="s">
        <v>16078</v>
      </c>
      <c r="B5301" s="78"/>
      <c r="C5301" s="113" t="str">
        <f t="shared" si="83"/>
        <v xml:space="preserve">C5296 - </v>
      </c>
      <c r="D5301" s="77"/>
      <c r="E5301" s="111"/>
      <c r="F5301" s="77"/>
      <c r="G5301" s="79"/>
      <c r="H5301" s="77"/>
      <c r="I5301" s="77"/>
    </row>
    <row r="5302" spans="1:9" x14ac:dyDescent="0.25">
      <c r="A5302" s="13" t="s">
        <v>16079</v>
      </c>
      <c r="B5302" s="78"/>
      <c r="C5302" s="113" t="str">
        <f t="shared" si="83"/>
        <v xml:space="preserve">C5297 - </v>
      </c>
      <c r="D5302" s="77"/>
      <c r="E5302" s="111"/>
      <c r="F5302" s="77"/>
      <c r="G5302" s="79"/>
      <c r="H5302" s="77"/>
      <c r="I5302" s="77"/>
    </row>
    <row r="5303" spans="1:9" x14ac:dyDescent="0.25">
      <c r="A5303" s="13" t="s">
        <v>16080</v>
      </c>
      <c r="B5303" s="78"/>
      <c r="C5303" s="113" t="str">
        <f t="shared" si="83"/>
        <v xml:space="preserve">C5298 - </v>
      </c>
      <c r="D5303" s="77"/>
      <c r="E5303" s="111"/>
      <c r="F5303" s="77"/>
      <c r="G5303" s="79"/>
      <c r="H5303" s="77"/>
      <c r="I5303" s="77"/>
    </row>
    <row r="5304" spans="1:9" x14ac:dyDescent="0.25">
      <c r="A5304" s="13" t="s">
        <v>16081</v>
      </c>
      <c r="B5304" s="78"/>
      <c r="C5304" s="113" t="str">
        <f t="shared" si="83"/>
        <v xml:space="preserve">C5299 - </v>
      </c>
      <c r="D5304" s="77"/>
      <c r="E5304" s="111"/>
      <c r="F5304" s="77"/>
      <c r="G5304" s="79"/>
      <c r="H5304" s="77"/>
      <c r="I5304" s="77"/>
    </row>
    <row r="5305" spans="1:9" x14ac:dyDescent="0.25">
      <c r="A5305" s="13" t="s">
        <v>16082</v>
      </c>
      <c r="B5305" s="78"/>
      <c r="C5305" s="113" t="str">
        <f t="shared" si="83"/>
        <v xml:space="preserve">C5300 - </v>
      </c>
      <c r="D5305" s="77"/>
      <c r="E5305" s="111"/>
      <c r="F5305" s="77"/>
      <c r="G5305" s="79"/>
      <c r="H5305" s="77"/>
      <c r="I5305" s="77"/>
    </row>
    <row r="5306" spans="1:9" x14ac:dyDescent="0.25">
      <c r="A5306" s="13" t="s">
        <v>16083</v>
      </c>
      <c r="B5306" s="78"/>
      <c r="C5306" s="113" t="str">
        <f t="shared" si="83"/>
        <v xml:space="preserve">C5301 - </v>
      </c>
      <c r="D5306" s="77"/>
      <c r="E5306" s="111"/>
      <c r="F5306" s="77"/>
      <c r="G5306" s="79"/>
      <c r="H5306" s="77"/>
      <c r="I5306" s="77"/>
    </row>
    <row r="5307" spans="1:9" x14ac:dyDescent="0.25">
      <c r="A5307" s="13" t="s">
        <v>16084</v>
      </c>
      <c r="B5307" s="78"/>
      <c r="C5307" s="113" t="str">
        <f t="shared" si="83"/>
        <v xml:space="preserve">C5302 - </v>
      </c>
      <c r="D5307" s="77"/>
      <c r="E5307" s="111"/>
      <c r="F5307" s="77"/>
      <c r="G5307" s="79"/>
      <c r="H5307" s="77"/>
      <c r="I5307" s="77"/>
    </row>
    <row r="5308" spans="1:9" x14ac:dyDescent="0.25">
      <c r="A5308" s="13" t="s">
        <v>16085</v>
      </c>
      <c r="B5308" s="78"/>
      <c r="C5308" s="113" t="str">
        <f t="shared" si="83"/>
        <v xml:space="preserve">C5303 - </v>
      </c>
      <c r="D5308" s="77"/>
      <c r="E5308" s="111"/>
      <c r="F5308" s="77"/>
      <c r="G5308" s="79"/>
      <c r="H5308" s="77"/>
      <c r="I5308" s="77"/>
    </row>
    <row r="5309" spans="1:9" x14ac:dyDescent="0.25">
      <c r="A5309" s="13" t="s">
        <v>16086</v>
      </c>
      <c r="B5309" s="78"/>
      <c r="C5309" s="113" t="str">
        <f t="shared" si="83"/>
        <v xml:space="preserve">C5304 - </v>
      </c>
      <c r="D5309" s="77"/>
      <c r="E5309" s="111"/>
      <c r="F5309" s="77"/>
      <c r="G5309" s="79"/>
      <c r="H5309" s="77"/>
      <c r="I5309" s="77"/>
    </row>
    <row r="5310" spans="1:9" x14ac:dyDescent="0.25">
      <c r="A5310" s="13" t="s">
        <v>16087</v>
      </c>
      <c r="B5310" s="78"/>
      <c r="C5310" s="113" t="str">
        <f t="shared" si="83"/>
        <v xml:space="preserve">C5305 - </v>
      </c>
      <c r="D5310" s="77"/>
      <c r="E5310" s="111"/>
      <c r="F5310" s="77"/>
      <c r="G5310" s="79"/>
      <c r="H5310" s="77"/>
      <c r="I5310" s="77"/>
    </row>
    <row r="5311" spans="1:9" x14ac:dyDescent="0.25">
      <c r="A5311" s="13" t="s">
        <v>16088</v>
      </c>
      <c r="B5311" s="78"/>
      <c r="C5311" s="113" t="str">
        <f t="shared" si="83"/>
        <v xml:space="preserve">C5306 - </v>
      </c>
      <c r="D5311" s="77"/>
      <c r="E5311" s="111"/>
      <c r="F5311" s="77"/>
      <c r="G5311" s="79"/>
      <c r="H5311" s="77"/>
      <c r="I5311" s="77"/>
    </row>
    <row r="5312" spans="1:9" x14ac:dyDescent="0.25">
      <c r="A5312" s="13" t="s">
        <v>16089</v>
      </c>
      <c r="B5312" s="78"/>
      <c r="C5312" s="113" t="str">
        <f t="shared" si="83"/>
        <v xml:space="preserve">C5307 - </v>
      </c>
      <c r="D5312" s="77"/>
      <c r="E5312" s="111"/>
      <c r="F5312" s="77"/>
      <c r="G5312" s="79"/>
      <c r="H5312" s="77"/>
      <c r="I5312" s="77"/>
    </row>
    <row r="5313" spans="1:9" x14ac:dyDescent="0.25">
      <c r="A5313" s="13" t="s">
        <v>16090</v>
      </c>
      <c r="B5313" s="78"/>
      <c r="C5313" s="113" t="str">
        <f t="shared" si="83"/>
        <v xml:space="preserve">C5308 - </v>
      </c>
      <c r="D5313" s="77"/>
      <c r="E5313" s="111"/>
      <c r="F5313" s="77"/>
      <c r="G5313" s="79"/>
      <c r="H5313" s="77"/>
      <c r="I5313" s="77"/>
    </row>
    <row r="5314" spans="1:9" x14ac:dyDescent="0.25">
      <c r="A5314" s="13" t="s">
        <v>16091</v>
      </c>
      <c r="B5314" s="78"/>
      <c r="C5314" s="113" t="str">
        <f t="shared" si="83"/>
        <v xml:space="preserve">C5309 - </v>
      </c>
      <c r="D5314" s="77"/>
      <c r="E5314" s="111"/>
      <c r="F5314" s="77"/>
      <c r="G5314" s="79"/>
      <c r="H5314" s="77"/>
      <c r="I5314" s="77"/>
    </row>
    <row r="5315" spans="1:9" x14ac:dyDescent="0.25">
      <c r="A5315" s="13" t="s">
        <v>16092</v>
      </c>
      <c r="B5315" s="78"/>
      <c r="C5315" s="113" t="str">
        <f t="shared" si="83"/>
        <v xml:space="preserve">C5310 - </v>
      </c>
      <c r="D5315" s="77"/>
      <c r="E5315" s="111"/>
      <c r="F5315" s="77"/>
      <c r="G5315" s="79"/>
      <c r="H5315" s="77"/>
      <c r="I5315" s="77"/>
    </row>
    <row r="5316" spans="1:9" x14ac:dyDescent="0.25">
      <c r="A5316" s="13" t="s">
        <v>16093</v>
      </c>
      <c r="B5316" s="78"/>
      <c r="C5316" s="113" t="str">
        <f t="shared" si="83"/>
        <v xml:space="preserve">C5311 - </v>
      </c>
      <c r="D5316" s="77"/>
      <c r="E5316" s="111"/>
      <c r="F5316" s="77"/>
      <c r="G5316" s="79"/>
      <c r="H5316" s="77"/>
      <c r="I5316" s="77"/>
    </row>
    <row r="5317" spans="1:9" x14ac:dyDescent="0.25">
      <c r="A5317" s="13" t="s">
        <v>16094</v>
      </c>
      <c r="B5317" s="78"/>
      <c r="C5317" s="113" t="str">
        <f t="shared" si="83"/>
        <v xml:space="preserve">C5312 - </v>
      </c>
      <c r="D5317" s="77"/>
      <c r="E5317" s="111"/>
      <c r="F5317" s="77"/>
      <c r="G5317" s="79"/>
      <c r="H5317" s="77"/>
      <c r="I5317" s="77"/>
    </row>
    <row r="5318" spans="1:9" x14ac:dyDescent="0.25">
      <c r="A5318" s="13" t="s">
        <v>16095</v>
      </c>
      <c r="B5318" s="78"/>
      <c r="C5318" s="113" t="str">
        <f t="shared" ref="C5318:C5381" si="84">A5318&amp;" - "&amp;B5318</f>
        <v xml:space="preserve">C5313 - </v>
      </c>
      <c r="D5318" s="77"/>
      <c r="E5318" s="111"/>
      <c r="F5318" s="77"/>
      <c r="G5318" s="79"/>
      <c r="H5318" s="77"/>
      <c r="I5318" s="77"/>
    </row>
    <row r="5319" spans="1:9" x14ac:dyDescent="0.25">
      <c r="A5319" s="13" t="s">
        <v>16096</v>
      </c>
      <c r="B5319" s="78"/>
      <c r="C5319" s="113" t="str">
        <f t="shared" si="84"/>
        <v xml:space="preserve">C5314 - </v>
      </c>
      <c r="D5319" s="77"/>
      <c r="E5319" s="111"/>
      <c r="F5319" s="77"/>
      <c r="G5319" s="79"/>
      <c r="H5319" s="77"/>
      <c r="I5319" s="77"/>
    </row>
    <row r="5320" spans="1:9" x14ac:dyDescent="0.25">
      <c r="A5320" s="13" t="s">
        <v>16097</v>
      </c>
      <c r="B5320" s="78"/>
      <c r="C5320" s="113" t="str">
        <f t="shared" si="84"/>
        <v xml:space="preserve">C5315 - </v>
      </c>
      <c r="D5320" s="77"/>
      <c r="E5320" s="111"/>
      <c r="F5320" s="77"/>
      <c r="G5320" s="79"/>
      <c r="H5320" s="77"/>
      <c r="I5320" s="77"/>
    </row>
    <row r="5321" spans="1:9" x14ac:dyDescent="0.25">
      <c r="A5321" s="13" t="s">
        <v>16098</v>
      </c>
      <c r="B5321" s="78"/>
      <c r="C5321" s="113" t="str">
        <f t="shared" si="84"/>
        <v xml:space="preserve">C5316 - </v>
      </c>
      <c r="D5321" s="77"/>
      <c r="E5321" s="111"/>
      <c r="F5321" s="77"/>
      <c r="G5321" s="79"/>
      <c r="H5321" s="77"/>
      <c r="I5321" s="77"/>
    </row>
    <row r="5322" spans="1:9" x14ac:dyDescent="0.25">
      <c r="A5322" s="13" t="s">
        <v>16099</v>
      </c>
      <c r="B5322" s="78"/>
      <c r="C5322" s="113" t="str">
        <f t="shared" si="84"/>
        <v xml:space="preserve">C5317 - </v>
      </c>
      <c r="D5322" s="77"/>
      <c r="E5322" s="111"/>
      <c r="F5322" s="77"/>
      <c r="G5322" s="79"/>
      <c r="H5322" s="77"/>
      <c r="I5322" s="77"/>
    </row>
    <row r="5323" spans="1:9" x14ac:dyDescent="0.25">
      <c r="A5323" s="13" t="s">
        <v>16100</v>
      </c>
      <c r="B5323" s="78"/>
      <c r="C5323" s="113" t="str">
        <f t="shared" si="84"/>
        <v xml:space="preserve">C5318 - </v>
      </c>
      <c r="D5323" s="77"/>
      <c r="E5323" s="111"/>
      <c r="F5323" s="77"/>
      <c r="G5323" s="79"/>
      <c r="H5323" s="77"/>
      <c r="I5323" s="77"/>
    </row>
    <row r="5324" spans="1:9" x14ac:dyDescent="0.25">
      <c r="A5324" s="13" t="s">
        <v>16101</v>
      </c>
      <c r="B5324" s="78"/>
      <c r="C5324" s="113" t="str">
        <f t="shared" si="84"/>
        <v xml:space="preserve">C5319 - </v>
      </c>
      <c r="D5324" s="77"/>
      <c r="E5324" s="111"/>
      <c r="F5324" s="77"/>
      <c r="G5324" s="79"/>
      <c r="H5324" s="77"/>
      <c r="I5324" s="77"/>
    </row>
    <row r="5325" spans="1:9" x14ac:dyDescent="0.25">
      <c r="A5325" s="13" t="s">
        <v>16102</v>
      </c>
      <c r="B5325" s="78"/>
      <c r="C5325" s="113" t="str">
        <f t="shared" si="84"/>
        <v xml:space="preserve">C5320 - </v>
      </c>
      <c r="D5325" s="77"/>
      <c r="E5325" s="111"/>
      <c r="F5325" s="77"/>
      <c r="G5325" s="79"/>
      <c r="H5325" s="77"/>
      <c r="I5325" s="77"/>
    </row>
    <row r="5326" spans="1:9" x14ac:dyDescent="0.25">
      <c r="A5326" s="13" t="s">
        <v>16103</v>
      </c>
      <c r="B5326" s="78"/>
      <c r="C5326" s="113" t="str">
        <f t="shared" si="84"/>
        <v xml:space="preserve">C5321 - </v>
      </c>
      <c r="D5326" s="77"/>
      <c r="E5326" s="111"/>
      <c r="F5326" s="77"/>
      <c r="G5326" s="79"/>
      <c r="H5326" s="77"/>
      <c r="I5326" s="77"/>
    </row>
    <row r="5327" spans="1:9" x14ac:dyDescent="0.25">
      <c r="A5327" s="13" t="s">
        <v>16104</v>
      </c>
      <c r="B5327" s="78"/>
      <c r="C5327" s="113" t="str">
        <f t="shared" si="84"/>
        <v xml:space="preserve">C5322 - </v>
      </c>
      <c r="D5327" s="77"/>
      <c r="E5327" s="111"/>
      <c r="F5327" s="77"/>
      <c r="G5327" s="79"/>
      <c r="H5327" s="77"/>
      <c r="I5327" s="77"/>
    </row>
    <row r="5328" spans="1:9" x14ac:dyDescent="0.25">
      <c r="A5328" s="13" t="s">
        <v>16105</v>
      </c>
      <c r="B5328" s="78"/>
      <c r="C5328" s="113" t="str">
        <f t="shared" si="84"/>
        <v xml:space="preserve">C5323 - </v>
      </c>
      <c r="D5328" s="77"/>
      <c r="E5328" s="111"/>
      <c r="F5328" s="77"/>
      <c r="G5328" s="79"/>
      <c r="H5328" s="77"/>
      <c r="I5328" s="77"/>
    </row>
    <row r="5329" spans="1:9" x14ac:dyDescent="0.25">
      <c r="A5329" s="13" t="s">
        <v>16106</v>
      </c>
      <c r="B5329" s="78"/>
      <c r="C5329" s="113" t="str">
        <f t="shared" si="84"/>
        <v xml:space="preserve">C5324 - </v>
      </c>
      <c r="D5329" s="77"/>
      <c r="E5329" s="111"/>
      <c r="F5329" s="77"/>
      <c r="G5329" s="79"/>
      <c r="H5329" s="77"/>
      <c r="I5329" s="77"/>
    </row>
    <row r="5330" spans="1:9" x14ac:dyDescent="0.25">
      <c r="A5330" s="13" t="s">
        <v>16107</v>
      </c>
      <c r="B5330" s="78"/>
      <c r="C5330" s="113" t="str">
        <f t="shared" si="84"/>
        <v xml:space="preserve">C5325 - </v>
      </c>
      <c r="D5330" s="77"/>
      <c r="E5330" s="111"/>
      <c r="F5330" s="77"/>
      <c r="G5330" s="79"/>
      <c r="H5330" s="77"/>
      <c r="I5330" s="77"/>
    </row>
    <row r="5331" spans="1:9" x14ac:dyDescent="0.25">
      <c r="A5331" s="13" t="s">
        <v>16108</v>
      </c>
      <c r="B5331" s="78"/>
      <c r="C5331" s="113" t="str">
        <f t="shared" si="84"/>
        <v xml:space="preserve">C5326 - </v>
      </c>
      <c r="D5331" s="77"/>
      <c r="E5331" s="111"/>
      <c r="F5331" s="77"/>
      <c r="G5331" s="79"/>
      <c r="H5331" s="77"/>
      <c r="I5331" s="77"/>
    </row>
    <row r="5332" spans="1:9" x14ac:dyDescent="0.25">
      <c r="A5332" s="13" t="s">
        <v>16109</v>
      </c>
      <c r="B5332" s="78"/>
      <c r="C5332" s="113" t="str">
        <f t="shared" si="84"/>
        <v xml:space="preserve">C5327 - </v>
      </c>
      <c r="D5332" s="77"/>
      <c r="E5332" s="111"/>
      <c r="F5332" s="77"/>
      <c r="G5332" s="79"/>
      <c r="H5332" s="77"/>
      <c r="I5332" s="77"/>
    </row>
    <row r="5333" spans="1:9" x14ac:dyDescent="0.25">
      <c r="A5333" s="13" t="s">
        <v>16110</v>
      </c>
      <c r="B5333" s="78"/>
      <c r="C5333" s="113" t="str">
        <f t="shared" si="84"/>
        <v xml:space="preserve">C5328 - </v>
      </c>
      <c r="D5333" s="77"/>
      <c r="E5333" s="111"/>
      <c r="F5333" s="77"/>
      <c r="G5333" s="79"/>
      <c r="H5333" s="77"/>
      <c r="I5333" s="77"/>
    </row>
    <row r="5334" spans="1:9" x14ac:dyDescent="0.25">
      <c r="A5334" s="13" t="s">
        <v>16111</v>
      </c>
      <c r="B5334" s="78"/>
      <c r="C5334" s="113" t="str">
        <f t="shared" si="84"/>
        <v xml:space="preserve">C5329 - </v>
      </c>
      <c r="D5334" s="77"/>
      <c r="E5334" s="111"/>
      <c r="F5334" s="77"/>
      <c r="G5334" s="79"/>
      <c r="H5334" s="77"/>
      <c r="I5334" s="77"/>
    </row>
    <row r="5335" spans="1:9" x14ac:dyDescent="0.25">
      <c r="A5335" s="13" t="s">
        <v>16112</v>
      </c>
      <c r="B5335" s="78"/>
      <c r="C5335" s="113" t="str">
        <f t="shared" si="84"/>
        <v xml:space="preserve">C5330 - </v>
      </c>
      <c r="D5335" s="77"/>
      <c r="E5335" s="111"/>
      <c r="F5335" s="77"/>
      <c r="G5335" s="79"/>
      <c r="H5335" s="77"/>
      <c r="I5335" s="77"/>
    </row>
    <row r="5336" spans="1:9" x14ac:dyDescent="0.25">
      <c r="A5336" s="13" t="s">
        <v>16113</v>
      </c>
      <c r="B5336" s="78"/>
      <c r="C5336" s="113" t="str">
        <f t="shared" si="84"/>
        <v xml:space="preserve">C5331 - </v>
      </c>
      <c r="D5336" s="77"/>
      <c r="E5336" s="111"/>
      <c r="F5336" s="77"/>
      <c r="G5336" s="79"/>
      <c r="H5336" s="77"/>
      <c r="I5336" s="77"/>
    </row>
    <row r="5337" spans="1:9" x14ac:dyDescent="0.25">
      <c r="A5337" s="13" t="s">
        <v>16114</v>
      </c>
      <c r="B5337" s="78"/>
      <c r="C5337" s="113" t="str">
        <f t="shared" si="84"/>
        <v xml:space="preserve">C5332 - </v>
      </c>
      <c r="D5337" s="77"/>
      <c r="E5337" s="111"/>
      <c r="F5337" s="77"/>
      <c r="G5337" s="79"/>
      <c r="H5337" s="77"/>
      <c r="I5337" s="77"/>
    </row>
    <row r="5338" spans="1:9" x14ac:dyDescent="0.25">
      <c r="A5338" s="13" t="s">
        <v>16115</v>
      </c>
      <c r="B5338" s="78"/>
      <c r="C5338" s="113" t="str">
        <f t="shared" si="84"/>
        <v xml:space="preserve">C5333 - </v>
      </c>
      <c r="D5338" s="77"/>
      <c r="E5338" s="111"/>
      <c r="F5338" s="77"/>
      <c r="G5338" s="79"/>
      <c r="H5338" s="77"/>
      <c r="I5338" s="77"/>
    </row>
    <row r="5339" spans="1:9" x14ac:dyDescent="0.25">
      <c r="A5339" s="13" t="s">
        <v>16116</v>
      </c>
      <c r="B5339" s="78"/>
      <c r="C5339" s="113" t="str">
        <f t="shared" si="84"/>
        <v xml:space="preserve">C5334 - </v>
      </c>
      <c r="D5339" s="77"/>
      <c r="E5339" s="111"/>
      <c r="F5339" s="77"/>
      <c r="G5339" s="79"/>
      <c r="H5339" s="77"/>
      <c r="I5339" s="77"/>
    </row>
    <row r="5340" spans="1:9" x14ac:dyDescent="0.25">
      <c r="A5340" s="13" t="s">
        <v>16117</v>
      </c>
      <c r="B5340" s="78"/>
      <c r="C5340" s="113" t="str">
        <f t="shared" si="84"/>
        <v xml:space="preserve">C5335 - </v>
      </c>
      <c r="D5340" s="77"/>
      <c r="E5340" s="111"/>
      <c r="F5340" s="77"/>
      <c r="G5340" s="79"/>
      <c r="H5340" s="77"/>
      <c r="I5340" s="77"/>
    </row>
    <row r="5341" spans="1:9" x14ac:dyDescent="0.25">
      <c r="A5341" s="13" t="s">
        <v>16118</v>
      </c>
      <c r="B5341" s="78"/>
      <c r="C5341" s="113" t="str">
        <f t="shared" si="84"/>
        <v xml:space="preserve">C5336 - </v>
      </c>
      <c r="D5341" s="77"/>
      <c r="E5341" s="111"/>
      <c r="F5341" s="77"/>
      <c r="G5341" s="79"/>
      <c r="H5341" s="77"/>
      <c r="I5341" s="77"/>
    </row>
    <row r="5342" spans="1:9" x14ac:dyDescent="0.25">
      <c r="A5342" s="13" t="s">
        <v>16119</v>
      </c>
      <c r="B5342" s="78"/>
      <c r="C5342" s="113" t="str">
        <f t="shared" si="84"/>
        <v xml:space="preserve">C5337 - </v>
      </c>
      <c r="D5342" s="77"/>
      <c r="E5342" s="111"/>
      <c r="F5342" s="77"/>
      <c r="G5342" s="79"/>
      <c r="H5342" s="77"/>
      <c r="I5342" s="77"/>
    </row>
    <row r="5343" spans="1:9" x14ac:dyDescent="0.25">
      <c r="A5343" s="13" t="s">
        <v>16120</v>
      </c>
      <c r="B5343" s="78"/>
      <c r="C5343" s="113" t="str">
        <f t="shared" si="84"/>
        <v xml:space="preserve">C5338 - </v>
      </c>
      <c r="D5343" s="77"/>
      <c r="E5343" s="111"/>
      <c r="F5343" s="77"/>
      <c r="G5343" s="79"/>
      <c r="H5343" s="77"/>
      <c r="I5343" s="77"/>
    </row>
    <row r="5344" spans="1:9" x14ac:dyDescent="0.25">
      <c r="A5344" s="13" t="s">
        <v>16121</v>
      </c>
      <c r="B5344" s="78"/>
      <c r="C5344" s="113" t="str">
        <f t="shared" si="84"/>
        <v xml:space="preserve">C5339 - </v>
      </c>
      <c r="D5344" s="77"/>
      <c r="E5344" s="111"/>
      <c r="F5344" s="77"/>
      <c r="G5344" s="79"/>
      <c r="H5344" s="77"/>
      <c r="I5344" s="77"/>
    </row>
    <row r="5345" spans="1:9" x14ac:dyDescent="0.25">
      <c r="A5345" s="13" t="s">
        <v>16122</v>
      </c>
      <c r="B5345" s="78"/>
      <c r="C5345" s="113" t="str">
        <f t="shared" si="84"/>
        <v xml:space="preserve">C5340 - </v>
      </c>
      <c r="D5345" s="77"/>
      <c r="E5345" s="111"/>
      <c r="F5345" s="77"/>
      <c r="G5345" s="79"/>
      <c r="H5345" s="77"/>
      <c r="I5345" s="77"/>
    </row>
    <row r="5346" spans="1:9" x14ac:dyDescent="0.25">
      <c r="A5346" s="13" t="s">
        <v>16123</v>
      </c>
      <c r="B5346" s="78"/>
      <c r="C5346" s="113" t="str">
        <f t="shared" si="84"/>
        <v xml:space="preserve">C5341 - </v>
      </c>
      <c r="D5346" s="77"/>
      <c r="E5346" s="111"/>
      <c r="F5346" s="77"/>
      <c r="G5346" s="79"/>
      <c r="H5346" s="77"/>
      <c r="I5346" s="77"/>
    </row>
    <row r="5347" spans="1:9" x14ac:dyDescent="0.25">
      <c r="A5347" s="13" t="s">
        <v>16124</v>
      </c>
      <c r="B5347" s="78"/>
      <c r="C5347" s="113" t="str">
        <f t="shared" si="84"/>
        <v xml:space="preserve">C5342 - </v>
      </c>
      <c r="D5347" s="77"/>
      <c r="E5347" s="111"/>
      <c r="F5347" s="77"/>
      <c r="G5347" s="79"/>
      <c r="H5347" s="77"/>
      <c r="I5347" s="77"/>
    </row>
    <row r="5348" spans="1:9" x14ac:dyDescent="0.25">
      <c r="A5348" s="13" t="s">
        <v>16125</v>
      </c>
      <c r="B5348" s="78"/>
      <c r="C5348" s="113" t="str">
        <f t="shared" si="84"/>
        <v xml:space="preserve">C5343 - </v>
      </c>
      <c r="D5348" s="77"/>
      <c r="E5348" s="111"/>
      <c r="F5348" s="77"/>
      <c r="G5348" s="79"/>
      <c r="H5348" s="77"/>
      <c r="I5348" s="77"/>
    </row>
    <row r="5349" spans="1:9" x14ac:dyDescent="0.25">
      <c r="A5349" s="13" t="s">
        <v>16126</v>
      </c>
      <c r="B5349" s="78"/>
      <c r="C5349" s="113" t="str">
        <f t="shared" si="84"/>
        <v xml:space="preserve">C5344 - </v>
      </c>
      <c r="D5349" s="77"/>
      <c r="E5349" s="111"/>
      <c r="F5349" s="77"/>
      <c r="G5349" s="79"/>
      <c r="H5349" s="77"/>
      <c r="I5349" s="77"/>
    </row>
    <row r="5350" spans="1:9" x14ac:dyDescent="0.25">
      <c r="A5350" s="13" t="s">
        <v>16127</v>
      </c>
      <c r="B5350" s="78"/>
      <c r="C5350" s="113" t="str">
        <f t="shared" si="84"/>
        <v xml:space="preserve">C5345 - </v>
      </c>
      <c r="D5350" s="77"/>
      <c r="E5350" s="111"/>
      <c r="F5350" s="77"/>
      <c r="G5350" s="79"/>
      <c r="H5350" s="77"/>
      <c r="I5350" s="77"/>
    </row>
    <row r="5351" spans="1:9" x14ac:dyDescent="0.25">
      <c r="A5351" s="13" t="s">
        <v>16128</v>
      </c>
      <c r="B5351" s="78"/>
      <c r="C5351" s="113" t="str">
        <f t="shared" si="84"/>
        <v xml:space="preserve">C5346 - </v>
      </c>
      <c r="D5351" s="77"/>
      <c r="E5351" s="111"/>
      <c r="F5351" s="77"/>
      <c r="G5351" s="79"/>
      <c r="H5351" s="77"/>
      <c r="I5351" s="77"/>
    </row>
    <row r="5352" spans="1:9" x14ac:dyDescent="0.25">
      <c r="A5352" s="13" t="s">
        <v>16129</v>
      </c>
      <c r="B5352" s="78"/>
      <c r="C5352" s="113" t="str">
        <f t="shared" si="84"/>
        <v xml:space="preserve">C5347 - </v>
      </c>
      <c r="D5352" s="77"/>
      <c r="E5352" s="111"/>
      <c r="F5352" s="77"/>
      <c r="G5352" s="79"/>
      <c r="H5352" s="77"/>
      <c r="I5352" s="77"/>
    </row>
    <row r="5353" spans="1:9" x14ac:dyDescent="0.25">
      <c r="A5353" s="13" t="s">
        <v>16130</v>
      </c>
      <c r="B5353" s="78"/>
      <c r="C5353" s="113" t="str">
        <f t="shared" si="84"/>
        <v xml:space="preserve">C5348 - </v>
      </c>
      <c r="D5353" s="77"/>
      <c r="E5353" s="111"/>
      <c r="F5353" s="77"/>
      <c r="G5353" s="79"/>
      <c r="H5353" s="77"/>
      <c r="I5353" s="77"/>
    </row>
    <row r="5354" spans="1:9" x14ac:dyDescent="0.25">
      <c r="A5354" s="13" t="s">
        <v>16131</v>
      </c>
      <c r="B5354" s="78"/>
      <c r="C5354" s="113" t="str">
        <f t="shared" si="84"/>
        <v xml:space="preserve">C5349 - </v>
      </c>
      <c r="D5354" s="77"/>
      <c r="E5354" s="111"/>
      <c r="F5354" s="77"/>
      <c r="G5354" s="79"/>
      <c r="H5354" s="77"/>
      <c r="I5354" s="77"/>
    </row>
    <row r="5355" spans="1:9" x14ac:dyDescent="0.25">
      <c r="A5355" s="13" t="s">
        <v>16132</v>
      </c>
      <c r="B5355" s="78"/>
      <c r="C5355" s="113" t="str">
        <f t="shared" si="84"/>
        <v xml:space="preserve">C5350 - </v>
      </c>
      <c r="D5355" s="77"/>
      <c r="E5355" s="111"/>
      <c r="F5355" s="77"/>
      <c r="G5355" s="79"/>
      <c r="H5355" s="77"/>
      <c r="I5355" s="77"/>
    </row>
    <row r="5356" spans="1:9" x14ac:dyDescent="0.25">
      <c r="A5356" s="13" t="s">
        <v>16133</v>
      </c>
      <c r="B5356" s="78"/>
      <c r="C5356" s="113" t="str">
        <f t="shared" si="84"/>
        <v xml:space="preserve">C5351 - </v>
      </c>
      <c r="D5356" s="77"/>
      <c r="E5356" s="111"/>
      <c r="F5356" s="77"/>
      <c r="G5356" s="79"/>
      <c r="H5356" s="77"/>
      <c r="I5356" s="77"/>
    </row>
    <row r="5357" spans="1:9" x14ac:dyDescent="0.25">
      <c r="A5357" s="13" t="s">
        <v>16134</v>
      </c>
      <c r="B5357" s="78"/>
      <c r="C5357" s="113" t="str">
        <f t="shared" si="84"/>
        <v xml:space="preserve">C5352 - </v>
      </c>
      <c r="D5357" s="77"/>
      <c r="E5357" s="111"/>
      <c r="F5357" s="77"/>
      <c r="G5357" s="79"/>
      <c r="H5357" s="77"/>
      <c r="I5357" s="77"/>
    </row>
    <row r="5358" spans="1:9" x14ac:dyDescent="0.25">
      <c r="A5358" s="13" t="s">
        <v>16135</v>
      </c>
      <c r="B5358" s="78"/>
      <c r="C5358" s="113" t="str">
        <f t="shared" si="84"/>
        <v xml:space="preserve">C5353 - </v>
      </c>
      <c r="D5358" s="77"/>
      <c r="E5358" s="111"/>
      <c r="F5358" s="77"/>
      <c r="G5358" s="79"/>
      <c r="H5358" s="77"/>
      <c r="I5358" s="77"/>
    </row>
    <row r="5359" spans="1:9" x14ac:dyDescent="0.25">
      <c r="A5359" s="13" t="s">
        <v>16136</v>
      </c>
      <c r="B5359" s="78"/>
      <c r="C5359" s="113" t="str">
        <f t="shared" si="84"/>
        <v xml:space="preserve">C5354 - </v>
      </c>
      <c r="D5359" s="77"/>
      <c r="E5359" s="111"/>
      <c r="F5359" s="77"/>
      <c r="G5359" s="79"/>
      <c r="H5359" s="77"/>
      <c r="I5359" s="77"/>
    </row>
    <row r="5360" spans="1:9" x14ac:dyDescent="0.25">
      <c r="A5360" s="13" t="s">
        <v>16137</v>
      </c>
      <c r="B5360" s="78"/>
      <c r="C5360" s="113" t="str">
        <f t="shared" si="84"/>
        <v xml:space="preserve">C5355 - </v>
      </c>
      <c r="D5360" s="77"/>
      <c r="E5360" s="111"/>
      <c r="F5360" s="77"/>
      <c r="G5360" s="79"/>
      <c r="H5360" s="77"/>
      <c r="I5360" s="77"/>
    </row>
    <row r="5361" spans="1:9" x14ac:dyDescent="0.25">
      <c r="A5361" s="13" t="s">
        <v>16138</v>
      </c>
      <c r="B5361" s="78"/>
      <c r="C5361" s="113" t="str">
        <f t="shared" si="84"/>
        <v xml:space="preserve">C5356 - </v>
      </c>
      <c r="D5361" s="77"/>
      <c r="E5361" s="111"/>
      <c r="F5361" s="77"/>
      <c r="G5361" s="79"/>
      <c r="H5361" s="77"/>
      <c r="I5361" s="77"/>
    </row>
    <row r="5362" spans="1:9" x14ac:dyDescent="0.25">
      <c r="A5362" s="13" t="s">
        <v>16139</v>
      </c>
      <c r="B5362" s="78"/>
      <c r="C5362" s="113" t="str">
        <f t="shared" si="84"/>
        <v xml:space="preserve">C5357 - </v>
      </c>
      <c r="D5362" s="77"/>
      <c r="E5362" s="111"/>
      <c r="F5362" s="77"/>
      <c r="G5362" s="79"/>
      <c r="H5362" s="77"/>
      <c r="I5362" s="77"/>
    </row>
    <row r="5363" spans="1:9" x14ac:dyDescent="0.25">
      <c r="A5363" s="13" t="s">
        <v>16140</v>
      </c>
      <c r="B5363" s="78"/>
      <c r="C5363" s="113" t="str">
        <f t="shared" si="84"/>
        <v xml:space="preserve">C5358 - </v>
      </c>
      <c r="D5363" s="77"/>
      <c r="E5363" s="111"/>
      <c r="F5363" s="77"/>
      <c r="G5363" s="79"/>
      <c r="H5363" s="77"/>
      <c r="I5363" s="77"/>
    </row>
    <row r="5364" spans="1:9" x14ac:dyDescent="0.25">
      <c r="A5364" s="13" t="s">
        <v>16141</v>
      </c>
      <c r="B5364" s="78"/>
      <c r="C5364" s="113" t="str">
        <f t="shared" si="84"/>
        <v xml:space="preserve">C5359 - </v>
      </c>
      <c r="D5364" s="77"/>
      <c r="E5364" s="111"/>
      <c r="F5364" s="77"/>
      <c r="G5364" s="79"/>
      <c r="H5364" s="77"/>
      <c r="I5364" s="77"/>
    </row>
    <row r="5365" spans="1:9" x14ac:dyDescent="0.25">
      <c r="A5365" s="13" t="s">
        <v>16142</v>
      </c>
      <c r="B5365" s="78"/>
      <c r="C5365" s="113" t="str">
        <f t="shared" si="84"/>
        <v xml:space="preserve">C5360 - </v>
      </c>
      <c r="D5365" s="77"/>
      <c r="E5365" s="111"/>
      <c r="F5365" s="77"/>
      <c r="G5365" s="79"/>
      <c r="H5365" s="77"/>
      <c r="I5365" s="77"/>
    </row>
    <row r="5366" spans="1:9" x14ac:dyDescent="0.25">
      <c r="A5366" s="13" t="s">
        <v>16143</v>
      </c>
      <c r="B5366" s="78"/>
      <c r="C5366" s="113" t="str">
        <f t="shared" si="84"/>
        <v xml:space="preserve">C5361 - </v>
      </c>
      <c r="D5366" s="77"/>
      <c r="E5366" s="111"/>
      <c r="F5366" s="77"/>
      <c r="G5366" s="79"/>
      <c r="H5366" s="77"/>
      <c r="I5366" s="77"/>
    </row>
    <row r="5367" spans="1:9" x14ac:dyDescent="0.25">
      <c r="A5367" s="13" t="s">
        <v>16144</v>
      </c>
      <c r="B5367" s="78"/>
      <c r="C5367" s="113" t="str">
        <f t="shared" si="84"/>
        <v xml:space="preserve">C5362 - </v>
      </c>
      <c r="D5367" s="77"/>
      <c r="E5367" s="111"/>
      <c r="F5367" s="77"/>
      <c r="G5367" s="79"/>
      <c r="H5367" s="77"/>
      <c r="I5367" s="77"/>
    </row>
    <row r="5368" spans="1:9" x14ac:dyDescent="0.25">
      <c r="A5368" s="13" t="s">
        <v>16145</v>
      </c>
      <c r="B5368" s="78"/>
      <c r="C5368" s="113" t="str">
        <f t="shared" si="84"/>
        <v xml:space="preserve">C5363 - </v>
      </c>
      <c r="D5368" s="77"/>
      <c r="E5368" s="111"/>
      <c r="F5368" s="77"/>
      <c r="G5368" s="79"/>
      <c r="H5368" s="77"/>
      <c r="I5368" s="77"/>
    </row>
    <row r="5369" spans="1:9" x14ac:dyDescent="0.25">
      <c r="A5369" s="13" t="s">
        <v>16146</v>
      </c>
      <c r="B5369" s="78"/>
      <c r="C5369" s="113" t="str">
        <f t="shared" si="84"/>
        <v xml:space="preserve">C5364 - </v>
      </c>
      <c r="D5369" s="77"/>
      <c r="E5369" s="111"/>
      <c r="F5369" s="77"/>
      <c r="G5369" s="79"/>
      <c r="H5369" s="77"/>
      <c r="I5369" s="77"/>
    </row>
    <row r="5370" spans="1:9" x14ac:dyDescent="0.25">
      <c r="A5370" s="13" t="s">
        <v>16147</v>
      </c>
      <c r="B5370" s="78"/>
      <c r="C5370" s="113" t="str">
        <f t="shared" si="84"/>
        <v xml:space="preserve">C5365 - </v>
      </c>
      <c r="D5370" s="77"/>
      <c r="E5370" s="111"/>
      <c r="F5370" s="77"/>
      <c r="G5370" s="79"/>
      <c r="H5370" s="77"/>
      <c r="I5370" s="77"/>
    </row>
    <row r="5371" spans="1:9" x14ac:dyDescent="0.25">
      <c r="A5371" s="13" t="s">
        <v>16148</v>
      </c>
      <c r="B5371" s="78"/>
      <c r="C5371" s="113" t="str">
        <f t="shared" si="84"/>
        <v xml:space="preserve">C5366 - </v>
      </c>
      <c r="D5371" s="77"/>
      <c r="E5371" s="111"/>
      <c r="F5371" s="77"/>
      <c r="G5371" s="79"/>
      <c r="H5371" s="77"/>
      <c r="I5371" s="77"/>
    </row>
    <row r="5372" spans="1:9" x14ac:dyDescent="0.25">
      <c r="A5372" s="13" t="s">
        <v>16149</v>
      </c>
      <c r="B5372" s="78"/>
      <c r="C5372" s="113" t="str">
        <f t="shared" si="84"/>
        <v xml:space="preserve">C5367 - </v>
      </c>
      <c r="D5372" s="77"/>
      <c r="E5372" s="111"/>
      <c r="F5372" s="77"/>
      <c r="G5372" s="79"/>
      <c r="H5372" s="77"/>
      <c r="I5372" s="77"/>
    </row>
    <row r="5373" spans="1:9" x14ac:dyDescent="0.25">
      <c r="A5373" s="13" t="s">
        <v>16150</v>
      </c>
      <c r="B5373" s="78"/>
      <c r="C5373" s="113" t="str">
        <f t="shared" si="84"/>
        <v xml:space="preserve">C5368 - </v>
      </c>
      <c r="D5373" s="77"/>
      <c r="E5373" s="111"/>
      <c r="F5373" s="77"/>
      <c r="G5373" s="79"/>
      <c r="H5373" s="77"/>
      <c r="I5373" s="77"/>
    </row>
    <row r="5374" spans="1:9" x14ac:dyDescent="0.25">
      <c r="A5374" s="13" t="s">
        <v>16151</v>
      </c>
      <c r="B5374" s="78"/>
      <c r="C5374" s="113" t="str">
        <f t="shared" si="84"/>
        <v xml:space="preserve">C5369 - </v>
      </c>
      <c r="D5374" s="77"/>
      <c r="E5374" s="111"/>
      <c r="F5374" s="77"/>
      <c r="G5374" s="79"/>
      <c r="H5374" s="77"/>
      <c r="I5374" s="77"/>
    </row>
    <row r="5375" spans="1:9" x14ac:dyDescent="0.25">
      <c r="A5375" s="13" t="s">
        <v>16152</v>
      </c>
      <c r="B5375" s="78"/>
      <c r="C5375" s="113" t="str">
        <f t="shared" si="84"/>
        <v xml:space="preserve">C5370 - </v>
      </c>
      <c r="D5375" s="77"/>
      <c r="E5375" s="111"/>
      <c r="F5375" s="77"/>
      <c r="G5375" s="79"/>
      <c r="H5375" s="77"/>
      <c r="I5375" s="77"/>
    </row>
    <row r="5376" spans="1:9" x14ac:dyDescent="0.25">
      <c r="A5376" s="13" t="s">
        <v>16153</v>
      </c>
      <c r="B5376" s="78"/>
      <c r="C5376" s="113" t="str">
        <f t="shared" si="84"/>
        <v xml:space="preserve">C5371 - </v>
      </c>
      <c r="D5376" s="77"/>
      <c r="E5376" s="111"/>
      <c r="F5376" s="77"/>
      <c r="G5376" s="79"/>
      <c r="H5376" s="77"/>
      <c r="I5376" s="77"/>
    </row>
    <row r="5377" spans="1:9" x14ac:dyDescent="0.25">
      <c r="A5377" s="13" t="s">
        <v>16154</v>
      </c>
      <c r="B5377" s="78"/>
      <c r="C5377" s="113" t="str">
        <f t="shared" si="84"/>
        <v xml:space="preserve">C5372 - </v>
      </c>
      <c r="D5377" s="77"/>
      <c r="E5377" s="111"/>
      <c r="F5377" s="77"/>
      <c r="G5377" s="79"/>
      <c r="H5377" s="77"/>
      <c r="I5377" s="77"/>
    </row>
    <row r="5378" spans="1:9" x14ac:dyDescent="0.25">
      <c r="A5378" s="13" t="s">
        <v>16155</v>
      </c>
      <c r="B5378" s="78"/>
      <c r="C5378" s="113" t="str">
        <f t="shared" si="84"/>
        <v xml:space="preserve">C5373 - </v>
      </c>
      <c r="D5378" s="77"/>
      <c r="E5378" s="111"/>
      <c r="F5378" s="77"/>
      <c r="G5378" s="79"/>
      <c r="H5378" s="77"/>
      <c r="I5378" s="77"/>
    </row>
    <row r="5379" spans="1:9" x14ac:dyDescent="0.25">
      <c r="A5379" s="13" t="s">
        <v>16156</v>
      </c>
      <c r="B5379" s="78"/>
      <c r="C5379" s="113" t="str">
        <f t="shared" si="84"/>
        <v xml:space="preserve">C5374 - </v>
      </c>
      <c r="D5379" s="77"/>
      <c r="E5379" s="111"/>
      <c r="F5379" s="77"/>
      <c r="G5379" s="79"/>
      <c r="H5379" s="77"/>
      <c r="I5379" s="77"/>
    </row>
    <row r="5380" spans="1:9" x14ac:dyDescent="0.25">
      <c r="A5380" s="13" t="s">
        <v>16157</v>
      </c>
      <c r="B5380" s="78"/>
      <c r="C5380" s="113" t="str">
        <f t="shared" si="84"/>
        <v xml:space="preserve">C5375 - </v>
      </c>
      <c r="D5380" s="77"/>
      <c r="E5380" s="111"/>
      <c r="F5380" s="77"/>
      <c r="G5380" s="79"/>
      <c r="H5380" s="77"/>
      <c r="I5380" s="77"/>
    </row>
    <row r="5381" spans="1:9" x14ac:dyDescent="0.25">
      <c r="A5381" s="13" t="s">
        <v>16158</v>
      </c>
      <c r="B5381" s="78"/>
      <c r="C5381" s="113" t="str">
        <f t="shared" si="84"/>
        <v xml:space="preserve">C5376 - </v>
      </c>
      <c r="D5381" s="77"/>
      <c r="E5381" s="111"/>
      <c r="F5381" s="77"/>
      <c r="G5381" s="79"/>
      <c r="H5381" s="77"/>
      <c r="I5381" s="77"/>
    </row>
    <row r="5382" spans="1:9" x14ac:dyDescent="0.25">
      <c r="A5382" s="13" t="s">
        <v>16159</v>
      </c>
      <c r="B5382" s="78"/>
      <c r="C5382" s="113" t="str">
        <f t="shared" ref="C5382:C5445" si="85">A5382&amp;" - "&amp;B5382</f>
        <v xml:space="preserve">C5377 - </v>
      </c>
      <c r="D5382" s="77"/>
      <c r="E5382" s="111"/>
      <c r="F5382" s="77"/>
      <c r="G5382" s="79"/>
      <c r="H5382" s="77"/>
      <c r="I5382" s="77"/>
    </row>
    <row r="5383" spans="1:9" x14ac:dyDescent="0.25">
      <c r="A5383" s="13" t="s">
        <v>16160</v>
      </c>
      <c r="B5383" s="78"/>
      <c r="C5383" s="113" t="str">
        <f t="shared" si="85"/>
        <v xml:space="preserve">C5378 - </v>
      </c>
      <c r="D5383" s="77"/>
      <c r="E5383" s="111"/>
      <c r="F5383" s="77"/>
      <c r="G5383" s="79"/>
      <c r="H5383" s="77"/>
      <c r="I5383" s="77"/>
    </row>
    <row r="5384" spans="1:9" x14ac:dyDescent="0.25">
      <c r="A5384" s="13" t="s">
        <v>16161</v>
      </c>
      <c r="B5384" s="78"/>
      <c r="C5384" s="113" t="str">
        <f t="shared" si="85"/>
        <v xml:space="preserve">C5379 - </v>
      </c>
      <c r="D5384" s="77"/>
      <c r="E5384" s="111"/>
      <c r="F5384" s="77"/>
      <c r="G5384" s="79"/>
      <c r="H5384" s="77"/>
      <c r="I5384" s="77"/>
    </row>
    <row r="5385" spans="1:9" x14ac:dyDescent="0.25">
      <c r="A5385" s="13" t="s">
        <v>16162</v>
      </c>
      <c r="B5385" s="78"/>
      <c r="C5385" s="113" t="str">
        <f t="shared" si="85"/>
        <v xml:space="preserve">C5380 - </v>
      </c>
      <c r="D5385" s="77"/>
      <c r="E5385" s="111"/>
      <c r="F5385" s="77"/>
      <c r="G5385" s="79"/>
      <c r="H5385" s="77"/>
      <c r="I5385" s="77"/>
    </row>
    <row r="5386" spans="1:9" x14ac:dyDescent="0.25">
      <c r="A5386" s="13" t="s">
        <v>16163</v>
      </c>
      <c r="B5386" s="78"/>
      <c r="C5386" s="113" t="str">
        <f t="shared" si="85"/>
        <v xml:space="preserve">C5381 - </v>
      </c>
      <c r="D5386" s="77"/>
      <c r="E5386" s="111"/>
      <c r="F5386" s="77"/>
      <c r="G5386" s="79"/>
      <c r="H5386" s="77"/>
      <c r="I5386" s="77"/>
    </row>
    <row r="5387" spans="1:9" x14ac:dyDescent="0.25">
      <c r="A5387" s="13" t="s">
        <v>16164</v>
      </c>
      <c r="B5387" s="78"/>
      <c r="C5387" s="113" t="str">
        <f t="shared" si="85"/>
        <v xml:space="preserve">C5382 - </v>
      </c>
      <c r="D5387" s="77"/>
      <c r="E5387" s="111"/>
      <c r="F5387" s="77"/>
      <c r="G5387" s="79"/>
      <c r="H5387" s="77"/>
      <c r="I5387" s="77"/>
    </row>
    <row r="5388" spans="1:9" x14ac:dyDescent="0.25">
      <c r="A5388" s="13" t="s">
        <v>16165</v>
      </c>
      <c r="B5388" s="78"/>
      <c r="C5388" s="113" t="str">
        <f t="shared" si="85"/>
        <v xml:space="preserve">C5383 - </v>
      </c>
      <c r="D5388" s="77"/>
      <c r="E5388" s="111"/>
      <c r="F5388" s="77"/>
      <c r="G5388" s="79"/>
      <c r="H5388" s="77"/>
      <c r="I5388" s="77"/>
    </row>
    <row r="5389" spans="1:9" x14ac:dyDescent="0.25">
      <c r="A5389" s="13" t="s">
        <v>16166</v>
      </c>
      <c r="B5389" s="78"/>
      <c r="C5389" s="113" t="str">
        <f t="shared" si="85"/>
        <v xml:space="preserve">C5384 - </v>
      </c>
      <c r="D5389" s="77"/>
      <c r="E5389" s="111"/>
      <c r="F5389" s="77"/>
      <c r="G5389" s="79"/>
      <c r="H5389" s="77"/>
      <c r="I5389" s="77"/>
    </row>
    <row r="5390" spans="1:9" x14ac:dyDescent="0.25">
      <c r="A5390" s="13" t="s">
        <v>16167</v>
      </c>
      <c r="B5390" s="78"/>
      <c r="C5390" s="113" t="str">
        <f t="shared" si="85"/>
        <v xml:space="preserve">C5385 - </v>
      </c>
      <c r="D5390" s="77"/>
      <c r="E5390" s="111"/>
      <c r="F5390" s="77"/>
      <c r="G5390" s="79"/>
      <c r="H5390" s="77"/>
      <c r="I5390" s="77"/>
    </row>
    <row r="5391" spans="1:9" x14ac:dyDescent="0.25">
      <c r="A5391" s="13" t="s">
        <v>16168</v>
      </c>
      <c r="B5391" s="78"/>
      <c r="C5391" s="113" t="str">
        <f t="shared" si="85"/>
        <v xml:space="preserve">C5386 - </v>
      </c>
      <c r="D5391" s="77"/>
      <c r="E5391" s="111"/>
      <c r="F5391" s="77"/>
      <c r="G5391" s="79"/>
      <c r="H5391" s="77"/>
      <c r="I5391" s="77"/>
    </row>
    <row r="5392" spans="1:9" x14ac:dyDescent="0.25">
      <c r="A5392" s="13" t="s">
        <v>16169</v>
      </c>
      <c r="B5392" s="78"/>
      <c r="C5392" s="113" t="str">
        <f t="shared" si="85"/>
        <v xml:space="preserve">C5387 - </v>
      </c>
      <c r="D5392" s="77"/>
      <c r="E5392" s="111"/>
      <c r="F5392" s="77"/>
      <c r="G5392" s="79"/>
      <c r="H5392" s="77"/>
      <c r="I5392" s="77"/>
    </row>
    <row r="5393" spans="1:9" x14ac:dyDescent="0.25">
      <c r="A5393" s="13" t="s">
        <v>16170</v>
      </c>
      <c r="B5393" s="78"/>
      <c r="C5393" s="113" t="str">
        <f t="shared" si="85"/>
        <v xml:space="preserve">C5388 - </v>
      </c>
      <c r="D5393" s="77"/>
      <c r="E5393" s="111"/>
      <c r="F5393" s="77"/>
      <c r="G5393" s="79"/>
      <c r="H5393" s="77"/>
      <c r="I5393" s="77"/>
    </row>
    <row r="5394" spans="1:9" x14ac:dyDescent="0.25">
      <c r="A5394" s="13" t="s">
        <v>16171</v>
      </c>
      <c r="B5394" s="78"/>
      <c r="C5394" s="113" t="str">
        <f t="shared" si="85"/>
        <v xml:space="preserve">C5389 - </v>
      </c>
      <c r="D5394" s="77"/>
      <c r="E5394" s="111"/>
      <c r="F5394" s="77"/>
      <c r="G5394" s="79"/>
      <c r="H5394" s="77"/>
      <c r="I5394" s="77"/>
    </row>
    <row r="5395" spans="1:9" x14ac:dyDescent="0.25">
      <c r="A5395" s="13" t="s">
        <v>16172</v>
      </c>
      <c r="B5395" s="78"/>
      <c r="C5395" s="113" t="str">
        <f t="shared" si="85"/>
        <v xml:space="preserve">C5390 - </v>
      </c>
      <c r="D5395" s="77"/>
      <c r="E5395" s="111"/>
      <c r="F5395" s="77"/>
      <c r="G5395" s="79"/>
      <c r="H5395" s="77"/>
      <c r="I5395" s="77"/>
    </row>
    <row r="5396" spans="1:9" x14ac:dyDescent="0.25">
      <c r="A5396" s="13" t="s">
        <v>16173</v>
      </c>
      <c r="B5396" s="78"/>
      <c r="C5396" s="113" t="str">
        <f t="shared" si="85"/>
        <v xml:space="preserve">C5391 - </v>
      </c>
      <c r="D5396" s="77"/>
      <c r="E5396" s="111"/>
      <c r="F5396" s="77"/>
      <c r="G5396" s="79"/>
      <c r="H5396" s="77"/>
      <c r="I5396" s="77"/>
    </row>
    <row r="5397" spans="1:9" x14ac:dyDescent="0.25">
      <c r="A5397" s="13" t="s">
        <v>16174</v>
      </c>
      <c r="B5397" s="78"/>
      <c r="C5397" s="113" t="str">
        <f t="shared" si="85"/>
        <v xml:space="preserve">C5392 - </v>
      </c>
      <c r="D5397" s="77"/>
      <c r="E5397" s="111"/>
      <c r="F5397" s="77"/>
      <c r="G5397" s="79"/>
      <c r="H5397" s="77"/>
      <c r="I5397" s="77"/>
    </row>
    <row r="5398" spans="1:9" x14ac:dyDescent="0.25">
      <c r="A5398" s="13" t="s">
        <v>16175</v>
      </c>
      <c r="B5398" s="78"/>
      <c r="C5398" s="113" t="str">
        <f t="shared" si="85"/>
        <v xml:space="preserve">C5393 - </v>
      </c>
      <c r="D5398" s="77"/>
      <c r="E5398" s="111"/>
      <c r="F5398" s="77"/>
      <c r="G5398" s="79"/>
      <c r="H5398" s="77"/>
      <c r="I5398" s="77"/>
    </row>
    <row r="5399" spans="1:9" x14ac:dyDescent="0.25">
      <c r="A5399" s="13" t="s">
        <v>16176</v>
      </c>
      <c r="B5399" s="78"/>
      <c r="C5399" s="113" t="str">
        <f t="shared" si="85"/>
        <v xml:space="preserve">C5394 - </v>
      </c>
      <c r="D5399" s="77"/>
      <c r="E5399" s="111"/>
      <c r="F5399" s="77"/>
      <c r="G5399" s="79"/>
      <c r="H5399" s="77"/>
      <c r="I5399" s="77"/>
    </row>
    <row r="5400" spans="1:9" x14ac:dyDescent="0.25">
      <c r="A5400" s="13" t="s">
        <v>16177</v>
      </c>
      <c r="B5400" s="78"/>
      <c r="C5400" s="113" t="str">
        <f t="shared" si="85"/>
        <v xml:space="preserve">C5395 - </v>
      </c>
      <c r="D5400" s="77"/>
      <c r="E5400" s="111"/>
      <c r="F5400" s="77"/>
      <c r="G5400" s="79"/>
      <c r="H5400" s="77"/>
      <c r="I5400" s="77"/>
    </row>
    <row r="5401" spans="1:9" x14ac:dyDescent="0.25">
      <c r="A5401" s="13" t="s">
        <v>16178</v>
      </c>
      <c r="B5401" s="78"/>
      <c r="C5401" s="113" t="str">
        <f t="shared" si="85"/>
        <v xml:space="preserve">C5396 - </v>
      </c>
      <c r="D5401" s="77"/>
      <c r="E5401" s="111"/>
      <c r="F5401" s="77"/>
      <c r="G5401" s="79"/>
      <c r="H5401" s="77"/>
      <c r="I5401" s="77"/>
    </row>
    <row r="5402" spans="1:9" x14ac:dyDescent="0.25">
      <c r="A5402" s="13" t="s">
        <v>16179</v>
      </c>
      <c r="B5402" s="78"/>
      <c r="C5402" s="113" t="str">
        <f t="shared" si="85"/>
        <v xml:space="preserve">C5397 - </v>
      </c>
      <c r="D5402" s="77"/>
      <c r="E5402" s="111"/>
      <c r="F5402" s="77"/>
      <c r="G5402" s="79"/>
      <c r="H5402" s="77"/>
      <c r="I5402" s="77"/>
    </row>
    <row r="5403" spans="1:9" x14ac:dyDescent="0.25">
      <c r="A5403" s="13" t="s">
        <v>16180</v>
      </c>
      <c r="B5403" s="78"/>
      <c r="C5403" s="113" t="str">
        <f t="shared" si="85"/>
        <v xml:space="preserve">C5398 - </v>
      </c>
      <c r="D5403" s="77"/>
      <c r="E5403" s="111"/>
      <c r="F5403" s="77"/>
      <c r="G5403" s="79"/>
      <c r="H5403" s="77"/>
      <c r="I5403" s="77"/>
    </row>
    <row r="5404" spans="1:9" x14ac:dyDescent="0.25">
      <c r="A5404" s="13" t="s">
        <v>16181</v>
      </c>
      <c r="B5404" s="78"/>
      <c r="C5404" s="113" t="str">
        <f t="shared" si="85"/>
        <v xml:space="preserve">C5399 - </v>
      </c>
      <c r="D5404" s="77"/>
      <c r="E5404" s="111"/>
      <c r="F5404" s="77"/>
      <c r="G5404" s="79"/>
      <c r="H5404" s="77"/>
      <c r="I5404" s="77"/>
    </row>
    <row r="5405" spans="1:9" x14ac:dyDescent="0.25">
      <c r="A5405" s="13" t="s">
        <v>16182</v>
      </c>
      <c r="B5405" s="78"/>
      <c r="C5405" s="113" t="str">
        <f t="shared" si="85"/>
        <v xml:space="preserve">C5400 - </v>
      </c>
      <c r="D5405" s="77"/>
      <c r="E5405" s="111"/>
      <c r="F5405" s="77"/>
      <c r="G5405" s="79"/>
      <c r="H5405" s="77"/>
      <c r="I5405" s="77"/>
    </row>
    <row r="5406" spans="1:9" x14ac:dyDescent="0.25">
      <c r="A5406" s="13" t="s">
        <v>16183</v>
      </c>
      <c r="B5406" s="78"/>
      <c r="C5406" s="113" t="str">
        <f t="shared" si="85"/>
        <v xml:space="preserve">C5401 - </v>
      </c>
      <c r="D5406" s="77"/>
      <c r="E5406" s="111"/>
      <c r="F5406" s="77"/>
      <c r="G5406" s="79"/>
      <c r="H5406" s="77"/>
      <c r="I5406" s="77"/>
    </row>
    <row r="5407" spans="1:9" x14ac:dyDescent="0.25">
      <c r="A5407" s="13" t="s">
        <v>16184</v>
      </c>
      <c r="B5407" s="78"/>
      <c r="C5407" s="113" t="str">
        <f t="shared" si="85"/>
        <v xml:space="preserve">C5402 - </v>
      </c>
      <c r="D5407" s="77"/>
      <c r="E5407" s="111"/>
      <c r="F5407" s="77"/>
      <c r="G5407" s="79"/>
      <c r="H5407" s="77"/>
      <c r="I5407" s="77"/>
    </row>
    <row r="5408" spans="1:9" x14ac:dyDescent="0.25">
      <c r="A5408" s="13" t="s">
        <v>16185</v>
      </c>
      <c r="B5408" s="78"/>
      <c r="C5408" s="113" t="str">
        <f t="shared" si="85"/>
        <v xml:space="preserve">C5403 - </v>
      </c>
      <c r="D5408" s="77"/>
      <c r="E5408" s="111"/>
      <c r="F5408" s="77"/>
      <c r="G5408" s="79"/>
      <c r="H5408" s="77"/>
      <c r="I5408" s="77"/>
    </row>
    <row r="5409" spans="1:9" x14ac:dyDescent="0.25">
      <c r="A5409" s="13" t="s">
        <v>16186</v>
      </c>
      <c r="B5409" s="78"/>
      <c r="C5409" s="113" t="str">
        <f t="shared" si="85"/>
        <v xml:space="preserve">C5404 - </v>
      </c>
      <c r="D5409" s="77"/>
      <c r="E5409" s="111"/>
      <c r="F5409" s="77"/>
      <c r="G5409" s="79"/>
      <c r="H5409" s="77"/>
      <c r="I5409" s="77"/>
    </row>
    <row r="5410" spans="1:9" x14ac:dyDescent="0.25">
      <c r="A5410" s="13" t="s">
        <v>16187</v>
      </c>
      <c r="B5410" s="78"/>
      <c r="C5410" s="113" t="str">
        <f t="shared" si="85"/>
        <v xml:space="preserve">C5405 - </v>
      </c>
      <c r="D5410" s="77"/>
      <c r="E5410" s="111"/>
      <c r="F5410" s="77"/>
      <c r="G5410" s="79"/>
      <c r="H5410" s="77"/>
      <c r="I5410" s="77"/>
    </row>
    <row r="5411" spans="1:9" x14ac:dyDescent="0.25">
      <c r="A5411" s="13" t="s">
        <v>16188</v>
      </c>
      <c r="B5411" s="78"/>
      <c r="C5411" s="113" t="str">
        <f t="shared" si="85"/>
        <v xml:space="preserve">C5406 - </v>
      </c>
      <c r="D5411" s="77"/>
      <c r="E5411" s="111"/>
      <c r="F5411" s="77"/>
      <c r="G5411" s="79"/>
      <c r="H5411" s="77"/>
      <c r="I5411" s="77"/>
    </row>
    <row r="5412" spans="1:9" x14ac:dyDescent="0.25">
      <c r="A5412" s="13" t="s">
        <v>16189</v>
      </c>
      <c r="B5412" s="78"/>
      <c r="C5412" s="113" t="str">
        <f t="shared" si="85"/>
        <v xml:space="preserve">C5407 - </v>
      </c>
      <c r="D5412" s="77"/>
      <c r="E5412" s="111"/>
      <c r="F5412" s="77"/>
      <c r="G5412" s="79"/>
      <c r="H5412" s="77"/>
      <c r="I5412" s="77"/>
    </row>
    <row r="5413" spans="1:9" x14ac:dyDescent="0.25">
      <c r="A5413" s="13" t="s">
        <v>16190</v>
      </c>
      <c r="B5413" s="78"/>
      <c r="C5413" s="113" t="str">
        <f t="shared" si="85"/>
        <v xml:space="preserve">C5408 - </v>
      </c>
      <c r="D5413" s="77"/>
      <c r="E5413" s="111"/>
      <c r="F5413" s="77"/>
      <c r="G5413" s="79"/>
      <c r="H5413" s="77"/>
      <c r="I5413" s="77"/>
    </row>
    <row r="5414" spans="1:9" x14ac:dyDescent="0.25">
      <c r="A5414" s="13" t="s">
        <v>16191</v>
      </c>
      <c r="B5414" s="78"/>
      <c r="C5414" s="113" t="str">
        <f t="shared" si="85"/>
        <v xml:space="preserve">C5409 - </v>
      </c>
      <c r="D5414" s="77"/>
      <c r="E5414" s="111"/>
      <c r="F5414" s="77"/>
      <c r="G5414" s="79"/>
      <c r="H5414" s="77"/>
      <c r="I5414" s="77"/>
    </row>
    <row r="5415" spans="1:9" x14ac:dyDescent="0.25">
      <c r="A5415" s="13" t="s">
        <v>16192</v>
      </c>
      <c r="B5415" s="78"/>
      <c r="C5415" s="113" t="str">
        <f t="shared" si="85"/>
        <v xml:space="preserve">C5410 - </v>
      </c>
      <c r="D5415" s="77"/>
      <c r="E5415" s="111"/>
      <c r="F5415" s="77"/>
      <c r="G5415" s="79"/>
      <c r="H5415" s="77"/>
      <c r="I5415" s="77"/>
    </row>
    <row r="5416" spans="1:9" x14ac:dyDescent="0.25">
      <c r="A5416" s="13" t="s">
        <v>16193</v>
      </c>
      <c r="B5416" s="78"/>
      <c r="C5416" s="113" t="str">
        <f t="shared" si="85"/>
        <v xml:space="preserve">C5411 - </v>
      </c>
      <c r="D5416" s="77"/>
      <c r="E5416" s="111"/>
      <c r="F5416" s="77"/>
      <c r="G5416" s="79"/>
      <c r="H5416" s="77"/>
      <c r="I5416" s="77"/>
    </row>
    <row r="5417" spans="1:9" x14ac:dyDescent="0.25">
      <c r="A5417" s="13" t="s">
        <v>16194</v>
      </c>
      <c r="B5417" s="78"/>
      <c r="C5417" s="113" t="str">
        <f t="shared" si="85"/>
        <v xml:space="preserve">C5412 - </v>
      </c>
      <c r="D5417" s="77"/>
      <c r="E5417" s="111"/>
      <c r="F5417" s="77"/>
      <c r="G5417" s="79"/>
      <c r="H5417" s="77"/>
      <c r="I5417" s="77"/>
    </row>
    <row r="5418" spans="1:9" x14ac:dyDescent="0.25">
      <c r="A5418" s="13" t="s">
        <v>16195</v>
      </c>
      <c r="B5418" s="78"/>
      <c r="C5418" s="113" t="str">
        <f t="shared" si="85"/>
        <v xml:space="preserve">C5413 - </v>
      </c>
      <c r="D5418" s="77"/>
      <c r="E5418" s="111"/>
      <c r="F5418" s="77"/>
      <c r="G5418" s="79"/>
      <c r="H5418" s="77"/>
      <c r="I5418" s="77"/>
    </row>
    <row r="5419" spans="1:9" x14ac:dyDescent="0.25">
      <c r="A5419" s="13" t="s">
        <v>16196</v>
      </c>
      <c r="B5419" s="78"/>
      <c r="C5419" s="113" t="str">
        <f t="shared" si="85"/>
        <v xml:space="preserve">C5414 - </v>
      </c>
      <c r="D5419" s="77"/>
      <c r="E5419" s="111"/>
      <c r="F5419" s="77"/>
      <c r="G5419" s="79"/>
      <c r="H5419" s="77"/>
      <c r="I5419" s="77"/>
    </row>
    <row r="5420" spans="1:9" x14ac:dyDescent="0.25">
      <c r="A5420" s="13" t="s">
        <v>16197</v>
      </c>
      <c r="B5420" s="78"/>
      <c r="C5420" s="113" t="str">
        <f t="shared" si="85"/>
        <v xml:space="preserve">C5415 - </v>
      </c>
      <c r="D5420" s="77"/>
      <c r="E5420" s="111"/>
      <c r="F5420" s="77"/>
      <c r="G5420" s="79"/>
      <c r="H5420" s="77"/>
      <c r="I5420" s="77"/>
    </row>
    <row r="5421" spans="1:9" x14ac:dyDescent="0.25">
      <c r="A5421" s="13" t="s">
        <v>16198</v>
      </c>
      <c r="B5421" s="78"/>
      <c r="C5421" s="113" t="str">
        <f t="shared" si="85"/>
        <v xml:space="preserve">C5416 - </v>
      </c>
      <c r="D5421" s="77"/>
      <c r="E5421" s="111"/>
      <c r="F5421" s="77"/>
      <c r="G5421" s="79"/>
      <c r="H5421" s="77"/>
      <c r="I5421" s="77"/>
    </row>
    <row r="5422" spans="1:9" x14ac:dyDescent="0.25">
      <c r="A5422" s="13" t="s">
        <v>16199</v>
      </c>
      <c r="B5422" s="78"/>
      <c r="C5422" s="113" t="str">
        <f t="shared" si="85"/>
        <v xml:space="preserve">C5417 - </v>
      </c>
      <c r="D5422" s="77"/>
      <c r="E5422" s="111"/>
      <c r="F5422" s="77"/>
      <c r="G5422" s="79"/>
      <c r="H5422" s="77"/>
      <c r="I5422" s="77"/>
    </row>
    <row r="5423" spans="1:9" x14ac:dyDescent="0.25">
      <c r="A5423" s="13" t="s">
        <v>16200</v>
      </c>
      <c r="B5423" s="78"/>
      <c r="C5423" s="113" t="str">
        <f t="shared" si="85"/>
        <v xml:space="preserve">C5418 - </v>
      </c>
      <c r="D5423" s="77"/>
      <c r="E5423" s="111"/>
      <c r="F5423" s="77"/>
      <c r="G5423" s="79"/>
      <c r="H5423" s="77"/>
      <c r="I5423" s="77"/>
    </row>
    <row r="5424" spans="1:9" x14ac:dyDescent="0.25">
      <c r="A5424" s="13" t="s">
        <v>16201</v>
      </c>
      <c r="B5424" s="78"/>
      <c r="C5424" s="113" t="str">
        <f t="shared" si="85"/>
        <v xml:space="preserve">C5419 - </v>
      </c>
      <c r="D5424" s="77"/>
      <c r="E5424" s="111"/>
      <c r="F5424" s="77"/>
      <c r="G5424" s="79"/>
      <c r="H5424" s="77"/>
      <c r="I5424" s="77"/>
    </row>
    <row r="5425" spans="1:9" x14ac:dyDescent="0.25">
      <c r="A5425" s="13" t="s">
        <v>16202</v>
      </c>
      <c r="B5425" s="78"/>
      <c r="C5425" s="113" t="str">
        <f t="shared" si="85"/>
        <v xml:space="preserve">C5420 - </v>
      </c>
      <c r="D5425" s="77"/>
      <c r="E5425" s="111"/>
      <c r="F5425" s="77"/>
      <c r="G5425" s="79"/>
      <c r="H5425" s="77"/>
      <c r="I5425" s="77"/>
    </row>
    <row r="5426" spans="1:9" x14ac:dyDescent="0.25">
      <c r="A5426" s="13" t="s">
        <v>16203</v>
      </c>
      <c r="B5426" s="78"/>
      <c r="C5426" s="113" t="str">
        <f t="shared" si="85"/>
        <v xml:space="preserve">C5421 - </v>
      </c>
      <c r="D5426" s="77"/>
      <c r="E5426" s="111"/>
      <c r="F5426" s="77"/>
      <c r="G5426" s="79"/>
      <c r="H5426" s="77"/>
      <c r="I5426" s="77"/>
    </row>
    <row r="5427" spans="1:9" x14ac:dyDescent="0.25">
      <c r="A5427" s="13" t="s">
        <v>16204</v>
      </c>
      <c r="B5427" s="78"/>
      <c r="C5427" s="113" t="str">
        <f t="shared" si="85"/>
        <v xml:space="preserve">C5422 - </v>
      </c>
      <c r="D5427" s="77"/>
      <c r="E5427" s="111"/>
      <c r="F5427" s="77"/>
      <c r="G5427" s="79"/>
      <c r="H5427" s="77"/>
      <c r="I5427" s="77"/>
    </row>
    <row r="5428" spans="1:9" x14ac:dyDescent="0.25">
      <c r="A5428" s="13" t="s">
        <v>16205</v>
      </c>
      <c r="B5428" s="78"/>
      <c r="C5428" s="113" t="str">
        <f t="shared" si="85"/>
        <v xml:space="preserve">C5423 - </v>
      </c>
      <c r="D5428" s="77"/>
      <c r="E5428" s="111"/>
      <c r="F5428" s="77"/>
      <c r="G5428" s="79"/>
      <c r="H5428" s="77"/>
      <c r="I5428" s="77"/>
    </row>
    <row r="5429" spans="1:9" x14ac:dyDescent="0.25">
      <c r="A5429" s="13" t="s">
        <v>16206</v>
      </c>
      <c r="B5429" s="78"/>
      <c r="C5429" s="113" t="str">
        <f t="shared" si="85"/>
        <v xml:space="preserve">C5424 - </v>
      </c>
      <c r="D5429" s="77"/>
      <c r="E5429" s="111"/>
      <c r="F5429" s="77"/>
      <c r="G5429" s="79"/>
      <c r="H5429" s="77"/>
      <c r="I5429" s="77"/>
    </row>
    <row r="5430" spans="1:9" x14ac:dyDescent="0.25">
      <c r="A5430" s="13" t="s">
        <v>16207</v>
      </c>
      <c r="B5430" s="78"/>
      <c r="C5430" s="113" t="str">
        <f t="shared" si="85"/>
        <v xml:space="preserve">C5425 - </v>
      </c>
      <c r="D5430" s="77"/>
      <c r="E5430" s="111"/>
      <c r="F5430" s="77"/>
      <c r="G5430" s="79"/>
      <c r="H5430" s="77"/>
      <c r="I5430" s="77"/>
    </row>
    <row r="5431" spans="1:9" x14ac:dyDescent="0.25">
      <c r="A5431" s="13" t="s">
        <v>16208</v>
      </c>
      <c r="B5431" s="78"/>
      <c r="C5431" s="113" t="str">
        <f t="shared" si="85"/>
        <v xml:space="preserve">C5426 - </v>
      </c>
      <c r="D5431" s="77"/>
      <c r="E5431" s="111"/>
      <c r="F5431" s="77"/>
      <c r="G5431" s="79"/>
      <c r="H5431" s="77"/>
      <c r="I5431" s="77"/>
    </row>
    <row r="5432" spans="1:9" x14ac:dyDescent="0.25">
      <c r="A5432" s="13" t="s">
        <v>16209</v>
      </c>
      <c r="B5432" s="78"/>
      <c r="C5432" s="113" t="str">
        <f t="shared" si="85"/>
        <v xml:space="preserve">C5427 - </v>
      </c>
      <c r="D5432" s="77"/>
      <c r="E5432" s="111"/>
      <c r="F5432" s="77"/>
      <c r="G5432" s="79"/>
      <c r="H5432" s="77"/>
      <c r="I5432" s="77"/>
    </row>
    <row r="5433" spans="1:9" x14ac:dyDescent="0.25">
      <c r="A5433" s="13" t="s">
        <v>16210</v>
      </c>
      <c r="B5433" s="78"/>
      <c r="C5433" s="113" t="str">
        <f t="shared" si="85"/>
        <v xml:space="preserve">C5428 - </v>
      </c>
      <c r="D5433" s="77"/>
      <c r="E5433" s="111"/>
      <c r="F5433" s="77"/>
      <c r="G5433" s="79"/>
      <c r="H5433" s="77"/>
      <c r="I5433" s="77"/>
    </row>
    <row r="5434" spans="1:9" x14ac:dyDescent="0.25">
      <c r="A5434" s="13" t="s">
        <v>16211</v>
      </c>
      <c r="B5434" s="78"/>
      <c r="C5434" s="113" t="str">
        <f t="shared" si="85"/>
        <v xml:space="preserve">C5429 - </v>
      </c>
      <c r="D5434" s="77"/>
      <c r="E5434" s="111"/>
      <c r="F5434" s="77"/>
      <c r="G5434" s="79"/>
      <c r="H5434" s="77"/>
      <c r="I5434" s="77"/>
    </row>
    <row r="5435" spans="1:9" x14ac:dyDescent="0.25">
      <c r="A5435" s="13" t="s">
        <v>16212</v>
      </c>
      <c r="B5435" s="78"/>
      <c r="C5435" s="113" t="str">
        <f t="shared" si="85"/>
        <v xml:space="preserve">C5430 - </v>
      </c>
      <c r="D5435" s="77"/>
      <c r="E5435" s="111"/>
      <c r="F5435" s="77"/>
      <c r="G5435" s="79"/>
      <c r="H5435" s="77"/>
      <c r="I5435" s="77"/>
    </row>
    <row r="5436" spans="1:9" x14ac:dyDescent="0.25">
      <c r="A5436" s="13" t="s">
        <v>16213</v>
      </c>
      <c r="B5436" s="78"/>
      <c r="C5436" s="113" t="str">
        <f t="shared" si="85"/>
        <v xml:space="preserve">C5431 - </v>
      </c>
      <c r="D5436" s="77"/>
      <c r="E5436" s="111"/>
      <c r="F5436" s="77"/>
      <c r="G5436" s="79"/>
      <c r="H5436" s="77"/>
      <c r="I5436" s="77"/>
    </row>
    <row r="5437" spans="1:9" x14ac:dyDescent="0.25">
      <c r="A5437" s="13" t="s">
        <v>16214</v>
      </c>
      <c r="B5437" s="78"/>
      <c r="C5437" s="113" t="str">
        <f t="shared" si="85"/>
        <v xml:space="preserve">C5432 - </v>
      </c>
      <c r="D5437" s="77"/>
      <c r="E5437" s="111"/>
      <c r="F5437" s="77"/>
      <c r="G5437" s="79"/>
      <c r="H5437" s="77"/>
      <c r="I5437" s="77"/>
    </row>
    <row r="5438" spans="1:9" x14ac:dyDescent="0.25">
      <c r="A5438" s="13" t="s">
        <v>16215</v>
      </c>
      <c r="B5438" s="78"/>
      <c r="C5438" s="113" t="str">
        <f t="shared" si="85"/>
        <v xml:space="preserve">C5433 - </v>
      </c>
      <c r="D5438" s="77"/>
      <c r="E5438" s="111"/>
      <c r="F5438" s="77"/>
      <c r="G5438" s="79"/>
      <c r="H5438" s="77"/>
      <c r="I5438" s="77"/>
    </row>
    <row r="5439" spans="1:9" x14ac:dyDescent="0.25">
      <c r="A5439" s="13" t="s">
        <v>16216</v>
      </c>
      <c r="B5439" s="78"/>
      <c r="C5439" s="113" t="str">
        <f t="shared" si="85"/>
        <v xml:space="preserve">C5434 - </v>
      </c>
      <c r="D5439" s="77"/>
      <c r="E5439" s="111"/>
      <c r="F5439" s="77"/>
      <c r="G5439" s="79"/>
      <c r="H5439" s="77"/>
      <c r="I5439" s="77"/>
    </row>
    <row r="5440" spans="1:9" x14ac:dyDescent="0.25">
      <c r="A5440" s="13" t="s">
        <v>16217</v>
      </c>
      <c r="B5440" s="78"/>
      <c r="C5440" s="113" t="str">
        <f t="shared" si="85"/>
        <v xml:space="preserve">C5435 - </v>
      </c>
      <c r="D5440" s="77"/>
      <c r="E5440" s="111"/>
      <c r="F5440" s="77"/>
      <c r="G5440" s="79"/>
      <c r="H5440" s="77"/>
      <c r="I5440" s="77"/>
    </row>
    <row r="5441" spans="1:9" x14ac:dyDescent="0.25">
      <c r="A5441" s="13" t="s">
        <v>16218</v>
      </c>
      <c r="B5441" s="78"/>
      <c r="C5441" s="113" t="str">
        <f t="shared" si="85"/>
        <v xml:space="preserve">C5436 - </v>
      </c>
      <c r="D5441" s="77"/>
      <c r="E5441" s="111"/>
      <c r="F5441" s="77"/>
      <c r="G5441" s="79"/>
      <c r="H5441" s="77"/>
      <c r="I5441" s="77"/>
    </row>
    <row r="5442" spans="1:9" x14ac:dyDescent="0.25">
      <c r="A5442" s="13" t="s">
        <v>16219</v>
      </c>
      <c r="B5442" s="78"/>
      <c r="C5442" s="113" t="str">
        <f t="shared" si="85"/>
        <v xml:space="preserve">C5437 - </v>
      </c>
      <c r="D5442" s="77"/>
      <c r="E5442" s="111"/>
      <c r="F5442" s="77"/>
      <c r="G5442" s="79"/>
      <c r="H5442" s="77"/>
      <c r="I5442" s="77"/>
    </row>
    <row r="5443" spans="1:9" x14ac:dyDescent="0.25">
      <c r="A5443" s="13" t="s">
        <v>16220</v>
      </c>
      <c r="B5443" s="78"/>
      <c r="C5443" s="113" t="str">
        <f t="shared" si="85"/>
        <v xml:space="preserve">C5438 - </v>
      </c>
      <c r="D5443" s="77"/>
      <c r="E5443" s="111"/>
      <c r="F5443" s="77"/>
      <c r="G5443" s="79"/>
      <c r="H5443" s="77"/>
      <c r="I5443" s="77"/>
    </row>
    <row r="5444" spans="1:9" x14ac:dyDescent="0.25">
      <c r="A5444" s="13" t="s">
        <v>16221</v>
      </c>
      <c r="B5444" s="78"/>
      <c r="C5444" s="113" t="str">
        <f t="shared" si="85"/>
        <v xml:space="preserve">C5439 - </v>
      </c>
      <c r="D5444" s="77"/>
      <c r="E5444" s="111"/>
      <c r="F5444" s="77"/>
      <c r="G5444" s="79"/>
      <c r="H5444" s="77"/>
      <c r="I5444" s="77"/>
    </row>
    <row r="5445" spans="1:9" x14ac:dyDescent="0.25">
      <c r="A5445" s="13" t="s">
        <v>16222</v>
      </c>
      <c r="B5445" s="78"/>
      <c r="C5445" s="113" t="str">
        <f t="shared" si="85"/>
        <v xml:space="preserve">C5440 - </v>
      </c>
      <c r="D5445" s="77"/>
      <c r="E5445" s="111"/>
      <c r="F5445" s="77"/>
      <c r="G5445" s="79"/>
      <c r="H5445" s="77"/>
      <c r="I5445" s="77"/>
    </row>
    <row r="5446" spans="1:9" x14ac:dyDescent="0.25">
      <c r="A5446" s="13" t="s">
        <v>16223</v>
      </c>
      <c r="B5446" s="78"/>
      <c r="C5446" s="113" t="str">
        <f t="shared" ref="C5446:C5509" si="86">A5446&amp;" - "&amp;B5446</f>
        <v xml:space="preserve">C5441 - </v>
      </c>
      <c r="D5446" s="77"/>
      <c r="E5446" s="111"/>
      <c r="F5446" s="77"/>
      <c r="G5446" s="79"/>
      <c r="H5446" s="77"/>
      <c r="I5446" s="77"/>
    </row>
    <row r="5447" spans="1:9" x14ac:dyDescent="0.25">
      <c r="A5447" s="13" t="s">
        <v>16224</v>
      </c>
      <c r="B5447" s="78"/>
      <c r="C5447" s="113" t="str">
        <f t="shared" si="86"/>
        <v xml:space="preserve">C5442 - </v>
      </c>
      <c r="D5447" s="77"/>
      <c r="E5447" s="111"/>
      <c r="F5447" s="77"/>
      <c r="G5447" s="79"/>
      <c r="H5447" s="77"/>
      <c r="I5447" s="77"/>
    </row>
    <row r="5448" spans="1:9" x14ac:dyDescent="0.25">
      <c r="A5448" s="13" t="s">
        <v>16225</v>
      </c>
      <c r="B5448" s="78"/>
      <c r="C5448" s="113" t="str">
        <f t="shared" si="86"/>
        <v xml:space="preserve">C5443 - </v>
      </c>
      <c r="D5448" s="77"/>
      <c r="E5448" s="111"/>
      <c r="F5448" s="77"/>
      <c r="G5448" s="79"/>
      <c r="H5448" s="77"/>
      <c r="I5448" s="77"/>
    </row>
    <row r="5449" spans="1:9" x14ac:dyDescent="0.25">
      <c r="A5449" s="13" t="s">
        <v>16226</v>
      </c>
      <c r="B5449" s="78"/>
      <c r="C5449" s="113" t="str">
        <f t="shared" si="86"/>
        <v xml:space="preserve">C5444 - </v>
      </c>
      <c r="D5449" s="77"/>
      <c r="E5449" s="111"/>
      <c r="F5449" s="77"/>
      <c r="G5449" s="79"/>
      <c r="H5449" s="77"/>
      <c r="I5449" s="77"/>
    </row>
    <row r="5450" spans="1:9" x14ac:dyDescent="0.25">
      <c r="A5450" s="13" t="s">
        <v>16227</v>
      </c>
      <c r="B5450" s="78"/>
      <c r="C5450" s="113" t="str">
        <f t="shared" si="86"/>
        <v xml:space="preserve">C5445 - </v>
      </c>
      <c r="D5450" s="77"/>
      <c r="E5450" s="111"/>
      <c r="F5450" s="77"/>
      <c r="G5450" s="79"/>
      <c r="H5450" s="77"/>
      <c r="I5450" s="77"/>
    </row>
    <row r="5451" spans="1:9" x14ac:dyDescent="0.25">
      <c r="A5451" s="13" t="s">
        <v>16228</v>
      </c>
      <c r="B5451" s="78"/>
      <c r="C5451" s="113" t="str">
        <f t="shared" si="86"/>
        <v xml:space="preserve">C5446 - </v>
      </c>
      <c r="D5451" s="77"/>
      <c r="E5451" s="111"/>
      <c r="F5451" s="77"/>
      <c r="G5451" s="79"/>
      <c r="H5451" s="77"/>
      <c r="I5451" s="77"/>
    </row>
    <row r="5452" spans="1:9" x14ac:dyDescent="0.25">
      <c r="A5452" s="13" t="s">
        <v>16229</v>
      </c>
      <c r="B5452" s="78"/>
      <c r="C5452" s="113" t="str">
        <f t="shared" si="86"/>
        <v xml:space="preserve">C5447 - </v>
      </c>
      <c r="D5452" s="77"/>
      <c r="E5452" s="111"/>
      <c r="F5452" s="77"/>
      <c r="G5452" s="79"/>
      <c r="H5452" s="77"/>
      <c r="I5452" s="77"/>
    </row>
    <row r="5453" spans="1:9" x14ac:dyDescent="0.25">
      <c r="A5453" s="13" t="s">
        <v>16230</v>
      </c>
      <c r="B5453" s="78"/>
      <c r="C5453" s="113" t="str">
        <f t="shared" si="86"/>
        <v xml:space="preserve">C5448 - </v>
      </c>
      <c r="D5453" s="77"/>
      <c r="E5453" s="111"/>
      <c r="F5453" s="77"/>
      <c r="G5453" s="79"/>
      <c r="H5453" s="77"/>
      <c r="I5453" s="77"/>
    </row>
    <row r="5454" spans="1:9" x14ac:dyDescent="0.25">
      <c r="A5454" s="13" t="s">
        <v>16231</v>
      </c>
      <c r="B5454" s="78"/>
      <c r="C5454" s="113" t="str">
        <f t="shared" si="86"/>
        <v xml:space="preserve">C5449 - </v>
      </c>
      <c r="D5454" s="77"/>
      <c r="E5454" s="111"/>
      <c r="F5454" s="77"/>
      <c r="G5454" s="79"/>
      <c r="H5454" s="77"/>
      <c r="I5454" s="77"/>
    </row>
    <row r="5455" spans="1:9" x14ac:dyDescent="0.25">
      <c r="A5455" s="13" t="s">
        <v>16232</v>
      </c>
      <c r="B5455" s="78"/>
      <c r="C5455" s="113" t="str">
        <f t="shared" si="86"/>
        <v xml:space="preserve">C5450 - </v>
      </c>
      <c r="D5455" s="77"/>
      <c r="E5455" s="111"/>
      <c r="F5455" s="77"/>
      <c r="G5455" s="79"/>
      <c r="H5455" s="77"/>
      <c r="I5455" s="77"/>
    </row>
    <row r="5456" spans="1:9" x14ac:dyDescent="0.25">
      <c r="A5456" s="13" t="s">
        <v>16233</v>
      </c>
      <c r="B5456" s="78"/>
      <c r="C5456" s="113" t="str">
        <f t="shared" si="86"/>
        <v xml:space="preserve">C5451 - </v>
      </c>
      <c r="D5456" s="77"/>
      <c r="E5456" s="111"/>
      <c r="F5456" s="77"/>
      <c r="G5456" s="79"/>
      <c r="H5456" s="77"/>
      <c r="I5456" s="77"/>
    </row>
    <row r="5457" spans="1:9" x14ac:dyDescent="0.25">
      <c r="A5457" s="13" t="s">
        <v>16234</v>
      </c>
      <c r="B5457" s="78"/>
      <c r="C5457" s="113" t="str">
        <f t="shared" si="86"/>
        <v xml:space="preserve">C5452 - </v>
      </c>
      <c r="D5457" s="77"/>
      <c r="E5457" s="111"/>
      <c r="F5457" s="77"/>
      <c r="G5457" s="79"/>
      <c r="H5457" s="77"/>
      <c r="I5457" s="77"/>
    </row>
    <row r="5458" spans="1:9" x14ac:dyDescent="0.25">
      <c r="A5458" s="13" t="s">
        <v>16235</v>
      </c>
      <c r="B5458" s="78"/>
      <c r="C5458" s="113" t="str">
        <f t="shared" si="86"/>
        <v xml:space="preserve">C5453 - </v>
      </c>
      <c r="D5458" s="77"/>
      <c r="E5458" s="111"/>
      <c r="F5458" s="77"/>
      <c r="G5458" s="79"/>
      <c r="H5458" s="77"/>
      <c r="I5458" s="77"/>
    </row>
    <row r="5459" spans="1:9" x14ac:dyDescent="0.25">
      <c r="A5459" s="13" t="s">
        <v>16236</v>
      </c>
      <c r="B5459" s="78"/>
      <c r="C5459" s="113" t="str">
        <f t="shared" si="86"/>
        <v xml:space="preserve">C5454 - </v>
      </c>
      <c r="D5459" s="77"/>
      <c r="E5459" s="111"/>
      <c r="F5459" s="77"/>
      <c r="G5459" s="79"/>
      <c r="H5459" s="77"/>
      <c r="I5459" s="77"/>
    </row>
    <row r="5460" spans="1:9" x14ac:dyDescent="0.25">
      <c r="A5460" s="13" t="s">
        <v>16237</v>
      </c>
      <c r="B5460" s="78"/>
      <c r="C5460" s="113" t="str">
        <f t="shared" si="86"/>
        <v xml:space="preserve">C5455 - </v>
      </c>
      <c r="D5460" s="77"/>
      <c r="E5460" s="111"/>
      <c r="F5460" s="77"/>
      <c r="G5460" s="79"/>
      <c r="H5460" s="77"/>
      <c r="I5460" s="77"/>
    </row>
    <row r="5461" spans="1:9" x14ac:dyDescent="0.25">
      <c r="A5461" s="13" t="s">
        <v>16238</v>
      </c>
      <c r="B5461" s="78"/>
      <c r="C5461" s="113" t="str">
        <f t="shared" si="86"/>
        <v xml:space="preserve">C5456 - </v>
      </c>
      <c r="D5461" s="77"/>
      <c r="E5461" s="111"/>
      <c r="F5461" s="77"/>
      <c r="G5461" s="79"/>
      <c r="H5461" s="77"/>
      <c r="I5461" s="77"/>
    </row>
    <row r="5462" spans="1:9" x14ac:dyDescent="0.25">
      <c r="A5462" s="13" t="s">
        <v>16239</v>
      </c>
      <c r="B5462" s="78"/>
      <c r="C5462" s="113" t="str">
        <f t="shared" si="86"/>
        <v xml:space="preserve">C5457 - </v>
      </c>
      <c r="D5462" s="77"/>
      <c r="E5462" s="111"/>
      <c r="F5462" s="77"/>
      <c r="G5462" s="79"/>
      <c r="H5462" s="77"/>
      <c r="I5462" s="77"/>
    </row>
    <row r="5463" spans="1:9" x14ac:dyDescent="0.25">
      <c r="A5463" s="13" t="s">
        <v>16240</v>
      </c>
      <c r="B5463" s="78"/>
      <c r="C5463" s="113" t="str">
        <f t="shared" si="86"/>
        <v xml:space="preserve">C5458 - </v>
      </c>
      <c r="D5463" s="77"/>
      <c r="E5463" s="111"/>
      <c r="F5463" s="77"/>
      <c r="G5463" s="79"/>
      <c r="H5463" s="77"/>
      <c r="I5463" s="77"/>
    </row>
    <row r="5464" spans="1:9" x14ac:dyDescent="0.25">
      <c r="A5464" s="13" t="s">
        <v>16241</v>
      </c>
      <c r="B5464" s="78"/>
      <c r="C5464" s="113" t="str">
        <f t="shared" si="86"/>
        <v xml:space="preserve">C5459 - </v>
      </c>
      <c r="D5464" s="77"/>
      <c r="E5464" s="111"/>
      <c r="F5464" s="77"/>
      <c r="G5464" s="79"/>
      <c r="H5464" s="77"/>
      <c r="I5464" s="77"/>
    </row>
    <row r="5465" spans="1:9" x14ac:dyDescent="0.25">
      <c r="A5465" s="13" t="s">
        <v>16242</v>
      </c>
      <c r="B5465" s="78"/>
      <c r="C5465" s="113" t="str">
        <f t="shared" si="86"/>
        <v xml:space="preserve">C5460 - </v>
      </c>
      <c r="D5465" s="77"/>
      <c r="E5465" s="111"/>
      <c r="F5465" s="77"/>
      <c r="G5465" s="79"/>
      <c r="H5465" s="77"/>
      <c r="I5465" s="77"/>
    </row>
    <row r="5466" spans="1:9" x14ac:dyDescent="0.25">
      <c r="A5466" s="13" t="s">
        <v>16243</v>
      </c>
      <c r="B5466" s="78"/>
      <c r="C5466" s="113" t="str">
        <f t="shared" si="86"/>
        <v xml:space="preserve">C5461 - </v>
      </c>
      <c r="D5466" s="77"/>
      <c r="E5466" s="111"/>
      <c r="F5466" s="77"/>
      <c r="G5466" s="79"/>
      <c r="H5466" s="77"/>
      <c r="I5466" s="77"/>
    </row>
    <row r="5467" spans="1:9" x14ac:dyDescent="0.25">
      <c r="A5467" s="13" t="s">
        <v>16244</v>
      </c>
      <c r="B5467" s="78"/>
      <c r="C5467" s="113" t="str">
        <f t="shared" si="86"/>
        <v xml:space="preserve">C5462 - </v>
      </c>
      <c r="D5467" s="77"/>
      <c r="E5467" s="111"/>
      <c r="F5467" s="77"/>
      <c r="G5467" s="79"/>
      <c r="H5467" s="77"/>
      <c r="I5467" s="77"/>
    </row>
    <row r="5468" spans="1:9" x14ac:dyDescent="0.25">
      <c r="A5468" s="13" t="s">
        <v>16245</v>
      </c>
      <c r="B5468" s="78"/>
      <c r="C5468" s="113" t="str">
        <f t="shared" si="86"/>
        <v xml:space="preserve">C5463 - </v>
      </c>
      <c r="D5468" s="77"/>
      <c r="E5468" s="111"/>
      <c r="F5468" s="77"/>
      <c r="G5468" s="79"/>
      <c r="H5468" s="77"/>
      <c r="I5468" s="77"/>
    </row>
    <row r="5469" spans="1:9" x14ac:dyDescent="0.25">
      <c r="A5469" s="13" t="s">
        <v>16246</v>
      </c>
      <c r="B5469" s="78"/>
      <c r="C5469" s="113" t="str">
        <f t="shared" si="86"/>
        <v xml:space="preserve">C5464 - </v>
      </c>
      <c r="D5469" s="77"/>
      <c r="E5469" s="111"/>
      <c r="F5469" s="77"/>
      <c r="G5469" s="79"/>
      <c r="H5469" s="77"/>
      <c r="I5469" s="77"/>
    </row>
    <row r="5470" spans="1:9" x14ac:dyDescent="0.25">
      <c r="A5470" s="13" t="s">
        <v>16247</v>
      </c>
      <c r="B5470" s="78"/>
      <c r="C5470" s="113" t="str">
        <f t="shared" si="86"/>
        <v xml:space="preserve">C5465 - </v>
      </c>
      <c r="D5470" s="77"/>
      <c r="E5470" s="111"/>
      <c r="F5470" s="77"/>
      <c r="G5470" s="79"/>
      <c r="H5470" s="77"/>
      <c r="I5470" s="77"/>
    </row>
    <row r="5471" spans="1:9" x14ac:dyDescent="0.25">
      <c r="A5471" s="13" t="s">
        <v>16248</v>
      </c>
      <c r="B5471" s="78"/>
      <c r="C5471" s="113" t="str">
        <f t="shared" si="86"/>
        <v xml:space="preserve">C5466 - </v>
      </c>
      <c r="D5471" s="77"/>
      <c r="E5471" s="111"/>
      <c r="F5471" s="77"/>
      <c r="G5471" s="79"/>
      <c r="H5471" s="77"/>
      <c r="I5471" s="77"/>
    </row>
    <row r="5472" spans="1:9" x14ac:dyDescent="0.25">
      <c r="A5472" s="13" t="s">
        <v>16249</v>
      </c>
      <c r="B5472" s="78"/>
      <c r="C5472" s="113" t="str">
        <f t="shared" si="86"/>
        <v xml:space="preserve">C5467 - </v>
      </c>
      <c r="D5472" s="77"/>
      <c r="E5472" s="111"/>
      <c r="F5472" s="77"/>
      <c r="G5472" s="79"/>
      <c r="H5472" s="77"/>
      <c r="I5472" s="77"/>
    </row>
    <row r="5473" spans="1:9" x14ac:dyDescent="0.25">
      <c r="A5473" s="13" t="s">
        <v>16250</v>
      </c>
      <c r="B5473" s="78"/>
      <c r="C5473" s="113" t="str">
        <f t="shared" si="86"/>
        <v xml:space="preserve">C5468 - </v>
      </c>
      <c r="D5473" s="77"/>
      <c r="E5473" s="111"/>
      <c r="F5473" s="77"/>
      <c r="G5473" s="79"/>
      <c r="H5473" s="77"/>
      <c r="I5473" s="77"/>
    </row>
    <row r="5474" spans="1:9" x14ac:dyDescent="0.25">
      <c r="A5474" s="13" t="s">
        <v>16251</v>
      </c>
      <c r="B5474" s="78"/>
      <c r="C5474" s="113" t="str">
        <f t="shared" si="86"/>
        <v xml:space="preserve">C5469 - </v>
      </c>
      <c r="D5474" s="77"/>
      <c r="E5474" s="111"/>
      <c r="F5474" s="77"/>
      <c r="G5474" s="79"/>
      <c r="H5474" s="77"/>
      <c r="I5474" s="77"/>
    </row>
    <row r="5475" spans="1:9" x14ac:dyDescent="0.25">
      <c r="A5475" s="13" t="s">
        <v>16252</v>
      </c>
      <c r="B5475" s="78"/>
      <c r="C5475" s="113" t="str">
        <f t="shared" si="86"/>
        <v xml:space="preserve">C5470 - </v>
      </c>
      <c r="D5475" s="77"/>
      <c r="E5475" s="111"/>
      <c r="F5475" s="77"/>
      <c r="G5475" s="79"/>
      <c r="H5475" s="77"/>
      <c r="I5475" s="77"/>
    </row>
    <row r="5476" spans="1:9" x14ac:dyDescent="0.25">
      <c r="A5476" s="13" t="s">
        <v>16253</v>
      </c>
      <c r="B5476" s="78"/>
      <c r="C5476" s="113" t="str">
        <f t="shared" si="86"/>
        <v xml:space="preserve">C5471 - </v>
      </c>
      <c r="D5476" s="77"/>
      <c r="E5476" s="111"/>
      <c r="F5476" s="77"/>
      <c r="G5476" s="79"/>
      <c r="H5476" s="77"/>
      <c r="I5476" s="77"/>
    </row>
    <row r="5477" spans="1:9" x14ac:dyDescent="0.25">
      <c r="A5477" s="13" t="s">
        <v>16254</v>
      </c>
      <c r="B5477" s="78"/>
      <c r="C5477" s="113" t="str">
        <f t="shared" si="86"/>
        <v xml:space="preserve">C5472 - </v>
      </c>
      <c r="D5477" s="77"/>
      <c r="E5477" s="111"/>
      <c r="F5477" s="77"/>
      <c r="G5477" s="79"/>
      <c r="H5477" s="77"/>
      <c r="I5477" s="77"/>
    </row>
    <row r="5478" spans="1:9" x14ac:dyDescent="0.25">
      <c r="A5478" s="13" t="s">
        <v>16255</v>
      </c>
      <c r="B5478" s="78"/>
      <c r="C5478" s="113" t="str">
        <f t="shared" si="86"/>
        <v xml:space="preserve">C5473 - </v>
      </c>
      <c r="D5478" s="77"/>
      <c r="E5478" s="111"/>
      <c r="F5478" s="77"/>
      <c r="G5478" s="79"/>
      <c r="H5478" s="77"/>
      <c r="I5478" s="77"/>
    </row>
    <row r="5479" spans="1:9" x14ac:dyDescent="0.25">
      <c r="A5479" s="13" t="s">
        <v>16256</v>
      </c>
      <c r="B5479" s="78"/>
      <c r="C5479" s="113" t="str">
        <f t="shared" si="86"/>
        <v xml:space="preserve">C5474 - </v>
      </c>
      <c r="D5479" s="77"/>
      <c r="E5479" s="111"/>
      <c r="F5479" s="77"/>
      <c r="G5479" s="79"/>
      <c r="H5479" s="77"/>
      <c r="I5479" s="77"/>
    </row>
    <row r="5480" spans="1:9" x14ac:dyDescent="0.25">
      <c r="A5480" s="13" t="s">
        <v>16257</v>
      </c>
      <c r="B5480" s="78"/>
      <c r="C5480" s="113" t="str">
        <f t="shared" si="86"/>
        <v xml:space="preserve">C5475 - </v>
      </c>
      <c r="D5480" s="77"/>
      <c r="E5480" s="111"/>
      <c r="F5480" s="77"/>
      <c r="G5480" s="79"/>
      <c r="H5480" s="77"/>
      <c r="I5480" s="77"/>
    </row>
    <row r="5481" spans="1:9" x14ac:dyDescent="0.25">
      <c r="A5481" s="13" t="s">
        <v>16258</v>
      </c>
      <c r="B5481" s="78"/>
      <c r="C5481" s="113" t="str">
        <f t="shared" si="86"/>
        <v xml:space="preserve">C5476 - </v>
      </c>
      <c r="D5481" s="77"/>
      <c r="E5481" s="111"/>
      <c r="F5481" s="77"/>
      <c r="G5481" s="79"/>
      <c r="H5481" s="77"/>
      <c r="I5481" s="77"/>
    </row>
    <row r="5482" spans="1:9" x14ac:dyDescent="0.25">
      <c r="A5482" s="13" t="s">
        <v>16259</v>
      </c>
      <c r="B5482" s="78"/>
      <c r="C5482" s="113" t="str">
        <f t="shared" si="86"/>
        <v xml:space="preserve">C5477 - </v>
      </c>
      <c r="D5482" s="77"/>
      <c r="E5482" s="111"/>
      <c r="F5482" s="77"/>
      <c r="G5482" s="79"/>
      <c r="H5482" s="77"/>
      <c r="I5482" s="77"/>
    </row>
    <row r="5483" spans="1:9" x14ac:dyDescent="0.25">
      <c r="A5483" s="13" t="s">
        <v>16260</v>
      </c>
      <c r="B5483" s="78"/>
      <c r="C5483" s="113" t="str">
        <f t="shared" si="86"/>
        <v xml:space="preserve">C5478 - </v>
      </c>
      <c r="D5483" s="77"/>
      <c r="E5483" s="111"/>
      <c r="F5483" s="77"/>
      <c r="G5483" s="79"/>
      <c r="H5483" s="77"/>
      <c r="I5483" s="77"/>
    </row>
    <row r="5484" spans="1:9" x14ac:dyDescent="0.25">
      <c r="A5484" s="13" t="s">
        <v>16261</v>
      </c>
      <c r="B5484" s="78"/>
      <c r="C5484" s="113" t="str">
        <f t="shared" si="86"/>
        <v xml:space="preserve">C5479 - </v>
      </c>
      <c r="D5484" s="77"/>
      <c r="E5484" s="111"/>
      <c r="F5484" s="77"/>
      <c r="G5484" s="79"/>
      <c r="H5484" s="77"/>
      <c r="I5484" s="77"/>
    </row>
    <row r="5485" spans="1:9" x14ac:dyDescent="0.25">
      <c r="A5485" s="13" t="s">
        <v>16262</v>
      </c>
      <c r="B5485" s="78"/>
      <c r="C5485" s="113" t="str">
        <f t="shared" si="86"/>
        <v xml:space="preserve">C5480 - </v>
      </c>
      <c r="D5485" s="77"/>
      <c r="E5485" s="111"/>
      <c r="F5485" s="77"/>
      <c r="G5485" s="79"/>
      <c r="H5485" s="77"/>
      <c r="I5485" s="77"/>
    </row>
    <row r="5486" spans="1:9" x14ac:dyDescent="0.25">
      <c r="A5486" s="13" t="s">
        <v>16263</v>
      </c>
      <c r="B5486" s="78"/>
      <c r="C5486" s="113" t="str">
        <f t="shared" si="86"/>
        <v xml:space="preserve">C5481 - </v>
      </c>
      <c r="D5486" s="77"/>
      <c r="E5486" s="111"/>
      <c r="F5486" s="77"/>
      <c r="G5486" s="79"/>
      <c r="H5486" s="77"/>
      <c r="I5486" s="77"/>
    </row>
    <row r="5487" spans="1:9" x14ac:dyDescent="0.25">
      <c r="A5487" s="13" t="s">
        <v>16264</v>
      </c>
      <c r="B5487" s="78"/>
      <c r="C5487" s="113" t="str">
        <f t="shared" si="86"/>
        <v xml:space="preserve">C5482 - </v>
      </c>
      <c r="D5487" s="77"/>
      <c r="E5487" s="111"/>
      <c r="F5487" s="77"/>
      <c r="G5487" s="79"/>
      <c r="H5487" s="77"/>
      <c r="I5487" s="77"/>
    </row>
    <row r="5488" spans="1:9" x14ac:dyDescent="0.25">
      <c r="A5488" s="13" t="s">
        <v>16265</v>
      </c>
      <c r="B5488" s="78"/>
      <c r="C5488" s="113" t="str">
        <f t="shared" si="86"/>
        <v xml:space="preserve">C5483 - </v>
      </c>
      <c r="D5488" s="77"/>
      <c r="E5488" s="111"/>
      <c r="F5488" s="77"/>
      <c r="G5488" s="79"/>
      <c r="H5488" s="77"/>
      <c r="I5488" s="77"/>
    </row>
    <row r="5489" spans="1:9" x14ac:dyDescent="0.25">
      <c r="A5489" s="13" t="s">
        <v>16266</v>
      </c>
      <c r="B5489" s="78"/>
      <c r="C5489" s="113" t="str">
        <f t="shared" si="86"/>
        <v xml:space="preserve">C5484 - </v>
      </c>
      <c r="D5489" s="77"/>
      <c r="E5489" s="111"/>
      <c r="F5489" s="77"/>
      <c r="G5489" s="79"/>
      <c r="H5489" s="77"/>
      <c r="I5489" s="77"/>
    </row>
    <row r="5490" spans="1:9" x14ac:dyDescent="0.25">
      <c r="A5490" s="13" t="s">
        <v>16267</v>
      </c>
      <c r="B5490" s="78"/>
      <c r="C5490" s="113" t="str">
        <f t="shared" si="86"/>
        <v xml:space="preserve">C5485 - </v>
      </c>
      <c r="D5490" s="77"/>
      <c r="E5490" s="111"/>
      <c r="F5490" s="77"/>
      <c r="G5490" s="79"/>
      <c r="H5490" s="77"/>
      <c r="I5490" s="77"/>
    </row>
    <row r="5491" spans="1:9" x14ac:dyDescent="0.25">
      <c r="A5491" s="13" t="s">
        <v>16268</v>
      </c>
      <c r="B5491" s="78"/>
      <c r="C5491" s="113" t="str">
        <f t="shared" si="86"/>
        <v xml:space="preserve">C5486 - </v>
      </c>
      <c r="D5491" s="77"/>
      <c r="E5491" s="111"/>
      <c r="F5491" s="77"/>
      <c r="G5491" s="79"/>
      <c r="H5491" s="77"/>
      <c r="I5491" s="77"/>
    </row>
    <row r="5492" spans="1:9" x14ac:dyDescent="0.25">
      <c r="A5492" s="13" t="s">
        <v>16269</v>
      </c>
      <c r="B5492" s="78"/>
      <c r="C5492" s="113" t="str">
        <f t="shared" si="86"/>
        <v xml:space="preserve">C5487 - </v>
      </c>
      <c r="D5492" s="77"/>
      <c r="E5492" s="111"/>
      <c r="F5492" s="77"/>
      <c r="G5492" s="79"/>
      <c r="H5492" s="77"/>
      <c r="I5492" s="77"/>
    </row>
    <row r="5493" spans="1:9" x14ac:dyDescent="0.25">
      <c r="A5493" s="13" t="s">
        <v>16270</v>
      </c>
      <c r="B5493" s="78"/>
      <c r="C5493" s="113" t="str">
        <f t="shared" si="86"/>
        <v xml:space="preserve">C5488 - </v>
      </c>
      <c r="D5493" s="77"/>
      <c r="E5493" s="111"/>
      <c r="F5493" s="77"/>
      <c r="G5493" s="79"/>
      <c r="H5493" s="77"/>
      <c r="I5493" s="77"/>
    </row>
    <row r="5494" spans="1:9" x14ac:dyDescent="0.25">
      <c r="A5494" s="13" t="s">
        <v>16271</v>
      </c>
      <c r="B5494" s="78"/>
      <c r="C5494" s="113" t="str">
        <f t="shared" si="86"/>
        <v xml:space="preserve">C5489 - </v>
      </c>
      <c r="D5494" s="77"/>
      <c r="E5494" s="111"/>
      <c r="F5494" s="77"/>
      <c r="G5494" s="79"/>
      <c r="H5494" s="77"/>
      <c r="I5494" s="77"/>
    </row>
    <row r="5495" spans="1:9" x14ac:dyDescent="0.25">
      <c r="A5495" s="13" t="s">
        <v>16272</v>
      </c>
      <c r="B5495" s="78"/>
      <c r="C5495" s="113" t="str">
        <f t="shared" si="86"/>
        <v xml:space="preserve">C5490 - </v>
      </c>
      <c r="D5495" s="77"/>
      <c r="E5495" s="111"/>
      <c r="F5495" s="77"/>
      <c r="G5495" s="79"/>
      <c r="H5495" s="77"/>
      <c r="I5495" s="77"/>
    </row>
    <row r="5496" spans="1:9" x14ac:dyDescent="0.25">
      <c r="A5496" s="13" t="s">
        <v>16273</v>
      </c>
      <c r="B5496" s="78"/>
      <c r="C5496" s="113" t="str">
        <f t="shared" si="86"/>
        <v xml:space="preserve">C5491 - </v>
      </c>
      <c r="D5496" s="77"/>
      <c r="E5496" s="111"/>
      <c r="F5496" s="77"/>
      <c r="G5496" s="79"/>
      <c r="H5496" s="77"/>
      <c r="I5496" s="77"/>
    </row>
    <row r="5497" spans="1:9" x14ac:dyDescent="0.25">
      <c r="A5497" s="13" t="s">
        <v>16274</v>
      </c>
      <c r="B5497" s="78"/>
      <c r="C5497" s="113" t="str">
        <f t="shared" si="86"/>
        <v xml:space="preserve">C5492 - </v>
      </c>
      <c r="D5497" s="77"/>
      <c r="E5497" s="111"/>
      <c r="F5497" s="77"/>
      <c r="G5497" s="79"/>
      <c r="H5497" s="77"/>
      <c r="I5497" s="77"/>
    </row>
    <row r="5498" spans="1:9" x14ac:dyDescent="0.25">
      <c r="A5498" s="13" t="s">
        <v>16275</v>
      </c>
      <c r="B5498" s="78"/>
      <c r="C5498" s="113" t="str">
        <f t="shared" si="86"/>
        <v xml:space="preserve">C5493 - </v>
      </c>
      <c r="D5498" s="77"/>
      <c r="E5498" s="111"/>
      <c r="F5498" s="77"/>
      <c r="G5498" s="79"/>
      <c r="H5498" s="77"/>
      <c r="I5498" s="77"/>
    </row>
    <row r="5499" spans="1:9" x14ac:dyDescent="0.25">
      <c r="A5499" s="13" t="s">
        <v>16276</v>
      </c>
      <c r="B5499" s="78"/>
      <c r="C5499" s="113" t="str">
        <f t="shared" si="86"/>
        <v xml:space="preserve">C5494 - </v>
      </c>
      <c r="D5499" s="77"/>
      <c r="E5499" s="111"/>
      <c r="F5499" s="77"/>
      <c r="G5499" s="79"/>
      <c r="H5499" s="77"/>
      <c r="I5499" s="77"/>
    </row>
    <row r="5500" spans="1:9" x14ac:dyDescent="0.25">
      <c r="A5500" s="13" t="s">
        <v>16277</v>
      </c>
      <c r="B5500" s="78"/>
      <c r="C5500" s="113" t="str">
        <f t="shared" si="86"/>
        <v xml:space="preserve">C5495 - </v>
      </c>
      <c r="D5500" s="77"/>
      <c r="E5500" s="111"/>
      <c r="F5500" s="77"/>
      <c r="G5500" s="79"/>
      <c r="H5500" s="77"/>
      <c r="I5500" s="77"/>
    </row>
    <row r="5501" spans="1:9" x14ac:dyDescent="0.25">
      <c r="A5501" s="13" t="s">
        <v>16278</v>
      </c>
      <c r="B5501" s="78"/>
      <c r="C5501" s="113" t="str">
        <f t="shared" si="86"/>
        <v xml:space="preserve">C5496 - </v>
      </c>
      <c r="D5501" s="77"/>
      <c r="E5501" s="111"/>
      <c r="F5501" s="77"/>
      <c r="G5501" s="79"/>
      <c r="H5501" s="77"/>
      <c r="I5501" s="77"/>
    </row>
    <row r="5502" spans="1:9" x14ac:dyDescent="0.25">
      <c r="A5502" s="13" t="s">
        <v>16279</v>
      </c>
      <c r="B5502" s="78"/>
      <c r="C5502" s="113" t="str">
        <f t="shared" si="86"/>
        <v xml:space="preserve">C5497 - </v>
      </c>
      <c r="D5502" s="77"/>
      <c r="E5502" s="111"/>
      <c r="F5502" s="77"/>
      <c r="G5502" s="79"/>
      <c r="H5502" s="77"/>
      <c r="I5502" s="77"/>
    </row>
    <row r="5503" spans="1:9" x14ac:dyDescent="0.25">
      <c r="A5503" s="13" t="s">
        <v>16280</v>
      </c>
      <c r="B5503" s="78"/>
      <c r="C5503" s="113" t="str">
        <f t="shared" si="86"/>
        <v xml:space="preserve">C5498 - </v>
      </c>
      <c r="D5503" s="77"/>
      <c r="E5503" s="111"/>
      <c r="F5503" s="77"/>
      <c r="G5503" s="79"/>
      <c r="H5503" s="77"/>
      <c r="I5503" s="77"/>
    </row>
    <row r="5504" spans="1:9" x14ac:dyDescent="0.25">
      <c r="A5504" s="13" t="s">
        <v>16281</v>
      </c>
      <c r="B5504" s="78"/>
      <c r="C5504" s="113" t="str">
        <f t="shared" si="86"/>
        <v xml:space="preserve">C5499 - </v>
      </c>
      <c r="D5504" s="77"/>
      <c r="E5504" s="111"/>
      <c r="F5504" s="77"/>
      <c r="G5504" s="79"/>
      <c r="H5504" s="77"/>
      <c r="I5504" s="77"/>
    </row>
    <row r="5505" spans="1:9" x14ac:dyDescent="0.25">
      <c r="A5505" s="13" t="s">
        <v>16282</v>
      </c>
      <c r="B5505" s="78"/>
      <c r="C5505" s="113" t="str">
        <f t="shared" si="86"/>
        <v xml:space="preserve">C5500 - </v>
      </c>
      <c r="D5505" s="77"/>
      <c r="E5505" s="111"/>
      <c r="F5505" s="77"/>
      <c r="G5505" s="79"/>
      <c r="H5505" s="77"/>
      <c r="I5505" s="77"/>
    </row>
    <row r="5506" spans="1:9" x14ac:dyDescent="0.25">
      <c r="A5506" s="13" t="s">
        <v>16283</v>
      </c>
      <c r="B5506" s="78"/>
      <c r="C5506" s="113" t="str">
        <f t="shared" si="86"/>
        <v xml:space="preserve">C5501 - </v>
      </c>
      <c r="D5506" s="77"/>
      <c r="E5506" s="111"/>
      <c r="F5506" s="77"/>
      <c r="G5506" s="79"/>
      <c r="H5506" s="77"/>
      <c r="I5506" s="77"/>
    </row>
    <row r="5507" spans="1:9" x14ac:dyDescent="0.25">
      <c r="A5507" s="13" t="s">
        <v>16284</v>
      </c>
      <c r="B5507" s="78"/>
      <c r="C5507" s="113" t="str">
        <f t="shared" si="86"/>
        <v xml:space="preserve">C5502 - </v>
      </c>
      <c r="D5507" s="77"/>
      <c r="E5507" s="111"/>
      <c r="F5507" s="77"/>
      <c r="G5507" s="79"/>
      <c r="H5507" s="77"/>
      <c r="I5507" s="77"/>
    </row>
    <row r="5508" spans="1:9" x14ac:dyDescent="0.25">
      <c r="A5508" s="13" t="s">
        <v>16285</v>
      </c>
      <c r="B5508" s="78"/>
      <c r="C5508" s="113" t="str">
        <f t="shared" si="86"/>
        <v xml:space="preserve">C5503 - </v>
      </c>
      <c r="D5508" s="77"/>
      <c r="E5508" s="111"/>
      <c r="F5508" s="77"/>
      <c r="G5508" s="79"/>
      <c r="H5508" s="77"/>
      <c r="I5508" s="77"/>
    </row>
    <row r="5509" spans="1:9" x14ac:dyDescent="0.25">
      <c r="A5509" s="13" t="s">
        <v>16286</v>
      </c>
      <c r="B5509" s="78"/>
      <c r="C5509" s="113" t="str">
        <f t="shared" si="86"/>
        <v xml:space="preserve">C5504 - </v>
      </c>
      <c r="D5509" s="77"/>
      <c r="E5509" s="111"/>
      <c r="F5509" s="77"/>
      <c r="G5509" s="79"/>
      <c r="H5509" s="77"/>
      <c r="I5509" s="77"/>
    </row>
    <row r="5510" spans="1:9" x14ac:dyDescent="0.25">
      <c r="A5510" s="13" t="s">
        <v>16287</v>
      </c>
      <c r="B5510" s="78"/>
      <c r="C5510" s="113" t="str">
        <f t="shared" ref="C5510:C5573" si="87">A5510&amp;" - "&amp;B5510</f>
        <v xml:space="preserve">C5505 - </v>
      </c>
      <c r="D5510" s="77"/>
      <c r="E5510" s="111"/>
      <c r="F5510" s="77"/>
      <c r="G5510" s="79"/>
      <c r="H5510" s="77"/>
      <c r="I5510" s="77"/>
    </row>
    <row r="5511" spans="1:9" x14ac:dyDescent="0.25">
      <c r="A5511" s="13" t="s">
        <v>16288</v>
      </c>
      <c r="B5511" s="78"/>
      <c r="C5511" s="113" t="str">
        <f t="shared" si="87"/>
        <v xml:space="preserve">C5506 - </v>
      </c>
      <c r="D5511" s="77"/>
      <c r="E5511" s="111"/>
      <c r="F5511" s="77"/>
      <c r="G5511" s="79"/>
      <c r="H5511" s="77"/>
      <c r="I5511" s="77"/>
    </row>
    <row r="5512" spans="1:9" x14ac:dyDescent="0.25">
      <c r="A5512" s="13" t="s">
        <v>16289</v>
      </c>
      <c r="B5512" s="78"/>
      <c r="C5512" s="113" t="str">
        <f t="shared" si="87"/>
        <v xml:space="preserve">C5507 - </v>
      </c>
      <c r="D5512" s="77"/>
      <c r="E5512" s="111"/>
      <c r="F5512" s="77"/>
      <c r="G5512" s="79"/>
      <c r="H5512" s="77"/>
      <c r="I5512" s="77"/>
    </row>
    <row r="5513" spans="1:9" x14ac:dyDescent="0.25">
      <c r="A5513" s="13" t="s">
        <v>16290</v>
      </c>
      <c r="B5513" s="78"/>
      <c r="C5513" s="113" t="str">
        <f t="shared" si="87"/>
        <v xml:space="preserve">C5508 - </v>
      </c>
      <c r="D5513" s="77"/>
      <c r="E5513" s="111"/>
      <c r="F5513" s="77"/>
      <c r="G5513" s="79"/>
      <c r="H5513" s="77"/>
      <c r="I5513" s="77"/>
    </row>
    <row r="5514" spans="1:9" x14ac:dyDescent="0.25">
      <c r="A5514" s="13" t="s">
        <v>16291</v>
      </c>
      <c r="B5514" s="78"/>
      <c r="C5514" s="113" t="str">
        <f t="shared" si="87"/>
        <v xml:space="preserve">C5509 - </v>
      </c>
      <c r="D5514" s="77"/>
      <c r="E5514" s="111"/>
      <c r="F5514" s="77"/>
      <c r="G5514" s="79"/>
      <c r="H5514" s="77"/>
      <c r="I5514" s="77"/>
    </row>
    <row r="5515" spans="1:9" x14ac:dyDescent="0.25">
      <c r="A5515" s="13" t="s">
        <v>16292</v>
      </c>
      <c r="B5515" s="78"/>
      <c r="C5515" s="113" t="str">
        <f t="shared" si="87"/>
        <v xml:space="preserve">C5510 - </v>
      </c>
      <c r="D5515" s="77"/>
      <c r="E5515" s="111"/>
      <c r="F5515" s="77"/>
      <c r="G5515" s="79"/>
      <c r="H5515" s="77"/>
      <c r="I5515" s="77"/>
    </row>
    <row r="5516" spans="1:9" x14ac:dyDescent="0.25">
      <c r="A5516" s="13" t="s">
        <v>16293</v>
      </c>
      <c r="B5516" s="78"/>
      <c r="C5516" s="113" t="str">
        <f t="shared" si="87"/>
        <v xml:space="preserve">C5511 - </v>
      </c>
      <c r="D5516" s="77"/>
      <c r="E5516" s="111"/>
      <c r="F5516" s="77"/>
      <c r="G5516" s="79"/>
      <c r="H5516" s="77"/>
      <c r="I5516" s="77"/>
    </row>
    <row r="5517" spans="1:9" x14ac:dyDescent="0.25">
      <c r="A5517" s="13" t="s">
        <v>16294</v>
      </c>
      <c r="B5517" s="78"/>
      <c r="C5517" s="113" t="str">
        <f t="shared" si="87"/>
        <v xml:space="preserve">C5512 - </v>
      </c>
      <c r="D5517" s="77"/>
      <c r="E5517" s="111"/>
      <c r="F5517" s="77"/>
      <c r="G5517" s="79"/>
      <c r="H5517" s="77"/>
      <c r="I5517" s="77"/>
    </row>
    <row r="5518" spans="1:9" x14ac:dyDescent="0.25">
      <c r="A5518" s="13" t="s">
        <v>16295</v>
      </c>
      <c r="B5518" s="78"/>
      <c r="C5518" s="113" t="str">
        <f t="shared" si="87"/>
        <v xml:space="preserve">C5513 - </v>
      </c>
      <c r="D5518" s="77"/>
      <c r="E5518" s="111"/>
      <c r="F5518" s="77"/>
      <c r="G5518" s="79"/>
      <c r="H5518" s="77"/>
      <c r="I5518" s="77"/>
    </row>
    <row r="5519" spans="1:9" x14ac:dyDescent="0.25">
      <c r="A5519" s="13" t="s">
        <v>16296</v>
      </c>
      <c r="B5519" s="78"/>
      <c r="C5519" s="113" t="str">
        <f t="shared" si="87"/>
        <v xml:space="preserve">C5514 - </v>
      </c>
      <c r="D5519" s="77"/>
      <c r="E5519" s="111"/>
      <c r="F5519" s="77"/>
      <c r="G5519" s="79"/>
      <c r="H5519" s="77"/>
      <c r="I5519" s="77"/>
    </row>
    <row r="5520" spans="1:9" x14ac:dyDescent="0.25">
      <c r="A5520" s="13" t="s">
        <v>16297</v>
      </c>
      <c r="B5520" s="78"/>
      <c r="C5520" s="113" t="str">
        <f t="shared" si="87"/>
        <v xml:space="preserve">C5515 - </v>
      </c>
      <c r="D5520" s="77"/>
      <c r="E5520" s="111"/>
      <c r="F5520" s="77"/>
      <c r="G5520" s="79"/>
      <c r="H5520" s="77"/>
      <c r="I5520" s="77"/>
    </row>
    <row r="5521" spans="1:9" x14ac:dyDescent="0.25">
      <c r="A5521" s="13" t="s">
        <v>16298</v>
      </c>
      <c r="B5521" s="78"/>
      <c r="C5521" s="113" t="str">
        <f t="shared" si="87"/>
        <v xml:space="preserve">C5516 - </v>
      </c>
      <c r="D5521" s="77"/>
      <c r="E5521" s="111"/>
      <c r="F5521" s="77"/>
      <c r="G5521" s="79"/>
      <c r="H5521" s="77"/>
      <c r="I5521" s="77"/>
    </row>
    <row r="5522" spans="1:9" x14ac:dyDescent="0.25">
      <c r="A5522" s="13" t="s">
        <v>16299</v>
      </c>
      <c r="B5522" s="78"/>
      <c r="C5522" s="113" t="str">
        <f t="shared" si="87"/>
        <v xml:space="preserve">C5517 - </v>
      </c>
      <c r="D5522" s="77"/>
      <c r="E5522" s="111"/>
      <c r="F5522" s="77"/>
      <c r="G5522" s="79"/>
      <c r="H5522" s="77"/>
      <c r="I5522" s="77"/>
    </row>
    <row r="5523" spans="1:9" x14ac:dyDescent="0.25">
      <c r="A5523" s="13" t="s">
        <v>16300</v>
      </c>
      <c r="B5523" s="78"/>
      <c r="C5523" s="113" t="str">
        <f t="shared" si="87"/>
        <v xml:space="preserve">C5518 - </v>
      </c>
      <c r="D5523" s="77"/>
      <c r="E5523" s="111"/>
      <c r="F5523" s="77"/>
      <c r="G5523" s="79"/>
      <c r="H5523" s="77"/>
      <c r="I5523" s="77"/>
    </row>
    <row r="5524" spans="1:9" x14ac:dyDescent="0.25">
      <c r="A5524" s="13" t="s">
        <v>16301</v>
      </c>
      <c r="B5524" s="78"/>
      <c r="C5524" s="113" t="str">
        <f t="shared" si="87"/>
        <v xml:space="preserve">C5519 - </v>
      </c>
      <c r="D5524" s="77"/>
      <c r="E5524" s="111"/>
      <c r="F5524" s="77"/>
      <c r="G5524" s="79"/>
      <c r="H5524" s="77"/>
      <c r="I5524" s="77"/>
    </row>
    <row r="5525" spans="1:9" x14ac:dyDescent="0.25">
      <c r="A5525" s="13" t="s">
        <v>16302</v>
      </c>
      <c r="B5525" s="78"/>
      <c r="C5525" s="113" t="str">
        <f t="shared" si="87"/>
        <v xml:space="preserve">C5520 - </v>
      </c>
      <c r="D5525" s="77"/>
      <c r="E5525" s="111"/>
      <c r="F5525" s="77"/>
      <c r="G5525" s="79"/>
      <c r="H5525" s="77"/>
      <c r="I5525" s="77"/>
    </row>
    <row r="5526" spans="1:9" x14ac:dyDescent="0.25">
      <c r="A5526" s="13" t="s">
        <v>16303</v>
      </c>
      <c r="B5526" s="78"/>
      <c r="C5526" s="113" t="str">
        <f t="shared" si="87"/>
        <v xml:space="preserve">C5521 - </v>
      </c>
      <c r="D5526" s="77"/>
      <c r="E5526" s="111"/>
      <c r="F5526" s="77"/>
      <c r="G5526" s="79"/>
      <c r="H5526" s="77"/>
      <c r="I5526" s="77"/>
    </row>
    <row r="5527" spans="1:9" x14ac:dyDescent="0.25">
      <c r="A5527" s="13" t="s">
        <v>16304</v>
      </c>
      <c r="B5527" s="78"/>
      <c r="C5527" s="113" t="str">
        <f t="shared" si="87"/>
        <v xml:space="preserve">C5522 - </v>
      </c>
      <c r="D5527" s="77"/>
      <c r="E5527" s="111"/>
      <c r="F5527" s="77"/>
      <c r="G5527" s="79"/>
      <c r="H5527" s="77"/>
      <c r="I5527" s="77"/>
    </row>
    <row r="5528" spans="1:9" x14ac:dyDescent="0.25">
      <c r="A5528" s="13" t="s">
        <v>16305</v>
      </c>
      <c r="B5528" s="78"/>
      <c r="C5528" s="113" t="str">
        <f t="shared" si="87"/>
        <v xml:space="preserve">C5523 - </v>
      </c>
      <c r="D5528" s="77"/>
      <c r="E5528" s="111"/>
      <c r="F5528" s="77"/>
      <c r="G5528" s="79"/>
      <c r="H5528" s="77"/>
      <c r="I5528" s="77"/>
    </row>
    <row r="5529" spans="1:9" x14ac:dyDescent="0.25">
      <c r="A5529" s="13" t="s">
        <v>16306</v>
      </c>
      <c r="B5529" s="78"/>
      <c r="C5529" s="113" t="str">
        <f t="shared" si="87"/>
        <v xml:space="preserve">C5524 - </v>
      </c>
      <c r="D5529" s="77"/>
      <c r="E5529" s="111"/>
      <c r="F5529" s="77"/>
      <c r="G5529" s="79"/>
      <c r="H5529" s="77"/>
      <c r="I5529" s="77"/>
    </row>
    <row r="5530" spans="1:9" x14ac:dyDescent="0.25">
      <c r="A5530" s="13" t="s">
        <v>16307</v>
      </c>
      <c r="B5530" s="78"/>
      <c r="C5530" s="113" t="str">
        <f t="shared" si="87"/>
        <v xml:space="preserve">C5525 - </v>
      </c>
      <c r="D5530" s="77"/>
      <c r="E5530" s="111"/>
      <c r="F5530" s="77"/>
      <c r="G5530" s="79"/>
      <c r="H5530" s="77"/>
      <c r="I5530" s="77"/>
    </row>
    <row r="5531" spans="1:9" x14ac:dyDescent="0.25">
      <c r="A5531" s="13" t="s">
        <v>16308</v>
      </c>
      <c r="B5531" s="78"/>
      <c r="C5531" s="113" t="str">
        <f t="shared" si="87"/>
        <v xml:space="preserve">C5526 - </v>
      </c>
      <c r="D5531" s="77"/>
      <c r="E5531" s="111"/>
      <c r="F5531" s="77"/>
      <c r="G5531" s="79"/>
      <c r="H5531" s="77"/>
      <c r="I5531" s="77"/>
    </row>
    <row r="5532" spans="1:9" x14ac:dyDescent="0.25">
      <c r="A5532" s="13" t="s">
        <v>16309</v>
      </c>
      <c r="B5532" s="78"/>
      <c r="C5532" s="113" t="str">
        <f t="shared" si="87"/>
        <v xml:space="preserve">C5527 - </v>
      </c>
      <c r="D5532" s="77"/>
      <c r="E5532" s="111"/>
      <c r="F5532" s="77"/>
      <c r="G5532" s="79"/>
      <c r="H5532" s="77"/>
      <c r="I5532" s="77"/>
    </row>
    <row r="5533" spans="1:9" x14ac:dyDescent="0.25">
      <c r="A5533" s="13" t="s">
        <v>16310</v>
      </c>
      <c r="B5533" s="78"/>
      <c r="C5533" s="113" t="str">
        <f t="shared" si="87"/>
        <v xml:space="preserve">C5528 - </v>
      </c>
      <c r="D5533" s="77"/>
      <c r="E5533" s="111"/>
      <c r="F5533" s="77"/>
      <c r="G5533" s="79"/>
      <c r="H5533" s="77"/>
      <c r="I5533" s="77"/>
    </row>
    <row r="5534" spans="1:9" x14ac:dyDescent="0.25">
      <c r="A5534" s="13" t="s">
        <v>16311</v>
      </c>
      <c r="B5534" s="78"/>
      <c r="C5534" s="113" t="str">
        <f t="shared" si="87"/>
        <v xml:space="preserve">C5529 - </v>
      </c>
      <c r="D5534" s="77"/>
      <c r="E5534" s="111"/>
      <c r="F5534" s="77"/>
      <c r="G5534" s="79"/>
      <c r="H5534" s="77"/>
      <c r="I5534" s="77"/>
    </row>
    <row r="5535" spans="1:9" x14ac:dyDescent="0.25">
      <c r="A5535" s="13" t="s">
        <v>16312</v>
      </c>
      <c r="B5535" s="78"/>
      <c r="C5535" s="113" t="str">
        <f t="shared" si="87"/>
        <v xml:space="preserve">C5530 - </v>
      </c>
      <c r="D5535" s="77"/>
      <c r="E5535" s="111"/>
      <c r="F5535" s="77"/>
      <c r="G5535" s="79"/>
      <c r="H5535" s="77"/>
      <c r="I5535" s="77"/>
    </row>
    <row r="5536" spans="1:9" x14ac:dyDescent="0.25">
      <c r="A5536" s="13" t="s">
        <v>16313</v>
      </c>
      <c r="B5536" s="78"/>
      <c r="C5536" s="113" t="str">
        <f t="shared" si="87"/>
        <v xml:space="preserve">C5531 - </v>
      </c>
      <c r="D5536" s="77"/>
      <c r="E5536" s="111"/>
      <c r="F5536" s="77"/>
      <c r="G5536" s="79"/>
      <c r="H5536" s="77"/>
      <c r="I5536" s="77"/>
    </row>
    <row r="5537" spans="1:9" x14ac:dyDescent="0.25">
      <c r="A5537" s="13" t="s">
        <v>16314</v>
      </c>
      <c r="B5537" s="78"/>
      <c r="C5537" s="113" t="str">
        <f t="shared" si="87"/>
        <v xml:space="preserve">C5532 - </v>
      </c>
      <c r="D5537" s="77"/>
      <c r="E5537" s="111"/>
      <c r="F5537" s="77"/>
      <c r="G5537" s="79"/>
      <c r="H5537" s="77"/>
      <c r="I5537" s="77"/>
    </row>
    <row r="5538" spans="1:9" x14ac:dyDescent="0.25">
      <c r="A5538" s="13" t="s">
        <v>16315</v>
      </c>
      <c r="B5538" s="78"/>
      <c r="C5538" s="113" t="str">
        <f t="shared" si="87"/>
        <v xml:space="preserve">C5533 - </v>
      </c>
      <c r="D5538" s="77"/>
      <c r="E5538" s="111"/>
      <c r="F5538" s="77"/>
      <c r="G5538" s="79"/>
      <c r="H5538" s="77"/>
      <c r="I5538" s="77"/>
    </row>
    <row r="5539" spans="1:9" x14ac:dyDescent="0.25">
      <c r="A5539" s="13" t="s">
        <v>16316</v>
      </c>
      <c r="B5539" s="78"/>
      <c r="C5539" s="113" t="str">
        <f t="shared" si="87"/>
        <v xml:space="preserve">C5534 - </v>
      </c>
      <c r="D5539" s="77"/>
      <c r="E5539" s="111"/>
      <c r="F5539" s="77"/>
      <c r="G5539" s="79"/>
      <c r="H5539" s="77"/>
      <c r="I5539" s="77"/>
    </row>
    <row r="5540" spans="1:9" x14ac:dyDescent="0.25">
      <c r="A5540" s="13" t="s">
        <v>16317</v>
      </c>
      <c r="B5540" s="78"/>
      <c r="C5540" s="113" t="str">
        <f t="shared" si="87"/>
        <v xml:space="preserve">C5535 - </v>
      </c>
      <c r="D5540" s="77"/>
      <c r="E5540" s="111"/>
      <c r="F5540" s="77"/>
      <c r="G5540" s="79"/>
      <c r="H5540" s="77"/>
      <c r="I5540" s="77"/>
    </row>
    <row r="5541" spans="1:9" x14ac:dyDescent="0.25">
      <c r="A5541" s="13" t="s">
        <v>16318</v>
      </c>
      <c r="B5541" s="78"/>
      <c r="C5541" s="113" t="str">
        <f t="shared" si="87"/>
        <v xml:space="preserve">C5536 - </v>
      </c>
      <c r="D5541" s="77"/>
      <c r="E5541" s="111"/>
      <c r="F5541" s="77"/>
      <c r="G5541" s="79"/>
      <c r="H5541" s="77"/>
      <c r="I5541" s="77"/>
    </row>
    <row r="5542" spans="1:9" x14ac:dyDescent="0.25">
      <c r="A5542" s="13" t="s">
        <v>16319</v>
      </c>
      <c r="B5542" s="78"/>
      <c r="C5542" s="113" t="str">
        <f t="shared" si="87"/>
        <v xml:space="preserve">C5537 - </v>
      </c>
      <c r="D5542" s="77"/>
      <c r="E5542" s="111"/>
      <c r="F5542" s="77"/>
      <c r="G5542" s="79"/>
      <c r="H5542" s="77"/>
      <c r="I5542" s="77"/>
    </row>
    <row r="5543" spans="1:9" x14ac:dyDescent="0.25">
      <c r="A5543" s="13" t="s">
        <v>16320</v>
      </c>
      <c r="B5543" s="78"/>
      <c r="C5543" s="113" t="str">
        <f t="shared" si="87"/>
        <v xml:space="preserve">C5538 - </v>
      </c>
      <c r="D5543" s="77"/>
      <c r="E5543" s="111"/>
      <c r="F5543" s="77"/>
      <c r="G5543" s="79"/>
      <c r="H5543" s="77"/>
      <c r="I5543" s="77"/>
    </row>
    <row r="5544" spans="1:9" x14ac:dyDescent="0.25">
      <c r="A5544" s="13" t="s">
        <v>16321</v>
      </c>
      <c r="B5544" s="78"/>
      <c r="C5544" s="113" t="str">
        <f t="shared" si="87"/>
        <v xml:space="preserve">C5539 - </v>
      </c>
      <c r="D5544" s="77"/>
      <c r="E5544" s="111"/>
      <c r="F5544" s="77"/>
      <c r="G5544" s="79"/>
      <c r="H5544" s="77"/>
      <c r="I5544" s="77"/>
    </row>
    <row r="5545" spans="1:9" x14ac:dyDescent="0.25">
      <c r="A5545" s="13" t="s">
        <v>16322</v>
      </c>
      <c r="B5545" s="78"/>
      <c r="C5545" s="113" t="str">
        <f t="shared" si="87"/>
        <v xml:space="preserve">C5540 - </v>
      </c>
      <c r="D5545" s="77"/>
      <c r="E5545" s="111"/>
      <c r="F5545" s="77"/>
      <c r="G5545" s="79"/>
      <c r="H5545" s="77"/>
      <c r="I5545" s="77"/>
    </row>
    <row r="5546" spans="1:9" x14ac:dyDescent="0.25">
      <c r="A5546" s="13" t="s">
        <v>16323</v>
      </c>
      <c r="B5546" s="78"/>
      <c r="C5546" s="113" t="str">
        <f t="shared" si="87"/>
        <v xml:space="preserve">C5541 - </v>
      </c>
      <c r="D5546" s="77"/>
      <c r="E5546" s="111"/>
      <c r="F5546" s="77"/>
      <c r="G5546" s="79"/>
      <c r="H5546" s="77"/>
      <c r="I5546" s="77"/>
    </row>
    <row r="5547" spans="1:9" x14ac:dyDescent="0.25">
      <c r="A5547" s="13" t="s">
        <v>16324</v>
      </c>
      <c r="B5547" s="78"/>
      <c r="C5547" s="113" t="str">
        <f t="shared" si="87"/>
        <v xml:space="preserve">C5542 - </v>
      </c>
      <c r="D5547" s="77"/>
      <c r="E5547" s="111"/>
      <c r="F5547" s="77"/>
      <c r="G5547" s="79"/>
      <c r="H5547" s="77"/>
      <c r="I5547" s="77"/>
    </row>
    <row r="5548" spans="1:9" x14ac:dyDescent="0.25">
      <c r="A5548" s="13" t="s">
        <v>16325</v>
      </c>
      <c r="B5548" s="78"/>
      <c r="C5548" s="113" t="str">
        <f t="shared" si="87"/>
        <v xml:space="preserve">C5543 - </v>
      </c>
      <c r="D5548" s="77"/>
      <c r="E5548" s="111"/>
      <c r="F5548" s="77"/>
      <c r="G5548" s="79"/>
      <c r="H5548" s="77"/>
      <c r="I5548" s="77"/>
    </row>
    <row r="5549" spans="1:9" x14ac:dyDescent="0.25">
      <c r="A5549" s="13" t="s">
        <v>16326</v>
      </c>
      <c r="B5549" s="78"/>
      <c r="C5549" s="113" t="str">
        <f t="shared" si="87"/>
        <v xml:space="preserve">C5544 - </v>
      </c>
      <c r="D5549" s="77"/>
      <c r="E5549" s="111"/>
      <c r="F5549" s="77"/>
      <c r="G5549" s="79"/>
      <c r="H5549" s="77"/>
      <c r="I5549" s="77"/>
    </row>
    <row r="5550" spans="1:9" x14ac:dyDescent="0.25">
      <c r="A5550" s="13" t="s">
        <v>16327</v>
      </c>
      <c r="B5550" s="78"/>
      <c r="C5550" s="113" t="str">
        <f t="shared" si="87"/>
        <v xml:space="preserve">C5545 - </v>
      </c>
      <c r="D5550" s="77"/>
      <c r="E5550" s="111"/>
      <c r="F5550" s="77"/>
      <c r="G5550" s="79"/>
      <c r="H5550" s="77"/>
      <c r="I5550" s="77"/>
    </row>
    <row r="5551" spans="1:9" x14ac:dyDescent="0.25">
      <c r="A5551" s="13" t="s">
        <v>16328</v>
      </c>
      <c r="B5551" s="78"/>
      <c r="C5551" s="113" t="str">
        <f t="shared" si="87"/>
        <v xml:space="preserve">C5546 - </v>
      </c>
      <c r="D5551" s="77"/>
      <c r="E5551" s="111"/>
      <c r="F5551" s="77"/>
      <c r="G5551" s="79"/>
      <c r="H5551" s="77"/>
      <c r="I5551" s="77"/>
    </row>
    <row r="5552" spans="1:9" x14ac:dyDescent="0.25">
      <c r="A5552" s="13" t="s">
        <v>16329</v>
      </c>
      <c r="B5552" s="78"/>
      <c r="C5552" s="113" t="str">
        <f t="shared" si="87"/>
        <v xml:space="preserve">C5547 - </v>
      </c>
      <c r="D5552" s="77"/>
      <c r="E5552" s="111"/>
      <c r="F5552" s="77"/>
      <c r="G5552" s="79"/>
      <c r="H5552" s="77"/>
      <c r="I5552" s="77"/>
    </row>
    <row r="5553" spans="1:9" x14ac:dyDescent="0.25">
      <c r="A5553" s="13" t="s">
        <v>16330</v>
      </c>
      <c r="B5553" s="78"/>
      <c r="C5553" s="113" t="str">
        <f t="shared" si="87"/>
        <v xml:space="preserve">C5548 - </v>
      </c>
      <c r="D5553" s="77"/>
      <c r="E5553" s="111"/>
      <c r="F5553" s="77"/>
      <c r="G5553" s="79"/>
      <c r="H5553" s="77"/>
      <c r="I5553" s="77"/>
    </row>
    <row r="5554" spans="1:9" x14ac:dyDescent="0.25">
      <c r="A5554" s="13" t="s">
        <v>16331</v>
      </c>
      <c r="B5554" s="78"/>
      <c r="C5554" s="113" t="str">
        <f t="shared" si="87"/>
        <v xml:space="preserve">C5549 - </v>
      </c>
      <c r="D5554" s="77"/>
      <c r="E5554" s="111"/>
      <c r="F5554" s="77"/>
      <c r="G5554" s="79"/>
      <c r="H5554" s="77"/>
      <c r="I5554" s="77"/>
    </row>
    <row r="5555" spans="1:9" x14ac:dyDescent="0.25">
      <c r="A5555" s="13" t="s">
        <v>16332</v>
      </c>
      <c r="B5555" s="78"/>
      <c r="C5555" s="113" t="str">
        <f t="shared" si="87"/>
        <v xml:space="preserve">C5550 - </v>
      </c>
      <c r="D5555" s="77"/>
      <c r="E5555" s="111"/>
      <c r="F5555" s="77"/>
      <c r="G5555" s="79"/>
      <c r="H5555" s="77"/>
      <c r="I5555" s="77"/>
    </row>
    <row r="5556" spans="1:9" x14ac:dyDescent="0.25">
      <c r="A5556" s="13" t="s">
        <v>16333</v>
      </c>
      <c r="B5556" s="78"/>
      <c r="C5556" s="113" t="str">
        <f t="shared" si="87"/>
        <v xml:space="preserve">C5551 - </v>
      </c>
      <c r="D5556" s="77"/>
      <c r="E5556" s="111"/>
      <c r="F5556" s="77"/>
      <c r="G5556" s="79"/>
      <c r="H5556" s="77"/>
      <c r="I5556" s="77"/>
    </row>
    <row r="5557" spans="1:9" x14ac:dyDescent="0.25">
      <c r="A5557" s="13" t="s">
        <v>16334</v>
      </c>
      <c r="B5557" s="78"/>
      <c r="C5557" s="113" t="str">
        <f t="shared" si="87"/>
        <v xml:space="preserve">C5552 - </v>
      </c>
      <c r="D5557" s="77"/>
      <c r="E5557" s="111"/>
      <c r="F5557" s="77"/>
      <c r="G5557" s="79"/>
      <c r="H5557" s="77"/>
      <c r="I5557" s="77"/>
    </row>
    <row r="5558" spans="1:9" x14ac:dyDescent="0.25">
      <c r="A5558" s="13" t="s">
        <v>16335</v>
      </c>
      <c r="B5558" s="78"/>
      <c r="C5558" s="113" t="str">
        <f t="shared" si="87"/>
        <v xml:space="preserve">C5553 - </v>
      </c>
      <c r="D5558" s="77"/>
      <c r="E5558" s="111"/>
      <c r="F5558" s="77"/>
      <c r="G5558" s="79"/>
      <c r="H5558" s="77"/>
      <c r="I5558" s="77"/>
    </row>
    <row r="5559" spans="1:9" x14ac:dyDescent="0.25">
      <c r="A5559" s="13" t="s">
        <v>16336</v>
      </c>
      <c r="B5559" s="78"/>
      <c r="C5559" s="113" t="str">
        <f t="shared" si="87"/>
        <v xml:space="preserve">C5554 - </v>
      </c>
      <c r="D5559" s="77"/>
      <c r="E5559" s="111"/>
      <c r="F5559" s="77"/>
      <c r="G5559" s="79"/>
      <c r="H5559" s="77"/>
      <c r="I5559" s="77"/>
    </row>
    <row r="5560" spans="1:9" x14ac:dyDescent="0.25">
      <c r="A5560" s="13" t="s">
        <v>16337</v>
      </c>
      <c r="B5560" s="78"/>
      <c r="C5560" s="113" t="str">
        <f t="shared" si="87"/>
        <v xml:space="preserve">C5555 - </v>
      </c>
      <c r="D5560" s="77"/>
      <c r="E5560" s="111"/>
      <c r="F5560" s="77"/>
      <c r="G5560" s="79"/>
      <c r="H5560" s="77"/>
      <c r="I5560" s="77"/>
    </row>
    <row r="5561" spans="1:9" x14ac:dyDescent="0.25">
      <c r="A5561" s="13" t="s">
        <v>16338</v>
      </c>
      <c r="B5561" s="78"/>
      <c r="C5561" s="113" t="str">
        <f t="shared" si="87"/>
        <v xml:space="preserve">C5556 - </v>
      </c>
      <c r="D5561" s="77"/>
      <c r="E5561" s="111"/>
      <c r="F5561" s="77"/>
      <c r="G5561" s="79"/>
      <c r="H5561" s="77"/>
      <c r="I5561" s="77"/>
    </row>
    <row r="5562" spans="1:9" x14ac:dyDescent="0.25">
      <c r="A5562" s="13" t="s">
        <v>16339</v>
      </c>
      <c r="B5562" s="78"/>
      <c r="C5562" s="113" t="str">
        <f t="shared" si="87"/>
        <v xml:space="preserve">C5557 - </v>
      </c>
      <c r="D5562" s="77"/>
      <c r="E5562" s="111"/>
      <c r="F5562" s="77"/>
      <c r="G5562" s="79"/>
      <c r="H5562" s="77"/>
      <c r="I5562" s="77"/>
    </row>
    <row r="5563" spans="1:9" x14ac:dyDescent="0.25">
      <c r="A5563" s="13" t="s">
        <v>16340</v>
      </c>
      <c r="B5563" s="78"/>
      <c r="C5563" s="113" t="str">
        <f t="shared" si="87"/>
        <v xml:space="preserve">C5558 - </v>
      </c>
      <c r="D5563" s="77"/>
      <c r="E5563" s="111"/>
      <c r="F5563" s="77"/>
      <c r="G5563" s="79"/>
      <c r="H5563" s="77"/>
      <c r="I5563" s="77"/>
    </row>
    <row r="5564" spans="1:9" x14ac:dyDescent="0.25">
      <c r="A5564" s="13" t="s">
        <v>16341</v>
      </c>
      <c r="B5564" s="78"/>
      <c r="C5564" s="113" t="str">
        <f t="shared" si="87"/>
        <v xml:space="preserve">C5559 - </v>
      </c>
      <c r="D5564" s="77"/>
      <c r="E5564" s="111"/>
      <c r="F5564" s="77"/>
      <c r="G5564" s="79"/>
      <c r="H5564" s="77"/>
      <c r="I5564" s="77"/>
    </row>
    <row r="5565" spans="1:9" x14ac:dyDescent="0.25">
      <c r="A5565" s="13" t="s">
        <v>16342</v>
      </c>
      <c r="B5565" s="78"/>
      <c r="C5565" s="113" t="str">
        <f t="shared" si="87"/>
        <v xml:space="preserve">C5560 - </v>
      </c>
      <c r="D5565" s="77"/>
      <c r="E5565" s="111"/>
      <c r="F5565" s="77"/>
      <c r="G5565" s="79"/>
      <c r="H5565" s="77"/>
      <c r="I5565" s="77"/>
    </row>
    <row r="5566" spans="1:9" x14ac:dyDescent="0.25">
      <c r="A5566" s="13" t="s">
        <v>16343</v>
      </c>
      <c r="B5566" s="78"/>
      <c r="C5566" s="113" t="str">
        <f t="shared" si="87"/>
        <v xml:space="preserve">C5561 - </v>
      </c>
      <c r="D5566" s="77"/>
      <c r="E5566" s="111"/>
      <c r="F5566" s="77"/>
      <c r="G5566" s="79"/>
      <c r="H5566" s="77"/>
      <c r="I5566" s="77"/>
    </row>
    <row r="5567" spans="1:9" x14ac:dyDescent="0.25">
      <c r="A5567" s="13" t="s">
        <v>16344</v>
      </c>
      <c r="B5567" s="78"/>
      <c r="C5567" s="113" t="str">
        <f t="shared" si="87"/>
        <v xml:space="preserve">C5562 - </v>
      </c>
      <c r="D5567" s="77"/>
      <c r="E5567" s="111"/>
      <c r="F5567" s="77"/>
      <c r="G5567" s="79"/>
      <c r="H5567" s="77"/>
      <c r="I5567" s="77"/>
    </row>
    <row r="5568" spans="1:9" x14ac:dyDescent="0.25">
      <c r="A5568" s="13" t="s">
        <v>16345</v>
      </c>
      <c r="B5568" s="78"/>
      <c r="C5568" s="113" t="str">
        <f t="shared" si="87"/>
        <v xml:space="preserve">C5563 - </v>
      </c>
      <c r="D5568" s="77"/>
      <c r="E5568" s="111"/>
      <c r="F5568" s="77"/>
      <c r="G5568" s="79"/>
      <c r="H5568" s="77"/>
      <c r="I5568" s="77"/>
    </row>
    <row r="5569" spans="1:9" x14ac:dyDescent="0.25">
      <c r="A5569" s="13" t="s">
        <v>16346</v>
      </c>
      <c r="B5569" s="78"/>
      <c r="C5569" s="113" t="str">
        <f t="shared" si="87"/>
        <v xml:space="preserve">C5564 - </v>
      </c>
      <c r="D5569" s="77"/>
      <c r="E5569" s="111"/>
      <c r="F5569" s="77"/>
      <c r="G5569" s="79"/>
      <c r="H5569" s="77"/>
      <c r="I5569" s="77"/>
    </row>
    <row r="5570" spans="1:9" x14ac:dyDescent="0.25">
      <c r="A5570" s="13" t="s">
        <v>16347</v>
      </c>
      <c r="B5570" s="78"/>
      <c r="C5570" s="113" t="str">
        <f t="shared" si="87"/>
        <v xml:space="preserve">C5565 - </v>
      </c>
      <c r="D5570" s="77"/>
      <c r="E5570" s="111"/>
      <c r="F5570" s="77"/>
      <c r="G5570" s="79"/>
      <c r="H5570" s="77"/>
      <c r="I5570" s="77"/>
    </row>
    <row r="5571" spans="1:9" x14ac:dyDescent="0.25">
      <c r="A5571" s="13" t="s">
        <v>16348</v>
      </c>
      <c r="B5571" s="78"/>
      <c r="C5571" s="113" t="str">
        <f t="shared" si="87"/>
        <v xml:space="preserve">C5566 - </v>
      </c>
      <c r="D5571" s="77"/>
      <c r="E5571" s="111"/>
      <c r="F5571" s="77"/>
      <c r="G5571" s="79"/>
      <c r="H5571" s="77"/>
      <c r="I5571" s="77"/>
    </row>
    <row r="5572" spans="1:9" x14ac:dyDescent="0.25">
      <c r="A5572" s="13" t="s">
        <v>16349</v>
      </c>
      <c r="B5572" s="78"/>
      <c r="C5572" s="113" t="str">
        <f t="shared" si="87"/>
        <v xml:space="preserve">C5567 - </v>
      </c>
      <c r="D5572" s="77"/>
      <c r="E5572" s="111"/>
      <c r="F5572" s="77"/>
      <c r="G5572" s="79"/>
      <c r="H5572" s="77"/>
      <c r="I5572" s="77"/>
    </row>
    <row r="5573" spans="1:9" x14ac:dyDescent="0.25">
      <c r="A5573" s="13" t="s">
        <v>16350</v>
      </c>
      <c r="B5573" s="78"/>
      <c r="C5573" s="113" t="str">
        <f t="shared" si="87"/>
        <v xml:space="preserve">C5568 - </v>
      </c>
      <c r="D5573" s="77"/>
      <c r="E5573" s="111"/>
      <c r="F5573" s="77"/>
      <c r="G5573" s="79"/>
      <c r="H5573" s="77"/>
      <c r="I5573" s="77"/>
    </row>
    <row r="5574" spans="1:9" x14ac:dyDescent="0.25">
      <c r="A5574" s="13" t="s">
        <v>16351</v>
      </c>
      <c r="B5574" s="78"/>
      <c r="C5574" s="113" t="str">
        <f t="shared" ref="C5574:C5637" si="88">A5574&amp;" - "&amp;B5574</f>
        <v xml:space="preserve">C5569 - </v>
      </c>
      <c r="D5574" s="77"/>
      <c r="E5574" s="111"/>
      <c r="F5574" s="77"/>
      <c r="G5574" s="79"/>
      <c r="H5574" s="77"/>
      <c r="I5574" s="77"/>
    </row>
    <row r="5575" spans="1:9" x14ac:dyDescent="0.25">
      <c r="A5575" s="13" t="s">
        <v>16352</v>
      </c>
      <c r="B5575" s="78"/>
      <c r="C5575" s="113" t="str">
        <f t="shared" si="88"/>
        <v xml:space="preserve">C5570 - </v>
      </c>
      <c r="D5575" s="77"/>
      <c r="E5575" s="111"/>
      <c r="F5575" s="77"/>
      <c r="G5575" s="79"/>
      <c r="H5575" s="77"/>
      <c r="I5575" s="77"/>
    </row>
    <row r="5576" spans="1:9" x14ac:dyDescent="0.25">
      <c r="A5576" s="13" t="s">
        <v>16353</v>
      </c>
      <c r="B5576" s="78"/>
      <c r="C5576" s="113" t="str">
        <f t="shared" si="88"/>
        <v xml:space="preserve">C5571 - </v>
      </c>
      <c r="D5576" s="77"/>
      <c r="E5576" s="111"/>
      <c r="F5576" s="77"/>
      <c r="G5576" s="79"/>
      <c r="H5576" s="77"/>
      <c r="I5576" s="77"/>
    </row>
    <row r="5577" spans="1:9" x14ac:dyDescent="0.25">
      <c r="A5577" s="13" t="s">
        <v>16354</v>
      </c>
      <c r="B5577" s="78"/>
      <c r="C5577" s="113" t="str">
        <f t="shared" si="88"/>
        <v xml:space="preserve">C5572 - </v>
      </c>
      <c r="D5577" s="77"/>
      <c r="E5577" s="111"/>
      <c r="F5577" s="77"/>
      <c r="G5577" s="79"/>
      <c r="H5577" s="77"/>
      <c r="I5577" s="77"/>
    </row>
    <row r="5578" spans="1:9" x14ac:dyDescent="0.25">
      <c r="A5578" s="13" t="s">
        <v>16355</v>
      </c>
      <c r="B5578" s="78"/>
      <c r="C5578" s="113" t="str">
        <f t="shared" si="88"/>
        <v xml:space="preserve">C5573 - </v>
      </c>
      <c r="D5578" s="77"/>
      <c r="E5578" s="111"/>
      <c r="F5578" s="77"/>
      <c r="G5578" s="79"/>
      <c r="H5578" s="77"/>
      <c r="I5578" s="77"/>
    </row>
    <row r="5579" spans="1:9" x14ac:dyDescent="0.25">
      <c r="A5579" s="13" t="s">
        <v>16356</v>
      </c>
      <c r="B5579" s="78"/>
      <c r="C5579" s="113" t="str">
        <f t="shared" si="88"/>
        <v xml:space="preserve">C5574 - </v>
      </c>
      <c r="D5579" s="77"/>
      <c r="E5579" s="111"/>
      <c r="F5579" s="77"/>
      <c r="G5579" s="79"/>
      <c r="H5579" s="77"/>
      <c r="I5579" s="77"/>
    </row>
    <row r="5580" spans="1:9" x14ac:dyDescent="0.25">
      <c r="A5580" s="13" t="s">
        <v>16357</v>
      </c>
      <c r="B5580" s="78"/>
      <c r="C5580" s="113" t="str">
        <f t="shared" si="88"/>
        <v xml:space="preserve">C5575 - </v>
      </c>
      <c r="D5580" s="77"/>
      <c r="E5580" s="111"/>
      <c r="F5580" s="77"/>
      <c r="G5580" s="79"/>
      <c r="H5580" s="77"/>
      <c r="I5580" s="77"/>
    </row>
    <row r="5581" spans="1:9" x14ac:dyDescent="0.25">
      <c r="A5581" s="13" t="s">
        <v>16358</v>
      </c>
      <c r="B5581" s="78"/>
      <c r="C5581" s="113" t="str">
        <f t="shared" si="88"/>
        <v xml:space="preserve">C5576 - </v>
      </c>
      <c r="D5581" s="77"/>
      <c r="E5581" s="111"/>
      <c r="F5581" s="77"/>
      <c r="G5581" s="79"/>
      <c r="H5581" s="77"/>
      <c r="I5581" s="77"/>
    </row>
    <row r="5582" spans="1:9" x14ac:dyDescent="0.25">
      <c r="A5582" s="13" t="s">
        <v>16359</v>
      </c>
      <c r="B5582" s="78"/>
      <c r="C5582" s="113" t="str">
        <f t="shared" si="88"/>
        <v xml:space="preserve">C5577 - </v>
      </c>
      <c r="D5582" s="77"/>
      <c r="E5582" s="111"/>
      <c r="F5582" s="77"/>
      <c r="G5582" s="79"/>
      <c r="H5582" s="77"/>
      <c r="I5582" s="77"/>
    </row>
    <row r="5583" spans="1:9" x14ac:dyDescent="0.25">
      <c r="A5583" s="13" t="s">
        <v>16360</v>
      </c>
      <c r="B5583" s="78"/>
      <c r="C5583" s="113" t="str">
        <f t="shared" si="88"/>
        <v xml:space="preserve">C5578 - </v>
      </c>
      <c r="D5583" s="77"/>
      <c r="E5583" s="111"/>
      <c r="F5583" s="77"/>
      <c r="G5583" s="79"/>
      <c r="H5583" s="77"/>
      <c r="I5583" s="77"/>
    </row>
    <row r="5584" spans="1:9" x14ac:dyDescent="0.25">
      <c r="A5584" s="13" t="s">
        <v>16361</v>
      </c>
      <c r="B5584" s="78"/>
      <c r="C5584" s="113" t="str">
        <f t="shared" si="88"/>
        <v xml:space="preserve">C5579 - </v>
      </c>
      <c r="D5584" s="77"/>
      <c r="E5584" s="111"/>
      <c r="F5584" s="77"/>
      <c r="G5584" s="79"/>
      <c r="H5584" s="77"/>
      <c r="I5584" s="77"/>
    </row>
    <row r="5585" spans="1:9" x14ac:dyDescent="0.25">
      <c r="A5585" s="13" t="s">
        <v>16362</v>
      </c>
      <c r="B5585" s="78"/>
      <c r="C5585" s="113" t="str">
        <f t="shared" si="88"/>
        <v xml:space="preserve">C5580 - </v>
      </c>
      <c r="D5585" s="77"/>
      <c r="E5585" s="111"/>
      <c r="F5585" s="77"/>
      <c r="G5585" s="79"/>
      <c r="H5585" s="77"/>
      <c r="I5585" s="77"/>
    </row>
    <row r="5586" spans="1:9" x14ac:dyDescent="0.25">
      <c r="A5586" s="13" t="s">
        <v>16363</v>
      </c>
      <c r="B5586" s="78"/>
      <c r="C5586" s="113" t="str">
        <f t="shared" si="88"/>
        <v xml:space="preserve">C5581 - </v>
      </c>
      <c r="D5586" s="77"/>
      <c r="E5586" s="111"/>
      <c r="F5586" s="77"/>
      <c r="G5586" s="79"/>
      <c r="H5586" s="77"/>
      <c r="I5586" s="77"/>
    </row>
    <row r="5587" spans="1:9" x14ac:dyDescent="0.25">
      <c r="A5587" s="13" t="s">
        <v>16364</v>
      </c>
      <c r="B5587" s="78"/>
      <c r="C5587" s="113" t="str">
        <f t="shared" si="88"/>
        <v xml:space="preserve">C5582 - </v>
      </c>
      <c r="D5587" s="77"/>
      <c r="E5587" s="111"/>
      <c r="F5587" s="77"/>
      <c r="G5587" s="79"/>
      <c r="H5587" s="77"/>
      <c r="I5587" s="77"/>
    </row>
    <row r="5588" spans="1:9" x14ac:dyDescent="0.25">
      <c r="A5588" s="13" t="s">
        <v>16365</v>
      </c>
      <c r="B5588" s="78"/>
      <c r="C5588" s="113" t="str">
        <f t="shared" si="88"/>
        <v xml:space="preserve">C5583 - </v>
      </c>
      <c r="D5588" s="77"/>
      <c r="E5588" s="111"/>
      <c r="F5588" s="77"/>
      <c r="G5588" s="79"/>
      <c r="H5588" s="77"/>
      <c r="I5588" s="77"/>
    </row>
    <row r="5589" spans="1:9" x14ac:dyDescent="0.25">
      <c r="A5589" s="13" t="s">
        <v>16366</v>
      </c>
      <c r="B5589" s="78"/>
      <c r="C5589" s="113" t="str">
        <f t="shared" si="88"/>
        <v xml:space="preserve">C5584 - </v>
      </c>
      <c r="D5589" s="77"/>
      <c r="E5589" s="111"/>
      <c r="F5589" s="77"/>
      <c r="G5589" s="79"/>
      <c r="H5589" s="77"/>
      <c r="I5589" s="77"/>
    </row>
    <row r="5590" spans="1:9" x14ac:dyDescent="0.25">
      <c r="A5590" s="13" t="s">
        <v>16367</v>
      </c>
      <c r="B5590" s="78"/>
      <c r="C5590" s="113" t="str">
        <f t="shared" si="88"/>
        <v xml:space="preserve">C5585 - </v>
      </c>
      <c r="D5590" s="77"/>
      <c r="E5590" s="111"/>
      <c r="F5590" s="77"/>
      <c r="G5590" s="79"/>
      <c r="H5590" s="77"/>
      <c r="I5590" s="77"/>
    </row>
    <row r="5591" spans="1:9" x14ac:dyDescent="0.25">
      <c r="A5591" s="13" t="s">
        <v>16368</v>
      </c>
      <c r="B5591" s="78"/>
      <c r="C5591" s="113" t="str">
        <f t="shared" si="88"/>
        <v xml:space="preserve">C5586 - </v>
      </c>
      <c r="D5591" s="77"/>
      <c r="E5591" s="111"/>
      <c r="F5591" s="77"/>
      <c r="G5591" s="79"/>
      <c r="H5591" s="77"/>
      <c r="I5591" s="77"/>
    </row>
    <row r="5592" spans="1:9" x14ac:dyDescent="0.25">
      <c r="A5592" s="13" t="s">
        <v>16369</v>
      </c>
      <c r="B5592" s="78"/>
      <c r="C5592" s="113" t="str">
        <f t="shared" si="88"/>
        <v xml:space="preserve">C5587 - </v>
      </c>
      <c r="D5592" s="77"/>
      <c r="E5592" s="111"/>
      <c r="F5592" s="77"/>
      <c r="G5592" s="79"/>
      <c r="H5592" s="77"/>
      <c r="I5592" s="77"/>
    </row>
    <row r="5593" spans="1:9" x14ac:dyDescent="0.25">
      <c r="A5593" s="13" t="s">
        <v>16370</v>
      </c>
      <c r="B5593" s="78"/>
      <c r="C5593" s="113" t="str">
        <f t="shared" si="88"/>
        <v xml:space="preserve">C5588 - </v>
      </c>
      <c r="D5593" s="77"/>
      <c r="E5593" s="111"/>
      <c r="F5593" s="77"/>
      <c r="G5593" s="79"/>
      <c r="H5593" s="77"/>
      <c r="I5593" s="77"/>
    </row>
    <row r="5594" spans="1:9" x14ac:dyDescent="0.25">
      <c r="A5594" s="13" t="s">
        <v>16371</v>
      </c>
      <c r="B5594" s="78"/>
      <c r="C5594" s="113" t="str">
        <f t="shared" si="88"/>
        <v xml:space="preserve">C5589 - </v>
      </c>
      <c r="D5594" s="77"/>
      <c r="E5594" s="111"/>
      <c r="F5594" s="77"/>
      <c r="G5594" s="79"/>
      <c r="H5594" s="77"/>
      <c r="I5594" s="77"/>
    </row>
    <row r="5595" spans="1:9" x14ac:dyDescent="0.25">
      <c r="A5595" s="13" t="s">
        <v>16372</v>
      </c>
      <c r="B5595" s="78"/>
      <c r="C5595" s="113" t="str">
        <f t="shared" si="88"/>
        <v xml:space="preserve">C5590 - </v>
      </c>
      <c r="D5595" s="77"/>
      <c r="E5595" s="111"/>
      <c r="F5595" s="77"/>
      <c r="G5595" s="79"/>
      <c r="H5595" s="77"/>
      <c r="I5595" s="77"/>
    </row>
    <row r="5596" spans="1:9" x14ac:dyDescent="0.25">
      <c r="A5596" s="13" t="s">
        <v>16373</v>
      </c>
      <c r="B5596" s="78"/>
      <c r="C5596" s="113" t="str">
        <f t="shared" si="88"/>
        <v xml:space="preserve">C5591 - </v>
      </c>
      <c r="D5596" s="77"/>
      <c r="E5596" s="111"/>
      <c r="F5596" s="77"/>
      <c r="G5596" s="79"/>
      <c r="H5596" s="77"/>
      <c r="I5596" s="77"/>
    </row>
    <row r="5597" spans="1:9" x14ac:dyDescent="0.25">
      <c r="A5597" s="13" t="s">
        <v>16374</v>
      </c>
      <c r="B5597" s="78"/>
      <c r="C5597" s="113" t="str">
        <f t="shared" si="88"/>
        <v xml:space="preserve">C5592 - </v>
      </c>
      <c r="D5597" s="77"/>
      <c r="E5597" s="111"/>
      <c r="F5597" s="77"/>
      <c r="G5597" s="79"/>
      <c r="H5597" s="77"/>
      <c r="I5597" s="77"/>
    </row>
    <row r="5598" spans="1:9" x14ac:dyDescent="0.25">
      <c r="A5598" s="13" t="s">
        <v>16375</v>
      </c>
      <c r="B5598" s="78"/>
      <c r="C5598" s="113" t="str">
        <f t="shared" si="88"/>
        <v xml:space="preserve">C5593 - </v>
      </c>
      <c r="D5598" s="77"/>
      <c r="E5598" s="111"/>
      <c r="F5598" s="77"/>
      <c r="G5598" s="79"/>
      <c r="H5598" s="77"/>
      <c r="I5598" s="77"/>
    </row>
    <row r="5599" spans="1:9" x14ac:dyDescent="0.25">
      <c r="A5599" s="13" t="s">
        <v>16376</v>
      </c>
      <c r="B5599" s="78"/>
      <c r="C5599" s="113" t="str">
        <f t="shared" si="88"/>
        <v xml:space="preserve">C5594 - </v>
      </c>
      <c r="D5599" s="77"/>
      <c r="E5599" s="111"/>
      <c r="F5599" s="77"/>
      <c r="G5599" s="79"/>
      <c r="H5599" s="77"/>
      <c r="I5599" s="77"/>
    </row>
    <row r="5600" spans="1:9" x14ac:dyDescent="0.25">
      <c r="A5600" s="13" t="s">
        <v>16377</v>
      </c>
      <c r="B5600" s="78"/>
      <c r="C5600" s="113" t="str">
        <f t="shared" si="88"/>
        <v xml:space="preserve">C5595 - </v>
      </c>
      <c r="D5600" s="77"/>
      <c r="E5600" s="111"/>
      <c r="F5600" s="77"/>
      <c r="G5600" s="79"/>
      <c r="H5600" s="77"/>
      <c r="I5600" s="77"/>
    </row>
    <row r="5601" spans="1:9" x14ac:dyDescent="0.25">
      <c r="A5601" s="13" t="s">
        <v>16378</v>
      </c>
      <c r="B5601" s="78"/>
      <c r="C5601" s="113" t="str">
        <f t="shared" si="88"/>
        <v xml:space="preserve">C5596 - </v>
      </c>
      <c r="D5601" s="77"/>
      <c r="E5601" s="111"/>
      <c r="F5601" s="77"/>
      <c r="G5601" s="79"/>
      <c r="H5601" s="77"/>
      <c r="I5601" s="77"/>
    </row>
    <row r="5602" spans="1:9" x14ac:dyDescent="0.25">
      <c r="A5602" s="13" t="s">
        <v>16379</v>
      </c>
      <c r="B5602" s="78"/>
      <c r="C5602" s="113" t="str">
        <f t="shared" si="88"/>
        <v xml:space="preserve">C5597 - </v>
      </c>
      <c r="D5602" s="77"/>
      <c r="E5602" s="111"/>
      <c r="F5602" s="77"/>
      <c r="G5602" s="79"/>
      <c r="H5602" s="77"/>
      <c r="I5602" s="77"/>
    </row>
    <row r="5603" spans="1:9" x14ac:dyDescent="0.25">
      <c r="A5603" s="13" t="s">
        <v>16380</v>
      </c>
      <c r="B5603" s="78"/>
      <c r="C5603" s="113" t="str">
        <f t="shared" si="88"/>
        <v xml:space="preserve">C5598 - </v>
      </c>
      <c r="D5603" s="77"/>
      <c r="E5603" s="111"/>
      <c r="F5603" s="77"/>
      <c r="G5603" s="79"/>
      <c r="H5603" s="77"/>
      <c r="I5603" s="77"/>
    </row>
    <row r="5604" spans="1:9" x14ac:dyDescent="0.25">
      <c r="A5604" s="13" t="s">
        <v>16381</v>
      </c>
      <c r="B5604" s="78"/>
      <c r="C5604" s="113" t="str">
        <f t="shared" si="88"/>
        <v xml:space="preserve">C5599 - </v>
      </c>
      <c r="D5604" s="77"/>
      <c r="E5604" s="111"/>
      <c r="F5604" s="77"/>
      <c r="G5604" s="79"/>
      <c r="H5604" s="77"/>
      <c r="I5604" s="77"/>
    </row>
    <row r="5605" spans="1:9" x14ac:dyDescent="0.25">
      <c r="A5605" s="13" t="s">
        <v>16382</v>
      </c>
      <c r="B5605" s="78"/>
      <c r="C5605" s="113" t="str">
        <f t="shared" si="88"/>
        <v xml:space="preserve">C5600 - </v>
      </c>
      <c r="D5605" s="77"/>
      <c r="E5605" s="111"/>
      <c r="F5605" s="77"/>
      <c r="G5605" s="79"/>
      <c r="H5605" s="77"/>
      <c r="I5605" s="77"/>
    </row>
    <row r="5606" spans="1:9" x14ac:dyDescent="0.25">
      <c r="A5606" s="13" t="s">
        <v>16383</v>
      </c>
      <c r="B5606" s="78"/>
      <c r="C5606" s="113" t="str">
        <f t="shared" si="88"/>
        <v xml:space="preserve">C5601 - </v>
      </c>
      <c r="D5606" s="77"/>
      <c r="E5606" s="111"/>
      <c r="F5606" s="77"/>
      <c r="G5606" s="79"/>
      <c r="H5606" s="77"/>
      <c r="I5606" s="77"/>
    </row>
    <row r="5607" spans="1:9" x14ac:dyDescent="0.25">
      <c r="A5607" s="13" t="s">
        <v>16384</v>
      </c>
      <c r="B5607" s="78"/>
      <c r="C5607" s="113" t="str">
        <f t="shared" si="88"/>
        <v xml:space="preserve">C5602 - </v>
      </c>
      <c r="D5607" s="77"/>
      <c r="E5607" s="111"/>
      <c r="F5607" s="77"/>
      <c r="G5607" s="79"/>
      <c r="H5607" s="77"/>
      <c r="I5607" s="77"/>
    </row>
    <row r="5608" spans="1:9" x14ac:dyDescent="0.25">
      <c r="A5608" s="13" t="s">
        <v>16385</v>
      </c>
      <c r="B5608" s="78"/>
      <c r="C5608" s="113" t="str">
        <f t="shared" si="88"/>
        <v xml:space="preserve">C5603 - </v>
      </c>
      <c r="D5608" s="77"/>
      <c r="E5608" s="111"/>
      <c r="F5608" s="77"/>
      <c r="G5608" s="79"/>
      <c r="H5608" s="77"/>
      <c r="I5608" s="77"/>
    </row>
    <row r="5609" spans="1:9" x14ac:dyDescent="0.25">
      <c r="A5609" s="13" t="s">
        <v>16386</v>
      </c>
      <c r="B5609" s="78"/>
      <c r="C5609" s="113" t="str">
        <f t="shared" si="88"/>
        <v xml:space="preserve">C5604 - </v>
      </c>
      <c r="D5609" s="77"/>
      <c r="E5609" s="111"/>
      <c r="F5609" s="77"/>
      <c r="G5609" s="79"/>
      <c r="H5609" s="77"/>
      <c r="I5609" s="77"/>
    </row>
    <row r="5610" spans="1:9" x14ac:dyDescent="0.25">
      <c r="A5610" s="13" t="s">
        <v>16387</v>
      </c>
      <c r="B5610" s="78"/>
      <c r="C5610" s="113" t="str">
        <f t="shared" si="88"/>
        <v xml:space="preserve">C5605 - </v>
      </c>
      <c r="D5610" s="77"/>
      <c r="E5610" s="111"/>
      <c r="F5610" s="77"/>
      <c r="G5610" s="79"/>
      <c r="H5610" s="77"/>
      <c r="I5610" s="77"/>
    </row>
    <row r="5611" spans="1:9" x14ac:dyDescent="0.25">
      <c r="A5611" s="13" t="s">
        <v>16388</v>
      </c>
      <c r="B5611" s="78"/>
      <c r="C5611" s="113" t="str">
        <f t="shared" si="88"/>
        <v xml:space="preserve">C5606 - </v>
      </c>
      <c r="D5611" s="77"/>
      <c r="E5611" s="111"/>
      <c r="F5611" s="77"/>
      <c r="G5611" s="79"/>
      <c r="H5611" s="77"/>
      <c r="I5611" s="77"/>
    </row>
    <row r="5612" spans="1:9" x14ac:dyDescent="0.25">
      <c r="A5612" s="13" t="s">
        <v>16389</v>
      </c>
      <c r="B5612" s="78"/>
      <c r="C5612" s="113" t="str">
        <f t="shared" si="88"/>
        <v xml:space="preserve">C5607 - </v>
      </c>
      <c r="D5612" s="77"/>
      <c r="E5612" s="111"/>
      <c r="F5612" s="77"/>
      <c r="G5612" s="79"/>
      <c r="H5612" s="77"/>
      <c r="I5612" s="77"/>
    </row>
    <row r="5613" spans="1:9" x14ac:dyDescent="0.25">
      <c r="A5613" s="13" t="s">
        <v>16390</v>
      </c>
      <c r="B5613" s="78"/>
      <c r="C5613" s="113" t="str">
        <f t="shared" si="88"/>
        <v xml:space="preserve">C5608 - </v>
      </c>
      <c r="D5613" s="77"/>
      <c r="E5613" s="111"/>
      <c r="F5613" s="77"/>
      <c r="G5613" s="79"/>
      <c r="H5613" s="77"/>
      <c r="I5613" s="77"/>
    </row>
    <row r="5614" spans="1:9" x14ac:dyDescent="0.25">
      <c r="A5614" s="13" t="s">
        <v>16391</v>
      </c>
      <c r="B5614" s="78"/>
      <c r="C5614" s="113" t="str">
        <f t="shared" si="88"/>
        <v xml:space="preserve">C5609 - </v>
      </c>
      <c r="D5614" s="77"/>
      <c r="E5614" s="111"/>
      <c r="F5614" s="77"/>
      <c r="G5614" s="79"/>
      <c r="H5614" s="77"/>
      <c r="I5614" s="77"/>
    </row>
    <row r="5615" spans="1:9" x14ac:dyDescent="0.25">
      <c r="A5615" s="13" t="s">
        <v>16392</v>
      </c>
      <c r="B5615" s="78"/>
      <c r="C5615" s="113" t="str">
        <f t="shared" si="88"/>
        <v xml:space="preserve">C5610 - </v>
      </c>
      <c r="D5615" s="77"/>
      <c r="E5615" s="111"/>
      <c r="F5615" s="77"/>
      <c r="G5615" s="79"/>
      <c r="H5615" s="77"/>
      <c r="I5615" s="77"/>
    </row>
    <row r="5616" spans="1:9" x14ac:dyDescent="0.25">
      <c r="A5616" s="13" t="s">
        <v>16393</v>
      </c>
      <c r="B5616" s="78"/>
      <c r="C5616" s="113" t="str">
        <f t="shared" si="88"/>
        <v xml:space="preserve">C5611 - </v>
      </c>
      <c r="D5616" s="77"/>
      <c r="E5616" s="111"/>
      <c r="F5616" s="77"/>
      <c r="G5616" s="79"/>
      <c r="H5616" s="77"/>
      <c r="I5616" s="77"/>
    </row>
    <row r="5617" spans="1:9" x14ac:dyDescent="0.25">
      <c r="A5617" s="13" t="s">
        <v>16394</v>
      </c>
      <c r="B5617" s="78"/>
      <c r="C5617" s="113" t="str">
        <f t="shared" si="88"/>
        <v xml:space="preserve">C5612 - </v>
      </c>
      <c r="D5617" s="77"/>
      <c r="E5617" s="111"/>
      <c r="F5617" s="77"/>
      <c r="G5617" s="79"/>
      <c r="H5617" s="77"/>
      <c r="I5617" s="77"/>
    </row>
    <row r="5618" spans="1:9" x14ac:dyDescent="0.25">
      <c r="A5618" s="13" t="s">
        <v>16395</v>
      </c>
      <c r="B5618" s="78"/>
      <c r="C5618" s="113" t="str">
        <f t="shared" si="88"/>
        <v xml:space="preserve">C5613 - </v>
      </c>
      <c r="D5618" s="77"/>
      <c r="E5618" s="111"/>
      <c r="F5618" s="77"/>
      <c r="G5618" s="79"/>
      <c r="H5618" s="77"/>
      <c r="I5618" s="77"/>
    </row>
    <row r="5619" spans="1:9" x14ac:dyDescent="0.25">
      <c r="A5619" s="13" t="s">
        <v>16396</v>
      </c>
      <c r="B5619" s="78"/>
      <c r="C5619" s="113" t="str">
        <f t="shared" si="88"/>
        <v xml:space="preserve">C5614 - </v>
      </c>
      <c r="D5619" s="77"/>
      <c r="E5619" s="111"/>
      <c r="F5619" s="77"/>
      <c r="G5619" s="79"/>
      <c r="H5619" s="77"/>
      <c r="I5619" s="77"/>
    </row>
    <row r="5620" spans="1:9" x14ac:dyDescent="0.25">
      <c r="A5620" s="13" t="s">
        <v>16397</v>
      </c>
      <c r="B5620" s="78"/>
      <c r="C5620" s="113" t="str">
        <f t="shared" si="88"/>
        <v xml:space="preserve">C5615 - </v>
      </c>
      <c r="D5620" s="77"/>
      <c r="E5620" s="111"/>
      <c r="F5620" s="77"/>
      <c r="G5620" s="79"/>
      <c r="H5620" s="77"/>
      <c r="I5620" s="77"/>
    </row>
    <row r="5621" spans="1:9" x14ac:dyDescent="0.25">
      <c r="A5621" s="13" t="s">
        <v>16398</v>
      </c>
      <c r="B5621" s="78"/>
      <c r="C5621" s="113" t="str">
        <f t="shared" si="88"/>
        <v xml:space="preserve">C5616 - </v>
      </c>
      <c r="D5621" s="77"/>
      <c r="E5621" s="111"/>
      <c r="F5621" s="77"/>
      <c r="G5621" s="79"/>
      <c r="H5621" s="77"/>
      <c r="I5621" s="77"/>
    </row>
    <row r="5622" spans="1:9" x14ac:dyDescent="0.25">
      <c r="A5622" s="13" t="s">
        <v>16399</v>
      </c>
      <c r="B5622" s="78"/>
      <c r="C5622" s="113" t="str">
        <f t="shared" si="88"/>
        <v xml:space="preserve">C5617 - </v>
      </c>
      <c r="D5622" s="77"/>
      <c r="E5622" s="111"/>
      <c r="F5622" s="77"/>
      <c r="G5622" s="79"/>
      <c r="H5622" s="77"/>
      <c r="I5622" s="77"/>
    </row>
    <row r="5623" spans="1:9" x14ac:dyDescent="0.25">
      <c r="A5623" s="13" t="s">
        <v>16400</v>
      </c>
      <c r="B5623" s="78"/>
      <c r="C5623" s="113" t="str">
        <f t="shared" si="88"/>
        <v xml:space="preserve">C5618 - </v>
      </c>
      <c r="D5623" s="77"/>
      <c r="E5623" s="111"/>
      <c r="F5623" s="77"/>
      <c r="G5623" s="79"/>
      <c r="H5623" s="77"/>
      <c r="I5623" s="77"/>
    </row>
    <row r="5624" spans="1:9" x14ac:dyDescent="0.25">
      <c r="A5624" s="13" t="s">
        <v>16401</v>
      </c>
      <c r="B5624" s="78"/>
      <c r="C5624" s="113" t="str">
        <f t="shared" si="88"/>
        <v xml:space="preserve">C5619 - </v>
      </c>
      <c r="D5624" s="77"/>
      <c r="E5624" s="111"/>
      <c r="F5624" s="77"/>
      <c r="G5624" s="79"/>
      <c r="H5624" s="77"/>
      <c r="I5624" s="77"/>
    </row>
    <row r="5625" spans="1:9" x14ac:dyDescent="0.25">
      <c r="A5625" s="13" t="s">
        <v>16402</v>
      </c>
      <c r="B5625" s="78"/>
      <c r="C5625" s="113" t="str">
        <f t="shared" si="88"/>
        <v xml:space="preserve">C5620 - </v>
      </c>
      <c r="D5625" s="77"/>
      <c r="E5625" s="111"/>
      <c r="F5625" s="77"/>
      <c r="G5625" s="79"/>
      <c r="H5625" s="77"/>
      <c r="I5625" s="77"/>
    </row>
    <row r="5626" spans="1:9" x14ac:dyDescent="0.25">
      <c r="A5626" s="13" t="s">
        <v>16403</v>
      </c>
      <c r="B5626" s="78"/>
      <c r="C5626" s="113" t="str">
        <f t="shared" si="88"/>
        <v xml:space="preserve">C5621 - </v>
      </c>
      <c r="D5626" s="77"/>
      <c r="E5626" s="111"/>
      <c r="F5626" s="77"/>
      <c r="G5626" s="79"/>
      <c r="H5626" s="77"/>
      <c r="I5626" s="77"/>
    </row>
    <row r="5627" spans="1:9" x14ac:dyDescent="0.25">
      <c r="A5627" s="13" t="s">
        <v>16404</v>
      </c>
      <c r="B5627" s="78"/>
      <c r="C5627" s="113" t="str">
        <f t="shared" si="88"/>
        <v xml:space="preserve">C5622 - </v>
      </c>
      <c r="D5627" s="77"/>
      <c r="E5627" s="111"/>
      <c r="F5627" s="77"/>
      <c r="G5627" s="79"/>
      <c r="H5627" s="77"/>
      <c r="I5627" s="77"/>
    </row>
    <row r="5628" spans="1:9" x14ac:dyDescent="0.25">
      <c r="A5628" s="13" t="s">
        <v>16405</v>
      </c>
      <c r="B5628" s="78"/>
      <c r="C5628" s="113" t="str">
        <f t="shared" si="88"/>
        <v xml:space="preserve">C5623 - </v>
      </c>
      <c r="D5628" s="77"/>
      <c r="E5628" s="111"/>
      <c r="F5628" s="77"/>
      <c r="G5628" s="79"/>
      <c r="H5628" s="77"/>
      <c r="I5628" s="77"/>
    </row>
    <row r="5629" spans="1:9" x14ac:dyDescent="0.25">
      <c r="A5629" s="13" t="s">
        <v>16406</v>
      </c>
      <c r="B5629" s="78"/>
      <c r="C5629" s="113" t="str">
        <f t="shared" si="88"/>
        <v xml:space="preserve">C5624 - </v>
      </c>
      <c r="D5629" s="77"/>
      <c r="E5629" s="111"/>
      <c r="F5629" s="77"/>
      <c r="G5629" s="79"/>
      <c r="H5629" s="77"/>
      <c r="I5629" s="77"/>
    </row>
    <row r="5630" spans="1:9" x14ac:dyDescent="0.25">
      <c r="A5630" s="13" t="s">
        <v>16407</v>
      </c>
      <c r="B5630" s="78"/>
      <c r="C5630" s="113" t="str">
        <f t="shared" si="88"/>
        <v xml:space="preserve">C5625 - </v>
      </c>
      <c r="D5630" s="77"/>
      <c r="E5630" s="111"/>
      <c r="F5630" s="77"/>
      <c r="G5630" s="79"/>
      <c r="H5630" s="77"/>
      <c r="I5630" s="77"/>
    </row>
    <row r="5631" spans="1:9" x14ac:dyDescent="0.25">
      <c r="A5631" s="13" t="s">
        <v>16408</v>
      </c>
      <c r="B5631" s="78"/>
      <c r="C5631" s="113" t="str">
        <f t="shared" si="88"/>
        <v xml:space="preserve">C5626 - </v>
      </c>
      <c r="D5631" s="77"/>
      <c r="E5631" s="111"/>
      <c r="F5631" s="77"/>
      <c r="G5631" s="79"/>
      <c r="H5631" s="77"/>
      <c r="I5631" s="77"/>
    </row>
    <row r="5632" spans="1:9" x14ac:dyDescent="0.25">
      <c r="A5632" s="13" t="s">
        <v>16409</v>
      </c>
      <c r="B5632" s="78"/>
      <c r="C5632" s="113" t="str">
        <f t="shared" si="88"/>
        <v xml:space="preserve">C5627 - </v>
      </c>
      <c r="D5632" s="77"/>
      <c r="E5632" s="111"/>
      <c r="F5632" s="77"/>
      <c r="G5632" s="79"/>
      <c r="H5632" s="77"/>
      <c r="I5632" s="77"/>
    </row>
    <row r="5633" spans="1:9" x14ac:dyDescent="0.25">
      <c r="A5633" s="13" t="s">
        <v>16410</v>
      </c>
      <c r="B5633" s="78"/>
      <c r="C5633" s="113" t="str">
        <f t="shared" si="88"/>
        <v xml:space="preserve">C5628 - </v>
      </c>
      <c r="D5633" s="77"/>
      <c r="E5633" s="111"/>
      <c r="F5633" s="77"/>
      <c r="G5633" s="79"/>
      <c r="H5633" s="77"/>
      <c r="I5633" s="77"/>
    </row>
    <row r="5634" spans="1:9" x14ac:dyDescent="0.25">
      <c r="A5634" s="13" t="s">
        <v>16411</v>
      </c>
      <c r="B5634" s="78"/>
      <c r="C5634" s="113" t="str">
        <f t="shared" si="88"/>
        <v xml:space="preserve">C5629 - </v>
      </c>
      <c r="D5634" s="77"/>
      <c r="E5634" s="111"/>
      <c r="F5634" s="77"/>
      <c r="G5634" s="79"/>
      <c r="H5634" s="77"/>
      <c r="I5634" s="77"/>
    </row>
    <row r="5635" spans="1:9" x14ac:dyDescent="0.25">
      <c r="A5635" s="13" t="s">
        <v>16412</v>
      </c>
      <c r="B5635" s="78"/>
      <c r="C5635" s="113" t="str">
        <f t="shared" si="88"/>
        <v xml:space="preserve">C5630 - </v>
      </c>
      <c r="D5635" s="77"/>
      <c r="E5635" s="111"/>
      <c r="F5635" s="77"/>
      <c r="G5635" s="79"/>
      <c r="H5635" s="77"/>
      <c r="I5635" s="77"/>
    </row>
    <row r="5636" spans="1:9" x14ac:dyDescent="0.25">
      <c r="A5636" s="13" t="s">
        <v>16413</v>
      </c>
      <c r="B5636" s="78"/>
      <c r="C5636" s="113" t="str">
        <f t="shared" si="88"/>
        <v xml:space="preserve">C5631 - </v>
      </c>
      <c r="D5636" s="77"/>
      <c r="E5636" s="111"/>
      <c r="F5636" s="77"/>
      <c r="G5636" s="79"/>
      <c r="H5636" s="77"/>
      <c r="I5636" s="77"/>
    </row>
    <row r="5637" spans="1:9" x14ac:dyDescent="0.25">
      <c r="A5637" s="13" t="s">
        <v>16414</v>
      </c>
      <c r="B5637" s="78"/>
      <c r="C5637" s="113" t="str">
        <f t="shared" si="88"/>
        <v xml:space="preserve">C5632 - </v>
      </c>
      <c r="D5637" s="77"/>
      <c r="E5637" s="111"/>
      <c r="F5637" s="77"/>
      <c r="G5637" s="79"/>
      <c r="H5637" s="77"/>
      <c r="I5637" s="77"/>
    </row>
    <row r="5638" spans="1:9" x14ac:dyDescent="0.25">
      <c r="A5638" s="13" t="s">
        <v>16415</v>
      </c>
      <c r="B5638" s="78"/>
      <c r="C5638" s="113" t="str">
        <f t="shared" ref="C5638:C5701" si="89">A5638&amp;" - "&amp;B5638</f>
        <v xml:space="preserve">C5633 - </v>
      </c>
      <c r="D5638" s="77"/>
      <c r="E5638" s="111"/>
      <c r="F5638" s="77"/>
      <c r="G5638" s="79"/>
      <c r="H5638" s="77"/>
      <c r="I5638" s="77"/>
    </row>
    <row r="5639" spans="1:9" x14ac:dyDescent="0.25">
      <c r="A5639" s="13" t="s">
        <v>16416</v>
      </c>
      <c r="B5639" s="78"/>
      <c r="C5639" s="113" t="str">
        <f t="shared" si="89"/>
        <v xml:space="preserve">C5634 - </v>
      </c>
      <c r="D5639" s="77"/>
      <c r="E5639" s="111"/>
      <c r="F5639" s="77"/>
      <c r="G5639" s="79"/>
      <c r="H5639" s="77"/>
      <c r="I5639" s="77"/>
    </row>
    <row r="5640" spans="1:9" x14ac:dyDescent="0.25">
      <c r="A5640" s="13" t="s">
        <v>16417</v>
      </c>
      <c r="B5640" s="78"/>
      <c r="C5640" s="113" t="str">
        <f t="shared" si="89"/>
        <v xml:space="preserve">C5635 - </v>
      </c>
      <c r="D5640" s="77"/>
      <c r="E5640" s="111"/>
      <c r="F5640" s="77"/>
      <c r="G5640" s="79"/>
      <c r="H5640" s="77"/>
      <c r="I5640" s="77"/>
    </row>
    <row r="5641" spans="1:9" x14ac:dyDescent="0.25">
      <c r="A5641" s="13" t="s">
        <v>16418</v>
      </c>
      <c r="B5641" s="78"/>
      <c r="C5641" s="113" t="str">
        <f t="shared" si="89"/>
        <v xml:space="preserve">C5636 - </v>
      </c>
      <c r="D5641" s="77"/>
      <c r="E5641" s="111"/>
      <c r="F5641" s="77"/>
      <c r="G5641" s="79"/>
      <c r="H5641" s="77"/>
      <c r="I5641" s="77"/>
    </row>
    <row r="5642" spans="1:9" x14ac:dyDescent="0.25">
      <c r="A5642" s="13" t="s">
        <v>16419</v>
      </c>
      <c r="B5642" s="78"/>
      <c r="C5642" s="113" t="str">
        <f t="shared" si="89"/>
        <v xml:space="preserve">C5637 - </v>
      </c>
      <c r="D5642" s="77"/>
      <c r="E5642" s="111"/>
      <c r="F5642" s="77"/>
      <c r="G5642" s="79"/>
      <c r="H5642" s="77"/>
      <c r="I5642" s="77"/>
    </row>
    <row r="5643" spans="1:9" x14ac:dyDescent="0.25">
      <c r="A5643" s="13" t="s">
        <v>16420</v>
      </c>
      <c r="B5643" s="78"/>
      <c r="C5643" s="113" t="str">
        <f t="shared" si="89"/>
        <v xml:space="preserve">C5638 - </v>
      </c>
      <c r="D5643" s="77"/>
      <c r="E5643" s="111"/>
      <c r="F5643" s="77"/>
      <c r="G5643" s="79"/>
      <c r="H5643" s="77"/>
      <c r="I5643" s="77"/>
    </row>
    <row r="5644" spans="1:9" x14ac:dyDescent="0.25">
      <c r="A5644" s="13" t="s">
        <v>16421</v>
      </c>
      <c r="B5644" s="78"/>
      <c r="C5644" s="113" t="str">
        <f t="shared" si="89"/>
        <v xml:space="preserve">C5639 - </v>
      </c>
      <c r="D5644" s="77"/>
      <c r="E5644" s="111"/>
      <c r="F5644" s="77"/>
      <c r="G5644" s="79"/>
      <c r="H5644" s="77"/>
      <c r="I5644" s="77"/>
    </row>
    <row r="5645" spans="1:9" x14ac:dyDescent="0.25">
      <c r="A5645" s="13" t="s">
        <v>16422</v>
      </c>
      <c r="B5645" s="78"/>
      <c r="C5645" s="113" t="str">
        <f t="shared" si="89"/>
        <v xml:space="preserve">C5640 - </v>
      </c>
      <c r="D5645" s="77"/>
      <c r="E5645" s="111"/>
      <c r="F5645" s="77"/>
      <c r="G5645" s="79"/>
      <c r="H5645" s="77"/>
      <c r="I5645" s="77"/>
    </row>
    <row r="5646" spans="1:9" x14ac:dyDescent="0.25">
      <c r="A5646" s="13" t="s">
        <v>16423</v>
      </c>
      <c r="B5646" s="78"/>
      <c r="C5646" s="113" t="str">
        <f t="shared" si="89"/>
        <v xml:space="preserve">C5641 - </v>
      </c>
      <c r="D5646" s="77"/>
      <c r="E5646" s="111"/>
      <c r="F5646" s="77"/>
      <c r="G5646" s="79"/>
      <c r="H5646" s="77"/>
      <c r="I5646" s="77"/>
    </row>
    <row r="5647" spans="1:9" x14ac:dyDescent="0.25">
      <c r="A5647" s="13" t="s">
        <v>16424</v>
      </c>
      <c r="B5647" s="78"/>
      <c r="C5647" s="113" t="str">
        <f t="shared" si="89"/>
        <v xml:space="preserve">C5642 - </v>
      </c>
      <c r="D5647" s="77"/>
      <c r="E5647" s="111"/>
      <c r="F5647" s="77"/>
      <c r="G5647" s="79"/>
      <c r="H5647" s="77"/>
      <c r="I5647" s="77"/>
    </row>
    <row r="5648" spans="1:9" x14ac:dyDescent="0.25">
      <c r="A5648" s="13" t="s">
        <v>16425</v>
      </c>
      <c r="B5648" s="78"/>
      <c r="C5648" s="113" t="str">
        <f t="shared" si="89"/>
        <v xml:space="preserve">C5643 - </v>
      </c>
      <c r="D5648" s="77"/>
      <c r="E5648" s="111"/>
      <c r="F5648" s="77"/>
      <c r="G5648" s="79"/>
      <c r="H5648" s="77"/>
      <c r="I5648" s="77"/>
    </row>
    <row r="5649" spans="1:9" x14ac:dyDescent="0.25">
      <c r="A5649" s="13" t="s">
        <v>16426</v>
      </c>
      <c r="B5649" s="78"/>
      <c r="C5649" s="113" t="str">
        <f t="shared" si="89"/>
        <v xml:space="preserve">C5644 - </v>
      </c>
      <c r="D5649" s="77"/>
      <c r="E5649" s="111"/>
      <c r="F5649" s="77"/>
      <c r="G5649" s="79"/>
      <c r="H5649" s="77"/>
      <c r="I5649" s="77"/>
    </row>
    <row r="5650" spans="1:9" x14ac:dyDescent="0.25">
      <c r="A5650" s="13" t="s">
        <v>16427</v>
      </c>
      <c r="B5650" s="78"/>
      <c r="C5650" s="113" t="str">
        <f t="shared" si="89"/>
        <v xml:space="preserve">C5645 - </v>
      </c>
      <c r="D5650" s="77"/>
      <c r="E5650" s="111"/>
      <c r="F5650" s="77"/>
      <c r="G5650" s="79"/>
      <c r="H5650" s="77"/>
      <c r="I5650" s="77"/>
    </row>
    <row r="5651" spans="1:9" x14ac:dyDescent="0.25">
      <c r="A5651" s="13" t="s">
        <v>16428</v>
      </c>
      <c r="B5651" s="78"/>
      <c r="C5651" s="113" t="str">
        <f t="shared" si="89"/>
        <v xml:space="preserve">C5646 - </v>
      </c>
      <c r="D5651" s="77"/>
      <c r="E5651" s="111"/>
      <c r="F5651" s="77"/>
      <c r="G5651" s="79"/>
      <c r="H5651" s="77"/>
      <c r="I5651" s="77"/>
    </row>
    <row r="5652" spans="1:9" x14ac:dyDescent="0.25">
      <c r="A5652" s="13" t="s">
        <v>16429</v>
      </c>
      <c r="B5652" s="78"/>
      <c r="C5652" s="113" t="str">
        <f t="shared" si="89"/>
        <v xml:space="preserve">C5647 - </v>
      </c>
      <c r="D5652" s="77"/>
      <c r="E5652" s="111"/>
      <c r="F5652" s="77"/>
      <c r="G5652" s="79"/>
      <c r="H5652" s="77"/>
      <c r="I5652" s="77"/>
    </row>
    <row r="5653" spans="1:9" x14ac:dyDescent="0.25">
      <c r="A5653" s="13" t="s">
        <v>16430</v>
      </c>
      <c r="B5653" s="78"/>
      <c r="C5653" s="113" t="str">
        <f t="shared" si="89"/>
        <v xml:space="preserve">C5648 - </v>
      </c>
      <c r="D5653" s="77"/>
      <c r="E5653" s="111"/>
      <c r="F5653" s="77"/>
      <c r="G5653" s="79"/>
      <c r="H5653" s="77"/>
      <c r="I5653" s="77"/>
    </row>
    <row r="5654" spans="1:9" x14ac:dyDescent="0.25">
      <c r="A5654" s="13" t="s">
        <v>16431</v>
      </c>
      <c r="B5654" s="78"/>
      <c r="C5654" s="113" t="str">
        <f t="shared" si="89"/>
        <v xml:space="preserve">C5649 - </v>
      </c>
      <c r="D5654" s="77"/>
      <c r="E5654" s="111"/>
      <c r="F5654" s="77"/>
      <c r="G5654" s="79"/>
      <c r="H5654" s="77"/>
      <c r="I5654" s="77"/>
    </row>
    <row r="5655" spans="1:9" x14ac:dyDescent="0.25">
      <c r="A5655" s="13" t="s">
        <v>16432</v>
      </c>
      <c r="B5655" s="78"/>
      <c r="C5655" s="113" t="str">
        <f t="shared" si="89"/>
        <v xml:space="preserve">C5650 - </v>
      </c>
      <c r="D5655" s="77"/>
      <c r="E5655" s="111"/>
      <c r="F5655" s="77"/>
      <c r="G5655" s="79"/>
      <c r="H5655" s="77"/>
      <c r="I5655" s="77"/>
    </row>
    <row r="5656" spans="1:9" x14ac:dyDescent="0.25">
      <c r="A5656" s="13" t="s">
        <v>16433</v>
      </c>
      <c r="B5656" s="78"/>
      <c r="C5656" s="113" t="str">
        <f t="shared" si="89"/>
        <v xml:space="preserve">C5651 - </v>
      </c>
      <c r="D5656" s="77"/>
      <c r="E5656" s="111"/>
      <c r="F5656" s="77"/>
      <c r="G5656" s="79"/>
      <c r="H5656" s="77"/>
      <c r="I5656" s="77"/>
    </row>
    <row r="5657" spans="1:9" x14ac:dyDescent="0.25">
      <c r="A5657" s="13" t="s">
        <v>16434</v>
      </c>
      <c r="B5657" s="78"/>
      <c r="C5657" s="113" t="str">
        <f t="shared" si="89"/>
        <v xml:space="preserve">C5652 - </v>
      </c>
      <c r="D5657" s="77"/>
      <c r="E5657" s="111"/>
      <c r="F5657" s="77"/>
      <c r="G5657" s="79"/>
      <c r="H5657" s="77"/>
      <c r="I5657" s="77"/>
    </row>
    <row r="5658" spans="1:9" x14ac:dyDescent="0.25">
      <c r="A5658" s="13" t="s">
        <v>16435</v>
      </c>
      <c r="B5658" s="78"/>
      <c r="C5658" s="113" t="str">
        <f t="shared" si="89"/>
        <v xml:space="preserve">C5653 - </v>
      </c>
      <c r="D5658" s="77"/>
      <c r="E5658" s="111"/>
      <c r="F5658" s="77"/>
      <c r="G5658" s="79"/>
      <c r="H5658" s="77"/>
      <c r="I5658" s="77"/>
    </row>
    <row r="5659" spans="1:9" x14ac:dyDescent="0.25">
      <c r="A5659" s="13" t="s">
        <v>16436</v>
      </c>
      <c r="B5659" s="78"/>
      <c r="C5659" s="113" t="str">
        <f t="shared" si="89"/>
        <v xml:space="preserve">C5654 - </v>
      </c>
      <c r="D5659" s="77"/>
      <c r="E5659" s="111"/>
      <c r="F5659" s="77"/>
      <c r="G5659" s="79"/>
      <c r="H5659" s="77"/>
      <c r="I5659" s="77"/>
    </row>
    <row r="5660" spans="1:9" x14ac:dyDescent="0.25">
      <c r="A5660" s="13" t="s">
        <v>16437</v>
      </c>
      <c r="B5660" s="78"/>
      <c r="C5660" s="113" t="str">
        <f t="shared" si="89"/>
        <v xml:space="preserve">C5655 - </v>
      </c>
      <c r="D5660" s="77"/>
      <c r="E5660" s="111"/>
      <c r="F5660" s="77"/>
      <c r="G5660" s="79"/>
      <c r="H5660" s="77"/>
      <c r="I5660" s="77"/>
    </row>
    <row r="5661" spans="1:9" x14ac:dyDescent="0.25">
      <c r="A5661" s="13" t="s">
        <v>16438</v>
      </c>
      <c r="B5661" s="78"/>
      <c r="C5661" s="113" t="str">
        <f t="shared" si="89"/>
        <v xml:space="preserve">C5656 - </v>
      </c>
      <c r="D5661" s="77"/>
      <c r="E5661" s="111"/>
      <c r="F5661" s="77"/>
      <c r="G5661" s="79"/>
      <c r="H5661" s="77"/>
      <c r="I5661" s="77"/>
    </row>
    <row r="5662" spans="1:9" x14ac:dyDescent="0.25">
      <c r="A5662" s="13" t="s">
        <v>16439</v>
      </c>
      <c r="B5662" s="78"/>
      <c r="C5662" s="113" t="str">
        <f t="shared" si="89"/>
        <v xml:space="preserve">C5657 - </v>
      </c>
      <c r="D5662" s="77"/>
      <c r="E5662" s="111"/>
      <c r="F5662" s="77"/>
      <c r="G5662" s="79"/>
      <c r="H5662" s="77"/>
      <c r="I5662" s="77"/>
    </row>
    <row r="5663" spans="1:9" x14ac:dyDescent="0.25">
      <c r="A5663" s="13" t="s">
        <v>16440</v>
      </c>
      <c r="B5663" s="78"/>
      <c r="C5663" s="113" t="str">
        <f t="shared" si="89"/>
        <v xml:space="preserve">C5658 - </v>
      </c>
      <c r="D5663" s="77"/>
      <c r="E5663" s="111"/>
      <c r="F5663" s="77"/>
      <c r="G5663" s="79"/>
      <c r="H5663" s="77"/>
      <c r="I5663" s="77"/>
    </row>
    <row r="5664" spans="1:9" x14ac:dyDescent="0.25">
      <c r="A5664" s="13" t="s">
        <v>16441</v>
      </c>
      <c r="B5664" s="78"/>
      <c r="C5664" s="113" t="str">
        <f t="shared" si="89"/>
        <v xml:space="preserve">C5659 - </v>
      </c>
      <c r="D5664" s="77"/>
      <c r="E5664" s="111"/>
      <c r="F5664" s="77"/>
      <c r="G5664" s="79"/>
      <c r="H5664" s="77"/>
      <c r="I5664" s="77"/>
    </row>
    <row r="5665" spans="1:9" x14ac:dyDescent="0.25">
      <c r="A5665" s="13" t="s">
        <v>16442</v>
      </c>
      <c r="B5665" s="78"/>
      <c r="C5665" s="113" t="str">
        <f t="shared" si="89"/>
        <v xml:space="preserve">C5660 - </v>
      </c>
      <c r="D5665" s="77"/>
      <c r="E5665" s="111"/>
      <c r="F5665" s="77"/>
      <c r="G5665" s="79"/>
      <c r="H5665" s="77"/>
      <c r="I5665" s="77"/>
    </row>
    <row r="5666" spans="1:9" x14ac:dyDescent="0.25">
      <c r="A5666" s="13" t="s">
        <v>16443</v>
      </c>
      <c r="B5666" s="78"/>
      <c r="C5666" s="113" t="str">
        <f t="shared" si="89"/>
        <v xml:space="preserve">C5661 - </v>
      </c>
      <c r="D5666" s="77"/>
      <c r="E5666" s="111"/>
      <c r="F5666" s="77"/>
      <c r="G5666" s="79"/>
      <c r="H5666" s="77"/>
      <c r="I5666" s="77"/>
    </row>
    <row r="5667" spans="1:9" x14ac:dyDescent="0.25">
      <c r="A5667" s="13" t="s">
        <v>16444</v>
      </c>
      <c r="B5667" s="78"/>
      <c r="C5667" s="113" t="str">
        <f t="shared" si="89"/>
        <v xml:space="preserve">C5662 - </v>
      </c>
      <c r="D5667" s="77"/>
      <c r="E5667" s="111"/>
      <c r="F5667" s="77"/>
      <c r="G5667" s="79"/>
      <c r="H5667" s="77"/>
      <c r="I5667" s="77"/>
    </row>
    <row r="5668" spans="1:9" x14ac:dyDescent="0.25">
      <c r="A5668" s="13" t="s">
        <v>16445</v>
      </c>
      <c r="B5668" s="78"/>
      <c r="C5668" s="113" t="str">
        <f t="shared" si="89"/>
        <v xml:space="preserve">C5663 - </v>
      </c>
      <c r="D5668" s="77"/>
      <c r="E5668" s="111"/>
      <c r="F5668" s="77"/>
      <c r="G5668" s="79"/>
      <c r="H5668" s="77"/>
      <c r="I5668" s="77"/>
    </row>
    <row r="5669" spans="1:9" x14ac:dyDescent="0.25">
      <c r="A5669" s="13" t="s">
        <v>16446</v>
      </c>
      <c r="B5669" s="78"/>
      <c r="C5669" s="113" t="str">
        <f t="shared" si="89"/>
        <v xml:space="preserve">C5664 - </v>
      </c>
      <c r="D5669" s="77"/>
      <c r="E5669" s="111"/>
      <c r="F5669" s="77"/>
      <c r="G5669" s="79"/>
      <c r="H5669" s="77"/>
      <c r="I5669" s="77"/>
    </row>
    <row r="5670" spans="1:9" x14ac:dyDescent="0.25">
      <c r="A5670" s="13" t="s">
        <v>16447</v>
      </c>
      <c r="B5670" s="78"/>
      <c r="C5670" s="113" t="str">
        <f t="shared" si="89"/>
        <v xml:space="preserve">C5665 - </v>
      </c>
      <c r="D5670" s="77"/>
      <c r="E5670" s="111"/>
      <c r="F5670" s="77"/>
      <c r="G5670" s="79"/>
      <c r="H5670" s="77"/>
      <c r="I5670" s="77"/>
    </row>
    <row r="5671" spans="1:9" x14ac:dyDescent="0.25">
      <c r="A5671" s="13" t="s">
        <v>16448</v>
      </c>
      <c r="B5671" s="78"/>
      <c r="C5671" s="113" t="str">
        <f t="shared" si="89"/>
        <v xml:space="preserve">C5666 - </v>
      </c>
      <c r="D5671" s="77"/>
      <c r="E5671" s="111"/>
      <c r="F5671" s="77"/>
      <c r="G5671" s="79"/>
      <c r="H5671" s="77"/>
      <c r="I5671" s="77"/>
    </row>
    <row r="5672" spans="1:9" x14ac:dyDescent="0.25">
      <c r="A5672" s="13" t="s">
        <v>16449</v>
      </c>
      <c r="B5672" s="78"/>
      <c r="C5672" s="113" t="str">
        <f t="shared" si="89"/>
        <v xml:space="preserve">C5667 - </v>
      </c>
      <c r="D5672" s="77"/>
      <c r="E5672" s="111"/>
      <c r="F5672" s="77"/>
      <c r="G5672" s="79"/>
      <c r="H5672" s="77"/>
      <c r="I5672" s="77"/>
    </row>
    <row r="5673" spans="1:9" x14ac:dyDescent="0.25">
      <c r="A5673" s="13" t="s">
        <v>16450</v>
      </c>
      <c r="B5673" s="78"/>
      <c r="C5673" s="113" t="str">
        <f t="shared" si="89"/>
        <v xml:space="preserve">C5668 - </v>
      </c>
      <c r="D5673" s="77"/>
      <c r="E5673" s="111"/>
      <c r="F5673" s="77"/>
      <c r="G5673" s="79"/>
      <c r="H5673" s="77"/>
      <c r="I5673" s="77"/>
    </row>
    <row r="5674" spans="1:9" x14ac:dyDescent="0.25">
      <c r="A5674" s="13" t="s">
        <v>16451</v>
      </c>
      <c r="B5674" s="78"/>
      <c r="C5674" s="113" t="str">
        <f t="shared" si="89"/>
        <v xml:space="preserve">C5669 - </v>
      </c>
      <c r="D5674" s="77"/>
      <c r="E5674" s="111"/>
      <c r="F5674" s="77"/>
      <c r="G5674" s="79"/>
      <c r="H5674" s="77"/>
      <c r="I5674" s="77"/>
    </row>
    <row r="5675" spans="1:9" x14ac:dyDescent="0.25">
      <c r="A5675" s="13" t="s">
        <v>16452</v>
      </c>
      <c r="B5675" s="78"/>
      <c r="C5675" s="113" t="str">
        <f t="shared" si="89"/>
        <v xml:space="preserve">C5670 - </v>
      </c>
      <c r="D5675" s="77"/>
      <c r="E5675" s="111"/>
      <c r="F5675" s="77"/>
      <c r="G5675" s="79"/>
      <c r="H5675" s="77"/>
      <c r="I5675" s="77"/>
    </row>
    <row r="5676" spans="1:9" x14ac:dyDescent="0.25">
      <c r="A5676" s="13" t="s">
        <v>16453</v>
      </c>
      <c r="B5676" s="78"/>
      <c r="C5676" s="113" t="str">
        <f t="shared" si="89"/>
        <v xml:space="preserve">C5671 - </v>
      </c>
      <c r="D5676" s="77"/>
      <c r="E5676" s="111"/>
      <c r="F5676" s="77"/>
      <c r="G5676" s="79"/>
      <c r="H5676" s="77"/>
      <c r="I5676" s="77"/>
    </row>
    <row r="5677" spans="1:9" x14ac:dyDescent="0.25">
      <c r="A5677" s="13" t="s">
        <v>16454</v>
      </c>
      <c r="B5677" s="78"/>
      <c r="C5677" s="113" t="str">
        <f t="shared" si="89"/>
        <v xml:space="preserve">C5672 - </v>
      </c>
      <c r="D5677" s="77"/>
      <c r="E5677" s="111"/>
      <c r="F5677" s="77"/>
      <c r="G5677" s="79"/>
      <c r="H5677" s="77"/>
      <c r="I5677" s="77"/>
    </row>
    <row r="5678" spans="1:9" x14ac:dyDescent="0.25">
      <c r="A5678" s="13" t="s">
        <v>16455</v>
      </c>
      <c r="B5678" s="78"/>
      <c r="C5678" s="113" t="str">
        <f t="shared" si="89"/>
        <v xml:space="preserve">C5673 - </v>
      </c>
      <c r="D5678" s="77"/>
      <c r="E5678" s="111"/>
      <c r="F5678" s="77"/>
      <c r="G5678" s="79"/>
      <c r="H5678" s="77"/>
      <c r="I5678" s="77"/>
    </row>
    <row r="5679" spans="1:9" x14ac:dyDescent="0.25">
      <c r="A5679" s="13" t="s">
        <v>16456</v>
      </c>
      <c r="B5679" s="78"/>
      <c r="C5679" s="113" t="str">
        <f t="shared" si="89"/>
        <v xml:space="preserve">C5674 - </v>
      </c>
      <c r="D5679" s="77"/>
      <c r="E5679" s="111"/>
      <c r="F5679" s="77"/>
      <c r="G5679" s="79"/>
      <c r="H5679" s="77"/>
      <c r="I5679" s="77"/>
    </row>
    <row r="5680" spans="1:9" x14ac:dyDescent="0.25">
      <c r="A5680" s="13" t="s">
        <v>16457</v>
      </c>
      <c r="B5680" s="78"/>
      <c r="C5680" s="113" t="str">
        <f t="shared" si="89"/>
        <v xml:space="preserve">C5675 - </v>
      </c>
      <c r="D5680" s="77"/>
      <c r="E5680" s="111"/>
      <c r="F5680" s="77"/>
      <c r="G5680" s="79"/>
      <c r="H5680" s="77"/>
      <c r="I5680" s="77"/>
    </row>
    <row r="5681" spans="1:9" x14ac:dyDescent="0.25">
      <c r="A5681" s="13" t="s">
        <v>16458</v>
      </c>
      <c r="B5681" s="78"/>
      <c r="C5681" s="113" t="str">
        <f t="shared" si="89"/>
        <v xml:space="preserve">C5676 - </v>
      </c>
      <c r="D5681" s="77"/>
      <c r="E5681" s="111"/>
      <c r="F5681" s="77"/>
      <c r="G5681" s="79"/>
      <c r="H5681" s="77"/>
      <c r="I5681" s="77"/>
    </row>
    <row r="5682" spans="1:9" x14ac:dyDescent="0.25">
      <c r="A5682" s="13" t="s">
        <v>16459</v>
      </c>
      <c r="B5682" s="78"/>
      <c r="C5682" s="113" t="str">
        <f t="shared" si="89"/>
        <v xml:space="preserve">C5677 - </v>
      </c>
      <c r="D5682" s="77"/>
      <c r="E5682" s="111"/>
      <c r="F5682" s="77"/>
      <c r="G5682" s="79"/>
      <c r="H5682" s="77"/>
      <c r="I5682" s="77"/>
    </row>
    <row r="5683" spans="1:9" x14ac:dyDescent="0.25">
      <c r="A5683" s="13" t="s">
        <v>16460</v>
      </c>
      <c r="B5683" s="78"/>
      <c r="C5683" s="113" t="str">
        <f t="shared" si="89"/>
        <v xml:space="preserve">C5678 - </v>
      </c>
      <c r="D5683" s="77"/>
      <c r="E5683" s="111"/>
      <c r="F5683" s="77"/>
      <c r="G5683" s="79"/>
      <c r="H5683" s="77"/>
      <c r="I5683" s="77"/>
    </row>
    <row r="5684" spans="1:9" x14ac:dyDescent="0.25">
      <c r="A5684" s="13" t="s">
        <v>16461</v>
      </c>
      <c r="B5684" s="78"/>
      <c r="C5684" s="113" t="str">
        <f t="shared" si="89"/>
        <v xml:space="preserve">C5679 - </v>
      </c>
      <c r="D5684" s="77"/>
      <c r="E5684" s="111"/>
      <c r="F5684" s="77"/>
      <c r="G5684" s="79"/>
      <c r="H5684" s="77"/>
      <c r="I5684" s="77"/>
    </row>
    <row r="5685" spans="1:9" x14ac:dyDescent="0.25">
      <c r="A5685" s="13" t="s">
        <v>16462</v>
      </c>
      <c r="B5685" s="78"/>
      <c r="C5685" s="113" t="str">
        <f t="shared" si="89"/>
        <v xml:space="preserve">C5680 - </v>
      </c>
      <c r="D5685" s="77"/>
      <c r="E5685" s="111"/>
      <c r="F5685" s="77"/>
      <c r="G5685" s="79"/>
      <c r="H5685" s="77"/>
      <c r="I5685" s="77"/>
    </row>
    <row r="5686" spans="1:9" x14ac:dyDescent="0.25">
      <c r="A5686" s="13" t="s">
        <v>16463</v>
      </c>
      <c r="B5686" s="78"/>
      <c r="C5686" s="113" t="str">
        <f t="shared" si="89"/>
        <v xml:space="preserve">C5681 - </v>
      </c>
      <c r="D5686" s="77"/>
      <c r="E5686" s="111"/>
      <c r="F5686" s="77"/>
      <c r="G5686" s="79"/>
      <c r="H5686" s="77"/>
      <c r="I5686" s="77"/>
    </row>
    <row r="5687" spans="1:9" x14ac:dyDescent="0.25">
      <c r="A5687" s="13" t="s">
        <v>16464</v>
      </c>
      <c r="B5687" s="78"/>
      <c r="C5687" s="113" t="str">
        <f t="shared" si="89"/>
        <v xml:space="preserve">C5682 - </v>
      </c>
      <c r="D5687" s="77"/>
      <c r="E5687" s="111"/>
      <c r="F5687" s="77"/>
      <c r="G5687" s="79"/>
      <c r="H5687" s="77"/>
      <c r="I5687" s="77"/>
    </row>
    <row r="5688" spans="1:9" x14ac:dyDescent="0.25">
      <c r="A5688" s="13" t="s">
        <v>16465</v>
      </c>
      <c r="B5688" s="78"/>
      <c r="C5688" s="113" t="str">
        <f t="shared" si="89"/>
        <v xml:space="preserve">C5683 - </v>
      </c>
      <c r="D5688" s="77"/>
      <c r="E5688" s="111"/>
      <c r="F5688" s="77"/>
      <c r="G5688" s="79"/>
      <c r="H5688" s="77"/>
      <c r="I5688" s="77"/>
    </row>
    <row r="5689" spans="1:9" x14ac:dyDescent="0.25">
      <c r="A5689" s="13" t="s">
        <v>16466</v>
      </c>
      <c r="B5689" s="78"/>
      <c r="C5689" s="113" t="str">
        <f t="shared" si="89"/>
        <v xml:space="preserve">C5684 - </v>
      </c>
      <c r="D5689" s="77"/>
      <c r="E5689" s="111"/>
      <c r="F5689" s="77"/>
      <c r="G5689" s="79"/>
      <c r="H5689" s="77"/>
      <c r="I5689" s="77"/>
    </row>
    <row r="5690" spans="1:9" x14ac:dyDescent="0.25">
      <c r="A5690" s="13" t="s">
        <v>16467</v>
      </c>
      <c r="B5690" s="78"/>
      <c r="C5690" s="113" t="str">
        <f t="shared" si="89"/>
        <v xml:space="preserve">C5685 - </v>
      </c>
      <c r="D5690" s="77"/>
      <c r="E5690" s="111"/>
      <c r="F5690" s="77"/>
      <c r="G5690" s="79"/>
      <c r="H5690" s="77"/>
      <c r="I5690" s="77"/>
    </row>
    <row r="5691" spans="1:9" x14ac:dyDescent="0.25">
      <c r="A5691" s="13" t="s">
        <v>16468</v>
      </c>
      <c r="B5691" s="78"/>
      <c r="C5691" s="113" t="str">
        <f t="shared" si="89"/>
        <v xml:space="preserve">C5686 - </v>
      </c>
      <c r="D5691" s="77"/>
      <c r="E5691" s="111"/>
      <c r="F5691" s="77"/>
      <c r="G5691" s="79"/>
      <c r="H5691" s="77"/>
      <c r="I5691" s="77"/>
    </row>
    <row r="5692" spans="1:9" x14ac:dyDescent="0.25">
      <c r="A5692" s="13" t="s">
        <v>16469</v>
      </c>
      <c r="B5692" s="78"/>
      <c r="C5692" s="113" t="str">
        <f t="shared" si="89"/>
        <v xml:space="preserve">C5687 - </v>
      </c>
      <c r="D5692" s="77"/>
      <c r="E5692" s="111"/>
      <c r="F5692" s="77"/>
      <c r="G5692" s="79"/>
      <c r="H5692" s="77"/>
      <c r="I5692" s="77"/>
    </row>
    <row r="5693" spans="1:9" x14ac:dyDescent="0.25">
      <c r="A5693" s="13" t="s">
        <v>16470</v>
      </c>
      <c r="B5693" s="78"/>
      <c r="C5693" s="113" t="str">
        <f t="shared" si="89"/>
        <v xml:space="preserve">C5688 - </v>
      </c>
      <c r="D5693" s="77"/>
      <c r="E5693" s="111"/>
      <c r="F5693" s="77"/>
      <c r="G5693" s="79"/>
      <c r="H5693" s="77"/>
      <c r="I5693" s="77"/>
    </row>
    <row r="5694" spans="1:9" x14ac:dyDescent="0.25">
      <c r="A5694" s="13" t="s">
        <v>16471</v>
      </c>
      <c r="B5694" s="78"/>
      <c r="C5694" s="113" t="str">
        <f t="shared" si="89"/>
        <v xml:space="preserve">C5689 - </v>
      </c>
      <c r="D5694" s="77"/>
      <c r="E5694" s="111"/>
      <c r="F5694" s="77"/>
      <c r="G5694" s="79"/>
      <c r="H5694" s="77"/>
      <c r="I5694" s="77"/>
    </row>
    <row r="5695" spans="1:9" x14ac:dyDescent="0.25">
      <c r="A5695" s="13" t="s">
        <v>16472</v>
      </c>
      <c r="B5695" s="78"/>
      <c r="C5695" s="113" t="str">
        <f t="shared" si="89"/>
        <v xml:space="preserve">C5690 - </v>
      </c>
      <c r="D5695" s="77"/>
      <c r="E5695" s="111"/>
      <c r="F5695" s="77"/>
      <c r="G5695" s="79"/>
      <c r="H5695" s="77"/>
      <c r="I5695" s="77"/>
    </row>
    <row r="5696" spans="1:9" x14ac:dyDescent="0.25">
      <c r="A5696" s="13" t="s">
        <v>16473</v>
      </c>
      <c r="B5696" s="78"/>
      <c r="C5696" s="113" t="str">
        <f t="shared" si="89"/>
        <v xml:space="preserve">C5691 - </v>
      </c>
      <c r="D5696" s="77"/>
      <c r="E5696" s="111"/>
      <c r="F5696" s="77"/>
      <c r="G5696" s="79"/>
      <c r="H5696" s="77"/>
      <c r="I5696" s="77"/>
    </row>
    <row r="5697" spans="1:9" x14ac:dyDescent="0.25">
      <c r="A5697" s="13" t="s">
        <v>16474</v>
      </c>
      <c r="B5697" s="78"/>
      <c r="C5697" s="113" t="str">
        <f t="shared" si="89"/>
        <v xml:space="preserve">C5692 - </v>
      </c>
      <c r="D5697" s="77"/>
      <c r="E5697" s="111"/>
      <c r="F5697" s="77"/>
      <c r="G5697" s="79"/>
      <c r="H5697" s="77"/>
      <c r="I5697" s="77"/>
    </row>
    <row r="5698" spans="1:9" x14ac:dyDescent="0.25">
      <c r="A5698" s="13" t="s">
        <v>16475</v>
      </c>
      <c r="B5698" s="78"/>
      <c r="C5698" s="113" t="str">
        <f t="shared" si="89"/>
        <v xml:space="preserve">C5693 - </v>
      </c>
      <c r="D5698" s="77"/>
      <c r="E5698" s="111"/>
      <c r="F5698" s="77"/>
      <c r="G5698" s="79"/>
      <c r="H5698" s="77"/>
      <c r="I5698" s="77"/>
    </row>
    <row r="5699" spans="1:9" x14ac:dyDescent="0.25">
      <c r="A5699" s="13" t="s">
        <v>16476</v>
      </c>
      <c r="B5699" s="78"/>
      <c r="C5699" s="113" t="str">
        <f t="shared" si="89"/>
        <v xml:space="preserve">C5694 - </v>
      </c>
      <c r="D5699" s="77"/>
      <c r="E5699" s="111"/>
      <c r="F5699" s="77"/>
      <c r="G5699" s="79"/>
      <c r="H5699" s="77"/>
      <c r="I5699" s="77"/>
    </row>
    <row r="5700" spans="1:9" x14ac:dyDescent="0.25">
      <c r="A5700" s="13" t="s">
        <v>16477</v>
      </c>
      <c r="B5700" s="78"/>
      <c r="C5700" s="113" t="str">
        <f t="shared" si="89"/>
        <v xml:space="preserve">C5695 - </v>
      </c>
      <c r="D5700" s="77"/>
      <c r="E5700" s="111"/>
      <c r="F5700" s="77"/>
      <c r="G5700" s="79"/>
      <c r="H5700" s="77"/>
      <c r="I5700" s="77"/>
    </row>
    <row r="5701" spans="1:9" x14ac:dyDescent="0.25">
      <c r="A5701" s="13" t="s">
        <v>16478</v>
      </c>
      <c r="B5701" s="78"/>
      <c r="C5701" s="113" t="str">
        <f t="shared" si="89"/>
        <v xml:space="preserve">C5696 - </v>
      </c>
      <c r="D5701" s="77"/>
      <c r="E5701" s="111"/>
      <c r="F5701" s="77"/>
      <c r="G5701" s="79"/>
      <c r="H5701" s="77"/>
      <c r="I5701" s="77"/>
    </row>
    <row r="5702" spans="1:9" x14ac:dyDescent="0.25">
      <c r="A5702" s="13" t="s">
        <v>16479</v>
      </c>
      <c r="B5702" s="78"/>
      <c r="C5702" s="113" t="str">
        <f t="shared" ref="C5702:C5765" si="90">A5702&amp;" - "&amp;B5702</f>
        <v xml:space="preserve">C5697 - </v>
      </c>
      <c r="D5702" s="77"/>
      <c r="E5702" s="111"/>
      <c r="F5702" s="77"/>
      <c r="G5702" s="79"/>
      <c r="H5702" s="77"/>
      <c r="I5702" s="77"/>
    </row>
    <row r="5703" spans="1:9" x14ac:dyDescent="0.25">
      <c r="A5703" s="13" t="s">
        <v>16480</v>
      </c>
      <c r="B5703" s="78"/>
      <c r="C5703" s="113" t="str">
        <f t="shared" si="90"/>
        <v xml:space="preserve">C5698 - </v>
      </c>
      <c r="D5703" s="77"/>
      <c r="E5703" s="111"/>
      <c r="F5703" s="77"/>
      <c r="G5703" s="79"/>
      <c r="H5703" s="77"/>
      <c r="I5703" s="77"/>
    </row>
    <row r="5704" spans="1:9" x14ac:dyDescent="0.25">
      <c r="A5704" s="13" t="s">
        <v>16481</v>
      </c>
      <c r="B5704" s="78"/>
      <c r="C5704" s="113" t="str">
        <f t="shared" si="90"/>
        <v xml:space="preserve">C5699 - </v>
      </c>
      <c r="D5704" s="77"/>
      <c r="E5704" s="111"/>
      <c r="F5704" s="77"/>
      <c r="G5704" s="79"/>
      <c r="H5704" s="77"/>
      <c r="I5704" s="77"/>
    </row>
    <row r="5705" spans="1:9" x14ac:dyDescent="0.25">
      <c r="A5705" s="13" t="s">
        <v>16482</v>
      </c>
      <c r="B5705" s="78"/>
      <c r="C5705" s="113" t="str">
        <f t="shared" si="90"/>
        <v xml:space="preserve">C5700 - </v>
      </c>
      <c r="D5705" s="77"/>
      <c r="E5705" s="111"/>
      <c r="F5705" s="77"/>
      <c r="G5705" s="79"/>
      <c r="H5705" s="77"/>
      <c r="I5705" s="77"/>
    </row>
    <row r="5706" spans="1:9" x14ac:dyDescent="0.25">
      <c r="A5706" s="13" t="s">
        <v>16483</v>
      </c>
      <c r="B5706" s="78"/>
      <c r="C5706" s="113" t="str">
        <f t="shared" si="90"/>
        <v xml:space="preserve">C5701 - </v>
      </c>
      <c r="D5706" s="77"/>
      <c r="E5706" s="111"/>
      <c r="F5706" s="77"/>
      <c r="G5706" s="79"/>
      <c r="H5706" s="77"/>
      <c r="I5706" s="77"/>
    </row>
    <row r="5707" spans="1:9" x14ac:dyDescent="0.25">
      <c r="A5707" s="13" t="s">
        <v>16484</v>
      </c>
      <c r="B5707" s="78"/>
      <c r="C5707" s="113" t="str">
        <f t="shared" si="90"/>
        <v xml:space="preserve">C5702 - </v>
      </c>
      <c r="D5707" s="77"/>
      <c r="E5707" s="111"/>
      <c r="F5707" s="77"/>
      <c r="G5707" s="79"/>
      <c r="H5707" s="77"/>
      <c r="I5707" s="77"/>
    </row>
    <row r="5708" spans="1:9" x14ac:dyDescent="0.25">
      <c r="A5708" s="13" t="s">
        <v>16485</v>
      </c>
      <c r="B5708" s="78"/>
      <c r="C5708" s="113" t="str">
        <f t="shared" si="90"/>
        <v xml:space="preserve">C5703 - </v>
      </c>
      <c r="D5708" s="77"/>
      <c r="E5708" s="111"/>
      <c r="F5708" s="77"/>
      <c r="G5708" s="79"/>
      <c r="H5708" s="77"/>
      <c r="I5708" s="77"/>
    </row>
    <row r="5709" spans="1:9" x14ac:dyDescent="0.25">
      <c r="A5709" s="13" t="s">
        <v>16486</v>
      </c>
      <c r="B5709" s="78"/>
      <c r="C5709" s="113" t="str">
        <f t="shared" si="90"/>
        <v xml:space="preserve">C5704 - </v>
      </c>
      <c r="D5709" s="77"/>
      <c r="E5709" s="111"/>
      <c r="F5709" s="77"/>
      <c r="G5709" s="79"/>
      <c r="H5709" s="77"/>
      <c r="I5709" s="77"/>
    </row>
    <row r="5710" spans="1:9" x14ac:dyDescent="0.25">
      <c r="A5710" s="13" t="s">
        <v>16487</v>
      </c>
      <c r="B5710" s="78"/>
      <c r="C5710" s="113" t="str">
        <f t="shared" si="90"/>
        <v xml:space="preserve">C5705 - </v>
      </c>
      <c r="D5710" s="77"/>
      <c r="E5710" s="111"/>
      <c r="F5710" s="77"/>
      <c r="G5710" s="79"/>
      <c r="H5710" s="77"/>
      <c r="I5710" s="77"/>
    </row>
    <row r="5711" spans="1:9" x14ac:dyDescent="0.25">
      <c r="A5711" s="13" t="s">
        <v>16488</v>
      </c>
      <c r="B5711" s="78"/>
      <c r="C5711" s="113" t="str">
        <f t="shared" si="90"/>
        <v xml:space="preserve">C5706 - </v>
      </c>
      <c r="D5711" s="77"/>
      <c r="E5711" s="111"/>
      <c r="F5711" s="77"/>
      <c r="G5711" s="79"/>
      <c r="H5711" s="77"/>
      <c r="I5711" s="77"/>
    </row>
    <row r="5712" spans="1:9" x14ac:dyDescent="0.25">
      <c r="A5712" s="13" t="s">
        <v>16489</v>
      </c>
      <c r="B5712" s="78"/>
      <c r="C5712" s="113" t="str">
        <f t="shared" si="90"/>
        <v xml:space="preserve">C5707 - </v>
      </c>
      <c r="D5712" s="77"/>
      <c r="E5712" s="111"/>
      <c r="F5712" s="77"/>
      <c r="G5712" s="79"/>
      <c r="H5712" s="77"/>
      <c r="I5712" s="77"/>
    </row>
    <row r="5713" spans="1:9" x14ac:dyDescent="0.25">
      <c r="A5713" s="13" t="s">
        <v>16490</v>
      </c>
      <c r="B5713" s="78"/>
      <c r="C5713" s="113" t="str">
        <f t="shared" si="90"/>
        <v xml:space="preserve">C5708 - </v>
      </c>
      <c r="D5713" s="77"/>
      <c r="E5713" s="111"/>
      <c r="F5713" s="77"/>
      <c r="G5713" s="79"/>
      <c r="H5713" s="77"/>
      <c r="I5713" s="77"/>
    </row>
    <row r="5714" spans="1:9" x14ac:dyDescent="0.25">
      <c r="A5714" s="13" t="s">
        <v>16491</v>
      </c>
      <c r="B5714" s="78"/>
      <c r="C5714" s="113" t="str">
        <f t="shared" si="90"/>
        <v xml:space="preserve">C5709 - </v>
      </c>
      <c r="D5714" s="77"/>
      <c r="E5714" s="111"/>
      <c r="F5714" s="77"/>
      <c r="G5714" s="79"/>
      <c r="H5714" s="77"/>
      <c r="I5714" s="77"/>
    </row>
    <row r="5715" spans="1:9" x14ac:dyDescent="0.25">
      <c r="A5715" s="13" t="s">
        <v>16492</v>
      </c>
      <c r="B5715" s="78"/>
      <c r="C5715" s="113" t="str">
        <f t="shared" si="90"/>
        <v xml:space="preserve">C5710 - </v>
      </c>
      <c r="D5715" s="77"/>
      <c r="E5715" s="111"/>
      <c r="F5715" s="77"/>
      <c r="G5715" s="79"/>
      <c r="H5715" s="77"/>
      <c r="I5715" s="77"/>
    </row>
    <row r="5716" spans="1:9" x14ac:dyDescent="0.25">
      <c r="A5716" s="13" t="s">
        <v>16493</v>
      </c>
      <c r="B5716" s="78"/>
      <c r="C5716" s="113" t="str">
        <f t="shared" si="90"/>
        <v xml:space="preserve">C5711 - </v>
      </c>
      <c r="D5716" s="77"/>
      <c r="E5716" s="111"/>
      <c r="F5716" s="77"/>
      <c r="G5716" s="79"/>
      <c r="H5716" s="77"/>
      <c r="I5716" s="77"/>
    </row>
    <row r="5717" spans="1:9" x14ac:dyDescent="0.25">
      <c r="A5717" s="13" t="s">
        <v>16494</v>
      </c>
      <c r="B5717" s="78"/>
      <c r="C5717" s="113" t="str">
        <f t="shared" si="90"/>
        <v xml:space="preserve">C5712 - </v>
      </c>
      <c r="D5717" s="77"/>
      <c r="E5717" s="111"/>
      <c r="F5717" s="77"/>
      <c r="G5717" s="79"/>
      <c r="H5717" s="77"/>
      <c r="I5717" s="77"/>
    </row>
    <row r="5718" spans="1:9" x14ac:dyDescent="0.25">
      <c r="A5718" s="13" t="s">
        <v>16495</v>
      </c>
      <c r="B5718" s="78"/>
      <c r="C5718" s="113" t="str">
        <f t="shared" si="90"/>
        <v xml:space="preserve">C5713 - </v>
      </c>
      <c r="D5718" s="77"/>
      <c r="E5718" s="111"/>
      <c r="F5718" s="77"/>
      <c r="G5718" s="79"/>
      <c r="H5718" s="77"/>
      <c r="I5718" s="77"/>
    </row>
    <row r="5719" spans="1:9" x14ac:dyDescent="0.25">
      <c r="A5719" s="13" t="s">
        <v>16496</v>
      </c>
      <c r="B5719" s="78"/>
      <c r="C5719" s="113" t="str">
        <f t="shared" si="90"/>
        <v xml:space="preserve">C5714 - </v>
      </c>
      <c r="D5719" s="77"/>
      <c r="E5719" s="111"/>
      <c r="F5719" s="77"/>
      <c r="G5719" s="79"/>
      <c r="H5719" s="77"/>
      <c r="I5719" s="77"/>
    </row>
    <row r="5720" spans="1:9" x14ac:dyDescent="0.25">
      <c r="A5720" s="13" t="s">
        <v>16497</v>
      </c>
      <c r="B5720" s="78"/>
      <c r="C5720" s="113" t="str">
        <f t="shared" si="90"/>
        <v xml:space="preserve">C5715 - </v>
      </c>
      <c r="D5720" s="77"/>
      <c r="E5720" s="111"/>
      <c r="F5720" s="77"/>
      <c r="G5720" s="79"/>
      <c r="H5720" s="77"/>
      <c r="I5720" s="77"/>
    </row>
    <row r="5721" spans="1:9" x14ac:dyDescent="0.25">
      <c r="A5721" s="13" t="s">
        <v>16498</v>
      </c>
      <c r="B5721" s="78"/>
      <c r="C5721" s="113" t="str">
        <f t="shared" si="90"/>
        <v xml:space="preserve">C5716 - </v>
      </c>
      <c r="D5721" s="77"/>
      <c r="E5721" s="111"/>
      <c r="F5721" s="77"/>
      <c r="G5721" s="79"/>
      <c r="H5721" s="77"/>
      <c r="I5721" s="77"/>
    </row>
    <row r="5722" spans="1:9" x14ac:dyDescent="0.25">
      <c r="A5722" s="13" t="s">
        <v>16499</v>
      </c>
      <c r="B5722" s="78"/>
      <c r="C5722" s="113" t="str">
        <f t="shared" si="90"/>
        <v xml:space="preserve">C5717 - </v>
      </c>
      <c r="D5722" s="77"/>
      <c r="E5722" s="111"/>
      <c r="F5722" s="77"/>
      <c r="G5722" s="79"/>
      <c r="H5722" s="77"/>
      <c r="I5722" s="77"/>
    </row>
    <row r="5723" spans="1:9" x14ac:dyDescent="0.25">
      <c r="A5723" s="13" t="s">
        <v>16500</v>
      </c>
      <c r="B5723" s="78"/>
      <c r="C5723" s="113" t="str">
        <f t="shared" si="90"/>
        <v xml:space="preserve">C5718 - </v>
      </c>
      <c r="D5723" s="77"/>
      <c r="E5723" s="111"/>
      <c r="F5723" s="77"/>
      <c r="G5723" s="79"/>
      <c r="H5723" s="77"/>
      <c r="I5723" s="77"/>
    </row>
    <row r="5724" spans="1:9" x14ac:dyDescent="0.25">
      <c r="A5724" s="13" t="s">
        <v>16501</v>
      </c>
      <c r="B5724" s="78"/>
      <c r="C5724" s="113" t="str">
        <f t="shared" si="90"/>
        <v xml:space="preserve">C5719 - </v>
      </c>
      <c r="D5724" s="77"/>
      <c r="E5724" s="111"/>
      <c r="F5724" s="77"/>
      <c r="G5724" s="79"/>
      <c r="H5724" s="77"/>
      <c r="I5724" s="77"/>
    </row>
    <row r="5725" spans="1:9" x14ac:dyDescent="0.25">
      <c r="A5725" s="13" t="s">
        <v>16502</v>
      </c>
      <c r="B5725" s="78"/>
      <c r="C5725" s="113" t="str">
        <f t="shared" si="90"/>
        <v xml:space="preserve">C5720 - </v>
      </c>
      <c r="D5725" s="77"/>
      <c r="E5725" s="111"/>
      <c r="F5725" s="77"/>
      <c r="G5725" s="79"/>
      <c r="H5725" s="77"/>
      <c r="I5725" s="77"/>
    </row>
    <row r="5726" spans="1:9" x14ac:dyDescent="0.25">
      <c r="A5726" s="13" t="s">
        <v>16503</v>
      </c>
      <c r="B5726" s="78"/>
      <c r="C5726" s="113" t="str">
        <f t="shared" si="90"/>
        <v xml:space="preserve">C5721 - </v>
      </c>
      <c r="D5726" s="77"/>
      <c r="E5726" s="111"/>
      <c r="F5726" s="77"/>
      <c r="G5726" s="79"/>
      <c r="H5726" s="77"/>
      <c r="I5726" s="77"/>
    </row>
    <row r="5727" spans="1:9" x14ac:dyDescent="0.25">
      <c r="A5727" s="13" t="s">
        <v>16504</v>
      </c>
      <c r="B5727" s="78"/>
      <c r="C5727" s="113" t="str">
        <f t="shared" si="90"/>
        <v xml:space="preserve">C5722 - </v>
      </c>
      <c r="D5727" s="77"/>
      <c r="E5727" s="111"/>
      <c r="F5727" s="77"/>
      <c r="G5727" s="79"/>
      <c r="H5727" s="77"/>
      <c r="I5727" s="77"/>
    </row>
    <row r="5728" spans="1:9" x14ac:dyDescent="0.25">
      <c r="A5728" s="13" t="s">
        <v>16505</v>
      </c>
      <c r="B5728" s="78"/>
      <c r="C5728" s="113" t="str">
        <f t="shared" si="90"/>
        <v xml:space="preserve">C5723 - </v>
      </c>
      <c r="D5728" s="77"/>
      <c r="E5728" s="111"/>
      <c r="F5728" s="77"/>
      <c r="G5728" s="79"/>
      <c r="H5728" s="77"/>
      <c r="I5728" s="77"/>
    </row>
    <row r="5729" spans="1:9" x14ac:dyDescent="0.25">
      <c r="A5729" s="13" t="s">
        <v>16506</v>
      </c>
      <c r="B5729" s="78"/>
      <c r="C5729" s="113" t="str">
        <f t="shared" si="90"/>
        <v xml:space="preserve">C5724 - </v>
      </c>
      <c r="D5729" s="77"/>
      <c r="E5729" s="111"/>
      <c r="F5729" s="77"/>
      <c r="G5729" s="79"/>
      <c r="H5729" s="77"/>
      <c r="I5729" s="77"/>
    </row>
    <row r="5730" spans="1:9" x14ac:dyDescent="0.25">
      <c r="A5730" s="13" t="s">
        <v>16507</v>
      </c>
      <c r="B5730" s="78"/>
      <c r="C5730" s="113" t="str">
        <f t="shared" si="90"/>
        <v xml:space="preserve">C5725 - </v>
      </c>
      <c r="D5730" s="77"/>
      <c r="E5730" s="111"/>
      <c r="F5730" s="77"/>
      <c r="G5730" s="79"/>
      <c r="H5730" s="77"/>
      <c r="I5730" s="77"/>
    </row>
    <row r="5731" spans="1:9" x14ac:dyDescent="0.25">
      <c r="A5731" s="13" t="s">
        <v>16508</v>
      </c>
      <c r="B5731" s="78"/>
      <c r="C5731" s="113" t="str">
        <f t="shared" si="90"/>
        <v xml:space="preserve">C5726 - </v>
      </c>
      <c r="D5731" s="77"/>
      <c r="E5731" s="111"/>
      <c r="F5731" s="77"/>
      <c r="G5731" s="79"/>
      <c r="H5731" s="77"/>
      <c r="I5731" s="77"/>
    </row>
    <row r="5732" spans="1:9" x14ac:dyDescent="0.25">
      <c r="A5732" s="13" t="s">
        <v>16509</v>
      </c>
      <c r="B5732" s="78"/>
      <c r="C5732" s="113" t="str">
        <f t="shared" si="90"/>
        <v xml:space="preserve">C5727 - </v>
      </c>
      <c r="D5732" s="77"/>
      <c r="E5732" s="111"/>
      <c r="F5732" s="77"/>
      <c r="G5732" s="79"/>
      <c r="H5732" s="77"/>
      <c r="I5732" s="77"/>
    </row>
    <row r="5733" spans="1:9" x14ac:dyDescent="0.25">
      <c r="A5733" s="13" t="s">
        <v>16510</v>
      </c>
      <c r="B5733" s="78"/>
      <c r="C5733" s="113" t="str">
        <f t="shared" si="90"/>
        <v xml:space="preserve">C5728 - </v>
      </c>
      <c r="D5733" s="77"/>
      <c r="E5733" s="111"/>
      <c r="F5733" s="77"/>
      <c r="G5733" s="79"/>
      <c r="H5733" s="77"/>
      <c r="I5733" s="77"/>
    </row>
    <row r="5734" spans="1:9" x14ac:dyDescent="0.25">
      <c r="A5734" s="13" t="s">
        <v>16511</v>
      </c>
      <c r="B5734" s="78"/>
      <c r="C5734" s="113" t="str">
        <f t="shared" si="90"/>
        <v xml:space="preserve">C5729 - </v>
      </c>
      <c r="D5734" s="77"/>
      <c r="E5734" s="111"/>
      <c r="F5734" s="77"/>
      <c r="G5734" s="79"/>
      <c r="H5734" s="77"/>
      <c r="I5734" s="77"/>
    </row>
    <row r="5735" spans="1:9" x14ac:dyDescent="0.25">
      <c r="A5735" s="13" t="s">
        <v>16512</v>
      </c>
      <c r="B5735" s="78"/>
      <c r="C5735" s="113" t="str">
        <f t="shared" si="90"/>
        <v xml:space="preserve">C5730 - </v>
      </c>
      <c r="D5735" s="77"/>
      <c r="E5735" s="111"/>
      <c r="F5735" s="77"/>
      <c r="G5735" s="79"/>
      <c r="H5735" s="77"/>
      <c r="I5735" s="77"/>
    </row>
    <row r="5736" spans="1:9" x14ac:dyDescent="0.25">
      <c r="A5736" s="13" t="s">
        <v>16513</v>
      </c>
      <c r="B5736" s="78"/>
      <c r="C5736" s="113" t="str">
        <f t="shared" si="90"/>
        <v xml:space="preserve">C5731 - </v>
      </c>
      <c r="D5736" s="77"/>
      <c r="E5736" s="111"/>
      <c r="F5736" s="77"/>
      <c r="G5736" s="79"/>
      <c r="H5736" s="77"/>
      <c r="I5736" s="77"/>
    </row>
    <row r="5737" spans="1:9" x14ac:dyDescent="0.25">
      <c r="A5737" s="13" t="s">
        <v>16514</v>
      </c>
      <c r="B5737" s="78"/>
      <c r="C5737" s="113" t="str">
        <f t="shared" si="90"/>
        <v xml:space="preserve">C5732 - </v>
      </c>
      <c r="D5737" s="77"/>
      <c r="E5737" s="111"/>
      <c r="F5737" s="77"/>
      <c r="G5737" s="79"/>
      <c r="H5737" s="77"/>
      <c r="I5737" s="77"/>
    </row>
    <row r="5738" spans="1:9" x14ac:dyDescent="0.25">
      <c r="A5738" s="13" t="s">
        <v>16515</v>
      </c>
      <c r="B5738" s="78"/>
      <c r="C5738" s="113" t="str">
        <f t="shared" si="90"/>
        <v xml:space="preserve">C5733 - </v>
      </c>
      <c r="D5738" s="77"/>
      <c r="E5738" s="111"/>
      <c r="F5738" s="77"/>
      <c r="G5738" s="79"/>
      <c r="H5738" s="77"/>
      <c r="I5738" s="77"/>
    </row>
    <row r="5739" spans="1:9" x14ac:dyDescent="0.25">
      <c r="A5739" s="13" t="s">
        <v>16516</v>
      </c>
      <c r="B5739" s="78"/>
      <c r="C5739" s="113" t="str">
        <f t="shared" si="90"/>
        <v xml:space="preserve">C5734 - </v>
      </c>
      <c r="D5739" s="77"/>
      <c r="E5739" s="111"/>
      <c r="F5739" s="77"/>
      <c r="G5739" s="79"/>
      <c r="H5739" s="77"/>
      <c r="I5739" s="77"/>
    </row>
    <row r="5740" spans="1:9" x14ac:dyDescent="0.25">
      <c r="A5740" s="13" t="s">
        <v>16517</v>
      </c>
      <c r="B5740" s="78"/>
      <c r="C5740" s="113" t="str">
        <f t="shared" si="90"/>
        <v xml:space="preserve">C5735 - </v>
      </c>
      <c r="D5740" s="77"/>
      <c r="E5740" s="111"/>
      <c r="F5740" s="77"/>
      <c r="G5740" s="79"/>
      <c r="H5740" s="77"/>
      <c r="I5740" s="77"/>
    </row>
    <row r="5741" spans="1:9" x14ac:dyDescent="0.25">
      <c r="A5741" s="13" t="s">
        <v>16518</v>
      </c>
      <c r="B5741" s="78"/>
      <c r="C5741" s="113" t="str">
        <f t="shared" si="90"/>
        <v xml:space="preserve">C5736 - </v>
      </c>
      <c r="D5741" s="77"/>
      <c r="E5741" s="111"/>
      <c r="F5741" s="77"/>
      <c r="G5741" s="79"/>
      <c r="H5741" s="77"/>
      <c r="I5741" s="77"/>
    </row>
    <row r="5742" spans="1:9" x14ac:dyDescent="0.25">
      <c r="A5742" s="13" t="s">
        <v>16519</v>
      </c>
      <c r="B5742" s="78"/>
      <c r="C5742" s="113" t="str">
        <f t="shared" si="90"/>
        <v xml:space="preserve">C5737 - </v>
      </c>
      <c r="D5742" s="77"/>
      <c r="E5742" s="111"/>
      <c r="F5742" s="77"/>
      <c r="G5742" s="79"/>
      <c r="H5742" s="77"/>
      <c r="I5742" s="77"/>
    </row>
    <row r="5743" spans="1:9" x14ac:dyDescent="0.25">
      <c r="A5743" s="13" t="s">
        <v>16520</v>
      </c>
      <c r="B5743" s="78"/>
      <c r="C5743" s="113" t="str">
        <f t="shared" si="90"/>
        <v xml:space="preserve">C5738 - </v>
      </c>
      <c r="D5743" s="77"/>
      <c r="E5743" s="111"/>
      <c r="F5743" s="77"/>
      <c r="G5743" s="79"/>
      <c r="H5743" s="77"/>
      <c r="I5743" s="77"/>
    </row>
    <row r="5744" spans="1:9" x14ac:dyDescent="0.25">
      <c r="A5744" s="13" t="s">
        <v>16521</v>
      </c>
      <c r="B5744" s="78"/>
      <c r="C5744" s="113" t="str">
        <f t="shared" si="90"/>
        <v xml:space="preserve">C5739 - </v>
      </c>
      <c r="D5744" s="77"/>
      <c r="E5744" s="111"/>
      <c r="F5744" s="77"/>
      <c r="G5744" s="79"/>
      <c r="H5744" s="77"/>
      <c r="I5744" s="77"/>
    </row>
    <row r="5745" spans="1:9" x14ac:dyDescent="0.25">
      <c r="A5745" s="13" t="s">
        <v>16522</v>
      </c>
      <c r="B5745" s="78"/>
      <c r="C5745" s="113" t="str">
        <f t="shared" si="90"/>
        <v xml:space="preserve">C5740 - </v>
      </c>
      <c r="D5745" s="77"/>
      <c r="E5745" s="111"/>
      <c r="F5745" s="77"/>
      <c r="G5745" s="79"/>
      <c r="H5745" s="77"/>
      <c r="I5745" s="77"/>
    </row>
    <row r="5746" spans="1:9" x14ac:dyDescent="0.25">
      <c r="A5746" s="13" t="s">
        <v>16523</v>
      </c>
      <c r="B5746" s="78"/>
      <c r="C5746" s="113" t="str">
        <f t="shared" si="90"/>
        <v xml:space="preserve">C5741 - </v>
      </c>
      <c r="D5746" s="77"/>
      <c r="E5746" s="111"/>
      <c r="F5746" s="77"/>
      <c r="G5746" s="79"/>
      <c r="H5746" s="77"/>
      <c r="I5746" s="77"/>
    </row>
    <row r="5747" spans="1:9" x14ac:dyDescent="0.25">
      <c r="A5747" s="13" t="s">
        <v>16524</v>
      </c>
      <c r="B5747" s="78"/>
      <c r="C5747" s="113" t="str">
        <f t="shared" si="90"/>
        <v xml:space="preserve">C5742 - </v>
      </c>
      <c r="D5747" s="77"/>
      <c r="E5747" s="111"/>
      <c r="F5747" s="77"/>
      <c r="G5747" s="79"/>
      <c r="H5747" s="77"/>
      <c r="I5747" s="77"/>
    </row>
    <row r="5748" spans="1:9" x14ac:dyDescent="0.25">
      <c r="A5748" s="13" t="s">
        <v>16525</v>
      </c>
      <c r="B5748" s="78"/>
      <c r="C5748" s="113" t="str">
        <f t="shared" si="90"/>
        <v xml:space="preserve">C5743 - </v>
      </c>
      <c r="D5748" s="77"/>
      <c r="E5748" s="111"/>
      <c r="F5748" s="77"/>
      <c r="G5748" s="79"/>
      <c r="H5748" s="77"/>
      <c r="I5748" s="77"/>
    </row>
    <row r="5749" spans="1:9" x14ac:dyDescent="0.25">
      <c r="A5749" s="13" t="s">
        <v>16526</v>
      </c>
      <c r="B5749" s="78"/>
      <c r="C5749" s="113" t="str">
        <f t="shared" si="90"/>
        <v xml:space="preserve">C5744 - </v>
      </c>
      <c r="D5749" s="77"/>
      <c r="E5749" s="111"/>
      <c r="F5749" s="77"/>
      <c r="G5749" s="79"/>
      <c r="H5749" s="77"/>
      <c r="I5749" s="77"/>
    </row>
    <row r="5750" spans="1:9" x14ac:dyDescent="0.25">
      <c r="A5750" s="13" t="s">
        <v>16527</v>
      </c>
      <c r="B5750" s="78"/>
      <c r="C5750" s="113" t="str">
        <f t="shared" si="90"/>
        <v xml:space="preserve">C5745 - </v>
      </c>
      <c r="D5750" s="77"/>
      <c r="E5750" s="111"/>
      <c r="F5750" s="77"/>
      <c r="G5750" s="79"/>
      <c r="H5750" s="77"/>
      <c r="I5750" s="77"/>
    </row>
    <row r="5751" spans="1:9" x14ac:dyDescent="0.25">
      <c r="A5751" s="13" t="s">
        <v>16528</v>
      </c>
      <c r="B5751" s="78"/>
      <c r="C5751" s="113" t="str">
        <f t="shared" si="90"/>
        <v xml:space="preserve">C5746 - </v>
      </c>
      <c r="D5751" s="77"/>
      <c r="E5751" s="111"/>
      <c r="F5751" s="77"/>
      <c r="G5751" s="79"/>
      <c r="H5751" s="77"/>
      <c r="I5751" s="77"/>
    </row>
    <row r="5752" spans="1:9" x14ac:dyDescent="0.25">
      <c r="A5752" s="13" t="s">
        <v>16529</v>
      </c>
      <c r="B5752" s="78"/>
      <c r="C5752" s="113" t="str">
        <f t="shared" si="90"/>
        <v xml:space="preserve">C5747 - </v>
      </c>
      <c r="D5752" s="77"/>
      <c r="E5752" s="111"/>
      <c r="F5752" s="77"/>
      <c r="G5752" s="79"/>
      <c r="H5752" s="77"/>
      <c r="I5752" s="77"/>
    </row>
    <row r="5753" spans="1:9" x14ac:dyDescent="0.25">
      <c r="A5753" s="13" t="s">
        <v>16530</v>
      </c>
      <c r="B5753" s="78"/>
      <c r="C5753" s="113" t="str">
        <f t="shared" si="90"/>
        <v xml:space="preserve">C5748 - </v>
      </c>
      <c r="D5753" s="77"/>
      <c r="E5753" s="111"/>
      <c r="F5753" s="77"/>
      <c r="G5753" s="79"/>
      <c r="H5753" s="77"/>
      <c r="I5753" s="77"/>
    </row>
    <row r="5754" spans="1:9" x14ac:dyDescent="0.25">
      <c r="A5754" s="13" t="s">
        <v>16531</v>
      </c>
      <c r="B5754" s="78"/>
      <c r="C5754" s="113" t="str">
        <f t="shared" si="90"/>
        <v xml:space="preserve">C5749 - </v>
      </c>
      <c r="D5754" s="77"/>
      <c r="E5754" s="111"/>
      <c r="F5754" s="77"/>
      <c r="G5754" s="79"/>
      <c r="H5754" s="77"/>
      <c r="I5754" s="77"/>
    </row>
    <row r="5755" spans="1:9" x14ac:dyDescent="0.25">
      <c r="A5755" s="13" t="s">
        <v>16532</v>
      </c>
      <c r="B5755" s="78"/>
      <c r="C5755" s="113" t="str">
        <f t="shared" si="90"/>
        <v xml:space="preserve">C5750 - </v>
      </c>
      <c r="D5755" s="77"/>
      <c r="E5755" s="111"/>
      <c r="F5755" s="77"/>
      <c r="G5755" s="79"/>
      <c r="H5755" s="77"/>
      <c r="I5755" s="77"/>
    </row>
    <row r="5756" spans="1:9" x14ac:dyDescent="0.25">
      <c r="A5756" s="13" t="s">
        <v>16533</v>
      </c>
      <c r="B5756" s="78"/>
      <c r="C5756" s="113" t="str">
        <f t="shared" si="90"/>
        <v xml:space="preserve">C5751 - </v>
      </c>
      <c r="D5756" s="77"/>
      <c r="E5756" s="111"/>
      <c r="F5756" s="77"/>
      <c r="G5756" s="79"/>
      <c r="H5756" s="77"/>
      <c r="I5756" s="77"/>
    </row>
    <row r="5757" spans="1:9" x14ac:dyDescent="0.25">
      <c r="A5757" s="13" t="s">
        <v>16534</v>
      </c>
      <c r="B5757" s="78"/>
      <c r="C5757" s="113" t="str">
        <f t="shared" si="90"/>
        <v xml:space="preserve">C5752 - </v>
      </c>
      <c r="D5757" s="77"/>
      <c r="E5757" s="111"/>
      <c r="F5757" s="77"/>
      <c r="G5757" s="79"/>
      <c r="H5757" s="77"/>
      <c r="I5757" s="77"/>
    </row>
    <row r="5758" spans="1:9" x14ac:dyDescent="0.25">
      <c r="A5758" s="13" t="s">
        <v>16535</v>
      </c>
      <c r="B5758" s="78"/>
      <c r="C5758" s="113" t="str">
        <f t="shared" si="90"/>
        <v xml:space="preserve">C5753 - </v>
      </c>
      <c r="D5758" s="77"/>
      <c r="E5758" s="111"/>
      <c r="F5758" s="77"/>
      <c r="G5758" s="79"/>
      <c r="H5758" s="77"/>
      <c r="I5758" s="77"/>
    </row>
    <row r="5759" spans="1:9" x14ac:dyDescent="0.25">
      <c r="A5759" s="13" t="s">
        <v>16536</v>
      </c>
      <c r="B5759" s="78"/>
      <c r="C5759" s="113" t="str">
        <f t="shared" si="90"/>
        <v xml:space="preserve">C5754 - </v>
      </c>
      <c r="D5759" s="77"/>
      <c r="E5759" s="111"/>
      <c r="F5759" s="77"/>
      <c r="G5759" s="79"/>
      <c r="H5759" s="77"/>
      <c r="I5759" s="77"/>
    </row>
    <row r="5760" spans="1:9" x14ac:dyDescent="0.25">
      <c r="A5760" s="13" t="s">
        <v>16537</v>
      </c>
      <c r="B5760" s="78"/>
      <c r="C5760" s="113" t="str">
        <f t="shared" si="90"/>
        <v xml:space="preserve">C5755 - </v>
      </c>
      <c r="D5760" s="77"/>
      <c r="E5760" s="111"/>
      <c r="F5760" s="77"/>
      <c r="G5760" s="79"/>
      <c r="H5760" s="77"/>
      <c r="I5760" s="77"/>
    </row>
    <row r="5761" spans="1:9" x14ac:dyDescent="0.25">
      <c r="A5761" s="13" t="s">
        <v>16538</v>
      </c>
      <c r="B5761" s="78"/>
      <c r="C5761" s="113" t="str">
        <f t="shared" si="90"/>
        <v xml:space="preserve">C5756 - </v>
      </c>
      <c r="D5761" s="77"/>
      <c r="E5761" s="111"/>
      <c r="F5761" s="77"/>
      <c r="G5761" s="79"/>
      <c r="H5761" s="77"/>
      <c r="I5761" s="77"/>
    </row>
    <row r="5762" spans="1:9" x14ac:dyDescent="0.25">
      <c r="A5762" s="13" t="s">
        <v>16539</v>
      </c>
      <c r="B5762" s="78"/>
      <c r="C5762" s="113" t="str">
        <f t="shared" si="90"/>
        <v xml:space="preserve">C5757 - </v>
      </c>
      <c r="D5762" s="77"/>
      <c r="E5762" s="111"/>
      <c r="F5762" s="77"/>
      <c r="G5762" s="79"/>
      <c r="H5762" s="77"/>
      <c r="I5762" s="77"/>
    </row>
    <row r="5763" spans="1:9" x14ac:dyDescent="0.25">
      <c r="A5763" s="13" t="s">
        <v>16540</v>
      </c>
      <c r="B5763" s="78"/>
      <c r="C5763" s="113" t="str">
        <f t="shared" si="90"/>
        <v xml:space="preserve">C5758 - </v>
      </c>
      <c r="D5763" s="77"/>
      <c r="E5763" s="111"/>
      <c r="F5763" s="77"/>
      <c r="G5763" s="79"/>
      <c r="H5763" s="77"/>
      <c r="I5763" s="77"/>
    </row>
    <row r="5764" spans="1:9" x14ac:dyDescent="0.25">
      <c r="A5764" s="13" t="s">
        <v>16541</v>
      </c>
      <c r="B5764" s="78"/>
      <c r="C5764" s="113" t="str">
        <f t="shared" si="90"/>
        <v xml:space="preserve">C5759 - </v>
      </c>
      <c r="D5764" s="77"/>
      <c r="E5764" s="111"/>
      <c r="F5764" s="77"/>
      <c r="G5764" s="79"/>
      <c r="H5764" s="77"/>
      <c r="I5764" s="77"/>
    </row>
    <row r="5765" spans="1:9" x14ac:dyDescent="0.25">
      <c r="A5765" s="13" t="s">
        <v>16542</v>
      </c>
      <c r="B5765" s="78"/>
      <c r="C5765" s="113" t="str">
        <f t="shared" si="90"/>
        <v xml:space="preserve">C5760 - </v>
      </c>
      <c r="D5765" s="77"/>
      <c r="E5765" s="111"/>
      <c r="F5765" s="77"/>
      <c r="G5765" s="79"/>
      <c r="H5765" s="77"/>
      <c r="I5765" s="77"/>
    </row>
    <row r="5766" spans="1:9" x14ac:dyDescent="0.25">
      <c r="A5766" s="13" t="s">
        <v>16543</v>
      </c>
      <c r="B5766" s="78"/>
      <c r="C5766" s="113" t="str">
        <f t="shared" ref="C5766:C5829" si="91">A5766&amp;" - "&amp;B5766</f>
        <v xml:space="preserve">C5761 - </v>
      </c>
      <c r="D5766" s="77"/>
      <c r="E5766" s="111"/>
      <c r="F5766" s="77"/>
      <c r="G5766" s="79"/>
      <c r="H5766" s="77"/>
      <c r="I5766" s="77"/>
    </row>
    <row r="5767" spans="1:9" x14ac:dyDescent="0.25">
      <c r="A5767" s="13" t="s">
        <v>16544</v>
      </c>
      <c r="B5767" s="78"/>
      <c r="C5767" s="113" t="str">
        <f t="shared" si="91"/>
        <v xml:space="preserve">C5762 - </v>
      </c>
      <c r="D5767" s="77"/>
      <c r="E5767" s="111"/>
      <c r="F5767" s="77"/>
      <c r="G5767" s="79"/>
      <c r="H5767" s="77"/>
      <c r="I5767" s="77"/>
    </row>
    <row r="5768" spans="1:9" x14ac:dyDescent="0.25">
      <c r="A5768" s="13" t="s">
        <v>16545</v>
      </c>
      <c r="B5768" s="78"/>
      <c r="C5768" s="113" t="str">
        <f t="shared" si="91"/>
        <v xml:space="preserve">C5763 - </v>
      </c>
      <c r="D5768" s="77"/>
      <c r="E5768" s="111"/>
      <c r="F5768" s="77"/>
      <c r="G5768" s="79"/>
      <c r="H5768" s="77"/>
      <c r="I5768" s="77"/>
    </row>
    <row r="5769" spans="1:9" x14ac:dyDescent="0.25">
      <c r="A5769" s="13" t="s">
        <v>16546</v>
      </c>
      <c r="B5769" s="78"/>
      <c r="C5769" s="113" t="str">
        <f t="shared" si="91"/>
        <v xml:space="preserve">C5764 - </v>
      </c>
      <c r="D5769" s="77"/>
      <c r="E5769" s="111"/>
      <c r="F5769" s="77"/>
      <c r="G5769" s="79"/>
      <c r="H5769" s="77"/>
      <c r="I5769" s="77"/>
    </row>
    <row r="5770" spans="1:9" x14ac:dyDescent="0.25">
      <c r="A5770" s="13" t="s">
        <v>16547</v>
      </c>
      <c r="B5770" s="78"/>
      <c r="C5770" s="113" t="str">
        <f t="shared" si="91"/>
        <v xml:space="preserve">C5765 - </v>
      </c>
      <c r="D5770" s="77"/>
      <c r="E5770" s="111"/>
      <c r="F5770" s="77"/>
      <c r="G5770" s="79"/>
      <c r="H5770" s="77"/>
      <c r="I5770" s="77"/>
    </row>
    <row r="5771" spans="1:9" x14ac:dyDescent="0.25">
      <c r="A5771" s="13" t="s">
        <v>16548</v>
      </c>
      <c r="B5771" s="78"/>
      <c r="C5771" s="113" t="str">
        <f t="shared" si="91"/>
        <v xml:space="preserve">C5766 - </v>
      </c>
      <c r="D5771" s="77"/>
      <c r="E5771" s="111"/>
      <c r="F5771" s="77"/>
      <c r="G5771" s="79"/>
      <c r="H5771" s="77"/>
      <c r="I5771" s="77"/>
    </row>
    <row r="5772" spans="1:9" x14ac:dyDescent="0.25">
      <c r="A5772" s="13" t="s">
        <v>16549</v>
      </c>
      <c r="B5772" s="78"/>
      <c r="C5772" s="113" t="str">
        <f t="shared" si="91"/>
        <v xml:space="preserve">C5767 - </v>
      </c>
      <c r="D5772" s="77"/>
      <c r="E5772" s="111"/>
      <c r="F5772" s="77"/>
      <c r="G5772" s="79"/>
      <c r="H5772" s="77"/>
      <c r="I5772" s="77"/>
    </row>
    <row r="5773" spans="1:9" x14ac:dyDescent="0.25">
      <c r="A5773" s="13" t="s">
        <v>16550</v>
      </c>
      <c r="B5773" s="78"/>
      <c r="C5773" s="113" t="str">
        <f t="shared" si="91"/>
        <v xml:space="preserve">C5768 - </v>
      </c>
      <c r="D5773" s="77"/>
      <c r="E5773" s="111"/>
      <c r="F5773" s="77"/>
      <c r="G5773" s="79"/>
      <c r="H5773" s="77"/>
      <c r="I5773" s="77"/>
    </row>
    <row r="5774" spans="1:9" x14ac:dyDescent="0.25">
      <c r="A5774" s="13" t="s">
        <v>16551</v>
      </c>
      <c r="B5774" s="78"/>
      <c r="C5774" s="113" t="str">
        <f t="shared" si="91"/>
        <v xml:space="preserve">C5769 - </v>
      </c>
      <c r="D5774" s="77"/>
      <c r="E5774" s="111"/>
      <c r="F5774" s="77"/>
      <c r="G5774" s="79"/>
      <c r="H5774" s="77"/>
      <c r="I5774" s="77"/>
    </row>
    <row r="5775" spans="1:9" x14ac:dyDescent="0.25">
      <c r="A5775" s="13" t="s">
        <v>16552</v>
      </c>
      <c r="B5775" s="78"/>
      <c r="C5775" s="113" t="str">
        <f t="shared" si="91"/>
        <v xml:space="preserve">C5770 - </v>
      </c>
      <c r="D5775" s="77"/>
      <c r="E5775" s="111"/>
      <c r="F5775" s="77"/>
      <c r="G5775" s="79"/>
      <c r="H5775" s="77"/>
      <c r="I5775" s="77"/>
    </row>
    <row r="5776" spans="1:9" x14ac:dyDescent="0.25">
      <c r="A5776" s="13" t="s">
        <v>16553</v>
      </c>
      <c r="B5776" s="78"/>
      <c r="C5776" s="113" t="str">
        <f t="shared" si="91"/>
        <v xml:space="preserve">C5771 - </v>
      </c>
      <c r="D5776" s="77"/>
      <c r="E5776" s="111"/>
      <c r="F5776" s="77"/>
      <c r="G5776" s="79"/>
      <c r="H5776" s="77"/>
      <c r="I5776" s="77"/>
    </row>
    <row r="5777" spans="1:9" x14ac:dyDescent="0.25">
      <c r="A5777" s="13" t="s">
        <v>16554</v>
      </c>
      <c r="B5777" s="78"/>
      <c r="C5777" s="113" t="str">
        <f t="shared" si="91"/>
        <v xml:space="preserve">C5772 - </v>
      </c>
      <c r="D5777" s="77"/>
      <c r="E5777" s="111"/>
      <c r="F5777" s="77"/>
      <c r="G5777" s="79"/>
      <c r="H5777" s="77"/>
      <c r="I5777" s="77"/>
    </row>
    <row r="5778" spans="1:9" x14ac:dyDescent="0.25">
      <c r="A5778" s="13" t="s">
        <v>16555</v>
      </c>
      <c r="B5778" s="78"/>
      <c r="C5778" s="113" t="str">
        <f t="shared" si="91"/>
        <v xml:space="preserve">C5773 - </v>
      </c>
      <c r="D5778" s="77"/>
      <c r="E5778" s="111"/>
      <c r="F5778" s="77"/>
      <c r="G5778" s="79"/>
      <c r="H5778" s="77"/>
      <c r="I5778" s="77"/>
    </row>
    <row r="5779" spans="1:9" x14ac:dyDescent="0.25">
      <c r="A5779" s="13" t="s">
        <v>16556</v>
      </c>
      <c r="B5779" s="78"/>
      <c r="C5779" s="113" t="str">
        <f t="shared" si="91"/>
        <v xml:space="preserve">C5774 - </v>
      </c>
      <c r="D5779" s="77"/>
      <c r="E5779" s="111"/>
      <c r="F5779" s="77"/>
      <c r="G5779" s="79"/>
      <c r="H5779" s="77"/>
      <c r="I5779" s="77"/>
    </row>
    <row r="5780" spans="1:9" x14ac:dyDescent="0.25">
      <c r="A5780" s="13" t="s">
        <v>16557</v>
      </c>
      <c r="B5780" s="78"/>
      <c r="C5780" s="113" t="str">
        <f t="shared" si="91"/>
        <v xml:space="preserve">C5775 - </v>
      </c>
      <c r="D5780" s="77"/>
      <c r="E5780" s="111"/>
      <c r="F5780" s="77"/>
      <c r="G5780" s="79"/>
      <c r="H5780" s="77"/>
      <c r="I5780" s="77"/>
    </row>
    <row r="5781" spans="1:9" x14ac:dyDescent="0.25">
      <c r="A5781" s="13" t="s">
        <v>16558</v>
      </c>
      <c r="B5781" s="78"/>
      <c r="C5781" s="113" t="str">
        <f t="shared" si="91"/>
        <v xml:space="preserve">C5776 - </v>
      </c>
      <c r="D5781" s="77"/>
      <c r="E5781" s="111"/>
      <c r="F5781" s="77"/>
      <c r="G5781" s="79"/>
      <c r="H5781" s="77"/>
      <c r="I5781" s="77"/>
    </row>
    <row r="5782" spans="1:9" x14ac:dyDescent="0.25">
      <c r="A5782" s="13" t="s">
        <v>16559</v>
      </c>
      <c r="B5782" s="78"/>
      <c r="C5782" s="113" t="str">
        <f t="shared" si="91"/>
        <v xml:space="preserve">C5777 - </v>
      </c>
      <c r="D5782" s="77"/>
      <c r="E5782" s="111"/>
      <c r="F5782" s="77"/>
      <c r="G5782" s="79"/>
      <c r="H5782" s="77"/>
      <c r="I5782" s="77"/>
    </row>
    <row r="5783" spans="1:9" x14ac:dyDescent="0.25">
      <c r="A5783" s="13" t="s">
        <v>16560</v>
      </c>
      <c r="B5783" s="78"/>
      <c r="C5783" s="113" t="str">
        <f t="shared" si="91"/>
        <v xml:space="preserve">C5778 - </v>
      </c>
      <c r="D5783" s="77"/>
      <c r="E5783" s="111"/>
      <c r="F5783" s="77"/>
      <c r="G5783" s="79"/>
      <c r="H5783" s="77"/>
      <c r="I5783" s="77"/>
    </row>
    <row r="5784" spans="1:9" x14ac:dyDescent="0.25">
      <c r="A5784" s="13" t="s">
        <v>16561</v>
      </c>
      <c r="B5784" s="78"/>
      <c r="C5784" s="113" t="str">
        <f t="shared" si="91"/>
        <v xml:space="preserve">C5779 - </v>
      </c>
      <c r="D5784" s="77"/>
      <c r="E5784" s="111"/>
      <c r="F5784" s="77"/>
      <c r="G5784" s="79"/>
      <c r="H5784" s="77"/>
      <c r="I5784" s="77"/>
    </row>
    <row r="5785" spans="1:9" x14ac:dyDescent="0.25">
      <c r="A5785" s="13" t="s">
        <v>16562</v>
      </c>
      <c r="B5785" s="78"/>
      <c r="C5785" s="113" t="str">
        <f t="shared" si="91"/>
        <v xml:space="preserve">C5780 - </v>
      </c>
      <c r="D5785" s="77"/>
      <c r="E5785" s="111"/>
      <c r="F5785" s="77"/>
      <c r="G5785" s="79"/>
      <c r="H5785" s="77"/>
      <c r="I5785" s="77"/>
    </row>
    <row r="5786" spans="1:9" x14ac:dyDescent="0.25">
      <c r="A5786" s="13" t="s">
        <v>16563</v>
      </c>
      <c r="B5786" s="78"/>
      <c r="C5786" s="113" t="str">
        <f t="shared" si="91"/>
        <v xml:space="preserve">C5781 - </v>
      </c>
      <c r="D5786" s="77"/>
      <c r="E5786" s="111"/>
      <c r="F5786" s="77"/>
      <c r="G5786" s="79"/>
      <c r="H5786" s="77"/>
      <c r="I5786" s="77"/>
    </row>
    <row r="5787" spans="1:9" x14ac:dyDescent="0.25">
      <c r="A5787" s="13" t="s">
        <v>16564</v>
      </c>
      <c r="B5787" s="78"/>
      <c r="C5787" s="113" t="str">
        <f t="shared" si="91"/>
        <v xml:space="preserve">C5782 - </v>
      </c>
      <c r="D5787" s="77"/>
      <c r="E5787" s="111"/>
      <c r="F5787" s="77"/>
      <c r="G5787" s="79"/>
      <c r="H5787" s="77"/>
      <c r="I5787" s="77"/>
    </row>
    <row r="5788" spans="1:9" x14ac:dyDescent="0.25">
      <c r="A5788" s="13" t="s">
        <v>16565</v>
      </c>
      <c r="B5788" s="78"/>
      <c r="C5788" s="113" t="str">
        <f t="shared" si="91"/>
        <v xml:space="preserve">C5783 - </v>
      </c>
      <c r="D5788" s="77"/>
      <c r="E5788" s="111"/>
      <c r="F5788" s="77"/>
      <c r="G5788" s="79"/>
      <c r="H5788" s="77"/>
      <c r="I5788" s="77"/>
    </row>
    <row r="5789" spans="1:9" x14ac:dyDescent="0.25">
      <c r="A5789" s="13" t="s">
        <v>16566</v>
      </c>
      <c r="B5789" s="78"/>
      <c r="C5789" s="113" t="str">
        <f t="shared" si="91"/>
        <v xml:space="preserve">C5784 - </v>
      </c>
      <c r="D5789" s="77"/>
      <c r="E5789" s="111"/>
      <c r="F5789" s="77"/>
      <c r="G5789" s="79"/>
      <c r="H5789" s="77"/>
      <c r="I5789" s="77"/>
    </row>
    <row r="5790" spans="1:9" x14ac:dyDescent="0.25">
      <c r="A5790" s="13" t="s">
        <v>16567</v>
      </c>
      <c r="B5790" s="78"/>
      <c r="C5790" s="113" t="str">
        <f t="shared" si="91"/>
        <v xml:space="preserve">C5785 - </v>
      </c>
      <c r="D5790" s="77"/>
      <c r="E5790" s="111"/>
      <c r="F5790" s="77"/>
      <c r="G5790" s="79"/>
      <c r="H5790" s="77"/>
      <c r="I5790" s="77"/>
    </row>
    <row r="5791" spans="1:9" x14ac:dyDescent="0.25">
      <c r="A5791" s="13" t="s">
        <v>16568</v>
      </c>
      <c r="B5791" s="78"/>
      <c r="C5791" s="113" t="str">
        <f t="shared" si="91"/>
        <v xml:space="preserve">C5786 - </v>
      </c>
      <c r="D5791" s="77"/>
      <c r="E5791" s="111"/>
      <c r="F5791" s="77"/>
      <c r="G5791" s="79"/>
      <c r="H5791" s="77"/>
      <c r="I5791" s="77"/>
    </row>
    <row r="5792" spans="1:9" x14ac:dyDescent="0.25">
      <c r="A5792" s="13" t="s">
        <v>16569</v>
      </c>
      <c r="B5792" s="78"/>
      <c r="C5792" s="113" t="str">
        <f t="shared" si="91"/>
        <v xml:space="preserve">C5787 - </v>
      </c>
      <c r="D5792" s="77"/>
      <c r="E5792" s="111"/>
      <c r="F5792" s="77"/>
      <c r="G5792" s="79"/>
      <c r="H5792" s="77"/>
      <c r="I5792" s="77"/>
    </row>
    <row r="5793" spans="1:9" x14ac:dyDescent="0.25">
      <c r="A5793" s="13" t="s">
        <v>16570</v>
      </c>
      <c r="B5793" s="78"/>
      <c r="C5793" s="113" t="str">
        <f t="shared" si="91"/>
        <v xml:space="preserve">C5788 - </v>
      </c>
      <c r="D5793" s="77"/>
      <c r="E5793" s="111"/>
      <c r="F5793" s="77"/>
      <c r="G5793" s="79"/>
      <c r="H5793" s="77"/>
      <c r="I5793" s="77"/>
    </row>
    <row r="5794" spans="1:9" x14ac:dyDescent="0.25">
      <c r="A5794" s="13" t="s">
        <v>16571</v>
      </c>
      <c r="B5794" s="78"/>
      <c r="C5794" s="113" t="str">
        <f t="shared" si="91"/>
        <v xml:space="preserve">C5789 - </v>
      </c>
      <c r="D5794" s="77"/>
      <c r="E5794" s="111"/>
      <c r="F5794" s="77"/>
      <c r="G5794" s="79"/>
      <c r="H5794" s="77"/>
      <c r="I5794" s="77"/>
    </row>
    <row r="5795" spans="1:9" x14ac:dyDescent="0.25">
      <c r="A5795" s="13" t="s">
        <v>16572</v>
      </c>
      <c r="B5795" s="78"/>
      <c r="C5795" s="113" t="str">
        <f t="shared" si="91"/>
        <v xml:space="preserve">C5790 - </v>
      </c>
      <c r="D5795" s="77"/>
      <c r="E5795" s="111"/>
      <c r="F5795" s="77"/>
      <c r="G5795" s="79"/>
      <c r="H5795" s="77"/>
      <c r="I5795" s="77"/>
    </row>
    <row r="5796" spans="1:9" x14ac:dyDescent="0.25">
      <c r="A5796" s="13" t="s">
        <v>16573</v>
      </c>
      <c r="B5796" s="78"/>
      <c r="C5796" s="113" t="str">
        <f t="shared" si="91"/>
        <v xml:space="preserve">C5791 - </v>
      </c>
      <c r="D5796" s="77"/>
      <c r="E5796" s="111"/>
      <c r="F5796" s="77"/>
      <c r="G5796" s="79"/>
      <c r="H5796" s="77"/>
      <c r="I5796" s="77"/>
    </row>
    <row r="5797" spans="1:9" x14ac:dyDescent="0.25">
      <c r="A5797" s="13" t="s">
        <v>16574</v>
      </c>
      <c r="B5797" s="78"/>
      <c r="C5797" s="113" t="str">
        <f t="shared" si="91"/>
        <v xml:space="preserve">C5792 - </v>
      </c>
      <c r="D5797" s="77"/>
      <c r="E5797" s="111"/>
      <c r="F5797" s="77"/>
      <c r="G5797" s="79"/>
      <c r="H5797" s="77"/>
      <c r="I5797" s="77"/>
    </row>
    <row r="5798" spans="1:9" x14ac:dyDescent="0.25">
      <c r="A5798" s="13" t="s">
        <v>16575</v>
      </c>
      <c r="B5798" s="78"/>
      <c r="C5798" s="113" t="str">
        <f t="shared" si="91"/>
        <v xml:space="preserve">C5793 - </v>
      </c>
      <c r="D5798" s="77"/>
      <c r="E5798" s="111"/>
      <c r="F5798" s="77"/>
      <c r="G5798" s="79"/>
      <c r="H5798" s="77"/>
      <c r="I5798" s="77"/>
    </row>
    <row r="5799" spans="1:9" x14ac:dyDescent="0.25">
      <c r="A5799" s="13" t="s">
        <v>16576</v>
      </c>
      <c r="B5799" s="78"/>
      <c r="C5799" s="113" t="str">
        <f t="shared" si="91"/>
        <v xml:space="preserve">C5794 - </v>
      </c>
      <c r="D5799" s="77"/>
      <c r="E5799" s="111"/>
      <c r="F5799" s="77"/>
      <c r="G5799" s="79"/>
      <c r="H5799" s="77"/>
      <c r="I5799" s="77"/>
    </row>
    <row r="5800" spans="1:9" x14ac:dyDescent="0.25">
      <c r="A5800" s="13" t="s">
        <v>16577</v>
      </c>
      <c r="B5800" s="78"/>
      <c r="C5800" s="113" t="str">
        <f t="shared" si="91"/>
        <v xml:space="preserve">C5795 - </v>
      </c>
      <c r="D5800" s="77"/>
      <c r="E5800" s="111"/>
      <c r="F5800" s="77"/>
      <c r="G5800" s="79"/>
      <c r="H5800" s="77"/>
      <c r="I5800" s="77"/>
    </row>
    <row r="5801" spans="1:9" x14ac:dyDescent="0.25">
      <c r="A5801" s="13" t="s">
        <v>16578</v>
      </c>
      <c r="B5801" s="78"/>
      <c r="C5801" s="113" t="str">
        <f t="shared" si="91"/>
        <v xml:space="preserve">C5796 - </v>
      </c>
      <c r="D5801" s="77"/>
      <c r="E5801" s="111"/>
      <c r="F5801" s="77"/>
      <c r="G5801" s="79"/>
      <c r="H5801" s="77"/>
      <c r="I5801" s="77"/>
    </row>
    <row r="5802" spans="1:9" x14ac:dyDescent="0.25">
      <c r="A5802" s="13" t="s">
        <v>16579</v>
      </c>
      <c r="B5802" s="78"/>
      <c r="C5802" s="113" t="str">
        <f t="shared" si="91"/>
        <v xml:space="preserve">C5797 - </v>
      </c>
      <c r="D5802" s="77"/>
      <c r="E5802" s="111"/>
      <c r="F5802" s="77"/>
      <c r="G5802" s="79"/>
      <c r="H5802" s="77"/>
      <c r="I5802" s="77"/>
    </row>
    <row r="5803" spans="1:9" x14ac:dyDescent="0.25">
      <c r="A5803" s="13" t="s">
        <v>16580</v>
      </c>
      <c r="B5803" s="78"/>
      <c r="C5803" s="113" t="str">
        <f t="shared" si="91"/>
        <v xml:space="preserve">C5798 - </v>
      </c>
      <c r="D5803" s="77"/>
      <c r="E5803" s="111"/>
      <c r="F5803" s="77"/>
      <c r="G5803" s="79"/>
      <c r="H5803" s="77"/>
      <c r="I5803" s="77"/>
    </row>
    <row r="5804" spans="1:9" x14ac:dyDescent="0.25">
      <c r="A5804" s="13" t="s">
        <v>16581</v>
      </c>
      <c r="B5804" s="78"/>
      <c r="C5804" s="113" t="str">
        <f t="shared" si="91"/>
        <v xml:space="preserve">C5799 - </v>
      </c>
      <c r="D5804" s="77"/>
      <c r="E5804" s="111"/>
      <c r="F5804" s="77"/>
      <c r="G5804" s="79"/>
      <c r="H5804" s="77"/>
      <c r="I5804" s="77"/>
    </row>
    <row r="5805" spans="1:9" x14ac:dyDescent="0.25">
      <c r="A5805" s="13" t="s">
        <v>16582</v>
      </c>
      <c r="B5805" s="78"/>
      <c r="C5805" s="113" t="str">
        <f t="shared" si="91"/>
        <v xml:space="preserve">C5800 - </v>
      </c>
      <c r="D5805" s="77"/>
      <c r="E5805" s="111"/>
      <c r="F5805" s="77"/>
      <c r="G5805" s="79"/>
      <c r="H5805" s="77"/>
      <c r="I5805" s="77"/>
    </row>
    <row r="5806" spans="1:9" x14ac:dyDescent="0.25">
      <c r="A5806" s="13" t="s">
        <v>16583</v>
      </c>
      <c r="B5806" s="78"/>
      <c r="C5806" s="113" t="str">
        <f t="shared" si="91"/>
        <v xml:space="preserve">C5801 - </v>
      </c>
      <c r="D5806" s="77"/>
      <c r="E5806" s="111"/>
      <c r="F5806" s="77"/>
      <c r="G5806" s="79"/>
      <c r="H5806" s="77"/>
      <c r="I5806" s="77"/>
    </row>
    <row r="5807" spans="1:9" x14ac:dyDescent="0.25">
      <c r="A5807" s="13" t="s">
        <v>16584</v>
      </c>
      <c r="B5807" s="78"/>
      <c r="C5807" s="113" t="str">
        <f t="shared" si="91"/>
        <v xml:space="preserve">C5802 - </v>
      </c>
      <c r="D5807" s="77"/>
      <c r="E5807" s="111"/>
      <c r="F5807" s="77"/>
      <c r="G5807" s="79"/>
      <c r="H5807" s="77"/>
      <c r="I5807" s="77"/>
    </row>
    <row r="5808" spans="1:9" x14ac:dyDescent="0.25">
      <c r="A5808" s="13" t="s">
        <v>16585</v>
      </c>
      <c r="B5808" s="78"/>
      <c r="C5808" s="113" t="str">
        <f t="shared" si="91"/>
        <v xml:space="preserve">C5803 - </v>
      </c>
      <c r="D5808" s="77"/>
      <c r="E5808" s="111"/>
      <c r="F5808" s="77"/>
      <c r="G5808" s="79"/>
      <c r="H5808" s="77"/>
      <c r="I5808" s="77"/>
    </row>
    <row r="5809" spans="1:9" x14ac:dyDescent="0.25">
      <c r="A5809" s="13" t="s">
        <v>16586</v>
      </c>
      <c r="B5809" s="78"/>
      <c r="C5809" s="113" t="str">
        <f t="shared" si="91"/>
        <v xml:space="preserve">C5804 - </v>
      </c>
      <c r="D5809" s="77"/>
      <c r="E5809" s="111"/>
      <c r="F5809" s="77"/>
      <c r="G5809" s="79"/>
      <c r="H5809" s="77"/>
      <c r="I5809" s="77"/>
    </row>
    <row r="5810" spans="1:9" x14ac:dyDescent="0.25">
      <c r="A5810" s="13" t="s">
        <v>16587</v>
      </c>
      <c r="B5810" s="78"/>
      <c r="C5810" s="113" t="str">
        <f t="shared" si="91"/>
        <v xml:space="preserve">C5805 - </v>
      </c>
      <c r="D5810" s="77"/>
      <c r="E5810" s="111"/>
      <c r="F5810" s="77"/>
      <c r="G5810" s="79"/>
      <c r="H5810" s="77"/>
      <c r="I5810" s="77"/>
    </row>
    <row r="5811" spans="1:9" x14ac:dyDescent="0.25">
      <c r="A5811" s="13" t="s">
        <v>16588</v>
      </c>
      <c r="B5811" s="78"/>
      <c r="C5811" s="113" t="str">
        <f t="shared" si="91"/>
        <v xml:space="preserve">C5806 - </v>
      </c>
      <c r="D5811" s="77"/>
      <c r="E5811" s="111"/>
      <c r="F5811" s="77"/>
      <c r="G5811" s="79"/>
      <c r="H5811" s="77"/>
      <c r="I5811" s="77"/>
    </row>
    <row r="5812" spans="1:9" x14ac:dyDescent="0.25">
      <c r="A5812" s="13" t="s">
        <v>16589</v>
      </c>
      <c r="B5812" s="78"/>
      <c r="C5812" s="113" t="str">
        <f t="shared" si="91"/>
        <v xml:space="preserve">C5807 - </v>
      </c>
      <c r="D5812" s="77"/>
      <c r="E5812" s="111"/>
      <c r="F5812" s="77"/>
      <c r="G5812" s="79"/>
      <c r="H5812" s="77"/>
      <c r="I5812" s="77"/>
    </row>
    <row r="5813" spans="1:9" x14ac:dyDescent="0.25">
      <c r="A5813" s="13" t="s">
        <v>16590</v>
      </c>
      <c r="B5813" s="78"/>
      <c r="C5813" s="113" t="str">
        <f t="shared" si="91"/>
        <v xml:space="preserve">C5808 - </v>
      </c>
      <c r="D5813" s="77"/>
      <c r="E5813" s="111"/>
      <c r="F5813" s="77"/>
      <c r="G5813" s="79"/>
      <c r="H5813" s="77"/>
      <c r="I5813" s="77"/>
    </row>
    <row r="5814" spans="1:9" x14ac:dyDescent="0.25">
      <c r="A5814" s="13" t="s">
        <v>16591</v>
      </c>
      <c r="B5814" s="78"/>
      <c r="C5814" s="113" t="str">
        <f t="shared" si="91"/>
        <v xml:space="preserve">C5809 - </v>
      </c>
      <c r="D5814" s="77"/>
      <c r="E5814" s="111"/>
      <c r="F5814" s="77"/>
      <c r="G5814" s="79"/>
      <c r="H5814" s="77"/>
      <c r="I5814" s="77"/>
    </row>
    <row r="5815" spans="1:9" x14ac:dyDescent="0.25">
      <c r="A5815" s="13" t="s">
        <v>16592</v>
      </c>
      <c r="B5815" s="78"/>
      <c r="C5815" s="113" t="str">
        <f t="shared" si="91"/>
        <v xml:space="preserve">C5810 - </v>
      </c>
      <c r="D5815" s="77"/>
      <c r="E5815" s="111"/>
      <c r="F5815" s="77"/>
      <c r="G5815" s="79"/>
      <c r="H5815" s="77"/>
      <c r="I5815" s="77"/>
    </row>
    <row r="5816" spans="1:9" x14ac:dyDescent="0.25">
      <c r="A5816" s="13" t="s">
        <v>16593</v>
      </c>
      <c r="B5816" s="78"/>
      <c r="C5816" s="113" t="str">
        <f t="shared" si="91"/>
        <v xml:space="preserve">C5811 - </v>
      </c>
      <c r="D5816" s="77"/>
      <c r="E5816" s="111"/>
      <c r="F5816" s="77"/>
      <c r="G5816" s="79"/>
      <c r="H5816" s="77"/>
      <c r="I5816" s="77"/>
    </row>
    <row r="5817" spans="1:9" x14ac:dyDescent="0.25">
      <c r="A5817" s="13" t="s">
        <v>16594</v>
      </c>
      <c r="B5817" s="78"/>
      <c r="C5817" s="113" t="str">
        <f t="shared" si="91"/>
        <v xml:space="preserve">C5812 - </v>
      </c>
      <c r="D5817" s="77"/>
      <c r="E5817" s="111"/>
      <c r="F5817" s="77"/>
      <c r="G5817" s="79"/>
      <c r="H5817" s="77"/>
      <c r="I5817" s="77"/>
    </row>
    <row r="5818" spans="1:9" x14ac:dyDescent="0.25">
      <c r="A5818" s="13" t="s">
        <v>16595</v>
      </c>
      <c r="B5818" s="78"/>
      <c r="C5818" s="113" t="str">
        <f t="shared" si="91"/>
        <v xml:space="preserve">C5813 - </v>
      </c>
      <c r="D5818" s="77"/>
      <c r="E5818" s="111"/>
      <c r="F5818" s="77"/>
      <c r="G5818" s="79"/>
      <c r="H5818" s="77"/>
      <c r="I5818" s="77"/>
    </row>
    <row r="5819" spans="1:9" x14ac:dyDescent="0.25">
      <c r="A5819" s="13" t="s">
        <v>16596</v>
      </c>
      <c r="B5819" s="78"/>
      <c r="C5819" s="113" t="str">
        <f t="shared" si="91"/>
        <v xml:space="preserve">C5814 - </v>
      </c>
      <c r="D5819" s="77"/>
      <c r="E5819" s="111"/>
      <c r="F5819" s="77"/>
      <c r="G5819" s="79"/>
      <c r="H5819" s="77"/>
      <c r="I5819" s="77"/>
    </row>
    <row r="5820" spans="1:9" x14ac:dyDescent="0.25">
      <c r="A5820" s="13" t="s">
        <v>16597</v>
      </c>
      <c r="B5820" s="78"/>
      <c r="C5820" s="113" t="str">
        <f t="shared" si="91"/>
        <v xml:space="preserve">C5815 - </v>
      </c>
      <c r="D5820" s="77"/>
      <c r="E5820" s="111"/>
      <c r="F5820" s="77"/>
      <c r="G5820" s="79"/>
      <c r="H5820" s="77"/>
      <c r="I5820" s="77"/>
    </row>
    <row r="5821" spans="1:9" x14ac:dyDescent="0.25">
      <c r="A5821" s="13" t="s">
        <v>16598</v>
      </c>
      <c r="B5821" s="78"/>
      <c r="C5821" s="113" t="str">
        <f t="shared" si="91"/>
        <v xml:space="preserve">C5816 - </v>
      </c>
      <c r="D5821" s="77"/>
      <c r="E5821" s="111"/>
      <c r="F5821" s="77"/>
      <c r="G5821" s="79"/>
      <c r="H5821" s="77"/>
      <c r="I5821" s="77"/>
    </row>
    <row r="5822" spans="1:9" x14ac:dyDescent="0.25">
      <c r="A5822" s="13" t="s">
        <v>16599</v>
      </c>
      <c r="B5822" s="78"/>
      <c r="C5822" s="113" t="str">
        <f t="shared" si="91"/>
        <v xml:space="preserve">C5817 - </v>
      </c>
      <c r="D5822" s="77"/>
      <c r="E5822" s="111"/>
      <c r="F5822" s="77"/>
      <c r="G5822" s="79"/>
      <c r="H5822" s="77"/>
      <c r="I5822" s="77"/>
    </row>
    <row r="5823" spans="1:9" x14ac:dyDescent="0.25">
      <c r="A5823" s="13" t="s">
        <v>16600</v>
      </c>
      <c r="B5823" s="78"/>
      <c r="C5823" s="113" t="str">
        <f t="shared" si="91"/>
        <v xml:space="preserve">C5818 - </v>
      </c>
      <c r="D5823" s="77"/>
      <c r="E5823" s="111"/>
      <c r="F5823" s="77"/>
      <c r="G5823" s="79"/>
      <c r="H5823" s="77"/>
      <c r="I5823" s="77"/>
    </row>
    <row r="5824" spans="1:9" x14ac:dyDescent="0.25">
      <c r="A5824" s="13" t="s">
        <v>16601</v>
      </c>
      <c r="B5824" s="78"/>
      <c r="C5824" s="113" t="str">
        <f t="shared" si="91"/>
        <v xml:space="preserve">C5819 - </v>
      </c>
      <c r="D5824" s="77"/>
      <c r="E5824" s="111"/>
      <c r="F5824" s="77"/>
      <c r="G5824" s="79"/>
      <c r="H5824" s="77"/>
      <c r="I5824" s="77"/>
    </row>
    <row r="5825" spans="1:9" x14ac:dyDescent="0.25">
      <c r="A5825" s="13" t="s">
        <v>16602</v>
      </c>
      <c r="B5825" s="78"/>
      <c r="C5825" s="113" t="str">
        <f t="shared" si="91"/>
        <v xml:space="preserve">C5820 - </v>
      </c>
      <c r="D5825" s="77"/>
      <c r="E5825" s="111"/>
      <c r="F5825" s="77"/>
      <c r="G5825" s="79"/>
      <c r="H5825" s="77"/>
      <c r="I5825" s="77"/>
    </row>
    <row r="5826" spans="1:9" x14ac:dyDescent="0.25">
      <c r="A5826" s="13" t="s">
        <v>16603</v>
      </c>
      <c r="B5826" s="78"/>
      <c r="C5826" s="113" t="str">
        <f t="shared" si="91"/>
        <v xml:space="preserve">C5821 - </v>
      </c>
      <c r="D5826" s="77"/>
      <c r="E5826" s="111"/>
      <c r="F5826" s="77"/>
      <c r="G5826" s="79"/>
      <c r="H5826" s="77"/>
      <c r="I5826" s="77"/>
    </row>
    <row r="5827" spans="1:9" x14ac:dyDescent="0.25">
      <c r="A5827" s="13" t="s">
        <v>16604</v>
      </c>
      <c r="B5827" s="78"/>
      <c r="C5827" s="113" t="str">
        <f t="shared" si="91"/>
        <v xml:space="preserve">C5822 - </v>
      </c>
      <c r="D5827" s="77"/>
      <c r="E5827" s="111"/>
      <c r="F5827" s="77"/>
      <c r="G5827" s="79"/>
      <c r="H5827" s="77"/>
      <c r="I5827" s="77"/>
    </row>
    <row r="5828" spans="1:9" x14ac:dyDescent="0.25">
      <c r="A5828" s="13" t="s">
        <v>16605</v>
      </c>
      <c r="B5828" s="78"/>
      <c r="C5828" s="113" t="str">
        <f t="shared" si="91"/>
        <v xml:space="preserve">C5823 - </v>
      </c>
      <c r="D5828" s="77"/>
      <c r="E5828" s="111"/>
      <c r="F5828" s="77"/>
      <c r="G5828" s="79"/>
      <c r="H5828" s="77"/>
      <c r="I5828" s="77"/>
    </row>
    <row r="5829" spans="1:9" x14ac:dyDescent="0.25">
      <c r="A5829" s="13" t="s">
        <v>16606</v>
      </c>
      <c r="B5829" s="78"/>
      <c r="C5829" s="113" t="str">
        <f t="shared" si="91"/>
        <v xml:space="preserve">C5824 - </v>
      </c>
      <c r="D5829" s="77"/>
      <c r="E5829" s="111"/>
      <c r="F5829" s="77"/>
      <c r="G5829" s="79"/>
      <c r="H5829" s="77"/>
      <c r="I5829" s="77"/>
    </row>
    <row r="5830" spans="1:9" x14ac:dyDescent="0.25">
      <c r="A5830" s="13" t="s">
        <v>16607</v>
      </c>
      <c r="B5830" s="78"/>
      <c r="C5830" s="113" t="str">
        <f t="shared" ref="C5830:C5893" si="92">A5830&amp;" - "&amp;B5830</f>
        <v xml:space="preserve">C5825 - </v>
      </c>
      <c r="D5830" s="77"/>
      <c r="E5830" s="111"/>
      <c r="F5830" s="77"/>
      <c r="G5830" s="79"/>
      <c r="H5830" s="77"/>
      <c r="I5830" s="77"/>
    </row>
    <row r="5831" spans="1:9" x14ac:dyDescent="0.25">
      <c r="A5831" s="13" t="s">
        <v>16608</v>
      </c>
      <c r="B5831" s="78"/>
      <c r="C5831" s="113" t="str">
        <f t="shared" si="92"/>
        <v xml:space="preserve">C5826 - </v>
      </c>
      <c r="D5831" s="77"/>
      <c r="E5831" s="111"/>
      <c r="F5831" s="77"/>
      <c r="G5831" s="79"/>
      <c r="H5831" s="77"/>
      <c r="I5831" s="77"/>
    </row>
    <row r="5832" spans="1:9" x14ac:dyDescent="0.25">
      <c r="A5832" s="13" t="s">
        <v>16609</v>
      </c>
      <c r="B5832" s="78"/>
      <c r="C5832" s="113" t="str">
        <f t="shared" si="92"/>
        <v xml:space="preserve">C5827 - </v>
      </c>
      <c r="D5832" s="77"/>
      <c r="E5832" s="111"/>
      <c r="F5832" s="77"/>
      <c r="G5832" s="79"/>
      <c r="H5832" s="77"/>
      <c r="I5832" s="77"/>
    </row>
    <row r="5833" spans="1:9" x14ac:dyDescent="0.25">
      <c r="A5833" s="13" t="s">
        <v>16610</v>
      </c>
      <c r="B5833" s="78"/>
      <c r="C5833" s="113" t="str">
        <f t="shared" si="92"/>
        <v xml:space="preserve">C5828 - </v>
      </c>
      <c r="D5833" s="77"/>
      <c r="E5833" s="111"/>
      <c r="F5833" s="77"/>
      <c r="G5833" s="79"/>
      <c r="H5833" s="77"/>
      <c r="I5833" s="77"/>
    </row>
    <row r="5834" spans="1:9" x14ac:dyDescent="0.25">
      <c r="A5834" s="13" t="s">
        <v>16611</v>
      </c>
      <c r="B5834" s="78"/>
      <c r="C5834" s="113" t="str">
        <f t="shared" si="92"/>
        <v xml:space="preserve">C5829 - </v>
      </c>
      <c r="D5834" s="77"/>
      <c r="E5834" s="111"/>
      <c r="F5834" s="77"/>
      <c r="G5834" s="79"/>
      <c r="H5834" s="77"/>
      <c r="I5834" s="77"/>
    </row>
    <row r="5835" spans="1:9" x14ac:dyDescent="0.25">
      <c r="A5835" s="13" t="s">
        <v>16612</v>
      </c>
      <c r="B5835" s="78"/>
      <c r="C5835" s="113" t="str">
        <f t="shared" si="92"/>
        <v xml:space="preserve">C5830 - </v>
      </c>
      <c r="D5835" s="77"/>
      <c r="E5835" s="111"/>
      <c r="F5835" s="77"/>
      <c r="G5835" s="79"/>
      <c r="H5835" s="77"/>
      <c r="I5835" s="77"/>
    </row>
    <row r="5836" spans="1:9" x14ac:dyDescent="0.25">
      <c r="A5836" s="13" t="s">
        <v>16613</v>
      </c>
      <c r="B5836" s="78"/>
      <c r="C5836" s="113" t="str">
        <f t="shared" si="92"/>
        <v xml:space="preserve">C5831 - </v>
      </c>
      <c r="D5836" s="77"/>
      <c r="E5836" s="111"/>
      <c r="F5836" s="77"/>
      <c r="G5836" s="79"/>
      <c r="H5836" s="77"/>
      <c r="I5836" s="77"/>
    </row>
    <row r="5837" spans="1:9" x14ac:dyDescent="0.25">
      <c r="A5837" s="13" t="s">
        <v>16614</v>
      </c>
      <c r="B5837" s="78"/>
      <c r="C5837" s="113" t="str">
        <f t="shared" si="92"/>
        <v xml:space="preserve">C5832 - </v>
      </c>
      <c r="D5837" s="77"/>
      <c r="E5837" s="111"/>
      <c r="F5837" s="77"/>
      <c r="G5837" s="79"/>
      <c r="H5837" s="77"/>
      <c r="I5837" s="77"/>
    </row>
    <row r="5838" spans="1:9" x14ac:dyDescent="0.25">
      <c r="A5838" s="13" t="s">
        <v>16615</v>
      </c>
      <c r="B5838" s="78"/>
      <c r="C5838" s="113" t="str">
        <f t="shared" si="92"/>
        <v xml:space="preserve">C5833 - </v>
      </c>
      <c r="D5838" s="77"/>
      <c r="E5838" s="111"/>
      <c r="F5838" s="77"/>
      <c r="G5838" s="79"/>
      <c r="H5838" s="77"/>
      <c r="I5838" s="77"/>
    </row>
    <row r="5839" spans="1:9" x14ac:dyDescent="0.25">
      <c r="A5839" s="13" t="s">
        <v>16616</v>
      </c>
      <c r="B5839" s="78"/>
      <c r="C5839" s="113" t="str">
        <f t="shared" si="92"/>
        <v xml:space="preserve">C5834 - </v>
      </c>
      <c r="D5839" s="77"/>
      <c r="E5839" s="111"/>
      <c r="F5839" s="77"/>
      <c r="G5839" s="79"/>
      <c r="H5839" s="77"/>
      <c r="I5839" s="77"/>
    </row>
    <row r="5840" spans="1:9" x14ac:dyDescent="0.25">
      <c r="A5840" s="13" t="s">
        <v>16617</v>
      </c>
      <c r="B5840" s="78"/>
      <c r="C5840" s="113" t="str">
        <f t="shared" si="92"/>
        <v xml:space="preserve">C5835 - </v>
      </c>
      <c r="D5840" s="77"/>
      <c r="E5840" s="111"/>
      <c r="F5840" s="77"/>
      <c r="G5840" s="79"/>
      <c r="H5840" s="77"/>
      <c r="I5840" s="77"/>
    </row>
    <row r="5841" spans="1:9" x14ac:dyDescent="0.25">
      <c r="A5841" s="13" t="s">
        <v>16618</v>
      </c>
      <c r="B5841" s="78"/>
      <c r="C5841" s="113" t="str">
        <f t="shared" si="92"/>
        <v xml:space="preserve">C5836 - </v>
      </c>
      <c r="D5841" s="77"/>
      <c r="E5841" s="111"/>
      <c r="F5841" s="77"/>
      <c r="G5841" s="79"/>
      <c r="H5841" s="77"/>
      <c r="I5841" s="77"/>
    </row>
    <row r="5842" spans="1:9" x14ac:dyDescent="0.25">
      <c r="A5842" s="13" t="s">
        <v>16619</v>
      </c>
      <c r="B5842" s="78"/>
      <c r="C5842" s="113" t="str">
        <f t="shared" si="92"/>
        <v xml:space="preserve">C5837 - </v>
      </c>
      <c r="D5842" s="77"/>
      <c r="E5842" s="111"/>
      <c r="F5842" s="77"/>
      <c r="G5842" s="79"/>
      <c r="H5842" s="77"/>
      <c r="I5842" s="77"/>
    </row>
    <row r="5843" spans="1:9" x14ac:dyDescent="0.25">
      <c r="A5843" s="13" t="s">
        <v>16620</v>
      </c>
      <c r="B5843" s="78"/>
      <c r="C5843" s="113" t="str">
        <f t="shared" si="92"/>
        <v xml:space="preserve">C5838 - </v>
      </c>
      <c r="D5843" s="77"/>
      <c r="E5843" s="111"/>
      <c r="F5843" s="77"/>
      <c r="G5843" s="79"/>
      <c r="H5843" s="77"/>
      <c r="I5843" s="77"/>
    </row>
    <row r="5844" spans="1:9" x14ac:dyDescent="0.25">
      <c r="A5844" s="13" t="s">
        <v>16621</v>
      </c>
      <c r="B5844" s="78"/>
      <c r="C5844" s="113" t="str">
        <f t="shared" si="92"/>
        <v xml:space="preserve">C5839 - </v>
      </c>
      <c r="D5844" s="77"/>
      <c r="E5844" s="111"/>
      <c r="F5844" s="77"/>
      <c r="G5844" s="79"/>
      <c r="H5844" s="77"/>
      <c r="I5844" s="77"/>
    </row>
    <row r="5845" spans="1:9" x14ac:dyDescent="0.25">
      <c r="A5845" s="13" t="s">
        <v>16622</v>
      </c>
      <c r="B5845" s="78"/>
      <c r="C5845" s="113" t="str">
        <f t="shared" si="92"/>
        <v xml:space="preserve">C5840 - </v>
      </c>
      <c r="D5845" s="77"/>
      <c r="E5845" s="111"/>
      <c r="F5845" s="77"/>
      <c r="G5845" s="79"/>
      <c r="H5845" s="77"/>
      <c r="I5845" s="77"/>
    </row>
    <row r="5846" spans="1:9" x14ac:dyDescent="0.25">
      <c r="A5846" s="13" t="s">
        <v>16623</v>
      </c>
      <c r="B5846" s="78"/>
      <c r="C5846" s="113" t="str">
        <f t="shared" si="92"/>
        <v xml:space="preserve">C5841 - </v>
      </c>
      <c r="D5846" s="77"/>
      <c r="E5846" s="111"/>
      <c r="F5846" s="77"/>
      <c r="G5846" s="79"/>
      <c r="H5846" s="77"/>
      <c r="I5846" s="77"/>
    </row>
    <row r="5847" spans="1:9" x14ac:dyDescent="0.25">
      <c r="A5847" s="13" t="s">
        <v>16624</v>
      </c>
      <c r="B5847" s="78"/>
      <c r="C5847" s="113" t="str">
        <f t="shared" si="92"/>
        <v xml:space="preserve">C5842 - </v>
      </c>
      <c r="D5847" s="77"/>
      <c r="E5847" s="111"/>
      <c r="F5847" s="77"/>
      <c r="G5847" s="79"/>
      <c r="H5847" s="77"/>
      <c r="I5847" s="77"/>
    </row>
    <row r="5848" spans="1:9" x14ac:dyDescent="0.25">
      <c r="A5848" s="13" t="s">
        <v>16625</v>
      </c>
      <c r="B5848" s="78"/>
      <c r="C5848" s="113" t="str">
        <f t="shared" si="92"/>
        <v xml:space="preserve">C5843 - </v>
      </c>
      <c r="D5848" s="77"/>
      <c r="E5848" s="111"/>
      <c r="F5848" s="77"/>
      <c r="G5848" s="79"/>
      <c r="H5848" s="77"/>
      <c r="I5848" s="77"/>
    </row>
    <row r="5849" spans="1:9" x14ac:dyDescent="0.25">
      <c r="A5849" s="13" t="s">
        <v>16626</v>
      </c>
      <c r="B5849" s="78"/>
      <c r="C5849" s="113" t="str">
        <f t="shared" si="92"/>
        <v xml:space="preserve">C5844 - </v>
      </c>
      <c r="D5849" s="77"/>
      <c r="E5849" s="111"/>
      <c r="F5849" s="77"/>
      <c r="G5849" s="79"/>
      <c r="H5849" s="77"/>
      <c r="I5849" s="77"/>
    </row>
    <row r="5850" spans="1:9" x14ac:dyDescent="0.25">
      <c r="A5850" s="13" t="s">
        <v>16627</v>
      </c>
      <c r="B5850" s="78"/>
      <c r="C5850" s="113" t="str">
        <f t="shared" si="92"/>
        <v xml:space="preserve">C5845 - </v>
      </c>
      <c r="D5850" s="77"/>
      <c r="E5850" s="111"/>
      <c r="F5850" s="77"/>
      <c r="G5850" s="79"/>
      <c r="H5850" s="77"/>
      <c r="I5850" s="77"/>
    </row>
    <row r="5851" spans="1:9" x14ac:dyDescent="0.25">
      <c r="A5851" s="13" t="s">
        <v>16628</v>
      </c>
      <c r="B5851" s="78"/>
      <c r="C5851" s="113" t="str">
        <f t="shared" si="92"/>
        <v xml:space="preserve">C5846 - </v>
      </c>
      <c r="D5851" s="77"/>
      <c r="E5851" s="111"/>
      <c r="F5851" s="77"/>
      <c r="G5851" s="79"/>
      <c r="H5851" s="77"/>
      <c r="I5851" s="77"/>
    </row>
    <row r="5852" spans="1:9" x14ac:dyDescent="0.25">
      <c r="A5852" s="13" t="s">
        <v>16629</v>
      </c>
      <c r="B5852" s="78"/>
      <c r="C5852" s="113" t="str">
        <f t="shared" si="92"/>
        <v xml:space="preserve">C5847 - </v>
      </c>
      <c r="D5852" s="77"/>
      <c r="E5852" s="111"/>
      <c r="F5852" s="77"/>
      <c r="G5852" s="79"/>
      <c r="H5852" s="77"/>
      <c r="I5852" s="77"/>
    </row>
    <row r="5853" spans="1:9" x14ac:dyDescent="0.25">
      <c r="A5853" s="13" t="s">
        <v>16630</v>
      </c>
      <c r="B5853" s="78"/>
      <c r="C5853" s="113" t="str">
        <f t="shared" si="92"/>
        <v xml:space="preserve">C5848 - </v>
      </c>
      <c r="D5853" s="77"/>
      <c r="E5853" s="111"/>
      <c r="F5853" s="77"/>
      <c r="G5853" s="79"/>
      <c r="H5853" s="77"/>
      <c r="I5853" s="77"/>
    </row>
    <row r="5854" spans="1:9" x14ac:dyDescent="0.25">
      <c r="A5854" s="13" t="s">
        <v>16631</v>
      </c>
      <c r="B5854" s="78"/>
      <c r="C5854" s="113" t="str">
        <f t="shared" si="92"/>
        <v xml:space="preserve">C5849 - </v>
      </c>
      <c r="D5854" s="77"/>
      <c r="E5854" s="111"/>
      <c r="F5854" s="77"/>
      <c r="G5854" s="79"/>
      <c r="H5854" s="77"/>
      <c r="I5854" s="77"/>
    </row>
    <row r="5855" spans="1:9" x14ac:dyDescent="0.25">
      <c r="A5855" s="13" t="s">
        <v>16632</v>
      </c>
      <c r="B5855" s="78"/>
      <c r="C5855" s="113" t="str">
        <f t="shared" si="92"/>
        <v xml:space="preserve">C5850 - </v>
      </c>
      <c r="D5855" s="77"/>
      <c r="E5855" s="111"/>
      <c r="F5855" s="77"/>
      <c r="G5855" s="79"/>
      <c r="H5855" s="77"/>
      <c r="I5855" s="77"/>
    </row>
    <row r="5856" spans="1:9" x14ac:dyDescent="0.25">
      <c r="A5856" s="13" t="s">
        <v>16633</v>
      </c>
      <c r="B5856" s="78"/>
      <c r="C5856" s="113" t="str">
        <f t="shared" si="92"/>
        <v xml:space="preserve">C5851 - </v>
      </c>
      <c r="D5856" s="77"/>
      <c r="E5856" s="111"/>
      <c r="F5856" s="77"/>
      <c r="G5856" s="79"/>
      <c r="H5856" s="77"/>
      <c r="I5856" s="77"/>
    </row>
    <row r="5857" spans="1:9" x14ac:dyDescent="0.25">
      <c r="A5857" s="13" t="s">
        <v>16634</v>
      </c>
      <c r="B5857" s="78"/>
      <c r="C5857" s="113" t="str">
        <f t="shared" si="92"/>
        <v xml:space="preserve">C5852 - </v>
      </c>
      <c r="D5857" s="77"/>
      <c r="E5857" s="111"/>
      <c r="F5857" s="77"/>
      <c r="G5857" s="79"/>
      <c r="H5857" s="77"/>
      <c r="I5857" s="77"/>
    </row>
    <row r="5858" spans="1:9" x14ac:dyDescent="0.25">
      <c r="A5858" s="13" t="s">
        <v>16635</v>
      </c>
      <c r="B5858" s="78"/>
      <c r="C5858" s="113" t="str">
        <f t="shared" si="92"/>
        <v xml:space="preserve">C5853 - </v>
      </c>
      <c r="D5858" s="77"/>
      <c r="E5858" s="111"/>
      <c r="F5858" s="77"/>
      <c r="G5858" s="79"/>
      <c r="H5858" s="77"/>
      <c r="I5858" s="77"/>
    </row>
    <row r="5859" spans="1:9" x14ac:dyDescent="0.25">
      <c r="A5859" s="13" t="s">
        <v>16636</v>
      </c>
      <c r="B5859" s="78"/>
      <c r="C5859" s="113" t="str">
        <f t="shared" si="92"/>
        <v xml:space="preserve">C5854 - </v>
      </c>
      <c r="D5859" s="77"/>
      <c r="E5859" s="111"/>
      <c r="F5859" s="77"/>
      <c r="G5859" s="79"/>
      <c r="H5859" s="77"/>
      <c r="I5859" s="77"/>
    </row>
    <row r="5860" spans="1:9" x14ac:dyDescent="0.25">
      <c r="A5860" s="13" t="s">
        <v>16637</v>
      </c>
      <c r="B5860" s="78"/>
      <c r="C5860" s="113" t="str">
        <f t="shared" si="92"/>
        <v xml:space="preserve">C5855 - </v>
      </c>
      <c r="D5860" s="77"/>
      <c r="E5860" s="111"/>
      <c r="F5860" s="77"/>
      <c r="G5860" s="79"/>
      <c r="H5860" s="77"/>
      <c r="I5860" s="77"/>
    </row>
    <row r="5861" spans="1:9" x14ac:dyDescent="0.25">
      <c r="A5861" s="13" t="s">
        <v>16638</v>
      </c>
      <c r="B5861" s="78"/>
      <c r="C5861" s="113" t="str">
        <f t="shared" si="92"/>
        <v xml:space="preserve">C5856 - </v>
      </c>
      <c r="D5861" s="77"/>
      <c r="E5861" s="111"/>
      <c r="F5861" s="77"/>
      <c r="G5861" s="79"/>
      <c r="H5861" s="77"/>
      <c r="I5861" s="77"/>
    </row>
    <row r="5862" spans="1:9" x14ac:dyDescent="0.25">
      <c r="A5862" s="13" t="s">
        <v>16639</v>
      </c>
      <c r="B5862" s="78"/>
      <c r="C5862" s="113" t="str">
        <f t="shared" si="92"/>
        <v xml:space="preserve">C5857 - </v>
      </c>
      <c r="D5862" s="77"/>
      <c r="E5862" s="111"/>
      <c r="F5862" s="77"/>
      <c r="G5862" s="79"/>
      <c r="H5862" s="77"/>
      <c r="I5862" s="77"/>
    </row>
    <row r="5863" spans="1:9" x14ac:dyDescent="0.25">
      <c r="A5863" s="13" t="s">
        <v>16640</v>
      </c>
      <c r="B5863" s="78"/>
      <c r="C5863" s="113" t="str">
        <f t="shared" si="92"/>
        <v xml:space="preserve">C5858 - </v>
      </c>
      <c r="D5863" s="77"/>
      <c r="E5863" s="111"/>
      <c r="F5863" s="77"/>
      <c r="G5863" s="79"/>
      <c r="H5863" s="77"/>
      <c r="I5863" s="77"/>
    </row>
    <row r="5864" spans="1:9" x14ac:dyDescent="0.25">
      <c r="A5864" s="13" t="s">
        <v>16641</v>
      </c>
      <c r="B5864" s="78"/>
      <c r="C5864" s="113" t="str">
        <f t="shared" si="92"/>
        <v xml:space="preserve">C5859 - </v>
      </c>
      <c r="D5864" s="77"/>
      <c r="E5864" s="111"/>
      <c r="F5864" s="77"/>
      <c r="G5864" s="79"/>
      <c r="H5864" s="77"/>
      <c r="I5864" s="77"/>
    </row>
    <row r="5865" spans="1:9" x14ac:dyDescent="0.25">
      <c r="A5865" s="13" t="s">
        <v>16642</v>
      </c>
      <c r="B5865" s="78"/>
      <c r="C5865" s="113" t="str">
        <f t="shared" si="92"/>
        <v xml:space="preserve">C5860 - </v>
      </c>
      <c r="D5865" s="77"/>
      <c r="E5865" s="111"/>
      <c r="F5865" s="77"/>
      <c r="G5865" s="79"/>
      <c r="H5865" s="77"/>
      <c r="I5865" s="77"/>
    </row>
    <row r="5866" spans="1:9" x14ac:dyDescent="0.25">
      <c r="A5866" s="13" t="s">
        <v>16643</v>
      </c>
      <c r="B5866" s="78"/>
      <c r="C5866" s="113" t="str">
        <f t="shared" si="92"/>
        <v xml:space="preserve">C5861 - </v>
      </c>
      <c r="D5866" s="77"/>
      <c r="E5866" s="111"/>
      <c r="F5866" s="77"/>
      <c r="G5866" s="79"/>
      <c r="H5866" s="77"/>
      <c r="I5866" s="77"/>
    </row>
    <row r="5867" spans="1:9" x14ac:dyDescent="0.25">
      <c r="A5867" s="13" t="s">
        <v>16644</v>
      </c>
      <c r="B5867" s="78"/>
      <c r="C5867" s="113" t="str">
        <f t="shared" si="92"/>
        <v xml:space="preserve">C5862 - </v>
      </c>
      <c r="D5867" s="77"/>
      <c r="E5867" s="111"/>
      <c r="F5867" s="77"/>
      <c r="G5867" s="79"/>
      <c r="H5867" s="77"/>
      <c r="I5867" s="77"/>
    </row>
    <row r="5868" spans="1:9" x14ac:dyDescent="0.25">
      <c r="A5868" s="13" t="s">
        <v>16645</v>
      </c>
      <c r="B5868" s="78"/>
      <c r="C5868" s="113" t="str">
        <f t="shared" si="92"/>
        <v xml:space="preserve">C5863 - </v>
      </c>
      <c r="D5868" s="77"/>
      <c r="E5868" s="111"/>
      <c r="F5868" s="77"/>
      <c r="G5868" s="79"/>
      <c r="H5868" s="77"/>
      <c r="I5868" s="77"/>
    </row>
    <row r="5869" spans="1:9" x14ac:dyDescent="0.25">
      <c r="A5869" s="13" t="s">
        <v>16646</v>
      </c>
      <c r="B5869" s="78"/>
      <c r="C5869" s="113" t="str">
        <f t="shared" si="92"/>
        <v xml:space="preserve">C5864 - </v>
      </c>
      <c r="D5869" s="77"/>
      <c r="E5869" s="111"/>
      <c r="F5869" s="77"/>
      <c r="G5869" s="79"/>
      <c r="H5869" s="77"/>
      <c r="I5869" s="77"/>
    </row>
    <row r="5870" spans="1:9" x14ac:dyDescent="0.25">
      <c r="A5870" s="13" t="s">
        <v>16647</v>
      </c>
      <c r="B5870" s="78"/>
      <c r="C5870" s="113" t="str">
        <f t="shared" si="92"/>
        <v xml:space="preserve">C5865 - </v>
      </c>
      <c r="D5870" s="77"/>
      <c r="E5870" s="111"/>
      <c r="F5870" s="77"/>
      <c r="G5870" s="79"/>
      <c r="H5870" s="77"/>
      <c r="I5870" s="77"/>
    </row>
    <row r="5871" spans="1:9" x14ac:dyDescent="0.25">
      <c r="A5871" s="13" t="s">
        <v>16648</v>
      </c>
      <c r="B5871" s="78"/>
      <c r="C5871" s="113" t="str">
        <f t="shared" si="92"/>
        <v xml:space="preserve">C5866 - </v>
      </c>
      <c r="D5871" s="77"/>
      <c r="E5871" s="111"/>
      <c r="F5871" s="77"/>
      <c r="G5871" s="79"/>
      <c r="H5871" s="77"/>
      <c r="I5871" s="77"/>
    </row>
    <row r="5872" spans="1:9" x14ac:dyDescent="0.25">
      <c r="A5872" s="13" t="s">
        <v>16649</v>
      </c>
      <c r="B5872" s="78"/>
      <c r="C5872" s="113" t="str">
        <f t="shared" si="92"/>
        <v xml:space="preserve">C5867 - </v>
      </c>
      <c r="D5872" s="77"/>
      <c r="E5872" s="111"/>
      <c r="F5872" s="77"/>
      <c r="G5872" s="79"/>
      <c r="H5872" s="77"/>
      <c r="I5872" s="77"/>
    </row>
    <row r="5873" spans="1:9" x14ac:dyDescent="0.25">
      <c r="A5873" s="13" t="s">
        <v>16650</v>
      </c>
      <c r="B5873" s="78"/>
      <c r="C5873" s="113" t="str">
        <f t="shared" si="92"/>
        <v xml:space="preserve">C5868 - </v>
      </c>
      <c r="D5873" s="77"/>
      <c r="E5873" s="111"/>
      <c r="F5873" s="77"/>
      <c r="G5873" s="79"/>
      <c r="H5873" s="77"/>
      <c r="I5873" s="77"/>
    </row>
    <row r="5874" spans="1:9" x14ac:dyDescent="0.25">
      <c r="A5874" s="13" t="s">
        <v>16651</v>
      </c>
      <c r="B5874" s="78"/>
      <c r="C5874" s="113" t="str">
        <f t="shared" si="92"/>
        <v xml:space="preserve">C5869 - </v>
      </c>
      <c r="D5874" s="77"/>
      <c r="E5874" s="111"/>
      <c r="F5874" s="77"/>
      <c r="G5874" s="79"/>
      <c r="H5874" s="77"/>
      <c r="I5874" s="77"/>
    </row>
    <row r="5875" spans="1:9" x14ac:dyDescent="0.25">
      <c r="A5875" s="13" t="s">
        <v>16652</v>
      </c>
      <c r="B5875" s="78"/>
      <c r="C5875" s="113" t="str">
        <f t="shared" si="92"/>
        <v xml:space="preserve">C5870 - </v>
      </c>
      <c r="D5875" s="77"/>
      <c r="E5875" s="111"/>
      <c r="F5875" s="77"/>
      <c r="G5875" s="79"/>
      <c r="H5875" s="77"/>
      <c r="I5875" s="77"/>
    </row>
    <row r="5876" spans="1:9" x14ac:dyDescent="0.25">
      <c r="A5876" s="13" t="s">
        <v>16653</v>
      </c>
      <c r="B5876" s="78"/>
      <c r="C5876" s="113" t="str">
        <f t="shared" si="92"/>
        <v xml:space="preserve">C5871 - </v>
      </c>
      <c r="D5876" s="77"/>
      <c r="E5876" s="111"/>
      <c r="F5876" s="77"/>
      <c r="G5876" s="79"/>
      <c r="H5876" s="77"/>
      <c r="I5876" s="77"/>
    </row>
    <row r="5877" spans="1:9" x14ac:dyDescent="0.25">
      <c r="A5877" s="13" t="s">
        <v>16654</v>
      </c>
      <c r="B5877" s="78"/>
      <c r="C5877" s="113" t="str">
        <f t="shared" si="92"/>
        <v xml:space="preserve">C5872 - </v>
      </c>
      <c r="D5877" s="77"/>
      <c r="E5877" s="111"/>
      <c r="F5877" s="77"/>
      <c r="G5877" s="79"/>
      <c r="H5877" s="77"/>
      <c r="I5877" s="77"/>
    </row>
    <row r="5878" spans="1:9" x14ac:dyDescent="0.25">
      <c r="A5878" s="13" t="s">
        <v>16655</v>
      </c>
      <c r="B5878" s="78"/>
      <c r="C5878" s="113" t="str">
        <f t="shared" si="92"/>
        <v xml:space="preserve">C5873 - </v>
      </c>
      <c r="D5878" s="77"/>
      <c r="E5878" s="111"/>
      <c r="F5878" s="77"/>
      <c r="G5878" s="79"/>
      <c r="H5878" s="77"/>
      <c r="I5878" s="77"/>
    </row>
    <row r="5879" spans="1:9" x14ac:dyDescent="0.25">
      <c r="A5879" s="13" t="s">
        <v>16656</v>
      </c>
      <c r="B5879" s="78"/>
      <c r="C5879" s="113" t="str">
        <f t="shared" si="92"/>
        <v xml:space="preserve">C5874 - </v>
      </c>
      <c r="D5879" s="77"/>
      <c r="E5879" s="111"/>
      <c r="F5879" s="77"/>
      <c r="G5879" s="79"/>
      <c r="H5879" s="77"/>
      <c r="I5879" s="77"/>
    </row>
    <row r="5880" spans="1:9" x14ac:dyDescent="0.25">
      <c r="A5880" s="13" t="s">
        <v>16657</v>
      </c>
      <c r="B5880" s="78"/>
      <c r="C5880" s="113" t="str">
        <f t="shared" si="92"/>
        <v xml:space="preserve">C5875 - </v>
      </c>
      <c r="D5880" s="77"/>
      <c r="E5880" s="111"/>
      <c r="F5880" s="77"/>
      <c r="G5880" s="79"/>
      <c r="H5880" s="77"/>
      <c r="I5880" s="77"/>
    </row>
    <row r="5881" spans="1:9" x14ac:dyDescent="0.25">
      <c r="A5881" s="13" t="s">
        <v>16658</v>
      </c>
      <c r="B5881" s="78"/>
      <c r="C5881" s="113" t="str">
        <f t="shared" si="92"/>
        <v xml:space="preserve">C5876 - </v>
      </c>
      <c r="D5881" s="77"/>
      <c r="E5881" s="111"/>
      <c r="F5881" s="77"/>
      <c r="G5881" s="79"/>
      <c r="H5881" s="77"/>
      <c r="I5881" s="77"/>
    </row>
    <row r="5882" spans="1:9" x14ac:dyDescent="0.25">
      <c r="A5882" s="13" t="s">
        <v>16659</v>
      </c>
      <c r="B5882" s="78"/>
      <c r="C5882" s="113" t="str">
        <f t="shared" si="92"/>
        <v xml:space="preserve">C5877 - </v>
      </c>
      <c r="D5882" s="77"/>
      <c r="E5882" s="111"/>
      <c r="F5882" s="77"/>
      <c r="G5882" s="79"/>
      <c r="H5882" s="77"/>
      <c r="I5882" s="77"/>
    </row>
    <row r="5883" spans="1:9" x14ac:dyDescent="0.25">
      <c r="A5883" s="13" t="s">
        <v>16660</v>
      </c>
      <c r="B5883" s="78"/>
      <c r="C5883" s="113" t="str">
        <f t="shared" si="92"/>
        <v xml:space="preserve">C5878 - </v>
      </c>
      <c r="D5883" s="77"/>
      <c r="E5883" s="111"/>
      <c r="F5883" s="77"/>
      <c r="G5883" s="79"/>
      <c r="H5883" s="77"/>
      <c r="I5883" s="77"/>
    </row>
    <row r="5884" spans="1:9" x14ac:dyDescent="0.25">
      <c r="A5884" s="13" t="s">
        <v>16661</v>
      </c>
      <c r="B5884" s="78"/>
      <c r="C5884" s="113" t="str">
        <f t="shared" si="92"/>
        <v xml:space="preserve">C5879 - </v>
      </c>
      <c r="D5884" s="77"/>
      <c r="E5884" s="111"/>
      <c r="F5884" s="77"/>
      <c r="G5884" s="79"/>
      <c r="H5884" s="77"/>
      <c r="I5884" s="77"/>
    </row>
    <row r="5885" spans="1:9" x14ac:dyDescent="0.25">
      <c r="A5885" s="13" t="s">
        <v>16662</v>
      </c>
      <c r="B5885" s="78"/>
      <c r="C5885" s="113" t="str">
        <f t="shared" si="92"/>
        <v xml:space="preserve">C5880 - </v>
      </c>
      <c r="D5885" s="77"/>
      <c r="E5885" s="111"/>
      <c r="F5885" s="77"/>
      <c r="G5885" s="79"/>
      <c r="H5885" s="77"/>
      <c r="I5885" s="77"/>
    </row>
    <row r="5886" spans="1:9" x14ac:dyDescent="0.25">
      <c r="A5886" s="13" t="s">
        <v>16663</v>
      </c>
      <c r="B5886" s="78"/>
      <c r="C5886" s="113" t="str">
        <f t="shared" si="92"/>
        <v xml:space="preserve">C5881 - </v>
      </c>
      <c r="D5886" s="77"/>
      <c r="E5886" s="111"/>
      <c r="F5886" s="77"/>
      <c r="G5886" s="79"/>
      <c r="H5886" s="77"/>
      <c r="I5886" s="77"/>
    </row>
    <row r="5887" spans="1:9" x14ac:dyDescent="0.25">
      <c r="A5887" s="13" t="s">
        <v>16664</v>
      </c>
      <c r="B5887" s="78"/>
      <c r="C5887" s="113" t="str">
        <f t="shared" si="92"/>
        <v xml:space="preserve">C5882 - </v>
      </c>
      <c r="D5887" s="77"/>
      <c r="E5887" s="111"/>
      <c r="F5887" s="77"/>
      <c r="G5887" s="79"/>
      <c r="H5887" s="77"/>
      <c r="I5887" s="77"/>
    </row>
    <row r="5888" spans="1:9" x14ac:dyDescent="0.25">
      <c r="A5888" s="13" t="s">
        <v>16665</v>
      </c>
      <c r="B5888" s="78"/>
      <c r="C5888" s="113" t="str">
        <f t="shared" si="92"/>
        <v xml:space="preserve">C5883 - </v>
      </c>
      <c r="D5888" s="77"/>
      <c r="E5888" s="111"/>
      <c r="F5888" s="77"/>
      <c r="G5888" s="79"/>
      <c r="H5888" s="77"/>
      <c r="I5888" s="77"/>
    </row>
    <row r="5889" spans="1:9" x14ac:dyDescent="0.25">
      <c r="A5889" s="13" t="s">
        <v>16666</v>
      </c>
      <c r="B5889" s="78"/>
      <c r="C5889" s="113" t="str">
        <f t="shared" si="92"/>
        <v xml:space="preserve">C5884 - </v>
      </c>
      <c r="D5889" s="77"/>
      <c r="E5889" s="111"/>
      <c r="F5889" s="77"/>
      <c r="G5889" s="79"/>
      <c r="H5889" s="77"/>
      <c r="I5889" s="77"/>
    </row>
    <row r="5890" spans="1:9" x14ac:dyDescent="0.25">
      <c r="A5890" s="13" t="s">
        <v>16667</v>
      </c>
      <c r="B5890" s="78"/>
      <c r="C5890" s="113" t="str">
        <f t="shared" si="92"/>
        <v xml:space="preserve">C5885 - </v>
      </c>
      <c r="D5890" s="77"/>
      <c r="E5890" s="111"/>
      <c r="F5890" s="77"/>
      <c r="G5890" s="79"/>
      <c r="H5890" s="77"/>
      <c r="I5890" s="77"/>
    </row>
    <row r="5891" spans="1:9" x14ac:dyDescent="0.25">
      <c r="A5891" s="13" t="s">
        <v>16668</v>
      </c>
      <c r="B5891" s="78"/>
      <c r="C5891" s="113" t="str">
        <f t="shared" si="92"/>
        <v xml:space="preserve">C5886 - </v>
      </c>
      <c r="D5891" s="77"/>
      <c r="E5891" s="111"/>
      <c r="F5891" s="77"/>
      <c r="G5891" s="79"/>
      <c r="H5891" s="77"/>
      <c r="I5891" s="77"/>
    </row>
    <row r="5892" spans="1:9" x14ac:dyDescent="0.25">
      <c r="A5892" s="13" t="s">
        <v>16669</v>
      </c>
      <c r="B5892" s="78"/>
      <c r="C5892" s="113" t="str">
        <f t="shared" si="92"/>
        <v xml:space="preserve">C5887 - </v>
      </c>
      <c r="D5892" s="77"/>
      <c r="E5892" s="111"/>
      <c r="F5892" s="77"/>
      <c r="G5892" s="79"/>
      <c r="H5892" s="77"/>
      <c r="I5892" s="77"/>
    </row>
    <row r="5893" spans="1:9" x14ac:dyDescent="0.25">
      <c r="A5893" s="13" t="s">
        <v>16670</v>
      </c>
      <c r="B5893" s="78"/>
      <c r="C5893" s="113" t="str">
        <f t="shared" si="92"/>
        <v xml:space="preserve">C5888 - </v>
      </c>
      <c r="D5893" s="77"/>
      <c r="E5893" s="111"/>
      <c r="F5893" s="77"/>
      <c r="G5893" s="79"/>
      <c r="H5893" s="77"/>
      <c r="I5893" s="77"/>
    </row>
    <row r="5894" spans="1:9" x14ac:dyDescent="0.25">
      <c r="A5894" s="13" t="s">
        <v>16671</v>
      </c>
      <c r="B5894" s="78"/>
      <c r="C5894" s="113" t="str">
        <f t="shared" ref="C5894:C5957" si="93">A5894&amp;" - "&amp;B5894</f>
        <v xml:space="preserve">C5889 - </v>
      </c>
      <c r="D5894" s="77"/>
      <c r="E5894" s="111"/>
      <c r="F5894" s="77"/>
      <c r="G5894" s="79"/>
      <c r="H5894" s="77"/>
      <c r="I5894" s="77"/>
    </row>
    <row r="5895" spans="1:9" x14ac:dyDescent="0.25">
      <c r="A5895" s="13" t="s">
        <v>16672</v>
      </c>
      <c r="B5895" s="78"/>
      <c r="C5895" s="113" t="str">
        <f t="shared" si="93"/>
        <v xml:space="preserve">C5890 - </v>
      </c>
      <c r="D5895" s="77"/>
      <c r="E5895" s="111"/>
      <c r="F5895" s="77"/>
      <c r="G5895" s="79"/>
      <c r="H5895" s="77"/>
      <c r="I5895" s="77"/>
    </row>
    <row r="5896" spans="1:9" x14ac:dyDescent="0.25">
      <c r="A5896" s="13" t="s">
        <v>16673</v>
      </c>
      <c r="B5896" s="78"/>
      <c r="C5896" s="113" t="str">
        <f t="shared" si="93"/>
        <v xml:space="preserve">C5891 - </v>
      </c>
      <c r="D5896" s="77"/>
      <c r="E5896" s="111"/>
      <c r="F5896" s="77"/>
      <c r="G5896" s="79"/>
      <c r="H5896" s="77"/>
      <c r="I5896" s="77"/>
    </row>
    <row r="5897" spans="1:9" x14ac:dyDescent="0.25">
      <c r="A5897" s="13" t="s">
        <v>16674</v>
      </c>
      <c r="B5897" s="78"/>
      <c r="C5897" s="113" t="str">
        <f t="shared" si="93"/>
        <v xml:space="preserve">C5892 - </v>
      </c>
      <c r="D5897" s="77"/>
      <c r="E5897" s="111"/>
      <c r="F5897" s="77"/>
      <c r="G5897" s="79"/>
      <c r="H5897" s="77"/>
      <c r="I5897" s="77"/>
    </row>
    <row r="5898" spans="1:9" x14ac:dyDescent="0.25">
      <c r="A5898" s="13" t="s">
        <v>16675</v>
      </c>
      <c r="B5898" s="78"/>
      <c r="C5898" s="113" t="str">
        <f t="shared" si="93"/>
        <v xml:space="preserve">C5893 - </v>
      </c>
      <c r="D5898" s="77"/>
      <c r="E5898" s="111"/>
      <c r="F5898" s="77"/>
      <c r="G5898" s="79"/>
      <c r="H5898" s="77"/>
      <c r="I5898" s="77"/>
    </row>
    <row r="5899" spans="1:9" x14ac:dyDescent="0.25">
      <c r="A5899" s="13" t="s">
        <v>16676</v>
      </c>
      <c r="B5899" s="78"/>
      <c r="C5899" s="113" t="str">
        <f t="shared" si="93"/>
        <v xml:space="preserve">C5894 - </v>
      </c>
      <c r="D5899" s="77"/>
      <c r="E5899" s="111"/>
      <c r="F5899" s="77"/>
      <c r="G5899" s="79"/>
      <c r="H5899" s="77"/>
      <c r="I5899" s="77"/>
    </row>
    <row r="5900" spans="1:9" x14ac:dyDescent="0.25">
      <c r="A5900" s="13" t="s">
        <v>16677</v>
      </c>
      <c r="B5900" s="78"/>
      <c r="C5900" s="113" t="str">
        <f t="shared" si="93"/>
        <v xml:space="preserve">C5895 - </v>
      </c>
      <c r="D5900" s="77"/>
      <c r="E5900" s="111"/>
      <c r="F5900" s="77"/>
      <c r="G5900" s="79"/>
      <c r="H5900" s="77"/>
      <c r="I5900" s="77"/>
    </row>
    <row r="5901" spans="1:9" x14ac:dyDescent="0.25">
      <c r="A5901" s="13" t="s">
        <v>16678</v>
      </c>
      <c r="B5901" s="78"/>
      <c r="C5901" s="113" t="str">
        <f t="shared" si="93"/>
        <v xml:space="preserve">C5896 - </v>
      </c>
      <c r="D5901" s="77"/>
      <c r="E5901" s="111"/>
      <c r="F5901" s="77"/>
      <c r="G5901" s="79"/>
      <c r="H5901" s="77"/>
      <c r="I5901" s="77"/>
    </row>
    <row r="5902" spans="1:9" x14ac:dyDescent="0.25">
      <c r="A5902" s="13" t="s">
        <v>16679</v>
      </c>
      <c r="B5902" s="78"/>
      <c r="C5902" s="113" t="str">
        <f t="shared" si="93"/>
        <v xml:space="preserve">C5897 - </v>
      </c>
      <c r="D5902" s="77"/>
      <c r="E5902" s="111"/>
      <c r="F5902" s="77"/>
      <c r="G5902" s="79"/>
      <c r="H5902" s="77"/>
      <c r="I5902" s="77"/>
    </row>
    <row r="5903" spans="1:9" x14ac:dyDescent="0.25">
      <c r="A5903" s="13" t="s">
        <v>16680</v>
      </c>
      <c r="B5903" s="78"/>
      <c r="C5903" s="113" t="str">
        <f t="shared" si="93"/>
        <v xml:space="preserve">C5898 - </v>
      </c>
      <c r="D5903" s="77"/>
      <c r="E5903" s="111"/>
      <c r="F5903" s="77"/>
      <c r="G5903" s="79"/>
      <c r="H5903" s="77"/>
      <c r="I5903" s="77"/>
    </row>
    <row r="5904" spans="1:9" x14ac:dyDescent="0.25">
      <c r="A5904" s="13" t="s">
        <v>16681</v>
      </c>
      <c r="B5904" s="78"/>
      <c r="C5904" s="113" t="str">
        <f t="shared" si="93"/>
        <v xml:space="preserve">C5899 - </v>
      </c>
      <c r="D5904" s="77"/>
      <c r="E5904" s="111"/>
      <c r="F5904" s="77"/>
      <c r="G5904" s="79"/>
      <c r="H5904" s="77"/>
      <c r="I5904" s="77"/>
    </row>
    <row r="5905" spans="1:9" x14ac:dyDescent="0.25">
      <c r="A5905" s="13" t="s">
        <v>16682</v>
      </c>
      <c r="B5905" s="78"/>
      <c r="C5905" s="113" t="str">
        <f t="shared" si="93"/>
        <v xml:space="preserve">C5900 - </v>
      </c>
      <c r="D5905" s="77"/>
      <c r="E5905" s="111"/>
      <c r="F5905" s="77"/>
      <c r="G5905" s="79"/>
      <c r="H5905" s="77"/>
      <c r="I5905" s="77"/>
    </row>
    <row r="5906" spans="1:9" x14ac:dyDescent="0.25">
      <c r="A5906" s="13" t="s">
        <v>16683</v>
      </c>
      <c r="B5906" s="78"/>
      <c r="C5906" s="113" t="str">
        <f t="shared" si="93"/>
        <v xml:space="preserve">C5901 - </v>
      </c>
      <c r="D5906" s="77"/>
      <c r="E5906" s="111"/>
      <c r="F5906" s="77"/>
      <c r="G5906" s="79"/>
      <c r="H5906" s="77"/>
      <c r="I5906" s="77"/>
    </row>
    <row r="5907" spans="1:9" x14ac:dyDescent="0.25">
      <c r="A5907" s="13" t="s">
        <v>16684</v>
      </c>
      <c r="B5907" s="78"/>
      <c r="C5907" s="113" t="str">
        <f t="shared" si="93"/>
        <v xml:space="preserve">C5902 - </v>
      </c>
      <c r="D5907" s="77"/>
      <c r="E5907" s="111"/>
      <c r="F5907" s="77"/>
      <c r="G5907" s="79"/>
      <c r="H5907" s="77"/>
      <c r="I5907" s="77"/>
    </row>
    <row r="5908" spans="1:9" x14ac:dyDescent="0.25">
      <c r="A5908" s="13" t="s">
        <v>16685</v>
      </c>
      <c r="B5908" s="78"/>
      <c r="C5908" s="113" t="str">
        <f t="shared" si="93"/>
        <v xml:space="preserve">C5903 - </v>
      </c>
      <c r="D5908" s="77"/>
      <c r="E5908" s="111"/>
      <c r="F5908" s="77"/>
      <c r="G5908" s="79"/>
      <c r="H5908" s="77"/>
      <c r="I5908" s="77"/>
    </row>
    <row r="5909" spans="1:9" x14ac:dyDescent="0.25">
      <c r="A5909" s="13" t="s">
        <v>16686</v>
      </c>
      <c r="B5909" s="78"/>
      <c r="C5909" s="113" t="str">
        <f t="shared" si="93"/>
        <v xml:space="preserve">C5904 - </v>
      </c>
      <c r="D5909" s="77"/>
      <c r="E5909" s="111"/>
      <c r="F5909" s="77"/>
      <c r="G5909" s="79"/>
      <c r="H5909" s="77"/>
      <c r="I5909" s="77"/>
    </row>
    <row r="5910" spans="1:9" x14ac:dyDescent="0.25">
      <c r="A5910" s="13" t="s">
        <v>16687</v>
      </c>
      <c r="B5910" s="78"/>
      <c r="C5910" s="113" t="str">
        <f t="shared" si="93"/>
        <v xml:space="preserve">C5905 - </v>
      </c>
      <c r="D5910" s="77"/>
      <c r="E5910" s="111"/>
      <c r="F5910" s="77"/>
      <c r="G5910" s="79"/>
      <c r="H5910" s="77"/>
      <c r="I5910" s="77"/>
    </row>
    <row r="5911" spans="1:9" x14ac:dyDescent="0.25">
      <c r="A5911" s="13" t="s">
        <v>16688</v>
      </c>
      <c r="B5911" s="78"/>
      <c r="C5911" s="113" t="str">
        <f t="shared" si="93"/>
        <v xml:space="preserve">C5906 - </v>
      </c>
      <c r="D5911" s="77"/>
      <c r="E5911" s="111"/>
      <c r="F5911" s="77"/>
      <c r="G5911" s="79"/>
      <c r="H5911" s="77"/>
      <c r="I5911" s="77"/>
    </row>
    <row r="5912" spans="1:9" x14ac:dyDescent="0.25">
      <c r="A5912" s="13" t="s">
        <v>16689</v>
      </c>
      <c r="B5912" s="78"/>
      <c r="C5912" s="113" t="str">
        <f t="shared" si="93"/>
        <v xml:space="preserve">C5907 - </v>
      </c>
      <c r="D5912" s="77"/>
      <c r="E5912" s="111"/>
      <c r="F5912" s="77"/>
      <c r="G5912" s="79"/>
      <c r="H5912" s="77"/>
      <c r="I5912" s="77"/>
    </row>
    <row r="5913" spans="1:9" x14ac:dyDescent="0.25">
      <c r="A5913" s="13" t="s">
        <v>16690</v>
      </c>
      <c r="B5913" s="78"/>
      <c r="C5913" s="113" t="str">
        <f t="shared" si="93"/>
        <v xml:space="preserve">C5908 - </v>
      </c>
      <c r="D5913" s="77"/>
      <c r="E5913" s="111"/>
      <c r="F5913" s="77"/>
      <c r="G5913" s="79"/>
      <c r="H5913" s="77"/>
      <c r="I5913" s="77"/>
    </row>
    <row r="5914" spans="1:9" x14ac:dyDescent="0.25">
      <c r="A5914" s="13" t="s">
        <v>16691</v>
      </c>
      <c r="B5914" s="78"/>
      <c r="C5914" s="113" t="str">
        <f t="shared" si="93"/>
        <v xml:space="preserve">C5909 - </v>
      </c>
      <c r="D5914" s="77"/>
      <c r="E5914" s="111"/>
      <c r="F5914" s="77"/>
      <c r="G5914" s="79"/>
      <c r="H5914" s="77"/>
      <c r="I5914" s="77"/>
    </row>
    <row r="5915" spans="1:9" x14ac:dyDescent="0.25">
      <c r="A5915" s="13" t="s">
        <v>16692</v>
      </c>
      <c r="B5915" s="78"/>
      <c r="C5915" s="113" t="str">
        <f t="shared" si="93"/>
        <v xml:space="preserve">C5910 - </v>
      </c>
      <c r="D5915" s="77"/>
      <c r="E5915" s="111"/>
      <c r="F5915" s="77"/>
      <c r="G5915" s="79"/>
      <c r="H5915" s="77"/>
      <c r="I5915" s="77"/>
    </row>
    <row r="5916" spans="1:9" x14ac:dyDescent="0.25">
      <c r="A5916" s="13" t="s">
        <v>16693</v>
      </c>
      <c r="B5916" s="78"/>
      <c r="C5916" s="113" t="str">
        <f t="shared" si="93"/>
        <v xml:space="preserve">C5911 - </v>
      </c>
      <c r="D5916" s="77"/>
      <c r="E5916" s="111"/>
      <c r="F5916" s="77"/>
      <c r="G5916" s="79"/>
      <c r="H5916" s="77"/>
      <c r="I5916" s="77"/>
    </row>
    <row r="5917" spans="1:9" x14ac:dyDescent="0.25">
      <c r="A5917" s="13" t="s">
        <v>16694</v>
      </c>
      <c r="B5917" s="78"/>
      <c r="C5917" s="113" t="str">
        <f t="shared" si="93"/>
        <v xml:space="preserve">C5912 - </v>
      </c>
      <c r="D5917" s="77"/>
      <c r="E5917" s="111"/>
      <c r="F5917" s="77"/>
      <c r="G5917" s="79"/>
      <c r="H5917" s="77"/>
      <c r="I5917" s="77"/>
    </row>
    <row r="5918" spans="1:9" x14ac:dyDescent="0.25">
      <c r="A5918" s="13" t="s">
        <v>16695</v>
      </c>
      <c r="B5918" s="78"/>
      <c r="C5918" s="113" t="str">
        <f t="shared" si="93"/>
        <v xml:space="preserve">C5913 - </v>
      </c>
      <c r="D5918" s="77"/>
      <c r="E5918" s="111"/>
      <c r="F5918" s="77"/>
      <c r="G5918" s="79"/>
      <c r="H5918" s="77"/>
      <c r="I5918" s="77"/>
    </row>
    <row r="5919" spans="1:9" x14ac:dyDescent="0.25">
      <c r="A5919" s="13" t="s">
        <v>16696</v>
      </c>
      <c r="B5919" s="78"/>
      <c r="C5919" s="113" t="str">
        <f t="shared" si="93"/>
        <v xml:space="preserve">C5914 - </v>
      </c>
      <c r="D5919" s="77"/>
      <c r="E5919" s="111"/>
      <c r="F5919" s="77"/>
      <c r="G5919" s="79"/>
      <c r="H5919" s="77"/>
      <c r="I5919" s="77"/>
    </row>
    <row r="5920" spans="1:9" x14ac:dyDescent="0.25">
      <c r="A5920" s="13" t="s">
        <v>16697</v>
      </c>
      <c r="B5920" s="78"/>
      <c r="C5920" s="113" t="str">
        <f t="shared" si="93"/>
        <v xml:space="preserve">C5915 - </v>
      </c>
      <c r="D5920" s="77"/>
      <c r="E5920" s="111"/>
      <c r="F5920" s="77"/>
      <c r="G5920" s="79"/>
      <c r="H5920" s="77"/>
      <c r="I5920" s="77"/>
    </row>
    <row r="5921" spans="1:9" x14ac:dyDescent="0.25">
      <c r="A5921" s="13" t="s">
        <v>16698</v>
      </c>
      <c r="B5921" s="78"/>
      <c r="C5921" s="113" t="str">
        <f t="shared" si="93"/>
        <v xml:space="preserve">C5916 - </v>
      </c>
      <c r="D5921" s="77"/>
      <c r="E5921" s="111"/>
      <c r="F5921" s="77"/>
      <c r="G5921" s="79"/>
      <c r="H5921" s="77"/>
      <c r="I5921" s="77"/>
    </row>
    <row r="5922" spans="1:9" x14ac:dyDescent="0.25">
      <c r="A5922" s="13" t="s">
        <v>16699</v>
      </c>
      <c r="B5922" s="78"/>
      <c r="C5922" s="113" t="str">
        <f t="shared" si="93"/>
        <v xml:space="preserve">C5917 - </v>
      </c>
      <c r="D5922" s="77"/>
      <c r="E5922" s="111"/>
      <c r="F5922" s="77"/>
      <c r="G5922" s="79"/>
      <c r="H5922" s="77"/>
      <c r="I5922" s="77"/>
    </row>
    <row r="5923" spans="1:9" x14ac:dyDescent="0.25">
      <c r="A5923" s="13" t="s">
        <v>16700</v>
      </c>
      <c r="B5923" s="78"/>
      <c r="C5923" s="113" t="str">
        <f t="shared" si="93"/>
        <v xml:space="preserve">C5918 - </v>
      </c>
      <c r="D5923" s="77"/>
      <c r="E5923" s="111"/>
      <c r="F5923" s="77"/>
      <c r="G5923" s="79"/>
      <c r="H5923" s="77"/>
      <c r="I5923" s="77"/>
    </row>
    <row r="5924" spans="1:9" x14ac:dyDescent="0.25">
      <c r="A5924" s="13" t="s">
        <v>16701</v>
      </c>
      <c r="B5924" s="78"/>
      <c r="C5924" s="113" t="str">
        <f t="shared" si="93"/>
        <v xml:space="preserve">C5919 - </v>
      </c>
      <c r="D5924" s="77"/>
      <c r="E5924" s="111"/>
      <c r="F5924" s="77"/>
      <c r="G5924" s="79"/>
      <c r="H5924" s="77"/>
      <c r="I5924" s="77"/>
    </row>
    <row r="5925" spans="1:9" x14ac:dyDescent="0.25">
      <c r="A5925" s="13" t="s">
        <v>16702</v>
      </c>
      <c r="B5925" s="78"/>
      <c r="C5925" s="113" t="str">
        <f t="shared" si="93"/>
        <v xml:space="preserve">C5920 - </v>
      </c>
      <c r="D5925" s="77"/>
      <c r="E5925" s="111"/>
      <c r="F5925" s="77"/>
      <c r="G5925" s="79"/>
      <c r="H5925" s="77"/>
      <c r="I5925" s="77"/>
    </row>
    <row r="5926" spans="1:9" x14ac:dyDescent="0.25">
      <c r="A5926" s="13" t="s">
        <v>16703</v>
      </c>
      <c r="B5926" s="78"/>
      <c r="C5926" s="113" t="str">
        <f t="shared" si="93"/>
        <v xml:space="preserve">C5921 - </v>
      </c>
      <c r="D5926" s="77"/>
      <c r="E5926" s="111"/>
      <c r="F5926" s="77"/>
      <c r="G5926" s="79"/>
      <c r="H5926" s="77"/>
      <c r="I5926" s="77"/>
    </row>
    <row r="5927" spans="1:9" x14ac:dyDescent="0.25">
      <c r="A5927" s="13" t="s">
        <v>16704</v>
      </c>
      <c r="B5927" s="78"/>
      <c r="C5927" s="113" t="str">
        <f t="shared" si="93"/>
        <v xml:space="preserve">C5922 - </v>
      </c>
      <c r="D5927" s="77"/>
      <c r="E5927" s="111"/>
      <c r="F5927" s="77"/>
      <c r="G5927" s="79"/>
      <c r="H5927" s="77"/>
      <c r="I5927" s="77"/>
    </row>
    <row r="5928" spans="1:9" x14ac:dyDescent="0.25">
      <c r="A5928" s="13" t="s">
        <v>16705</v>
      </c>
      <c r="B5928" s="78"/>
      <c r="C5928" s="113" t="str">
        <f t="shared" si="93"/>
        <v xml:space="preserve">C5923 - </v>
      </c>
      <c r="D5928" s="77"/>
      <c r="E5928" s="111"/>
      <c r="F5928" s="77"/>
      <c r="G5928" s="79"/>
      <c r="H5928" s="77"/>
      <c r="I5928" s="77"/>
    </row>
    <row r="5929" spans="1:9" x14ac:dyDescent="0.25">
      <c r="A5929" s="13" t="s">
        <v>16706</v>
      </c>
      <c r="B5929" s="78"/>
      <c r="C5929" s="113" t="str">
        <f t="shared" si="93"/>
        <v xml:space="preserve">C5924 - </v>
      </c>
      <c r="D5929" s="77"/>
      <c r="E5929" s="111"/>
      <c r="F5929" s="77"/>
      <c r="G5929" s="79"/>
      <c r="H5929" s="77"/>
      <c r="I5929" s="77"/>
    </row>
    <row r="5930" spans="1:9" x14ac:dyDescent="0.25">
      <c r="A5930" s="13" t="s">
        <v>16707</v>
      </c>
      <c r="B5930" s="78"/>
      <c r="C5930" s="113" t="str">
        <f t="shared" si="93"/>
        <v xml:space="preserve">C5925 - </v>
      </c>
      <c r="D5930" s="77"/>
      <c r="E5930" s="111"/>
      <c r="F5930" s="77"/>
      <c r="G5930" s="79"/>
      <c r="H5930" s="77"/>
      <c r="I5930" s="77"/>
    </row>
    <row r="5931" spans="1:9" x14ac:dyDescent="0.25">
      <c r="A5931" s="13" t="s">
        <v>16708</v>
      </c>
      <c r="B5931" s="78"/>
      <c r="C5931" s="113" t="str">
        <f t="shared" si="93"/>
        <v xml:space="preserve">C5926 - </v>
      </c>
      <c r="D5931" s="77"/>
      <c r="E5931" s="111"/>
      <c r="F5931" s="77"/>
      <c r="G5931" s="79"/>
      <c r="H5931" s="77"/>
      <c r="I5931" s="77"/>
    </row>
    <row r="5932" spans="1:9" x14ac:dyDescent="0.25">
      <c r="A5932" s="13" t="s">
        <v>16709</v>
      </c>
      <c r="B5932" s="78"/>
      <c r="C5932" s="113" t="str">
        <f t="shared" si="93"/>
        <v xml:space="preserve">C5927 - </v>
      </c>
      <c r="D5932" s="77"/>
      <c r="E5932" s="111"/>
      <c r="F5932" s="77"/>
      <c r="G5932" s="79"/>
      <c r="H5932" s="77"/>
      <c r="I5932" s="77"/>
    </row>
    <row r="5933" spans="1:9" x14ac:dyDescent="0.25">
      <c r="A5933" s="13" t="s">
        <v>16710</v>
      </c>
      <c r="B5933" s="78"/>
      <c r="C5933" s="113" t="str">
        <f t="shared" si="93"/>
        <v xml:space="preserve">C5928 - </v>
      </c>
      <c r="D5933" s="77"/>
      <c r="E5933" s="111"/>
      <c r="F5933" s="77"/>
      <c r="G5933" s="79"/>
      <c r="H5933" s="77"/>
      <c r="I5933" s="77"/>
    </row>
    <row r="5934" spans="1:9" x14ac:dyDescent="0.25">
      <c r="A5934" s="13" t="s">
        <v>16711</v>
      </c>
      <c r="B5934" s="78"/>
      <c r="C5934" s="113" t="str">
        <f t="shared" si="93"/>
        <v xml:space="preserve">C5929 - </v>
      </c>
      <c r="D5934" s="77"/>
      <c r="E5934" s="111"/>
      <c r="F5934" s="77"/>
      <c r="G5934" s="79"/>
      <c r="H5934" s="77"/>
      <c r="I5934" s="77"/>
    </row>
    <row r="5935" spans="1:9" x14ac:dyDescent="0.25">
      <c r="A5935" s="13" t="s">
        <v>16712</v>
      </c>
      <c r="B5935" s="78"/>
      <c r="C5935" s="113" t="str">
        <f t="shared" si="93"/>
        <v xml:space="preserve">C5930 - </v>
      </c>
      <c r="D5935" s="77"/>
      <c r="E5935" s="111"/>
      <c r="F5935" s="77"/>
      <c r="G5935" s="79"/>
      <c r="H5935" s="77"/>
      <c r="I5935" s="77"/>
    </row>
    <row r="5936" spans="1:9" x14ac:dyDescent="0.25">
      <c r="A5936" s="13" t="s">
        <v>16713</v>
      </c>
      <c r="B5936" s="78"/>
      <c r="C5936" s="113" t="str">
        <f t="shared" si="93"/>
        <v xml:space="preserve">C5931 - </v>
      </c>
      <c r="D5936" s="77"/>
      <c r="E5936" s="111"/>
      <c r="F5936" s="77"/>
      <c r="G5936" s="79"/>
      <c r="H5936" s="77"/>
      <c r="I5936" s="77"/>
    </row>
    <row r="5937" spans="1:9" x14ac:dyDescent="0.25">
      <c r="A5937" s="13" t="s">
        <v>16714</v>
      </c>
      <c r="B5937" s="78"/>
      <c r="C5937" s="113" t="str">
        <f t="shared" si="93"/>
        <v xml:space="preserve">C5932 - </v>
      </c>
      <c r="D5937" s="77"/>
      <c r="E5937" s="111"/>
      <c r="F5937" s="77"/>
      <c r="G5937" s="79"/>
      <c r="H5937" s="77"/>
      <c r="I5937" s="77"/>
    </row>
    <row r="5938" spans="1:9" x14ac:dyDescent="0.25">
      <c r="A5938" s="13" t="s">
        <v>16715</v>
      </c>
      <c r="B5938" s="78"/>
      <c r="C5938" s="113" t="str">
        <f t="shared" si="93"/>
        <v xml:space="preserve">C5933 - </v>
      </c>
      <c r="D5938" s="77"/>
      <c r="E5938" s="111"/>
      <c r="F5938" s="77"/>
      <c r="G5938" s="79"/>
      <c r="H5938" s="77"/>
      <c r="I5938" s="77"/>
    </row>
    <row r="5939" spans="1:9" x14ac:dyDescent="0.25">
      <c r="A5939" s="13" t="s">
        <v>16716</v>
      </c>
      <c r="B5939" s="78"/>
      <c r="C5939" s="113" t="str">
        <f t="shared" si="93"/>
        <v xml:space="preserve">C5934 - </v>
      </c>
      <c r="D5939" s="77"/>
      <c r="E5939" s="111"/>
      <c r="F5939" s="77"/>
      <c r="G5939" s="79"/>
      <c r="H5939" s="77"/>
      <c r="I5939" s="77"/>
    </row>
    <row r="5940" spans="1:9" x14ac:dyDescent="0.25">
      <c r="A5940" s="13" t="s">
        <v>16717</v>
      </c>
      <c r="B5940" s="78"/>
      <c r="C5940" s="113" t="str">
        <f t="shared" si="93"/>
        <v xml:space="preserve">C5935 - </v>
      </c>
      <c r="D5940" s="77"/>
      <c r="E5940" s="111"/>
      <c r="F5940" s="77"/>
      <c r="G5940" s="79"/>
      <c r="H5940" s="77"/>
      <c r="I5940" s="77"/>
    </row>
    <row r="5941" spans="1:9" x14ac:dyDescent="0.25">
      <c r="A5941" s="13" t="s">
        <v>16718</v>
      </c>
      <c r="B5941" s="78"/>
      <c r="C5941" s="113" t="str">
        <f t="shared" si="93"/>
        <v xml:space="preserve">C5936 - </v>
      </c>
      <c r="D5941" s="77"/>
      <c r="E5941" s="111"/>
      <c r="F5941" s="77"/>
      <c r="G5941" s="79"/>
      <c r="H5941" s="77"/>
      <c r="I5941" s="77"/>
    </row>
    <row r="5942" spans="1:9" x14ac:dyDescent="0.25">
      <c r="A5942" s="13" t="s">
        <v>16719</v>
      </c>
      <c r="B5942" s="78"/>
      <c r="C5942" s="113" t="str">
        <f t="shared" si="93"/>
        <v xml:space="preserve">C5937 - </v>
      </c>
      <c r="D5942" s="77"/>
      <c r="E5942" s="111"/>
      <c r="F5942" s="77"/>
      <c r="G5942" s="79"/>
      <c r="H5942" s="77"/>
      <c r="I5942" s="77"/>
    </row>
    <row r="5943" spans="1:9" x14ac:dyDescent="0.25">
      <c r="A5943" s="13" t="s">
        <v>16720</v>
      </c>
      <c r="B5943" s="78"/>
      <c r="C5943" s="113" t="str">
        <f t="shared" si="93"/>
        <v xml:space="preserve">C5938 - </v>
      </c>
      <c r="D5943" s="77"/>
      <c r="E5943" s="111"/>
      <c r="F5943" s="77"/>
      <c r="G5943" s="79"/>
      <c r="H5943" s="77"/>
      <c r="I5943" s="77"/>
    </row>
    <row r="5944" spans="1:9" x14ac:dyDescent="0.25">
      <c r="A5944" s="13" t="s">
        <v>16721</v>
      </c>
      <c r="B5944" s="78"/>
      <c r="C5944" s="113" t="str">
        <f t="shared" si="93"/>
        <v xml:space="preserve">C5939 - </v>
      </c>
      <c r="D5944" s="77"/>
      <c r="E5944" s="111"/>
      <c r="F5944" s="77"/>
      <c r="G5944" s="79"/>
      <c r="H5944" s="77"/>
      <c r="I5944" s="77"/>
    </row>
    <row r="5945" spans="1:9" x14ac:dyDescent="0.25">
      <c r="A5945" s="13" t="s">
        <v>16722</v>
      </c>
      <c r="B5945" s="78"/>
      <c r="C5945" s="113" t="str">
        <f t="shared" si="93"/>
        <v xml:space="preserve">C5940 - </v>
      </c>
      <c r="D5945" s="77"/>
      <c r="E5945" s="111"/>
      <c r="F5945" s="77"/>
      <c r="G5945" s="79"/>
      <c r="H5945" s="77"/>
      <c r="I5945" s="77"/>
    </row>
    <row r="5946" spans="1:9" x14ac:dyDescent="0.25">
      <c r="A5946" s="13" t="s">
        <v>16723</v>
      </c>
      <c r="B5946" s="78"/>
      <c r="C5946" s="113" t="str">
        <f t="shared" si="93"/>
        <v xml:space="preserve">C5941 - </v>
      </c>
      <c r="D5946" s="77"/>
      <c r="E5946" s="111"/>
      <c r="F5946" s="77"/>
      <c r="G5946" s="79"/>
      <c r="H5946" s="77"/>
      <c r="I5946" s="77"/>
    </row>
    <row r="5947" spans="1:9" x14ac:dyDescent="0.25">
      <c r="A5947" s="13" t="s">
        <v>16724</v>
      </c>
      <c r="B5947" s="78"/>
      <c r="C5947" s="113" t="str">
        <f t="shared" si="93"/>
        <v xml:space="preserve">C5942 - </v>
      </c>
      <c r="D5947" s="77"/>
      <c r="E5947" s="111"/>
      <c r="F5947" s="77"/>
      <c r="G5947" s="79"/>
      <c r="H5947" s="77"/>
      <c r="I5947" s="77"/>
    </row>
    <row r="5948" spans="1:9" x14ac:dyDescent="0.25">
      <c r="A5948" s="13" t="s">
        <v>16725</v>
      </c>
      <c r="B5948" s="78"/>
      <c r="C5948" s="113" t="str">
        <f t="shared" si="93"/>
        <v xml:space="preserve">C5943 - </v>
      </c>
      <c r="D5948" s="77"/>
      <c r="E5948" s="111"/>
      <c r="F5948" s="77"/>
      <c r="G5948" s="79"/>
      <c r="H5948" s="77"/>
      <c r="I5948" s="77"/>
    </row>
    <row r="5949" spans="1:9" x14ac:dyDescent="0.25">
      <c r="A5949" s="13" t="s">
        <v>16726</v>
      </c>
      <c r="B5949" s="78"/>
      <c r="C5949" s="113" t="str">
        <f t="shared" si="93"/>
        <v xml:space="preserve">C5944 - </v>
      </c>
      <c r="D5949" s="77"/>
      <c r="E5949" s="111"/>
      <c r="F5949" s="77"/>
      <c r="G5949" s="79"/>
      <c r="H5949" s="77"/>
      <c r="I5949" s="77"/>
    </row>
    <row r="5950" spans="1:9" x14ac:dyDescent="0.25">
      <c r="A5950" s="13" t="s">
        <v>16727</v>
      </c>
      <c r="B5950" s="78"/>
      <c r="C5950" s="113" t="str">
        <f t="shared" si="93"/>
        <v xml:space="preserve">C5945 - </v>
      </c>
      <c r="D5950" s="77"/>
      <c r="E5950" s="111"/>
      <c r="F5950" s="77"/>
      <c r="G5950" s="79"/>
      <c r="H5950" s="77"/>
      <c r="I5950" s="77"/>
    </row>
    <row r="5951" spans="1:9" x14ac:dyDescent="0.25">
      <c r="A5951" s="13" t="s">
        <v>16728</v>
      </c>
      <c r="B5951" s="78"/>
      <c r="C5951" s="113" t="str">
        <f t="shared" si="93"/>
        <v xml:space="preserve">C5946 - </v>
      </c>
      <c r="D5951" s="77"/>
      <c r="E5951" s="111"/>
      <c r="F5951" s="77"/>
      <c r="G5951" s="79"/>
      <c r="H5951" s="77"/>
      <c r="I5951" s="77"/>
    </row>
    <row r="5952" spans="1:9" x14ac:dyDescent="0.25">
      <c r="A5952" s="13" t="s">
        <v>16729</v>
      </c>
      <c r="B5952" s="78"/>
      <c r="C5952" s="113" t="str">
        <f t="shared" si="93"/>
        <v xml:space="preserve">C5947 - </v>
      </c>
      <c r="D5952" s="77"/>
      <c r="E5952" s="111"/>
      <c r="F5952" s="77"/>
      <c r="G5952" s="79"/>
      <c r="H5952" s="77"/>
      <c r="I5952" s="77"/>
    </row>
    <row r="5953" spans="1:9" x14ac:dyDescent="0.25">
      <c r="A5953" s="13" t="s">
        <v>16730</v>
      </c>
      <c r="B5953" s="78"/>
      <c r="C5953" s="113" t="str">
        <f t="shared" si="93"/>
        <v xml:space="preserve">C5948 - </v>
      </c>
      <c r="D5953" s="77"/>
      <c r="E5953" s="111"/>
      <c r="F5953" s="77"/>
      <c r="G5953" s="79"/>
      <c r="H5953" s="77"/>
      <c r="I5953" s="77"/>
    </row>
    <row r="5954" spans="1:9" x14ac:dyDescent="0.25">
      <c r="A5954" s="13" t="s">
        <v>16731</v>
      </c>
      <c r="B5954" s="78"/>
      <c r="C5954" s="113" t="str">
        <f t="shared" si="93"/>
        <v xml:space="preserve">C5949 - </v>
      </c>
      <c r="D5954" s="77"/>
      <c r="E5954" s="111"/>
      <c r="F5954" s="77"/>
      <c r="G5954" s="79"/>
      <c r="H5954" s="77"/>
      <c r="I5954" s="77"/>
    </row>
    <row r="5955" spans="1:9" x14ac:dyDescent="0.25">
      <c r="A5955" s="13" t="s">
        <v>16732</v>
      </c>
      <c r="B5955" s="78"/>
      <c r="C5955" s="113" t="str">
        <f t="shared" si="93"/>
        <v xml:space="preserve">C5950 - </v>
      </c>
      <c r="D5955" s="77"/>
      <c r="E5955" s="111"/>
      <c r="F5955" s="77"/>
      <c r="G5955" s="79"/>
      <c r="H5955" s="77"/>
      <c r="I5955" s="77"/>
    </row>
    <row r="5956" spans="1:9" x14ac:dyDescent="0.25">
      <c r="A5956" s="13" t="s">
        <v>16733</v>
      </c>
      <c r="B5956" s="78"/>
      <c r="C5956" s="113" t="str">
        <f t="shared" si="93"/>
        <v xml:space="preserve">C5951 - </v>
      </c>
      <c r="D5956" s="77"/>
      <c r="E5956" s="111"/>
      <c r="F5956" s="77"/>
      <c r="G5956" s="79"/>
      <c r="H5956" s="77"/>
      <c r="I5956" s="77"/>
    </row>
    <row r="5957" spans="1:9" x14ac:dyDescent="0.25">
      <c r="A5957" s="13" t="s">
        <v>16734</v>
      </c>
      <c r="B5957" s="78"/>
      <c r="C5957" s="113" t="str">
        <f t="shared" si="93"/>
        <v xml:space="preserve">C5952 - </v>
      </c>
      <c r="D5957" s="77"/>
      <c r="E5957" s="111"/>
      <c r="F5957" s="77"/>
      <c r="G5957" s="79"/>
      <c r="H5957" s="77"/>
      <c r="I5957" s="77"/>
    </row>
    <row r="5958" spans="1:9" x14ac:dyDescent="0.25">
      <c r="A5958" s="13" t="s">
        <v>16735</v>
      </c>
      <c r="B5958" s="78"/>
      <c r="C5958" s="113" t="str">
        <f t="shared" ref="C5958:C6021" si="94">A5958&amp;" - "&amp;B5958</f>
        <v xml:space="preserve">C5953 - </v>
      </c>
      <c r="D5958" s="77"/>
      <c r="E5958" s="111"/>
      <c r="F5958" s="77"/>
      <c r="G5958" s="79"/>
      <c r="H5958" s="77"/>
      <c r="I5958" s="77"/>
    </row>
    <row r="5959" spans="1:9" x14ac:dyDescent="0.25">
      <c r="A5959" s="13" t="s">
        <v>16736</v>
      </c>
      <c r="B5959" s="78"/>
      <c r="C5959" s="113" t="str">
        <f t="shared" si="94"/>
        <v xml:space="preserve">C5954 - </v>
      </c>
      <c r="D5959" s="77"/>
      <c r="E5959" s="111"/>
      <c r="F5959" s="77"/>
      <c r="G5959" s="79"/>
      <c r="H5959" s="77"/>
      <c r="I5959" s="77"/>
    </row>
    <row r="5960" spans="1:9" x14ac:dyDescent="0.25">
      <c r="A5960" s="13" t="s">
        <v>16737</v>
      </c>
      <c r="B5960" s="78"/>
      <c r="C5960" s="113" t="str">
        <f t="shared" si="94"/>
        <v xml:space="preserve">C5955 - </v>
      </c>
      <c r="D5960" s="77"/>
      <c r="E5960" s="111"/>
      <c r="F5960" s="77"/>
      <c r="G5960" s="79"/>
      <c r="H5960" s="77"/>
      <c r="I5960" s="77"/>
    </row>
    <row r="5961" spans="1:9" x14ac:dyDescent="0.25">
      <c r="A5961" s="13" t="s">
        <v>16738</v>
      </c>
      <c r="B5961" s="78"/>
      <c r="C5961" s="113" t="str">
        <f t="shared" si="94"/>
        <v xml:space="preserve">C5956 - </v>
      </c>
      <c r="D5961" s="77"/>
      <c r="E5961" s="111"/>
      <c r="F5961" s="77"/>
      <c r="G5961" s="79"/>
      <c r="H5961" s="77"/>
      <c r="I5961" s="77"/>
    </row>
    <row r="5962" spans="1:9" x14ac:dyDescent="0.25">
      <c r="A5962" s="13" t="s">
        <v>16739</v>
      </c>
      <c r="B5962" s="78"/>
      <c r="C5962" s="113" t="str">
        <f t="shared" si="94"/>
        <v xml:space="preserve">C5957 - </v>
      </c>
      <c r="D5962" s="77"/>
      <c r="E5962" s="111"/>
      <c r="F5962" s="77"/>
      <c r="G5962" s="79"/>
      <c r="H5962" s="77"/>
      <c r="I5962" s="77"/>
    </row>
    <row r="5963" spans="1:9" x14ac:dyDescent="0.25">
      <c r="A5963" s="13" t="s">
        <v>16740</v>
      </c>
      <c r="B5963" s="78"/>
      <c r="C5963" s="113" t="str">
        <f t="shared" si="94"/>
        <v xml:space="preserve">C5958 - </v>
      </c>
      <c r="D5963" s="77"/>
      <c r="E5963" s="111"/>
      <c r="F5963" s="77"/>
      <c r="G5963" s="79"/>
      <c r="H5963" s="77"/>
      <c r="I5963" s="77"/>
    </row>
    <row r="5964" spans="1:9" x14ac:dyDescent="0.25">
      <c r="A5964" s="13" t="s">
        <v>16741</v>
      </c>
      <c r="B5964" s="78"/>
      <c r="C5964" s="113" t="str">
        <f t="shared" si="94"/>
        <v xml:space="preserve">C5959 - </v>
      </c>
      <c r="D5964" s="77"/>
      <c r="E5964" s="111"/>
      <c r="F5964" s="77"/>
      <c r="G5964" s="79"/>
      <c r="H5964" s="77"/>
      <c r="I5964" s="77"/>
    </row>
    <row r="5965" spans="1:9" x14ac:dyDescent="0.25">
      <c r="A5965" s="13" t="s">
        <v>16742</v>
      </c>
      <c r="B5965" s="78"/>
      <c r="C5965" s="113" t="str">
        <f t="shared" si="94"/>
        <v xml:space="preserve">C5960 - </v>
      </c>
      <c r="D5965" s="77"/>
      <c r="E5965" s="111"/>
      <c r="F5965" s="77"/>
      <c r="G5965" s="79"/>
      <c r="H5965" s="77"/>
      <c r="I5965" s="77"/>
    </row>
    <row r="5966" spans="1:9" x14ac:dyDescent="0.25">
      <c r="A5966" s="13" t="s">
        <v>16743</v>
      </c>
      <c r="B5966" s="78"/>
      <c r="C5966" s="113" t="str">
        <f t="shared" si="94"/>
        <v xml:space="preserve">C5961 - </v>
      </c>
      <c r="D5966" s="77"/>
      <c r="E5966" s="111"/>
      <c r="F5966" s="77"/>
      <c r="G5966" s="79"/>
      <c r="H5966" s="77"/>
      <c r="I5966" s="77"/>
    </row>
    <row r="5967" spans="1:9" x14ac:dyDescent="0.25">
      <c r="A5967" s="13" t="s">
        <v>16744</v>
      </c>
      <c r="B5967" s="78"/>
      <c r="C5967" s="113" t="str">
        <f t="shared" si="94"/>
        <v xml:space="preserve">C5962 - </v>
      </c>
      <c r="D5967" s="77"/>
      <c r="E5967" s="111"/>
      <c r="F5967" s="77"/>
      <c r="G5967" s="79"/>
      <c r="H5967" s="77"/>
      <c r="I5967" s="77"/>
    </row>
    <row r="5968" spans="1:9" x14ac:dyDescent="0.25">
      <c r="A5968" s="13" t="s">
        <v>16745</v>
      </c>
      <c r="B5968" s="78"/>
      <c r="C5968" s="113" t="str">
        <f t="shared" si="94"/>
        <v xml:space="preserve">C5963 - </v>
      </c>
      <c r="D5968" s="77"/>
      <c r="E5968" s="111"/>
      <c r="F5968" s="77"/>
      <c r="G5968" s="79"/>
      <c r="H5968" s="77"/>
      <c r="I5968" s="77"/>
    </row>
    <row r="5969" spans="1:9" x14ac:dyDescent="0.25">
      <c r="A5969" s="13" t="s">
        <v>16746</v>
      </c>
      <c r="B5969" s="78"/>
      <c r="C5969" s="113" t="str">
        <f t="shared" si="94"/>
        <v xml:space="preserve">C5964 - </v>
      </c>
      <c r="D5969" s="77"/>
      <c r="E5969" s="111"/>
      <c r="F5969" s="77"/>
      <c r="G5969" s="79"/>
      <c r="H5969" s="77"/>
      <c r="I5969" s="77"/>
    </row>
    <row r="5970" spans="1:9" x14ac:dyDescent="0.25">
      <c r="A5970" s="13" t="s">
        <v>16747</v>
      </c>
      <c r="B5970" s="78"/>
      <c r="C5970" s="113" t="str">
        <f t="shared" si="94"/>
        <v xml:space="preserve">C5965 - </v>
      </c>
      <c r="D5970" s="77"/>
      <c r="E5970" s="111"/>
      <c r="F5970" s="77"/>
      <c r="G5970" s="79"/>
      <c r="H5970" s="77"/>
      <c r="I5970" s="77"/>
    </row>
    <row r="5971" spans="1:9" x14ac:dyDescent="0.25">
      <c r="A5971" s="13" t="s">
        <v>16748</v>
      </c>
      <c r="B5971" s="78"/>
      <c r="C5971" s="113" t="str">
        <f t="shared" si="94"/>
        <v xml:space="preserve">C5966 - </v>
      </c>
      <c r="D5971" s="77"/>
      <c r="E5971" s="111"/>
      <c r="F5971" s="77"/>
      <c r="G5971" s="79"/>
      <c r="H5971" s="77"/>
      <c r="I5971" s="77"/>
    </row>
    <row r="5972" spans="1:9" x14ac:dyDescent="0.25">
      <c r="A5972" s="13" t="s">
        <v>16749</v>
      </c>
      <c r="B5972" s="78"/>
      <c r="C5972" s="113" t="str">
        <f t="shared" si="94"/>
        <v xml:space="preserve">C5967 - </v>
      </c>
      <c r="D5972" s="77"/>
      <c r="E5972" s="111"/>
      <c r="F5972" s="77"/>
      <c r="G5972" s="79"/>
      <c r="H5972" s="77"/>
      <c r="I5972" s="77"/>
    </row>
    <row r="5973" spans="1:9" x14ac:dyDescent="0.25">
      <c r="A5973" s="13" t="s">
        <v>16750</v>
      </c>
      <c r="B5973" s="78"/>
      <c r="C5973" s="113" t="str">
        <f t="shared" si="94"/>
        <v xml:space="preserve">C5968 - </v>
      </c>
      <c r="D5973" s="77"/>
      <c r="E5973" s="111"/>
      <c r="F5973" s="77"/>
      <c r="G5973" s="79"/>
      <c r="H5973" s="77"/>
      <c r="I5973" s="77"/>
    </row>
    <row r="5974" spans="1:9" x14ac:dyDescent="0.25">
      <c r="A5974" s="13" t="s">
        <v>16751</v>
      </c>
      <c r="B5974" s="78"/>
      <c r="C5974" s="113" t="str">
        <f t="shared" si="94"/>
        <v xml:space="preserve">C5969 - </v>
      </c>
      <c r="D5974" s="77"/>
      <c r="E5974" s="111"/>
      <c r="F5974" s="77"/>
      <c r="G5974" s="79"/>
      <c r="H5974" s="77"/>
      <c r="I5974" s="77"/>
    </row>
    <row r="5975" spans="1:9" x14ac:dyDescent="0.25">
      <c r="A5975" s="13" t="s">
        <v>16752</v>
      </c>
      <c r="B5975" s="78"/>
      <c r="C5975" s="113" t="str">
        <f t="shared" si="94"/>
        <v xml:space="preserve">C5970 - </v>
      </c>
      <c r="D5975" s="77"/>
      <c r="E5975" s="111"/>
      <c r="F5975" s="77"/>
      <c r="G5975" s="79"/>
      <c r="H5975" s="77"/>
      <c r="I5975" s="77"/>
    </row>
    <row r="5976" spans="1:9" x14ac:dyDescent="0.25">
      <c r="A5976" s="13" t="s">
        <v>16753</v>
      </c>
      <c r="B5976" s="78"/>
      <c r="C5976" s="113" t="str">
        <f t="shared" si="94"/>
        <v xml:space="preserve">C5971 - </v>
      </c>
      <c r="D5976" s="77"/>
      <c r="E5976" s="111"/>
      <c r="F5976" s="77"/>
      <c r="G5976" s="79"/>
      <c r="H5976" s="77"/>
      <c r="I5976" s="77"/>
    </row>
    <row r="5977" spans="1:9" x14ac:dyDescent="0.25">
      <c r="A5977" s="13" t="s">
        <v>16754</v>
      </c>
      <c r="B5977" s="78"/>
      <c r="C5977" s="113" t="str">
        <f t="shared" si="94"/>
        <v xml:space="preserve">C5972 - </v>
      </c>
      <c r="D5977" s="77"/>
      <c r="E5977" s="111"/>
      <c r="F5977" s="77"/>
      <c r="G5977" s="79"/>
      <c r="H5977" s="77"/>
      <c r="I5977" s="77"/>
    </row>
    <row r="5978" spans="1:9" x14ac:dyDescent="0.25">
      <c r="A5978" s="13" t="s">
        <v>16755</v>
      </c>
      <c r="B5978" s="78"/>
      <c r="C5978" s="113" t="str">
        <f t="shared" si="94"/>
        <v xml:space="preserve">C5973 - </v>
      </c>
      <c r="D5978" s="77"/>
      <c r="E5978" s="111"/>
      <c r="F5978" s="77"/>
      <c r="G5978" s="79"/>
      <c r="H5978" s="77"/>
      <c r="I5978" s="77"/>
    </row>
    <row r="5979" spans="1:9" x14ac:dyDescent="0.25">
      <c r="A5979" s="13" t="s">
        <v>16756</v>
      </c>
      <c r="B5979" s="78"/>
      <c r="C5979" s="113" t="str">
        <f t="shared" si="94"/>
        <v xml:space="preserve">C5974 - </v>
      </c>
      <c r="D5979" s="77"/>
      <c r="E5979" s="111"/>
      <c r="F5979" s="77"/>
      <c r="G5979" s="79"/>
      <c r="H5979" s="77"/>
      <c r="I5979" s="77"/>
    </row>
    <row r="5980" spans="1:9" x14ac:dyDescent="0.25">
      <c r="A5980" s="13" t="s">
        <v>16757</v>
      </c>
      <c r="B5980" s="78"/>
      <c r="C5980" s="113" t="str">
        <f t="shared" si="94"/>
        <v xml:space="preserve">C5975 - </v>
      </c>
      <c r="D5980" s="77"/>
      <c r="E5980" s="111"/>
      <c r="F5980" s="77"/>
      <c r="G5980" s="79"/>
      <c r="H5980" s="77"/>
      <c r="I5980" s="77"/>
    </row>
    <row r="5981" spans="1:9" x14ac:dyDescent="0.25">
      <c r="A5981" s="13" t="s">
        <v>16758</v>
      </c>
      <c r="B5981" s="78"/>
      <c r="C5981" s="113" t="str">
        <f t="shared" si="94"/>
        <v xml:space="preserve">C5976 - </v>
      </c>
      <c r="D5981" s="77"/>
      <c r="E5981" s="111"/>
      <c r="F5981" s="77"/>
      <c r="G5981" s="79"/>
      <c r="H5981" s="77"/>
      <c r="I5981" s="77"/>
    </row>
    <row r="5982" spans="1:9" x14ac:dyDescent="0.25">
      <c r="A5982" s="13" t="s">
        <v>16759</v>
      </c>
      <c r="B5982" s="78"/>
      <c r="C5982" s="113" t="str">
        <f t="shared" si="94"/>
        <v xml:space="preserve">C5977 - </v>
      </c>
      <c r="D5982" s="77"/>
      <c r="E5982" s="111"/>
      <c r="F5982" s="77"/>
      <c r="G5982" s="79"/>
      <c r="H5982" s="77"/>
      <c r="I5982" s="77"/>
    </row>
    <row r="5983" spans="1:9" x14ac:dyDescent="0.25">
      <c r="A5983" s="13" t="s">
        <v>16760</v>
      </c>
      <c r="B5983" s="78"/>
      <c r="C5983" s="113" t="str">
        <f t="shared" si="94"/>
        <v xml:space="preserve">C5978 - </v>
      </c>
      <c r="D5983" s="77"/>
      <c r="E5983" s="111"/>
      <c r="F5983" s="77"/>
      <c r="G5983" s="79"/>
      <c r="H5983" s="77"/>
      <c r="I5983" s="77"/>
    </row>
    <row r="5984" spans="1:9" x14ac:dyDescent="0.25">
      <c r="A5984" s="13" t="s">
        <v>16761</v>
      </c>
      <c r="B5984" s="78"/>
      <c r="C5984" s="113" t="str">
        <f t="shared" si="94"/>
        <v xml:space="preserve">C5979 - </v>
      </c>
      <c r="D5984" s="77"/>
      <c r="E5984" s="111"/>
      <c r="F5984" s="77"/>
      <c r="G5984" s="79"/>
      <c r="H5984" s="77"/>
      <c r="I5984" s="77"/>
    </row>
    <row r="5985" spans="1:9" x14ac:dyDescent="0.25">
      <c r="A5985" s="13" t="s">
        <v>16762</v>
      </c>
      <c r="B5985" s="78"/>
      <c r="C5985" s="113" t="str">
        <f t="shared" si="94"/>
        <v xml:space="preserve">C5980 - </v>
      </c>
      <c r="D5985" s="77"/>
      <c r="E5985" s="111"/>
      <c r="F5985" s="77"/>
      <c r="G5985" s="79"/>
      <c r="H5985" s="77"/>
      <c r="I5985" s="77"/>
    </row>
    <row r="5986" spans="1:9" x14ac:dyDescent="0.25">
      <c r="A5986" s="13" t="s">
        <v>16763</v>
      </c>
      <c r="B5986" s="78"/>
      <c r="C5986" s="113" t="str">
        <f t="shared" si="94"/>
        <v xml:space="preserve">C5981 - </v>
      </c>
      <c r="D5986" s="77"/>
      <c r="E5986" s="111"/>
      <c r="F5986" s="77"/>
      <c r="G5986" s="79"/>
      <c r="H5986" s="77"/>
      <c r="I5986" s="77"/>
    </row>
    <row r="5987" spans="1:9" x14ac:dyDescent="0.25">
      <c r="A5987" s="13" t="s">
        <v>16764</v>
      </c>
      <c r="B5987" s="78"/>
      <c r="C5987" s="113" t="str">
        <f t="shared" si="94"/>
        <v xml:space="preserve">C5982 - </v>
      </c>
      <c r="D5987" s="77"/>
      <c r="E5987" s="111"/>
      <c r="F5987" s="77"/>
      <c r="G5987" s="79"/>
      <c r="H5987" s="77"/>
      <c r="I5987" s="77"/>
    </row>
    <row r="5988" spans="1:9" x14ac:dyDescent="0.25">
      <c r="A5988" s="13" t="s">
        <v>16765</v>
      </c>
      <c r="B5988" s="78"/>
      <c r="C5988" s="113" t="str">
        <f t="shared" si="94"/>
        <v xml:space="preserve">C5983 - </v>
      </c>
      <c r="D5988" s="77"/>
      <c r="E5988" s="111"/>
      <c r="F5988" s="77"/>
      <c r="G5988" s="79"/>
      <c r="H5988" s="77"/>
      <c r="I5988" s="77"/>
    </row>
    <row r="5989" spans="1:9" x14ac:dyDescent="0.25">
      <c r="A5989" s="13" t="s">
        <v>16766</v>
      </c>
      <c r="B5989" s="78"/>
      <c r="C5989" s="113" t="str">
        <f t="shared" si="94"/>
        <v xml:space="preserve">C5984 - </v>
      </c>
      <c r="D5989" s="77"/>
      <c r="E5989" s="111"/>
      <c r="F5989" s="77"/>
      <c r="G5989" s="79"/>
      <c r="H5989" s="77"/>
      <c r="I5989" s="77"/>
    </row>
    <row r="5990" spans="1:9" x14ac:dyDescent="0.25">
      <c r="A5990" s="13" t="s">
        <v>16767</v>
      </c>
      <c r="B5990" s="78"/>
      <c r="C5990" s="113" t="str">
        <f t="shared" si="94"/>
        <v xml:space="preserve">C5985 - </v>
      </c>
      <c r="D5990" s="77"/>
      <c r="E5990" s="111"/>
      <c r="F5990" s="77"/>
      <c r="G5990" s="79"/>
      <c r="H5990" s="77"/>
      <c r="I5990" s="77"/>
    </row>
    <row r="5991" spans="1:9" x14ac:dyDescent="0.25">
      <c r="A5991" s="13" t="s">
        <v>16768</v>
      </c>
      <c r="B5991" s="78"/>
      <c r="C5991" s="113" t="str">
        <f t="shared" si="94"/>
        <v xml:space="preserve">C5986 - </v>
      </c>
      <c r="D5991" s="77"/>
      <c r="E5991" s="111"/>
      <c r="F5991" s="77"/>
      <c r="G5991" s="79"/>
      <c r="H5991" s="77"/>
      <c r="I5991" s="77"/>
    </row>
    <row r="5992" spans="1:9" x14ac:dyDescent="0.25">
      <c r="A5992" s="13" t="s">
        <v>16769</v>
      </c>
      <c r="B5992" s="78"/>
      <c r="C5992" s="113" t="str">
        <f t="shared" si="94"/>
        <v xml:space="preserve">C5987 - </v>
      </c>
      <c r="D5992" s="77"/>
      <c r="E5992" s="111"/>
      <c r="F5992" s="77"/>
      <c r="G5992" s="79"/>
      <c r="H5992" s="77"/>
      <c r="I5992" s="77"/>
    </row>
    <row r="5993" spans="1:9" x14ac:dyDescent="0.25">
      <c r="A5993" s="13" t="s">
        <v>16770</v>
      </c>
      <c r="B5993" s="78"/>
      <c r="C5993" s="113" t="str">
        <f t="shared" si="94"/>
        <v xml:space="preserve">C5988 - </v>
      </c>
      <c r="D5993" s="77"/>
      <c r="E5993" s="111"/>
      <c r="F5993" s="77"/>
      <c r="G5993" s="79"/>
      <c r="H5993" s="77"/>
      <c r="I5993" s="77"/>
    </row>
    <row r="5994" spans="1:9" x14ac:dyDescent="0.25">
      <c r="A5994" s="13" t="s">
        <v>16771</v>
      </c>
      <c r="B5994" s="78"/>
      <c r="C5994" s="113" t="str">
        <f t="shared" si="94"/>
        <v xml:space="preserve">C5989 - </v>
      </c>
      <c r="D5994" s="77"/>
      <c r="E5994" s="111"/>
      <c r="F5994" s="77"/>
      <c r="G5994" s="79"/>
      <c r="H5994" s="77"/>
      <c r="I5994" s="77"/>
    </row>
    <row r="5995" spans="1:9" x14ac:dyDescent="0.25">
      <c r="A5995" s="13" t="s">
        <v>16772</v>
      </c>
      <c r="B5995" s="78"/>
      <c r="C5995" s="113" t="str">
        <f t="shared" si="94"/>
        <v xml:space="preserve">C5990 - </v>
      </c>
      <c r="D5995" s="77"/>
      <c r="E5995" s="111"/>
      <c r="F5995" s="77"/>
      <c r="G5995" s="79"/>
      <c r="H5995" s="77"/>
      <c r="I5995" s="77"/>
    </row>
    <row r="5996" spans="1:9" x14ac:dyDescent="0.25">
      <c r="A5996" s="13" t="s">
        <v>16773</v>
      </c>
      <c r="B5996" s="78"/>
      <c r="C5996" s="113" t="str">
        <f t="shared" si="94"/>
        <v xml:space="preserve">C5991 - </v>
      </c>
      <c r="D5996" s="77"/>
      <c r="E5996" s="111"/>
      <c r="F5996" s="77"/>
      <c r="G5996" s="79"/>
      <c r="H5996" s="77"/>
      <c r="I5996" s="77"/>
    </row>
    <row r="5997" spans="1:9" x14ac:dyDescent="0.25">
      <c r="A5997" s="13" t="s">
        <v>16774</v>
      </c>
      <c r="B5997" s="78"/>
      <c r="C5997" s="113" t="str">
        <f t="shared" si="94"/>
        <v xml:space="preserve">C5992 - </v>
      </c>
      <c r="D5997" s="77"/>
      <c r="E5997" s="111"/>
      <c r="F5997" s="77"/>
      <c r="G5997" s="79"/>
      <c r="H5997" s="77"/>
      <c r="I5997" s="77"/>
    </row>
    <row r="5998" spans="1:9" x14ac:dyDescent="0.25">
      <c r="A5998" s="13" t="s">
        <v>16775</v>
      </c>
      <c r="B5998" s="78"/>
      <c r="C5998" s="113" t="str">
        <f t="shared" si="94"/>
        <v xml:space="preserve">C5993 - </v>
      </c>
      <c r="D5998" s="77"/>
      <c r="E5998" s="111"/>
      <c r="F5998" s="77"/>
      <c r="G5998" s="79"/>
      <c r="H5998" s="77"/>
      <c r="I5998" s="77"/>
    </row>
    <row r="5999" spans="1:9" x14ac:dyDescent="0.25">
      <c r="A5999" s="13" t="s">
        <v>16776</v>
      </c>
      <c r="B5999" s="78"/>
      <c r="C5999" s="113" t="str">
        <f t="shared" si="94"/>
        <v xml:space="preserve">C5994 - </v>
      </c>
      <c r="D5999" s="77"/>
      <c r="E5999" s="111"/>
      <c r="F5999" s="77"/>
      <c r="G5999" s="79"/>
      <c r="H5999" s="77"/>
      <c r="I5999" s="77"/>
    </row>
    <row r="6000" spans="1:9" x14ac:dyDescent="0.25">
      <c r="A6000" s="13" t="s">
        <v>16777</v>
      </c>
      <c r="B6000" s="78"/>
      <c r="C6000" s="113" t="str">
        <f t="shared" si="94"/>
        <v xml:space="preserve">C5995 - </v>
      </c>
      <c r="D6000" s="77"/>
      <c r="E6000" s="111"/>
      <c r="F6000" s="77"/>
      <c r="G6000" s="79"/>
      <c r="H6000" s="77"/>
      <c r="I6000" s="77"/>
    </row>
    <row r="6001" spans="1:9" x14ac:dyDescent="0.25">
      <c r="A6001" s="13" t="s">
        <v>16778</v>
      </c>
      <c r="B6001" s="78"/>
      <c r="C6001" s="113" t="str">
        <f t="shared" si="94"/>
        <v xml:space="preserve">C5996 - </v>
      </c>
      <c r="D6001" s="77"/>
      <c r="E6001" s="111"/>
      <c r="F6001" s="77"/>
      <c r="G6001" s="79"/>
      <c r="H6001" s="77"/>
      <c r="I6001" s="77"/>
    </row>
    <row r="6002" spans="1:9" x14ac:dyDescent="0.25">
      <c r="A6002" s="13" t="s">
        <v>16779</v>
      </c>
      <c r="B6002" s="78"/>
      <c r="C6002" s="113" t="str">
        <f t="shared" si="94"/>
        <v xml:space="preserve">C5997 - </v>
      </c>
      <c r="D6002" s="77"/>
      <c r="E6002" s="111"/>
      <c r="F6002" s="77"/>
      <c r="G6002" s="79"/>
      <c r="H6002" s="77"/>
      <c r="I6002" s="77"/>
    </row>
    <row r="6003" spans="1:9" x14ac:dyDescent="0.25">
      <c r="A6003" s="13" t="s">
        <v>16780</v>
      </c>
      <c r="B6003" s="78"/>
      <c r="C6003" s="113" t="str">
        <f t="shared" si="94"/>
        <v xml:space="preserve">C5998 - </v>
      </c>
      <c r="D6003" s="77"/>
      <c r="E6003" s="111"/>
      <c r="F6003" s="77"/>
      <c r="G6003" s="79"/>
      <c r="H6003" s="77"/>
      <c r="I6003" s="77"/>
    </row>
    <row r="6004" spans="1:9" x14ac:dyDescent="0.25">
      <c r="A6004" s="13" t="s">
        <v>16781</v>
      </c>
      <c r="B6004" s="78"/>
      <c r="C6004" s="113" t="str">
        <f t="shared" si="94"/>
        <v xml:space="preserve">C5999 - </v>
      </c>
      <c r="D6004" s="77"/>
      <c r="E6004" s="111"/>
      <c r="F6004" s="77"/>
      <c r="G6004" s="79"/>
      <c r="H6004" s="77"/>
      <c r="I6004" s="77"/>
    </row>
    <row r="6005" spans="1:9" x14ac:dyDescent="0.25">
      <c r="A6005" s="13" t="s">
        <v>16782</v>
      </c>
      <c r="B6005" s="78"/>
      <c r="C6005" s="113" t="str">
        <f t="shared" si="94"/>
        <v xml:space="preserve">C6000 - </v>
      </c>
      <c r="D6005" s="77"/>
      <c r="E6005" s="111"/>
      <c r="F6005" s="77"/>
      <c r="G6005" s="79"/>
      <c r="H6005" s="77"/>
      <c r="I6005" s="77"/>
    </row>
    <row r="6006" spans="1:9" x14ac:dyDescent="0.25">
      <c r="A6006" s="13" t="s">
        <v>16783</v>
      </c>
      <c r="B6006" s="78"/>
      <c r="C6006" s="113" t="str">
        <f t="shared" si="94"/>
        <v xml:space="preserve">C6001 - </v>
      </c>
      <c r="D6006" s="77"/>
      <c r="E6006" s="111"/>
      <c r="F6006" s="77"/>
      <c r="G6006" s="79"/>
      <c r="H6006" s="77"/>
      <c r="I6006" s="77"/>
    </row>
    <row r="6007" spans="1:9" x14ac:dyDescent="0.25">
      <c r="A6007" s="13" t="s">
        <v>16784</v>
      </c>
      <c r="B6007" s="78"/>
      <c r="C6007" s="113" t="str">
        <f t="shared" si="94"/>
        <v xml:space="preserve">C6002 - </v>
      </c>
      <c r="D6007" s="77"/>
      <c r="E6007" s="111"/>
      <c r="F6007" s="77"/>
      <c r="G6007" s="79"/>
      <c r="H6007" s="77"/>
      <c r="I6007" s="77"/>
    </row>
    <row r="6008" spans="1:9" x14ac:dyDescent="0.25">
      <c r="A6008" s="13" t="s">
        <v>16785</v>
      </c>
      <c r="B6008" s="78"/>
      <c r="C6008" s="113" t="str">
        <f t="shared" si="94"/>
        <v xml:space="preserve">C6003 - </v>
      </c>
      <c r="D6008" s="77"/>
      <c r="E6008" s="111"/>
      <c r="F6008" s="77"/>
      <c r="G6008" s="79"/>
      <c r="H6008" s="77"/>
      <c r="I6008" s="77"/>
    </row>
    <row r="6009" spans="1:9" x14ac:dyDescent="0.25">
      <c r="A6009" s="13" t="s">
        <v>16786</v>
      </c>
      <c r="B6009" s="78"/>
      <c r="C6009" s="113" t="str">
        <f t="shared" si="94"/>
        <v xml:space="preserve">C6004 - </v>
      </c>
      <c r="D6009" s="77"/>
      <c r="E6009" s="111"/>
      <c r="F6009" s="77"/>
      <c r="G6009" s="79"/>
      <c r="H6009" s="77"/>
      <c r="I6009" s="77"/>
    </row>
    <row r="6010" spans="1:9" x14ac:dyDescent="0.25">
      <c r="A6010" s="13" t="s">
        <v>16787</v>
      </c>
      <c r="B6010" s="78"/>
      <c r="C6010" s="113" t="str">
        <f t="shared" si="94"/>
        <v xml:space="preserve">C6005 - </v>
      </c>
      <c r="D6010" s="77"/>
      <c r="E6010" s="111"/>
      <c r="F6010" s="77"/>
      <c r="G6010" s="79"/>
      <c r="H6010" s="77"/>
      <c r="I6010" s="77"/>
    </row>
    <row r="6011" spans="1:9" x14ac:dyDescent="0.25">
      <c r="A6011" s="13" t="s">
        <v>16788</v>
      </c>
      <c r="B6011" s="78"/>
      <c r="C6011" s="113" t="str">
        <f t="shared" si="94"/>
        <v xml:space="preserve">C6006 - </v>
      </c>
      <c r="D6011" s="77"/>
      <c r="E6011" s="111"/>
      <c r="F6011" s="77"/>
      <c r="G6011" s="79"/>
      <c r="H6011" s="77"/>
      <c r="I6011" s="77"/>
    </row>
    <row r="6012" spans="1:9" x14ac:dyDescent="0.25">
      <c r="A6012" s="13" t="s">
        <v>16789</v>
      </c>
      <c r="B6012" s="78"/>
      <c r="C6012" s="113" t="str">
        <f t="shared" si="94"/>
        <v xml:space="preserve">C6007 - </v>
      </c>
      <c r="D6012" s="77"/>
      <c r="E6012" s="111"/>
      <c r="F6012" s="77"/>
      <c r="G6012" s="79"/>
      <c r="H6012" s="77"/>
      <c r="I6012" s="77"/>
    </row>
    <row r="6013" spans="1:9" x14ac:dyDescent="0.25">
      <c r="A6013" s="13" t="s">
        <v>16790</v>
      </c>
      <c r="B6013" s="78"/>
      <c r="C6013" s="113" t="str">
        <f t="shared" si="94"/>
        <v xml:space="preserve">C6008 - </v>
      </c>
      <c r="D6013" s="77"/>
      <c r="E6013" s="111"/>
      <c r="F6013" s="77"/>
      <c r="G6013" s="79"/>
      <c r="H6013" s="77"/>
      <c r="I6013" s="77"/>
    </row>
    <row r="6014" spans="1:9" x14ac:dyDescent="0.25">
      <c r="A6014" s="13" t="s">
        <v>16791</v>
      </c>
      <c r="B6014" s="78"/>
      <c r="C6014" s="113" t="str">
        <f t="shared" si="94"/>
        <v xml:space="preserve">C6009 - </v>
      </c>
      <c r="D6014" s="77"/>
      <c r="E6014" s="111"/>
      <c r="F6014" s="77"/>
      <c r="G6014" s="79"/>
      <c r="H6014" s="77"/>
      <c r="I6014" s="77"/>
    </row>
    <row r="6015" spans="1:9" x14ac:dyDescent="0.25">
      <c r="A6015" s="13" t="s">
        <v>16792</v>
      </c>
      <c r="B6015" s="78"/>
      <c r="C6015" s="113" t="str">
        <f t="shared" si="94"/>
        <v xml:space="preserve">C6010 - </v>
      </c>
      <c r="D6015" s="77"/>
      <c r="E6015" s="111"/>
      <c r="F6015" s="77"/>
      <c r="G6015" s="79"/>
      <c r="H6015" s="77"/>
      <c r="I6015" s="77"/>
    </row>
    <row r="6016" spans="1:9" x14ac:dyDescent="0.25">
      <c r="A6016" s="13" t="s">
        <v>16793</v>
      </c>
      <c r="B6016" s="78"/>
      <c r="C6016" s="113" t="str">
        <f t="shared" si="94"/>
        <v xml:space="preserve">C6011 - </v>
      </c>
      <c r="D6016" s="77"/>
      <c r="E6016" s="111"/>
      <c r="F6016" s="77"/>
      <c r="G6016" s="79"/>
      <c r="H6016" s="77"/>
      <c r="I6016" s="77"/>
    </row>
    <row r="6017" spans="1:9" x14ac:dyDescent="0.25">
      <c r="A6017" s="13" t="s">
        <v>16794</v>
      </c>
      <c r="B6017" s="78"/>
      <c r="C6017" s="113" t="str">
        <f t="shared" si="94"/>
        <v xml:space="preserve">C6012 - </v>
      </c>
      <c r="D6017" s="77"/>
      <c r="E6017" s="111"/>
      <c r="F6017" s="77"/>
      <c r="G6017" s="79"/>
      <c r="H6017" s="77"/>
      <c r="I6017" s="77"/>
    </row>
    <row r="6018" spans="1:9" x14ac:dyDescent="0.25">
      <c r="A6018" s="13" t="s">
        <v>16795</v>
      </c>
      <c r="B6018" s="78"/>
      <c r="C6018" s="113" t="str">
        <f t="shared" si="94"/>
        <v xml:space="preserve">C6013 - </v>
      </c>
      <c r="D6018" s="77"/>
      <c r="E6018" s="111"/>
      <c r="F6018" s="77"/>
      <c r="G6018" s="79"/>
      <c r="H6018" s="77"/>
      <c r="I6018" s="77"/>
    </row>
    <row r="6019" spans="1:9" x14ac:dyDescent="0.25">
      <c r="A6019" s="13" t="s">
        <v>16796</v>
      </c>
      <c r="B6019" s="78"/>
      <c r="C6019" s="113" t="str">
        <f t="shared" si="94"/>
        <v xml:space="preserve">C6014 - </v>
      </c>
      <c r="D6019" s="77"/>
      <c r="E6019" s="111"/>
      <c r="F6019" s="77"/>
      <c r="G6019" s="79"/>
      <c r="H6019" s="77"/>
      <c r="I6019" s="77"/>
    </row>
    <row r="6020" spans="1:9" x14ac:dyDescent="0.25">
      <c r="A6020" s="13" t="s">
        <v>16797</v>
      </c>
      <c r="B6020" s="78"/>
      <c r="C6020" s="113" t="str">
        <f t="shared" si="94"/>
        <v xml:space="preserve">C6015 - </v>
      </c>
      <c r="D6020" s="77"/>
      <c r="E6020" s="111"/>
      <c r="F6020" s="77"/>
      <c r="G6020" s="79"/>
      <c r="H6020" s="77"/>
      <c r="I6020" s="77"/>
    </row>
    <row r="6021" spans="1:9" x14ac:dyDescent="0.25">
      <c r="A6021" s="13" t="s">
        <v>16798</v>
      </c>
      <c r="B6021" s="78"/>
      <c r="C6021" s="113" t="str">
        <f t="shared" si="94"/>
        <v xml:space="preserve">C6016 - </v>
      </c>
      <c r="D6021" s="77"/>
      <c r="E6021" s="111"/>
      <c r="F6021" s="77"/>
      <c r="G6021" s="79"/>
      <c r="H6021" s="77"/>
      <c r="I6021" s="77"/>
    </row>
    <row r="6022" spans="1:9" x14ac:dyDescent="0.25">
      <c r="A6022" s="13" t="s">
        <v>16799</v>
      </c>
      <c r="B6022" s="78"/>
      <c r="C6022" s="113" t="str">
        <f t="shared" ref="C6022:C6085" si="95">A6022&amp;" - "&amp;B6022</f>
        <v xml:space="preserve">C6017 - </v>
      </c>
      <c r="D6022" s="77"/>
      <c r="E6022" s="111"/>
      <c r="F6022" s="77"/>
      <c r="G6022" s="79"/>
      <c r="H6022" s="77"/>
      <c r="I6022" s="77"/>
    </row>
    <row r="6023" spans="1:9" x14ac:dyDescent="0.25">
      <c r="A6023" s="13" t="s">
        <v>16800</v>
      </c>
      <c r="B6023" s="78"/>
      <c r="C6023" s="113" t="str">
        <f t="shared" si="95"/>
        <v xml:space="preserve">C6018 - </v>
      </c>
      <c r="D6023" s="77"/>
      <c r="E6023" s="111"/>
      <c r="F6023" s="77"/>
      <c r="G6023" s="79"/>
      <c r="H6023" s="77"/>
      <c r="I6023" s="77"/>
    </row>
    <row r="6024" spans="1:9" x14ac:dyDescent="0.25">
      <c r="A6024" s="13" t="s">
        <v>16801</v>
      </c>
      <c r="B6024" s="78"/>
      <c r="C6024" s="113" t="str">
        <f t="shared" si="95"/>
        <v xml:space="preserve">C6019 - </v>
      </c>
      <c r="D6024" s="77"/>
      <c r="E6024" s="111"/>
      <c r="F6024" s="77"/>
      <c r="G6024" s="79"/>
      <c r="H6024" s="77"/>
      <c r="I6024" s="77"/>
    </row>
    <row r="6025" spans="1:9" x14ac:dyDescent="0.25">
      <c r="A6025" s="13" t="s">
        <v>16802</v>
      </c>
      <c r="B6025" s="78"/>
      <c r="C6025" s="113" t="str">
        <f t="shared" si="95"/>
        <v xml:space="preserve">C6020 - </v>
      </c>
      <c r="D6025" s="77"/>
      <c r="E6025" s="111"/>
      <c r="F6025" s="77"/>
      <c r="G6025" s="79"/>
      <c r="H6025" s="77"/>
      <c r="I6025" s="77"/>
    </row>
    <row r="6026" spans="1:9" x14ac:dyDescent="0.25">
      <c r="A6026" s="13" t="s">
        <v>16803</v>
      </c>
      <c r="B6026" s="78"/>
      <c r="C6026" s="113" t="str">
        <f t="shared" si="95"/>
        <v xml:space="preserve">C6021 - </v>
      </c>
      <c r="D6026" s="77"/>
      <c r="E6026" s="111"/>
      <c r="F6026" s="77"/>
      <c r="G6026" s="79"/>
      <c r="H6026" s="77"/>
      <c r="I6026" s="77"/>
    </row>
    <row r="6027" spans="1:9" x14ac:dyDescent="0.25">
      <c r="A6027" s="13" t="s">
        <v>16804</v>
      </c>
      <c r="B6027" s="78"/>
      <c r="C6027" s="113" t="str">
        <f t="shared" si="95"/>
        <v xml:space="preserve">C6022 - </v>
      </c>
      <c r="D6027" s="77"/>
      <c r="E6027" s="111"/>
      <c r="F6027" s="77"/>
      <c r="G6027" s="79"/>
      <c r="H6027" s="77"/>
      <c r="I6027" s="77"/>
    </row>
    <row r="6028" spans="1:9" x14ac:dyDescent="0.25">
      <c r="A6028" s="13" t="s">
        <v>16805</v>
      </c>
      <c r="B6028" s="78"/>
      <c r="C6028" s="113" t="str">
        <f t="shared" si="95"/>
        <v xml:space="preserve">C6023 - </v>
      </c>
      <c r="D6028" s="77"/>
      <c r="E6028" s="111"/>
      <c r="F6028" s="77"/>
      <c r="G6028" s="79"/>
      <c r="H6028" s="77"/>
      <c r="I6028" s="77"/>
    </row>
    <row r="6029" spans="1:9" x14ac:dyDescent="0.25">
      <c r="A6029" s="13" t="s">
        <v>16806</v>
      </c>
      <c r="B6029" s="78"/>
      <c r="C6029" s="113" t="str">
        <f t="shared" si="95"/>
        <v xml:space="preserve">C6024 - </v>
      </c>
      <c r="D6029" s="77"/>
      <c r="E6029" s="111"/>
      <c r="F6029" s="77"/>
      <c r="G6029" s="79"/>
      <c r="H6029" s="77"/>
      <c r="I6029" s="77"/>
    </row>
    <row r="6030" spans="1:9" x14ac:dyDescent="0.25">
      <c r="A6030" s="13" t="s">
        <v>16807</v>
      </c>
      <c r="B6030" s="78"/>
      <c r="C6030" s="113" t="str">
        <f t="shared" si="95"/>
        <v xml:space="preserve">C6025 - </v>
      </c>
      <c r="D6030" s="77"/>
      <c r="E6030" s="111"/>
      <c r="F6030" s="77"/>
      <c r="G6030" s="79"/>
      <c r="H6030" s="77"/>
      <c r="I6030" s="77"/>
    </row>
    <row r="6031" spans="1:9" x14ac:dyDescent="0.25">
      <c r="A6031" s="13" t="s">
        <v>16808</v>
      </c>
      <c r="B6031" s="78"/>
      <c r="C6031" s="113" t="str">
        <f t="shared" si="95"/>
        <v xml:space="preserve">C6026 - </v>
      </c>
      <c r="D6031" s="77"/>
      <c r="E6031" s="111"/>
      <c r="F6031" s="77"/>
      <c r="G6031" s="79"/>
      <c r="H6031" s="77"/>
      <c r="I6031" s="77"/>
    </row>
    <row r="6032" spans="1:9" x14ac:dyDescent="0.25">
      <c r="A6032" s="13" t="s">
        <v>16809</v>
      </c>
      <c r="B6032" s="78"/>
      <c r="C6032" s="113" t="str">
        <f t="shared" si="95"/>
        <v xml:space="preserve">C6027 - </v>
      </c>
      <c r="D6032" s="77"/>
      <c r="E6032" s="111"/>
      <c r="F6032" s="77"/>
      <c r="G6032" s="79"/>
      <c r="H6032" s="77"/>
      <c r="I6032" s="77"/>
    </row>
    <row r="6033" spans="1:9" x14ac:dyDescent="0.25">
      <c r="A6033" s="13" t="s">
        <v>16810</v>
      </c>
      <c r="B6033" s="78"/>
      <c r="C6033" s="113" t="str">
        <f t="shared" si="95"/>
        <v xml:space="preserve">C6028 - </v>
      </c>
      <c r="D6033" s="77"/>
      <c r="E6033" s="111"/>
      <c r="F6033" s="77"/>
      <c r="G6033" s="79"/>
      <c r="H6033" s="77"/>
      <c r="I6033" s="77"/>
    </row>
    <row r="6034" spans="1:9" x14ac:dyDescent="0.25">
      <c r="A6034" s="13" t="s">
        <v>16811</v>
      </c>
      <c r="B6034" s="78"/>
      <c r="C6034" s="113" t="str">
        <f t="shared" si="95"/>
        <v xml:space="preserve">C6029 - </v>
      </c>
      <c r="D6034" s="77"/>
      <c r="E6034" s="111"/>
      <c r="F6034" s="77"/>
      <c r="G6034" s="79"/>
      <c r="H6034" s="77"/>
      <c r="I6034" s="77"/>
    </row>
    <row r="6035" spans="1:9" x14ac:dyDescent="0.25">
      <c r="A6035" s="13" t="s">
        <v>16812</v>
      </c>
      <c r="B6035" s="78"/>
      <c r="C6035" s="113" t="str">
        <f t="shared" si="95"/>
        <v xml:space="preserve">C6030 - </v>
      </c>
      <c r="D6035" s="77"/>
      <c r="E6035" s="111"/>
      <c r="F6035" s="77"/>
      <c r="G6035" s="79"/>
      <c r="H6035" s="77"/>
      <c r="I6035" s="77"/>
    </row>
    <row r="6036" spans="1:9" x14ac:dyDescent="0.25">
      <c r="A6036" s="13" t="s">
        <v>16813</v>
      </c>
      <c r="B6036" s="78"/>
      <c r="C6036" s="113" t="str">
        <f t="shared" si="95"/>
        <v xml:space="preserve">C6031 - </v>
      </c>
      <c r="D6036" s="77"/>
      <c r="E6036" s="111"/>
      <c r="F6036" s="77"/>
      <c r="G6036" s="79"/>
      <c r="H6036" s="77"/>
      <c r="I6036" s="77"/>
    </row>
    <row r="6037" spans="1:9" x14ac:dyDescent="0.25">
      <c r="A6037" s="13" t="s">
        <v>16814</v>
      </c>
      <c r="B6037" s="78"/>
      <c r="C6037" s="113" t="str">
        <f t="shared" si="95"/>
        <v xml:space="preserve">C6032 - </v>
      </c>
      <c r="D6037" s="77"/>
      <c r="E6037" s="111"/>
      <c r="F6037" s="77"/>
      <c r="G6037" s="79"/>
      <c r="H6037" s="77"/>
      <c r="I6037" s="77"/>
    </row>
    <row r="6038" spans="1:9" x14ac:dyDescent="0.25">
      <c r="A6038" s="13" t="s">
        <v>16815</v>
      </c>
      <c r="B6038" s="78"/>
      <c r="C6038" s="113" t="str">
        <f t="shared" si="95"/>
        <v xml:space="preserve">C6033 - </v>
      </c>
      <c r="D6038" s="77"/>
      <c r="E6038" s="111"/>
      <c r="F6038" s="77"/>
      <c r="G6038" s="79"/>
      <c r="H6038" s="77"/>
      <c r="I6038" s="77"/>
    </row>
    <row r="6039" spans="1:9" x14ac:dyDescent="0.25">
      <c r="A6039" s="13" t="s">
        <v>16816</v>
      </c>
      <c r="B6039" s="78"/>
      <c r="C6039" s="113" t="str">
        <f t="shared" si="95"/>
        <v xml:space="preserve">C6034 - </v>
      </c>
      <c r="D6039" s="77"/>
      <c r="E6039" s="111"/>
      <c r="F6039" s="77"/>
      <c r="G6039" s="79"/>
      <c r="H6039" s="77"/>
      <c r="I6039" s="77"/>
    </row>
    <row r="6040" spans="1:9" x14ac:dyDescent="0.25">
      <c r="A6040" s="13" t="s">
        <v>16817</v>
      </c>
      <c r="B6040" s="78"/>
      <c r="C6040" s="113" t="str">
        <f t="shared" si="95"/>
        <v xml:space="preserve">C6035 - </v>
      </c>
      <c r="D6040" s="77"/>
      <c r="E6040" s="111"/>
      <c r="F6040" s="77"/>
      <c r="G6040" s="79"/>
      <c r="H6040" s="77"/>
      <c r="I6040" s="77"/>
    </row>
    <row r="6041" spans="1:9" x14ac:dyDescent="0.25">
      <c r="A6041" s="13" t="s">
        <v>16818</v>
      </c>
      <c r="B6041" s="78"/>
      <c r="C6041" s="113" t="str">
        <f t="shared" si="95"/>
        <v xml:space="preserve">C6036 - </v>
      </c>
      <c r="D6041" s="77"/>
      <c r="E6041" s="111"/>
      <c r="F6041" s="77"/>
      <c r="G6041" s="79"/>
      <c r="H6041" s="77"/>
      <c r="I6041" s="77"/>
    </row>
    <row r="6042" spans="1:9" x14ac:dyDescent="0.25">
      <c r="A6042" s="13" t="s">
        <v>16819</v>
      </c>
      <c r="B6042" s="78"/>
      <c r="C6042" s="113" t="str">
        <f t="shared" si="95"/>
        <v xml:space="preserve">C6037 - </v>
      </c>
      <c r="D6042" s="77"/>
      <c r="E6042" s="111"/>
      <c r="F6042" s="77"/>
      <c r="G6042" s="79"/>
      <c r="H6042" s="77"/>
      <c r="I6042" s="77"/>
    </row>
    <row r="6043" spans="1:9" x14ac:dyDescent="0.25">
      <c r="A6043" s="13" t="s">
        <v>16820</v>
      </c>
      <c r="B6043" s="78"/>
      <c r="C6043" s="113" t="str">
        <f t="shared" si="95"/>
        <v xml:space="preserve">C6038 - </v>
      </c>
      <c r="D6043" s="77"/>
      <c r="E6043" s="111"/>
      <c r="F6043" s="77"/>
      <c r="G6043" s="79"/>
      <c r="H6043" s="77"/>
      <c r="I6043" s="77"/>
    </row>
    <row r="6044" spans="1:9" x14ac:dyDescent="0.25">
      <c r="A6044" s="13" t="s">
        <v>16821</v>
      </c>
      <c r="B6044" s="78"/>
      <c r="C6044" s="113" t="str">
        <f t="shared" si="95"/>
        <v xml:space="preserve">C6039 - </v>
      </c>
      <c r="D6044" s="77"/>
      <c r="E6044" s="111"/>
      <c r="F6044" s="77"/>
      <c r="G6044" s="79"/>
      <c r="H6044" s="77"/>
      <c r="I6044" s="77"/>
    </row>
    <row r="6045" spans="1:9" x14ac:dyDescent="0.25">
      <c r="A6045" s="13" t="s">
        <v>16822</v>
      </c>
      <c r="B6045" s="78"/>
      <c r="C6045" s="113" t="str">
        <f t="shared" si="95"/>
        <v xml:space="preserve">C6040 - </v>
      </c>
      <c r="D6045" s="77"/>
      <c r="E6045" s="111"/>
      <c r="F6045" s="77"/>
      <c r="G6045" s="79"/>
      <c r="H6045" s="77"/>
      <c r="I6045" s="77"/>
    </row>
    <row r="6046" spans="1:9" x14ac:dyDescent="0.25">
      <c r="A6046" s="13" t="s">
        <v>16823</v>
      </c>
      <c r="B6046" s="78"/>
      <c r="C6046" s="113" t="str">
        <f t="shared" si="95"/>
        <v xml:space="preserve">C6041 - </v>
      </c>
      <c r="D6046" s="77"/>
      <c r="E6046" s="111"/>
      <c r="F6046" s="77"/>
      <c r="G6046" s="79"/>
      <c r="H6046" s="77"/>
      <c r="I6046" s="77"/>
    </row>
    <row r="6047" spans="1:9" x14ac:dyDescent="0.25">
      <c r="A6047" s="13" t="s">
        <v>16824</v>
      </c>
      <c r="B6047" s="78"/>
      <c r="C6047" s="113" t="str">
        <f t="shared" si="95"/>
        <v xml:space="preserve">C6042 - </v>
      </c>
      <c r="D6047" s="77"/>
      <c r="E6047" s="111"/>
      <c r="F6047" s="77"/>
      <c r="G6047" s="79"/>
      <c r="H6047" s="77"/>
      <c r="I6047" s="77"/>
    </row>
    <row r="6048" spans="1:9" x14ac:dyDescent="0.25">
      <c r="A6048" s="13" t="s">
        <v>16825</v>
      </c>
      <c r="B6048" s="78"/>
      <c r="C6048" s="113" t="str">
        <f t="shared" si="95"/>
        <v xml:space="preserve">C6043 - </v>
      </c>
      <c r="D6048" s="77"/>
      <c r="E6048" s="111"/>
      <c r="F6048" s="77"/>
      <c r="G6048" s="79"/>
      <c r="H6048" s="77"/>
      <c r="I6048" s="77"/>
    </row>
    <row r="6049" spans="1:9" x14ac:dyDescent="0.25">
      <c r="A6049" s="13" t="s">
        <v>16826</v>
      </c>
      <c r="B6049" s="78"/>
      <c r="C6049" s="113" t="str">
        <f t="shared" si="95"/>
        <v xml:space="preserve">C6044 - </v>
      </c>
      <c r="D6049" s="77"/>
      <c r="E6049" s="111"/>
      <c r="F6049" s="77"/>
      <c r="G6049" s="79"/>
      <c r="H6049" s="77"/>
      <c r="I6049" s="77"/>
    </row>
    <row r="6050" spans="1:9" x14ac:dyDescent="0.25">
      <c r="A6050" s="13" t="s">
        <v>16827</v>
      </c>
      <c r="B6050" s="78"/>
      <c r="C6050" s="113" t="str">
        <f t="shared" si="95"/>
        <v xml:space="preserve">C6045 - </v>
      </c>
      <c r="D6050" s="77"/>
      <c r="E6050" s="111"/>
      <c r="F6050" s="77"/>
      <c r="G6050" s="79"/>
      <c r="H6050" s="77"/>
      <c r="I6050" s="77"/>
    </row>
    <row r="6051" spans="1:9" x14ac:dyDescent="0.25">
      <c r="A6051" s="13" t="s">
        <v>16828</v>
      </c>
      <c r="B6051" s="78"/>
      <c r="C6051" s="113" t="str">
        <f t="shared" si="95"/>
        <v xml:space="preserve">C6046 - </v>
      </c>
      <c r="D6051" s="77"/>
      <c r="E6051" s="111"/>
      <c r="F6051" s="77"/>
      <c r="G6051" s="79"/>
      <c r="H6051" s="77"/>
      <c r="I6051" s="77"/>
    </row>
    <row r="6052" spans="1:9" x14ac:dyDescent="0.25">
      <c r="A6052" s="13" t="s">
        <v>16829</v>
      </c>
      <c r="B6052" s="78"/>
      <c r="C6052" s="113" t="str">
        <f t="shared" si="95"/>
        <v xml:space="preserve">C6047 - </v>
      </c>
      <c r="D6052" s="77"/>
      <c r="E6052" s="111"/>
      <c r="F6052" s="77"/>
      <c r="G6052" s="79"/>
      <c r="H6052" s="77"/>
      <c r="I6052" s="77"/>
    </row>
    <row r="6053" spans="1:9" x14ac:dyDescent="0.25">
      <c r="A6053" s="13" t="s">
        <v>16830</v>
      </c>
      <c r="B6053" s="78"/>
      <c r="C6053" s="113" t="str">
        <f t="shared" si="95"/>
        <v xml:space="preserve">C6048 - </v>
      </c>
      <c r="D6053" s="77"/>
      <c r="E6053" s="111"/>
      <c r="F6053" s="77"/>
      <c r="G6053" s="79"/>
      <c r="H6053" s="77"/>
      <c r="I6053" s="77"/>
    </row>
    <row r="6054" spans="1:9" x14ac:dyDescent="0.25">
      <c r="A6054" s="13" t="s">
        <v>16831</v>
      </c>
      <c r="B6054" s="78"/>
      <c r="C6054" s="113" t="str">
        <f t="shared" si="95"/>
        <v xml:space="preserve">C6049 - </v>
      </c>
      <c r="D6054" s="77"/>
      <c r="E6054" s="111"/>
      <c r="F6054" s="77"/>
      <c r="G6054" s="79"/>
      <c r="H6054" s="77"/>
      <c r="I6054" s="77"/>
    </row>
    <row r="6055" spans="1:9" x14ac:dyDescent="0.25">
      <c r="A6055" s="13" t="s">
        <v>16832</v>
      </c>
      <c r="B6055" s="78"/>
      <c r="C6055" s="113" t="str">
        <f t="shared" si="95"/>
        <v xml:space="preserve">C6050 - </v>
      </c>
      <c r="D6055" s="77"/>
      <c r="E6055" s="111"/>
      <c r="F6055" s="77"/>
      <c r="G6055" s="79"/>
      <c r="H6055" s="77"/>
      <c r="I6055" s="77"/>
    </row>
    <row r="6056" spans="1:9" x14ac:dyDescent="0.25">
      <c r="A6056" s="13" t="s">
        <v>16833</v>
      </c>
      <c r="B6056" s="78"/>
      <c r="C6056" s="113" t="str">
        <f t="shared" si="95"/>
        <v xml:space="preserve">C6051 - </v>
      </c>
      <c r="D6056" s="77"/>
      <c r="E6056" s="111"/>
      <c r="F6056" s="77"/>
      <c r="G6056" s="79"/>
      <c r="H6056" s="77"/>
      <c r="I6056" s="77"/>
    </row>
    <row r="6057" spans="1:9" x14ac:dyDescent="0.25">
      <c r="A6057" s="13" t="s">
        <v>16834</v>
      </c>
      <c r="B6057" s="78"/>
      <c r="C6057" s="113" t="str">
        <f t="shared" si="95"/>
        <v xml:space="preserve">C6052 - </v>
      </c>
      <c r="D6057" s="77"/>
      <c r="E6057" s="111"/>
      <c r="F6057" s="77"/>
      <c r="G6057" s="79"/>
      <c r="H6057" s="77"/>
      <c r="I6057" s="77"/>
    </row>
    <row r="6058" spans="1:9" x14ac:dyDescent="0.25">
      <c r="A6058" s="13" t="s">
        <v>16835</v>
      </c>
      <c r="B6058" s="78"/>
      <c r="C6058" s="113" t="str">
        <f t="shared" si="95"/>
        <v xml:space="preserve">C6053 - </v>
      </c>
      <c r="D6058" s="77"/>
      <c r="E6058" s="111"/>
      <c r="F6058" s="77"/>
      <c r="G6058" s="79"/>
      <c r="H6058" s="77"/>
      <c r="I6058" s="77"/>
    </row>
    <row r="6059" spans="1:9" x14ac:dyDescent="0.25">
      <c r="A6059" s="13" t="s">
        <v>16836</v>
      </c>
      <c r="B6059" s="78"/>
      <c r="C6059" s="113" t="str">
        <f t="shared" si="95"/>
        <v xml:space="preserve">C6054 - </v>
      </c>
      <c r="D6059" s="77"/>
      <c r="E6059" s="111"/>
      <c r="F6059" s="77"/>
      <c r="G6059" s="79"/>
      <c r="H6059" s="77"/>
      <c r="I6059" s="77"/>
    </row>
    <row r="6060" spans="1:9" x14ac:dyDescent="0.25">
      <c r="A6060" s="13" t="s">
        <v>16837</v>
      </c>
      <c r="B6060" s="78"/>
      <c r="C6060" s="113" t="str">
        <f t="shared" si="95"/>
        <v xml:space="preserve">C6055 - </v>
      </c>
      <c r="D6060" s="77"/>
      <c r="E6060" s="111"/>
      <c r="F6060" s="77"/>
      <c r="G6060" s="79"/>
      <c r="H6060" s="77"/>
      <c r="I6060" s="77"/>
    </row>
    <row r="6061" spans="1:9" x14ac:dyDescent="0.25">
      <c r="A6061" s="13" t="s">
        <v>16838</v>
      </c>
      <c r="B6061" s="78"/>
      <c r="C6061" s="113" t="str">
        <f t="shared" si="95"/>
        <v xml:space="preserve">C6056 - </v>
      </c>
      <c r="D6061" s="77"/>
      <c r="E6061" s="111"/>
      <c r="F6061" s="77"/>
      <c r="G6061" s="79"/>
      <c r="H6061" s="77"/>
      <c r="I6061" s="77"/>
    </row>
    <row r="6062" spans="1:9" x14ac:dyDescent="0.25">
      <c r="A6062" s="13" t="s">
        <v>16839</v>
      </c>
      <c r="B6062" s="78"/>
      <c r="C6062" s="113" t="str">
        <f t="shared" si="95"/>
        <v xml:space="preserve">C6057 - </v>
      </c>
      <c r="D6062" s="77"/>
      <c r="E6062" s="111"/>
      <c r="F6062" s="77"/>
      <c r="G6062" s="79"/>
      <c r="H6062" s="77"/>
      <c r="I6062" s="77"/>
    </row>
    <row r="6063" spans="1:9" x14ac:dyDescent="0.25">
      <c r="A6063" s="13" t="s">
        <v>16840</v>
      </c>
      <c r="B6063" s="78"/>
      <c r="C6063" s="113" t="str">
        <f t="shared" si="95"/>
        <v xml:space="preserve">C6058 - </v>
      </c>
      <c r="D6063" s="77"/>
      <c r="E6063" s="111"/>
      <c r="F6063" s="77"/>
      <c r="G6063" s="79"/>
      <c r="H6063" s="77"/>
      <c r="I6063" s="77"/>
    </row>
    <row r="6064" spans="1:9" x14ac:dyDescent="0.25">
      <c r="A6064" s="13" t="s">
        <v>16841</v>
      </c>
      <c r="B6064" s="78"/>
      <c r="C6064" s="113" t="str">
        <f t="shared" si="95"/>
        <v xml:space="preserve">C6059 - </v>
      </c>
      <c r="D6064" s="77"/>
      <c r="E6064" s="111"/>
      <c r="F6064" s="77"/>
      <c r="G6064" s="79"/>
      <c r="H6064" s="77"/>
      <c r="I6064" s="77"/>
    </row>
    <row r="6065" spans="1:9" x14ac:dyDescent="0.25">
      <c r="A6065" s="13" t="s">
        <v>16842</v>
      </c>
      <c r="B6065" s="78"/>
      <c r="C6065" s="113" t="str">
        <f t="shared" si="95"/>
        <v xml:space="preserve">C6060 - </v>
      </c>
      <c r="D6065" s="77"/>
      <c r="E6065" s="111"/>
      <c r="F6065" s="77"/>
      <c r="G6065" s="79"/>
      <c r="H6065" s="77"/>
      <c r="I6065" s="77"/>
    </row>
    <row r="6066" spans="1:9" x14ac:dyDescent="0.25">
      <c r="A6066" s="13" t="s">
        <v>16843</v>
      </c>
      <c r="B6066" s="78"/>
      <c r="C6066" s="113" t="str">
        <f t="shared" si="95"/>
        <v xml:space="preserve">C6061 - </v>
      </c>
      <c r="D6066" s="77"/>
      <c r="E6066" s="111"/>
      <c r="F6066" s="77"/>
      <c r="G6066" s="79"/>
      <c r="H6066" s="77"/>
      <c r="I6066" s="77"/>
    </row>
    <row r="6067" spans="1:9" x14ac:dyDescent="0.25">
      <c r="A6067" s="13" t="s">
        <v>16844</v>
      </c>
      <c r="B6067" s="78"/>
      <c r="C6067" s="113" t="str">
        <f t="shared" si="95"/>
        <v xml:space="preserve">C6062 - </v>
      </c>
      <c r="D6067" s="77"/>
      <c r="E6067" s="111"/>
      <c r="F6067" s="77"/>
      <c r="G6067" s="79"/>
      <c r="H6067" s="77"/>
      <c r="I6067" s="77"/>
    </row>
    <row r="6068" spans="1:9" x14ac:dyDescent="0.25">
      <c r="A6068" s="13" t="s">
        <v>16845</v>
      </c>
      <c r="B6068" s="78"/>
      <c r="C6068" s="113" t="str">
        <f t="shared" si="95"/>
        <v xml:space="preserve">C6063 - </v>
      </c>
      <c r="D6068" s="77"/>
      <c r="E6068" s="111"/>
      <c r="F6068" s="77"/>
      <c r="G6068" s="79"/>
      <c r="H6068" s="77"/>
      <c r="I6068" s="77"/>
    </row>
    <row r="6069" spans="1:9" x14ac:dyDescent="0.25">
      <c r="A6069" s="13" t="s">
        <v>16846</v>
      </c>
      <c r="B6069" s="78"/>
      <c r="C6069" s="113" t="str">
        <f t="shared" si="95"/>
        <v xml:space="preserve">C6064 - </v>
      </c>
      <c r="D6069" s="77"/>
      <c r="E6069" s="111"/>
      <c r="F6069" s="77"/>
      <c r="G6069" s="79"/>
      <c r="H6069" s="77"/>
      <c r="I6069" s="77"/>
    </row>
    <row r="6070" spans="1:9" x14ac:dyDescent="0.25">
      <c r="A6070" s="13" t="s">
        <v>16847</v>
      </c>
      <c r="B6070" s="78"/>
      <c r="C6070" s="113" t="str">
        <f t="shared" si="95"/>
        <v xml:space="preserve">C6065 - </v>
      </c>
      <c r="D6070" s="77"/>
      <c r="E6070" s="111"/>
      <c r="F6070" s="77"/>
      <c r="G6070" s="79"/>
      <c r="H6070" s="77"/>
      <c r="I6070" s="77"/>
    </row>
    <row r="6071" spans="1:9" x14ac:dyDescent="0.25">
      <c r="A6071" s="13" t="s">
        <v>16848</v>
      </c>
      <c r="B6071" s="78"/>
      <c r="C6071" s="113" t="str">
        <f t="shared" si="95"/>
        <v xml:space="preserve">C6066 - </v>
      </c>
      <c r="D6071" s="77"/>
      <c r="E6071" s="111"/>
      <c r="F6071" s="77"/>
      <c r="G6071" s="79"/>
      <c r="H6071" s="77"/>
      <c r="I6071" s="77"/>
    </row>
    <row r="6072" spans="1:9" x14ac:dyDescent="0.25">
      <c r="A6072" s="13" t="s">
        <v>16849</v>
      </c>
      <c r="B6072" s="78"/>
      <c r="C6072" s="113" t="str">
        <f t="shared" si="95"/>
        <v xml:space="preserve">C6067 - </v>
      </c>
      <c r="D6072" s="77"/>
      <c r="E6072" s="111"/>
      <c r="F6072" s="77"/>
      <c r="G6072" s="79"/>
      <c r="H6072" s="77"/>
      <c r="I6072" s="77"/>
    </row>
    <row r="6073" spans="1:9" x14ac:dyDescent="0.25">
      <c r="A6073" s="13" t="s">
        <v>16850</v>
      </c>
      <c r="B6073" s="78"/>
      <c r="C6073" s="113" t="str">
        <f t="shared" si="95"/>
        <v xml:space="preserve">C6068 - </v>
      </c>
      <c r="D6073" s="77"/>
      <c r="E6073" s="111"/>
      <c r="F6073" s="77"/>
      <c r="G6073" s="79"/>
      <c r="H6073" s="77"/>
      <c r="I6073" s="77"/>
    </row>
    <row r="6074" spans="1:9" x14ac:dyDescent="0.25">
      <c r="A6074" s="13" t="s">
        <v>16851</v>
      </c>
      <c r="B6074" s="78"/>
      <c r="C6074" s="113" t="str">
        <f t="shared" si="95"/>
        <v xml:space="preserve">C6069 - </v>
      </c>
      <c r="D6074" s="77"/>
      <c r="E6074" s="111"/>
      <c r="F6074" s="77"/>
      <c r="G6074" s="79"/>
      <c r="H6074" s="77"/>
      <c r="I6074" s="77"/>
    </row>
    <row r="6075" spans="1:9" x14ac:dyDescent="0.25">
      <c r="A6075" s="13" t="s">
        <v>16852</v>
      </c>
      <c r="B6075" s="78"/>
      <c r="C6075" s="113" t="str">
        <f t="shared" si="95"/>
        <v xml:space="preserve">C6070 - </v>
      </c>
      <c r="D6075" s="77"/>
      <c r="E6075" s="111"/>
      <c r="F6075" s="77"/>
      <c r="G6075" s="79"/>
      <c r="H6075" s="77"/>
      <c r="I6075" s="77"/>
    </row>
    <row r="6076" spans="1:9" x14ac:dyDescent="0.25">
      <c r="A6076" s="13" t="s">
        <v>16853</v>
      </c>
      <c r="B6076" s="78"/>
      <c r="C6076" s="113" t="str">
        <f t="shared" si="95"/>
        <v xml:space="preserve">C6071 - </v>
      </c>
      <c r="D6076" s="77"/>
      <c r="E6076" s="111"/>
      <c r="F6076" s="77"/>
      <c r="G6076" s="79"/>
      <c r="H6076" s="77"/>
      <c r="I6076" s="77"/>
    </row>
    <row r="6077" spans="1:9" x14ac:dyDescent="0.25">
      <c r="A6077" s="13" t="s">
        <v>16854</v>
      </c>
      <c r="B6077" s="78"/>
      <c r="C6077" s="113" t="str">
        <f t="shared" si="95"/>
        <v xml:space="preserve">C6072 - </v>
      </c>
      <c r="D6077" s="77"/>
      <c r="E6077" s="111"/>
      <c r="F6077" s="77"/>
      <c r="G6077" s="79"/>
      <c r="H6077" s="77"/>
      <c r="I6077" s="77"/>
    </row>
    <row r="6078" spans="1:9" x14ac:dyDescent="0.25">
      <c r="A6078" s="13" t="s">
        <v>16855</v>
      </c>
      <c r="B6078" s="78"/>
      <c r="C6078" s="113" t="str">
        <f t="shared" si="95"/>
        <v xml:space="preserve">C6073 - </v>
      </c>
      <c r="D6078" s="77"/>
      <c r="E6078" s="111"/>
      <c r="F6078" s="77"/>
      <c r="G6078" s="79"/>
      <c r="H6078" s="77"/>
      <c r="I6078" s="77"/>
    </row>
    <row r="6079" spans="1:9" x14ac:dyDescent="0.25">
      <c r="A6079" s="13" t="s">
        <v>16856</v>
      </c>
      <c r="B6079" s="78"/>
      <c r="C6079" s="113" t="str">
        <f t="shared" si="95"/>
        <v xml:space="preserve">C6074 - </v>
      </c>
      <c r="D6079" s="77"/>
      <c r="E6079" s="111"/>
      <c r="F6079" s="77"/>
      <c r="G6079" s="79"/>
      <c r="H6079" s="77"/>
      <c r="I6079" s="77"/>
    </row>
    <row r="6080" spans="1:9" x14ac:dyDescent="0.25">
      <c r="A6080" s="13" t="s">
        <v>16857</v>
      </c>
      <c r="B6080" s="78"/>
      <c r="C6080" s="113" t="str">
        <f t="shared" si="95"/>
        <v xml:space="preserve">C6075 - </v>
      </c>
      <c r="D6080" s="77"/>
      <c r="E6080" s="111"/>
      <c r="F6080" s="77"/>
      <c r="G6080" s="79"/>
      <c r="H6080" s="77"/>
      <c r="I6080" s="77"/>
    </row>
    <row r="6081" spans="1:9" x14ac:dyDescent="0.25">
      <c r="A6081" s="13" t="s">
        <v>16858</v>
      </c>
      <c r="B6081" s="78"/>
      <c r="C6081" s="113" t="str">
        <f t="shared" si="95"/>
        <v xml:space="preserve">C6076 - </v>
      </c>
      <c r="D6081" s="77"/>
      <c r="E6081" s="111"/>
      <c r="F6081" s="77"/>
      <c r="G6081" s="79"/>
      <c r="H6081" s="77"/>
      <c r="I6081" s="77"/>
    </row>
    <row r="6082" spans="1:9" x14ac:dyDescent="0.25">
      <c r="A6082" s="13" t="s">
        <v>16859</v>
      </c>
      <c r="B6082" s="78"/>
      <c r="C6082" s="113" t="str">
        <f t="shared" si="95"/>
        <v xml:space="preserve">C6077 - </v>
      </c>
      <c r="D6082" s="77"/>
      <c r="E6082" s="111"/>
      <c r="F6082" s="77"/>
      <c r="G6082" s="79"/>
      <c r="H6082" s="77"/>
      <c r="I6082" s="77"/>
    </row>
    <row r="6083" spans="1:9" x14ac:dyDescent="0.25">
      <c r="A6083" s="13" t="s">
        <v>16860</v>
      </c>
      <c r="B6083" s="78"/>
      <c r="C6083" s="113" t="str">
        <f t="shared" si="95"/>
        <v xml:space="preserve">C6078 - </v>
      </c>
      <c r="D6083" s="77"/>
      <c r="E6083" s="111"/>
      <c r="F6083" s="77"/>
      <c r="G6083" s="79"/>
      <c r="H6083" s="77"/>
      <c r="I6083" s="77"/>
    </row>
    <row r="6084" spans="1:9" x14ac:dyDescent="0.25">
      <c r="A6084" s="13" t="s">
        <v>16861</v>
      </c>
      <c r="B6084" s="78"/>
      <c r="C6084" s="113" t="str">
        <f t="shared" si="95"/>
        <v xml:space="preserve">C6079 - </v>
      </c>
      <c r="D6084" s="77"/>
      <c r="E6084" s="111"/>
      <c r="F6084" s="77"/>
      <c r="G6084" s="79"/>
      <c r="H6084" s="77"/>
      <c r="I6084" s="77"/>
    </row>
    <row r="6085" spans="1:9" x14ac:dyDescent="0.25">
      <c r="A6085" s="13" t="s">
        <v>16862</v>
      </c>
      <c r="B6085" s="78"/>
      <c r="C6085" s="113" t="str">
        <f t="shared" si="95"/>
        <v xml:space="preserve">C6080 - </v>
      </c>
      <c r="D6085" s="77"/>
      <c r="E6085" s="111"/>
      <c r="F6085" s="77"/>
      <c r="G6085" s="79"/>
      <c r="H6085" s="77"/>
      <c r="I6085" s="77"/>
    </row>
    <row r="6086" spans="1:9" x14ac:dyDescent="0.25">
      <c r="A6086" s="13" t="s">
        <v>16863</v>
      </c>
      <c r="B6086" s="78"/>
      <c r="C6086" s="113" t="str">
        <f t="shared" ref="C6086:C6149" si="96">A6086&amp;" - "&amp;B6086</f>
        <v xml:space="preserve">C6081 - </v>
      </c>
      <c r="D6086" s="77"/>
      <c r="E6086" s="111"/>
      <c r="F6086" s="77"/>
      <c r="G6086" s="79"/>
      <c r="H6086" s="77"/>
      <c r="I6086" s="77"/>
    </row>
    <row r="6087" spans="1:9" x14ac:dyDescent="0.25">
      <c r="A6087" s="13" t="s">
        <v>16864</v>
      </c>
      <c r="B6087" s="78"/>
      <c r="C6087" s="113" t="str">
        <f t="shared" si="96"/>
        <v xml:space="preserve">C6082 - </v>
      </c>
      <c r="D6087" s="77"/>
      <c r="E6087" s="111"/>
      <c r="F6087" s="77"/>
      <c r="G6087" s="79"/>
      <c r="H6087" s="77"/>
      <c r="I6087" s="77"/>
    </row>
    <row r="6088" spans="1:9" x14ac:dyDescent="0.25">
      <c r="A6088" s="13" t="s">
        <v>16865</v>
      </c>
      <c r="B6088" s="78"/>
      <c r="C6088" s="113" t="str">
        <f t="shared" si="96"/>
        <v xml:space="preserve">C6083 - </v>
      </c>
      <c r="D6088" s="77"/>
      <c r="E6088" s="111"/>
      <c r="F6088" s="77"/>
      <c r="G6088" s="79"/>
      <c r="H6088" s="77"/>
      <c r="I6088" s="77"/>
    </row>
    <row r="6089" spans="1:9" x14ac:dyDescent="0.25">
      <c r="A6089" s="13" t="s">
        <v>16866</v>
      </c>
      <c r="B6089" s="78"/>
      <c r="C6089" s="113" t="str">
        <f t="shared" si="96"/>
        <v xml:space="preserve">C6084 - </v>
      </c>
      <c r="D6089" s="77"/>
      <c r="E6089" s="111"/>
      <c r="F6089" s="77"/>
      <c r="G6089" s="79"/>
      <c r="H6089" s="77"/>
      <c r="I6089" s="77"/>
    </row>
    <row r="6090" spans="1:9" x14ac:dyDescent="0.25">
      <c r="A6090" s="13" t="s">
        <v>16867</v>
      </c>
      <c r="B6090" s="78"/>
      <c r="C6090" s="113" t="str">
        <f t="shared" si="96"/>
        <v xml:space="preserve">C6085 - </v>
      </c>
      <c r="D6090" s="77"/>
      <c r="E6090" s="111"/>
      <c r="F6090" s="77"/>
      <c r="G6090" s="79"/>
      <c r="H6090" s="77"/>
      <c r="I6090" s="77"/>
    </row>
    <row r="6091" spans="1:9" x14ac:dyDescent="0.25">
      <c r="A6091" s="13" t="s">
        <v>16868</v>
      </c>
      <c r="B6091" s="78"/>
      <c r="C6091" s="113" t="str">
        <f t="shared" si="96"/>
        <v xml:space="preserve">C6086 - </v>
      </c>
      <c r="D6091" s="77"/>
      <c r="E6091" s="111"/>
      <c r="F6091" s="77"/>
      <c r="G6091" s="79"/>
      <c r="H6091" s="77"/>
      <c r="I6091" s="77"/>
    </row>
    <row r="6092" spans="1:9" x14ac:dyDescent="0.25">
      <c r="A6092" s="13" t="s">
        <v>16869</v>
      </c>
      <c r="B6092" s="78"/>
      <c r="C6092" s="113" t="str">
        <f t="shared" si="96"/>
        <v xml:space="preserve">C6087 - </v>
      </c>
      <c r="D6092" s="77"/>
      <c r="E6092" s="111"/>
      <c r="F6092" s="77"/>
      <c r="G6092" s="79"/>
      <c r="H6092" s="77"/>
      <c r="I6092" s="77"/>
    </row>
    <row r="6093" spans="1:9" x14ac:dyDescent="0.25">
      <c r="A6093" s="13" t="s">
        <v>16870</v>
      </c>
      <c r="B6093" s="78"/>
      <c r="C6093" s="113" t="str">
        <f t="shared" si="96"/>
        <v xml:space="preserve">C6088 - </v>
      </c>
      <c r="D6093" s="77"/>
      <c r="E6093" s="111"/>
      <c r="F6093" s="77"/>
      <c r="G6093" s="79"/>
      <c r="H6093" s="77"/>
      <c r="I6093" s="77"/>
    </row>
    <row r="6094" spans="1:9" x14ac:dyDescent="0.25">
      <c r="A6094" s="13" t="s">
        <v>16871</v>
      </c>
      <c r="B6094" s="78"/>
      <c r="C6094" s="113" t="str">
        <f t="shared" si="96"/>
        <v xml:space="preserve">C6089 - </v>
      </c>
      <c r="D6094" s="77"/>
      <c r="E6094" s="111"/>
      <c r="F6094" s="77"/>
      <c r="G6094" s="79"/>
      <c r="H6094" s="77"/>
      <c r="I6094" s="77"/>
    </row>
    <row r="6095" spans="1:9" x14ac:dyDescent="0.25">
      <c r="A6095" s="13" t="s">
        <v>16872</v>
      </c>
      <c r="B6095" s="78"/>
      <c r="C6095" s="113" t="str">
        <f t="shared" si="96"/>
        <v xml:space="preserve">C6090 - </v>
      </c>
      <c r="D6095" s="77"/>
      <c r="E6095" s="111"/>
      <c r="F6095" s="77"/>
      <c r="G6095" s="79"/>
      <c r="H6095" s="77"/>
      <c r="I6095" s="77"/>
    </row>
    <row r="6096" spans="1:9" x14ac:dyDescent="0.25">
      <c r="A6096" s="13" t="s">
        <v>16873</v>
      </c>
      <c r="B6096" s="78"/>
      <c r="C6096" s="113" t="str">
        <f t="shared" si="96"/>
        <v xml:space="preserve">C6091 - </v>
      </c>
      <c r="D6096" s="77"/>
      <c r="E6096" s="111"/>
      <c r="F6096" s="77"/>
      <c r="G6096" s="79"/>
      <c r="H6096" s="77"/>
      <c r="I6096" s="77"/>
    </row>
    <row r="6097" spans="1:9" x14ac:dyDescent="0.25">
      <c r="A6097" s="13" t="s">
        <v>16874</v>
      </c>
      <c r="B6097" s="78"/>
      <c r="C6097" s="113" t="str">
        <f t="shared" si="96"/>
        <v xml:space="preserve">C6092 - </v>
      </c>
      <c r="D6097" s="77"/>
      <c r="E6097" s="111"/>
      <c r="F6097" s="77"/>
      <c r="G6097" s="79"/>
      <c r="H6097" s="77"/>
      <c r="I6097" s="77"/>
    </row>
    <row r="6098" spans="1:9" x14ac:dyDescent="0.25">
      <c r="A6098" s="13" t="s">
        <v>16875</v>
      </c>
      <c r="B6098" s="78"/>
      <c r="C6098" s="113" t="str">
        <f t="shared" si="96"/>
        <v xml:space="preserve">C6093 - </v>
      </c>
      <c r="D6098" s="77"/>
      <c r="E6098" s="111"/>
      <c r="F6098" s="77"/>
      <c r="G6098" s="79"/>
      <c r="H6098" s="77"/>
      <c r="I6098" s="77"/>
    </row>
    <row r="6099" spans="1:9" x14ac:dyDescent="0.25">
      <c r="A6099" s="13" t="s">
        <v>16876</v>
      </c>
      <c r="B6099" s="78"/>
      <c r="C6099" s="113" t="str">
        <f t="shared" si="96"/>
        <v xml:space="preserve">C6094 - </v>
      </c>
      <c r="D6099" s="77"/>
      <c r="E6099" s="111"/>
      <c r="F6099" s="77"/>
      <c r="G6099" s="79"/>
      <c r="H6099" s="77"/>
      <c r="I6099" s="77"/>
    </row>
    <row r="6100" spans="1:9" x14ac:dyDescent="0.25">
      <c r="A6100" s="13" t="s">
        <v>16877</v>
      </c>
      <c r="B6100" s="78"/>
      <c r="C6100" s="113" t="str">
        <f t="shared" si="96"/>
        <v xml:space="preserve">C6095 - </v>
      </c>
      <c r="D6100" s="77"/>
      <c r="E6100" s="111"/>
      <c r="F6100" s="77"/>
      <c r="G6100" s="79"/>
      <c r="H6100" s="77"/>
      <c r="I6100" s="77"/>
    </row>
    <row r="6101" spans="1:9" x14ac:dyDescent="0.25">
      <c r="A6101" s="13" t="s">
        <v>16878</v>
      </c>
      <c r="B6101" s="78"/>
      <c r="C6101" s="113" t="str">
        <f t="shared" si="96"/>
        <v xml:space="preserve">C6096 - </v>
      </c>
      <c r="D6101" s="77"/>
      <c r="E6101" s="111"/>
      <c r="F6101" s="77"/>
      <c r="G6101" s="79"/>
      <c r="H6101" s="77"/>
      <c r="I6101" s="77"/>
    </row>
    <row r="6102" spans="1:9" x14ac:dyDescent="0.25">
      <c r="A6102" s="13" t="s">
        <v>16879</v>
      </c>
      <c r="B6102" s="78"/>
      <c r="C6102" s="113" t="str">
        <f t="shared" si="96"/>
        <v xml:space="preserve">C6097 - </v>
      </c>
      <c r="D6102" s="77"/>
      <c r="E6102" s="111"/>
      <c r="F6102" s="77"/>
      <c r="G6102" s="79"/>
      <c r="H6102" s="77"/>
      <c r="I6102" s="77"/>
    </row>
    <row r="6103" spans="1:9" x14ac:dyDescent="0.25">
      <c r="A6103" s="13" t="s">
        <v>16880</v>
      </c>
      <c r="B6103" s="78"/>
      <c r="C6103" s="113" t="str">
        <f t="shared" si="96"/>
        <v xml:space="preserve">C6098 - </v>
      </c>
      <c r="D6103" s="77"/>
      <c r="E6103" s="111"/>
      <c r="F6103" s="77"/>
      <c r="G6103" s="79"/>
      <c r="H6103" s="77"/>
      <c r="I6103" s="77"/>
    </row>
    <row r="6104" spans="1:9" x14ac:dyDescent="0.25">
      <c r="A6104" s="13" t="s">
        <v>16881</v>
      </c>
      <c r="B6104" s="78"/>
      <c r="C6104" s="113" t="str">
        <f t="shared" si="96"/>
        <v xml:space="preserve">C6099 - </v>
      </c>
      <c r="D6104" s="77"/>
      <c r="E6104" s="111"/>
      <c r="F6104" s="77"/>
      <c r="G6104" s="79"/>
      <c r="H6104" s="77"/>
      <c r="I6104" s="77"/>
    </row>
    <row r="6105" spans="1:9" x14ac:dyDescent="0.25">
      <c r="A6105" s="13" t="s">
        <v>16882</v>
      </c>
      <c r="B6105" s="78"/>
      <c r="C6105" s="113" t="str">
        <f t="shared" si="96"/>
        <v xml:space="preserve">C6100 - </v>
      </c>
      <c r="D6105" s="77"/>
      <c r="E6105" s="111"/>
      <c r="F6105" s="77"/>
      <c r="G6105" s="79"/>
      <c r="H6105" s="77"/>
      <c r="I6105" s="77"/>
    </row>
    <row r="6106" spans="1:9" x14ac:dyDescent="0.25">
      <c r="A6106" s="13" t="s">
        <v>16883</v>
      </c>
      <c r="B6106" s="78"/>
      <c r="C6106" s="113" t="str">
        <f t="shared" si="96"/>
        <v xml:space="preserve">C6101 - </v>
      </c>
      <c r="D6106" s="77"/>
      <c r="E6106" s="111"/>
      <c r="F6106" s="77"/>
      <c r="G6106" s="79"/>
      <c r="H6106" s="77"/>
      <c r="I6106" s="77"/>
    </row>
    <row r="6107" spans="1:9" x14ac:dyDescent="0.25">
      <c r="A6107" s="13" t="s">
        <v>16884</v>
      </c>
      <c r="B6107" s="78"/>
      <c r="C6107" s="113" t="str">
        <f t="shared" si="96"/>
        <v xml:space="preserve">C6102 - </v>
      </c>
      <c r="D6107" s="77"/>
      <c r="E6107" s="111"/>
      <c r="F6107" s="77"/>
      <c r="G6107" s="79"/>
      <c r="H6107" s="77"/>
      <c r="I6107" s="77"/>
    </row>
    <row r="6108" spans="1:9" x14ac:dyDescent="0.25">
      <c r="A6108" s="13" t="s">
        <v>16885</v>
      </c>
      <c r="B6108" s="78"/>
      <c r="C6108" s="113" t="str">
        <f t="shared" si="96"/>
        <v xml:space="preserve">C6103 - </v>
      </c>
      <c r="D6108" s="77"/>
      <c r="E6108" s="111"/>
      <c r="F6108" s="77"/>
      <c r="G6108" s="79"/>
      <c r="H6108" s="77"/>
      <c r="I6108" s="77"/>
    </row>
    <row r="6109" spans="1:9" x14ac:dyDescent="0.25">
      <c r="A6109" s="13" t="s">
        <v>16886</v>
      </c>
      <c r="B6109" s="78"/>
      <c r="C6109" s="113" t="str">
        <f t="shared" si="96"/>
        <v xml:space="preserve">C6104 - </v>
      </c>
      <c r="D6109" s="77"/>
      <c r="E6109" s="111"/>
      <c r="F6109" s="77"/>
      <c r="G6109" s="79"/>
      <c r="H6109" s="77"/>
      <c r="I6109" s="77"/>
    </row>
    <row r="6110" spans="1:9" x14ac:dyDescent="0.25">
      <c r="A6110" s="13" t="s">
        <v>16887</v>
      </c>
      <c r="B6110" s="78"/>
      <c r="C6110" s="113" t="str">
        <f t="shared" si="96"/>
        <v xml:space="preserve">C6105 - </v>
      </c>
      <c r="D6110" s="77"/>
      <c r="E6110" s="111"/>
      <c r="F6110" s="77"/>
      <c r="G6110" s="79"/>
      <c r="H6110" s="77"/>
      <c r="I6110" s="77"/>
    </row>
    <row r="6111" spans="1:9" x14ac:dyDescent="0.25">
      <c r="A6111" s="13" t="s">
        <v>16888</v>
      </c>
      <c r="B6111" s="78"/>
      <c r="C6111" s="113" t="str">
        <f t="shared" si="96"/>
        <v xml:space="preserve">C6106 - </v>
      </c>
      <c r="D6111" s="77"/>
      <c r="E6111" s="111"/>
      <c r="F6111" s="77"/>
      <c r="G6111" s="79"/>
      <c r="H6111" s="77"/>
      <c r="I6111" s="77"/>
    </row>
    <row r="6112" spans="1:9" x14ac:dyDescent="0.25">
      <c r="A6112" s="13" t="s">
        <v>16889</v>
      </c>
      <c r="B6112" s="78"/>
      <c r="C6112" s="113" t="str">
        <f t="shared" si="96"/>
        <v xml:space="preserve">C6107 - </v>
      </c>
      <c r="D6112" s="77"/>
      <c r="E6112" s="111"/>
      <c r="F6112" s="77"/>
      <c r="G6112" s="79"/>
      <c r="H6112" s="77"/>
      <c r="I6112" s="77"/>
    </row>
    <row r="6113" spans="1:9" x14ac:dyDescent="0.25">
      <c r="A6113" s="13" t="s">
        <v>16890</v>
      </c>
      <c r="B6113" s="78"/>
      <c r="C6113" s="113" t="str">
        <f t="shared" si="96"/>
        <v xml:space="preserve">C6108 - </v>
      </c>
      <c r="D6113" s="77"/>
      <c r="E6113" s="111"/>
      <c r="F6113" s="77"/>
      <c r="G6113" s="79"/>
      <c r="H6113" s="77"/>
      <c r="I6113" s="77"/>
    </row>
    <row r="6114" spans="1:9" x14ac:dyDescent="0.25">
      <c r="A6114" s="13" t="s">
        <v>16891</v>
      </c>
      <c r="B6114" s="78"/>
      <c r="C6114" s="113" t="str">
        <f t="shared" si="96"/>
        <v xml:space="preserve">C6109 - </v>
      </c>
      <c r="D6114" s="77"/>
      <c r="E6114" s="111"/>
      <c r="F6114" s="77"/>
      <c r="G6114" s="79"/>
      <c r="H6114" s="77"/>
      <c r="I6114" s="77"/>
    </row>
    <row r="6115" spans="1:9" x14ac:dyDescent="0.25">
      <c r="A6115" s="13" t="s">
        <v>16892</v>
      </c>
      <c r="B6115" s="78"/>
      <c r="C6115" s="113" t="str">
        <f t="shared" si="96"/>
        <v xml:space="preserve">C6110 - </v>
      </c>
      <c r="D6115" s="77"/>
      <c r="E6115" s="111"/>
      <c r="F6115" s="77"/>
      <c r="G6115" s="79"/>
      <c r="H6115" s="77"/>
      <c r="I6115" s="77"/>
    </row>
    <row r="6116" spans="1:9" x14ac:dyDescent="0.25">
      <c r="A6116" s="13" t="s">
        <v>16893</v>
      </c>
      <c r="B6116" s="78"/>
      <c r="C6116" s="113" t="str">
        <f t="shared" si="96"/>
        <v xml:space="preserve">C6111 - </v>
      </c>
      <c r="D6116" s="77"/>
      <c r="E6116" s="111"/>
      <c r="F6116" s="77"/>
      <c r="G6116" s="79"/>
      <c r="H6116" s="77"/>
      <c r="I6116" s="77"/>
    </row>
    <row r="6117" spans="1:9" x14ac:dyDescent="0.25">
      <c r="A6117" s="13" t="s">
        <v>16894</v>
      </c>
      <c r="B6117" s="78"/>
      <c r="C6117" s="113" t="str">
        <f t="shared" si="96"/>
        <v xml:space="preserve">C6112 - </v>
      </c>
      <c r="D6117" s="77"/>
      <c r="E6117" s="111"/>
      <c r="F6117" s="77"/>
      <c r="G6117" s="79"/>
      <c r="H6117" s="77"/>
      <c r="I6117" s="77"/>
    </row>
    <row r="6118" spans="1:9" x14ac:dyDescent="0.25">
      <c r="A6118" s="13" t="s">
        <v>16895</v>
      </c>
      <c r="B6118" s="78"/>
      <c r="C6118" s="113" t="str">
        <f t="shared" si="96"/>
        <v xml:space="preserve">C6113 - </v>
      </c>
      <c r="D6118" s="77"/>
      <c r="E6118" s="111"/>
      <c r="F6118" s="77"/>
      <c r="G6118" s="79"/>
      <c r="H6118" s="77"/>
      <c r="I6118" s="77"/>
    </row>
    <row r="6119" spans="1:9" x14ac:dyDescent="0.25">
      <c r="A6119" s="13" t="s">
        <v>16896</v>
      </c>
      <c r="B6119" s="78"/>
      <c r="C6119" s="113" t="str">
        <f t="shared" si="96"/>
        <v xml:space="preserve">C6114 - </v>
      </c>
      <c r="D6119" s="77"/>
      <c r="E6119" s="111"/>
      <c r="F6119" s="77"/>
      <c r="G6119" s="79"/>
      <c r="H6119" s="77"/>
      <c r="I6119" s="77"/>
    </row>
    <row r="6120" spans="1:9" x14ac:dyDescent="0.25">
      <c r="A6120" s="13" t="s">
        <v>16897</v>
      </c>
      <c r="B6120" s="78"/>
      <c r="C6120" s="113" t="str">
        <f t="shared" si="96"/>
        <v xml:space="preserve">C6115 - </v>
      </c>
      <c r="D6120" s="77"/>
      <c r="E6120" s="111"/>
      <c r="F6120" s="77"/>
      <c r="G6120" s="79"/>
      <c r="H6120" s="77"/>
      <c r="I6120" s="77"/>
    </row>
    <row r="6121" spans="1:9" x14ac:dyDescent="0.25">
      <c r="A6121" s="13" t="s">
        <v>16898</v>
      </c>
      <c r="B6121" s="78"/>
      <c r="C6121" s="113" t="str">
        <f t="shared" si="96"/>
        <v xml:space="preserve">C6116 - </v>
      </c>
      <c r="D6121" s="77"/>
      <c r="E6121" s="111"/>
      <c r="F6121" s="77"/>
      <c r="G6121" s="79"/>
      <c r="H6121" s="77"/>
      <c r="I6121" s="77"/>
    </row>
    <row r="6122" spans="1:9" x14ac:dyDescent="0.25">
      <c r="A6122" s="13" t="s">
        <v>16899</v>
      </c>
      <c r="B6122" s="78"/>
      <c r="C6122" s="113" t="str">
        <f t="shared" si="96"/>
        <v xml:space="preserve">C6117 - </v>
      </c>
      <c r="D6122" s="77"/>
      <c r="E6122" s="111"/>
      <c r="F6122" s="77"/>
      <c r="G6122" s="79"/>
      <c r="H6122" s="77"/>
      <c r="I6122" s="77"/>
    </row>
    <row r="6123" spans="1:9" x14ac:dyDescent="0.25">
      <c r="A6123" s="13" t="s">
        <v>16900</v>
      </c>
      <c r="B6123" s="78"/>
      <c r="C6123" s="113" t="str">
        <f t="shared" si="96"/>
        <v xml:space="preserve">C6118 - </v>
      </c>
      <c r="D6123" s="77"/>
      <c r="E6123" s="111"/>
      <c r="F6123" s="77"/>
      <c r="G6123" s="79"/>
      <c r="H6123" s="77"/>
      <c r="I6123" s="77"/>
    </row>
    <row r="6124" spans="1:9" x14ac:dyDescent="0.25">
      <c r="A6124" s="13" t="s">
        <v>16901</v>
      </c>
      <c r="B6124" s="78"/>
      <c r="C6124" s="113" t="str">
        <f t="shared" si="96"/>
        <v xml:space="preserve">C6119 - </v>
      </c>
      <c r="D6124" s="77"/>
      <c r="E6124" s="111"/>
      <c r="F6124" s="77"/>
      <c r="G6124" s="79"/>
      <c r="H6124" s="77"/>
      <c r="I6124" s="77"/>
    </row>
    <row r="6125" spans="1:9" x14ac:dyDescent="0.25">
      <c r="A6125" s="13" t="s">
        <v>16902</v>
      </c>
      <c r="B6125" s="78"/>
      <c r="C6125" s="113" t="str">
        <f t="shared" si="96"/>
        <v xml:space="preserve">C6120 - </v>
      </c>
      <c r="D6125" s="77"/>
      <c r="E6125" s="111"/>
      <c r="F6125" s="77"/>
      <c r="G6125" s="79"/>
      <c r="H6125" s="77"/>
      <c r="I6125" s="77"/>
    </row>
    <row r="6126" spans="1:9" x14ac:dyDescent="0.25">
      <c r="A6126" s="13" t="s">
        <v>16903</v>
      </c>
      <c r="B6126" s="78"/>
      <c r="C6126" s="113" t="str">
        <f t="shared" si="96"/>
        <v xml:space="preserve">C6121 - </v>
      </c>
      <c r="D6126" s="77"/>
      <c r="E6126" s="111"/>
      <c r="F6126" s="77"/>
      <c r="G6126" s="79"/>
      <c r="H6126" s="77"/>
      <c r="I6126" s="77"/>
    </row>
    <row r="6127" spans="1:9" x14ac:dyDescent="0.25">
      <c r="A6127" s="13" t="s">
        <v>16904</v>
      </c>
      <c r="B6127" s="78"/>
      <c r="C6127" s="113" t="str">
        <f t="shared" si="96"/>
        <v xml:space="preserve">C6122 - </v>
      </c>
      <c r="D6127" s="77"/>
      <c r="E6127" s="111"/>
      <c r="F6127" s="77"/>
      <c r="G6127" s="79"/>
      <c r="H6127" s="77"/>
      <c r="I6127" s="77"/>
    </row>
    <row r="6128" spans="1:9" x14ac:dyDescent="0.25">
      <c r="A6128" s="13" t="s">
        <v>16905</v>
      </c>
      <c r="B6128" s="78"/>
      <c r="C6128" s="113" t="str">
        <f t="shared" si="96"/>
        <v xml:space="preserve">C6123 - </v>
      </c>
      <c r="D6128" s="77"/>
      <c r="E6128" s="111"/>
      <c r="F6128" s="77"/>
      <c r="G6128" s="79"/>
      <c r="H6128" s="77"/>
      <c r="I6128" s="77"/>
    </row>
    <row r="6129" spans="1:9" x14ac:dyDescent="0.25">
      <c r="A6129" s="13" t="s">
        <v>16906</v>
      </c>
      <c r="B6129" s="78"/>
      <c r="C6129" s="113" t="str">
        <f t="shared" si="96"/>
        <v xml:space="preserve">C6124 - </v>
      </c>
      <c r="D6129" s="77"/>
      <c r="E6129" s="111"/>
      <c r="F6129" s="77"/>
      <c r="G6129" s="79"/>
      <c r="H6129" s="77"/>
      <c r="I6129" s="77"/>
    </row>
    <row r="6130" spans="1:9" x14ac:dyDescent="0.25">
      <c r="A6130" s="13" t="s">
        <v>16907</v>
      </c>
      <c r="B6130" s="78"/>
      <c r="C6130" s="113" t="str">
        <f t="shared" si="96"/>
        <v xml:space="preserve">C6125 - </v>
      </c>
      <c r="D6130" s="77"/>
      <c r="E6130" s="111"/>
      <c r="F6130" s="77"/>
      <c r="G6130" s="79"/>
      <c r="H6130" s="77"/>
      <c r="I6130" s="77"/>
    </row>
    <row r="6131" spans="1:9" x14ac:dyDescent="0.25">
      <c r="A6131" s="13" t="s">
        <v>16908</v>
      </c>
      <c r="B6131" s="78"/>
      <c r="C6131" s="113" t="str">
        <f t="shared" si="96"/>
        <v xml:space="preserve">C6126 - </v>
      </c>
      <c r="D6131" s="77"/>
      <c r="E6131" s="111"/>
      <c r="F6131" s="77"/>
      <c r="G6131" s="79"/>
      <c r="H6131" s="77"/>
      <c r="I6131" s="77"/>
    </row>
    <row r="6132" spans="1:9" x14ac:dyDescent="0.25">
      <c r="A6132" s="13" t="s">
        <v>16909</v>
      </c>
      <c r="B6132" s="78"/>
      <c r="C6132" s="113" t="str">
        <f t="shared" si="96"/>
        <v xml:space="preserve">C6127 - </v>
      </c>
      <c r="D6132" s="77"/>
      <c r="E6132" s="111"/>
      <c r="F6132" s="77"/>
      <c r="G6132" s="79"/>
      <c r="H6132" s="77"/>
      <c r="I6132" s="77"/>
    </row>
    <row r="6133" spans="1:9" x14ac:dyDescent="0.25">
      <c r="A6133" s="13" t="s">
        <v>16910</v>
      </c>
      <c r="B6133" s="78"/>
      <c r="C6133" s="113" t="str">
        <f t="shared" si="96"/>
        <v xml:space="preserve">C6128 - </v>
      </c>
      <c r="D6133" s="77"/>
      <c r="E6133" s="111"/>
      <c r="F6133" s="77"/>
      <c r="G6133" s="79"/>
      <c r="H6133" s="77"/>
      <c r="I6133" s="77"/>
    </row>
    <row r="6134" spans="1:9" x14ac:dyDescent="0.25">
      <c r="A6134" s="13" t="s">
        <v>16911</v>
      </c>
      <c r="B6134" s="78"/>
      <c r="C6134" s="113" t="str">
        <f t="shared" si="96"/>
        <v xml:space="preserve">C6129 - </v>
      </c>
      <c r="D6134" s="77"/>
      <c r="E6134" s="111"/>
      <c r="F6134" s="77"/>
      <c r="G6134" s="79"/>
      <c r="H6134" s="77"/>
      <c r="I6134" s="77"/>
    </row>
    <row r="6135" spans="1:9" x14ac:dyDescent="0.25">
      <c r="A6135" s="13" t="s">
        <v>16912</v>
      </c>
      <c r="B6135" s="78"/>
      <c r="C6135" s="113" t="str">
        <f t="shared" si="96"/>
        <v xml:space="preserve">C6130 - </v>
      </c>
      <c r="D6135" s="77"/>
      <c r="E6135" s="111"/>
      <c r="F6135" s="77"/>
      <c r="G6135" s="79"/>
      <c r="H6135" s="77"/>
      <c r="I6135" s="77"/>
    </row>
    <row r="6136" spans="1:9" x14ac:dyDescent="0.25">
      <c r="A6136" s="13" t="s">
        <v>16913</v>
      </c>
      <c r="B6136" s="78"/>
      <c r="C6136" s="113" t="str">
        <f t="shared" si="96"/>
        <v xml:space="preserve">C6131 - </v>
      </c>
      <c r="D6136" s="77"/>
      <c r="E6136" s="111"/>
      <c r="F6136" s="77"/>
      <c r="G6136" s="79"/>
      <c r="H6136" s="77"/>
      <c r="I6136" s="77"/>
    </row>
    <row r="6137" spans="1:9" x14ac:dyDescent="0.25">
      <c r="A6137" s="13" t="s">
        <v>16914</v>
      </c>
      <c r="B6137" s="78"/>
      <c r="C6137" s="113" t="str">
        <f t="shared" si="96"/>
        <v xml:space="preserve">C6132 - </v>
      </c>
      <c r="D6137" s="77"/>
      <c r="E6137" s="111"/>
      <c r="F6137" s="77"/>
      <c r="G6137" s="79"/>
      <c r="H6137" s="77"/>
      <c r="I6137" s="77"/>
    </row>
    <row r="6138" spans="1:9" x14ac:dyDescent="0.25">
      <c r="A6138" s="13" t="s">
        <v>16915</v>
      </c>
      <c r="B6138" s="78"/>
      <c r="C6138" s="113" t="str">
        <f t="shared" si="96"/>
        <v xml:space="preserve">C6133 - </v>
      </c>
      <c r="D6138" s="77"/>
      <c r="E6138" s="111"/>
      <c r="F6138" s="77"/>
      <c r="G6138" s="79"/>
      <c r="H6138" s="77"/>
      <c r="I6138" s="77"/>
    </row>
    <row r="6139" spans="1:9" x14ac:dyDescent="0.25">
      <c r="A6139" s="13" t="s">
        <v>16916</v>
      </c>
      <c r="B6139" s="78"/>
      <c r="C6139" s="113" t="str">
        <f t="shared" si="96"/>
        <v xml:space="preserve">C6134 - </v>
      </c>
      <c r="D6139" s="77"/>
      <c r="E6139" s="111"/>
      <c r="F6139" s="77"/>
      <c r="G6139" s="79"/>
      <c r="H6139" s="77"/>
      <c r="I6139" s="77"/>
    </row>
    <row r="6140" spans="1:9" x14ac:dyDescent="0.25">
      <c r="A6140" s="13" t="s">
        <v>16917</v>
      </c>
      <c r="B6140" s="78"/>
      <c r="C6140" s="113" t="str">
        <f t="shared" si="96"/>
        <v xml:space="preserve">C6135 - </v>
      </c>
      <c r="D6140" s="77"/>
      <c r="E6140" s="111"/>
      <c r="F6140" s="77"/>
      <c r="G6140" s="79"/>
      <c r="H6140" s="77"/>
      <c r="I6140" s="77"/>
    </row>
    <row r="6141" spans="1:9" x14ac:dyDescent="0.25">
      <c r="A6141" s="13" t="s">
        <v>16918</v>
      </c>
      <c r="B6141" s="78"/>
      <c r="C6141" s="113" t="str">
        <f t="shared" si="96"/>
        <v xml:space="preserve">C6136 - </v>
      </c>
      <c r="D6141" s="77"/>
      <c r="E6141" s="111"/>
      <c r="F6141" s="77"/>
      <c r="G6141" s="79"/>
      <c r="H6141" s="77"/>
      <c r="I6141" s="77"/>
    </row>
    <row r="6142" spans="1:9" x14ac:dyDescent="0.25">
      <c r="A6142" s="13" t="s">
        <v>16919</v>
      </c>
      <c r="B6142" s="78"/>
      <c r="C6142" s="113" t="str">
        <f t="shared" si="96"/>
        <v xml:space="preserve">C6137 - </v>
      </c>
      <c r="D6142" s="77"/>
      <c r="E6142" s="111"/>
      <c r="F6142" s="77"/>
      <c r="G6142" s="79"/>
      <c r="H6142" s="77"/>
      <c r="I6142" s="77"/>
    </row>
    <row r="6143" spans="1:9" x14ac:dyDescent="0.25">
      <c r="A6143" s="13" t="s">
        <v>16920</v>
      </c>
      <c r="B6143" s="78"/>
      <c r="C6143" s="113" t="str">
        <f t="shared" si="96"/>
        <v xml:space="preserve">C6138 - </v>
      </c>
      <c r="D6143" s="77"/>
      <c r="E6143" s="111"/>
      <c r="F6143" s="77"/>
      <c r="G6143" s="79"/>
      <c r="H6143" s="77"/>
      <c r="I6143" s="77"/>
    </row>
    <row r="6144" spans="1:9" x14ac:dyDescent="0.25">
      <c r="A6144" s="13" t="s">
        <v>16921</v>
      </c>
      <c r="B6144" s="78"/>
      <c r="C6144" s="113" t="str">
        <f t="shared" si="96"/>
        <v xml:space="preserve">C6139 - </v>
      </c>
      <c r="D6144" s="77"/>
      <c r="E6144" s="111"/>
      <c r="F6144" s="77"/>
      <c r="G6144" s="79"/>
      <c r="H6144" s="77"/>
      <c r="I6144" s="77"/>
    </row>
    <row r="6145" spans="1:9" x14ac:dyDescent="0.25">
      <c r="A6145" s="13" t="s">
        <v>16922</v>
      </c>
      <c r="B6145" s="78"/>
      <c r="C6145" s="113" t="str">
        <f t="shared" si="96"/>
        <v xml:space="preserve">C6140 - </v>
      </c>
      <c r="D6145" s="77"/>
      <c r="E6145" s="111"/>
      <c r="F6145" s="77"/>
      <c r="G6145" s="79"/>
      <c r="H6145" s="77"/>
      <c r="I6145" s="77"/>
    </row>
    <row r="6146" spans="1:9" x14ac:dyDescent="0.25">
      <c r="A6146" s="13" t="s">
        <v>16923</v>
      </c>
      <c r="B6146" s="78"/>
      <c r="C6146" s="113" t="str">
        <f t="shared" si="96"/>
        <v xml:space="preserve">C6141 - </v>
      </c>
      <c r="D6146" s="77"/>
      <c r="E6146" s="111"/>
      <c r="F6146" s="77"/>
      <c r="G6146" s="79"/>
      <c r="H6146" s="77"/>
      <c r="I6146" s="77"/>
    </row>
    <row r="6147" spans="1:9" x14ac:dyDescent="0.25">
      <c r="A6147" s="13" t="s">
        <v>16924</v>
      </c>
      <c r="B6147" s="78"/>
      <c r="C6147" s="113" t="str">
        <f t="shared" si="96"/>
        <v xml:space="preserve">C6142 - </v>
      </c>
      <c r="D6147" s="77"/>
      <c r="E6147" s="111"/>
      <c r="F6147" s="77"/>
      <c r="G6147" s="79"/>
      <c r="H6147" s="77"/>
      <c r="I6147" s="77"/>
    </row>
    <row r="6148" spans="1:9" x14ac:dyDescent="0.25">
      <c r="A6148" s="13" t="s">
        <v>16925</v>
      </c>
      <c r="B6148" s="78"/>
      <c r="C6148" s="113" t="str">
        <f t="shared" si="96"/>
        <v xml:space="preserve">C6143 - </v>
      </c>
      <c r="D6148" s="77"/>
      <c r="E6148" s="111"/>
      <c r="F6148" s="77"/>
      <c r="G6148" s="79"/>
      <c r="H6148" s="77"/>
      <c r="I6148" s="77"/>
    </row>
    <row r="6149" spans="1:9" x14ac:dyDescent="0.25">
      <c r="A6149" s="13" t="s">
        <v>16926</v>
      </c>
      <c r="B6149" s="78"/>
      <c r="C6149" s="113" t="str">
        <f t="shared" si="96"/>
        <v xml:space="preserve">C6144 - </v>
      </c>
      <c r="D6149" s="77"/>
      <c r="E6149" s="111"/>
      <c r="F6149" s="77"/>
      <c r="G6149" s="79"/>
      <c r="H6149" s="77"/>
      <c r="I6149" s="77"/>
    </row>
    <row r="6150" spans="1:9" x14ac:dyDescent="0.25">
      <c r="A6150" s="13" t="s">
        <v>16927</v>
      </c>
      <c r="B6150" s="78"/>
      <c r="C6150" s="113" t="str">
        <f t="shared" ref="C6150:C6213" si="97">A6150&amp;" - "&amp;B6150</f>
        <v xml:space="preserve">C6145 - </v>
      </c>
      <c r="D6150" s="77"/>
      <c r="E6150" s="111"/>
      <c r="F6150" s="77"/>
      <c r="G6150" s="79"/>
      <c r="H6150" s="77"/>
      <c r="I6150" s="77"/>
    </row>
    <row r="6151" spans="1:9" x14ac:dyDescent="0.25">
      <c r="A6151" s="13" t="s">
        <v>16928</v>
      </c>
      <c r="B6151" s="78"/>
      <c r="C6151" s="113" t="str">
        <f t="shared" si="97"/>
        <v xml:space="preserve">C6146 - </v>
      </c>
      <c r="D6151" s="77"/>
      <c r="E6151" s="111"/>
      <c r="F6151" s="77"/>
      <c r="G6151" s="79"/>
      <c r="H6151" s="77"/>
      <c r="I6151" s="77"/>
    </row>
    <row r="6152" spans="1:9" x14ac:dyDescent="0.25">
      <c r="A6152" s="13" t="s">
        <v>16929</v>
      </c>
      <c r="B6152" s="78"/>
      <c r="C6152" s="113" t="str">
        <f t="shared" si="97"/>
        <v xml:space="preserve">C6147 - </v>
      </c>
      <c r="D6152" s="77"/>
      <c r="E6152" s="111"/>
      <c r="F6152" s="77"/>
      <c r="G6152" s="79"/>
      <c r="H6152" s="77"/>
      <c r="I6152" s="77"/>
    </row>
    <row r="6153" spans="1:9" x14ac:dyDescent="0.25">
      <c r="A6153" s="13" t="s">
        <v>16930</v>
      </c>
      <c r="B6153" s="78"/>
      <c r="C6153" s="113" t="str">
        <f t="shared" si="97"/>
        <v xml:space="preserve">C6148 - </v>
      </c>
      <c r="D6153" s="77"/>
      <c r="E6153" s="111"/>
      <c r="F6153" s="77"/>
      <c r="G6153" s="79"/>
      <c r="H6153" s="77"/>
      <c r="I6153" s="77"/>
    </row>
    <row r="6154" spans="1:9" x14ac:dyDescent="0.25">
      <c r="A6154" s="13" t="s">
        <v>16931</v>
      </c>
      <c r="B6154" s="78"/>
      <c r="C6154" s="113" t="str">
        <f t="shared" si="97"/>
        <v xml:space="preserve">C6149 - </v>
      </c>
      <c r="D6154" s="77"/>
      <c r="E6154" s="111"/>
      <c r="F6154" s="77"/>
      <c r="G6154" s="79"/>
      <c r="H6154" s="77"/>
      <c r="I6154" s="77"/>
    </row>
    <row r="6155" spans="1:9" x14ac:dyDescent="0.25">
      <c r="A6155" s="13" t="s">
        <v>16932</v>
      </c>
      <c r="B6155" s="78"/>
      <c r="C6155" s="113" t="str">
        <f t="shared" si="97"/>
        <v xml:space="preserve">C6150 - </v>
      </c>
      <c r="D6155" s="77"/>
      <c r="E6155" s="111"/>
      <c r="F6155" s="77"/>
      <c r="G6155" s="79"/>
      <c r="H6155" s="77"/>
      <c r="I6155" s="77"/>
    </row>
    <row r="6156" spans="1:9" x14ac:dyDescent="0.25">
      <c r="A6156" s="13" t="s">
        <v>16933</v>
      </c>
      <c r="B6156" s="78"/>
      <c r="C6156" s="113" t="str">
        <f t="shared" si="97"/>
        <v xml:space="preserve">C6151 - </v>
      </c>
      <c r="D6156" s="77"/>
      <c r="E6156" s="111"/>
      <c r="F6156" s="77"/>
      <c r="G6156" s="79"/>
      <c r="H6156" s="77"/>
      <c r="I6156" s="77"/>
    </row>
    <row r="6157" spans="1:9" x14ac:dyDescent="0.25">
      <c r="A6157" s="13" t="s">
        <v>16934</v>
      </c>
      <c r="B6157" s="78"/>
      <c r="C6157" s="113" t="str">
        <f t="shared" si="97"/>
        <v xml:space="preserve">C6152 - </v>
      </c>
      <c r="D6157" s="77"/>
      <c r="E6157" s="111"/>
      <c r="F6157" s="77"/>
      <c r="G6157" s="79"/>
      <c r="H6157" s="77"/>
      <c r="I6157" s="77"/>
    </row>
    <row r="6158" spans="1:9" x14ac:dyDescent="0.25">
      <c r="A6158" s="13" t="s">
        <v>16935</v>
      </c>
      <c r="B6158" s="78"/>
      <c r="C6158" s="113" t="str">
        <f t="shared" si="97"/>
        <v xml:space="preserve">C6153 - </v>
      </c>
      <c r="D6158" s="77"/>
      <c r="E6158" s="111"/>
      <c r="F6158" s="77"/>
      <c r="G6158" s="79"/>
      <c r="H6158" s="77"/>
      <c r="I6158" s="77"/>
    </row>
    <row r="6159" spans="1:9" x14ac:dyDescent="0.25">
      <c r="A6159" s="13" t="s">
        <v>16936</v>
      </c>
      <c r="B6159" s="78"/>
      <c r="C6159" s="113" t="str">
        <f t="shared" si="97"/>
        <v xml:space="preserve">C6154 - </v>
      </c>
      <c r="D6159" s="77"/>
      <c r="E6159" s="111"/>
      <c r="F6159" s="77"/>
      <c r="G6159" s="79"/>
      <c r="H6159" s="77"/>
      <c r="I6159" s="77"/>
    </row>
    <row r="6160" spans="1:9" x14ac:dyDescent="0.25">
      <c r="A6160" s="13" t="s">
        <v>16937</v>
      </c>
      <c r="B6160" s="78"/>
      <c r="C6160" s="113" t="str">
        <f t="shared" si="97"/>
        <v xml:space="preserve">C6155 - </v>
      </c>
      <c r="D6160" s="77"/>
      <c r="E6160" s="111"/>
      <c r="F6160" s="77"/>
      <c r="G6160" s="79"/>
      <c r="H6160" s="77"/>
      <c r="I6160" s="77"/>
    </row>
    <row r="6161" spans="1:9" x14ac:dyDescent="0.25">
      <c r="A6161" s="13" t="s">
        <v>16938</v>
      </c>
      <c r="B6161" s="78"/>
      <c r="C6161" s="113" t="str">
        <f t="shared" si="97"/>
        <v xml:space="preserve">C6156 - </v>
      </c>
      <c r="D6161" s="77"/>
      <c r="E6161" s="111"/>
      <c r="F6161" s="77"/>
      <c r="G6161" s="79"/>
      <c r="H6161" s="77"/>
      <c r="I6161" s="77"/>
    </row>
    <row r="6162" spans="1:9" x14ac:dyDescent="0.25">
      <c r="A6162" s="13" t="s">
        <v>16939</v>
      </c>
      <c r="B6162" s="78"/>
      <c r="C6162" s="113" t="str">
        <f t="shared" si="97"/>
        <v xml:space="preserve">C6157 - </v>
      </c>
      <c r="D6162" s="77"/>
      <c r="E6162" s="111"/>
      <c r="F6162" s="77"/>
      <c r="G6162" s="79"/>
      <c r="H6162" s="77"/>
      <c r="I6162" s="77"/>
    </row>
    <row r="6163" spans="1:9" x14ac:dyDescent="0.25">
      <c r="A6163" s="13" t="s">
        <v>16940</v>
      </c>
      <c r="B6163" s="78"/>
      <c r="C6163" s="113" t="str">
        <f t="shared" si="97"/>
        <v xml:space="preserve">C6158 - </v>
      </c>
      <c r="D6163" s="77"/>
      <c r="E6163" s="111"/>
      <c r="F6163" s="77"/>
      <c r="G6163" s="79"/>
      <c r="H6163" s="77"/>
      <c r="I6163" s="77"/>
    </row>
    <row r="6164" spans="1:9" x14ac:dyDescent="0.25">
      <c r="A6164" s="13" t="s">
        <v>16941</v>
      </c>
      <c r="B6164" s="78"/>
      <c r="C6164" s="113" t="str">
        <f t="shared" si="97"/>
        <v xml:space="preserve">C6159 - </v>
      </c>
      <c r="D6164" s="77"/>
      <c r="E6164" s="111"/>
      <c r="F6164" s="77"/>
      <c r="G6164" s="79"/>
      <c r="H6164" s="77"/>
      <c r="I6164" s="77"/>
    </row>
    <row r="6165" spans="1:9" x14ac:dyDescent="0.25">
      <c r="A6165" s="13" t="s">
        <v>16942</v>
      </c>
      <c r="B6165" s="78"/>
      <c r="C6165" s="113" t="str">
        <f t="shared" si="97"/>
        <v xml:space="preserve">C6160 - </v>
      </c>
      <c r="D6165" s="77"/>
      <c r="E6165" s="111"/>
      <c r="F6165" s="77"/>
      <c r="G6165" s="79"/>
      <c r="H6165" s="77"/>
      <c r="I6165" s="77"/>
    </row>
    <row r="6166" spans="1:9" x14ac:dyDescent="0.25">
      <c r="A6166" s="13" t="s">
        <v>16943</v>
      </c>
      <c r="B6166" s="78"/>
      <c r="C6166" s="113" t="str">
        <f t="shared" si="97"/>
        <v xml:space="preserve">C6161 - </v>
      </c>
      <c r="D6166" s="77"/>
      <c r="E6166" s="111"/>
      <c r="F6166" s="77"/>
      <c r="G6166" s="79"/>
      <c r="H6166" s="77"/>
      <c r="I6166" s="77"/>
    </row>
    <row r="6167" spans="1:9" x14ac:dyDescent="0.25">
      <c r="A6167" s="13" t="s">
        <v>16944</v>
      </c>
      <c r="B6167" s="78"/>
      <c r="C6167" s="113" t="str">
        <f t="shared" si="97"/>
        <v xml:space="preserve">C6162 - </v>
      </c>
      <c r="D6167" s="77"/>
      <c r="E6167" s="111"/>
      <c r="F6167" s="77"/>
      <c r="G6167" s="79"/>
      <c r="H6167" s="77"/>
      <c r="I6167" s="77"/>
    </row>
    <row r="6168" spans="1:9" x14ac:dyDescent="0.25">
      <c r="A6168" s="13" t="s">
        <v>16945</v>
      </c>
      <c r="B6168" s="78"/>
      <c r="C6168" s="113" t="str">
        <f t="shared" si="97"/>
        <v xml:space="preserve">C6163 - </v>
      </c>
      <c r="D6168" s="77"/>
      <c r="E6168" s="111"/>
      <c r="F6168" s="77"/>
      <c r="G6168" s="79"/>
      <c r="H6168" s="77"/>
      <c r="I6168" s="77"/>
    </row>
    <row r="6169" spans="1:9" x14ac:dyDescent="0.25">
      <c r="A6169" s="13" t="s">
        <v>16946</v>
      </c>
      <c r="B6169" s="78"/>
      <c r="C6169" s="113" t="str">
        <f t="shared" si="97"/>
        <v xml:space="preserve">C6164 - </v>
      </c>
      <c r="D6169" s="77"/>
      <c r="E6169" s="111"/>
      <c r="F6169" s="77"/>
      <c r="G6169" s="79"/>
      <c r="H6169" s="77"/>
      <c r="I6169" s="77"/>
    </row>
    <row r="6170" spans="1:9" x14ac:dyDescent="0.25">
      <c r="A6170" s="13" t="s">
        <v>16947</v>
      </c>
      <c r="B6170" s="78"/>
      <c r="C6170" s="113" t="str">
        <f t="shared" si="97"/>
        <v xml:space="preserve">C6165 - </v>
      </c>
      <c r="D6170" s="77"/>
      <c r="E6170" s="111"/>
      <c r="F6170" s="77"/>
      <c r="G6170" s="79"/>
      <c r="H6170" s="77"/>
      <c r="I6170" s="77"/>
    </row>
    <row r="6171" spans="1:9" x14ac:dyDescent="0.25">
      <c r="A6171" s="13" t="s">
        <v>16948</v>
      </c>
      <c r="B6171" s="78"/>
      <c r="C6171" s="113" t="str">
        <f t="shared" si="97"/>
        <v xml:space="preserve">C6166 - </v>
      </c>
      <c r="D6171" s="77"/>
      <c r="E6171" s="111"/>
      <c r="F6171" s="77"/>
      <c r="G6171" s="79"/>
      <c r="H6171" s="77"/>
      <c r="I6171" s="77"/>
    </row>
    <row r="6172" spans="1:9" x14ac:dyDescent="0.25">
      <c r="A6172" s="13" t="s">
        <v>16949</v>
      </c>
      <c r="B6172" s="78"/>
      <c r="C6172" s="113" t="str">
        <f t="shared" si="97"/>
        <v xml:space="preserve">C6167 - </v>
      </c>
      <c r="D6172" s="77"/>
      <c r="E6172" s="111"/>
      <c r="F6172" s="77"/>
      <c r="G6172" s="79"/>
      <c r="H6172" s="77"/>
      <c r="I6172" s="77"/>
    </row>
    <row r="6173" spans="1:9" x14ac:dyDescent="0.25">
      <c r="A6173" s="13" t="s">
        <v>16950</v>
      </c>
      <c r="B6173" s="78"/>
      <c r="C6173" s="113" t="str">
        <f t="shared" si="97"/>
        <v xml:space="preserve">C6168 - </v>
      </c>
      <c r="D6173" s="77"/>
      <c r="E6173" s="111"/>
      <c r="F6173" s="77"/>
      <c r="G6173" s="79"/>
      <c r="H6173" s="77"/>
      <c r="I6173" s="77"/>
    </row>
    <row r="6174" spans="1:9" x14ac:dyDescent="0.25">
      <c r="A6174" s="13" t="s">
        <v>16951</v>
      </c>
      <c r="B6174" s="78"/>
      <c r="C6174" s="113" t="str">
        <f t="shared" si="97"/>
        <v xml:space="preserve">C6169 - </v>
      </c>
      <c r="D6174" s="77"/>
      <c r="E6174" s="111"/>
      <c r="F6174" s="77"/>
      <c r="G6174" s="79"/>
      <c r="H6174" s="77"/>
      <c r="I6174" s="77"/>
    </row>
    <row r="6175" spans="1:9" x14ac:dyDescent="0.25">
      <c r="A6175" s="13" t="s">
        <v>16952</v>
      </c>
      <c r="B6175" s="78"/>
      <c r="C6175" s="113" t="str">
        <f t="shared" si="97"/>
        <v xml:space="preserve">C6170 - </v>
      </c>
      <c r="D6175" s="77"/>
      <c r="E6175" s="111"/>
      <c r="F6175" s="77"/>
      <c r="G6175" s="79"/>
      <c r="H6175" s="77"/>
      <c r="I6175" s="77"/>
    </row>
    <row r="6176" spans="1:9" x14ac:dyDescent="0.25">
      <c r="A6176" s="13" t="s">
        <v>16953</v>
      </c>
      <c r="B6176" s="78"/>
      <c r="C6176" s="113" t="str">
        <f t="shared" si="97"/>
        <v xml:space="preserve">C6171 - </v>
      </c>
      <c r="D6176" s="77"/>
      <c r="E6176" s="111"/>
      <c r="F6176" s="77"/>
      <c r="G6176" s="79"/>
      <c r="H6176" s="77"/>
      <c r="I6176" s="77"/>
    </row>
    <row r="6177" spans="1:9" x14ac:dyDescent="0.25">
      <c r="A6177" s="13" t="s">
        <v>16954</v>
      </c>
      <c r="B6177" s="78"/>
      <c r="C6177" s="113" t="str">
        <f t="shared" si="97"/>
        <v xml:space="preserve">C6172 - </v>
      </c>
      <c r="D6177" s="77"/>
      <c r="E6177" s="111"/>
      <c r="F6177" s="77"/>
      <c r="G6177" s="79"/>
      <c r="H6177" s="77"/>
      <c r="I6177" s="77"/>
    </row>
    <row r="6178" spans="1:9" x14ac:dyDescent="0.25">
      <c r="A6178" s="13" t="s">
        <v>16955</v>
      </c>
      <c r="B6178" s="78"/>
      <c r="C6178" s="113" t="str">
        <f t="shared" si="97"/>
        <v xml:space="preserve">C6173 - </v>
      </c>
      <c r="D6178" s="77"/>
      <c r="E6178" s="111"/>
      <c r="F6178" s="77"/>
      <c r="G6178" s="79"/>
      <c r="H6178" s="77"/>
      <c r="I6178" s="77"/>
    </row>
    <row r="6179" spans="1:9" x14ac:dyDescent="0.25">
      <c r="A6179" s="13" t="s">
        <v>16956</v>
      </c>
      <c r="B6179" s="78"/>
      <c r="C6179" s="113" t="str">
        <f t="shared" si="97"/>
        <v xml:space="preserve">C6174 - </v>
      </c>
      <c r="D6179" s="77"/>
      <c r="E6179" s="111"/>
      <c r="F6179" s="77"/>
      <c r="G6179" s="79"/>
      <c r="H6179" s="77"/>
      <c r="I6179" s="77"/>
    </row>
    <row r="6180" spans="1:9" x14ac:dyDescent="0.25">
      <c r="A6180" s="13" t="s">
        <v>16957</v>
      </c>
      <c r="B6180" s="78"/>
      <c r="C6180" s="113" t="str">
        <f t="shared" si="97"/>
        <v xml:space="preserve">C6175 - </v>
      </c>
      <c r="D6180" s="77"/>
      <c r="E6180" s="111"/>
      <c r="F6180" s="77"/>
      <c r="G6180" s="79"/>
      <c r="H6180" s="77"/>
      <c r="I6180" s="77"/>
    </row>
    <row r="6181" spans="1:9" x14ac:dyDescent="0.25">
      <c r="A6181" s="13" t="s">
        <v>16958</v>
      </c>
      <c r="B6181" s="78"/>
      <c r="C6181" s="113" t="str">
        <f t="shared" si="97"/>
        <v xml:space="preserve">C6176 - </v>
      </c>
      <c r="D6181" s="77"/>
      <c r="E6181" s="111"/>
      <c r="F6181" s="77"/>
      <c r="G6181" s="79"/>
      <c r="H6181" s="77"/>
      <c r="I6181" s="77"/>
    </row>
    <row r="6182" spans="1:9" x14ac:dyDescent="0.25">
      <c r="A6182" s="13" t="s">
        <v>16959</v>
      </c>
      <c r="B6182" s="78"/>
      <c r="C6182" s="113" t="str">
        <f t="shared" si="97"/>
        <v xml:space="preserve">C6177 - </v>
      </c>
      <c r="D6182" s="77"/>
      <c r="E6182" s="111"/>
      <c r="F6182" s="77"/>
      <c r="G6182" s="79"/>
      <c r="H6182" s="77"/>
      <c r="I6182" s="77"/>
    </row>
    <row r="6183" spans="1:9" x14ac:dyDescent="0.25">
      <c r="A6183" s="13" t="s">
        <v>16960</v>
      </c>
      <c r="B6183" s="78"/>
      <c r="C6183" s="113" t="str">
        <f t="shared" si="97"/>
        <v xml:space="preserve">C6178 - </v>
      </c>
      <c r="D6183" s="77"/>
      <c r="E6183" s="111"/>
      <c r="F6183" s="77"/>
      <c r="G6183" s="79"/>
      <c r="H6183" s="77"/>
      <c r="I6183" s="77"/>
    </row>
    <row r="6184" spans="1:9" x14ac:dyDescent="0.25">
      <c r="A6184" s="13" t="s">
        <v>16961</v>
      </c>
      <c r="B6184" s="78"/>
      <c r="C6184" s="113" t="str">
        <f t="shared" si="97"/>
        <v xml:space="preserve">C6179 - </v>
      </c>
      <c r="D6184" s="77"/>
      <c r="E6184" s="111"/>
      <c r="F6184" s="77"/>
      <c r="G6184" s="79"/>
      <c r="H6184" s="77"/>
      <c r="I6184" s="77"/>
    </row>
    <row r="6185" spans="1:9" x14ac:dyDescent="0.25">
      <c r="A6185" s="13" t="s">
        <v>16962</v>
      </c>
      <c r="B6185" s="78"/>
      <c r="C6185" s="113" t="str">
        <f t="shared" si="97"/>
        <v xml:space="preserve">C6180 - </v>
      </c>
      <c r="D6185" s="77"/>
      <c r="E6185" s="111"/>
      <c r="F6185" s="77"/>
      <c r="G6185" s="79"/>
      <c r="H6185" s="77"/>
      <c r="I6185" s="77"/>
    </row>
    <row r="6186" spans="1:9" x14ac:dyDescent="0.25">
      <c r="A6186" s="13" t="s">
        <v>16963</v>
      </c>
      <c r="B6186" s="78"/>
      <c r="C6186" s="113" t="str">
        <f t="shared" si="97"/>
        <v xml:space="preserve">C6181 - </v>
      </c>
      <c r="D6186" s="77"/>
      <c r="E6186" s="111"/>
      <c r="F6186" s="77"/>
      <c r="G6186" s="79"/>
      <c r="H6186" s="77"/>
      <c r="I6186" s="77"/>
    </row>
    <row r="6187" spans="1:9" x14ac:dyDescent="0.25">
      <c r="A6187" s="13" t="s">
        <v>16964</v>
      </c>
      <c r="B6187" s="78"/>
      <c r="C6187" s="113" t="str">
        <f t="shared" si="97"/>
        <v xml:space="preserve">C6182 - </v>
      </c>
      <c r="D6187" s="77"/>
      <c r="E6187" s="111"/>
      <c r="F6187" s="77"/>
      <c r="G6187" s="79"/>
      <c r="H6187" s="77"/>
      <c r="I6187" s="77"/>
    </row>
    <row r="6188" spans="1:9" x14ac:dyDescent="0.25">
      <c r="A6188" s="13" t="s">
        <v>16965</v>
      </c>
      <c r="B6188" s="78"/>
      <c r="C6188" s="113" t="str">
        <f t="shared" si="97"/>
        <v xml:space="preserve">C6183 - </v>
      </c>
      <c r="D6188" s="77"/>
      <c r="E6188" s="111"/>
      <c r="F6188" s="77"/>
      <c r="G6188" s="79"/>
      <c r="H6188" s="77"/>
      <c r="I6188" s="77"/>
    </row>
    <row r="6189" spans="1:9" x14ac:dyDescent="0.25">
      <c r="A6189" s="13" t="s">
        <v>16966</v>
      </c>
      <c r="B6189" s="78"/>
      <c r="C6189" s="113" t="str">
        <f t="shared" si="97"/>
        <v xml:space="preserve">C6184 - </v>
      </c>
      <c r="D6189" s="77"/>
      <c r="E6189" s="111"/>
      <c r="F6189" s="77"/>
      <c r="G6189" s="79"/>
      <c r="H6189" s="77"/>
      <c r="I6189" s="77"/>
    </row>
    <row r="6190" spans="1:9" x14ac:dyDescent="0.25">
      <c r="A6190" s="13" t="s">
        <v>16967</v>
      </c>
      <c r="B6190" s="78"/>
      <c r="C6190" s="113" t="str">
        <f t="shared" si="97"/>
        <v xml:space="preserve">C6185 - </v>
      </c>
      <c r="D6190" s="77"/>
      <c r="E6190" s="111"/>
      <c r="F6190" s="77"/>
      <c r="G6190" s="79"/>
      <c r="H6190" s="77"/>
      <c r="I6190" s="77"/>
    </row>
    <row r="6191" spans="1:9" x14ac:dyDescent="0.25">
      <c r="A6191" s="13" t="s">
        <v>16968</v>
      </c>
      <c r="B6191" s="78"/>
      <c r="C6191" s="113" t="str">
        <f t="shared" si="97"/>
        <v xml:space="preserve">C6186 - </v>
      </c>
      <c r="D6191" s="77"/>
      <c r="E6191" s="111"/>
      <c r="F6191" s="77"/>
      <c r="G6191" s="79"/>
      <c r="H6191" s="77"/>
      <c r="I6191" s="77"/>
    </row>
    <row r="6192" spans="1:9" x14ac:dyDescent="0.25">
      <c r="A6192" s="13" t="s">
        <v>16969</v>
      </c>
      <c r="B6192" s="78"/>
      <c r="C6192" s="113" t="str">
        <f t="shared" si="97"/>
        <v xml:space="preserve">C6187 - </v>
      </c>
      <c r="D6192" s="77"/>
      <c r="E6192" s="111"/>
      <c r="F6192" s="77"/>
      <c r="G6192" s="79"/>
      <c r="H6192" s="77"/>
      <c r="I6192" s="77"/>
    </row>
    <row r="6193" spans="1:9" x14ac:dyDescent="0.25">
      <c r="A6193" s="13" t="s">
        <v>16970</v>
      </c>
      <c r="B6193" s="78"/>
      <c r="C6193" s="113" t="str">
        <f t="shared" si="97"/>
        <v xml:space="preserve">C6188 - </v>
      </c>
      <c r="D6193" s="77"/>
      <c r="E6193" s="111"/>
      <c r="F6193" s="77"/>
      <c r="G6193" s="79"/>
      <c r="H6193" s="77"/>
      <c r="I6193" s="77"/>
    </row>
    <row r="6194" spans="1:9" x14ac:dyDescent="0.25">
      <c r="A6194" s="13" t="s">
        <v>16971</v>
      </c>
      <c r="B6194" s="78"/>
      <c r="C6194" s="113" t="str">
        <f t="shared" si="97"/>
        <v xml:space="preserve">C6189 - </v>
      </c>
      <c r="D6194" s="77"/>
      <c r="E6194" s="111"/>
      <c r="F6194" s="77"/>
      <c r="G6194" s="79"/>
      <c r="H6194" s="77"/>
      <c r="I6194" s="77"/>
    </row>
    <row r="6195" spans="1:9" x14ac:dyDescent="0.25">
      <c r="A6195" s="13" t="s">
        <v>16972</v>
      </c>
      <c r="B6195" s="78"/>
      <c r="C6195" s="113" t="str">
        <f t="shared" si="97"/>
        <v xml:space="preserve">C6190 - </v>
      </c>
      <c r="D6195" s="77"/>
      <c r="E6195" s="111"/>
      <c r="F6195" s="77"/>
      <c r="G6195" s="79"/>
      <c r="H6195" s="77"/>
      <c r="I6195" s="77"/>
    </row>
    <row r="6196" spans="1:9" x14ac:dyDescent="0.25">
      <c r="A6196" s="13" t="s">
        <v>16973</v>
      </c>
      <c r="B6196" s="78"/>
      <c r="C6196" s="113" t="str">
        <f t="shared" si="97"/>
        <v xml:space="preserve">C6191 - </v>
      </c>
      <c r="D6196" s="77"/>
      <c r="E6196" s="111"/>
      <c r="F6196" s="77"/>
      <c r="G6196" s="79"/>
      <c r="H6196" s="77"/>
      <c r="I6196" s="77"/>
    </row>
    <row r="6197" spans="1:9" x14ac:dyDescent="0.25">
      <c r="A6197" s="13" t="s">
        <v>16974</v>
      </c>
      <c r="B6197" s="78"/>
      <c r="C6197" s="113" t="str">
        <f t="shared" si="97"/>
        <v xml:space="preserve">C6192 - </v>
      </c>
      <c r="D6197" s="77"/>
      <c r="E6197" s="111"/>
      <c r="F6197" s="77"/>
      <c r="G6197" s="79"/>
      <c r="H6197" s="77"/>
      <c r="I6197" s="77"/>
    </row>
    <row r="6198" spans="1:9" x14ac:dyDescent="0.25">
      <c r="A6198" s="13" t="s">
        <v>16975</v>
      </c>
      <c r="B6198" s="78"/>
      <c r="C6198" s="113" t="str">
        <f t="shared" si="97"/>
        <v xml:space="preserve">C6193 - </v>
      </c>
      <c r="D6198" s="77"/>
      <c r="E6198" s="111"/>
      <c r="F6198" s="77"/>
      <c r="G6198" s="79"/>
      <c r="H6198" s="77"/>
      <c r="I6198" s="77"/>
    </row>
    <row r="6199" spans="1:9" x14ac:dyDescent="0.25">
      <c r="A6199" s="13" t="s">
        <v>16976</v>
      </c>
      <c r="B6199" s="78"/>
      <c r="C6199" s="113" t="str">
        <f t="shared" si="97"/>
        <v xml:space="preserve">C6194 - </v>
      </c>
      <c r="D6199" s="77"/>
      <c r="E6199" s="111"/>
      <c r="F6199" s="77"/>
      <c r="G6199" s="79"/>
      <c r="H6199" s="77"/>
      <c r="I6199" s="77"/>
    </row>
    <row r="6200" spans="1:9" x14ac:dyDescent="0.25">
      <c r="A6200" s="13" t="s">
        <v>16977</v>
      </c>
      <c r="B6200" s="78"/>
      <c r="C6200" s="113" t="str">
        <f t="shared" si="97"/>
        <v xml:space="preserve">C6195 - </v>
      </c>
      <c r="D6200" s="77"/>
      <c r="E6200" s="111"/>
      <c r="F6200" s="77"/>
      <c r="G6200" s="79"/>
      <c r="H6200" s="77"/>
      <c r="I6200" s="77"/>
    </row>
    <row r="6201" spans="1:9" x14ac:dyDescent="0.25">
      <c r="A6201" s="13" t="s">
        <v>16978</v>
      </c>
      <c r="B6201" s="78"/>
      <c r="C6201" s="113" t="str">
        <f t="shared" si="97"/>
        <v xml:space="preserve">C6196 - </v>
      </c>
      <c r="D6201" s="77"/>
      <c r="E6201" s="111"/>
      <c r="F6201" s="77"/>
      <c r="G6201" s="79"/>
      <c r="H6201" s="77"/>
      <c r="I6201" s="77"/>
    </row>
    <row r="6202" spans="1:9" x14ac:dyDescent="0.25">
      <c r="A6202" s="13" t="s">
        <v>16979</v>
      </c>
      <c r="B6202" s="78"/>
      <c r="C6202" s="113" t="str">
        <f t="shared" si="97"/>
        <v xml:space="preserve">C6197 - </v>
      </c>
      <c r="D6202" s="77"/>
      <c r="E6202" s="111"/>
      <c r="F6202" s="77"/>
      <c r="G6202" s="79"/>
      <c r="H6202" s="77"/>
      <c r="I6202" s="77"/>
    </row>
    <row r="6203" spans="1:9" x14ac:dyDescent="0.25">
      <c r="A6203" s="13" t="s">
        <v>16980</v>
      </c>
      <c r="B6203" s="78"/>
      <c r="C6203" s="113" t="str">
        <f t="shared" si="97"/>
        <v xml:space="preserve">C6198 - </v>
      </c>
      <c r="D6203" s="77"/>
      <c r="E6203" s="111"/>
      <c r="F6203" s="77"/>
      <c r="G6203" s="79"/>
      <c r="H6203" s="77"/>
      <c r="I6203" s="77"/>
    </row>
    <row r="6204" spans="1:9" x14ac:dyDescent="0.25">
      <c r="A6204" s="13" t="s">
        <v>16981</v>
      </c>
      <c r="B6204" s="78"/>
      <c r="C6204" s="113" t="str">
        <f t="shared" si="97"/>
        <v xml:space="preserve">C6199 - </v>
      </c>
      <c r="D6204" s="77"/>
      <c r="E6204" s="111"/>
      <c r="F6204" s="77"/>
      <c r="G6204" s="79"/>
      <c r="H6204" s="77"/>
      <c r="I6204" s="77"/>
    </row>
    <row r="6205" spans="1:9" x14ac:dyDescent="0.25">
      <c r="A6205" s="13" t="s">
        <v>16982</v>
      </c>
      <c r="B6205" s="78"/>
      <c r="C6205" s="113" t="str">
        <f t="shared" si="97"/>
        <v xml:space="preserve">C6200 - </v>
      </c>
      <c r="D6205" s="77"/>
      <c r="E6205" s="111"/>
      <c r="F6205" s="77"/>
      <c r="G6205" s="79"/>
      <c r="H6205" s="77"/>
      <c r="I6205" s="77"/>
    </row>
    <row r="6206" spans="1:9" x14ac:dyDescent="0.25">
      <c r="A6206" s="13" t="s">
        <v>16983</v>
      </c>
      <c r="B6206" s="78"/>
      <c r="C6206" s="113" t="str">
        <f t="shared" si="97"/>
        <v xml:space="preserve">C6201 - </v>
      </c>
      <c r="D6206" s="77"/>
      <c r="E6206" s="111"/>
      <c r="F6206" s="77"/>
      <c r="G6206" s="79"/>
      <c r="H6206" s="77"/>
      <c r="I6206" s="77"/>
    </row>
    <row r="6207" spans="1:9" x14ac:dyDescent="0.25">
      <c r="A6207" s="13" t="s">
        <v>16984</v>
      </c>
      <c r="B6207" s="78"/>
      <c r="C6207" s="113" t="str">
        <f t="shared" si="97"/>
        <v xml:space="preserve">C6202 - </v>
      </c>
      <c r="D6207" s="77"/>
      <c r="E6207" s="111"/>
      <c r="F6207" s="77"/>
      <c r="G6207" s="79"/>
      <c r="H6207" s="77"/>
      <c r="I6207" s="77"/>
    </row>
    <row r="6208" spans="1:9" x14ac:dyDescent="0.25">
      <c r="A6208" s="13" t="s">
        <v>16985</v>
      </c>
      <c r="B6208" s="78"/>
      <c r="C6208" s="113" t="str">
        <f t="shared" si="97"/>
        <v xml:space="preserve">C6203 - </v>
      </c>
      <c r="D6208" s="77"/>
      <c r="E6208" s="111"/>
      <c r="F6208" s="77"/>
      <c r="G6208" s="79"/>
      <c r="H6208" s="77"/>
      <c r="I6208" s="77"/>
    </row>
    <row r="6209" spans="1:9" x14ac:dyDescent="0.25">
      <c r="A6209" s="13" t="s">
        <v>16986</v>
      </c>
      <c r="B6209" s="78"/>
      <c r="C6209" s="113" t="str">
        <f t="shared" si="97"/>
        <v xml:space="preserve">C6204 - </v>
      </c>
      <c r="D6209" s="77"/>
      <c r="E6209" s="111"/>
      <c r="F6209" s="77"/>
      <c r="G6209" s="79"/>
      <c r="H6209" s="77"/>
      <c r="I6209" s="77"/>
    </row>
    <row r="6210" spans="1:9" x14ac:dyDescent="0.25">
      <c r="A6210" s="13" t="s">
        <v>16987</v>
      </c>
      <c r="B6210" s="78"/>
      <c r="C6210" s="113" t="str">
        <f t="shared" si="97"/>
        <v xml:space="preserve">C6205 - </v>
      </c>
      <c r="D6210" s="77"/>
      <c r="E6210" s="111"/>
      <c r="F6210" s="77"/>
      <c r="G6210" s="79"/>
      <c r="H6210" s="77"/>
      <c r="I6210" s="77"/>
    </row>
    <row r="6211" spans="1:9" x14ac:dyDescent="0.25">
      <c r="A6211" s="13" t="s">
        <v>16988</v>
      </c>
      <c r="B6211" s="78"/>
      <c r="C6211" s="113" t="str">
        <f t="shared" si="97"/>
        <v xml:space="preserve">C6206 - </v>
      </c>
      <c r="D6211" s="77"/>
      <c r="E6211" s="111"/>
      <c r="F6211" s="77"/>
      <c r="G6211" s="79"/>
      <c r="H6211" s="77"/>
      <c r="I6211" s="77"/>
    </row>
    <row r="6212" spans="1:9" x14ac:dyDescent="0.25">
      <c r="A6212" s="13" t="s">
        <v>16989</v>
      </c>
      <c r="B6212" s="78"/>
      <c r="C6212" s="113" t="str">
        <f t="shared" si="97"/>
        <v xml:space="preserve">C6207 - </v>
      </c>
      <c r="D6212" s="77"/>
      <c r="E6212" s="111"/>
      <c r="F6212" s="77"/>
      <c r="G6212" s="79"/>
      <c r="H6212" s="77"/>
      <c r="I6212" s="77"/>
    </row>
    <row r="6213" spans="1:9" x14ac:dyDescent="0.25">
      <c r="A6213" s="13" t="s">
        <v>16990</v>
      </c>
      <c r="B6213" s="78"/>
      <c r="C6213" s="113" t="str">
        <f t="shared" si="97"/>
        <v xml:space="preserve">C6208 - </v>
      </c>
      <c r="D6213" s="77"/>
      <c r="E6213" s="111"/>
      <c r="F6213" s="77"/>
      <c r="G6213" s="79"/>
      <c r="H6213" s="77"/>
      <c r="I6213" s="77"/>
    </row>
    <row r="6214" spans="1:9" x14ac:dyDescent="0.25">
      <c r="A6214" s="13" t="s">
        <v>16991</v>
      </c>
      <c r="B6214" s="78"/>
      <c r="C6214" s="113" t="str">
        <f t="shared" ref="C6214:C6277" si="98">A6214&amp;" - "&amp;B6214</f>
        <v xml:space="preserve">C6209 - </v>
      </c>
      <c r="D6214" s="77"/>
      <c r="E6214" s="111"/>
      <c r="F6214" s="77"/>
      <c r="G6214" s="79"/>
      <c r="H6214" s="77"/>
      <c r="I6214" s="77"/>
    </row>
    <row r="6215" spans="1:9" x14ac:dyDescent="0.25">
      <c r="A6215" s="13" t="s">
        <v>16992</v>
      </c>
      <c r="B6215" s="78"/>
      <c r="C6215" s="113" t="str">
        <f t="shared" si="98"/>
        <v xml:space="preserve">C6210 - </v>
      </c>
      <c r="D6215" s="77"/>
      <c r="E6215" s="111"/>
      <c r="F6215" s="77"/>
      <c r="G6215" s="79"/>
      <c r="H6215" s="77"/>
      <c r="I6215" s="77"/>
    </row>
    <row r="6216" spans="1:9" x14ac:dyDescent="0.25">
      <c r="A6216" s="13" t="s">
        <v>16993</v>
      </c>
      <c r="B6216" s="78"/>
      <c r="C6216" s="113" t="str">
        <f t="shared" si="98"/>
        <v xml:space="preserve">C6211 - </v>
      </c>
      <c r="D6216" s="77"/>
      <c r="E6216" s="111"/>
      <c r="F6216" s="77"/>
      <c r="G6216" s="79"/>
      <c r="H6216" s="77"/>
      <c r="I6216" s="77"/>
    </row>
    <row r="6217" spans="1:9" x14ac:dyDescent="0.25">
      <c r="A6217" s="13" t="s">
        <v>16994</v>
      </c>
      <c r="B6217" s="78"/>
      <c r="C6217" s="113" t="str">
        <f t="shared" si="98"/>
        <v xml:space="preserve">C6212 - </v>
      </c>
      <c r="D6217" s="77"/>
      <c r="E6217" s="111"/>
      <c r="F6217" s="77"/>
      <c r="G6217" s="79"/>
      <c r="H6217" s="77"/>
      <c r="I6217" s="77"/>
    </row>
    <row r="6218" spans="1:9" x14ac:dyDescent="0.25">
      <c r="A6218" s="13" t="s">
        <v>16995</v>
      </c>
      <c r="B6218" s="78"/>
      <c r="C6218" s="113" t="str">
        <f t="shared" si="98"/>
        <v xml:space="preserve">C6213 - </v>
      </c>
      <c r="D6218" s="77"/>
      <c r="E6218" s="111"/>
      <c r="F6218" s="77"/>
      <c r="G6218" s="79"/>
      <c r="H6218" s="77"/>
      <c r="I6218" s="77"/>
    </row>
    <row r="6219" spans="1:9" x14ac:dyDescent="0.25">
      <c r="A6219" s="13" t="s">
        <v>16996</v>
      </c>
      <c r="B6219" s="78"/>
      <c r="C6219" s="113" t="str">
        <f t="shared" si="98"/>
        <v xml:space="preserve">C6214 - </v>
      </c>
      <c r="D6219" s="77"/>
      <c r="E6219" s="111"/>
      <c r="F6219" s="77"/>
      <c r="G6219" s="79"/>
      <c r="H6219" s="77"/>
      <c r="I6219" s="77"/>
    </row>
    <row r="6220" spans="1:9" x14ac:dyDescent="0.25">
      <c r="A6220" s="13" t="s">
        <v>16997</v>
      </c>
      <c r="B6220" s="78"/>
      <c r="C6220" s="113" t="str">
        <f t="shared" si="98"/>
        <v xml:space="preserve">C6215 - </v>
      </c>
      <c r="D6220" s="77"/>
      <c r="E6220" s="111"/>
      <c r="F6220" s="77"/>
      <c r="G6220" s="79"/>
      <c r="H6220" s="77"/>
      <c r="I6220" s="77"/>
    </row>
    <row r="6221" spans="1:9" x14ac:dyDescent="0.25">
      <c r="A6221" s="13" t="s">
        <v>16998</v>
      </c>
      <c r="B6221" s="78"/>
      <c r="C6221" s="113" t="str">
        <f t="shared" si="98"/>
        <v xml:space="preserve">C6216 - </v>
      </c>
      <c r="D6221" s="77"/>
      <c r="E6221" s="111"/>
      <c r="F6221" s="77"/>
      <c r="G6221" s="79"/>
      <c r="H6221" s="77"/>
      <c r="I6221" s="77"/>
    </row>
    <row r="6222" spans="1:9" x14ac:dyDescent="0.25">
      <c r="A6222" s="13" t="s">
        <v>16999</v>
      </c>
      <c r="B6222" s="78"/>
      <c r="C6222" s="113" t="str">
        <f t="shared" si="98"/>
        <v xml:space="preserve">C6217 - </v>
      </c>
      <c r="D6222" s="77"/>
      <c r="E6222" s="111"/>
      <c r="F6222" s="77"/>
      <c r="G6222" s="79"/>
      <c r="H6222" s="77"/>
      <c r="I6222" s="77"/>
    </row>
    <row r="6223" spans="1:9" x14ac:dyDescent="0.25">
      <c r="A6223" s="13" t="s">
        <v>17000</v>
      </c>
      <c r="B6223" s="78"/>
      <c r="C6223" s="113" t="str">
        <f t="shared" si="98"/>
        <v xml:space="preserve">C6218 - </v>
      </c>
      <c r="D6223" s="77"/>
      <c r="E6223" s="111"/>
      <c r="F6223" s="77"/>
      <c r="G6223" s="79"/>
      <c r="H6223" s="77"/>
      <c r="I6223" s="77"/>
    </row>
    <row r="6224" spans="1:9" x14ac:dyDescent="0.25">
      <c r="A6224" s="13" t="s">
        <v>17001</v>
      </c>
      <c r="B6224" s="78"/>
      <c r="C6224" s="113" t="str">
        <f t="shared" si="98"/>
        <v xml:space="preserve">C6219 - </v>
      </c>
      <c r="D6224" s="77"/>
      <c r="E6224" s="111"/>
      <c r="F6224" s="77"/>
      <c r="G6224" s="79"/>
      <c r="H6224" s="77"/>
      <c r="I6224" s="77"/>
    </row>
    <row r="6225" spans="1:9" x14ac:dyDescent="0.25">
      <c r="A6225" s="13" t="s">
        <v>17002</v>
      </c>
      <c r="B6225" s="78"/>
      <c r="C6225" s="113" t="str">
        <f t="shared" si="98"/>
        <v xml:space="preserve">C6220 - </v>
      </c>
      <c r="D6225" s="77"/>
      <c r="E6225" s="111"/>
      <c r="F6225" s="77"/>
      <c r="G6225" s="79"/>
      <c r="H6225" s="77"/>
      <c r="I6225" s="77"/>
    </row>
    <row r="6226" spans="1:9" x14ac:dyDescent="0.25">
      <c r="A6226" s="13" t="s">
        <v>17003</v>
      </c>
      <c r="B6226" s="78"/>
      <c r="C6226" s="113" t="str">
        <f t="shared" si="98"/>
        <v xml:space="preserve">C6221 - </v>
      </c>
      <c r="D6226" s="77"/>
      <c r="E6226" s="111"/>
      <c r="F6226" s="77"/>
      <c r="G6226" s="79"/>
      <c r="H6226" s="77"/>
      <c r="I6226" s="77"/>
    </row>
    <row r="6227" spans="1:9" x14ac:dyDescent="0.25">
      <c r="A6227" s="13" t="s">
        <v>17004</v>
      </c>
      <c r="B6227" s="78"/>
      <c r="C6227" s="113" t="str">
        <f t="shared" si="98"/>
        <v xml:space="preserve">C6222 - </v>
      </c>
      <c r="D6227" s="77"/>
      <c r="E6227" s="111"/>
      <c r="F6227" s="77"/>
      <c r="G6227" s="79"/>
      <c r="H6227" s="77"/>
      <c r="I6227" s="77"/>
    </row>
    <row r="6228" spans="1:9" x14ac:dyDescent="0.25">
      <c r="A6228" s="13" t="s">
        <v>17005</v>
      </c>
      <c r="B6228" s="78"/>
      <c r="C6228" s="113" t="str">
        <f t="shared" si="98"/>
        <v xml:space="preserve">C6223 - </v>
      </c>
      <c r="D6228" s="77"/>
      <c r="E6228" s="111"/>
      <c r="F6228" s="77"/>
      <c r="G6228" s="79"/>
      <c r="H6228" s="77"/>
      <c r="I6228" s="77"/>
    </row>
    <row r="6229" spans="1:9" x14ac:dyDescent="0.25">
      <c r="A6229" s="13" t="s">
        <v>17006</v>
      </c>
      <c r="B6229" s="78"/>
      <c r="C6229" s="113" t="str">
        <f t="shared" si="98"/>
        <v xml:space="preserve">C6224 - </v>
      </c>
      <c r="D6229" s="77"/>
      <c r="E6229" s="111"/>
      <c r="F6229" s="77"/>
      <c r="G6229" s="79"/>
      <c r="H6229" s="77"/>
      <c r="I6229" s="77"/>
    </row>
    <row r="6230" spans="1:9" x14ac:dyDescent="0.25">
      <c r="A6230" s="13" t="s">
        <v>17007</v>
      </c>
      <c r="B6230" s="78"/>
      <c r="C6230" s="113" t="str">
        <f t="shared" si="98"/>
        <v xml:space="preserve">C6225 - </v>
      </c>
      <c r="D6230" s="77"/>
      <c r="E6230" s="111"/>
      <c r="F6230" s="77"/>
      <c r="G6230" s="79"/>
      <c r="H6230" s="77"/>
      <c r="I6230" s="77"/>
    </row>
    <row r="6231" spans="1:9" x14ac:dyDescent="0.25">
      <c r="A6231" s="13" t="s">
        <v>17008</v>
      </c>
      <c r="B6231" s="78"/>
      <c r="C6231" s="113" t="str">
        <f t="shared" si="98"/>
        <v xml:space="preserve">C6226 - </v>
      </c>
      <c r="D6231" s="77"/>
      <c r="E6231" s="111"/>
      <c r="F6231" s="77"/>
      <c r="G6231" s="79"/>
      <c r="H6231" s="77"/>
      <c r="I6231" s="77"/>
    </row>
    <row r="6232" spans="1:9" x14ac:dyDescent="0.25">
      <c r="A6232" s="13" t="s">
        <v>17009</v>
      </c>
      <c r="B6232" s="78"/>
      <c r="C6232" s="113" t="str">
        <f t="shared" si="98"/>
        <v xml:space="preserve">C6227 - </v>
      </c>
      <c r="D6232" s="77"/>
      <c r="E6232" s="111"/>
      <c r="F6232" s="77"/>
      <c r="G6232" s="79"/>
      <c r="H6232" s="77"/>
      <c r="I6232" s="77"/>
    </row>
    <row r="6233" spans="1:9" x14ac:dyDescent="0.25">
      <c r="A6233" s="13" t="s">
        <v>17010</v>
      </c>
      <c r="B6233" s="78"/>
      <c r="C6233" s="113" t="str">
        <f t="shared" si="98"/>
        <v xml:space="preserve">C6228 - </v>
      </c>
      <c r="D6233" s="77"/>
      <c r="E6233" s="111"/>
      <c r="F6233" s="77"/>
      <c r="G6233" s="79"/>
      <c r="H6233" s="77"/>
      <c r="I6233" s="77"/>
    </row>
    <row r="6234" spans="1:9" x14ac:dyDescent="0.25">
      <c r="A6234" s="13" t="s">
        <v>17011</v>
      </c>
      <c r="B6234" s="78"/>
      <c r="C6234" s="113" t="str">
        <f t="shared" si="98"/>
        <v xml:space="preserve">C6229 - </v>
      </c>
      <c r="D6234" s="77"/>
      <c r="E6234" s="111"/>
      <c r="F6234" s="77"/>
      <c r="G6234" s="79"/>
      <c r="H6234" s="77"/>
      <c r="I6234" s="77"/>
    </row>
    <row r="6235" spans="1:9" x14ac:dyDescent="0.25">
      <c r="A6235" s="13" t="s">
        <v>17012</v>
      </c>
      <c r="B6235" s="78"/>
      <c r="C6235" s="113" t="str">
        <f t="shared" si="98"/>
        <v xml:space="preserve">C6230 - </v>
      </c>
      <c r="D6235" s="77"/>
      <c r="E6235" s="111"/>
      <c r="F6235" s="77"/>
      <c r="G6235" s="79"/>
      <c r="H6235" s="77"/>
      <c r="I6235" s="77"/>
    </row>
    <row r="6236" spans="1:9" x14ac:dyDescent="0.25">
      <c r="A6236" s="13" t="s">
        <v>17013</v>
      </c>
      <c r="B6236" s="78"/>
      <c r="C6236" s="113" t="str">
        <f t="shared" si="98"/>
        <v xml:space="preserve">C6231 - </v>
      </c>
      <c r="D6236" s="77"/>
      <c r="E6236" s="111"/>
      <c r="F6236" s="77"/>
      <c r="G6236" s="79"/>
      <c r="H6236" s="77"/>
      <c r="I6236" s="77"/>
    </row>
    <row r="6237" spans="1:9" x14ac:dyDescent="0.25">
      <c r="A6237" s="13" t="s">
        <v>17014</v>
      </c>
      <c r="B6237" s="78"/>
      <c r="C6237" s="113" t="str">
        <f t="shared" si="98"/>
        <v xml:space="preserve">C6232 - </v>
      </c>
      <c r="D6237" s="77"/>
      <c r="E6237" s="111"/>
      <c r="F6237" s="77"/>
      <c r="G6237" s="79"/>
      <c r="H6237" s="77"/>
      <c r="I6237" s="77"/>
    </row>
    <row r="6238" spans="1:9" x14ac:dyDescent="0.25">
      <c r="A6238" s="13" t="s">
        <v>17015</v>
      </c>
      <c r="B6238" s="78"/>
      <c r="C6238" s="113" t="str">
        <f t="shared" si="98"/>
        <v xml:space="preserve">C6233 - </v>
      </c>
      <c r="D6238" s="77"/>
      <c r="E6238" s="111"/>
      <c r="F6238" s="77"/>
      <c r="G6238" s="79"/>
      <c r="H6238" s="77"/>
      <c r="I6238" s="77"/>
    </row>
    <row r="6239" spans="1:9" x14ac:dyDescent="0.25">
      <c r="A6239" s="13" t="s">
        <v>17016</v>
      </c>
      <c r="B6239" s="78"/>
      <c r="C6239" s="113" t="str">
        <f t="shared" si="98"/>
        <v xml:space="preserve">C6234 - </v>
      </c>
      <c r="D6239" s="77"/>
      <c r="E6239" s="111"/>
      <c r="F6239" s="77"/>
      <c r="G6239" s="79"/>
      <c r="H6239" s="77"/>
      <c r="I6239" s="77"/>
    </row>
    <row r="6240" spans="1:9" x14ac:dyDescent="0.25">
      <c r="A6240" s="13" t="s">
        <v>17017</v>
      </c>
      <c r="B6240" s="78"/>
      <c r="C6240" s="113" t="str">
        <f t="shared" si="98"/>
        <v xml:space="preserve">C6235 - </v>
      </c>
      <c r="D6240" s="77"/>
      <c r="E6240" s="111"/>
      <c r="F6240" s="77"/>
      <c r="G6240" s="79"/>
      <c r="H6240" s="77"/>
      <c r="I6240" s="77"/>
    </row>
    <row r="6241" spans="1:9" x14ac:dyDescent="0.25">
      <c r="A6241" s="13" t="s">
        <v>17018</v>
      </c>
      <c r="B6241" s="78"/>
      <c r="C6241" s="113" t="str">
        <f t="shared" si="98"/>
        <v xml:space="preserve">C6236 - </v>
      </c>
      <c r="D6241" s="77"/>
      <c r="E6241" s="111"/>
      <c r="F6241" s="77"/>
      <c r="G6241" s="79"/>
      <c r="H6241" s="77"/>
      <c r="I6241" s="77"/>
    </row>
    <row r="6242" spans="1:9" x14ac:dyDescent="0.25">
      <c r="A6242" s="13" t="s">
        <v>17019</v>
      </c>
      <c r="B6242" s="78"/>
      <c r="C6242" s="113" t="str">
        <f t="shared" si="98"/>
        <v xml:space="preserve">C6237 - </v>
      </c>
      <c r="D6242" s="77"/>
      <c r="E6242" s="111"/>
      <c r="F6242" s="77"/>
      <c r="G6242" s="79"/>
      <c r="H6242" s="77"/>
      <c r="I6242" s="77"/>
    </row>
    <row r="6243" spans="1:9" x14ac:dyDescent="0.25">
      <c r="A6243" s="13" t="s">
        <v>17020</v>
      </c>
      <c r="B6243" s="78"/>
      <c r="C6243" s="113" t="str">
        <f t="shared" si="98"/>
        <v xml:space="preserve">C6238 - </v>
      </c>
      <c r="D6243" s="77"/>
      <c r="E6243" s="111"/>
      <c r="F6243" s="77"/>
      <c r="G6243" s="79"/>
      <c r="H6243" s="77"/>
      <c r="I6243" s="77"/>
    </row>
    <row r="6244" spans="1:9" x14ac:dyDescent="0.25">
      <c r="A6244" s="13" t="s">
        <v>17021</v>
      </c>
      <c r="B6244" s="78"/>
      <c r="C6244" s="113" t="str">
        <f t="shared" si="98"/>
        <v xml:space="preserve">C6239 - </v>
      </c>
      <c r="D6244" s="77"/>
      <c r="E6244" s="111"/>
      <c r="F6244" s="77"/>
      <c r="G6244" s="79"/>
      <c r="H6244" s="77"/>
      <c r="I6244" s="77"/>
    </row>
    <row r="6245" spans="1:9" x14ac:dyDescent="0.25">
      <c r="A6245" s="13" t="s">
        <v>17022</v>
      </c>
      <c r="B6245" s="78"/>
      <c r="C6245" s="113" t="str">
        <f t="shared" si="98"/>
        <v xml:space="preserve">C6240 - </v>
      </c>
      <c r="D6245" s="77"/>
      <c r="E6245" s="111"/>
      <c r="F6245" s="77"/>
      <c r="G6245" s="79"/>
      <c r="H6245" s="77"/>
      <c r="I6245" s="77"/>
    </row>
    <row r="6246" spans="1:9" x14ac:dyDescent="0.25">
      <c r="A6246" s="13" t="s">
        <v>17023</v>
      </c>
      <c r="B6246" s="78"/>
      <c r="C6246" s="113" t="str">
        <f t="shared" si="98"/>
        <v xml:space="preserve">C6241 - </v>
      </c>
      <c r="D6246" s="77"/>
      <c r="E6246" s="111"/>
      <c r="F6246" s="77"/>
      <c r="G6246" s="79"/>
      <c r="H6246" s="77"/>
      <c r="I6246" s="77"/>
    </row>
    <row r="6247" spans="1:9" x14ac:dyDescent="0.25">
      <c r="A6247" s="13" t="s">
        <v>17024</v>
      </c>
      <c r="B6247" s="78"/>
      <c r="C6247" s="113" t="str">
        <f t="shared" si="98"/>
        <v xml:space="preserve">C6242 - </v>
      </c>
      <c r="D6247" s="77"/>
      <c r="E6247" s="111"/>
      <c r="F6247" s="77"/>
      <c r="G6247" s="79"/>
      <c r="H6247" s="77"/>
      <c r="I6247" s="77"/>
    </row>
    <row r="6248" spans="1:9" x14ac:dyDescent="0.25">
      <c r="A6248" s="13" t="s">
        <v>17025</v>
      </c>
      <c r="B6248" s="78"/>
      <c r="C6248" s="113" t="str">
        <f t="shared" si="98"/>
        <v xml:space="preserve">C6243 - </v>
      </c>
      <c r="D6248" s="77"/>
      <c r="E6248" s="111"/>
      <c r="F6248" s="77"/>
      <c r="G6248" s="79"/>
      <c r="H6248" s="77"/>
      <c r="I6248" s="77"/>
    </row>
    <row r="6249" spans="1:9" x14ac:dyDescent="0.25">
      <c r="A6249" s="13" t="s">
        <v>17026</v>
      </c>
      <c r="B6249" s="78"/>
      <c r="C6249" s="113" t="str">
        <f t="shared" si="98"/>
        <v xml:space="preserve">C6244 - </v>
      </c>
      <c r="D6249" s="77"/>
      <c r="E6249" s="111"/>
      <c r="F6249" s="77"/>
      <c r="G6249" s="79"/>
      <c r="H6249" s="77"/>
      <c r="I6249" s="77"/>
    </row>
    <row r="6250" spans="1:9" x14ac:dyDescent="0.25">
      <c r="A6250" s="13" t="s">
        <v>17027</v>
      </c>
      <c r="B6250" s="78"/>
      <c r="C6250" s="113" t="str">
        <f t="shared" si="98"/>
        <v xml:space="preserve">C6245 - </v>
      </c>
      <c r="D6250" s="77"/>
      <c r="E6250" s="111"/>
      <c r="F6250" s="77"/>
      <c r="G6250" s="79"/>
      <c r="H6250" s="77"/>
      <c r="I6250" s="77"/>
    </row>
    <row r="6251" spans="1:9" x14ac:dyDescent="0.25">
      <c r="A6251" s="13" t="s">
        <v>17028</v>
      </c>
      <c r="B6251" s="78"/>
      <c r="C6251" s="113" t="str">
        <f t="shared" si="98"/>
        <v xml:space="preserve">C6246 - </v>
      </c>
      <c r="D6251" s="77"/>
      <c r="E6251" s="111"/>
      <c r="F6251" s="77"/>
      <c r="G6251" s="79"/>
      <c r="H6251" s="77"/>
      <c r="I6251" s="77"/>
    </row>
    <row r="6252" spans="1:9" x14ac:dyDescent="0.25">
      <c r="A6252" s="13" t="s">
        <v>17029</v>
      </c>
      <c r="B6252" s="78"/>
      <c r="C6252" s="113" t="str">
        <f t="shared" si="98"/>
        <v xml:space="preserve">C6247 - </v>
      </c>
      <c r="D6252" s="77"/>
      <c r="E6252" s="111"/>
      <c r="F6252" s="77"/>
      <c r="G6252" s="79"/>
      <c r="H6252" s="77"/>
      <c r="I6252" s="77"/>
    </row>
    <row r="6253" spans="1:9" x14ac:dyDescent="0.25">
      <c r="A6253" s="13" t="s">
        <v>17030</v>
      </c>
      <c r="B6253" s="78"/>
      <c r="C6253" s="113" t="str">
        <f t="shared" si="98"/>
        <v xml:space="preserve">C6248 - </v>
      </c>
      <c r="D6253" s="77"/>
      <c r="E6253" s="111"/>
      <c r="F6253" s="77"/>
      <c r="G6253" s="79"/>
      <c r="H6253" s="77"/>
      <c r="I6253" s="77"/>
    </row>
    <row r="6254" spans="1:9" x14ac:dyDescent="0.25">
      <c r="A6254" s="13" t="s">
        <v>17031</v>
      </c>
      <c r="B6254" s="78"/>
      <c r="C6254" s="113" t="str">
        <f t="shared" si="98"/>
        <v xml:space="preserve">C6249 - </v>
      </c>
      <c r="D6254" s="77"/>
      <c r="E6254" s="111"/>
      <c r="F6254" s="77"/>
      <c r="G6254" s="79"/>
      <c r="H6254" s="77"/>
      <c r="I6254" s="77"/>
    </row>
    <row r="6255" spans="1:9" x14ac:dyDescent="0.25">
      <c r="A6255" s="13" t="s">
        <v>17032</v>
      </c>
      <c r="B6255" s="78"/>
      <c r="C6255" s="113" t="str">
        <f t="shared" si="98"/>
        <v xml:space="preserve">C6250 - </v>
      </c>
      <c r="D6255" s="77"/>
      <c r="E6255" s="111"/>
      <c r="F6255" s="77"/>
      <c r="G6255" s="79"/>
      <c r="H6255" s="77"/>
      <c r="I6255" s="77"/>
    </row>
    <row r="6256" spans="1:9" x14ac:dyDescent="0.25">
      <c r="A6256" s="13" t="s">
        <v>17033</v>
      </c>
      <c r="B6256" s="78"/>
      <c r="C6256" s="113" t="str">
        <f t="shared" si="98"/>
        <v xml:space="preserve">C6251 - </v>
      </c>
      <c r="D6256" s="77"/>
      <c r="E6256" s="111"/>
      <c r="F6256" s="77"/>
      <c r="G6256" s="79"/>
      <c r="H6256" s="77"/>
      <c r="I6256" s="77"/>
    </row>
    <row r="6257" spans="1:9" x14ac:dyDescent="0.25">
      <c r="A6257" s="13" t="s">
        <v>17034</v>
      </c>
      <c r="B6257" s="78"/>
      <c r="C6257" s="113" t="str">
        <f t="shared" si="98"/>
        <v xml:space="preserve">C6252 - </v>
      </c>
      <c r="D6257" s="77"/>
      <c r="E6257" s="111"/>
      <c r="F6257" s="77"/>
      <c r="G6257" s="79"/>
      <c r="H6257" s="77"/>
      <c r="I6257" s="77"/>
    </row>
    <row r="6258" spans="1:9" x14ac:dyDescent="0.25">
      <c r="A6258" s="13" t="s">
        <v>17035</v>
      </c>
      <c r="B6258" s="78"/>
      <c r="C6258" s="113" t="str">
        <f t="shared" si="98"/>
        <v xml:space="preserve">C6253 - </v>
      </c>
      <c r="D6258" s="77"/>
      <c r="E6258" s="111"/>
      <c r="F6258" s="77"/>
      <c r="G6258" s="79"/>
      <c r="H6258" s="77"/>
      <c r="I6258" s="77"/>
    </row>
    <row r="6259" spans="1:9" x14ac:dyDescent="0.25">
      <c r="A6259" s="13" t="s">
        <v>17036</v>
      </c>
      <c r="B6259" s="78"/>
      <c r="C6259" s="113" t="str">
        <f t="shared" si="98"/>
        <v xml:space="preserve">C6254 - </v>
      </c>
      <c r="D6259" s="77"/>
      <c r="E6259" s="111"/>
      <c r="F6259" s="77"/>
      <c r="G6259" s="79"/>
      <c r="H6259" s="77"/>
      <c r="I6259" s="77"/>
    </row>
    <row r="6260" spans="1:9" x14ac:dyDescent="0.25">
      <c r="A6260" s="13" t="s">
        <v>17037</v>
      </c>
      <c r="B6260" s="78"/>
      <c r="C6260" s="113" t="str">
        <f t="shared" si="98"/>
        <v xml:space="preserve">C6255 - </v>
      </c>
      <c r="D6260" s="77"/>
      <c r="E6260" s="111"/>
      <c r="F6260" s="77"/>
      <c r="G6260" s="79"/>
      <c r="H6260" s="77"/>
      <c r="I6260" s="77"/>
    </row>
    <row r="6261" spans="1:9" x14ac:dyDescent="0.25">
      <c r="A6261" s="13" t="s">
        <v>17038</v>
      </c>
      <c r="B6261" s="78"/>
      <c r="C6261" s="113" t="str">
        <f t="shared" si="98"/>
        <v xml:space="preserve">C6256 - </v>
      </c>
      <c r="D6261" s="77"/>
      <c r="E6261" s="111"/>
      <c r="F6261" s="77"/>
      <c r="G6261" s="79"/>
      <c r="H6261" s="77"/>
      <c r="I6261" s="77"/>
    </row>
    <row r="6262" spans="1:9" x14ac:dyDescent="0.25">
      <c r="A6262" s="13" t="s">
        <v>17039</v>
      </c>
      <c r="B6262" s="78"/>
      <c r="C6262" s="113" t="str">
        <f t="shared" si="98"/>
        <v xml:space="preserve">C6257 - </v>
      </c>
      <c r="D6262" s="77"/>
      <c r="E6262" s="111"/>
      <c r="F6262" s="77"/>
      <c r="G6262" s="79"/>
      <c r="H6262" s="77"/>
      <c r="I6262" s="77"/>
    </row>
    <row r="6263" spans="1:9" x14ac:dyDescent="0.25">
      <c r="A6263" s="13" t="s">
        <v>17040</v>
      </c>
      <c r="B6263" s="78"/>
      <c r="C6263" s="113" t="str">
        <f t="shared" si="98"/>
        <v xml:space="preserve">C6258 - </v>
      </c>
      <c r="D6263" s="77"/>
      <c r="E6263" s="111"/>
      <c r="F6263" s="77"/>
      <c r="G6263" s="79"/>
      <c r="H6263" s="77"/>
      <c r="I6263" s="77"/>
    </row>
    <row r="6264" spans="1:9" x14ac:dyDescent="0.25">
      <c r="A6264" s="13" t="s">
        <v>17041</v>
      </c>
      <c r="B6264" s="78"/>
      <c r="C6264" s="113" t="str">
        <f t="shared" si="98"/>
        <v xml:space="preserve">C6259 - </v>
      </c>
      <c r="D6264" s="77"/>
      <c r="E6264" s="111"/>
      <c r="F6264" s="77"/>
      <c r="G6264" s="79"/>
      <c r="H6264" s="77"/>
      <c r="I6264" s="77"/>
    </row>
    <row r="6265" spans="1:9" x14ac:dyDescent="0.25">
      <c r="A6265" s="13" t="s">
        <v>17042</v>
      </c>
      <c r="B6265" s="78"/>
      <c r="C6265" s="113" t="str">
        <f t="shared" si="98"/>
        <v xml:space="preserve">C6260 - </v>
      </c>
      <c r="D6265" s="77"/>
      <c r="E6265" s="111"/>
      <c r="F6265" s="77"/>
      <c r="G6265" s="79"/>
      <c r="H6265" s="77"/>
      <c r="I6265" s="77"/>
    </row>
    <row r="6266" spans="1:9" x14ac:dyDescent="0.25">
      <c r="A6266" s="13" t="s">
        <v>17043</v>
      </c>
      <c r="B6266" s="78"/>
      <c r="C6266" s="113" t="str">
        <f t="shared" si="98"/>
        <v xml:space="preserve">C6261 - </v>
      </c>
      <c r="D6266" s="77"/>
      <c r="E6266" s="111"/>
      <c r="F6266" s="77"/>
      <c r="G6266" s="79"/>
      <c r="H6266" s="77"/>
      <c r="I6266" s="77"/>
    </row>
    <row r="6267" spans="1:9" x14ac:dyDescent="0.25">
      <c r="A6267" s="13" t="s">
        <v>17044</v>
      </c>
      <c r="B6267" s="78"/>
      <c r="C6267" s="113" t="str">
        <f t="shared" si="98"/>
        <v xml:space="preserve">C6262 - </v>
      </c>
      <c r="D6267" s="77"/>
      <c r="E6267" s="111"/>
      <c r="F6267" s="77"/>
      <c r="G6267" s="79"/>
      <c r="H6267" s="77"/>
      <c r="I6267" s="77"/>
    </row>
    <row r="6268" spans="1:9" x14ac:dyDescent="0.25">
      <c r="A6268" s="13" t="s">
        <v>17045</v>
      </c>
      <c r="B6268" s="78"/>
      <c r="C6268" s="113" t="str">
        <f t="shared" si="98"/>
        <v xml:space="preserve">C6263 - </v>
      </c>
      <c r="D6268" s="77"/>
      <c r="E6268" s="111"/>
      <c r="F6268" s="77"/>
      <c r="G6268" s="79"/>
      <c r="H6268" s="77"/>
      <c r="I6268" s="77"/>
    </row>
    <row r="6269" spans="1:9" x14ac:dyDescent="0.25">
      <c r="A6269" s="13" t="s">
        <v>17046</v>
      </c>
      <c r="B6269" s="78"/>
      <c r="C6269" s="113" t="str">
        <f t="shared" si="98"/>
        <v xml:space="preserve">C6264 - </v>
      </c>
      <c r="D6269" s="77"/>
      <c r="E6269" s="111"/>
      <c r="F6269" s="77"/>
      <c r="G6269" s="79"/>
      <c r="H6269" s="77"/>
      <c r="I6269" s="77"/>
    </row>
    <row r="6270" spans="1:9" x14ac:dyDescent="0.25">
      <c r="A6270" s="13" t="s">
        <v>17047</v>
      </c>
      <c r="B6270" s="78"/>
      <c r="C6270" s="113" t="str">
        <f t="shared" si="98"/>
        <v xml:space="preserve">C6265 - </v>
      </c>
      <c r="D6270" s="77"/>
      <c r="E6270" s="111"/>
      <c r="F6270" s="77"/>
      <c r="G6270" s="79"/>
      <c r="H6270" s="77"/>
      <c r="I6270" s="77"/>
    </row>
    <row r="6271" spans="1:9" x14ac:dyDescent="0.25">
      <c r="A6271" s="13" t="s">
        <v>17048</v>
      </c>
      <c r="B6271" s="78"/>
      <c r="C6271" s="113" t="str">
        <f t="shared" si="98"/>
        <v xml:space="preserve">C6266 - </v>
      </c>
      <c r="D6271" s="77"/>
      <c r="E6271" s="111"/>
      <c r="F6271" s="77"/>
      <c r="G6271" s="79"/>
      <c r="H6271" s="77"/>
      <c r="I6271" s="77"/>
    </row>
    <row r="6272" spans="1:9" x14ac:dyDescent="0.25">
      <c r="A6272" s="13" t="s">
        <v>17049</v>
      </c>
      <c r="B6272" s="78"/>
      <c r="C6272" s="113" t="str">
        <f t="shared" si="98"/>
        <v xml:space="preserve">C6267 - </v>
      </c>
      <c r="D6272" s="77"/>
      <c r="E6272" s="111"/>
      <c r="F6272" s="77"/>
      <c r="G6272" s="79"/>
      <c r="H6272" s="77"/>
      <c r="I6272" s="77"/>
    </row>
    <row r="6273" spans="1:9" x14ac:dyDescent="0.25">
      <c r="A6273" s="13" t="s">
        <v>17050</v>
      </c>
      <c r="B6273" s="78"/>
      <c r="C6273" s="113" t="str">
        <f t="shared" si="98"/>
        <v xml:space="preserve">C6268 - </v>
      </c>
      <c r="D6273" s="77"/>
      <c r="E6273" s="111"/>
      <c r="F6273" s="77"/>
      <c r="G6273" s="79"/>
      <c r="H6273" s="77"/>
      <c r="I6273" s="77"/>
    </row>
    <row r="6274" spans="1:9" x14ac:dyDescent="0.25">
      <c r="A6274" s="13" t="s">
        <v>17051</v>
      </c>
      <c r="B6274" s="78"/>
      <c r="C6274" s="113" t="str">
        <f t="shared" si="98"/>
        <v xml:space="preserve">C6269 - </v>
      </c>
      <c r="D6274" s="77"/>
      <c r="E6274" s="111"/>
      <c r="F6274" s="77"/>
      <c r="G6274" s="79"/>
      <c r="H6274" s="77"/>
      <c r="I6274" s="77"/>
    </row>
    <row r="6275" spans="1:9" x14ac:dyDescent="0.25">
      <c r="A6275" s="13" t="s">
        <v>17052</v>
      </c>
      <c r="B6275" s="78"/>
      <c r="C6275" s="113" t="str">
        <f t="shared" si="98"/>
        <v xml:space="preserve">C6270 - </v>
      </c>
      <c r="D6275" s="77"/>
      <c r="E6275" s="111"/>
      <c r="F6275" s="77"/>
      <c r="G6275" s="79"/>
      <c r="H6275" s="77"/>
      <c r="I6275" s="77"/>
    </row>
    <row r="6276" spans="1:9" x14ac:dyDescent="0.25">
      <c r="A6276" s="13" t="s">
        <v>17053</v>
      </c>
      <c r="B6276" s="78"/>
      <c r="C6276" s="113" t="str">
        <f t="shared" si="98"/>
        <v xml:space="preserve">C6271 - </v>
      </c>
      <c r="D6276" s="77"/>
      <c r="E6276" s="111"/>
      <c r="F6276" s="77"/>
      <c r="G6276" s="79"/>
      <c r="H6276" s="77"/>
      <c r="I6276" s="77"/>
    </row>
    <row r="6277" spans="1:9" x14ac:dyDescent="0.25">
      <c r="A6277" s="13" t="s">
        <v>17054</v>
      </c>
      <c r="B6277" s="78"/>
      <c r="C6277" s="113" t="str">
        <f t="shared" si="98"/>
        <v xml:space="preserve">C6272 - </v>
      </c>
      <c r="D6277" s="77"/>
      <c r="E6277" s="111"/>
      <c r="F6277" s="77"/>
      <c r="G6277" s="79"/>
      <c r="H6277" s="77"/>
      <c r="I6277" s="77"/>
    </row>
    <row r="6278" spans="1:9" x14ac:dyDescent="0.25">
      <c r="A6278" s="13" t="s">
        <v>17055</v>
      </c>
      <c r="B6278" s="78"/>
      <c r="C6278" s="113" t="str">
        <f t="shared" ref="C6278:C6341" si="99">A6278&amp;" - "&amp;B6278</f>
        <v xml:space="preserve">C6273 - </v>
      </c>
      <c r="D6278" s="77"/>
      <c r="E6278" s="111"/>
      <c r="F6278" s="77"/>
      <c r="G6278" s="79"/>
      <c r="H6278" s="77"/>
      <c r="I6278" s="77"/>
    </row>
    <row r="6279" spans="1:9" x14ac:dyDescent="0.25">
      <c r="A6279" s="13" t="s">
        <v>17056</v>
      </c>
      <c r="B6279" s="78"/>
      <c r="C6279" s="113" t="str">
        <f t="shared" si="99"/>
        <v xml:space="preserve">C6274 - </v>
      </c>
      <c r="D6279" s="77"/>
      <c r="E6279" s="111"/>
      <c r="F6279" s="77"/>
      <c r="G6279" s="79"/>
      <c r="H6279" s="77"/>
      <c r="I6279" s="77"/>
    </row>
    <row r="6280" spans="1:9" x14ac:dyDescent="0.25">
      <c r="A6280" s="13" t="s">
        <v>17057</v>
      </c>
      <c r="B6280" s="78"/>
      <c r="C6280" s="113" t="str">
        <f t="shared" si="99"/>
        <v xml:space="preserve">C6275 - </v>
      </c>
      <c r="D6280" s="77"/>
      <c r="E6280" s="111"/>
      <c r="F6280" s="77"/>
      <c r="G6280" s="79"/>
      <c r="H6280" s="77"/>
      <c r="I6280" s="77"/>
    </row>
    <row r="6281" spans="1:9" x14ac:dyDescent="0.25">
      <c r="A6281" s="13" t="s">
        <v>17058</v>
      </c>
      <c r="B6281" s="78"/>
      <c r="C6281" s="113" t="str">
        <f t="shared" si="99"/>
        <v xml:space="preserve">C6276 - </v>
      </c>
      <c r="D6281" s="77"/>
      <c r="E6281" s="111"/>
      <c r="F6281" s="77"/>
      <c r="G6281" s="79"/>
      <c r="H6281" s="77"/>
      <c r="I6281" s="77"/>
    </row>
    <row r="6282" spans="1:9" x14ac:dyDescent="0.25">
      <c r="A6282" s="13" t="s">
        <v>17059</v>
      </c>
      <c r="B6282" s="78"/>
      <c r="C6282" s="113" t="str">
        <f t="shared" si="99"/>
        <v xml:space="preserve">C6277 - </v>
      </c>
      <c r="D6282" s="77"/>
      <c r="E6282" s="111"/>
      <c r="F6282" s="77"/>
      <c r="G6282" s="79"/>
      <c r="H6282" s="77"/>
      <c r="I6282" s="77"/>
    </row>
    <row r="6283" spans="1:9" x14ac:dyDescent="0.25">
      <c r="A6283" s="13" t="s">
        <v>17060</v>
      </c>
      <c r="B6283" s="78"/>
      <c r="C6283" s="113" t="str">
        <f t="shared" si="99"/>
        <v xml:space="preserve">C6278 - </v>
      </c>
      <c r="D6283" s="77"/>
      <c r="E6283" s="111"/>
      <c r="F6283" s="77"/>
      <c r="G6283" s="79"/>
      <c r="H6283" s="77"/>
      <c r="I6283" s="77"/>
    </row>
    <row r="6284" spans="1:9" x14ac:dyDescent="0.25">
      <c r="A6284" s="13" t="s">
        <v>17061</v>
      </c>
      <c r="B6284" s="78"/>
      <c r="C6284" s="113" t="str">
        <f t="shared" si="99"/>
        <v xml:space="preserve">C6279 - </v>
      </c>
      <c r="D6284" s="77"/>
      <c r="E6284" s="111"/>
      <c r="F6284" s="77"/>
      <c r="G6284" s="79"/>
      <c r="H6284" s="77"/>
      <c r="I6284" s="77"/>
    </row>
    <row r="6285" spans="1:9" x14ac:dyDescent="0.25">
      <c r="A6285" s="13" t="s">
        <v>17062</v>
      </c>
      <c r="B6285" s="78"/>
      <c r="C6285" s="113" t="str">
        <f t="shared" si="99"/>
        <v xml:space="preserve">C6280 - </v>
      </c>
      <c r="D6285" s="77"/>
      <c r="E6285" s="111"/>
      <c r="F6285" s="77"/>
      <c r="G6285" s="79"/>
      <c r="H6285" s="77"/>
      <c r="I6285" s="77"/>
    </row>
    <row r="6286" spans="1:9" x14ac:dyDescent="0.25">
      <c r="A6286" s="13" t="s">
        <v>17063</v>
      </c>
      <c r="B6286" s="78"/>
      <c r="C6286" s="113" t="str">
        <f t="shared" si="99"/>
        <v xml:space="preserve">C6281 - </v>
      </c>
      <c r="D6286" s="77"/>
      <c r="E6286" s="111"/>
      <c r="F6286" s="77"/>
      <c r="G6286" s="79"/>
      <c r="H6286" s="77"/>
      <c r="I6286" s="77"/>
    </row>
    <row r="6287" spans="1:9" x14ac:dyDescent="0.25">
      <c r="A6287" s="13" t="s">
        <v>17064</v>
      </c>
      <c r="B6287" s="78"/>
      <c r="C6287" s="113" t="str">
        <f t="shared" si="99"/>
        <v xml:space="preserve">C6282 - </v>
      </c>
      <c r="D6287" s="77"/>
      <c r="E6287" s="111"/>
      <c r="F6287" s="77"/>
      <c r="G6287" s="79"/>
      <c r="H6287" s="77"/>
      <c r="I6287" s="77"/>
    </row>
    <row r="6288" spans="1:9" x14ac:dyDescent="0.25">
      <c r="A6288" s="13" t="s">
        <v>17065</v>
      </c>
      <c r="B6288" s="78"/>
      <c r="C6288" s="113" t="str">
        <f t="shared" si="99"/>
        <v xml:space="preserve">C6283 - </v>
      </c>
      <c r="D6288" s="77"/>
      <c r="E6288" s="111"/>
      <c r="F6288" s="77"/>
      <c r="G6288" s="79"/>
      <c r="H6288" s="77"/>
      <c r="I6288" s="77"/>
    </row>
    <row r="6289" spans="1:9" x14ac:dyDescent="0.25">
      <c r="A6289" s="13" t="s">
        <v>17066</v>
      </c>
      <c r="B6289" s="78"/>
      <c r="C6289" s="113" t="str">
        <f t="shared" si="99"/>
        <v xml:space="preserve">C6284 - </v>
      </c>
      <c r="D6289" s="77"/>
      <c r="E6289" s="111"/>
      <c r="F6289" s="77"/>
      <c r="G6289" s="79"/>
      <c r="H6289" s="77"/>
      <c r="I6289" s="77"/>
    </row>
    <row r="6290" spans="1:9" x14ac:dyDescent="0.25">
      <c r="A6290" s="13" t="s">
        <v>17067</v>
      </c>
      <c r="B6290" s="78"/>
      <c r="C6290" s="113" t="str">
        <f t="shared" si="99"/>
        <v xml:space="preserve">C6285 - </v>
      </c>
      <c r="D6290" s="77"/>
      <c r="E6290" s="111"/>
      <c r="F6290" s="77"/>
      <c r="G6290" s="79"/>
      <c r="H6290" s="77"/>
      <c r="I6290" s="77"/>
    </row>
    <row r="6291" spans="1:9" x14ac:dyDescent="0.25">
      <c r="A6291" s="13" t="s">
        <v>17068</v>
      </c>
      <c r="B6291" s="78"/>
      <c r="C6291" s="113" t="str">
        <f t="shared" si="99"/>
        <v xml:space="preserve">C6286 - </v>
      </c>
      <c r="D6291" s="77"/>
      <c r="E6291" s="111"/>
      <c r="F6291" s="77"/>
      <c r="G6291" s="79"/>
      <c r="H6291" s="77"/>
      <c r="I6291" s="77"/>
    </row>
    <row r="6292" spans="1:9" x14ac:dyDescent="0.25">
      <c r="A6292" s="13" t="s">
        <v>17069</v>
      </c>
      <c r="B6292" s="78"/>
      <c r="C6292" s="113" t="str">
        <f t="shared" si="99"/>
        <v xml:space="preserve">C6287 - </v>
      </c>
      <c r="D6292" s="77"/>
      <c r="E6292" s="111"/>
      <c r="F6292" s="77"/>
      <c r="G6292" s="79"/>
      <c r="H6292" s="77"/>
      <c r="I6292" s="77"/>
    </row>
    <row r="6293" spans="1:9" x14ac:dyDescent="0.25">
      <c r="A6293" s="13" t="s">
        <v>17070</v>
      </c>
      <c r="B6293" s="78"/>
      <c r="C6293" s="113" t="str">
        <f t="shared" si="99"/>
        <v xml:space="preserve">C6288 - </v>
      </c>
      <c r="D6293" s="77"/>
      <c r="E6293" s="111"/>
      <c r="F6293" s="77"/>
      <c r="G6293" s="79"/>
      <c r="H6293" s="77"/>
      <c r="I6293" s="77"/>
    </row>
    <row r="6294" spans="1:9" x14ac:dyDescent="0.25">
      <c r="A6294" s="13" t="s">
        <v>17071</v>
      </c>
      <c r="B6294" s="78"/>
      <c r="C6294" s="113" t="str">
        <f t="shared" si="99"/>
        <v xml:space="preserve">C6289 - </v>
      </c>
      <c r="D6294" s="77"/>
      <c r="E6294" s="111"/>
      <c r="F6294" s="77"/>
      <c r="G6294" s="79"/>
      <c r="H6294" s="77"/>
      <c r="I6294" s="77"/>
    </row>
    <row r="6295" spans="1:9" x14ac:dyDescent="0.25">
      <c r="A6295" s="13" t="s">
        <v>17072</v>
      </c>
      <c r="B6295" s="78"/>
      <c r="C6295" s="113" t="str">
        <f t="shared" si="99"/>
        <v xml:space="preserve">C6290 - </v>
      </c>
      <c r="D6295" s="77"/>
      <c r="E6295" s="111"/>
      <c r="F6295" s="77"/>
      <c r="G6295" s="79"/>
      <c r="H6295" s="77"/>
      <c r="I6295" s="77"/>
    </row>
    <row r="6296" spans="1:9" x14ac:dyDescent="0.25">
      <c r="A6296" s="13" t="s">
        <v>17073</v>
      </c>
      <c r="B6296" s="78"/>
      <c r="C6296" s="113" t="str">
        <f t="shared" si="99"/>
        <v xml:space="preserve">C6291 - </v>
      </c>
      <c r="D6296" s="77"/>
      <c r="E6296" s="111"/>
      <c r="F6296" s="77"/>
      <c r="G6296" s="79"/>
      <c r="H6296" s="77"/>
      <c r="I6296" s="77"/>
    </row>
    <row r="6297" spans="1:9" x14ac:dyDescent="0.25">
      <c r="A6297" s="13" t="s">
        <v>17074</v>
      </c>
      <c r="B6297" s="78"/>
      <c r="C6297" s="113" t="str">
        <f t="shared" si="99"/>
        <v xml:space="preserve">C6292 - </v>
      </c>
      <c r="D6297" s="77"/>
      <c r="E6297" s="111"/>
      <c r="F6297" s="77"/>
      <c r="G6297" s="79"/>
      <c r="H6297" s="77"/>
      <c r="I6297" s="77"/>
    </row>
    <row r="6298" spans="1:9" x14ac:dyDescent="0.25">
      <c r="A6298" s="13" t="s">
        <v>17075</v>
      </c>
      <c r="B6298" s="78"/>
      <c r="C6298" s="113" t="str">
        <f t="shared" si="99"/>
        <v xml:space="preserve">C6293 - </v>
      </c>
      <c r="D6298" s="77"/>
      <c r="E6298" s="111"/>
      <c r="F6298" s="77"/>
      <c r="G6298" s="79"/>
      <c r="H6298" s="77"/>
      <c r="I6298" s="77"/>
    </row>
    <row r="6299" spans="1:9" x14ac:dyDescent="0.25">
      <c r="A6299" s="13" t="s">
        <v>17076</v>
      </c>
      <c r="B6299" s="78"/>
      <c r="C6299" s="113" t="str">
        <f t="shared" si="99"/>
        <v xml:space="preserve">C6294 - </v>
      </c>
      <c r="D6299" s="77"/>
      <c r="E6299" s="111"/>
      <c r="F6299" s="77"/>
      <c r="G6299" s="79"/>
      <c r="H6299" s="77"/>
      <c r="I6299" s="77"/>
    </row>
    <row r="6300" spans="1:9" x14ac:dyDescent="0.25">
      <c r="A6300" s="13" t="s">
        <v>17077</v>
      </c>
      <c r="B6300" s="78"/>
      <c r="C6300" s="113" t="str">
        <f t="shared" si="99"/>
        <v xml:space="preserve">C6295 - </v>
      </c>
      <c r="D6300" s="77"/>
      <c r="E6300" s="111"/>
      <c r="F6300" s="77"/>
      <c r="G6300" s="79"/>
      <c r="H6300" s="77"/>
      <c r="I6300" s="77"/>
    </row>
    <row r="6301" spans="1:9" x14ac:dyDescent="0.25">
      <c r="A6301" s="13" t="s">
        <v>17078</v>
      </c>
      <c r="B6301" s="78"/>
      <c r="C6301" s="113" t="str">
        <f t="shared" si="99"/>
        <v xml:space="preserve">C6296 - </v>
      </c>
      <c r="D6301" s="77"/>
      <c r="E6301" s="111"/>
      <c r="F6301" s="77"/>
      <c r="G6301" s="79"/>
      <c r="H6301" s="77"/>
      <c r="I6301" s="77"/>
    </row>
    <row r="6302" spans="1:9" x14ac:dyDescent="0.25">
      <c r="A6302" s="13" t="s">
        <v>17079</v>
      </c>
      <c r="B6302" s="78"/>
      <c r="C6302" s="113" t="str">
        <f t="shared" si="99"/>
        <v xml:space="preserve">C6297 - </v>
      </c>
      <c r="D6302" s="77"/>
      <c r="E6302" s="111"/>
      <c r="F6302" s="77"/>
      <c r="G6302" s="79"/>
      <c r="H6302" s="77"/>
      <c r="I6302" s="77"/>
    </row>
    <row r="6303" spans="1:9" x14ac:dyDescent="0.25">
      <c r="A6303" s="13" t="s">
        <v>17080</v>
      </c>
      <c r="B6303" s="78"/>
      <c r="C6303" s="113" t="str">
        <f t="shared" si="99"/>
        <v xml:space="preserve">C6298 - </v>
      </c>
      <c r="D6303" s="77"/>
      <c r="E6303" s="111"/>
      <c r="F6303" s="77"/>
      <c r="G6303" s="79"/>
      <c r="H6303" s="77"/>
      <c r="I6303" s="77"/>
    </row>
    <row r="6304" spans="1:9" x14ac:dyDescent="0.25">
      <c r="A6304" s="13" t="s">
        <v>17081</v>
      </c>
      <c r="B6304" s="78"/>
      <c r="C6304" s="113" t="str">
        <f t="shared" si="99"/>
        <v xml:space="preserve">C6299 - </v>
      </c>
      <c r="D6304" s="77"/>
      <c r="E6304" s="111"/>
      <c r="F6304" s="77"/>
      <c r="G6304" s="79"/>
      <c r="H6304" s="77"/>
      <c r="I6304" s="77"/>
    </row>
    <row r="6305" spans="1:9" x14ac:dyDescent="0.25">
      <c r="A6305" s="13" t="s">
        <v>17082</v>
      </c>
      <c r="B6305" s="78"/>
      <c r="C6305" s="113" t="str">
        <f t="shared" si="99"/>
        <v xml:space="preserve">C6300 - </v>
      </c>
      <c r="D6305" s="77"/>
      <c r="E6305" s="111"/>
      <c r="F6305" s="77"/>
      <c r="G6305" s="79"/>
      <c r="H6305" s="77"/>
      <c r="I6305" s="77"/>
    </row>
    <row r="6306" spans="1:9" x14ac:dyDescent="0.25">
      <c r="A6306" s="13" t="s">
        <v>17083</v>
      </c>
      <c r="B6306" s="78"/>
      <c r="C6306" s="113" t="str">
        <f t="shared" si="99"/>
        <v xml:space="preserve">C6301 - </v>
      </c>
      <c r="D6306" s="77"/>
      <c r="E6306" s="111"/>
      <c r="F6306" s="77"/>
      <c r="G6306" s="79"/>
      <c r="H6306" s="77"/>
      <c r="I6306" s="77"/>
    </row>
    <row r="6307" spans="1:9" x14ac:dyDescent="0.25">
      <c r="A6307" s="13" t="s">
        <v>17084</v>
      </c>
      <c r="B6307" s="78"/>
      <c r="C6307" s="113" t="str">
        <f t="shared" si="99"/>
        <v xml:space="preserve">C6302 - </v>
      </c>
      <c r="D6307" s="77"/>
      <c r="E6307" s="111"/>
      <c r="F6307" s="77"/>
      <c r="G6307" s="79"/>
      <c r="H6307" s="77"/>
      <c r="I6307" s="77"/>
    </row>
    <row r="6308" spans="1:9" x14ac:dyDescent="0.25">
      <c r="A6308" s="13" t="s">
        <v>17085</v>
      </c>
      <c r="B6308" s="78"/>
      <c r="C6308" s="113" t="str">
        <f t="shared" si="99"/>
        <v xml:space="preserve">C6303 - </v>
      </c>
      <c r="D6308" s="77"/>
      <c r="E6308" s="111"/>
      <c r="F6308" s="77"/>
      <c r="G6308" s="79"/>
      <c r="H6308" s="77"/>
      <c r="I6308" s="77"/>
    </row>
    <row r="6309" spans="1:9" x14ac:dyDescent="0.25">
      <c r="A6309" s="13" t="s">
        <v>17086</v>
      </c>
      <c r="B6309" s="78"/>
      <c r="C6309" s="113" t="str">
        <f t="shared" si="99"/>
        <v xml:space="preserve">C6304 - </v>
      </c>
      <c r="D6309" s="77"/>
      <c r="E6309" s="111"/>
      <c r="F6309" s="77"/>
      <c r="G6309" s="79"/>
      <c r="H6309" s="77"/>
      <c r="I6309" s="77"/>
    </row>
    <row r="6310" spans="1:9" x14ac:dyDescent="0.25">
      <c r="A6310" s="13" t="s">
        <v>17087</v>
      </c>
      <c r="B6310" s="78"/>
      <c r="C6310" s="113" t="str">
        <f t="shared" si="99"/>
        <v xml:space="preserve">C6305 - </v>
      </c>
      <c r="D6310" s="77"/>
      <c r="E6310" s="111"/>
      <c r="F6310" s="77"/>
      <c r="G6310" s="79"/>
      <c r="H6310" s="77"/>
      <c r="I6310" s="77"/>
    </row>
    <row r="6311" spans="1:9" x14ac:dyDescent="0.25">
      <c r="A6311" s="13" t="s">
        <v>17088</v>
      </c>
      <c r="B6311" s="78"/>
      <c r="C6311" s="113" t="str">
        <f t="shared" si="99"/>
        <v xml:space="preserve">C6306 - </v>
      </c>
      <c r="D6311" s="77"/>
      <c r="E6311" s="111"/>
      <c r="F6311" s="77"/>
      <c r="G6311" s="79"/>
      <c r="H6311" s="77"/>
      <c r="I6311" s="77"/>
    </row>
    <row r="6312" spans="1:9" x14ac:dyDescent="0.25">
      <c r="A6312" s="13" t="s">
        <v>17089</v>
      </c>
      <c r="B6312" s="78"/>
      <c r="C6312" s="113" t="str">
        <f t="shared" si="99"/>
        <v xml:space="preserve">C6307 - </v>
      </c>
      <c r="D6312" s="77"/>
      <c r="E6312" s="111"/>
      <c r="F6312" s="77"/>
      <c r="G6312" s="79"/>
      <c r="H6312" s="77"/>
      <c r="I6312" s="77"/>
    </row>
    <row r="6313" spans="1:9" x14ac:dyDescent="0.25">
      <c r="A6313" s="13" t="s">
        <v>17090</v>
      </c>
      <c r="B6313" s="78"/>
      <c r="C6313" s="113" t="str">
        <f t="shared" si="99"/>
        <v xml:space="preserve">C6308 - </v>
      </c>
      <c r="D6313" s="77"/>
      <c r="E6313" s="111"/>
      <c r="F6313" s="77"/>
      <c r="G6313" s="79"/>
      <c r="H6313" s="77"/>
      <c r="I6313" s="77"/>
    </row>
    <row r="6314" spans="1:9" x14ac:dyDescent="0.25">
      <c r="A6314" s="13" t="s">
        <v>17091</v>
      </c>
      <c r="B6314" s="78"/>
      <c r="C6314" s="113" t="str">
        <f t="shared" si="99"/>
        <v xml:space="preserve">C6309 - </v>
      </c>
      <c r="D6314" s="77"/>
      <c r="E6314" s="111"/>
      <c r="F6314" s="77"/>
      <c r="G6314" s="79"/>
      <c r="H6314" s="77"/>
      <c r="I6314" s="77"/>
    </row>
    <row r="6315" spans="1:9" x14ac:dyDescent="0.25">
      <c r="A6315" s="13" t="s">
        <v>17092</v>
      </c>
      <c r="B6315" s="78"/>
      <c r="C6315" s="113" t="str">
        <f t="shared" si="99"/>
        <v xml:space="preserve">C6310 - </v>
      </c>
      <c r="D6315" s="77"/>
      <c r="E6315" s="111"/>
      <c r="F6315" s="77"/>
      <c r="G6315" s="79"/>
      <c r="H6315" s="77"/>
      <c r="I6315" s="77"/>
    </row>
    <row r="6316" spans="1:9" x14ac:dyDescent="0.25">
      <c r="A6316" s="13" t="s">
        <v>17093</v>
      </c>
      <c r="B6316" s="78"/>
      <c r="C6316" s="113" t="str">
        <f t="shared" si="99"/>
        <v xml:space="preserve">C6311 - </v>
      </c>
      <c r="D6316" s="77"/>
      <c r="E6316" s="111"/>
      <c r="F6316" s="77"/>
      <c r="G6316" s="79"/>
      <c r="H6316" s="77"/>
      <c r="I6316" s="77"/>
    </row>
    <row r="6317" spans="1:9" x14ac:dyDescent="0.25">
      <c r="A6317" s="13" t="s">
        <v>17094</v>
      </c>
      <c r="B6317" s="78"/>
      <c r="C6317" s="113" t="str">
        <f t="shared" si="99"/>
        <v xml:space="preserve">C6312 - </v>
      </c>
      <c r="D6317" s="77"/>
      <c r="E6317" s="111"/>
      <c r="F6317" s="77"/>
      <c r="G6317" s="79"/>
      <c r="H6317" s="77"/>
      <c r="I6317" s="77"/>
    </row>
    <row r="6318" spans="1:9" x14ac:dyDescent="0.25">
      <c r="A6318" s="13" t="s">
        <v>17095</v>
      </c>
      <c r="B6318" s="78"/>
      <c r="C6318" s="113" t="str">
        <f t="shared" si="99"/>
        <v xml:space="preserve">C6313 - </v>
      </c>
      <c r="D6318" s="77"/>
      <c r="E6318" s="111"/>
      <c r="F6318" s="77"/>
      <c r="G6318" s="79"/>
      <c r="H6318" s="77"/>
      <c r="I6318" s="77"/>
    </row>
    <row r="6319" spans="1:9" x14ac:dyDescent="0.25">
      <c r="A6319" s="13" t="s">
        <v>17096</v>
      </c>
      <c r="B6319" s="78"/>
      <c r="C6319" s="113" t="str">
        <f t="shared" si="99"/>
        <v xml:space="preserve">C6314 - </v>
      </c>
      <c r="D6319" s="77"/>
      <c r="E6319" s="111"/>
      <c r="F6319" s="77"/>
      <c r="G6319" s="79"/>
      <c r="H6319" s="77"/>
      <c r="I6319" s="77"/>
    </row>
    <row r="6320" spans="1:9" x14ac:dyDescent="0.25">
      <c r="A6320" s="13" t="s">
        <v>17097</v>
      </c>
      <c r="B6320" s="78"/>
      <c r="C6320" s="113" t="str">
        <f t="shared" si="99"/>
        <v xml:space="preserve">C6315 - </v>
      </c>
      <c r="D6320" s="77"/>
      <c r="E6320" s="111"/>
      <c r="F6320" s="77"/>
      <c r="G6320" s="79"/>
      <c r="H6320" s="77"/>
      <c r="I6320" s="77"/>
    </row>
    <row r="6321" spans="1:9" x14ac:dyDescent="0.25">
      <c r="A6321" s="13" t="s">
        <v>17098</v>
      </c>
      <c r="B6321" s="78"/>
      <c r="C6321" s="113" t="str">
        <f t="shared" si="99"/>
        <v xml:space="preserve">C6316 - </v>
      </c>
      <c r="D6321" s="77"/>
      <c r="E6321" s="111"/>
      <c r="F6321" s="77"/>
      <c r="G6321" s="79"/>
      <c r="H6321" s="77"/>
      <c r="I6321" s="77"/>
    </row>
    <row r="6322" spans="1:9" x14ac:dyDescent="0.25">
      <c r="A6322" s="13" t="s">
        <v>17099</v>
      </c>
      <c r="B6322" s="78"/>
      <c r="C6322" s="113" t="str">
        <f t="shared" si="99"/>
        <v xml:space="preserve">C6317 - </v>
      </c>
      <c r="D6322" s="77"/>
      <c r="E6322" s="111"/>
      <c r="F6322" s="77"/>
      <c r="G6322" s="79"/>
      <c r="H6322" s="77"/>
      <c r="I6322" s="77"/>
    </row>
    <row r="6323" spans="1:9" x14ac:dyDescent="0.25">
      <c r="A6323" s="13" t="s">
        <v>17100</v>
      </c>
      <c r="B6323" s="78"/>
      <c r="C6323" s="113" t="str">
        <f t="shared" si="99"/>
        <v xml:space="preserve">C6318 - </v>
      </c>
      <c r="D6323" s="77"/>
      <c r="E6323" s="111"/>
      <c r="F6323" s="77"/>
      <c r="G6323" s="79"/>
      <c r="H6323" s="77"/>
      <c r="I6323" s="77"/>
    </row>
    <row r="6324" spans="1:9" x14ac:dyDescent="0.25">
      <c r="A6324" s="13" t="s">
        <v>17101</v>
      </c>
      <c r="B6324" s="78"/>
      <c r="C6324" s="113" t="str">
        <f t="shared" si="99"/>
        <v xml:space="preserve">C6319 - </v>
      </c>
      <c r="D6324" s="77"/>
      <c r="E6324" s="111"/>
      <c r="F6324" s="77"/>
      <c r="G6324" s="79"/>
      <c r="H6324" s="77"/>
      <c r="I6324" s="77"/>
    </row>
    <row r="6325" spans="1:9" x14ac:dyDescent="0.25">
      <c r="A6325" s="13" t="s">
        <v>17102</v>
      </c>
      <c r="B6325" s="78"/>
      <c r="C6325" s="113" t="str">
        <f t="shared" si="99"/>
        <v xml:space="preserve">C6320 - </v>
      </c>
      <c r="D6325" s="77"/>
      <c r="E6325" s="111"/>
      <c r="F6325" s="77"/>
      <c r="G6325" s="79"/>
      <c r="H6325" s="77"/>
      <c r="I6325" s="77"/>
    </row>
    <row r="6326" spans="1:9" x14ac:dyDescent="0.25">
      <c r="A6326" s="13" t="s">
        <v>17103</v>
      </c>
      <c r="B6326" s="78"/>
      <c r="C6326" s="113" t="str">
        <f t="shared" si="99"/>
        <v xml:space="preserve">C6321 - </v>
      </c>
      <c r="D6326" s="77"/>
      <c r="E6326" s="111"/>
      <c r="F6326" s="77"/>
      <c r="G6326" s="79"/>
      <c r="H6326" s="77"/>
      <c r="I6326" s="77"/>
    </row>
    <row r="6327" spans="1:9" x14ac:dyDescent="0.25">
      <c r="A6327" s="13" t="s">
        <v>17104</v>
      </c>
      <c r="B6327" s="78"/>
      <c r="C6327" s="113" t="str">
        <f t="shared" si="99"/>
        <v xml:space="preserve">C6322 - </v>
      </c>
      <c r="D6327" s="77"/>
      <c r="E6327" s="111"/>
      <c r="F6327" s="77"/>
      <c r="G6327" s="79"/>
      <c r="H6327" s="77"/>
      <c r="I6327" s="77"/>
    </row>
    <row r="6328" spans="1:9" x14ac:dyDescent="0.25">
      <c r="A6328" s="13" t="s">
        <v>17105</v>
      </c>
      <c r="B6328" s="78"/>
      <c r="C6328" s="113" t="str">
        <f t="shared" si="99"/>
        <v xml:space="preserve">C6323 - </v>
      </c>
      <c r="D6328" s="77"/>
      <c r="E6328" s="111"/>
      <c r="F6328" s="77"/>
      <c r="G6328" s="79"/>
      <c r="H6328" s="77"/>
      <c r="I6328" s="77"/>
    </row>
    <row r="6329" spans="1:9" x14ac:dyDescent="0.25">
      <c r="A6329" s="13" t="s">
        <v>17106</v>
      </c>
      <c r="B6329" s="78"/>
      <c r="C6329" s="113" t="str">
        <f t="shared" si="99"/>
        <v xml:space="preserve">C6324 - </v>
      </c>
      <c r="D6329" s="77"/>
      <c r="E6329" s="111"/>
      <c r="F6329" s="77"/>
      <c r="G6329" s="79"/>
      <c r="H6329" s="77"/>
      <c r="I6329" s="77"/>
    </row>
    <row r="6330" spans="1:9" x14ac:dyDescent="0.25">
      <c r="A6330" s="13" t="s">
        <v>17107</v>
      </c>
      <c r="B6330" s="78"/>
      <c r="C6330" s="113" t="str">
        <f t="shared" si="99"/>
        <v xml:space="preserve">C6325 - </v>
      </c>
      <c r="D6330" s="77"/>
      <c r="E6330" s="111"/>
      <c r="F6330" s="77"/>
      <c r="G6330" s="79"/>
      <c r="H6330" s="77"/>
      <c r="I6330" s="77"/>
    </row>
    <row r="6331" spans="1:9" x14ac:dyDescent="0.25">
      <c r="A6331" s="13" t="s">
        <v>17108</v>
      </c>
      <c r="B6331" s="78"/>
      <c r="C6331" s="113" t="str">
        <f t="shared" si="99"/>
        <v xml:space="preserve">C6326 - </v>
      </c>
      <c r="D6331" s="77"/>
      <c r="E6331" s="111"/>
      <c r="F6331" s="77"/>
      <c r="G6331" s="79"/>
      <c r="H6331" s="77"/>
      <c r="I6331" s="77"/>
    </row>
    <row r="6332" spans="1:9" x14ac:dyDescent="0.25">
      <c r="A6332" s="13" t="s">
        <v>17109</v>
      </c>
      <c r="B6332" s="78"/>
      <c r="C6332" s="113" t="str">
        <f t="shared" si="99"/>
        <v xml:space="preserve">C6327 - </v>
      </c>
      <c r="D6332" s="77"/>
      <c r="E6332" s="111"/>
      <c r="F6332" s="77"/>
      <c r="G6332" s="79"/>
      <c r="H6332" s="77"/>
      <c r="I6332" s="77"/>
    </row>
    <row r="6333" spans="1:9" x14ac:dyDescent="0.25">
      <c r="A6333" s="13" t="s">
        <v>17110</v>
      </c>
      <c r="B6333" s="78"/>
      <c r="C6333" s="113" t="str">
        <f t="shared" si="99"/>
        <v xml:space="preserve">C6328 - </v>
      </c>
      <c r="D6333" s="77"/>
      <c r="E6333" s="111"/>
      <c r="F6333" s="77"/>
      <c r="G6333" s="79"/>
      <c r="H6333" s="77"/>
      <c r="I6333" s="77"/>
    </row>
    <row r="6334" spans="1:9" x14ac:dyDescent="0.25">
      <c r="A6334" s="13" t="s">
        <v>17111</v>
      </c>
      <c r="B6334" s="78"/>
      <c r="C6334" s="113" t="str">
        <f t="shared" si="99"/>
        <v xml:space="preserve">C6329 - </v>
      </c>
      <c r="D6334" s="77"/>
      <c r="E6334" s="111"/>
      <c r="F6334" s="77"/>
      <c r="G6334" s="79"/>
      <c r="H6334" s="77"/>
      <c r="I6334" s="77"/>
    </row>
    <row r="6335" spans="1:9" x14ac:dyDescent="0.25">
      <c r="A6335" s="13" t="s">
        <v>17112</v>
      </c>
      <c r="B6335" s="78"/>
      <c r="C6335" s="113" t="str">
        <f t="shared" si="99"/>
        <v xml:space="preserve">C6330 - </v>
      </c>
      <c r="D6335" s="77"/>
      <c r="E6335" s="111"/>
      <c r="F6335" s="77"/>
      <c r="G6335" s="79"/>
      <c r="H6335" s="77"/>
      <c r="I6335" s="77"/>
    </row>
    <row r="6336" spans="1:9" x14ac:dyDescent="0.25">
      <c r="A6336" s="13" t="s">
        <v>17113</v>
      </c>
      <c r="B6336" s="78"/>
      <c r="C6336" s="113" t="str">
        <f t="shared" si="99"/>
        <v xml:space="preserve">C6331 - </v>
      </c>
      <c r="D6336" s="77"/>
      <c r="E6336" s="111"/>
      <c r="F6336" s="77"/>
      <c r="G6336" s="79"/>
      <c r="H6336" s="77"/>
      <c r="I6336" s="77"/>
    </row>
    <row r="6337" spans="1:9" x14ac:dyDescent="0.25">
      <c r="A6337" s="13" t="s">
        <v>17114</v>
      </c>
      <c r="B6337" s="78"/>
      <c r="C6337" s="113" t="str">
        <f t="shared" si="99"/>
        <v xml:space="preserve">C6332 - </v>
      </c>
      <c r="D6337" s="77"/>
      <c r="E6337" s="111"/>
      <c r="F6337" s="77"/>
      <c r="G6337" s="79"/>
      <c r="H6337" s="77"/>
      <c r="I6337" s="77"/>
    </row>
    <row r="6338" spans="1:9" x14ac:dyDescent="0.25">
      <c r="A6338" s="13" t="s">
        <v>17115</v>
      </c>
      <c r="B6338" s="78"/>
      <c r="C6338" s="113" t="str">
        <f t="shared" si="99"/>
        <v xml:space="preserve">C6333 - </v>
      </c>
      <c r="D6338" s="77"/>
      <c r="E6338" s="111"/>
      <c r="F6338" s="77"/>
      <c r="G6338" s="79"/>
      <c r="H6338" s="77"/>
      <c r="I6338" s="77"/>
    </row>
    <row r="6339" spans="1:9" x14ac:dyDescent="0.25">
      <c r="A6339" s="13" t="s">
        <v>17116</v>
      </c>
      <c r="B6339" s="78"/>
      <c r="C6339" s="113" t="str">
        <f t="shared" si="99"/>
        <v xml:space="preserve">C6334 - </v>
      </c>
      <c r="D6339" s="77"/>
      <c r="E6339" s="111"/>
      <c r="F6339" s="77"/>
      <c r="G6339" s="79"/>
      <c r="H6339" s="77"/>
      <c r="I6339" s="77"/>
    </row>
    <row r="6340" spans="1:9" x14ac:dyDescent="0.25">
      <c r="A6340" s="13" t="s">
        <v>17117</v>
      </c>
      <c r="B6340" s="78"/>
      <c r="C6340" s="113" t="str">
        <f t="shared" si="99"/>
        <v xml:space="preserve">C6335 - </v>
      </c>
      <c r="D6340" s="77"/>
      <c r="E6340" s="111"/>
      <c r="F6340" s="77"/>
      <c r="G6340" s="79"/>
      <c r="H6340" s="77"/>
      <c r="I6340" s="77"/>
    </row>
    <row r="6341" spans="1:9" x14ac:dyDescent="0.25">
      <c r="A6341" s="13" t="s">
        <v>17118</v>
      </c>
      <c r="B6341" s="78"/>
      <c r="C6341" s="113" t="str">
        <f t="shared" si="99"/>
        <v xml:space="preserve">C6336 - </v>
      </c>
      <c r="D6341" s="77"/>
      <c r="E6341" s="111"/>
      <c r="F6341" s="77"/>
      <c r="G6341" s="79"/>
      <c r="H6341" s="77"/>
      <c r="I6341" s="77"/>
    </row>
    <row r="6342" spans="1:9" x14ac:dyDescent="0.25">
      <c r="A6342" s="13" t="s">
        <v>17119</v>
      </c>
      <c r="B6342" s="78"/>
      <c r="C6342" s="113" t="str">
        <f t="shared" ref="C6342:C6405" si="100">A6342&amp;" - "&amp;B6342</f>
        <v xml:space="preserve">C6337 - </v>
      </c>
      <c r="D6342" s="77"/>
      <c r="E6342" s="111"/>
      <c r="F6342" s="77"/>
      <c r="G6342" s="79"/>
      <c r="H6342" s="77"/>
      <c r="I6342" s="77"/>
    </row>
    <row r="6343" spans="1:9" x14ac:dyDescent="0.25">
      <c r="A6343" s="13" t="s">
        <v>17120</v>
      </c>
      <c r="B6343" s="78"/>
      <c r="C6343" s="113" t="str">
        <f t="shared" si="100"/>
        <v xml:space="preserve">C6338 - </v>
      </c>
      <c r="D6343" s="77"/>
      <c r="E6343" s="111"/>
      <c r="F6343" s="77"/>
      <c r="G6343" s="79"/>
      <c r="H6343" s="77"/>
      <c r="I6343" s="77"/>
    </row>
    <row r="6344" spans="1:9" x14ac:dyDescent="0.25">
      <c r="A6344" s="13" t="s">
        <v>17121</v>
      </c>
      <c r="B6344" s="78"/>
      <c r="C6344" s="113" t="str">
        <f t="shared" si="100"/>
        <v xml:space="preserve">C6339 - </v>
      </c>
      <c r="D6344" s="77"/>
      <c r="E6344" s="111"/>
      <c r="F6344" s="77"/>
      <c r="G6344" s="79"/>
      <c r="H6344" s="77"/>
      <c r="I6344" s="77"/>
    </row>
    <row r="6345" spans="1:9" x14ac:dyDescent="0.25">
      <c r="A6345" s="13" t="s">
        <v>17122</v>
      </c>
      <c r="B6345" s="78"/>
      <c r="C6345" s="113" t="str">
        <f t="shared" si="100"/>
        <v xml:space="preserve">C6340 - </v>
      </c>
      <c r="D6345" s="77"/>
      <c r="E6345" s="111"/>
      <c r="F6345" s="77"/>
      <c r="G6345" s="79"/>
      <c r="H6345" s="77"/>
      <c r="I6345" s="77"/>
    </row>
    <row r="6346" spans="1:9" x14ac:dyDescent="0.25">
      <c r="A6346" s="13" t="s">
        <v>17123</v>
      </c>
      <c r="B6346" s="78"/>
      <c r="C6346" s="113" t="str">
        <f t="shared" si="100"/>
        <v xml:space="preserve">C6341 - </v>
      </c>
      <c r="D6346" s="77"/>
      <c r="E6346" s="111"/>
      <c r="F6346" s="77"/>
      <c r="G6346" s="79"/>
      <c r="H6346" s="77"/>
      <c r="I6346" s="77"/>
    </row>
    <row r="6347" spans="1:9" x14ac:dyDescent="0.25">
      <c r="A6347" s="13" t="s">
        <v>17124</v>
      </c>
      <c r="B6347" s="78"/>
      <c r="C6347" s="113" t="str">
        <f t="shared" si="100"/>
        <v xml:space="preserve">C6342 - </v>
      </c>
      <c r="D6347" s="77"/>
      <c r="E6347" s="111"/>
      <c r="F6347" s="77"/>
      <c r="G6347" s="79"/>
      <c r="H6347" s="77"/>
      <c r="I6347" s="77"/>
    </row>
    <row r="6348" spans="1:9" x14ac:dyDescent="0.25">
      <c r="A6348" s="13" t="s">
        <v>17125</v>
      </c>
      <c r="B6348" s="78"/>
      <c r="C6348" s="113" t="str">
        <f t="shared" si="100"/>
        <v xml:space="preserve">C6343 - </v>
      </c>
      <c r="D6348" s="77"/>
      <c r="E6348" s="111"/>
      <c r="F6348" s="77"/>
      <c r="G6348" s="79"/>
      <c r="H6348" s="77"/>
      <c r="I6348" s="77"/>
    </row>
    <row r="6349" spans="1:9" x14ac:dyDescent="0.25">
      <c r="A6349" s="13" t="s">
        <v>17126</v>
      </c>
      <c r="B6349" s="78"/>
      <c r="C6349" s="113" t="str">
        <f t="shared" si="100"/>
        <v xml:space="preserve">C6344 - </v>
      </c>
      <c r="D6349" s="77"/>
      <c r="E6349" s="111"/>
      <c r="F6349" s="77"/>
      <c r="G6349" s="79"/>
      <c r="H6349" s="77"/>
      <c r="I6349" s="77"/>
    </row>
    <row r="6350" spans="1:9" x14ac:dyDescent="0.25">
      <c r="A6350" s="13" t="s">
        <v>17127</v>
      </c>
      <c r="B6350" s="78"/>
      <c r="C6350" s="113" t="str">
        <f t="shared" si="100"/>
        <v xml:space="preserve">C6345 - </v>
      </c>
      <c r="D6350" s="77"/>
      <c r="E6350" s="111"/>
      <c r="F6350" s="77"/>
      <c r="G6350" s="79"/>
      <c r="H6350" s="77"/>
      <c r="I6350" s="77"/>
    </row>
    <row r="6351" spans="1:9" x14ac:dyDescent="0.25">
      <c r="A6351" s="13" t="s">
        <v>17128</v>
      </c>
      <c r="B6351" s="78"/>
      <c r="C6351" s="113" t="str">
        <f t="shared" si="100"/>
        <v xml:space="preserve">C6346 - </v>
      </c>
      <c r="D6351" s="77"/>
      <c r="E6351" s="111"/>
      <c r="F6351" s="77"/>
      <c r="G6351" s="79"/>
      <c r="H6351" s="77"/>
      <c r="I6351" s="77"/>
    </row>
    <row r="6352" spans="1:9" x14ac:dyDescent="0.25">
      <c r="A6352" s="13" t="s">
        <v>17129</v>
      </c>
      <c r="B6352" s="78"/>
      <c r="C6352" s="113" t="str">
        <f t="shared" si="100"/>
        <v xml:space="preserve">C6347 - </v>
      </c>
      <c r="D6352" s="77"/>
      <c r="E6352" s="111"/>
      <c r="F6352" s="77"/>
      <c r="G6352" s="79"/>
      <c r="H6352" s="77"/>
      <c r="I6352" s="77"/>
    </row>
    <row r="6353" spans="1:9" x14ac:dyDescent="0.25">
      <c r="A6353" s="13" t="s">
        <v>17130</v>
      </c>
      <c r="B6353" s="78"/>
      <c r="C6353" s="113" t="str">
        <f t="shared" si="100"/>
        <v xml:space="preserve">C6348 - </v>
      </c>
      <c r="D6353" s="77"/>
      <c r="E6353" s="111"/>
      <c r="F6353" s="77"/>
      <c r="G6353" s="79"/>
      <c r="H6353" s="77"/>
      <c r="I6353" s="77"/>
    </row>
    <row r="6354" spans="1:9" x14ac:dyDescent="0.25">
      <c r="A6354" s="13" t="s">
        <v>17131</v>
      </c>
      <c r="B6354" s="78"/>
      <c r="C6354" s="113" t="str">
        <f t="shared" si="100"/>
        <v xml:space="preserve">C6349 - </v>
      </c>
      <c r="D6354" s="77"/>
      <c r="E6354" s="111"/>
      <c r="F6354" s="77"/>
      <c r="G6354" s="79"/>
      <c r="H6354" s="77"/>
      <c r="I6354" s="77"/>
    </row>
    <row r="6355" spans="1:9" x14ac:dyDescent="0.25">
      <c r="A6355" s="13" t="s">
        <v>17132</v>
      </c>
      <c r="B6355" s="78"/>
      <c r="C6355" s="113" t="str">
        <f t="shared" si="100"/>
        <v xml:space="preserve">C6350 - </v>
      </c>
      <c r="D6355" s="77"/>
      <c r="E6355" s="111"/>
      <c r="F6355" s="77"/>
      <c r="G6355" s="79"/>
      <c r="H6355" s="77"/>
      <c r="I6355" s="77"/>
    </row>
    <row r="6356" spans="1:9" x14ac:dyDescent="0.25">
      <c r="A6356" s="13" t="s">
        <v>17133</v>
      </c>
      <c r="B6356" s="78"/>
      <c r="C6356" s="113" t="str">
        <f t="shared" si="100"/>
        <v xml:space="preserve">C6351 - </v>
      </c>
      <c r="D6356" s="77"/>
      <c r="E6356" s="111"/>
      <c r="F6356" s="77"/>
      <c r="G6356" s="79"/>
      <c r="H6356" s="77"/>
      <c r="I6356" s="77"/>
    </row>
    <row r="6357" spans="1:9" x14ac:dyDescent="0.25">
      <c r="A6357" s="13" t="s">
        <v>17134</v>
      </c>
      <c r="B6357" s="78"/>
      <c r="C6357" s="113" t="str">
        <f t="shared" si="100"/>
        <v xml:space="preserve">C6352 - </v>
      </c>
      <c r="D6357" s="77"/>
      <c r="E6357" s="111"/>
      <c r="F6357" s="77"/>
      <c r="G6357" s="79"/>
      <c r="H6357" s="77"/>
      <c r="I6357" s="77"/>
    </row>
    <row r="6358" spans="1:9" x14ac:dyDescent="0.25">
      <c r="A6358" s="13" t="s">
        <v>17135</v>
      </c>
      <c r="B6358" s="78"/>
      <c r="C6358" s="113" t="str">
        <f t="shared" si="100"/>
        <v xml:space="preserve">C6353 - </v>
      </c>
      <c r="D6358" s="77"/>
      <c r="E6358" s="111"/>
      <c r="F6358" s="77"/>
      <c r="G6358" s="79"/>
      <c r="H6358" s="77"/>
      <c r="I6358" s="77"/>
    </row>
    <row r="6359" spans="1:9" x14ac:dyDescent="0.25">
      <c r="A6359" s="13" t="s">
        <v>17136</v>
      </c>
      <c r="B6359" s="78"/>
      <c r="C6359" s="113" t="str">
        <f t="shared" si="100"/>
        <v xml:space="preserve">C6354 - </v>
      </c>
      <c r="D6359" s="77"/>
      <c r="E6359" s="111"/>
      <c r="F6359" s="77"/>
      <c r="G6359" s="79"/>
      <c r="H6359" s="77"/>
      <c r="I6359" s="77"/>
    </row>
    <row r="6360" spans="1:9" x14ac:dyDescent="0.25">
      <c r="A6360" s="13" t="s">
        <v>17137</v>
      </c>
      <c r="B6360" s="78"/>
      <c r="C6360" s="113" t="str">
        <f t="shared" si="100"/>
        <v xml:space="preserve">C6355 - </v>
      </c>
      <c r="D6360" s="77"/>
      <c r="E6360" s="111"/>
      <c r="F6360" s="77"/>
      <c r="G6360" s="79"/>
      <c r="H6360" s="77"/>
      <c r="I6360" s="77"/>
    </row>
    <row r="6361" spans="1:9" x14ac:dyDescent="0.25">
      <c r="A6361" s="13" t="s">
        <v>17138</v>
      </c>
      <c r="B6361" s="78"/>
      <c r="C6361" s="113" t="str">
        <f t="shared" si="100"/>
        <v xml:space="preserve">C6356 - </v>
      </c>
      <c r="D6361" s="77"/>
      <c r="E6361" s="111"/>
      <c r="F6361" s="77"/>
      <c r="G6361" s="79"/>
      <c r="H6361" s="77"/>
      <c r="I6361" s="77"/>
    </row>
    <row r="6362" spans="1:9" x14ac:dyDescent="0.25">
      <c r="A6362" s="13" t="s">
        <v>17139</v>
      </c>
      <c r="B6362" s="78"/>
      <c r="C6362" s="113" t="str">
        <f t="shared" si="100"/>
        <v xml:space="preserve">C6357 - </v>
      </c>
      <c r="D6362" s="77"/>
      <c r="E6362" s="111"/>
      <c r="F6362" s="77"/>
      <c r="G6362" s="79"/>
      <c r="H6362" s="77"/>
      <c r="I6362" s="77"/>
    </row>
    <row r="6363" spans="1:9" x14ac:dyDescent="0.25">
      <c r="A6363" s="13" t="s">
        <v>17140</v>
      </c>
      <c r="B6363" s="78"/>
      <c r="C6363" s="113" t="str">
        <f t="shared" si="100"/>
        <v xml:space="preserve">C6358 - </v>
      </c>
      <c r="D6363" s="77"/>
      <c r="E6363" s="111"/>
      <c r="F6363" s="77"/>
      <c r="G6363" s="79"/>
      <c r="H6363" s="77"/>
      <c r="I6363" s="77"/>
    </row>
    <row r="6364" spans="1:9" x14ac:dyDescent="0.25">
      <c r="A6364" s="13" t="s">
        <v>17141</v>
      </c>
      <c r="B6364" s="78"/>
      <c r="C6364" s="113" t="str">
        <f t="shared" si="100"/>
        <v xml:space="preserve">C6359 - </v>
      </c>
      <c r="D6364" s="77"/>
      <c r="E6364" s="111"/>
      <c r="F6364" s="77"/>
      <c r="G6364" s="79"/>
      <c r="H6364" s="77"/>
      <c r="I6364" s="77"/>
    </row>
    <row r="6365" spans="1:9" x14ac:dyDescent="0.25">
      <c r="A6365" s="13" t="s">
        <v>17142</v>
      </c>
      <c r="B6365" s="78"/>
      <c r="C6365" s="113" t="str">
        <f t="shared" si="100"/>
        <v xml:space="preserve">C6360 - </v>
      </c>
      <c r="D6365" s="77"/>
      <c r="E6365" s="111"/>
      <c r="F6365" s="77"/>
      <c r="G6365" s="79"/>
      <c r="H6365" s="77"/>
      <c r="I6365" s="77"/>
    </row>
    <row r="6366" spans="1:9" x14ac:dyDescent="0.25">
      <c r="A6366" s="13" t="s">
        <v>17143</v>
      </c>
      <c r="B6366" s="78"/>
      <c r="C6366" s="113" t="str">
        <f t="shared" si="100"/>
        <v xml:space="preserve">C6361 - </v>
      </c>
      <c r="D6366" s="77"/>
      <c r="E6366" s="111"/>
      <c r="F6366" s="77"/>
      <c r="G6366" s="79"/>
      <c r="H6366" s="77"/>
      <c r="I6366" s="77"/>
    </row>
    <row r="6367" spans="1:9" x14ac:dyDescent="0.25">
      <c r="A6367" s="13" t="s">
        <v>17144</v>
      </c>
      <c r="B6367" s="78"/>
      <c r="C6367" s="113" t="str">
        <f t="shared" si="100"/>
        <v xml:space="preserve">C6362 - </v>
      </c>
      <c r="D6367" s="77"/>
      <c r="E6367" s="111"/>
      <c r="F6367" s="77"/>
      <c r="G6367" s="79"/>
      <c r="H6367" s="77"/>
      <c r="I6367" s="77"/>
    </row>
    <row r="6368" spans="1:9" x14ac:dyDescent="0.25">
      <c r="A6368" s="13" t="s">
        <v>17145</v>
      </c>
      <c r="B6368" s="78"/>
      <c r="C6368" s="113" t="str">
        <f t="shared" si="100"/>
        <v xml:space="preserve">C6363 - </v>
      </c>
      <c r="D6368" s="77"/>
      <c r="E6368" s="111"/>
      <c r="F6368" s="77"/>
      <c r="G6368" s="79"/>
      <c r="H6368" s="77"/>
      <c r="I6368" s="77"/>
    </row>
    <row r="6369" spans="1:9" x14ac:dyDescent="0.25">
      <c r="A6369" s="13" t="s">
        <v>17146</v>
      </c>
      <c r="B6369" s="78"/>
      <c r="C6369" s="113" t="str">
        <f t="shared" si="100"/>
        <v xml:space="preserve">C6364 - </v>
      </c>
      <c r="D6369" s="77"/>
      <c r="E6369" s="111"/>
      <c r="F6369" s="77"/>
      <c r="G6369" s="79"/>
      <c r="H6369" s="77"/>
      <c r="I6369" s="77"/>
    </row>
    <row r="6370" spans="1:9" x14ac:dyDescent="0.25">
      <c r="A6370" s="13" t="s">
        <v>17147</v>
      </c>
      <c r="B6370" s="78"/>
      <c r="C6370" s="113" t="str">
        <f t="shared" si="100"/>
        <v xml:space="preserve">C6365 - </v>
      </c>
      <c r="D6370" s="77"/>
      <c r="E6370" s="111"/>
      <c r="F6370" s="77"/>
      <c r="G6370" s="79"/>
      <c r="H6370" s="77"/>
      <c r="I6370" s="77"/>
    </row>
    <row r="6371" spans="1:9" x14ac:dyDescent="0.25">
      <c r="A6371" s="13" t="s">
        <v>17148</v>
      </c>
      <c r="B6371" s="78"/>
      <c r="C6371" s="113" t="str">
        <f t="shared" si="100"/>
        <v xml:space="preserve">C6366 - </v>
      </c>
      <c r="D6371" s="77"/>
      <c r="E6371" s="111"/>
      <c r="F6371" s="77"/>
      <c r="G6371" s="79"/>
      <c r="H6371" s="77"/>
      <c r="I6371" s="77"/>
    </row>
    <row r="6372" spans="1:9" x14ac:dyDescent="0.25">
      <c r="A6372" s="13" t="s">
        <v>17149</v>
      </c>
      <c r="B6372" s="78"/>
      <c r="C6372" s="113" t="str">
        <f t="shared" si="100"/>
        <v xml:space="preserve">C6367 - </v>
      </c>
      <c r="D6372" s="77"/>
      <c r="E6372" s="111"/>
      <c r="F6372" s="77"/>
      <c r="G6372" s="79"/>
      <c r="H6372" s="77"/>
      <c r="I6372" s="77"/>
    </row>
    <row r="6373" spans="1:9" x14ac:dyDescent="0.25">
      <c r="A6373" s="13" t="s">
        <v>17150</v>
      </c>
      <c r="B6373" s="78"/>
      <c r="C6373" s="113" t="str">
        <f t="shared" si="100"/>
        <v xml:space="preserve">C6368 - </v>
      </c>
      <c r="D6373" s="77"/>
      <c r="E6373" s="111"/>
      <c r="F6373" s="77"/>
      <c r="G6373" s="79"/>
      <c r="H6373" s="77"/>
      <c r="I6373" s="77"/>
    </row>
    <row r="6374" spans="1:9" x14ac:dyDescent="0.25">
      <c r="A6374" s="13" t="s">
        <v>17151</v>
      </c>
      <c r="B6374" s="78"/>
      <c r="C6374" s="113" t="str">
        <f t="shared" si="100"/>
        <v xml:space="preserve">C6369 - </v>
      </c>
      <c r="D6374" s="77"/>
      <c r="E6374" s="111"/>
      <c r="F6374" s="77"/>
      <c r="G6374" s="79"/>
      <c r="H6374" s="77"/>
      <c r="I6374" s="77"/>
    </row>
    <row r="6375" spans="1:9" x14ac:dyDescent="0.25">
      <c r="A6375" s="13" t="s">
        <v>17152</v>
      </c>
      <c r="B6375" s="78"/>
      <c r="C6375" s="113" t="str">
        <f t="shared" si="100"/>
        <v xml:space="preserve">C6370 - </v>
      </c>
      <c r="D6375" s="77"/>
      <c r="E6375" s="111"/>
      <c r="F6375" s="77"/>
      <c r="G6375" s="79"/>
      <c r="H6375" s="77"/>
      <c r="I6375" s="77"/>
    </row>
    <row r="6376" spans="1:9" x14ac:dyDescent="0.25">
      <c r="A6376" s="13" t="s">
        <v>17153</v>
      </c>
      <c r="B6376" s="78"/>
      <c r="C6376" s="113" t="str">
        <f t="shared" si="100"/>
        <v xml:space="preserve">C6371 - </v>
      </c>
      <c r="D6376" s="77"/>
      <c r="E6376" s="111"/>
      <c r="F6376" s="77"/>
      <c r="G6376" s="79"/>
      <c r="H6376" s="77"/>
      <c r="I6376" s="77"/>
    </row>
    <row r="6377" spans="1:9" x14ac:dyDescent="0.25">
      <c r="A6377" s="13" t="s">
        <v>17154</v>
      </c>
      <c r="B6377" s="78"/>
      <c r="C6377" s="113" t="str">
        <f t="shared" si="100"/>
        <v xml:space="preserve">C6372 - </v>
      </c>
      <c r="D6377" s="77"/>
      <c r="E6377" s="111"/>
      <c r="F6377" s="77"/>
      <c r="G6377" s="79"/>
      <c r="H6377" s="77"/>
      <c r="I6377" s="77"/>
    </row>
    <row r="6378" spans="1:9" x14ac:dyDescent="0.25">
      <c r="A6378" s="13" t="s">
        <v>17155</v>
      </c>
      <c r="B6378" s="78"/>
      <c r="C6378" s="113" t="str">
        <f t="shared" si="100"/>
        <v xml:space="preserve">C6373 - </v>
      </c>
      <c r="D6378" s="77"/>
      <c r="E6378" s="111"/>
      <c r="F6378" s="77"/>
      <c r="G6378" s="79"/>
      <c r="H6378" s="77"/>
      <c r="I6378" s="77"/>
    </row>
    <row r="6379" spans="1:9" x14ac:dyDescent="0.25">
      <c r="A6379" s="13" t="s">
        <v>17156</v>
      </c>
      <c r="B6379" s="78"/>
      <c r="C6379" s="113" t="str">
        <f t="shared" si="100"/>
        <v xml:space="preserve">C6374 - </v>
      </c>
      <c r="D6379" s="77"/>
      <c r="E6379" s="111"/>
      <c r="F6379" s="77"/>
      <c r="G6379" s="79"/>
      <c r="H6379" s="77"/>
      <c r="I6379" s="77"/>
    </row>
    <row r="6380" spans="1:9" x14ac:dyDescent="0.25">
      <c r="A6380" s="13" t="s">
        <v>17157</v>
      </c>
      <c r="B6380" s="78"/>
      <c r="C6380" s="113" t="str">
        <f t="shared" si="100"/>
        <v xml:space="preserve">C6375 - </v>
      </c>
      <c r="D6380" s="77"/>
      <c r="E6380" s="111"/>
      <c r="F6380" s="77"/>
      <c r="G6380" s="79"/>
      <c r="H6380" s="77"/>
      <c r="I6380" s="77"/>
    </row>
    <row r="6381" spans="1:9" x14ac:dyDescent="0.25">
      <c r="A6381" s="13" t="s">
        <v>17158</v>
      </c>
      <c r="B6381" s="78"/>
      <c r="C6381" s="113" t="str">
        <f t="shared" si="100"/>
        <v xml:space="preserve">C6376 - </v>
      </c>
      <c r="D6381" s="77"/>
      <c r="E6381" s="111"/>
      <c r="F6381" s="77"/>
      <c r="G6381" s="79"/>
      <c r="H6381" s="77"/>
      <c r="I6381" s="77"/>
    </row>
    <row r="6382" spans="1:9" x14ac:dyDescent="0.25">
      <c r="A6382" s="13" t="s">
        <v>17159</v>
      </c>
      <c r="B6382" s="78"/>
      <c r="C6382" s="113" t="str">
        <f t="shared" si="100"/>
        <v xml:space="preserve">C6377 - </v>
      </c>
      <c r="D6382" s="77"/>
      <c r="E6382" s="111"/>
      <c r="F6382" s="77"/>
      <c r="G6382" s="79"/>
      <c r="H6382" s="77"/>
      <c r="I6382" s="77"/>
    </row>
    <row r="6383" spans="1:9" x14ac:dyDescent="0.25">
      <c r="A6383" s="13" t="s">
        <v>17160</v>
      </c>
      <c r="B6383" s="78"/>
      <c r="C6383" s="113" t="str">
        <f t="shared" si="100"/>
        <v xml:space="preserve">C6378 - </v>
      </c>
      <c r="D6383" s="77"/>
      <c r="E6383" s="111"/>
      <c r="F6383" s="77"/>
      <c r="G6383" s="79"/>
      <c r="H6383" s="77"/>
      <c r="I6383" s="77"/>
    </row>
    <row r="6384" spans="1:9" x14ac:dyDescent="0.25">
      <c r="A6384" s="13" t="s">
        <v>17161</v>
      </c>
      <c r="B6384" s="78"/>
      <c r="C6384" s="113" t="str">
        <f t="shared" si="100"/>
        <v xml:space="preserve">C6379 - </v>
      </c>
      <c r="D6384" s="77"/>
      <c r="E6384" s="111"/>
      <c r="F6384" s="77"/>
      <c r="G6384" s="79"/>
      <c r="H6384" s="77"/>
      <c r="I6384" s="77"/>
    </row>
    <row r="6385" spans="1:9" x14ac:dyDescent="0.25">
      <c r="A6385" s="13" t="s">
        <v>17162</v>
      </c>
      <c r="B6385" s="78"/>
      <c r="C6385" s="113" t="str">
        <f t="shared" si="100"/>
        <v xml:space="preserve">C6380 - </v>
      </c>
      <c r="D6385" s="77"/>
      <c r="E6385" s="111"/>
      <c r="F6385" s="77"/>
      <c r="G6385" s="79"/>
      <c r="H6385" s="77"/>
      <c r="I6385" s="77"/>
    </row>
    <row r="6386" spans="1:9" x14ac:dyDescent="0.25">
      <c r="A6386" s="13" t="s">
        <v>17163</v>
      </c>
      <c r="B6386" s="78"/>
      <c r="C6386" s="113" t="str">
        <f t="shared" si="100"/>
        <v xml:space="preserve">C6381 - </v>
      </c>
      <c r="D6386" s="77"/>
      <c r="E6386" s="111"/>
      <c r="F6386" s="77"/>
      <c r="G6386" s="79"/>
      <c r="H6386" s="77"/>
      <c r="I6386" s="77"/>
    </row>
    <row r="6387" spans="1:9" x14ac:dyDescent="0.25">
      <c r="A6387" s="13" t="s">
        <v>17164</v>
      </c>
      <c r="B6387" s="78"/>
      <c r="C6387" s="113" t="str">
        <f t="shared" si="100"/>
        <v xml:space="preserve">C6382 - </v>
      </c>
      <c r="D6387" s="77"/>
      <c r="E6387" s="111"/>
      <c r="F6387" s="77"/>
      <c r="G6387" s="79"/>
      <c r="H6387" s="77"/>
      <c r="I6387" s="77"/>
    </row>
    <row r="6388" spans="1:9" x14ac:dyDescent="0.25">
      <c r="A6388" s="13" t="s">
        <v>17165</v>
      </c>
      <c r="B6388" s="78"/>
      <c r="C6388" s="113" t="str">
        <f t="shared" si="100"/>
        <v xml:space="preserve">C6383 - </v>
      </c>
      <c r="D6388" s="77"/>
      <c r="E6388" s="111"/>
      <c r="F6388" s="77"/>
      <c r="G6388" s="79"/>
      <c r="H6388" s="77"/>
      <c r="I6388" s="77"/>
    </row>
    <row r="6389" spans="1:9" x14ac:dyDescent="0.25">
      <c r="A6389" s="13" t="s">
        <v>17166</v>
      </c>
      <c r="B6389" s="78"/>
      <c r="C6389" s="113" t="str">
        <f t="shared" si="100"/>
        <v xml:space="preserve">C6384 - </v>
      </c>
      <c r="D6389" s="77"/>
      <c r="E6389" s="111"/>
      <c r="F6389" s="77"/>
      <c r="G6389" s="79"/>
      <c r="H6389" s="77"/>
      <c r="I6389" s="77"/>
    </row>
    <row r="6390" spans="1:9" x14ac:dyDescent="0.25">
      <c r="A6390" s="13" t="s">
        <v>17167</v>
      </c>
      <c r="B6390" s="78"/>
      <c r="C6390" s="113" t="str">
        <f t="shared" si="100"/>
        <v xml:space="preserve">C6385 - </v>
      </c>
      <c r="D6390" s="77"/>
      <c r="E6390" s="111"/>
      <c r="F6390" s="77"/>
      <c r="G6390" s="79"/>
      <c r="H6390" s="77"/>
      <c r="I6390" s="77"/>
    </row>
    <row r="6391" spans="1:9" x14ac:dyDescent="0.25">
      <c r="A6391" s="13" t="s">
        <v>17168</v>
      </c>
      <c r="B6391" s="78"/>
      <c r="C6391" s="113" t="str">
        <f t="shared" si="100"/>
        <v xml:space="preserve">C6386 - </v>
      </c>
      <c r="D6391" s="77"/>
      <c r="E6391" s="111"/>
      <c r="F6391" s="77"/>
      <c r="G6391" s="79"/>
      <c r="H6391" s="77"/>
      <c r="I6391" s="77"/>
    </row>
    <row r="6392" spans="1:9" x14ac:dyDescent="0.25">
      <c r="A6392" s="13" t="s">
        <v>17169</v>
      </c>
      <c r="B6392" s="78"/>
      <c r="C6392" s="113" t="str">
        <f t="shared" si="100"/>
        <v xml:space="preserve">C6387 - </v>
      </c>
      <c r="D6392" s="77"/>
      <c r="E6392" s="111"/>
      <c r="F6392" s="77"/>
      <c r="G6392" s="79"/>
      <c r="H6392" s="77"/>
      <c r="I6392" s="77"/>
    </row>
    <row r="6393" spans="1:9" x14ac:dyDescent="0.25">
      <c r="A6393" s="13" t="s">
        <v>17170</v>
      </c>
      <c r="B6393" s="78"/>
      <c r="C6393" s="113" t="str">
        <f t="shared" si="100"/>
        <v xml:space="preserve">C6388 - </v>
      </c>
      <c r="D6393" s="77"/>
      <c r="E6393" s="111"/>
      <c r="F6393" s="77"/>
      <c r="G6393" s="79"/>
      <c r="H6393" s="77"/>
      <c r="I6393" s="77"/>
    </row>
    <row r="6394" spans="1:9" x14ac:dyDescent="0.25">
      <c r="A6394" s="13" t="s">
        <v>17171</v>
      </c>
      <c r="B6394" s="78"/>
      <c r="C6394" s="113" t="str">
        <f t="shared" si="100"/>
        <v xml:space="preserve">C6389 - </v>
      </c>
      <c r="D6394" s="77"/>
      <c r="E6394" s="111"/>
      <c r="F6394" s="77"/>
      <c r="G6394" s="79"/>
      <c r="H6394" s="77"/>
      <c r="I6394" s="77"/>
    </row>
    <row r="6395" spans="1:9" x14ac:dyDescent="0.25">
      <c r="A6395" s="13" t="s">
        <v>17172</v>
      </c>
      <c r="B6395" s="78"/>
      <c r="C6395" s="113" t="str">
        <f t="shared" si="100"/>
        <v xml:space="preserve">C6390 - </v>
      </c>
      <c r="D6395" s="77"/>
      <c r="E6395" s="111"/>
      <c r="F6395" s="77"/>
      <c r="G6395" s="79"/>
      <c r="H6395" s="77"/>
      <c r="I6395" s="77"/>
    </row>
    <row r="6396" spans="1:9" x14ac:dyDescent="0.25">
      <c r="A6396" s="13" t="s">
        <v>17173</v>
      </c>
      <c r="B6396" s="78"/>
      <c r="C6396" s="113" t="str">
        <f t="shared" si="100"/>
        <v xml:space="preserve">C6391 - </v>
      </c>
      <c r="D6396" s="77"/>
      <c r="E6396" s="111"/>
      <c r="F6396" s="77"/>
      <c r="G6396" s="79"/>
      <c r="H6396" s="77"/>
      <c r="I6396" s="77"/>
    </row>
    <row r="6397" spans="1:9" x14ac:dyDescent="0.25">
      <c r="A6397" s="13" t="s">
        <v>17174</v>
      </c>
      <c r="B6397" s="78"/>
      <c r="C6397" s="113" t="str">
        <f t="shared" si="100"/>
        <v xml:space="preserve">C6392 - </v>
      </c>
      <c r="D6397" s="77"/>
      <c r="E6397" s="111"/>
      <c r="F6397" s="77"/>
      <c r="G6397" s="79"/>
      <c r="H6397" s="77"/>
      <c r="I6397" s="77"/>
    </row>
    <row r="6398" spans="1:9" x14ac:dyDescent="0.25">
      <c r="A6398" s="13" t="s">
        <v>17175</v>
      </c>
      <c r="B6398" s="78"/>
      <c r="C6398" s="113" t="str">
        <f t="shared" si="100"/>
        <v xml:space="preserve">C6393 - </v>
      </c>
      <c r="D6398" s="77"/>
      <c r="E6398" s="111"/>
      <c r="F6398" s="77"/>
      <c r="G6398" s="79"/>
      <c r="H6398" s="77"/>
      <c r="I6398" s="77"/>
    </row>
    <row r="6399" spans="1:9" x14ac:dyDescent="0.25">
      <c r="A6399" s="13" t="s">
        <v>17176</v>
      </c>
      <c r="B6399" s="78"/>
      <c r="C6399" s="113" t="str">
        <f t="shared" si="100"/>
        <v xml:space="preserve">C6394 - </v>
      </c>
      <c r="D6399" s="77"/>
      <c r="E6399" s="111"/>
      <c r="F6399" s="77"/>
      <c r="G6399" s="79"/>
      <c r="H6399" s="77"/>
      <c r="I6399" s="77"/>
    </row>
    <row r="6400" spans="1:9" x14ac:dyDescent="0.25">
      <c r="A6400" s="13" t="s">
        <v>17177</v>
      </c>
      <c r="B6400" s="78"/>
      <c r="C6400" s="113" t="str">
        <f t="shared" si="100"/>
        <v xml:space="preserve">C6395 - </v>
      </c>
      <c r="D6400" s="77"/>
      <c r="E6400" s="111"/>
      <c r="F6400" s="77"/>
      <c r="G6400" s="79"/>
      <c r="H6400" s="77"/>
      <c r="I6400" s="77"/>
    </row>
    <row r="6401" spans="1:9" x14ac:dyDescent="0.25">
      <c r="A6401" s="13" t="s">
        <v>17178</v>
      </c>
      <c r="B6401" s="78"/>
      <c r="C6401" s="113" t="str">
        <f t="shared" si="100"/>
        <v xml:space="preserve">C6396 - </v>
      </c>
      <c r="D6401" s="77"/>
      <c r="E6401" s="111"/>
      <c r="F6401" s="77"/>
      <c r="G6401" s="79"/>
      <c r="H6401" s="77"/>
      <c r="I6401" s="77"/>
    </row>
    <row r="6402" spans="1:9" x14ac:dyDescent="0.25">
      <c r="A6402" s="13" t="s">
        <v>17179</v>
      </c>
      <c r="B6402" s="78"/>
      <c r="C6402" s="113" t="str">
        <f t="shared" si="100"/>
        <v xml:space="preserve">C6397 - </v>
      </c>
      <c r="D6402" s="77"/>
      <c r="E6402" s="111"/>
      <c r="F6402" s="77"/>
      <c r="G6402" s="79"/>
      <c r="H6402" s="77"/>
      <c r="I6402" s="77"/>
    </row>
    <row r="6403" spans="1:9" x14ac:dyDescent="0.25">
      <c r="A6403" s="13" t="s">
        <v>17180</v>
      </c>
      <c r="B6403" s="78"/>
      <c r="C6403" s="113" t="str">
        <f t="shared" si="100"/>
        <v xml:space="preserve">C6398 - </v>
      </c>
      <c r="D6403" s="77"/>
      <c r="E6403" s="111"/>
      <c r="F6403" s="77"/>
      <c r="G6403" s="79"/>
      <c r="H6403" s="77"/>
      <c r="I6403" s="77"/>
    </row>
    <row r="6404" spans="1:9" x14ac:dyDescent="0.25">
      <c r="A6404" s="13" t="s">
        <v>17181</v>
      </c>
      <c r="B6404" s="78"/>
      <c r="C6404" s="113" t="str">
        <f t="shared" si="100"/>
        <v xml:space="preserve">C6399 - </v>
      </c>
      <c r="D6404" s="77"/>
      <c r="E6404" s="111"/>
      <c r="F6404" s="77"/>
      <c r="G6404" s="79"/>
      <c r="H6404" s="77"/>
      <c r="I6404" s="77"/>
    </row>
    <row r="6405" spans="1:9" x14ac:dyDescent="0.25">
      <c r="A6405" s="13" t="s">
        <v>17182</v>
      </c>
      <c r="B6405" s="78"/>
      <c r="C6405" s="113" t="str">
        <f t="shared" si="100"/>
        <v xml:space="preserve">C6400 - </v>
      </c>
      <c r="D6405" s="77"/>
      <c r="E6405" s="111"/>
      <c r="F6405" s="77"/>
      <c r="G6405" s="79"/>
      <c r="H6405" s="77"/>
      <c r="I6405" s="77"/>
    </row>
    <row r="6406" spans="1:9" x14ac:dyDescent="0.25">
      <c r="A6406" s="13" t="s">
        <v>17183</v>
      </c>
      <c r="B6406" s="78"/>
      <c r="C6406" s="113" t="str">
        <f t="shared" ref="C6406:C6469" si="101">A6406&amp;" - "&amp;B6406</f>
        <v xml:space="preserve">C6401 - </v>
      </c>
      <c r="D6406" s="77"/>
      <c r="E6406" s="111"/>
      <c r="F6406" s="77"/>
      <c r="G6406" s="79"/>
      <c r="H6406" s="77"/>
      <c r="I6406" s="77"/>
    </row>
    <row r="6407" spans="1:9" x14ac:dyDescent="0.25">
      <c r="A6407" s="13" t="s">
        <v>17184</v>
      </c>
      <c r="B6407" s="78"/>
      <c r="C6407" s="113" t="str">
        <f t="shared" si="101"/>
        <v xml:space="preserve">C6402 - </v>
      </c>
      <c r="D6407" s="77"/>
      <c r="E6407" s="111"/>
      <c r="F6407" s="77"/>
      <c r="G6407" s="79"/>
      <c r="H6407" s="77"/>
      <c r="I6407" s="77"/>
    </row>
    <row r="6408" spans="1:9" x14ac:dyDescent="0.25">
      <c r="A6408" s="13" t="s">
        <v>17185</v>
      </c>
      <c r="B6408" s="78"/>
      <c r="C6408" s="113" t="str">
        <f t="shared" si="101"/>
        <v xml:space="preserve">C6403 - </v>
      </c>
      <c r="D6408" s="77"/>
      <c r="E6408" s="111"/>
      <c r="F6408" s="77"/>
      <c r="G6408" s="79"/>
      <c r="H6408" s="77"/>
      <c r="I6408" s="77"/>
    </row>
    <row r="6409" spans="1:9" x14ac:dyDescent="0.25">
      <c r="A6409" s="13" t="s">
        <v>17186</v>
      </c>
      <c r="B6409" s="78"/>
      <c r="C6409" s="113" t="str">
        <f t="shared" si="101"/>
        <v xml:space="preserve">C6404 - </v>
      </c>
      <c r="D6409" s="77"/>
      <c r="E6409" s="111"/>
      <c r="F6409" s="77"/>
      <c r="G6409" s="79"/>
      <c r="H6409" s="77"/>
      <c r="I6409" s="77"/>
    </row>
    <row r="6410" spans="1:9" x14ac:dyDescent="0.25">
      <c r="A6410" s="13" t="s">
        <v>17187</v>
      </c>
      <c r="B6410" s="78"/>
      <c r="C6410" s="113" t="str">
        <f t="shared" si="101"/>
        <v xml:space="preserve">C6405 - </v>
      </c>
      <c r="D6410" s="77"/>
      <c r="E6410" s="111"/>
      <c r="F6410" s="77"/>
      <c r="G6410" s="79"/>
      <c r="H6410" s="77"/>
      <c r="I6410" s="77"/>
    </row>
    <row r="6411" spans="1:9" x14ac:dyDescent="0.25">
      <c r="A6411" s="13" t="s">
        <v>17188</v>
      </c>
      <c r="B6411" s="78"/>
      <c r="C6411" s="113" t="str">
        <f t="shared" si="101"/>
        <v xml:space="preserve">C6406 - </v>
      </c>
      <c r="D6411" s="77"/>
      <c r="E6411" s="111"/>
      <c r="F6411" s="77"/>
      <c r="G6411" s="79"/>
      <c r="H6411" s="77"/>
      <c r="I6411" s="77"/>
    </row>
    <row r="6412" spans="1:9" x14ac:dyDescent="0.25">
      <c r="A6412" s="13" t="s">
        <v>17189</v>
      </c>
      <c r="B6412" s="78"/>
      <c r="C6412" s="113" t="str">
        <f t="shared" si="101"/>
        <v xml:space="preserve">C6407 - </v>
      </c>
      <c r="D6412" s="77"/>
      <c r="E6412" s="111"/>
      <c r="F6412" s="77"/>
      <c r="G6412" s="79"/>
      <c r="H6412" s="77"/>
      <c r="I6412" s="77"/>
    </row>
    <row r="6413" spans="1:9" x14ac:dyDescent="0.25">
      <c r="A6413" s="13" t="s">
        <v>17190</v>
      </c>
      <c r="B6413" s="78"/>
      <c r="C6413" s="113" t="str">
        <f t="shared" si="101"/>
        <v xml:space="preserve">C6408 - </v>
      </c>
      <c r="D6413" s="77"/>
      <c r="E6413" s="111"/>
      <c r="F6413" s="77"/>
      <c r="G6413" s="79"/>
      <c r="H6413" s="77"/>
      <c r="I6413" s="77"/>
    </row>
    <row r="6414" spans="1:9" x14ac:dyDescent="0.25">
      <c r="A6414" s="13" t="s">
        <v>17191</v>
      </c>
      <c r="B6414" s="78"/>
      <c r="C6414" s="113" t="str">
        <f t="shared" si="101"/>
        <v xml:space="preserve">C6409 - </v>
      </c>
      <c r="D6414" s="77"/>
      <c r="E6414" s="111"/>
      <c r="F6414" s="77"/>
      <c r="G6414" s="79"/>
      <c r="H6414" s="77"/>
      <c r="I6414" s="77"/>
    </row>
    <row r="6415" spans="1:9" x14ac:dyDescent="0.25">
      <c r="A6415" s="13" t="s">
        <v>17192</v>
      </c>
      <c r="B6415" s="78"/>
      <c r="C6415" s="113" t="str">
        <f t="shared" si="101"/>
        <v xml:space="preserve">C6410 - </v>
      </c>
      <c r="D6415" s="77"/>
      <c r="E6415" s="111"/>
      <c r="F6415" s="77"/>
      <c r="G6415" s="79"/>
      <c r="H6415" s="77"/>
      <c r="I6415" s="77"/>
    </row>
    <row r="6416" spans="1:9" x14ac:dyDescent="0.25">
      <c r="A6416" s="13" t="s">
        <v>17193</v>
      </c>
      <c r="B6416" s="78"/>
      <c r="C6416" s="113" t="str">
        <f t="shared" si="101"/>
        <v xml:space="preserve">C6411 - </v>
      </c>
      <c r="D6416" s="77"/>
      <c r="E6416" s="111"/>
      <c r="F6416" s="77"/>
      <c r="G6416" s="79"/>
      <c r="H6416" s="77"/>
      <c r="I6416" s="77"/>
    </row>
    <row r="6417" spans="1:9" x14ac:dyDescent="0.25">
      <c r="A6417" s="13" t="s">
        <v>17194</v>
      </c>
      <c r="B6417" s="78"/>
      <c r="C6417" s="113" t="str">
        <f t="shared" si="101"/>
        <v xml:space="preserve">C6412 - </v>
      </c>
      <c r="D6417" s="77"/>
      <c r="E6417" s="111"/>
      <c r="F6417" s="77"/>
      <c r="G6417" s="79"/>
      <c r="H6417" s="77"/>
      <c r="I6417" s="77"/>
    </row>
    <row r="6418" spans="1:9" x14ac:dyDescent="0.25">
      <c r="A6418" s="13" t="s">
        <v>17195</v>
      </c>
      <c r="B6418" s="78"/>
      <c r="C6418" s="113" t="str">
        <f t="shared" si="101"/>
        <v xml:space="preserve">C6413 - </v>
      </c>
      <c r="D6418" s="77"/>
      <c r="E6418" s="111"/>
      <c r="F6418" s="77"/>
      <c r="G6418" s="79"/>
      <c r="H6418" s="77"/>
      <c r="I6418" s="77"/>
    </row>
    <row r="6419" spans="1:9" x14ac:dyDescent="0.25">
      <c r="A6419" s="13" t="s">
        <v>17196</v>
      </c>
      <c r="B6419" s="78"/>
      <c r="C6419" s="113" t="str">
        <f t="shared" si="101"/>
        <v xml:space="preserve">C6414 - </v>
      </c>
      <c r="D6419" s="77"/>
      <c r="E6419" s="111"/>
      <c r="F6419" s="77"/>
      <c r="G6419" s="79"/>
      <c r="H6419" s="77"/>
      <c r="I6419" s="77"/>
    </row>
    <row r="6420" spans="1:9" x14ac:dyDescent="0.25">
      <c r="A6420" s="13" t="s">
        <v>17197</v>
      </c>
      <c r="B6420" s="78"/>
      <c r="C6420" s="113" t="str">
        <f t="shared" si="101"/>
        <v xml:space="preserve">C6415 - </v>
      </c>
      <c r="D6420" s="77"/>
      <c r="E6420" s="111"/>
      <c r="F6420" s="77"/>
      <c r="G6420" s="79"/>
      <c r="H6420" s="77"/>
      <c r="I6420" s="77"/>
    </row>
    <row r="6421" spans="1:9" x14ac:dyDescent="0.25">
      <c r="A6421" s="13" t="s">
        <v>17198</v>
      </c>
      <c r="B6421" s="78"/>
      <c r="C6421" s="113" t="str">
        <f t="shared" si="101"/>
        <v xml:space="preserve">C6416 - </v>
      </c>
      <c r="D6421" s="77"/>
      <c r="E6421" s="111"/>
      <c r="F6421" s="77"/>
      <c r="G6421" s="79"/>
      <c r="H6421" s="77"/>
      <c r="I6421" s="77"/>
    </row>
    <row r="6422" spans="1:9" x14ac:dyDescent="0.25">
      <c r="A6422" s="13" t="s">
        <v>17199</v>
      </c>
      <c r="B6422" s="78"/>
      <c r="C6422" s="113" t="str">
        <f t="shared" si="101"/>
        <v xml:space="preserve">C6417 - </v>
      </c>
      <c r="D6422" s="77"/>
      <c r="E6422" s="111"/>
      <c r="F6422" s="77"/>
      <c r="G6422" s="79"/>
      <c r="H6422" s="77"/>
      <c r="I6422" s="77"/>
    </row>
    <row r="6423" spans="1:9" x14ac:dyDescent="0.25">
      <c r="A6423" s="13" t="s">
        <v>17200</v>
      </c>
      <c r="B6423" s="78"/>
      <c r="C6423" s="113" t="str">
        <f t="shared" si="101"/>
        <v xml:space="preserve">C6418 - </v>
      </c>
      <c r="D6423" s="77"/>
      <c r="E6423" s="111"/>
      <c r="F6423" s="77"/>
      <c r="G6423" s="79"/>
      <c r="H6423" s="77"/>
      <c r="I6423" s="77"/>
    </row>
    <row r="6424" spans="1:9" x14ac:dyDescent="0.25">
      <c r="A6424" s="13" t="s">
        <v>17201</v>
      </c>
      <c r="B6424" s="78"/>
      <c r="C6424" s="113" t="str">
        <f t="shared" si="101"/>
        <v xml:space="preserve">C6419 - </v>
      </c>
      <c r="D6424" s="77"/>
      <c r="E6424" s="111"/>
      <c r="F6424" s="77"/>
      <c r="G6424" s="79"/>
      <c r="H6424" s="77"/>
      <c r="I6424" s="77"/>
    </row>
    <row r="6425" spans="1:9" x14ac:dyDescent="0.25">
      <c r="A6425" s="13" t="s">
        <v>17202</v>
      </c>
      <c r="B6425" s="78"/>
      <c r="C6425" s="113" t="str">
        <f t="shared" si="101"/>
        <v xml:space="preserve">C6420 - </v>
      </c>
      <c r="D6425" s="77"/>
      <c r="E6425" s="111"/>
      <c r="F6425" s="77"/>
      <c r="G6425" s="79"/>
      <c r="H6425" s="77"/>
      <c r="I6425" s="77"/>
    </row>
    <row r="6426" spans="1:9" x14ac:dyDescent="0.25">
      <c r="A6426" s="13" t="s">
        <v>17203</v>
      </c>
      <c r="B6426" s="78"/>
      <c r="C6426" s="113" t="str">
        <f t="shared" si="101"/>
        <v xml:space="preserve">C6421 - </v>
      </c>
      <c r="D6426" s="77"/>
      <c r="E6426" s="111"/>
      <c r="F6426" s="77"/>
      <c r="G6426" s="79"/>
      <c r="H6426" s="77"/>
      <c r="I6426" s="77"/>
    </row>
    <row r="6427" spans="1:9" x14ac:dyDescent="0.25">
      <c r="A6427" s="13" t="s">
        <v>17204</v>
      </c>
      <c r="B6427" s="78"/>
      <c r="C6427" s="113" t="str">
        <f t="shared" si="101"/>
        <v xml:space="preserve">C6422 - </v>
      </c>
      <c r="D6427" s="77"/>
      <c r="E6427" s="111"/>
      <c r="F6427" s="77"/>
      <c r="G6427" s="79"/>
      <c r="H6427" s="77"/>
      <c r="I6427" s="77"/>
    </row>
    <row r="6428" spans="1:9" x14ac:dyDescent="0.25">
      <c r="A6428" s="13" t="s">
        <v>17205</v>
      </c>
      <c r="B6428" s="78"/>
      <c r="C6428" s="113" t="str">
        <f t="shared" si="101"/>
        <v xml:space="preserve">C6423 - </v>
      </c>
      <c r="D6428" s="77"/>
      <c r="E6428" s="111"/>
      <c r="F6428" s="77"/>
      <c r="G6428" s="79"/>
      <c r="H6428" s="77"/>
      <c r="I6428" s="77"/>
    </row>
    <row r="6429" spans="1:9" x14ac:dyDescent="0.25">
      <c r="A6429" s="13" t="s">
        <v>17206</v>
      </c>
      <c r="B6429" s="78"/>
      <c r="C6429" s="113" t="str">
        <f t="shared" si="101"/>
        <v xml:space="preserve">C6424 - </v>
      </c>
      <c r="D6429" s="77"/>
      <c r="E6429" s="111"/>
      <c r="F6429" s="77"/>
      <c r="G6429" s="79"/>
      <c r="H6429" s="77"/>
      <c r="I6429" s="77"/>
    </row>
    <row r="6430" spans="1:9" x14ac:dyDescent="0.25">
      <c r="A6430" s="13" t="s">
        <v>17207</v>
      </c>
      <c r="B6430" s="78"/>
      <c r="C6430" s="113" t="str">
        <f t="shared" si="101"/>
        <v xml:space="preserve">C6425 - </v>
      </c>
      <c r="D6430" s="77"/>
      <c r="E6430" s="111"/>
      <c r="F6430" s="77"/>
      <c r="G6430" s="79"/>
      <c r="H6430" s="77"/>
      <c r="I6430" s="77"/>
    </row>
    <row r="6431" spans="1:9" x14ac:dyDescent="0.25">
      <c r="A6431" s="13" t="s">
        <v>17208</v>
      </c>
      <c r="B6431" s="78"/>
      <c r="C6431" s="113" t="str">
        <f t="shared" si="101"/>
        <v xml:space="preserve">C6426 - </v>
      </c>
      <c r="D6431" s="77"/>
      <c r="E6431" s="111"/>
      <c r="F6431" s="77"/>
      <c r="G6431" s="79"/>
      <c r="H6431" s="77"/>
      <c r="I6431" s="77"/>
    </row>
    <row r="6432" spans="1:9" x14ac:dyDescent="0.25">
      <c r="A6432" s="13" t="s">
        <v>17209</v>
      </c>
      <c r="B6432" s="78"/>
      <c r="C6432" s="113" t="str">
        <f t="shared" si="101"/>
        <v xml:space="preserve">C6427 - </v>
      </c>
      <c r="D6432" s="77"/>
      <c r="E6432" s="111"/>
      <c r="F6432" s="77"/>
      <c r="G6432" s="79"/>
      <c r="H6432" s="77"/>
      <c r="I6432" s="77"/>
    </row>
    <row r="6433" spans="1:9" x14ac:dyDescent="0.25">
      <c r="A6433" s="13" t="s">
        <v>17210</v>
      </c>
      <c r="B6433" s="78"/>
      <c r="C6433" s="113" t="str">
        <f t="shared" si="101"/>
        <v xml:space="preserve">C6428 - </v>
      </c>
      <c r="D6433" s="77"/>
      <c r="E6433" s="111"/>
      <c r="F6433" s="77"/>
      <c r="G6433" s="79"/>
      <c r="H6433" s="77"/>
      <c r="I6433" s="77"/>
    </row>
    <row r="6434" spans="1:9" x14ac:dyDescent="0.25">
      <c r="A6434" s="13" t="s">
        <v>17211</v>
      </c>
      <c r="B6434" s="78"/>
      <c r="C6434" s="113" t="str">
        <f t="shared" si="101"/>
        <v xml:space="preserve">C6429 - </v>
      </c>
      <c r="D6434" s="77"/>
      <c r="E6434" s="111"/>
      <c r="F6434" s="77"/>
      <c r="G6434" s="79"/>
      <c r="H6434" s="77"/>
      <c r="I6434" s="77"/>
    </row>
    <row r="6435" spans="1:9" x14ac:dyDescent="0.25">
      <c r="A6435" s="13" t="s">
        <v>17212</v>
      </c>
      <c r="B6435" s="78"/>
      <c r="C6435" s="113" t="str">
        <f t="shared" si="101"/>
        <v xml:space="preserve">C6430 - </v>
      </c>
      <c r="D6435" s="77"/>
      <c r="E6435" s="111"/>
      <c r="F6435" s="77"/>
      <c r="G6435" s="79"/>
      <c r="H6435" s="77"/>
      <c r="I6435" s="77"/>
    </row>
    <row r="6436" spans="1:9" x14ac:dyDescent="0.25">
      <c r="A6436" s="13" t="s">
        <v>17213</v>
      </c>
      <c r="B6436" s="78"/>
      <c r="C6436" s="113" t="str">
        <f t="shared" si="101"/>
        <v xml:space="preserve">C6431 - </v>
      </c>
      <c r="D6436" s="77"/>
      <c r="E6436" s="111"/>
      <c r="F6436" s="77"/>
      <c r="G6436" s="79"/>
      <c r="H6436" s="77"/>
      <c r="I6436" s="77"/>
    </row>
    <row r="6437" spans="1:9" x14ac:dyDescent="0.25">
      <c r="A6437" s="13" t="s">
        <v>17214</v>
      </c>
      <c r="B6437" s="78"/>
      <c r="C6437" s="113" t="str">
        <f t="shared" si="101"/>
        <v xml:space="preserve">C6432 - </v>
      </c>
      <c r="D6437" s="77"/>
      <c r="E6437" s="111"/>
      <c r="F6437" s="77"/>
      <c r="G6437" s="79"/>
      <c r="H6437" s="77"/>
      <c r="I6437" s="77"/>
    </row>
    <row r="6438" spans="1:9" x14ac:dyDescent="0.25">
      <c r="A6438" s="13" t="s">
        <v>17215</v>
      </c>
      <c r="B6438" s="78"/>
      <c r="C6438" s="113" t="str">
        <f t="shared" si="101"/>
        <v xml:space="preserve">C6433 - </v>
      </c>
      <c r="D6438" s="77"/>
      <c r="E6438" s="111"/>
      <c r="F6438" s="77"/>
      <c r="G6438" s="79"/>
      <c r="H6438" s="77"/>
      <c r="I6438" s="77"/>
    </row>
    <row r="6439" spans="1:9" x14ac:dyDescent="0.25">
      <c r="A6439" s="13" t="s">
        <v>17216</v>
      </c>
      <c r="B6439" s="78"/>
      <c r="C6439" s="113" t="str">
        <f t="shared" si="101"/>
        <v xml:space="preserve">C6434 - </v>
      </c>
      <c r="D6439" s="77"/>
      <c r="E6439" s="111"/>
      <c r="F6439" s="77"/>
      <c r="G6439" s="79"/>
      <c r="H6439" s="77"/>
      <c r="I6439" s="77"/>
    </row>
    <row r="6440" spans="1:9" x14ac:dyDescent="0.25">
      <c r="A6440" s="13" t="s">
        <v>17217</v>
      </c>
      <c r="B6440" s="78"/>
      <c r="C6440" s="113" t="str">
        <f t="shared" si="101"/>
        <v xml:space="preserve">C6435 - </v>
      </c>
      <c r="D6440" s="77"/>
      <c r="E6440" s="111"/>
      <c r="F6440" s="77"/>
      <c r="G6440" s="79"/>
      <c r="H6440" s="77"/>
      <c r="I6440" s="77"/>
    </row>
    <row r="6441" spans="1:9" x14ac:dyDescent="0.25">
      <c r="A6441" s="13" t="s">
        <v>17218</v>
      </c>
      <c r="B6441" s="78"/>
      <c r="C6441" s="113" t="str">
        <f t="shared" si="101"/>
        <v xml:space="preserve">C6436 - </v>
      </c>
      <c r="D6441" s="77"/>
      <c r="E6441" s="111"/>
      <c r="F6441" s="77"/>
      <c r="G6441" s="79"/>
      <c r="H6441" s="77"/>
      <c r="I6441" s="77"/>
    </row>
    <row r="6442" spans="1:9" x14ac:dyDescent="0.25">
      <c r="A6442" s="13" t="s">
        <v>17219</v>
      </c>
      <c r="B6442" s="78"/>
      <c r="C6442" s="113" t="str">
        <f t="shared" si="101"/>
        <v xml:space="preserve">C6437 - </v>
      </c>
      <c r="D6442" s="77"/>
      <c r="E6442" s="111"/>
      <c r="F6442" s="77"/>
      <c r="G6442" s="79"/>
      <c r="H6442" s="77"/>
      <c r="I6442" s="77"/>
    </row>
    <row r="6443" spans="1:9" x14ac:dyDescent="0.25">
      <c r="A6443" s="13" t="s">
        <v>17220</v>
      </c>
      <c r="B6443" s="78"/>
      <c r="C6443" s="113" t="str">
        <f t="shared" si="101"/>
        <v xml:space="preserve">C6438 - </v>
      </c>
      <c r="D6443" s="77"/>
      <c r="E6443" s="111"/>
      <c r="F6443" s="77"/>
      <c r="G6443" s="79"/>
      <c r="H6443" s="77"/>
      <c r="I6443" s="77"/>
    </row>
    <row r="6444" spans="1:9" x14ac:dyDescent="0.25">
      <c r="A6444" s="13" t="s">
        <v>17221</v>
      </c>
      <c r="B6444" s="78"/>
      <c r="C6444" s="113" t="str">
        <f t="shared" si="101"/>
        <v xml:space="preserve">C6439 - </v>
      </c>
      <c r="D6444" s="77"/>
      <c r="E6444" s="111"/>
      <c r="F6444" s="77"/>
      <c r="G6444" s="79"/>
      <c r="H6444" s="77"/>
      <c r="I6444" s="77"/>
    </row>
    <row r="6445" spans="1:9" x14ac:dyDescent="0.25">
      <c r="A6445" s="13" t="s">
        <v>17222</v>
      </c>
      <c r="B6445" s="78"/>
      <c r="C6445" s="113" t="str">
        <f t="shared" si="101"/>
        <v xml:space="preserve">C6440 - </v>
      </c>
      <c r="D6445" s="77"/>
      <c r="E6445" s="111"/>
      <c r="F6445" s="77"/>
      <c r="G6445" s="79"/>
      <c r="H6445" s="77"/>
      <c r="I6445" s="77"/>
    </row>
    <row r="6446" spans="1:9" x14ac:dyDescent="0.25">
      <c r="A6446" s="13" t="s">
        <v>17223</v>
      </c>
      <c r="B6446" s="78"/>
      <c r="C6446" s="113" t="str">
        <f t="shared" si="101"/>
        <v xml:space="preserve">C6441 - </v>
      </c>
      <c r="D6446" s="77"/>
      <c r="E6446" s="111"/>
      <c r="F6446" s="77"/>
      <c r="G6446" s="79"/>
      <c r="H6446" s="77"/>
      <c r="I6446" s="77"/>
    </row>
    <row r="6447" spans="1:9" x14ac:dyDescent="0.25">
      <c r="A6447" s="13" t="s">
        <v>17224</v>
      </c>
      <c r="B6447" s="78"/>
      <c r="C6447" s="113" t="str">
        <f t="shared" si="101"/>
        <v xml:space="preserve">C6442 - </v>
      </c>
      <c r="D6447" s="77"/>
      <c r="E6447" s="111"/>
      <c r="F6447" s="77"/>
      <c r="G6447" s="79"/>
      <c r="H6447" s="77"/>
      <c r="I6447" s="77"/>
    </row>
    <row r="6448" spans="1:9" x14ac:dyDescent="0.25">
      <c r="A6448" s="13" t="s">
        <v>17225</v>
      </c>
      <c r="B6448" s="78"/>
      <c r="C6448" s="113" t="str">
        <f t="shared" si="101"/>
        <v xml:space="preserve">C6443 - </v>
      </c>
      <c r="D6448" s="77"/>
      <c r="E6448" s="111"/>
      <c r="F6448" s="77"/>
      <c r="G6448" s="79"/>
      <c r="H6448" s="77"/>
      <c r="I6448" s="77"/>
    </row>
    <row r="6449" spans="1:9" x14ac:dyDescent="0.25">
      <c r="A6449" s="13" t="s">
        <v>17226</v>
      </c>
      <c r="B6449" s="78"/>
      <c r="C6449" s="113" t="str">
        <f t="shared" si="101"/>
        <v xml:space="preserve">C6444 - </v>
      </c>
      <c r="D6449" s="77"/>
      <c r="E6449" s="111"/>
      <c r="F6449" s="77"/>
      <c r="G6449" s="79"/>
      <c r="H6449" s="77"/>
      <c r="I6449" s="77"/>
    </row>
    <row r="6450" spans="1:9" x14ac:dyDescent="0.25">
      <c r="A6450" s="13" t="s">
        <v>17227</v>
      </c>
      <c r="B6450" s="78"/>
      <c r="C6450" s="113" t="str">
        <f t="shared" si="101"/>
        <v xml:space="preserve">C6445 - </v>
      </c>
      <c r="D6450" s="77"/>
      <c r="E6450" s="111"/>
      <c r="F6450" s="77"/>
      <c r="G6450" s="79"/>
      <c r="H6450" s="77"/>
      <c r="I6450" s="77"/>
    </row>
    <row r="6451" spans="1:9" x14ac:dyDescent="0.25">
      <c r="A6451" s="13" t="s">
        <v>17228</v>
      </c>
      <c r="B6451" s="78"/>
      <c r="C6451" s="113" t="str">
        <f t="shared" si="101"/>
        <v xml:space="preserve">C6446 - </v>
      </c>
      <c r="D6451" s="77"/>
      <c r="E6451" s="111"/>
      <c r="F6451" s="77"/>
      <c r="G6451" s="79"/>
      <c r="H6451" s="77"/>
      <c r="I6451" s="77"/>
    </row>
    <row r="6452" spans="1:9" x14ac:dyDescent="0.25">
      <c r="A6452" s="13" t="s">
        <v>17229</v>
      </c>
      <c r="B6452" s="78"/>
      <c r="C6452" s="113" t="str">
        <f t="shared" si="101"/>
        <v xml:space="preserve">C6447 - </v>
      </c>
      <c r="D6452" s="77"/>
      <c r="E6452" s="111"/>
      <c r="F6452" s="77"/>
      <c r="G6452" s="79"/>
      <c r="H6452" s="77"/>
      <c r="I6452" s="77"/>
    </row>
    <row r="6453" spans="1:9" x14ac:dyDescent="0.25">
      <c r="A6453" s="13" t="s">
        <v>17230</v>
      </c>
      <c r="B6453" s="78"/>
      <c r="C6453" s="113" t="str">
        <f t="shared" si="101"/>
        <v xml:space="preserve">C6448 - </v>
      </c>
      <c r="D6453" s="77"/>
      <c r="E6453" s="111"/>
      <c r="F6453" s="77"/>
      <c r="G6453" s="79"/>
      <c r="H6453" s="77"/>
      <c r="I6453" s="77"/>
    </row>
    <row r="6454" spans="1:9" x14ac:dyDescent="0.25">
      <c r="A6454" s="13" t="s">
        <v>17231</v>
      </c>
      <c r="B6454" s="78"/>
      <c r="C6454" s="113" t="str">
        <f t="shared" si="101"/>
        <v xml:space="preserve">C6449 - </v>
      </c>
      <c r="D6454" s="77"/>
      <c r="E6454" s="111"/>
      <c r="F6454" s="77"/>
      <c r="G6454" s="79"/>
      <c r="H6454" s="77"/>
      <c r="I6454" s="77"/>
    </row>
    <row r="6455" spans="1:9" x14ac:dyDescent="0.25">
      <c r="A6455" s="13" t="s">
        <v>17232</v>
      </c>
      <c r="B6455" s="78"/>
      <c r="C6455" s="113" t="str">
        <f t="shared" si="101"/>
        <v xml:space="preserve">C6450 - </v>
      </c>
      <c r="D6455" s="77"/>
      <c r="E6455" s="111"/>
      <c r="F6455" s="77"/>
      <c r="G6455" s="79"/>
      <c r="H6455" s="77"/>
      <c r="I6455" s="77"/>
    </row>
    <row r="6456" spans="1:9" x14ac:dyDescent="0.25">
      <c r="A6456" s="13" t="s">
        <v>17233</v>
      </c>
      <c r="B6456" s="78"/>
      <c r="C6456" s="113" t="str">
        <f t="shared" si="101"/>
        <v xml:space="preserve">C6451 - </v>
      </c>
      <c r="D6456" s="77"/>
      <c r="E6456" s="111"/>
      <c r="F6456" s="77"/>
      <c r="G6456" s="79"/>
      <c r="H6456" s="77"/>
      <c r="I6456" s="77"/>
    </row>
    <row r="6457" spans="1:9" x14ac:dyDescent="0.25">
      <c r="A6457" s="13" t="s">
        <v>17234</v>
      </c>
      <c r="B6457" s="78"/>
      <c r="C6457" s="113" t="str">
        <f t="shared" si="101"/>
        <v xml:space="preserve">C6452 - </v>
      </c>
      <c r="D6457" s="77"/>
      <c r="E6457" s="111"/>
      <c r="F6457" s="77"/>
      <c r="G6457" s="79"/>
      <c r="H6457" s="77"/>
      <c r="I6457" s="77"/>
    </row>
    <row r="6458" spans="1:9" x14ac:dyDescent="0.25">
      <c r="A6458" s="13" t="s">
        <v>17235</v>
      </c>
      <c r="B6458" s="78"/>
      <c r="C6458" s="113" t="str">
        <f t="shared" si="101"/>
        <v xml:space="preserve">C6453 - </v>
      </c>
      <c r="D6458" s="77"/>
      <c r="E6458" s="111"/>
      <c r="F6458" s="77"/>
      <c r="G6458" s="79"/>
      <c r="H6458" s="77"/>
      <c r="I6458" s="77"/>
    </row>
    <row r="6459" spans="1:9" x14ac:dyDescent="0.25">
      <c r="A6459" s="13" t="s">
        <v>17236</v>
      </c>
      <c r="B6459" s="78"/>
      <c r="C6459" s="113" t="str">
        <f t="shared" si="101"/>
        <v xml:space="preserve">C6454 - </v>
      </c>
      <c r="D6459" s="77"/>
      <c r="E6459" s="111"/>
      <c r="F6459" s="77"/>
      <c r="G6459" s="79"/>
      <c r="H6459" s="77"/>
      <c r="I6459" s="77"/>
    </row>
    <row r="6460" spans="1:9" x14ac:dyDescent="0.25">
      <c r="A6460" s="13" t="s">
        <v>17237</v>
      </c>
      <c r="B6460" s="78"/>
      <c r="C6460" s="113" t="str">
        <f t="shared" si="101"/>
        <v xml:space="preserve">C6455 - </v>
      </c>
      <c r="D6460" s="77"/>
      <c r="E6460" s="111"/>
      <c r="F6460" s="77"/>
      <c r="G6460" s="79"/>
      <c r="H6460" s="77"/>
      <c r="I6460" s="77"/>
    </row>
    <row r="6461" spans="1:9" x14ac:dyDescent="0.25">
      <c r="A6461" s="13" t="s">
        <v>17238</v>
      </c>
      <c r="B6461" s="78"/>
      <c r="C6461" s="113" t="str">
        <f t="shared" si="101"/>
        <v xml:space="preserve">C6456 - </v>
      </c>
      <c r="D6461" s="77"/>
      <c r="E6461" s="111"/>
      <c r="F6461" s="77"/>
      <c r="G6461" s="79"/>
      <c r="H6461" s="77"/>
      <c r="I6461" s="77"/>
    </row>
    <row r="6462" spans="1:9" x14ac:dyDescent="0.25">
      <c r="A6462" s="13" t="s">
        <v>17239</v>
      </c>
      <c r="B6462" s="78"/>
      <c r="C6462" s="113" t="str">
        <f t="shared" si="101"/>
        <v xml:space="preserve">C6457 - </v>
      </c>
      <c r="D6462" s="77"/>
      <c r="E6462" s="111"/>
      <c r="F6462" s="77"/>
      <c r="G6462" s="79"/>
      <c r="H6462" s="77"/>
      <c r="I6462" s="77"/>
    </row>
    <row r="6463" spans="1:9" x14ac:dyDescent="0.25">
      <c r="A6463" s="13" t="s">
        <v>17240</v>
      </c>
      <c r="B6463" s="78"/>
      <c r="C6463" s="113" t="str">
        <f t="shared" si="101"/>
        <v xml:space="preserve">C6458 - </v>
      </c>
      <c r="D6463" s="77"/>
      <c r="E6463" s="111"/>
      <c r="F6463" s="77"/>
      <c r="G6463" s="79"/>
      <c r="H6463" s="77"/>
      <c r="I6463" s="77"/>
    </row>
    <row r="6464" spans="1:9" x14ac:dyDescent="0.25">
      <c r="A6464" s="13" t="s">
        <v>17241</v>
      </c>
      <c r="B6464" s="78"/>
      <c r="C6464" s="113" t="str">
        <f t="shared" si="101"/>
        <v xml:space="preserve">C6459 - </v>
      </c>
      <c r="D6464" s="77"/>
      <c r="E6464" s="111"/>
      <c r="F6464" s="77"/>
      <c r="G6464" s="79"/>
      <c r="H6464" s="77"/>
      <c r="I6464" s="77"/>
    </row>
    <row r="6465" spans="1:9" x14ac:dyDescent="0.25">
      <c r="A6465" s="13" t="s">
        <v>17242</v>
      </c>
      <c r="B6465" s="78"/>
      <c r="C6465" s="113" t="str">
        <f t="shared" si="101"/>
        <v xml:space="preserve">C6460 - </v>
      </c>
      <c r="D6465" s="77"/>
      <c r="E6465" s="111"/>
      <c r="F6465" s="77"/>
      <c r="G6465" s="79"/>
      <c r="H6465" s="77"/>
      <c r="I6465" s="77"/>
    </row>
    <row r="6466" spans="1:9" x14ac:dyDescent="0.25">
      <c r="A6466" s="13" t="s">
        <v>17243</v>
      </c>
      <c r="B6466" s="78"/>
      <c r="C6466" s="113" t="str">
        <f t="shared" si="101"/>
        <v xml:space="preserve">C6461 - </v>
      </c>
      <c r="D6466" s="77"/>
      <c r="E6466" s="111"/>
      <c r="F6466" s="77"/>
      <c r="G6466" s="79"/>
      <c r="H6466" s="77"/>
      <c r="I6466" s="77"/>
    </row>
    <row r="6467" spans="1:9" x14ac:dyDescent="0.25">
      <c r="A6467" s="13" t="s">
        <v>17244</v>
      </c>
      <c r="B6467" s="78"/>
      <c r="C6467" s="113" t="str">
        <f t="shared" si="101"/>
        <v xml:space="preserve">C6462 - </v>
      </c>
      <c r="D6467" s="77"/>
      <c r="E6467" s="111"/>
      <c r="F6467" s="77"/>
      <c r="G6467" s="79"/>
      <c r="H6467" s="77"/>
      <c r="I6467" s="77"/>
    </row>
    <row r="6468" spans="1:9" x14ac:dyDescent="0.25">
      <c r="A6468" s="13" t="s">
        <v>17245</v>
      </c>
      <c r="B6468" s="78"/>
      <c r="C6468" s="113" t="str">
        <f t="shared" si="101"/>
        <v xml:space="preserve">C6463 - </v>
      </c>
      <c r="D6468" s="77"/>
      <c r="E6468" s="111"/>
      <c r="F6468" s="77"/>
      <c r="G6468" s="79"/>
      <c r="H6468" s="77"/>
      <c r="I6468" s="77"/>
    </row>
    <row r="6469" spans="1:9" x14ac:dyDescent="0.25">
      <c r="A6469" s="13" t="s">
        <v>17246</v>
      </c>
      <c r="B6469" s="78"/>
      <c r="C6469" s="113" t="str">
        <f t="shared" si="101"/>
        <v xml:space="preserve">C6464 - </v>
      </c>
      <c r="D6469" s="77"/>
      <c r="E6469" s="111"/>
      <c r="F6469" s="77"/>
      <c r="G6469" s="79"/>
      <c r="H6469" s="77"/>
      <c r="I6469" s="77"/>
    </row>
    <row r="6470" spans="1:9" x14ac:dyDescent="0.25">
      <c r="A6470" s="13" t="s">
        <v>17247</v>
      </c>
      <c r="B6470" s="78"/>
      <c r="C6470" s="113" t="str">
        <f t="shared" ref="C6470:C6533" si="102">A6470&amp;" - "&amp;B6470</f>
        <v xml:space="preserve">C6465 - </v>
      </c>
      <c r="D6470" s="77"/>
      <c r="E6470" s="111"/>
      <c r="F6470" s="77"/>
      <c r="G6470" s="79"/>
      <c r="H6470" s="77"/>
      <c r="I6470" s="77"/>
    </row>
    <row r="6471" spans="1:9" x14ac:dyDescent="0.25">
      <c r="A6471" s="13" t="s">
        <v>17248</v>
      </c>
      <c r="B6471" s="78"/>
      <c r="C6471" s="113" t="str">
        <f t="shared" si="102"/>
        <v xml:space="preserve">C6466 - </v>
      </c>
      <c r="D6471" s="77"/>
      <c r="E6471" s="111"/>
      <c r="F6471" s="77"/>
      <c r="G6471" s="79"/>
      <c r="H6471" s="77"/>
      <c r="I6471" s="77"/>
    </row>
    <row r="6472" spans="1:9" x14ac:dyDescent="0.25">
      <c r="A6472" s="13" t="s">
        <v>17249</v>
      </c>
      <c r="B6472" s="78"/>
      <c r="C6472" s="113" t="str">
        <f t="shared" si="102"/>
        <v xml:space="preserve">C6467 - </v>
      </c>
      <c r="D6472" s="77"/>
      <c r="E6472" s="111"/>
      <c r="F6472" s="77"/>
      <c r="G6472" s="79"/>
      <c r="H6472" s="77"/>
      <c r="I6472" s="77"/>
    </row>
    <row r="6473" spans="1:9" x14ac:dyDescent="0.25">
      <c r="A6473" s="13" t="s">
        <v>17250</v>
      </c>
      <c r="B6473" s="78"/>
      <c r="C6473" s="113" t="str">
        <f t="shared" si="102"/>
        <v xml:space="preserve">C6468 - </v>
      </c>
      <c r="D6473" s="77"/>
      <c r="E6473" s="111"/>
      <c r="F6473" s="77"/>
      <c r="G6473" s="79"/>
      <c r="H6473" s="77"/>
      <c r="I6473" s="77"/>
    </row>
    <row r="6474" spans="1:9" x14ac:dyDescent="0.25">
      <c r="A6474" s="13" t="s">
        <v>17251</v>
      </c>
      <c r="B6474" s="78"/>
      <c r="C6474" s="113" t="str">
        <f t="shared" si="102"/>
        <v xml:space="preserve">C6469 - </v>
      </c>
      <c r="D6474" s="77"/>
      <c r="E6474" s="111"/>
      <c r="F6474" s="77"/>
      <c r="G6474" s="79"/>
      <c r="H6474" s="77"/>
      <c r="I6474" s="77"/>
    </row>
    <row r="6475" spans="1:9" x14ac:dyDescent="0.25">
      <c r="A6475" s="13" t="s">
        <v>17252</v>
      </c>
      <c r="B6475" s="78"/>
      <c r="C6475" s="113" t="str">
        <f t="shared" si="102"/>
        <v xml:space="preserve">C6470 - </v>
      </c>
      <c r="D6475" s="77"/>
      <c r="E6475" s="111"/>
      <c r="F6475" s="77"/>
      <c r="G6475" s="79"/>
      <c r="H6475" s="77"/>
      <c r="I6475" s="77"/>
    </row>
    <row r="6476" spans="1:9" x14ac:dyDescent="0.25">
      <c r="A6476" s="13" t="s">
        <v>17253</v>
      </c>
      <c r="B6476" s="78"/>
      <c r="C6476" s="113" t="str">
        <f t="shared" si="102"/>
        <v xml:space="preserve">C6471 - </v>
      </c>
      <c r="D6476" s="77"/>
      <c r="E6476" s="111"/>
      <c r="F6476" s="77"/>
      <c r="G6476" s="79"/>
      <c r="H6476" s="77"/>
      <c r="I6476" s="77"/>
    </row>
    <row r="6477" spans="1:9" x14ac:dyDescent="0.25">
      <c r="A6477" s="13" t="s">
        <v>17254</v>
      </c>
      <c r="B6477" s="78"/>
      <c r="C6477" s="113" t="str">
        <f t="shared" si="102"/>
        <v xml:space="preserve">C6472 - </v>
      </c>
      <c r="D6477" s="77"/>
      <c r="E6477" s="111"/>
      <c r="F6477" s="77"/>
      <c r="G6477" s="79"/>
      <c r="H6477" s="77"/>
      <c r="I6477" s="77"/>
    </row>
    <row r="6478" spans="1:9" x14ac:dyDescent="0.25">
      <c r="A6478" s="13" t="s">
        <v>17255</v>
      </c>
      <c r="B6478" s="78"/>
      <c r="C6478" s="113" t="str">
        <f t="shared" si="102"/>
        <v xml:space="preserve">C6473 - </v>
      </c>
      <c r="D6478" s="77"/>
      <c r="E6478" s="111"/>
      <c r="F6478" s="77"/>
      <c r="G6478" s="79"/>
      <c r="H6478" s="77"/>
      <c r="I6478" s="77"/>
    </row>
    <row r="6479" spans="1:9" x14ac:dyDescent="0.25">
      <c r="A6479" s="13" t="s">
        <v>17256</v>
      </c>
      <c r="B6479" s="78"/>
      <c r="C6479" s="113" t="str">
        <f t="shared" si="102"/>
        <v xml:space="preserve">C6474 - </v>
      </c>
      <c r="D6479" s="77"/>
      <c r="E6479" s="111"/>
      <c r="F6479" s="77"/>
      <c r="G6479" s="79"/>
      <c r="H6479" s="77"/>
      <c r="I6479" s="77"/>
    </row>
    <row r="6480" spans="1:9" x14ac:dyDescent="0.25">
      <c r="A6480" s="13" t="s">
        <v>17257</v>
      </c>
      <c r="B6480" s="78"/>
      <c r="C6480" s="113" t="str">
        <f t="shared" si="102"/>
        <v xml:space="preserve">C6475 - </v>
      </c>
      <c r="D6480" s="77"/>
      <c r="E6480" s="111"/>
      <c r="F6480" s="77"/>
      <c r="G6480" s="79"/>
      <c r="H6480" s="77"/>
      <c r="I6480" s="77"/>
    </row>
    <row r="6481" spans="1:9" x14ac:dyDescent="0.25">
      <c r="A6481" s="13" t="s">
        <v>17258</v>
      </c>
      <c r="B6481" s="78"/>
      <c r="C6481" s="113" t="str">
        <f t="shared" si="102"/>
        <v xml:space="preserve">C6476 - </v>
      </c>
      <c r="D6481" s="77"/>
      <c r="E6481" s="111"/>
      <c r="F6481" s="77"/>
      <c r="G6481" s="79"/>
      <c r="H6481" s="77"/>
      <c r="I6481" s="77"/>
    </row>
    <row r="6482" spans="1:9" x14ac:dyDescent="0.25">
      <c r="A6482" s="13" t="s">
        <v>17259</v>
      </c>
      <c r="B6482" s="78"/>
      <c r="C6482" s="113" t="str">
        <f t="shared" si="102"/>
        <v xml:space="preserve">C6477 - </v>
      </c>
      <c r="D6482" s="77"/>
      <c r="E6482" s="111"/>
      <c r="F6482" s="77"/>
      <c r="G6482" s="79"/>
      <c r="H6482" s="77"/>
      <c r="I6482" s="77"/>
    </row>
    <row r="6483" spans="1:9" x14ac:dyDescent="0.25">
      <c r="A6483" s="13" t="s">
        <v>17260</v>
      </c>
      <c r="B6483" s="78"/>
      <c r="C6483" s="113" t="str">
        <f t="shared" si="102"/>
        <v xml:space="preserve">C6478 - </v>
      </c>
      <c r="D6483" s="77"/>
      <c r="E6483" s="111"/>
      <c r="F6483" s="77"/>
      <c r="G6483" s="79"/>
      <c r="H6483" s="77"/>
      <c r="I6483" s="77"/>
    </row>
    <row r="6484" spans="1:9" x14ac:dyDescent="0.25">
      <c r="A6484" s="13" t="s">
        <v>17261</v>
      </c>
      <c r="B6484" s="78"/>
      <c r="C6484" s="113" t="str">
        <f t="shared" si="102"/>
        <v xml:space="preserve">C6479 - </v>
      </c>
      <c r="D6484" s="77"/>
      <c r="E6484" s="111"/>
      <c r="F6484" s="77"/>
      <c r="G6484" s="79"/>
      <c r="H6484" s="77"/>
      <c r="I6484" s="77"/>
    </row>
    <row r="6485" spans="1:9" x14ac:dyDescent="0.25">
      <c r="A6485" s="13" t="s">
        <v>17262</v>
      </c>
      <c r="B6485" s="78"/>
      <c r="C6485" s="113" t="str">
        <f t="shared" si="102"/>
        <v xml:space="preserve">C6480 - </v>
      </c>
      <c r="D6485" s="77"/>
      <c r="E6485" s="111"/>
      <c r="F6485" s="77"/>
      <c r="G6485" s="79"/>
      <c r="H6485" s="77"/>
      <c r="I6485" s="77"/>
    </row>
    <row r="6486" spans="1:9" x14ac:dyDescent="0.25">
      <c r="A6486" s="13" t="s">
        <v>17263</v>
      </c>
      <c r="B6486" s="78"/>
      <c r="C6486" s="113" t="str">
        <f t="shared" si="102"/>
        <v xml:space="preserve">C6481 - </v>
      </c>
      <c r="D6486" s="77"/>
      <c r="E6486" s="111"/>
      <c r="F6486" s="77"/>
      <c r="G6486" s="79"/>
      <c r="H6486" s="77"/>
      <c r="I6486" s="77"/>
    </row>
    <row r="6487" spans="1:9" x14ac:dyDescent="0.25">
      <c r="A6487" s="13" t="s">
        <v>17264</v>
      </c>
      <c r="B6487" s="78"/>
      <c r="C6487" s="113" t="str">
        <f t="shared" si="102"/>
        <v xml:space="preserve">C6482 - </v>
      </c>
      <c r="D6487" s="77"/>
      <c r="E6487" s="111"/>
      <c r="F6487" s="77"/>
      <c r="G6487" s="79"/>
      <c r="H6487" s="77"/>
      <c r="I6487" s="77"/>
    </row>
    <row r="6488" spans="1:9" x14ac:dyDescent="0.25">
      <c r="A6488" s="13" t="s">
        <v>17265</v>
      </c>
      <c r="B6488" s="78"/>
      <c r="C6488" s="113" t="str">
        <f t="shared" si="102"/>
        <v xml:space="preserve">C6483 - </v>
      </c>
      <c r="D6488" s="77"/>
      <c r="E6488" s="111"/>
      <c r="F6488" s="77"/>
      <c r="G6488" s="79"/>
      <c r="H6488" s="77"/>
      <c r="I6488" s="77"/>
    </row>
    <row r="6489" spans="1:9" x14ac:dyDescent="0.25">
      <c r="A6489" s="13" t="s">
        <v>17266</v>
      </c>
      <c r="B6489" s="78"/>
      <c r="C6489" s="113" t="str">
        <f t="shared" si="102"/>
        <v xml:space="preserve">C6484 - </v>
      </c>
      <c r="D6489" s="77"/>
      <c r="E6489" s="111"/>
      <c r="F6489" s="77"/>
      <c r="G6489" s="79"/>
      <c r="H6489" s="77"/>
      <c r="I6489" s="77"/>
    </row>
    <row r="6490" spans="1:9" x14ac:dyDescent="0.25">
      <c r="A6490" s="13" t="s">
        <v>17267</v>
      </c>
      <c r="B6490" s="78"/>
      <c r="C6490" s="113" t="str">
        <f t="shared" si="102"/>
        <v xml:space="preserve">C6485 - </v>
      </c>
      <c r="D6490" s="77"/>
      <c r="E6490" s="111"/>
      <c r="F6490" s="77"/>
      <c r="G6490" s="79"/>
      <c r="H6490" s="77"/>
      <c r="I6490" s="77"/>
    </row>
    <row r="6491" spans="1:9" x14ac:dyDescent="0.25">
      <c r="A6491" s="13" t="s">
        <v>17268</v>
      </c>
      <c r="B6491" s="78"/>
      <c r="C6491" s="113" t="str">
        <f t="shared" si="102"/>
        <v xml:space="preserve">C6486 - </v>
      </c>
      <c r="D6491" s="77"/>
      <c r="E6491" s="111"/>
      <c r="F6491" s="77"/>
      <c r="G6491" s="79"/>
      <c r="H6491" s="77"/>
      <c r="I6491" s="77"/>
    </row>
    <row r="6492" spans="1:9" x14ac:dyDescent="0.25">
      <c r="A6492" s="13" t="s">
        <v>17269</v>
      </c>
      <c r="B6492" s="78"/>
      <c r="C6492" s="113" t="str">
        <f t="shared" si="102"/>
        <v xml:space="preserve">C6487 - </v>
      </c>
      <c r="D6492" s="77"/>
      <c r="E6492" s="111"/>
      <c r="F6492" s="77"/>
      <c r="G6492" s="79"/>
      <c r="H6492" s="77"/>
      <c r="I6492" s="77"/>
    </row>
    <row r="6493" spans="1:9" x14ac:dyDescent="0.25">
      <c r="A6493" s="13" t="s">
        <v>17270</v>
      </c>
      <c r="B6493" s="78"/>
      <c r="C6493" s="113" t="str">
        <f t="shared" si="102"/>
        <v xml:space="preserve">C6488 - </v>
      </c>
      <c r="D6493" s="77"/>
      <c r="E6493" s="111"/>
      <c r="F6493" s="77"/>
      <c r="G6493" s="79"/>
      <c r="H6493" s="77"/>
      <c r="I6493" s="77"/>
    </row>
    <row r="6494" spans="1:9" x14ac:dyDescent="0.25">
      <c r="A6494" s="13" t="s">
        <v>17271</v>
      </c>
      <c r="B6494" s="78"/>
      <c r="C6494" s="113" t="str">
        <f t="shared" si="102"/>
        <v xml:space="preserve">C6489 - </v>
      </c>
      <c r="D6494" s="77"/>
      <c r="E6494" s="111"/>
      <c r="F6494" s="77"/>
      <c r="G6494" s="79"/>
      <c r="H6494" s="77"/>
      <c r="I6494" s="77"/>
    </row>
    <row r="6495" spans="1:9" x14ac:dyDescent="0.25">
      <c r="A6495" s="13" t="s">
        <v>17272</v>
      </c>
      <c r="B6495" s="78"/>
      <c r="C6495" s="113" t="str">
        <f t="shared" si="102"/>
        <v xml:space="preserve">C6490 - </v>
      </c>
      <c r="D6495" s="77"/>
      <c r="E6495" s="111"/>
      <c r="F6495" s="77"/>
      <c r="G6495" s="79"/>
      <c r="H6495" s="77"/>
      <c r="I6495" s="77"/>
    </row>
    <row r="6496" spans="1:9" x14ac:dyDescent="0.25">
      <c r="A6496" s="13" t="s">
        <v>17273</v>
      </c>
      <c r="B6496" s="78"/>
      <c r="C6496" s="113" t="str">
        <f t="shared" si="102"/>
        <v xml:space="preserve">C6491 - </v>
      </c>
      <c r="D6496" s="77"/>
      <c r="E6496" s="111"/>
      <c r="F6496" s="77"/>
      <c r="G6496" s="79"/>
      <c r="H6496" s="77"/>
      <c r="I6496" s="77"/>
    </row>
    <row r="6497" spans="1:9" x14ac:dyDescent="0.25">
      <c r="A6497" s="13" t="s">
        <v>17274</v>
      </c>
      <c r="B6497" s="78"/>
      <c r="C6497" s="113" t="str">
        <f t="shared" si="102"/>
        <v xml:space="preserve">C6492 - </v>
      </c>
      <c r="D6497" s="77"/>
      <c r="E6497" s="111"/>
      <c r="F6497" s="77"/>
      <c r="G6497" s="79"/>
      <c r="H6497" s="77"/>
      <c r="I6497" s="77"/>
    </row>
    <row r="6498" spans="1:9" x14ac:dyDescent="0.25">
      <c r="A6498" s="13" t="s">
        <v>17275</v>
      </c>
      <c r="B6498" s="78"/>
      <c r="C6498" s="113" t="str">
        <f t="shared" si="102"/>
        <v xml:space="preserve">C6493 - </v>
      </c>
      <c r="D6498" s="77"/>
      <c r="E6498" s="111"/>
      <c r="F6498" s="77"/>
      <c r="G6498" s="79"/>
      <c r="H6498" s="77"/>
      <c r="I6498" s="77"/>
    </row>
    <row r="6499" spans="1:9" x14ac:dyDescent="0.25">
      <c r="A6499" s="13" t="s">
        <v>17276</v>
      </c>
      <c r="B6499" s="78"/>
      <c r="C6499" s="113" t="str">
        <f t="shared" si="102"/>
        <v xml:space="preserve">C6494 - </v>
      </c>
      <c r="D6499" s="77"/>
      <c r="E6499" s="111"/>
      <c r="F6499" s="77"/>
      <c r="G6499" s="79"/>
      <c r="H6499" s="77"/>
      <c r="I6499" s="77"/>
    </row>
    <row r="6500" spans="1:9" x14ac:dyDescent="0.25">
      <c r="A6500" s="13" t="s">
        <v>17277</v>
      </c>
      <c r="B6500" s="78"/>
      <c r="C6500" s="113" t="str">
        <f t="shared" si="102"/>
        <v xml:space="preserve">C6495 - </v>
      </c>
      <c r="D6500" s="77"/>
      <c r="E6500" s="111"/>
      <c r="F6500" s="77"/>
      <c r="G6500" s="79"/>
      <c r="H6500" s="77"/>
      <c r="I6500" s="77"/>
    </row>
    <row r="6501" spans="1:9" x14ac:dyDescent="0.25">
      <c r="A6501" s="13" t="s">
        <v>17278</v>
      </c>
      <c r="B6501" s="78"/>
      <c r="C6501" s="113" t="str">
        <f t="shared" si="102"/>
        <v xml:space="preserve">C6496 - </v>
      </c>
      <c r="D6501" s="77"/>
      <c r="E6501" s="111"/>
      <c r="F6501" s="77"/>
      <c r="G6501" s="79"/>
      <c r="H6501" s="77"/>
      <c r="I6501" s="77"/>
    </row>
    <row r="6502" spans="1:9" x14ac:dyDescent="0.25">
      <c r="A6502" s="13" t="s">
        <v>17279</v>
      </c>
      <c r="B6502" s="78"/>
      <c r="C6502" s="113" t="str">
        <f t="shared" si="102"/>
        <v xml:space="preserve">C6497 - </v>
      </c>
      <c r="D6502" s="77"/>
      <c r="E6502" s="111"/>
      <c r="F6502" s="77"/>
      <c r="G6502" s="79"/>
      <c r="H6502" s="77"/>
      <c r="I6502" s="77"/>
    </row>
    <row r="6503" spans="1:9" x14ac:dyDescent="0.25">
      <c r="A6503" s="13" t="s">
        <v>17280</v>
      </c>
      <c r="B6503" s="78"/>
      <c r="C6503" s="113" t="str">
        <f t="shared" si="102"/>
        <v xml:space="preserve">C6498 - </v>
      </c>
      <c r="D6503" s="77"/>
      <c r="E6503" s="111"/>
      <c r="F6503" s="77"/>
      <c r="G6503" s="79"/>
      <c r="H6503" s="77"/>
      <c r="I6503" s="77"/>
    </row>
    <row r="6504" spans="1:9" x14ac:dyDescent="0.25">
      <c r="A6504" s="13" t="s">
        <v>17281</v>
      </c>
      <c r="B6504" s="78"/>
      <c r="C6504" s="113" t="str">
        <f t="shared" si="102"/>
        <v xml:space="preserve">C6499 - </v>
      </c>
      <c r="D6504" s="77"/>
      <c r="E6504" s="111"/>
      <c r="F6504" s="77"/>
      <c r="G6504" s="79"/>
      <c r="H6504" s="77"/>
      <c r="I6504" s="77"/>
    </row>
    <row r="6505" spans="1:9" x14ac:dyDescent="0.25">
      <c r="A6505" s="13" t="s">
        <v>17282</v>
      </c>
      <c r="B6505" s="78"/>
      <c r="C6505" s="113" t="str">
        <f t="shared" si="102"/>
        <v xml:space="preserve">C6500 - </v>
      </c>
      <c r="D6505" s="77"/>
      <c r="E6505" s="111"/>
      <c r="F6505" s="77"/>
      <c r="G6505" s="79"/>
      <c r="H6505" s="77"/>
      <c r="I6505" s="77"/>
    </row>
    <row r="6506" spans="1:9" x14ac:dyDescent="0.25">
      <c r="A6506" s="13" t="s">
        <v>17283</v>
      </c>
      <c r="B6506" s="78"/>
      <c r="C6506" s="113" t="str">
        <f t="shared" si="102"/>
        <v xml:space="preserve">C6501 - </v>
      </c>
      <c r="D6506" s="77"/>
      <c r="E6506" s="111"/>
      <c r="F6506" s="77"/>
      <c r="G6506" s="79"/>
      <c r="H6506" s="77"/>
      <c r="I6506" s="77"/>
    </row>
    <row r="6507" spans="1:9" x14ac:dyDescent="0.25">
      <c r="A6507" s="13" t="s">
        <v>17284</v>
      </c>
      <c r="B6507" s="78"/>
      <c r="C6507" s="113" t="str">
        <f t="shared" si="102"/>
        <v xml:space="preserve">C6502 - </v>
      </c>
      <c r="D6507" s="77"/>
      <c r="E6507" s="111"/>
      <c r="F6507" s="77"/>
      <c r="G6507" s="79"/>
      <c r="H6507" s="77"/>
      <c r="I6507" s="77"/>
    </row>
    <row r="6508" spans="1:9" x14ac:dyDescent="0.25">
      <c r="A6508" s="13" t="s">
        <v>17285</v>
      </c>
      <c r="B6508" s="78"/>
      <c r="C6508" s="113" t="str">
        <f t="shared" si="102"/>
        <v xml:space="preserve">C6503 - </v>
      </c>
      <c r="D6508" s="77"/>
      <c r="E6508" s="111"/>
      <c r="F6508" s="77"/>
      <c r="G6508" s="79"/>
      <c r="H6508" s="77"/>
      <c r="I6508" s="77"/>
    </row>
    <row r="6509" spans="1:9" x14ac:dyDescent="0.25">
      <c r="A6509" s="13" t="s">
        <v>17286</v>
      </c>
      <c r="B6509" s="78"/>
      <c r="C6509" s="113" t="str">
        <f t="shared" si="102"/>
        <v xml:space="preserve">C6504 - </v>
      </c>
      <c r="D6509" s="77"/>
      <c r="E6509" s="111"/>
      <c r="F6509" s="77"/>
      <c r="G6509" s="79"/>
      <c r="H6509" s="77"/>
      <c r="I6509" s="77"/>
    </row>
    <row r="6510" spans="1:9" x14ac:dyDescent="0.25">
      <c r="A6510" s="13" t="s">
        <v>17287</v>
      </c>
      <c r="B6510" s="78"/>
      <c r="C6510" s="113" t="str">
        <f t="shared" si="102"/>
        <v xml:space="preserve">C6505 - </v>
      </c>
      <c r="D6510" s="77"/>
      <c r="E6510" s="111"/>
      <c r="F6510" s="77"/>
      <c r="G6510" s="79"/>
      <c r="H6510" s="77"/>
      <c r="I6510" s="77"/>
    </row>
    <row r="6511" spans="1:9" x14ac:dyDescent="0.25">
      <c r="A6511" s="13" t="s">
        <v>17288</v>
      </c>
      <c r="B6511" s="78"/>
      <c r="C6511" s="113" t="str">
        <f t="shared" si="102"/>
        <v xml:space="preserve">C6506 - </v>
      </c>
      <c r="D6511" s="77"/>
      <c r="E6511" s="111"/>
      <c r="F6511" s="77"/>
      <c r="G6511" s="79"/>
      <c r="H6511" s="77"/>
      <c r="I6511" s="77"/>
    </row>
    <row r="6512" spans="1:9" x14ac:dyDescent="0.25">
      <c r="A6512" s="13" t="s">
        <v>17289</v>
      </c>
      <c r="B6512" s="78"/>
      <c r="C6512" s="113" t="str">
        <f t="shared" si="102"/>
        <v xml:space="preserve">C6507 - </v>
      </c>
      <c r="D6512" s="77"/>
      <c r="E6512" s="111"/>
      <c r="F6512" s="77"/>
      <c r="G6512" s="79"/>
      <c r="H6512" s="77"/>
      <c r="I6512" s="77"/>
    </row>
    <row r="6513" spans="1:9" x14ac:dyDescent="0.25">
      <c r="A6513" s="13" t="s">
        <v>17290</v>
      </c>
      <c r="B6513" s="78"/>
      <c r="C6513" s="113" t="str">
        <f t="shared" si="102"/>
        <v xml:space="preserve">C6508 - </v>
      </c>
      <c r="D6513" s="77"/>
      <c r="E6513" s="111"/>
      <c r="F6513" s="77"/>
      <c r="G6513" s="79"/>
      <c r="H6513" s="77"/>
      <c r="I6513" s="77"/>
    </row>
    <row r="6514" spans="1:9" x14ac:dyDescent="0.25">
      <c r="A6514" s="13" t="s">
        <v>17291</v>
      </c>
      <c r="B6514" s="78"/>
      <c r="C6514" s="113" t="str">
        <f t="shared" si="102"/>
        <v xml:space="preserve">C6509 - </v>
      </c>
      <c r="D6514" s="77"/>
      <c r="E6514" s="111"/>
      <c r="F6514" s="77"/>
      <c r="G6514" s="79"/>
      <c r="H6514" s="77"/>
      <c r="I6514" s="77"/>
    </row>
    <row r="6515" spans="1:9" x14ac:dyDescent="0.25">
      <c r="A6515" s="13" t="s">
        <v>17292</v>
      </c>
      <c r="B6515" s="78"/>
      <c r="C6515" s="113" t="str">
        <f t="shared" si="102"/>
        <v xml:space="preserve">C6510 - </v>
      </c>
      <c r="D6515" s="77"/>
      <c r="E6515" s="111"/>
      <c r="F6515" s="77"/>
      <c r="G6515" s="79"/>
      <c r="H6515" s="77"/>
      <c r="I6515" s="77"/>
    </row>
    <row r="6516" spans="1:9" x14ac:dyDescent="0.25">
      <c r="A6516" s="13" t="s">
        <v>17293</v>
      </c>
      <c r="B6516" s="78"/>
      <c r="C6516" s="113" t="str">
        <f t="shared" si="102"/>
        <v xml:space="preserve">C6511 - </v>
      </c>
      <c r="D6516" s="77"/>
      <c r="E6516" s="111"/>
      <c r="F6516" s="77"/>
      <c r="G6516" s="79"/>
      <c r="H6516" s="77"/>
      <c r="I6516" s="77"/>
    </row>
    <row r="6517" spans="1:9" x14ac:dyDescent="0.25">
      <c r="A6517" s="13" t="s">
        <v>17294</v>
      </c>
      <c r="B6517" s="78"/>
      <c r="C6517" s="113" t="str">
        <f t="shared" si="102"/>
        <v xml:space="preserve">C6512 - </v>
      </c>
      <c r="D6517" s="77"/>
      <c r="E6517" s="111"/>
      <c r="F6517" s="77"/>
      <c r="G6517" s="79"/>
      <c r="H6517" s="77"/>
      <c r="I6517" s="77"/>
    </row>
    <row r="6518" spans="1:9" x14ac:dyDescent="0.25">
      <c r="A6518" s="13" t="s">
        <v>17295</v>
      </c>
      <c r="B6518" s="78"/>
      <c r="C6518" s="113" t="str">
        <f t="shared" si="102"/>
        <v xml:space="preserve">C6513 - </v>
      </c>
      <c r="D6518" s="77"/>
      <c r="E6518" s="111"/>
      <c r="F6518" s="77"/>
      <c r="G6518" s="79"/>
      <c r="H6518" s="77"/>
      <c r="I6518" s="77"/>
    </row>
    <row r="6519" spans="1:9" x14ac:dyDescent="0.25">
      <c r="A6519" s="13" t="s">
        <v>17296</v>
      </c>
      <c r="B6519" s="78"/>
      <c r="C6519" s="113" t="str">
        <f t="shared" si="102"/>
        <v xml:space="preserve">C6514 - </v>
      </c>
      <c r="D6519" s="77"/>
      <c r="E6519" s="111"/>
      <c r="F6519" s="77"/>
      <c r="G6519" s="79"/>
      <c r="H6519" s="77"/>
      <c r="I6519" s="77"/>
    </row>
    <row r="6520" spans="1:9" x14ac:dyDescent="0.25">
      <c r="A6520" s="13" t="s">
        <v>17297</v>
      </c>
      <c r="B6520" s="78"/>
      <c r="C6520" s="113" t="str">
        <f t="shared" si="102"/>
        <v xml:space="preserve">C6515 - </v>
      </c>
      <c r="D6520" s="77"/>
      <c r="E6520" s="111"/>
      <c r="F6520" s="77"/>
      <c r="G6520" s="79"/>
      <c r="H6520" s="77"/>
      <c r="I6520" s="77"/>
    </row>
    <row r="6521" spans="1:9" x14ac:dyDescent="0.25">
      <c r="A6521" s="13" t="s">
        <v>17298</v>
      </c>
      <c r="B6521" s="78"/>
      <c r="C6521" s="113" t="str">
        <f t="shared" si="102"/>
        <v xml:space="preserve">C6516 - </v>
      </c>
      <c r="D6521" s="77"/>
      <c r="E6521" s="111"/>
      <c r="F6521" s="77"/>
      <c r="G6521" s="79"/>
      <c r="H6521" s="77"/>
      <c r="I6521" s="77"/>
    </row>
    <row r="6522" spans="1:9" x14ac:dyDescent="0.25">
      <c r="A6522" s="13" t="s">
        <v>17299</v>
      </c>
      <c r="B6522" s="78"/>
      <c r="C6522" s="113" t="str">
        <f t="shared" si="102"/>
        <v xml:space="preserve">C6517 - </v>
      </c>
      <c r="D6522" s="77"/>
      <c r="E6522" s="111"/>
      <c r="F6522" s="77"/>
      <c r="G6522" s="79"/>
      <c r="H6522" s="77"/>
      <c r="I6522" s="77"/>
    </row>
    <row r="6523" spans="1:9" x14ac:dyDescent="0.25">
      <c r="A6523" s="13" t="s">
        <v>17300</v>
      </c>
      <c r="B6523" s="78"/>
      <c r="C6523" s="113" t="str">
        <f t="shared" si="102"/>
        <v xml:space="preserve">C6518 - </v>
      </c>
      <c r="D6523" s="77"/>
      <c r="E6523" s="111"/>
      <c r="F6523" s="77"/>
      <c r="G6523" s="79"/>
      <c r="H6523" s="77"/>
      <c r="I6523" s="77"/>
    </row>
    <row r="6524" spans="1:9" x14ac:dyDescent="0.25">
      <c r="A6524" s="13" t="s">
        <v>17301</v>
      </c>
      <c r="B6524" s="78"/>
      <c r="C6524" s="113" t="str">
        <f t="shared" si="102"/>
        <v xml:space="preserve">C6519 - </v>
      </c>
      <c r="D6524" s="77"/>
      <c r="E6524" s="111"/>
      <c r="F6524" s="77"/>
      <c r="G6524" s="79"/>
      <c r="H6524" s="77"/>
      <c r="I6524" s="77"/>
    </row>
    <row r="6525" spans="1:9" x14ac:dyDescent="0.25">
      <c r="A6525" s="13" t="s">
        <v>17302</v>
      </c>
      <c r="B6525" s="78"/>
      <c r="C6525" s="113" t="str">
        <f t="shared" si="102"/>
        <v xml:space="preserve">C6520 - </v>
      </c>
      <c r="D6525" s="77"/>
      <c r="E6525" s="111"/>
      <c r="F6525" s="77"/>
      <c r="G6525" s="79"/>
      <c r="H6525" s="77"/>
      <c r="I6525" s="77"/>
    </row>
    <row r="6526" spans="1:9" x14ac:dyDescent="0.25">
      <c r="A6526" s="13" t="s">
        <v>17303</v>
      </c>
      <c r="B6526" s="78"/>
      <c r="C6526" s="113" t="str">
        <f t="shared" si="102"/>
        <v xml:space="preserve">C6521 - </v>
      </c>
      <c r="D6526" s="77"/>
      <c r="E6526" s="111"/>
      <c r="F6526" s="77"/>
      <c r="G6526" s="79"/>
      <c r="H6526" s="77"/>
      <c r="I6526" s="77"/>
    </row>
    <row r="6527" spans="1:9" x14ac:dyDescent="0.25">
      <c r="A6527" s="13" t="s">
        <v>17304</v>
      </c>
      <c r="B6527" s="78"/>
      <c r="C6527" s="113" t="str">
        <f t="shared" si="102"/>
        <v xml:space="preserve">C6522 - </v>
      </c>
      <c r="D6527" s="77"/>
      <c r="E6527" s="111"/>
      <c r="F6527" s="77"/>
      <c r="G6527" s="79"/>
      <c r="H6527" s="77"/>
      <c r="I6527" s="77"/>
    </row>
    <row r="6528" spans="1:9" x14ac:dyDescent="0.25">
      <c r="A6528" s="13" t="s">
        <v>17305</v>
      </c>
      <c r="B6528" s="78"/>
      <c r="C6528" s="113" t="str">
        <f t="shared" si="102"/>
        <v xml:space="preserve">C6523 - </v>
      </c>
      <c r="D6528" s="77"/>
      <c r="E6528" s="111"/>
      <c r="F6528" s="77"/>
      <c r="G6528" s="79"/>
      <c r="H6528" s="77"/>
      <c r="I6528" s="77"/>
    </row>
    <row r="6529" spans="1:9" x14ac:dyDescent="0.25">
      <c r="A6529" s="13" t="s">
        <v>17306</v>
      </c>
      <c r="B6529" s="78"/>
      <c r="C6529" s="113" t="str">
        <f t="shared" si="102"/>
        <v xml:space="preserve">C6524 - </v>
      </c>
      <c r="D6529" s="77"/>
      <c r="E6529" s="111"/>
      <c r="F6529" s="77"/>
      <c r="G6529" s="79"/>
      <c r="H6529" s="77"/>
      <c r="I6529" s="77"/>
    </row>
    <row r="6530" spans="1:9" x14ac:dyDescent="0.25">
      <c r="A6530" s="13" t="s">
        <v>17307</v>
      </c>
      <c r="B6530" s="78"/>
      <c r="C6530" s="113" t="str">
        <f t="shared" si="102"/>
        <v xml:space="preserve">C6525 - </v>
      </c>
      <c r="D6530" s="77"/>
      <c r="E6530" s="111"/>
      <c r="F6530" s="77"/>
      <c r="G6530" s="79"/>
      <c r="H6530" s="77"/>
      <c r="I6530" s="77"/>
    </row>
    <row r="6531" spans="1:9" x14ac:dyDescent="0.25">
      <c r="A6531" s="13" t="s">
        <v>17308</v>
      </c>
      <c r="B6531" s="78"/>
      <c r="C6531" s="113" t="str">
        <f t="shared" si="102"/>
        <v xml:space="preserve">C6526 - </v>
      </c>
      <c r="D6531" s="77"/>
      <c r="E6531" s="111"/>
      <c r="F6531" s="77"/>
      <c r="G6531" s="79"/>
      <c r="H6531" s="77"/>
      <c r="I6531" s="77"/>
    </row>
    <row r="6532" spans="1:9" x14ac:dyDescent="0.25">
      <c r="A6532" s="13" t="s">
        <v>17309</v>
      </c>
      <c r="B6532" s="78"/>
      <c r="C6532" s="113" t="str">
        <f t="shared" si="102"/>
        <v xml:space="preserve">C6527 - </v>
      </c>
      <c r="D6532" s="77"/>
      <c r="E6532" s="111"/>
      <c r="F6532" s="77"/>
      <c r="G6532" s="79"/>
      <c r="H6532" s="77"/>
      <c r="I6532" s="77"/>
    </row>
    <row r="6533" spans="1:9" x14ac:dyDescent="0.25">
      <c r="A6533" s="13" t="s">
        <v>17310</v>
      </c>
      <c r="B6533" s="78"/>
      <c r="C6533" s="113" t="str">
        <f t="shared" si="102"/>
        <v xml:space="preserve">C6528 - </v>
      </c>
      <c r="D6533" s="77"/>
      <c r="E6533" s="111"/>
      <c r="F6533" s="77"/>
      <c r="G6533" s="79"/>
      <c r="H6533" s="77"/>
      <c r="I6533" s="77"/>
    </row>
    <row r="6534" spans="1:9" x14ac:dyDescent="0.25">
      <c r="A6534" s="13" t="s">
        <v>17311</v>
      </c>
      <c r="B6534" s="78"/>
      <c r="C6534" s="113" t="str">
        <f t="shared" ref="C6534:C6597" si="103">A6534&amp;" - "&amp;B6534</f>
        <v xml:space="preserve">C6529 - </v>
      </c>
      <c r="D6534" s="77"/>
      <c r="E6534" s="111"/>
      <c r="F6534" s="77"/>
      <c r="G6534" s="79"/>
      <c r="H6534" s="77"/>
      <c r="I6534" s="77"/>
    </row>
    <row r="6535" spans="1:9" x14ac:dyDescent="0.25">
      <c r="A6535" s="13" t="s">
        <v>17312</v>
      </c>
      <c r="B6535" s="78"/>
      <c r="C6535" s="113" t="str">
        <f t="shared" si="103"/>
        <v xml:space="preserve">C6530 - </v>
      </c>
      <c r="D6535" s="77"/>
      <c r="E6535" s="111"/>
      <c r="F6535" s="77"/>
      <c r="G6535" s="79"/>
      <c r="H6535" s="77"/>
      <c r="I6535" s="77"/>
    </row>
    <row r="6536" spans="1:9" x14ac:dyDescent="0.25">
      <c r="A6536" s="13" t="s">
        <v>17313</v>
      </c>
      <c r="B6536" s="78"/>
      <c r="C6536" s="113" t="str">
        <f t="shared" si="103"/>
        <v xml:space="preserve">C6531 - </v>
      </c>
      <c r="D6536" s="77"/>
      <c r="E6536" s="111"/>
      <c r="F6536" s="77"/>
      <c r="G6536" s="79"/>
      <c r="H6536" s="77"/>
      <c r="I6536" s="77"/>
    </row>
    <row r="6537" spans="1:9" x14ac:dyDescent="0.25">
      <c r="A6537" s="13" t="s">
        <v>17314</v>
      </c>
      <c r="B6537" s="78"/>
      <c r="C6537" s="113" t="str">
        <f t="shared" si="103"/>
        <v xml:space="preserve">C6532 - </v>
      </c>
      <c r="D6537" s="77"/>
      <c r="E6537" s="111"/>
      <c r="F6537" s="77"/>
      <c r="G6537" s="79"/>
      <c r="H6537" s="77"/>
      <c r="I6537" s="77"/>
    </row>
    <row r="6538" spans="1:9" x14ac:dyDescent="0.25">
      <c r="A6538" s="13" t="s">
        <v>17315</v>
      </c>
      <c r="B6538" s="78"/>
      <c r="C6538" s="113" t="str">
        <f t="shared" si="103"/>
        <v xml:space="preserve">C6533 - </v>
      </c>
      <c r="D6538" s="77"/>
      <c r="E6538" s="111"/>
      <c r="F6538" s="77"/>
      <c r="G6538" s="79"/>
      <c r="H6538" s="77"/>
      <c r="I6538" s="77"/>
    </row>
    <row r="6539" spans="1:9" x14ac:dyDescent="0.25">
      <c r="A6539" s="13" t="s">
        <v>17316</v>
      </c>
      <c r="B6539" s="78"/>
      <c r="C6539" s="113" t="str">
        <f t="shared" si="103"/>
        <v xml:space="preserve">C6534 - </v>
      </c>
      <c r="D6539" s="77"/>
      <c r="E6539" s="111"/>
      <c r="F6539" s="77"/>
      <c r="G6539" s="79"/>
      <c r="H6539" s="77"/>
      <c r="I6539" s="77"/>
    </row>
    <row r="6540" spans="1:9" x14ac:dyDescent="0.25">
      <c r="A6540" s="13" t="s">
        <v>17317</v>
      </c>
      <c r="B6540" s="78"/>
      <c r="C6540" s="113" t="str">
        <f t="shared" si="103"/>
        <v xml:space="preserve">C6535 - </v>
      </c>
      <c r="D6540" s="77"/>
      <c r="E6540" s="111"/>
      <c r="F6540" s="77"/>
      <c r="G6540" s="79"/>
      <c r="H6540" s="77"/>
      <c r="I6540" s="77"/>
    </row>
    <row r="6541" spans="1:9" x14ac:dyDescent="0.25">
      <c r="A6541" s="13" t="s">
        <v>17318</v>
      </c>
      <c r="B6541" s="78"/>
      <c r="C6541" s="113" t="str">
        <f t="shared" si="103"/>
        <v xml:space="preserve">C6536 - </v>
      </c>
      <c r="D6541" s="77"/>
      <c r="E6541" s="111"/>
      <c r="F6541" s="77"/>
      <c r="G6541" s="79"/>
      <c r="H6541" s="77"/>
      <c r="I6541" s="77"/>
    </row>
    <row r="6542" spans="1:9" x14ac:dyDescent="0.25">
      <c r="A6542" s="13" t="s">
        <v>17319</v>
      </c>
      <c r="B6542" s="78"/>
      <c r="C6542" s="113" t="str">
        <f t="shared" si="103"/>
        <v xml:space="preserve">C6537 - </v>
      </c>
      <c r="D6542" s="77"/>
      <c r="E6542" s="111"/>
      <c r="F6542" s="77"/>
      <c r="G6542" s="79"/>
      <c r="H6542" s="77"/>
      <c r="I6542" s="77"/>
    </row>
    <row r="6543" spans="1:9" x14ac:dyDescent="0.25">
      <c r="A6543" s="13" t="s">
        <v>17320</v>
      </c>
      <c r="B6543" s="78"/>
      <c r="C6543" s="113" t="str">
        <f t="shared" si="103"/>
        <v xml:space="preserve">C6538 - </v>
      </c>
      <c r="D6543" s="77"/>
      <c r="E6543" s="111"/>
      <c r="F6543" s="77"/>
      <c r="G6543" s="79"/>
      <c r="H6543" s="77"/>
      <c r="I6543" s="77"/>
    </row>
    <row r="6544" spans="1:9" x14ac:dyDescent="0.25">
      <c r="A6544" s="13" t="s">
        <v>17321</v>
      </c>
      <c r="B6544" s="78"/>
      <c r="C6544" s="113" t="str">
        <f t="shared" si="103"/>
        <v xml:space="preserve">C6539 - </v>
      </c>
      <c r="D6544" s="77"/>
      <c r="E6544" s="111"/>
      <c r="F6544" s="77"/>
      <c r="G6544" s="79"/>
      <c r="H6544" s="77"/>
      <c r="I6544" s="77"/>
    </row>
    <row r="6545" spans="1:9" x14ac:dyDescent="0.25">
      <c r="A6545" s="13" t="s">
        <v>17322</v>
      </c>
      <c r="B6545" s="78"/>
      <c r="C6545" s="113" t="str">
        <f t="shared" si="103"/>
        <v xml:space="preserve">C6540 - </v>
      </c>
      <c r="D6545" s="77"/>
      <c r="E6545" s="111"/>
      <c r="F6545" s="77"/>
      <c r="G6545" s="79"/>
      <c r="H6545" s="77"/>
      <c r="I6545" s="77"/>
    </row>
    <row r="6546" spans="1:9" x14ac:dyDescent="0.25">
      <c r="A6546" s="13" t="s">
        <v>17323</v>
      </c>
      <c r="B6546" s="78"/>
      <c r="C6546" s="113" t="str">
        <f t="shared" si="103"/>
        <v xml:space="preserve">C6541 - </v>
      </c>
      <c r="D6546" s="77"/>
      <c r="E6546" s="111"/>
      <c r="F6546" s="77"/>
      <c r="G6546" s="79"/>
      <c r="H6546" s="77"/>
      <c r="I6546" s="77"/>
    </row>
    <row r="6547" spans="1:9" x14ac:dyDescent="0.25">
      <c r="A6547" s="13" t="s">
        <v>17324</v>
      </c>
      <c r="B6547" s="78"/>
      <c r="C6547" s="113" t="str">
        <f t="shared" si="103"/>
        <v xml:space="preserve">C6542 - </v>
      </c>
      <c r="D6547" s="77"/>
      <c r="E6547" s="111"/>
      <c r="F6547" s="77"/>
      <c r="G6547" s="79"/>
      <c r="H6547" s="77"/>
      <c r="I6547" s="77"/>
    </row>
    <row r="6548" spans="1:9" x14ac:dyDescent="0.25">
      <c r="A6548" s="13" t="s">
        <v>17325</v>
      </c>
      <c r="B6548" s="78"/>
      <c r="C6548" s="113" t="str">
        <f t="shared" si="103"/>
        <v xml:space="preserve">C6543 - </v>
      </c>
      <c r="D6548" s="77"/>
      <c r="E6548" s="111"/>
      <c r="F6548" s="77"/>
      <c r="G6548" s="79"/>
      <c r="H6548" s="77"/>
      <c r="I6548" s="77"/>
    </row>
    <row r="6549" spans="1:9" x14ac:dyDescent="0.25">
      <c r="A6549" s="13" t="s">
        <v>17326</v>
      </c>
      <c r="B6549" s="78"/>
      <c r="C6549" s="113" t="str">
        <f t="shared" si="103"/>
        <v xml:space="preserve">C6544 - </v>
      </c>
      <c r="D6549" s="77"/>
      <c r="E6549" s="111"/>
      <c r="F6549" s="77"/>
      <c r="G6549" s="79"/>
      <c r="H6549" s="77"/>
      <c r="I6549" s="77"/>
    </row>
    <row r="6550" spans="1:9" x14ac:dyDescent="0.25">
      <c r="A6550" s="13" t="s">
        <v>17327</v>
      </c>
      <c r="B6550" s="78"/>
      <c r="C6550" s="113" t="str">
        <f t="shared" si="103"/>
        <v xml:space="preserve">C6545 - </v>
      </c>
      <c r="D6550" s="77"/>
      <c r="E6550" s="111"/>
      <c r="F6550" s="77"/>
      <c r="G6550" s="79"/>
      <c r="H6550" s="77"/>
      <c r="I6550" s="77"/>
    </row>
    <row r="6551" spans="1:9" x14ac:dyDescent="0.25">
      <c r="A6551" s="13" t="s">
        <v>17328</v>
      </c>
      <c r="B6551" s="78"/>
      <c r="C6551" s="113" t="str">
        <f t="shared" si="103"/>
        <v xml:space="preserve">C6546 - </v>
      </c>
      <c r="D6551" s="77"/>
      <c r="E6551" s="111"/>
      <c r="F6551" s="77"/>
      <c r="G6551" s="79"/>
      <c r="H6551" s="77"/>
      <c r="I6551" s="77"/>
    </row>
    <row r="6552" spans="1:9" x14ac:dyDescent="0.25">
      <c r="A6552" s="13" t="s">
        <v>17329</v>
      </c>
      <c r="B6552" s="78"/>
      <c r="C6552" s="113" t="str">
        <f t="shared" si="103"/>
        <v xml:space="preserve">C6547 - </v>
      </c>
      <c r="D6552" s="77"/>
      <c r="E6552" s="111"/>
      <c r="F6552" s="77"/>
      <c r="G6552" s="79"/>
      <c r="H6552" s="77"/>
      <c r="I6552" s="77"/>
    </row>
    <row r="6553" spans="1:9" x14ac:dyDescent="0.25">
      <c r="A6553" s="13" t="s">
        <v>17330</v>
      </c>
      <c r="B6553" s="78"/>
      <c r="C6553" s="113" t="str">
        <f t="shared" si="103"/>
        <v xml:space="preserve">C6548 - </v>
      </c>
      <c r="D6553" s="77"/>
      <c r="E6553" s="111"/>
      <c r="F6553" s="77"/>
      <c r="G6553" s="79"/>
      <c r="H6553" s="77"/>
      <c r="I6553" s="77"/>
    </row>
    <row r="6554" spans="1:9" x14ac:dyDescent="0.25">
      <c r="A6554" s="13" t="s">
        <v>17331</v>
      </c>
      <c r="B6554" s="78"/>
      <c r="C6554" s="113" t="str">
        <f t="shared" si="103"/>
        <v xml:space="preserve">C6549 - </v>
      </c>
      <c r="D6554" s="77"/>
      <c r="E6554" s="111"/>
      <c r="F6554" s="77"/>
      <c r="G6554" s="79"/>
      <c r="H6554" s="77"/>
      <c r="I6554" s="77"/>
    </row>
    <row r="6555" spans="1:9" x14ac:dyDescent="0.25">
      <c r="A6555" s="13" t="s">
        <v>17332</v>
      </c>
      <c r="B6555" s="78"/>
      <c r="C6555" s="113" t="str">
        <f t="shared" si="103"/>
        <v xml:space="preserve">C6550 - </v>
      </c>
      <c r="D6555" s="77"/>
      <c r="E6555" s="111"/>
      <c r="F6555" s="77"/>
      <c r="G6555" s="79"/>
      <c r="H6555" s="77"/>
      <c r="I6555" s="77"/>
    </row>
    <row r="6556" spans="1:9" x14ac:dyDescent="0.25">
      <c r="A6556" s="13" t="s">
        <v>17333</v>
      </c>
      <c r="B6556" s="78"/>
      <c r="C6556" s="113" t="str">
        <f t="shared" si="103"/>
        <v xml:space="preserve">C6551 - </v>
      </c>
      <c r="D6556" s="77"/>
      <c r="E6556" s="111"/>
      <c r="F6556" s="77"/>
      <c r="G6556" s="79"/>
      <c r="H6556" s="77"/>
      <c r="I6556" s="77"/>
    </row>
    <row r="6557" spans="1:9" x14ac:dyDescent="0.25">
      <c r="A6557" s="13" t="s">
        <v>17334</v>
      </c>
      <c r="B6557" s="78"/>
      <c r="C6557" s="113" t="str">
        <f t="shared" si="103"/>
        <v xml:space="preserve">C6552 - </v>
      </c>
      <c r="D6557" s="77"/>
      <c r="E6557" s="111"/>
      <c r="F6557" s="77"/>
      <c r="G6557" s="79"/>
      <c r="H6557" s="77"/>
      <c r="I6557" s="77"/>
    </row>
    <row r="6558" spans="1:9" x14ac:dyDescent="0.25">
      <c r="A6558" s="13" t="s">
        <v>17335</v>
      </c>
      <c r="B6558" s="78"/>
      <c r="C6558" s="113" t="str">
        <f t="shared" si="103"/>
        <v xml:space="preserve">C6553 - </v>
      </c>
      <c r="D6558" s="77"/>
      <c r="E6558" s="111"/>
      <c r="F6558" s="77"/>
      <c r="G6558" s="79"/>
      <c r="H6558" s="77"/>
      <c r="I6558" s="77"/>
    </row>
    <row r="6559" spans="1:9" x14ac:dyDescent="0.25">
      <c r="A6559" s="13" t="s">
        <v>17336</v>
      </c>
      <c r="B6559" s="78"/>
      <c r="C6559" s="113" t="str">
        <f t="shared" si="103"/>
        <v xml:space="preserve">C6554 - </v>
      </c>
      <c r="D6559" s="77"/>
      <c r="E6559" s="111"/>
      <c r="F6559" s="77"/>
      <c r="G6559" s="79"/>
      <c r="H6559" s="77"/>
      <c r="I6559" s="77"/>
    </row>
    <row r="6560" spans="1:9" x14ac:dyDescent="0.25">
      <c r="A6560" s="13" t="s">
        <v>17337</v>
      </c>
      <c r="B6560" s="78"/>
      <c r="C6560" s="113" t="str">
        <f t="shared" si="103"/>
        <v xml:space="preserve">C6555 - </v>
      </c>
      <c r="D6560" s="77"/>
      <c r="E6560" s="111"/>
      <c r="F6560" s="77"/>
      <c r="G6560" s="79"/>
      <c r="H6560" s="77"/>
      <c r="I6560" s="77"/>
    </row>
    <row r="6561" spans="1:9" x14ac:dyDescent="0.25">
      <c r="A6561" s="13" t="s">
        <v>17338</v>
      </c>
      <c r="B6561" s="78"/>
      <c r="C6561" s="113" t="str">
        <f t="shared" si="103"/>
        <v xml:space="preserve">C6556 - </v>
      </c>
      <c r="D6561" s="77"/>
      <c r="E6561" s="111"/>
      <c r="F6561" s="77"/>
      <c r="G6561" s="79"/>
      <c r="H6561" s="77"/>
      <c r="I6561" s="77"/>
    </row>
    <row r="6562" spans="1:9" x14ac:dyDescent="0.25">
      <c r="A6562" s="13" t="s">
        <v>17339</v>
      </c>
      <c r="B6562" s="78"/>
      <c r="C6562" s="113" t="str">
        <f t="shared" si="103"/>
        <v xml:space="preserve">C6557 - </v>
      </c>
      <c r="D6562" s="77"/>
      <c r="E6562" s="111"/>
      <c r="F6562" s="77"/>
      <c r="G6562" s="79"/>
      <c r="H6562" s="77"/>
      <c r="I6562" s="77"/>
    </row>
    <row r="6563" spans="1:9" x14ac:dyDescent="0.25">
      <c r="A6563" s="13" t="s">
        <v>17340</v>
      </c>
      <c r="B6563" s="78"/>
      <c r="C6563" s="113" t="str">
        <f t="shared" si="103"/>
        <v xml:space="preserve">C6558 - </v>
      </c>
      <c r="D6563" s="77"/>
      <c r="E6563" s="111"/>
      <c r="F6563" s="77"/>
      <c r="G6563" s="79"/>
      <c r="H6563" s="77"/>
      <c r="I6563" s="77"/>
    </row>
    <row r="6564" spans="1:9" x14ac:dyDescent="0.25">
      <c r="A6564" s="13" t="s">
        <v>17341</v>
      </c>
      <c r="B6564" s="78"/>
      <c r="C6564" s="113" t="str">
        <f t="shared" si="103"/>
        <v xml:space="preserve">C6559 - </v>
      </c>
      <c r="D6564" s="77"/>
      <c r="E6564" s="111"/>
      <c r="F6564" s="77"/>
      <c r="G6564" s="79"/>
      <c r="H6564" s="77"/>
      <c r="I6564" s="77"/>
    </row>
    <row r="6565" spans="1:9" x14ac:dyDescent="0.25">
      <c r="A6565" s="13" t="s">
        <v>17342</v>
      </c>
      <c r="B6565" s="78"/>
      <c r="C6565" s="113" t="str">
        <f t="shared" si="103"/>
        <v xml:space="preserve">C6560 - </v>
      </c>
      <c r="D6565" s="77"/>
      <c r="E6565" s="111"/>
      <c r="F6565" s="77"/>
      <c r="G6565" s="79"/>
      <c r="H6565" s="77"/>
      <c r="I6565" s="77"/>
    </row>
    <row r="6566" spans="1:9" x14ac:dyDescent="0.25">
      <c r="A6566" s="13" t="s">
        <v>17343</v>
      </c>
      <c r="B6566" s="78"/>
      <c r="C6566" s="113" t="str">
        <f t="shared" si="103"/>
        <v xml:space="preserve">C6561 - </v>
      </c>
      <c r="D6566" s="77"/>
      <c r="E6566" s="111"/>
      <c r="F6566" s="77"/>
      <c r="G6566" s="79"/>
      <c r="H6566" s="77"/>
      <c r="I6566" s="77"/>
    </row>
    <row r="6567" spans="1:9" x14ac:dyDescent="0.25">
      <c r="A6567" s="13" t="s">
        <v>17344</v>
      </c>
      <c r="B6567" s="78"/>
      <c r="C6567" s="113" t="str">
        <f t="shared" si="103"/>
        <v xml:space="preserve">C6562 - </v>
      </c>
      <c r="D6567" s="77"/>
      <c r="E6567" s="111"/>
      <c r="F6567" s="77"/>
      <c r="G6567" s="79"/>
      <c r="H6567" s="77"/>
      <c r="I6567" s="77"/>
    </row>
    <row r="6568" spans="1:9" x14ac:dyDescent="0.25">
      <c r="A6568" s="13" t="s">
        <v>17345</v>
      </c>
      <c r="B6568" s="78"/>
      <c r="C6568" s="113" t="str">
        <f t="shared" si="103"/>
        <v xml:space="preserve">C6563 - </v>
      </c>
      <c r="D6568" s="77"/>
      <c r="E6568" s="111"/>
      <c r="F6568" s="77"/>
      <c r="G6568" s="79"/>
      <c r="H6568" s="77"/>
      <c r="I6568" s="77"/>
    </row>
    <row r="6569" spans="1:9" x14ac:dyDescent="0.25">
      <c r="A6569" s="13" t="s">
        <v>17346</v>
      </c>
      <c r="B6569" s="78"/>
      <c r="C6569" s="113" t="str">
        <f t="shared" si="103"/>
        <v xml:space="preserve">C6564 - </v>
      </c>
      <c r="D6569" s="77"/>
      <c r="E6569" s="111"/>
      <c r="F6569" s="77"/>
      <c r="G6569" s="79"/>
      <c r="H6569" s="77"/>
      <c r="I6569" s="77"/>
    </row>
    <row r="6570" spans="1:9" x14ac:dyDescent="0.25">
      <c r="A6570" s="13" t="s">
        <v>17347</v>
      </c>
      <c r="B6570" s="78"/>
      <c r="C6570" s="113" t="str">
        <f t="shared" si="103"/>
        <v xml:space="preserve">C6565 - </v>
      </c>
      <c r="D6570" s="77"/>
      <c r="E6570" s="111"/>
      <c r="F6570" s="77"/>
      <c r="G6570" s="79"/>
      <c r="H6570" s="77"/>
      <c r="I6570" s="77"/>
    </row>
    <row r="6571" spans="1:9" x14ac:dyDescent="0.25">
      <c r="A6571" s="13" t="s">
        <v>17348</v>
      </c>
      <c r="B6571" s="78"/>
      <c r="C6571" s="113" t="str">
        <f t="shared" si="103"/>
        <v xml:space="preserve">C6566 - </v>
      </c>
      <c r="D6571" s="77"/>
      <c r="E6571" s="111"/>
      <c r="F6571" s="77"/>
      <c r="G6571" s="79"/>
      <c r="H6571" s="77"/>
      <c r="I6571" s="77"/>
    </row>
    <row r="6572" spans="1:9" x14ac:dyDescent="0.25">
      <c r="A6572" s="13" t="s">
        <v>17349</v>
      </c>
      <c r="B6572" s="78"/>
      <c r="C6572" s="113" t="str">
        <f t="shared" si="103"/>
        <v xml:space="preserve">C6567 - </v>
      </c>
      <c r="D6572" s="77"/>
      <c r="E6572" s="111"/>
      <c r="F6572" s="77"/>
      <c r="G6572" s="79"/>
      <c r="H6572" s="77"/>
      <c r="I6572" s="77"/>
    </row>
    <row r="6573" spans="1:9" x14ac:dyDescent="0.25">
      <c r="A6573" s="13" t="s">
        <v>17350</v>
      </c>
      <c r="B6573" s="78"/>
      <c r="C6573" s="113" t="str">
        <f t="shared" si="103"/>
        <v xml:space="preserve">C6568 - </v>
      </c>
      <c r="D6573" s="77"/>
      <c r="E6573" s="111"/>
      <c r="F6573" s="77"/>
      <c r="G6573" s="79"/>
      <c r="H6573" s="77"/>
      <c r="I6573" s="77"/>
    </row>
    <row r="6574" spans="1:9" x14ac:dyDescent="0.25">
      <c r="A6574" s="13" t="s">
        <v>17351</v>
      </c>
      <c r="B6574" s="78"/>
      <c r="C6574" s="113" t="str">
        <f t="shared" si="103"/>
        <v xml:space="preserve">C6569 - </v>
      </c>
      <c r="D6574" s="77"/>
      <c r="E6574" s="111"/>
      <c r="F6574" s="77"/>
      <c r="G6574" s="79"/>
      <c r="H6574" s="77"/>
      <c r="I6574" s="77"/>
    </row>
    <row r="6575" spans="1:9" x14ac:dyDescent="0.25">
      <c r="A6575" s="13" t="s">
        <v>17352</v>
      </c>
      <c r="B6575" s="78"/>
      <c r="C6575" s="113" t="str">
        <f t="shared" si="103"/>
        <v xml:space="preserve">C6570 - </v>
      </c>
      <c r="D6575" s="77"/>
      <c r="E6575" s="111"/>
      <c r="F6575" s="77"/>
      <c r="G6575" s="79"/>
      <c r="H6575" s="77"/>
      <c r="I6575" s="77"/>
    </row>
    <row r="6576" spans="1:9" x14ac:dyDescent="0.25">
      <c r="A6576" s="13" t="s">
        <v>17353</v>
      </c>
      <c r="B6576" s="78"/>
      <c r="C6576" s="113" t="str">
        <f t="shared" si="103"/>
        <v xml:space="preserve">C6571 - </v>
      </c>
      <c r="D6576" s="77"/>
      <c r="E6576" s="111"/>
      <c r="F6576" s="77"/>
      <c r="G6576" s="79"/>
      <c r="H6576" s="77"/>
      <c r="I6576" s="77"/>
    </row>
    <row r="6577" spans="1:9" x14ac:dyDescent="0.25">
      <c r="A6577" s="13" t="s">
        <v>17354</v>
      </c>
      <c r="B6577" s="78"/>
      <c r="C6577" s="113" t="str">
        <f t="shared" si="103"/>
        <v xml:space="preserve">C6572 - </v>
      </c>
      <c r="D6577" s="77"/>
      <c r="E6577" s="111"/>
      <c r="F6577" s="77"/>
      <c r="G6577" s="79"/>
      <c r="H6577" s="77"/>
      <c r="I6577" s="77"/>
    </row>
    <row r="6578" spans="1:9" x14ac:dyDescent="0.25">
      <c r="A6578" s="13" t="s">
        <v>17355</v>
      </c>
      <c r="B6578" s="78"/>
      <c r="C6578" s="113" t="str">
        <f t="shared" si="103"/>
        <v xml:space="preserve">C6573 - </v>
      </c>
      <c r="D6578" s="77"/>
      <c r="E6578" s="111"/>
      <c r="F6578" s="77"/>
      <c r="G6578" s="79"/>
      <c r="H6578" s="77"/>
      <c r="I6578" s="77"/>
    </row>
    <row r="6579" spans="1:9" x14ac:dyDescent="0.25">
      <c r="A6579" s="13" t="s">
        <v>17356</v>
      </c>
      <c r="B6579" s="78"/>
      <c r="C6579" s="113" t="str">
        <f t="shared" si="103"/>
        <v xml:space="preserve">C6574 - </v>
      </c>
      <c r="D6579" s="77"/>
      <c r="E6579" s="111"/>
      <c r="F6579" s="77"/>
      <c r="G6579" s="79"/>
      <c r="H6579" s="77"/>
      <c r="I6579" s="77"/>
    </row>
    <row r="6580" spans="1:9" x14ac:dyDescent="0.25">
      <c r="A6580" s="13" t="s">
        <v>17357</v>
      </c>
      <c r="B6580" s="78"/>
      <c r="C6580" s="113" t="str">
        <f t="shared" si="103"/>
        <v xml:space="preserve">C6575 - </v>
      </c>
      <c r="D6580" s="77"/>
      <c r="E6580" s="111"/>
      <c r="F6580" s="77"/>
      <c r="G6580" s="79"/>
      <c r="H6580" s="77"/>
      <c r="I6580" s="77"/>
    </row>
    <row r="6581" spans="1:9" x14ac:dyDescent="0.25">
      <c r="A6581" s="13" t="s">
        <v>17358</v>
      </c>
      <c r="B6581" s="78"/>
      <c r="C6581" s="113" t="str">
        <f t="shared" si="103"/>
        <v xml:space="preserve">C6576 - </v>
      </c>
      <c r="D6581" s="77"/>
      <c r="E6581" s="111"/>
      <c r="F6581" s="77"/>
      <c r="G6581" s="79"/>
      <c r="H6581" s="77"/>
      <c r="I6581" s="77"/>
    </row>
    <row r="6582" spans="1:9" x14ac:dyDescent="0.25">
      <c r="A6582" s="13" t="s">
        <v>17359</v>
      </c>
      <c r="B6582" s="78"/>
      <c r="C6582" s="113" t="str">
        <f t="shared" si="103"/>
        <v xml:space="preserve">C6577 - </v>
      </c>
      <c r="D6582" s="77"/>
      <c r="E6582" s="111"/>
      <c r="F6582" s="77"/>
      <c r="G6582" s="79"/>
      <c r="H6582" s="77"/>
      <c r="I6582" s="77"/>
    </row>
    <row r="6583" spans="1:9" x14ac:dyDescent="0.25">
      <c r="A6583" s="13" t="s">
        <v>17360</v>
      </c>
      <c r="B6583" s="78"/>
      <c r="C6583" s="113" t="str">
        <f t="shared" si="103"/>
        <v xml:space="preserve">C6578 - </v>
      </c>
      <c r="D6583" s="77"/>
      <c r="E6583" s="111"/>
      <c r="F6583" s="77"/>
      <c r="G6583" s="79"/>
      <c r="H6583" s="77"/>
      <c r="I6583" s="77"/>
    </row>
    <row r="6584" spans="1:9" x14ac:dyDescent="0.25">
      <c r="A6584" s="13" t="s">
        <v>17361</v>
      </c>
      <c r="B6584" s="78"/>
      <c r="C6584" s="113" t="str">
        <f t="shared" si="103"/>
        <v xml:space="preserve">C6579 - </v>
      </c>
      <c r="D6584" s="77"/>
      <c r="E6584" s="111"/>
      <c r="F6584" s="77"/>
      <c r="G6584" s="79"/>
      <c r="H6584" s="77"/>
      <c r="I6584" s="77"/>
    </row>
    <row r="6585" spans="1:9" x14ac:dyDescent="0.25">
      <c r="A6585" s="13" t="s">
        <v>17362</v>
      </c>
      <c r="B6585" s="78"/>
      <c r="C6585" s="113" t="str">
        <f t="shared" si="103"/>
        <v xml:space="preserve">C6580 - </v>
      </c>
      <c r="D6585" s="77"/>
      <c r="E6585" s="111"/>
      <c r="F6585" s="77"/>
      <c r="G6585" s="79"/>
      <c r="H6585" s="77"/>
      <c r="I6585" s="77"/>
    </row>
    <row r="6586" spans="1:9" x14ac:dyDescent="0.25">
      <c r="A6586" s="13" t="s">
        <v>17363</v>
      </c>
      <c r="B6586" s="78"/>
      <c r="C6586" s="113" t="str">
        <f t="shared" si="103"/>
        <v xml:space="preserve">C6581 - </v>
      </c>
      <c r="D6586" s="77"/>
      <c r="E6586" s="111"/>
      <c r="F6586" s="77"/>
      <c r="G6586" s="79"/>
      <c r="H6586" s="77"/>
      <c r="I6586" s="77"/>
    </row>
    <row r="6587" spans="1:9" x14ac:dyDescent="0.25">
      <c r="A6587" s="13" t="s">
        <v>17364</v>
      </c>
      <c r="B6587" s="78"/>
      <c r="C6587" s="113" t="str">
        <f t="shared" si="103"/>
        <v xml:space="preserve">C6582 - </v>
      </c>
      <c r="D6587" s="77"/>
      <c r="E6587" s="111"/>
      <c r="F6587" s="77"/>
      <c r="G6587" s="79"/>
      <c r="H6587" s="77"/>
      <c r="I6587" s="77"/>
    </row>
    <row r="6588" spans="1:9" x14ac:dyDescent="0.25">
      <c r="A6588" s="13" t="s">
        <v>17365</v>
      </c>
      <c r="B6588" s="78"/>
      <c r="C6588" s="113" t="str">
        <f t="shared" si="103"/>
        <v xml:space="preserve">C6583 - </v>
      </c>
      <c r="D6588" s="77"/>
      <c r="E6588" s="111"/>
      <c r="F6588" s="77"/>
      <c r="G6588" s="79"/>
      <c r="H6588" s="77"/>
      <c r="I6588" s="77"/>
    </row>
    <row r="6589" spans="1:9" x14ac:dyDescent="0.25">
      <c r="A6589" s="13" t="s">
        <v>17366</v>
      </c>
      <c r="B6589" s="78"/>
      <c r="C6589" s="113" t="str">
        <f t="shared" si="103"/>
        <v xml:space="preserve">C6584 - </v>
      </c>
      <c r="D6589" s="77"/>
      <c r="E6589" s="111"/>
      <c r="F6589" s="77"/>
      <c r="G6589" s="79"/>
      <c r="H6589" s="77"/>
      <c r="I6589" s="77"/>
    </row>
    <row r="6590" spans="1:9" x14ac:dyDescent="0.25">
      <c r="A6590" s="13" t="s">
        <v>17367</v>
      </c>
      <c r="B6590" s="78"/>
      <c r="C6590" s="113" t="str">
        <f t="shared" si="103"/>
        <v xml:space="preserve">C6585 - </v>
      </c>
      <c r="D6590" s="77"/>
      <c r="E6590" s="111"/>
      <c r="F6590" s="77"/>
      <c r="G6590" s="79"/>
      <c r="H6590" s="77"/>
      <c r="I6590" s="77"/>
    </row>
    <row r="6591" spans="1:9" x14ac:dyDescent="0.25">
      <c r="A6591" s="13" t="s">
        <v>17368</v>
      </c>
      <c r="B6591" s="78"/>
      <c r="C6591" s="113" t="str">
        <f t="shared" si="103"/>
        <v xml:space="preserve">C6586 - </v>
      </c>
      <c r="D6591" s="77"/>
      <c r="E6591" s="111"/>
      <c r="F6591" s="77"/>
      <c r="G6591" s="79"/>
      <c r="H6591" s="77"/>
      <c r="I6591" s="77"/>
    </row>
    <row r="6592" spans="1:9" x14ac:dyDescent="0.25">
      <c r="A6592" s="13" t="s">
        <v>17369</v>
      </c>
      <c r="B6592" s="78"/>
      <c r="C6592" s="113" t="str">
        <f t="shared" si="103"/>
        <v xml:space="preserve">C6587 - </v>
      </c>
      <c r="D6592" s="77"/>
      <c r="E6592" s="111"/>
      <c r="F6592" s="77"/>
      <c r="G6592" s="79"/>
      <c r="H6592" s="77"/>
      <c r="I6592" s="77"/>
    </row>
    <row r="6593" spans="1:9" x14ac:dyDescent="0.25">
      <c r="A6593" s="13" t="s">
        <v>17370</v>
      </c>
      <c r="B6593" s="78"/>
      <c r="C6593" s="113" t="str">
        <f t="shared" si="103"/>
        <v xml:space="preserve">C6588 - </v>
      </c>
      <c r="D6593" s="77"/>
      <c r="E6593" s="111"/>
      <c r="F6593" s="77"/>
      <c r="G6593" s="79"/>
      <c r="H6593" s="77"/>
      <c r="I6593" s="77"/>
    </row>
    <row r="6594" spans="1:9" x14ac:dyDescent="0.25">
      <c r="A6594" s="13" t="s">
        <v>17371</v>
      </c>
      <c r="B6594" s="78"/>
      <c r="C6594" s="113" t="str">
        <f t="shared" si="103"/>
        <v xml:space="preserve">C6589 - </v>
      </c>
      <c r="D6594" s="77"/>
      <c r="E6594" s="111"/>
      <c r="F6594" s="77"/>
      <c r="G6594" s="79"/>
      <c r="H6594" s="77"/>
      <c r="I6594" s="77"/>
    </row>
    <row r="6595" spans="1:9" x14ac:dyDescent="0.25">
      <c r="A6595" s="13" t="s">
        <v>17372</v>
      </c>
      <c r="B6595" s="78"/>
      <c r="C6595" s="113" t="str">
        <f t="shared" si="103"/>
        <v xml:space="preserve">C6590 - </v>
      </c>
      <c r="D6595" s="77"/>
      <c r="E6595" s="111"/>
      <c r="F6595" s="77"/>
      <c r="G6595" s="79"/>
      <c r="H6595" s="77"/>
      <c r="I6595" s="77"/>
    </row>
    <row r="6596" spans="1:9" x14ac:dyDescent="0.25">
      <c r="A6596" s="13" t="s">
        <v>17373</v>
      </c>
      <c r="B6596" s="78"/>
      <c r="C6596" s="113" t="str">
        <f t="shared" si="103"/>
        <v xml:space="preserve">C6591 - </v>
      </c>
      <c r="D6596" s="77"/>
      <c r="E6596" s="111"/>
      <c r="F6596" s="77"/>
      <c r="G6596" s="79"/>
      <c r="H6596" s="77"/>
      <c r="I6596" s="77"/>
    </row>
    <row r="6597" spans="1:9" x14ac:dyDescent="0.25">
      <c r="A6597" s="13" t="s">
        <v>17374</v>
      </c>
      <c r="B6597" s="78"/>
      <c r="C6597" s="113" t="str">
        <f t="shared" si="103"/>
        <v xml:space="preserve">C6592 - </v>
      </c>
      <c r="D6597" s="77"/>
      <c r="E6597" s="111"/>
      <c r="F6597" s="77"/>
      <c r="G6597" s="79"/>
      <c r="H6597" s="77"/>
      <c r="I6597" s="77"/>
    </row>
    <row r="6598" spans="1:9" x14ac:dyDescent="0.25">
      <c r="A6598" s="13" t="s">
        <v>17375</v>
      </c>
      <c r="B6598" s="78"/>
      <c r="C6598" s="113" t="str">
        <f t="shared" ref="C6598:C6661" si="104">A6598&amp;" - "&amp;B6598</f>
        <v xml:space="preserve">C6593 - </v>
      </c>
      <c r="D6598" s="77"/>
      <c r="E6598" s="111"/>
      <c r="F6598" s="77"/>
      <c r="G6598" s="79"/>
      <c r="H6598" s="77"/>
      <c r="I6598" s="77"/>
    </row>
    <row r="6599" spans="1:9" x14ac:dyDescent="0.25">
      <c r="A6599" s="13" t="s">
        <v>17376</v>
      </c>
      <c r="B6599" s="78"/>
      <c r="C6599" s="113" t="str">
        <f t="shared" si="104"/>
        <v xml:space="preserve">C6594 - </v>
      </c>
      <c r="D6599" s="77"/>
      <c r="E6599" s="111"/>
      <c r="F6599" s="77"/>
      <c r="G6599" s="79"/>
      <c r="H6599" s="77"/>
      <c r="I6599" s="77"/>
    </row>
    <row r="6600" spans="1:9" x14ac:dyDescent="0.25">
      <c r="A6600" s="13" t="s">
        <v>17377</v>
      </c>
      <c r="B6600" s="78"/>
      <c r="C6600" s="113" t="str">
        <f t="shared" si="104"/>
        <v xml:space="preserve">C6595 - </v>
      </c>
      <c r="D6600" s="77"/>
      <c r="E6600" s="111"/>
      <c r="F6600" s="77"/>
      <c r="G6600" s="79"/>
      <c r="H6600" s="77"/>
      <c r="I6600" s="77"/>
    </row>
    <row r="6601" spans="1:9" x14ac:dyDescent="0.25">
      <c r="A6601" s="13" t="s">
        <v>17378</v>
      </c>
      <c r="B6601" s="78"/>
      <c r="C6601" s="113" t="str">
        <f t="shared" si="104"/>
        <v xml:space="preserve">C6596 - </v>
      </c>
      <c r="D6601" s="77"/>
      <c r="E6601" s="111"/>
      <c r="F6601" s="77"/>
      <c r="G6601" s="79"/>
      <c r="H6601" s="77"/>
      <c r="I6601" s="77"/>
    </row>
    <row r="6602" spans="1:9" x14ac:dyDescent="0.25">
      <c r="A6602" s="13" t="s">
        <v>17379</v>
      </c>
      <c r="B6602" s="78"/>
      <c r="C6602" s="113" t="str">
        <f t="shared" si="104"/>
        <v xml:space="preserve">C6597 - </v>
      </c>
      <c r="D6602" s="77"/>
      <c r="E6602" s="111"/>
      <c r="F6602" s="77"/>
      <c r="G6602" s="79"/>
      <c r="H6602" s="77"/>
      <c r="I6602" s="77"/>
    </row>
    <row r="6603" spans="1:9" x14ac:dyDescent="0.25">
      <c r="A6603" s="13" t="s">
        <v>17380</v>
      </c>
      <c r="B6603" s="78"/>
      <c r="C6603" s="113" t="str">
        <f t="shared" si="104"/>
        <v xml:space="preserve">C6598 - </v>
      </c>
      <c r="D6603" s="77"/>
      <c r="E6603" s="111"/>
      <c r="F6603" s="77"/>
      <c r="G6603" s="79"/>
      <c r="H6603" s="77"/>
      <c r="I6603" s="77"/>
    </row>
    <row r="6604" spans="1:9" x14ac:dyDescent="0.25">
      <c r="A6604" s="13" t="s">
        <v>17381</v>
      </c>
      <c r="B6604" s="78"/>
      <c r="C6604" s="113" t="str">
        <f t="shared" si="104"/>
        <v xml:space="preserve">C6599 - </v>
      </c>
      <c r="D6604" s="77"/>
      <c r="E6604" s="111"/>
      <c r="F6604" s="77"/>
      <c r="G6604" s="79"/>
      <c r="H6604" s="77"/>
      <c r="I6604" s="77"/>
    </row>
    <row r="6605" spans="1:9" x14ac:dyDescent="0.25">
      <c r="A6605" s="13" t="s">
        <v>17382</v>
      </c>
      <c r="B6605" s="78"/>
      <c r="C6605" s="113" t="str">
        <f t="shared" si="104"/>
        <v xml:space="preserve">C6600 - </v>
      </c>
      <c r="D6605" s="77"/>
      <c r="E6605" s="111"/>
      <c r="F6605" s="77"/>
      <c r="G6605" s="79"/>
      <c r="H6605" s="77"/>
      <c r="I6605" s="77"/>
    </row>
    <row r="6606" spans="1:9" x14ac:dyDescent="0.25">
      <c r="A6606" s="13" t="s">
        <v>17383</v>
      </c>
      <c r="B6606" s="78"/>
      <c r="C6606" s="113" t="str">
        <f t="shared" si="104"/>
        <v xml:space="preserve">C6601 - </v>
      </c>
      <c r="D6606" s="77"/>
      <c r="E6606" s="111"/>
      <c r="F6606" s="77"/>
      <c r="G6606" s="79"/>
      <c r="H6606" s="77"/>
      <c r="I6606" s="77"/>
    </row>
    <row r="6607" spans="1:9" x14ac:dyDescent="0.25">
      <c r="A6607" s="13" t="s">
        <v>17384</v>
      </c>
      <c r="B6607" s="78"/>
      <c r="C6607" s="113" t="str">
        <f t="shared" si="104"/>
        <v xml:space="preserve">C6602 - </v>
      </c>
      <c r="D6607" s="77"/>
      <c r="E6607" s="111"/>
      <c r="F6607" s="77"/>
      <c r="G6607" s="79"/>
      <c r="H6607" s="77"/>
      <c r="I6607" s="77"/>
    </row>
    <row r="6608" spans="1:9" x14ac:dyDescent="0.25">
      <c r="A6608" s="13" t="s">
        <v>17385</v>
      </c>
      <c r="B6608" s="78"/>
      <c r="C6608" s="113" t="str">
        <f t="shared" si="104"/>
        <v xml:space="preserve">C6603 - </v>
      </c>
      <c r="D6608" s="77"/>
      <c r="E6608" s="111"/>
      <c r="F6608" s="77"/>
      <c r="G6608" s="79"/>
      <c r="H6608" s="77"/>
      <c r="I6608" s="77"/>
    </row>
    <row r="6609" spans="1:9" x14ac:dyDescent="0.25">
      <c r="A6609" s="13" t="s">
        <v>17386</v>
      </c>
      <c r="B6609" s="78"/>
      <c r="C6609" s="113" t="str">
        <f t="shared" si="104"/>
        <v xml:space="preserve">C6604 - </v>
      </c>
      <c r="D6609" s="77"/>
      <c r="E6609" s="111"/>
      <c r="F6609" s="77"/>
      <c r="G6609" s="79"/>
      <c r="H6609" s="77"/>
      <c r="I6609" s="77"/>
    </row>
    <row r="6610" spans="1:9" x14ac:dyDescent="0.25">
      <c r="A6610" s="13" t="s">
        <v>17387</v>
      </c>
      <c r="B6610" s="78"/>
      <c r="C6610" s="113" t="str">
        <f t="shared" si="104"/>
        <v xml:space="preserve">C6605 - </v>
      </c>
      <c r="D6610" s="77"/>
      <c r="E6610" s="111"/>
      <c r="F6610" s="77"/>
      <c r="G6610" s="79"/>
      <c r="H6610" s="77"/>
      <c r="I6610" s="77"/>
    </row>
    <row r="6611" spans="1:9" x14ac:dyDescent="0.25">
      <c r="A6611" s="13" t="s">
        <v>17388</v>
      </c>
      <c r="B6611" s="78"/>
      <c r="C6611" s="113" t="str">
        <f t="shared" si="104"/>
        <v xml:space="preserve">C6606 - </v>
      </c>
      <c r="D6611" s="77"/>
      <c r="E6611" s="111"/>
      <c r="F6611" s="77"/>
      <c r="G6611" s="79"/>
      <c r="H6611" s="77"/>
      <c r="I6611" s="77"/>
    </row>
    <row r="6612" spans="1:9" x14ac:dyDescent="0.25">
      <c r="A6612" s="13" t="s">
        <v>17389</v>
      </c>
      <c r="B6612" s="78"/>
      <c r="C6612" s="113" t="str">
        <f t="shared" si="104"/>
        <v xml:space="preserve">C6607 - </v>
      </c>
      <c r="D6612" s="77"/>
      <c r="E6612" s="111"/>
      <c r="F6612" s="77"/>
      <c r="G6612" s="79"/>
      <c r="H6612" s="77"/>
      <c r="I6612" s="77"/>
    </row>
    <row r="6613" spans="1:9" x14ac:dyDescent="0.25">
      <c r="A6613" s="13" t="s">
        <v>17390</v>
      </c>
      <c r="B6613" s="78"/>
      <c r="C6613" s="113" t="str">
        <f t="shared" si="104"/>
        <v xml:space="preserve">C6608 - </v>
      </c>
      <c r="D6613" s="77"/>
      <c r="E6613" s="111"/>
      <c r="F6613" s="77"/>
      <c r="G6613" s="79"/>
      <c r="H6613" s="77"/>
      <c r="I6613" s="77"/>
    </row>
    <row r="6614" spans="1:9" x14ac:dyDescent="0.25">
      <c r="A6614" s="13" t="s">
        <v>17391</v>
      </c>
      <c r="B6614" s="78"/>
      <c r="C6614" s="113" t="str">
        <f t="shared" si="104"/>
        <v xml:space="preserve">C6609 - </v>
      </c>
      <c r="D6614" s="77"/>
      <c r="E6614" s="111"/>
      <c r="F6614" s="77"/>
      <c r="G6614" s="79"/>
      <c r="H6614" s="77"/>
      <c r="I6614" s="77"/>
    </row>
    <row r="6615" spans="1:9" x14ac:dyDescent="0.25">
      <c r="A6615" s="13" t="s">
        <v>17392</v>
      </c>
      <c r="B6615" s="78"/>
      <c r="C6615" s="113" t="str">
        <f t="shared" si="104"/>
        <v xml:space="preserve">C6610 - </v>
      </c>
      <c r="D6615" s="77"/>
      <c r="E6615" s="111"/>
      <c r="F6615" s="77"/>
      <c r="G6615" s="79"/>
      <c r="H6615" s="77"/>
      <c r="I6615" s="77"/>
    </row>
    <row r="6616" spans="1:9" x14ac:dyDescent="0.25">
      <c r="A6616" s="13" t="s">
        <v>17393</v>
      </c>
      <c r="B6616" s="78"/>
      <c r="C6616" s="113" t="str">
        <f t="shared" si="104"/>
        <v xml:space="preserve">C6611 - </v>
      </c>
      <c r="D6616" s="77"/>
      <c r="E6616" s="111"/>
      <c r="F6616" s="77"/>
      <c r="G6616" s="79"/>
      <c r="H6616" s="77"/>
      <c r="I6616" s="77"/>
    </row>
    <row r="6617" spans="1:9" x14ac:dyDescent="0.25">
      <c r="A6617" s="13" t="s">
        <v>17394</v>
      </c>
      <c r="B6617" s="78"/>
      <c r="C6617" s="113" t="str">
        <f t="shared" si="104"/>
        <v xml:space="preserve">C6612 - </v>
      </c>
      <c r="D6617" s="77"/>
      <c r="E6617" s="111"/>
      <c r="F6617" s="77"/>
      <c r="G6617" s="79"/>
      <c r="H6617" s="77"/>
      <c r="I6617" s="77"/>
    </row>
    <row r="6618" spans="1:9" x14ac:dyDescent="0.25">
      <c r="A6618" s="13" t="s">
        <v>17395</v>
      </c>
      <c r="B6618" s="78"/>
      <c r="C6618" s="113" t="str">
        <f t="shared" si="104"/>
        <v xml:space="preserve">C6613 - </v>
      </c>
      <c r="D6618" s="77"/>
      <c r="E6618" s="111"/>
      <c r="F6618" s="77"/>
      <c r="G6618" s="79"/>
      <c r="H6618" s="77"/>
      <c r="I6618" s="77"/>
    </row>
    <row r="6619" spans="1:9" x14ac:dyDescent="0.25">
      <c r="A6619" s="13" t="s">
        <v>17396</v>
      </c>
      <c r="B6619" s="78"/>
      <c r="C6619" s="113" t="str">
        <f t="shared" si="104"/>
        <v xml:space="preserve">C6614 - </v>
      </c>
      <c r="D6619" s="77"/>
      <c r="E6619" s="111"/>
      <c r="F6619" s="77"/>
      <c r="G6619" s="79"/>
      <c r="H6619" s="77"/>
      <c r="I6619" s="77"/>
    </row>
    <row r="6620" spans="1:9" x14ac:dyDescent="0.25">
      <c r="A6620" s="13" t="s">
        <v>17397</v>
      </c>
      <c r="B6620" s="78"/>
      <c r="C6620" s="113" t="str">
        <f t="shared" si="104"/>
        <v xml:space="preserve">C6615 - </v>
      </c>
      <c r="D6620" s="77"/>
      <c r="E6620" s="111"/>
      <c r="F6620" s="77"/>
      <c r="G6620" s="79"/>
      <c r="H6620" s="77"/>
      <c r="I6620" s="77"/>
    </row>
    <row r="6621" spans="1:9" x14ac:dyDescent="0.25">
      <c r="A6621" s="13" t="s">
        <v>17398</v>
      </c>
      <c r="B6621" s="78"/>
      <c r="C6621" s="113" t="str">
        <f t="shared" si="104"/>
        <v xml:space="preserve">C6616 - </v>
      </c>
      <c r="D6621" s="77"/>
      <c r="E6621" s="111"/>
      <c r="F6621" s="77"/>
      <c r="G6621" s="79"/>
      <c r="H6621" s="77"/>
      <c r="I6621" s="77"/>
    </row>
    <row r="6622" spans="1:9" x14ac:dyDescent="0.25">
      <c r="A6622" s="13" t="s">
        <v>17399</v>
      </c>
      <c r="B6622" s="78"/>
      <c r="C6622" s="113" t="str">
        <f t="shared" si="104"/>
        <v xml:space="preserve">C6617 - </v>
      </c>
      <c r="D6622" s="77"/>
      <c r="E6622" s="111"/>
      <c r="F6622" s="77"/>
      <c r="G6622" s="79"/>
      <c r="H6622" s="77"/>
      <c r="I6622" s="77"/>
    </row>
    <row r="6623" spans="1:9" x14ac:dyDescent="0.25">
      <c r="A6623" s="13" t="s">
        <v>17400</v>
      </c>
      <c r="B6623" s="78"/>
      <c r="C6623" s="113" t="str">
        <f t="shared" si="104"/>
        <v xml:space="preserve">C6618 - </v>
      </c>
      <c r="D6623" s="77"/>
      <c r="E6623" s="111"/>
      <c r="F6623" s="77"/>
      <c r="G6623" s="79"/>
      <c r="H6623" s="77"/>
      <c r="I6623" s="77"/>
    </row>
    <row r="6624" spans="1:9" x14ac:dyDescent="0.25">
      <c r="A6624" s="13" t="s">
        <v>17401</v>
      </c>
      <c r="B6624" s="78"/>
      <c r="C6624" s="113" t="str">
        <f t="shared" si="104"/>
        <v xml:space="preserve">C6619 - </v>
      </c>
      <c r="D6624" s="77"/>
      <c r="E6624" s="111"/>
      <c r="F6624" s="77"/>
      <c r="G6624" s="79"/>
      <c r="H6624" s="77"/>
      <c r="I6624" s="77"/>
    </row>
    <row r="6625" spans="1:9" x14ac:dyDescent="0.25">
      <c r="A6625" s="13" t="s">
        <v>17402</v>
      </c>
      <c r="B6625" s="78"/>
      <c r="C6625" s="113" t="str">
        <f t="shared" si="104"/>
        <v xml:space="preserve">C6620 - </v>
      </c>
      <c r="D6625" s="77"/>
      <c r="E6625" s="111"/>
      <c r="F6625" s="77"/>
      <c r="G6625" s="79"/>
      <c r="H6625" s="77"/>
      <c r="I6625" s="77"/>
    </row>
    <row r="6626" spans="1:9" x14ac:dyDescent="0.25">
      <c r="A6626" s="13" t="s">
        <v>17403</v>
      </c>
      <c r="B6626" s="78"/>
      <c r="C6626" s="113" t="str">
        <f t="shared" si="104"/>
        <v xml:space="preserve">C6621 - </v>
      </c>
      <c r="D6626" s="77"/>
      <c r="E6626" s="111"/>
      <c r="F6626" s="77"/>
      <c r="G6626" s="79"/>
      <c r="H6626" s="77"/>
      <c r="I6626" s="77"/>
    </row>
    <row r="6627" spans="1:9" x14ac:dyDescent="0.25">
      <c r="A6627" s="13" t="s">
        <v>17404</v>
      </c>
      <c r="B6627" s="78"/>
      <c r="C6627" s="113" t="str">
        <f t="shared" si="104"/>
        <v xml:space="preserve">C6622 - </v>
      </c>
      <c r="D6627" s="77"/>
      <c r="E6627" s="111"/>
      <c r="F6627" s="77"/>
      <c r="G6627" s="79"/>
      <c r="H6627" s="77"/>
      <c r="I6627" s="77"/>
    </row>
    <row r="6628" spans="1:9" x14ac:dyDescent="0.25">
      <c r="A6628" s="13" t="s">
        <v>17405</v>
      </c>
      <c r="B6628" s="78"/>
      <c r="C6628" s="113" t="str">
        <f t="shared" si="104"/>
        <v xml:space="preserve">C6623 - </v>
      </c>
      <c r="D6628" s="77"/>
      <c r="E6628" s="111"/>
      <c r="F6628" s="77"/>
      <c r="G6628" s="79"/>
      <c r="H6628" s="77"/>
      <c r="I6628" s="77"/>
    </row>
    <row r="6629" spans="1:9" x14ac:dyDescent="0.25">
      <c r="A6629" s="13" t="s">
        <v>17406</v>
      </c>
      <c r="B6629" s="78"/>
      <c r="C6629" s="113" t="str">
        <f t="shared" si="104"/>
        <v xml:space="preserve">C6624 - </v>
      </c>
      <c r="D6629" s="77"/>
      <c r="E6629" s="111"/>
      <c r="F6629" s="77"/>
      <c r="G6629" s="79"/>
      <c r="H6629" s="77"/>
      <c r="I6629" s="77"/>
    </row>
    <row r="6630" spans="1:9" x14ac:dyDescent="0.25">
      <c r="A6630" s="13" t="s">
        <v>17407</v>
      </c>
      <c r="B6630" s="78"/>
      <c r="C6630" s="113" t="str">
        <f t="shared" si="104"/>
        <v xml:space="preserve">C6625 - </v>
      </c>
      <c r="D6630" s="77"/>
      <c r="E6630" s="111"/>
      <c r="F6630" s="77"/>
      <c r="G6630" s="79"/>
      <c r="H6630" s="77"/>
      <c r="I6630" s="77"/>
    </row>
    <row r="6631" spans="1:9" x14ac:dyDescent="0.25">
      <c r="A6631" s="13" t="s">
        <v>17408</v>
      </c>
      <c r="B6631" s="78"/>
      <c r="C6631" s="113" t="str">
        <f t="shared" si="104"/>
        <v xml:space="preserve">C6626 - </v>
      </c>
      <c r="D6631" s="77"/>
      <c r="E6631" s="111"/>
      <c r="F6631" s="77"/>
      <c r="G6631" s="79"/>
      <c r="H6631" s="77"/>
      <c r="I6631" s="77"/>
    </row>
    <row r="6632" spans="1:9" x14ac:dyDescent="0.25">
      <c r="A6632" s="13" t="s">
        <v>17409</v>
      </c>
      <c r="B6632" s="78"/>
      <c r="C6632" s="113" t="str">
        <f t="shared" si="104"/>
        <v xml:space="preserve">C6627 - </v>
      </c>
      <c r="D6632" s="77"/>
      <c r="E6632" s="111"/>
      <c r="F6632" s="77"/>
      <c r="G6632" s="79"/>
      <c r="H6632" s="77"/>
      <c r="I6632" s="77"/>
    </row>
    <row r="6633" spans="1:9" x14ac:dyDescent="0.25">
      <c r="A6633" s="13" t="s">
        <v>17410</v>
      </c>
      <c r="B6633" s="78"/>
      <c r="C6633" s="113" t="str">
        <f t="shared" si="104"/>
        <v xml:space="preserve">C6628 - </v>
      </c>
      <c r="D6633" s="77"/>
      <c r="E6633" s="111"/>
      <c r="F6633" s="77"/>
      <c r="G6633" s="79"/>
      <c r="H6633" s="77"/>
      <c r="I6633" s="77"/>
    </row>
    <row r="6634" spans="1:9" x14ac:dyDescent="0.25">
      <c r="A6634" s="13" t="s">
        <v>17411</v>
      </c>
      <c r="B6634" s="78"/>
      <c r="C6634" s="113" t="str">
        <f t="shared" si="104"/>
        <v xml:space="preserve">C6629 - </v>
      </c>
      <c r="D6634" s="77"/>
      <c r="E6634" s="111"/>
      <c r="F6634" s="77"/>
      <c r="G6634" s="79"/>
      <c r="H6634" s="77"/>
      <c r="I6634" s="77"/>
    </row>
    <row r="6635" spans="1:9" x14ac:dyDescent="0.25">
      <c r="A6635" s="13" t="s">
        <v>17412</v>
      </c>
      <c r="B6635" s="78"/>
      <c r="C6635" s="113" t="str">
        <f t="shared" si="104"/>
        <v xml:space="preserve">C6630 - </v>
      </c>
      <c r="D6635" s="77"/>
      <c r="E6635" s="111"/>
      <c r="F6635" s="77"/>
      <c r="G6635" s="79"/>
      <c r="H6635" s="77"/>
      <c r="I6635" s="77"/>
    </row>
    <row r="6636" spans="1:9" x14ac:dyDescent="0.25">
      <c r="A6636" s="13" t="s">
        <v>17413</v>
      </c>
      <c r="B6636" s="78"/>
      <c r="C6636" s="113" t="str">
        <f t="shared" si="104"/>
        <v xml:space="preserve">C6631 - </v>
      </c>
      <c r="D6636" s="77"/>
      <c r="E6636" s="111"/>
      <c r="F6636" s="77"/>
      <c r="G6636" s="79"/>
      <c r="H6636" s="77"/>
      <c r="I6636" s="77"/>
    </row>
    <row r="6637" spans="1:9" x14ac:dyDescent="0.25">
      <c r="A6637" s="13" t="s">
        <v>17414</v>
      </c>
      <c r="B6637" s="78"/>
      <c r="C6637" s="113" t="str">
        <f t="shared" si="104"/>
        <v xml:space="preserve">C6632 - </v>
      </c>
      <c r="D6637" s="77"/>
      <c r="E6637" s="111"/>
      <c r="F6637" s="77"/>
      <c r="G6637" s="79"/>
      <c r="H6637" s="77"/>
      <c r="I6637" s="77"/>
    </row>
    <row r="6638" spans="1:9" x14ac:dyDescent="0.25">
      <c r="A6638" s="13" t="s">
        <v>17415</v>
      </c>
      <c r="B6638" s="78"/>
      <c r="C6638" s="113" t="str">
        <f t="shared" si="104"/>
        <v xml:space="preserve">C6633 - </v>
      </c>
      <c r="D6638" s="77"/>
      <c r="E6638" s="111"/>
      <c r="F6638" s="77"/>
      <c r="G6638" s="79"/>
      <c r="H6638" s="77"/>
      <c r="I6638" s="77"/>
    </row>
    <row r="6639" spans="1:9" x14ac:dyDescent="0.25">
      <c r="A6639" s="13" t="s">
        <v>17416</v>
      </c>
      <c r="B6639" s="78"/>
      <c r="C6639" s="113" t="str">
        <f t="shared" si="104"/>
        <v xml:space="preserve">C6634 - </v>
      </c>
      <c r="D6639" s="77"/>
      <c r="E6639" s="111"/>
      <c r="F6639" s="77"/>
      <c r="G6639" s="79"/>
      <c r="H6639" s="77"/>
      <c r="I6639" s="77"/>
    </row>
    <row r="6640" spans="1:9" x14ac:dyDescent="0.25">
      <c r="A6640" s="13" t="s">
        <v>17417</v>
      </c>
      <c r="B6640" s="78"/>
      <c r="C6640" s="113" t="str">
        <f t="shared" si="104"/>
        <v xml:space="preserve">C6635 - </v>
      </c>
      <c r="D6640" s="77"/>
      <c r="E6640" s="111"/>
      <c r="F6640" s="77"/>
      <c r="G6640" s="79"/>
      <c r="H6640" s="77"/>
      <c r="I6640" s="77"/>
    </row>
    <row r="6641" spans="1:9" x14ac:dyDescent="0.25">
      <c r="A6641" s="13" t="s">
        <v>17418</v>
      </c>
      <c r="B6641" s="78"/>
      <c r="C6641" s="113" t="str">
        <f t="shared" si="104"/>
        <v xml:space="preserve">C6636 - </v>
      </c>
      <c r="D6641" s="77"/>
      <c r="E6641" s="111"/>
      <c r="F6641" s="77"/>
      <c r="G6641" s="79"/>
      <c r="H6641" s="77"/>
      <c r="I6641" s="77"/>
    </row>
    <row r="6642" spans="1:9" x14ac:dyDescent="0.25">
      <c r="A6642" s="13" t="s">
        <v>17419</v>
      </c>
      <c r="B6642" s="78"/>
      <c r="C6642" s="113" t="str">
        <f t="shared" si="104"/>
        <v xml:space="preserve">C6637 - </v>
      </c>
      <c r="D6642" s="77"/>
      <c r="E6642" s="111"/>
      <c r="F6642" s="77"/>
      <c r="G6642" s="79"/>
      <c r="H6642" s="77"/>
      <c r="I6642" s="77"/>
    </row>
    <row r="6643" spans="1:9" x14ac:dyDescent="0.25">
      <c r="A6643" s="13" t="s">
        <v>17420</v>
      </c>
      <c r="B6643" s="78"/>
      <c r="C6643" s="113" t="str">
        <f t="shared" si="104"/>
        <v xml:space="preserve">C6638 - </v>
      </c>
      <c r="D6643" s="77"/>
      <c r="E6643" s="111"/>
      <c r="F6643" s="77"/>
      <c r="G6643" s="79"/>
      <c r="H6643" s="77"/>
      <c r="I6643" s="77"/>
    </row>
    <row r="6644" spans="1:9" x14ac:dyDescent="0.25">
      <c r="A6644" s="13" t="s">
        <v>17421</v>
      </c>
      <c r="B6644" s="78"/>
      <c r="C6644" s="113" t="str">
        <f t="shared" si="104"/>
        <v xml:space="preserve">C6639 - </v>
      </c>
      <c r="D6644" s="77"/>
      <c r="E6644" s="111"/>
      <c r="F6644" s="77"/>
      <c r="G6644" s="79"/>
      <c r="H6644" s="77"/>
      <c r="I6644" s="77"/>
    </row>
    <row r="6645" spans="1:9" x14ac:dyDescent="0.25">
      <c r="A6645" s="13" t="s">
        <v>17422</v>
      </c>
      <c r="B6645" s="78"/>
      <c r="C6645" s="113" t="str">
        <f t="shared" si="104"/>
        <v xml:space="preserve">C6640 - </v>
      </c>
      <c r="D6645" s="77"/>
      <c r="E6645" s="111"/>
      <c r="F6645" s="77"/>
      <c r="G6645" s="79"/>
      <c r="H6645" s="77"/>
      <c r="I6645" s="77"/>
    </row>
    <row r="6646" spans="1:9" x14ac:dyDescent="0.25">
      <c r="A6646" s="13" t="s">
        <v>17423</v>
      </c>
      <c r="B6646" s="78"/>
      <c r="C6646" s="113" t="str">
        <f t="shared" si="104"/>
        <v xml:space="preserve">C6641 - </v>
      </c>
      <c r="D6646" s="77"/>
      <c r="E6646" s="111"/>
      <c r="F6646" s="77"/>
      <c r="G6646" s="79"/>
      <c r="H6646" s="77"/>
      <c r="I6646" s="77"/>
    </row>
    <row r="6647" spans="1:9" x14ac:dyDescent="0.25">
      <c r="A6647" s="13" t="s">
        <v>17424</v>
      </c>
      <c r="B6647" s="78"/>
      <c r="C6647" s="113" t="str">
        <f t="shared" si="104"/>
        <v xml:space="preserve">C6642 - </v>
      </c>
      <c r="D6647" s="77"/>
      <c r="E6647" s="111"/>
      <c r="F6647" s="77"/>
      <c r="G6647" s="79"/>
      <c r="H6647" s="77"/>
      <c r="I6647" s="77"/>
    </row>
    <row r="6648" spans="1:9" x14ac:dyDescent="0.25">
      <c r="A6648" s="13" t="s">
        <v>17425</v>
      </c>
      <c r="B6648" s="78"/>
      <c r="C6648" s="113" t="str">
        <f t="shared" si="104"/>
        <v xml:space="preserve">C6643 - </v>
      </c>
      <c r="D6648" s="77"/>
      <c r="E6648" s="111"/>
      <c r="F6648" s="77"/>
      <c r="G6648" s="79"/>
      <c r="H6648" s="77"/>
      <c r="I6648" s="77"/>
    </row>
    <row r="6649" spans="1:9" x14ac:dyDescent="0.25">
      <c r="A6649" s="13" t="s">
        <v>17426</v>
      </c>
      <c r="B6649" s="78"/>
      <c r="C6649" s="113" t="str">
        <f t="shared" si="104"/>
        <v xml:space="preserve">C6644 - </v>
      </c>
      <c r="D6649" s="77"/>
      <c r="E6649" s="111"/>
      <c r="F6649" s="77"/>
      <c r="G6649" s="79"/>
      <c r="H6649" s="77"/>
      <c r="I6649" s="77"/>
    </row>
    <row r="6650" spans="1:9" x14ac:dyDescent="0.25">
      <c r="A6650" s="13" t="s">
        <v>17427</v>
      </c>
      <c r="B6650" s="78"/>
      <c r="C6650" s="113" t="str">
        <f t="shared" si="104"/>
        <v xml:space="preserve">C6645 - </v>
      </c>
      <c r="D6650" s="77"/>
      <c r="E6650" s="111"/>
      <c r="F6650" s="77"/>
      <c r="G6650" s="79"/>
      <c r="H6650" s="77"/>
      <c r="I6650" s="77"/>
    </row>
    <row r="6651" spans="1:9" x14ac:dyDescent="0.25">
      <c r="A6651" s="13" t="s">
        <v>17428</v>
      </c>
      <c r="B6651" s="78"/>
      <c r="C6651" s="113" t="str">
        <f t="shared" si="104"/>
        <v xml:space="preserve">C6646 - </v>
      </c>
      <c r="D6651" s="77"/>
      <c r="E6651" s="111"/>
      <c r="F6651" s="77"/>
      <c r="G6651" s="79"/>
      <c r="H6651" s="77"/>
      <c r="I6651" s="77"/>
    </row>
    <row r="6652" spans="1:9" x14ac:dyDescent="0.25">
      <c r="A6652" s="13" t="s">
        <v>17429</v>
      </c>
      <c r="B6652" s="78"/>
      <c r="C6652" s="113" t="str">
        <f t="shared" si="104"/>
        <v xml:space="preserve">C6647 - </v>
      </c>
      <c r="D6652" s="77"/>
      <c r="E6652" s="111"/>
      <c r="F6652" s="77"/>
      <c r="G6652" s="79"/>
      <c r="H6652" s="77"/>
      <c r="I6652" s="77"/>
    </row>
    <row r="6653" spans="1:9" x14ac:dyDescent="0.25">
      <c r="A6653" s="13" t="s">
        <v>17430</v>
      </c>
      <c r="B6653" s="78"/>
      <c r="C6653" s="113" t="str">
        <f t="shared" si="104"/>
        <v xml:space="preserve">C6648 - </v>
      </c>
      <c r="D6653" s="77"/>
      <c r="E6653" s="111"/>
      <c r="F6653" s="77"/>
      <c r="G6653" s="79"/>
      <c r="H6653" s="77"/>
      <c r="I6653" s="77"/>
    </row>
    <row r="6654" spans="1:9" x14ac:dyDescent="0.25">
      <c r="A6654" s="13" t="s">
        <v>17431</v>
      </c>
      <c r="B6654" s="78"/>
      <c r="C6654" s="113" t="str">
        <f t="shared" si="104"/>
        <v xml:space="preserve">C6649 - </v>
      </c>
      <c r="D6654" s="77"/>
      <c r="E6654" s="111"/>
      <c r="F6654" s="77"/>
      <c r="G6654" s="79"/>
      <c r="H6654" s="77"/>
      <c r="I6654" s="77"/>
    </row>
    <row r="6655" spans="1:9" x14ac:dyDescent="0.25">
      <c r="A6655" s="13" t="s">
        <v>17432</v>
      </c>
      <c r="B6655" s="78"/>
      <c r="C6655" s="113" t="str">
        <f t="shared" si="104"/>
        <v xml:space="preserve">C6650 - </v>
      </c>
      <c r="D6655" s="77"/>
      <c r="E6655" s="111"/>
      <c r="F6655" s="77"/>
      <c r="G6655" s="79"/>
      <c r="H6655" s="77"/>
      <c r="I6655" s="77"/>
    </row>
    <row r="6656" spans="1:9" x14ac:dyDescent="0.25">
      <c r="A6656" s="13" t="s">
        <v>17433</v>
      </c>
      <c r="B6656" s="78"/>
      <c r="C6656" s="113" t="str">
        <f t="shared" si="104"/>
        <v xml:space="preserve">C6651 - </v>
      </c>
      <c r="D6656" s="77"/>
      <c r="E6656" s="111"/>
      <c r="F6656" s="77"/>
      <c r="G6656" s="79"/>
      <c r="H6656" s="77"/>
      <c r="I6656" s="77"/>
    </row>
    <row r="6657" spans="1:9" x14ac:dyDescent="0.25">
      <c r="A6657" s="13" t="s">
        <v>17434</v>
      </c>
      <c r="B6657" s="78"/>
      <c r="C6657" s="113" t="str">
        <f t="shared" si="104"/>
        <v xml:space="preserve">C6652 - </v>
      </c>
      <c r="D6657" s="77"/>
      <c r="E6657" s="111"/>
      <c r="F6657" s="77"/>
      <c r="G6657" s="79"/>
      <c r="H6657" s="77"/>
      <c r="I6657" s="77"/>
    </row>
    <row r="6658" spans="1:9" x14ac:dyDescent="0.25">
      <c r="A6658" s="13" t="s">
        <v>17435</v>
      </c>
      <c r="B6658" s="78"/>
      <c r="C6658" s="113" t="str">
        <f t="shared" si="104"/>
        <v xml:space="preserve">C6653 - </v>
      </c>
      <c r="D6658" s="77"/>
      <c r="E6658" s="111"/>
      <c r="F6658" s="77"/>
      <c r="G6658" s="79"/>
      <c r="H6658" s="77"/>
      <c r="I6658" s="77"/>
    </row>
    <row r="6659" spans="1:9" x14ac:dyDescent="0.25">
      <c r="A6659" s="13" t="s">
        <v>17436</v>
      </c>
      <c r="B6659" s="78"/>
      <c r="C6659" s="113" t="str">
        <f t="shared" si="104"/>
        <v xml:space="preserve">C6654 - </v>
      </c>
      <c r="D6659" s="77"/>
      <c r="E6659" s="111"/>
      <c r="F6659" s="77"/>
      <c r="G6659" s="79"/>
      <c r="H6659" s="77"/>
      <c r="I6659" s="77"/>
    </row>
    <row r="6660" spans="1:9" x14ac:dyDescent="0.25">
      <c r="A6660" s="13" t="s">
        <v>17437</v>
      </c>
      <c r="B6660" s="78"/>
      <c r="C6660" s="113" t="str">
        <f t="shared" si="104"/>
        <v xml:space="preserve">C6655 - </v>
      </c>
      <c r="D6660" s="77"/>
      <c r="E6660" s="111"/>
      <c r="F6660" s="77"/>
      <c r="G6660" s="79"/>
      <c r="H6660" s="77"/>
      <c r="I6660" s="77"/>
    </row>
    <row r="6661" spans="1:9" x14ac:dyDescent="0.25">
      <c r="A6661" s="13" t="s">
        <v>17438</v>
      </c>
      <c r="B6661" s="78"/>
      <c r="C6661" s="113" t="str">
        <f t="shared" si="104"/>
        <v xml:space="preserve">C6656 - </v>
      </c>
      <c r="D6661" s="77"/>
      <c r="E6661" s="111"/>
      <c r="F6661" s="77"/>
      <c r="G6661" s="79"/>
      <c r="H6661" s="77"/>
      <c r="I6661" s="77"/>
    </row>
    <row r="6662" spans="1:9" x14ac:dyDescent="0.25">
      <c r="A6662" s="13" t="s">
        <v>17439</v>
      </c>
      <c r="B6662" s="78"/>
      <c r="C6662" s="113" t="str">
        <f t="shared" ref="C6662:C6725" si="105">A6662&amp;" - "&amp;B6662</f>
        <v xml:space="preserve">C6657 - </v>
      </c>
      <c r="D6662" s="77"/>
      <c r="E6662" s="111"/>
      <c r="F6662" s="77"/>
      <c r="G6662" s="79"/>
      <c r="H6662" s="77"/>
      <c r="I6662" s="77"/>
    </row>
    <row r="6663" spans="1:9" x14ac:dyDescent="0.25">
      <c r="A6663" s="13" t="s">
        <v>17440</v>
      </c>
      <c r="B6663" s="78"/>
      <c r="C6663" s="113" t="str">
        <f t="shared" si="105"/>
        <v xml:space="preserve">C6658 - </v>
      </c>
      <c r="D6663" s="77"/>
      <c r="E6663" s="111"/>
      <c r="F6663" s="77"/>
      <c r="G6663" s="79"/>
      <c r="H6663" s="77"/>
      <c r="I6663" s="77"/>
    </row>
    <row r="6664" spans="1:9" x14ac:dyDescent="0.25">
      <c r="A6664" s="13" t="s">
        <v>17441</v>
      </c>
      <c r="B6664" s="78"/>
      <c r="C6664" s="113" t="str">
        <f t="shared" si="105"/>
        <v xml:space="preserve">C6659 - </v>
      </c>
      <c r="D6664" s="77"/>
      <c r="E6664" s="111"/>
      <c r="F6664" s="77"/>
      <c r="G6664" s="79"/>
      <c r="H6664" s="77"/>
      <c r="I6664" s="77"/>
    </row>
    <row r="6665" spans="1:9" x14ac:dyDescent="0.25">
      <c r="A6665" s="13" t="s">
        <v>17442</v>
      </c>
      <c r="B6665" s="78"/>
      <c r="C6665" s="113" t="str">
        <f t="shared" si="105"/>
        <v xml:space="preserve">C6660 - </v>
      </c>
      <c r="D6665" s="77"/>
      <c r="E6665" s="111"/>
      <c r="F6665" s="77"/>
      <c r="G6665" s="79"/>
      <c r="H6665" s="77"/>
      <c r="I6665" s="77"/>
    </row>
    <row r="6666" spans="1:9" x14ac:dyDescent="0.25">
      <c r="A6666" s="13" t="s">
        <v>17443</v>
      </c>
      <c r="B6666" s="78"/>
      <c r="C6666" s="113" t="str">
        <f t="shared" si="105"/>
        <v xml:space="preserve">C6661 - </v>
      </c>
      <c r="D6666" s="77"/>
      <c r="E6666" s="111"/>
      <c r="F6666" s="77"/>
      <c r="G6666" s="79"/>
      <c r="H6666" s="77"/>
      <c r="I6666" s="77"/>
    </row>
    <row r="6667" spans="1:9" x14ac:dyDescent="0.25">
      <c r="A6667" s="13" t="s">
        <v>17444</v>
      </c>
      <c r="B6667" s="78"/>
      <c r="C6667" s="113" t="str">
        <f t="shared" si="105"/>
        <v xml:space="preserve">C6662 - </v>
      </c>
      <c r="D6667" s="77"/>
      <c r="E6667" s="111"/>
      <c r="F6667" s="77"/>
      <c r="G6667" s="79"/>
      <c r="H6667" s="77"/>
      <c r="I6667" s="77"/>
    </row>
    <row r="6668" spans="1:9" x14ac:dyDescent="0.25">
      <c r="A6668" s="13" t="s">
        <v>17445</v>
      </c>
      <c r="B6668" s="78"/>
      <c r="C6668" s="113" t="str">
        <f t="shared" si="105"/>
        <v xml:space="preserve">C6663 - </v>
      </c>
      <c r="D6668" s="77"/>
      <c r="E6668" s="111"/>
      <c r="F6668" s="77"/>
      <c r="G6668" s="79"/>
      <c r="H6668" s="77"/>
      <c r="I6668" s="77"/>
    </row>
    <row r="6669" spans="1:9" x14ac:dyDescent="0.25">
      <c r="A6669" s="13" t="s">
        <v>17446</v>
      </c>
      <c r="B6669" s="78"/>
      <c r="C6669" s="113" t="str">
        <f t="shared" si="105"/>
        <v xml:space="preserve">C6664 - </v>
      </c>
      <c r="D6669" s="77"/>
      <c r="E6669" s="111"/>
      <c r="F6669" s="77"/>
      <c r="G6669" s="79"/>
      <c r="H6669" s="77"/>
      <c r="I6669" s="77"/>
    </row>
    <row r="6670" spans="1:9" x14ac:dyDescent="0.25">
      <c r="A6670" s="13" t="s">
        <v>17447</v>
      </c>
      <c r="B6670" s="78"/>
      <c r="C6670" s="113" t="str">
        <f t="shared" si="105"/>
        <v xml:space="preserve">C6665 - </v>
      </c>
      <c r="D6670" s="77"/>
      <c r="E6670" s="111"/>
      <c r="F6670" s="77"/>
      <c r="G6670" s="79"/>
      <c r="H6670" s="77"/>
      <c r="I6670" s="77"/>
    </row>
    <row r="6671" spans="1:9" x14ac:dyDescent="0.25">
      <c r="A6671" s="13" t="s">
        <v>17448</v>
      </c>
      <c r="B6671" s="78"/>
      <c r="C6671" s="113" t="str">
        <f t="shared" si="105"/>
        <v xml:space="preserve">C6666 - </v>
      </c>
      <c r="D6671" s="77"/>
      <c r="E6671" s="111"/>
      <c r="F6671" s="77"/>
      <c r="G6671" s="79"/>
      <c r="H6671" s="77"/>
      <c r="I6671" s="77"/>
    </row>
    <row r="6672" spans="1:9" x14ac:dyDescent="0.25">
      <c r="A6672" s="13" t="s">
        <v>17449</v>
      </c>
      <c r="B6672" s="78"/>
      <c r="C6672" s="113" t="str">
        <f t="shared" si="105"/>
        <v xml:space="preserve">C6667 - </v>
      </c>
      <c r="D6672" s="77"/>
      <c r="E6672" s="111"/>
      <c r="F6672" s="77"/>
      <c r="G6672" s="79"/>
      <c r="H6672" s="77"/>
      <c r="I6672" s="77"/>
    </row>
    <row r="6673" spans="1:9" x14ac:dyDescent="0.25">
      <c r="A6673" s="13" t="s">
        <v>17450</v>
      </c>
      <c r="B6673" s="78"/>
      <c r="C6673" s="113" t="str">
        <f t="shared" si="105"/>
        <v xml:space="preserve">C6668 - </v>
      </c>
      <c r="D6673" s="77"/>
      <c r="E6673" s="111"/>
      <c r="F6673" s="77"/>
      <c r="G6673" s="79"/>
      <c r="H6673" s="77"/>
      <c r="I6673" s="77"/>
    </row>
    <row r="6674" spans="1:9" x14ac:dyDescent="0.25">
      <c r="A6674" s="13" t="s">
        <v>17451</v>
      </c>
      <c r="B6674" s="78"/>
      <c r="C6674" s="113" t="str">
        <f t="shared" si="105"/>
        <v xml:space="preserve">C6669 - </v>
      </c>
      <c r="D6674" s="77"/>
      <c r="E6674" s="111"/>
      <c r="F6674" s="77"/>
      <c r="G6674" s="79"/>
      <c r="H6674" s="77"/>
      <c r="I6674" s="77"/>
    </row>
    <row r="6675" spans="1:9" x14ac:dyDescent="0.25">
      <c r="A6675" s="13" t="s">
        <v>17452</v>
      </c>
      <c r="B6675" s="78"/>
      <c r="C6675" s="113" t="str">
        <f t="shared" si="105"/>
        <v xml:space="preserve">C6670 - </v>
      </c>
      <c r="D6675" s="77"/>
      <c r="E6675" s="111"/>
      <c r="F6675" s="77"/>
      <c r="G6675" s="79"/>
      <c r="H6675" s="77"/>
      <c r="I6675" s="77"/>
    </row>
    <row r="6676" spans="1:9" x14ac:dyDescent="0.25">
      <c r="A6676" s="13" t="s">
        <v>17453</v>
      </c>
      <c r="B6676" s="78"/>
      <c r="C6676" s="113" t="str">
        <f t="shared" si="105"/>
        <v xml:space="preserve">C6671 - </v>
      </c>
      <c r="D6676" s="77"/>
      <c r="E6676" s="111"/>
      <c r="F6676" s="77"/>
      <c r="G6676" s="79"/>
      <c r="H6676" s="77"/>
      <c r="I6676" s="77"/>
    </row>
    <row r="6677" spans="1:9" x14ac:dyDescent="0.25">
      <c r="A6677" s="13" t="s">
        <v>17454</v>
      </c>
      <c r="B6677" s="78"/>
      <c r="C6677" s="113" t="str">
        <f t="shared" si="105"/>
        <v xml:space="preserve">C6672 - </v>
      </c>
      <c r="D6677" s="77"/>
      <c r="E6677" s="111"/>
      <c r="F6677" s="77"/>
      <c r="G6677" s="79"/>
      <c r="H6677" s="77"/>
      <c r="I6677" s="77"/>
    </row>
    <row r="6678" spans="1:9" x14ac:dyDescent="0.25">
      <c r="A6678" s="13" t="s">
        <v>17455</v>
      </c>
      <c r="B6678" s="78"/>
      <c r="C6678" s="113" t="str">
        <f t="shared" si="105"/>
        <v xml:space="preserve">C6673 - </v>
      </c>
      <c r="D6678" s="77"/>
      <c r="E6678" s="111"/>
      <c r="F6678" s="77"/>
      <c r="G6678" s="79"/>
      <c r="H6678" s="77"/>
      <c r="I6678" s="77"/>
    </row>
    <row r="6679" spans="1:9" x14ac:dyDescent="0.25">
      <c r="A6679" s="13" t="s">
        <v>17456</v>
      </c>
      <c r="B6679" s="78"/>
      <c r="C6679" s="113" t="str">
        <f t="shared" si="105"/>
        <v xml:space="preserve">C6674 - </v>
      </c>
      <c r="D6679" s="77"/>
      <c r="E6679" s="111"/>
      <c r="F6679" s="77"/>
      <c r="G6679" s="79"/>
      <c r="H6679" s="77"/>
      <c r="I6679" s="77"/>
    </row>
    <row r="6680" spans="1:9" x14ac:dyDescent="0.25">
      <c r="A6680" s="13" t="s">
        <v>17457</v>
      </c>
      <c r="B6680" s="78"/>
      <c r="C6680" s="113" t="str">
        <f t="shared" si="105"/>
        <v xml:space="preserve">C6675 - </v>
      </c>
      <c r="D6680" s="77"/>
      <c r="E6680" s="111"/>
      <c r="F6680" s="77"/>
      <c r="G6680" s="79"/>
      <c r="H6680" s="77"/>
      <c r="I6680" s="77"/>
    </row>
    <row r="6681" spans="1:9" x14ac:dyDescent="0.25">
      <c r="A6681" s="13" t="s">
        <v>17458</v>
      </c>
      <c r="B6681" s="78"/>
      <c r="C6681" s="113" t="str">
        <f t="shared" si="105"/>
        <v xml:space="preserve">C6676 - </v>
      </c>
      <c r="D6681" s="77"/>
      <c r="E6681" s="111"/>
      <c r="F6681" s="77"/>
      <c r="G6681" s="79"/>
      <c r="H6681" s="77"/>
      <c r="I6681" s="77"/>
    </row>
    <row r="6682" spans="1:9" x14ac:dyDescent="0.25">
      <c r="A6682" s="13" t="s">
        <v>17459</v>
      </c>
      <c r="B6682" s="78"/>
      <c r="C6682" s="113" t="str">
        <f t="shared" si="105"/>
        <v xml:space="preserve">C6677 - </v>
      </c>
      <c r="D6682" s="77"/>
      <c r="E6682" s="111"/>
      <c r="F6682" s="77"/>
      <c r="G6682" s="79"/>
      <c r="H6682" s="77"/>
      <c r="I6682" s="77"/>
    </row>
    <row r="6683" spans="1:9" x14ac:dyDescent="0.25">
      <c r="A6683" s="13" t="s">
        <v>17460</v>
      </c>
      <c r="B6683" s="78"/>
      <c r="C6683" s="113" t="str">
        <f t="shared" si="105"/>
        <v xml:space="preserve">C6678 - </v>
      </c>
      <c r="D6683" s="77"/>
      <c r="E6683" s="111"/>
      <c r="F6683" s="77"/>
      <c r="G6683" s="79"/>
      <c r="H6683" s="77"/>
      <c r="I6683" s="77"/>
    </row>
    <row r="6684" spans="1:9" x14ac:dyDescent="0.25">
      <c r="A6684" s="13" t="s">
        <v>17461</v>
      </c>
      <c r="B6684" s="78"/>
      <c r="C6684" s="113" t="str">
        <f t="shared" si="105"/>
        <v xml:space="preserve">C6679 - </v>
      </c>
      <c r="D6684" s="77"/>
      <c r="E6684" s="111"/>
      <c r="F6684" s="77"/>
      <c r="G6684" s="79"/>
      <c r="H6684" s="77"/>
      <c r="I6684" s="77"/>
    </row>
    <row r="6685" spans="1:9" x14ac:dyDescent="0.25">
      <c r="A6685" s="13" t="s">
        <v>17462</v>
      </c>
      <c r="B6685" s="78"/>
      <c r="C6685" s="113" t="str">
        <f t="shared" si="105"/>
        <v xml:space="preserve">C6680 - </v>
      </c>
      <c r="D6685" s="77"/>
      <c r="E6685" s="111"/>
      <c r="F6685" s="77"/>
      <c r="G6685" s="79"/>
      <c r="H6685" s="77"/>
      <c r="I6685" s="77"/>
    </row>
    <row r="6686" spans="1:9" x14ac:dyDescent="0.25">
      <c r="A6686" s="13" t="s">
        <v>17463</v>
      </c>
      <c r="B6686" s="78"/>
      <c r="C6686" s="113" t="str">
        <f t="shared" si="105"/>
        <v xml:space="preserve">C6681 - </v>
      </c>
      <c r="D6686" s="77"/>
      <c r="E6686" s="111"/>
      <c r="F6686" s="77"/>
      <c r="G6686" s="79"/>
      <c r="H6686" s="77"/>
      <c r="I6686" s="77"/>
    </row>
    <row r="6687" spans="1:9" x14ac:dyDescent="0.25">
      <c r="A6687" s="13" t="s">
        <v>17464</v>
      </c>
      <c r="B6687" s="78"/>
      <c r="C6687" s="113" t="str">
        <f t="shared" si="105"/>
        <v xml:space="preserve">C6682 - </v>
      </c>
      <c r="D6687" s="77"/>
      <c r="E6687" s="111"/>
      <c r="F6687" s="77"/>
      <c r="G6687" s="79"/>
      <c r="H6687" s="77"/>
      <c r="I6687" s="77"/>
    </row>
    <row r="6688" spans="1:9" x14ac:dyDescent="0.25">
      <c r="A6688" s="13" t="s">
        <v>17465</v>
      </c>
      <c r="B6688" s="78"/>
      <c r="C6688" s="113" t="str">
        <f t="shared" si="105"/>
        <v xml:space="preserve">C6683 - </v>
      </c>
      <c r="D6688" s="77"/>
      <c r="E6688" s="111"/>
      <c r="F6688" s="77"/>
      <c r="G6688" s="79"/>
      <c r="H6688" s="77"/>
      <c r="I6688" s="77"/>
    </row>
    <row r="6689" spans="1:9" x14ac:dyDescent="0.25">
      <c r="A6689" s="13" t="s">
        <v>17466</v>
      </c>
      <c r="B6689" s="78"/>
      <c r="C6689" s="113" t="str">
        <f t="shared" si="105"/>
        <v xml:space="preserve">C6684 - </v>
      </c>
      <c r="D6689" s="77"/>
      <c r="E6689" s="111"/>
      <c r="F6689" s="77"/>
      <c r="G6689" s="79"/>
      <c r="H6689" s="77"/>
      <c r="I6689" s="77"/>
    </row>
    <row r="6690" spans="1:9" x14ac:dyDescent="0.25">
      <c r="A6690" s="13" t="s">
        <v>17467</v>
      </c>
      <c r="B6690" s="78"/>
      <c r="C6690" s="113" t="str">
        <f t="shared" si="105"/>
        <v xml:space="preserve">C6685 - </v>
      </c>
      <c r="D6690" s="77"/>
      <c r="E6690" s="111"/>
      <c r="F6690" s="77"/>
      <c r="G6690" s="79"/>
      <c r="H6690" s="77"/>
      <c r="I6690" s="77"/>
    </row>
    <row r="6691" spans="1:9" x14ac:dyDescent="0.25">
      <c r="A6691" s="13" t="s">
        <v>17468</v>
      </c>
      <c r="B6691" s="78"/>
      <c r="C6691" s="113" t="str">
        <f t="shared" si="105"/>
        <v xml:space="preserve">C6686 - </v>
      </c>
      <c r="D6691" s="77"/>
      <c r="E6691" s="111"/>
      <c r="F6691" s="77"/>
      <c r="G6691" s="79"/>
      <c r="H6691" s="77"/>
      <c r="I6691" s="77"/>
    </row>
    <row r="6692" spans="1:9" x14ac:dyDescent="0.25">
      <c r="A6692" s="13" t="s">
        <v>17469</v>
      </c>
      <c r="B6692" s="78"/>
      <c r="C6692" s="113" t="str">
        <f t="shared" si="105"/>
        <v xml:space="preserve">C6687 - </v>
      </c>
      <c r="D6692" s="77"/>
      <c r="E6692" s="111"/>
      <c r="F6692" s="77"/>
      <c r="G6692" s="79"/>
      <c r="H6692" s="77"/>
      <c r="I6692" s="77"/>
    </row>
    <row r="6693" spans="1:9" x14ac:dyDescent="0.25">
      <c r="A6693" s="13" t="s">
        <v>17470</v>
      </c>
      <c r="B6693" s="78"/>
      <c r="C6693" s="113" t="str">
        <f t="shared" si="105"/>
        <v xml:space="preserve">C6688 - </v>
      </c>
      <c r="D6693" s="77"/>
      <c r="E6693" s="111"/>
      <c r="F6693" s="77"/>
      <c r="G6693" s="79"/>
      <c r="H6693" s="77"/>
      <c r="I6693" s="77"/>
    </row>
    <row r="6694" spans="1:9" x14ac:dyDescent="0.25">
      <c r="A6694" s="13" t="s">
        <v>17471</v>
      </c>
      <c r="B6694" s="78"/>
      <c r="C6694" s="113" t="str">
        <f t="shared" si="105"/>
        <v xml:space="preserve">C6689 - </v>
      </c>
      <c r="D6694" s="77"/>
      <c r="E6694" s="111"/>
      <c r="F6694" s="77"/>
      <c r="G6694" s="79"/>
      <c r="H6694" s="77"/>
      <c r="I6694" s="77"/>
    </row>
    <row r="6695" spans="1:9" x14ac:dyDescent="0.25">
      <c r="A6695" s="13" t="s">
        <v>17472</v>
      </c>
      <c r="B6695" s="78"/>
      <c r="C6695" s="113" t="str">
        <f t="shared" si="105"/>
        <v xml:space="preserve">C6690 - </v>
      </c>
      <c r="D6695" s="77"/>
      <c r="E6695" s="111"/>
      <c r="F6695" s="77"/>
      <c r="G6695" s="79"/>
      <c r="H6695" s="77"/>
      <c r="I6695" s="77"/>
    </row>
    <row r="6696" spans="1:9" x14ac:dyDescent="0.25">
      <c r="A6696" s="13" t="s">
        <v>17473</v>
      </c>
      <c r="B6696" s="78"/>
      <c r="C6696" s="113" t="str">
        <f t="shared" si="105"/>
        <v xml:space="preserve">C6691 - </v>
      </c>
      <c r="D6696" s="77"/>
      <c r="E6696" s="111"/>
      <c r="F6696" s="77"/>
      <c r="G6696" s="79"/>
      <c r="H6696" s="77"/>
      <c r="I6696" s="77"/>
    </row>
    <row r="6697" spans="1:9" x14ac:dyDescent="0.25">
      <c r="A6697" s="13" t="s">
        <v>17474</v>
      </c>
      <c r="B6697" s="78"/>
      <c r="C6697" s="113" t="str">
        <f t="shared" si="105"/>
        <v xml:space="preserve">C6692 - </v>
      </c>
      <c r="D6697" s="77"/>
      <c r="E6697" s="111"/>
      <c r="F6697" s="77"/>
      <c r="G6697" s="79"/>
      <c r="H6697" s="77"/>
      <c r="I6697" s="77"/>
    </row>
    <row r="6698" spans="1:9" x14ac:dyDescent="0.25">
      <c r="A6698" s="13" t="s">
        <v>17475</v>
      </c>
      <c r="B6698" s="78"/>
      <c r="C6698" s="113" t="str">
        <f t="shared" si="105"/>
        <v xml:space="preserve">C6693 - </v>
      </c>
      <c r="D6698" s="77"/>
      <c r="E6698" s="111"/>
      <c r="F6698" s="77"/>
      <c r="G6698" s="79"/>
      <c r="H6698" s="77"/>
      <c r="I6698" s="77"/>
    </row>
    <row r="6699" spans="1:9" x14ac:dyDescent="0.25">
      <c r="A6699" s="13" t="s">
        <v>17476</v>
      </c>
      <c r="B6699" s="78"/>
      <c r="C6699" s="113" t="str">
        <f t="shared" si="105"/>
        <v xml:space="preserve">C6694 - </v>
      </c>
      <c r="D6699" s="77"/>
      <c r="E6699" s="111"/>
      <c r="F6699" s="77"/>
      <c r="G6699" s="79"/>
      <c r="H6699" s="77"/>
      <c r="I6699" s="77"/>
    </row>
    <row r="6700" spans="1:9" x14ac:dyDescent="0.25">
      <c r="A6700" s="13" t="s">
        <v>17477</v>
      </c>
      <c r="B6700" s="78"/>
      <c r="C6700" s="113" t="str">
        <f t="shared" si="105"/>
        <v xml:space="preserve">C6695 - </v>
      </c>
      <c r="D6700" s="77"/>
      <c r="E6700" s="111"/>
      <c r="F6700" s="77"/>
      <c r="G6700" s="79"/>
      <c r="H6700" s="77"/>
      <c r="I6700" s="77"/>
    </row>
    <row r="6701" spans="1:9" x14ac:dyDescent="0.25">
      <c r="A6701" s="13" t="s">
        <v>17478</v>
      </c>
      <c r="B6701" s="78"/>
      <c r="C6701" s="113" t="str">
        <f t="shared" si="105"/>
        <v xml:space="preserve">C6696 - </v>
      </c>
      <c r="D6701" s="77"/>
      <c r="E6701" s="111"/>
      <c r="F6701" s="77"/>
      <c r="G6701" s="79"/>
      <c r="H6701" s="77"/>
      <c r="I6701" s="77"/>
    </row>
    <row r="6702" spans="1:9" x14ac:dyDescent="0.25">
      <c r="A6702" s="13" t="s">
        <v>17479</v>
      </c>
      <c r="B6702" s="78"/>
      <c r="C6702" s="113" t="str">
        <f t="shared" si="105"/>
        <v xml:space="preserve">C6697 - </v>
      </c>
      <c r="D6702" s="77"/>
      <c r="E6702" s="111"/>
      <c r="F6702" s="77"/>
      <c r="G6702" s="79"/>
      <c r="H6702" s="77"/>
      <c r="I6702" s="77"/>
    </row>
    <row r="6703" spans="1:9" x14ac:dyDescent="0.25">
      <c r="A6703" s="13" t="s">
        <v>17480</v>
      </c>
      <c r="B6703" s="78"/>
      <c r="C6703" s="113" t="str">
        <f t="shared" si="105"/>
        <v xml:space="preserve">C6698 - </v>
      </c>
      <c r="D6703" s="77"/>
      <c r="E6703" s="111"/>
      <c r="F6703" s="77"/>
      <c r="G6703" s="79"/>
      <c r="H6703" s="77"/>
      <c r="I6703" s="77"/>
    </row>
    <row r="6704" spans="1:9" x14ac:dyDescent="0.25">
      <c r="A6704" s="13" t="s">
        <v>17481</v>
      </c>
      <c r="B6704" s="78"/>
      <c r="C6704" s="113" t="str">
        <f t="shared" si="105"/>
        <v xml:space="preserve">C6699 - </v>
      </c>
      <c r="D6704" s="77"/>
      <c r="E6704" s="111"/>
      <c r="F6704" s="77"/>
      <c r="G6704" s="79"/>
      <c r="H6704" s="77"/>
      <c r="I6704" s="77"/>
    </row>
    <row r="6705" spans="1:9" x14ac:dyDescent="0.25">
      <c r="A6705" s="13" t="s">
        <v>17482</v>
      </c>
      <c r="B6705" s="78"/>
      <c r="C6705" s="113" t="str">
        <f t="shared" si="105"/>
        <v xml:space="preserve">C6700 - </v>
      </c>
      <c r="D6705" s="77"/>
      <c r="E6705" s="111"/>
      <c r="F6705" s="77"/>
      <c r="G6705" s="79"/>
      <c r="H6705" s="77"/>
      <c r="I6705" s="77"/>
    </row>
    <row r="6706" spans="1:9" x14ac:dyDescent="0.25">
      <c r="A6706" s="13" t="s">
        <v>17483</v>
      </c>
      <c r="B6706" s="78"/>
      <c r="C6706" s="113" t="str">
        <f t="shared" si="105"/>
        <v xml:space="preserve">C6701 - </v>
      </c>
      <c r="D6706" s="77"/>
      <c r="E6706" s="111"/>
      <c r="F6706" s="77"/>
      <c r="G6706" s="79"/>
      <c r="H6706" s="77"/>
      <c r="I6706" s="77"/>
    </row>
    <row r="6707" spans="1:9" x14ac:dyDescent="0.25">
      <c r="A6707" s="13" t="s">
        <v>17484</v>
      </c>
      <c r="B6707" s="78"/>
      <c r="C6707" s="113" t="str">
        <f t="shared" si="105"/>
        <v xml:space="preserve">C6702 - </v>
      </c>
      <c r="D6707" s="77"/>
      <c r="E6707" s="111"/>
      <c r="F6707" s="77"/>
      <c r="G6707" s="79"/>
      <c r="H6707" s="77"/>
      <c r="I6707" s="77"/>
    </row>
    <row r="6708" spans="1:9" x14ac:dyDescent="0.25">
      <c r="A6708" s="13" t="s">
        <v>17485</v>
      </c>
      <c r="B6708" s="78"/>
      <c r="C6708" s="113" t="str">
        <f t="shared" si="105"/>
        <v xml:space="preserve">C6703 - </v>
      </c>
      <c r="D6708" s="77"/>
      <c r="E6708" s="111"/>
      <c r="F6708" s="77"/>
      <c r="G6708" s="79"/>
      <c r="H6708" s="77"/>
      <c r="I6708" s="77"/>
    </row>
    <row r="6709" spans="1:9" x14ac:dyDescent="0.25">
      <c r="A6709" s="13" t="s">
        <v>17486</v>
      </c>
      <c r="B6709" s="78"/>
      <c r="C6709" s="113" t="str">
        <f t="shared" si="105"/>
        <v xml:space="preserve">C6704 - </v>
      </c>
      <c r="D6709" s="77"/>
      <c r="E6709" s="111"/>
      <c r="F6709" s="77"/>
      <c r="G6709" s="79"/>
      <c r="H6709" s="77"/>
      <c r="I6709" s="77"/>
    </row>
    <row r="6710" spans="1:9" x14ac:dyDescent="0.25">
      <c r="A6710" s="13" t="s">
        <v>17487</v>
      </c>
      <c r="B6710" s="78"/>
      <c r="C6710" s="113" t="str">
        <f t="shared" si="105"/>
        <v xml:space="preserve">C6705 - </v>
      </c>
      <c r="D6710" s="77"/>
      <c r="E6710" s="111"/>
      <c r="F6710" s="77"/>
      <c r="G6710" s="79"/>
      <c r="H6710" s="77"/>
      <c r="I6710" s="77"/>
    </row>
    <row r="6711" spans="1:9" x14ac:dyDescent="0.25">
      <c r="A6711" s="13" t="s">
        <v>17488</v>
      </c>
      <c r="B6711" s="78"/>
      <c r="C6711" s="113" t="str">
        <f t="shared" si="105"/>
        <v xml:space="preserve">C6706 - </v>
      </c>
      <c r="D6711" s="77"/>
      <c r="E6711" s="111"/>
      <c r="F6711" s="77"/>
      <c r="G6711" s="79"/>
      <c r="H6711" s="77"/>
      <c r="I6711" s="77"/>
    </row>
    <row r="6712" spans="1:9" x14ac:dyDescent="0.25">
      <c r="A6712" s="13" t="s">
        <v>17489</v>
      </c>
      <c r="B6712" s="78"/>
      <c r="C6712" s="113" t="str">
        <f t="shared" si="105"/>
        <v xml:space="preserve">C6707 - </v>
      </c>
      <c r="D6712" s="77"/>
      <c r="E6712" s="111"/>
      <c r="F6712" s="77"/>
      <c r="G6712" s="79"/>
      <c r="H6712" s="77"/>
      <c r="I6712" s="77"/>
    </row>
    <row r="6713" spans="1:9" x14ac:dyDescent="0.25">
      <c r="A6713" s="13" t="s">
        <v>17490</v>
      </c>
      <c r="B6713" s="78"/>
      <c r="C6713" s="113" t="str">
        <f t="shared" si="105"/>
        <v xml:space="preserve">C6708 - </v>
      </c>
      <c r="D6713" s="77"/>
      <c r="E6713" s="111"/>
      <c r="F6713" s="77"/>
      <c r="G6713" s="79"/>
      <c r="H6713" s="77"/>
      <c r="I6713" s="77"/>
    </row>
    <row r="6714" spans="1:9" x14ac:dyDescent="0.25">
      <c r="A6714" s="13" t="s">
        <v>17491</v>
      </c>
      <c r="B6714" s="78"/>
      <c r="C6714" s="113" t="str">
        <f t="shared" si="105"/>
        <v xml:space="preserve">C6709 - </v>
      </c>
      <c r="D6714" s="77"/>
      <c r="E6714" s="111"/>
      <c r="F6714" s="77"/>
      <c r="G6714" s="79"/>
      <c r="H6714" s="77"/>
      <c r="I6714" s="77"/>
    </row>
    <row r="6715" spans="1:9" x14ac:dyDescent="0.25">
      <c r="A6715" s="13" t="s">
        <v>17492</v>
      </c>
      <c r="B6715" s="78"/>
      <c r="C6715" s="113" t="str">
        <f t="shared" si="105"/>
        <v xml:space="preserve">C6710 - </v>
      </c>
      <c r="D6715" s="77"/>
      <c r="E6715" s="111"/>
      <c r="F6715" s="77"/>
      <c r="G6715" s="79"/>
      <c r="H6715" s="77"/>
      <c r="I6715" s="77"/>
    </row>
    <row r="6716" spans="1:9" x14ac:dyDescent="0.25">
      <c r="A6716" s="13" t="s">
        <v>17493</v>
      </c>
      <c r="B6716" s="78"/>
      <c r="C6716" s="113" t="str">
        <f t="shared" si="105"/>
        <v xml:space="preserve">C6711 - </v>
      </c>
      <c r="D6716" s="77"/>
      <c r="E6716" s="111"/>
      <c r="F6716" s="77"/>
      <c r="G6716" s="79"/>
      <c r="H6716" s="77"/>
      <c r="I6716" s="77"/>
    </row>
    <row r="6717" spans="1:9" x14ac:dyDescent="0.25">
      <c r="A6717" s="13" t="s">
        <v>17494</v>
      </c>
      <c r="B6717" s="78"/>
      <c r="C6717" s="113" t="str">
        <f t="shared" si="105"/>
        <v xml:space="preserve">C6712 - </v>
      </c>
      <c r="D6717" s="77"/>
      <c r="E6717" s="111"/>
      <c r="F6717" s="77"/>
      <c r="G6717" s="79"/>
      <c r="H6717" s="77"/>
      <c r="I6717" s="77"/>
    </row>
    <row r="6718" spans="1:9" x14ac:dyDescent="0.25">
      <c r="A6718" s="13" t="s">
        <v>17495</v>
      </c>
      <c r="B6718" s="78"/>
      <c r="C6718" s="113" t="str">
        <f t="shared" si="105"/>
        <v xml:space="preserve">C6713 - </v>
      </c>
      <c r="D6718" s="77"/>
      <c r="E6718" s="111"/>
      <c r="F6718" s="77"/>
      <c r="G6718" s="79"/>
      <c r="H6718" s="77"/>
      <c r="I6718" s="77"/>
    </row>
    <row r="6719" spans="1:9" x14ac:dyDescent="0.25">
      <c r="A6719" s="13" t="s">
        <v>17496</v>
      </c>
      <c r="B6719" s="78"/>
      <c r="C6719" s="113" t="str">
        <f t="shared" si="105"/>
        <v xml:space="preserve">C6714 - </v>
      </c>
      <c r="D6719" s="77"/>
      <c r="E6719" s="111"/>
      <c r="F6719" s="77"/>
      <c r="G6719" s="79"/>
      <c r="H6719" s="77"/>
      <c r="I6719" s="77"/>
    </row>
    <row r="6720" spans="1:9" x14ac:dyDescent="0.25">
      <c r="A6720" s="13" t="s">
        <v>17497</v>
      </c>
      <c r="B6720" s="78"/>
      <c r="C6720" s="113" t="str">
        <f t="shared" si="105"/>
        <v xml:space="preserve">C6715 - </v>
      </c>
      <c r="D6720" s="77"/>
      <c r="E6720" s="111"/>
      <c r="F6720" s="77"/>
      <c r="G6720" s="79"/>
      <c r="H6720" s="77"/>
      <c r="I6720" s="77"/>
    </row>
    <row r="6721" spans="1:9" x14ac:dyDescent="0.25">
      <c r="A6721" s="13" t="s">
        <v>17498</v>
      </c>
      <c r="B6721" s="78"/>
      <c r="C6721" s="113" t="str">
        <f t="shared" si="105"/>
        <v xml:space="preserve">C6716 - </v>
      </c>
      <c r="D6721" s="77"/>
      <c r="E6721" s="111"/>
      <c r="F6721" s="77"/>
      <c r="G6721" s="79"/>
      <c r="H6721" s="77"/>
      <c r="I6721" s="77"/>
    </row>
    <row r="6722" spans="1:9" x14ac:dyDescent="0.25">
      <c r="A6722" s="13" t="s">
        <v>17499</v>
      </c>
      <c r="B6722" s="78"/>
      <c r="C6722" s="113" t="str">
        <f t="shared" si="105"/>
        <v xml:space="preserve">C6717 - </v>
      </c>
      <c r="D6722" s="77"/>
      <c r="E6722" s="111"/>
      <c r="F6722" s="77"/>
      <c r="G6722" s="79"/>
      <c r="H6722" s="77"/>
      <c r="I6722" s="77"/>
    </row>
    <row r="6723" spans="1:9" x14ac:dyDescent="0.25">
      <c r="A6723" s="13" t="s">
        <v>17500</v>
      </c>
      <c r="B6723" s="78"/>
      <c r="C6723" s="113" t="str">
        <f t="shared" si="105"/>
        <v xml:space="preserve">C6718 - </v>
      </c>
      <c r="D6723" s="77"/>
      <c r="E6723" s="111"/>
      <c r="F6723" s="77"/>
      <c r="G6723" s="79"/>
      <c r="H6723" s="77"/>
      <c r="I6723" s="77"/>
    </row>
    <row r="6724" spans="1:9" x14ac:dyDescent="0.25">
      <c r="A6724" s="13" t="s">
        <v>17501</v>
      </c>
      <c r="B6724" s="78"/>
      <c r="C6724" s="113" t="str">
        <f t="shared" si="105"/>
        <v xml:space="preserve">C6719 - </v>
      </c>
      <c r="D6724" s="77"/>
      <c r="E6724" s="111"/>
      <c r="F6724" s="77"/>
      <c r="G6724" s="79"/>
      <c r="H6724" s="77"/>
      <c r="I6724" s="77"/>
    </row>
    <row r="6725" spans="1:9" x14ac:dyDescent="0.25">
      <c r="A6725" s="13" t="s">
        <v>17502</v>
      </c>
      <c r="B6725" s="78"/>
      <c r="C6725" s="113" t="str">
        <f t="shared" si="105"/>
        <v xml:space="preserve">C6720 - </v>
      </c>
      <c r="D6725" s="77"/>
      <c r="E6725" s="111"/>
      <c r="F6725" s="77"/>
      <c r="G6725" s="79"/>
      <c r="H6725" s="77"/>
      <c r="I6725" s="77"/>
    </row>
    <row r="6726" spans="1:9" x14ac:dyDescent="0.25">
      <c r="A6726" s="13" t="s">
        <v>17503</v>
      </c>
      <c r="B6726" s="78"/>
      <c r="C6726" s="113" t="str">
        <f t="shared" ref="C6726:C6789" si="106">A6726&amp;" - "&amp;B6726</f>
        <v xml:space="preserve">C6721 - </v>
      </c>
      <c r="D6726" s="77"/>
      <c r="E6726" s="111"/>
      <c r="F6726" s="77"/>
      <c r="G6726" s="79"/>
      <c r="H6726" s="77"/>
      <c r="I6726" s="77"/>
    </row>
    <row r="6727" spans="1:9" x14ac:dyDescent="0.25">
      <c r="A6727" s="13" t="s">
        <v>17504</v>
      </c>
      <c r="B6727" s="78"/>
      <c r="C6727" s="113" t="str">
        <f t="shared" si="106"/>
        <v xml:space="preserve">C6722 - </v>
      </c>
      <c r="D6727" s="77"/>
      <c r="E6727" s="111"/>
      <c r="F6727" s="77"/>
      <c r="G6727" s="79"/>
      <c r="H6727" s="77"/>
      <c r="I6727" s="77"/>
    </row>
    <row r="6728" spans="1:9" x14ac:dyDescent="0.25">
      <c r="A6728" s="13" t="s">
        <v>17505</v>
      </c>
      <c r="B6728" s="78"/>
      <c r="C6728" s="113" t="str">
        <f t="shared" si="106"/>
        <v xml:space="preserve">C6723 - </v>
      </c>
      <c r="D6728" s="77"/>
      <c r="E6728" s="111"/>
      <c r="F6728" s="77"/>
      <c r="G6728" s="79"/>
      <c r="H6728" s="77"/>
      <c r="I6728" s="77"/>
    </row>
    <row r="6729" spans="1:9" x14ac:dyDescent="0.25">
      <c r="A6729" s="13" t="s">
        <v>17506</v>
      </c>
      <c r="B6729" s="78"/>
      <c r="C6729" s="113" t="str">
        <f t="shared" si="106"/>
        <v xml:space="preserve">C6724 - </v>
      </c>
      <c r="D6729" s="77"/>
      <c r="E6729" s="111"/>
      <c r="F6729" s="77"/>
      <c r="G6729" s="79"/>
      <c r="H6729" s="77"/>
      <c r="I6729" s="77"/>
    </row>
    <row r="6730" spans="1:9" x14ac:dyDescent="0.25">
      <c r="A6730" s="13" t="s">
        <v>17507</v>
      </c>
      <c r="B6730" s="78"/>
      <c r="C6730" s="113" t="str">
        <f t="shared" si="106"/>
        <v xml:space="preserve">C6725 - </v>
      </c>
      <c r="D6730" s="77"/>
      <c r="E6730" s="111"/>
      <c r="F6730" s="77"/>
      <c r="G6730" s="79"/>
      <c r="H6730" s="77"/>
      <c r="I6730" s="77"/>
    </row>
    <row r="6731" spans="1:9" x14ac:dyDescent="0.25">
      <c r="A6731" s="13" t="s">
        <v>17508</v>
      </c>
      <c r="B6731" s="78"/>
      <c r="C6731" s="113" t="str">
        <f t="shared" si="106"/>
        <v xml:space="preserve">C6726 - </v>
      </c>
      <c r="D6731" s="77"/>
      <c r="E6731" s="111"/>
      <c r="F6731" s="77"/>
      <c r="G6731" s="79"/>
      <c r="H6731" s="77"/>
      <c r="I6731" s="77"/>
    </row>
    <row r="6732" spans="1:9" x14ac:dyDescent="0.25">
      <c r="A6732" s="13" t="s">
        <v>17509</v>
      </c>
      <c r="B6732" s="78"/>
      <c r="C6732" s="113" t="str">
        <f t="shared" si="106"/>
        <v xml:space="preserve">C6727 - </v>
      </c>
      <c r="D6732" s="77"/>
      <c r="E6732" s="111"/>
      <c r="F6732" s="77"/>
      <c r="G6732" s="79"/>
      <c r="H6732" s="77"/>
      <c r="I6732" s="77"/>
    </row>
    <row r="6733" spans="1:9" x14ac:dyDescent="0.25">
      <c r="A6733" s="13" t="s">
        <v>17510</v>
      </c>
      <c r="B6733" s="78"/>
      <c r="C6733" s="113" t="str">
        <f t="shared" si="106"/>
        <v xml:space="preserve">C6728 - </v>
      </c>
      <c r="D6733" s="77"/>
      <c r="E6733" s="111"/>
      <c r="F6733" s="77"/>
      <c r="G6733" s="79"/>
      <c r="H6733" s="77"/>
      <c r="I6733" s="77"/>
    </row>
    <row r="6734" spans="1:9" x14ac:dyDescent="0.25">
      <c r="A6734" s="13" t="s">
        <v>17511</v>
      </c>
      <c r="B6734" s="78"/>
      <c r="C6734" s="113" t="str">
        <f t="shared" si="106"/>
        <v xml:space="preserve">C6729 - </v>
      </c>
      <c r="D6734" s="77"/>
      <c r="E6734" s="111"/>
      <c r="F6734" s="77"/>
      <c r="G6734" s="79"/>
      <c r="H6734" s="77"/>
      <c r="I6734" s="77"/>
    </row>
    <row r="6735" spans="1:9" x14ac:dyDescent="0.25">
      <c r="A6735" s="13" t="s">
        <v>17512</v>
      </c>
      <c r="B6735" s="78"/>
      <c r="C6735" s="113" t="str">
        <f t="shared" si="106"/>
        <v xml:space="preserve">C6730 - </v>
      </c>
      <c r="D6735" s="77"/>
      <c r="E6735" s="111"/>
      <c r="F6735" s="77"/>
      <c r="G6735" s="79"/>
      <c r="H6735" s="77"/>
      <c r="I6735" s="77"/>
    </row>
    <row r="6736" spans="1:9" x14ac:dyDescent="0.25">
      <c r="A6736" s="13" t="s">
        <v>17513</v>
      </c>
      <c r="B6736" s="78"/>
      <c r="C6736" s="113" t="str">
        <f t="shared" si="106"/>
        <v xml:space="preserve">C6731 - </v>
      </c>
      <c r="D6736" s="77"/>
      <c r="E6736" s="111"/>
      <c r="F6736" s="77"/>
      <c r="G6736" s="79"/>
      <c r="H6736" s="77"/>
      <c r="I6736" s="77"/>
    </row>
    <row r="6737" spans="1:9" x14ac:dyDescent="0.25">
      <c r="A6737" s="13" t="s">
        <v>17514</v>
      </c>
      <c r="B6737" s="78"/>
      <c r="C6737" s="113" t="str">
        <f t="shared" si="106"/>
        <v xml:space="preserve">C6732 - </v>
      </c>
      <c r="D6737" s="77"/>
      <c r="E6737" s="111"/>
      <c r="F6737" s="77"/>
      <c r="G6737" s="79"/>
      <c r="H6737" s="77"/>
      <c r="I6737" s="77"/>
    </row>
    <row r="6738" spans="1:9" x14ac:dyDescent="0.25">
      <c r="A6738" s="13" t="s">
        <v>17515</v>
      </c>
      <c r="B6738" s="78"/>
      <c r="C6738" s="113" t="str">
        <f t="shared" si="106"/>
        <v xml:space="preserve">C6733 - </v>
      </c>
      <c r="D6738" s="77"/>
      <c r="E6738" s="111"/>
      <c r="F6738" s="77"/>
      <c r="G6738" s="79"/>
      <c r="H6738" s="77"/>
      <c r="I6738" s="77"/>
    </row>
    <row r="6739" spans="1:9" x14ac:dyDescent="0.25">
      <c r="A6739" s="13" t="s">
        <v>17516</v>
      </c>
      <c r="B6739" s="78"/>
      <c r="C6739" s="113" t="str">
        <f t="shared" si="106"/>
        <v xml:space="preserve">C6734 - </v>
      </c>
      <c r="D6739" s="77"/>
      <c r="E6739" s="111"/>
      <c r="F6739" s="77"/>
      <c r="G6739" s="79"/>
      <c r="H6739" s="77"/>
      <c r="I6739" s="77"/>
    </row>
    <row r="6740" spans="1:9" x14ac:dyDescent="0.25">
      <c r="A6740" s="13" t="s">
        <v>17517</v>
      </c>
      <c r="B6740" s="78"/>
      <c r="C6740" s="113" t="str">
        <f t="shared" si="106"/>
        <v xml:space="preserve">C6735 - </v>
      </c>
      <c r="D6740" s="77"/>
      <c r="E6740" s="111"/>
      <c r="F6740" s="77"/>
      <c r="G6740" s="79"/>
      <c r="H6740" s="77"/>
      <c r="I6740" s="77"/>
    </row>
    <row r="6741" spans="1:9" x14ac:dyDescent="0.25">
      <c r="A6741" s="13" t="s">
        <v>17518</v>
      </c>
      <c r="B6741" s="78"/>
      <c r="C6741" s="113" t="str">
        <f t="shared" si="106"/>
        <v xml:space="preserve">C6736 - </v>
      </c>
      <c r="D6741" s="77"/>
      <c r="E6741" s="111"/>
      <c r="F6741" s="77"/>
      <c r="G6741" s="79"/>
      <c r="H6741" s="77"/>
      <c r="I6741" s="77"/>
    </row>
    <row r="6742" spans="1:9" x14ac:dyDescent="0.25">
      <c r="A6742" s="13" t="s">
        <v>17519</v>
      </c>
      <c r="B6742" s="78"/>
      <c r="C6742" s="113" t="str">
        <f t="shared" si="106"/>
        <v xml:space="preserve">C6737 - </v>
      </c>
      <c r="D6742" s="77"/>
      <c r="E6742" s="111"/>
      <c r="F6742" s="77"/>
      <c r="G6742" s="79"/>
      <c r="H6742" s="77"/>
      <c r="I6742" s="77"/>
    </row>
    <row r="6743" spans="1:9" x14ac:dyDescent="0.25">
      <c r="A6743" s="13" t="s">
        <v>17520</v>
      </c>
      <c r="B6743" s="78"/>
      <c r="C6743" s="113" t="str">
        <f t="shared" si="106"/>
        <v xml:space="preserve">C6738 - </v>
      </c>
      <c r="D6743" s="77"/>
      <c r="E6743" s="111"/>
      <c r="F6743" s="77"/>
      <c r="G6743" s="79"/>
      <c r="H6743" s="77"/>
      <c r="I6743" s="77"/>
    </row>
    <row r="6744" spans="1:9" x14ac:dyDescent="0.25">
      <c r="A6744" s="13" t="s">
        <v>17521</v>
      </c>
      <c r="B6744" s="78"/>
      <c r="C6744" s="113" t="str">
        <f t="shared" si="106"/>
        <v xml:space="preserve">C6739 - </v>
      </c>
      <c r="D6744" s="77"/>
      <c r="E6744" s="111"/>
      <c r="F6744" s="77"/>
      <c r="G6744" s="79"/>
      <c r="H6744" s="77"/>
      <c r="I6744" s="77"/>
    </row>
    <row r="6745" spans="1:9" x14ac:dyDescent="0.25">
      <c r="A6745" s="13" t="s">
        <v>17522</v>
      </c>
      <c r="B6745" s="78"/>
      <c r="C6745" s="113" t="str">
        <f t="shared" si="106"/>
        <v xml:space="preserve">C6740 - </v>
      </c>
      <c r="D6745" s="77"/>
      <c r="E6745" s="111"/>
      <c r="F6745" s="77"/>
      <c r="G6745" s="79"/>
      <c r="H6745" s="77"/>
      <c r="I6745" s="77"/>
    </row>
    <row r="6746" spans="1:9" x14ac:dyDescent="0.25">
      <c r="A6746" s="13" t="s">
        <v>17523</v>
      </c>
      <c r="B6746" s="78"/>
      <c r="C6746" s="113" t="str">
        <f t="shared" si="106"/>
        <v xml:space="preserve">C6741 - </v>
      </c>
      <c r="D6746" s="77"/>
      <c r="E6746" s="111"/>
      <c r="F6746" s="77"/>
      <c r="G6746" s="79"/>
      <c r="H6746" s="77"/>
      <c r="I6746" s="77"/>
    </row>
    <row r="6747" spans="1:9" x14ac:dyDescent="0.25">
      <c r="A6747" s="13" t="s">
        <v>17524</v>
      </c>
      <c r="B6747" s="78"/>
      <c r="C6747" s="113" t="str">
        <f t="shared" si="106"/>
        <v xml:space="preserve">C6742 - </v>
      </c>
      <c r="D6747" s="77"/>
      <c r="E6747" s="111"/>
      <c r="F6747" s="77"/>
      <c r="G6747" s="79"/>
      <c r="H6747" s="77"/>
      <c r="I6747" s="77"/>
    </row>
    <row r="6748" spans="1:9" x14ac:dyDescent="0.25">
      <c r="A6748" s="13" t="s">
        <v>17525</v>
      </c>
      <c r="B6748" s="78"/>
      <c r="C6748" s="113" t="str">
        <f t="shared" si="106"/>
        <v xml:space="preserve">C6743 - </v>
      </c>
      <c r="D6748" s="77"/>
      <c r="E6748" s="111"/>
      <c r="F6748" s="77"/>
      <c r="G6748" s="79"/>
      <c r="H6748" s="77"/>
      <c r="I6748" s="77"/>
    </row>
    <row r="6749" spans="1:9" x14ac:dyDescent="0.25">
      <c r="A6749" s="13" t="s">
        <v>17526</v>
      </c>
      <c r="B6749" s="78"/>
      <c r="C6749" s="113" t="str">
        <f t="shared" si="106"/>
        <v xml:space="preserve">C6744 - </v>
      </c>
      <c r="D6749" s="77"/>
      <c r="E6749" s="111"/>
      <c r="F6749" s="77"/>
      <c r="G6749" s="79"/>
      <c r="H6749" s="77"/>
      <c r="I6749" s="77"/>
    </row>
    <row r="6750" spans="1:9" x14ac:dyDescent="0.25">
      <c r="A6750" s="13" t="s">
        <v>17527</v>
      </c>
      <c r="B6750" s="78"/>
      <c r="C6750" s="113" t="str">
        <f t="shared" si="106"/>
        <v xml:space="preserve">C6745 - </v>
      </c>
      <c r="D6750" s="77"/>
      <c r="E6750" s="111"/>
      <c r="F6750" s="77"/>
      <c r="G6750" s="79"/>
      <c r="H6750" s="77"/>
      <c r="I6750" s="77"/>
    </row>
    <row r="6751" spans="1:9" x14ac:dyDescent="0.25">
      <c r="A6751" s="13" t="s">
        <v>17528</v>
      </c>
      <c r="B6751" s="78"/>
      <c r="C6751" s="113" t="str">
        <f t="shared" si="106"/>
        <v xml:space="preserve">C6746 - </v>
      </c>
      <c r="D6751" s="77"/>
      <c r="E6751" s="111"/>
      <c r="F6751" s="77"/>
      <c r="G6751" s="79"/>
      <c r="H6751" s="77"/>
      <c r="I6751" s="77"/>
    </row>
    <row r="6752" spans="1:9" x14ac:dyDescent="0.25">
      <c r="A6752" s="13" t="s">
        <v>17529</v>
      </c>
      <c r="B6752" s="78"/>
      <c r="C6752" s="113" t="str">
        <f t="shared" si="106"/>
        <v xml:space="preserve">C6747 - </v>
      </c>
      <c r="D6752" s="77"/>
      <c r="E6752" s="111"/>
      <c r="F6752" s="77"/>
      <c r="G6752" s="79"/>
      <c r="H6752" s="77"/>
      <c r="I6752" s="77"/>
    </row>
    <row r="6753" spans="1:9" x14ac:dyDescent="0.25">
      <c r="A6753" s="13" t="s">
        <v>17530</v>
      </c>
      <c r="B6753" s="78"/>
      <c r="C6753" s="113" t="str">
        <f t="shared" si="106"/>
        <v xml:space="preserve">C6748 - </v>
      </c>
      <c r="D6753" s="77"/>
      <c r="E6753" s="111"/>
      <c r="F6753" s="77"/>
      <c r="G6753" s="79"/>
      <c r="H6753" s="77"/>
      <c r="I6753" s="77"/>
    </row>
    <row r="6754" spans="1:9" x14ac:dyDescent="0.25">
      <c r="A6754" s="13" t="s">
        <v>17531</v>
      </c>
      <c r="B6754" s="78"/>
      <c r="C6754" s="113" t="str">
        <f t="shared" si="106"/>
        <v xml:space="preserve">C6749 - </v>
      </c>
      <c r="D6754" s="77"/>
      <c r="E6754" s="111"/>
      <c r="F6754" s="77"/>
      <c r="G6754" s="79"/>
      <c r="H6754" s="77"/>
      <c r="I6754" s="77"/>
    </row>
    <row r="6755" spans="1:9" x14ac:dyDescent="0.25">
      <c r="A6755" s="13" t="s">
        <v>17532</v>
      </c>
      <c r="B6755" s="78"/>
      <c r="C6755" s="113" t="str">
        <f t="shared" si="106"/>
        <v xml:space="preserve">C6750 - </v>
      </c>
      <c r="D6755" s="77"/>
      <c r="E6755" s="111"/>
      <c r="F6755" s="77"/>
      <c r="G6755" s="79"/>
      <c r="H6755" s="77"/>
      <c r="I6755" s="77"/>
    </row>
    <row r="6756" spans="1:9" x14ac:dyDescent="0.25">
      <c r="A6756" s="13" t="s">
        <v>17533</v>
      </c>
      <c r="B6756" s="78"/>
      <c r="C6756" s="113" t="str">
        <f t="shared" si="106"/>
        <v xml:space="preserve">C6751 - </v>
      </c>
      <c r="D6756" s="77"/>
      <c r="E6756" s="111"/>
      <c r="F6756" s="77"/>
      <c r="G6756" s="79"/>
      <c r="H6756" s="77"/>
      <c r="I6756" s="77"/>
    </row>
    <row r="6757" spans="1:9" x14ac:dyDescent="0.25">
      <c r="A6757" s="13" t="s">
        <v>17534</v>
      </c>
      <c r="B6757" s="78"/>
      <c r="C6757" s="113" t="str">
        <f t="shared" si="106"/>
        <v xml:space="preserve">C6752 - </v>
      </c>
      <c r="D6757" s="77"/>
      <c r="E6757" s="111"/>
      <c r="F6757" s="77"/>
      <c r="G6757" s="79"/>
      <c r="H6757" s="77"/>
      <c r="I6757" s="77"/>
    </row>
    <row r="6758" spans="1:9" x14ac:dyDescent="0.25">
      <c r="A6758" s="13" t="s">
        <v>17535</v>
      </c>
      <c r="B6758" s="78"/>
      <c r="C6758" s="113" t="str">
        <f t="shared" si="106"/>
        <v xml:space="preserve">C6753 - </v>
      </c>
      <c r="D6758" s="77"/>
      <c r="E6758" s="111"/>
      <c r="F6758" s="77"/>
      <c r="G6758" s="79"/>
      <c r="H6758" s="77"/>
      <c r="I6758" s="77"/>
    </row>
    <row r="6759" spans="1:9" x14ac:dyDescent="0.25">
      <c r="A6759" s="13" t="s">
        <v>17536</v>
      </c>
      <c r="B6759" s="78"/>
      <c r="C6759" s="113" t="str">
        <f t="shared" si="106"/>
        <v xml:space="preserve">C6754 - </v>
      </c>
      <c r="D6759" s="77"/>
      <c r="E6759" s="111"/>
      <c r="F6759" s="77"/>
      <c r="G6759" s="79"/>
      <c r="H6759" s="77"/>
      <c r="I6759" s="77"/>
    </row>
    <row r="6760" spans="1:9" x14ac:dyDescent="0.25">
      <c r="A6760" s="13" t="s">
        <v>17537</v>
      </c>
      <c r="B6760" s="78"/>
      <c r="C6760" s="113" t="str">
        <f t="shared" si="106"/>
        <v xml:space="preserve">C6755 - </v>
      </c>
      <c r="D6760" s="77"/>
      <c r="E6760" s="111"/>
      <c r="F6760" s="77"/>
      <c r="G6760" s="79"/>
      <c r="H6760" s="77"/>
      <c r="I6760" s="77"/>
    </row>
    <row r="6761" spans="1:9" x14ac:dyDescent="0.25">
      <c r="A6761" s="13" t="s">
        <v>17538</v>
      </c>
      <c r="B6761" s="78"/>
      <c r="C6761" s="113" t="str">
        <f t="shared" si="106"/>
        <v xml:space="preserve">C6756 - </v>
      </c>
      <c r="D6761" s="77"/>
      <c r="E6761" s="111"/>
      <c r="F6761" s="77"/>
      <c r="G6761" s="79"/>
      <c r="H6761" s="77"/>
      <c r="I6761" s="77"/>
    </row>
    <row r="6762" spans="1:9" x14ac:dyDescent="0.25">
      <c r="A6762" s="13" t="s">
        <v>17539</v>
      </c>
      <c r="B6762" s="78"/>
      <c r="C6762" s="113" t="str">
        <f t="shared" si="106"/>
        <v xml:space="preserve">C6757 - </v>
      </c>
      <c r="D6762" s="77"/>
      <c r="E6762" s="111"/>
      <c r="F6762" s="77"/>
      <c r="G6762" s="79"/>
      <c r="H6762" s="77"/>
      <c r="I6762" s="77"/>
    </row>
    <row r="6763" spans="1:9" x14ac:dyDescent="0.25">
      <c r="A6763" s="13" t="s">
        <v>17540</v>
      </c>
      <c r="B6763" s="78"/>
      <c r="C6763" s="113" t="str">
        <f t="shared" si="106"/>
        <v xml:space="preserve">C6758 - </v>
      </c>
      <c r="D6763" s="77"/>
      <c r="E6763" s="111"/>
      <c r="F6763" s="77"/>
      <c r="G6763" s="79"/>
      <c r="H6763" s="77"/>
      <c r="I6763" s="77"/>
    </row>
    <row r="6764" spans="1:9" x14ac:dyDescent="0.25">
      <c r="A6764" s="13" t="s">
        <v>17541</v>
      </c>
      <c r="B6764" s="78"/>
      <c r="C6764" s="113" t="str">
        <f t="shared" si="106"/>
        <v xml:space="preserve">C6759 - </v>
      </c>
      <c r="D6764" s="77"/>
      <c r="E6764" s="111"/>
      <c r="F6764" s="77"/>
      <c r="G6764" s="79"/>
      <c r="H6764" s="77"/>
      <c r="I6764" s="77"/>
    </row>
    <row r="6765" spans="1:9" x14ac:dyDescent="0.25">
      <c r="A6765" s="13" t="s">
        <v>17542</v>
      </c>
      <c r="B6765" s="78"/>
      <c r="C6765" s="113" t="str">
        <f t="shared" si="106"/>
        <v xml:space="preserve">C6760 - </v>
      </c>
      <c r="D6765" s="77"/>
      <c r="E6765" s="111"/>
      <c r="F6765" s="77"/>
      <c r="G6765" s="79"/>
      <c r="H6765" s="77"/>
      <c r="I6765" s="77"/>
    </row>
    <row r="6766" spans="1:9" x14ac:dyDescent="0.25">
      <c r="A6766" s="13" t="s">
        <v>17543</v>
      </c>
      <c r="B6766" s="78"/>
      <c r="C6766" s="113" t="str">
        <f t="shared" si="106"/>
        <v xml:space="preserve">C6761 - </v>
      </c>
      <c r="D6766" s="77"/>
      <c r="E6766" s="111"/>
      <c r="F6766" s="77"/>
      <c r="G6766" s="79"/>
      <c r="H6766" s="77"/>
      <c r="I6766" s="77"/>
    </row>
    <row r="6767" spans="1:9" x14ac:dyDescent="0.25">
      <c r="A6767" s="13" t="s">
        <v>17544</v>
      </c>
      <c r="B6767" s="78"/>
      <c r="C6767" s="113" t="str">
        <f t="shared" si="106"/>
        <v xml:space="preserve">C6762 - </v>
      </c>
      <c r="D6767" s="77"/>
      <c r="E6767" s="111"/>
      <c r="F6767" s="77"/>
      <c r="G6767" s="79"/>
      <c r="H6767" s="77"/>
      <c r="I6767" s="77"/>
    </row>
    <row r="6768" spans="1:9" x14ac:dyDescent="0.25">
      <c r="A6768" s="13" t="s">
        <v>17545</v>
      </c>
      <c r="B6768" s="78"/>
      <c r="C6768" s="113" t="str">
        <f t="shared" si="106"/>
        <v xml:space="preserve">C6763 - </v>
      </c>
      <c r="D6768" s="77"/>
      <c r="E6768" s="111"/>
      <c r="F6768" s="77"/>
      <c r="G6768" s="79"/>
      <c r="H6768" s="77"/>
      <c r="I6768" s="77"/>
    </row>
    <row r="6769" spans="1:9" x14ac:dyDescent="0.25">
      <c r="A6769" s="13" t="s">
        <v>17546</v>
      </c>
      <c r="B6769" s="78"/>
      <c r="C6769" s="113" t="str">
        <f t="shared" si="106"/>
        <v xml:space="preserve">C6764 - </v>
      </c>
      <c r="D6769" s="77"/>
      <c r="E6769" s="111"/>
      <c r="F6769" s="77"/>
      <c r="G6769" s="79"/>
      <c r="H6769" s="77"/>
      <c r="I6769" s="77"/>
    </row>
    <row r="6770" spans="1:9" x14ac:dyDescent="0.25">
      <c r="A6770" s="13" t="s">
        <v>17547</v>
      </c>
      <c r="B6770" s="78"/>
      <c r="C6770" s="113" t="str">
        <f t="shared" si="106"/>
        <v xml:space="preserve">C6765 - </v>
      </c>
      <c r="D6770" s="77"/>
      <c r="E6770" s="111"/>
      <c r="F6770" s="77"/>
      <c r="G6770" s="79"/>
      <c r="H6770" s="77"/>
      <c r="I6770" s="77"/>
    </row>
    <row r="6771" spans="1:9" x14ac:dyDescent="0.25">
      <c r="A6771" s="13" t="s">
        <v>17548</v>
      </c>
      <c r="B6771" s="78"/>
      <c r="C6771" s="113" t="str">
        <f t="shared" si="106"/>
        <v xml:space="preserve">C6766 - </v>
      </c>
      <c r="D6771" s="77"/>
      <c r="E6771" s="111"/>
      <c r="F6771" s="77"/>
      <c r="G6771" s="79"/>
      <c r="H6771" s="77"/>
      <c r="I6771" s="77"/>
    </row>
    <row r="6772" spans="1:9" x14ac:dyDescent="0.25">
      <c r="A6772" s="13" t="s">
        <v>17549</v>
      </c>
      <c r="B6772" s="78"/>
      <c r="C6772" s="113" t="str">
        <f t="shared" si="106"/>
        <v xml:space="preserve">C6767 - </v>
      </c>
      <c r="D6772" s="77"/>
      <c r="E6772" s="111"/>
      <c r="F6772" s="77"/>
      <c r="G6772" s="79"/>
      <c r="H6772" s="77"/>
      <c r="I6772" s="77"/>
    </row>
    <row r="6773" spans="1:9" x14ac:dyDescent="0.25">
      <c r="A6773" s="13" t="s">
        <v>17550</v>
      </c>
      <c r="B6773" s="78"/>
      <c r="C6773" s="113" t="str">
        <f t="shared" si="106"/>
        <v xml:space="preserve">C6768 - </v>
      </c>
      <c r="D6773" s="77"/>
      <c r="E6773" s="111"/>
      <c r="F6773" s="77"/>
      <c r="G6773" s="79"/>
      <c r="H6773" s="77"/>
      <c r="I6773" s="77"/>
    </row>
    <row r="6774" spans="1:9" x14ac:dyDescent="0.25">
      <c r="A6774" s="13" t="s">
        <v>17551</v>
      </c>
      <c r="B6774" s="78"/>
      <c r="C6774" s="113" t="str">
        <f t="shared" si="106"/>
        <v xml:space="preserve">C6769 - </v>
      </c>
      <c r="D6774" s="77"/>
      <c r="E6774" s="111"/>
      <c r="F6774" s="77"/>
      <c r="G6774" s="79"/>
      <c r="H6774" s="77"/>
      <c r="I6774" s="77"/>
    </row>
    <row r="6775" spans="1:9" x14ac:dyDescent="0.25">
      <c r="A6775" s="13" t="s">
        <v>17552</v>
      </c>
      <c r="B6775" s="78"/>
      <c r="C6775" s="113" t="str">
        <f t="shared" si="106"/>
        <v xml:space="preserve">C6770 - </v>
      </c>
      <c r="D6775" s="77"/>
      <c r="E6775" s="111"/>
      <c r="F6775" s="77"/>
      <c r="G6775" s="79"/>
      <c r="H6775" s="77"/>
      <c r="I6775" s="77"/>
    </row>
    <row r="6776" spans="1:9" x14ac:dyDescent="0.25">
      <c r="A6776" s="13" t="s">
        <v>17553</v>
      </c>
      <c r="B6776" s="78"/>
      <c r="C6776" s="113" t="str">
        <f t="shared" si="106"/>
        <v xml:space="preserve">C6771 - </v>
      </c>
      <c r="D6776" s="77"/>
      <c r="E6776" s="111"/>
      <c r="F6776" s="77"/>
      <c r="G6776" s="79"/>
      <c r="H6776" s="77"/>
      <c r="I6776" s="77"/>
    </row>
    <row r="6777" spans="1:9" x14ac:dyDescent="0.25">
      <c r="A6777" s="13" t="s">
        <v>17554</v>
      </c>
      <c r="B6777" s="78"/>
      <c r="C6777" s="113" t="str">
        <f t="shared" si="106"/>
        <v xml:space="preserve">C6772 - </v>
      </c>
      <c r="D6777" s="77"/>
      <c r="E6777" s="111"/>
      <c r="F6777" s="77"/>
      <c r="G6777" s="79"/>
      <c r="H6777" s="77"/>
      <c r="I6777" s="77"/>
    </row>
    <row r="6778" spans="1:9" x14ac:dyDescent="0.25">
      <c r="A6778" s="13" t="s">
        <v>17555</v>
      </c>
      <c r="B6778" s="78"/>
      <c r="C6778" s="113" t="str">
        <f t="shared" si="106"/>
        <v xml:space="preserve">C6773 - </v>
      </c>
      <c r="D6778" s="77"/>
      <c r="E6778" s="111"/>
      <c r="F6778" s="77"/>
      <c r="G6778" s="79"/>
      <c r="H6778" s="77"/>
      <c r="I6778" s="77"/>
    </row>
    <row r="6779" spans="1:9" x14ac:dyDescent="0.25">
      <c r="A6779" s="13" t="s">
        <v>17556</v>
      </c>
      <c r="B6779" s="78"/>
      <c r="C6779" s="113" t="str">
        <f t="shared" si="106"/>
        <v xml:space="preserve">C6774 - </v>
      </c>
      <c r="D6779" s="77"/>
      <c r="E6779" s="111"/>
      <c r="F6779" s="77"/>
      <c r="G6779" s="79"/>
      <c r="H6779" s="77"/>
      <c r="I6779" s="77"/>
    </row>
    <row r="6780" spans="1:9" x14ac:dyDescent="0.25">
      <c r="A6780" s="13" t="s">
        <v>17557</v>
      </c>
      <c r="B6780" s="78"/>
      <c r="C6780" s="113" t="str">
        <f t="shared" si="106"/>
        <v xml:space="preserve">C6775 - </v>
      </c>
      <c r="D6780" s="77"/>
      <c r="E6780" s="111"/>
      <c r="F6780" s="77"/>
      <c r="G6780" s="79"/>
      <c r="H6780" s="77"/>
      <c r="I6780" s="77"/>
    </row>
    <row r="6781" spans="1:9" x14ac:dyDescent="0.25">
      <c r="A6781" s="13" t="s">
        <v>17558</v>
      </c>
      <c r="B6781" s="78"/>
      <c r="C6781" s="113" t="str">
        <f t="shared" si="106"/>
        <v xml:space="preserve">C6776 - </v>
      </c>
      <c r="D6781" s="77"/>
      <c r="E6781" s="111"/>
      <c r="F6781" s="77"/>
      <c r="G6781" s="79"/>
      <c r="H6781" s="77"/>
      <c r="I6781" s="77"/>
    </row>
    <row r="6782" spans="1:9" x14ac:dyDescent="0.25">
      <c r="A6782" s="13" t="s">
        <v>17559</v>
      </c>
      <c r="B6782" s="78"/>
      <c r="C6782" s="113" t="str">
        <f t="shared" si="106"/>
        <v xml:space="preserve">C6777 - </v>
      </c>
      <c r="D6782" s="77"/>
      <c r="E6782" s="111"/>
      <c r="F6782" s="77"/>
      <c r="G6782" s="79"/>
      <c r="H6782" s="77"/>
      <c r="I6782" s="77"/>
    </row>
    <row r="6783" spans="1:9" x14ac:dyDescent="0.25">
      <c r="A6783" s="13" t="s">
        <v>17560</v>
      </c>
      <c r="B6783" s="78"/>
      <c r="C6783" s="113" t="str">
        <f t="shared" si="106"/>
        <v xml:space="preserve">C6778 - </v>
      </c>
      <c r="D6783" s="77"/>
      <c r="E6783" s="111"/>
      <c r="F6783" s="77"/>
      <c r="G6783" s="79"/>
      <c r="H6783" s="77"/>
      <c r="I6783" s="77"/>
    </row>
    <row r="6784" spans="1:9" x14ac:dyDescent="0.25">
      <c r="A6784" s="13" t="s">
        <v>17561</v>
      </c>
      <c r="B6784" s="78"/>
      <c r="C6784" s="113" t="str">
        <f t="shared" si="106"/>
        <v xml:space="preserve">C6779 - </v>
      </c>
      <c r="D6784" s="77"/>
      <c r="E6784" s="111"/>
      <c r="F6784" s="77"/>
      <c r="G6784" s="79"/>
      <c r="H6784" s="77"/>
      <c r="I6784" s="77"/>
    </row>
    <row r="6785" spans="1:9" x14ac:dyDescent="0.25">
      <c r="A6785" s="13" t="s">
        <v>17562</v>
      </c>
      <c r="B6785" s="78"/>
      <c r="C6785" s="113" t="str">
        <f t="shared" si="106"/>
        <v xml:space="preserve">C6780 - </v>
      </c>
      <c r="D6785" s="77"/>
      <c r="E6785" s="111"/>
      <c r="F6785" s="77"/>
      <c r="G6785" s="79"/>
      <c r="H6785" s="77"/>
      <c r="I6785" s="77"/>
    </row>
    <row r="6786" spans="1:9" x14ac:dyDescent="0.25">
      <c r="A6786" s="13" t="s">
        <v>17563</v>
      </c>
      <c r="B6786" s="78"/>
      <c r="C6786" s="113" t="str">
        <f t="shared" si="106"/>
        <v xml:space="preserve">C6781 - </v>
      </c>
      <c r="D6786" s="77"/>
      <c r="E6786" s="111"/>
      <c r="F6786" s="77"/>
      <c r="G6786" s="79"/>
      <c r="H6786" s="77"/>
      <c r="I6786" s="77"/>
    </row>
    <row r="6787" spans="1:9" x14ac:dyDescent="0.25">
      <c r="A6787" s="13" t="s">
        <v>17564</v>
      </c>
      <c r="B6787" s="78"/>
      <c r="C6787" s="113" t="str">
        <f t="shared" si="106"/>
        <v xml:space="preserve">C6782 - </v>
      </c>
      <c r="D6787" s="77"/>
      <c r="E6787" s="111"/>
      <c r="F6787" s="77"/>
      <c r="G6787" s="79"/>
      <c r="H6787" s="77"/>
      <c r="I6787" s="77"/>
    </row>
    <row r="6788" spans="1:9" x14ac:dyDescent="0.25">
      <c r="A6788" s="13" t="s">
        <v>17565</v>
      </c>
      <c r="B6788" s="78"/>
      <c r="C6788" s="113" t="str">
        <f t="shared" si="106"/>
        <v xml:space="preserve">C6783 - </v>
      </c>
      <c r="D6788" s="77"/>
      <c r="E6788" s="111"/>
      <c r="F6788" s="77"/>
      <c r="G6788" s="79"/>
      <c r="H6788" s="77"/>
      <c r="I6788" s="77"/>
    </row>
    <row r="6789" spans="1:9" x14ac:dyDescent="0.25">
      <c r="A6789" s="13" t="s">
        <v>17566</v>
      </c>
      <c r="B6789" s="78"/>
      <c r="C6789" s="113" t="str">
        <f t="shared" si="106"/>
        <v xml:space="preserve">C6784 - </v>
      </c>
      <c r="D6789" s="77"/>
      <c r="E6789" s="111"/>
      <c r="F6789" s="77"/>
      <c r="G6789" s="79"/>
      <c r="H6789" s="77"/>
      <c r="I6789" s="77"/>
    </row>
    <row r="6790" spans="1:9" x14ac:dyDescent="0.25">
      <c r="A6790" s="13" t="s">
        <v>17567</v>
      </c>
      <c r="B6790" s="78"/>
      <c r="C6790" s="113" t="str">
        <f t="shared" ref="C6790:C6853" si="107">A6790&amp;" - "&amp;B6790</f>
        <v xml:space="preserve">C6785 - </v>
      </c>
      <c r="D6790" s="77"/>
      <c r="E6790" s="111"/>
      <c r="F6790" s="77"/>
      <c r="G6790" s="79"/>
      <c r="H6790" s="77"/>
      <c r="I6790" s="77"/>
    </row>
    <row r="6791" spans="1:9" x14ac:dyDescent="0.25">
      <c r="A6791" s="13" t="s">
        <v>17568</v>
      </c>
      <c r="B6791" s="78"/>
      <c r="C6791" s="113" t="str">
        <f t="shared" si="107"/>
        <v xml:space="preserve">C6786 - </v>
      </c>
      <c r="D6791" s="77"/>
      <c r="E6791" s="111"/>
      <c r="F6791" s="77"/>
      <c r="G6791" s="79"/>
      <c r="H6791" s="77"/>
      <c r="I6791" s="77"/>
    </row>
    <row r="6792" spans="1:9" x14ac:dyDescent="0.25">
      <c r="A6792" s="13" t="s">
        <v>17569</v>
      </c>
      <c r="B6792" s="78"/>
      <c r="C6792" s="113" t="str">
        <f t="shared" si="107"/>
        <v xml:space="preserve">C6787 - </v>
      </c>
      <c r="D6792" s="77"/>
      <c r="E6792" s="111"/>
      <c r="F6792" s="77"/>
      <c r="G6792" s="79"/>
      <c r="H6792" s="77"/>
      <c r="I6792" s="77"/>
    </row>
    <row r="6793" spans="1:9" x14ac:dyDescent="0.25">
      <c r="A6793" s="13" t="s">
        <v>17570</v>
      </c>
      <c r="B6793" s="78"/>
      <c r="C6793" s="113" t="str">
        <f t="shared" si="107"/>
        <v xml:space="preserve">C6788 - </v>
      </c>
      <c r="D6793" s="77"/>
      <c r="E6793" s="111"/>
      <c r="F6793" s="77"/>
      <c r="G6793" s="79"/>
      <c r="H6793" s="77"/>
      <c r="I6793" s="77"/>
    </row>
    <row r="6794" spans="1:9" x14ac:dyDescent="0.25">
      <c r="A6794" s="13" t="s">
        <v>17571</v>
      </c>
      <c r="B6794" s="78"/>
      <c r="C6794" s="113" t="str">
        <f t="shared" si="107"/>
        <v xml:space="preserve">C6789 - </v>
      </c>
      <c r="D6794" s="77"/>
      <c r="E6794" s="111"/>
      <c r="F6794" s="77"/>
      <c r="G6794" s="79"/>
      <c r="H6794" s="77"/>
      <c r="I6794" s="77"/>
    </row>
    <row r="6795" spans="1:9" x14ac:dyDescent="0.25">
      <c r="A6795" s="13" t="s">
        <v>17572</v>
      </c>
      <c r="B6795" s="78"/>
      <c r="C6795" s="113" t="str">
        <f t="shared" si="107"/>
        <v xml:space="preserve">C6790 - </v>
      </c>
      <c r="D6795" s="77"/>
      <c r="E6795" s="111"/>
      <c r="F6795" s="77"/>
      <c r="G6795" s="79"/>
      <c r="H6795" s="77"/>
      <c r="I6795" s="77"/>
    </row>
    <row r="6796" spans="1:9" x14ac:dyDescent="0.25">
      <c r="A6796" s="13" t="s">
        <v>17573</v>
      </c>
      <c r="B6796" s="78"/>
      <c r="C6796" s="113" t="str">
        <f t="shared" si="107"/>
        <v xml:space="preserve">C6791 - </v>
      </c>
      <c r="D6796" s="77"/>
      <c r="E6796" s="111"/>
      <c r="F6796" s="77"/>
      <c r="G6796" s="79"/>
      <c r="H6796" s="77"/>
      <c r="I6796" s="77"/>
    </row>
    <row r="6797" spans="1:9" x14ac:dyDescent="0.25">
      <c r="A6797" s="13" t="s">
        <v>17574</v>
      </c>
      <c r="B6797" s="78"/>
      <c r="C6797" s="113" t="str">
        <f t="shared" si="107"/>
        <v xml:space="preserve">C6792 - </v>
      </c>
      <c r="D6797" s="77"/>
      <c r="E6797" s="111"/>
      <c r="F6797" s="77"/>
      <c r="G6797" s="79"/>
      <c r="H6797" s="77"/>
      <c r="I6797" s="77"/>
    </row>
    <row r="6798" spans="1:9" x14ac:dyDescent="0.25">
      <c r="A6798" s="13" t="s">
        <v>17575</v>
      </c>
      <c r="B6798" s="78"/>
      <c r="C6798" s="113" t="str">
        <f t="shared" si="107"/>
        <v xml:space="preserve">C6793 - </v>
      </c>
      <c r="D6798" s="77"/>
      <c r="E6798" s="111"/>
      <c r="F6798" s="77"/>
      <c r="G6798" s="79"/>
      <c r="H6798" s="77"/>
      <c r="I6798" s="77"/>
    </row>
    <row r="6799" spans="1:9" x14ac:dyDescent="0.25">
      <c r="A6799" s="13" t="s">
        <v>17576</v>
      </c>
      <c r="B6799" s="78"/>
      <c r="C6799" s="113" t="str">
        <f t="shared" si="107"/>
        <v xml:space="preserve">C6794 - </v>
      </c>
      <c r="D6799" s="77"/>
      <c r="E6799" s="111"/>
      <c r="F6799" s="77"/>
      <c r="G6799" s="79"/>
      <c r="H6799" s="77"/>
      <c r="I6799" s="77"/>
    </row>
    <row r="6800" spans="1:9" x14ac:dyDescent="0.25">
      <c r="A6800" s="13" t="s">
        <v>17577</v>
      </c>
      <c r="B6800" s="78"/>
      <c r="C6800" s="113" t="str">
        <f t="shared" si="107"/>
        <v xml:space="preserve">C6795 - </v>
      </c>
      <c r="D6800" s="77"/>
      <c r="E6800" s="111"/>
      <c r="F6800" s="77"/>
      <c r="G6800" s="79"/>
      <c r="H6800" s="77"/>
      <c r="I6800" s="77"/>
    </row>
    <row r="6801" spans="1:9" x14ac:dyDescent="0.25">
      <c r="A6801" s="13" t="s">
        <v>17578</v>
      </c>
      <c r="B6801" s="78"/>
      <c r="C6801" s="113" t="str">
        <f t="shared" si="107"/>
        <v xml:space="preserve">C6796 - </v>
      </c>
      <c r="D6801" s="77"/>
      <c r="E6801" s="111"/>
      <c r="F6801" s="77"/>
      <c r="G6801" s="79"/>
      <c r="H6801" s="77"/>
      <c r="I6801" s="77"/>
    </row>
    <row r="6802" spans="1:9" x14ac:dyDescent="0.25">
      <c r="A6802" s="13" t="s">
        <v>17579</v>
      </c>
      <c r="B6802" s="78"/>
      <c r="C6802" s="113" t="str">
        <f t="shared" si="107"/>
        <v xml:space="preserve">C6797 - </v>
      </c>
      <c r="D6802" s="77"/>
      <c r="E6802" s="111"/>
      <c r="F6802" s="77"/>
      <c r="G6802" s="79"/>
      <c r="H6802" s="77"/>
      <c r="I6802" s="77"/>
    </row>
    <row r="6803" spans="1:9" x14ac:dyDescent="0.25">
      <c r="A6803" s="13" t="s">
        <v>17580</v>
      </c>
      <c r="B6803" s="78"/>
      <c r="C6803" s="113" t="str">
        <f t="shared" si="107"/>
        <v xml:space="preserve">C6798 - </v>
      </c>
      <c r="D6803" s="77"/>
      <c r="E6803" s="111"/>
      <c r="F6803" s="77"/>
      <c r="G6803" s="79"/>
      <c r="H6803" s="77"/>
      <c r="I6803" s="77"/>
    </row>
    <row r="6804" spans="1:9" x14ac:dyDescent="0.25">
      <c r="A6804" s="13" t="s">
        <v>17581</v>
      </c>
      <c r="B6804" s="78"/>
      <c r="C6804" s="113" t="str">
        <f t="shared" si="107"/>
        <v xml:space="preserve">C6799 - </v>
      </c>
      <c r="D6804" s="77"/>
      <c r="E6804" s="111"/>
      <c r="F6804" s="77"/>
      <c r="G6804" s="79"/>
      <c r="H6804" s="77"/>
      <c r="I6804" s="77"/>
    </row>
    <row r="6805" spans="1:9" x14ac:dyDescent="0.25">
      <c r="A6805" s="13" t="s">
        <v>17582</v>
      </c>
      <c r="B6805" s="78"/>
      <c r="C6805" s="113" t="str">
        <f t="shared" si="107"/>
        <v xml:space="preserve">C6800 - </v>
      </c>
      <c r="D6805" s="77"/>
      <c r="E6805" s="111"/>
      <c r="F6805" s="77"/>
      <c r="G6805" s="79"/>
      <c r="H6805" s="77"/>
      <c r="I6805" s="77"/>
    </row>
    <row r="6806" spans="1:9" x14ac:dyDescent="0.25">
      <c r="A6806" s="13" t="s">
        <v>17583</v>
      </c>
      <c r="B6806" s="78"/>
      <c r="C6806" s="113" t="str">
        <f t="shared" si="107"/>
        <v xml:space="preserve">C6801 - </v>
      </c>
      <c r="D6806" s="77"/>
      <c r="E6806" s="111"/>
      <c r="F6806" s="77"/>
      <c r="G6806" s="79"/>
      <c r="H6806" s="77"/>
      <c r="I6806" s="77"/>
    </row>
    <row r="6807" spans="1:9" x14ac:dyDescent="0.25">
      <c r="A6807" s="13" t="s">
        <v>17584</v>
      </c>
      <c r="B6807" s="78"/>
      <c r="C6807" s="113" t="str">
        <f t="shared" si="107"/>
        <v xml:space="preserve">C6802 - </v>
      </c>
      <c r="D6807" s="77"/>
      <c r="E6807" s="111"/>
      <c r="F6807" s="77"/>
      <c r="G6807" s="79"/>
      <c r="H6807" s="77"/>
      <c r="I6807" s="77"/>
    </row>
    <row r="6808" spans="1:9" x14ac:dyDescent="0.25">
      <c r="A6808" s="13" t="s">
        <v>17585</v>
      </c>
      <c r="B6808" s="78"/>
      <c r="C6808" s="113" t="str">
        <f t="shared" si="107"/>
        <v xml:space="preserve">C6803 - </v>
      </c>
      <c r="D6808" s="77"/>
      <c r="E6808" s="111"/>
      <c r="F6808" s="77"/>
      <c r="G6808" s="79"/>
      <c r="H6808" s="77"/>
      <c r="I6808" s="77"/>
    </row>
    <row r="6809" spans="1:9" x14ac:dyDescent="0.25">
      <c r="A6809" s="13" t="s">
        <v>17586</v>
      </c>
      <c r="B6809" s="78"/>
      <c r="C6809" s="113" t="str">
        <f t="shared" si="107"/>
        <v xml:space="preserve">C6804 - </v>
      </c>
      <c r="D6809" s="77"/>
      <c r="E6809" s="111"/>
      <c r="F6809" s="77"/>
      <c r="G6809" s="79"/>
      <c r="H6809" s="77"/>
      <c r="I6809" s="77"/>
    </row>
    <row r="6810" spans="1:9" x14ac:dyDescent="0.25">
      <c r="A6810" s="13" t="s">
        <v>17587</v>
      </c>
      <c r="B6810" s="78"/>
      <c r="C6810" s="113" t="str">
        <f t="shared" si="107"/>
        <v xml:space="preserve">C6805 - </v>
      </c>
      <c r="D6810" s="77"/>
      <c r="E6810" s="111"/>
      <c r="F6810" s="77"/>
      <c r="G6810" s="79"/>
      <c r="H6810" s="77"/>
      <c r="I6810" s="77"/>
    </row>
    <row r="6811" spans="1:9" x14ac:dyDescent="0.25">
      <c r="A6811" s="13" t="s">
        <v>17588</v>
      </c>
      <c r="B6811" s="78"/>
      <c r="C6811" s="113" t="str">
        <f t="shared" si="107"/>
        <v xml:space="preserve">C6806 - </v>
      </c>
      <c r="D6811" s="77"/>
      <c r="E6811" s="111"/>
      <c r="F6811" s="77"/>
      <c r="G6811" s="79"/>
      <c r="H6811" s="77"/>
      <c r="I6811" s="77"/>
    </row>
    <row r="6812" spans="1:9" x14ac:dyDescent="0.25">
      <c r="A6812" s="13" t="s">
        <v>17589</v>
      </c>
      <c r="B6812" s="78"/>
      <c r="C6812" s="113" t="str">
        <f t="shared" si="107"/>
        <v xml:space="preserve">C6807 - </v>
      </c>
      <c r="D6812" s="77"/>
      <c r="E6812" s="111"/>
      <c r="F6812" s="77"/>
      <c r="G6812" s="79"/>
      <c r="H6812" s="77"/>
      <c r="I6812" s="77"/>
    </row>
    <row r="6813" spans="1:9" x14ac:dyDescent="0.25">
      <c r="A6813" s="13" t="s">
        <v>17590</v>
      </c>
      <c r="B6813" s="78"/>
      <c r="C6813" s="113" t="str">
        <f t="shared" si="107"/>
        <v xml:space="preserve">C6808 - </v>
      </c>
      <c r="D6813" s="77"/>
      <c r="E6813" s="111"/>
      <c r="F6813" s="77"/>
      <c r="G6813" s="79"/>
      <c r="H6813" s="77"/>
      <c r="I6813" s="77"/>
    </row>
    <row r="6814" spans="1:9" x14ac:dyDescent="0.25">
      <c r="A6814" s="13" t="s">
        <v>17591</v>
      </c>
      <c r="B6814" s="78"/>
      <c r="C6814" s="113" t="str">
        <f t="shared" si="107"/>
        <v xml:space="preserve">C6809 - </v>
      </c>
      <c r="D6814" s="77"/>
      <c r="E6814" s="111"/>
      <c r="F6814" s="77"/>
      <c r="G6814" s="79"/>
      <c r="H6814" s="77"/>
      <c r="I6814" s="77"/>
    </row>
    <row r="6815" spans="1:9" x14ac:dyDescent="0.25">
      <c r="A6815" s="13" t="s">
        <v>17592</v>
      </c>
      <c r="B6815" s="78"/>
      <c r="C6815" s="113" t="str">
        <f t="shared" si="107"/>
        <v xml:space="preserve">C6810 - </v>
      </c>
      <c r="D6815" s="77"/>
      <c r="E6815" s="111"/>
      <c r="F6815" s="77"/>
      <c r="G6815" s="79"/>
      <c r="H6815" s="77"/>
      <c r="I6815" s="77"/>
    </row>
    <row r="6816" spans="1:9" x14ac:dyDescent="0.25">
      <c r="A6816" s="13" t="s">
        <v>17593</v>
      </c>
      <c r="B6816" s="78"/>
      <c r="C6816" s="113" t="str">
        <f t="shared" si="107"/>
        <v xml:space="preserve">C6811 - </v>
      </c>
      <c r="D6816" s="77"/>
      <c r="E6816" s="111"/>
      <c r="F6816" s="77"/>
      <c r="G6816" s="79"/>
      <c r="H6816" s="77"/>
      <c r="I6816" s="77"/>
    </row>
    <row r="6817" spans="1:9" x14ac:dyDescent="0.25">
      <c r="A6817" s="13" t="s">
        <v>17594</v>
      </c>
      <c r="B6817" s="78"/>
      <c r="C6817" s="113" t="str">
        <f t="shared" si="107"/>
        <v xml:space="preserve">C6812 - </v>
      </c>
      <c r="D6817" s="77"/>
      <c r="E6817" s="111"/>
      <c r="F6817" s="77"/>
      <c r="G6817" s="79"/>
      <c r="H6817" s="77"/>
      <c r="I6817" s="77"/>
    </row>
    <row r="6818" spans="1:9" x14ac:dyDescent="0.25">
      <c r="A6818" s="13" t="s">
        <v>17595</v>
      </c>
      <c r="B6818" s="78"/>
      <c r="C6818" s="113" t="str">
        <f t="shared" si="107"/>
        <v xml:space="preserve">C6813 - </v>
      </c>
      <c r="D6818" s="77"/>
      <c r="E6818" s="111"/>
      <c r="F6818" s="77"/>
      <c r="G6818" s="79"/>
      <c r="H6818" s="77"/>
      <c r="I6818" s="77"/>
    </row>
    <row r="6819" spans="1:9" x14ac:dyDescent="0.25">
      <c r="A6819" s="13" t="s">
        <v>17596</v>
      </c>
      <c r="B6819" s="78"/>
      <c r="C6819" s="113" t="str">
        <f t="shared" si="107"/>
        <v xml:space="preserve">C6814 - </v>
      </c>
      <c r="D6819" s="77"/>
      <c r="E6819" s="111"/>
      <c r="F6819" s="77"/>
      <c r="G6819" s="79"/>
      <c r="H6819" s="77"/>
      <c r="I6819" s="77"/>
    </row>
    <row r="6820" spans="1:9" x14ac:dyDescent="0.25">
      <c r="A6820" s="13" t="s">
        <v>17597</v>
      </c>
      <c r="B6820" s="78"/>
      <c r="C6820" s="113" t="str">
        <f t="shared" si="107"/>
        <v xml:space="preserve">C6815 - </v>
      </c>
      <c r="D6820" s="77"/>
      <c r="E6820" s="111"/>
      <c r="F6820" s="77"/>
      <c r="G6820" s="79"/>
      <c r="H6820" s="77"/>
      <c r="I6820" s="77"/>
    </row>
    <row r="6821" spans="1:9" x14ac:dyDescent="0.25">
      <c r="A6821" s="13" t="s">
        <v>17598</v>
      </c>
      <c r="B6821" s="78"/>
      <c r="C6821" s="113" t="str">
        <f t="shared" si="107"/>
        <v xml:space="preserve">C6816 - </v>
      </c>
      <c r="D6821" s="77"/>
      <c r="E6821" s="111"/>
      <c r="F6821" s="77"/>
      <c r="G6821" s="79"/>
      <c r="H6821" s="77"/>
      <c r="I6821" s="77"/>
    </row>
    <row r="6822" spans="1:9" x14ac:dyDescent="0.25">
      <c r="A6822" s="13" t="s">
        <v>17599</v>
      </c>
      <c r="B6822" s="78"/>
      <c r="C6822" s="113" t="str">
        <f t="shared" si="107"/>
        <v xml:space="preserve">C6817 - </v>
      </c>
      <c r="D6822" s="77"/>
      <c r="E6822" s="111"/>
      <c r="F6822" s="77"/>
      <c r="G6822" s="79"/>
      <c r="H6822" s="77"/>
      <c r="I6822" s="77"/>
    </row>
    <row r="6823" spans="1:9" x14ac:dyDescent="0.25">
      <c r="A6823" s="13" t="s">
        <v>17600</v>
      </c>
      <c r="B6823" s="78"/>
      <c r="C6823" s="113" t="str">
        <f t="shared" si="107"/>
        <v xml:space="preserve">C6818 - </v>
      </c>
      <c r="D6823" s="77"/>
      <c r="E6823" s="111"/>
      <c r="F6823" s="77"/>
      <c r="G6823" s="79"/>
      <c r="H6823" s="77"/>
      <c r="I6823" s="77"/>
    </row>
    <row r="6824" spans="1:9" x14ac:dyDescent="0.25">
      <c r="A6824" s="13" t="s">
        <v>17601</v>
      </c>
      <c r="B6824" s="78"/>
      <c r="C6824" s="113" t="str">
        <f t="shared" si="107"/>
        <v xml:space="preserve">C6819 - </v>
      </c>
      <c r="D6824" s="77"/>
      <c r="E6824" s="111"/>
      <c r="F6824" s="77"/>
      <c r="G6824" s="79"/>
      <c r="H6824" s="77"/>
      <c r="I6824" s="77"/>
    </row>
    <row r="6825" spans="1:9" x14ac:dyDescent="0.25">
      <c r="A6825" s="13" t="s">
        <v>17602</v>
      </c>
      <c r="B6825" s="78"/>
      <c r="C6825" s="113" t="str">
        <f t="shared" si="107"/>
        <v xml:space="preserve">C6820 - </v>
      </c>
      <c r="D6825" s="77"/>
      <c r="E6825" s="111"/>
      <c r="F6825" s="77"/>
      <c r="G6825" s="79"/>
      <c r="H6825" s="77"/>
      <c r="I6825" s="77"/>
    </row>
    <row r="6826" spans="1:9" x14ac:dyDescent="0.25">
      <c r="A6826" s="13" t="s">
        <v>17603</v>
      </c>
      <c r="B6826" s="78"/>
      <c r="C6826" s="113" t="str">
        <f t="shared" si="107"/>
        <v xml:space="preserve">C6821 - </v>
      </c>
      <c r="D6826" s="77"/>
      <c r="E6826" s="111"/>
      <c r="F6826" s="77"/>
      <c r="G6826" s="79"/>
      <c r="H6826" s="77"/>
      <c r="I6826" s="77"/>
    </row>
    <row r="6827" spans="1:9" x14ac:dyDescent="0.25">
      <c r="A6827" s="13" t="s">
        <v>17604</v>
      </c>
      <c r="B6827" s="78"/>
      <c r="C6827" s="113" t="str">
        <f t="shared" si="107"/>
        <v xml:space="preserve">C6822 - </v>
      </c>
      <c r="D6827" s="77"/>
      <c r="E6827" s="111"/>
      <c r="F6827" s="77"/>
      <c r="G6827" s="79"/>
      <c r="H6827" s="77"/>
      <c r="I6827" s="77"/>
    </row>
    <row r="6828" spans="1:9" x14ac:dyDescent="0.25">
      <c r="A6828" s="13" t="s">
        <v>17605</v>
      </c>
      <c r="B6828" s="78"/>
      <c r="C6828" s="113" t="str">
        <f t="shared" si="107"/>
        <v xml:space="preserve">C6823 - </v>
      </c>
      <c r="D6828" s="77"/>
      <c r="E6828" s="111"/>
      <c r="F6828" s="77"/>
      <c r="G6828" s="79"/>
      <c r="H6828" s="77"/>
      <c r="I6828" s="77"/>
    </row>
    <row r="6829" spans="1:9" x14ac:dyDescent="0.25">
      <c r="A6829" s="13" t="s">
        <v>17606</v>
      </c>
      <c r="B6829" s="78"/>
      <c r="C6829" s="113" t="str">
        <f t="shared" si="107"/>
        <v xml:space="preserve">C6824 - </v>
      </c>
      <c r="D6829" s="77"/>
      <c r="E6829" s="111"/>
      <c r="F6829" s="77"/>
      <c r="G6829" s="79"/>
      <c r="H6829" s="77"/>
      <c r="I6829" s="77"/>
    </row>
    <row r="6830" spans="1:9" x14ac:dyDescent="0.25">
      <c r="A6830" s="13" t="s">
        <v>17607</v>
      </c>
      <c r="B6830" s="78"/>
      <c r="C6830" s="113" t="str">
        <f t="shared" si="107"/>
        <v xml:space="preserve">C6825 - </v>
      </c>
      <c r="D6830" s="77"/>
      <c r="E6830" s="111"/>
      <c r="F6830" s="77"/>
      <c r="G6830" s="79"/>
      <c r="H6830" s="77"/>
      <c r="I6830" s="77"/>
    </row>
    <row r="6831" spans="1:9" x14ac:dyDescent="0.25">
      <c r="A6831" s="13" t="s">
        <v>17608</v>
      </c>
      <c r="B6831" s="78"/>
      <c r="C6831" s="113" t="str">
        <f t="shared" si="107"/>
        <v xml:space="preserve">C6826 - </v>
      </c>
      <c r="D6831" s="77"/>
      <c r="E6831" s="111"/>
      <c r="F6831" s="77"/>
      <c r="G6831" s="79"/>
      <c r="H6831" s="77"/>
      <c r="I6831" s="77"/>
    </row>
    <row r="6832" spans="1:9" x14ac:dyDescent="0.25">
      <c r="A6832" s="13" t="s">
        <v>17609</v>
      </c>
      <c r="B6832" s="78"/>
      <c r="C6832" s="113" t="str">
        <f t="shared" si="107"/>
        <v xml:space="preserve">C6827 - </v>
      </c>
      <c r="D6832" s="77"/>
      <c r="E6832" s="111"/>
      <c r="F6832" s="77"/>
      <c r="G6832" s="79"/>
      <c r="H6832" s="77"/>
      <c r="I6832" s="77"/>
    </row>
    <row r="6833" spans="1:9" x14ac:dyDescent="0.25">
      <c r="A6833" s="13" t="s">
        <v>17610</v>
      </c>
      <c r="B6833" s="78"/>
      <c r="C6833" s="113" t="str">
        <f t="shared" si="107"/>
        <v xml:space="preserve">C6828 - </v>
      </c>
      <c r="D6833" s="77"/>
      <c r="E6833" s="111"/>
      <c r="F6833" s="77"/>
      <c r="G6833" s="79"/>
      <c r="H6833" s="77"/>
      <c r="I6833" s="77"/>
    </row>
    <row r="6834" spans="1:9" x14ac:dyDescent="0.25">
      <c r="A6834" s="13" t="s">
        <v>17611</v>
      </c>
      <c r="B6834" s="78"/>
      <c r="C6834" s="113" t="str">
        <f t="shared" si="107"/>
        <v xml:space="preserve">C6829 - </v>
      </c>
      <c r="D6834" s="77"/>
      <c r="E6834" s="111"/>
      <c r="F6834" s="77"/>
      <c r="G6834" s="79"/>
      <c r="H6834" s="77"/>
      <c r="I6834" s="77"/>
    </row>
    <row r="6835" spans="1:9" x14ac:dyDescent="0.25">
      <c r="A6835" s="13" t="s">
        <v>17612</v>
      </c>
      <c r="B6835" s="78"/>
      <c r="C6835" s="113" t="str">
        <f t="shared" si="107"/>
        <v xml:space="preserve">C6830 - </v>
      </c>
      <c r="D6835" s="77"/>
      <c r="E6835" s="111"/>
      <c r="F6835" s="77"/>
      <c r="G6835" s="79"/>
      <c r="H6835" s="77"/>
      <c r="I6835" s="77"/>
    </row>
    <row r="6836" spans="1:9" x14ac:dyDescent="0.25">
      <c r="A6836" s="13" t="s">
        <v>17613</v>
      </c>
      <c r="B6836" s="78"/>
      <c r="C6836" s="113" t="str">
        <f t="shared" si="107"/>
        <v xml:space="preserve">C6831 - </v>
      </c>
      <c r="D6836" s="77"/>
      <c r="E6836" s="111"/>
      <c r="F6836" s="77"/>
      <c r="G6836" s="79"/>
      <c r="H6836" s="77"/>
      <c r="I6836" s="77"/>
    </row>
    <row r="6837" spans="1:9" x14ac:dyDescent="0.25">
      <c r="A6837" s="13" t="s">
        <v>17614</v>
      </c>
      <c r="B6837" s="78"/>
      <c r="C6837" s="113" t="str">
        <f t="shared" si="107"/>
        <v xml:space="preserve">C6832 - </v>
      </c>
      <c r="D6837" s="77"/>
      <c r="E6837" s="111"/>
      <c r="F6837" s="77"/>
      <c r="G6837" s="79"/>
      <c r="H6837" s="77"/>
      <c r="I6837" s="77"/>
    </row>
    <row r="6838" spans="1:9" x14ac:dyDescent="0.25">
      <c r="A6838" s="13" t="s">
        <v>17615</v>
      </c>
      <c r="B6838" s="78"/>
      <c r="C6838" s="113" t="str">
        <f t="shared" si="107"/>
        <v xml:space="preserve">C6833 - </v>
      </c>
      <c r="D6838" s="77"/>
      <c r="E6838" s="111"/>
      <c r="F6838" s="77"/>
      <c r="G6838" s="79"/>
      <c r="H6838" s="77"/>
      <c r="I6838" s="77"/>
    </row>
    <row r="6839" spans="1:9" x14ac:dyDescent="0.25">
      <c r="A6839" s="13" t="s">
        <v>17616</v>
      </c>
      <c r="B6839" s="78"/>
      <c r="C6839" s="113" t="str">
        <f t="shared" si="107"/>
        <v xml:space="preserve">C6834 - </v>
      </c>
      <c r="D6839" s="77"/>
      <c r="E6839" s="111"/>
      <c r="F6839" s="77"/>
      <c r="G6839" s="79"/>
      <c r="H6839" s="77"/>
      <c r="I6839" s="77"/>
    </row>
    <row r="6840" spans="1:9" x14ac:dyDescent="0.25">
      <c r="A6840" s="13" t="s">
        <v>17617</v>
      </c>
      <c r="B6840" s="78"/>
      <c r="C6840" s="113" t="str">
        <f t="shared" si="107"/>
        <v xml:space="preserve">C6835 - </v>
      </c>
      <c r="D6840" s="77"/>
      <c r="E6840" s="111"/>
      <c r="F6840" s="77"/>
      <c r="G6840" s="79"/>
      <c r="H6840" s="77"/>
      <c r="I6840" s="77"/>
    </row>
    <row r="6841" spans="1:9" x14ac:dyDescent="0.25">
      <c r="A6841" s="13" t="s">
        <v>17618</v>
      </c>
      <c r="B6841" s="78"/>
      <c r="C6841" s="113" t="str">
        <f t="shared" si="107"/>
        <v xml:space="preserve">C6836 - </v>
      </c>
      <c r="D6841" s="77"/>
      <c r="E6841" s="111"/>
      <c r="F6841" s="77"/>
      <c r="G6841" s="79"/>
      <c r="H6841" s="77"/>
      <c r="I6841" s="77"/>
    </row>
    <row r="6842" spans="1:9" x14ac:dyDescent="0.25">
      <c r="A6842" s="13" t="s">
        <v>17619</v>
      </c>
      <c r="B6842" s="78"/>
      <c r="C6842" s="113" t="str">
        <f t="shared" si="107"/>
        <v xml:space="preserve">C6837 - </v>
      </c>
      <c r="D6842" s="77"/>
      <c r="E6842" s="111"/>
      <c r="F6842" s="77"/>
      <c r="G6842" s="79"/>
      <c r="H6842" s="77"/>
      <c r="I6842" s="77"/>
    </row>
    <row r="6843" spans="1:9" x14ac:dyDescent="0.25">
      <c r="A6843" s="13" t="s">
        <v>17620</v>
      </c>
      <c r="B6843" s="78"/>
      <c r="C6843" s="113" t="str">
        <f t="shared" si="107"/>
        <v xml:space="preserve">C6838 - </v>
      </c>
      <c r="D6843" s="77"/>
      <c r="E6843" s="111"/>
      <c r="F6843" s="77"/>
      <c r="G6843" s="79"/>
      <c r="H6843" s="77"/>
      <c r="I6843" s="77"/>
    </row>
    <row r="6844" spans="1:9" x14ac:dyDescent="0.25">
      <c r="A6844" s="13" t="s">
        <v>17621</v>
      </c>
      <c r="B6844" s="78"/>
      <c r="C6844" s="113" t="str">
        <f t="shared" si="107"/>
        <v xml:space="preserve">C6839 - </v>
      </c>
      <c r="D6844" s="77"/>
      <c r="E6844" s="111"/>
      <c r="F6844" s="77"/>
      <c r="G6844" s="79"/>
      <c r="H6844" s="77"/>
      <c r="I6844" s="77"/>
    </row>
    <row r="6845" spans="1:9" x14ac:dyDescent="0.25">
      <c r="A6845" s="13" t="s">
        <v>17622</v>
      </c>
      <c r="B6845" s="78"/>
      <c r="C6845" s="113" t="str">
        <f t="shared" si="107"/>
        <v xml:space="preserve">C6840 - </v>
      </c>
      <c r="D6845" s="77"/>
      <c r="E6845" s="111"/>
      <c r="F6845" s="77"/>
      <c r="G6845" s="79"/>
      <c r="H6845" s="77"/>
      <c r="I6845" s="77"/>
    </row>
    <row r="6846" spans="1:9" x14ac:dyDescent="0.25">
      <c r="A6846" s="13" t="s">
        <v>17623</v>
      </c>
      <c r="B6846" s="78"/>
      <c r="C6846" s="113" t="str">
        <f t="shared" si="107"/>
        <v xml:space="preserve">C6841 - </v>
      </c>
      <c r="D6846" s="77"/>
      <c r="E6846" s="111"/>
      <c r="F6846" s="77"/>
      <c r="G6846" s="79"/>
      <c r="H6846" s="77"/>
      <c r="I6846" s="77"/>
    </row>
    <row r="6847" spans="1:9" x14ac:dyDescent="0.25">
      <c r="A6847" s="13" t="s">
        <v>17624</v>
      </c>
      <c r="B6847" s="78"/>
      <c r="C6847" s="113" t="str">
        <f t="shared" si="107"/>
        <v xml:space="preserve">C6842 - </v>
      </c>
      <c r="D6847" s="77"/>
      <c r="E6847" s="111"/>
      <c r="F6847" s="77"/>
      <c r="G6847" s="79"/>
      <c r="H6847" s="77"/>
      <c r="I6847" s="77"/>
    </row>
    <row r="6848" spans="1:9" x14ac:dyDescent="0.25">
      <c r="A6848" s="13" t="s">
        <v>17625</v>
      </c>
      <c r="B6848" s="78"/>
      <c r="C6848" s="113" t="str">
        <f t="shared" si="107"/>
        <v xml:space="preserve">C6843 - </v>
      </c>
      <c r="D6848" s="77"/>
      <c r="E6848" s="111"/>
      <c r="F6848" s="77"/>
      <c r="G6848" s="79"/>
      <c r="H6848" s="77"/>
      <c r="I6848" s="77"/>
    </row>
    <row r="6849" spans="1:9" x14ac:dyDescent="0.25">
      <c r="A6849" s="13" t="s">
        <v>17626</v>
      </c>
      <c r="B6849" s="78"/>
      <c r="C6849" s="113" t="str">
        <f t="shared" si="107"/>
        <v xml:space="preserve">C6844 - </v>
      </c>
      <c r="D6849" s="77"/>
      <c r="E6849" s="111"/>
      <c r="F6849" s="77"/>
      <c r="G6849" s="79"/>
      <c r="H6849" s="77"/>
      <c r="I6849" s="77"/>
    </row>
    <row r="6850" spans="1:9" x14ac:dyDescent="0.25">
      <c r="A6850" s="13" t="s">
        <v>17627</v>
      </c>
      <c r="B6850" s="78"/>
      <c r="C6850" s="113" t="str">
        <f t="shared" si="107"/>
        <v xml:space="preserve">C6845 - </v>
      </c>
      <c r="D6850" s="77"/>
      <c r="E6850" s="111"/>
      <c r="F6850" s="77"/>
      <c r="G6850" s="79"/>
      <c r="H6850" s="77"/>
      <c r="I6850" s="77"/>
    </row>
    <row r="6851" spans="1:9" x14ac:dyDescent="0.25">
      <c r="A6851" s="13" t="s">
        <v>17628</v>
      </c>
      <c r="B6851" s="78"/>
      <c r="C6851" s="113" t="str">
        <f t="shared" si="107"/>
        <v xml:space="preserve">C6846 - </v>
      </c>
      <c r="D6851" s="77"/>
      <c r="E6851" s="111"/>
      <c r="F6851" s="77"/>
      <c r="G6851" s="79"/>
      <c r="H6851" s="77"/>
      <c r="I6851" s="77"/>
    </row>
    <row r="6852" spans="1:9" x14ac:dyDescent="0.25">
      <c r="A6852" s="13" t="s">
        <v>17629</v>
      </c>
      <c r="B6852" s="78"/>
      <c r="C6852" s="113" t="str">
        <f t="shared" si="107"/>
        <v xml:space="preserve">C6847 - </v>
      </c>
      <c r="D6852" s="77"/>
      <c r="E6852" s="111"/>
      <c r="F6852" s="77"/>
      <c r="G6852" s="79"/>
      <c r="H6852" s="77"/>
      <c r="I6852" s="77"/>
    </row>
    <row r="6853" spans="1:9" x14ac:dyDescent="0.25">
      <c r="A6853" s="13" t="s">
        <v>17630</v>
      </c>
      <c r="B6853" s="78"/>
      <c r="C6853" s="113" t="str">
        <f t="shared" si="107"/>
        <v xml:space="preserve">C6848 - </v>
      </c>
      <c r="D6853" s="77"/>
      <c r="E6853" s="111"/>
      <c r="F6853" s="77"/>
      <c r="G6853" s="79"/>
      <c r="H6853" s="77"/>
      <c r="I6853" s="77"/>
    </row>
    <row r="6854" spans="1:9" x14ac:dyDescent="0.25">
      <c r="A6854" s="13" t="s">
        <v>17631</v>
      </c>
      <c r="B6854" s="78"/>
      <c r="C6854" s="113" t="str">
        <f t="shared" ref="C6854:C6917" si="108">A6854&amp;" - "&amp;B6854</f>
        <v xml:space="preserve">C6849 - </v>
      </c>
      <c r="D6854" s="77"/>
      <c r="E6854" s="111"/>
      <c r="F6854" s="77"/>
      <c r="G6854" s="79"/>
      <c r="H6854" s="77"/>
      <c r="I6854" s="77"/>
    </row>
    <row r="6855" spans="1:9" x14ac:dyDescent="0.25">
      <c r="A6855" s="13" t="s">
        <v>17632</v>
      </c>
      <c r="B6855" s="78"/>
      <c r="C6855" s="113" t="str">
        <f t="shared" si="108"/>
        <v xml:space="preserve">C6850 - </v>
      </c>
      <c r="D6855" s="77"/>
      <c r="E6855" s="111"/>
      <c r="F6855" s="77"/>
      <c r="G6855" s="79"/>
      <c r="H6855" s="77"/>
      <c r="I6855" s="77"/>
    </row>
    <row r="6856" spans="1:9" x14ac:dyDescent="0.25">
      <c r="A6856" s="13" t="s">
        <v>17633</v>
      </c>
      <c r="B6856" s="78"/>
      <c r="C6856" s="113" t="str">
        <f t="shared" si="108"/>
        <v xml:space="preserve">C6851 - </v>
      </c>
      <c r="D6856" s="77"/>
      <c r="E6856" s="111"/>
      <c r="F6856" s="77"/>
      <c r="G6856" s="79"/>
      <c r="H6856" s="77"/>
      <c r="I6856" s="77"/>
    </row>
    <row r="6857" spans="1:9" x14ac:dyDescent="0.25">
      <c r="A6857" s="13" t="s">
        <v>17634</v>
      </c>
      <c r="B6857" s="78"/>
      <c r="C6857" s="113" t="str">
        <f t="shared" si="108"/>
        <v xml:space="preserve">C6852 - </v>
      </c>
      <c r="D6857" s="77"/>
      <c r="E6857" s="111"/>
      <c r="F6857" s="77"/>
      <c r="G6857" s="79"/>
      <c r="H6857" s="77"/>
      <c r="I6857" s="77"/>
    </row>
    <row r="6858" spans="1:9" x14ac:dyDescent="0.25">
      <c r="A6858" s="13" t="s">
        <v>17635</v>
      </c>
      <c r="B6858" s="78"/>
      <c r="C6858" s="113" t="str">
        <f t="shared" si="108"/>
        <v xml:space="preserve">C6853 - </v>
      </c>
      <c r="D6858" s="77"/>
      <c r="E6858" s="111"/>
      <c r="F6858" s="77"/>
      <c r="G6858" s="79"/>
      <c r="H6858" s="77"/>
      <c r="I6858" s="77"/>
    </row>
    <row r="6859" spans="1:9" x14ac:dyDescent="0.25">
      <c r="A6859" s="13" t="s">
        <v>17636</v>
      </c>
      <c r="B6859" s="78"/>
      <c r="C6859" s="113" t="str">
        <f t="shared" si="108"/>
        <v xml:space="preserve">C6854 - </v>
      </c>
      <c r="D6859" s="77"/>
      <c r="E6859" s="111"/>
      <c r="F6859" s="77"/>
      <c r="G6859" s="79"/>
      <c r="H6859" s="77"/>
      <c r="I6859" s="77"/>
    </row>
    <row r="6860" spans="1:9" x14ac:dyDescent="0.25">
      <c r="A6860" s="13" t="s">
        <v>17637</v>
      </c>
      <c r="B6860" s="78"/>
      <c r="C6860" s="113" t="str">
        <f t="shared" si="108"/>
        <v xml:space="preserve">C6855 - </v>
      </c>
      <c r="D6860" s="77"/>
      <c r="E6860" s="111"/>
      <c r="F6860" s="77"/>
      <c r="G6860" s="79"/>
      <c r="H6860" s="77"/>
      <c r="I6860" s="77"/>
    </row>
    <row r="6861" spans="1:9" x14ac:dyDescent="0.25">
      <c r="A6861" s="13" t="s">
        <v>17638</v>
      </c>
      <c r="B6861" s="78"/>
      <c r="C6861" s="113" t="str">
        <f t="shared" si="108"/>
        <v xml:space="preserve">C6856 - </v>
      </c>
      <c r="D6861" s="77"/>
      <c r="E6861" s="111"/>
      <c r="F6861" s="77"/>
      <c r="G6861" s="79"/>
      <c r="H6861" s="77"/>
      <c r="I6861" s="77"/>
    </row>
    <row r="6862" spans="1:9" x14ac:dyDescent="0.25">
      <c r="A6862" s="13" t="s">
        <v>17639</v>
      </c>
      <c r="B6862" s="78"/>
      <c r="C6862" s="113" t="str">
        <f t="shared" si="108"/>
        <v xml:space="preserve">C6857 - </v>
      </c>
      <c r="D6862" s="77"/>
      <c r="E6862" s="111"/>
      <c r="F6862" s="77"/>
      <c r="G6862" s="79"/>
      <c r="H6862" s="77"/>
      <c r="I6862" s="77"/>
    </row>
    <row r="6863" spans="1:9" x14ac:dyDescent="0.25">
      <c r="A6863" s="13" t="s">
        <v>17640</v>
      </c>
      <c r="B6863" s="78"/>
      <c r="C6863" s="113" t="str">
        <f t="shared" si="108"/>
        <v xml:space="preserve">C6858 - </v>
      </c>
      <c r="D6863" s="77"/>
      <c r="E6863" s="111"/>
      <c r="F6863" s="77"/>
      <c r="G6863" s="79"/>
      <c r="H6863" s="77"/>
      <c r="I6863" s="77"/>
    </row>
    <row r="6864" spans="1:9" x14ac:dyDescent="0.25">
      <c r="A6864" s="13" t="s">
        <v>17641</v>
      </c>
      <c r="B6864" s="78"/>
      <c r="C6864" s="113" t="str">
        <f t="shared" si="108"/>
        <v xml:space="preserve">C6859 - </v>
      </c>
      <c r="D6864" s="77"/>
      <c r="E6864" s="111"/>
      <c r="F6864" s="77"/>
      <c r="G6864" s="79"/>
      <c r="H6864" s="77"/>
      <c r="I6864" s="77"/>
    </row>
    <row r="6865" spans="1:9" x14ac:dyDescent="0.25">
      <c r="A6865" s="13" t="s">
        <v>17642</v>
      </c>
      <c r="B6865" s="78"/>
      <c r="C6865" s="113" t="str">
        <f t="shared" si="108"/>
        <v xml:space="preserve">C6860 - </v>
      </c>
      <c r="D6865" s="77"/>
      <c r="E6865" s="111"/>
      <c r="F6865" s="77"/>
      <c r="G6865" s="79"/>
      <c r="H6865" s="77"/>
      <c r="I6865" s="77"/>
    </row>
    <row r="6866" spans="1:9" x14ac:dyDescent="0.25">
      <c r="A6866" s="13" t="s">
        <v>17643</v>
      </c>
      <c r="B6866" s="78"/>
      <c r="C6866" s="113" t="str">
        <f t="shared" si="108"/>
        <v xml:space="preserve">C6861 - </v>
      </c>
      <c r="D6866" s="77"/>
      <c r="E6866" s="111"/>
      <c r="F6866" s="77"/>
      <c r="G6866" s="79"/>
      <c r="H6866" s="77"/>
      <c r="I6866" s="77"/>
    </row>
    <row r="6867" spans="1:9" x14ac:dyDescent="0.25">
      <c r="A6867" s="13" t="s">
        <v>17644</v>
      </c>
      <c r="B6867" s="78"/>
      <c r="C6867" s="113" t="str">
        <f t="shared" si="108"/>
        <v xml:space="preserve">C6862 - </v>
      </c>
      <c r="D6867" s="77"/>
      <c r="E6867" s="111"/>
      <c r="F6867" s="77"/>
      <c r="G6867" s="79"/>
      <c r="H6867" s="77"/>
      <c r="I6867" s="77"/>
    </row>
    <row r="6868" spans="1:9" x14ac:dyDescent="0.25">
      <c r="A6868" s="13" t="s">
        <v>17645</v>
      </c>
      <c r="B6868" s="78"/>
      <c r="C6868" s="113" t="str">
        <f t="shared" si="108"/>
        <v xml:space="preserve">C6863 - </v>
      </c>
      <c r="D6868" s="77"/>
      <c r="E6868" s="111"/>
      <c r="F6868" s="77"/>
      <c r="G6868" s="79"/>
      <c r="H6868" s="77"/>
      <c r="I6868" s="77"/>
    </row>
    <row r="6869" spans="1:9" x14ac:dyDescent="0.25">
      <c r="A6869" s="13" t="s">
        <v>17646</v>
      </c>
      <c r="B6869" s="78"/>
      <c r="C6869" s="113" t="str">
        <f t="shared" si="108"/>
        <v xml:space="preserve">C6864 - </v>
      </c>
      <c r="D6869" s="77"/>
      <c r="E6869" s="111"/>
      <c r="F6869" s="77"/>
      <c r="G6869" s="79"/>
      <c r="H6869" s="77"/>
      <c r="I6869" s="77"/>
    </row>
    <row r="6870" spans="1:9" x14ac:dyDescent="0.25">
      <c r="A6870" s="13" t="s">
        <v>17647</v>
      </c>
      <c r="B6870" s="78"/>
      <c r="C6870" s="113" t="str">
        <f t="shared" si="108"/>
        <v xml:space="preserve">C6865 - </v>
      </c>
      <c r="D6870" s="77"/>
      <c r="E6870" s="111"/>
      <c r="F6870" s="77"/>
      <c r="G6870" s="79"/>
      <c r="H6870" s="77"/>
      <c r="I6870" s="77"/>
    </row>
    <row r="6871" spans="1:9" x14ac:dyDescent="0.25">
      <c r="A6871" s="13" t="s">
        <v>17648</v>
      </c>
      <c r="B6871" s="78"/>
      <c r="C6871" s="113" t="str">
        <f t="shared" si="108"/>
        <v xml:space="preserve">C6866 - </v>
      </c>
      <c r="D6871" s="77"/>
      <c r="E6871" s="111"/>
      <c r="F6871" s="77"/>
      <c r="G6871" s="79"/>
      <c r="H6871" s="77"/>
      <c r="I6871" s="77"/>
    </row>
    <row r="6872" spans="1:9" x14ac:dyDescent="0.25">
      <c r="A6872" s="13" t="s">
        <v>17649</v>
      </c>
      <c r="B6872" s="78"/>
      <c r="C6872" s="113" t="str">
        <f t="shared" si="108"/>
        <v xml:space="preserve">C6867 - </v>
      </c>
      <c r="D6872" s="77"/>
      <c r="E6872" s="111"/>
      <c r="F6872" s="77"/>
      <c r="G6872" s="79"/>
      <c r="H6872" s="77"/>
      <c r="I6872" s="77"/>
    </row>
    <row r="6873" spans="1:9" x14ac:dyDescent="0.25">
      <c r="A6873" s="13" t="s">
        <v>17650</v>
      </c>
      <c r="B6873" s="78"/>
      <c r="C6873" s="113" t="str">
        <f t="shared" si="108"/>
        <v xml:space="preserve">C6868 - </v>
      </c>
      <c r="D6873" s="77"/>
      <c r="E6873" s="111"/>
      <c r="F6873" s="77"/>
      <c r="G6873" s="79"/>
      <c r="H6873" s="77"/>
      <c r="I6873" s="77"/>
    </row>
    <row r="6874" spans="1:9" x14ac:dyDescent="0.25">
      <c r="A6874" s="13" t="s">
        <v>17651</v>
      </c>
      <c r="B6874" s="78"/>
      <c r="C6874" s="113" t="str">
        <f t="shared" si="108"/>
        <v xml:space="preserve">C6869 - </v>
      </c>
      <c r="D6874" s="77"/>
      <c r="E6874" s="111"/>
      <c r="F6874" s="77"/>
      <c r="G6874" s="79"/>
      <c r="H6874" s="77"/>
      <c r="I6874" s="77"/>
    </row>
    <row r="6875" spans="1:9" x14ac:dyDescent="0.25">
      <c r="A6875" s="13" t="s">
        <v>17652</v>
      </c>
      <c r="B6875" s="78"/>
      <c r="C6875" s="113" t="str">
        <f t="shared" si="108"/>
        <v xml:space="preserve">C6870 - </v>
      </c>
      <c r="D6875" s="77"/>
      <c r="E6875" s="111"/>
      <c r="F6875" s="77"/>
      <c r="G6875" s="79"/>
      <c r="H6875" s="77"/>
      <c r="I6875" s="77"/>
    </row>
    <row r="6876" spans="1:9" x14ac:dyDescent="0.25">
      <c r="A6876" s="13" t="s">
        <v>17653</v>
      </c>
      <c r="B6876" s="78"/>
      <c r="C6876" s="113" t="str">
        <f t="shared" si="108"/>
        <v xml:space="preserve">C6871 - </v>
      </c>
      <c r="D6876" s="77"/>
      <c r="E6876" s="111"/>
      <c r="F6876" s="77"/>
      <c r="G6876" s="79"/>
      <c r="H6876" s="77"/>
      <c r="I6876" s="77"/>
    </row>
    <row r="6877" spans="1:9" x14ac:dyDescent="0.25">
      <c r="A6877" s="13" t="s">
        <v>17654</v>
      </c>
      <c r="B6877" s="78"/>
      <c r="C6877" s="113" t="str">
        <f t="shared" si="108"/>
        <v xml:space="preserve">C6872 - </v>
      </c>
      <c r="D6877" s="77"/>
      <c r="E6877" s="111"/>
      <c r="F6877" s="77"/>
      <c r="G6877" s="79"/>
      <c r="H6877" s="77"/>
      <c r="I6877" s="77"/>
    </row>
    <row r="6878" spans="1:9" x14ac:dyDescent="0.25">
      <c r="A6878" s="13" t="s">
        <v>17655</v>
      </c>
      <c r="B6878" s="78"/>
      <c r="C6878" s="113" t="str">
        <f t="shared" si="108"/>
        <v xml:space="preserve">C6873 - </v>
      </c>
      <c r="D6878" s="77"/>
      <c r="E6878" s="111"/>
      <c r="F6878" s="77"/>
      <c r="G6878" s="79"/>
      <c r="H6878" s="77"/>
      <c r="I6878" s="77"/>
    </row>
    <row r="6879" spans="1:9" x14ac:dyDescent="0.25">
      <c r="A6879" s="13" t="s">
        <v>17656</v>
      </c>
      <c r="B6879" s="78"/>
      <c r="C6879" s="113" t="str">
        <f t="shared" si="108"/>
        <v xml:space="preserve">C6874 - </v>
      </c>
      <c r="D6879" s="77"/>
      <c r="E6879" s="111"/>
      <c r="F6879" s="77"/>
      <c r="G6879" s="79"/>
      <c r="H6879" s="77"/>
      <c r="I6879" s="77"/>
    </row>
    <row r="6880" spans="1:9" x14ac:dyDescent="0.25">
      <c r="A6880" s="13" t="s">
        <v>17657</v>
      </c>
      <c r="B6880" s="78"/>
      <c r="C6880" s="113" t="str">
        <f t="shared" si="108"/>
        <v xml:space="preserve">C6875 - </v>
      </c>
      <c r="D6880" s="77"/>
      <c r="E6880" s="111"/>
      <c r="F6880" s="77"/>
      <c r="G6880" s="79"/>
      <c r="H6880" s="77"/>
      <c r="I6880" s="77"/>
    </row>
    <row r="6881" spans="1:9" x14ac:dyDescent="0.25">
      <c r="A6881" s="13" t="s">
        <v>17658</v>
      </c>
      <c r="B6881" s="78"/>
      <c r="C6881" s="113" t="str">
        <f t="shared" si="108"/>
        <v xml:space="preserve">C6876 - </v>
      </c>
      <c r="D6881" s="77"/>
      <c r="E6881" s="111"/>
      <c r="F6881" s="77"/>
      <c r="G6881" s="79"/>
      <c r="H6881" s="77"/>
      <c r="I6881" s="77"/>
    </row>
    <row r="6882" spans="1:9" x14ac:dyDescent="0.25">
      <c r="A6882" s="13" t="s">
        <v>17659</v>
      </c>
      <c r="B6882" s="78"/>
      <c r="C6882" s="113" t="str">
        <f t="shared" si="108"/>
        <v xml:space="preserve">C6877 - </v>
      </c>
      <c r="D6882" s="77"/>
      <c r="E6882" s="111"/>
      <c r="F6882" s="77"/>
      <c r="G6882" s="79"/>
      <c r="H6882" s="77"/>
      <c r="I6882" s="77"/>
    </row>
    <row r="6883" spans="1:9" x14ac:dyDescent="0.25">
      <c r="A6883" s="13" t="s">
        <v>17660</v>
      </c>
      <c r="B6883" s="78"/>
      <c r="C6883" s="113" t="str">
        <f t="shared" si="108"/>
        <v xml:space="preserve">C6878 - </v>
      </c>
      <c r="D6883" s="77"/>
      <c r="E6883" s="111"/>
      <c r="F6883" s="77"/>
      <c r="G6883" s="79"/>
      <c r="H6883" s="77"/>
      <c r="I6883" s="77"/>
    </row>
    <row r="6884" spans="1:9" x14ac:dyDescent="0.25">
      <c r="A6884" s="13" t="s">
        <v>17661</v>
      </c>
      <c r="B6884" s="78"/>
      <c r="C6884" s="113" t="str">
        <f t="shared" si="108"/>
        <v xml:space="preserve">C6879 - </v>
      </c>
      <c r="D6884" s="77"/>
      <c r="E6884" s="111"/>
      <c r="F6884" s="77"/>
      <c r="G6884" s="79"/>
      <c r="H6884" s="77"/>
      <c r="I6884" s="77"/>
    </row>
    <row r="6885" spans="1:9" x14ac:dyDescent="0.25">
      <c r="A6885" s="13" t="s">
        <v>17662</v>
      </c>
      <c r="B6885" s="78"/>
      <c r="C6885" s="113" t="str">
        <f t="shared" si="108"/>
        <v xml:space="preserve">C6880 - </v>
      </c>
      <c r="D6885" s="77"/>
      <c r="E6885" s="111"/>
      <c r="F6885" s="77"/>
      <c r="G6885" s="79"/>
      <c r="H6885" s="77"/>
      <c r="I6885" s="77"/>
    </row>
    <row r="6886" spans="1:9" x14ac:dyDescent="0.25">
      <c r="A6886" s="13" t="s">
        <v>17663</v>
      </c>
      <c r="B6886" s="78"/>
      <c r="C6886" s="113" t="str">
        <f t="shared" si="108"/>
        <v xml:space="preserve">C6881 - </v>
      </c>
      <c r="D6886" s="77"/>
      <c r="E6886" s="111"/>
      <c r="F6886" s="77"/>
      <c r="G6886" s="79"/>
      <c r="H6886" s="77"/>
      <c r="I6886" s="77"/>
    </row>
    <row r="6887" spans="1:9" x14ac:dyDescent="0.25">
      <c r="A6887" s="13" t="s">
        <v>17664</v>
      </c>
      <c r="B6887" s="78"/>
      <c r="C6887" s="113" t="str">
        <f t="shared" si="108"/>
        <v xml:space="preserve">C6882 - </v>
      </c>
      <c r="D6887" s="77"/>
      <c r="E6887" s="111"/>
      <c r="F6887" s="77"/>
      <c r="G6887" s="79"/>
      <c r="H6887" s="77"/>
      <c r="I6887" s="77"/>
    </row>
    <row r="6888" spans="1:9" x14ac:dyDescent="0.25">
      <c r="A6888" s="13" t="s">
        <v>17665</v>
      </c>
      <c r="B6888" s="78"/>
      <c r="C6888" s="113" t="str">
        <f t="shared" si="108"/>
        <v xml:space="preserve">C6883 - </v>
      </c>
      <c r="D6888" s="77"/>
      <c r="E6888" s="111"/>
      <c r="F6888" s="77"/>
      <c r="G6888" s="79"/>
      <c r="H6888" s="77"/>
      <c r="I6888" s="77"/>
    </row>
    <row r="6889" spans="1:9" x14ac:dyDescent="0.25">
      <c r="A6889" s="13" t="s">
        <v>17666</v>
      </c>
      <c r="B6889" s="78"/>
      <c r="C6889" s="113" t="str">
        <f t="shared" si="108"/>
        <v xml:space="preserve">C6884 - </v>
      </c>
      <c r="D6889" s="77"/>
      <c r="E6889" s="111"/>
      <c r="F6889" s="77"/>
      <c r="G6889" s="79"/>
      <c r="H6889" s="77"/>
      <c r="I6889" s="77"/>
    </row>
    <row r="6890" spans="1:9" x14ac:dyDescent="0.25">
      <c r="A6890" s="13" t="s">
        <v>17667</v>
      </c>
      <c r="B6890" s="78"/>
      <c r="C6890" s="113" t="str">
        <f t="shared" si="108"/>
        <v xml:space="preserve">C6885 - </v>
      </c>
      <c r="D6890" s="77"/>
      <c r="E6890" s="111"/>
      <c r="F6890" s="77"/>
      <c r="G6890" s="79"/>
      <c r="H6890" s="77"/>
      <c r="I6890" s="77"/>
    </row>
    <row r="6891" spans="1:9" x14ac:dyDescent="0.25">
      <c r="A6891" s="13" t="s">
        <v>17668</v>
      </c>
      <c r="B6891" s="78"/>
      <c r="C6891" s="113" t="str">
        <f t="shared" si="108"/>
        <v xml:space="preserve">C6886 - </v>
      </c>
      <c r="D6891" s="77"/>
      <c r="E6891" s="111"/>
      <c r="F6891" s="77"/>
      <c r="G6891" s="79"/>
      <c r="H6891" s="77"/>
      <c r="I6891" s="77"/>
    </row>
    <row r="6892" spans="1:9" x14ac:dyDescent="0.25">
      <c r="A6892" s="13" t="s">
        <v>17669</v>
      </c>
      <c r="B6892" s="78"/>
      <c r="C6892" s="113" t="str">
        <f t="shared" si="108"/>
        <v xml:space="preserve">C6887 - </v>
      </c>
      <c r="D6892" s="77"/>
      <c r="E6892" s="111"/>
      <c r="F6892" s="77"/>
      <c r="G6892" s="79"/>
      <c r="H6892" s="77"/>
      <c r="I6892" s="77"/>
    </row>
    <row r="6893" spans="1:9" x14ac:dyDescent="0.25">
      <c r="A6893" s="13" t="s">
        <v>17670</v>
      </c>
      <c r="B6893" s="78"/>
      <c r="C6893" s="113" t="str">
        <f t="shared" si="108"/>
        <v xml:space="preserve">C6888 - </v>
      </c>
      <c r="D6893" s="77"/>
      <c r="E6893" s="111"/>
      <c r="F6893" s="77"/>
      <c r="G6893" s="79"/>
      <c r="H6893" s="77"/>
      <c r="I6893" s="77"/>
    </row>
    <row r="6894" spans="1:9" x14ac:dyDescent="0.25">
      <c r="A6894" s="13" t="s">
        <v>17671</v>
      </c>
      <c r="B6894" s="78"/>
      <c r="C6894" s="113" t="str">
        <f t="shared" si="108"/>
        <v xml:space="preserve">C6889 - </v>
      </c>
      <c r="D6894" s="77"/>
      <c r="E6894" s="111"/>
      <c r="F6894" s="77"/>
      <c r="G6894" s="79"/>
      <c r="H6894" s="77"/>
      <c r="I6894" s="77"/>
    </row>
    <row r="6895" spans="1:9" x14ac:dyDescent="0.25">
      <c r="A6895" s="13" t="s">
        <v>17672</v>
      </c>
      <c r="B6895" s="78"/>
      <c r="C6895" s="113" t="str">
        <f t="shared" si="108"/>
        <v xml:space="preserve">C6890 - </v>
      </c>
      <c r="D6895" s="77"/>
      <c r="E6895" s="111"/>
      <c r="F6895" s="77"/>
      <c r="G6895" s="79"/>
      <c r="H6895" s="77"/>
      <c r="I6895" s="77"/>
    </row>
    <row r="6896" spans="1:9" x14ac:dyDescent="0.25">
      <c r="A6896" s="13" t="s">
        <v>17673</v>
      </c>
      <c r="B6896" s="78"/>
      <c r="C6896" s="113" t="str">
        <f t="shared" si="108"/>
        <v xml:space="preserve">C6891 - </v>
      </c>
      <c r="D6896" s="77"/>
      <c r="E6896" s="111"/>
      <c r="F6896" s="77"/>
      <c r="G6896" s="79"/>
      <c r="H6896" s="77"/>
      <c r="I6896" s="77"/>
    </row>
    <row r="6897" spans="1:9" x14ac:dyDescent="0.25">
      <c r="A6897" s="13" t="s">
        <v>17674</v>
      </c>
      <c r="B6897" s="78"/>
      <c r="C6897" s="113" t="str">
        <f t="shared" si="108"/>
        <v xml:space="preserve">C6892 - </v>
      </c>
      <c r="D6897" s="77"/>
      <c r="E6897" s="111"/>
      <c r="F6897" s="77"/>
      <c r="G6897" s="79"/>
      <c r="H6897" s="77"/>
      <c r="I6897" s="77"/>
    </row>
    <row r="6898" spans="1:9" x14ac:dyDescent="0.25">
      <c r="A6898" s="13" t="s">
        <v>17675</v>
      </c>
      <c r="B6898" s="78"/>
      <c r="C6898" s="113" t="str">
        <f t="shared" si="108"/>
        <v xml:space="preserve">C6893 - </v>
      </c>
      <c r="D6898" s="77"/>
      <c r="E6898" s="111"/>
      <c r="F6898" s="77"/>
      <c r="G6898" s="79"/>
      <c r="H6898" s="77"/>
      <c r="I6898" s="77"/>
    </row>
    <row r="6899" spans="1:9" x14ac:dyDescent="0.25">
      <c r="A6899" s="13" t="s">
        <v>17676</v>
      </c>
      <c r="B6899" s="78"/>
      <c r="C6899" s="113" t="str">
        <f t="shared" si="108"/>
        <v xml:space="preserve">C6894 - </v>
      </c>
      <c r="D6899" s="77"/>
      <c r="E6899" s="111"/>
      <c r="F6899" s="77"/>
      <c r="G6899" s="79"/>
      <c r="H6899" s="77"/>
      <c r="I6899" s="77"/>
    </row>
    <row r="6900" spans="1:9" x14ac:dyDescent="0.25">
      <c r="A6900" s="13" t="s">
        <v>17677</v>
      </c>
      <c r="B6900" s="78"/>
      <c r="C6900" s="113" t="str">
        <f t="shared" si="108"/>
        <v xml:space="preserve">C6895 - </v>
      </c>
      <c r="D6900" s="77"/>
      <c r="E6900" s="111"/>
      <c r="F6900" s="77"/>
      <c r="G6900" s="79"/>
      <c r="H6900" s="77"/>
      <c r="I6900" s="77"/>
    </row>
    <row r="6901" spans="1:9" x14ac:dyDescent="0.25">
      <c r="A6901" s="13" t="s">
        <v>17678</v>
      </c>
      <c r="B6901" s="78"/>
      <c r="C6901" s="113" t="str">
        <f t="shared" si="108"/>
        <v xml:space="preserve">C6896 - </v>
      </c>
      <c r="D6901" s="77"/>
      <c r="E6901" s="111"/>
      <c r="F6901" s="77"/>
      <c r="G6901" s="79"/>
      <c r="H6901" s="77"/>
      <c r="I6901" s="77"/>
    </row>
    <row r="6902" spans="1:9" x14ac:dyDescent="0.25">
      <c r="A6902" s="13" t="s">
        <v>17679</v>
      </c>
      <c r="B6902" s="78"/>
      <c r="C6902" s="113" t="str">
        <f t="shared" si="108"/>
        <v xml:space="preserve">C6897 - </v>
      </c>
      <c r="D6902" s="77"/>
      <c r="E6902" s="111"/>
      <c r="F6902" s="77"/>
      <c r="G6902" s="79"/>
      <c r="H6902" s="77"/>
      <c r="I6902" s="77"/>
    </row>
    <row r="6903" spans="1:9" x14ac:dyDescent="0.25">
      <c r="A6903" s="13" t="s">
        <v>17680</v>
      </c>
      <c r="B6903" s="78"/>
      <c r="C6903" s="113" t="str">
        <f t="shared" si="108"/>
        <v xml:space="preserve">C6898 - </v>
      </c>
      <c r="D6903" s="77"/>
      <c r="E6903" s="111"/>
      <c r="F6903" s="77"/>
      <c r="G6903" s="79"/>
      <c r="H6903" s="77"/>
      <c r="I6903" s="77"/>
    </row>
    <row r="6904" spans="1:9" x14ac:dyDescent="0.25">
      <c r="A6904" s="13" t="s">
        <v>17681</v>
      </c>
      <c r="B6904" s="78"/>
      <c r="C6904" s="113" t="str">
        <f t="shared" si="108"/>
        <v xml:space="preserve">C6899 - </v>
      </c>
      <c r="D6904" s="77"/>
      <c r="E6904" s="111"/>
      <c r="F6904" s="77"/>
      <c r="G6904" s="79"/>
      <c r="H6904" s="77"/>
      <c r="I6904" s="77"/>
    </row>
    <row r="6905" spans="1:9" x14ac:dyDescent="0.25">
      <c r="A6905" s="13" t="s">
        <v>17682</v>
      </c>
      <c r="B6905" s="78"/>
      <c r="C6905" s="113" t="str">
        <f t="shared" si="108"/>
        <v xml:space="preserve">C6900 - </v>
      </c>
      <c r="D6905" s="77"/>
      <c r="E6905" s="111"/>
      <c r="F6905" s="77"/>
      <c r="G6905" s="79"/>
      <c r="H6905" s="77"/>
      <c r="I6905" s="77"/>
    </row>
    <row r="6906" spans="1:9" x14ac:dyDescent="0.25">
      <c r="A6906" s="13" t="s">
        <v>17683</v>
      </c>
      <c r="B6906" s="78"/>
      <c r="C6906" s="113" t="str">
        <f t="shared" si="108"/>
        <v xml:space="preserve">C6901 - </v>
      </c>
      <c r="D6906" s="77"/>
      <c r="E6906" s="111"/>
      <c r="F6906" s="77"/>
      <c r="G6906" s="79"/>
      <c r="H6906" s="77"/>
      <c r="I6906" s="77"/>
    </row>
    <row r="6907" spans="1:9" x14ac:dyDescent="0.25">
      <c r="A6907" s="13" t="s">
        <v>17684</v>
      </c>
      <c r="B6907" s="78"/>
      <c r="C6907" s="113" t="str">
        <f t="shared" si="108"/>
        <v xml:space="preserve">C6902 - </v>
      </c>
      <c r="D6907" s="77"/>
      <c r="E6907" s="111"/>
      <c r="F6907" s="77"/>
      <c r="G6907" s="79"/>
      <c r="H6907" s="77"/>
      <c r="I6907" s="77"/>
    </row>
    <row r="6908" spans="1:9" x14ac:dyDescent="0.25">
      <c r="A6908" s="13" t="s">
        <v>17685</v>
      </c>
      <c r="B6908" s="78"/>
      <c r="C6908" s="113" t="str">
        <f t="shared" si="108"/>
        <v xml:space="preserve">C6903 - </v>
      </c>
      <c r="D6908" s="77"/>
      <c r="E6908" s="111"/>
      <c r="F6908" s="77"/>
      <c r="G6908" s="79"/>
      <c r="H6908" s="77"/>
      <c r="I6908" s="77"/>
    </row>
    <row r="6909" spans="1:9" x14ac:dyDescent="0.25">
      <c r="A6909" s="13" t="s">
        <v>17686</v>
      </c>
      <c r="B6909" s="78"/>
      <c r="C6909" s="113" t="str">
        <f t="shared" si="108"/>
        <v xml:space="preserve">C6904 - </v>
      </c>
      <c r="D6909" s="77"/>
      <c r="E6909" s="111"/>
      <c r="F6909" s="77"/>
      <c r="G6909" s="79"/>
      <c r="H6909" s="77"/>
      <c r="I6909" s="77"/>
    </row>
    <row r="6910" spans="1:9" x14ac:dyDescent="0.25">
      <c r="A6910" s="13" t="s">
        <v>17687</v>
      </c>
      <c r="B6910" s="78"/>
      <c r="C6910" s="113" t="str">
        <f t="shared" si="108"/>
        <v xml:space="preserve">C6905 - </v>
      </c>
      <c r="D6910" s="77"/>
      <c r="E6910" s="111"/>
      <c r="F6910" s="77"/>
      <c r="G6910" s="79"/>
      <c r="H6910" s="77"/>
      <c r="I6910" s="77"/>
    </row>
    <row r="6911" spans="1:9" x14ac:dyDescent="0.25">
      <c r="A6911" s="13" t="s">
        <v>17688</v>
      </c>
      <c r="B6911" s="78"/>
      <c r="C6911" s="113" t="str">
        <f t="shared" si="108"/>
        <v xml:space="preserve">C6906 - </v>
      </c>
      <c r="D6911" s="77"/>
      <c r="E6911" s="111"/>
      <c r="F6911" s="77"/>
      <c r="G6911" s="79"/>
      <c r="H6911" s="77"/>
      <c r="I6911" s="77"/>
    </row>
    <row r="6912" spans="1:9" x14ac:dyDescent="0.25">
      <c r="A6912" s="13" t="s">
        <v>17689</v>
      </c>
      <c r="B6912" s="78"/>
      <c r="C6912" s="113" t="str">
        <f t="shared" si="108"/>
        <v xml:space="preserve">C6907 - </v>
      </c>
      <c r="D6912" s="77"/>
      <c r="E6912" s="111"/>
      <c r="F6912" s="77"/>
      <c r="G6912" s="79"/>
      <c r="H6912" s="77"/>
      <c r="I6912" s="77"/>
    </row>
    <row r="6913" spans="1:9" x14ac:dyDescent="0.25">
      <c r="A6913" s="13" t="s">
        <v>17690</v>
      </c>
      <c r="B6913" s="78"/>
      <c r="C6913" s="113" t="str">
        <f t="shared" si="108"/>
        <v xml:space="preserve">C6908 - </v>
      </c>
      <c r="D6913" s="77"/>
      <c r="E6913" s="111"/>
      <c r="F6913" s="77"/>
      <c r="G6913" s="79"/>
      <c r="H6913" s="77"/>
      <c r="I6913" s="77"/>
    </row>
    <row r="6914" spans="1:9" x14ac:dyDescent="0.25">
      <c r="A6914" s="13" t="s">
        <v>17691</v>
      </c>
      <c r="B6914" s="78"/>
      <c r="C6914" s="113" t="str">
        <f t="shared" si="108"/>
        <v xml:space="preserve">C6909 - </v>
      </c>
      <c r="D6914" s="77"/>
      <c r="E6914" s="111"/>
      <c r="F6914" s="77"/>
      <c r="G6914" s="79"/>
      <c r="H6914" s="77"/>
      <c r="I6914" s="77"/>
    </row>
    <row r="6915" spans="1:9" x14ac:dyDescent="0.25">
      <c r="A6915" s="13" t="s">
        <v>17692</v>
      </c>
      <c r="B6915" s="78"/>
      <c r="C6915" s="113" t="str">
        <f t="shared" si="108"/>
        <v xml:space="preserve">C6910 - </v>
      </c>
      <c r="D6915" s="77"/>
      <c r="E6915" s="111"/>
      <c r="F6915" s="77"/>
      <c r="G6915" s="79"/>
      <c r="H6915" s="77"/>
      <c r="I6915" s="77"/>
    </row>
    <row r="6916" spans="1:9" x14ac:dyDescent="0.25">
      <c r="A6916" s="13" t="s">
        <v>17693</v>
      </c>
      <c r="B6916" s="78"/>
      <c r="C6916" s="113" t="str">
        <f t="shared" si="108"/>
        <v xml:space="preserve">C6911 - </v>
      </c>
      <c r="D6916" s="77"/>
      <c r="E6916" s="111"/>
      <c r="F6916" s="77"/>
      <c r="G6916" s="79"/>
      <c r="H6916" s="77"/>
      <c r="I6916" s="77"/>
    </row>
    <row r="6917" spans="1:9" x14ac:dyDescent="0.25">
      <c r="A6917" s="13" t="s">
        <v>17694</v>
      </c>
      <c r="B6917" s="78"/>
      <c r="C6917" s="113" t="str">
        <f t="shared" si="108"/>
        <v xml:space="preserve">C6912 - </v>
      </c>
      <c r="D6917" s="77"/>
      <c r="E6917" s="111"/>
      <c r="F6917" s="77"/>
      <c r="G6917" s="79"/>
      <c r="H6917" s="77"/>
      <c r="I6917" s="77"/>
    </row>
    <row r="6918" spans="1:9" x14ac:dyDescent="0.25">
      <c r="A6918" s="13" t="s">
        <v>17695</v>
      </c>
      <c r="B6918" s="78"/>
      <c r="C6918" s="113" t="str">
        <f t="shared" ref="C6918:C6981" si="109">A6918&amp;" - "&amp;B6918</f>
        <v xml:space="preserve">C6913 - </v>
      </c>
      <c r="D6918" s="77"/>
      <c r="E6918" s="111"/>
      <c r="F6918" s="77"/>
      <c r="G6918" s="79"/>
      <c r="H6918" s="77"/>
      <c r="I6918" s="77"/>
    </row>
    <row r="6919" spans="1:9" x14ac:dyDescent="0.25">
      <c r="A6919" s="13" t="s">
        <v>17696</v>
      </c>
      <c r="B6919" s="78"/>
      <c r="C6919" s="113" t="str">
        <f t="shared" si="109"/>
        <v xml:space="preserve">C6914 - </v>
      </c>
      <c r="D6919" s="77"/>
      <c r="E6919" s="111"/>
      <c r="F6919" s="77"/>
      <c r="G6919" s="79"/>
      <c r="H6919" s="77"/>
      <c r="I6919" s="77"/>
    </row>
    <row r="6920" spans="1:9" x14ac:dyDescent="0.25">
      <c r="A6920" s="13" t="s">
        <v>17697</v>
      </c>
      <c r="B6920" s="78"/>
      <c r="C6920" s="113" t="str">
        <f t="shared" si="109"/>
        <v xml:space="preserve">C6915 - </v>
      </c>
      <c r="D6920" s="77"/>
      <c r="E6920" s="111"/>
      <c r="F6920" s="77"/>
      <c r="G6920" s="79"/>
      <c r="H6920" s="77"/>
      <c r="I6920" s="77"/>
    </row>
    <row r="6921" spans="1:9" x14ac:dyDescent="0.25">
      <c r="A6921" s="13" t="s">
        <v>17698</v>
      </c>
      <c r="B6921" s="78"/>
      <c r="C6921" s="113" t="str">
        <f t="shared" si="109"/>
        <v xml:space="preserve">C6916 - </v>
      </c>
      <c r="D6921" s="77"/>
      <c r="E6921" s="111"/>
      <c r="F6921" s="77"/>
      <c r="G6921" s="79"/>
      <c r="H6921" s="77"/>
      <c r="I6921" s="77"/>
    </row>
    <row r="6922" spans="1:9" x14ac:dyDescent="0.25">
      <c r="A6922" s="13" t="s">
        <v>17699</v>
      </c>
      <c r="B6922" s="78"/>
      <c r="C6922" s="113" t="str">
        <f t="shared" si="109"/>
        <v xml:space="preserve">C6917 - </v>
      </c>
      <c r="D6922" s="77"/>
      <c r="E6922" s="111"/>
      <c r="F6922" s="77"/>
      <c r="G6922" s="79"/>
      <c r="H6922" s="77"/>
      <c r="I6922" s="77"/>
    </row>
    <row r="6923" spans="1:9" x14ac:dyDescent="0.25">
      <c r="A6923" s="13" t="s">
        <v>17700</v>
      </c>
      <c r="B6923" s="78"/>
      <c r="C6923" s="113" t="str">
        <f t="shared" si="109"/>
        <v xml:space="preserve">C6918 - </v>
      </c>
      <c r="D6923" s="77"/>
      <c r="E6923" s="111"/>
      <c r="F6923" s="77"/>
      <c r="G6923" s="79"/>
      <c r="H6923" s="77"/>
      <c r="I6923" s="77"/>
    </row>
    <row r="6924" spans="1:9" x14ac:dyDescent="0.25">
      <c r="A6924" s="13" t="s">
        <v>17701</v>
      </c>
      <c r="B6924" s="78"/>
      <c r="C6924" s="113" t="str">
        <f t="shared" si="109"/>
        <v xml:space="preserve">C6919 - </v>
      </c>
      <c r="D6924" s="77"/>
      <c r="E6924" s="111"/>
      <c r="F6924" s="77"/>
      <c r="G6924" s="79"/>
      <c r="H6924" s="77"/>
      <c r="I6924" s="77"/>
    </row>
    <row r="6925" spans="1:9" x14ac:dyDescent="0.25">
      <c r="A6925" s="13" t="s">
        <v>17702</v>
      </c>
      <c r="B6925" s="78"/>
      <c r="C6925" s="113" t="str">
        <f t="shared" si="109"/>
        <v xml:space="preserve">C6920 - </v>
      </c>
      <c r="D6925" s="77"/>
      <c r="E6925" s="111"/>
      <c r="F6925" s="77"/>
      <c r="G6925" s="79"/>
      <c r="H6925" s="77"/>
      <c r="I6925" s="77"/>
    </row>
    <row r="6926" spans="1:9" x14ac:dyDescent="0.25">
      <c r="A6926" s="13" t="s">
        <v>17703</v>
      </c>
      <c r="B6926" s="78"/>
      <c r="C6926" s="113" t="str">
        <f t="shared" si="109"/>
        <v xml:space="preserve">C6921 - </v>
      </c>
      <c r="D6926" s="77"/>
      <c r="E6926" s="111"/>
      <c r="F6926" s="77"/>
      <c r="G6926" s="79"/>
      <c r="H6926" s="77"/>
      <c r="I6926" s="77"/>
    </row>
    <row r="6927" spans="1:9" x14ac:dyDescent="0.25">
      <c r="A6927" s="13" t="s">
        <v>17704</v>
      </c>
      <c r="B6927" s="78"/>
      <c r="C6927" s="113" t="str">
        <f t="shared" si="109"/>
        <v xml:space="preserve">C6922 - </v>
      </c>
      <c r="D6927" s="77"/>
      <c r="E6927" s="111"/>
      <c r="F6927" s="77"/>
      <c r="G6927" s="79"/>
      <c r="H6927" s="77"/>
      <c r="I6927" s="77"/>
    </row>
    <row r="6928" spans="1:9" x14ac:dyDescent="0.25">
      <c r="A6928" s="13" t="s">
        <v>17705</v>
      </c>
      <c r="B6928" s="78"/>
      <c r="C6928" s="113" t="str">
        <f t="shared" si="109"/>
        <v xml:space="preserve">C6923 - </v>
      </c>
      <c r="D6928" s="77"/>
      <c r="E6928" s="111"/>
      <c r="F6928" s="77"/>
      <c r="G6928" s="79"/>
      <c r="H6928" s="77"/>
      <c r="I6928" s="77"/>
    </row>
    <row r="6929" spans="1:9" x14ac:dyDescent="0.25">
      <c r="A6929" s="13" t="s">
        <v>17706</v>
      </c>
      <c r="B6929" s="78"/>
      <c r="C6929" s="113" t="str">
        <f t="shared" si="109"/>
        <v xml:space="preserve">C6924 - </v>
      </c>
      <c r="D6929" s="77"/>
      <c r="E6929" s="111"/>
      <c r="F6929" s="77"/>
      <c r="G6929" s="79"/>
      <c r="H6929" s="77"/>
      <c r="I6929" s="77"/>
    </row>
    <row r="6930" spans="1:9" x14ac:dyDescent="0.25">
      <c r="A6930" s="13" t="s">
        <v>17707</v>
      </c>
      <c r="B6930" s="78"/>
      <c r="C6930" s="113" t="str">
        <f t="shared" si="109"/>
        <v xml:space="preserve">C6925 - </v>
      </c>
      <c r="D6930" s="77"/>
      <c r="E6930" s="111"/>
      <c r="F6930" s="77"/>
      <c r="G6930" s="79"/>
      <c r="H6930" s="77"/>
      <c r="I6930" s="77"/>
    </row>
    <row r="6931" spans="1:9" x14ac:dyDescent="0.25">
      <c r="A6931" s="13" t="s">
        <v>17708</v>
      </c>
      <c r="B6931" s="78"/>
      <c r="C6931" s="113" t="str">
        <f t="shared" si="109"/>
        <v xml:space="preserve">C6926 - </v>
      </c>
      <c r="D6931" s="77"/>
      <c r="E6931" s="111"/>
      <c r="F6931" s="77"/>
      <c r="G6931" s="79"/>
      <c r="H6931" s="77"/>
      <c r="I6931" s="77"/>
    </row>
    <row r="6932" spans="1:9" x14ac:dyDescent="0.25">
      <c r="A6932" s="13" t="s">
        <v>17709</v>
      </c>
      <c r="B6932" s="78"/>
      <c r="C6932" s="113" t="str">
        <f t="shared" si="109"/>
        <v xml:space="preserve">C6927 - </v>
      </c>
      <c r="D6932" s="77"/>
      <c r="E6932" s="111"/>
      <c r="F6932" s="77"/>
      <c r="G6932" s="79"/>
      <c r="H6932" s="77"/>
      <c r="I6932" s="77"/>
    </row>
    <row r="6933" spans="1:9" x14ac:dyDescent="0.25">
      <c r="A6933" s="13" t="s">
        <v>17710</v>
      </c>
      <c r="B6933" s="78"/>
      <c r="C6933" s="113" t="str">
        <f t="shared" si="109"/>
        <v xml:space="preserve">C6928 - </v>
      </c>
      <c r="D6933" s="77"/>
      <c r="E6933" s="111"/>
      <c r="F6933" s="77"/>
      <c r="G6933" s="79"/>
      <c r="H6933" s="77"/>
      <c r="I6933" s="77"/>
    </row>
    <row r="6934" spans="1:9" x14ac:dyDescent="0.25">
      <c r="A6934" s="13" t="s">
        <v>17711</v>
      </c>
      <c r="B6934" s="78"/>
      <c r="C6934" s="113" t="str">
        <f t="shared" si="109"/>
        <v xml:space="preserve">C6929 - </v>
      </c>
      <c r="D6934" s="77"/>
      <c r="E6934" s="111"/>
      <c r="F6934" s="77"/>
      <c r="G6934" s="79"/>
      <c r="H6934" s="77"/>
      <c r="I6934" s="77"/>
    </row>
    <row r="6935" spans="1:9" x14ac:dyDescent="0.25">
      <c r="A6935" s="13" t="s">
        <v>17712</v>
      </c>
      <c r="B6935" s="78"/>
      <c r="C6935" s="113" t="str">
        <f t="shared" si="109"/>
        <v xml:space="preserve">C6930 - </v>
      </c>
      <c r="D6935" s="77"/>
      <c r="E6935" s="111"/>
      <c r="F6935" s="77"/>
      <c r="G6935" s="79"/>
      <c r="H6935" s="77"/>
      <c r="I6935" s="77"/>
    </row>
    <row r="6936" spans="1:9" x14ac:dyDescent="0.25">
      <c r="A6936" s="13" t="s">
        <v>17713</v>
      </c>
      <c r="B6936" s="78"/>
      <c r="C6936" s="113" t="str">
        <f t="shared" si="109"/>
        <v xml:space="preserve">C6931 - </v>
      </c>
      <c r="D6936" s="77"/>
      <c r="E6936" s="111"/>
      <c r="F6936" s="77"/>
      <c r="G6936" s="79"/>
      <c r="H6936" s="77"/>
      <c r="I6936" s="77"/>
    </row>
    <row r="6937" spans="1:9" x14ac:dyDescent="0.25">
      <c r="A6937" s="13" t="s">
        <v>17714</v>
      </c>
      <c r="B6937" s="78"/>
      <c r="C6937" s="113" t="str">
        <f t="shared" si="109"/>
        <v xml:space="preserve">C6932 - </v>
      </c>
      <c r="D6937" s="77"/>
      <c r="E6937" s="111"/>
      <c r="F6937" s="77"/>
      <c r="G6937" s="79"/>
      <c r="H6937" s="77"/>
      <c r="I6937" s="77"/>
    </row>
    <row r="6938" spans="1:9" x14ac:dyDescent="0.25">
      <c r="A6938" s="13" t="s">
        <v>17715</v>
      </c>
      <c r="B6938" s="78"/>
      <c r="C6938" s="113" t="str">
        <f t="shared" si="109"/>
        <v xml:space="preserve">C6933 - </v>
      </c>
      <c r="D6938" s="77"/>
      <c r="E6938" s="111"/>
      <c r="F6938" s="77"/>
      <c r="G6938" s="79"/>
      <c r="H6938" s="77"/>
      <c r="I6938" s="77"/>
    </row>
    <row r="6939" spans="1:9" x14ac:dyDescent="0.25">
      <c r="A6939" s="13" t="s">
        <v>17716</v>
      </c>
      <c r="B6939" s="78"/>
      <c r="C6939" s="113" t="str">
        <f t="shared" si="109"/>
        <v xml:space="preserve">C6934 - </v>
      </c>
      <c r="D6939" s="77"/>
      <c r="E6939" s="111"/>
      <c r="F6939" s="77"/>
      <c r="G6939" s="79"/>
      <c r="H6939" s="77"/>
      <c r="I6939" s="77"/>
    </row>
    <row r="6940" spans="1:9" x14ac:dyDescent="0.25">
      <c r="A6940" s="13" t="s">
        <v>17717</v>
      </c>
      <c r="B6940" s="78"/>
      <c r="C6940" s="113" t="str">
        <f t="shared" si="109"/>
        <v xml:space="preserve">C6935 - </v>
      </c>
      <c r="D6940" s="77"/>
      <c r="E6940" s="111"/>
      <c r="F6940" s="77"/>
      <c r="G6940" s="79"/>
      <c r="H6940" s="77"/>
      <c r="I6940" s="77"/>
    </row>
    <row r="6941" spans="1:9" x14ac:dyDescent="0.25">
      <c r="A6941" s="13" t="s">
        <v>17718</v>
      </c>
      <c r="B6941" s="78"/>
      <c r="C6941" s="113" t="str">
        <f t="shared" si="109"/>
        <v xml:space="preserve">C6936 - </v>
      </c>
      <c r="D6941" s="77"/>
      <c r="E6941" s="111"/>
      <c r="F6941" s="77"/>
      <c r="G6941" s="79"/>
      <c r="H6941" s="77"/>
      <c r="I6941" s="77"/>
    </row>
    <row r="6942" spans="1:9" x14ac:dyDescent="0.25">
      <c r="A6942" s="13" t="s">
        <v>17719</v>
      </c>
      <c r="B6942" s="78"/>
      <c r="C6942" s="113" t="str">
        <f t="shared" si="109"/>
        <v xml:space="preserve">C6937 - </v>
      </c>
      <c r="D6942" s="77"/>
      <c r="E6942" s="111"/>
      <c r="F6942" s="77"/>
      <c r="G6942" s="79"/>
      <c r="H6942" s="77"/>
      <c r="I6942" s="77"/>
    </row>
    <row r="6943" spans="1:9" x14ac:dyDescent="0.25">
      <c r="A6943" s="13" t="s">
        <v>17720</v>
      </c>
      <c r="B6943" s="78"/>
      <c r="C6943" s="113" t="str">
        <f t="shared" si="109"/>
        <v xml:space="preserve">C6938 - </v>
      </c>
      <c r="D6943" s="77"/>
      <c r="E6943" s="111"/>
      <c r="F6943" s="77"/>
      <c r="G6943" s="79"/>
      <c r="H6943" s="77"/>
      <c r="I6943" s="77"/>
    </row>
    <row r="6944" spans="1:9" x14ac:dyDescent="0.25">
      <c r="A6944" s="13" t="s">
        <v>17721</v>
      </c>
      <c r="B6944" s="78"/>
      <c r="C6944" s="113" t="str">
        <f t="shared" si="109"/>
        <v xml:space="preserve">C6939 - </v>
      </c>
      <c r="D6944" s="77"/>
      <c r="E6944" s="111"/>
      <c r="F6944" s="77"/>
      <c r="G6944" s="79"/>
      <c r="H6944" s="77"/>
      <c r="I6944" s="77"/>
    </row>
    <row r="6945" spans="1:9" x14ac:dyDescent="0.25">
      <c r="A6945" s="13" t="s">
        <v>17722</v>
      </c>
      <c r="B6945" s="78"/>
      <c r="C6945" s="113" t="str">
        <f t="shared" si="109"/>
        <v xml:space="preserve">C6940 - </v>
      </c>
      <c r="D6945" s="77"/>
      <c r="E6945" s="111"/>
      <c r="F6945" s="77"/>
      <c r="G6945" s="79"/>
      <c r="H6945" s="77"/>
      <c r="I6945" s="77"/>
    </row>
    <row r="6946" spans="1:9" x14ac:dyDescent="0.25">
      <c r="A6946" s="13" t="s">
        <v>17723</v>
      </c>
      <c r="B6946" s="78"/>
      <c r="C6946" s="113" t="str">
        <f t="shared" si="109"/>
        <v xml:space="preserve">C6941 - </v>
      </c>
      <c r="D6946" s="77"/>
      <c r="E6946" s="111"/>
      <c r="F6946" s="77"/>
      <c r="G6946" s="79"/>
      <c r="H6946" s="77"/>
      <c r="I6946" s="77"/>
    </row>
    <row r="6947" spans="1:9" x14ac:dyDescent="0.25">
      <c r="A6947" s="13" t="s">
        <v>17724</v>
      </c>
      <c r="B6947" s="78"/>
      <c r="C6947" s="113" t="str">
        <f t="shared" si="109"/>
        <v xml:space="preserve">C6942 - </v>
      </c>
      <c r="D6947" s="77"/>
      <c r="E6947" s="111"/>
      <c r="F6947" s="77"/>
      <c r="G6947" s="79"/>
      <c r="H6947" s="77"/>
      <c r="I6947" s="77"/>
    </row>
    <row r="6948" spans="1:9" x14ac:dyDescent="0.25">
      <c r="A6948" s="13" t="s">
        <v>17725</v>
      </c>
      <c r="B6948" s="78"/>
      <c r="C6948" s="113" t="str">
        <f t="shared" si="109"/>
        <v xml:space="preserve">C6943 - </v>
      </c>
      <c r="D6948" s="77"/>
      <c r="E6948" s="111"/>
      <c r="F6948" s="77"/>
      <c r="G6948" s="79"/>
      <c r="H6948" s="77"/>
      <c r="I6948" s="77"/>
    </row>
    <row r="6949" spans="1:9" x14ac:dyDescent="0.25">
      <c r="A6949" s="13" t="s">
        <v>17726</v>
      </c>
      <c r="B6949" s="78"/>
      <c r="C6949" s="113" t="str">
        <f t="shared" si="109"/>
        <v xml:space="preserve">C6944 - </v>
      </c>
      <c r="D6949" s="77"/>
      <c r="E6949" s="111"/>
      <c r="F6949" s="77"/>
      <c r="G6949" s="79"/>
      <c r="H6949" s="77"/>
      <c r="I6949" s="77"/>
    </row>
    <row r="6950" spans="1:9" x14ac:dyDescent="0.25">
      <c r="A6950" s="13" t="s">
        <v>17727</v>
      </c>
      <c r="B6950" s="78"/>
      <c r="C6950" s="113" t="str">
        <f t="shared" si="109"/>
        <v xml:space="preserve">C6945 - </v>
      </c>
      <c r="D6950" s="77"/>
      <c r="E6950" s="111"/>
      <c r="F6950" s="77"/>
      <c r="G6950" s="79"/>
      <c r="H6950" s="77"/>
      <c r="I6950" s="77"/>
    </row>
    <row r="6951" spans="1:9" x14ac:dyDescent="0.25">
      <c r="A6951" s="13" t="s">
        <v>17728</v>
      </c>
      <c r="B6951" s="78"/>
      <c r="C6951" s="113" t="str">
        <f t="shared" si="109"/>
        <v xml:space="preserve">C6946 - </v>
      </c>
      <c r="D6951" s="77"/>
      <c r="E6951" s="111"/>
      <c r="F6951" s="77"/>
      <c r="G6951" s="79"/>
      <c r="H6951" s="77"/>
      <c r="I6951" s="77"/>
    </row>
    <row r="6952" spans="1:9" x14ac:dyDescent="0.25">
      <c r="A6952" s="13" t="s">
        <v>17729</v>
      </c>
      <c r="B6952" s="78"/>
      <c r="C6952" s="113" t="str">
        <f t="shared" si="109"/>
        <v xml:space="preserve">C6947 - </v>
      </c>
      <c r="D6952" s="77"/>
      <c r="E6952" s="111"/>
      <c r="F6952" s="77"/>
      <c r="G6952" s="79"/>
      <c r="H6952" s="77"/>
      <c r="I6952" s="77"/>
    </row>
    <row r="6953" spans="1:9" x14ac:dyDescent="0.25">
      <c r="A6953" s="13" t="s">
        <v>17730</v>
      </c>
      <c r="B6953" s="78"/>
      <c r="C6953" s="113" t="str">
        <f t="shared" si="109"/>
        <v xml:space="preserve">C6948 - </v>
      </c>
      <c r="D6953" s="77"/>
      <c r="E6953" s="111"/>
      <c r="F6953" s="77"/>
      <c r="G6953" s="79"/>
      <c r="H6953" s="77"/>
      <c r="I6953" s="77"/>
    </row>
    <row r="6954" spans="1:9" x14ac:dyDescent="0.25">
      <c r="A6954" s="13" t="s">
        <v>17731</v>
      </c>
      <c r="B6954" s="78"/>
      <c r="C6954" s="113" t="str">
        <f t="shared" si="109"/>
        <v xml:space="preserve">C6949 - </v>
      </c>
      <c r="D6954" s="77"/>
      <c r="E6954" s="111"/>
      <c r="F6954" s="77"/>
      <c r="G6954" s="79"/>
      <c r="H6954" s="77"/>
      <c r="I6954" s="77"/>
    </row>
    <row r="6955" spans="1:9" x14ac:dyDescent="0.25">
      <c r="A6955" s="13" t="s">
        <v>17732</v>
      </c>
      <c r="B6955" s="78"/>
      <c r="C6955" s="113" t="str">
        <f t="shared" si="109"/>
        <v xml:space="preserve">C6950 - </v>
      </c>
      <c r="D6955" s="77"/>
      <c r="E6955" s="111"/>
      <c r="F6955" s="77"/>
      <c r="G6955" s="79"/>
      <c r="H6955" s="77"/>
      <c r="I6955" s="77"/>
    </row>
    <row r="6956" spans="1:9" x14ac:dyDescent="0.25">
      <c r="A6956" s="13" t="s">
        <v>17733</v>
      </c>
      <c r="B6956" s="78"/>
      <c r="C6956" s="113" t="str">
        <f t="shared" si="109"/>
        <v xml:space="preserve">C6951 - </v>
      </c>
      <c r="D6956" s="77"/>
      <c r="E6956" s="111"/>
      <c r="F6956" s="77"/>
      <c r="G6956" s="79"/>
      <c r="H6956" s="77"/>
      <c r="I6956" s="77"/>
    </row>
    <row r="6957" spans="1:9" x14ac:dyDescent="0.25">
      <c r="A6957" s="13" t="s">
        <v>17734</v>
      </c>
      <c r="B6957" s="78"/>
      <c r="C6957" s="113" t="str">
        <f t="shared" si="109"/>
        <v xml:space="preserve">C6952 - </v>
      </c>
      <c r="D6957" s="77"/>
      <c r="E6957" s="111"/>
      <c r="F6957" s="77"/>
      <c r="G6957" s="79"/>
      <c r="H6957" s="77"/>
      <c r="I6957" s="77"/>
    </row>
    <row r="6958" spans="1:9" x14ac:dyDescent="0.25">
      <c r="A6958" s="13" t="s">
        <v>17735</v>
      </c>
      <c r="B6958" s="78"/>
      <c r="C6958" s="113" t="str">
        <f t="shared" si="109"/>
        <v xml:space="preserve">C6953 - </v>
      </c>
      <c r="D6958" s="77"/>
      <c r="E6958" s="111"/>
      <c r="F6958" s="77"/>
      <c r="G6958" s="79"/>
      <c r="H6958" s="77"/>
      <c r="I6958" s="77"/>
    </row>
    <row r="6959" spans="1:9" x14ac:dyDescent="0.25">
      <c r="A6959" s="13" t="s">
        <v>17736</v>
      </c>
      <c r="B6959" s="78"/>
      <c r="C6959" s="113" t="str">
        <f t="shared" si="109"/>
        <v xml:space="preserve">C6954 - </v>
      </c>
      <c r="D6959" s="77"/>
      <c r="E6959" s="111"/>
      <c r="F6959" s="77"/>
      <c r="G6959" s="79"/>
      <c r="H6959" s="77"/>
      <c r="I6959" s="77"/>
    </row>
    <row r="6960" spans="1:9" x14ac:dyDescent="0.25">
      <c r="A6960" s="13" t="s">
        <v>17737</v>
      </c>
      <c r="B6960" s="78"/>
      <c r="C6960" s="113" t="str">
        <f t="shared" si="109"/>
        <v xml:space="preserve">C6955 - </v>
      </c>
      <c r="D6960" s="77"/>
      <c r="E6960" s="111"/>
      <c r="F6960" s="77"/>
      <c r="G6960" s="79"/>
      <c r="H6960" s="77"/>
      <c r="I6960" s="77"/>
    </row>
    <row r="6961" spans="1:9" x14ac:dyDescent="0.25">
      <c r="A6961" s="13" t="s">
        <v>17738</v>
      </c>
      <c r="B6961" s="78"/>
      <c r="C6961" s="113" t="str">
        <f t="shared" si="109"/>
        <v xml:space="preserve">C6956 - </v>
      </c>
      <c r="D6961" s="77"/>
      <c r="E6961" s="111"/>
      <c r="F6961" s="77"/>
      <c r="G6961" s="79"/>
      <c r="H6961" s="77"/>
      <c r="I6961" s="77"/>
    </row>
    <row r="6962" spans="1:9" x14ac:dyDescent="0.25">
      <c r="A6962" s="13" t="s">
        <v>17739</v>
      </c>
      <c r="B6962" s="78"/>
      <c r="C6962" s="113" t="str">
        <f t="shared" si="109"/>
        <v xml:space="preserve">C6957 - </v>
      </c>
      <c r="D6962" s="77"/>
      <c r="E6962" s="111"/>
      <c r="F6962" s="77"/>
      <c r="G6962" s="79"/>
      <c r="H6962" s="77"/>
      <c r="I6962" s="77"/>
    </row>
    <row r="6963" spans="1:9" x14ac:dyDescent="0.25">
      <c r="A6963" s="13" t="s">
        <v>17740</v>
      </c>
      <c r="B6963" s="78"/>
      <c r="C6963" s="113" t="str">
        <f t="shared" si="109"/>
        <v xml:space="preserve">C6958 - </v>
      </c>
      <c r="D6963" s="77"/>
      <c r="E6963" s="111"/>
      <c r="F6963" s="77"/>
      <c r="G6963" s="79"/>
      <c r="H6963" s="77"/>
      <c r="I6963" s="77"/>
    </row>
    <row r="6964" spans="1:9" x14ac:dyDescent="0.25">
      <c r="A6964" s="13" t="s">
        <v>17741</v>
      </c>
      <c r="B6964" s="78"/>
      <c r="C6964" s="113" t="str">
        <f t="shared" si="109"/>
        <v xml:space="preserve">C6959 - </v>
      </c>
      <c r="D6964" s="77"/>
      <c r="E6964" s="111"/>
      <c r="F6964" s="77"/>
      <c r="G6964" s="79"/>
      <c r="H6964" s="77"/>
      <c r="I6964" s="77"/>
    </row>
    <row r="6965" spans="1:9" x14ac:dyDescent="0.25">
      <c r="A6965" s="13" t="s">
        <v>17742</v>
      </c>
      <c r="B6965" s="78"/>
      <c r="C6965" s="113" t="str">
        <f t="shared" si="109"/>
        <v xml:space="preserve">C6960 - </v>
      </c>
      <c r="D6965" s="77"/>
      <c r="E6965" s="111"/>
      <c r="F6965" s="77"/>
      <c r="G6965" s="79"/>
      <c r="H6965" s="77"/>
      <c r="I6965" s="77"/>
    </row>
    <row r="6966" spans="1:9" x14ac:dyDescent="0.25">
      <c r="A6966" s="13" t="s">
        <v>17743</v>
      </c>
      <c r="B6966" s="78"/>
      <c r="C6966" s="113" t="str">
        <f t="shared" si="109"/>
        <v xml:space="preserve">C6961 - </v>
      </c>
      <c r="D6966" s="77"/>
      <c r="E6966" s="111"/>
      <c r="F6966" s="77"/>
      <c r="G6966" s="79"/>
      <c r="H6966" s="77"/>
      <c r="I6966" s="77"/>
    </row>
    <row r="6967" spans="1:9" x14ac:dyDescent="0.25">
      <c r="A6967" s="13" t="s">
        <v>17744</v>
      </c>
      <c r="B6967" s="78"/>
      <c r="C6967" s="113" t="str">
        <f t="shared" si="109"/>
        <v xml:space="preserve">C6962 - </v>
      </c>
      <c r="D6967" s="77"/>
      <c r="E6967" s="111"/>
      <c r="F6967" s="77"/>
      <c r="G6967" s="79"/>
      <c r="H6967" s="77"/>
      <c r="I6967" s="77"/>
    </row>
    <row r="6968" spans="1:9" x14ac:dyDescent="0.25">
      <c r="A6968" s="13" t="s">
        <v>17745</v>
      </c>
      <c r="B6968" s="78"/>
      <c r="C6968" s="113" t="str">
        <f t="shared" si="109"/>
        <v xml:space="preserve">C6963 - </v>
      </c>
      <c r="D6968" s="77"/>
      <c r="E6968" s="111"/>
      <c r="F6968" s="77"/>
      <c r="G6968" s="79"/>
      <c r="H6968" s="77"/>
      <c r="I6968" s="77"/>
    </row>
    <row r="6969" spans="1:9" x14ac:dyDescent="0.25">
      <c r="A6969" s="13" t="s">
        <v>17746</v>
      </c>
      <c r="B6969" s="78"/>
      <c r="C6969" s="113" t="str">
        <f t="shared" si="109"/>
        <v xml:space="preserve">C6964 - </v>
      </c>
      <c r="D6969" s="77"/>
      <c r="E6969" s="111"/>
      <c r="F6969" s="77"/>
      <c r="G6969" s="79"/>
      <c r="H6969" s="77"/>
      <c r="I6969" s="77"/>
    </row>
    <row r="6970" spans="1:9" x14ac:dyDescent="0.25">
      <c r="A6970" s="13" t="s">
        <v>17747</v>
      </c>
      <c r="B6970" s="78"/>
      <c r="C6970" s="113" t="str">
        <f t="shared" si="109"/>
        <v xml:space="preserve">C6965 - </v>
      </c>
      <c r="D6970" s="77"/>
      <c r="E6970" s="111"/>
      <c r="F6970" s="77"/>
      <c r="G6970" s="79"/>
      <c r="H6970" s="77"/>
      <c r="I6970" s="77"/>
    </row>
    <row r="6971" spans="1:9" x14ac:dyDescent="0.25">
      <c r="A6971" s="13" t="s">
        <v>17748</v>
      </c>
      <c r="B6971" s="78"/>
      <c r="C6971" s="113" t="str">
        <f t="shared" si="109"/>
        <v xml:space="preserve">C6966 - </v>
      </c>
      <c r="D6971" s="77"/>
      <c r="E6971" s="111"/>
      <c r="F6971" s="77"/>
      <c r="G6971" s="79"/>
      <c r="H6971" s="77"/>
      <c r="I6971" s="77"/>
    </row>
    <row r="6972" spans="1:9" x14ac:dyDescent="0.25">
      <c r="A6972" s="13" t="s">
        <v>17749</v>
      </c>
      <c r="B6972" s="78"/>
      <c r="C6972" s="113" t="str">
        <f t="shared" si="109"/>
        <v xml:space="preserve">C6967 - </v>
      </c>
      <c r="D6972" s="77"/>
      <c r="E6972" s="111"/>
      <c r="F6972" s="77"/>
      <c r="G6972" s="79"/>
      <c r="H6972" s="77"/>
      <c r="I6972" s="77"/>
    </row>
    <row r="6973" spans="1:9" x14ac:dyDescent="0.25">
      <c r="A6973" s="13" t="s">
        <v>17750</v>
      </c>
      <c r="B6973" s="78"/>
      <c r="C6973" s="113" t="str">
        <f t="shared" si="109"/>
        <v xml:space="preserve">C6968 - </v>
      </c>
      <c r="D6973" s="77"/>
      <c r="E6973" s="111"/>
      <c r="F6973" s="77"/>
      <c r="G6973" s="79"/>
      <c r="H6973" s="77"/>
      <c r="I6973" s="77"/>
    </row>
    <row r="6974" spans="1:9" x14ac:dyDescent="0.25">
      <c r="A6974" s="13" t="s">
        <v>17751</v>
      </c>
      <c r="B6974" s="78"/>
      <c r="C6974" s="113" t="str">
        <f t="shared" si="109"/>
        <v xml:space="preserve">C6969 - </v>
      </c>
      <c r="D6974" s="77"/>
      <c r="E6974" s="111"/>
      <c r="F6974" s="77"/>
      <c r="G6974" s="79"/>
      <c r="H6974" s="77"/>
      <c r="I6974" s="77"/>
    </row>
    <row r="6975" spans="1:9" x14ac:dyDescent="0.25">
      <c r="A6975" s="13" t="s">
        <v>17752</v>
      </c>
      <c r="B6975" s="78"/>
      <c r="C6975" s="113" t="str">
        <f t="shared" si="109"/>
        <v xml:space="preserve">C6970 - </v>
      </c>
      <c r="D6975" s="77"/>
      <c r="E6975" s="111"/>
      <c r="F6975" s="77"/>
      <c r="G6975" s="79"/>
      <c r="H6975" s="77"/>
      <c r="I6975" s="77"/>
    </row>
    <row r="6976" spans="1:9" x14ac:dyDescent="0.25">
      <c r="A6976" s="13" t="s">
        <v>17753</v>
      </c>
      <c r="B6976" s="78"/>
      <c r="C6976" s="113" t="str">
        <f t="shared" si="109"/>
        <v xml:space="preserve">C6971 - </v>
      </c>
      <c r="D6976" s="77"/>
      <c r="E6976" s="111"/>
      <c r="F6976" s="77"/>
      <c r="G6976" s="79"/>
      <c r="H6976" s="77"/>
      <c r="I6976" s="77"/>
    </row>
    <row r="6977" spans="1:9" x14ac:dyDescent="0.25">
      <c r="A6977" s="13" t="s">
        <v>17754</v>
      </c>
      <c r="B6977" s="78"/>
      <c r="C6977" s="113" t="str">
        <f t="shared" si="109"/>
        <v xml:space="preserve">C6972 - </v>
      </c>
      <c r="D6977" s="77"/>
      <c r="E6977" s="111"/>
      <c r="F6977" s="77"/>
      <c r="G6977" s="79"/>
      <c r="H6977" s="77"/>
      <c r="I6977" s="77"/>
    </row>
    <row r="6978" spans="1:9" x14ac:dyDescent="0.25">
      <c r="A6978" s="13" t="s">
        <v>17755</v>
      </c>
      <c r="B6978" s="78"/>
      <c r="C6978" s="113" t="str">
        <f t="shared" si="109"/>
        <v xml:space="preserve">C6973 - </v>
      </c>
      <c r="D6978" s="77"/>
      <c r="E6978" s="111"/>
      <c r="F6978" s="77"/>
      <c r="G6978" s="79"/>
      <c r="H6978" s="77"/>
      <c r="I6978" s="77"/>
    </row>
    <row r="6979" spans="1:9" x14ac:dyDescent="0.25">
      <c r="A6979" s="13" t="s">
        <v>17756</v>
      </c>
      <c r="B6979" s="78"/>
      <c r="C6979" s="113" t="str">
        <f t="shared" si="109"/>
        <v xml:space="preserve">C6974 - </v>
      </c>
      <c r="D6979" s="77"/>
      <c r="E6979" s="111"/>
      <c r="F6979" s="77"/>
      <c r="G6979" s="79"/>
      <c r="H6979" s="77"/>
      <c r="I6979" s="77"/>
    </row>
    <row r="6980" spans="1:9" x14ac:dyDescent="0.25">
      <c r="A6980" s="13" t="s">
        <v>17757</v>
      </c>
      <c r="B6980" s="78"/>
      <c r="C6980" s="113" t="str">
        <f t="shared" si="109"/>
        <v xml:space="preserve">C6975 - </v>
      </c>
      <c r="D6980" s="77"/>
      <c r="E6980" s="111"/>
      <c r="F6980" s="77"/>
      <c r="G6980" s="79"/>
      <c r="H6980" s="77"/>
      <c r="I6980" s="77"/>
    </row>
    <row r="6981" spans="1:9" x14ac:dyDescent="0.25">
      <c r="A6981" s="13" t="s">
        <v>17758</v>
      </c>
      <c r="B6981" s="78"/>
      <c r="C6981" s="113" t="str">
        <f t="shared" si="109"/>
        <v xml:space="preserve">C6976 - </v>
      </c>
      <c r="D6981" s="77"/>
      <c r="E6981" s="111"/>
      <c r="F6981" s="77"/>
      <c r="G6981" s="79"/>
      <c r="H6981" s="77"/>
      <c r="I6981" s="77"/>
    </row>
    <row r="6982" spans="1:9" x14ac:dyDescent="0.25">
      <c r="A6982" s="13" t="s">
        <v>17759</v>
      </c>
      <c r="B6982" s="78"/>
      <c r="C6982" s="113" t="str">
        <f t="shared" ref="C6982:C7013" si="110">A6982&amp;" - "&amp;B6982</f>
        <v xml:space="preserve">C6977 - </v>
      </c>
      <c r="D6982" s="77"/>
      <c r="E6982" s="111"/>
      <c r="F6982" s="77"/>
      <c r="G6982" s="79"/>
      <c r="H6982" s="77"/>
      <c r="I6982" s="77"/>
    </row>
    <row r="6983" spans="1:9" x14ac:dyDescent="0.25">
      <c r="A6983" s="13" t="s">
        <v>17760</v>
      </c>
      <c r="B6983" s="78"/>
      <c r="C6983" s="113" t="str">
        <f t="shared" si="110"/>
        <v xml:space="preserve">C6978 - </v>
      </c>
      <c r="D6983" s="77"/>
      <c r="E6983" s="111"/>
      <c r="F6983" s="77"/>
      <c r="G6983" s="79"/>
      <c r="H6983" s="77"/>
      <c r="I6983" s="77"/>
    </row>
    <row r="6984" spans="1:9" x14ac:dyDescent="0.25">
      <c r="A6984" s="13" t="s">
        <v>17761</v>
      </c>
      <c r="B6984" s="78"/>
      <c r="C6984" s="113" t="str">
        <f t="shared" si="110"/>
        <v xml:space="preserve">C6979 - </v>
      </c>
      <c r="D6984" s="77"/>
      <c r="E6984" s="111"/>
      <c r="F6984" s="77"/>
      <c r="G6984" s="79"/>
      <c r="H6984" s="77"/>
      <c r="I6984" s="77"/>
    </row>
    <row r="6985" spans="1:9" x14ac:dyDescent="0.25">
      <c r="A6985" s="13" t="s">
        <v>17762</v>
      </c>
      <c r="B6985" s="78"/>
      <c r="C6985" s="113" t="str">
        <f t="shared" si="110"/>
        <v xml:space="preserve">C6980 - </v>
      </c>
      <c r="D6985" s="77"/>
      <c r="E6985" s="111"/>
      <c r="F6985" s="77"/>
      <c r="G6985" s="79"/>
      <c r="H6985" s="77"/>
      <c r="I6985" s="77"/>
    </row>
    <row r="6986" spans="1:9" x14ac:dyDescent="0.25">
      <c r="A6986" s="13" t="s">
        <v>17763</v>
      </c>
      <c r="B6986" s="78"/>
      <c r="C6986" s="113" t="str">
        <f t="shared" si="110"/>
        <v xml:space="preserve">C6981 - </v>
      </c>
      <c r="D6986" s="77"/>
      <c r="E6986" s="111"/>
      <c r="F6986" s="77"/>
      <c r="G6986" s="79"/>
      <c r="H6986" s="77"/>
      <c r="I6986" s="77"/>
    </row>
    <row r="6987" spans="1:9" x14ac:dyDescent="0.25">
      <c r="A6987" s="13" t="s">
        <v>17764</v>
      </c>
      <c r="B6987" s="78"/>
      <c r="C6987" s="113" t="str">
        <f t="shared" si="110"/>
        <v xml:space="preserve">C6982 - </v>
      </c>
      <c r="D6987" s="77"/>
      <c r="E6987" s="111"/>
      <c r="F6987" s="77"/>
      <c r="G6987" s="79"/>
      <c r="H6987" s="77"/>
      <c r="I6987" s="77"/>
    </row>
    <row r="6988" spans="1:9" x14ac:dyDescent="0.25">
      <c r="A6988" s="13" t="s">
        <v>17765</v>
      </c>
      <c r="B6988" s="78"/>
      <c r="C6988" s="113" t="str">
        <f t="shared" si="110"/>
        <v xml:space="preserve">C6983 - </v>
      </c>
      <c r="D6988" s="77"/>
      <c r="E6988" s="111"/>
      <c r="F6988" s="77"/>
      <c r="G6988" s="79"/>
      <c r="H6988" s="77"/>
      <c r="I6988" s="77"/>
    </row>
    <row r="6989" spans="1:9" x14ac:dyDescent="0.25">
      <c r="A6989" s="13" t="s">
        <v>17766</v>
      </c>
      <c r="B6989" s="78"/>
      <c r="C6989" s="113" t="str">
        <f t="shared" si="110"/>
        <v xml:space="preserve">C6984 - </v>
      </c>
      <c r="D6989" s="77"/>
      <c r="E6989" s="111"/>
      <c r="F6989" s="77"/>
      <c r="G6989" s="79"/>
      <c r="H6989" s="77"/>
      <c r="I6989" s="77"/>
    </row>
    <row r="6990" spans="1:9" x14ac:dyDescent="0.25">
      <c r="A6990" s="13" t="s">
        <v>17767</v>
      </c>
      <c r="B6990" s="78"/>
      <c r="C6990" s="113" t="str">
        <f t="shared" si="110"/>
        <v xml:space="preserve">C6985 - </v>
      </c>
      <c r="D6990" s="77"/>
      <c r="E6990" s="111"/>
      <c r="F6990" s="77"/>
      <c r="G6990" s="79"/>
      <c r="H6990" s="77"/>
      <c r="I6990" s="77"/>
    </row>
    <row r="6991" spans="1:9" x14ac:dyDescent="0.25">
      <c r="A6991" s="13" t="s">
        <v>17768</v>
      </c>
      <c r="B6991" s="78"/>
      <c r="C6991" s="113" t="str">
        <f t="shared" si="110"/>
        <v xml:space="preserve">C6986 - </v>
      </c>
      <c r="D6991" s="77"/>
      <c r="E6991" s="111"/>
      <c r="F6991" s="77"/>
      <c r="G6991" s="79"/>
      <c r="H6991" s="77"/>
      <c r="I6991" s="77"/>
    </row>
    <row r="6992" spans="1:9" x14ac:dyDescent="0.25">
      <c r="A6992" s="13" t="s">
        <v>17769</v>
      </c>
      <c r="B6992" s="78"/>
      <c r="C6992" s="113" t="str">
        <f t="shared" si="110"/>
        <v xml:space="preserve">C6987 - </v>
      </c>
      <c r="D6992" s="77"/>
      <c r="E6992" s="111"/>
      <c r="F6992" s="77"/>
      <c r="G6992" s="79"/>
      <c r="H6992" s="77"/>
      <c r="I6992" s="77"/>
    </row>
    <row r="6993" spans="1:9" x14ac:dyDescent="0.25">
      <c r="A6993" s="13" t="s">
        <v>17770</v>
      </c>
      <c r="B6993" s="78"/>
      <c r="C6993" s="113" t="str">
        <f t="shared" si="110"/>
        <v xml:space="preserve">C6988 - </v>
      </c>
      <c r="D6993" s="77"/>
      <c r="E6993" s="111"/>
      <c r="F6993" s="77"/>
      <c r="G6993" s="79"/>
      <c r="H6993" s="77"/>
      <c r="I6993" s="77"/>
    </row>
    <row r="6994" spans="1:9" x14ac:dyDescent="0.25">
      <c r="A6994" s="13" t="s">
        <v>17771</v>
      </c>
      <c r="B6994" s="78"/>
      <c r="C6994" s="113" t="str">
        <f t="shared" si="110"/>
        <v xml:space="preserve">C6989 - </v>
      </c>
      <c r="D6994" s="77"/>
      <c r="E6994" s="111"/>
      <c r="F6994" s="77"/>
      <c r="G6994" s="79"/>
      <c r="H6994" s="77"/>
      <c r="I6994" s="77"/>
    </row>
    <row r="6995" spans="1:9" x14ac:dyDescent="0.25">
      <c r="A6995" s="13" t="s">
        <v>17772</v>
      </c>
      <c r="B6995" s="78"/>
      <c r="C6995" s="113" t="str">
        <f t="shared" si="110"/>
        <v xml:space="preserve">C6990 - </v>
      </c>
      <c r="D6995" s="77"/>
      <c r="E6995" s="111"/>
      <c r="F6995" s="77"/>
      <c r="G6995" s="79"/>
      <c r="H6995" s="77"/>
      <c r="I6995" s="77"/>
    </row>
    <row r="6996" spans="1:9" x14ac:dyDescent="0.25">
      <c r="A6996" s="13" t="s">
        <v>17773</v>
      </c>
      <c r="B6996" s="78"/>
      <c r="C6996" s="113" t="str">
        <f t="shared" si="110"/>
        <v xml:space="preserve">C6991 - </v>
      </c>
      <c r="D6996" s="77"/>
      <c r="E6996" s="111"/>
      <c r="F6996" s="77"/>
      <c r="G6996" s="79"/>
      <c r="H6996" s="77"/>
      <c r="I6996" s="77"/>
    </row>
    <row r="6997" spans="1:9" x14ac:dyDescent="0.25">
      <c r="A6997" s="13" t="s">
        <v>17774</v>
      </c>
      <c r="B6997" s="78"/>
      <c r="C6997" s="113" t="str">
        <f t="shared" si="110"/>
        <v xml:space="preserve">C6992 - </v>
      </c>
      <c r="D6997" s="77"/>
      <c r="E6997" s="111"/>
      <c r="F6997" s="77"/>
      <c r="G6997" s="79"/>
      <c r="H6997" s="77"/>
      <c r="I6997" s="77"/>
    </row>
    <row r="6998" spans="1:9" x14ac:dyDescent="0.25">
      <c r="A6998" s="13" t="s">
        <v>17775</v>
      </c>
      <c r="B6998" s="78"/>
      <c r="C6998" s="113" t="str">
        <f t="shared" si="110"/>
        <v xml:space="preserve">C6993 - </v>
      </c>
      <c r="D6998" s="77"/>
      <c r="E6998" s="111"/>
      <c r="F6998" s="77"/>
      <c r="G6998" s="79"/>
      <c r="H6998" s="77"/>
      <c r="I6998" s="77"/>
    </row>
    <row r="6999" spans="1:9" x14ac:dyDescent="0.25">
      <c r="A6999" s="13" t="s">
        <v>17776</v>
      </c>
      <c r="B6999" s="78"/>
      <c r="C6999" s="113" t="str">
        <f t="shared" si="110"/>
        <v xml:space="preserve">C6994 - </v>
      </c>
      <c r="D6999" s="77"/>
      <c r="E6999" s="111"/>
      <c r="F6999" s="77"/>
      <c r="G6999" s="79"/>
      <c r="H6999" s="77"/>
      <c r="I6999" s="77"/>
    </row>
    <row r="7000" spans="1:9" x14ac:dyDescent="0.25">
      <c r="A7000" s="13" t="s">
        <v>17777</v>
      </c>
      <c r="B7000" s="78"/>
      <c r="C7000" s="113" t="str">
        <f t="shared" si="110"/>
        <v xml:space="preserve">C6995 - </v>
      </c>
      <c r="D7000" s="77"/>
      <c r="E7000" s="111"/>
      <c r="F7000" s="77"/>
      <c r="G7000" s="79"/>
      <c r="H7000" s="77"/>
      <c r="I7000" s="77"/>
    </row>
    <row r="7001" spans="1:9" x14ac:dyDescent="0.25">
      <c r="A7001" s="13" t="s">
        <v>17778</v>
      </c>
      <c r="B7001" s="78"/>
      <c r="C7001" s="113" t="str">
        <f t="shared" si="110"/>
        <v xml:space="preserve">C6996 - </v>
      </c>
      <c r="D7001" s="77"/>
      <c r="E7001" s="111"/>
      <c r="F7001" s="77"/>
      <c r="G7001" s="79"/>
      <c r="H7001" s="77"/>
      <c r="I7001" s="77"/>
    </row>
    <row r="7002" spans="1:9" x14ac:dyDescent="0.25">
      <c r="A7002" s="13" t="s">
        <v>17779</v>
      </c>
      <c r="B7002" s="78"/>
      <c r="C7002" s="113" t="str">
        <f t="shared" si="110"/>
        <v xml:space="preserve">C6997 - </v>
      </c>
      <c r="D7002" s="77"/>
      <c r="E7002" s="111"/>
      <c r="F7002" s="77"/>
      <c r="G7002" s="79"/>
      <c r="H7002" s="77"/>
      <c r="I7002" s="77"/>
    </row>
    <row r="7003" spans="1:9" x14ac:dyDescent="0.25">
      <c r="A7003" s="13" t="s">
        <v>17780</v>
      </c>
      <c r="B7003" s="78"/>
      <c r="C7003" s="113" t="str">
        <f t="shared" si="110"/>
        <v xml:space="preserve">C6998 - </v>
      </c>
      <c r="D7003" s="77"/>
      <c r="E7003" s="111"/>
      <c r="F7003" s="77"/>
      <c r="G7003" s="79"/>
      <c r="H7003" s="77"/>
      <c r="I7003" s="77"/>
    </row>
    <row r="7004" spans="1:9" x14ac:dyDescent="0.25">
      <c r="A7004" s="13" t="s">
        <v>17781</v>
      </c>
      <c r="B7004" s="78"/>
      <c r="C7004" s="113" t="str">
        <f t="shared" si="110"/>
        <v xml:space="preserve">C6999 - </v>
      </c>
      <c r="D7004" s="77"/>
      <c r="E7004" s="111"/>
      <c r="F7004" s="77"/>
      <c r="G7004" s="79"/>
      <c r="H7004" s="77"/>
      <c r="I7004" s="77"/>
    </row>
    <row r="7005" spans="1:9" x14ac:dyDescent="0.25">
      <c r="A7005" s="13" t="s">
        <v>17782</v>
      </c>
      <c r="B7005" s="78"/>
      <c r="C7005" s="113" t="str">
        <f t="shared" si="110"/>
        <v xml:space="preserve">C7000 - </v>
      </c>
      <c r="D7005" s="77"/>
      <c r="E7005" s="111"/>
      <c r="F7005" s="77"/>
      <c r="G7005" s="79"/>
      <c r="H7005" s="77"/>
      <c r="I7005" s="77"/>
    </row>
    <row r="7006" spans="1:9" x14ac:dyDescent="0.25">
      <c r="A7006" s="13" t="s">
        <v>17783</v>
      </c>
      <c r="B7006" s="78"/>
      <c r="C7006" s="113" t="str">
        <f t="shared" si="110"/>
        <v xml:space="preserve">C7001 - </v>
      </c>
      <c r="D7006" s="77"/>
      <c r="E7006" s="111"/>
      <c r="F7006" s="77"/>
      <c r="G7006" s="79"/>
      <c r="H7006" s="77"/>
      <c r="I7006" s="77"/>
    </row>
    <row r="7007" spans="1:9" x14ac:dyDescent="0.25">
      <c r="A7007" s="13" t="s">
        <v>17784</v>
      </c>
      <c r="B7007" s="78"/>
      <c r="C7007" s="113" t="str">
        <f t="shared" si="110"/>
        <v xml:space="preserve">C7002 - </v>
      </c>
      <c r="D7007" s="77"/>
      <c r="E7007" s="111"/>
      <c r="F7007" s="77"/>
      <c r="G7007" s="79"/>
      <c r="H7007" s="77"/>
      <c r="I7007" s="77"/>
    </row>
    <row r="7008" spans="1:9" x14ac:dyDescent="0.25">
      <c r="A7008" s="13" t="s">
        <v>17785</v>
      </c>
      <c r="B7008" s="78"/>
      <c r="C7008" s="113" t="str">
        <f t="shared" si="110"/>
        <v xml:space="preserve">C7003 - </v>
      </c>
      <c r="D7008" s="77"/>
      <c r="E7008" s="111"/>
      <c r="F7008" s="77"/>
      <c r="G7008" s="79"/>
      <c r="H7008" s="77"/>
      <c r="I7008" s="77"/>
    </row>
    <row r="7009" spans="1:9" x14ac:dyDescent="0.25">
      <c r="A7009" s="13" t="s">
        <v>17786</v>
      </c>
      <c r="B7009" s="78"/>
      <c r="C7009" s="113" t="str">
        <f t="shared" si="110"/>
        <v xml:space="preserve">C7004 - </v>
      </c>
      <c r="D7009" s="77"/>
      <c r="E7009" s="111"/>
      <c r="F7009" s="77"/>
      <c r="G7009" s="79"/>
      <c r="H7009" s="77"/>
      <c r="I7009" s="77"/>
    </row>
    <row r="7010" spans="1:9" x14ac:dyDescent="0.25">
      <c r="A7010" s="13" t="s">
        <v>17787</v>
      </c>
      <c r="B7010" s="78"/>
      <c r="C7010" s="113" t="str">
        <f t="shared" si="110"/>
        <v xml:space="preserve">C7005 - </v>
      </c>
      <c r="D7010" s="77"/>
      <c r="E7010" s="111"/>
      <c r="F7010" s="77"/>
      <c r="G7010" s="79"/>
      <c r="H7010" s="77"/>
      <c r="I7010" s="77"/>
    </row>
    <row r="7011" spans="1:9" x14ac:dyDescent="0.25">
      <c r="A7011" s="13" t="s">
        <v>17788</v>
      </c>
      <c r="B7011" s="78"/>
      <c r="C7011" s="113" t="str">
        <f t="shared" si="110"/>
        <v xml:space="preserve">C7006 - </v>
      </c>
      <c r="D7011" s="77"/>
      <c r="E7011" s="111"/>
      <c r="F7011" s="77"/>
      <c r="G7011" s="79"/>
      <c r="H7011" s="77"/>
      <c r="I7011" s="77"/>
    </row>
    <row r="7012" spans="1:9" x14ac:dyDescent="0.25">
      <c r="A7012" s="13" t="s">
        <v>17789</v>
      </c>
      <c r="B7012" s="78"/>
      <c r="C7012" s="113" t="str">
        <f t="shared" si="110"/>
        <v xml:space="preserve">C7007 - </v>
      </c>
      <c r="D7012" s="77"/>
      <c r="E7012" s="111"/>
      <c r="F7012" s="77"/>
      <c r="G7012" s="79"/>
      <c r="H7012" s="77"/>
      <c r="I7012" s="77"/>
    </row>
    <row r="7013" spans="1:9" x14ac:dyDescent="0.25">
      <c r="A7013" s="13" t="s">
        <v>17790</v>
      </c>
      <c r="B7013" s="78"/>
      <c r="C7013" s="113" t="str">
        <f t="shared" si="110"/>
        <v xml:space="preserve">C7008 - </v>
      </c>
      <c r="D7013" s="77"/>
      <c r="E7013" s="111"/>
      <c r="F7013" s="77"/>
      <c r="G7013" s="79"/>
      <c r="H7013" s="77"/>
      <c r="I7013" s="77"/>
    </row>
  </sheetData>
  <sheetProtection password="A1A0" sheet="1" objects="1" scenarios="1"/>
  <hyperlinks>
    <hyperlink ref="H6" r:id="rId1"/>
    <hyperlink ref="H7" r:id="rId2"/>
  </hyperlinks>
  <pageMargins left="0.7" right="0.7" top="0.75" bottom="0.75" header="0.3" footer="0.3"/>
  <pageSetup paperSize="9" orientation="portrait" r:id="rId3"/>
  <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10679"/>
  <sheetViews>
    <sheetView showGridLines="0" workbookViewId="0">
      <pane ySplit="7" topLeftCell="A8" activePane="bottomLeft" state="frozen"/>
      <selection pane="bottomLeft" activeCell="A14" sqref="A14"/>
    </sheetView>
  </sheetViews>
  <sheetFormatPr baseColWidth="10" defaultRowHeight="15.75" outlineLevelRow="1" x14ac:dyDescent="0.25"/>
  <cols>
    <col min="1" max="1" width="33.5703125" style="22" customWidth="1"/>
    <col min="2" max="2" width="11.7109375" bestFit="1" customWidth="1"/>
    <col min="3" max="3" width="43.5703125" customWidth="1"/>
    <col min="4" max="4" width="14" style="69" customWidth="1"/>
    <col min="5" max="5" width="18.85546875" style="121" customWidth="1"/>
    <col min="6" max="6" width="19.85546875" style="69" customWidth="1"/>
    <col min="7" max="7" width="13.85546875" style="125" customWidth="1"/>
    <col min="8" max="8" width="13.5703125" style="129" customWidth="1"/>
    <col min="9" max="9" width="16.42578125" style="126" customWidth="1"/>
    <col min="10" max="10" width="13.5703125" style="129" customWidth="1"/>
    <col min="11" max="11" width="16.42578125" style="126" customWidth="1"/>
    <col min="12" max="12" width="0" hidden="1" customWidth="1"/>
    <col min="13" max="13" width="2.5703125" customWidth="1"/>
    <col min="14" max="16" width="0" style="15" hidden="1" customWidth="1"/>
    <col min="17" max="17" width="25.7109375" hidden="1" customWidth="1"/>
  </cols>
  <sheetData>
    <row r="1" spans="1:17" ht="21" x14ac:dyDescent="0.25">
      <c r="A1" s="1" t="s">
        <v>2089</v>
      </c>
      <c r="D1" s="68"/>
      <c r="E1" s="68"/>
      <c r="F1" s="68"/>
      <c r="G1" s="123"/>
      <c r="L1" t="s">
        <v>18</v>
      </c>
    </row>
    <row r="2" spans="1:17" ht="18.75" x14ac:dyDescent="0.25">
      <c r="A2" s="5" t="s">
        <v>3729</v>
      </c>
      <c r="D2" s="68"/>
      <c r="E2" s="68"/>
      <c r="F2" s="68"/>
      <c r="G2" s="123"/>
    </row>
    <row r="3" spans="1:17" ht="18.75" x14ac:dyDescent="0.25">
      <c r="A3" s="5" t="s">
        <v>2111</v>
      </c>
      <c r="D3" s="68"/>
      <c r="E3" s="68"/>
      <c r="F3" s="68"/>
      <c r="G3" s="123"/>
    </row>
    <row r="4" spans="1:17" s="22" customFormat="1" ht="18.75" x14ac:dyDescent="0.25">
      <c r="A4" s="5"/>
      <c r="D4" s="68"/>
      <c r="E4" s="68"/>
      <c r="F4" s="68"/>
      <c r="G4" s="123"/>
      <c r="H4" s="129"/>
      <c r="I4" s="126"/>
      <c r="J4" s="129"/>
      <c r="K4" s="126"/>
      <c r="N4" s="15"/>
      <c r="O4" s="15"/>
      <c r="P4" s="15"/>
    </row>
    <row r="5" spans="1:17" ht="18.75" x14ac:dyDescent="0.3">
      <c r="A5" s="4" t="s">
        <v>50</v>
      </c>
      <c r="D5" s="68"/>
      <c r="E5" s="68"/>
      <c r="F5" s="68"/>
      <c r="G5" s="123"/>
    </row>
    <row r="6" spans="1:17" ht="8.25" customHeight="1" x14ac:dyDescent="0.25">
      <c r="D6" s="68"/>
      <c r="E6" s="68"/>
      <c r="F6" s="68"/>
      <c r="G6" s="123"/>
    </row>
    <row r="7" spans="1:17" ht="47.25" x14ac:dyDescent="0.25">
      <c r="A7" s="70" t="s">
        <v>3722</v>
      </c>
      <c r="B7" s="8" t="s">
        <v>2086</v>
      </c>
      <c r="C7" s="70" t="s">
        <v>3723</v>
      </c>
      <c r="D7" s="162" t="s">
        <v>2101</v>
      </c>
      <c r="E7" s="71" t="s">
        <v>2107</v>
      </c>
      <c r="F7" s="162" t="s">
        <v>12381</v>
      </c>
      <c r="G7" s="167" t="s">
        <v>12382</v>
      </c>
      <c r="H7" s="122" t="s">
        <v>12378</v>
      </c>
      <c r="I7" s="127" t="s">
        <v>2110</v>
      </c>
      <c r="J7" s="122" t="s">
        <v>12376</v>
      </c>
      <c r="K7" s="127" t="s">
        <v>3731</v>
      </c>
      <c r="N7" s="150" t="s">
        <v>3733</v>
      </c>
      <c r="O7" s="150" t="s">
        <v>3732</v>
      </c>
      <c r="P7" s="150" t="s">
        <v>3734</v>
      </c>
      <c r="Q7" s="151" t="s">
        <v>3735</v>
      </c>
    </row>
    <row r="8" spans="1:17" x14ac:dyDescent="0.25">
      <c r="A8" s="77" t="s">
        <v>3717</v>
      </c>
      <c r="B8" s="13" t="s">
        <v>51</v>
      </c>
      <c r="C8" s="77" t="s">
        <v>2087</v>
      </c>
      <c r="D8" s="80">
        <v>45</v>
      </c>
      <c r="E8" s="120">
        <f>IF(ISBLANK(D8),"",(D8/(1+'Vos données'!$D$11)))</f>
        <v>37.5</v>
      </c>
      <c r="F8" s="80">
        <f>E8/2</f>
        <v>18.75</v>
      </c>
      <c r="G8" s="124">
        <v>43502</v>
      </c>
      <c r="H8" s="130" t="s">
        <v>18</v>
      </c>
      <c r="I8" s="128">
        <v>43652</v>
      </c>
      <c r="J8" s="130" t="s">
        <v>18</v>
      </c>
      <c r="K8" s="128">
        <v>43656</v>
      </c>
      <c r="N8" s="15">
        <f>IF(ISBLANK(I8),"",MONTH(I8))</f>
        <v>7</v>
      </c>
      <c r="O8" s="15">
        <f>IF(H8="oui",E8,0)</f>
        <v>37.5</v>
      </c>
      <c r="P8" s="15">
        <f>IF(H8="oui",E8-F8,0)</f>
        <v>18.75</v>
      </c>
      <c r="Q8" s="15">
        <f>IF(H8="oui",I8-G8,"")</f>
        <v>150</v>
      </c>
    </row>
    <row r="9" spans="1:17" x14ac:dyDescent="0.25">
      <c r="A9" s="77" t="s">
        <v>3717</v>
      </c>
      <c r="B9" s="13" t="s">
        <v>52</v>
      </c>
      <c r="C9" s="77" t="s">
        <v>2094</v>
      </c>
      <c r="D9" s="80">
        <v>35</v>
      </c>
      <c r="E9" s="120">
        <f>IF(ISBLANK(D9),"",(D9/(1+'Vos données'!$D$11)))</f>
        <v>29.166666666666668</v>
      </c>
      <c r="F9" s="80">
        <f t="shared" ref="F9:F13" si="0">E9/2</f>
        <v>14.583333333333334</v>
      </c>
      <c r="G9" s="124">
        <v>43502</v>
      </c>
      <c r="H9" s="130"/>
      <c r="I9" s="128"/>
      <c r="J9" s="130"/>
      <c r="K9" s="128"/>
      <c r="N9" s="15" t="str">
        <f t="shared" ref="N9:N72" si="1">IF(ISBLANK(I9),"",MONTH(I9))</f>
        <v/>
      </c>
      <c r="O9" s="15">
        <f t="shared" ref="O9:O72" si="2">IF(H9="oui",E9,0)</f>
        <v>0</v>
      </c>
      <c r="P9" s="15">
        <f t="shared" ref="P9:P72" si="3">IF(H9="oui",E9-F9,0)</f>
        <v>0</v>
      </c>
      <c r="Q9" s="15" t="str">
        <f t="shared" ref="Q9:Q72" si="4">IF(H9="oui",I9-G9,"")</f>
        <v/>
      </c>
    </row>
    <row r="10" spans="1:17" x14ac:dyDescent="0.25">
      <c r="A10" s="77" t="s">
        <v>3717</v>
      </c>
      <c r="B10" s="13" t="s">
        <v>53</v>
      </c>
      <c r="C10" s="77" t="s">
        <v>2095</v>
      </c>
      <c r="D10" s="80">
        <v>25</v>
      </c>
      <c r="E10" s="120">
        <f>IF(ISBLANK(D10),"",(D10/(1+'Vos données'!$D$11)))</f>
        <v>20.833333333333336</v>
      </c>
      <c r="F10" s="80">
        <f t="shared" si="0"/>
        <v>10.416666666666668</v>
      </c>
      <c r="G10" s="124">
        <v>43503</v>
      </c>
      <c r="H10" s="130" t="s">
        <v>18</v>
      </c>
      <c r="I10" s="128">
        <v>43746</v>
      </c>
      <c r="J10" s="130"/>
      <c r="K10" s="128"/>
      <c r="N10" s="15">
        <f t="shared" si="1"/>
        <v>10</v>
      </c>
      <c r="O10" s="15">
        <f t="shared" si="2"/>
        <v>20.833333333333336</v>
      </c>
      <c r="P10" s="15">
        <f t="shared" si="3"/>
        <v>10.416666666666668</v>
      </c>
      <c r="Q10" s="15">
        <f t="shared" si="4"/>
        <v>243</v>
      </c>
    </row>
    <row r="11" spans="1:17" x14ac:dyDescent="0.25">
      <c r="A11" s="77" t="s">
        <v>3718</v>
      </c>
      <c r="B11" s="13" t="s">
        <v>54</v>
      </c>
      <c r="C11" s="77" t="s">
        <v>2093</v>
      </c>
      <c r="D11" s="80">
        <v>42</v>
      </c>
      <c r="E11" s="120">
        <f>IF(ISBLANK(D11),"",(D11/(1+'Vos données'!$D$11)))</f>
        <v>35</v>
      </c>
      <c r="F11" s="80">
        <f t="shared" si="0"/>
        <v>17.5</v>
      </c>
      <c r="G11" s="124">
        <v>43504</v>
      </c>
      <c r="H11" s="130" t="s">
        <v>18</v>
      </c>
      <c r="I11" s="128">
        <v>43574</v>
      </c>
      <c r="J11" s="130"/>
      <c r="K11" s="128"/>
      <c r="N11" s="15">
        <f t="shared" si="1"/>
        <v>4</v>
      </c>
      <c r="O11" s="15">
        <f t="shared" si="2"/>
        <v>35</v>
      </c>
      <c r="P11" s="15">
        <f t="shared" si="3"/>
        <v>17.5</v>
      </c>
      <c r="Q11" s="15">
        <f t="shared" si="4"/>
        <v>70</v>
      </c>
    </row>
    <row r="12" spans="1:17" x14ac:dyDescent="0.25">
      <c r="A12" s="77" t="s">
        <v>3718</v>
      </c>
      <c r="B12" s="13" t="s">
        <v>55</v>
      </c>
      <c r="C12" s="77" t="s">
        <v>2096</v>
      </c>
      <c r="D12" s="80">
        <v>25</v>
      </c>
      <c r="E12" s="120">
        <f>IF(ISBLANK(D12),"",(D12/(1+'Vos données'!$D$11)))</f>
        <v>20.833333333333336</v>
      </c>
      <c r="F12" s="80">
        <f t="shared" si="0"/>
        <v>10.416666666666668</v>
      </c>
      <c r="G12" s="124">
        <v>43505</v>
      </c>
      <c r="H12" s="130"/>
      <c r="I12" s="128"/>
      <c r="J12" s="130"/>
      <c r="K12" s="128"/>
      <c r="N12" s="15" t="str">
        <f t="shared" si="1"/>
        <v/>
      </c>
      <c r="O12" s="15">
        <f t="shared" si="2"/>
        <v>0</v>
      </c>
      <c r="P12" s="15">
        <f t="shared" si="3"/>
        <v>0</v>
      </c>
      <c r="Q12" s="15" t="str">
        <f t="shared" si="4"/>
        <v/>
      </c>
    </row>
    <row r="13" spans="1:17" x14ac:dyDescent="0.25">
      <c r="A13" s="77" t="s">
        <v>3718</v>
      </c>
      <c r="B13" s="13" t="s">
        <v>56</v>
      </c>
      <c r="C13" s="77" t="s">
        <v>2097</v>
      </c>
      <c r="D13" s="80">
        <v>8</v>
      </c>
      <c r="E13" s="120">
        <f>IF(ISBLANK(D13),"",(D13/(1+'Vos données'!$D$11)))</f>
        <v>6.666666666666667</v>
      </c>
      <c r="F13" s="80">
        <f t="shared" si="0"/>
        <v>3.3333333333333335</v>
      </c>
      <c r="G13" s="124">
        <v>43506</v>
      </c>
      <c r="H13" s="130"/>
      <c r="I13" s="128"/>
      <c r="J13" s="130"/>
      <c r="K13" s="128"/>
      <c r="N13" s="15" t="str">
        <f t="shared" si="1"/>
        <v/>
      </c>
      <c r="O13" s="15">
        <f t="shared" si="2"/>
        <v>0</v>
      </c>
      <c r="P13" s="15">
        <f t="shared" si="3"/>
        <v>0</v>
      </c>
      <c r="Q13" s="15" t="str">
        <f t="shared" si="4"/>
        <v/>
      </c>
    </row>
    <row r="14" spans="1:17" x14ac:dyDescent="0.25">
      <c r="A14" s="77"/>
      <c r="B14" s="13" t="s">
        <v>57</v>
      </c>
      <c r="C14" s="77"/>
      <c r="D14" s="80"/>
      <c r="E14" s="120" t="str">
        <f>IF(ISBLANK(D14),"",(D14/(1+'Vos données'!$D$11)))</f>
        <v/>
      </c>
      <c r="F14" s="80"/>
      <c r="G14" s="124"/>
      <c r="H14" s="130"/>
      <c r="I14" s="128"/>
      <c r="J14" s="130"/>
      <c r="K14" s="128"/>
      <c r="N14" s="15" t="str">
        <f t="shared" si="1"/>
        <v/>
      </c>
      <c r="O14" s="15">
        <f t="shared" si="2"/>
        <v>0</v>
      </c>
      <c r="P14" s="15">
        <f t="shared" si="3"/>
        <v>0</v>
      </c>
      <c r="Q14" s="15" t="str">
        <f t="shared" si="4"/>
        <v/>
      </c>
    </row>
    <row r="15" spans="1:17" x14ac:dyDescent="0.25">
      <c r="A15" s="77"/>
      <c r="B15" s="13" t="s">
        <v>58</v>
      </c>
      <c r="C15" s="77"/>
      <c r="D15" s="80"/>
      <c r="E15" s="120" t="str">
        <f>IF(ISBLANK(D15),"",(D15/(1+'Vos données'!$D$11)))</f>
        <v/>
      </c>
      <c r="F15" s="80"/>
      <c r="G15" s="124"/>
      <c r="H15" s="130"/>
      <c r="I15" s="128"/>
      <c r="J15" s="130"/>
      <c r="K15" s="128"/>
      <c r="N15" s="15" t="str">
        <f t="shared" si="1"/>
        <v/>
      </c>
      <c r="O15" s="15">
        <f t="shared" si="2"/>
        <v>0</v>
      </c>
      <c r="P15" s="15">
        <f t="shared" si="3"/>
        <v>0</v>
      </c>
      <c r="Q15" s="15" t="str">
        <f t="shared" si="4"/>
        <v/>
      </c>
    </row>
    <row r="16" spans="1:17" x14ac:dyDescent="0.25">
      <c r="A16" s="77"/>
      <c r="B16" s="13" t="s">
        <v>59</v>
      </c>
      <c r="C16" s="77"/>
      <c r="D16" s="80"/>
      <c r="E16" s="120" t="str">
        <f>IF(ISBLANK(D16),"",(D16/(1+'Vos données'!$D$11)))</f>
        <v/>
      </c>
      <c r="F16" s="80"/>
      <c r="G16" s="124"/>
      <c r="H16" s="130"/>
      <c r="I16" s="128"/>
      <c r="J16" s="130"/>
      <c r="K16" s="128"/>
      <c r="N16" s="15" t="str">
        <f t="shared" si="1"/>
        <v/>
      </c>
      <c r="O16" s="15">
        <f t="shared" si="2"/>
        <v>0</v>
      </c>
      <c r="P16" s="15">
        <f t="shared" si="3"/>
        <v>0</v>
      </c>
      <c r="Q16" s="15" t="str">
        <f t="shared" si="4"/>
        <v/>
      </c>
    </row>
    <row r="17" spans="1:17" x14ac:dyDescent="0.25">
      <c r="A17" s="77"/>
      <c r="B17" s="13" t="s">
        <v>60</v>
      </c>
      <c r="C17" s="77"/>
      <c r="D17" s="80"/>
      <c r="E17" s="120" t="str">
        <f>IF(ISBLANK(D17),"",(D17/(1+'Vos données'!$D$11)))</f>
        <v/>
      </c>
      <c r="F17" s="80"/>
      <c r="G17" s="124"/>
      <c r="H17" s="130"/>
      <c r="I17" s="128"/>
      <c r="J17" s="130"/>
      <c r="K17" s="128"/>
      <c r="N17" s="15" t="str">
        <f t="shared" si="1"/>
        <v/>
      </c>
      <c r="O17" s="15">
        <f t="shared" si="2"/>
        <v>0</v>
      </c>
      <c r="P17" s="15">
        <f t="shared" si="3"/>
        <v>0</v>
      </c>
      <c r="Q17" s="15" t="str">
        <f t="shared" si="4"/>
        <v/>
      </c>
    </row>
    <row r="18" spans="1:17" x14ac:dyDescent="0.25">
      <c r="A18" s="77"/>
      <c r="B18" s="13" t="s">
        <v>61</v>
      </c>
      <c r="C18" s="77"/>
      <c r="D18" s="80"/>
      <c r="E18" s="120" t="str">
        <f>IF(ISBLANK(D18),"",(D18/(1+'Vos données'!$D$11)))</f>
        <v/>
      </c>
      <c r="F18" s="80"/>
      <c r="G18" s="124"/>
      <c r="H18" s="130"/>
      <c r="I18" s="128"/>
      <c r="J18" s="130"/>
      <c r="K18" s="128"/>
      <c r="N18" s="15" t="str">
        <f t="shared" si="1"/>
        <v/>
      </c>
      <c r="O18" s="15">
        <f t="shared" si="2"/>
        <v>0</v>
      </c>
      <c r="P18" s="15">
        <f t="shared" si="3"/>
        <v>0</v>
      </c>
      <c r="Q18" s="15" t="str">
        <f t="shared" si="4"/>
        <v/>
      </c>
    </row>
    <row r="19" spans="1:17" x14ac:dyDescent="0.25">
      <c r="A19" s="77"/>
      <c r="B19" s="13" t="s">
        <v>62</v>
      </c>
      <c r="C19" s="77"/>
      <c r="D19" s="80"/>
      <c r="E19" s="120" t="str">
        <f>IF(ISBLANK(D19),"",(D19/(1+'Vos données'!$D$11)))</f>
        <v/>
      </c>
      <c r="F19" s="80"/>
      <c r="G19" s="124"/>
      <c r="H19" s="130"/>
      <c r="I19" s="128"/>
      <c r="J19" s="130"/>
      <c r="K19" s="128"/>
      <c r="N19" s="15" t="str">
        <f t="shared" si="1"/>
        <v/>
      </c>
      <c r="O19" s="15">
        <f t="shared" si="2"/>
        <v>0</v>
      </c>
      <c r="P19" s="15">
        <f t="shared" si="3"/>
        <v>0</v>
      </c>
      <c r="Q19" s="15" t="str">
        <f t="shared" si="4"/>
        <v/>
      </c>
    </row>
    <row r="20" spans="1:17" x14ac:dyDescent="0.25">
      <c r="A20" s="77"/>
      <c r="B20" s="13" t="s">
        <v>63</v>
      </c>
      <c r="C20" s="77"/>
      <c r="D20" s="80"/>
      <c r="E20" s="120" t="str">
        <f>IF(ISBLANK(D20),"",(D20/(1+'Vos données'!$D$11)))</f>
        <v/>
      </c>
      <c r="F20" s="80"/>
      <c r="G20" s="124"/>
      <c r="H20" s="130"/>
      <c r="I20" s="128"/>
      <c r="J20" s="130"/>
      <c r="K20" s="128"/>
      <c r="N20" s="15" t="str">
        <f t="shared" si="1"/>
        <v/>
      </c>
      <c r="O20" s="15">
        <f t="shared" si="2"/>
        <v>0</v>
      </c>
      <c r="P20" s="15">
        <f t="shared" si="3"/>
        <v>0</v>
      </c>
      <c r="Q20" s="15" t="str">
        <f t="shared" si="4"/>
        <v/>
      </c>
    </row>
    <row r="21" spans="1:17" x14ac:dyDescent="0.25">
      <c r="A21" s="77"/>
      <c r="B21" s="13" t="s">
        <v>64</v>
      </c>
      <c r="C21" s="77"/>
      <c r="D21" s="80"/>
      <c r="E21" s="120" t="str">
        <f>IF(ISBLANK(D21),"",(D21/(1+'Vos données'!$D$11)))</f>
        <v/>
      </c>
      <c r="F21" s="80"/>
      <c r="G21" s="124"/>
      <c r="H21" s="130"/>
      <c r="I21" s="128"/>
      <c r="J21" s="130"/>
      <c r="K21" s="128"/>
      <c r="N21" s="15" t="str">
        <f t="shared" si="1"/>
        <v/>
      </c>
      <c r="O21" s="15">
        <f t="shared" si="2"/>
        <v>0</v>
      </c>
      <c r="P21" s="15">
        <f t="shared" si="3"/>
        <v>0</v>
      </c>
      <c r="Q21" s="15" t="str">
        <f t="shared" si="4"/>
        <v/>
      </c>
    </row>
    <row r="22" spans="1:17" x14ac:dyDescent="0.25">
      <c r="A22" s="77"/>
      <c r="B22" s="13" t="s">
        <v>65</v>
      </c>
      <c r="C22" s="77"/>
      <c r="D22" s="80"/>
      <c r="E22" s="120" t="str">
        <f>IF(ISBLANK(D22),"",(D22/(1+'Vos données'!$D$11)))</f>
        <v/>
      </c>
      <c r="F22" s="80"/>
      <c r="G22" s="124"/>
      <c r="H22" s="130"/>
      <c r="I22" s="128"/>
      <c r="J22" s="130"/>
      <c r="K22" s="128"/>
      <c r="N22" s="15" t="str">
        <f t="shared" si="1"/>
        <v/>
      </c>
      <c r="O22" s="15">
        <f t="shared" si="2"/>
        <v>0</v>
      </c>
      <c r="P22" s="15">
        <f t="shared" si="3"/>
        <v>0</v>
      </c>
      <c r="Q22" s="15" t="str">
        <f t="shared" si="4"/>
        <v/>
      </c>
    </row>
    <row r="23" spans="1:17" x14ac:dyDescent="0.25">
      <c r="A23" s="77"/>
      <c r="B23" s="13" t="s">
        <v>66</v>
      </c>
      <c r="C23" s="77"/>
      <c r="D23" s="80"/>
      <c r="E23" s="120" t="str">
        <f>IF(ISBLANK(D23),"",(D23/(1+'Vos données'!$D$11)))</f>
        <v/>
      </c>
      <c r="F23" s="80"/>
      <c r="G23" s="124"/>
      <c r="H23" s="130"/>
      <c r="I23" s="128"/>
      <c r="J23" s="130"/>
      <c r="K23" s="128"/>
      <c r="N23" s="15" t="str">
        <f t="shared" si="1"/>
        <v/>
      </c>
      <c r="O23" s="15">
        <f t="shared" si="2"/>
        <v>0</v>
      </c>
      <c r="P23" s="15">
        <f t="shared" si="3"/>
        <v>0</v>
      </c>
      <c r="Q23" s="15" t="str">
        <f t="shared" si="4"/>
        <v/>
      </c>
    </row>
    <row r="24" spans="1:17" x14ac:dyDescent="0.25">
      <c r="A24" s="77"/>
      <c r="B24" s="13" t="s">
        <v>67</v>
      </c>
      <c r="C24" s="77"/>
      <c r="D24" s="80"/>
      <c r="E24" s="120" t="str">
        <f>IF(ISBLANK(D24),"",(D24/(1+'Vos données'!$D$11)))</f>
        <v/>
      </c>
      <c r="F24" s="80"/>
      <c r="G24" s="124"/>
      <c r="H24" s="130"/>
      <c r="I24" s="128"/>
      <c r="J24" s="130"/>
      <c r="K24" s="128"/>
      <c r="N24" s="15" t="str">
        <f t="shared" si="1"/>
        <v/>
      </c>
      <c r="O24" s="15">
        <f t="shared" si="2"/>
        <v>0</v>
      </c>
      <c r="P24" s="15">
        <f t="shared" si="3"/>
        <v>0</v>
      </c>
      <c r="Q24" s="15" t="str">
        <f t="shared" si="4"/>
        <v/>
      </c>
    </row>
    <row r="25" spans="1:17" x14ac:dyDescent="0.25">
      <c r="A25" s="77"/>
      <c r="B25" s="13" t="s">
        <v>68</v>
      </c>
      <c r="C25" s="77"/>
      <c r="D25" s="80"/>
      <c r="E25" s="120" t="str">
        <f>IF(ISBLANK(D25),"",(D25/(1+'Vos données'!$D$11)))</f>
        <v/>
      </c>
      <c r="F25" s="80"/>
      <c r="G25" s="124"/>
      <c r="H25" s="130"/>
      <c r="I25" s="128"/>
      <c r="J25" s="130"/>
      <c r="K25" s="128"/>
      <c r="N25" s="15" t="str">
        <f t="shared" si="1"/>
        <v/>
      </c>
      <c r="O25" s="15">
        <f t="shared" si="2"/>
        <v>0</v>
      </c>
      <c r="P25" s="15">
        <f t="shared" si="3"/>
        <v>0</v>
      </c>
      <c r="Q25" s="15" t="str">
        <f t="shared" si="4"/>
        <v/>
      </c>
    </row>
    <row r="26" spans="1:17" x14ac:dyDescent="0.25">
      <c r="A26" s="77"/>
      <c r="B26" s="13" t="s">
        <v>69</v>
      </c>
      <c r="C26" s="77"/>
      <c r="D26" s="80"/>
      <c r="E26" s="120" t="str">
        <f>IF(ISBLANK(D26),"",(D26/(1+'Vos données'!$D$11)))</f>
        <v/>
      </c>
      <c r="F26" s="80"/>
      <c r="G26" s="124"/>
      <c r="H26" s="130"/>
      <c r="I26" s="128"/>
      <c r="J26" s="130"/>
      <c r="K26" s="128"/>
      <c r="N26" s="15" t="str">
        <f t="shared" si="1"/>
        <v/>
      </c>
      <c r="O26" s="15">
        <f t="shared" si="2"/>
        <v>0</v>
      </c>
      <c r="P26" s="15">
        <f t="shared" si="3"/>
        <v>0</v>
      </c>
      <c r="Q26" s="15" t="str">
        <f t="shared" si="4"/>
        <v/>
      </c>
    </row>
    <row r="27" spans="1:17" x14ac:dyDescent="0.25">
      <c r="A27" s="77"/>
      <c r="B27" s="13" t="s">
        <v>70</v>
      </c>
      <c r="C27" s="77"/>
      <c r="D27" s="80"/>
      <c r="E27" s="120" t="str">
        <f>IF(ISBLANK(D27),"",(D27/(1+'Vos données'!$D$11)))</f>
        <v/>
      </c>
      <c r="F27" s="80"/>
      <c r="G27" s="124"/>
      <c r="H27" s="130"/>
      <c r="I27" s="128"/>
      <c r="J27" s="130"/>
      <c r="K27" s="128"/>
      <c r="N27" s="15" t="str">
        <f t="shared" si="1"/>
        <v/>
      </c>
      <c r="O27" s="15">
        <f t="shared" si="2"/>
        <v>0</v>
      </c>
      <c r="P27" s="15">
        <f t="shared" si="3"/>
        <v>0</v>
      </c>
      <c r="Q27" s="15" t="str">
        <f t="shared" si="4"/>
        <v/>
      </c>
    </row>
    <row r="28" spans="1:17" x14ac:dyDescent="0.25">
      <c r="A28" s="77"/>
      <c r="B28" s="13" t="s">
        <v>71</v>
      </c>
      <c r="C28" s="77"/>
      <c r="D28" s="80"/>
      <c r="E28" s="120" t="str">
        <f>IF(ISBLANK(D28),"",(D28/(1+'Vos données'!$D$11)))</f>
        <v/>
      </c>
      <c r="F28" s="80"/>
      <c r="G28" s="124"/>
      <c r="H28" s="130"/>
      <c r="I28" s="128"/>
      <c r="J28" s="130"/>
      <c r="K28" s="128"/>
      <c r="N28" s="15" t="str">
        <f t="shared" si="1"/>
        <v/>
      </c>
      <c r="O28" s="15">
        <f t="shared" si="2"/>
        <v>0</v>
      </c>
      <c r="P28" s="15">
        <f t="shared" si="3"/>
        <v>0</v>
      </c>
      <c r="Q28" s="15" t="str">
        <f t="shared" si="4"/>
        <v/>
      </c>
    </row>
    <row r="29" spans="1:17" x14ac:dyDescent="0.25">
      <c r="A29" s="77"/>
      <c r="B29" s="13" t="s">
        <v>72</v>
      </c>
      <c r="C29" s="77"/>
      <c r="D29" s="80"/>
      <c r="E29" s="120" t="str">
        <f>IF(ISBLANK(D29),"",(D29/(1+'Vos données'!$D$11)))</f>
        <v/>
      </c>
      <c r="F29" s="80"/>
      <c r="G29" s="124"/>
      <c r="H29" s="130"/>
      <c r="I29" s="128"/>
      <c r="J29" s="130"/>
      <c r="K29" s="128"/>
      <c r="N29" s="15" t="str">
        <f t="shared" si="1"/>
        <v/>
      </c>
      <c r="O29" s="15">
        <f t="shared" si="2"/>
        <v>0</v>
      </c>
      <c r="P29" s="15">
        <f t="shared" si="3"/>
        <v>0</v>
      </c>
      <c r="Q29" s="15" t="str">
        <f t="shared" si="4"/>
        <v/>
      </c>
    </row>
    <row r="30" spans="1:17" x14ac:dyDescent="0.25">
      <c r="A30" s="77"/>
      <c r="B30" s="13" t="s">
        <v>73</v>
      </c>
      <c r="C30" s="77"/>
      <c r="D30" s="80"/>
      <c r="E30" s="120" t="str">
        <f>IF(ISBLANK(D30),"",(D30/(1+'Vos données'!$D$11)))</f>
        <v/>
      </c>
      <c r="F30" s="80"/>
      <c r="G30" s="124"/>
      <c r="H30" s="130"/>
      <c r="I30" s="128"/>
      <c r="J30" s="130"/>
      <c r="K30" s="128"/>
      <c r="N30" s="15" t="str">
        <f t="shared" si="1"/>
        <v/>
      </c>
      <c r="O30" s="15">
        <f t="shared" si="2"/>
        <v>0</v>
      </c>
      <c r="P30" s="15">
        <f t="shared" si="3"/>
        <v>0</v>
      </c>
      <c r="Q30" s="15" t="str">
        <f t="shared" si="4"/>
        <v/>
      </c>
    </row>
    <row r="31" spans="1:17" x14ac:dyDescent="0.25">
      <c r="A31" s="77"/>
      <c r="B31" s="13" t="s">
        <v>74</v>
      </c>
      <c r="C31" s="77"/>
      <c r="D31" s="80"/>
      <c r="E31" s="120" t="str">
        <f>IF(ISBLANK(D31),"",(D31/(1+'Vos données'!$D$11)))</f>
        <v/>
      </c>
      <c r="F31" s="80"/>
      <c r="G31" s="124"/>
      <c r="H31" s="130"/>
      <c r="I31" s="128"/>
      <c r="J31" s="130"/>
      <c r="K31" s="128"/>
      <c r="N31" s="15" t="str">
        <f t="shared" si="1"/>
        <v/>
      </c>
      <c r="O31" s="15">
        <f t="shared" si="2"/>
        <v>0</v>
      </c>
      <c r="P31" s="15">
        <f t="shared" si="3"/>
        <v>0</v>
      </c>
      <c r="Q31" s="15" t="str">
        <f t="shared" si="4"/>
        <v/>
      </c>
    </row>
    <row r="32" spans="1:17" x14ac:dyDescent="0.25">
      <c r="A32" s="77"/>
      <c r="B32" s="13" t="s">
        <v>75</v>
      </c>
      <c r="C32" s="77"/>
      <c r="D32" s="80"/>
      <c r="E32" s="120" t="str">
        <f>IF(ISBLANK(D32),"",(D32/(1+'Vos données'!$D$11)))</f>
        <v/>
      </c>
      <c r="F32" s="80"/>
      <c r="G32" s="124"/>
      <c r="H32" s="130"/>
      <c r="I32" s="128"/>
      <c r="J32" s="130"/>
      <c r="K32" s="128"/>
      <c r="N32" s="15" t="str">
        <f t="shared" si="1"/>
        <v/>
      </c>
      <c r="O32" s="15">
        <f t="shared" si="2"/>
        <v>0</v>
      </c>
      <c r="P32" s="15">
        <f t="shared" si="3"/>
        <v>0</v>
      </c>
      <c r="Q32" s="15" t="str">
        <f t="shared" si="4"/>
        <v/>
      </c>
    </row>
    <row r="33" spans="1:17" x14ac:dyDescent="0.25">
      <c r="A33" s="77"/>
      <c r="B33" s="13" t="s">
        <v>76</v>
      </c>
      <c r="C33" s="77"/>
      <c r="D33" s="80"/>
      <c r="E33" s="120" t="str">
        <f>IF(ISBLANK(D33),"",(D33/(1+'Vos données'!$D$11)))</f>
        <v/>
      </c>
      <c r="F33" s="80"/>
      <c r="G33" s="124"/>
      <c r="H33" s="130"/>
      <c r="I33" s="128"/>
      <c r="J33" s="130"/>
      <c r="K33" s="128"/>
      <c r="N33" s="15" t="str">
        <f t="shared" si="1"/>
        <v/>
      </c>
      <c r="O33" s="15">
        <f t="shared" si="2"/>
        <v>0</v>
      </c>
      <c r="P33" s="15">
        <f t="shared" si="3"/>
        <v>0</v>
      </c>
      <c r="Q33" s="15" t="str">
        <f t="shared" si="4"/>
        <v/>
      </c>
    </row>
    <row r="34" spans="1:17" x14ac:dyDescent="0.25">
      <c r="A34" s="77"/>
      <c r="B34" s="13" t="s">
        <v>77</v>
      </c>
      <c r="C34" s="77"/>
      <c r="D34" s="80"/>
      <c r="E34" s="120" t="str">
        <f>IF(ISBLANK(D34),"",(D34/(1+'Vos données'!$D$11)))</f>
        <v/>
      </c>
      <c r="F34" s="80"/>
      <c r="G34" s="124"/>
      <c r="H34" s="130"/>
      <c r="I34" s="128"/>
      <c r="J34" s="130"/>
      <c r="K34" s="128"/>
      <c r="N34" s="15" t="str">
        <f t="shared" si="1"/>
        <v/>
      </c>
      <c r="O34" s="15">
        <f t="shared" si="2"/>
        <v>0</v>
      </c>
      <c r="P34" s="15">
        <f t="shared" si="3"/>
        <v>0</v>
      </c>
      <c r="Q34" s="15" t="str">
        <f t="shared" si="4"/>
        <v/>
      </c>
    </row>
    <row r="35" spans="1:17" x14ac:dyDescent="0.25">
      <c r="A35" s="77"/>
      <c r="B35" s="13" t="s">
        <v>78</v>
      </c>
      <c r="C35" s="77"/>
      <c r="D35" s="80"/>
      <c r="E35" s="120" t="str">
        <f>IF(ISBLANK(D35),"",(D35/(1+'Vos données'!$D$11)))</f>
        <v/>
      </c>
      <c r="F35" s="80"/>
      <c r="G35" s="124"/>
      <c r="H35" s="130"/>
      <c r="I35" s="128"/>
      <c r="J35" s="130"/>
      <c r="K35" s="128"/>
      <c r="N35" s="15" t="str">
        <f t="shared" si="1"/>
        <v/>
      </c>
      <c r="O35" s="15">
        <f t="shared" si="2"/>
        <v>0</v>
      </c>
      <c r="P35" s="15">
        <f t="shared" si="3"/>
        <v>0</v>
      </c>
      <c r="Q35" s="15" t="str">
        <f t="shared" si="4"/>
        <v/>
      </c>
    </row>
    <row r="36" spans="1:17" x14ac:dyDescent="0.25">
      <c r="A36" s="77"/>
      <c r="B36" s="13" t="s">
        <v>79</v>
      </c>
      <c r="C36" s="77"/>
      <c r="D36" s="80"/>
      <c r="E36" s="120" t="str">
        <f>IF(ISBLANK(D36),"",(D36/(1+'Vos données'!$D$11)))</f>
        <v/>
      </c>
      <c r="F36" s="80"/>
      <c r="G36" s="124"/>
      <c r="H36" s="130"/>
      <c r="I36" s="128"/>
      <c r="J36" s="130"/>
      <c r="K36" s="128"/>
      <c r="N36" s="15" t="str">
        <f t="shared" si="1"/>
        <v/>
      </c>
      <c r="O36" s="15">
        <f t="shared" si="2"/>
        <v>0</v>
      </c>
      <c r="P36" s="15">
        <f t="shared" si="3"/>
        <v>0</v>
      </c>
      <c r="Q36" s="15" t="str">
        <f t="shared" si="4"/>
        <v/>
      </c>
    </row>
    <row r="37" spans="1:17" x14ac:dyDescent="0.25">
      <c r="A37" s="77"/>
      <c r="B37" s="13" t="s">
        <v>80</v>
      </c>
      <c r="C37" s="77"/>
      <c r="D37" s="80"/>
      <c r="E37" s="120" t="str">
        <f>IF(ISBLANK(D37),"",(D37/(1+'Vos données'!$D$11)))</f>
        <v/>
      </c>
      <c r="F37" s="80"/>
      <c r="G37" s="124"/>
      <c r="H37" s="130"/>
      <c r="I37" s="128"/>
      <c r="J37" s="130"/>
      <c r="K37" s="128"/>
      <c r="N37" s="15" t="str">
        <f t="shared" si="1"/>
        <v/>
      </c>
      <c r="O37" s="15">
        <f t="shared" si="2"/>
        <v>0</v>
      </c>
      <c r="P37" s="15">
        <f t="shared" si="3"/>
        <v>0</v>
      </c>
      <c r="Q37" s="15" t="str">
        <f t="shared" si="4"/>
        <v/>
      </c>
    </row>
    <row r="38" spans="1:17" x14ac:dyDescent="0.25">
      <c r="A38" s="77"/>
      <c r="B38" s="13" t="s">
        <v>81</v>
      </c>
      <c r="C38" s="77"/>
      <c r="D38" s="80"/>
      <c r="E38" s="120" t="str">
        <f>IF(ISBLANK(D38),"",(D38/(1+'Vos données'!$D$11)))</f>
        <v/>
      </c>
      <c r="F38" s="80"/>
      <c r="G38" s="124"/>
      <c r="H38" s="130"/>
      <c r="I38" s="128"/>
      <c r="J38" s="130"/>
      <c r="K38" s="128"/>
      <c r="N38" s="15" t="str">
        <f t="shared" si="1"/>
        <v/>
      </c>
      <c r="O38" s="15">
        <f t="shared" si="2"/>
        <v>0</v>
      </c>
      <c r="P38" s="15">
        <f t="shared" si="3"/>
        <v>0</v>
      </c>
      <c r="Q38" s="15" t="str">
        <f t="shared" si="4"/>
        <v/>
      </c>
    </row>
    <row r="39" spans="1:17" x14ac:dyDescent="0.25">
      <c r="A39" s="77"/>
      <c r="B39" s="13" t="s">
        <v>82</v>
      </c>
      <c r="C39" s="77"/>
      <c r="D39" s="80"/>
      <c r="E39" s="120" t="str">
        <f>IF(ISBLANK(D39),"",(D39/(1+'Vos données'!$D$11)))</f>
        <v/>
      </c>
      <c r="F39" s="80"/>
      <c r="G39" s="124"/>
      <c r="H39" s="130"/>
      <c r="I39" s="128"/>
      <c r="J39" s="130"/>
      <c r="K39" s="128"/>
      <c r="N39" s="15" t="str">
        <f t="shared" si="1"/>
        <v/>
      </c>
      <c r="O39" s="15">
        <f t="shared" si="2"/>
        <v>0</v>
      </c>
      <c r="P39" s="15">
        <f t="shared" si="3"/>
        <v>0</v>
      </c>
      <c r="Q39" s="15" t="str">
        <f t="shared" si="4"/>
        <v/>
      </c>
    </row>
    <row r="40" spans="1:17" x14ac:dyDescent="0.25">
      <c r="A40" s="77"/>
      <c r="B40" s="13" t="s">
        <v>83</v>
      </c>
      <c r="C40" s="77"/>
      <c r="D40" s="80"/>
      <c r="E40" s="120" t="str">
        <f>IF(ISBLANK(D40),"",(D40/(1+'Vos données'!$D$11)))</f>
        <v/>
      </c>
      <c r="F40" s="80"/>
      <c r="G40" s="124"/>
      <c r="H40" s="130"/>
      <c r="I40" s="128"/>
      <c r="J40" s="130"/>
      <c r="K40" s="128"/>
      <c r="N40" s="15" t="str">
        <f t="shared" si="1"/>
        <v/>
      </c>
      <c r="O40" s="15">
        <f t="shared" si="2"/>
        <v>0</v>
      </c>
      <c r="P40" s="15">
        <f t="shared" si="3"/>
        <v>0</v>
      </c>
      <c r="Q40" s="15" t="str">
        <f t="shared" si="4"/>
        <v/>
      </c>
    </row>
    <row r="41" spans="1:17" x14ac:dyDescent="0.25">
      <c r="A41" s="77"/>
      <c r="B41" s="13" t="s">
        <v>84</v>
      </c>
      <c r="C41" s="77"/>
      <c r="D41" s="80"/>
      <c r="E41" s="120" t="str">
        <f>IF(ISBLANK(D41),"",(D41/(1+'Vos données'!$D$11)))</f>
        <v/>
      </c>
      <c r="F41" s="80"/>
      <c r="G41" s="124"/>
      <c r="H41" s="130"/>
      <c r="I41" s="128"/>
      <c r="J41" s="130"/>
      <c r="K41" s="128"/>
      <c r="N41" s="15" t="str">
        <f t="shared" si="1"/>
        <v/>
      </c>
      <c r="O41" s="15">
        <f t="shared" si="2"/>
        <v>0</v>
      </c>
      <c r="P41" s="15">
        <f t="shared" si="3"/>
        <v>0</v>
      </c>
      <c r="Q41" s="15" t="str">
        <f t="shared" si="4"/>
        <v/>
      </c>
    </row>
    <row r="42" spans="1:17" x14ac:dyDescent="0.25">
      <c r="A42" s="77"/>
      <c r="B42" s="13" t="s">
        <v>85</v>
      </c>
      <c r="C42" s="77"/>
      <c r="D42" s="80"/>
      <c r="E42" s="120" t="str">
        <f>IF(ISBLANK(D42),"",(D42/(1+'Vos données'!$D$11)))</f>
        <v/>
      </c>
      <c r="F42" s="80"/>
      <c r="G42" s="124"/>
      <c r="H42" s="130"/>
      <c r="I42" s="128"/>
      <c r="J42" s="130"/>
      <c r="K42" s="128"/>
      <c r="N42" s="15" t="str">
        <f t="shared" si="1"/>
        <v/>
      </c>
      <c r="O42" s="15">
        <f t="shared" si="2"/>
        <v>0</v>
      </c>
      <c r="P42" s="15">
        <f t="shared" si="3"/>
        <v>0</v>
      </c>
      <c r="Q42" s="15" t="str">
        <f t="shared" si="4"/>
        <v/>
      </c>
    </row>
    <row r="43" spans="1:17" x14ac:dyDescent="0.25">
      <c r="A43" s="77"/>
      <c r="B43" s="13" t="s">
        <v>86</v>
      </c>
      <c r="C43" s="77"/>
      <c r="D43" s="80"/>
      <c r="E43" s="120" t="str">
        <f>IF(ISBLANK(D43),"",(D43/(1+'Vos données'!$D$11)))</f>
        <v/>
      </c>
      <c r="F43" s="80"/>
      <c r="G43" s="124"/>
      <c r="H43" s="130"/>
      <c r="I43" s="128"/>
      <c r="J43" s="130"/>
      <c r="K43" s="128"/>
      <c r="N43" s="15" t="str">
        <f t="shared" si="1"/>
        <v/>
      </c>
      <c r="O43" s="15">
        <f t="shared" si="2"/>
        <v>0</v>
      </c>
      <c r="P43" s="15">
        <f t="shared" si="3"/>
        <v>0</v>
      </c>
      <c r="Q43" s="15" t="str">
        <f t="shared" si="4"/>
        <v/>
      </c>
    </row>
    <row r="44" spans="1:17" x14ac:dyDescent="0.25">
      <c r="A44" s="77"/>
      <c r="B44" s="13" t="s">
        <v>87</v>
      </c>
      <c r="C44" s="77"/>
      <c r="D44" s="80"/>
      <c r="E44" s="120" t="str">
        <f>IF(ISBLANK(D44),"",(D44/(1+'Vos données'!$D$11)))</f>
        <v/>
      </c>
      <c r="F44" s="80"/>
      <c r="G44" s="124"/>
      <c r="H44" s="130"/>
      <c r="I44" s="128"/>
      <c r="J44" s="130"/>
      <c r="K44" s="128"/>
      <c r="N44" s="15" t="str">
        <f t="shared" si="1"/>
        <v/>
      </c>
      <c r="O44" s="15">
        <f t="shared" si="2"/>
        <v>0</v>
      </c>
      <c r="P44" s="15">
        <f t="shared" si="3"/>
        <v>0</v>
      </c>
      <c r="Q44" s="15" t="str">
        <f t="shared" si="4"/>
        <v/>
      </c>
    </row>
    <row r="45" spans="1:17" x14ac:dyDescent="0.25">
      <c r="A45" s="77"/>
      <c r="B45" s="13" t="s">
        <v>88</v>
      </c>
      <c r="C45" s="77"/>
      <c r="D45" s="80"/>
      <c r="E45" s="120" t="str">
        <f>IF(ISBLANK(D45),"",(D45/(1+'Vos données'!$D$11)))</f>
        <v/>
      </c>
      <c r="F45" s="80"/>
      <c r="G45" s="124"/>
      <c r="H45" s="130"/>
      <c r="I45" s="128"/>
      <c r="J45" s="130"/>
      <c r="K45" s="128"/>
      <c r="N45" s="15" t="str">
        <f t="shared" si="1"/>
        <v/>
      </c>
      <c r="O45" s="15">
        <f t="shared" si="2"/>
        <v>0</v>
      </c>
      <c r="P45" s="15">
        <f t="shared" si="3"/>
        <v>0</v>
      </c>
      <c r="Q45" s="15" t="str">
        <f t="shared" si="4"/>
        <v/>
      </c>
    </row>
    <row r="46" spans="1:17" x14ac:dyDescent="0.25">
      <c r="A46" s="77"/>
      <c r="B46" s="13" t="s">
        <v>89</v>
      </c>
      <c r="C46" s="77"/>
      <c r="D46" s="80"/>
      <c r="E46" s="120" t="str">
        <f>IF(ISBLANK(D46),"",(D46/(1+'Vos données'!$D$11)))</f>
        <v/>
      </c>
      <c r="F46" s="80"/>
      <c r="G46" s="124"/>
      <c r="H46" s="130"/>
      <c r="I46" s="128"/>
      <c r="J46" s="130"/>
      <c r="K46" s="128"/>
      <c r="N46" s="15" t="str">
        <f t="shared" si="1"/>
        <v/>
      </c>
      <c r="O46" s="15">
        <f t="shared" si="2"/>
        <v>0</v>
      </c>
      <c r="P46" s="15">
        <f t="shared" si="3"/>
        <v>0</v>
      </c>
      <c r="Q46" s="15" t="str">
        <f t="shared" si="4"/>
        <v/>
      </c>
    </row>
    <row r="47" spans="1:17" x14ac:dyDescent="0.25">
      <c r="A47" s="77"/>
      <c r="B47" s="13" t="s">
        <v>90</v>
      </c>
      <c r="C47" s="77"/>
      <c r="D47" s="80"/>
      <c r="E47" s="120" t="str">
        <f>IF(ISBLANK(D47),"",(D47/(1+'Vos données'!$D$11)))</f>
        <v/>
      </c>
      <c r="F47" s="80"/>
      <c r="G47" s="124"/>
      <c r="H47" s="130"/>
      <c r="I47" s="128"/>
      <c r="J47" s="130"/>
      <c r="K47" s="128"/>
      <c r="N47" s="15" t="str">
        <f t="shared" si="1"/>
        <v/>
      </c>
      <c r="O47" s="15">
        <f t="shared" si="2"/>
        <v>0</v>
      </c>
      <c r="P47" s="15">
        <f t="shared" si="3"/>
        <v>0</v>
      </c>
      <c r="Q47" s="15" t="str">
        <f t="shared" si="4"/>
        <v/>
      </c>
    </row>
    <row r="48" spans="1:17" x14ac:dyDescent="0.25">
      <c r="A48" s="77"/>
      <c r="B48" s="13" t="s">
        <v>91</v>
      </c>
      <c r="C48" s="77"/>
      <c r="D48" s="80"/>
      <c r="E48" s="120" t="str">
        <f>IF(ISBLANK(D48),"",(D48/(1+'Vos données'!$D$11)))</f>
        <v/>
      </c>
      <c r="F48" s="80"/>
      <c r="G48" s="124"/>
      <c r="H48" s="130"/>
      <c r="I48" s="128"/>
      <c r="J48" s="130"/>
      <c r="K48" s="128"/>
      <c r="N48" s="15" t="str">
        <f t="shared" si="1"/>
        <v/>
      </c>
      <c r="O48" s="15">
        <f t="shared" si="2"/>
        <v>0</v>
      </c>
      <c r="P48" s="15">
        <f t="shared" si="3"/>
        <v>0</v>
      </c>
      <c r="Q48" s="15" t="str">
        <f t="shared" si="4"/>
        <v/>
      </c>
    </row>
    <row r="49" spans="1:17" x14ac:dyDescent="0.25">
      <c r="A49" s="77"/>
      <c r="B49" s="13" t="s">
        <v>92</v>
      </c>
      <c r="C49" s="77"/>
      <c r="D49" s="80"/>
      <c r="E49" s="120" t="str">
        <f>IF(ISBLANK(D49),"",(D49/(1+'Vos données'!$D$11)))</f>
        <v/>
      </c>
      <c r="F49" s="80"/>
      <c r="G49" s="124"/>
      <c r="H49" s="130"/>
      <c r="I49" s="128"/>
      <c r="J49" s="130"/>
      <c r="K49" s="128"/>
      <c r="N49" s="15" t="str">
        <f t="shared" si="1"/>
        <v/>
      </c>
      <c r="O49" s="15">
        <f t="shared" si="2"/>
        <v>0</v>
      </c>
      <c r="P49" s="15">
        <f t="shared" si="3"/>
        <v>0</v>
      </c>
      <c r="Q49" s="15" t="str">
        <f t="shared" si="4"/>
        <v/>
      </c>
    </row>
    <row r="50" spans="1:17" x14ac:dyDescent="0.25">
      <c r="A50" s="77"/>
      <c r="B50" s="13" t="s">
        <v>93</v>
      </c>
      <c r="C50" s="77"/>
      <c r="D50" s="80"/>
      <c r="E50" s="120" t="str">
        <f>IF(ISBLANK(D50),"",(D50/(1+'Vos données'!$D$11)))</f>
        <v/>
      </c>
      <c r="F50" s="80"/>
      <c r="G50" s="124"/>
      <c r="H50" s="130"/>
      <c r="I50" s="128"/>
      <c r="J50" s="130"/>
      <c r="K50" s="128"/>
      <c r="N50" s="15" t="str">
        <f t="shared" si="1"/>
        <v/>
      </c>
      <c r="O50" s="15">
        <f t="shared" si="2"/>
        <v>0</v>
      </c>
      <c r="P50" s="15">
        <f t="shared" si="3"/>
        <v>0</v>
      </c>
      <c r="Q50" s="15" t="str">
        <f t="shared" si="4"/>
        <v/>
      </c>
    </row>
    <row r="51" spans="1:17" x14ac:dyDescent="0.25">
      <c r="A51" s="77"/>
      <c r="B51" s="13" t="s">
        <v>94</v>
      </c>
      <c r="C51" s="77"/>
      <c r="D51" s="80"/>
      <c r="E51" s="120" t="str">
        <f>IF(ISBLANK(D51),"",(D51/(1+'Vos données'!$D$11)))</f>
        <v/>
      </c>
      <c r="F51" s="80"/>
      <c r="G51" s="124"/>
      <c r="H51" s="130"/>
      <c r="I51" s="128"/>
      <c r="J51" s="130"/>
      <c r="K51" s="128"/>
      <c r="N51" s="15" t="str">
        <f t="shared" si="1"/>
        <v/>
      </c>
      <c r="O51" s="15">
        <f t="shared" si="2"/>
        <v>0</v>
      </c>
      <c r="P51" s="15">
        <f t="shared" si="3"/>
        <v>0</v>
      </c>
      <c r="Q51" s="15" t="str">
        <f t="shared" si="4"/>
        <v/>
      </c>
    </row>
    <row r="52" spans="1:17" x14ac:dyDescent="0.25">
      <c r="A52" s="77"/>
      <c r="B52" s="13" t="s">
        <v>95</v>
      </c>
      <c r="C52" s="77"/>
      <c r="D52" s="80"/>
      <c r="E52" s="120" t="str">
        <f>IF(ISBLANK(D52),"",(D52/(1+'Vos données'!$D$11)))</f>
        <v/>
      </c>
      <c r="F52" s="80"/>
      <c r="G52" s="124"/>
      <c r="H52" s="130"/>
      <c r="I52" s="128"/>
      <c r="J52" s="130"/>
      <c r="K52" s="128"/>
      <c r="N52" s="15" t="str">
        <f t="shared" si="1"/>
        <v/>
      </c>
      <c r="O52" s="15">
        <f t="shared" si="2"/>
        <v>0</v>
      </c>
      <c r="P52" s="15">
        <f t="shared" si="3"/>
        <v>0</v>
      </c>
      <c r="Q52" s="15" t="str">
        <f t="shared" si="4"/>
        <v/>
      </c>
    </row>
    <row r="53" spans="1:17" x14ac:dyDescent="0.25">
      <c r="A53" s="77"/>
      <c r="B53" s="13" t="s">
        <v>96</v>
      </c>
      <c r="C53" s="77"/>
      <c r="D53" s="80"/>
      <c r="E53" s="120" t="str">
        <f>IF(ISBLANK(D53),"",(D53/(1+'Vos données'!$D$11)))</f>
        <v/>
      </c>
      <c r="F53" s="80"/>
      <c r="G53" s="124"/>
      <c r="H53" s="130"/>
      <c r="I53" s="128"/>
      <c r="J53" s="130"/>
      <c r="K53" s="128"/>
      <c r="N53" s="15" t="str">
        <f t="shared" si="1"/>
        <v/>
      </c>
      <c r="O53" s="15">
        <f t="shared" si="2"/>
        <v>0</v>
      </c>
      <c r="P53" s="15">
        <f t="shared" si="3"/>
        <v>0</v>
      </c>
      <c r="Q53" s="15" t="str">
        <f t="shared" si="4"/>
        <v/>
      </c>
    </row>
    <row r="54" spans="1:17" x14ac:dyDescent="0.25">
      <c r="A54" s="77"/>
      <c r="B54" s="13" t="s">
        <v>97</v>
      </c>
      <c r="C54" s="77"/>
      <c r="D54" s="80"/>
      <c r="E54" s="120" t="str">
        <f>IF(ISBLANK(D54),"",(D54/(1+'Vos données'!$D$11)))</f>
        <v/>
      </c>
      <c r="F54" s="80"/>
      <c r="G54" s="124"/>
      <c r="H54" s="130"/>
      <c r="I54" s="128"/>
      <c r="J54" s="130"/>
      <c r="K54" s="128"/>
      <c r="N54" s="15" t="str">
        <f t="shared" si="1"/>
        <v/>
      </c>
      <c r="O54" s="15">
        <f t="shared" si="2"/>
        <v>0</v>
      </c>
      <c r="P54" s="15">
        <f t="shared" si="3"/>
        <v>0</v>
      </c>
      <c r="Q54" s="15" t="str">
        <f t="shared" si="4"/>
        <v/>
      </c>
    </row>
    <row r="55" spans="1:17" x14ac:dyDescent="0.25">
      <c r="A55" s="77"/>
      <c r="B55" s="13" t="s">
        <v>98</v>
      </c>
      <c r="C55" s="77"/>
      <c r="D55" s="80"/>
      <c r="E55" s="120" t="str">
        <f>IF(ISBLANK(D55),"",(D55/(1+'Vos données'!$D$11)))</f>
        <v/>
      </c>
      <c r="F55" s="80"/>
      <c r="G55" s="124"/>
      <c r="H55" s="130"/>
      <c r="I55" s="128"/>
      <c r="J55" s="130"/>
      <c r="K55" s="128"/>
      <c r="N55" s="15" t="str">
        <f t="shared" si="1"/>
        <v/>
      </c>
      <c r="O55" s="15">
        <f t="shared" si="2"/>
        <v>0</v>
      </c>
      <c r="P55" s="15">
        <f t="shared" si="3"/>
        <v>0</v>
      </c>
      <c r="Q55" s="15" t="str">
        <f t="shared" si="4"/>
        <v/>
      </c>
    </row>
    <row r="56" spans="1:17" x14ac:dyDescent="0.25">
      <c r="A56" s="77"/>
      <c r="B56" s="13" t="s">
        <v>99</v>
      </c>
      <c r="C56" s="77"/>
      <c r="D56" s="80"/>
      <c r="E56" s="120" t="str">
        <f>IF(ISBLANK(D56),"",(D56/(1+'Vos données'!$D$11)))</f>
        <v/>
      </c>
      <c r="F56" s="80"/>
      <c r="G56" s="124"/>
      <c r="H56" s="130"/>
      <c r="I56" s="128"/>
      <c r="J56" s="130"/>
      <c r="K56" s="128"/>
      <c r="N56" s="15" t="str">
        <f t="shared" si="1"/>
        <v/>
      </c>
      <c r="O56" s="15">
        <f t="shared" si="2"/>
        <v>0</v>
      </c>
      <c r="P56" s="15">
        <f t="shared" si="3"/>
        <v>0</v>
      </c>
      <c r="Q56" s="15" t="str">
        <f t="shared" si="4"/>
        <v/>
      </c>
    </row>
    <row r="57" spans="1:17" x14ac:dyDescent="0.25">
      <c r="A57" s="77"/>
      <c r="B57" s="13" t="s">
        <v>100</v>
      </c>
      <c r="C57" s="77"/>
      <c r="D57" s="80"/>
      <c r="E57" s="120" t="str">
        <f>IF(ISBLANK(D57),"",(D57/(1+'Vos données'!$D$11)))</f>
        <v/>
      </c>
      <c r="F57" s="80"/>
      <c r="G57" s="124"/>
      <c r="H57" s="130"/>
      <c r="I57" s="128"/>
      <c r="J57" s="130"/>
      <c r="K57" s="128"/>
      <c r="N57" s="15" t="str">
        <f t="shared" si="1"/>
        <v/>
      </c>
      <c r="O57" s="15">
        <f t="shared" si="2"/>
        <v>0</v>
      </c>
      <c r="P57" s="15">
        <f t="shared" si="3"/>
        <v>0</v>
      </c>
      <c r="Q57" s="15" t="str">
        <f t="shared" si="4"/>
        <v/>
      </c>
    </row>
    <row r="58" spans="1:17" x14ac:dyDescent="0.25">
      <c r="A58" s="77"/>
      <c r="B58" s="13" t="s">
        <v>101</v>
      </c>
      <c r="C58" s="77"/>
      <c r="D58" s="80"/>
      <c r="E58" s="120" t="str">
        <f>IF(ISBLANK(D58),"",(D58/(1+'Vos données'!$D$11)))</f>
        <v/>
      </c>
      <c r="F58" s="80"/>
      <c r="G58" s="124"/>
      <c r="H58" s="130"/>
      <c r="I58" s="128"/>
      <c r="J58" s="130"/>
      <c r="K58" s="128"/>
      <c r="N58" s="15" t="str">
        <f t="shared" si="1"/>
        <v/>
      </c>
      <c r="O58" s="15">
        <f t="shared" si="2"/>
        <v>0</v>
      </c>
      <c r="P58" s="15">
        <f t="shared" si="3"/>
        <v>0</v>
      </c>
      <c r="Q58" s="15" t="str">
        <f t="shared" si="4"/>
        <v/>
      </c>
    </row>
    <row r="59" spans="1:17" x14ac:dyDescent="0.25">
      <c r="A59" s="77"/>
      <c r="B59" s="13" t="s">
        <v>102</v>
      </c>
      <c r="C59" s="77"/>
      <c r="D59" s="80"/>
      <c r="E59" s="120" t="str">
        <f>IF(ISBLANK(D59),"",(D59/(1+'Vos données'!$D$11)))</f>
        <v/>
      </c>
      <c r="F59" s="80"/>
      <c r="G59" s="124"/>
      <c r="H59" s="130"/>
      <c r="I59" s="128"/>
      <c r="J59" s="130"/>
      <c r="K59" s="128"/>
      <c r="N59" s="15" t="str">
        <f t="shared" si="1"/>
        <v/>
      </c>
      <c r="O59" s="15">
        <f t="shared" si="2"/>
        <v>0</v>
      </c>
      <c r="P59" s="15">
        <f t="shared" si="3"/>
        <v>0</v>
      </c>
      <c r="Q59" s="15" t="str">
        <f t="shared" si="4"/>
        <v/>
      </c>
    </row>
    <row r="60" spans="1:17" x14ac:dyDescent="0.25">
      <c r="A60" s="77"/>
      <c r="B60" s="13" t="s">
        <v>103</v>
      </c>
      <c r="C60" s="77"/>
      <c r="D60" s="80"/>
      <c r="E60" s="120" t="str">
        <f>IF(ISBLANK(D60),"",(D60/(1+'Vos données'!$D$11)))</f>
        <v/>
      </c>
      <c r="F60" s="80"/>
      <c r="G60" s="124"/>
      <c r="H60" s="130"/>
      <c r="I60" s="128"/>
      <c r="J60" s="130"/>
      <c r="K60" s="128"/>
      <c r="N60" s="15" t="str">
        <f t="shared" si="1"/>
        <v/>
      </c>
      <c r="O60" s="15">
        <f t="shared" si="2"/>
        <v>0</v>
      </c>
      <c r="P60" s="15">
        <f t="shared" si="3"/>
        <v>0</v>
      </c>
      <c r="Q60" s="15" t="str">
        <f t="shared" si="4"/>
        <v/>
      </c>
    </row>
    <row r="61" spans="1:17" x14ac:dyDescent="0.25">
      <c r="A61" s="77"/>
      <c r="B61" s="13" t="s">
        <v>104</v>
      </c>
      <c r="C61" s="77"/>
      <c r="D61" s="80"/>
      <c r="E61" s="120" t="str">
        <f>IF(ISBLANK(D61),"",(D61/(1+'Vos données'!$D$11)))</f>
        <v/>
      </c>
      <c r="F61" s="80"/>
      <c r="G61" s="124"/>
      <c r="H61" s="130"/>
      <c r="I61" s="128"/>
      <c r="J61" s="130"/>
      <c r="K61" s="128"/>
      <c r="N61" s="15" t="str">
        <f t="shared" si="1"/>
        <v/>
      </c>
      <c r="O61" s="15">
        <f t="shared" si="2"/>
        <v>0</v>
      </c>
      <c r="P61" s="15">
        <f t="shared" si="3"/>
        <v>0</v>
      </c>
      <c r="Q61" s="15" t="str">
        <f t="shared" si="4"/>
        <v/>
      </c>
    </row>
    <row r="62" spans="1:17" x14ac:dyDescent="0.25">
      <c r="A62" s="77"/>
      <c r="B62" s="13" t="s">
        <v>105</v>
      </c>
      <c r="C62" s="77"/>
      <c r="D62" s="80"/>
      <c r="E62" s="120" t="str">
        <f>IF(ISBLANK(D62),"",(D62/(1+'Vos données'!$D$11)))</f>
        <v/>
      </c>
      <c r="F62" s="80"/>
      <c r="G62" s="124"/>
      <c r="H62" s="130"/>
      <c r="I62" s="128"/>
      <c r="J62" s="130"/>
      <c r="K62" s="128"/>
      <c r="N62" s="15" t="str">
        <f t="shared" si="1"/>
        <v/>
      </c>
      <c r="O62" s="15">
        <f t="shared" si="2"/>
        <v>0</v>
      </c>
      <c r="P62" s="15">
        <f t="shared" si="3"/>
        <v>0</v>
      </c>
      <c r="Q62" s="15" t="str">
        <f t="shared" si="4"/>
        <v/>
      </c>
    </row>
    <row r="63" spans="1:17" x14ac:dyDescent="0.25">
      <c r="A63" s="77"/>
      <c r="B63" s="13" t="s">
        <v>106</v>
      </c>
      <c r="C63" s="77"/>
      <c r="D63" s="80"/>
      <c r="E63" s="120" t="str">
        <f>IF(ISBLANK(D63),"",(D63/(1+'Vos données'!$D$11)))</f>
        <v/>
      </c>
      <c r="F63" s="80"/>
      <c r="G63" s="124"/>
      <c r="H63" s="130"/>
      <c r="I63" s="128"/>
      <c r="J63" s="130"/>
      <c r="K63" s="128"/>
      <c r="N63" s="15" t="str">
        <f t="shared" si="1"/>
        <v/>
      </c>
      <c r="O63" s="15">
        <f t="shared" si="2"/>
        <v>0</v>
      </c>
      <c r="P63" s="15">
        <f t="shared" si="3"/>
        <v>0</v>
      </c>
      <c r="Q63" s="15" t="str">
        <f t="shared" si="4"/>
        <v/>
      </c>
    </row>
    <row r="64" spans="1:17" x14ac:dyDescent="0.25">
      <c r="A64" s="77"/>
      <c r="B64" s="13" t="s">
        <v>107</v>
      </c>
      <c r="C64" s="77"/>
      <c r="D64" s="80"/>
      <c r="E64" s="120" t="str">
        <f>IF(ISBLANK(D64),"",(D64/(1+'Vos données'!$D$11)))</f>
        <v/>
      </c>
      <c r="F64" s="80"/>
      <c r="G64" s="124"/>
      <c r="H64" s="130"/>
      <c r="I64" s="128"/>
      <c r="J64" s="130"/>
      <c r="K64" s="128"/>
      <c r="N64" s="15" t="str">
        <f t="shared" si="1"/>
        <v/>
      </c>
      <c r="O64" s="15">
        <f t="shared" si="2"/>
        <v>0</v>
      </c>
      <c r="P64" s="15">
        <f t="shared" si="3"/>
        <v>0</v>
      </c>
      <c r="Q64" s="15" t="str">
        <f t="shared" si="4"/>
        <v/>
      </c>
    </row>
    <row r="65" spans="1:17" x14ac:dyDescent="0.25">
      <c r="A65" s="77"/>
      <c r="B65" s="13" t="s">
        <v>108</v>
      </c>
      <c r="C65" s="77"/>
      <c r="D65" s="80"/>
      <c r="E65" s="120" t="str">
        <f>IF(ISBLANK(D65),"",(D65/(1+'Vos données'!$D$11)))</f>
        <v/>
      </c>
      <c r="F65" s="80"/>
      <c r="G65" s="124"/>
      <c r="H65" s="130"/>
      <c r="I65" s="128"/>
      <c r="J65" s="130"/>
      <c r="K65" s="128"/>
      <c r="N65" s="15" t="str">
        <f t="shared" si="1"/>
        <v/>
      </c>
      <c r="O65" s="15">
        <f t="shared" si="2"/>
        <v>0</v>
      </c>
      <c r="P65" s="15">
        <f t="shared" si="3"/>
        <v>0</v>
      </c>
      <c r="Q65" s="15" t="str">
        <f t="shared" si="4"/>
        <v/>
      </c>
    </row>
    <row r="66" spans="1:17" x14ac:dyDescent="0.25">
      <c r="A66" s="77"/>
      <c r="B66" s="13" t="s">
        <v>109</v>
      </c>
      <c r="C66" s="77"/>
      <c r="D66" s="80"/>
      <c r="E66" s="120" t="str">
        <f>IF(ISBLANK(D66),"",(D66/(1+'Vos données'!$D$11)))</f>
        <v/>
      </c>
      <c r="F66" s="80"/>
      <c r="G66" s="124"/>
      <c r="H66" s="130"/>
      <c r="I66" s="128"/>
      <c r="J66" s="130"/>
      <c r="K66" s="128"/>
      <c r="N66" s="15" t="str">
        <f t="shared" si="1"/>
        <v/>
      </c>
      <c r="O66" s="15">
        <f t="shared" si="2"/>
        <v>0</v>
      </c>
      <c r="P66" s="15">
        <f t="shared" si="3"/>
        <v>0</v>
      </c>
      <c r="Q66" s="15" t="str">
        <f t="shared" si="4"/>
        <v/>
      </c>
    </row>
    <row r="67" spans="1:17" x14ac:dyDescent="0.25">
      <c r="A67" s="77"/>
      <c r="B67" s="13" t="s">
        <v>110</v>
      </c>
      <c r="C67" s="77"/>
      <c r="D67" s="80"/>
      <c r="E67" s="120" t="str">
        <f>IF(ISBLANK(D67),"",(D67/(1+'Vos données'!$D$11)))</f>
        <v/>
      </c>
      <c r="F67" s="80"/>
      <c r="G67" s="124"/>
      <c r="H67" s="130"/>
      <c r="I67" s="128"/>
      <c r="J67" s="130"/>
      <c r="K67" s="128"/>
      <c r="N67" s="15" t="str">
        <f t="shared" si="1"/>
        <v/>
      </c>
      <c r="O67" s="15">
        <f t="shared" si="2"/>
        <v>0</v>
      </c>
      <c r="P67" s="15">
        <f t="shared" si="3"/>
        <v>0</v>
      </c>
      <c r="Q67" s="15" t="str">
        <f t="shared" si="4"/>
        <v/>
      </c>
    </row>
    <row r="68" spans="1:17" x14ac:dyDescent="0.25">
      <c r="A68" s="77"/>
      <c r="B68" s="13" t="s">
        <v>111</v>
      </c>
      <c r="C68" s="77"/>
      <c r="D68" s="80"/>
      <c r="E68" s="120" t="str">
        <f>IF(ISBLANK(D68),"",(D68/(1+'Vos données'!$D$11)))</f>
        <v/>
      </c>
      <c r="F68" s="80"/>
      <c r="G68" s="124"/>
      <c r="H68" s="130"/>
      <c r="I68" s="128"/>
      <c r="J68" s="130"/>
      <c r="K68" s="128"/>
      <c r="N68" s="15" t="str">
        <f t="shared" si="1"/>
        <v/>
      </c>
      <c r="O68" s="15">
        <f t="shared" si="2"/>
        <v>0</v>
      </c>
      <c r="P68" s="15">
        <f t="shared" si="3"/>
        <v>0</v>
      </c>
      <c r="Q68" s="15" t="str">
        <f t="shared" si="4"/>
        <v/>
      </c>
    </row>
    <row r="69" spans="1:17" x14ac:dyDescent="0.25">
      <c r="A69" s="77"/>
      <c r="B69" s="13" t="s">
        <v>112</v>
      </c>
      <c r="C69" s="77"/>
      <c r="D69" s="80"/>
      <c r="E69" s="120" t="str">
        <f>IF(ISBLANK(D69),"",(D69/(1+'Vos données'!$D$11)))</f>
        <v/>
      </c>
      <c r="F69" s="80"/>
      <c r="G69" s="124"/>
      <c r="H69" s="130"/>
      <c r="I69" s="128"/>
      <c r="J69" s="130"/>
      <c r="K69" s="128"/>
      <c r="N69" s="15" t="str">
        <f t="shared" si="1"/>
        <v/>
      </c>
      <c r="O69" s="15">
        <f t="shared" si="2"/>
        <v>0</v>
      </c>
      <c r="P69" s="15">
        <f t="shared" si="3"/>
        <v>0</v>
      </c>
      <c r="Q69" s="15" t="str">
        <f t="shared" si="4"/>
        <v/>
      </c>
    </row>
    <row r="70" spans="1:17" x14ac:dyDescent="0.25">
      <c r="A70" s="77"/>
      <c r="B70" s="13" t="s">
        <v>113</v>
      </c>
      <c r="C70" s="77"/>
      <c r="D70" s="80"/>
      <c r="E70" s="120" t="str">
        <f>IF(ISBLANK(D70),"",(D70/(1+'Vos données'!$D$11)))</f>
        <v/>
      </c>
      <c r="F70" s="80"/>
      <c r="G70" s="124"/>
      <c r="H70" s="130"/>
      <c r="I70" s="128"/>
      <c r="J70" s="130"/>
      <c r="K70" s="128"/>
      <c r="N70" s="15" t="str">
        <f t="shared" si="1"/>
        <v/>
      </c>
      <c r="O70" s="15">
        <f t="shared" si="2"/>
        <v>0</v>
      </c>
      <c r="P70" s="15">
        <f t="shared" si="3"/>
        <v>0</v>
      </c>
      <c r="Q70" s="15" t="str">
        <f t="shared" si="4"/>
        <v/>
      </c>
    </row>
    <row r="71" spans="1:17" x14ac:dyDescent="0.25">
      <c r="A71" s="77"/>
      <c r="B71" s="13" t="s">
        <v>114</v>
      </c>
      <c r="C71" s="77"/>
      <c r="D71" s="80"/>
      <c r="E71" s="120" t="str">
        <f>IF(ISBLANK(D71),"",(D71/(1+'Vos données'!$D$11)))</f>
        <v/>
      </c>
      <c r="F71" s="80"/>
      <c r="G71" s="124"/>
      <c r="H71" s="130"/>
      <c r="I71" s="128"/>
      <c r="J71" s="130"/>
      <c r="K71" s="128"/>
      <c r="N71" s="15" t="str">
        <f t="shared" si="1"/>
        <v/>
      </c>
      <c r="O71" s="15">
        <f t="shared" si="2"/>
        <v>0</v>
      </c>
      <c r="P71" s="15">
        <f t="shared" si="3"/>
        <v>0</v>
      </c>
      <c r="Q71" s="15" t="str">
        <f t="shared" si="4"/>
        <v/>
      </c>
    </row>
    <row r="72" spans="1:17" x14ac:dyDescent="0.25">
      <c r="A72" s="77"/>
      <c r="B72" s="13" t="s">
        <v>115</v>
      </c>
      <c r="C72" s="77"/>
      <c r="D72" s="80"/>
      <c r="E72" s="120" t="str">
        <f>IF(ISBLANK(D72),"",(D72/(1+'Vos données'!$D$11)))</f>
        <v/>
      </c>
      <c r="F72" s="80"/>
      <c r="G72" s="124"/>
      <c r="H72" s="130"/>
      <c r="I72" s="128"/>
      <c r="J72" s="130"/>
      <c r="K72" s="128"/>
      <c r="N72" s="15" t="str">
        <f t="shared" si="1"/>
        <v/>
      </c>
      <c r="O72" s="15">
        <f t="shared" si="2"/>
        <v>0</v>
      </c>
      <c r="P72" s="15">
        <f t="shared" si="3"/>
        <v>0</v>
      </c>
      <c r="Q72" s="15" t="str">
        <f t="shared" si="4"/>
        <v/>
      </c>
    </row>
    <row r="73" spans="1:17" x14ac:dyDescent="0.25">
      <c r="A73" s="77"/>
      <c r="B73" s="13" t="s">
        <v>116</v>
      </c>
      <c r="C73" s="77"/>
      <c r="D73" s="80"/>
      <c r="E73" s="120" t="str">
        <f>IF(ISBLANK(D73),"",(D73/(1+'Vos données'!$D$11)))</f>
        <v/>
      </c>
      <c r="F73" s="80"/>
      <c r="G73" s="124"/>
      <c r="H73" s="130"/>
      <c r="I73" s="128"/>
      <c r="J73" s="130"/>
      <c r="K73" s="128"/>
      <c r="N73" s="15" t="str">
        <f t="shared" ref="N73:N136" si="5">IF(ISBLANK(I73),"",MONTH(I73))</f>
        <v/>
      </c>
      <c r="O73" s="15">
        <f t="shared" ref="O73:O136" si="6">IF(H73="oui",E73,0)</f>
        <v>0</v>
      </c>
      <c r="P73" s="15">
        <f t="shared" ref="P73:P136" si="7">IF(H73="oui",E73-F73,0)</f>
        <v>0</v>
      </c>
      <c r="Q73" s="15" t="str">
        <f t="shared" ref="Q73:Q136" si="8">IF(H73="oui",I73-G73,"")</f>
        <v/>
      </c>
    </row>
    <row r="74" spans="1:17" x14ac:dyDescent="0.25">
      <c r="A74" s="77"/>
      <c r="B74" s="13" t="s">
        <v>117</v>
      </c>
      <c r="C74" s="77"/>
      <c r="D74" s="80"/>
      <c r="E74" s="120" t="str">
        <f>IF(ISBLANK(D74),"",(D74/(1+'Vos données'!$D$11)))</f>
        <v/>
      </c>
      <c r="F74" s="80"/>
      <c r="G74" s="124"/>
      <c r="H74" s="130"/>
      <c r="I74" s="128"/>
      <c r="J74" s="130"/>
      <c r="K74" s="128"/>
      <c r="N74" s="15" t="str">
        <f t="shared" si="5"/>
        <v/>
      </c>
      <c r="O74" s="15">
        <f t="shared" si="6"/>
        <v>0</v>
      </c>
      <c r="P74" s="15">
        <f t="shared" si="7"/>
        <v>0</v>
      </c>
      <c r="Q74" s="15" t="str">
        <f t="shared" si="8"/>
        <v/>
      </c>
    </row>
    <row r="75" spans="1:17" x14ac:dyDescent="0.25">
      <c r="A75" s="77"/>
      <c r="B75" s="13" t="s">
        <v>118</v>
      </c>
      <c r="C75" s="77"/>
      <c r="D75" s="80"/>
      <c r="E75" s="120" t="str">
        <f>IF(ISBLANK(D75),"",(D75/(1+'Vos données'!$D$11)))</f>
        <v/>
      </c>
      <c r="F75" s="80"/>
      <c r="G75" s="124"/>
      <c r="H75" s="130"/>
      <c r="I75" s="128"/>
      <c r="J75" s="130"/>
      <c r="K75" s="128"/>
      <c r="N75" s="15" t="str">
        <f t="shared" si="5"/>
        <v/>
      </c>
      <c r="O75" s="15">
        <f t="shared" si="6"/>
        <v>0</v>
      </c>
      <c r="P75" s="15">
        <f t="shared" si="7"/>
        <v>0</v>
      </c>
      <c r="Q75" s="15" t="str">
        <f t="shared" si="8"/>
        <v/>
      </c>
    </row>
    <row r="76" spans="1:17" x14ac:dyDescent="0.25">
      <c r="A76" s="77"/>
      <c r="B76" s="13" t="s">
        <v>119</v>
      </c>
      <c r="C76" s="77"/>
      <c r="D76" s="80"/>
      <c r="E76" s="120" t="str">
        <f>IF(ISBLANK(D76),"",(D76/(1+'Vos données'!$D$11)))</f>
        <v/>
      </c>
      <c r="F76" s="80"/>
      <c r="G76" s="124"/>
      <c r="H76" s="130"/>
      <c r="I76" s="128"/>
      <c r="J76" s="130"/>
      <c r="K76" s="128"/>
      <c r="N76" s="15" t="str">
        <f t="shared" si="5"/>
        <v/>
      </c>
      <c r="O76" s="15">
        <f t="shared" si="6"/>
        <v>0</v>
      </c>
      <c r="P76" s="15">
        <f t="shared" si="7"/>
        <v>0</v>
      </c>
      <c r="Q76" s="15" t="str">
        <f t="shared" si="8"/>
        <v/>
      </c>
    </row>
    <row r="77" spans="1:17" x14ac:dyDescent="0.25">
      <c r="A77" s="77"/>
      <c r="B77" s="13" t="s">
        <v>120</v>
      </c>
      <c r="C77" s="77"/>
      <c r="D77" s="80"/>
      <c r="E77" s="120" t="str">
        <f>IF(ISBLANK(D77),"",(D77/(1+'Vos données'!$D$11)))</f>
        <v/>
      </c>
      <c r="F77" s="80"/>
      <c r="G77" s="124"/>
      <c r="H77" s="130"/>
      <c r="I77" s="128"/>
      <c r="J77" s="130"/>
      <c r="K77" s="128"/>
      <c r="N77" s="15" t="str">
        <f t="shared" si="5"/>
        <v/>
      </c>
      <c r="O77" s="15">
        <f t="shared" si="6"/>
        <v>0</v>
      </c>
      <c r="P77" s="15">
        <f t="shared" si="7"/>
        <v>0</v>
      </c>
      <c r="Q77" s="15" t="str">
        <f t="shared" si="8"/>
        <v/>
      </c>
    </row>
    <row r="78" spans="1:17" x14ac:dyDescent="0.25">
      <c r="A78" s="77"/>
      <c r="B78" s="13" t="s">
        <v>121</v>
      </c>
      <c r="C78" s="77"/>
      <c r="D78" s="80"/>
      <c r="E78" s="120" t="str">
        <f>IF(ISBLANK(D78),"",(D78/(1+'Vos données'!$D$11)))</f>
        <v/>
      </c>
      <c r="F78" s="80"/>
      <c r="G78" s="124"/>
      <c r="H78" s="130"/>
      <c r="I78" s="128"/>
      <c r="J78" s="130"/>
      <c r="K78" s="128"/>
      <c r="N78" s="15" t="str">
        <f t="shared" si="5"/>
        <v/>
      </c>
      <c r="O78" s="15">
        <f t="shared" si="6"/>
        <v>0</v>
      </c>
      <c r="P78" s="15">
        <f t="shared" si="7"/>
        <v>0</v>
      </c>
      <c r="Q78" s="15" t="str">
        <f t="shared" si="8"/>
        <v/>
      </c>
    </row>
    <row r="79" spans="1:17" x14ac:dyDescent="0.25">
      <c r="A79" s="77"/>
      <c r="B79" s="13" t="s">
        <v>122</v>
      </c>
      <c r="C79" s="77"/>
      <c r="D79" s="80"/>
      <c r="E79" s="120" t="str">
        <f>IF(ISBLANK(D79),"",(D79/(1+'Vos données'!$D$11)))</f>
        <v/>
      </c>
      <c r="F79" s="80"/>
      <c r="G79" s="124"/>
      <c r="H79" s="130"/>
      <c r="I79" s="128"/>
      <c r="J79" s="130"/>
      <c r="K79" s="128"/>
      <c r="N79" s="15" t="str">
        <f t="shared" si="5"/>
        <v/>
      </c>
      <c r="O79" s="15">
        <f t="shared" si="6"/>
        <v>0</v>
      </c>
      <c r="P79" s="15">
        <f t="shared" si="7"/>
        <v>0</v>
      </c>
      <c r="Q79" s="15" t="str">
        <f t="shared" si="8"/>
        <v/>
      </c>
    </row>
    <row r="80" spans="1:17" x14ac:dyDescent="0.25">
      <c r="A80" s="77"/>
      <c r="B80" s="13" t="s">
        <v>123</v>
      </c>
      <c r="C80" s="77"/>
      <c r="D80" s="80"/>
      <c r="E80" s="120" t="str">
        <f>IF(ISBLANK(D80),"",(D80/(1+'Vos données'!$D$11)))</f>
        <v/>
      </c>
      <c r="F80" s="80"/>
      <c r="G80" s="124"/>
      <c r="H80" s="130"/>
      <c r="I80" s="128"/>
      <c r="J80" s="130"/>
      <c r="K80" s="128"/>
      <c r="N80" s="15" t="str">
        <f t="shared" si="5"/>
        <v/>
      </c>
      <c r="O80" s="15">
        <f t="shared" si="6"/>
        <v>0</v>
      </c>
      <c r="P80" s="15">
        <f t="shared" si="7"/>
        <v>0</v>
      </c>
      <c r="Q80" s="15" t="str">
        <f t="shared" si="8"/>
        <v/>
      </c>
    </row>
    <row r="81" spans="1:17" x14ac:dyDescent="0.25">
      <c r="A81" s="77"/>
      <c r="B81" s="13" t="s">
        <v>124</v>
      </c>
      <c r="C81" s="77"/>
      <c r="D81" s="80"/>
      <c r="E81" s="120" t="str">
        <f>IF(ISBLANK(D81),"",(D81/(1+'Vos données'!$D$11)))</f>
        <v/>
      </c>
      <c r="F81" s="80"/>
      <c r="G81" s="124"/>
      <c r="H81" s="130"/>
      <c r="I81" s="128"/>
      <c r="J81" s="130"/>
      <c r="K81" s="128"/>
      <c r="N81" s="15" t="str">
        <f t="shared" si="5"/>
        <v/>
      </c>
      <c r="O81" s="15">
        <f t="shared" si="6"/>
        <v>0</v>
      </c>
      <c r="P81" s="15">
        <f t="shared" si="7"/>
        <v>0</v>
      </c>
      <c r="Q81" s="15" t="str">
        <f t="shared" si="8"/>
        <v/>
      </c>
    </row>
    <row r="82" spans="1:17" x14ac:dyDescent="0.25">
      <c r="A82" s="77"/>
      <c r="B82" s="13" t="s">
        <v>125</v>
      </c>
      <c r="C82" s="77"/>
      <c r="D82" s="80"/>
      <c r="E82" s="120" t="str">
        <f>IF(ISBLANK(D82),"",(D82/(1+'Vos données'!$D$11)))</f>
        <v/>
      </c>
      <c r="F82" s="80"/>
      <c r="G82" s="124"/>
      <c r="H82" s="130"/>
      <c r="I82" s="128"/>
      <c r="J82" s="130"/>
      <c r="K82" s="128"/>
      <c r="N82" s="15" t="str">
        <f t="shared" si="5"/>
        <v/>
      </c>
      <c r="O82" s="15">
        <f t="shared" si="6"/>
        <v>0</v>
      </c>
      <c r="P82" s="15">
        <f t="shared" si="7"/>
        <v>0</v>
      </c>
      <c r="Q82" s="15" t="str">
        <f t="shared" si="8"/>
        <v/>
      </c>
    </row>
    <row r="83" spans="1:17" x14ac:dyDescent="0.25">
      <c r="A83" s="77"/>
      <c r="B83" s="13" t="s">
        <v>126</v>
      </c>
      <c r="C83" s="77"/>
      <c r="D83" s="80"/>
      <c r="E83" s="120" t="str">
        <f>IF(ISBLANK(D83),"",(D83/(1+'Vos données'!$D$11)))</f>
        <v/>
      </c>
      <c r="F83" s="80"/>
      <c r="G83" s="124"/>
      <c r="H83" s="130"/>
      <c r="I83" s="128"/>
      <c r="J83" s="130"/>
      <c r="K83" s="128"/>
      <c r="N83" s="15" t="str">
        <f t="shared" si="5"/>
        <v/>
      </c>
      <c r="O83" s="15">
        <f t="shared" si="6"/>
        <v>0</v>
      </c>
      <c r="P83" s="15">
        <f t="shared" si="7"/>
        <v>0</v>
      </c>
      <c r="Q83" s="15" t="str">
        <f t="shared" si="8"/>
        <v/>
      </c>
    </row>
    <row r="84" spans="1:17" x14ac:dyDescent="0.25">
      <c r="A84" s="77"/>
      <c r="B84" s="13" t="s">
        <v>127</v>
      </c>
      <c r="C84" s="77"/>
      <c r="D84" s="80"/>
      <c r="E84" s="120" t="str">
        <f>IF(ISBLANK(D84),"",(D84/(1+'Vos données'!$D$11)))</f>
        <v/>
      </c>
      <c r="F84" s="80"/>
      <c r="G84" s="124"/>
      <c r="H84" s="130"/>
      <c r="I84" s="128"/>
      <c r="J84" s="130"/>
      <c r="K84" s="128"/>
      <c r="N84" s="15" t="str">
        <f t="shared" si="5"/>
        <v/>
      </c>
      <c r="O84" s="15">
        <f t="shared" si="6"/>
        <v>0</v>
      </c>
      <c r="P84" s="15">
        <f t="shared" si="7"/>
        <v>0</v>
      </c>
      <c r="Q84" s="15" t="str">
        <f t="shared" si="8"/>
        <v/>
      </c>
    </row>
    <row r="85" spans="1:17" x14ac:dyDescent="0.25">
      <c r="A85" s="77"/>
      <c r="B85" s="13" t="s">
        <v>128</v>
      </c>
      <c r="C85" s="77"/>
      <c r="D85" s="80"/>
      <c r="E85" s="120" t="str">
        <f>IF(ISBLANK(D85),"",(D85/(1+'Vos données'!$D$11)))</f>
        <v/>
      </c>
      <c r="F85" s="80"/>
      <c r="G85" s="124"/>
      <c r="H85" s="130"/>
      <c r="I85" s="128"/>
      <c r="J85" s="130"/>
      <c r="K85" s="128"/>
      <c r="N85" s="15" t="str">
        <f t="shared" si="5"/>
        <v/>
      </c>
      <c r="O85" s="15">
        <f t="shared" si="6"/>
        <v>0</v>
      </c>
      <c r="P85" s="15">
        <f t="shared" si="7"/>
        <v>0</v>
      </c>
      <c r="Q85" s="15" t="str">
        <f t="shared" si="8"/>
        <v/>
      </c>
    </row>
    <row r="86" spans="1:17" x14ac:dyDescent="0.25">
      <c r="A86" s="77"/>
      <c r="B86" s="13" t="s">
        <v>129</v>
      </c>
      <c r="C86" s="77"/>
      <c r="D86" s="80"/>
      <c r="E86" s="120" t="str">
        <f>IF(ISBLANK(D86),"",(D86/(1+'Vos données'!$D$11)))</f>
        <v/>
      </c>
      <c r="F86" s="80"/>
      <c r="G86" s="124"/>
      <c r="H86" s="130"/>
      <c r="I86" s="128"/>
      <c r="J86" s="130"/>
      <c r="K86" s="128"/>
      <c r="N86" s="15" t="str">
        <f t="shared" si="5"/>
        <v/>
      </c>
      <c r="O86" s="15">
        <f t="shared" si="6"/>
        <v>0</v>
      </c>
      <c r="P86" s="15">
        <f t="shared" si="7"/>
        <v>0</v>
      </c>
      <c r="Q86" s="15" t="str">
        <f t="shared" si="8"/>
        <v/>
      </c>
    </row>
    <row r="87" spans="1:17" x14ac:dyDescent="0.25">
      <c r="A87" s="77"/>
      <c r="B87" s="13" t="s">
        <v>130</v>
      </c>
      <c r="C87" s="77"/>
      <c r="D87" s="80"/>
      <c r="E87" s="120" t="str">
        <f>IF(ISBLANK(D87),"",(D87/(1+'Vos données'!$D$11)))</f>
        <v/>
      </c>
      <c r="F87" s="80"/>
      <c r="G87" s="124"/>
      <c r="H87" s="130"/>
      <c r="I87" s="128"/>
      <c r="J87" s="130"/>
      <c r="K87" s="128"/>
      <c r="N87" s="15" t="str">
        <f t="shared" si="5"/>
        <v/>
      </c>
      <c r="O87" s="15">
        <f t="shared" si="6"/>
        <v>0</v>
      </c>
      <c r="P87" s="15">
        <f t="shared" si="7"/>
        <v>0</v>
      </c>
      <c r="Q87" s="15" t="str">
        <f t="shared" si="8"/>
        <v/>
      </c>
    </row>
    <row r="88" spans="1:17" x14ac:dyDescent="0.25">
      <c r="A88" s="77"/>
      <c r="B88" s="13" t="s">
        <v>131</v>
      </c>
      <c r="C88" s="77"/>
      <c r="D88" s="80"/>
      <c r="E88" s="120" t="str">
        <f>IF(ISBLANK(D88),"",(D88/(1+'Vos données'!$D$11)))</f>
        <v/>
      </c>
      <c r="F88" s="80"/>
      <c r="G88" s="124"/>
      <c r="H88" s="130"/>
      <c r="I88" s="128"/>
      <c r="J88" s="130"/>
      <c r="K88" s="128"/>
      <c r="N88" s="15" t="str">
        <f t="shared" si="5"/>
        <v/>
      </c>
      <c r="O88" s="15">
        <f t="shared" si="6"/>
        <v>0</v>
      </c>
      <c r="P88" s="15">
        <f t="shared" si="7"/>
        <v>0</v>
      </c>
      <c r="Q88" s="15" t="str">
        <f t="shared" si="8"/>
        <v/>
      </c>
    </row>
    <row r="89" spans="1:17" x14ac:dyDescent="0.25">
      <c r="A89" s="77"/>
      <c r="B89" s="13" t="s">
        <v>132</v>
      </c>
      <c r="C89" s="77"/>
      <c r="D89" s="80"/>
      <c r="E89" s="120" t="str">
        <f>IF(ISBLANK(D89),"",(D89/(1+'Vos données'!$D$11)))</f>
        <v/>
      </c>
      <c r="F89" s="80"/>
      <c r="G89" s="124"/>
      <c r="H89" s="130"/>
      <c r="I89" s="128"/>
      <c r="J89" s="130"/>
      <c r="K89" s="128"/>
      <c r="N89" s="15" t="str">
        <f t="shared" si="5"/>
        <v/>
      </c>
      <c r="O89" s="15">
        <f t="shared" si="6"/>
        <v>0</v>
      </c>
      <c r="P89" s="15">
        <f t="shared" si="7"/>
        <v>0</v>
      </c>
      <c r="Q89" s="15" t="str">
        <f t="shared" si="8"/>
        <v/>
      </c>
    </row>
    <row r="90" spans="1:17" x14ac:dyDescent="0.25">
      <c r="A90" s="77"/>
      <c r="B90" s="13" t="s">
        <v>133</v>
      </c>
      <c r="C90" s="77"/>
      <c r="D90" s="80"/>
      <c r="E90" s="120" t="str">
        <f>IF(ISBLANK(D90),"",(D90/(1+'Vos données'!$D$11)))</f>
        <v/>
      </c>
      <c r="F90" s="80"/>
      <c r="G90" s="124"/>
      <c r="H90" s="130"/>
      <c r="I90" s="128"/>
      <c r="J90" s="130"/>
      <c r="K90" s="128"/>
      <c r="N90" s="15" t="str">
        <f t="shared" si="5"/>
        <v/>
      </c>
      <c r="O90" s="15">
        <f t="shared" si="6"/>
        <v>0</v>
      </c>
      <c r="P90" s="15">
        <f t="shared" si="7"/>
        <v>0</v>
      </c>
      <c r="Q90" s="15" t="str">
        <f t="shared" si="8"/>
        <v/>
      </c>
    </row>
    <row r="91" spans="1:17" x14ac:dyDescent="0.25">
      <c r="A91" s="77"/>
      <c r="B91" s="13" t="s">
        <v>134</v>
      </c>
      <c r="C91" s="77"/>
      <c r="D91" s="80"/>
      <c r="E91" s="120" t="str">
        <f>IF(ISBLANK(D91),"",(D91/(1+'Vos données'!$D$11)))</f>
        <v/>
      </c>
      <c r="F91" s="80"/>
      <c r="G91" s="124"/>
      <c r="H91" s="130"/>
      <c r="I91" s="128"/>
      <c r="J91" s="130"/>
      <c r="K91" s="128"/>
      <c r="N91" s="15" t="str">
        <f t="shared" si="5"/>
        <v/>
      </c>
      <c r="O91" s="15">
        <f t="shared" si="6"/>
        <v>0</v>
      </c>
      <c r="P91" s="15">
        <f t="shared" si="7"/>
        <v>0</v>
      </c>
      <c r="Q91" s="15" t="str">
        <f t="shared" si="8"/>
        <v/>
      </c>
    </row>
    <row r="92" spans="1:17" x14ac:dyDescent="0.25">
      <c r="A92" s="77"/>
      <c r="B92" s="13" t="s">
        <v>135</v>
      </c>
      <c r="C92" s="77"/>
      <c r="D92" s="80"/>
      <c r="E92" s="120" t="str">
        <f>IF(ISBLANK(D92),"",(D92/(1+'Vos données'!$D$11)))</f>
        <v/>
      </c>
      <c r="F92" s="80"/>
      <c r="G92" s="124"/>
      <c r="H92" s="130"/>
      <c r="I92" s="128"/>
      <c r="J92" s="130"/>
      <c r="K92" s="128"/>
      <c r="N92" s="15" t="str">
        <f t="shared" si="5"/>
        <v/>
      </c>
      <c r="O92" s="15">
        <f t="shared" si="6"/>
        <v>0</v>
      </c>
      <c r="P92" s="15">
        <f t="shared" si="7"/>
        <v>0</v>
      </c>
      <c r="Q92" s="15" t="str">
        <f t="shared" si="8"/>
        <v/>
      </c>
    </row>
    <row r="93" spans="1:17" x14ac:dyDescent="0.25">
      <c r="A93" s="77"/>
      <c r="B93" s="13" t="s">
        <v>136</v>
      </c>
      <c r="C93" s="77"/>
      <c r="D93" s="80"/>
      <c r="E93" s="120" t="str">
        <f>IF(ISBLANK(D93),"",(D93/(1+'Vos données'!$D$11)))</f>
        <v/>
      </c>
      <c r="F93" s="80"/>
      <c r="G93" s="124"/>
      <c r="H93" s="130"/>
      <c r="I93" s="128"/>
      <c r="J93" s="130"/>
      <c r="K93" s="128"/>
      <c r="N93" s="15" t="str">
        <f t="shared" si="5"/>
        <v/>
      </c>
      <c r="O93" s="15">
        <f t="shared" si="6"/>
        <v>0</v>
      </c>
      <c r="P93" s="15">
        <f t="shared" si="7"/>
        <v>0</v>
      </c>
      <c r="Q93" s="15" t="str">
        <f t="shared" si="8"/>
        <v/>
      </c>
    </row>
    <row r="94" spans="1:17" x14ac:dyDescent="0.25">
      <c r="A94" s="77"/>
      <c r="B94" s="13" t="s">
        <v>137</v>
      </c>
      <c r="C94" s="77"/>
      <c r="D94" s="80"/>
      <c r="E94" s="120" t="str">
        <f>IF(ISBLANK(D94),"",(D94/(1+'Vos données'!$D$11)))</f>
        <v/>
      </c>
      <c r="F94" s="80"/>
      <c r="G94" s="124"/>
      <c r="H94" s="130"/>
      <c r="I94" s="128"/>
      <c r="J94" s="130"/>
      <c r="K94" s="128"/>
      <c r="N94" s="15" t="str">
        <f t="shared" si="5"/>
        <v/>
      </c>
      <c r="O94" s="15">
        <f t="shared" si="6"/>
        <v>0</v>
      </c>
      <c r="P94" s="15">
        <f t="shared" si="7"/>
        <v>0</v>
      </c>
      <c r="Q94" s="15" t="str">
        <f t="shared" si="8"/>
        <v/>
      </c>
    </row>
    <row r="95" spans="1:17" x14ac:dyDescent="0.25">
      <c r="A95" s="77"/>
      <c r="B95" s="13" t="s">
        <v>138</v>
      </c>
      <c r="C95" s="77"/>
      <c r="D95" s="80"/>
      <c r="E95" s="120" t="str">
        <f>IF(ISBLANK(D95),"",(D95/(1+'Vos données'!$D$11)))</f>
        <v/>
      </c>
      <c r="F95" s="80"/>
      <c r="G95" s="124"/>
      <c r="H95" s="130"/>
      <c r="I95" s="128"/>
      <c r="J95" s="130"/>
      <c r="K95" s="128"/>
      <c r="N95" s="15" t="str">
        <f t="shared" si="5"/>
        <v/>
      </c>
      <c r="O95" s="15">
        <f t="shared" si="6"/>
        <v>0</v>
      </c>
      <c r="P95" s="15">
        <f t="shared" si="7"/>
        <v>0</v>
      </c>
      <c r="Q95" s="15" t="str">
        <f t="shared" si="8"/>
        <v/>
      </c>
    </row>
    <row r="96" spans="1:17" x14ac:dyDescent="0.25">
      <c r="A96" s="77"/>
      <c r="B96" s="13" t="s">
        <v>139</v>
      </c>
      <c r="C96" s="77"/>
      <c r="D96" s="80"/>
      <c r="E96" s="120" t="str">
        <f>IF(ISBLANK(D96),"",(D96/(1+'Vos données'!$D$11)))</f>
        <v/>
      </c>
      <c r="F96" s="80"/>
      <c r="G96" s="124"/>
      <c r="H96" s="130"/>
      <c r="I96" s="128"/>
      <c r="J96" s="130"/>
      <c r="K96" s="128"/>
      <c r="N96" s="15" t="str">
        <f t="shared" si="5"/>
        <v/>
      </c>
      <c r="O96" s="15">
        <f t="shared" si="6"/>
        <v>0</v>
      </c>
      <c r="P96" s="15">
        <f t="shared" si="7"/>
        <v>0</v>
      </c>
      <c r="Q96" s="15" t="str">
        <f t="shared" si="8"/>
        <v/>
      </c>
    </row>
    <row r="97" spans="1:17" x14ac:dyDescent="0.25">
      <c r="A97" s="77"/>
      <c r="B97" s="13" t="s">
        <v>140</v>
      </c>
      <c r="C97" s="77"/>
      <c r="D97" s="80"/>
      <c r="E97" s="120" t="str">
        <f>IF(ISBLANK(D97),"",(D97/(1+'Vos données'!$D$11)))</f>
        <v/>
      </c>
      <c r="F97" s="80"/>
      <c r="G97" s="124"/>
      <c r="H97" s="130"/>
      <c r="I97" s="128"/>
      <c r="J97" s="130"/>
      <c r="K97" s="128"/>
      <c r="N97" s="15" t="str">
        <f t="shared" si="5"/>
        <v/>
      </c>
      <c r="O97" s="15">
        <f t="shared" si="6"/>
        <v>0</v>
      </c>
      <c r="P97" s="15">
        <f t="shared" si="7"/>
        <v>0</v>
      </c>
      <c r="Q97" s="15" t="str">
        <f t="shared" si="8"/>
        <v/>
      </c>
    </row>
    <row r="98" spans="1:17" x14ac:dyDescent="0.25">
      <c r="A98" s="77"/>
      <c r="B98" s="13" t="s">
        <v>141</v>
      </c>
      <c r="C98" s="77"/>
      <c r="D98" s="80"/>
      <c r="E98" s="120" t="str">
        <f>IF(ISBLANK(D98),"",(D98/(1+'Vos données'!$D$11)))</f>
        <v/>
      </c>
      <c r="F98" s="80"/>
      <c r="G98" s="124"/>
      <c r="H98" s="130"/>
      <c r="I98" s="128"/>
      <c r="J98" s="130"/>
      <c r="K98" s="128"/>
      <c r="N98" s="15" t="str">
        <f t="shared" si="5"/>
        <v/>
      </c>
      <c r="O98" s="15">
        <f t="shared" si="6"/>
        <v>0</v>
      </c>
      <c r="P98" s="15">
        <f t="shared" si="7"/>
        <v>0</v>
      </c>
      <c r="Q98" s="15" t="str">
        <f t="shared" si="8"/>
        <v/>
      </c>
    </row>
    <row r="99" spans="1:17" x14ac:dyDescent="0.25">
      <c r="A99" s="77"/>
      <c r="B99" s="13" t="s">
        <v>142</v>
      </c>
      <c r="C99" s="77"/>
      <c r="D99" s="80"/>
      <c r="E99" s="120" t="str">
        <f>IF(ISBLANK(D99),"",(D99/(1+'Vos données'!$D$11)))</f>
        <v/>
      </c>
      <c r="F99" s="80"/>
      <c r="G99" s="124"/>
      <c r="H99" s="130"/>
      <c r="I99" s="128"/>
      <c r="J99" s="130"/>
      <c r="K99" s="128"/>
      <c r="N99" s="15" t="str">
        <f t="shared" si="5"/>
        <v/>
      </c>
      <c r="O99" s="15">
        <f t="shared" si="6"/>
        <v>0</v>
      </c>
      <c r="P99" s="15">
        <f t="shared" si="7"/>
        <v>0</v>
      </c>
      <c r="Q99" s="15" t="str">
        <f t="shared" si="8"/>
        <v/>
      </c>
    </row>
    <row r="100" spans="1:17" x14ac:dyDescent="0.25">
      <c r="A100" s="77"/>
      <c r="B100" s="13" t="s">
        <v>143</v>
      </c>
      <c r="C100" s="77"/>
      <c r="D100" s="80"/>
      <c r="E100" s="120" t="str">
        <f>IF(ISBLANK(D100),"",(D100/(1+'Vos données'!$D$11)))</f>
        <v/>
      </c>
      <c r="F100" s="80"/>
      <c r="G100" s="124"/>
      <c r="H100" s="130"/>
      <c r="I100" s="128"/>
      <c r="J100" s="130"/>
      <c r="K100" s="128"/>
      <c r="N100" s="15" t="str">
        <f t="shared" si="5"/>
        <v/>
      </c>
      <c r="O100" s="15">
        <f t="shared" si="6"/>
        <v>0</v>
      </c>
      <c r="P100" s="15">
        <f t="shared" si="7"/>
        <v>0</v>
      </c>
      <c r="Q100" s="15" t="str">
        <f t="shared" si="8"/>
        <v/>
      </c>
    </row>
    <row r="101" spans="1:17" x14ac:dyDescent="0.25">
      <c r="A101" s="77"/>
      <c r="B101" s="13" t="s">
        <v>144</v>
      </c>
      <c r="C101" s="77"/>
      <c r="D101" s="80"/>
      <c r="E101" s="120" t="str">
        <f>IF(ISBLANK(D101),"",(D101/(1+'Vos données'!$D$11)))</f>
        <v/>
      </c>
      <c r="F101" s="80"/>
      <c r="G101" s="124"/>
      <c r="H101" s="130"/>
      <c r="I101" s="128"/>
      <c r="J101" s="130"/>
      <c r="K101" s="128"/>
      <c r="N101" s="15" t="str">
        <f t="shared" si="5"/>
        <v/>
      </c>
      <c r="O101" s="15">
        <f t="shared" si="6"/>
        <v>0</v>
      </c>
      <c r="P101" s="15">
        <f t="shared" si="7"/>
        <v>0</v>
      </c>
      <c r="Q101" s="15" t="str">
        <f t="shared" si="8"/>
        <v/>
      </c>
    </row>
    <row r="102" spans="1:17" x14ac:dyDescent="0.25">
      <c r="A102" s="77"/>
      <c r="B102" s="13" t="s">
        <v>145</v>
      </c>
      <c r="C102" s="77"/>
      <c r="D102" s="80"/>
      <c r="E102" s="120" t="str">
        <f>IF(ISBLANK(D102),"",(D102/(1+'Vos données'!$D$11)))</f>
        <v/>
      </c>
      <c r="F102" s="80"/>
      <c r="G102" s="124"/>
      <c r="H102" s="130"/>
      <c r="I102" s="128"/>
      <c r="J102" s="130"/>
      <c r="K102" s="128"/>
      <c r="N102" s="15" t="str">
        <f t="shared" si="5"/>
        <v/>
      </c>
      <c r="O102" s="15">
        <f t="shared" si="6"/>
        <v>0</v>
      </c>
      <c r="P102" s="15">
        <f t="shared" si="7"/>
        <v>0</v>
      </c>
      <c r="Q102" s="15" t="str">
        <f t="shared" si="8"/>
        <v/>
      </c>
    </row>
    <row r="103" spans="1:17" x14ac:dyDescent="0.25">
      <c r="A103" s="77"/>
      <c r="B103" s="13" t="s">
        <v>146</v>
      </c>
      <c r="C103" s="77"/>
      <c r="D103" s="80"/>
      <c r="E103" s="120" t="str">
        <f>IF(ISBLANK(D103),"",(D103/(1+'Vos données'!$D$11)))</f>
        <v/>
      </c>
      <c r="F103" s="80"/>
      <c r="G103" s="124"/>
      <c r="H103" s="130"/>
      <c r="I103" s="128"/>
      <c r="J103" s="130"/>
      <c r="K103" s="128"/>
      <c r="N103" s="15" t="str">
        <f t="shared" si="5"/>
        <v/>
      </c>
      <c r="O103" s="15">
        <f t="shared" si="6"/>
        <v>0</v>
      </c>
      <c r="P103" s="15">
        <f t="shared" si="7"/>
        <v>0</v>
      </c>
      <c r="Q103" s="15" t="str">
        <f t="shared" si="8"/>
        <v/>
      </c>
    </row>
    <row r="104" spans="1:17" x14ac:dyDescent="0.25">
      <c r="A104" s="77"/>
      <c r="B104" s="13" t="s">
        <v>147</v>
      </c>
      <c r="C104" s="77"/>
      <c r="D104" s="80"/>
      <c r="E104" s="120" t="str">
        <f>IF(ISBLANK(D104),"",(D104/(1+'Vos données'!$D$11)))</f>
        <v/>
      </c>
      <c r="F104" s="80"/>
      <c r="G104" s="124"/>
      <c r="H104" s="130"/>
      <c r="I104" s="128"/>
      <c r="J104" s="130"/>
      <c r="K104" s="128"/>
      <c r="N104" s="15" t="str">
        <f t="shared" si="5"/>
        <v/>
      </c>
      <c r="O104" s="15">
        <f t="shared" si="6"/>
        <v>0</v>
      </c>
      <c r="P104" s="15">
        <f t="shared" si="7"/>
        <v>0</v>
      </c>
      <c r="Q104" s="15" t="str">
        <f t="shared" si="8"/>
        <v/>
      </c>
    </row>
    <row r="105" spans="1:17" x14ac:dyDescent="0.25">
      <c r="A105" s="77"/>
      <c r="B105" s="13" t="s">
        <v>148</v>
      </c>
      <c r="C105" s="77"/>
      <c r="D105" s="80"/>
      <c r="E105" s="120" t="str">
        <f>IF(ISBLANK(D105),"",(D105/(1+'Vos données'!$D$11)))</f>
        <v/>
      </c>
      <c r="F105" s="80"/>
      <c r="G105" s="124"/>
      <c r="H105" s="130"/>
      <c r="I105" s="128"/>
      <c r="J105" s="130"/>
      <c r="K105" s="128"/>
      <c r="N105" s="15" t="str">
        <f t="shared" si="5"/>
        <v/>
      </c>
      <c r="O105" s="15">
        <f t="shared" si="6"/>
        <v>0</v>
      </c>
      <c r="P105" s="15">
        <f t="shared" si="7"/>
        <v>0</v>
      </c>
      <c r="Q105" s="15" t="str">
        <f t="shared" si="8"/>
        <v/>
      </c>
    </row>
    <row r="106" spans="1:17" x14ac:dyDescent="0.25">
      <c r="A106" s="77"/>
      <c r="B106" s="13" t="s">
        <v>149</v>
      </c>
      <c r="C106" s="77"/>
      <c r="D106" s="80"/>
      <c r="E106" s="120" t="str">
        <f>IF(ISBLANK(D106),"",(D106/(1+'Vos données'!$D$11)))</f>
        <v/>
      </c>
      <c r="F106" s="80"/>
      <c r="G106" s="124"/>
      <c r="H106" s="130"/>
      <c r="I106" s="128"/>
      <c r="J106" s="130"/>
      <c r="K106" s="128"/>
      <c r="N106" s="15" t="str">
        <f t="shared" si="5"/>
        <v/>
      </c>
      <c r="O106" s="15">
        <f t="shared" si="6"/>
        <v>0</v>
      </c>
      <c r="P106" s="15">
        <f t="shared" si="7"/>
        <v>0</v>
      </c>
      <c r="Q106" s="15" t="str">
        <f t="shared" si="8"/>
        <v/>
      </c>
    </row>
    <row r="107" spans="1:17" x14ac:dyDescent="0.25">
      <c r="A107" s="77"/>
      <c r="B107" s="13" t="s">
        <v>150</v>
      </c>
      <c r="C107" s="77"/>
      <c r="D107" s="80"/>
      <c r="E107" s="120" t="str">
        <f>IF(ISBLANK(D107),"",(D107/(1+'Vos données'!$D$11)))</f>
        <v/>
      </c>
      <c r="F107" s="80"/>
      <c r="G107" s="124"/>
      <c r="H107" s="130"/>
      <c r="I107" s="128"/>
      <c r="J107" s="130"/>
      <c r="K107" s="128"/>
      <c r="N107" s="15" t="str">
        <f t="shared" si="5"/>
        <v/>
      </c>
      <c r="O107" s="15">
        <f t="shared" si="6"/>
        <v>0</v>
      </c>
      <c r="P107" s="15">
        <f t="shared" si="7"/>
        <v>0</v>
      </c>
      <c r="Q107" s="15" t="str">
        <f t="shared" si="8"/>
        <v/>
      </c>
    </row>
    <row r="108" spans="1:17" x14ac:dyDescent="0.25">
      <c r="A108" s="77"/>
      <c r="B108" s="13" t="s">
        <v>151</v>
      </c>
      <c r="C108" s="77"/>
      <c r="D108" s="80"/>
      <c r="E108" s="120" t="str">
        <f>IF(ISBLANK(D108),"",(D108/(1+'Vos données'!$D$11)))</f>
        <v/>
      </c>
      <c r="F108" s="80"/>
      <c r="G108" s="124"/>
      <c r="H108" s="130"/>
      <c r="I108" s="128"/>
      <c r="J108" s="130"/>
      <c r="K108" s="128"/>
      <c r="N108" s="15" t="str">
        <f t="shared" si="5"/>
        <v/>
      </c>
      <c r="O108" s="15">
        <f t="shared" si="6"/>
        <v>0</v>
      </c>
      <c r="P108" s="15">
        <f t="shared" si="7"/>
        <v>0</v>
      </c>
      <c r="Q108" s="15" t="str">
        <f t="shared" si="8"/>
        <v/>
      </c>
    </row>
    <row r="109" spans="1:17" x14ac:dyDescent="0.25">
      <c r="A109" s="77"/>
      <c r="B109" s="13" t="s">
        <v>152</v>
      </c>
      <c r="C109" s="77"/>
      <c r="D109" s="80"/>
      <c r="E109" s="120" t="str">
        <f>IF(ISBLANK(D109),"",(D109/(1+'Vos données'!$D$11)))</f>
        <v/>
      </c>
      <c r="F109" s="80"/>
      <c r="G109" s="124"/>
      <c r="H109" s="130"/>
      <c r="I109" s="128"/>
      <c r="J109" s="130"/>
      <c r="K109" s="128"/>
      <c r="N109" s="15" t="str">
        <f t="shared" si="5"/>
        <v/>
      </c>
      <c r="O109" s="15">
        <f t="shared" si="6"/>
        <v>0</v>
      </c>
      <c r="P109" s="15">
        <f t="shared" si="7"/>
        <v>0</v>
      </c>
      <c r="Q109" s="15" t="str">
        <f t="shared" si="8"/>
        <v/>
      </c>
    </row>
    <row r="110" spans="1:17" x14ac:dyDescent="0.25">
      <c r="A110" s="77"/>
      <c r="B110" s="13" t="s">
        <v>153</v>
      </c>
      <c r="C110" s="77"/>
      <c r="D110" s="80"/>
      <c r="E110" s="120" t="str">
        <f>IF(ISBLANK(D110),"",(D110/(1+'Vos données'!$D$11)))</f>
        <v/>
      </c>
      <c r="F110" s="80"/>
      <c r="G110" s="124"/>
      <c r="H110" s="130"/>
      <c r="I110" s="128"/>
      <c r="J110" s="130"/>
      <c r="K110" s="128"/>
      <c r="N110" s="15" t="str">
        <f t="shared" si="5"/>
        <v/>
      </c>
      <c r="O110" s="15">
        <f t="shared" si="6"/>
        <v>0</v>
      </c>
      <c r="P110" s="15">
        <f t="shared" si="7"/>
        <v>0</v>
      </c>
      <c r="Q110" s="15" t="str">
        <f t="shared" si="8"/>
        <v/>
      </c>
    </row>
    <row r="111" spans="1:17" x14ac:dyDescent="0.25">
      <c r="A111" s="77"/>
      <c r="B111" s="13" t="s">
        <v>154</v>
      </c>
      <c r="C111" s="77"/>
      <c r="D111" s="80"/>
      <c r="E111" s="120" t="str">
        <f>IF(ISBLANK(D111),"",(D111/(1+'Vos données'!$D$11)))</f>
        <v/>
      </c>
      <c r="F111" s="80"/>
      <c r="G111" s="124"/>
      <c r="H111" s="130"/>
      <c r="I111" s="128"/>
      <c r="J111" s="130"/>
      <c r="K111" s="128"/>
      <c r="N111" s="15" t="str">
        <f t="shared" si="5"/>
        <v/>
      </c>
      <c r="O111" s="15">
        <f t="shared" si="6"/>
        <v>0</v>
      </c>
      <c r="P111" s="15">
        <f t="shared" si="7"/>
        <v>0</v>
      </c>
      <c r="Q111" s="15" t="str">
        <f t="shared" si="8"/>
        <v/>
      </c>
    </row>
    <row r="112" spans="1:17" x14ac:dyDescent="0.25">
      <c r="A112" s="77"/>
      <c r="B112" s="13" t="s">
        <v>155</v>
      </c>
      <c r="C112" s="77"/>
      <c r="D112" s="80"/>
      <c r="E112" s="120" t="str">
        <f>IF(ISBLANK(D112),"",(D112/(1+'Vos données'!$D$11)))</f>
        <v/>
      </c>
      <c r="F112" s="80"/>
      <c r="G112" s="124"/>
      <c r="H112" s="130"/>
      <c r="I112" s="128"/>
      <c r="J112" s="130"/>
      <c r="K112" s="128"/>
      <c r="N112" s="15" t="str">
        <f t="shared" si="5"/>
        <v/>
      </c>
      <c r="O112" s="15">
        <f t="shared" si="6"/>
        <v>0</v>
      </c>
      <c r="P112" s="15">
        <f t="shared" si="7"/>
        <v>0</v>
      </c>
      <c r="Q112" s="15" t="str">
        <f t="shared" si="8"/>
        <v/>
      </c>
    </row>
    <row r="113" spans="1:17" x14ac:dyDescent="0.25">
      <c r="A113" s="77"/>
      <c r="B113" s="13" t="s">
        <v>156</v>
      </c>
      <c r="C113" s="77"/>
      <c r="D113" s="80"/>
      <c r="E113" s="120" t="str">
        <f>IF(ISBLANK(D113),"",(D113/(1+'Vos données'!$D$11)))</f>
        <v/>
      </c>
      <c r="F113" s="80"/>
      <c r="G113" s="124"/>
      <c r="H113" s="130"/>
      <c r="I113" s="128"/>
      <c r="J113" s="130"/>
      <c r="K113" s="128"/>
      <c r="N113" s="15" t="str">
        <f t="shared" si="5"/>
        <v/>
      </c>
      <c r="O113" s="15">
        <f t="shared" si="6"/>
        <v>0</v>
      </c>
      <c r="P113" s="15">
        <f t="shared" si="7"/>
        <v>0</v>
      </c>
      <c r="Q113" s="15" t="str">
        <f t="shared" si="8"/>
        <v/>
      </c>
    </row>
    <row r="114" spans="1:17" x14ac:dyDescent="0.25">
      <c r="A114" s="77"/>
      <c r="B114" s="13" t="s">
        <v>157</v>
      </c>
      <c r="C114" s="77"/>
      <c r="D114" s="80"/>
      <c r="E114" s="120" t="str">
        <f>IF(ISBLANK(D114),"",(D114/(1+'Vos données'!$D$11)))</f>
        <v/>
      </c>
      <c r="F114" s="80"/>
      <c r="G114" s="124"/>
      <c r="H114" s="130"/>
      <c r="I114" s="128"/>
      <c r="J114" s="130"/>
      <c r="K114" s="128"/>
      <c r="N114" s="15" t="str">
        <f t="shared" si="5"/>
        <v/>
      </c>
      <c r="O114" s="15">
        <f t="shared" si="6"/>
        <v>0</v>
      </c>
      <c r="P114" s="15">
        <f t="shared" si="7"/>
        <v>0</v>
      </c>
      <c r="Q114" s="15" t="str">
        <f t="shared" si="8"/>
        <v/>
      </c>
    </row>
    <row r="115" spans="1:17" x14ac:dyDescent="0.25">
      <c r="A115" s="77"/>
      <c r="B115" s="13" t="s">
        <v>158</v>
      </c>
      <c r="C115" s="77"/>
      <c r="D115" s="80"/>
      <c r="E115" s="120" t="str">
        <f>IF(ISBLANK(D115),"",(D115/(1+'Vos données'!$D$11)))</f>
        <v/>
      </c>
      <c r="F115" s="80"/>
      <c r="G115" s="124"/>
      <c r="H115" s="130"/>
      <c r="I115" s="128"/>
      <c r="J115" s="130"/>
      <c r="K115" s="128"/>
      <c r="N115" s="15" t="str">
        <f t="shared" si="5"/>
        <v/>
      </c>
      <c r="O115" s="15">
        <f t="shared" si="6"/>
        <v>0</v>
      </c>
      <c r="P115" s="15">
        <f t="shared" si="7"/>
        <v>0</v>
      </c>
      <c r="Q115" s="15" t="str">
        <f t="shared" si="8"/>
        <v/>
      </c>
    </row>
    <row r="116" spans="1:17" x14ac:dyDescent="0.25">
      <c r="A116" s="77"/>
      <c r="B116" s="13" t="s">
        <v>159</v>
      </c>
      <c r="C116" s="77"/>
      <c r="D116" s="80"/>
      <c r="E116" s="120" t="str">
        <f>IF(ISBLANK(D116),"",(D116/(1+'Vos données'!$D$11)))</f>
        <v/>
      </c>
      <c r="F116" s="80"/>
      <c r="G116" s="124"/>
      <c r="H116" s="130"/>
      <c r="I116" s="128"/>
      <c r="J116" s="130"/>
      <c r="K116" s="128"/>
      <c r="N116" s="15" t="str">
        <f t="shared" si="5"/>
        <v/>
      </c>
      <c r="O116" s="15">
        <f t="shared" si="6"/>
        <v>0</v>
      </c>
      <c r="P116" s="15">
        <f t="shared" si="7"/>
        <v>0</v>
      </c>
      <c r="Q116" s="15" t="str">
        <f t="shared" si="8"/>
        <v/>
      </c>
    </row>
    <row r="117" spans="1:17" x14ac:dyDescent="0.25">
      <c r="A117" s="77"/>
      <c r="B117" s="13" t="s">
        <v>160</v>
      </c>
      <c r="C117" s="77"/>
      <c r="D117" s="80"/>
      <c r="E117" s="120" t="str">
        <f>IF(ISBLANK(D117),"",(D117/(1+'Vos données'!$D$11)))</f>
        <v/>
      </c>
      <c r="F117" s="80"/>
      <c r="G117" s="124"/>
      <c r="H117" s="130"/>
      <c r="I117" s="128"/>
      <c r="J117" s="130"/>
      <c r="K117" s="128"/>
      <c r="N117" s="15" t="str">
        <f t="shared" si="5"/>
        <v/>
      </c>
      <c r="O117" s="15">
        <f t="shared" si="6"/>
        <v>0</v>
      </c>
      <c r="P117" s="15">
        <f t="shared" si="7"/>
        <v>0</v>
      </c>
      <c r="Q117" s="15" t="str">
        <f t="shared" si="8"/>
        <v/>
      </c>
    </row>
    <row r="118" spans="1:17" x14ac:dyDescent="0.25">
      <c r="A118" s="77"/>
      <c r="B118" s="13" t="s">
        <v>161</v>
      </c>
      <c r="C118" s="77"/>
      <c r="D118" s="80"/>
      <c r="E118" s="120" t="str">
        <f>IF(ISBLANK(D118),"",(D118/(1+'Vos données'!$D$11)))</f>
        <v/>
      </c>
      <c r="F118" s="80"/>
      <c r="G118" s="124"/>
      <c r="H118" s="130"/>
      <c r="I118" s="128"/>
      <c r="J118" s="130"/>
      <c r="K118" s="128"/>
      <c r="N118" s="15" t="str">
        <f t="shared" si="5"/>
        <v/>
      </c>
      <c r="O118" s="15">
        <f t="shared" si="6"/>
        <v>0</v>
      </c>
      <c r="P118" s="15">
        <f t="shared" si="7"/>
        <v>0</v>
      </c>
      <c r="Q118" s="15" t="str">
        <f t="shared" si="8"/>
        <v/>
      </c>
    </row>
    <row r="119" spans="1:17" x14ac:dyDescent="0.25">
      <c r="A119" s="77"/>
      <c r="B119" s="13" t="s">
        <v>162</v>
      </c>
      <c r="C119" s="77"/>
      <c r="D119" s="80"/>
      <c r="E119" s="120" t="str">
        <f>IF(ISBLANK(D119),"",(D119/(1+'Vos données'!$D$11)))</f>
        <v/>
      </c>
      <c r="F119" s="80"/>
      <c r="G119" s="124"/>
      <c r="H119" s="130"/>
      <c r="I119" s="128"/>
      <c r="J119" s="130"/>
      <c r="K119" s="128"/>
      <c r="N119" s="15" t="str">
        <f t="shared" si="5"/>
        <v/>
      </c>
      <c r="O119" s="15">
        <f t="shared" si="6"/>
        <v>0</v>
      </c>
      <c r="P119" s="15">
        <f t="shared" si="7"/>
        <v>0</v>
      </c>
      <c r="Q119" s="15" t="str">
        <f t="shared" si="8"/>
        <v/>
      </c>
    </row>
    <row r="120" spans="1:17" x14ac:dyDescent="0.25">
      <c r="A120" s="77"/>
      <c r="B120" s="13" t="s">
        <v>163</v>
      </c>
      <c r="C120" s="77"/>
      <c r="D120" s="80"/>
      <c r="E120" s="120" t="str">
        <f>IF(ISBLANK(D120),"",(D120/(1+'Vos données'!$D$11)))</f>
        <v/>
      </c>
      <c r="F120" s="80"/>
      <c r="G120" s="124"/>
      <c r="H120" s="130"/>
      <c r="I120" s="128"/>
      <c r="J120" s="130"/>
      <c r="K120" s="128"/>
      <c r="N120" s="15" t="str">
        <f t="shared" si="5"/>
        <v/>
      </c>
      <c r="O120" s="15">
        <f t="shared" si="6"/>
        <v>0</v>
      </c>
      <c r="P120" s="15">
        <f t="shared" si="7"/>
        <v>0</v>
      </c>
      <c r="Q120" s="15" t="str">
        <f t="shared" si="8"/>
        <v/>
      </c>
    </row>
    <row r="121" spans="1:17" x14ac:dyDescent="0.25">
      <c r="A121" s="77"/>
      <c r="B121" s="13" t="s">
        <v>164</v>
      </c>
      <c r="C121" s="77"/>
      <c r="D121" s="80"/>
      <c r="E121" s="120" t="str">
        <f>IF(ISBLANK(D121),"",(D121/(1+'Vos données'!$D$11)))</f>
        <v/>
      </c>
      <c r="F121" s="80"/>
      <c r="G121" s="124"/>
      <c r="H121" s="130"/>
      <c r="I121" s="128"/>
      <c r="J121" s="130"/>
      <c r="K121" s="128"/>
      <c r="N121" s="15" t="str">
        <f t="shared" si="5"/>
        <v/>
      </c>
      <c r="O121" s="15">
        <f t="shared" si="6"/>
        <v>0</v>
      </c>
      <c r="P121" s="15">
        <f t="shared" si="7"/>
        <v>0</v>
      </c>
      <c r="Q121" s="15" t="str">
        <f t="shared" si="8"/>
        <v/>
      </c>
    </row>
    <row r="122" spans="1:17" x14ac:dyDescent="0.25">
      <c r="A122" s="77"/>
      <c r="B122" s="13" t="s">
        <v>165</v>
      </c>
      <c r="C122" s="77"/>
      <c r="D122" s="80"/>
      <c r="E122" s="120" t="str">
        <f>IF(ISBLANK(D122),"",(D122/(1+'Vos données'!$D$11)))</f>
        <v/>
      </c>
      <c r="F122" s="80"/>
      <c r="G122" s="124"/>
      <c r="H122" s="130"/>
      <c r="I122" s="128"/>
      <c r="J122" s="130"/>
      <c r="K122" s="128"/>
      <c r="N122" s="15" t="str">
        <f t="shared" si="5"/>
        <v/>
      </c>
      <c r="O122" s="15">
        <f t="shared" si="6"/>
        <v>0</v>
      </c>
      <c r="P122" s="15">
        <f t="shared" si="7"/>
        <v>0</v>
      </c>
      <c r="Q122" s="15" t="str">
        <f t="shared" si="8"/>
        <v/>
      </c>
    </row>
    <row r="123" spans="1:17" x14ac:dyDescent="0.25">
      <c r="A123" s="77"/>
      <c r="B123" s="13" t="s">
        <v>166</v>
      </c>
      <c r="C123" s="77"/>
      <c r="D123" s="80"/>
      <c r="E123" s="120" t="str">
        <f>IF(ISBLANK(D123),"",(D123/(1+'Vos données'!$D$11)))</f>
        <v/>
      </c>
      <c r="F123" s="80"/>
      <c r="G123" s="124"/>
      <c r="H123" s="130"/>
      <c r="I123" s="128"/>
      <c r="J123" s="130"/>
      <c r="K123" s="128"/>
      <c r="N123" s="15" t="str">
        <f t="shared" si="5"/>
        <v/>
      </c>
      <c r="O123" s="15">
        <f t="shared" si="6"/>
        <v>0</v>
      </c>
      <c r="P123" s="15">
        <f t="shared" si="7"/>
        <v>0</v>
      </c>
      <c r="Q123" s="15" t="str">
        <f t="shared" si="8"/>
        <v/>
      </c>
    </row>
    <row r="124" spans="1:17" x14ac:dyDescent="0.25">
      <c r="A124" s="77"/>
      <c r="B124" s="13" t="s">
        <v>167</v>
      </c>
      <c r="C124" s="77"/>
      <c r="D124" s="80"/>
      <c r="E124" s="120" t="str">
        <f>IF(ISBLANK(D124),"",(D124/(1+'Vos données'!$D$11)))</f>
        <v/>
      </c>
      <c r="F124" s="80"/>
      <c r="G124" s="124"/>
      <c r="H124" s="130"/>
      <c r="I124" s="128"/>
      <c r="J124" s="130"/>
      <c r="K124" s="128"/>
      <c r="N124" s="15" t="str">
        <f t="shared" si="5"/>
        <v/>
      </c>
      <c r="O124" s="15">
        <f t="shared" si="6"/>
        <v>0</v>
      </c>
      <c r="P124" s="15">
        <f t="shared" si="7"/>
        <v>0</v>
      </c>
      <c r="Q124" s="15" t="str">
        <f t="shared" si="8"/>
        <v/>
      </c>
    </row>
    <row r="125" spans="1:17" x14ac:dyDescent="0.25">
      <c r="A125" s="77"/>
      <c r="B125" s="13" t="s">
        <v>168</v>
      </c>
      <c r="C125" s="77"/>
      <c r="D125" s="80"/>
      <c r="E125" s="120" t="str">
        <f>IF(ISBLANK(D125),"",(D125/(1+'Vos données'!$D$11)))</f>
        <v/>
      </c>
      <c r="F125" s="80"/>
      <c r="G125" s="124"/>
      <c r="H125" s="130"/>
      <c r="I125" s="128"/>
      <c r="J125" s="130"/>
      <c r="K125" s="128"/>
      <c r="N125" s="15" t="str">
        <f t="shared" si="5"/>
        <v/>
      </c>
      <c r="O125" s="15">
        <f t="shared" si="6"/>
        <v>0</v>
      </c>
      <c r="P125" s="15">
        <f t="shared" si="7"/>
        <v>0</v>
      </c>
      <c r="Q125" s="15" t="str">
        <f t="shared" si="8"/>
        <v/>
      </c>
    </row>
    <row r="126" spans="1:17" x14ac:dyDescent="0.25">
      <c r="A126" s="77"/>
      <c r="B126" s="13" t="s">
        <v>169</v>
      </c>
      <c r="C126" s="77"/>
      <c r="D126" s="80"/>
      <c r="E126" s="120" t="str">
        <f>IF(ISBLANK(D126),"",(D126/(1+'Vos données'!$D$11)))</f>
        <v/>
      </c>
      <c r="F126" s="80"/>
      <c r="G126" s="124"/>
      <c r="H126" s="130"/>
      <c r="I126" s="128"/>
      <c r="J126" s="130"/>
      <c r="K126" s="128"/>
      <c r="N126" s="15" t="str">
        <f t="shared" si="5"/>
        <v/>
      </c>
      <c r="O126" s="15">
        <f t="shared" si="6"/>
        <v>0</v>
      </c>
      <c r="P126" s="15">
        <f t="shared" si="7"/>
        <v>0</v>
      </c>
      <c r="Q126" s="15" t="str">
        <f t="shared" si="8"/>
        <v/>
      </c>
    </row>
    <row r="127" spans="1:17" x14ac:dyDescent="0.25">
      <c r="A127" s="77"/>
      <c r="B127" s="13" t="s">
        <v>170</v>
      </c>
      <c r="C127" s="77"/>
      <c r="D127" s="80"/>
      <c r="E127" s="120" t="str">
        <f>IF(ISBLANK(D127),"",(D127/(1+'Vos données'!$D$11)))</f>
        <v/>
      </c>
      <c r="F127" s="80"/>
      <c r="G127" s="124"/>
      <c r="H127" s="130"/>
      <c r="I127" s="128"/>
      <c r="J127" s="130"/>
      <c r="K127" s="128"/>
      <c r="N127" s="15" t="str">
        <f t="shared" si="5"/>
        <v/>
      </c>
      <c r="O127" s="15">
        <f t="shared" si="6"/>
        <v>0</v>
      </c>
      <c r="P127" s="15">
        <f t="shared" si="7"/>
        <v>0</v>
      </c>
      <c r="Q127" s="15" t="str">
        <f t="shared" si="8"/>
        <v/>
      </c>
    </row>
    <row r="128" spans="1:17" x14ac:dyDescent="0.25">
      <c r="A128" s="77"/>
      <c r="B128" s="13" t="s">
        <v>171</v>
      </c>
      <c r="C128" s="77"/>
      <c r="D128" s="80"/>
      <c r="E128" s="120" t="str">
        <f>IF(ISBLANK(D128),"",(D128/(1+'Vos données'!$D$11)))</f>
        <v/>
      </c>
      <c r="F128" s="80"/>
      <c r="G128" s="124"/>
      <c r="H128" s="130"/>
      <c r="I128" s="128"/>
      <c r="J128" s="130"/>
      <c r="K128" s="128"/>
      <c r="N128" s="15" t="str">
        <f t="shared" si="5"/>
        <v/>
      </c>
      <c r="O128" s="15">
        <f t="shared" si="6"/>
        <v>0</v>
      </c>
      <c r="P128" s="15">
        <f t="shared" si="7"/>
        <v>0</v>
      </c>
      <c r="Q128" s="15" t="str">
        <f t="shared" si="8"/>
        <v/>
      </c>
    </row>
    <row r="129" spans="1:17" x14ac:dyDescent="0.25">
      <c r="A129" s="77"/>
      <c r="B129" s="13" t="s">
        <v>172</v>
      </c>
      <c r="C129" s="77"/>
      <c r="D129" s="80"/>
      <c r="E129" s="120" t="str">
        <f>IF(ISBLANK(D129),"",(D129/(1+'Vos données'!$D$11)))</f>
        <v/>
      </c>
      <c r="F129" s="80"/>
      <c r="G129" s="124"/>
      <c r="H129" s="130"/>
      <c r="I129" s="128"/>
      <c r="J129" s="130"/>
      <c r="K129" s="128"/>
      <c r="N129" s="15" t="str">
        <f t="shared" si="5"/>
        <v/>
      </c>
      <c r="O129" s="15">
        <f t="shared" si="6"/>
        <v>0</v>
      </c>
      <c r="P129" s="15">
        <f t="shared" si="7"/>
        <v>0</v>
      </c>
      <c r="Q129" s="15" t="str">
        <f t="shared" si="8"/>
        <v/>
      </c>
    </row>
    <row r="130" spans="1:17" x14ac:dyDescent="0.25">
      <c r="A130" s="77"/>
      <c r="B130" s="13" t="s">
        <v>173</v>
      </c>
      <c r="C130" s="77"/>
      <c r="D130" s="80"/>
      <c r="E130" s="120" t="str">
        <f>IF(ISBLANK(D130),"",(D130/(1+'Vos données'!$D$11)))</f>
        <v/>
      </c>
      <c r="F130" s="80"/>
      <c r="G130" s="124"/>
      <c r="H130" s="130"/>
      <c r="I130" s="128"/>
      <c r="J130" s="130"/>
      <c r="K130" s="128"/>
      <c r="N130" s="15" t="str">
        <f t="shared" si="5"/>
        <v/>
      </c>
      <c r="O130" s="15">
        <f t="shared" si="6"/>
        <v>0</v>
      </c>
      <c r="P130" s="15">
        <f t="shared" si="7"/>
        <v>0</v>
      </c>
      <c r="Q130" s="15" t="str">
        <f t="shared" si="8"/>
        <v/>
      </c>
    </row>
    <row r="131" spans="1:17" x14ac:dyDescent="0.25">
      <c r="A131" s="77"/>
      <c r="B131" s="13" t="s">
        <v>174</v>
      </c>
      <c r="C131" s="77"/>
      <c r="D131" s="80"/>
      <c r="E131" s="120" t="str">
        <f>IF(ISBLANK(D131),"",(D131/(1+'Vos données'!$D$11)))</f>
        <v/>
      </c>
      <c r="F131" s="80"/>
      <c r="G131" s="124"/>
      <c r="H131" s="130"/>
      <c r="I131" s="128"/>
      <c r="J131" s="130"/>
      <c r="K131" s="128"/>
      <c r="N131" s="15" t="str">
        <f t="shared" si="5"/>
        <v/>
      </c>
      <c r="O131" s="15">
        <f t="shared" si="6"/>
        <v>0</v>
      </c>
      <c r="P131" s="15">
        <f t="shared" si="7"/>
        <v>0</v>
      </c>
      <c r="Q131" s="15" t="str">
        <f t="shared" si="8"/>
        <v/>
      </c>
    </row>
    <row r="132" spans="1:17" x14ac:dyDescent="0.25">
      <c r="A132" s="77"/>
      <c r="B132" s="13" t="s">
        <v>175</v>
      </c>
      <c r="C132" s="77"/>
      <c r="D132" s="80"/>
      <c r="E132" s="120" t="str">
        <f>IF(ISBLANK(D132),"",(D132/(1+'Vos données'!$D$11)))</f>
        <v/>
      </c>
      <c r="F132" s="80"/>
      <c r="G132" s="124"/>
      <c r="H132" s="130"/>
      <c r="I132" s="128"/>
      <c r="J132" s="130"/>
      <c r="K132" s="128"/>
      <c r="N132" s="15" t="str">
        <f t="shared" si="5"/>
        <v/>
      </c>
      <c r="O132" s="15">
        <f t="shared" si="6"/>
        <v>0</v>
      </c>
      <c r="P132" s="15">
        <f t="shared" si="7"/>
        <v>0</v>
      </c>
      <c r="Q132" s="15" t="str">
        <f t="shared" si="8"/>
        <v/>
      </c>
    </row>
    <row r="133" spans="1:17" x14ac:dyDescent="0.25">
      <c r="A133" s="77"/>
      <c r="B133" s="13" t="s">
        <v>176</v>
      </c>
      <c r="C133" s="77"/>
      <c r="D133" s="80"/>
      <c r="E133" s="120" t="str">
        <f>IF(ISBLANK(D133),"",(D133/(1+'Vos données'!$D$11)))</f>
        <v/>
      </c>
      <c r="F133" s="80"/>
      <c r="G133" s="124"/>
      <c r="H133" s="130"/>
      <c r="I133" s="128"/>
      <c r="J133" s="130"/>
      <c r="K133" s="128"/>
      <c r="N133" s="15" t="str">
        <f t="shared" si="5"/>
        <v/>
      </c>
      <c r="O133" s="15">
        <f t="shared" si="6"/>
        <v>0</v>
      </c>
      <c r="P133" s="15">
        <f t="shared" si="7"/>
        <v>0</v>
      </c>
      <c r="Q133" s="15" t="str">
        <f t="shared" si="8"/>
        <v/>
      </c>
    </row>
    <row r="134" spans="1:17" x14ac:dyDescent="0.25">
      <c r="A134" s="77"/>
      <c r="B134" s="13" t="s">
        <v>177</v>
      </c>
      <c r="C134" s="77"/>
      <c r="D134" s="80"/>
      <c r="E134" s="120" t="str">
        <f>IF(ISBLANK(D134),"",(D134/(1+'Vos données'!$D$11)))</f>
        <v/>
      </c>
      <c r="F134" s="80"/>
      <c r="G134" s="124"/>
      <c r="H134" s="130"/>
      <c r="I134" s="128"/>
      <c r="J134" s="130"/>
      <c r="K134" s="128"/>
      <c r="N134" s="15" t="str">
        <f t="shared" si="5"/>
        <v/>
      </c>
      <c r="O134" s="15">
        <f t="shared" si="6"/>
        <v>0</v>
      </c>
      <c r="P134" s="15">
        <f t="shared" si="7"/>
        <v>0</v>
      </c>
      <c r="Q134" s="15" t="str">
        <f t="shared" si="8"/>
        <v/>
      </c>
    </row>
    <row r="135" spans="1:17" x14ac:dyDescent="0.25">
      <c r="A135" s="77"/>
      <c r="B135" s="13" t="s">
        <v>178</v>
      </c>
      <c r="C135" s="77"/>
      <c r="D135" s="80"/>
      <c r="E135" s="120" t="str">
        <f>IF(ISBLANK(D135),"",(D135/(1+'Vos données'!$D$11)))</f>
        <v/>
      </c>
      <c r="F135" s="80"/>
      <c r="G135" s="124"/>
      <c r="H135" s="130"/>
      <c r="I135" s="128"/>
      <c r="J135" s="130"/>
      <c r="K135" s="128"/>
      <c r="N135" s="15" t="str">
        <f t="shared" si="5"/>
        <v/>
      </c>
      <c r="O135" s="15">
        <f t="shared" si="6"/>
        <v>0</v>
      </c>
      <c r="P135" s="15">
        <f t="shared" si="7"/>
        <v>0</v>
      </c>
      <c r="Q135" s="15" t="str">
        <f t="shared" si="8"/>
        <v/>
      </c>
    </row>
    <row r="136" spans="1:17" x14ac:dyDescent="0.25">
      <c r="A136" s="77"/>
      <c r="B136" s="13" t="s">
        <v>179</v>
      </c>
      <c r="C136" s="77"/>
      <c r="D136" s="80"/>
      <c r="E136" s="120" t="str">
        <f>IF(ISBLANK(D136),"",(D136/(1+'Vos données'!$D$11)))</f>
        <v/>
      </c>
      <c r="F136" s="80"/>
      <c r="G136" s="124"/>
      <c r="H136" s="130"/>
      <c r="I136" s="128"/>
      <c r="J136" s="130"/>
      <c r="K136" s="128"/>
      <c r="N136" s="15" t="str">
        <f t="shared" si="5"/>
        <v/>
      </c>
      <c r="O136" s="15">
        <f t="shared" si="6"/>
        <v>0</v>
      </c>
      <c r="P136" s="15">
        <f t="shared" si="7"/>
        <v>0</v>
      </c>
      <c r="Q136" s="15" t="str">
        <f t="shared" si="8"/>
        <v/>
      </c>
    </row>
    <row r="137" spans="1:17" x14ac:dyDescent="0.25">
      <c r="A137" s="77"/>
      <c r="B137" s="13" t="s">
        <v>180</v>
      </c>
      <c r="C137" s="77"/>
      <c r="D137" s="80"/>
      <c r="E137" s="120" t="str">
        <f>IF(ISBLANK(D137),"",(D137/(1+'Vos données'!$D$11)))</f>
        <v/>
      </c>
      <c r="F137" s="80"/>
      <c r="G137" s="124"/>
      <c r="H137" s="130"/>
      <c r="I137" s="128"/>
      <c r="J137" s="130"/>
      <c r="K137" s="128"/>
      <c r="N137" s="15" t="str">
        <f t="shared" ref="N137:N200" si="9">IF(ISBLANK(I137),"",MONTH(I137))</f>
        <v/>
      </c>
      <c r="O137" s="15">
        <f t="shared" ref="O137:O200" si="10">IF(H137="oui",E137,0)</f>
        <v>0</v>
      </c>
      <c r="P137" s="15">
        <f t="shared" ref="P137:P200" si="11">IF(H137="oui",E137-F137,0)</f>
        <v>0</v>
      </c>
      <c r="Q137" s="15" t="str">
        <f t="shared" ref="Q137:Q200" si="12">IF(H137="oui",I137-G137,"")</f>
        <v/>
      </c>
    </row>
    <row r="138" spans="1:17" x14ac:dyDescent="0.25">
      <c r="A138" s="77"/>
      <c r="B138" s="13" t="s">
        <v>181</v>
      </c>
      <c r="C138" s="77"/>
      <c r="D138" s="80"/>
      <c r="E138" s="120" t="str">
        <f>IF(ISBLANK(D138),"",(D138/(1+'Vos données'!$D$11)))</f>
        <v/>
      </c>
      <c r="F138" s="80"/>
      <c r="G138" s="124"/>
      <c r="H138" s="130"/>
      <c r="I138" s="128"/>
      <c r="J138" s="130"/>
      <c r="K138" s="128"/>
      <c r="N138" s="15" t="str">
        <f t="shared" si="9"/>
        <v/>
      </c>
      <c r="O138" s="15">
        <f t="shared" si="10"/>
        <v>0</v>
      </c>
      <c r="P138" s="15">
        <f t="shared" si="11"/>
        <v>0</v>
      </c>
      <c r="Q138" s="15" t="str">
        <f t="shared" si="12"/>
        <v/>
      </c>
    </row>
    <row r="139" spans="1:17" x14ac:dyDescent="0.25">
      <c r="A139" s="77"/>
      <c r="B139" s="13" t="s">
        <v>182</v>
      </c>
      <c r="C139" s="77"/>
      <c r="D139" s="80"/>
      <c r="E139" s="120" t="str">
        <f>IF(ISBLANK(D139),"",(D139/(1+'Vos données'!$D$11)))</f>
        <v/>
      </c>
      <c r="F139" s="80"/>
      <c r="G139" s="124"/>
      <c r="H139" s="130"/>
      <c r="I139" s="128"/>
      <c r="J139" s="130"/>
      <c r="K139" s="128"/>
      <c r="N139" s="15" t="str">
        <f t="shared" si="9"/>
        <v/>
      </c>
      <c r="O139" s="15">
        <f t="shared" si="10"/>
        <v>0</v>
      </c>
      <c r="P139" s="15">
        <f t="shared" si="11"/>
        <v>0</v>
      </c>
      <c r="Q139" s="15" t="str">
        <f t="shared" si="12"/>
        <v/>
      </c>
    </row>
    <row r="140" spans="1:17" x14ac:dyDescent="0.25">
      <c r="A140" s="77"/>
      <c r="B140" s="13" t="s">
        <v>183</v>
      </c>
      <c r="C140" s="77"/>
      <c r="D140" s="80"/>
      <c r="E140" s="120" t="str">
        <f>IF(ISBLANK(D140),"",(D140/(1+'Vos données'!$D$11)))</f>
        <v/>
      </c>
      <c r="F140" s="80"/>
      <c r="G140" s="124"/>
      <c r="H140" s="130"/>
      <c r="I140" s="128"/>
      <c r="J140" s="130"/>
      <c r="K140" s="128"/>
      <c r="N140" s="15" t="str">
        <f t="shared" si="9"/>
        <v/>
      </c>
      <c r="O140" s="15">
        <f t="shared" si="10"/>
        <v>0</v>
      </c>
      <c r="P140" s="15">
        <f t="shared" si="11"/>
        <v>0</v>
      </c>
      <c r="Q140" s="15" t="str">
        <f t="shared" si="12"/>
        <v/>
      </c>
    </row>
    <row r="141" spans="1:17" x14ac:dyDescent="0.25">
      <c r="A141" s="77"/>
      <c r="B141" s="13" t="s">
        <v>184</v>
      </c>
      <c r="C141" s="77"/>
      <c r="D141" s="80"/>
      <c r="E141" s="120" t="str">
        <f>IF(ISBLANK(D141),"",(D141/(1+'Vos données'!$D$11)))</f>
        <v/>
      </c>
      <c r="F141" s="80"/>
      <c r="G141" s="124"/>
      <c r="H141" s="130"/>
      <c r="I141" s="128"/>
      <c r="J141" s="130"/>
      <c r="K141" s="128"/>
      <c r="N141" s="15" t="str">
        <f t="shared" si="9"/>
        <v/>
      </c>
      <c r="O141" s="15">
        <f t="shared" si="10"/>
        <v>0</v>
      </c>
      <c r="P141" s="15">
        <f t="shared" si="11"/>
        <v>0</v>
      </c>
      <c r="Q141" s="15" t="str">
        <f t="shared" si="12"/>
        <v/>
      </c>
    </row>
    <row r="142" spans="1:17" x14ac:dyDescent="0.25">
      <c r="A142" s="77"/>
      <c r="B142" s="13" t="s">
        <v>185</v>
      </c>
      <c r="C142" s="77"/>
      <c r="D142" s="80"/>
      <c r="E142" s="120" t="str">
        <f>IF(ISBLANK(D142),"",(D142/(1+'Vos données'!$D$11)))</f>
        <v/>
      </c>
      <c r="F142" s="80"/>
      <c r="G142" s="124"/>
      <c r="H142" s="130"/>
      <c r="I142" s="128"/>
      <c r="J142" s="130"/>
      <c r="K142" s="128"/>
      <c r="N142" s="15" t="str">
        <f t="shared" si="9"/>
        <v/>
      </c>
      <c r="O142" s="15">
        <f t="shared" si="10"/>
        <v>0</v>
      </c>
      <c r="P142" s="15">
        <f t="shared" si="11"/>
        <v>0</v>
      </c>
      <c r="Q142" s="15" t="str">
        <f t="shared" si="12"/>
        <v/>
      </c>
    </row>
    <row r="143" spans="1:17" x14ac:dyDescent="0.25">
      <c r="A143" s="77"/>
      <c r="B143" s="13" t="s">
        <v>186</v>
      </c>
      <c r="C143" s="77"/>
      <c r="D143" s="80"/>
      <c r="E143" s="120" t="str">
        <f>IF(ISBLANK(D143),"",(D143/(1+'Vos données'!$D$11)))</f>
        <v/>
      </c>
      <c r="F143" s="80"/>
      <c r="G143" s="124"/>
      <c r="H143" s="130"/>
      <c r="I143" s="128"/>
      <c r="J143" s="130"/>
      <c r="K143" s="128"/>
      <c r="N143" s="15" t="str">
        <f t="shared" si="9"/>
        <v/>
      </c>
      <c r="O143" s="15">
        <f t="shared" si="10"/>
        <v>0</v>
      </c>
      <c r="P143" s="15">
        <f t="shared" si="11"/>
        <v>0</v>
      </c>
      <c r="Q143" s="15" t="str">
        <f t="shared" si="12"/>
        <v/>
      </c>
    </row>
    <row r="144" spans="1:17" x14ac:dyDescent="0.25">
      <c r="A144" s="77"/>
      <c r="B144" s="13" t="s">
        <v>187</v>
      </c>
      <c r="C144" s="77"/>
      <c r="D144" s="80"/>
      <c r="E144" s="120" t="str">
        <f>IF(ISBLANK(D144),"",(D144/(1+'Vos données'!$D$11)))</f>
        <v/>
      </c>
      <c r="F144" s="80"/>
      <c r="G144" s="124"/>
      <c r="H144" s="130"/>
      <c r="I144" s="128"/>
      <c r="J144" s="130"/>
      <c r="K144" s="128"/>
      <c r="N144" s="15" t="str">
        <f t="shared" si="9"/>
        <v/>
      </c>
      <c r="O144" s="15">
        <f t="shared" si="10"/>
        <v>0</v>
      </c>
      <c r="P144" s="15">
        <f t="shared" si="11"/>
        <v>0</v>
      </c>
      <c r="Q144" s="15" t="str">
        <f t="shared" si="12"/>
        <v/>
      </c>
    </row>
    <row r="145" spans="1:17" x14ac:dyDescent="0.25">
      <c r="A145" s="77"/>
      <c r="B145" s="13" t="s">
        <v>188</v>
      </c>
      <c r="C145" s="77"/>
      <c r="D145" s="80"/>
      <c r="E145" s="120" t="str">
        <f>IF(ISBLANK(D145),"",(D145/(1+'Vos données'!$D$11)))</f>
        <v/>
      </c>
      <c r="F145" s="80"/>
      <c r="G145" s="124"/>
      <c r="H145" s="130"/>
      <c r="I145" s="128"/>
      <c r="J145" s="130"/>
      <c r="K145" s="128"/>
      <c r="N145" s="15" t="str">
        <f t="shared" si="9"/>
        <v/>
      </c>
      <c r="O145" s="15">
        <f t="shared" si="10"/>
        <v>0</v>
      </c>
      <c r="P145" s="15">
        <f t="shared" si="11"/>
        <v>0</v>
      </c>
      <c r="Q145" s="15" t="str">
        <f t="shared" si="12"/>
        <v/>
      </c>
    </row>
    <row r="146" spans="1:17" x14ac:dyDescent="0.25">
      <c r="A146" s="77"/>
      <c r="B146" s="13" t="s">
        <v>189</v>
      </c>
      <c r="C146" s="77"/>
      <c r="D146" s="80"/>
      <c r="E146" s="120" t="str">
        <f>IF(ISBLANK(D146),"",(D146/(1+'Vos données'!$D$11)))</f>
        <v/>
      </c>
      <c r="F146" s="80"/>
      <c r="G146" s="124"/>
      <c r="H146" s="130"/>
      <c r="I146" s="128"/>
      <c r="J146" s="130"/>
      <c r="K146" s="128"/>
      <c r="N146" s="15" t="str">
        <f t="shared" si="9"/>
        <v/>
      </c>
      <c r="O146" s="15">
        <f t="shared" si="10"/>
        <v>0</v>
      </c>
      <c r="P146" s="15">
        <f t="shared" si="11"/>
        <v>0</v>
      </c>
      <c r="Q146" s="15" t="str">
        <f t="shared" si="12"/>
        <v/>
      </c>
    </row>
    <row r="147" spans="1:17" x14ac:dyDescent="0.25">
      <c r="A147" s="77"/>
      <c r="B147" s="13" t="s">
        <v>190</v>
      </c>
      <c r="C147" s="77"/>
      <c r="D147" s="80"/>
      <c r="E147" s="120" t="str">
        <f>IF(ISBLANK(D147),"",(D147/(1+'Vos données'!$D$11)))</f>
        <v/>
      </c>
      <c r="F147" s="80"/>
      <c r="G147" s="124"/>
      <c r="H147" s="130"/>
      <c r="I147" s="128"/>
      <c r="J147" s="130"/>
      <c r="K147" s="128"/>
      <c r="N147" s="15" t="str">
        <f t="shared" si="9"/>
        <v/>
      </c>
      <c r="O147" s="15">
        <f t="shared" si="10"/>
        <v>0</v>
      </c>
      <c r="P147" s="15">
        <f t="shared" si="11"/>
        <v>0</v>
      </c>
      <c r="Q147" s="15" t="str">
        <f t="shared" si="12"/>
        <v/>
      </c>
    </row>
    <row r="148" spans="1:17" x14ac:dyDescent="0.25">
      <c r="A148" s="77"/>
      <c r="B148" s="13" t="s">
        <v>191</v>
      </c>
      <c r="C148" s="77"/>
      <c r="D148" s="80"/>
      <c r="E148" s="120" t="str">
        <f>IF(ISBLANK(D148),"",(D148/(1+'Vos données'!$D$11)))</f>
        <v/>
      </c>
      <c r="F148" s="80"/>
      <c r="G148" s="124"/>
      <c r="H148" s="130"/>
      <c r="I148" s="128"/>
      <c r="J148" s="130"/>
      <c r="K148" s="128"/>
      <c r="N148" s="15" t="str">
        <f t="shared" si="9"/>
        <v/>
      </c>
      <c r="O148" s="15">
        <f t="shared" si="10"/>
        <v>0</v>
      </c>
      <c r="P148" s="15">
        <f t="shared" si="11"/>
        <v>0</v>
      </c>
      <c r="Q148" s="15" t="str">
        <f t="shared" si="12"/>
        <v/>
      </c>
    </row>
    <row r="149" spans="1:17" x14ac:dyDescent="0.25">
      <c r="A149" s="77"/>
      <c r="B149" s="13" t="s">
        <v>192</v>
      </c>
      <c r="C149" s="77"/>
      <c r="D149" s="80"/>
      <c r="E149" s="120" t="str">
        <f>IF(ISBLANK(D149),"",(D149/(1+'Vos données'!$D$11)))</f>
        <v/>
      </c>
      <c r="F149" s="80"/>
      <c r="G149" s="124"/>
      <c r="H149" s="130"/>
      <c r="I149" s="128"/>
      <c r="J149" s="130"/>
      <c r="K149" s="128"/>
      <c r="N149" s="15" t="str">
        <f t="shared" si="9"/>
        <v/>
      </c>
      <c r="O149" s="15">
        <f t="shared" si="10"/>
        <v>0</v>
      </c>
      <c r="P149" s="15">
        <f t="shared" si="11"/>
        <v>0</v>
      </c>
      <c r="Q149" s="15" t="str">
        <f t="shared" si="12"/>
        <v/>
      </c>
    </row>
    <row r="150" spans="1:17" x14ac:dyDescent="0.25">
      <c r="A150" s="77"/>
      <c r="B150" s="13" t="s">
        <v>193</v>
      </c>
      <c r="C150" s="77"/>
      <c r="D150" s="80"/>
      <c r="E150" s="120" t="str">
        <f>IF(ISBLANK(D150),"",(D150/(1+'Vos données'!$D$11)))</f>
        <v/>
      </c>
      <c r="F150" s="80"/>
      <c r="G150" s="124"/>
      <c r="H150" s="130"/>
      <c r="I150" s="128"/>
      <c r="J150" s="130"/>
      <c r="K150" s="128"/>
      <c r="N150" s="15" t="str">
        <f t="shared" si="9"/>
        <v/>
      </c>
      <c r="O150" s="15">
        <f t="shared" si="10"/>
        <v>0</v>
      </c>
      <c r="P150" s="15">
        <f t="shared" si="11"/>
        <v>0</v>
      </c>
      <c r="Q150" s="15" t="str">
        <f t="shared" si="12"/>
        <v/>
      </c>
    </row>
    <row r="151" spans="1:17" x14ac:dyDescent="0.25">
      <c r="A151" s="77"/>
      <c r="B151" s="13" t="s">
        <v>194</v>
      </c>
      <c r="C151" s="77"/>
      <c r="D151" s="80"/>
      <c r="E151" s="120" t="str">
        <f>IF(ISBLANK(D151),"",(D151/(1+'Vos données'!$D$11)))</f>
        <v/>
      </c>
      <c r="F151" s="80"/>
      <c r="G151" s="124"/>
      <c r="H151" s="130"/>
      <c r="I151" s="128"/>
      <c r="J151" s="130"/>
      <c r="K151" s="128"/>
      <c r="N151" s="15" t="str">
        <f t="shared" si="9"/>
        <v/>
      </c>
      <c r="O151" s="15">
        <f t="shared" si="10"/>
        <v>0</v>
      </c>
      <c r="P151" s="15">
        <f t="shared" si="11"/>
        <v>0</v>
      </c>
      <c r="Q151" s="15" t="str">
        <f t="shared" si="12"/>
        <v/>
      </c>
    </row>
    <row r="152" spans="1:17" x14ac:dyDescent="0.25">
      <c r="A152" s="77"/>
      <c r="B152" s="13" t="s">
        <v>195</v>
      </c>
      <c r="C152" s="77"/>
      <c r="D152" s="80"/>
      <c r="E152" s="120" t="str">
        <f>IF(ISBLANK(D152),"",(D152/(1+'Vos données'!$D$11)))</f>
        <v/>
      </c>
      <c r="F152" s="80"/>
      <c r="G152" s="124"/>
      <c r="H152" s="130"/>
      <c r="I152" s="128"/>
      <c r="J152" s="130"/>
      <c r="K152" s="128"/>
      <c r="N152" s="15" t="str">
        <f t="shared" si="9"/>
        <v/>
      </c>
      <c r="O152" s="15">
        <f t="shared" si="10"/>
        <v>0</v>
      </c>
      <c r="P152" s="15">
        <f t="shared" si="11"/>
        <v>0</v>
      </c>
      <c r="Q152" s="15" t="str">
        <f t="shared" si="12"/>
        <v/>
      </c>
    </row>
    <row r="153" spans="1:17" x14ac:dyDescent="0.25">
      <c r="A153" s="77"/>
      <c r="B153" s="13" t="s">
        <v>196</v>
      </c>
      <c r="C153" s="77"/>
      <c r="D153" s="80"/>
      <c r="E153" s="120" t="str">
        <f>IF(ISBLANK(D153),"",(D153/(1+'Vos données'!$D$11)))</f>
        <v/>
      </c>
      <c r="F153" s="80"/>
      <c r="G153" s="124"/>
      <c r="H153" s="130"/>
      <c r="I153" s="128"/>
      <c r="J153" s="130"/>
      <c r="K153" s="128"/>
      <c r="N153" s="15" t="str">
        <f t="shared" si="9"/>
        <v/>
      </c>
      <c r="O153" s="15">
        <f t="shared" si="10"/>
        <v>0</v>
      </c>
      <c r="P153" s="15">
        <f t="shared" si="11"/>
        <v>0</v>
      </c>
      <c r="Q153" s="15" t="str">
        <f t="shared" si="12"/>
        <v/>
      </c>
    </row>
    <row r="154" spans="1:17" x14ac:dyDescent="0.25">
      <c r="A154" s="77"/>
      <c r="B154" s="13" t="s">
        <v>197</v>
      </c>
      <c r="C154" s="77"/>
      <c r="D154" s="80"/>
      <c r="E154" s="120" t="str">
        <f>IF(ISBLANK(D154),"",(D154/(1+'Vos données'!$D$11)))</f>
        <v/>
      </c>
      <c r="F154" s="80"/>
      <c r="G154" s="124"/>
      <c r="H154" s="130"/>
      <c r="I154" s="128"/>
      <c r="J154" s="130"/>
      <c r="K154" s="128"/>
      <c r="N154" s="15" t="str">
        <f t="shared" si="9"/>
        <v/>
      </c>
      <c r="O154" s="15">
        <f t="shared" si="10"/>
        <v>0</v>
      </c>
      <c r="P154" s="15">
        <f t="shared" si="11"/>
        <v>0</v>
      </c>
      <c r="Q154" s="15" t="str">
        <f t="shared" si="12"/>
        <v/>
      </c>
    </row>
    <row r="155" spans="1:17" x14ac:dyDescent="0.25">
      <c r="A155" s="77"/>
      <c r="B155" s="13" t="s">
        <v>198</v>
      </c>
      <c r="C155" s="77"/>
      <c r="D155" s="80"/>
      <c r="E155" s="120" t="str">
        <f>IF(ISBLANK(D155),"",(D155/(1+'Vos données'!$D$11)))</f>
        <v/>
      </c>
      <c r="F155" s="80"/>
      <c r="G155" s="124"/>
      <c r="H155" s="130"/>
      <c r="I155" s="128"/>
      <c r="J155" s="130"/>
      <c r="K155" s="128"/>
      <c r="N155" s="15" t="str">
        <f t="shared" si="9"/>
        <v/>
      </c>
      <c r="O155" s="15">
        <f t="shared" si="10"/>
        <v>0</v>
      </c>
      <c r="P155" s="15">
        <f t="shared" si="11"/>
        <v>0</v>
      </c>
      <c r="Q155" s="15" t="str">
        <f t="shared" si="12"/>
        <v/>
      </c>
    </row>
    <row r="156" spans="1:17" x14ac:dyDescent="0.25">
      <c r="A156" s="77"/>
      <c r="B156" s="13" t="s">
        <v>199</v>
      </c>
      <c r="C156" s="77"/>
      <c r="D156" s="80"/>
      <c r="E156" s="120" t="str">
        <f>IF(ISBLANK(D156),"",(D156/(1+'Vos données'!$D$11)))</f>
        <v/>
      </c>
      <c r="F156" s="80"/>
      <c r="G156" s="124"/>
      <c r="H156" s="130"/>
      <c r="I156" s="128"/>
      <c r="J156" s="130"/>
      <c r="K156" s="128"/>
      <c r="N156" s="15" t="str">
        <f t="shared" si="9"/>
        <v/>
      </c>
      <c r="O156" s="15">
        <f t="shared" si="10"/>
        <v>0</v>
      </c>
      <c r="P156" s="15">
        <f t="shared" si="11"/>
        <v>0</v>
      </c>
      <c r="Q156" s="15" t="str">
        <f t="shared" si="12"/>
        <v/>
      </c>
    </row>
    <row r="157" spans="1:17" x14ac:dyDescent="0.25">
      <c r="A157" s="77"/>
      <c r="B157" s="13" t="s">
        <v>200</v>
      </c>
      <c r="C157" s="77"/>
      <c r="D157" s="80"/>
      <c r="E157" s="120" t="str">
        <f>IF(ISBLANK(D157),"",(D157/(1+'Vos données'!$D$11)))</f>
        <v/>
      </c>
      <c r="F157" s="80"/>
      <c r="G157" s="124"/>
      <c r="H157" s="130"/>
      <c r="I157" s="128"/>
      <c r="J157" s="130"/>
      <c r="K157" s="128"/>
      <c r="N157" s="15" t="str">
        <f t="shared" si="9"/>
        <v/>
      </c>
      <c r="O157" s="15">
        <f t="shared" si="10"/>
        <v>0</v>
      </c>
      <c r="P157" s="15">
        <f t="shared" si="11"/>
        <v>0</v>
      </c>
      <c r="Q157" s="15" t="str">
        <f t="shared" si="12"/>
        <v/>
      </c>
    </row>
    <row r="158" spans="1:17" x14ac:dyDescent="0.25">
      <c r="A158" s="77"/>
      <c r="B158" s="13" t="s">
        <v>201</v>
      </c>
      <c r="C158" s="77"/>
      <c r="D158" s="80"/>
      <c r="E158" s="120" t="str">
        <f>IF(ISBLANK(D158),"",(D158/(1+'Vos données'!$D$11)))</f>
        <v/>
      </c>
      <c r="F158" s="80"/>
      <c r="G158" s="124"/>
      <c r="H158" s="130"/>
      <c r="I158" s="128"/>
      <c r="J158" s="130"/>
      <c r="K158" s="128"/>
      <c r="N158" s="15" t="str">
        <f t="shared" si="9"/>
        <v/>
      </c>
      <c r="O158" s="15">
        <f t="shared" si="10"/>
        <v>0</v>
      </c>
      <c r="P158" s="15">
        <f t="shared" si="11"/>
        <v>0</v>
      </c>
      <c r="Q158" s="15" t="str">
        <f t="shared" si="12"/>
        <v/>
      </c>
    </row>
    <row r="159" spans="1:17" x14ac:dyDescent="0.25">
      <c r="A159" s="77"/>
      <c r="B159" s="13" t="s">
        <v>202</v>
      </c>
      <c r="C159" s="77"/>
      <c r="D159" s="80"/>
      <c r="E159" s="120" t="str">
        <f>IF(ISBLANK(D159),"",(D159/(1+'Vos données'!$D$11)))</f>
        <v/>
      </c>
      <c r="F159" s="80"/>
      <c r="G159" s="124"/>
      <c r="H159" s="130"/>
      <c r="I159" s="128"/>
      <c r="J159" s="130"/>
      <c r="K159" s="128"/>
      <c r="N159" s="15" t="str">
        <f t="shared" si="9"/>
        <v/>
      </c>
      <c r="O159" s="15">
        <f t="shared" si="10"/>
        <v>0</v>
      </c>
      <c r="P159" s="15">
        <f t="shared" si="11"/>
        <v>0</v>
      </c>
      <c r="Q159" s="15" t="str">
        <f t="shared" si="12"/>
        <v/>
      </c>
    </row>
    <row r="160" spans="1:17" x14ac:dyDescent="0.25">
      <c r="A160" s="77"/>
      <c r="B160" s="13" t="s">
        <v>203</v>
      </c>
      <c r="C160" s="77"/>
      <c r="D160" s="80"/>
      <c r="E160" s="120" t="str">
        <f>IF(ISBLANK(D160),"",(D160/(1+'Vos données'!$D$11)))</f>
        <v/>
      </c>
      <c r="F160" s="80"/>
      <c r="G160" s="124"/>
      <c r="H160" s="130"/>
      <c r="I160" s="128"/>
      <c r="J160" s="130"/>
      <c r="K160" s="128"/>
      <c r="N160" s="15" t="str">
        <f t="shared" si="9"/>
        <v/>
      </c>
      <c r="O160" s="15">
        <f t="shared" si="10"/>
        <v>0</v>
      </c>
      <c r="P160" s="15">
        <f t="shared" si="11"/>
        <v>0</v>
      </c>
      <c r="Q160" s="15" t="str">
        <f t="shared" si="12"/>
        <v/>
      </c>
    </row>
    <row r="161" spans="1:17" x14ac:dyDescent="0.25">
      <c r="A161" s="77"/>
      <c r="B161" s="13" t="s">
        <v>204</v>
      </c>
      <c r="C161" s="77"/>
      <c r="D161" s="80"/>
      <c r="E161" s="120" t="str">
        <f>IF(ISBLANK(D161),"",(D161/(1+'Vos données'!$D$11)))</f>
        <v/>
      </c>
      <c r="F161" s="80"/>
      <c r="G161" s="124"/>
      <c r="H161" s="130"/>
      <c r="I161" s="128"/>
      <c r="J161" s="130"/>
      <c r="K161" s="128"/>
      <c r="N161" s="15" t="str">
        <f t="shared" si="9"/>
        <v/>
      </c>
      <c r="O161" s="15">
        <f t="shared" si="10"/>
        <v>0</v>
      </c>
      <c r="P161" s="15">
        <f t="shared" si="11"/>
        <v>0</v>
      </c>
      <c r="Q161" s="15" t="str">
        <f t="shared" si="12"/>
        <v/>
      </c>
    </row>
    <row r="162" spans="1:17" x14ac:dyDescent="0.25">
      <c r="A162" s="77"/>
      <c r="B162" s="13" t="s">
        <v>205</v>
      </c>
      <c r="C162" s="77"/>
      <c r="D162" s="80"/>
      <c r="E162" s="120" t="str">
        <f>IF(ISBLANK(D162),"",(D162/(1+'Vos données'!$D$11)))</f>
        <v/>
      </c>
      <c r="F162" s="80"/>
      <c r="G162" s="124"/>
      <c r="H162" s="130"/>
      <c r="I162" s="128"/>
      <c r="J162" s="130"/>
      <c r="K162" s="128"/>
      <c r="N162" s="15" t="str">
        <f t="shared" si="9"/>
        <v/>
      </c>
      <c r="O162" s="15">
        <f t="shared" si="10"/>
        <v>0</v>
      </c>
      <c r="P162" s="15">
        <f t="shared" si="11"/>
        <v>0</v>
      </c>
      <c r="Q162" s="15" t="str">
        <f t="shared" si="12"/>
        <v/>
      </c>
    </row>
    <row r="163" spans="1:17" x14ac:dyDescent="0.25">
      <c r="A163" s="77"/>
      <c r="B163" s="13" t="s">
        <v>206</v>
      </c>
      <c r="C163" s="77"/>
      <c r="D163" s="80"/>
      <c r="E163" s="120" t="str">
        <f>IF(ISBLANK(D163),"",(D163/(1+'Vos données'!$D$11)))</f>
        <v/>
      </c>
      <c r="F163" s="80"/>
      <c r="G163" s="124"/>
      <c r="H163" s="130"/>
      <c r="I163" s="128"/>
      <c r="J163" s="130"/>
      <c r="K163" s="128"/>
      <c r="N163" s="15" t="str">
        <f t="shared" si="9"/>
        <v/>
      </c>
      <c r="O163" s="15">
        <f t="shared" si="10"/>
        <v>0</v>
      </c>
      <c r="P163" s="15">
        <f t="shared" si="11"/>
        <v>0</v>
      </c>
      <c r="Q163" s="15" t="str">
        <f t="shared" si="12"/>
        <v/>
      </c>
    </row>
    <row r="164" spans="1:17" x14ac:dyDescent="0.25">
      <c r="A164" s="77"/>
      <c r="B164" s="13" t="s">
        <v>207</v>
      </c>
      <c r="C164" s="77"/>
      <c r="D164" s="80"/>
      <c r="E164" s="120" t="str">
        <f>IF(ISBLANK(D164),"",(D164/(1+'Vos données'!$D$11)))</f>
        <v/>
      </c>
      <c r="F164" s="80"/>
      <c r="G164" s="124"/>
      <c r="H164" s="130"/>
      <c r="I164" s="128"/>
      <c r="J164" s="130"/>
      <c r="K164" s="128"/>
      <c r="N164" s="15" t="str">
        <f t="shared" si="9"/>
        <v/>
      </c>
      <c r="O164" s="15">
        <f t="shared" si="10"/>
        <v>0</v>
      </c>
      <c r="P164" s="15">
        <f t="shared" si="11"/>
        <v>0</v>
      </c>
      <c r="Q164" s="15" t="str">
        <f t="shared" si="12"/>
        <v/>
      </c>
    </row>
    <row r="165" spans="1:17" x14ac:dyDescent="0.25">
      <c r="A165" s="77"/>
      <c r="B165" s="13" t="s">
        <v>208</v>
      </c>
      <c r="C165" s="77"/>
      <c r="D165" s="80"/>
      <c r="E165" s="120" t="str">
        <f>IF(ISBLANK(D165),"",(D165/(1+'Vos données'!$D$11)))</f>
        <v/>
      </c>
      <c r="F165" s="80"/>
      <c r="G165" s="124"/>
      <c r="H165" s="130"/>
      <c r="I165" s="128"/>
      <c r="J165" s="130"/>
      <c r="K165" s="128"/>
      <c r="N165" s="15" t="str">
        <f t="shared" si="9"/>
        <v/>
      </c>
      <c r="O165" s="15">
        <f t="shared" si="10"/>
        <v>0</v>
      </c>
      <c r="P165" s="15">
        <f t="shared" si="11"/>
        <v>0</v>
      </c>
      <c r="Q165" s="15" t="str">
        <f t="shared" si="12"/>
        <v/>
      </c>
    </row>
    <row r="166" spans="1:17" x14ac:dyDescent="0.25">
      <c r="A166" s="77"/>
      <c r="B166" s="13" t="s">
        <v>209</v>
      </c>
      <c r="C166" s="77"/>
      <c r="D166" s="80"/>
      <c r="E166" s="120" t="str">
        <f>IF(ISBLANK(D166),"",(D166/(1+'Vos données'!$D$11)))</f>
        <v/>
      </c>
      <c r="F166" s="80"/>
      <c r="G166" s="124"/>
      <c r="H166" s="130"/>
      <c r="I166" s="128"/>
      <c r="J166" s="130"/>
      <c r="K166" s="128"/>
      <c r="N166" s="15" t="str">
        <f t="shared" si="9"/>
        <v/>
      </c>
      <c r="O166" s="15">
        <f t="shared" si="10"/>
        <v>0</v>
      </c>
      <c r="P166" s="15">
        <f t="shared" si="11"/>
        <v>0</v>
      </c>
      <c r="Q166" s="15" t="str">
        <f t="shared" si="12"/>
        <v/>
      </c>
    </row>
    <row r="167" spans="1:17" x14ac:dyDescent="0.25">
      <c r="A167" s="77"/>
      <c r="B167" s="13" t="s">
        <v>210</v>
      </c>
      <c r="C167" s="77"/>
      <c r="D167" s="80"/>
      <c r="E167" s="120" t="str">
        <f>IF(ISBLANK(D167),"",(D167/(1+'Vos données'!$D$11)))</f>
        <v/>
      </c>
      <c r="F167" s="80"/>
      <c r="G167" s="124"/>
      <c r="H167" s="130"/>
      <c r="I167" s="128"/>
      <c r="J167" s="130"/>
      <c r="K167" s="128"/>
      <c r="N167" s="15" t="str">
        <f t="shared" si="9"/>
        <v/>
      </c>
      <c r="O167" s="15">
        <f t="shared" si="10"/>
        <v>0</v>
      </c>
      <c r="P167" s="15">
        <f t="shared" si="11"/>
        <v>0</v>
      </c>
      <c r="Q167" s="15" t="str">
        <f t="shared" si="12"/>
        <v/>
      </c>
    </row>
    <row r="168" spans="1:17" x14ac:dyDescent="0.25">
      <c r="A168" s="77"/>
      <c r="B168" s="13" t="s">
        <v>211</v>
      </c>
      <c r="C168" s="77"/>
      <c r="D168" s="80"/>
      <c r="E168" s="120" t="str">
        <f>IF(ISBLANK(D168),"",(D168/(1+'Vos données'!$D$11)))</f>
        <v/>
      </c>
      <c r="F168" s="80"/>
      <c r="G168" s="124"/>
      <c r="H168" s="130"/>
      <c r="I168" s="128"/>
      <c r="J168" s="130"/>
      <c r="K168" s="128"/>
      <c r="N168" s="15" t="str">
        <f t="shared" si="9"/>
        <v/>
      </c>
      <c r="O168" s="15">
        <f t="shared" si="10"/>
        <v>0</v>
      </c>
      <c r="P168" s="15">
        <f t="shared" si="11"/>
        <v>0</v>
      </c>
      <c r="Q168" s="15" t="str">
        <f t="shared" si="12"/>
        <v/>
      </c>
    </row>
    <row r="169" spans="1:17" x14ac:dyDescent="0.25">
      <c r="A169" s="77"/>
      <c r="B169" s="13" t="s">
        <v>212</v>
      </c>
      <c r="C169" s="77"/>
      <c r="D169" s="80"/>
      <c r="E169" s="120" t="str">
        <f>IF(ISBLANK(D169),"",(D169/(1+'Vos données'!$D$11)))</f>
        <v/>
      </c>
      <c r="F169" s="80"/>
      <c r="G169" s="124"/>
      <c r="H169" s="130"/>
      <c r="I169" s="128"/>
      <c r="J169" s="130"/>
      <c r="K169" s="128"/>
      <c r="N169" s="15" t="str">
        <f t="shared" si="9"/>
        <v/>
      </c>
      <c r="O169" s="15">
        <f t="shared" si="10"/>
        <v>0</v>
      </c>
      <c r="P169" s="15">
        <f t="shared" si="11"/>
        <v>0</v>
      </c>
      <c r="Q169" s="15" t="str">
        <f t="shared" si="12"/>
        <v/>
      </c>
    </row>
    <row r="170" spans="1:17" x14ac:dyDescent="0.25">
      <c r="A170" s="77"/>
      <c r="B170" s="13" t="s">
        <v>213</v>
      </c>
      <c r="C170" s="77"/>
      <c r="D170" s="80"/>
      <c r="E170" s="120" t="str">
        <f>IF(ISBLANK(D170),"",(D170/(1+'Vos données'!$D$11)))</f>
        <v/>
      </c>
      <c r="F170" s="80"/>
      <c r="G170" s="124"/>
      <c r="H170" s="130"/>
      <c r="I170" s="128"/>
      <c r="J170" s="130"/>
      <c r="K170" s="128"/>
      <c r="N170" s="15" t="str">
        <f t="shared" si="9"/>
        <v/>
      </c>
      <c r="O170" s="15">
        <f t="shared" si="10"/>
        <v>0</v>
      </c>
      <c r="P170" s="15">
        <f t="shared" si="11"/>
        <v>0</v>
      </c>
      <c r="Q170" s="15" t="str">
        <f t="shared" si="12"/>
        <v/>
      </c>
    </row>
    <row r="171" spans="1:17" x14ac:dyDescent="0.25">
      <c r="A171" s="77"/>
      <c r="B171" s="13" t="s">
        <v>214</v>
      </c>
      <c r="C171" s="77"/>
      <c r="D171" s="80"/>
      <c r="E171" s="120" t="str">
        <f>IF(ISBLANK(D171),"",(D171/(1+'Vos données'!$D$11)))</f>
        <v/>
      </c>
      <c r="F171" s="80"/>
      <c r="G171" s="124"/>
      <c r="H171" s="130"/>
      <c r="I171" s="128"/>
      <c r="J171" s="130"/>
      <c r="K171" s="128"/>
      <c r="N171" s="15" t="str">
        <f t="shared" si="9"/>
        <v/>
      </c>
      <c r="O171" s="15">
        <f t="shared" si="10"/>
        <v>0</v>
      </c>
      <c r="P171" s="15">
        <f t="shared" si="11"/>
        <v>0</v>
      </c>
      <c r="Q171" s="15" t="str">
        <f t="shared" si="12"/>
        <v/>
      </c>
    </row>
    <row r="172" spans="1:17" x14ac:dyDescent="0.25">
      <c r="A172" s="77"/>
      <c r="B172" s="13" t="s">
        <v>215</v>
      </c>
      <c r="C172" s="77"/>
      <c r="D172" s="80"/>
      <c r="E172" s="120" t="str">
        <f>IF(ISBLANK(D172),"",(D172/(1+'Vos données'!$D$11)))</f>
        <v/>
      </c>
      <c r="F172" s="80"/>
      <c r="G172" s="124"/>
      <c r="H172" s="130"/>
      <c r="I172" s="128"/>
      <c r="J172" s="130"/>
      <c r="K172" s="128"/>
      <c r="N172" s="15" t="str">
        <f t="shared" si="9"/>
        <v/>
      </c>
      <c r="O172" s="15">
        <f t="shared" si="10"/>
        <v>0</v>
      </c>
      <c r="P172" s="15">
        <f t="shared" si="11"/>
        <v>0</v>
      </c>
      <c r="Q172" s="15" t="str">
        <f t="shared" si="12"/>
        <v/>
      </c>
    </row>
    <row r="173" spans="1:17" x14ac:dyDescent="0.25">
      <c r="A173" s="77"/>
      <c r="B173" s="13" t="s">
        <v>216</v>
      </c>
      <c r="C173" s="77"/>
      <c r="D173" s="80"/>
      <c r="E173" s="120" t="str">
        <f>IF(ISBLANK(D173),"",(D173/(1+'Vos données'!$D$11)))</f>
        <v/>
      </c>
      <c r="F173" s="80"/>
      <c r="G173" s="124"/>
      <c r="H173" s="130"/>
      <c r="I173" s="128"/>
      <c r="J173" s="130"/>
      <c r="K173" s="128"/>
      <c r="N173" s="15" t="str">
        <f t="shared" si="9"/>
        <v/>
      </c>
      <c r="O173" s="15">
        <f t="shared" si="10"/>
        <v>0</v>
      </c>
      <c r="P173" s="15">
        <f t="shared" si="11"/>
        <v>0</v>
      </c>
      <c r="Q173" s="15" t="str">
        <f t="shared" si="12"/>
        <v/>
      </c>
    </row>
    <row r="174" spans="1:17" x14ac:dyDescent="0.25">
      <c r="A174" s="77"/>
      <c r="B174" s="13" t="s">
        <v>217</v>
      </c>
      <c r="C174" s="77"/>
      <c r="D174" s="80"/>
      <c r="E174" s="120" t="str">
        <f>IF(ISBLANK(D174),"",(D174/(1+'Vos données'!$D$11)))</f>
        <v/>
      </c>
      <c r="F174" s="80"/>
      <c r="G174" s="124"/>
      <c r="H174" s="130"/>
      <c r="I174" s="128"/>
      <c r="J174" s="130"/>
      <c r="K174" s="128"/>
      <c r="N174" s="15" t="str">
        <f t="shared" si="9"/>
        <v/>
      </c>
      <c r="O174" s="15">
        <f t="shared" si="10"/>
        <v>0</v>
      </c>
      <c r="P174" s="15">
        <f t="shared" si="11"/>
        <v>0</v>
      </c>
      <c r="Q174" s="15" t="str">
        <f t="shared" si="12"/>
        <v/>
      </c>
    </row>
    <row r="175" spans="1:17" x14ac:dyDescent="0.25">
      <c r="A175" s="77"/>
      <c r="B175" s="13" t="s">
        <v>218</v>
      </c>
      <c r="C175" s="77"/>
      <c r="D175" s="80"/>
      <c r="E175" s="120" t="str">
        <f>IF(ISBLANK(D175),"",(D175/(1+'Vos données'!$D$11)))</f>
        <v/>
      </c>
      <c r="F175" s="80"/>
      <c r="G175" s="124"/>
      <c r="H175" s="130"/>
      <c r="I175" s="128"/>
      <c r="J175" s="130"/>
      <c r="K175" s="128"/>
      <c r="N175" s="15" t="str">
        <f t="shared" si="9"/>
        <v/>
      </c>
      <c r="O175" s="15">
        <f t="shared" si="10"/>
        <v>0</v>
      </c>
      <c r="P175" s="15">
        <f t="shared" si="11"/>
        <v>0</v>
      </c>
      <c r="Q175" s="15" t="str">
        <f t="shared" si="12"/>
        <v/>
      </c>
    </row>
    <row r="176" spans="1:17" x14ac:dyDescent="0.25">
      <c r="A176" s="77"/>
      <c r="B176" s="13" t="s">
        <v>219</v>
      </c>
      <c r="C176" s="77"/>
      <c r="D176" s="80"/>
      <c r="E176" s="120" t="str">
        <f>IF(ISBLANK(D176),"",(D176/(1+'Vos données'!$D$11)))</f>
        <v/>
      </c>
      <c r="F176" s="80"/>
      <c r="G176" s="124"/>
      <c r="H176" s="130"/>
      <c r="I176" s="128"/>
      <c r="J176" s="130"/>
      <c r="K176" s="128"/>
      <c r="N176" s="15" t="str">
        <f t="shared" si="9"/>
        <v/>
      </c>
      <c r="O176" s="15">
        <f t="shared" si="10"/>
        <v>0</v>
      </c>
      <c r="P176" s="15">
        <f t="shared" si="11"/>
        <v>0</v>
      </c>
      <c r="Q176" s="15" t="str">
        <f t="shared" si="12"/>
        <v/>
      </c>
    </row>
    <row r="177" spans="1:17" x14ac:dyDescent="0.25">
      <c r="A177" s="77"/>
      <c r="B177" s="13" t="s">
        <v>220</v>
      </c>
      <c r="C177" s="77"/>
      <c r="D177" s="80"/>
      <c r="E177" s="120" t="str">
        <f>IF(ISBLANK(D177),"",(D177/(1+'Vos données'!$D$11)))</f>
        <v/>
      </c>
      <c r="F177" s="80"/>
      <c r="G177" s="124"/>
      <c r="H177" s="130"/>
      <c r="I177" s="128"/>
      <c r="J177" s="130"/>
      <c r="K177" s="128"/>
      <c r="N177" s="15" t="str">
        <f t="shared" si="9"/>
        <v/>
      </c>
      <c r="O177" s="15">
        <f t="shared" si="10"/>
        <v>0</v>
      </c>
      <c r="P177" s="15">
        <f t="shared" si="11"/>
        <v>0</v>
      </c>
      <c r="Q177" s="15" t="str">
        <f t="shared" si="12"/>
        <v/>
      </c>
    </row>
    <row r="178" spans="1:17" x14ac:dyDescent="0.25">
      <c r="A178" s="77"/>
      <c r="B178" s="13" t="s">
        <v>221</v>
      </c>
      <c r="C178" s="77"/>
      <c r="D178" s="80"/>
      <c r="E178" s="120" t="str">
        <f>IF(ISBLANK(D178),"",(D178/(1+'Vos données'!$D$11)))</f>
        <v/>
      </c>
      <c r="F178" s="80"/>
      <c r="G178" s="124"/>
      <c r="H178" s="130"/>
      <c r="I178" s="128"/>
      <c r="J178" s="130"/>
      <c r="K178" s="128"/>
      <c r="N178" s="15" t="str">
        <f t="shared" si="9"/>
        <v/>
      </c>
      <c r="O178" s="15">
        <f t="shared" si="10"/>
        <v>0</v>
      </c>
      <c r="P178" s="15">
        <f t="shared" si="11"/>
        <v>0</v>
      </c>
      <c r="Q178" s="15" t="str">
        <f t="shared" si="12"/>
        <v/>
      </c>
    </row>
    <row r="179" spans="1:17" x14ac:dyDescent="0.25">
      <c r="A179" s="77"/>
      <c r="B179" s="13" t="s">
        <v>222</v>
      </c>
      <c r="C179" s="77"/>
      <c r="D179" s="80"/>
      <c r="E179" s="120" t="str">
        <f>IF(ISBLANK(D179),"",(D179/(1+'Vos données'!$D$11)))</f>
        <v/>
      </c>
      <c r="F179" s="80"/>
      <c r="G179" s="124"/>
      <c r="H179" s="130"/>
      <c r="I179" s="128"/>
      <c r="J179" s="130"/>
      <c r="K179" s="128"/>
      <c r="N179" s="15" t="str">
        <f t="shared" si="9"/>
        <v/>
      </c>
      <c r="O179" s="15">
        <f t="shared" si="10"/>
        <v>0</v>
      </c>
      <c r="P179" s="15">
        <f t="shared" si="11"/>
        <v>0</v>
      </c>
      <c r="Q179" s="15" t="str">
        <f t="shared" si="12"/>
        <v/>
      </c>
    </row>
    <row r="180" spans="1:17" x14ac:dyDescent="0.25">
      <c r="A180" s="77"/>
      <c r="B180" s="13" t="s">
        <v>223</v>
      </c>
      <c r="C180" s="77"/>
      <c r="D180" s="80"/>
      <c r="E180" s="120" t="str">
        <f>IF(ISBLANK(D180),"",(D180/(1+'Vos données'!$D$11)))</f>
        <v/>
      </c>
      <c r="F180" s="80"/>
      <c r="G180" s="124"/>
      <c r="H180" s="130"/>
      <c r="I180" s="128"/>
      <c r="J180" s="130"/>
      <c r="K180" s="128"/>
      <c r="N180" s="15" t="str">
        <f t="shared" si="9"/>
        <v/>
      </c>
      <c r="O180" s="15">
        <f t="shared" si="10"/>
        <v>0</v>
      </c>
      <c r="P180" s="15">
        <f t="shared" si="11"/>
        <v>0</v>
      </c>
      <c r="Q180" s="15" t="str">
        <f t="shared" si="12"/>
        <v/>
      </c>
    </row>
    <row r="181" spans="1:17" x14ac:dyDescent="0.25">
      <c r="A181" s="77"/>
      <c r="B181" s="13" t="s">
        <v>224</v>
      </c>
      <c r="C181" s="77"/>
      <c r="D181" s="80"/>
      <c r="E181" s="120" t="str">
        <f>IF(ISBLANK(D181),"",(D181/(1+'Vos données'!$D$11)))</f>
        <v/>
      </c>
      <c r="F181" s="80"/>
      <c r="G181" s="124"/>
      <c r="H181" s="130"/>
      <c r="I181" s="128"/>
      <c r="J181" s="130"/>
      <c r="K181" s="128"/>
      <c r="N181" s="15" t="str">
        <f t="shared" si="9"/>
        <v/>
      </c>
      <c r="O181" s="15">
        <f t="shared" si="10"/>
        <v>0</v>
      </c>
      <c r="P181" s="15">
        <f t="shared" si="11"/>
        <v>0</v>
      </c>
      <c r="Q181" s="15" t="str">
        <f t="shared" si="12"/>
        <v/>
      </c>
    </row>
    <row r="182" spans="1:17" x14ac:dyDescent="0.25">
      <c r="A182" s="77"/>
      <c r="B182" s="13" t="s">
        <v>225</v>
      </c>
      <c r="C182" s="77"/>
      <c r="D182" s="80"/>
      <c r="E182" s="120" t="str">
        <f>IF(ISBLANK(D182),"",(D182/(1+'Vos données'!$D$11)))</f>
        <v/>
      </c>
      <c r="F182" s="80"/>
      <c r="G182" s="124"/>
      <c r="H182" s="130"/>
      <c r="I182" s="128"/>
      <c r="J182" s="130"/>
      <c r="K182" s="128"/>
      <c r="N182" s="15" t="str">
        <f t="shared" si="9"/>
        <v/>
      </c>
      <c r="O182" s="15">
        <f t="shared" si="10"/>
        <v>0</v>
      </c>
      <c r="P182" s="15">
        <f t="shared" si="11"/>
        <v>0</v>
      </c>
      <c r="Q182" s="15" t="str">
        <f t="shared" si="12"/>
        <v/>
      </c>
    </row>
    <row r="183" spans="1:17" x14ac:dyDescent="0.25">
      <c r="A183" s="77"/>
      <c r="B183" s="13" t="s">
        <v>226</v>
      </c>
      <c r="C183" s="77"/>
      <c r="D183" s="80"/>
      <c r="E183" s="120" t="str">
        <f>IF(ISBLANK(D183),"",(D183/(1+'Vos données'!$D$11)))</f>
        <v/>
      </c>
      <c r="F183" s="80"/>
      <c r="G183" s="124"/>
      <c r="H183" s="130"/>
      <c r="I183" s="128"/>
      <c r="J183" s="130"/>
      <c r="K183" s="128"/>
      <c r="N183" s="15" t="str">
        <f t="shared" si="9"/>
        <v/>
      </c>
      <c r="O183" s="15">
        <f t="shared" si="10"/>
        <v>0</v>
      </c>
      <c r="P183" s="15">
        <f t="shared" si="11"/>
        <v>0</v>
      </c>
      <c r="Q183" s="15" t="str">
        <f t="shared" si="12"/>
        <v/>
      </c>
    </row>
    <row r="184" spans="1:17" x14ac:dyDescent="0.25">
      <c r="A184" s="77"/>
      <c r="B184" s="13" t="s">
        <v>227</v>
      </c>
      <c r="C184" s="77"/>
      <c r="D184" s="80"/>
      <c r="E184" s="120" t="str">
        <f>IF(ISBLANK(D184),"",(D184/(1+'Vos données'!$D$11)))</f>
        <v/>
      </c>
      <c r="F184" s="80"/>
      <c r="G184" s="124"/>
      <c r="H184" s="130"/>
      <c r="I184" s="128"/>
      <c r="J184" s="130"/>
      <c r="K184" s="128"/>
      <c r="N184" s="15" t="str">
        <f t="shared" si="9"/>
        <v/>
      </c>
      <c r="O184" s="15">
        <f t="shared" si="10"/>
        <v>0</v>
      </c>
      <c r="P184" s="15">
        <f t="shared" si="11"/>
        <v>0</v>
      </c>
      <c r="Q184" s="15" t="str">
        <f t="shared" si="12"/>
        <v/>
      </c>
    </row>
    <row r="185" spans="1:17" x14ac:dyDescent="0.25">
      <c r="A185" s="77"/>
      <c r="B185" s="13" t="s">
        <v>228</v>
      </c>
      <c r="C185" s="77"/>
      <c r="D185" s="80"/>
      <c r="E185" s="120" t="str">
        <f>IF(ISBLANK(D185),"",(D185/(1+'Vos données'!$D$11)))</f>
        <v/>
      </c>
      <c r="F185" s="80"/>
      <c r="G185" s="124"/>
      <c r="H185" s="130"/>
      <c r="I185" s="128"/>
      <c r="J185" s="130"/>
      <c r="K185" s="128"/>
      <c r="N185" s="15" t="str">
        <f t="shared" si="9"/>
        <v/>
      </c>
      <c r="O185" s="15">
        <f t="shared" si="10"/>
        <v>0</v>
      </c>
      <c r="P185" s="15">
        <f t="shared" si="11"/>
        <v>0</v>
      </c>
      <c r="Q185" s="15" t="str">
        <f t="shared" si="12"/>
        <v/>
      </c>
    </row>
    <row r="186" spans="1:17" x14ac:dyDescent="0.25">
      <c r="A186" s="77"/>
      <c r="B186" s="13" t="s">
        <v>229</v>
      </c>
      <c r="C186" s="77"/>
      <c r="D186" s="80"/>
      <c r="E186" s="120" t="str">
        <f>IF(ISBLANK(D186),"",(D186/(1+'Vos données'!$D$11)))</f>
        <v/>
      </c>
      <c r="F186" s="80"/>
      <c r="G186" s="124"/>
      <c r="H186" s="130"/>
      <c r="I186" s="128"/>
      <c r="J186" s="130"/>
      <c r="K186" s="128"/>
      <c r="N186" s="15" t="str">
        <f t="shared" si="9"/>
        <v/>
      </c>
      <c r="O186" s="15">
        <f t="shared" si="10"/>
        <v>0</v>
      </c>
      <c r="P186" s="15">
        <f t="shared" si="11"/>
        <v>0</v>
      </c>
      <c r="Q186" s="15" t="str">
        <f t="shared" si="12"/>
        <v/>
      </c>
    </row>
    <row r="187" spans="1:17" x14ac:dyDescent="0.25">
      <c r="A187" s="77"/>
      <c r="B187" s="13" t="s">
        <v>230</v>
      </c>
      <c r="C187" s="77"/>
      <c r="D187" s="80"/>
      <c r="E187" s="120" t="str">
        <f>IF(ISBLANK(D187),"",(D187/(1+'Vos données'!$D$11)))</f>
        <v/>
      </c>
      <c r="F187" s="80"/>
      <c r="G187" s="124"/>
      <c r="H187" s="130"/>
      <c r="I187" s="128"/>
      <c r="J187" s="130"/>
      <c r="K187" s="128"/>
      <c r="N187" s="15" t="str">
        <f t="shared" si="9"/>
        <v/>
      </c>
      <c r="O187" s="15">
        <f t="shared" si="10"/>
        <v>0</v>
      </c>
      <c r="P187" s="15">
        <f t="shared" si="11"/>
        <v>0</v>
      </c>
      <c r="Q187" s="15" t="str">
        <f t="shared" si="12"/>
        <v/>
      </c>
    </row>
    <row r="188" spans="1:17" x14ac:dyDescent="0.25">
      <c r="A188" s="77"/>
      <c r="B188" s="13" t="s">
        <v>231</v>
      </c>
      <c r="C188" s="77"/>
      <c r="D188" s="80"/>
      <c r="E188" s="120" t="str">
        <f>IF(ISBLANK(D188),"",(D188/(1+'Vos données'!$D$11)))</f>
        <v/>
      </c>
      <c r="F188" s="80"/>
      <c r="G188" s="124"/>
      <c r="H188" s="130"/>
      <c r="I188" s="128"/>
      <c r="J188" s="130"/>
      <c r="K188" s="128"/>
      <c r="N188" s="15" t="str">
        <f t="shared" si="9"/>
        <v/>
      </c>
      <c r="O188" s="15">
        <f t="shared" si="10"/>
        <v>0</v>
      </c>
      <c r="P188" s="15">
        <f t="shared" si="11"/>
        <v>0</v>
      </c>
      <c r="Q188" s="15" t="str">
        <f t="shared" si="12"/>
        <v/>
      </c>
    </row>
    <row r="189" spans="1:17" x14ac:dyDescent="0.25">
      <c r="A189" s="77"/>
      <c r="B189" s="13" t="s">
        <v>232</v>
      </c>
      <c r="C189" s="77"/>
      <c r="D189" s="80"/>
      <c r="E189" s="120" t="str">
        <f>IF(ISBLANK(D189),"",(D189/(1+'Vos données'!$D$11)))</f>
        <v/>
      </c>
      <c r="F189" s="80"/>
      <c r="G189" s="124"/>
      <c r="H189" s="130"/>
      <c r="I189" s="128"/>
      <c r="J189" s="130"/>
      <c r="K189" s="128"/>
      <c r="N189" s="15" t="str">
        <f t="shared" si="9"/>
        <v/>
      </c>
      <c r="O189" s="15">
        <f t="shared" si="10"/>
        <v>0</v>
      </c>
      <c r="P189" s="15">
        <f t="shared" si="11"/>
        <v>0</v>
      </c>
      <c r="Q189" s="15" t="str">
        <f t="shared" si="12"/>
        <v/>
      </c>
    </row>
    <row r="190" spans="1:17" x14ac:dyDescent="0.25">
      <c r="A190" s="77"/>
      <c r="B190" s="13" t="s">
        <v>233</v>
      </c>
      <c r="C190" s="77"/>
      <c r="D190" s="80"/>
      <c r="E190" s="120" t="str">
        <f>IF(ISBLANK(D190),"",(D190/(1+'Vos données'!$D$11)))</f>
        <v/>
      </c>
      <c r="F190" s="80"/>
      <c r="G190" s="124"/>
      <c r="H190" s="130"/>
      <c r="I190" s="128"/>
      <c r="J190" s="130"/>
      <c r="K190" s="128"/>
      <c r="N190" s="15" t="str">
        <f t="shared" si="9"/>
        <v/>
      </c>
      <c r="O190" s="15">
        <f t="shared" si="10"/>
        <v>0</v>
      </c>
      <c r="P190" s="15">
        <f t="shared" si="11"/>
        <v>0</v>
      </c>
      <c r="Q190" s="15" t="str">
        <f t="shared" si="12"/>
        <v/>
      </c>
    </row>
    <row r="191" spans="1:17" x14ac:dyDescent="0.25">
      <c r="A191" s="77"/>
      <c r="B191" s="13" t="s">
        <v>234</v>
      </c>
      <c r="C191" s="77"/>
      <c r="D191" s="80"/>
      <c r="E191" s="120" t="str">
        <f>IF(ISBLANK(D191),"",(D191/(1+'Vos données'!$D$11)))</f>
        <v/>
      </c>
      <c r="F191" s="80"/>
      <c r="G191" s="124"/>
      <c r="H191" s="130"/>
      <c r="I191" s="128"/>
      <c r="J191" s="130"/>
      <c r="K191" s="128"/>
      <c r="N191" s="15" t="str">
        <f t="shared" si="9"/>
        <v/>
      </c>
      <c r="O191" s="15">
        <f t="shared" si="10"/>
        <v>0</v>
      </c>
      <c r="P191" s="15">
        <f t="shared" si="11"/>
        <v>0</v>
      </c>
      <c r="Q191" s="15" t="str">
        <f t="shared" si="12"/>
        <v/>
      </c>
    </row>
    <row r="192" spans="1:17" x14ac:dyDescent="0.25">
      <c r="A192" s="77"/>
      <c r="B192" s="13" t="s">
        <v>235</v>
      </c>
      <c r="C192" s="77"/>
      <c r="D192" s="80"/>
      <c r="E192" s="120" t="str">
        <f>IF(ISBLANK(D192),"",(D192/(1+'Vos données'!$D$11)))</f>
        <v/>
      </c>
      <c r="F192" s="80"/>
      <c r="G192" s="124"/>
      <c r="H192" s="130"/>
      <c r="I192" s="128"/>
      <c r="J192" s="130"/>
      <c r="K192" s="128"/>
      <c r="N192" s="15" t="str">
        <f t="shared" si="9"/>
        <v/>
      </c>
      <c r="O192" s="15">
        <f t="shared" si="10"/>
        <v>0</v>
      </c>
      <c r="P192" s="15">
        <f t="shared" si="11"/>
        <v>0</v>
      </c>
      <c r="Q192" s="15" t="str">
        <f t="shared" si="12"/>
        <v/>
      </c>
    </row>
    <row r="193" spans="1:17" x14ac:dyDescent="0.25">
      <c r="A193" s="77"/>
      <c r="B193" s="13" t="s">
        <v>236</v>
      </c>
      <c r="C193" s="77"/>
      <c r="D193" s="80"/>
      <c r="E193" s="120" t="str">
        <f>IF(ISBLANK(D193),"",(D193/(1+'Vos données'!$D$11)))</f>
        <v/>
      </c>
      <c r="F193" s="80"/>
      <c r="G193" s="124"/>
      <c r="H193" s="130"/>
      <c r="I193" s="128"/>
      <c r="J193" s="130"/>
      <c r="K193" s="128"/>
      <c r="N193" s="15" t="str">
        <f t="shared" si="9"/>
        <v/>
      </c>
      <c r="O193" s="15">
        <f t="shared" si="10"/>
        <v>0</v>
      </c>
      <c r="P193" s="15">
        <f t="shared" si="11"/>
        <v>0</v>
      </c>
      <c r="Q193" s="15" t="str">
        <f t="shared" si="12"/>
        <v/>
      </c>
    </row>
    <row r="194" spans="1:17" x14ac:dyDescent="0.25">
      <c r="A194" s="77"/>
      <c r="B194" s="13" t="s">
        <v>237</v>
      </c>
      <c r="C194" s="77"/>
      <c r="D194" s="80"/>
      <c r="E194" s="120" t="str">
        <f>IF(ISBLANK(D194),"",(D194/(1+'Vos données'!$D$11)))</f>
        <v/>
      </c>
      <c r="F194" s="80"/>
      <c r="G194" s="124"/>
      <c r="H194" s="130"/>
      <c r="I194" s="128"/>
      <c r="J194" s="130"/>
      <c r="K194" s="128"/>
      <c r="N194" s="15" t="str">
        <f t="shared" si="9"/>
        <v/>
      </c>
      <c r="O194" s="15">
        <f t="shared" si="10"/>
        <v>0</v>
      </c>
      <c r="P194" s="15">
        <f t="shared" si="11"/>
        <v>0</v>
      </c>
      <c r="Q194" s="15" t="str">
        <f t="shared" si="12"/>
        <v/>
      </c>
    </row>
    <row r="195" spans="1:17" x14ac:dyDescent="0.25">
      <c r="A195" s="77"/>
      <c r="B195" s="13" t="s">
        <v>238</v>
      </c>
      <c r="C195" s="77"/>
      <c r="D195" s="80"/>
      <c r="E195" s="120" t="str">
        <f>IF(ISBLANK(D195),"",(D195/(1+'Vos données'!$D$11)))</f>
        <v/>
      </c>
      <c r="F195" s="80"/>
      <c r="G195" s="124"/>
      <c r="H195" s="130"/>
      <c r="I195" s="128"/>
      <c r="J195" s="130"/>
      <c r="K195" s="128"/>
      <c r="N195" s="15" t="str">
        <f t="shared" si="9"/>
        <v/>
      </c>
      <c r="O195" s="15">
        <f t="shared" si="10"/>
        <v>0</v>
      </c>
      <c r="P195" s="15">
        <f t="shared" si="11"/>
        <v>0</v>
      </c>
      <c r="Q195" s="15" t="str">
        <f t="shared" si="12"/>
        <v/>
      </c>
    </row>
    <row r="196" spans="1:17" x14ac:dyDescent="0.25">
      <c r="A196" s="77"/>
      <c r="B196" s="13" t="s">
        <v>239</v>
      </c>
      <c r="C196" s="77"/>
      <c r="D196" s="80"/>
      <c r="E196" s="120" t="str">
        <f>IF(ISBLANK(D196),"",(D196/(1+'Vos données'!$D$11)))</f>
        <v/>
      </c>
      <c r="F196" s="80"/>
      <c r="G196" s="124"/>
      <c r="H196" s="130"/>
      <c r="I196" s="128"/>
      <c r="J196" s="130"/>
      <c r="K196" s="128"/>
      <c r="N196" s="15" t="str">
        <f t="shared" si="9"/>
        <v/>
      </c>
      <c r="O196" s="15">
        <f t="shared" si="10"/>
        <v>0</v>
      </c>
      <c r="P196" s="15">
        <f t="shared" si="11"/>
        <v>0</v>
      </c>
      <c r="Q196" s="15" t="str">
        <f t="shared" si="12"/>
        <v/>
      </c>
    </row>
    <row r="197" spans="1:17" x14ac:dyDescent="0.25">
      <c r="A197" s="77"/>
      <c r="B197" s="13" t="s">
        <v>240</v>
      </c>
      <c r="C197" s="77"/>
      <c r="D197" s="80"/>
      <c r="E197" s="120" t="str">
        <f>IF(ISBLANK(D197),"",(D197/(1+'Vos données'!$D$11)))</f>
        <v/>
      </c>
      <c r="F197" s="80"/>
      <c r="G197" s="124"/>
      <c r="H197" s="130"/>
      <c r="I197" s="128"/>
      <c r="J197" s="130"/>
      <c r="K197" s="128"/>
      <c r="N197" s="15" t="str">
        <f t="shared" si="9"/>
        <v/>
      </c>
      <c r="O197" s="15">
        <f t="shared" si="10"/>
        <v>0</v>
      </c>
      <c r="P197" s="15">
        <f t="shared" si="11"/>
        <v>0</v>
      </c>
      <c r="Q197" s="15" t="str">
        <f t="shared" si="12"/>
        <v/>
      </c>
    </row>
    <row r="198" spans="1:17" x14ac:dyDescent="0.25">
      <c r="A198" s="77"/>
      <c r="B198" s="13" t="s">
        <v>241</v>
      </c>
      <c r="C198" s="77"/>
      <c r="D198" s="80"/>
      <c r="E198" s="120" t="str">
        <f>IF(ISBLANK(D198),"",(D198/(1+'Vos données'!$D$11)))</f>
        <v/>
      </c>
      <c r="F198" s="80"/>
      <c r="G198" s="124"/>
      <c r="H198" s="130"/>
      <c r="I198" s="128"/>
      <c r="J198" s="130"/>
      <c r="K198" s="128"/>
      <c r="N198" s="15" t="str">
        <f t="shared" si="9"/>
        <v/>
      </c>
      <c r="O198" s="15">
        <f t="shared" si="10"/>
        <v>0</v>
      </c>
      <c r="P198" s="15">
        <f t="shared" si="11"/>
        <v>0</v>
      </c>
      <c r="Q198" s="15" t="str">
        <f t="shared" si="12"/>
        <v/>
      </c>
    </row>
    <row r="199" spans="1:17" x14ac:dyDescent="0.25">
      <c r="A199" s="77"/>
      <c r="B199" s="13" t="s">
        <v>242</v>
      </c>
      <c r="C199" s="77"/>
      <c r="D199" s="80"/>
      <c r="E199" s="120" t="str">
        <f>IF(ISBLANK(D199),"",(D199/(1+'Vos données'!$D$11)))</f>
        <v/>
      </c>
      <c r="F199" s="80"/>
      <c r="G199" s="124"/>
      <c r="H199" s="130"/>
      <c r="I199" s="128"/>
      <c r="J199" s="130"/>
      <c r="K199" s="128"/>
      <c r="N199" s="15" t="str">
        <f t="shared" si="9"/>
        <v/>
      </c>
      <c r="O199" s="15">
        <f t="shared" si="10"/>
        <v>0</v>
      </c>
      <c r="P199" s="15">
        <f t="shared" si="11"/>
        <v>0</v>
      </c>
      <c r="Q199" s="15" t="str">
        <f t="shared" si="12"/>
        <v/>
      </c>
    </row>
    <row r="200" spans="1:17" x14ac:dyDescent="0.25">
      <c r="A200" s="77"/>
      <c r="B200" s="13" t="s">
        <v>243</v>
      </c>
      <c r="C200" s="77"/>
      <c r="D200" s="80"/>
      <c r="E200" s="120" t="str">
        <f>IF(ISBLANK(D200),"",(D200/(1+'Vos données'!$D$11)))</f>
        <v/>
      </c>
      <c r="F200" s="80"/>
      <c r="G200" s="124"/>
      <c r="H200" s="130"/>
      <c r="I200" s="128"/>
      <c r="J200" s="130"/>
      <c r="K200" s="128"/>
      <c r="N200" s="15" t="str">
        <f t="shared" si="9"/>
        <v/>
      </c>
      <c r="O200" s="15">
        <f t="shared" si="10"/>
        <v>0</v>
      </c>
      <c r="P200" s="15">
        <f t="shared" si="11"/>
        <v>0</v>
      </c>
      <c r="Q200" s="15" t="str">
        <f t="shared" si="12"/>
        <v/>
      </c>
    </row>
    <row r="201" spans="1:17" x14ac:dyDescent="0.25">
      <c r="A201" s="77"/>
      <c r="B201" s="13" t="s">
        <v>244</v>
      </c>
      <c r="C201" s="77"/>
      <c r="D201" s="80"/>
      <c r="E201" s="120" t="str">
        <f>IF(ISBLANK(D201),"",(D201/(1+'Vos données'!$D$11)))</f>
        <v/>
      </c>
      <c r="F201" s="80"/>
      <c r="G201" s="124"/>
      <c r="H201" s="130"/>
      <c r="I201" s="128"/>
      <c r="J201" s="130"/>
      <c r="K201" s="128"/>
      <c r="N201" s="15" t="str">
        <f t="shared" ref="N201:N264" si="13">IF(ISBLANK(I201),"",MONTH(I201))</f>
        <v/>
      </c>
      <c r="O201" s="15">
        <f t="shared" ref="O201:O264" si="14">IF(H201="oui",E201,0)</f>
        <v>0</v>
      </c>
      <c r="P201" s="15">
        <f t="shared" ref="P201:P264" si="15">IF(H201="oui",E201-F201,0)</f>
        <v>0</v>
      </c>
      <c r="Q201" s="15" t="str">
        <f t="shared" ref="Q201:Q264" si="16">IF(H201="oui",I201-G201,"")</f>
        <v/>
      </c>
    </row>
    <row r="202" spans="1:17" x14ac:dyDescent="0.25">
      <c r="A202" s="77"/>
      <c r="B202" s="13" t="s">
        <v>245</v>
      </c>
      <c r="C202" s="77"/>
      <c r="D202" s="80"/>
      <c r="E202" s="120" t="str">
        <f>IF(ISBLANK(D202),"",(D202/(1+'Vos données'!$D$11)))</f>
        <v/>
      </c>
      <c r="F202" s="80"/>
      <c r="G202" s="124"/>
      <c r="H202" s="130"/>
      <c r="I202" s="128"/>
      <c r="J202" s="130"/>
      <c r="K202" s="128"/>
      <c r="N202" s="15" t="str">
        <f t="shared" si="13"/>
        <v/>
      </c>
      <c r="O202" s="15">
        <f t="shared" si="14"/>
        <v>0</v>
      </c>
      <c r="P202" s="15">
        <f t="shared" si="15"/>
        <v>0</v>
      </c>
      <c r="Q202" s="15" t="str">
        <f t="shared" si="16"/>
        <v/>
      </c>
    </row>
    <row r="203" spans="1:17" x14ac:dyDescent="0.25">
      <c r="A203" s="77"/>
      <c r="B203" s="13" t="s">
        <v>246</v>
      </c>
      <c r="C203" s="77"/>
      <c r="D203" s="80"/>
      <c r="E203" s="120" t="str">
        <f>IF(ISBLANK(D203),"",(D203/(1+'Vos données'!$D$11)))</f>
        <v/>
      </c>
      <c r="F203" s="80"/>
      <c r="G203" s="124"/>
      <c r="H203" s="130"/>
      <c r="I203" s="128"/>
      <c r="J203" s="130"/>
      <c r="K203" s="128"/>
      <c r="N203" s="15" t="str">
        <f t="shared" si="13"/>
        <v/>
      </c>
      <c r="O203" s="15">
        <f t="shared" si="14"/>
        <v>0</v>
      </c>
      <c r="P203" s="15">
        <f t="shared" si="15"/>
        <v>0</v>
      </c>
      <c r="Q203" s="15" t="str">
        <f t="shared" si="16"/>
        <v/>
      </c>
    </row>
    <row r="204" spans="1:17" x14ac:dyDescent="0.25">
      <c r="A204" s="77"/>
      <c r="B204" s="13" t="s">
        <v>247</v>
      </c>
      <c r="C204" s="77"/>
      <c r="D204" s="80"/>
      <c r="E204" s="120" t="str">
        <f>IF(ISBLANK(D204),"",(D204/(1+'Vos données'!$D$11)))</f>
        <v/>
      </c>
      <c r="F204" s="80"/>
      <c r="G204" s="124"/>
      <c r="H204" s="130"/>
      <c r="I204" s="128"/>
      <c r="J204" s="130"/>
      <c r="K204" s="128"/>
      <c r="N204" s="15" t="str">
        <f t="shared" si="13"/>
        <v/>
      </c>
      <c r="O204" s="15">
        <f t="shared" si="14"/>
        <v>0</v>
      </c>
      <c r="P204" s="15">
        <f t="shared" si="15"/>
        <v>0</v>
      </c>
      <c r="Q204" s="15" t="str">
        <f t="shared" si="16"/>
        <v/>
      </c>
    </row>
    <row r="205" spans="1:17" x14ac:dyDescent="0.25">
      <c r="A205" s="77"/>
      <c r="B205" s="13" t="s">
        <v>248</v>
      </c>
      <c r="C205" s="77"/>
      <c r="D205" s="80"/>
      <c r="E205" s="120" t="str">
        <f>IF(ISBLANK(D205),"",(D205/(1+'Vos données'!$D$11)))</f>
        <v/>
      </c>
      <c r="F205" s="80"/>
      <c r="G205" s="124"/>
      <c r="H205" s="130"/>
      <c r="I205" s="128"/>
      <c r="J205" s="130"/>
      <c r="K205" s="128"/>
      <c r="N205" s="15" t="str">
        <f t="shared" si="13"/>
        <v/>
      </c>
      <c r="O205" s="15">
        <f t="shared" si="14"/>
        <v>0</v>
      </c>
      <c r="P205" s="15">
        <f t="shared" si="15"/>
        <v>0</v>
      </c>
      <c r="Q205" s="15" t="str">
        <f t="shared" si="16"/>
        <v/>
      </c>
    </row>
    <row r="206" spans="1:17" x14ac:dyDescent="0.25">
      <c r="A206" s="77"/>
      <c r="B206" s="13" t="s">
        <v>249</v>
      </c>
      <c r="C206" s="77"/>
      <c r="D206" s="80"/>
      <c r="E206" s="120" t="str">
        <f>IF(ISBLANK(D206),"",(D206/(1+'Vos données'!$D$11)))</f>
        <v/>
      </c>
      <c r="F206" s="80"/>
      <c r="G206" s="124"/>
      <c r="H206" s="130"/>
      <c r="I206" s="128"/>
      <c r="J206" s="130"/>
      <c r="K206" s="128"/>
      <c r="N206" s="15" t="str">
        <f t="shared" si="13"/>
        <v/>
      </c>
      <c r="O206" s="15">
        <f t="shared" si="14"/>
        <v>0</v>
      </c>
      <c r="P206" s="15">
        <f t="shared" si="15"/>
        <v>0</v>
      </c>
      <c r="Q206" s="15" t="str">
        <f t="shared" si="16"/>
        <v/>
      </c>
    </row>
    <row r="207" spans="1:17" x14ac:dyDescent="0.25">
      <c r="A207" s="77"/>
      <c r="B207" s="13" t="s">
        <v>250</v>
      </c>
      <c r="C207" s="77"/>
      <c r="D207" s="80"/>
      <c r="E207" s="120" t="str">
        <f>IF(ISBLANK(D207),"",(D207/(1+'Vos données'!$D$11)))</f>
        <v/>
      </c>
      <c r="F207" s="80"/>
      <c r="G207" s="124"/>
      <c r="H207" s="130"/>
      <c r="I207" s="128"/>
      <c r="J207" s="130"/>
      <c r="K207" s="128"/>
      <c r="N207" s="15" t="str">
        <f t="shared" si="13"/>
        <v/>
      </c>
      <c r="O207" s="15">
        <f t="shared" si="14"/>
        <v>0</v>
      </c>
      <c r="P207" s="15">
        <f t="shared" si="15"/>
        <v>0</v>
      </c>
      <c r="Q207" s="15" t="str">
        <f t="shared" si="16"/>
        <v/>
      </c>
    </row>
    <row r="208" spans="1:17" x14ac:dyDescent="0.25">
      <c r="A208" s="77"/>
      <c r="B208" s="13" t="s">
        <v>251</v>
      </c>
      <c r="C208" s="77"/>
      <c r="D208" s="80"/>
      <c r="E208" s="120" t="str">
        <f>IF(ISBLANK(D208),"",(D208/(1+'Vos données'!$D$11)))</f>
        <v/>
      </c>
      <c r="F208" s="80"/>
      <c r="G208" s="124"/>
      <c r="H208" s="130"/>
      <c r="I208" s="128"/>
      <c r="J208" s="130"/>
      <c r="K208" s="128"/>
      <c r="N208" s="15" t="str">
        <f t="shared" si="13"/>
        <v/>
      </c>
      <c r="O208" s="15">
        <f t="shared" si="14"/>
        <v>0</v>
      </c>
      <c r="P208" s="15">
        <f t="shared" si="15"/>
        <v>0</v>
      </c>
      <c r="Q208" s="15" t="str">
        <f t="shared" si="16"/>
        <v/>
      </c>
    </row>
    <row r="209" spans="1:17" x14ac:dyDescent="0.25">
      <c r="A209" s="77"/>
      <c r="B209" s="13" t="s">
        <v>252</v>
      </c>
      <c r="C209" s="77"/>
      <c r="D209" s="80"/>
      <c r="E209" s="120" t="str">
        <f>IF(ISBLANK(D209),"",(D209/(1+'Vos données'!$D$11)))</f>
        <v/>
      </c>
      <c r="F209" s="80"/>
      <c r="G209" s="124"/>
      <c r="H209" s="130"/>
      <c r="I209" s="128"/>
      <c r="J209" s="130"/>
      <c r="K209" s="128"/>
      <c r="N209" s="15" t="str">
        <f t="shared" si="13"/>
        <v/>
      </c>
      <c r="O209" s="15">
        <f t="shared" si="14"/>
        <v>0</v>
      </c>
      <c r="P209" s="15">
        <f t="shared" si="15"/>
        <v>0</v>
      </c>
      <c r="Q209" s="15" t="str">
        <f t="shared" si="16"/>
        <v/>
      </c>
    </row>
    <row r="210" spans="1:17" x14ac:dyDescent="0.25">
      <c r="A210" s="77"/>
      <c r="B210" s="13" t="s">
        <v>253</v>
      </c>
      <c r="C210" s="77"/>
      <c r="D210" s="80"/>
      <c r="E210" s="120" t="str">
        <f>IF(ISBLANK(D210),"",(D210/(1+'Vos données'!$D$11)))</f>
        <v/>
      </c>
      <c r="F210" s="80"/>
      <c r="G210" s="124"/>
      <c r="H210" s="130"/>
      <c r="I210" s="128"/>
      <c r="J210" s="130"/>
      <c r="K210" s="128"/>
      <c r="N210" s="15" t="str">
        <f t="shared" si="13"/>
        <v/>
      </c>
      <c r="O210" s="15">
        <f t="shared" si="14"/>
        <v>0</v>
      </c>
      <c r="P210" s="15">
        <f t="shared" si="15"/>
        <v>0</v>
      </c>
      <c r="Q210" s="15" t="str">
        <f t="shared" si="16"/>
        <v/>
      </c>
    </row>
    <row r="211" spans="1:17" x14ac:dyDescent="0.25">
      <c r="A211" s="77"/>
      <c r="B211" s="13" t="s">
        <v>254</v>
      </c>
      <c r="C211" s="77"/>
      <c r="D211" s="80"/>
      <c r="E211" s="120" t="str">
        <f>IF(ISBLANK(D211),"",(D211/(1+'Vos données'!$D$11)))</f>
        <v/>
      </c>
      <c r="F211" s="80"/>
      <c r="G211" s="124"/>
      <c r="H211" s="130"/>
      <c r="I211" s="128"/>
      <c r="J211" s="130"/>
      <c r="K211" s="128"/>
      <c r="N211" s="15" t="str">
        <f t="shared" si="13"/>
        <v/>
      </c>
      <c r="O211" s="15">
        <f t="shared" si="14"/>
        <v>0</v>
      </c>
      <c r="P211" s="15">
        <f t="shared" si="15"/>
        <v>0</v>
      </c>
      <c r="Q211" s="15" t="str">
        <f t="shared" si="16"/>
        <v/>
      </c>
    </row>
    <row r="212" spans="1:17" x14ac:dyDescent="0.25">
      <c r="A212" s="77"/>
      <c r="B212" s="13" t="s">
        <v>255</v>
      </c>
      <c r="C212" s="77"/>
      <c r="D212" s="80"/>
      <c r="E212" s="120" t="str">
        <f>IF(ISBLANK(D212),"",(D212/(1+'Vos données'!$D$11)))</f>
        <v/>
      </c>
      <c r="F212" s="80"/>
      <c r="G212" s="124"/>
      <c r="H212" s="130"/>
      <c r="I212" s="128"/>
      <c r="J212" s="130"/>
      <c r="K212" s="128"/>
      <c r="N212" s="15" t="str">
        <f t="shared" si="13"/>
        <v/>
      </c>
      <c r="O212" s="15">
        <f t="shared" si="14"/>
        <v>0</v>
      </c>
      <c r="P212" s="15">
        <f t="shared" si="15"/>
        <v>0</v>
      </c>
      <c r="Q212" s="15" t="str">
        <f t="shared" si="16"/>
        <v/>
      </c>
    </row>
    <row r="213" spans="1:17" x14ac:dyDescent="0.25">
      <c r="A213" s="77"/>
      <c r="B213" s="13" t="s">
        <v>256</v>
      </c>
      <c r="C213" s="77"/>
      <c r="D213" s="80"/>
      <c r="E213" s="120" t="str">
        <f>IF(ISBLANK(D213),"",(D213/(1+'Vos données'!$D$11)))</f>
        <v/>
      </c>
      <c r="F213" s="80"/>
      <c r="G213" s="124"/>
      <c r="H213" s="130"/>
      <c r="I213" s="128"/>
      <c r="J213" s="130"/>
      <c r="K213" s="128"/>
      <c r="N213" s="15" t="str">
        <f t="shared" si="13"/>
        <v/>
      </c>
      <c r="O213" s="15">
        <f t="shared" si="14"/>
        <v>0</v>
      </c>
      <c r="P213" s="15">
        <f t="shared" si="15"/>
        <v>0</v>
      </c>
      <c r="Q213" s="15" t="str">
        <f t="shared" si="16"/>
        <v/>
      </c>
    </row>
    <row r="214" spans="1:17" x14ac:dyDescent="0.25">
      <c r="A214" s="77"/>
      <c r="B214" s="13" t="s">
        <v>257</v>
      </c>
      <c r="C214" s="77"/>
      <c r="D214" s="80"/>
      <c r="E214" s="120" t="str">
        <f>IF(ISBLANK(D214),"",(D214/(1+'Vos données'!$D$11)))</f>
        <v/>
      </c>
      <c r="F214" s="80"/>
      <c r="G214" s="124"/>
      <c r="H214" s="130"/>
      <c r="I214" s="128"/>
      <c r="J214" s="130"/>
      <c r="K214" s="128"/>
      <c r="N214" s="15" t="str">
        <f t="shared" si="13"/>
        <v/>
      </c>
      <c r="O214" s="15">
        <f t="shared" si="14"/>
        <v>0</v>
      </c>
      <c r="P214" s="15">
        <f t="shared" si="15"/>
        <v>0</v>
      </c>
      <c r="Q214" s="15" t="str">
        <f t="shared" si="16"/>
        <v/>
      </c>
    </row>
    <row r="215" spans="1:17" x14ac:dyDescent="0.25">
      <c r="A215" s="77"/>
      <c r="B215" s="13" t="s">
        <v>258</v>
      </c>
      <c r="C215" s="77"/>
      <c r="D215" s="80"/>
      <c r="E215" s="120" t="str">
        <f>IF(ISBLANK(D215),"",(D215/(1+'Vos données'!$D$11)))</f>
        <v/>
      </c>
      <c r="F215" s="80"/>
      <c r="G215" s="124"/>
      <c r="H215" s="130"/>
      <c r="I215" s="128"/>
      <c r="J215" s="130"/>
      <c r="K215" s="128"/>
      <c r="N215" s="15" t="str">
        <f t="shared" si="13"/>
        <v/>
      </c>
      <c r="O215" s="15">
        <f t="shared" si="14"/>
        <v>0</v>
      </c>
      <c r="P215" s="15">
        <f t="shared" si="15"/>
        <v>0</v>
      </c>
      <c r="Q215" s="15" t="str">
        <f t="shared" si="16"/>
        <v/>
      </c>
    </row>
    <row r="216" spans="1:17" x14ac:dyDescent="0.25">
      <c r="A216" s="77"/>
      <c r="B216" s="13" t="s">
        <v>259</v>
      </c>
      <c r="C216" s="77"/>
      <c r="D216" s="80"/>
      <c r="E216" s="120" t="str">
        <f>IF(ISBLANK(D216),"",(D216/(1+'Vos données'!$D$11)))</f>
        <v/>
      </c>
      <c r="F216" s="80"/>
      <c r="G216" s="124"/>
      <c r="H216" s="130"/>
      <c r="I216" s="128"/>
      <c r="J216" s="130"/>
      <c r="K216" s="128"/>
      <c r="N216" s="15" t="str">
        <f t="shared" si="13"/>
        <v/>
      </c>
      <c r="O216" s="15">
        <f t="shared" si="14"/>
        <v>0</v>
      </c>
      <c r="P216" s="15">
        <f t="shared" si="15"/>
        <v>0</v>
      </c>
      <c r="Q216" s="15" t="str">
        <f t="shared" si="16"/>
        <v/>
      </c>
    </row>
    <row r="217" spans="1:17" x14ac:dyDescent="0.25">
      <c r="A217" s="77"/>
      <c r="B217" s="13" t="s">
        <v>260</v>
      </c>
      <c r="C217" s="77"/>
      <c r="D217" s="80"/>
      <c r="E217" s="120" t="str">
        <f>IF(ISBLANK(D217),"",(D217/(1+'Vos données'!$D$11)))</f>
        <v/>
      </c>
      <c r="F217" s="80"/>
      <c r="G217" s="124"/>
      <c r="H217" s="130"/>
      <c r="I217" s="128"/>
      <c r="J217" s="130"/>
      <c r="K217" s="128"/>
      <c r="N217" s="15" t="str">
        <f t="shared" si="13"/>
        <v/>
      </c>
      <c r="O217" s="15">
        <f t="shared" si="14"/>
        <v>0</v>
      </c>
      <c r="P217" s="15">
        <f t="shared" si="15"/>
        <v>0</v>
      </c>
      <c r="Q217" s="15" t="str">
        <f t="shared" si="16"/>
        <v/>
      </c>
    </row>
    <row r="218" spans="1:17" x14ac:dyDescent="0.25">
      <c r="A218" s="77"/>
      <c r="B218" s="13" t="s">
        <v>261</v>
      </c>
      <c r="C218" s="77"/>
      <c r="D218" s="80"/>
      <c r="E218" s="120" t="str">
        <f>IF(ISBLANK(D218),"",(D218/(1+'Vos données'!$D$11)))</f>
        <v/>
      </c>
      <c r="F218" s="80"/>
      <c r="G218" s="124"/>
      <c r="H218" s="130"/>
      <c r="I218" s="128"/>
      <c r="J218" s="130"/>
      <c r="K218" s="128"/>
      <c r="N218" s="15" t="str">
        <f t="shared" si="13"/>
        <v/>
      </c>
      <c r="O218" s="15">
        <f t="shared" si="14"/>
        <v>0</v>
      </c>
      <c r="P218" s="15">
        <f t="shared" si="15"/>
        <v>0</v>
      </c>
      <c r="Q218" s="15" t="str">
        <f t="shared" si="16"/>
        <v/>
      </c>
    </row>
    <row r="219" spans="1:17" x14ac:dyDescent="0.25">
      <c r="A219" s="77"/>
      <c r="B219" s="13" t="s">
        <v>262</v>
      </c>
      <c r="C219" s="77"/>
      <c r="D219" s="80"/>
      <c r="E219" s="120" t="str">
        <f>IF(ISBLANK(D219),"",(D219/(1+'Vos données'!$D$11)))</f>
        <v/>
      </c>
      <c r="F219" s="80"/>
      <c r="G219" s="124"/>
      <c r="H219" s="130"/>
      <c r="I219" s="128"/>
      <c r="J219" s="130"/>
      <c r="K219" s="128"/>
      <c r="N219" s="15" t="str">
        <f t="shared" si="13"/>
        <v/>
      </c>
      <c r="O219" s="15">
        <f t="shared" si="14"/>
        <v>0</v>
      </c>
      <c r="P219" s="15">
        <f t="shared" si="15"/>
        <v>0</v>
      </c>
      <c r="Q219" s="15" t="str">
        <f t="shared" si="16"/>
        <v/>
      </c>
    </row>
    <row r="220" spans="1:17" x14ac:dyDescent="0.25">
      <c r="A220" s="77"/>
      <c r="B220" s="13" t="s">
        <v>263</v>
      </c>
      <c r="C220" s="77"/>
      <c r="D220" s="80"/>
      <c r="E220" s="120" t="str">
        <f>IF(ISBLANK(D220),"",(D220/(1+'Vos données'!$D$11)))</f>
        <v/>
      </c>
      <c r="F220" s="80"/>
      <c r="G220" s="124"/>
      <c r="H220" s="130"/>
      <c r="I220" s="128"/>
      <c r="J220" s="130"/>
      <c r="K220" s="128"/>
      <c r="N220" s="15" t="str">
        <f t="shared" si="13"/>
        <v/>
      </c>
      <c r="O220" s="15">
        <f t="shared" si="14"/>
        <v>0</v>
      </c>
      <c r="P220" s="15">
        <f t="shared" si="15"/>
        <v>0</v>
      </c>
      <c r="Q220" s="15" t="str">
        <f t="shared" si="16"/>
        <v/>
      </c>
    </row>
    <row r="221" spans="1:17" x14ac:dyDescent="0.25">
      <c r="A221" s="77"/>
      <c r="B221" s="13" t="s">
        <v>264</v>
      </c>
      <c r="C221" s="77"/>
      <c r="D221" s="80"/>
      <c r="E221" s="120" t="str">
        <f>IF(ISBLANK(D221),"",(D221/(1+'Vos données'!$D$11)))</f>
        <v/>
      </c>
      <c r="F221" s="80"/>
      <c r="G221" s="124"/>
      <c r="H221" s="130"/>
      <c r="I221" s="128"/>
      <c r="J221" s="130"/>
      <c r="K221" s="128"/>
      <c r="N221" s="15" t="str">
        <f t="shared" si="13"/>
        <v/>
      </c>
      <c r="O221" s="15">
        <f t="shared" si="14"/>
        <v>0</v>
      </c>
      <c r="P221" s="15">
        <f t="shared" si="15"/>
        <v>0</v>
      </c>
      <c r="Q221" s="15" t="str">
        <f t="shared" si="16"/>
        <v/>
      </c>
    </row>
    <row r="222" spans="1:17" x14ac:dyDescent="0.25">
      <c r="A222" s="77"/>
      <c r="B222" s="13" t="s">
        <v>265</v>
      </c>
      <c r="C222" s="77"/>
      <c r="D222" s="80"/>
      <c r="E222" s="120" t="str">
        <f>IF(ISBLANK(D222),"",(D222/(1+'Vos données'!$D$11)))</f>
        <v/>
      </c>
      <c r="F222" s="80"/>
      <c r="G222" s="124"/>
      <c r="H222" s="130"/>
      <c r="I222" s="128"/>
      <c r="J222" s="130"/>
      <c r="K222" s="128"/>
      <c r="N222" s="15" t="str">
        <f t="shared" si="13"/>
        <v/>
      </c>
      <c r="O222" s="15">
        <f t="shared" si="14"/>
        <v>0</v>
      </c>
      <c r="P222" s="15">
        <f t="shared" si="15"/>
        <v>0</v>
      </c>
      <c r="Q222" s="15" t="str">
        <f t="shared" si="16"/>
        <v/>
      </c>
    </row>
    <row r="223" spans="1:17" x14ac:dyDescent="0.25">
      <c r="A223" s="77"/>
      <c r="B223" s="13" t="s">
        <v>266</v>
      </c>
      <c r="C223" s="77"/>
      <c r="D223" s="80"/>
      <c r="E223" s="120" t="str">
        <f>IF(ISBLANK(D223),"",(D223/(1+'Vos données'!$D$11)))</f>
        <v/>
      </c>
      <c r="F223" s="80"/>
      <c r="G223" s="124"/>
      <c r="H223" s="130"/>
      <c r="I223" s="128"/>
      <c r="J223" s="130"/>
      <c r="K223" s="128"/>
      <c r="N223" s="15" t="str">
        <f t="shared" si="13"/>
        <v/>
      </c>
      <c r="O223" s="15">
        <f t="shared" si="14"/>
        <v>0</v>
      </c>
      <c r="P223" s="15">
        <f t="shared" si="15"/>
        <v>0</v>
      </c>
      <c r="Q223" s="15" t="str">
        <f t="shared" si="16"/>
        <v/>
      </c>
    </row>
    <row r="224" spans="1:17" x14ac:dyDescent="0.25">
      <c r="A224" s="77"/>
      <c r="B224" s="13" t="s">
        <v>267</v>
      </c>
      <c r="C224" s="77"/>
      <c r="D224" s="80"/>
      <c r="E224" s="120" t="str">
        <f>IF(ISBLANK(D224),"",(D224/(1+'Vos données'!$D$11)))</f>
        <v/>
      </c>
      <c r="F224" s="80"/>
      <c r="G224" s="124"/>
      <c r="H224" s="130"/>
      <c r="I224" s="128"/>
      <c r="J224" s="130"/>
      <c r="K224" s="128"/>
      <c r="N224" s="15" t="str">
        <f t="shared" si="13"/>
        <v/>
      </c>
      <c r="O224" s="15">
        <f t="shared" si="14"/>
        <v>0</v>
      </c>
      <c r="P224" s="15">
        <f t="shared" si="15"/>
        <v>0</v>
      </c>
      <c r="Q224" s="15" t="str">
        <f t="shared" si="16"/>
        <v/>
      </c>
    </row>
    <row r="225" spans="1:17" x14ac:dyDescent="0.25">
      <c r="A225" s="77"/>
      <c r="B225" s="13" t="s">
        <v>268</v>
      </c>
      <c r="C225" s="77"/>
      <c r="D225" s="80"/>
      <c r="E225" s="120" t="str">
        <f>IF(ISBLANK(D225),"",(D225/(1+'Vos données'!$D$11)))</f>
        <v/>
      </c>
      <c r="F225" s="80"/>
      <c r="G225" s="124"/>
      <c r="H225" s="130"/>
      <c r="I225" s="128"/>
      <c r="J225" s="130"/>
      <c r="K225" s="128"/>
      <c r="N225" s="15" t="str">
        <f t="shared" si="13"/>
        <v/>
      </c>
      <c r="O225" s="15">
        <f t="shared" si="14"/>
        <v>0</v>
      </c>
      <c r="P225" s="15">
        <f t="shared" si="15"/>
        <v>0</v>
      </c>
      <c r="Q225" s="15" t="str">
        <f t="shared" si="16"/>
        <v/>
      </c>
    </row>
    <row r="226" spans="1:17" x14ac:dyDescent="0.25">
      <c r="A226" s="77"/>
      <c r="B226" s="13" t="s">
        <v>269</v>
      </c>
      <c r="C226" s="77"/>
      <c r="D226" s="80"/>
      <c r="E226" s="120" t="str">
        <f>IF(ISBLANK(D226),"",(D226/(1+'Vos données'!$D$11)))</f>
        <v/>
      </c>
      <c r="F226" s="80"/>
      <c r="G226" s="124"/>
      <c r="H226" s="130"/>
      <c r="I226" s="128"/>
      <c r="J226" s="130"/>
      <c r="K226" s="128"/>
      <c r="N226" s="15" t="str">
        <f t="shared" si="13"/>
        <v/>
      </c>
      <c r="O226" s="15">
        <f t="shared" si="14"/>
        <v>0</v>
      </c>
      <c r="P226" s="15">
        <f t="shared" si="15"/>
        <v>0</v>
      </c>
      <c r="Q226" s="15" t="str">
        <f t="shared" si="16"/>
        <v/>
      </c>
    </row>
    <row r="227" spans="1:17" x14ac:dyDescent="0.25">
      <c r="A227" s="77"/>
      <c r="B227" s="13" t="s">
        <v>270</v>
      </c>
      <c r="C227" s="77"/>
      <c r="D227" s="80"/>
      <c r="E227" s="120" t="str">
        <f>IF(ISBLANK(D227),"",(D227/(1+'Vos données'!$D$11)))</f>
        <v/>
      </c>
      <c r="F227" s="80"/>
      <c r="G227" s="124"/>
      <c r="H227" s="130"/>
      <c r="I227" s="128"/>
      <c r="J227" s="130"/>
      <c r="K227" s="128"/>
      <c r="N227" s="15" t="str">
        <f t="shared" si="13"/>
        <v/>
      </c>
      <c r="O227" s="15">
        <f t="shared" si="14"/>
        <v>0</v>
      </c>
      <c r="P227" s="15">
        <f t="shared" si="15"/>
        <v>0</v>
      </c>
      <c r="Q227" s="15" t="str">
        <f t="shared" si="16"/>
        <v/>
      </c>
    </row>
    <row r="228" spans="1:17" x14ac:dyDescent="0.25">
      <c r="A228" s="77"/>
      <c r="B228" s="13" t="s">
        <v>271</v>
      </c>
      <c r="C228" s="77"/>
      <c r="D228" s="80"/>
      <c r="E228" s="120" t="str">
        <f>IF(ISBLANK(D228),"",(D228/(1+'Vos données'!$D$11)))</f>
        <v/>
      </c>
      <c r="F228" s="80"/>
      <c r="G228" s="124"/>
      <c r="H228" s="130"/>
      <c r="I228" s="128"/>
      <c r="J228" s="130"/>
      <c r="K228" s="128"/>
      <c r="N228" s="15" t="str">
        <f t="shared" si="13"/>
        <v/>
      </c>
      <c r="O228" s="15">
        <f t="shared" si="14"/>
        <v>0</v>
      </c>
      <c r="P228" s="15">
        <f t="shared" si="15"/>
        <v>0</v>
      </c>
      <c r="Q228" s="15" t="str">
        <f t="shared" si="16"/>
        <v/>
      </c>
    </row>
    <row r="229" spans="1:17" x14ac:dyDescent="0.25">
      <c r="A229" s="77"/>
      <c r="B229" s="13" t="s">
        <v>272</v>
      </c>
      <c r="C229" s="77"/>
      <c r="D229" s="80"/>
      <c r="E229" s="120" t="str">
        <f>IF(ISBLANK(D229),"",(D229/(1+'Vos données'!$D$11)))</f>
        <v/>
      </c>
      <c r="F229" s="80"/>
      <c r="G229" s="124"/>
      <c r="H229" s="130"/>
      <c r="I229" s="128"/>
      <c r="J229" s="130"/>
      <c r="K229" s="128"/>
      <c r="N229" s="15" t="str">
        <f t="shared" si="13"/>
        <v/>
      </c>
      <c r="O229" s="15">
        <f t="shared" si="14"/>
        <v>0</v>
      </c>
      <c r="P229" s="15">
        <f t="shared" si="15"/>
        <v>0</v>
      </c>
      <c r="Q229" s="15" t="str">
        <f t="shared" si="16"/>
        <v/>
      </c>
    </row>
    <row r="230" spans="1:17" x14ac:dyDescent="0.25">
      <c r="A230" s="77"/>
      <c r="B230" s="13" t="s">
        <v>273</v>
      </c>
      <c r="C230" s="77"/>
      <c r="D230" s="80"/>
      <c r="E230" s="120" t="str">
        <f>IF(ISBLANK(D230),"",(D230/(1+'Vos données'!$D$11)))</f>
        <v/>
      </c>
      <c r="F230" s="80"/>
      <c r="G230" s="124"/>
      <c r="H230" s="130"/>
      <c r="I230" s="128"/>
      <c r="J230" s="130"/>
      <c r="K230" s="128"/>
      <c r="N230" s="15" t="str">
        <f t="shared" si="13"/>
        <v/>
      </c>
      <c r="O230" s="15">
        <f t="shared" si="14"/>
        <v>0</v>
      </c>
      <c r="P230" s="15">
        <f t="shared" si="15"/>
        <v>0</v>
      </c>
      <c r="Q230" s="15" t="str">
        <f t="shared" si="16"/>
        <v/>
      </c>
    </row>
    <row r="231" spans="1:17" x14ac:dyDescent="0.25">
      <c r="A231" s="77"/>
      <c r="B231" s="13" t="s">
        <v>274</v>
      </c>
      <c r="C231" s="77"/>
      <c r="D231" s="80"/>
      <c r="E231" s="120" t="str">
        <f>IF(ISBLANK(D231),"",(D231/(1+'Vos données'!$D$11)))</f>
        <v/>
      </c>
      <c r="F231" s="80"/>
      <c r="G231" s="124"/>
      <c r="H231" s="130"/>
      <c r="I231" s="128"/>
      <c r="J231" s="130"/>
      <c r="K231" s="128"/>
      <c r="N231" s="15" t="str">
        <f t="shared" si="13"/>
        <v/>
      </c>
      <c r="O231" s="15">
        <f t="shared" si="14"/>
        <v>0</v>
      </c>
      <c r="P231" s="15">
        <f t="shared" si="15"/>
        <v>0</v>
      </c>
      <c r="Q231" s="15" t="str">
        <f t="shared" si="16"/>
        <v/>
      </c>
    </row>
    <row r="232" spans="1:17" x14ac:dyDescent="0.25">
      <c r="A232" s="77"/>
      <c r="B232" s="13" t="s">
        <v>275</v>
      </c>
      <c r="C232" s="77"/>
      <c r="D232" s="80"/>
      <c r="E232" s="120" t="str">
        <f>IF(ISBLANK(D232),"",(D232/(1+'Vos données'!$D$11)))</f>
        <v/>
      </c>
      <c r="F232" s="80"/>
      <c r="G232" s="124"/>
      <c r="H232" s="130"/>
      <c r="I232" s="128"/>
      <c r="J232" s="130"/>
      <c r="K232" s="128"/>
      <c r="N232" s="15" t="str">
        <f t="shared" si="13"/>
        <v/>
      </c>
      <c r="O232" s="15">
        <f t="shared" si="14"/>
        <v>0</v>
      </c>
      <c r="P232" s="15">
        <f t="shared" si="15"/>
        <v>0</v>
      </c>
      <c r="Q232" s="15" t="str">
        <f t="shared" si="16"/>
        <v/>
      </c>
    </row>
    <row r="233" spans="1:17" x14ac:dyDescent="0.25">
      <c r="A233" s="77"/>
      <c r="B233" s="13" t="s">
        <v>276</v>
      </c>
      <c r="C233" s="77"/>
      <c r="D233" s="80"/>
      <c r="E233" s="120" t="str">
        <f>IF(ISBLANK(D233),"",(D233/(1+'Vos données'!$D$11)))</f>
        <v/>
      </c>
      <c r="F233" s="80"/>
      <c r="G233" s="124"/>
      <c r="H233" s="130"/>
      <c r="I233" s="128"/>
      <c r="J233" s="130"/>
      <c r="K233" s="128"/>
      <c r="N233" s="15" t="str">
        <f t="shared" si="13"/>
        <v/>
      </c>
      <c r="O233" s="15">
        <f t="shared" si="14"/>
        <v>0</v>
      </c>
      <c r="P233" s="15">
        <f t="shared" si="15"/>
        <v>0</v>
      </c>
      <c r="Q233" s="15" t="str">
        <f t="shared" si="16"/>
        <v/>
      </c>
    </row>
    <row r="234" spans="1:17" x14ac:dyDescent="0.25">
      <c r="A234" s="77"/>
      <c r="B234" s="13" t="s">
        <v>277</v>
      </c>
      <c r="C234" s="77"/>
      <c r="D234" s="80"/>
      <c r="E234" s="120" t="str">
        <f>IF(ISBLANK(D234),"",(D234/(1+'Vos données'!$D$11)))</f>
        <v/>
      </c>
      <c r="F234" s="80"/>
      <c r="G234" s="124"/>
      <c r="H234" s="130"/>
      <c r="I234" s="128"/>
      <c r="J234" s="130"/>
      <c r="K234" s="128"/>
      <c r="N234" s="15" t="str">
        <f t="shared" si="13"/>
        <v/>
      </c>
      <c r="O234" s="15">
        <f t="shared" si="14"/>
        <v>0</v>
      </c>
      <c r="P234" s="15">
        <f t="shared" si="15"/>
        <v>0</v>
      </c>
      <c r="Q234" s="15" t="str">
        <f t="shared" si="16"/>
        <v/>
      </c>
    </row>
    <row r="235" spans="1:17" x14ac:dyDescent="0.25">
      <c r="A235" s="77"/>
      <c r="B235" s="13" t="s">
        <v>278</v>
      </c>
      <c r="C235" s="77"/>
      <c r="D235" s="80"/>
      <c r="E235" s="120" t="str">
        <f>IF(ISBLANK(D235),"",(D235/(1+'Vos données'!$D$11)))</f>
        <v/>
      </c>
      <c r="F235" s="80"/>
      <c r="G235" s="124"/>
      <c r="H235" s="130"/>
      <c r="I235" s="128"/>
      <c r="J235" s="130"/>
      <c r="K235" s="128"/>
      <c r="N235" s="15" t="str">
        <f t="shared" si="13"/>
        <v/>
      </c>
      <c r="O235" s="15">
        <f t="shared" si="14"/>
        <v>0</v>
      </c>
      <c r="P235" s="15">
        <f t="shared" si="15"/>
        <v>0</v>
      </c>
      <c r="Q235" s="15" t="str">
        <f t="shared" si="16"/>
        <v/>
      </c>
    </row>
    <row r="236" spans="1:17" x14ac:dyDescent="0.25">
      <c r="A236" s="77"/>
      <c r="B236" s="13" t="s">
        <v>279</v>
      </c>
      <c r="C236" s="77"/>
      <c r="D236" s="80"/>
      <c r="E236" s="120" t="str">
        <f>IF(ISBLANK(D236),"",(D236/(1+'Vos données'!$D$11)))</f>
        <v/>
      </c>
      <c r="F236" s="80"/>
      <c r="G236" s="124"/>
      <c r="H236" s="130"/>
      <c r="I236" s="128"/>
      <c r="J236" s="130"/>
      <c r="K236" s="128"/>
      <c r="N236" s="15" t="str">
        <f t="shared" si="13"/>
        <v/>
      </c>
      <c r="O236" s="15">
        <f t="shared" si="14"/>
        <v>0</v>
      </c>
      <c r="P236" s="15">
        <f t="shared" si="15"/>
        <v>0</v>
      </c>
      <c r="Q236" s="15" t="str">
        <f t="shared" si="16"/>
        <v/>
      </c>
    </row>
    <row r="237" spans="1:17" x14ac:dyDescent="0.25">
      <c r="A237" s="77"/>
      <c r="B237" s="13" t="s">
        <v>280</v>
      </c>
      <c r="C237" s="77"/>
      <c r="D237" s="80"/>
      <c r="E237" s="120" t="str">
        <f>IF(ISBLANK(D237),"",(D237/(1+'Vos données'!$D$11)))</f>
        <v/>
      </c>
      <c r="F237" s="80"/>
      <c r="G237" s="124"/>
      <c r="H237" s="130"/>
      <c r="I237" s="128"/>
      <c r="J237" s="130"/>
      <c r="K237" s="128"/>
      <c r="N237" s="15" t="str">
        <f t="shared" si="13"/>
        <v/>
      </c>
      <c r="O237" s="15">
        <f t="shared" si="14"/>
        <v>0</v>
      </c>
      <c r="P237" s="15">
        <f t="shared" si="15"/>
        <v>0</v>
      </c>
      <c r="Q237" s="15" t="str">
        <f t="shared" si="16"/>
        <v/>
      </c>
    </row>
    <row r="238" spans="1:17" x14ac:dyDescent="0.25">
      <c r="A238" s="77"/>
      <c r="B238" s="13" t="s">
        <v>281</v>
      </c>
      <c r="C238" s="77"/>
      <c r="D238" s="80"/>
      <c r="E238" s="120" t="str">
        <f>IF(ISBLANK(D238),"",(D238/(1+'Vos données'!$D$11)))</f>
        <v/>
      </c>
      <c r="F238" s="80"/>
      <c r="G238" s="124"/>
      <c r="H238" s="130"/>
      <c r="I238" s="128"/>
      <c r="J238" s="130"/>
      <c r="K238" s="128"/>
      <c r="N238" s="15" t="str">
        <f t="shared" si="13"/>
        <v/>
      </c>
      <c r="O238" s="15">
        <f t="shared" si="14"/>
        <v>0</v>
      </c>
      <c r="P238" s="15">
        <f t="shared" si="15"/>
        <v>0</v>
      </c>
      <c r="Q238" s="15" t="str">
        <f t="shared" si="16"/>
        <v/>
      </c>
    </row>
    <row r="239" spans="1:17" x14ac:dyDescent="0.25">
      <c r="A239" s="77"/>
      <c r="B239" s="13" t="s">
        <v>282</v>
      </c>
      <c r="C239" s="77"/>
      <c r="D239" s="80"/>
      <c r="E239" s="120" t="str">
        <f>IF(ISBLANK(D239),"",(D239/(1+'Vos données'!$D$11)))</f>
        <v/>
      </c>
      <c r="F239" s="80"/>
      <c r="G239" s="124"/>
      <c r="H239" s="130"/>
      <c r="I239" s="128"/>
      <c r="J239" s="130"/>
      <c r="K239" s="128"/>
      <c r="N239" s="15" t="str">
        <f t="shared" si="13"/>
        <v/>
      </c>
      <c r="O239" s="15">
        <f t="shared" si="14"/>
        <v>0</v>
      </c>
      <c r="P239" s="15">
        <f t="shared" si="15"/>
        <v>0</v>
      </c>
      <c r="Q239" s="15" t="str">
        <f t="shared" si="16"/>
        <v/>
      </c>
    </row>
    <row r="240" spans="1:17" x14ac:dyDescent="0.25">
      <c r="A240" s="77"/>
      <c r="B240" s="13" t="s">
        <v>283</v>
      </c>
      <c r="C240" s="77"/>
      <c r="D240" s="80"/>
      <c r="E240" s="120" t="str">
        <f>IF(ISBLANK(D240),"",(D240/(1+'Vos données'!$D$11)))</f>
        <v/>
      </c>
      <c r="F240" s="80"/>
      <c r="G240" s="124"/>
      <c r="H240" s="130"/>
      <c r="I240" s="128"/>
      <c r="J240" s="130"/>
      <c r="K240" s="128"/>
      <c r="N240" s="15" t="str">
        <f t="shared" si="13"/>
        <v/>
      </c>
      <c r="O240" s="15">
        <f t="shared" si="14"/>
        <v>0</v>
      </c>
      <c r="P240" s="15">
        <f t="shared" si="15"/>
        <v>0</v>
      </c>
      <c r="Q240" s="15" t="str">
        <f t="shared" si="16"/>
        <v/>
      </c>
    </row>
    <row r="241" spans="1:17" x14ac:dyDescent="0.25">
      <c r="A241" s="77"/>
      <c r="B241" s="13" t="s">
        <v>284</v>
      </c>
      <c r="C241" s="77"/>
      <c r="D241" s="80"/>
      <c r="E241" s="120" t="str">
        <f>IF(ISBLANK(D241),"",(D241/(1+'Vos données'!$D$11)))</f>
        <v/>
      </c>
      <c r="F241" s="80"/>
      <c r="G241" s="124"/>
      <c r="H241" s="130"/>
      <c r="I241" s="128"/>
      <c r="J241" s="130"/>
      <c r="K241" s="128"/>
      <c r="N241" s="15" t="str">
        <f t="shared" si="13"/>
        <v/>
      </c>
      <c r="O241" s="15">
        <f t="shared" si="14"/>
        <v>0</v>
      </c>
      <c r="P241" s="15">
        <f t="shared" si="15"/>
        <v>0</v>
      </c>
      <c r="Q241" s="15" t="str">
        <f t="shared" si="16"/>
        <v/>
      </c>
    </row>
    <row r="242" spans="1:17" x14ac:dyDescent="0.25">
      <c r="A242" s="77"/>
      <c r="B242" s="13" t="s">
        <v>285</v>
      </c>
      <c r="C242" s="77"/>
      <c r="D242" s="80"/>
      <c r="E242" s="120" t="str">
        <f>IF(ISBLANK(D242),"",(D242/(1+'Vos données'!$D$11)))</f>
        <v/>
      </c>
      <c r="F242" s="80"/>
      <c r="G242" s="124"/>
      <c r="H242" s="130"/>
      <c r="I242" s="128"/>
      <c r="J242" s="130"/>
      <c r="K242" s="128"/>
      <c r="N242" s="15" t="str">
        <f t="shared" si="13"/>
        <v/>
      </c>
      <c r="O242" s="15">
        <f t="shared" si="14"/>
        <v>0</v>
      </c>
      <c r="P242" s="15">
        <f t="shared" si="15"/>
        <v>0</v>
      </c>
      <c r="Q242" s="15" t="str">
        <f t="shared" si="16"/>
        <v/>
      </c>
    </row>
    <row r="243" spans="1:17" x14ac:dyDescent="0.25">
      <c r="A243" s="77"/>
      <c r="B243" s="13" t="s">
        <v>286</v>
      </c>
      <c r="C243" s="77"/>
      <c r="D243" s="80"/>
      <c r="E243" s="120" t="str">
        <f>IF(ISBLANK(D243),"",(D243/(1+'Vos données'!$D$11)))</f>
        <v/>
      </c>
      <c r="F243" s="80"/>
      <c r="G243" s="124"/>
      <c r="H243" s="130"/>
      <c r="I243" s="128"/>
      <c r="J243" s="130"/>
      <c r="K243" s="128"/>
      <c r="N243" s="15" t="str">
        <f t="shared" si="13"/>
        <v/>
      </c>
      <c r="O243" s="15">
        <f t="shared" si="14"/>
        <v>0</v>
      </c>
      <c r="P243" s="15">
        <f t="shared" si="15"/>
        <v>0</v>
      </c>
      <c r="Q243" s="15" t="str">
        <f t="shared" si="16"/>
        <v/>
      </c>
    </row>
    <row r="244" spans="1:17" x14ac:dyDescent="0.25">
      <c r="A244" s="77"/>
      <c r="B244" s="13" t="s">
        <v>287</v>
      </c>
      <c r="C244" s="77"/>
      <c r="D244" s="80"/>
      <c r="E244" s="120" t="str">
        <f>IF(ISBLANK(D244),"",(D244/(1+'Vos données'!$D$11)))</f>
        <v/>
      </c>
      <c r="F244" s="80"/>
      <c r="G244" s="124"/>
      <c r="H244" s="130"/>
      <c r="I244" s="128"/>
      <c r="J244" s="130"/>
      <c r="K244" s="128"/>
      <c r="N244" s="15" t="str">
        <f t="shared" si="13"/>
        <v/>
      </c>
      <c r="O244" s="15">
        <f t="shared" si="14"/>
        <v>0</v>
      </c>
      <c r="P244" s="15">
        <f t="shared" si="15"/>
        <v>0</v>
      </c>
      <c r="Q244" s="15" t="str">
        <f t="shared" si="16"/>
        <v/>
      </c>
    </row>
    <row r="245" spans="1:17" x14ac:dyDescent="0.25">
      <c r="A245" s="77"/>
      <c r="B245" s="13" t="s">
        <v>288</v>
      </c>
      <c r="C245" s="77"/>
      <c r="D245" s="80"/>
      <c r="E245" s="120" t="str">
        <f>IF(ISBLANK(D245),"",(D245/(1+'Vos données'!$D$11)))</f>
        <v/>
      </c>
      <c r="F245" s="80"/>
      <c r="G245" s="124"/>
      <c r="H245" s="130"/>
      <c r="I245" s="128"/>
      <c r="J245" s="130"/>
      <c r="K245" s="128"/>
      <c r="N245" s="15" t="str">
        <f t="shared" si="13"/>
        <v/>
      </c>
      <c r="O245" s="15">
        <f t="shared" si="14"/>
        <v>0</v>
      </c>
      <c r="P245" s="15">
        <f t="shared" si="15"/>
        <v>0</v>
      </c>
      <c r="Q245" s="15" t="str">
        <f t="shared" si="16"/>
        <v/>
      </c>
    </row>
    <row r="246" spans="1:17" x14ac:dyDescent="0.25">
      <c r="A246" s="77"/>
      <c r="B246" s="13" t="s">
        <v>289</v>
      </c>
      <c r="C246" s="77"/>
      <c r="D246" s="80"/>
      <c r="E246" s="120" t="str">
        <f>IF(ISBLANK(D246),"",(D246/(1+'Vos données'!$D$11)))</f>
        <v/>
      </c>
      <c r="F246" s="80"/>
      <c r="G246" s="124"/>
      <c r="H246" s="130"/>
      <c r="I246" s="128"/>
      <c r="J246" s="130"/>
      <c r="K246" s="128"/>
      <c r="N246" s="15" t="str">
        <f t="shared" si="13"/>
        <v/>
      </c>
      <c r="O246" s="15">
        <f t="shared" si="14"/>
        <v>0</v>
      </c>
      <c r="P246" s="15">
        <f t="shared" si="15"/>
        <v>0</v>
      </c>
      <c r="Q246" s="15" t="str">
        <f t="shared" si="16"/>
        <v/>
      </c>
    </row>
    <row r="247" spans="1:17" x14ac:dyDescent="0.25">
      <c r="A247" s="77"/>
      <c r="B247" s="13" t="s">
        <v>290</v>
      </c>
      <c r="C247" s="77"/>
      <c r="D247" s="80"/>
      <c r="E247" s="120" t="str">
        <f>IF(ISBLANK(D247),"",(D247/(1+'Vos données'!$D$11)))</f>
        <v/>
      </c>
      <c r="F247" s="80"/>
      <c r="G247" s="124"/>
      <c r="H247" s="130"/>
      <c r="I247" s="128"/>
      <c r="J247" s="130"/>
      <c r="K247" s="128"/>
      <c r="N247" s="15" t="str">
        <f t="shared" si="13"/>
        <v/>
      </c>
      <c r="O247" s="15">
        <f t="shared" si="14"/>
        <v>0</v>
      </c>
      <c r="P247" s="15">
        <f t="shared" si="15"/>
        <v>0</v>
      </c>
      <c r="Q247" s="15" t="str">
        <f t="shared" si="16"/>
        <v/>
      </c>
    </row>
    <row r="248" spans="1:17" x14ac:dyDescent="0.25">
      <c r="A248" s="77"/>
      <c r="B248" s="13" t="s">
        <v>291</v>
      </c>
      <c r="C248" s="77"/>
      <c r="D248" s="80"/>
      <c r="E248" s="120" t="str">
        <f>IF(ISBLANK(D248),"",(D248/(1+'Vos données'!$D$11)))</f>
        <v/>
      </c>
      <c r="F248" s="80"/>
      <c r="G248" s="124"/>
      <c r="H248" s="130"/>
      <c r="I248" s="128"/>
      <c r="J248" s="130"/>
      <c r="K248" s="128"/>
      <c r="N248" s="15" t="str">
        <f t="shared" si="13"/>
        <v/>
      </c>
      <c r="O248" s="15">
        <f t="shared" si="14"/>
        <v>0</v>
      </c>
      <c r="P248" s="15">
        <f t="shared" si="15"/>
        <v>0</v>
      </c>
      <c r="Q248" s="15" t="str">
        <f t="shared" si="16"/>
        <v/>
      </c>
    </row>
    <row r="249" spans="1:17" x14ac:dyDescent="0.25">
      <c r="A249" s="77"/>
      <c r="B249" s="13" t="s">
        <v>292</v>
      </c>
      <c r="C249" s="77"/>
      <c r="D249" s="80"/>
      <c r="E249" s="120" t="str">
        <f>IF(ISBLANK(D249),"",(D249/(1+'Vos données'!$D$11)))</f>
        <v/>
      </c>
      <c r="F249" s="80"/>
      <c r="G249" s="124"/>
      <c r="H249" s="130"/>
      <c r="I249" s="128"/>
      <c r="J249" s="130"/>
      <c r="K249" s="128"/>
      <c r="N249" s="15" t="str">
        <f t="shared" si="13"/>
        <v/>
      </c>
      <c r="O249" s="15">
        <f t="shared" si="14"/>
        <v>0</v>
      </c>
      <c r="P249" s="15">
        <f t="shared" si="15"/>
        <v>0</v>
      </c>
      <c r="Q249" s="15" t="str">
        <f t="shared" si="16"/>
        <v/>
      </c>
    </row>
    <row r="250" spans="1:17" x14ac:dyDescent="0.25">
      <c r="A250" s="77"/>
      <c r="B250" s="13" t="s">
        <v>293</v>
      </c>
      <c r="C250" s="77"/>
      <c r="D250" s="80"/>
      <c r="E250" s="120" t="str">
        <f>IF(ISBLANK(D250),"",(D250/(1+'Vos données'!$D$11)))</f>
        <v/>
      </c>
      <c r="F250" s="80"/>
      <c r="G250" s="124"/>
      <c r="H250" s="130"/>
      <c r="I250" s="128"/>
      <c r="J250" s="130"/>
      <c r="K250" s="128"/>
      <c r="N250" s="15" t="str">
        <f t="shared" si="13"/>
        <v/>
      </c>
      <c r="O250" s="15">
        <f t="shared" si="14"/>
        <v>0</v>
      </c>
      <c r="P250" s="15">
        <f t="shared" si="15"/>
        <v>0</v>
      </c>
      <c r="Q250" s="15" t="str">
        <f t="shared" si="16"/>
        <v/>
      </c>
    </row>
    <row r="251" spans="1:17" x14ac:dyDescent="0.25">
      <c r="A251" s="77"/>
      <c r="B251" s="13" t="s">
        <v>294</v>
      </c>
      <c r="C251" s="77"/>
      <c r="D251" s="80"/>
      <c r="E251" s="120" t="str">
        <f>IF(ISBLANK(D251),"",(D251/(1+'Vos données'!$D$11)))</f>
        <v/>
      </c>
      <c r="F251" s="80"/>
      <c r="G251" s="124"/>
      <c r="H251" s="130"/>
      <c r="I251" s="128"/>
      <c r="J251" s="130"/>
      <c r="K251" s="128"/>
      <c r="N251" s="15" t="str">
        <f t="shared" si="13"/>
        <v/>
      </c>
      <c r="O251" s="15">
        <f t="shared" si="14"/>
        <v>0</v>
      </c>
      <c r="P251" s="15">
        <f t="shared" si="15"/>
        <v>0</v>
      </c>
      <c r="Q251" s="15" t="str">
        <f t="shared" si="16"/>
        <v/>
      </c>
    </row>
    <row r="252" spans="1:17" x14ac:dyDescent="0.25">
      <c r="A252" s="77"/>
      <c r="B252" s="13" t="s">
        <v>295</v>
      </c>
      <c r="C252" s="77"/>
      <c r="D252" s="80"/>
      <c r="E252" s="120" t="str">
        <f>IF(ISBLANK(D252),"",(D252/(1+'Vos données'!$D$11)))</f>
        <v/>
      </c>
      <c r="F252" s="80"/>
      <c r="G252" s="124"/>
      <c r="H252" s="130"/>
      <c r="I252" s="128"/>
      <c r="J252" s="130"/>
      <c r="K252" s="128"/>
      <c r="N252" s="15" t="str">
        <f t="shared" si="13"/>
        <v/>
      </c>
      <c r="O252" s="15">
        <f t="shared" si="14"/>
        <v>0</v>
      </c>
      <c r="P252" s="15">
        <f t="shared" si="15"/>
        <v>0</v>
      </c>
      <c r="Q252" s="15" t="str">
        <f t="shared" si="16"/>
        <v/>
      </c>
    </row>
    <row r="253" spans="1:17" x14ac:dyDescent="0.25">
      <c r="A253" s="77"/>
      <c r="B253" s="13" t="s">
        <v>296</v>
      </c>
      <c r="C253" s="77"/>
      <c r="D253" s="80"/>
      <c r="E253" s="120" t="str">
        <f>IF(ISBLANK(D253),"",(D253/(1+'Vos données'!$D$11)))</f>
        <v/>
      </c>
      <c r="F253" s="80"/>
      <c r="G253" s="124"/>
      <c r="H253" s="130"/>
      <c r="I253" s="128"/>
      <c r="J253" s="130"/>
      <c r="K253" s="128"/>
      <c r="N253" s="15" t="str">
        <f t="shared" si="13"/>
        <v/>
      </c>
      <c r="O253" s="15">
        <f t="shared" si="14"/>
        <v>0</v>
      </c>
      <c r="P253" s="15">
        <f t="shared" si="15"/>
        <v>0</v>
      </c>
      <c r="Q253" s="15" t="str">
        <f t="shared" si="16"/>
        <v/>
      </c>
    </row>
    <row r="254" spans="1:17" x14ac:dyDescent="0.25">
      <c r="A254" s="77"/>
      <c r="B254" s="13" t="s">
        <v>297</v>
      </c>
      <c r="C254" s="77"/>
      <c r="D254" s="80"/>
      <c r="E254" s="120" t="str">
        <f>IF(ISBLANK(D254),"",(D254/(1+'Vos données'!$D$11)))</f>
        <v/>
      </c>
      <c r="F254" s="80"/>
      <c r="G254" s="124"/>
      <c r="H254" s="130"/>
      <c r="I254" s="128"/>
      <c r="J254" s="130"/>
      <c r="K254" s="128"/>
      <c r="N254" s="15" t="str">
        <f t="shared" si="13"/>
        <v/>
      </c>
      <c r="O254" s="15">
        <f t="shared" si="14"/>
        <v>0</v>
      </c>
      <c r="P254" s="15">
        <f t="shared" si="15"/>
        <v>0</v>
      </c>
      <c r="Q254" s="15" t="str">
        <f t="shared" si="16"/>
        <v/>
      </c>
    </row>
    <row r="255" spans="1:17" x14ac:dyDescent="0.25">
      <c r="A255" s="77"/>
      <c r="B255" s="13" t="s">
        <v>298</v>
      </c>
      <c r="C255" s="77"/>
      <c r="D255" s="80"/>
      <c r="E255" s="120" t="str">
        <f>IF(ISBLANK(D255),"",(D255/(1+'Vos données'!$D$11)))</f>
        <v/>
      </c>
      <c r="F255" s="80"/>
      <c r="G255" s="124"/>
      <c r="H255" s="130"/>
      <c r="I255" s="128"/>
      <c r="J255" s="130"/>
      <c r="K255" s="128"/>
      <c r="N255" s="15" t="str">
        <f t="shared" si="13"/>
        <v/>
      </c>
      <c r="O255" s="15">
        <f t="shared" si="14"/>
        <v>0</v>
      </c>
      <c r="P255" s="15">
        <f t="shared" si="15"/>
        <v>0</v>
      </c>
      <c r="Q255" s="15" t="str">
        <f t="shared" si="16"/>
        <v/>
      </c>
    </row>
    <row r="256" spans="1:17" x14ac:dyDescent="0.25">
      <c r="A256" s="77"/>
      <c r="B256" s="13" t="s">
        <v>299</v>
      </c>
      <c r="C256" s="77"/>
      <c r="D256" s="80"/>
      <c r="E256" s="120" t="str">
        <f>IF(ISBLANK(D256),"",(D256/(1+'Vos données'!$D$11)))</f>
        <v/>
      </c>
      <c r="F256" s="80"/>
      <c r="G256" s="124"/>
      <c r="H256" s="130"/>
      <c r="I256" s="128"/>
      <c r="J256" s="130"/>
      <c r="K256" s="128"/>
      <c r="N256" s="15" t="str">
        <f t="shared" si="13"/>
        <v/>
      </c>
      <c r="O256" s="15">
        <f t="shared" si="14"/>
        <v>0</v>
      </c>
      <c r="P256" s="15">
        <f t="shared" si="15"/>
        <v>0</v>
      </c>
      <c r="Q256" s="15" t="str">
        <f t="shared" si="16"/>
        <v/>
      </c>
    </row>
    <row r="257" spans="1:17" x14ac:dyDescent="0.25">
      <c r="A257" s="77"/>
      <c r="B257" s="13" t="s">
        <v>300</v>
      </c>
      <c r="C257" s="77"/>
      <c r="D257" s="80"/>
      <c r="E257" s="120" t="str">
        <f>IF(ISBLANK(D257),"",(D257/(1+'Vos données'!$D$11)))</f>
        <v/>
      </c>
      <c r="F257" s="80"/>
      <c r="G257" s="124"/>
      <c r="H257" s="130"/>
      <c r="I257" s="128"/>
      <c r="J257" s="130"/>
      <c r="K257" s="128"/>
      <c r="N257" s="15" t="str">
        <f t="shared" si="13"/>
        <v/>
      </c>
      <c r="O257" s="15">
        <f t="shared" si="14"/>
        <v>0</v>
      </c>
      <c r="P257" s="15">
        <f t="shared" si="15"/>
        <v>0</v>
      </c>
      <c r="Q257" s="15" t="str">
        <f t="shared" si="16"/>
        <v/>
      </c>
    </row>
    <row r="258" spans="1:17" x14ac:dyDescent="0.25">
      <c r="A258" s="77"/>
      <c r="B258" s="13" t="s">
        <v>301</v>
      </c>
      <c r="C258" s="77"/>
      <c r="D258" s="80"/>
      <c r="E258" s="120" t="str">
        <f>IF(ISBLANK(D258),"",(D258/(1+'Vos données'!$D$11)))</f>
        <v/>
      </c>
      <c r="F258" s="80"/>
      <c r="G258" s="124"/>
      <c r="H258" s="130"/>
      <c r="I258" s="128"/>
      <c r="J258" s="130"/>
      <c r="K258" s="128"/>
      <c r="N258" s="15" t="str">
        <f t="shared" si="13"/>
        <v/>
      </c>
      <c r="O258" s="15">
        <f t="shared" si="14"/>
        <v>0</v>
      </c>
      <c r="P258" s="15">
        <f t="shared" si="15"/>
        <v>0</v>
      </c>
      <c r="Q258" s="15" t="str">
        <f t="shared" si="16"/>
        <v/>
      </c>
    </row>
    <row r="259" spans="1:17" x14ac:dyDescent="0.25">
      <c r="A259" s="77"/>
      <c r="B259" s="13" t="s">
        <v>302</v>
      </c>
      <c r="C259" s="77"/>
      <c r="D259" s="80"/>
      <c r="E259" s="120" t="str">
        <f>IF(ISBLANK(D259),"",(D259/(1+'Vos données'!$D$11)))</f>
        <v/>
      </c>
      <c r="F259" s="80"/>
      <c r="G259" s="124"/>
      <c r="H259" s="130"/>
      <c r="I259" s="128"/>
      <c r="J259" s="130"/>
      <c r="K259" s="128"/>
      <c r="N259" s="15" t="str">
        <f t="shared" si="13"/>
        <v/>
      </c>
      <c r="O259" s="15">
        <f t="shared" si="14"/>
        <v>0</v>
      </c>
      <c r="P259" s="15">
        <f t="shared" si="15"/>
        <v>0</v>
      </c>
      <c r="Q259" s="15" t="str">
        <f t="shared" si="16"/>
        <v/>
      </c>
    </row>
    <row r="260" spans="1:17" x14ac:dyDescent="0.25">
      <c r="A260" s="77"/>
      <c r="B260" s="13" t="s">
        <v>303</v>
      </c>
      <c r="C260" s="77"/>
      <c r="D260" s="80"/>
      <c r="E260" s="120" t="str">
        <f>IF(ISBLANK(D260),"",(D260/(1+'Vos données'!$D$11)))</f>
        <v/>
      </c>
      <c r="F260" s="80"/>
      <c r="G260" s="124"/>
      <c r="H260" s="130"/>
      <c r="I260" s="128"/>
      <c r="J260" s="130"/>
      <c r="K260" s="128"/>
      <c r="N260" s="15" t="str">
        <f t="shared" si="13"/>
        <v/>
      </c>
      <c r="O260" s="15">
        <f t="shared" si="14"/>
        <v>0</v>
      </c>
      <c r="P260" s="15">
        <f t="shared" si="15"/>
        <v>0</v>
      </c>
      <c r="Q260" s="15" t="str">
        <f t="shared" si="16"/>
        <v/>
      </c>
    </row>
    <row r="261" spans="1:17" x14ac:dyDescent="0.25">
      <c r="A261" s="77"/>
      <c r="B261" s="13" t="s">
        <v>304</v>
      </c>
      <c r="C261" s="77"/>
      <c r="D261" s="80"/>
      <c r="E261" s="120" t="str">
        <f>IF(ISBLANK(D261),"",(D261/(1+'Vos données'!$D$11)))</f>
        <v/>
      </c>
      <c r="F261" s="80"/>
      <c r="G261" s="124"/>
      <c r="H261" s="130"/>
      <c r="I261" s="128"/>
      <c r="J261" s="130"/>
      <c r="K261" s="128"/>
      <c r="N261" s="15" t="str">
        <f t="shared" si="13"/>
        <v/>
      </c>
      <c r="O261" s="15">
        <f t="shared" si="14"/>
        <v>0</v>
      </c>
      <c r="P261" s="15">
        <f t="shared" si="15"/>
        <v>0</v>
      </c>
      <c r="Q261" s="15" t="str">
        <f t="shared" si="16"/>
        <v/>
      </c>
    </row>
    <row r="262" spans="1:17" x14ac:dyDescent="0.25">
      <c r="A262" s="77"/>
      <c r="B262" s="13" t="s">
        <v>305</v>
      </c>
      <c r="C262" s="77"/>
      <c r="D262" s="80"/>
      <c r="E262" s="120" t="str">
        <f>IF(ISBLANK(D262),"",(D262/(1+'Vos données'!$D$11)))</f>
        <v/>
      </c>
      <c r="F262" s="80"/>
      <c r="G262" s="124"/>
      <c r="H262" s="130"/>
      <c r="I262" s="128"/>
      <c r="J262" s="130"/>
      <c r="K262" s="128"/>
      <c r="N262" s="15" t="str">
        <f t="shared" si="13"/>
        <v/>
      </c>
      <c r="O262" s="15">
        <f t="shared" si="14"/>
        <v>0</v>
      </c>
      <c r="P262" s="15">
        <f t="shared" si="15"/>
        <v>0</v>
      </c>
      <c r="Q262" s="15" t="str">
        <f t="shared" si="16"/>
        <v/>
      </c>
    </row>
    <row r="263" spans="1:17" x14ac:dyDescent="0.25">
      <c r="A263" s="77"/>
      <c r="B263" s="13" t="s">
        <v>306</v>
      </c>
      <c r="C263" s="77"/>
      <c r="D263" s="80"/>
      <c r="E263" s="120" t="str">
        <f>IF(ISBLANK(D263),"",(D263/(1+'Vos données'!$D$11)))</f>
        <v/>
      </c>
      <c r="F263" s="80"/>
      <c r="G263" s="124"/>
      <c r="H263" s="130"/>
      <c r="I263" s="128"/>
      <c r="J263" s="130"/>
      <c r="K263" s="128"/>
      <c r="N263" s="15" t="str">
        <f t="shared" si="13"/>
        <v/>
      </c>
      <c r="O263" s="15">
        <f t="shared" si="14"/>
        <v>0</v>
      </c>
      <c r="P263" s="15">
        <f t="shared" si="15"/>
        <v>0</v>
      </c>
      <c r="Q263" s="15" t="str">
        <f t="shared" si="16"/>
        <v/>
      </c>
    </row>
    <row r="264" spans="1:17" x14ac:dyDescent="0.25">
      <c r="A264" s="77"/>
      <c r="B264" s="13" t="s">
        <v>307</v>
      </c>
      <c r="C264" s="77"/>
      <c r="D264" s="80"/>
      <c r="E264" s="120" t="str">
        <f>IF(ISBLANK(D264),"",(D264/(1+'Vos données'!$D$11)))</f>
        <v/>
      </c>
      <c r="F264" s="80"/>
      <c r="G264" s="124"/>
      <c r="H264" s="130"/>
      <c r="I264" s="128"/>
      <c r="J264" s="130"/>
      <c r="K264" s="128"/>
      <c r="N264" s="15" t="str">
        <f t="shared" si="13"/>
        <v/>
      </c>
      <c r="O264" s="15">
        <f t="shared" si="14"/>
        <v>0</v>
      </c>
      <c r="P264" s="15">
        <f t="shared" si="15"/>
        <v>0</v>
      </c>
      <c r="Q264" s="15" t="str">
        <f t="shared" si="16"/>
        <v/>
      </c>
    </row>
    <row r="265" spans="1:17" x14ac:dyDescent="0.25">
      <c r="A265" s="77"/>
      <c r="B265" s="13" t="s">
        <v>308</v>
      </c>
      <c r="C265" s="77"/>
      <c r="D265" s="80"/>
      <c r="E265" s="120" t="str">
        <f>IF(ISBLANK(D265),"",(D265/(1+'Vos données'!$D$11)))</f>
        <v/>
      </c>
      <c r="F265" s="80"/>
      <c r="G265" s="124"/>
      <c r="H265" s="130"/>
      <c r="I265" s="128"/>
      <c r="J265" s="130"/>
      <c r="K265" s="128"/>
      <c r="N265" s="15" t="str">
        <f t="shared" ref="N265:N328" si="17">IF(ISBLANK(I265),"",MONTH(I265))</f>
        <v/>
      </c>
      <c r="O265" s="15">
        <f t="shared" ref="O265:O328" si="18">IF(H265="oui",E265,0)</f>
        <v>0</v>
      </c>
      <c r="P265" s="15">
        <f t="shared" ref="P265:P328" si="19">IF(H265="oui",E265-F265,0)</f>
        <v>0</v>
      </c>
      <c r="Q265" s="15" t="str">
        <f t="shared" ref="Q265:Q328" si="20">IF(H265="oui",I265-G265,"")</f>
        <v/>
      </c>
    </row>
    <row r="266" spans="1:17" x14ac:dyDescent="0.25">
      <c r="A266" s="77"/>
      <c r="B266" s="13" t="s">
        <v>309</v>
      </c>
      <c r="C266" s="77"/>
      <c r="D266" s="80"/>
      <c r="E266" s="120" t="str">
        <f>IF(ISBLANK(D266),"",(D266/(1+'Vos données'!$D$11)))</f>
        <v/>
      </c>
      <c r="F266" s="80"/>
      <c r="G266" s="124"/>
      <c r="H266" s="130"/>
      <c r="I266" s="128"/>
      <c r="J266" s="130"/>
      <c r="K266" s="128"/>
      <c r="N266" s="15" t="str">
        <f t="shared" si="17"/>
        <v/>
      </c>
      <c r="O266" s="15">
        <f t="shared" si="18"/>
        <v>0</v>
      </c>
      <c r="P266" s="15">
        <f t="shared" si="19"/>
        <v>0</v>
      </c>
      <c r="Q266" s="15" t="str">
        <f t="shared" si="20"/>
        <v/>
      </c>
    </row>
    <row r="267" spans="1:17" x14ac:dyDescent="0.25">
      <c r="A267" s="77"/>
      <c r="B267" s="13" t="s">
        <v>310</v>
      </c>
      <c r="C267" s="77"/>
      <c r="D267" s="80"/>
      <c r="E267" s="120" t="str">
        <f>IF(ISBLANK(D267),"",(D267/(1+'Vos données'!$D$11)))</f>
        <v/>
      </c>
      <c r="F267" s="80"/>
      <c r="G267" s="124"/>
      <c r="H267" s="130"/>
      <c r="I267" s="128"/>
      <c r="J267" s="130"/>
      <c r="K267" s="128"/>
      <c r="N267" s="15" t="str">
        <f t="shared" si="17"/>
        <v/>
      </c>
      <c r="O267" s="15">
        <f t="shared" si="18"/>
        <v>0</v>
      </c>
      <c r="P267" s="15">
        <f t="shared" si="19"/>
        <v>0</v>
      </c>
      <c r="Q267" s="15" t="str">
        <f t="shared" si="20"/>
        <v/>
      </c>
    </row>
    <row r="268" spans="1:17" x14ac:dyDescent="0.25">
      <c r="A268" s="77"/>
      <c r="B268" s="13" t="s">
        <v>311</v>
      </c>
      <c r="C268" s="77"/>
      <c r="D268" s="80"/>
      <c r="E268" s="120" t="str">
        <f>IF(ISBLANK(D268),"",(D268/(1+'Vos données'!$D$11)))</f>
        <v/>
      </c>
      <c r="F268" s="80"/>
      <c r="G268" s="124"/>
      <c r="H268" s="130"/>
      <c r="I268" s="128"/>
      <c r="J268" s="130"/>
      <c r="K268" s="128"/>
      <c r="N268" s="15" t="str">
        <f t="shared" si="17"/>
        <v/>
      </c>
      <c r="O268" s="15">
        <f t="shared" si="18"/>
        <v>0</v>
      </c>
      <c r="P268" s="15">
        <f t="shared" si="19"/>
        <v>0</v>
      </c>
      <c r="Q268" s="15" t="str">
        <f t="shared" si="20"/>
        <v/>
      </c>
    </row>
    <row r="269" spans="1:17" x14ac:dyDescent="0.25">
      <c r="A269" s="77"/>
      <c r="B269" s="13" t="s">
        <v>312</v>
      </c>
      <c r="C269" s="77"/>
      <c r="D269" s="80"/>
      <c r="E269" s="120" t="str">
        <f>IF(ISBLANK(D269),"",(D269/(1+'Vos données'!$D$11)))</f>
        <v/>
      </c>
      <c r="F269" s="80"/>
      <c r="G269" s="124"/>
      <c r="H269" s="130"/>
      <c r="I269" s="128"/>
      <c r="J269" s="130"/>
      <c r="K269" s="128"/>
      <c r="N269" s="15" t="str">
        <f t="shared" si="17"/>
        <v/>
      </c>
      <c r="O269" s="15">
        <f t="shared" si="18"/>
        <v>0</v>
      </c>
      <c r="P269" s="15">
        <f t="shared" si="19"/>
        <v>0</v>
      </c>
      <c r="Q269" s="15" t="str">
        <f t="shared" si="20"/>
        <v/>
      </c>
    </row>
    <row r="270" spans="1:17" x14ac:dyDescent="0.25">
      <c r="A270" s="77"/>
      <c r="B270" s="13" t="s">
        <v>313</v>
      </c>
      <c r="C270" s="77"/>
      <c r="D270" s="80"/>
      <c r="E270" s="120" t="str">
        <f>IF(ISBLANK(D270),"",(D270/(1+'Vos données'!$D$11)))</f>
        <v/>
      </c>
      <c r="F270" s="80"/>
      <c r="G270" s="124"/>
      <c r="H270" s="130"/>
      <c r="I270" s="128"/>
      <c r="J270" s="130"/>
      <c r="K270" s="128"/>
      <c r="N270" s="15" t="str">
        <f t="shared" si="17"/>
        <v/>
      </c>
      <c r="O270" s="15">
        <f t="shared" si="18"/>
        <v>0</v>
      </c>
      <c r="P270" s="15">
        <f t="shared" si="19"/>
        <v>0</v>
      </c>
      <c r="Q270" s="15" t="str">
        <f t="shared" si="20"/>
        <v/>
      </c>
    </row>
    <row r="271" spans="1:17" x14ac:dyDescent="0.25">
      <c r="A271" s="77"/>
      <c r="B271" s="13" t="s">
        <v>314</v>
      </c>
      <c r="C271" s="77"/>
      <c r="D271" s="80"/>
      <c r="E271" s="120" t="str">
        <f>IF(ISBLANK(D271),"",(D271/(1+'Vos données'!$D$11)))</f>
        <v/>
      </c>
      <c r="F271" s="80"/>
      <c r="G271" s="124"/>
      <c r="H271" s="130"/>
      <c r="I271" s="128"/>
      <c r="J271" s="130"/>
      <c r="K271" s="128"/>
      <c r="N271" s="15" t="str">
        <f t="shared" si="17"/>
        <v/>
      </c>
      <c r="O271" s="15">
        <f t="shared" si="18"/>
        <v>0</v>
      </c>
      <c r="P271" s="15">
        <f t="shared" si="19"/>
        <v>0</v>
      </c>
      <c r="Q271" s="15" t="str">
        <f t="shared" si="20"/>
        <v/>
      </c>
    </row>
    <row r="272" spans="1:17" x14ac:dyDescent="0.25">
      <c r="A272" s="77"/>
      <c r="B272" s="13" t="s">
        <v>315</v>
      </c>
      <c r="C272" s="77"/>
      <c r="D272" s="80"/>
      <c r="E272" s="120" t="str">
        <f>IF(ISBLANK(D272),"",(D272/(1+'Vos données'!$D$11)))</f>
        <v/>
      </c>
      <c r="F272" s="80"/>
      <c r="G272" s="124"/>
      <c r="H272" s="130"/>
      <c r="I272" s="128"/>
      <c r="J272" s="130"/>
      <c r="K272" s="128"/>
      <c r="N272" s="15" t="str">
        <f t="shared" si="17"/>
        <v/>
      </c>
      <c r="O272" s="15">
        <f t="shared" si="18"/>
        <v>0</v>
      </c>
      <c r="P272" s="15">
        <f t="shared" si="19"/>
        <v>0</v>
      </c>
      <c r="Q272" s="15" t="str">
        <f t="shared" si="20"/>
        <v/>
      </c>
    </row>
    <row r="273" spans="1:17" x14ac:dyDescent="0.25">
      <c r="A273" s="77"/>
      <c r="B273" s="13" t="s">
        <v>316</v>
      </c>
      <c r="C273" s="77"/>
      <c r="D273" s="80"/>
      <c r="E273" s="120" t="str">
        <f>IF(ISBLANK(D273),"",(D273/(1+'Vos données'!$D$11)))</f>
        <v/>
      </c>
      <c r="F273" s="80"/>
      <c r="G273" s="124"/>
      <c r="H273" s="130"/>
      <c r="I273" s="128"/>
      <c r="J273" s="130"/>
      <c r="K273" s="128"/>
      <c r="N273" s="15" t="str">
        <f t="shared" si="17"/>
        <v/>
      </c>
      <c r="O273" s="15">
        <f t="shared" si="18"/>
        <v>0</v>
      </c>
      <c r="P273" s="15">
        <f t="shared" si="19"/>
        <v>0</v>
      </c>
      <c r="Q273" s="15" t="str">
        <f t="shared" si="20"/>
        <v/>
      </c>
    </row>
    <row r="274" spans="1:17" x14ac:dyDescent="0.25">
      <c r="A274" s="77"/>
      <c r="B274" s="13" t="s">
        <v>317</v>
      </c>
      <c r="C274" s="77"/>
      <c r="D274" s="80"/>
      <c r="E274" s="120" t="str">
        <f>IF(ISBLANK(D274),"",(D274/(1+'Vos données'!$D$11)))</f>
        <v/>
      </c>
      <c r="F274" s="80"/>
      <c r="G274" s="124"/>
      <c r="H274" s="130"/>
      <c r="I274" s="128"/>
      <c r="J274" s="130"/>
      <c r="K274" s="128"/>
      <c r="N274" s="15" t="str">
        <f t="shared" si="17"/>
        <v/>
      </c>
      <c r="O274" s="15">
        <f t="shared" si="18"/>
        <v>0</v>
      </c>
      <c r="P274" s="15">
        <f t="shared" si="19"/>
        <v>0</v>
      </c>
      <c r="Q274" s="15" t="str">
        <f t="shared" si="20"/>
        <v/>
      </c>
    </row>
    <row r="275" spans="1:17" x14ac:dyDescent="0.25">
      <c r="A275" s="77"/>
      <c r="B275" s="13" t="s">
        <v>318</v>
      </c>
      <c r="C275" s="77"/>
      <c r="D275" s="80"/>
      <c r="E275" s="120" t="str">
        <f>IF(ISBLANK(D275),"",(D275/(1+'Vos données'!$D$11)))</f>
        <v/>
      </c>
      <c r="F275" s="80"/>
      <c r="G275" s="124"/>
      <c r="H275" s="130"/>
      <c r="I275" s="128"/>
      <c r="J275" s="130"/>
      <c r="K275" s="128"/>
      <c r="N275" s="15" t="str">
        <f t="shared" si="17"/>
        <v/>
      </c>
      <c r="O275" s="15">
        <f t="shared" si="18"/>
        <v>0</v>
      </c>
      <c r="P275" s="15">
        <f t="shared" si="19"/>
        <v>0</v>
      </c>
      <c r="Q275" s="15" t="str">
        <f t="shared" si="20"/>
        <v/>
      </c>
    </row>
    <row r="276" spans="1:17" x14ac:dyDescent="0.25">
      <c r="A276" s="77"/>
      <c r="B276" s="13" t="s">
        <v>319</v>
      </c>
      <c r="C276" s="77"/>
      <c r="D276" s="80"/>
      <c r="E276" s="120" t="str">
        <f>IF(ISBLANK(D276),"",(D276/(1+'Vos données'!$D$11)))</f>
        <v/>
      </c>
      <c r="F276" s="80"/>
      <c r="G276" s="124"/>
      <c r="H276" s="130"/>
      <c r="I276" s="128"/>
      <c r="J276" s="130"/>
      <c r="K276" s="128"/>
      <c r="N276" s="15" t="str">
        <f t="shared" si="17"/>
        <v/>
      </c>
      <c r="O276" s="15">
        <f t="shared" si="18"/>
        <v>0</v>
      </c>
      <c r="P276" s="15">
        <f t="shared" si="19"/>
        <v>0</v>
      </c>
      <c r="Q276" s="15" t="str">
        <f t="shared" si="20"/>
        <v/>
      </c>
    </row>
    <row r="277" spans="1:17" x14ac:dyDescent="0.25">
      <c r="A277" s="77"/>
      <c r="B277" s="13" t="s">
        <v>320</v>
      </c>
      <c r="C277" s="77"/>
      <c r="D277" s="80"/>
      <c r="E277" s="120" t="str">
        <f>IF(ISBLANK(D277),"",(D277/(1+'Vos données'!$D$11)))</f>
        <v/>
      </c>
      <c r="F277" s="80"/>
      <c r="G277" s="124"/>
      <c r="H277" s="130"/>
      <c r="I277" s="128"/>
      <c r="J277" s="130"/>
      <c r="K277" s="128"/>
      <c r="N277" s="15" t="str">
        <f t="shared" si="17"/>
        <v/>
      </c>
      <c r="O277" s="15">
        <f t="shared" si="18"/>
        <v>0</v>
      </c>
      <c r="P277" s="15">
        <f t="shared" si="19"/>
        <v>0</v>
      </c>
      <c r="Q277" s="15" t="str">
        <f t="shared" si="20"/>
        <v/>
      </c>
    </row>
    <row r="278" spans="1:17" x14ac:dyDescent="0.25">
      <c r="A278" s="77"/>
      <c r="B278" s="13" t="s">
        <v>321</v>
      </c>
      <c r="C278" s="77"/>
      <c r="D278" s="80"/>
      <c r="E278" s="120" t="str">
        <f>IF(ISBLANK(D278),"",(D278/(1+'Vos données'!$D$11)))</f>
        <v/>
      </c>
      <c r="F278" s="80"/>
      <c r="G278" s="124"/>
      <c r="H278" s="130"/>
      <c r="I278" s="128"/>
      <c r="J278" s="130"/>
      <c r="K278" s="128"/>
      <c r="N278" s="15" t="str">
        <f t="shared" si="17"/>
        <v/>
      </c>
      <c r="O278" s="15">
        <f t="shared" si="18"/>
        <v>0</v>
      </c>
      <c r="P278" s="15">
        <f t="shared" si="19"/>
        <v>0</v>
      </c>
      <c r="Q278" s="15" t="str">
        <f t="shared" si="20"/>
        <v/>
      </c>
    </row>
    <row r="279" spans="1:17" x14ac:dyDescent="0.25">
      <c r="A279" s="77"/>
      <c r="B279" s="13" t="s">
        <v>322</v>
      </c>
      <c r="C279" s="77"/>
      <c r="D279" s="80"/>
      <c r="E279" s="120" t="str">
        <f>IF(ISBLANK(D279),"",(D279/(1+'Vos données'!$D$11)))</f>
        <v/>
      </c>
      <c r="F279" s="80"/>
      <c r="G279" s="124"/>
      <c r="H279" s="130"/>
      <c r="I279" s="128"/>
      <c r="J279" s="130"/>
      <c r="K279" s="128"/>
      <c r="N279" s="15" t="str">
        <f t="shared" si="17"/>
        <v/>
      </c>
      <c r="O279" s="15">
        <f t="shared" si="18"/>
        <v>0</v>
      </c>
      <c r="P279" s="15">
        <f t="shared" si="19"/>
        <v>0</v>
      </c>
      <c r="Q279" s="15" t="str">
        <f t="shared" si="20"/>
        <v/>
      </c>
    </row>
    <row r="280" spans="1:17" x14ac:dyDescent="0.25">
      <c r="A280" s="77"/>
      <c r="B280" s="13" t="s">
        <v>323</v>
      </c>
      <c r="C280" s="77"/>
      <c r="D280" s="80"/>
      <c r="E280" s="120" t="str">
        <f>IF(ISBLANK(D280),"",(D280/(1+'Vos données'!$D$11)))</f>
        <v/>
      </c>
      <c r="F280" s="80"/>
      <c r="G280" s="124"/>
      <c r="H280" s="130"/>
      <c r="I280" s="128"/>
      <c r="J280" s="130"/>
      <c r="K280" s="128"/>
      <c r="N280" s="15" t="str">
        <f t="shared" si="17"/>
        <v/>
      </c>
      <c r="O280" s="15">
        <f t="shared" si="18"/>
        <v>0</v>
      </c>
      <c r="P280" s="15">
        <f t="shared" si="19"/>
        <v>0</v>
      </c>
      <c r="Q280" s="15" t="str">
        <f t="shared" si="20"/>
        <v/>
      </c>
    </row>
    <row r="281" spans="1:17" x14ac:dyDescent="0.25">
      <c r="A281" s="77"/>
      <c r="B281" s="13" t="s">
        <v>324</v>
      </c>
      <c r="C281" s="77"/>
      <c r="D281" s="80"/>
      <c r="E281" s="120" t="str">
        <f>IF(ISBLANK(D281),"",(D281/(1+'Vos données'!$D$11)))</f>
        <v/>
      </c>
      <c r="F281" s="80"/>
      <c r="G281" s="124"/>
      <c r="H281" s="130"/>
      <c r="I281" s="128"/>
      <c r="J281" s="130"/>
      <c r="K281" s="128"/>
      <c r="N281" s="15" t="str">
        <f t="shared" si="17"/>
        <v/>
      </c>
      <c r="O281" s="15">
        <f t="shared" si="18"/>
        <v>0</v>
      </c>
      <c r="P281" s="15">
        <f t="shared" si="19"/>
        <v>0</v>
      </c>
      <c r="Q281" s="15" t="str">
        <f t="shared" si="20"/>
        <v/>
      </c>
    </row>
    <row r="282" spans="1:17" x14ac:dyDescent="0.25">
      <c r="A282" s="77"/>
      <c r="B282" s="13" t="s">
        <v>325</v>
      </c>
      <c r="C282" s="77"/>
      <c r="D282" s="80"/>
      <c r="E282" s="120" t="str">
        <f>IF(ISBLANK(D282),"",(D282/(1+'Vos données'!$D$11)))</f>
        <v/>
      </c>
      <c r="F282" s="80"/>
      <c r="G282" s="124"/>
      <c r="H282" s="130"/>
      <c r="I282" s="128"/>
      <c r="J282" s="130"/>
      <c r="K282" s="128"/>
      <c r="N282" s="15" t="str">
        <f t="shared" si="17"/>
        <v/>
      </c>
      <c r="O282" s="15">
        <f t="shared" si="18"/>
        <v>0</v>
      </c>
      <c r="P282" s="15">
        <f t="shared" si="19"/>
        <v>0</v>
      </c>
      <c r="Q282" s="15" t="str">
        <f t="shared" si="20"/>
        <v/>
      </c>
    </row>
    <row r="283" spans="1:17" x14ac:dyDescent="0.25">
      <c r="A283" s="77"/>
      <c r="B283" s="13" t="s">
        <v>326</v>
      </c>
      <c r="C283" s="77"/>
      <c r="D283" s="80"/>
      <c r="E283" s="120" t="str">
        <f>IF(ISBLANK(D283),"",(D283/(1+'Vos données'!$D$11)))</f>
        <v/>
      </c>
      <c r="F283" s="80"/>
      <c r="G283" s="124"/>
      <c r="H283" s="130"/>
      <c r="I283" s="128"/>
      <c r="J283" s="130"/>
      <c r="K283" s="128"/>
      <c r="N283" s="15" t="str">
        <f t="shared" si="17"/>
        <v/>
      </c>
      <c r="O283" s="15">
        <f t="shared" si="18"/>
        <v>0</v>
      </c>
      <c r="P283" s="15">
        <f t="shared" si="19"/>
        <v>0</v>
      </c>
      <c r="Q283" s="15" t="str">
        <f t="shared" si="20"/>
        <v/>
      </c>
    </row>
    <row r="284" spans="1:17" x14ac:dyDescent="0.25">
      <c r="A284" s="77"/>
      <c r="B284" s="13" t="s">
        <v>327</v>
      </c>
      <c r="C284" s="77"/>
      <c r="D284" s="80"/>
      <c r="E284" s="120" t="str">
        <f>IF(ISBLANK(D284),"",(D284/(1+'Vos données'!$D$11)))</f>
        <v/>
      </c>
      <c r="F284" s="80"/>
      <c r="G284" s="124"/>
      <c r="H284" s="130"/>
      <c r="I284" s="128"/>
      <c r="J284" s="130"/>
      <c r="K284" s="128"/>
      <c r="N284" s="15" t="str">
        <f t="shared" si="17"/>
        <v/>
      </c>
      <c r="O284" s="15">
        <f t="shared" si="18"/>
        <v>0</v>
      </c>
      <c r="P284" s="15">
        <f t="shared" si="19"/>
        <v>0</v>
      </c>
      <c r="Q284" s="15" t="str">
        <f t="shared" si="20"/>
        <v/>
      </c>
    </row>
    <row r="285" spans="1:17" x14ac:dyDescent="0.25">
      <c r="A285" s="77"/>
      <c r="B285" s="13" t="s">
        <v>328</v>
      </c>
      <c r="C285" s="77"/>
      <c r="D285" s="80"/>
      <c r="E285" s="120" t="str">
        <f>IF(ISBLANK(D285),"",(D285/(1+'Vos données'!$D$11)))</f>
        <v/>
      </c>
      <c r="F285" s="80"/>
      <c r="G285" s="124"/>
      <c r="H285" s="130"/>
      <c r="I285" s="128"/>
      <c r="J285" s="130"/>
      <c r="K285" s="128"/>
      <c r="N285" s="15" t="str">
        <f t="shared" si="17"/>
        <v/>
      </c>
      <c r="O285" s="15">
        <f t="shared" si="18"/>
        <v>0</v>
      </c>
      <c r="P285" s="15">
        <f t="shared" si="19"/>
        <v>0</v>
      </c>
      <c r="Q285" s="15" t="str">
        <f t="shared" si="20"/>
        <v/>
      </c>
    </row>
    <row r="286" spans="1:17" x14ac:dyDescent="0.25">
      <c r="A286" s="77"/>
      <c r="B286" s="13" t="s">
        <v>329</v>
      </c>
      <c r="C286" s="77"/>
      <c r="D286" s="80"/>
      <c r="E286" s="120" t="str">
        <f>IF(ISBLANK(D286),"",(D286/(1+'Vos données'!$D$11)))</f>
        <v/>
      </c>
      <c r="F286" s="80"/>
      <c r="G286" s="124"/>
      <c r="H286" s="130"/>
      <c r="I286" s="128"/>
      <c r="J286" s="130"/>
      <c r="K286" s="128"/>
      <c r="N286" s="15" t="str">
        <f t="shared" si="17"/>
        <v/>
      </c>
      <c r="O286" s="15">
        <f t="shared" si="18"/>
        <v>0</v>
      </c>
      <c r="P286" s="15">
        <f t="shared" si="19"/>
        <v>0</v>
      </c>
      <c r="Q286" s="15" t="str">
        <f t="shared" si="20"/>
        <v/>
      </c>
    </row>
    <row r="287" spans="1:17" x14ac:dyDescent="0.25">
      <c r="A287" s="77"/>
      <c r="B287" s="13" t="s">
        <v>330</v>
      </c>
      <c r="C287" s="77"/>
      <c r="D287" s="80"/>
      <c r="E287" s="120" t="str">
        <f>IF(ISBLANK(D287),"",(D287/(1+'Vos données'!$D$11)))</f>
        <v/>
      </c>
      <c r="F287" s="80"/>
      <c r="G287" s="124"/>
      <c r="H287" s="130"/>
      <c r="I287" s="128"/>
      <c r="J287" s="130"/>
      <c r="K287" s="128"/>
      <c r="N287" s="15" t="str">
        <f t="shared" si="17"/>
        <v/>
      </c>
      <c r="O287" s="15">
        <f t="shared" si="18"/>
        <v>0</v>
      </c>
      <c r="P287" s="15">
        <f t="shared" si="19"/>
        <v>0</v>
      </c>
      <c r="Q287" s="15" t="str">
        <f t="shared" si="20"/>
        <v/>
      </c>
    </row>
    <row r="288" spans="1:17" x14ac:dyDescent="0.25">
      <c r="A288" s="77"/>
      <c r="B288" s="13" t="s">
        <v>331</v>
      </c>
      <c r="C288" s="77"/>
      <c r="D288" s="80"/>
      <c r="E288" s="120" t="str">
        <f>IF(ISBLANK(D288),"",(D288/(1+'Vos données'!$D$11)))</f>
        <v/>
      </c>
      <c r="F288" s="80"/>
      <c r="G288" s="124"/>
      <c r="H288" s="130"/>
      <c r="I288" s="128"/>
      <c r="J288" s="130"/>
      <c r="K288" s="128"/>
      <c r="N288" s="15" t="str">
        <f t="shared" si="17"/>
        <v/>
      </c>
      <c r="O288" s="15">
        <f t="shared" si="18"/>
        <v>0</v>
      </c>
      <c r="P288" s="15">
        <f t="shared" si="19"/>
        <v>0</v>
      </c>
      <c r="Q288" s="15" t="str">
        <f t="shared" si="20"/>
        <v/>
      </c>
    </row>
    <row r="289" spans="1:17" x14ac:dyDescent="0.25">
      <c r="A289" s="77"/>
      <c r="B289" s="13" t="s">
        <v>332</v>
      </c>
      <c r="C289" s="77"/>
      <c r="D289" s="80"/>
      <c r="E289" s="120" t="str">
        <f>IF(ISBLANK(D289),"",(D289/(1+'Vos données'!$D$11)))</f>
        <v/>
      </c>
      <c r="F289" s="80"/>
      <c r="G289" s="124"/>
      <c r="H289" s="130"/>
      <c r="I289" s="128"/>
      <c r="J289" s="130"/>
      <c r="K289" s="128"/>
      <c r="N289" s="15" t="str">
        <f t="shared" si="17"/>
        <v/>
      </c>
      <c r="O289" s="15">
        <f t="shared" si="18"/>
        <v>0</v>
      </c>
      <c r="P289" s="15">
        <f t="shared" si="19"/>
        <v>0</v>
      </c>
      <c r="Q289" s="15" t="str">
        <f t="shared" si="20"/>
        <v/>
      </c>
    </row>
    <row r="290" spans="1:17" x14ac:dyDescent="0.25">
      <c r="A290" s="77"/>
      <c r="B290" s="13" t="s">
        <v>333</v>
      </c>
      <c r="C290" s="77"/>
      <c r="D290" s="80"/>
      <c r="E290" s="120" t="str">
        <f>IF(ISBLANK(D290),"",(D290/(1+'Vos données'!$D$11)))</f>
        <v/>
      </c>
      <c r="F290" s="80"/>
      <c r="G290" s="124"/>
      <c r="H290" s="130"/>
      <c r="I290" s="128"/>
      <c r="J290" s="130"/>
      <c r="K290" s="128"/>
      <c r="N290" s="15" t="str">
        <f t="shared" si="17"/>
        <v/>
      </c>
      <c r="O290" s="15">
        <f t="shared" si="18"/>
        <v>0</v>
      </c>
      <c r="P290" s="15">
        <f t="shared" si="19"/>
        <v>0</v>
      </c>
      <c r="Q290" s="15" t="str">
        <f t="shared" si="20"/>
        <v/>
      </c>
    </row>
    <row r="291" spans="1:17" x14ac:dyDescent="0.25">
      <c r="A291" s="77"/>
      <c r="B291" s="13" t="s">
        <v>334</v>
      </c>
      <c r="C291" s="77"/>
      <c r="D291" s="80"/>
      <c r="E291" s="120" t="str">
        <f>IF(ISBLANK(D291),"",(D291/(1+'Vos données'!$D$11)))</f>
        <v/>
      </c>
      <c r="F291" s="80"/>
      <c r="G291" s="124"/>
      <c r="H291" s="130"/>
      <c r="I291" s="128"/>
      <c r="J291" s="130"/>
      <c r="K291" s="128"/>
      <c r="N291" s="15" t="str">
        <f t="shared" si="17"/>
        <v/>
      </c>
      <c r="O291" s="15">
        <f t="shared" si="18"/>
        <v>0</v>
      </c>
      <c r="P291" s="15">
        <f t="shared" si="19"/>
        <v>0</v>
      </c>
      <c r="Q291" s="15" t="str">
        <f t="shared" si="20"/>
        <v/>
      </c>
    </row>
    <row r="292" spans="1:17" x14ac:dyDescent="0.25">
      <c r="A292" s="77"/>
      <c r="B292" s="13" t="s">
        <v>335</v>
      </c>
      <c r="C292" s="77"/>
      <c r="D292" s="80"/>
      <c r="E292" s="120" t="str">
        <f>IF(ISBLANK(D292),"",(D292/(1+'Vos données'!$D$11)))</f>
        <v/>
      </c>
      <c r="F292" s="80"/>
      <c r="G292" s="124"/>
      <c r="H292" s="130"/>
      <c r="I292" s="128"/>
      <c r="J292" s="130"/>
      <c r="K292" s="128"/>
      <c r="N292" s="15" t="str">
        <f t="shared" si="17"/>
        <v/>
      </c>
      <c r="O292" s="15">
        <f t="shared" si="18"/>
        <v>0</v>
      </c>
      <c r="P292" s="15">
        <f t="shared" si="19"/>
        <v>0</v>
      </c>
      <c r="Q292" s="15" t="str">
        <f t="shared" si="20"/>
        <v/>
      </c>
    </row>
    <row r="293" spans="1:17" x14ac:dyDescent="0.25">
      <c r="A293" s="77"/>
      <c r="B293" s="13" t="s">
        <v>336</v>
      </c>
      <c r="C293" s="77"/>
      <c r="D293" s="80"/>
      <c r="E293" s="120" t="str">
        <f>IF(ISBLANK(D293),"",(D293/(1+'Vos données'!$D$11)))</f>
        <v/>
      </c>
      <c r="F293" s="80"/>
      <c r="G293" s="124"/>
      <c r="H293" s="130"/>
      <c r="I293" s="128"/>
      <c r="J293" s="130"/>
      <c r="K293" s="128"/>
      <c r="N293" s="15" t="str">
        <f t="shared" si="17"/>
        <v/>
      </c>
      <c r="O293" s="15">
        <f t="shared" si="18"/>
        <v>0</v>
      </c>
      <c r="P293" s="15">
        <f t="shared" si="19"/>
        <v>0</v>
      </c>
      <c r="Q293" s="15" t="str">
        <f t="shared" si="20"/>
        <v/>
      </c>
    </row>
    <row r="294" spans="1:17" x14ac:dyDescent="0.25">
      <c r="A294" s="77"/>
      <c r="B294" s="13" t="s">
        <v>337</v>
      </c>
      <c r="C294" s="77"/>
      <c r="D294" s="80"/>
      <c r="E294" s="120" t="str">
        <f>IF(ISBLANK(D294),"",(D294/(1+'Vos données'!$D$11)))</f>
        <v/>
      </c>
      <c r="F294" s="80"/>
      <c r="G294" s="124"/>
      <c r="H294" s="130"/>
      <c r="I294" s="128"/>
      <c r="J294" s="130"/>
      <c r="K294" s="128"/>
      <c r="N294" s="15" t="str">
        <f t="shared" si="17"/>
        <v/>
      </c>
      <c r="O294" s="15">
        <f t="shared" si="18"/>
        <v>0</v>
      </c>
      <c r="P294" s="15">
        <f t="shared" si="19"/>
        <v>0</v>
      </c>
      <c r="Q294" s="15" t="str">
        <f t="shared" si="20"/>
        <v/>
      </c>
    </row>
    <row r="295" spans="1:17" x14ac:dyDescent="0.25">
      <c r="A295" s="77"/>
      <c r="B295" s="13" t="s">
        <v>338</v>
      </c>
      <c r="C295" s="77"/>
      <c r="D295" s="80"/>
      <c r="E295" s="120" t="str">
        <f>IF(ISBLANK(D295),"",(D295/(1+'Vos données'!$D$11)))</f>
        <v/>
      </c>
      <c r="F295" s="80"/>
      <c r="G295" s="124"/>
      <c r="H295" s="130"/>
      <c r="I295" s="128"/>
      <c r="J295" s="130"/>
      <c r="K295" s="128"/>
      <c r="N295" s="15" t="str">
        <f t="shared" si="17"/>
        <v/>
      </c>
      <c r="O295" s="15">
        <f t="shared" si="18"/>
        <v>0</v>
      </c>
      <c r="P295" s="15">
        <f t="shared" si="19"/>
        <v>0</v>
      </c>
      <c r="Q295" s="15" t="str">
        <f t="shared" si="20"/>
        <v/>
      </c>
    </row>
    <row r="296" spans="1:17" x14ac:dyDescent="0.25">
      <c r="A296" s="77"/>
      <c r="B296" s="13" t="s">
        <v>339</v>
      </c>
      <c r="C296" s="77"/>
      <c r="D296" s="80"/>
      <c r="E296" s="120" t="str">
        <f>IF(ISBLANK(D296),"",(D296/(1+'Vos données'!$D$11)))</f>
        <v/>
      </c>
      <c r="F296" s="80"/>
      <c r="G296" s="124"/>
      <c r="H296" s="130"/>
      <c r="I296" s="128"/>
      <c r="J296" s="130"/>
      <c r="K296" s="128"/>
      <c r="N296" s="15" t="str">
        <f t="shared" si="17"/>
        <v/>
      </c>
      <c r="O296" s="15">
        <f t="shared" si="18"/>
        <v>0</v>
      </c>
      <c r="P296" s="15">
        <f t="shared" si="19"/>
        <v>0</v>
      </c>
      <c r="Q296" s="15" t="str">
        <f t="shared" si="20"/>
        <v/>
      </c>
    </row>
    <row r="297" spans="1:17" x14ac:dyDescent="0.25">
      <c r="A297" s="77"/>
      <c r="B297" s="13" t="s">
        <v>340</v>
      </c>
      <c r="C297" s="77"/>
      <c r="D297" s="80"/>
      <c r="E297" s="120" t="str">
        <f>IF(ISBLANK(D297),"",(D297/(1+'Vos données'!$D$11)))</f>
        <v/>
      </c>
      <c r="F297" s="80"/>
      <c r="G297" s="124"/>
      <c r="H297" s="130"/>
      <c r="I297" s="128"/>
      <c r="J297" s="130"/>
      <c r="K297" s="128"/>
      <c r="N297" s="15" t="str">
        <f t="shared" si="17"/>
        <v/>
      </c>
      <c r="O297" s="15">
        <f t="shared" si="18"/>
        <v>0</v>
      </c>
      <c r="P297" s="15">
        <f t="shared" si="19"/>
        <v>0</v>
      </c>
      <c r="Q297" s="15" t="str">
        <f t="shared" si="20"/>
        <v/>
      </c>
    </row>
    <row r="298" spans="1:17" x14ac:dyDescent="0.25">
      <c r="A298" s="77"/>
      <c r="B298" s="13" t="s">
        <v>341</v>
      </c>
      <c r="C298" s="77"/>
      <c r="D298" s="80"/>
      <c r="E298" s="120" t="str">
        <f>IF(ISBLANK(D298),"",(D298/(1+'Vos données'!$D$11)))</f>
        <v/>
      </c>
      <c r="F298" s="80"/>
      <c r="G298" s="124"/>
      <c r="H298" s="130"/>
      <c r="I298" s="128"/>
      <c r="J298" s="130"/>
      <c r="K298" s="128"/>
      <c r="N298" s="15" t="str">
        <f t="shared" si="17"/>
        <v/>
      </c>
      <c r="O298" s="15">
        <f t="shared" si="18"/>
        <v>0</v>
      </c>
      <c r="P298" s="15">
        <f t="shared" si="19"/>
        <v>0</v>
      </c>
      <c r="Q298" s="15" t="str">
        <f t="shared" si="20"/>
        <v/>
      </c>
    </row>
    <row r="299" spans="1:17" x14ac:dyDescent="0.25">
      <c r="A299" s="77"/>
      <c r="B299" s="13" t="s">
        <v>342</v>
      </c>
      <c r="C299" s="77"/>
      <c r="D299" s="80"/>
      <c r="E299" s="120" t="str">
        <f>IF(ISBLANK(D299),"",(D299/(1+'Vos données'!$D$11)))</f>
        <v/>
      </c>
      <c r="F299" s="80"/>
      <c r="G299" s="124"/>
      <c r="H299" s="130"/>
      <c r="I299" s="128"/>
      <c r="J299" s="130"/>
      <c r="K299" s="128"/>
      <c r="N299" s="15" t="str">
        <f t="shared" si="17"/>
        <v/>
      </c>
      <c r="O299" s="15">
        <f t="shared" si="18"/>
        <v>0</v>
      </c>
      <c r="P299" s="15">
        <f t="shared" si="19"/>
        <v>0</v>
      </c>
      <c r="Q299" s="15" t="str">
        <f t="shared" si="20"/>
        <v/>
      </c>
    </row>
    <row r="300" spans="1:17" x14ac:dyDescent="0.25">
      <c r="A300" s="77"/>
      <c r="B300" s="13" t="s">
        <v>343</v>
      </c>
      <c r="C300" s="77"/>
      <c r="D300" s="80"/>
      <c r="E300" s="120" t="str">
        <f>IF(ISBLANK(D300),"",(D300/(1+'Vos données'!$D$11)))</f>
        <v/>
      </c>
      <c r="F300" s="80"/>
      <c r="G300" s="124"/>
      <c r="H300" s="130"/>
      <c r="I300" s="128"/>
      <c r="J300" s="130"/>
      <c r="K300" s="128"/>
      <c r="N300" s="15" t="str">
        <f t="shared" si="17"/>
        <v/>
      </c>
      <c r="O300" s="15">
        <f t="shared" si="18"/>
        <v>0</v>
      </c>
      <c r="P300" s="15">
        <f t="shared" si="19"/>
        <v>0</v>
      </c>
      <c r="Q300" s="15" t="str">
        <f t="shared" si="20"/>
        <v/>
      </c>
    </row>
    <row r="301" spans="1:17" x14ac:dyDescent="0.25">
      <c r="A301" s="77"/>
      <c r="B301" s="13" t="s">
        <v>344</v>
      </c>
      <c r="C301" s="77"/>
      <c r="D301" s="80"/>
      <c r="E301" s="120" t="str">
        <f>IF(ISBLANK(D301),"",(D301/(1+'Vos données'!$D$11)))</f>
        <v/>
      </c>
      <c r="F301" s="80"/>
      <c r="G301" s="124"/>
      <c r="H301" s="130"/>
      <c r="I301" s="128"/>
      <c r="J301" s="130"/>
      <c r="K301" s="128"/>
      <c r="N301" s="15" t="str">
        <f t="shared" si="17"/>
        <v/>
      </c>
      <c r="O301" s="15">
        <f t="shared" si="18"/>
        <v>0</v>
      </c>
      <c r="P301" s="15">
        <f t="shared" si="19"/>
        <v>0</v>
      </c>
      <c r="Q301" s="15" t="str">
        <f t="shared" si="20"/>
        <v/>
      </c>
    </row>
    <row r="302" spans="1:17" x14ac:dyDescent="0.25">
      <c r="A302" s="77"/>
      <c r="B302" s="13" t="s">
        <v>345</v>
      </c>
      <c r="C302" s="77"/>
      <c r="D302" s="80"/>
      <c r="E302" s="120" t="str">
        <f>IF(ISBLANK(D302),"",(D302/(1+'Vos données'!$D$11)))</f>
        <v/>
      </c>
      <c r="F302" s="80"/>
      <c r="G302" s="124"/>
      <c r="H302" s="130"/>
      <c r="I302" s="128"/>
      <c r="J302" s="130"/>
      <c r="K302" s="128"/>
      <c r="N302" s="15" t="str">
        <f t="shared" si="17"/>
        <v/>
      </c>
      <c r="O302" s="15">
        <f t="shared" si="18"/>
        <v>0</v>
      </c>
      <c r="P302" s="15">
        <f t="shared" si="19"/>
        <v>0</v>
      </c>
      <c r="Q302" s="15" t="str">
        <f t="shared" si="20"/>
        <v/>
      </c>
    </row>
    <row r="303" spans="1:17" x14ac:dyDescent="0.25">
      <c r="A303" s="77"/>
      <c r="B303" s="13" t="s">
        <v>346</v>
      </c>
      <c r="C303" s="77"/>
      <c r="D303" s="80"/>
      <c r="E303" s="120" t="str">
        <f>IF(ISBLANK(D303),"",(D303/(1+'Vos données'!$D$11)))</f>
        <v/>
      </c>
      <c r="F303" s="80"/>
      <c r="G303" s="124"/>
      <c r="H303" s="130"/>
      <c r="I303" s="128"/>
      <c r="J303" s="130"/>
      <c r="K303" s="128"/>
      <c r="N303" s="15" t="str">
        <f t="shared" si="17"/>
        <v/>
      </c>
      <c r="O303" s="15">
        <f t="shared" si="18"/>
        <v>0</v>
      </c>
      <c r="P303" s="15">
        <f t="shared" si="19"/>
        <v>0</v>
      </c>
      <c r="Q303" s="15" t="str">
        <f t="shared" si="20"/>
        <v/>
      </c>
    </row>
    <row r="304" spans="1:17" x14ac:dyDescent="0.25">
      <c r="A304" s="77"/>
      <c r="B304" s="13" t="s">
        <v>347</v>
      </c>
      <c r="C304" s="77"/>
      <c r="D304" s="80"/>
      <c r="E304" s="120" t="str">
        <f>IF(ISBLANK(D304),"",(D304/(1+'Vos données'!$D$11)))</f>
        <v/>
      </c>
      <c r="F304" s="80"/>
      <c r="G304" s="124"/>
      <c r="H304" s="130"/>
      <c r="I304" s="128"/>
      <c r="J304" s="130"/>
      <c r="K304" s="128"/>
      <c r="N304" s="15" t="str">
        <f t="shared" si="17"/>
        <v/>
      </c>
      <c r="O304" s="15">
        <f t="shared" si="18"/>
        <v>0</v>
      </c>
      <c r="P304" s="15">
        <f t="shared" si="19"/>
        <v>0</v>
      </c>
      <c r="Q304" s="15" t="str">
        <f t="shared" si="20"/>
        <v/>
      </c>
    </row>
    <row r="305" spans="1:17" x14ac:dyDescent="0.25">
      <c r="A305" s="77"/>
      <c r="B305" s="13" t="s">
        <v>348</v>
      </c>
      <c r="C305" s="77"/>
      <c r="D305" s="80"/>
      <c r="E305" s="120" t="str">
        <f>IF(ISBLANK(D305),"",(D305/(1+'Vos données'!$D$11)))</f>
        <v/>
      </c>
      <c r="F305" s="80"/>
      <c r="G305" s="124"/>
      <c r="H305" s="130"/>
      <c r="I305" s="128"/>
      <c r="J305" s="130"/>
      <c r="K305" s="128"/>
      <c r="N305" s="15" t="str">
        <f t="shared" si="17"/>
        <v/>
      </c>
      <c r="O305" s="15">
        <f t="shared" si="18"/>
        <v>0</v>
      </c>
      <c r="P305" s="15">
        <f t="shared" si="19"/>
        <v>0</v>
      </c>
      <c r="Q305" s="15" t="str">
        <f t="shared" si="20"/>
        <v/>
      </c>
    </row>
    <row r="306" spans="1:17" x14ac:dyDescent="0.25">
      <c r="A306" s="77"/>
      <c r="B306" s="13" t="s">
        <v>349</v>
      </c>
      <c r="C306" s="77"/>
      <c r="D306" s="80"/>
      <c r="E306" s="120" t="str">
        <f>IF(ISBLANK(D306),"",(D306/(1+'Vos données'!$D$11)))</f>
        <v/>
      </c>
      <c r="F306" s="80"/>
      <c r="G306" s="124"/>
      <c r="H306" s="130"/>
      <c r="I306" s="128"/>
      <c r="J306" s="130"/>
      <c r="K306" s="128"/>
      <c r="N306" s="15" t="str">
        <f t="shared" si="17"/>
        <v/>
      </c>
      <c r="O306" s="15">
        <f t="shared" si="18"/>
        <v>0</v>
      </c>
      <c r="P306" s="15">
        <f t="shared" si="19"/>
        <v>0</v>
      </c>
      <c r="Q306" s="15" t="str">
        <f t="shared" si="20"/>
        <v/>
      </c>
    </row>
    <row r="307" spans="1:17" x14ac:dyDescent="0.25">
      <c r="A307" s="77"/>
      <c r="B307" s="13" t="s">
        <v>350</v>
      </c>
      <c r="C307" s="77"/>
      <c r="D307" s="80"/>
      <c r="E307" s="120" t="str">
        <f>IF(ISBLANK(D307),"",(D307/(1+'Vos données'!$D$11)))</f>
        <v/>
      </c>
      <c r="F307" s="80"/>
      <c r="G307" s="124"/>
      <c r="H307" s="130"/>
      <c r="I307" s="128"/>
      <c r="J307" s="130"/>
      <c r="K307" s="128"/>
      <c r="N307" s="15" t="str">
        <f t="shared" si="17"/>
        <v/>
      </c>
      <c r="O307" s="15">
        <f t="shared" si="18"/>
        <v>0</v>
      </c>
      <c r="P307" s="15">
        <f t="shared" si="19"/>
        <v>0</v>
      </c>
      <c r="Q307" s="15" t="str">
        <f t="shared" si="20"/>
        <v/>
      </c>
    </row>
    <row r="308" spans="1:17" x14ac:dyDescent="0.25">
      <c r="A308" s="77"/>
      <c r="B308" s="13" t="s">
        <v>351</v>
      </c>
      <c r="C308" s="77"/>
      <c r="D308" s="80"/>
      <c r="E308" s="120" t="str">
        <f>IF(ISBLANK(D308),"",(D308/(1+'Vos données'!$D$11)))</f>
        <v/>
      </c>
      <c r="F308" s="80"/>
      <c r="G308" s="124"/>
      <c r="H308" s="130"/>
      <c r="I308" s="128"/>
      <c r="J308" s="130"/>
      <c r="K308" s="128"/>
      <c r="N308" s="15" t="str">
        <f t="shared" si="17"/>
        <v/>
      </c>
      <c r="O308" s="15">
        <f t="shared" si="18"/>
        <v>0</v>
      </c>
      <c r="P308" s="15">
        <f t="shared" si="19"/>
        <v>0</v>
      </c>
      <c r="Q308" s="15" t="str">
        <f t="shared" si="20"/>
        <v/>
      </c>
    </row>
    <row r="309" spans="1:17" x14ac:dyDescent="0.25">
      <c r="A309" s="77"/>
      <c r="B309" s="13" t="s">
        <v>352</v>
      </c>
      <c r="C309" s="77"/>
      <c r="D309" s="80"/>
      <c r="E309" s="120" t="str">
        <f>IF(ISBLANK(D309),"",(D309/(1+'Vos données'!$D$11)))</f>
        <v/>
      </c>
      <c r="F309" s="80"/>
      <c r="G309" s="124"/>
      <c r="H309" s="130"/>
      <c r="I309" s="128"/>
      <c r="J309" s="130"/>
      <c r="K309" s="128"/>
      <c r="N309" s="15" t="str">
        <f t="shared" si="17"/>
        <v/>
      </c>
      <c r="O309" s="15">
        <f t="shared" si="18"/>
        <v>0</v>
      </c>
      <c r="P309" s="15">
        <f t="shared" si="19"/>
        <v>0</v>
      </c>
      <c r="Q309" s="15" t="str">
        <f t="shared" si="20"/>
        <v/>
      </c>
    </row>
    <row r="310" spans="1:17" x14ac:dyDescent="0.25">
      <c r="A310" s="77"/>
      <c r="B310" s="13" t="s">
        <v>353</v>
      </c>
      <c r="C310" s="77"/>
      <c r="D310" s="80"/>
      <c r="E310" s="120" t="str">
        <f>IF(ISBLANK(D310),"",(D310/(1+'Vos données'!$D$11)))</f>
        <v/>
      </c>
      <c r="F310" s="80"/>
      <c r="G310" s="124"/>
      <c r="H310" s="130"/>
      <c r="I310" s="128"/>
      <c r="J310" s="130"/>
      <c r="K310" s="128"/>
      <c r="N310" s="15" t="str">
        <f t="shared" si="17"/>
        <v/>
      </c>
      <c r="O310" s="15">
        <f t="shared" si="18"/>
        <v>0</v>
      </c>
      <c r="P310" s="15">
        <f t="shared" si="19"/>
        <v>0</v>
      </c>
      <c r="Q310" s="15" t="str">
        <f t="shared" si="20"/>
        <v/>
      </c>
    </row>
    <row r="311" spans="1:17" x14ac:dyDescent="0.25">
      <c r="A311" s="77"/>
      <c r="B311" s="13" t="s">
        <v>354</v>
      </c>
      <c r="C311" s="77"/>
      <c r="D311" s="80"/>
      <c r="E311" s="120" t="str">
        <f>IF(ISBLANK(D311),"",(D311/(1+'Vos données'!$D$11)))</f>
        <v/>
      </c>
      <c r="F311" s="80"/>
      <c r="G311" s="124"/>
      <c r="H311" s="130"/>
      <c r="I311" s="128"/>
      <c r="J311" s="130"/>
      <c r="K311" s="128"/>
      <c r="N311" s="15" t="str">
        <f t="shared" si="17"/>
        <v/>
      </c>
      <c r="O311" s="15">
        <f t="shared" si="18"/>
        <v>0</v>
      </c>
      <c r="P311" s="15">
        <f t="shared" si="19"/>
        <v>0</v>
      </c>
      <c r="Q311" s="15" t="str">
        <f t="shared" si="20"/>
        <v/>
      </c>
    </row>
    <row r="312" spans="1:17" x14ac:dyDescent="0.25">
      <c r="A312" s="77"/>
      <c r="B312" s="13" t="s">
        <v>355</v>
      </c>
      <c r="C312" s="77"/>
      <c r="D312" s="80"/>
      <c r="E312" s="120" t="str">
        <f>IF(ISBLANK(D312),"",(D312/(1+'Vos données'!$D$11)))</f>
        <v/>
      </c>
      <c r="F312" s="80"/>
      <c r="G312" s="124"/>
      <c r="H312" s="130"/>
      <c r="I312" s="128"/>
      <c r="J312" s="130"/>
      <c r="K312" s="128"/>
      <c r="N312" s="15" t="str">
        <f t="shared" si="17"/>
        <v/>
      </c>
      <c r="O312" s="15">
        <f t="shared" si="18"/>
        <v>0</v>
      </c>
      <c r="P312" s="15">
        <f t="shared" si="19"/>
        <v>0</v>
      </c>
      <c r="Q312" s="15" t="str">
        <f t="shared" si="20"/>
        <v/>
      </c>
    </row>
    <row r="313" spans="1:17" x14ac:dyDescent="0.25">
      <c r="A313" s="77"/>
      <c r="B313" s="13" t="s">
        <v>356</v>
      </c>
      <c r="C313" s="77"/>
      <c r="D313" s="80"/>
      <c r="E313" s="120" t="str">
        <f>IF(ISBLANK(D313),"",(D313/(1+'Vos données'!$D$11)))</f>
        <v/>
      </c>
      <c r="F313" s="80"/>
      <c r="G313" s="124"/>
      <c r="H313" s="130"/>
      <c r="I313" s="128"/>
      <c r="J313" s="130"/>
      <c r="K313" s="128"/>
      <c r="N313" s="15" t="str">
        <f t="shared" si="17"/>
        <v/>
      </c>
      <c r="O313" s="15">
        <f t="shared" si="18"/>
        <v>0</v>
      </c>
      <c r="P313" s="15">
        <f t="shared" si="19"/>
        <v>0</v>
      </c>
      <c r="Q313" s="15" t="str">
        <f t="shared" si="20"/>
        <v/>
      </c>
    </row>
    <row r="314" spans="1:17" x14ac:dyDescent="0.25">
      <c r="A314" s="77"/>
      <c r="B314" s="13" t="s">
        <v>357</v>
      </c>
      <c r="C314" s="77"/>
      <c r="D314" s="80"/>
      <c r="E314" s="120" t="str">
        <f>IF(ISBLANK(D314),"",(D314/(1+'Vos données'!$D$11)))</f>
        <v/>
      </c>
      <c r="F314" s="80"/>
      <c r="G314" s="124"/>
      <c r="H314" s="130"/>
      <c r="I314" s="128"/>
      <c r="J314" s="130"/>
      <c r="K314" s="128"/>
      <c r="N314" s="15" t="str">
        <f t="shared" si="17"/>
        <v/>
      </c>
      <c r="O314" s="15">
        <f t="shared" si="18"/>
        <v>0</v>
      </c>
      <c r="P314" s="15">
        <f t="shared" si="19"/>
        <v>0</v>
      </c>
      <c r="Q314" s="15" t="str">
        <f t="shared" si="20"/>
        <v/>
      </c>
    </row>
    <row r="315" spans="1:17" x14ac:dyDescent="0.25">
      <c r="A315" s="77"/>
      <c r="B315" s="13" t="s">
        <v>358</v>
      </c>
      <c r="C315" s="77"/>
      <c r="D315" s="80"/>
      <c r="E315" s="120" t="str">
        <f>IF(ISBLANK(D315),"",(D315/(1+'Vos données'!$D$11)))</f>
        <v/>
      </c>
      <c r="F315" s="80"/>
      <c r="G315" s="124"/>
      <c r="H315" s="130"/>
      <c r="I315" s="128"/>
      <c r="J315" s="130"/>
      <c r="K315" s="128"/>
      <c r="N315" s="15" t="str">
        <f t="shared" si="17"/>
        <v/>
      </c>
      <c r="O315" s="15">
        <f t="shared" si="18"/>
        <v>0</v>
      </c>
      <c r="P315" s="15">
        <f t="shared" si="19"/>
        <v>0</v>
      </c>
      <c r="Q315" s="15" t="str">
        <f t="shared" si="20"/>
        <v/>
      </c>
    </row>
    <row r="316" spans="1:17" x14ac:dyDescent="0.25">
      <c r="A316" s="77"/>
      <c r="B316" s="13" t="s">
        <v>359</v>
      </c>
      <c r="C316" s="77"/>
      <c r="D316" s="80"/>
      <c r="E316" s="120" t="str">
        <f>IF(ISBLANK(D316),"",(D316/(1+'Vos données'!$D$11)))</f>
        <v/>
      </c>
      <c r="F316" s="80"/>
      <c r="G316" s="124"/>
      <c r="H316" s="130"/>
      <c r="I316" s="128"/>
      <c r="J316" s="130"/>
      <c r="K316" s="128"/>
      <c r="N316" s="15" t="str">
        <f t="shared" si="17"/>
        <v/>
      </c>
      <c r="O316" s="15">
        <f t="shared" si="18"/>
        <v>0</v>
      </c>
      <c r="P316" s="15">
        <f t="shared" si="19"/>
        <v>0</v>
      </c>
      <c r="Q316" s="15" t="str">
        <f t="shared" si="20"/>
        <v/>
      </c>
    </row>
    <row r="317" spans="1:17" x14ac:dyDescent="0.25">
      <c r="A317" s="77"/>
      <c r="B317" s="13" t="s">
        <v>360</v>
      </c>
      <c r="C317" s="77"/>
      <c r="D317" s="80"/>
      <c r="E317" s="120" t="str">
        <f>IF(ISBLANK(D317),"",(D317/(1+'Vos données'!$D$11)))</f>
        <v/>
      </c>
      <c r="F317" s="80"/>
      <c r="G317" s="124"/>
      <c r="H317" s="130"/>
      <c r="I317" s="128"/>
      <c r="J317" s="130"/>
      <c r="K317" s="128"/>
      <c r="N317" s="15" t="str">
        <f t="shared" si="17"/>
        <v/>
      </c>
      <c r="O317" s="15">
        <f t="shared" si="18"/>
        <v>0</v>
      </c>
      <c r="P317" s="15">
        <f t="shared" si="19"/>
        <v>0</v>
      </c>
      <c r="Q317" s="15" t="str">
        <f t="shared" si="20"/>
        <v/>
      </c>
    </row>
    <row r="318" spans="1:17" x14ac:dyDescent="0.25">
      <c r="A318" s="77"/>
      <c r="B318" s="13" t="s">
        <v>361</v>
      </c>
      <c r="C318" s="77"/>
      <c r="D318" s="80"/>
      <c r="E318" s="120" t="str">
        <f>IF(ISBLANK(D318),"",(D318/(1+'Vos données'!$D$11)))</f>
        <v/>
      </c>
      <c r="F318" s="80"/>
      <c r="G318" s="124"/>
      <c r="H318" s="130"/>
      <c r="I318" s="128"/>
      <c r="J318" s="130"/>
      <c r="K318" s="128"/>
      <c r="N318" s="15" t="str">
        <f t="shared" si="17"/>
        <v/>
      </c>
      <c r="O318" s="15">
        <f t="shared" si="18"/>
        <v>0</v>
      </c>
      <c r="P318" s="15">
        <f t="shared" si="19"/>
        <v>0</v>
      </c>
      <c r="Q318" s="15" t="str">
        <f t="shared" si="20"/>
        <v/>
      </c>
    </row>
    <row r="319" spans="1:17" x14ac:dyDescent="0.25">
      <c r="A319" s="77"/>
      <c r="B319" s="13" t="s">
        <v>362</v>
      </c>
      <c r="C319" s="77"/>
      <c r="D319" s="80"/>
      <c r="E319" s="120" t="str">
        <f>IF(ISBLANK(D319),"",(D319/(1+'Vos données'!$D$11)))</f>
        <v/>
      </c>
      <c r="F319" s="80"/>
      <c r="G319" s="124"/>
      <c r="H319" s="130"/>
      <c r="I319" s="128"/>
      <c r="J319" s="130"/>
      <c r="K319" s="128"/>
      <c r="N319" s="15" t="str">
        <f t="shared" si="17"/>
        <v/>
      </c>
      <c r="O319" s="15">
        <f t="shared" si="18"/>
        <v>0</v>
      </c>
      <c r="P319" s="15">
        <f t="shared" si="19"/>
        <v>0</v>
      </c>
      <c r="Q319" s="15" t="str">
        <f t="shared" si="20"/>
        <v/>
      </c>
    </row>
    <row r="320" spans="1:17" x14ac:dyDescent="0.25">
      <c r="A320" s="77"/>
      <c r="B320" s="13" t="s">
        <v>363</v>
      </c>
      <c r="C320" s="77"/>
      <c r="D320" s="80"/>
      <c r="E320" s="120" t="str">
        <f>IF(ISBLANK(D320),"",(D320/(1+'Vos données'!$D$11)))</f>
        <v/>
      </c>
      <c r="F320" s="80"/>
      <c r="G320" s="124"/>
      <c r="H320" s="130"/>
      <c r="I320" s="128"/>
      <c r="J320" s="130"/>
      <c r="K320" s="128"/>
      <c r="N320" s="15" t="str">
        <f t="shared" si="17"/>
        <v/>
      </c>
      <c r="O320" s="15">
        <f t="shared" si="18"/>
        <v>0</v>
      </c>
      <c r="P320" s="15">
        <f t="shared" si="19"/>
        <v>0</v>
      </c>
      <c r="Q320" s="15" t="str">
        <f t="shared" si="20"/>
        <v/>
      </c>
    </row>
    <row r="321" spans="1:17" x14ac:dyDescent="0.25">
      <c r="A321" s="77"/>
      <c r="B321" s="13" t="s">
        <v>364</v>
      </c>
      <c r="C321" s="77"/>
      <c r="D321" s="80"/>
      <c r="E321" s="120" t="str">
        <f>IF(ISBLANK(D321),"",(D321/(1+'Vos données'!$D$11)))</f>
        <v/>
      </c>
      <c r="F321" s="80"/>
      <c r="G321" s="124"/>
      <c r="H321" s="130"/>
      <c r="I321" s="128"/>
      <c r="J321" s="130"/>
      <c r="K321" s="128"/>
      <c r="N321" s="15" t="str">
        <f t="shared" si="17"/>
        <v/>
      </c>
      <c r="O321" s="15">
        <f t="shared" si="18"/>
        <v>0</v>
      </c>
      <c r="P321" s="15">
        <f t="shared" si="19"/>
        <v>0</v>
      </c>
      <c r="Q321" s="15" t="str">
        <f t="shared" si="20"/>
        <v/>
      </c>
    </row>
    <row r="322" spans="1:17" x14ac:dyDescent="0.25">
      <c r="A322" s="77"/>
      <c r="B322" s="13" t="s">
        <v>365</v>
      </c>
      <c r="C322" s="77"/>
      <c r="D322" s="80"/>
      <c r="E322" s="120" t="str">
        <f>IF(ISBLANK(D322),"",(D322/(1+'Vos données'!$D$11)))</f>
        <v/>
      </c>
      <c r="F322" s="80"/>
      <c r="G322" s="124"/>
      <c r="H322" s="130"/>
      <c r="I322" s="128"/>
      <c r="J322" s="130"/>
      <c r="K322" s="128"/>
      <c r="N322" s="15" t="str">
        <f t="shared" si="17"/>
        <v/>
      </c>
      <c r="O322" s="15">
        <f t="shared" si="18"/>
        <v>0</v>
      </c>
      <c r="P322" s="15">
        <f t="shared" si="19"/>
        <v>0</v>
      </c>
      <c r="Q322" s="15" t="str">
        <f t="shared" si="20"/>
        <v/>
      </c>
    </row>
    <row r="323" spans="1:17" x14ac:dyDescent="0.25">
      <c r="A323" s="77"/>
      <c r="B323" s="13" t="s">
        <v>366</v>
      </c>
      <c r="C323" s="77"/>
      <c r="D323" s="80"/>
      <c r="E323" s="120" t="str">
        <f>IF(ISBLANK(D323),"",(D323/(1+'Vos données'!$D$11)))</f>
        <v/>
      </c>
      <c r="F323" s="80"/>
      <c r="G323" s="124"/>
      <c r="H323" s="130"/>
      <c r="I323" s="128"/>
      <c r="J323" s="130"/>
      <c r="K323" s="128"/>
      <c r="N323" s="15" t="str">
        <f t="shared" si="17"/>
        <v/>
      </c>
      <c r="O323" s="15">
        <f t="shared" si="18"/>
        <v>0</v>
      </c>
      <c r="P323" s="15">
        <f t="shared" si="19"/>
        <v>0</v>
      </c>
      <c r="Q323" s="15" t="str">
        <f t="shared" si="20"/>
        <v/>
      </c>
    </row>
    <row r="324" spans="1:17" x14ac:dyDescent="0.25">
      <c r="A324" s="77"/>
      <c r="B324" s="13" t="s">
        <v>367</v>
      </c>
      <c r="C324" s="77"/>
      <c r="D324" s="80"/>
      <c r="E324" s="120" t="str">
        <f>IF(ISBLANK(D324),"",(D324/(1+'Vos données'!$D$11)))</f>
        <v/>
      </c>
      <c r="F324" s="80"/>
      <c r="G324" s="124"/>
      <c r="H324" s="130"/>
      <c r="I324" s="128"/>
      <c r="J324" s="130"/>
      <c r="K324" s="128"/>
      <c r="N324" s="15" t="str">
        <f t="shared" si="17"/>
        <v/>
      </c>
      <c r="O324" s="15">
        <f t="shared" si="18"/>
        <v>0</v>
      </c>
      <c r="P324" s="15">
        <f t="shared" si="19"/>
        <v>0</v>
      </c>
      <c r="Q324" s="15" t="str">
        <f t="shared" si="20"/>
        <v/>
      </c>
    </row>
    <row r="325" spans="1:17" x14ac:dyDescent="0.25">
      <c r="A325" s="77"/>
      <c r="B325" s="13" t="s">
        <v>368</v>
      </c>
      <c r="C325" s="77"/>
      <c r="D325" s="80"/>
      <c r="E325" s="120" t="str">
        <f>IF(ISBLANK(D325),"",(D325/(1+'Vos données'!$D$11)))</f>
        <v/>
      </c>
      <c r="F325" s="80"/>
      <c r="G325" s="124"/>
      <c r="H325" s="130"/>
      <c r="I325" s="128"/>
      <c r="J325" s="130"/>
      <c r="K325" s="128"/>
      <c r="N325" s="15" t="str">
        <f t="shared" si="17"/>
        <v/>
      </c>
      <c r="O325" s="15">
        <f t="shared" si="18"/>
        <v>0</v>
      </c>
      <c r="P325" s="15">
        <f t="shared" si="19"/>
        <v>0</v>
      </c>
      <c r="Q325" s="15" t="str">
        <f t="shared" si="20"/>
        <v/>
      </c>
    </row>
    <row r="326" spans="1:17" x14ac:dyDescent="0.25">
      <c r="A326" s="77"/>
      <c r="B326" s="13" t="s">
        <v>369</v>
      </c>
      <c r="C326" s="77"/>
      <c r="D326" s="80"/>
      <c r="E326" s="120" t="str">
        <f>IF(ISBLANK(D326),"",(D326/(1+'Vos données'!$D$11)))</f>
        <v/>
      </c>
      <c r="F326" s="80"/>
      <c r="G326" s="124"/>
      <c r="H326" s="130"/>
      <c r="I326" s="128"/>
      <c r="J326" s="130"/>
      <c r="K326" s="128"/>
      <c r="N326" s="15" t="str">
        <f t="shared" si="17"/>
        <v/>
      </c>
      <c r="O326" s="15">
        <f t="shared" si="18"/>
        <v>0</v>
      </c>
      <c r="P326" s="15">
        <f t="shared" si="19"/>
        <v>0</v>
      </c>
      <c r="Q326" s="15" t="str">
        <f t="shared" si="20"/>
        <v/>
      </c>
    </row>
    <row r="327" spans="1:17" x14ac:dyDescent="0.25">
      <c r="A327" s="77"/>
      <c r="B327" s="13" t="s">
        <v>370</v>
      </c>
      <c r="C327" s="77"/>
      <c r="D327" s="80"/>
      <c r="E327" s="120" t="str">
        <f>IF(ISBLANK(D327),"",(D327/(1+'Vos données'!$D$11)))</f>
        <v/>
      </c>
      <c r="F327" s="80"/>
      <c r="G327" s="124"/>
      <c r="H327" s="130"/>
      <c r="I327" s="128"/>
      <c r="J327" s="130"/>
      <c r="K327" s="128"/>
      <c r="N327" s="15" t="str">
        <f t="shared" si="17"/>
        <v/>
      </c>
      <c r="O327" s="15">
        <f t="shared" si="18"/>
        <v>0</v>
      </c>
      <c r="P327" s="15">
        <f t="shared" si="19"/>
        <v>0</v>
      </c>
      <c r="Q327" s="15" t="str">
        <f t="shared" si="20"/>
        <v/>
      </c>
    </row>
    <row r="328" spans="1:17" x14ac:dyDescent="0.25">
      <c r="A328" s="77"/>
      <c r="B328" s="13" t="s">
        <v>371</v>
      </c>
      <c r="C328" s="77"/>
      <c r="D328" s="80"/>
      <c r="E328" s="120" t="str">
        <f>IF(ISBLANK(D328),"",(D328/(1+'Vos données'!$D$11)))</f>
        <v/>
      </c>
      <c r="F328" s="80"/>
      <c r="G328" s="124"/>
      <c r="H328" s="130"/>
      <c r="I328" s="128"/>
      <c r="J328" s="130"/>
      <c r="K328" s="128"/>
      <c r="N328" s="15" t="str">
        <f t="shared" si="17"/>
        <v/>
      </c>
      <c r="O328" s="15">
        <f t="shared" si="18"/>
        <v>0</v>
      </c>
      <c r="P328" s="15">
        <f t="shared" si="19"/>
        <v>0</v>
      </c>
      <c r="Q328" s="15" t="str">
        <f t="shared" si="20"/>
        <v/>
      </c>
    </row>
    <row r="329" spans="1:17" x14ac:dyDescent="0.25">
      <c r="A329" s="77"/>
      <c r="B329" s="13" t="s">
        <v>372</v>
      </c>
      <c r="C329" s="77"/>
      <c r="D329" s="80"/>
      <c r="E329" s="120" t="str">
        <f>IF(ISBLANK(D329),"",(D329/(1+'Vos données'!$D$11)))</f>
        <v/>
      </c>
      <c r="F329" s="80"/>
      <c r="G329" s="124"/>
      <c r="H329" s="130"/>
      <c r="I329" s="128"/>
      <c r="J329" s="130"/>
      <c r="K329" s="128"/>
      <c r="N329" s="15" t="str">
        <f t="shared" ref="N329:N392" si="21">IF(ISBLANK(I329),"",MONTH(I329))</f>
        <v/>
      </c>
      <c r="O329" s="15">
        <f t="shared" ref="O329:O392" si="22">IF(H329="oui",E329,0)</f>
        <v>0</v>
      </c>
      <c r="P329" s="15">
        <f t="shared" ref="P329:P392" si="23">IF(H329="oui",E329-F329,0)</f>
        <v>0</v>
      </c>
      <c r="Q329" s="15" t="str">
        <f t="shared" ref="Q329:Q392" si="24">IF(H329="oui",I329-G329,"")</f>
        <v/>
      </c>
    </row>
    <row r="330" spans="1:17" x14ac:dyDescent="0.25">
      <c r="A330" s="77"/>
      <c r="B330" s="13" t="s">
        <v>373</v>
      </c>
      <c r="C330" s="77"/>
      <c r="D330" s="80"/>
      <c r="E330" s="120" t="str">
        <f>IF(ISBLANK(D330),"",(D330/(1+'Vos données'!$D$11)))</f>
        <v/>
      </c>
      <c r="F330" s="80"/>
      <c r="G330" s="124"/>
      <c r="H330" s="130"/>
      <c r="I330" s="128"/>
      <c r="J330" s="130"/>
      <c r="K330" s="128"/>
      <c r="N330" s="15" t="str">
        <f t="shared" si="21"/>
        <v/>
      </c>
      <c r="O330" s="15">
        <f t="shared" si="22"/>
        <v>0</v>
      </c>
      <c r="P330" s="15">
        <f t="shared" si="23"/>
        <v>0</v>
      </c>
      <c r="Q330" s="15" t="str">
        <f t="shared" si="24"/>
        <v/>
      </c>
    </row>
    <row r="331" spans="1:17" x14ac:dyDescent="0.25">
      <c r="A331" s="77"/>
      <c r="B331" s="13" t="s">
        <v>374</v>
      </c>
      <c r="C331" s="77"/>
      <c r="D331" s="80"/>
      <c r="E331" s="120" t="str">
        <f>IF(ISBLANK(D331),"",(D331/(1+'Vos données'!$D$11)))</f>
        <v/>
      </c>
      <c r="F331" s="80"/>
      <c r="G331" s="124"/>
      <c r="H331" s="130"/>
      <c r="I331" s="128"/>
      <c r="J331" s="130"/>
      <c r="K331" s="128"/>
      <c r="N331" s="15" t="str">
        <f t="shared" si="21"/>
        <v/>
      </c>
      <c r="O331" s="15">
        <f t="shared" si="22"/>
        <v>0</v>
      </c>
      <c r="P331" s="15">
        <f t="shared" si="23"/>
        <v>0</v>
      </c>
      <c r="Q331" s="15" t="str">
        <f t="shared" si="24"/>
        <v/>
      </c>
    </row>
    <row r="332" spans="1:17" x14ac:dyDescent="0.25">
      <c r="A332" s="77"/>
      <c r="B332" s="13" t="s">
        <v>375</v>
      </c>
      <c r="C332" s="77"/>
      <c r="D332" s="80"/>
      <c r="E332" s="120" t="str">
        <f>IF(ISBLANK(D332),"",(D332/(1+'Vos données'!$D$11)))</f>
        <v/>
      </c>
      <c r="F332" s="80"/>
      <c r="G332" s="124"/>
      <c r="H332" s="130"/>
      <c r="I332" s="128"/>
      <c r="J332" s="130"/>
      <c r="K332" s="128"/>
      <c r="N332" s="15" t="str">
        <f t="shared" si="21"/>
        <v/>
      </c>
      <c r="O332" s="15">
        <f t="shared" si="22"/>
        <v>0</v>
      </c>
      <c r="P332" s="15">
        <f t="shared" si="23"/>
        <v>0</v>
      </c>
      <c r="Q332" s="15" t="str">
        <f t="shared" si="24"/>
        <v/>
      </c>
    </row>
    <row r="333" spans="1:17" x14ac:dyDescent="0.25">
      <c r="A333" s="77"/>
      <c r="B333" s="13" t="s">
        <v>376</v>
      </c>
      <c r="C333" s="77"/>
      <c r="D333" s="80"/>
      <c r="E333" s="120" t="str">
        <f>IF(ISBLANK(D333),"",(D333/(1+'Vos données'!$D$11)))</f>
        <v/>
      </c>
      <c r="F333" s="80"/>
      <c r="G333" s="124"/>
      <c r="H333" s="130"/>
      <c r="I333" s="128"/>
      <c r="J333" s="130"/>
      <c r="K333" s="128"/>
      <c r="N333" s="15" t="str">
        <f t="shared" si="21"/>
        <v/>
      </c>
      <c r="O333" s="15">
        <f t="shared" si="22"/>
        <v>0</v>
      </c>
      <c r="P333" s="15">
        <f t="shared" si="23"/>
        <v>0</v>
      </c>
      <c r="Q333" s="15" t="str">
        <f t="shared" si="24"/>
        <v/>
      </c>
    </row>
    <row r="334" spans="1:17" x14ac:dyDescent="0.25">
      <c r="A334" s="77"/>
      <c r="B334" s="13" t="s">
        <v>377</v>
      </c>
      <c r="C334" s="77"/>
      <c r="D334" s="80"/>
      <c r="E334" s="120" t="str">
        <f>IF(ISBLANK(D334),"",(D334/(1+'Vos données'!$D$11)))</f>
        <v/>
      </c>
      <c r="F334" s="80"/>
      <c r="G334" s="124"/>
      <c r="H334" s="130"/>
      <c r="I334" s="128"/>
      <c r="J334" s="130"/>
      <c r="K334" s="128"/>
      <c r="N334" s="15" t="str">
        <f t="shared" si="21"/>
        <v/>
      </c>
      <c r="O334" s="15">
        <f t="shared" si="22"/>
        <v>0</v>
      </c>
      <c r="P334" s="15">
        <f t="shared" si="23"/>
        <v>0</v>
      </c>
      <c r="Q334" s="15" t="str">
        <f t="shared" si="24"/>
        <v/>
      </c>
    </row>
    <row r="335" spans="1:17" x14ac:dyDescent="0.25">
      <c r="A335" s="77"/>
      <c r="B335" s="13" t="s">
        <v>378</v>
      </c>
      <c r="C335" s="77"/>
      <c r="D335" s="80"/>
      <c r="E335" s="120" t="str">
        <f>IF(ISBLANK(D335),"",(D335/(1+'Vos données'!$D$11)))</f>
        <v/>
      </c>
      <c r="F335" s="80"/>
      <c r="G335" s="124"/>
      <c r="H335" s="130"/>
      <c r="I335" s="128"/>
      <c r="J335" s="130"/>
      <c r="K335" s="128"/>
      <c r="N335" s="15" t="str">
        <f t="shared" si="21"/>
        <v/>
      </c>
      <c r="O335" s="15">
        <f t="shared" si="22"/>
        <v>0</v>
      </c>
      <c r="P335" s="15">
        <f t="shared" si="23"/>
        <v>0</v>
      </c>
      <c r="Q335" s="15" t="str">
        <f t="shared" si="24"/>
        <v/>
      </c>
    </row>
    <row r="336" spans="1:17" x14ac:dyDescent="0.25">
      <c r="A336" s="77"/>
      <c r="B336" s="13" t="s">
        <v>379</v>
      </c>
      <c r="C336" s="77"/>
      <c r="D336" s="80"/>
      <c r="E336" s="120" t="str">
        <f>IF(ISBLANK(D336),"",(D336/(1+'Vos données'!$D$11)))</f>
        <v/>
      </c>
      <c r="F336" s="80"/>
      <c r="G336" s="124"/>
      <c r="H336" s="130"/>
      <c r="I336" s="128"/>
      <c r="J336" s="130"/>
      <c r="K336" s="128"/>
      <c r="N336" s="15" t="str">
        <f t="shared" si="21"/>
        <v/>
      </c>
      <c r="O336" s="15">
        <f t="shared" si="22"/>
        <v>0</v>
      </c>
      <c r="P336" s="15">
        <f t="shared" si="23"/>
        <v>0</v>
      </c>
      <c r="Q336" s="15" t="str">
        <f t="shared" si="24"/>
        <v/>
      </c>
    </row>
    <row r="337" spans="1:17" x14ac:dyDescent="0.25">
      <c r="A337" s="77"/>
      <c r="B337" s="13" t="s">
        <v>380</v>
      </c>
      <c r="C337" s="77"/>
      <c r="D337" s="80"/>
      <c r="E337" s="120" t="str">
        <f>IF(ISBLANK(D337),"",(D337/(1+'Vos données'!$D$11)))</f>
        <v/>
      </c>
      <c r="F337" s="80"/>
      <c r="G337" s="124"/>
      <c r="H337" s="130"/>
      <c r="I337" s="128"/>
      <c r="J337" s="130"/>
      <c r="K337" s="128"/>
      <c r="N337" s="15" t="str">
        <f t="shared" si="21"/>
        <v/>
      </c>
      <c r="O337" s="15">
        <f t="shared" si="22"/>
        <v>0</v>
      </c>
      <c r="P337" s="15">
        <f t="shared" si="23"/>
        <v>0</v>
      </c>
      <c r="Q337" s="15" t="str">
        <f t="shared" si="24"/>
        <v/>
      </c>
    </row>
    <row r="338" spans="1:17" x14ac:dyDescent="0.25">
      <c r="A338" s="77"/>
      <c r="B338" s="13" t="s">
        <v>381</v>
      </c>
      <c r="C338" s="77"/>
      <c r="D338" s="80"/>
      <c r="E338" s="120" t="str">
        <f>IF(ISBLANK(D338),"",(D338/(1+'Vos données'!$D$11)))</f>
        <v/>
      </c>
      <c r="F338" s="80"/>
      <c r="G338" s="124"/>
      <c r="H338" s="130"/>
      <c r="I338" s="128"/>
      <c r="J338" s="130"/>
      <c r="K338" s="128"/>
      <c r="N338" s="15" t="str">
        <f t="shared" si="21"/>
        <v/>
      </c>
      <c r="O338" s="15">
        <f t="shared" si="22"/>
        <v>0</v>
      </c>
      <c r="P338" s="15">
        <f t="shared" si="23"/>
        <v>0</v>
      </c>
      <c r="Q338" s="15" t="str">
        <f t="shared" si="24"/>
        <v/>
      </c>
    </row>
    <row r="339" spans="1:17" x14ac:dyDescent="0.25">
      <c r="A339" s="77"/>
      <c r="B339" s="13" t="s">
        <v>382</v>
      </c>
      <c r="C339" s="77"/>
      <c r="D339" s="80"/>
      <c r="E339" s="120" t="str">
        <f>IF(ISBLANK(D339),"",(D339/(1+'Vos données'!$D$11)))</f>
        <v/>
      </c>
      <c r="F339" s="80"/>
      <c r="G339" s="124"/>
      <c r="H339" s="130"/>
      <c r="I339" s="128"/>
      <c r="J339" s="130"/>
      <c r="K339" s="128"/>
      <c r="N339" s="15" t="str">
        <f t="shared" si="21"/>
        <v/>
      </c>
      <c r="O339" s="15">
        <f t="shared" si="22"/>
        <v>0</v>
      </c>
      <c r="P339" s="15">
        <f t="shared" si="23"/>
        <v>0</v>
      </c>
      <c r="Q339" s="15" t="str">
        <f t="shared" si="24"/>
        <v/>
      </c>
    </row>
    <row r="340" spans="1:17" x14ac:dyDescent="0.25">
      <c r="A340" s="77"/>
      <c r="B340" s="13" t="s">
        <v>383</v>
      </c>
      <c r="C340" s="77"/>
      <c r="D340" s="80"/>
      <c r="E340" s="120" t="str">
        <f>IF(ISBLANK(D340),"",(D340/(1+'Vos données'!$D$11)))</f>
        <v/>
      </c>
      <c r="F340" s="80"/>
      <c r="G340" s="124"/>
      <c r="H340" s="130"/>
      <c r="I340" s="128"/>
      <c r="J340" s="130"/>
      <c r="K340" s="128"/>
      <c r="N340" s="15" t="str">
        <f t="shared" si="21"/>
        <v/>
      </c>
      <c r="O340" s="15">
        <f t="shared" si="22"/>
        <v>0</v>
      </c>
      <c r="P340" s="15">
        <f t="shared" si="23"/>
        <v>0</v>
      </c>
      <c r="Q340" s="15" t="str">
        <f t="shared" si="24"/>
        <v/>
      </c>
    </row>
    <row r="341" spans="1:17" x14ac:dyDescent="0.25">
      <c r="A341" s="77"/>
      <c r="B341" s="13" t="s">
        <v>384</v>
      </c>
      <c r="C341" s="77"/>
      <c r="D341" s="80"/>
      <c r="E341" s="120" t="str">
        <f>IF(ISBLANK(D341),"",(D341/(1+'Vos données'!$D$11)))</f>
        <v/>
      </c>
      <c r="F341" s="80"/>
      <c r="G341" s="124"/>
      <c r="H341" s="130"/>
      <c r="I341" s="128"/>
      <c r="J341" s="130"/>
      <c r="K341" s="128"/>
      <c r="N341" s="15" t="str">
        <f t="shared" si="21"/>
        <v/>
      </c>
      <c r="O341" s="15">
        <f t="shared" si="22"/>
        <v>0</v>
      </c>
      <c r="P341" s="15">
        <f t="shared" si="23"/>
        <v>0</v>
      </c>
      <c r="Q341" s="15" t="str">
        <f t="shared" si="24"/>
        <v/>
      </c>
    </row>
    <row r="342" spans="1:17" x14ac:dyDescent="0.25">
      <c r="A342" s="77"/>
      <c r="B342" s="13" t="s">
        <v>385</v>
      </c>
      <c r="C342" s="77"/>
      <c r="D342" s="80"/>
      <c r="E342" s="120" t="str">
        <f>IF(ISBLANK(D342),"",(D342/(1+'Vos données'!$D$11)))</f>
        <v/>
      </c>
      <c r="F342" s="80"/>
      <c r="G342" s="124"/>
      <c r="H342" s="130"/>
      <c r="I342" s="128"/>
      <c r="J342" s="130"/>
      <c r="K342" s="128"/>
      <c r="N342" s="15" t="str">
        <f t="shared" si="21"/>
        <v/>
      </c>
      <c r="O342" s="15">
        <f t="shared" si="22"/>
        <v>0</v>
      </c>
      <c r="P342" s="15">
        <f t="shared" si="23"/>
        <v>0</v>
      </c>
      <c r="Q342" s="15" t="str">
        <f t="shared" si="24"/>
        <v/>
      </c>
    </row>
    <row r="343" spans="1:17" x14ac:dyDescent="0.25">
      <c r="A343" s="77"/>
      <c r="B343" s="13" t="s">
        <v>386</v>
      </c>
      <c r="C343" s="77"/>
      <c r="D343" s="80"/>
      <c r="E343" s="120" t="str">
        <f>IF(ISBLANK(D343),"",(D343/(1+'Vos données'!$D$11)))</f>
        <v/>
      </c>
      <c r="F343" s="80"/>
      <c r="G343" s="124"/>
      <c r="H343" s="130"/>
      <c r="I343" s="128"/>
      <c r="J343" s="130"/>
      <c r="K343" s="128"/>
      <c r="N343" s="15" t="str">
        <f t="shared" si="21"/>
        <v/>
      </c>
      <c r="O343" s="15">
        <f t="shared" si="22"/>
        <v>0</v>
      </c>
      <c r="P343" s="15">
        <f t="shared" si="23"/>
        <v>0</v>
      </c>
      <c r="Q343" s="15" t="str">
        <f t="shared" si="24"/>
        <v/>
      </c>
    </row>
    <row r="344" spans="1:17" x14ac:dyDescent="0.25">
      <c r="A344" s="77"/>
      <c r="B344" s="13" t="s">
        <v>387</v>
      </c>
      <c r="C344" s="77"/>
      <c r="D344" s="80"/>
      <c r="E344" s="120" t="str">
        <f>IF(ISBLANK(D344),"",(D344/(1+'Vos données'!$D$11)))</f>
        <v/>
      </c>
      <c r="F344" s="80"/>
      <c r="G344" s="124"/>
      <c r="H344" s="130"/>
      <c r="I344" s="128"/>
      <c r="J344" s="130"/>
      <c r="K344" s="128"/>
      <c r="N344" s="15" t="str">
        <f t="shared" si="21"/>
        <v/>
      </c>
      <c r="O344" s="15">
        <f t="shared" si="22"/>
        <v>0</v>
      </c>
      <c r="P344" s="15">
        <f t="shared" si="23"/>
        <v>0</v>
      </c>
      <c r="Q344" s="15" t="str">
        <f t="shared" si="24"/>
        <v/>
      </c>
    </row>
    <row r="345" spans="1:17" x14ac:dyDescent="0.25">
      <c r="A345" s="77"/>
      <c r="B345" s="13" t="s">
        <v>388</v>
      </c>
      <c r="C345" s="77"/>
      <c r="D345" s="80"/>
      <c r="E345" s="120" t="str">
        <f>IF(ISBLANK(D345),"",(D345/(1+'Vos données'!$D$11)))</f>
        <v/>
      </c>
      <c r="F345" s="80"/>
      <c r="G345" s="124"/>
      <c r="H345" s="130"/>
      <c r="I345" s="128"/>
      <c r="J345" s="130"/>
      <c r="K345" s="128"/>
      <c r="N345" s="15" t="str">
        <f t="shared" si="21"/>
        <v/>
      </c>
      <c r="O345" s="15">
        <f t="shared" si="22"/>
        <v>0</v>
      </c>
      <c r="P345" s="15">
        <f t="shared" si="23"/>
        <v>0</v>
      </c>
      <c r="Q345" s="15" t="str">
        <f t="shared" si="24"/>
        <v/>
      </c>
    </row>
    <row r="346" spans="1:17" x14ac:dyDescent="0.25">
      <c r="A346" s="77"/>
      <c r="B346" s="13" t="s">
        <v>389</v>
      </c>
      <c r="C346" s="77"/>
      <c r="D346" s="80"/>
      <c r="E346" s="120" t="str">
        <f>IF(ISBLANK(D346),"",(D346/(1+'Vos données'!$D$11)))</f>
        <v/>
      </c>
      <c r="F346" s="80"/>
      <c r="G346" s="124"/>
      <c r="H346" s="130"/>
      <c r="I346" s="128"/>
      <c r="J346" s="130"/>
      <c r="K346" s="128"/>
      <c r="N346" s="15" t="str">
        <f t="shared" si="21"/>
        <v/>
      </c>
      <c r="O346" s="15">
        <f t="shared" si="22"/>
        <v>0</v>
      </c>
      <c r="P346" s="15">
        <f t="shared" si="23"/>
        <v>0</v>
      </c>
      <c r="Q346" s="15" t="str">
        <f t="shared" si="24"/>
        <v/>
      </c>
    </row>
    <row r="347" spans="1:17" x14ac:dyDescent="0.25">
      <c r="A347" s="77"/>
      <c r="B347" s="13" t="s">
        <v>390</v>
      </c>
      <c r="C347" s="77"/>
      <c r="D347" s="80"/>
      <c r="E347" s="120" t="str">
        <f>IF(ISBLANK(D347),"",(D347/(1+'Vos données'!$D$11)))</f>
        <v/>
      </c>
      <c r="F347" s="80"/>
      <c r="G347" s="124"/>
      <c r="H347" s="130"/>
      <c r="I347" s="128"/>
      <c r="J347" s="130"/>
      <c r="K347" s="128"/>
      <c r="N347" s="15" t="str">
        <f t="shared" si="21"/>
        <v/>
      </c>
      <c r="O347" s="15">
        <f t="shared" si="22"/>
        <v>0</v>
      </c>
      <c r="P347" s="15">
        <f t="shared" si="23"/>
        <v>0</v>
      </c>
      <c r="Q347" s="15" t="str">
        <f t="shared" si="24"/>
        <v/>
      </c>
    </row>
    <row r="348" spans="1:17" x14ac:dyDescent="0.25">
      <c r="A348" s="77"/>
      <c r="B348" s="13" t="s">
        <v>391</v>
      </c>
      <c r="C348" s="77"/>
      <c r="D348" s="80"/>
      <c r="E348" s="120" t="str">
        <f>IF(ISBLANK(D348),"",(D348/(1+'Vos données'!$D$11)))</f>
        <v/>
      </c>
      <c r="F348" s="80"/>
      <c r="G348" s="124"/>
      <c r="H348" s="130"/>
      <c r="I348" s="128"/>
      <c r="J348" s="130"/>
      <c r="K348" s="128"/>
      <c r="N348" s="15" t="str">
        <f t="shared" si="21"/>
        <v/>
      </c>
      <c r="O348" s="15">
        <f t="shared" si="22"/>
        <v>0</v>
      </c>
      <c r="P348" s="15">
        <f t="shared" si="23"/>
        <v>0</v>
      </c>
      <c r="Q348" s="15" t="str">
        <f t="shared" si="24"/>
        <v/>
      </c>
    </row>
    <row r="349" spans="1:17" x14ac:dyDescent="0.25">
      <c r="A349" s="77"/>
      <c r="B349" s="13" t="s">
        <v>392</v>
      </c>
      <c r="C349" s="77"/>
      <c r="D349" s="80"/>
      <c r="E349" s="120" t="str">
        <f>IF(ISBLANK(D349),"",(D349/(1+'Vos données'!$D$11)))</f>
        <v/>
      </c>
      <c r="F349" s="80"/>
      <c r="G349" s="124"/>
      <c r="H349" s="130"/>
      <c r="I349" s="128"/>
      <c r="J349" s="130"/>
      <c r="K349" s="128"/>
      <c r="N349" s="15" t="str">
        <f t="shared" si="21"/>
        <v/>
      </c>
      <c r="O349" s="15">
        <f t="shared" si="22"/>
        <v>0</v>
      </c>
      <c r="P349" s="15">
        <f t="shared" si="23"/>
        <v>0</v>
      </c>
      <c r="Q349" s="15" t="str">
        <f t="shared" si="24"/>
        <v/>
      </c>
    </row>
    <row r="350" spans="1:17" x14ac:dyDescent="0.25">
      <c r="A350" s="77"/>
      <c r="B350" s="13" t="s">
        <v>393</v>
      </c>
      <c r="C350" s="77"/>
      <c r="D350" s="80"/>
      <c r="E350" s="120" t="str">
        <f>IF(ISBLANK(D350),"",(D350/(1+'Vos données'!$D$11)))</f>
        <v/>
      </c>
      <c r="F350" s="80"/>
      <c r="G350" s="124"/>
      <c r="H350" s="130"/>
      <c r="I350" s="128"/>
      <c r="J350" s="130"/>
      <c r="K350" s="128"/>
      <c r="N350" s="15" t="str">
        <f t="shared" si="21"/>
        <v/>
      </c>
      <c r="O350" s="15">
        <f t="shared" si="22"/>
        <v>0</v>
      </c>
      <c r="P350" s="15">
        <f t="shared" si="23"/>
        <v>0</v>
      </c>
      <c r="Q350" s="15" t="str">
        <f t="shared" si="24"/>
        <v/>
      </c>
    </row>
    <row r="351" spans="1:17" x14ac:dyDescent="0.25">
      <c r="A351" s="77"/>
      <c r="B351" s="13" t="s">
        <v>394</v>
      </c>
      <c r="C351" s="77"/>
      <c r="D351" s="80"/>
      <c r="E351" s="120" t="str">
        <f>IF(ISBLANK(D351),"",(D351/(1+'Vos données'!$D$11)))</f>
        <v/>
      </c>
      <c r="F351" s="80"/>
      <c r="G351" s="124"/>
      <c r="H351" s="130"/>
      <c r="I351" s="128"/>
      <c r="J351" s="130"/>
      <c r="K351" s="128"/>
      <c r="N351" s="15" t="str">
        <f t="shared" si="21"/>
        <v/>
      </c>
      <c r="O351" s="15">
        <f t="shared" si="22"/>
        <v>0</v>
      </c>
      <c r="P351" s="15">
        <f t="shared" si="23"/>
        <v>0</v>
      </c>
      <c r="Q351" s="15" t="str">
        <f t="shared" si="24"/>
        <v/>
      </c>
    </row>
    <row r="352" spans="1:17" x14ac:dyDescent="0.25">
      <c r="A352" s="77"/>
      <c r="B352" s="13" t="s">
        <v>395</v>
      </c>
      <c r="C352" s="77"/>
      <c r="D352" s="80"/>
      <c r="E352" s="120" t="str">
        <f>IF(ISBLANK(D352),"",(D352/(1+'Vos données'!$D$11)))</f>
        <v/>
      </c>
      <c r="F352" s="80"/>
      <c r="G352" s="124"/>
      <c r="H352" s="130"/>
      <c r="I352" s="128"/>
      <c r="J352" s="130"/>
      <c r="K352" s="128"/>
      <c r="N352" s="15" t="str">
        <f t="shared" si="21"/>
        <v/>
      </c>
      <c r="O352" s="15">
        <f t="shared" si="22"/>
        <v>0</v>
      </c>
      <c r="P352" s="15">
        <f t="shared" si="23"/>
        <v>0</v>
      </c>
      <c r="Q352" s="15" t="str">
        <f t="shared" si="24"/>
        <v/>
      </c>
    </row>
    <row r="353" spans="1:17" x14ac:dyDescent="0.25">
      <c r="A353" s="77"/>
      <c r="B353" s="13" t="s">
        <v>396</v>
      </c>
      <c r="C353" s="77"/>
      <c r="D353" s="80"/>
      <c r="E353" s="120" t="str">
        <f>IF(ISBLANK(D353),"",(D353/(1+'Vos données'!$D$11)))</f>
        <v/>
      </c>
      <c r="F353" s="80"/>
      <c r="G353" s="124"/>
      <c r="H353" s="130"/>
      <c r="I353" s="128"/>
      <c r="J353" s="130"/>
      <c r="K353" s="128"/>
      <c r="N353" s="15" t="str">
        <f t="shared" si="21"/>
        <v/>
      </c>
      <c r="O353" s="15">
        <f t="shared" si="22"/>
        <v>0</v>
      </c>
      <c r="P353" s="15">
        <f t="shared" si="23"/>
        <v>0</v>
      </c>
      <c r="Q353" s="15" t="str">
        <f t="shared" si="24"/>
        <v/>
      </c>
    </row>
    <row r="354" spans="1:17" x14ac:dyDescent="0.25">
      <c r="A354" s="77"/>
      <c r="B354" s="13" t="s">
        <v>397</v>
      </c>
      <c r="C354" s="77"/>
      <c r="D354" s="80"/>
      <c r="E354" s="120" t="str">
        <f>IF(ISBLANK(D354),"",(D354/(1+'Vos données'!$D$11)))</f>
        <v/>
      </c>
      <c r="F354" s="80"/>
      <c r="G354" s="124"/>
      <c r="H354" s="130"/>
      <c r="I354" s="128"/>
      <c r="J354" s="130"/>
      <c r="K354" s="128"/>
      <c r="N354" s="15" t="str">
        <f t="shared" si="21"/>
        <v/>
      </c>
      <c r="O354" s="15">
        <f t="shared" si="22"/>
        <v>0</v>
      </c>
      <c r="P354" s="15">
        <f t="shared" si="23"/>
        <v>0</v>
      </c>
      <c r="Q354" s="15" t="str">
        <f t="shared" si="24"/>
        <v/>
      </c>
    </row>
    <row r="355" spans="1:17" x14ac:dyDescent="0.25">
      <c r="A355" s="77"/>
      <c r="B355" s="13" t="s">
        <v>398</v>
      </c>
      <c r="C355" s="77"/>
      <c r="D355" s="80"/>
      <c r="E355" s="120" t="str">
        <f>IF(ISBLANK(D355),"",(D355/(1+'Vos données'!$D$11)))</f>
        <v/>
      </c>
      <c r="F355" s="80"/>
      <c r="G355" s="124"/>
      <c r="H355" s="130"/>
      <c r="I355" s="128"/>
      <c r="J355" s="130"/>
      <c r="K355" s="128"/>
      <c r="N355" s="15" t="str">
        <f t="shared" si="21"/>
        <v/>
      </c>
      <c r="O355" s="15">
        <f t="shared" si="22"/>
        <v>0</v>
      </c>
      <c r="P355" s="15">
        <f t="shared" si="23"/>
        <v>0</v>
      </c>
      <c r="Q355" s="15" t="str">
        <f t="shared" si="24"/>
        <v/>
      </c>
    </row>
    <row r="356" spans="1:17" x14ac:dyDescent="0.25">
      <c r="A356" s="77"/>
      <c r="B356" s="13" t="s">
        <v>399</v>
      </c>
      <c r="C356" s="77"/>
      <c r="D356" s="80"/>
      <c r="E356" s="120" t="str">
        <f>IF(ISBLANK(D356),"",(D356/(1+'Vos données'!$D$11)))</f>
        <v/>
      </c>
      <c r="F356" s="80"/>
      <c r="G356" s="124"/>
      <c r="H356" s="130"/>
      <c r="I356" s="128"/>
      <c r="J356" s="130"/>
      <c r="K356" s="128"/>
      <c r="N356" s="15" t="str">
        <f t="shared" si="21"/>
        <v/>
      </c>
      <c r="O356" s="15">
        <f t="shared" si="22"/>
        <v>0</v>
      </c>
      <c r="P356" s="15">
        <f t="shared" si="23"/>
        <v>0</v>
      </c>
      <c r="Q356" s="15" t="str">
        <f t="shared" si="24"/>
        <v/>
      </c>
    </row>
    <row r="357" spans="1:17" x14ac:dyDescent="0.25">
      <c r="A357" s="77"/>
      <c r="B357" s="13" t="s">
        <v>400</v>
      </c>
      <c r="C357" s="77"/>
      <c r="D357" s="80"/>
      <c r="E357" s="120" t="str">
        <f>IF(ISBLANK(D357),"",(D357/(1+'Vos données'!$D$11)))</f>
        <v/>
      </c>
      <c r="F357" s="80"/>
      <c r="G357" s="124"/>
      <c r="H357" s="130"/>
      <c r="I357" s="128"/>
      <c r="J357" s="130"/>
      <c r="K357" s="128"/>
      <c r="N357" s="15" t="str">
        <f t="shared" si="21"/>
        <v/>
      </c>
      <c r="O357" s="15">
        <f t="shared" si="22"/>
        <v>0</v>
      </c>
      <c r="P357" s="15">
        <f t="shared" si="23"/>
        <v>0</v>
      </c>
      <c r="Q357" s="15" t="str">
        <f t="shared" si="24"/>
        <v/>
      </c>
    </row>
    <row r="358" spans="1:17" x14ac:dyDescent="0.25">
      <c r="A358" s="77"/>
      <c r="B358" s="13" t="s">
        <v>401</v>
      </c>
      <c r="C358" s="77"/>
      <c r="D358" s="80"/>
      <c r="E358" s="120" t="str">
        <f>IF(ISBLANK(D358),"",(D358/(1+'Vos données'!$D$11)))</f>
        <v/>
      </c>
      <c r="F358" s="80"/>
      <c r="G358" s="124"/>
      <c r="H358" s="130"/>
      <c r="I358" s="128"/>
      <c r="J358" s="130"/>
      <c r="K358" s="128"/>
      <c r="N358" s="15" t="str">
        <f t="shared" si="21"/>
        <v/>
      </c>
      <c r="O358" s="15">
        <f t="shared" si="22"/>
        <v>0</v>
      </c>
      <c r="P358" s="15">
        <f t="shared" si="23"/>
        <v>0</v>
      </c>
      <c r="Q358" s="15" t="str">
        <f t="shared" si="24"/>
        <v/>
      </c>
    </row>
    <row r="359" spans="1:17" x14ac:dyDescent="0.25">
      <c r="A359" s="77"/>
      <c r="B359" s="13" t="s">
        <v>402</v>
      </c>
      <c r="C359" s="77"/>
      <c r="D359" s="80"/>
      <c r="E359" s="120" t="str">
        <f>IF(ISBLANK(D359),"",(D359/(1+'Vos données'!$D$11)))</f>
        <v/>
      </c>
      <c r="F359" s="80"/>
      <c r="G359" s="124"/>
      <c r="H359" s="130"/>
      <c r="I359" s="128"/>
      <c r="J359" s="130"/>
      <c r="K359" s="128"/>
      <c r="N359" s="15" t="str">
        <f t="shared" si="21"/>
        <v/>
      </c>
      <c r="O359" s="15">
        <f t="shared" si="22"/>
        <v>0</v>
      </c>
      <c r="P359" s="15">
        <f t="shared" si="23"/>
        <v>0</v>
      </c>
      <c r="Q359" s="15" t="str">
        <f t="shared" si="24"/>
        <v/>
      </c>
    </row>
    <row r="360" spans="1:17" x14ac:dyDescent="0.25">
      <c r="A360" s="77"/>
      <c r="B360" s="13" t="s">
        <v>403</v>
      </c>
      <c r="C360" s="77"/>
      <c r="D360" s="80"/>
      <c r="E360" s="120" t="str">
        <f>IF(ISBLANK(D360),"",(D360/(1+'Vos données'!$D$11)))</f>
        <v/>
      </c>
      <c r="F360" s="80"/>
      <c r="G360" s="124"/>
      <c r="H360" s="130"/>
      <c r="I360" s="128"/>
      <c r="J360" s="130"/>
      <c r="K360" s="128"/>
      <c r="N360" s="15" t="str">
        <f t="shared" si="21"/>
        <v/>
      </c>
      <c r="O360" s="15">
        <f t="shared" si="22"/>
        <v>0</v>
      </c>
      <c r="P360" s="15">
        <f t="shared" si="23"/>
        <v>0</v>
      </c>
      <c r="Q360" s="15" t="str">
        <f t="shared" si="24"/>
        <v/>
      </c>
    </row>
    <row r="361" spans="1:17" x14ac:dyDescent="0.25">
      <c r="A361" s="77"/>
      <c r="B361" s="13" t="s">
        <v>404</v>
      </c>
      <c r="C361" s="77"/>
      <c r="D361" s="80"/>
      <c r="E361" s="120" t="str">
        <f>IF(ISBLANK(D361),"",(D361/(1+'Vos données'!$D$11)))</f>
        <v/>
      </c>
      <c r="F361" s="80"/>
      <c r="G361" s="124"/>
      <c r="H361" s="130"/>
      <c r="I361" s="128"/>
      <c r="J361" s="130"/>
      <c r="K361" s="128"/>
      <c r="N361" s="15" t="str">
        <f t="shared" si="21"/>
        <v/>
      </c>
      <c r="O361" s="15">
        <f t="shared" si="22"/>
        <v>0</v>
      </c>
      <c r="P361" s="15">
        <f t="shared" si="23"/>
        <v>0</v>
      </c>
      <c r="Q361" s="15" t="str">
        <f t="shared" si="24"/>
        <v/>
      </c>
    </row>
    <row r="362" spans="1:17" x14ac:dyDescent="0.25">
      <c r="A362" s="77"/>
      <c r="B362" s="13" t="s">
        <v>405</v>
      </c>
      <c r="C362" s="77"/>
      <c r="D362" s="80"/>
      <c r="E362" s="120" t="str">
        <f>IF(ISBLANK(D362),"",(D362/(1+'Vos données'!$D$11)))</f>
        <v/>
      </c>
      <c r="F362" s="80"/>
      <c r="G362" s="124"/>
      <c r="H362" s="130"/>
      <c r="I362" s="128"/>
      <c r="J362" s="130"/>
      <c r="K362" s="128"/>
      <c r="N362" s="15" t="str">
        <f t="shared" si="21"/>
        <v/>
      </c>
      <c r="O362" s="15">
        <f t="shared" si="22"/>
        <v>0</v>
      </c>
      <c r="P362" s="15">
        <f t="shared" si="23"/>
        <v>0</v>
      </c>
      <c r="Q362" s="15" t="str">
        <f t="shared" si="24"/>
        <v/>
      </c>
    </row>
    <row r="363" spans="1:17" x14ac:dyDescent="0.25">
      <c r="A363" s="77"/>
      <c r="B363" s="13" t="s">
        <v>406</v>
      </c>
      <c r="C363" s="77"/>
      <c r="D363" s="80"/>
      <c r="E363" s="120" t="str">
        <f>IF(ISBLANK(D363),"",(D363/(1+'Vos données'!$D$11)))</f>
        <v/>
      </c>
      <c r="F363" s="80"/>
      <c r="G363" s="124"/>
      <c r="H363" s="130"/>
      <c r="I363" s="128"/>
      <c r="J363" s="130"/>
      <c r="K363" s="128"/>
      <c r="N363" s="15" t="str">
        <f t="shared" si="21"/>
        <v/>
      </c>
      <c r="O363" s="15">
        <f t="shared" si="22"/>
        <v>0</v>
      </c>
      <c r="P363" s="15">
        <f t="shared" si="23"/>
        <v>0</v>
      </c>
      <c r="Q363" s="15" t="str">
        <f t="shared" si="24"/>
        <v/>
      </c>
    </row>
    <row r="364" spans="1:17" x14ac:dyDescent="0.25">
      <c r="A364" s="77"/>
      <c r="B364" s="13" t="s">
        <v>407</v>
      </c>
      <c r="C364" s="77"/>
      <c r="D364" s="80"/>
      <c r="E364" s="120" t="str">
        <f>IF(ISBLANK(D364),"",(D364/(1+'Vos données'!$D$11)))</f>
        <v/>
      </c>
      <c r="F364" s="80"/>
      <c r="G364" s="124"/>
      <c r="H364" s="130"/>
      <c r="I364" s="128"/>
      <c r="J364" s="130"/>
      <c r="K364" s="128"/>
      <c r="N364" s="15" t="str">
        <f t="shared" si="21"/>
        <v/>
      </c>
      <c r="O364" s="15">
        <f t="shared" si="22"/>
        <v>0</v>
      </c>
      <c r="P364" s="15">
        <f t="shared" si="23"/>
        <v>0</v>
      </c>
      <c r="Q364" s="15" t="str">
        <f t="shared" si="24"/>
        <v/>
      </c>
    </row>
    <row r="365" spans="1:17" x14ac:dyDescent="0.25">
      <c r="A365" s="77"/>
      <c r="B365" s="13" t="s">
        <v>408</v>
      </c>
      <c r="C365" s="77"/>
      <c r="D365" s="80"/>
      <c r="E365" s="120" t="str">
        <f>IF(ISBLANK(D365),"",(D365/(1+'Vos données'!$D$11)))</f>
        <v/>
      </c>
      <c r="F365" s="80"/>
      <c r="G365" s="124"/>
      <c r="H365" s="130"/>
      <c r="I365" s="128"/>
      <c r="J365" s="130"/>
      <c r="K365" s="128"/>
      <c r="N365" s="15" t="str">
        <f t="shared" si="21"/>
        <v/>
      </c>
      <c r="O365" s="15">
        <f t="shared" si="22"/>
        <v>0</v>
      </c>
      <c r="P365" s="15">
        <f t="shared" si="23"/>
        <v>0</v>
      </c>
      <c r="Q365" s="15" t="str">
        <f t="shared" si="24"/>
        <v/>
      </c>
    </row>
    <row r="366" spans="1:17" x14ac:dyDescent="0.25">
      <c r="A366" s="77"/>
      <c r="B366" s="13" t="s">
        <v>409</v>
      </c>
      <c r="C366" s="77"/>
      <c r="D366" s="80"/>
      <c r="E366" s="120" t="str">
        <f>IF(ISBLANK(D366),"",(D366/(1+'Vos données'!$D$11)))</f>
        <v/>
      </c>
      <c r="F366" s="80"/>
      <c r="G366" s="124"/>
      <c r="H366" s="130"/>
      <c r="I366" s="128"/>
      <c r="J366" s="130"/>
      <c r="K366" s="128"/>
      <c r="N366" s="15" t="str">
        <f t="shared" si="21"/>
        <v/>
      </c>
      <c r="O366" s="15">
        <f t="shared" si="22"/>
        <v>0</v>
      </c>
      <c r="P366" s="15">
        <f t="shared" si="23"/>
        <v>0</v>
      </c>
      <c r="Q366" s="15" t="str">
        <f t="shared" si="24"/>
        <v/>
      </c>
    </row>
    <row r="367" spans="1:17" x14ac:dyDescent="0.25">
      <c r="A367" s="77"/>
      <c r="B367" s="13" t="s">
        <v>410</v>
      </c>
      <c r="C367" s="77"/>
      <c r="D367" s="80"/>
      <c r="E367" s="120" t="str">
        <f>IF(ISBLANK(D367),"",(D367/(1+'Vos données'!$D$11)))</f>
        <v/>
      </c>
      <c r="F367" s="80"/>
      <c r="G367" s="124"/>
      <c r="H367" s="130"/>
      <c r="I367" s="128"/>
      <c r="J367" s="130"/>
      <c r="K367" s="128"/>
      <c r="N367" s="15" t="str">
        <f t="shared" si="21"/>
        <v/>
      </c>
      <c r="O367" s="15">
        <f t="shared" si="22"/>
        <v>0</v>
      </c>
      <c r="P367" s="15">
        <f t="shared" si="23"/>
        <v>0</v>
      </c>
      <c r="Q367" s="15" t="str">
        <f t="shared" si="24"/>
        <v/>
      </c>
    </row>
    <row r="368" spans="1:17" x14ac:dyDescent="0.25">
      <c r="A368" s="77"/>
      <c r="B368" s="13" t="s">
        <v>411</v>
      </c>
      <c r="C368" s="77"/>
      <c r="D368" s="80"/>
      <c r="E368" s="120" t="str">
        <f>IF(ISBLANK(D368),"",(D368/(1+'Vos données'!$D$11)))</f>
        <v/>
      </c>
      <c r="F368" s="80"/>
      <c r="G368" s="124"/>
      <c r="H368" s="130"/>
      <c r="I368" s="128"/>
      <c r="J368" s="130"/>
      <c r="K368" s="128"/>
      <c r="N368" s="15" t="str">
        <f t="shared" si="21"/>
        <v/>
      </c>
      <c r="O368" s="15">
        <f t="shared" si="22"/>
        <v>0</v>
      </c>
      <c r="P368" s="15">
        <f t="shared" si="23"/>
        <v>0</v>
      </c>
      <c r="Q368" s="15" t="str">
        <f t="shared" si="24"/>
        <v/>
      </c>
    </row>
    <row r="369" spans="1:17" x14ac:dyDescent="0.25">
      <c r="A369" s="77"/>
      <c r="B369" s="13" t="s">
        <v>412</v>
      </c>
      <c r="C369" s="77"/>
      <c r="D369" s="80"/>
      <c r="E369" s="120" t="str">
        <f>IF(ISBLANK(D369),"",(D369/(1+'Vos données'!$D$11)))</f>
        <v/>
      </c>
      <c r="F369" s="80"/>
      <c r="G369" s="124"/>
      <c r="H369" s="130"/>
      <c r="I369" s="128"/>
      <c r="J369" s="130"/>
      <c r="K369" s="128"/>
      <c r="N369" s="15" t="str">
        <f t="shared" si="21"/>
        <v/>
      </c>
      <c r="O369" s="15">
        <f t="shared" si="22"/>
        <v>0</v>
      </c>
      <c r="P369" s="15">
        <f t="shared" si="23"/>
        <v>0</v>
      </c>
      <c r="Q369" s="15" t="str">
        <f t="shared" si="24"/>
        <v/>
      </c>
    </row>
    <row r="370" spans="1:17" x14ac:dyDescent="0.25">
      <c r="A370" s="77"/>
      <c r="B370" s="13" t="s">
        <v>413</v>
      </c>
      <c r="C370" s="77"/>
      <c r="D370" s="80"/>
      <c r="E370" s="120" t="str">
        <f>IF(ISBLANK(D370),"",(D370/(1+'Vos données'!$D$11)))</f>
        <v/>
      </c>
      <c r="F370" s="80"/>
      <c r="G370" s="124"/>
      <c r="H370" s="130"/>
      <c r="I370" s="128"/>
      <c r="J370" s="130"/>
      <c r="K370" s="128"/>
      <c r="N370" s="15" t="str">
        <f t="shared" si="21"/>
        <v/>
      </c>
      <c r="O370" s="15">
        <f t="shared" si="22"/>
        <v>0</v>
      </c>
      <c r="P370" s="15">
        <f t="shared" si="23"/>
        <v>0</v>
      </c>
      <c r="Q370" s="15" t="str">
        <f t="shared" si="24"/>
        <v/>
      </c>
    </row>
    <row r="371" spans="1:17" x14ac:dyDescent="0.25">
      <c r="A371" s="77"/>
      <c r="B371" s="13" t="s">
        <v>414</v>
      </c>
      <c r="C371" s="77"/>
      <c r="D371" s="80"/>
      <c r="E371" s="120" t="str">
        <f>IF(ISBLANK(D371),"",(D371/(1+'Vos données'!$D$11)))</f>
        <v/>
      </c>
      <c r="F371" s="80"/>
      <c r="G371" s="124"/>
      <c r="H371" s="130"/>
      <c r="I371" s="128"/>
      <c r="J371" s="130"/>
      <c r="K371" s="128"/>
      <c r="N371" s="15" t="str">
        <f t="shared" si="21"/>
        <v/>
      </c>
      <c r="O371" s="15">
        <f t="shared" si="22"/>
        <v>0</v>
      </c>
      <c r="P371" s="15">
        <f t="shared" si="23"/>
        <v>0</v>
      </c>
      <c r="Q371" s="15" t="str">
        <f t="shared" si="24"/>
        <v/>
      </c>
    </row>
    <row r="372" spans="1:17" x14ac:dyDescent="0.25">
      <c r="A372" s="77"/>
      <c r="B372" s="13" t="s">
        <v>415</v>
      </c>
      <c r="C372" s="77"/>
      <c r="D372" s="80"/>
      <c r="E372" s="120" t="str">
        <f>IF(ISBLANK(D372),"",(D372/(1+'Vos données'!$D$11)))</f>
        <v/>
      </c>
      <c r="F372" s="80"/>
      <c r="G372" s="124"/>
      <c r="H372" s="130"/>
      <c r="I372" s="128"/>
      <c r="J372" s="130"/>
      <c r="K372" s="128"/>
      <c r="N372" s="15" t="str">
        <f t="shared" si="21"/>
        <v/>
      </c>
      <c r="O372" s="15">
        <f t="shared" si="22"/>
        <v>0</v>
      </c>
      <c r="P372" s="15">
        <f t="shared" si="23"/>
        <v>0</v>
      </c>
      <c r="Q372" s="15" t="str">
        <f t="shared" si="24"/>
        <v/>
      </c>
    </row>
    <row r="373" spans="1:17" x14ac:dyDescent="0.25">
      <c r="A373" s="77"/>
      <c r="B373" s="13" t="s">
        <v>416</v>
      </c>
      <c r="C373" s="77"/>
      <c r="D373" s="80"/>
      <c r="E373" s="120" t="str">
        <f>IF(ISBLANK(D373),"",(D373/(1+'Vos données'!$D$11)))</f>
        <v/>
      </c>
      <c r="F373" s="80"/>
      <c r="G373" s="124"/>
      <c r="H373" s="130"/>
      <c r="I373" s="128"/>
      <c r="J373" s="130"/>
      <c r="K373" s="128"/>
      <c r="N373" s="15" t="str">
        <f t="shared" si="21"/>
        <v/>
      </c>
      <c r="O373" s="15">
        <f t="shared" si="22"/>
        <v>0</v>
      </c>
      <c r="P373" s="15">
        <f t="shared" si="23"/>
        <v>0</v>
      </c>
      <c r="Q373" s="15" t="str">
        <f t="shared" si="24"/>
        <v/>
      </c>
    </row>
    <row r="374" spans="1:17" x14ac:dyDescent="0.25">
      <c r="A374" s="77"/>
      <c r="B374" s="13" t="s">
        <v>417</v>
      </c>
      <c r="C374" s="77"/>
      <c r="D374" s="80"/>
      <c r="E374" s="120" t="str">
        <f>IF(ISBLANK(D374),"",(D374/(1+'Vos données'!$D$11)))</f>
        <v/>
      </c>
      <c r="F374" s="80"/>
      <c r="G374" s="124"/>
      <c r="H374" s="130"/>
      <c r="I374" s="128"/>
      <c r="J374" s="130"/>
      <c r="K374" s="128"/>
      <c r="N374" s="15" t="str">
        <f t="shared" si="21"/>
        <v/>
      </c>
      <c r="O374" s="15">
        <f t="shared" si="22"/>
        <v>0</v>
      </c>
      <c r="P374" s="15">
        <f t="shared" si="23"/>
        <v>0</v>
      </c>
      <c r="Q374" s="15" t="str">
        <f t="shared" si="24"/>
        <v/>
      </c>
    </row>
    <row r="375" spans="1:17" x14ac:dyDescent="0.25">
      <c r="A375" s="77"/>
      <c r="B375" s="13" t="s">
        <v>418</v>
      </c>
      <c r="C375" s="77"/>
      <c r="D375" s="80"/>
      <c r="E375" s="120" t="str">
        <f>IF(ISBLANK(D375),"",(D375/(1+'Vos données'!$D$11)))</f>
        <v/>
      </c>
      <c r="F375" s="80"/>
      <c r="G375" s="124"/>
      <c r="H375" s="130"/>
      <c r="I375" s="128"/>
      <c r="J375" s="130"/>
      <c r="K375" s="128"/>
      <c r="N375" s="15" t="str">
        <f t="shared" si="21"/>
        <v/>
      </c>
      <c r="O375" s="15">
        <f t="shared" si="22"/>
        <v>0</v>
      </c>
      <c r="P375" s="15">
        <f t="shared" si="23"/>
        <v>0</v>
      </c>
      <c r="Q375" s="15" t="str">
        <f t="shared" si="24"/>
        <v/>
      </c>
    </row>
    <row r="376" spans="1:17" x14ac:dyDescent="0.25">
      <c r="A376" s="77"/>
      <c r="B376" s="13" t="s">
        <v>419</v>
      </c>
      <c r="C376" s="77"/>
      <c r="D376" s="80"/>
      <c r="E376" s="120" t="str">
        <f>IF(ISBLANK(D376),"",(D376/(1+'Vos données'!$D$11)))</f>
        <v/>
      </c>
      <c r="F376" s="80"/>
      <c r="G376" s="124"/>
      <c r="H376" s="130"/>
      <c r="I376" s="128"/>
      <c r="J376" s="130"/>
      <c r="K376" s="128"/>
      <c r="N376" s="15" t="str">
        <f t="shared" si="21"/>
        <v/>
      </c>
      <c r="O376" s="15">
        <f t="shared" si="22"/>
        <v>0</v>
      </c>
      <c r="P376" s="15">
        <f t="shared" si="23"/>
        <v>0</v>
      </c>
      <c r="Q376" s="15" t="str">
        <f t="shared" si="24"/>
        <v/>
      </c>
    </row>
    <row r="377" spans="1:17" x14ac:dyDescent="0.25">
      <c r="A377" s="77"/>
      <c r="B377" s="13" t="s">
        <v>420</v>
      </c>
      <c r="C377" s="77"/>
      <c r="D377" s="80"/>
      <c r="E377" s="120" t="str">
        <f>IF(ISBLANK(D377),"",(D377/(1+'Vos données'!$D$11)))</f>
        <v/>
      </c>
      <c r="F377" s="80"/>
      <c r="G377" s="124"/>
      <c r="H377" s="130"/>
      <c r="I377" s="128"/>
      <c r="J377" s="130"/>
      <c r="K377" s="128"/>
      <c r="N377" s="15" t="str">
        <f t="shared" si="21"/>
        <v/>
      </c>
      <c r="O377" s="15">
        <f t="shared" si="22"/>
        <v>0</v>
      </c>
      <c r="P377" s="15">
        <f t="shared" si="23"/>
        <v>0</v>
      </c>
      <c r="Q377" s="15" t="str">
        <f t="shared" si="24"/>
        <v/>
      </c>
    </row>
    <row r="378" spans="1:17" x14ac:dyDescent="0.25">
      <c r="A378" s="77"/>
      <c r="B378" s="13" t="s">
        <v>421</v>
      </c>
      <c r="C378" s="77"/>
      <c r="D378" s="80"/>
      <c r="E378" s="120" t="str">
        <f>IF(ISBLANK(D378),"",(D378/(1+'Vos données'!$D$11)))</f>
        <v/>
      </c>
      <c r="F378" s="80"/>
      <c r="G378" s="124"/>
      <c r="H378" s="130"/>
      <c r="I378" s="128"/>
      <c r="J378" s="130"/>
      <c r="K378" s="128"/>
      <c r="N378" s="15" t="str">
        <f t="shared" si="21"/>
        <v/>
      </c>
      <c r="O378" s="15">
        <f t="shared" si="22"/>
        <v>0</v>
      </c>
      <c r="P378" s="15">
        <f t="shared" si="23"/>
        <v>0</v>
      </c>
      <c r="Q378" s="15" t="str">
        <f t="shared" si="24"/>
        <v/>
      </c>
    </row>
    <row r="379" spans="1:17" x14ac:dyDescent="0.25">
      <c r="A379" s="77"/>
      <c r="B379" s="13" t="s">
        <v>422</v>
      </c>
      <c r="C379" s="77"/>
      <c r="D379" s="80"/>
      <c r="E379" s="120" t="str">
        <f>IF(ISBLANK(D379),"",(D379/(1+'Vos données'!$D$11)))</f>
        <v/>
      </c>
      <c r="F379" s="80"/>
      <c r="G379" s="124"/>
      <c r="H379" s="130"/>
      <c r="I379" s="128"/>
      <c r="J379" s="130"/>
      <c r="K379" s="128"/>
      <c r="N379" s="15" t="str">
        <f t="shared" si="21"/>
        <v/>
      </c>
      <c r="O379" s="15">
        <f t="shared" si="22"/>
        <v>0</v>
      </c>
      <c r="P379" s="15">
        <f t="shared" si="23"/>
        <v>0</v>
      </c>
      <c r="Q379" s="15" t="str">
        <f t="shared" si="24"/>
        <v/>
      </c>
    </row>
    <row r="380" spans="1:17" x14ac:dyDescent="0.25">
      <c r="A380" s="77"/>
      <c r="B380" s="13" t="s">
        <v>423</v>
      </c>
      <c r="C380" s="77"/>
      <c r="D380" s="80"/>
      <c r="E380" s="120" t="str">
        <f>IF(ISBLANK(D380),"",(D380/(1+'Vos données'!$D$11)))</f>
        <v/>
      </c>
      <c r="F380" s="80"/>
      <c r="G380" s="124"/>
      <c r="H380" s="130"/>
      <c r="I380" s="128"/>
      <c r="J380" s="130"/>
      <c r="K380" s="128"/>
      <c r="N380" s="15" t="str">
        <f t="shared" si="21"/>
        <v/>
      </c>
      <c r="O380" s="15">
        <f t="shared" si="22"/>
        <v>0</v>
      </c>
      <c r="P380" s="15">
        <f t="shared" si="23"/>
        <v>0</v>
      </c>
      <c r="Q380" s="15" t="str">
        <f t="shared" si="24"/>
        <v/>
      </c>
    </row>
    <row r="381" spans="1:17" x14ac:dyDescent="0.25">
      <c r="A381" s="77"/>
      <c r="B381" s="13" t="s">
        <v>424</v>
      </c>
      <c r="C381" s="77"/>
      <c r="D381" s="80"/>
      <c r="E381" s="120" t="str">
        <f>IF(ISBLANK(D381),"",(D381/(1+'Vos données'!$D$11)))</f>
        <v/>
      </c>
      <c r="F381" s="80"/>
      <c r="G381" s="124"/>
      <c r="H381" s="130"/>
      <c r="I381" s="128"/>
      <c r="J381" s="130"/>
      <c r="K381" s="128"/>
      <c r="N381" s="15" t="str">
        <f t="shared" si="21"/>
        <v/>
      </c>
      <c r="O381" s="15">
        <f t="shared" si="22"/>
        <v>0</v>
      </c>
      <c r="P381" s="15">
        <f t="shared" si="23"/>
        <v>0</v>
      </c>
      <c r="Q381" s="15" t="str">
        <f t="shared" si="24"/>
        <v/>
      </c>
    </row>
    <row r="382" spans="1:17" x14ac:dyDescent="0.25">
      <c r="A382" s="77"/>
      <c r="B382" s="13" t="s">
        <v>425</v>
      </c>
      <c r="C382" s="77"/>
      <c r="D382" s="80"/>
      <c r="E382" s="120" t="str">
        <f>IF(ISBLANK(D382),"",(D382/(1+'Vos données'!$D$11)))</f>
        <v/>
      </c>
      <c r="F382" s="80"/>
      <c r="G382" s="124"/>
      <c r="H382" s="130"/>
      <c r="I382" s="128"/>
      <c r="J382" s="130"/>
      <c r="K382" s="128"/>
      <c r="N382" s="15" t="str">
        <f t="shared" si="21"/>
        <v/>
      </c>
      <c r="O382" s="15">
        <f t="shared" si="22"/>
        <v>0</v>
      </c>
      <c r="P382" s="15">
        <f t="shared" si="23"/>
        <v>0</v>
      </c>
      <c r="Q382" s="15" t="str">
        <f t="shared" si="24"/>
        <v/>
      </c>
    </row>
    <row r="383" spans="1:17" x14ac:dyDescent="0.25">
      <c r="A383" s="77"/>
      <c r="B383" s="13" t="s">
        <v>426</v>
      </c>
      <c r="C383" s="77"/>
      <c r="D383" s="80"/>
      <c r="E383" s="120" t="str">
        <f>IF(ISBLANK(D383),"",(D383/(1+'Vos données'!$D$11)))</f>
        <v/>
      </c>
      <c r="F383" s="80"/>
      <c r="G383" s="124"/>
      <c r="H383" s="130"/>
      <c r="I383" s="128"/>
      <c r="J383" s="130"/>
      <c r="K383" s="128"/>
      <c r="N383" s="15" t="str">
        <f t="shared" si="21"/>
        <v/>
      </c>
      <c r="O383" s="15">
        <f t="shared" si="22"/>
        <v>0</v>
      </c>
      <c r="P383" s="15">
        <f t="shared" si="23"/>
        <v>0</v>
      </c>
      <c r="Q383" s="15" t="str">
        <f t="shared" si="24"/>
        <v/>
      </c>
    </row>
    <row r="384" spans="1:17" x14ac:dyDescent="0.25">
      <c r="A384" s="77"/>
      <c r="B384" s="13" t="s">
        <v>427</v>
      </c>
      <c r="C384" s="77"/>
      <c r="D384" s="80"/>
      <c r="E384" s="120" t="str">
        <f>IF(ISBLANK(D384),"",(D384/(1+'Vos données'!$D$11)))</f>
        <v/>
      </c>
      <c r="F384" s="80"/>
      <c r="G384" s="124"/>
      <c r="H384" s="130"/>
      <c r="I384" s="128"/>
      <c r="J384" s="130"/>
      <c r="K384" s="128"/>
      <c r="N384" s="15" t="str">
        <f t="shared" si="21"/>
        <v/>
      </c>
      <c r="O384" s="15">
        <f t="shared" si="22"/>
        <v>0</v>
      </c>
      <c r="P384" s="15">
        <f t="shared" si="23"/>
        <v>0</v>
      </c>
      <c r="Q384" s="15" t="str">
        <f t="shared" si="24"/>
        <v/>
      </c>
    </row>
    <row r="385" spans="1:17" x14ac:dyDescent="0.25">
      <c r="A385" s="77"/>
      <c r="B385" s="13" t="s">
        <v>428</v>
      </c>
      <c r="C385" s="77"/>
      <c r="D385" s="80"/>
      <c r="E385" s="120" t="str">
        <f>IF(ISBLANK(D385),"",(D385/(1+'Vos données'!$D$11)))</f>
        <v/>
      </c>
      <c r="F385" s="80"/>
      <c r="G385" s="124"/>
      <c r="H385" s="130"/>
      <c r="I385" s="128"/>
      <c r="J385" s="130"/>
      <c r="K385" s="128"/>
      <c r="N385" s="15" t="str">
        <f t="shared" si="21"/>
        <v/>
      </c>
      <c r="O385" s="15">
        <f t="shared" si="22"/>
        <v>0</v>
      </c>
      <c r="P385" s="15">
        <f t="shared" si="23"/>
        <v>0</v>
      </c>
      <c r="Q385" s="15" t="str">
        <f t="shared" si="24"/>
        <v/>
      </c>
    </row>
    <row r="386" spans="1:17" x14ac:dyDescent="0.25">
      <c r="A386" s="77"/>
      <c r="B386" s="13" t="s">
        <v>429</v>
      </c>
      <c r="C386" s="77"/>
      <c r="D386" s="80"/>
      <c r="E386" s="120" t="str">
        <f>IF(ISBLANK(D386),"",(D386/(1+'Vos données'!$D$11)))</f>
        <v/>
      </c>
      <c r="F386" s="80"/>
      <c r="G386" s="124"/>
      <c r="H386" s="130"/>
      <c r="I386" s="128"/>
      <c r="J386" s="130"/>
      <c r="K386" s="128"/>
      <c r="N386" s="15" t="str">
        <f t="shared" si="21"/>
        <v/>
      </c>
      <c r="O386" s="15">
        <f t="shared" si="22"/>
        <v>0</v>
      </c>
      <c r="P386" s="15">
        <f t="shared" si="23"/>
        <v>0</v>
      </c>
      <c r="Q386" s="15" t="str">
        <f t="shared" si="24"/>
        <v/>
      </c>
    </row>
    <row r="387" spans="1:17" x14ac:dyDescent="0.25">
      <c r="A387" s="77"/>
      <c r="B387" s="13" t="s">
        <v>430</v>
      </c>
      <c r="C387" s="77"/>
      <c r="D387" s="80"/>
      <c r="E387" s="120" t="str">
        <f>IF(ISBLANK(D387),"",(D387/(1+'Vos données'!$D$11)))</f>
        <v/>
      </c>
      <c r="F387" s="80"/>
      <c r="G387" s="124"/>
      <c r="H387" s="130"/>
      <c r="I387" s="128"/>
      <c r="J387" s="130"/>
      <c r="K387" s="128"/>
      <c r="N387" s="15" t="str">
        <f t="shared" si="21"/>
        <v/>
      </c>
      <c r="O387" s="15">
        <f t="shared" si="22"/>
        <v>0</v>
      </c>
      <c r="P387" s="15">
        <f t="shared" si="23"/>
        <v>0</v>
      </c>
      <c r="Q387" s="15" t="str">
        <f t="shared" si="24"/>
        <v/>
      </c>
    </row>
    <row r="388" spans="1:17" x14ac:dyDescent="0.25">
      <c r="A388" s="77"/>
      <c r="B388" s="13" t="s">
        <v>431</v>
      </c>
      <c r="C388" s="77"/>
      <c r="D388" s="80"/>
      <c r="E388" s="120" t="str">
        <f>IF(ISBLANK(D388),"",(D388/(1+'Vos données'!$D$11)))</f>
        <v/>
      </c>
      <c r="F388" s="80"/>
      <c r="G388" s="124"/>
      <c r="H388" s="130"/>
      <c r="I388" s="128"/>
      <c r="J388" s="130"/>
      <c r="K388" s="128"/>
      <c r="N388" s="15" t="str">
        <f t="shared" si="21"/>
        <v/>
      </c>
      <c r="O388" s="15">
        <f t="shared" si="22"/>
        <v>0</v>
      </c>
      <c r="P388" s="15">
        <f t="shared" si="23"/>
        <v>0</v>
      </c>
      <c r="Q388" s="15" t="str">
        <f t="shared" si="24"/>
        <v/>
      </c>
    </row>
    <row r="389" spans="1:17" x14ac:dyDescent="0.25">
      <c r="A389" s="77"/>
      <c r="B389" s="13" t="s">
        <v>432</v>
      </c>
      <c r="C389" s="77"/>
      <c r="D389" s="80"/>
      <c r="E389" s="120" t="str">
        <f>IF(ISBLANK(D389),"",(D389/(1+'Vos données'!$D$11)))</f>
        <v/>
      </c>
      <c r="F389" s="80"/>
      <c r="G389" s="124"/>
      <c r="H389" s="130"/>
      <c r="I389" s="128"/>
      <c r="J389" s="130"/>
      <c r="K389" s="128"/>
      <c r="N389" s="15" t="str">
        <f t="shared" si="21"/>
        <v/>
      </c>
      <c r="O389" s="15">
        <f t="shared" si="22"/>
        <v>0</v>
      </c>
      <c r="P389" s="15">
        <f t="shared" si="23"/>
        <v>0</v>
      </c>
      <c r="Q389" s="15" t="str">
        <f t="shared" si="24"/>
        <v/>
      </c>
    </row>
    <row r="390" spans="1:17" x14ac:dyDescent="0.25">
      <c r="A390" s="77"/>
      <c r="B390" s="13" t="s">
        <v>433</v>
      </c>
      <c r="C390" s="77"/>
      <c r="D390" s="80"/>
      <c r="E390" s="120" t="str">
        <f>IF(ISBLANK(D390),"",(D390/(1+'Vos données'!$D$11)))</f>
        <v/>
      </c>
      <c r="F390" s="80"/>
      <c r="G390" s="124"/>
      <c r="H390" s="130"/>
      <c r="I390" s="128"/>
      <c r="J390" s="130"/>
      <c r="K390" s="128"/>
      <c r="N390" s="15" t="str">
        <f t="shared" si="21"/>
        <v/>
      </c>
      <c r="O390" s="15">
        <f t="shared" si="22"/>
        <v>0</v>
      </c>
      <c r="P390" s="15">
        <f t="shared" si="23"/>
        <v>0</v>
      </c>
      <c r="Q390" s="15" t="str">
        <f t="shared" si="24"/>
        <v/>
      </c>
    </row>
    <row r="391" spans="1:17" x14ac:dyDescent="0.25">
      <c r="A391" s="77"/>
      <c r="B391" s="13" t="s">
        <v>434</v>
      </c>
      <c r="C391" s="77"/>
      <c r="D391" s="80"/>
      <c r="E391" s="120" t="str">
        <f>IF(ISBLANK(D391),"",(D391/(1+'Vos données'!$D$11)))</f>
        <v/>
      </c>
      <c r="F391" s="80"/>
      <c r="G391" s="124"/>
      <c r="H391" s="130"/>
      <c r="I391" s="128"/>
      <c r="J391" s="130"/>
      <c r="K391" s="128"/>
      <c r="N391" s="15" t="str">
        <f t="shared" si="21"/>
        <v/>
      </c>
      <c r="O391" s="15">
        <f t="shared" si="22"/>
        <v>0</v>
      </c>
      <c r="P391" s="15">
        <f t="shared" si="23"/>
        <v>0</v>
      </c>
      <c r="Q391" s="15" t="str">
        <f t="shared" si="24"/>
        <v/>
      </c>
    </row>
    <row r="392" spans="1:17" x14ac:dyDescent="0.25">
      <c r="A392" s="77"/>
      <c r="B392" s="13" t="s">
        <v>435</v>
      </c>
      <c r="C392" s="77"/>
      <c r="D392" s="80"/>
      <c r="E392" s="120" t="str">
        <f>IF(ISBLANK(D392),"",(D392/(1+'Vos données'!$D$11)))</f>
        <v/>
      </c>
      <c r="F392" s="80"/>
      <c r="G392" s="124"/>
      <c r="H392" s="130"/>
      <c r="I392" s="128"/>
      <c r="J392" s="130"/>
      <c r="K392" s="128"/>
      <c r="N392" s="15" t="str">
        <f t="shared" si="21"/>
        <v/>
      </c>
      <c r="O392" s="15">
        <f t="shared" si="22"/>
        <v>0</v>
      </c>
      <c r="P392" s="15">
        <f t="shared" si="23"/>
        <v>0</v>
      </c>
      <c r="Q392" s="15" t="str">
        <f t="shared" si="24"/>
        <v/>
      </c>
    </row>
    <row r="393" spans="1:17" x14ac:dyDescent="0.25">
      <c r="A393" s="77"/>
      <c r="B393" s="13" t="s">
        <v>436</v>
      </c>
      <c r="C393" s="77"/>
      <c r="D393" s="80"/>
      <c r="E393" s="120" t="str">
        <f>IF(ISBLANK(D393),"",(D393/(1+'Vos données'!$D$11)))</f>
        <v/>
      </c>
      <c r="F393" s="80"/>
      <c r="G393" s="124"/>
      <c r="H393" s="130"/>
      <c r="I393" s="128"/>
      <c r="J393" s="130"/>
      <c r="K393" s="128"/>
      <c r="N393" s="15" t="str">
        <f t="shared" ref="N393:N456" si="25">IF(ISBLANK(I393),"",MONTH(I393))</f>
        <v/>
      </c>
      <c r="O393" s="15">
        <f t="shared" ref="O393:O456" si="26">IF(H393="oui",E393,0)</f>
        <v>0</v>
      </c>
      <c r="P393" s="15">
        <f t="shared" ref="P393:P456" si="27">IF(H393="oui",E393-F393,0)</f>
        <v>0</v>
      </c>
      <c r="Q393" s="15" t="str">
        <f t="shared" ref="Q393:Q456" si="28">IF(H393="oui",I393-G393,"")</f>
        <v/>
      </c>
    </row>
    <row r="394" spans="1:17" x14ac:dyDescent="0.25">
      <c r="A394" s="77"/>
      <c r="B394" s="13" t="s">
        <v>437</v>
      </c>
      <c r="C394" s="77"/>
      <c r="D394" s="80"/>
      <c r="E394" s="120" t="str">
        <f>IF(ISBLANK(D394),"",(D394/(1+'Vos données'!$D$11)))</f>
        <v/>
      </c>
      <c r="F394" s="80"/>
      <c r="G394" s="124"/>
      <c r="H394" s="130"/>
      <c r="I394" s="128"/>
      <c r="J394" s="130"/>
      <c r="K394" s="128"/>
      <c r="N394" s="15" t="str">
        <f t="shared" si="25"/>
        <v/>
      </c>
      <c r="O394" s="15">
        <f t="shared" si="26"/>
        <v>0</v>
      </c>
      <c r="P394" s="15">
        <f t="shared" si="27"/>
        <v>0</v>
      </c>
      <c r="Q394" s="15" t="str">
        <f t="shared" si="28"/>
        <v/>
      </c>
    </row>
    <row r="395" spans="1:17" x14ac:dyDescent="0.25">
      <c r="A395" s="77"/>
      <c r="B395" s="13" t="s">
        <v>438</v>
      </c>
      <c r="C395" s="77"/>
      <c r="D395" s="80"/>
      <c r="E395" s="120" t="str">
        <f>IF(ISBLANK(D395),"",(D395/(1+'Vos données'!$D$11)))</f>
        <v/>
      </c>
      <c r="F395" s="80"/>
      <c r="G395" s="124"/>
      <c r="H395" s="130"/>
      <c r="I395" s="128"/>
      <c r="J395" s="130"/>
      <c r="K395" s="128"/>
      <c r="N395" s="15" t="str">
        <f t="shared" si="25"/>
        <v/>
      </c>
      <c r="O395" s="15">
        <f t="shared" si="26"/>
        <v>0</v>
      </c>
      <c r="P395" s="15">
        <f t="shared" si="27"/>
        <v>0</v>
      </c>
      <c r="Q395" s="15" t="str">
        <f t="shared" si="28"/>
        <v/>
      </c>
    </row>
    <row r="396" spans="1:17" x14ac:dyDescent="0.25">
      <c r="A396" s="77"/>
      <c r="B396" s="13" t="s">
        <v>439</v>
      </c>
      <c r="C396" s="77"/>
      <c r="D396" s="80"/>
      <c r="E396" s="120" t="str">
        <f>IF(ISBLANK(D396),"",(D396/(1+'Vos données'!$D$11)))</f>
        <v/>
      </c>
      <c r="F396" s="80"/>
      <c r="G396" s="124"/>
      <c r="H396" s="130"/>
      <c r="I396" s="128"/>
      <c r="J396" s="130"/>
      <c r="K396" s="128"/>
      <c r="N396" s="15" t="str">
        <f t="shared" si="25"/>
        <v/>
      </c>
      <c r="O396" s="15">
        <f t="shared" si="26"/>
        <v>0</v>
      </c>
      <c r="P396" s="15">
        <f t="shared" si="27"/>
        <v>0</v>
      </c>
      <c r="Q396" s="15" t="str">
        <f t="shared" si="28"/>
        <v/>
      </c>
    </row>
    <row r="397" spans="1:17" x14ac:dyDescent="0.25">
      <c r="A397" s="77"/>
      <c r="B397" s="13" t="s">
        <v>440</v>
      </c>
      <c r="C397" s="77"/>
      <c r="D397" s="80"/>
      <c r="E397" s="120" t="str">
        <f>IF(ISBLANK(D397),"",(D397/(1+'Vos données'!$D$11)))</f>
        <v/>
      </c>
      <c r="F397" s="80"/>
      <c r="G397" s="124"/>
      <c r="H397" s="130"/>
      <c r="I397" s="128"/>
      <c r="J397" s="130"/>
      <c r="K397" s="128"/>
      <c r="N397" s="15" t="str">
        <f t="shared" si="25"/>
        <v/>
      </c>
      <c r="O397" s="15">
        <f t="shared" si="26"/>
        <v>0</v>
      </c>
      <c r="P397" s="15">
        <f t="shared" si="27"/>
        <v>0</v>
      </c>
      <c r="Q397" s="15" t="str">
        <f t="shared" si="28"/>
        <v/>
      </c>
    </row>
    <row r="398" spans="1:17" x14ac:dyDescent="0.25">
      <c r="A398" s="77"/>
      <c r="B398" s="13" t="s">
        <v>441</v>
      </c>
      <c r="C398" s="77"/>
      <c r="D398" s="80"/>
      <c r="E398" s="120" t="str">
        <f>IF(ISBLANK(D398),"",(D398/(1+'Vos données'!$D$11)))</f>
        <v/>
      </c>
      <c r="F398" s="80"/>
      <c r="G398" s="124"/>
      <c r="H398" s="130"/>
      <c r="I398" s="128"/>
      <c r="J398" s="130"/>
      <c r="K398" s="128"/>
      <c r="N398" s="15" t="str">
        <f t="shared" si="25"/>
        <v/>
      </c>
      <c r="O398" s="15">
        <f t="shared" si="26"/>
        <v>0</v>
      </c>
      <c r="P398" s="15">
        <f t="shared" si="27"/>
        <v>0</v>
      </c>
      <c r="Q398" s="15" t="str">
        <f t="shared" si="28"/>
        <v/>
      </c>
    </row>
    <row r="399" spans="1:17" x14ac:dyDescent="0.25">
      <c r="A399" s="77"/>
      <c r="B399" s="13" t="s">
        <v>442</v>
      </c>
      <c r="C399" s="77"/>
      <c r="D399" s="80"/>
      <c r="E399" s="120" t="str">
        <f>IF(ISBLANK(D399),"",(D399/(1+'Vos données'!$D$11)))</f>
        <v/>
      </c>
      <c r="F399" s="80"/>
      <c r="G399" s="124"/>
      <c r="H399" s="130"/>
      <c r="I399" s="128"/>
      <c r="J399" s="130"/>
      <c r="K399" s="128"/>
      <c r="N399" s="15" t="str">
        <f t="shared" si="25"/>
        <v/>
      </c>
      <c r="O399" s="15">
        <f t="shared" si="26"/>
        <v>0</v>
      </c>
      <c r="P399" s="15">
        <f t="shared" si="27"/>
        <v>0</v>
      </c>
      <c r="Q399" s="15" t="str">
        <f t="shared" si="28"/>
        <v/>
      </c>
    </row>
    <row r="400" spans="1:17" x14ac:dyDescent="0.25">
      <c r="A400" s="77"/>
      <c r="B400" s="13" t="s">
        <v>443</v>
      </c>
      <c r="C400" s="77"/>
      <c r="D400" s="80"/>
      <c r="E400" s="120" t="str">
        <f>IF(ISBLANK(D400),"",(D400/(1+'Vos données'!$D$11)))</f>
        <v/>
      </c>
      <c r="F400" s="80"/>
      <c r="G400" s="124"/>
      <c r="H400" s="130"/>
      <c r="I400" s="128"/>
      <c r="J400" s="130"/>
      <c r="K400" s="128"/>
      <c r="N400" s="15" t="str">
        <f t="shared" si="25"/>
        <v/>
      </c>
      <c r="O400" s="15">
        <f t="shared" si="26"/>
        <v>0</v>
      </c>
      <c r="P400" s="15">
        <f t="shared" si="27"/>
        <v>0</v>
      </c>
      <c r="Q400" s="15" t="str">
        <f t="shared" si="28"/>
        <v/>
      </c>
    </row>
    <row r="401" spans="1:17" x14ac:dyDescent="0.25">
      <c r="A401" s="77"/>
      <c r="B401" s="13" t="s">
        <v>444</v>
      </c>
      <c r="C401" s="77"/>
      <c r="D401" s="80"/>
      <c r="E401" s="120" t="str">
        <f>IF(ISBLANK(D401),"",(D401/(1+'Vos données'!$D$11)))</f>
        <v/>
      </c>
      <c r="F401" s="80"/>
      <c r="G401" s="124"/>
      <c r="H401" s="130"/>
      <c r="I401" s="128"/>
      <c r="J401" s="130"/>
      <c r="K401" s="128"/>
      <c r="N401" s="15" t="str">
        <f t="shared" si="25"/>
        <v/>
      </c>
      <c r="O401" s="15">
        <f t="shared" si="26"/>
        <v>0</v>
      </c>
      <c r="P401" s="15">
        <f t="shared" si="27"/>
        <v>0</v>
      </c>
      <c r="Q401" s="15" t="str">
        <f t="shared" si="28"/>
        <v/>
      </c>
    </row>
    <row r="402" spans="1:17" x14ac:dyDescent="0.25">
      <c r="A402" s="77"/>
      <c r="B402" s="13" t="s">
        <v>445</v>
      </c>
      <c r="C402" s="77"/>
      <c r="D402" s="80"/>
      <c r="E402" s="120" t="str">
        <f>IF(ISBLANK(D402),"",(D402/(1+'Vos données'!$D$11)))</f>
        <v/>
      </c>
      <c r="F402" s="80"/>
      <c r="G402" s="124"/>
      <c r="H402" s="130"/>
      <c r="I402" s="128"/>
      <c r="J402" s="130"/>
      <c r="K402" s="128"/>
      <c r="N402" s="15" t="str">
        <f t="shared" si="25"/>
        <v/>
      </c>
      <c r="O402" s="15">
        <f t="shared" si="26"/>
        <v>0</v>
      </c>
      <c r="P402" s="15">
        <f t="shared" si="27"/>
        <v>0</v>
      </c>
      <c r="Q402" s="15" t="str">
        <f t="shared" si="28"/>
        <v/>
      </c>
    </row>
    <row r="403" spans="1:17" x14ac:dyDescent="0.25">
      <c r="A403" s="77"/>
      <c r="B403" s="13" t="s">
        <v>446</v>
      </c>
      <c r="C403" s="77"/>
      <c r="D403" s="80"/>
      <c r="E403" s="120" t="str">
        <f>IF(ISBLANK(D403),"",(D403/(1+'Vos données'!$D$11)))</f>
        <v/>
      </c>
      <c r="F403" s="80"/>
      <c r="G403" s="124"/>
      <c r="H403" s="130"/>
      <c r="I403" s="128"/>
      <c r="J403" s="130"/>
      <c r="K403" s="128"/>
      <c r="N403" s="15" t="str">
        <f t="shared" si="25"/>
        <v/>
      </c>
      <c r="O403" s="15">
        <f t="shared" si="26"/>
        <v>0</v>
      </c>
      <c r="P403" s="15">
        <f t="shared" si="27"/>
        <v>0</v>
      </c>
      <c r="Q403" s="15" t="str">
        <f t="shared" si="28"/>
        <v/>
      </c>
    </row>
    <row r="404" spans="1:17" x14ac:dyDescent="0.25">
      <c r="A404" s="77"/>
      <c r="B404" s="13" t="s">
        <v>447</v>
      </c>
      <c r="C404" s="77"/>
      <c r="D404" s="80"/>
      <c r="E404" s="120" t="str">
        <f>IF(ISBLANK(D404),"",(D404/(1+'Vos données'!$D$11)))</f>
        <v/>
      </c>
      <c r="F404" s="80"/>
      <c r="G404" s="124"/>
      <c r="H404" s="130"/>
      <c r="I404" s="128"/>
      <c r="J404" s="130"/>
      <c r="K404" s="128"/>
      <c r="N404" s="15" t="str">
        <f t="shared" si="25"/>
        <v/>
      </c>
      <c r="O404" s="15">
        <f t="shared" si="26"/>
        <v>0</v>
      </c>
      <c r="P404" s="15">
        <f t="shared" si="27"/>
        <v>0</v>
      </c>
      <c r="Q404" s="15" t="str">
        <f t="shared" si="28"/>
        <v/>
      </c>
    </row>
    <row r="405" spans="1:17" x14ac:dyDescent="0.25">
      <c r="A405" s="77"/>
      <c r="B405" s="13" t="s">
        <v>448</v>
      </c>
      <c r="C405" s="77"/>
      <c r="D405" s="80"/>
      <c r="E405" s="120" t="str">
        <f>IF(ISBLANK(D405),"",(D405/(1+'Vos données'!$D$11)))</f>
        <v/>
      </c>
      <c r="F405" s="80"/>
      <c r="G405" s="124"/>
      <c r="H405" s="130"/>
      <c r="I405" s="128"/>
      <c r="J405" s="130"/>
      <c r="K405" s="128"/>
      <c r="N405" s="15" t="str">
        <f t="shared" si="25"/>
        <v/>
      </c>
      <c r="O405" s="15">
        <f t="shared" si="26"/>
        <v>0</v>
      </c>
      <c r="P405" s="15">
        <f t="shared" si="27"/>
        <v>0</v>
      </c>
      <c r="Q405" s="15" t="str">
        <f t="shared" si="28"/>
        <v/>
      </c>
    </row>
    <row r="406" spans="1:17" x14ac:dyDescent="0.25">
      <c r="A406" s="77"/>
      <c r="B406" s="13" t="s">
        <v>449</v>
      </c>
      <c r="C406" s="77"/>
      <c r="D406" s="80"/>
      <c r="E406" s="120" t="str">
        <f>IF(ISBLANK(D406),"",(D406/(1+'Vos données'!$D$11)))</f>
        <v/>
      </c>
      <c r="F406" s="80"/>
      <c r="G406" s="124"/>
      <c r="H406" s="130"/>
      <c r="I406" s="128"/>
      <c r="J406" s="130"/>
      <c r="K406" s="128"/>
      <c r="N406" s="15" t="str">
        <f t="shared" si="25"/>
        <v/>
      </c>
      <c r="O406" s="15">
        <f t="shared" si="26"/>
        <v>0</v>
      </c>
      <c r="P406" s="15">
        <f t="shared" si="27"/>
        <v>0</v>
      </c>
      <c r="Q406" s="15" t="str">
        <f t="shared" si="28"/>
        <v/>
      </c>
    </row>
    <row r="407" spans="1:17" x14ac:dyDescent="0.25">
      <c r="A407" s="77"/>
      <c r="B407" s="13" t="s">
        <v>450</v>
      </c>
      <c r="C407" s="77"/>
      <c r="D407" s="80"/>
      <c r="E407" s="120" t="str">
        <f>IF(ISBLANK(D407),"",(D407/(1+'Vos données'!$D$11)))</f>
        <v/>
      </c>
      <c r="F407" s="80"/>
      <c r="G407" s="124"/>
      <c r="H407" s="130"/>
      <c r="I407" s="128"/>
      <c r="J407" s="130"/>
      <c r="K407" s="128"/>
      <c r="N407" s="15" t="str">
        <f t="shared" si="25"/>
        <v/>
      </c>
      <c r="O407" s="15">
        <f t="shared" si="26"/>
        <v>0</v>
      </c>
      <c r="P407" s="15">
        <f t="shared" si="27"/>
        <v>0</v>
      </c>
      <c r="Q407" s="15" t="str">
        <f t="shared" si="28"/>
        <v/>
      </c>
    </row>
    <row r="408" spans="1:17" x14ac:dyDescent="0.25">
      <c r="A408" s="77"/>
      <c r="B408" s="13" t="s">
        <v>451</v>
      </c>
      <c r="C408" s="77"/>
      <c r="D408" s="80"/>
      <c r="E408" s="120" t="str">
        <f>IF(ISBLANK(D408),"",(D408/(1+'Vos données'!$D$11)))</f>
        <v/>
      </c>
      <c r="F408" s="80"/>
      <c r="G408" s="124"/>
      <c r="H408" s="130"/>
      <c r="I408" s="128"/>
      <c r="J408" s="130"/>
      <c r="K408" s="128"/>
      <c r="N408" s="15" t="str">
        <f t="shared" si="25"/>
        <v/>
      </c>
      <c r="O408" s="15">
        <f t="shared" si="26"/>
        <v>0</v>
      </c>
      <c r="P408" s="15">
        <f t="shared" si="27"/>
        <v>0</v>
      </c>
      <c r="Q408" s="15" t="str">
        <f t="shared" si="28"/>
        <v/>
      </c>
    </row>
    <row r="409" spans="1:17" x14ac:dyDescent="0.25">
      <c r="A409" s="77"/>
      <c r="B409" s="13" t="s">
        <v>452</v>
      </c>
      <c r="C409" s="77"/>
      <c r="D409" s="80"/>
      <c r="E409" s="120" t="str">
        <f>IF(ISBLANK(D409),"",(D409/(1+'Vos données'!$D$11)))</f>
        <v/>
      </c>
      <c r="F409" s="80"/>
      <c r="G409" s="124"/>
      <c r="H409" s="130"/>
      <c r="I409" s="128"/>
      <c r="J409" s="130"/>
      <c r="K409" s="128"/>
      <c r="N409" s="15" t="str">
        <f t="shared" si="25"/>
        <v/>
      </c>
      <c r="O409" s="15">
        <f t="shared" si="26"/>
        <v>0</v>
      </c>
      <c r="P409" s="15">
        <f t="shared" si="27"/>
        <v>0</v>
      </c>
      <c r="Q409" s="15" t="str">
        <f t="shared" si="28"/>
        <v/>
      </c>
    </row>
    <row r="410" spans="1:17" x14ac:dyDescent="0.25">
      <c r="A410" s="77"/>
      <c r="B410" s="13" t="s">
        <v>453</v>
      </c>
      <c r="C410" s="77"/>
      <c r="D410" s="80"/>
      <c r="E410" s="120" t="str">
        <f>IF(ISBLANK(D410),"",(D410/(1+'Vos données'!$D$11)))</f>
        <v/>
      </c>
      <c r="F410" s="80"/>
      <c r="G410" s="124"/>
      <c r="H410" s="130"/>
      <c r="I410" s="128"/>
      <c r="J410" s="130"/>
      <c r="K410" s="128"/>
      <c r="N410" s="15" t="str">
        <f t="shared" si="25"/>
        <v/>
      </c>
      <c r="O410" s="15">
        <f t="shared" si="26"/>
        <v>0</v>
      </c>
      <c r="P410" s="15">
        <f t="shared" si="27"/>
        <v>0</v>
      </c>
      <c r="Q410" s="15" t="str">
        <f t="shared" si="28"/>
        <v/>
      </c>
    </row>
    <row r="411" spans="1:17" x14ac:dyDescent="0.25">
      <c r="A411" s="77"/>
      <c r="B411" s="13" t="s">
        <v>454</v>
      </c>
      <c r="C411" s="77"/>
      <c r="D411" s="80"/>
      <c r="E411" s="120" t="str">
        <f>IF(ISBLANK(D411),"",(D411/(1+'Vos données'!$D$11)))</f>
        <v/>
      </c>
      <c r="F411" s="80"/>
      <c r="G411" s="124"/>
      <c r="H411" s="130"/>
      <c r="I411" s="128"/>
      <c r="J411" s="130"/>
      <c r="K411" s="128"/>
      <c r="N411" s="15" t="str">
        <f t="shared" si="25"/>
        <v/>
      </c>
      <c r="O411" s="15">
        <f t="shared" si="26"/>
        <v>0</v>
      </c>
      <c r="P411" s="15">
        <f t="shared" si="27"/>
        <v>0</v>
      </c>
      <c r="Q411" s="15" t="str">
        <f t="shared" si="28"/>
        <v/>
      </c>
    </row>
    <row r="412" spans="1:17" x14ac:dyDescent="0.25">
      <c r="A412" s="77"/>
      <c r="B412" s="13" t="s">
        <v>455</v>
      </c>
      <c r="C412" s="77"/>
      <c r="D412" s="80"/>
      <c r="E412" s="120" t="str">
        <f>IF(ISBLANK(D412),"",(D412/(1+'Vos données'!$D$11)))</f>
        <v/>
      </c>
      <c r="F412" s="80"/>
      <c r="G412" s="124"/>
      <c r="H412" s="130"/>
      <c r="I412" s="128"/>
      <c r="J412" s="130"/>
      <c r="K412" s="128"/>
      <c r="N412" s="15" t="str">
        <f t="shared" si="25"/>
        <v/>
      </c>
      <c r="O412" s="15">
        <f t="shared" si="26"/>
        <v>0</v>
      </c>
      <c r="P412" s="15">
        <f t="shared" si="27"/>
        <v>0</v>
      </c>
      <c r="Q412" s="15" t="str">
        <f t="shared" si="28"/>
        <v/>
      </c>
    </row>
    <row r="413" spans="1:17" x14ac:dyDescent="0.25">
      <c r="A413" s="77"/>
      <c r="B413" s="13" t="s">
        <v>456</v>
      </c>
      <c r="C413" s="77"/>
      <c r="D413" s="80"/>
      <c r="E413" s="120" t="str">
        <f>IF(ISBLANK(D413),"",(D413/(1+'Vos données'!$D$11)))</f>
        <v/>
      </c>
      <c r="F413" s="80"/>
      <c r="G413" s="124"/>
      <c r="H413" s="130"/>
      <c r="I413" s="128"/>
      <c r="J413" s="130"/>
      <c r="K413" s="128"/>
      <c r="N413" s="15" t="str">
        <f t="shared" si="25"/>
        <v/>
      </c>
      <c r="O413" s="15">
        <f t="shared" si="26"/>
        <v>0</v>
      </c>
      <c r="P413" s="15">
        <f t="shared" si="27"/>
        <v>0</v>
      </c>
      <c r="Q413" s="15" t="str">
        <f t="shared" si="28"/>
        <v/>
      </c>
    </row>
    <row r="414" spans="1:17" x14ac:dyDescent="0.25">
      <c r="A414" s="77"/>
      <c r="B414" s="13" t="s">
        <v>457</v>
      </c>
      <c r="C414" s="77"/>
      <c r="D414" s="80"/>
      <c r="E414" s="120" t="str">
        <f>IF(ISBLANK(D414),"",(D414/(1+'Vos données'!$D$11)))</f>
        <v/>
      </c>
      <c r="F414" s="80"/>
      <c r="G414" s="124"/>
      <c r="H414" s="130"/>
      <c r="I414" s="128"/>
      <c r="J414" s="130"/>
      <c r="K414" s="128"/>
      <c r="N414" s="15" t="str">
        <f t="shared" si="25"/>
        <v/>
      </c>
      <c r="O414" s="15">
        <f t="shared" si="26"/>
        <v>0</v>
      </c>
      <c r="P414" s="15">
        <f t="shared" si="27"/>
        <v>0</v>
      </c>
      <c r="Q414" s="15" t="str">
        <f t="shared" si="28"/>
        <v/>
      </c>
    </row>
    <row r="415" spans="1:17" x14ac:dyDescent="0.25">
      <c r="A415" s="77"/>
      <c r="B415" s="13" t="s">
        <v>458</v>
      </c>
      <c r="C415" s="77"/>
      <c r="D415" s="80"/>
      <c r="E415" s="120" t="str">
        <f>IF(ISBLANK(D415),"",(D415/(1+'Vos données'!$D$11)))</f>
        <v/>
      </c>
      <c r="F415" s="80"/>
      <c r="G415" s="124"/>
      <c r="H415" s="130"/>
      <c r="I415" s="128"/>
      <c r="J415" s="130"/>
      <c r="K415" s="128"/>
      <c r="N415" s="15" t="str">
        <f t="shared" si="25"/>
        <v/>
      </c>
      <c r="O415" s="15">
        <f t="shared" si="26"/>
        <v>0</v>
      </c>
      <c r="P415" s="15">
        <f t="shared" si="27"/>
        <v>0</v>
      </c>
      <c r="Q415" s="15" t="str">
        <f t="shared" si="28"/>
        <v/>
      </c>
    </row>
    <row r="416" spans="1:17" x14ac:dyDescent="0.25">
      <c r="A416" s="77"/>
      <c r="B416" s="13" t="s">
        <v>459</v>
      </c>
      <c r="C416" s="77"/>
      <c r="D416" s="80"/>
      <c r="E416" s="120" t="str">
        <f>IF(ISBLANK(D416),"",(D416/(1+'Vos données'!$D$11)))</f>
        <v/>
      </c>
      <c r="F416" s="80"/>
      <c r="G416" s="124"/>
      <c r="H416" s="130"/>
      <c r="I416" s="128"/>
      <c r="J416" s="130"/>
      <c r="K416" s="128"/>
      <c r="N416" s="15" t="str">
        <f t="shared" si="25"/>
        <v/>
      </c>
      <c r="O416" s="15">
        <f t="shared" si="26"/>
        <v>0</v>
      </c>
      <c r="P416" s="15">
        <f t="shared" si="27"/>
        <v>0</v>
      </c>
      <c r="Q416" s="15" t="str">
        <f t="shared" si="28"/>
        <v/>
      </c>
    </row>
    <row r="417" spans="1:17" x14ac:dyDescent="0.25">
      <c r="A417" s="77"/>
      <c r="B417" s="13" t="s">
        <v>460</v>
      </c>
      <c r="C417" s="77"/>
      <c r="D417" s="80"/>
      <c r="E417" s="120" t="str">
        <f>IF(ISBLANK(D417),"",(D417/(1+'Vos données'!$D$11)))</f>
        <v/>
      </c>
      <c r="F417" s="80"/>
      <c r="G417" s="124"/>
      <c r="H417" s="130"/>
      <c r="I417" s="128"/>
      <c r="J417" s="130"/>
      <c r="K417" s="128"/>
      <c r="N417" s="15" t="str">
        <f t="shared" si="25"/>
        <v/>
      </c>
      <c r="O417" s="15">
        <f t="shared" si="26"/>
        <v>0</v>
      </c>
      <c r="P417" s="15">
        <f t="shared" si="27"/>
        <v>0</v>
      </c>
      <c r="Q417" s="15" t="str">
        <f t="shared" si="28"/>
        <v/>
      </c>
    </row>
    <row r="418" spans="1:17" x14ac:dyDescent="0.25">
      <c r="A418" s="77"/>
      <c r="B418" s="13" t="s">
        <v>461</v>
      </c>
      <c r="C418" s="77"/>
      <c r="D418" s="80"/>
      <c r="E418" s="120" t="str">
        <f>IF(ISBLANK(D418),"",(D418/(1+'Vos données'!$D$11)))</f>
        <v/>
      </c>
      <c r="F418" s="80"/>
      <c r="G418" s="124"/>
      <c r="H418" s="130"/>
      <c r="I418" s="128"/>
      <c r="J418" s="130"/>
      <c r="K418" s="128"/>
      <c r="N418" s="15" t="str">
        <f t="shared" si="25"/>
        <v/>
      </c>
      <c r="O418" s="15">
        <f t="shared" si="26"/>
        <v>0</v>
      </c>
      <c r="P418" s="15">
        <f t="shared" si="27"/>
        <v>0</v>
      </c>
      <c r="Q418" s="15" t="str">
        <f t="shared" si="28"/>
        <v/>
      </c>
    </row>
    <row r="419" spans="1:17" x14ac:dyDescent="0.25">
      <c r="A419" s="77"/>
      <c r="B419" s="13" t="s">
        <v>462</v>
      </c>
      <c r="C419" s="77"/>
      <c r="D419" s="80"/>
      <c r="E419" s="120" t="str">
        <f>IF(ISBLANK(D419),"",(D419/(1+'Vos données'!$D$11)))</f>
        <v/>
      </c>
      <c r="F419" s="80"/>
      <c r="G419" s="124"/>
      <c r="H419" s="130"/>
      <c r="I419" s="128"/>
      <c r="J419" s="130"/>
      <c r="K419" s="128"/>
      <c r="N419" s="15" t="str">
        <f t="shared" si="25"/>
        <v/>
      </c>
      <c r="O419" s="15">
        <f t="shared" si="26"/>
        <v>0</v>
      </c>
      <c r="P419" s="15">
        <f t="shared" si="27"/>
        <v>0</v>
      </c>
      <c r="Q419" s="15" t="str">
        <f t="shared" si="28"/>
        <v/>
      </c>
    </row>
    <row r="420" spans="1:17" x14ac:dyDescent="0.25">
      <c r="A420" s="77"/>
      <c r="B420" s="13" t="s">
        <v>463</v>
      </c>
      <c r="C420" s="77"/>
      <c r="D420" s="80"/>
      <c r="E420" s="120" t="str">
        <f>IF(ISBLANK(D420),"",(D420/(1+'Vos données'!$D$11)))</f>
        <v/>
      </c>
      <c r="F420" s="80"/>
      <c r="G420" s="124"/>
      <c r="H420" s="130"/>
      <c r="I420" s="128"/>
      <c r="J420" s="130"/>
      <c r="K420" s="128"/>
      <c r="N420" s="15" t="str">
        <f t="shared" si="25"/>
        <v/>
      </c>
      <c r="O420" s="15">
        <f t="shared" si="26"/>
        <v>0</v>
      </c>
      <c r="P420" s="15">
        <f t="shared" si="27"/>
        <v>0</v>
      </c>
      <c r="Q420" s="15" t="str">
        <f t="shared" si="28"/>
        <v/>
      </c>
    </row>
    <row r="421" spans="1:17" x14ac:dyDescent="0.25">
      <c r="A421" s="77"/>
      <c r="B421" s="13" t="s">
        <v>464</v>
      </c>
      <c r="C421" s="77"/>
      <c r="D421" s="80"/>
      <c r="E421" s="120" t="str">
        <f>IF(ISBLANK(D421),"",(D421/(1+'Vos données'!$D$11)))</f>
        <v/>
      </c>
      <c r="F421" s="80"/>
      <c r="G421" s="124"/>
      <c r="H421" s="130"/>
      <c r="I421" s="128"/>
      <c r="J421" s="130"/>
      <c r="K421" s="128"/>
      <c r="N421" s="15" t="str">
        <f t="shared" si="25"/>
        <v/>
      </c>
      <c r="O421" s="15">
        <f t="shared" si="26"/>
        <v>0</v>
      </c>
      <c r="P421" s="15">
        <f t="shared" si="27"/>
        <v>0</v>
      </c>
      <c r="Q421" s="15" t="str">
        <f t="shared" si="28"/>
        <v/>
      </c>
    </row>
    <row r="422" spans="1:17" x14ac:dyDescent="0.25">
      <c r="A422" s="77"/>
      <c r="B422" s="13" t="s">
        <v>465</v>
      </c>
      <c r="C422" s="77"/>
      <c r="D422" s="80"/>
      <c r="E422" s="120" t="str">
        <f>IF(ISBLANK(D422),"",(D422/(1+'Vos données'!$D$11)))</f>
        <v/>
      </c>
      <c r="F422" s="80"/>
      <c r="G422" s="124"/>
      <c r="H422" s="130"/>
      <c r="I422" s="128"/>
      <c r="J422" s="130"/>
      <c r="K422" s="128"/>
      <c r="N422" s="15" t="str">
        <f t="shared" si="25"/>
        <v/>
      </c>
      <c r="O422" s="15">
        <f t="shared" si="26"/>
        <v>0</v>
      </c>
      <c r="P422" s="15">
        <f t="shared" si="27"/>
        <v>0</v>
      </c>
      <c r="Q422" s="15" t="str">
        <f t="shared" si="28"/>
        <v/>
      </c>
    </row>
    <row r="423" spans="1:17" x14ac:dyDescent="0.25">
      <c r="A423" s="77"/>
      <c r="B423" s="13" t="s">
        <v>466</v>
      </c>
      <c r="C423" s="77"/>
      <c r="D423" s="80"/>
      <c r="E423" s="120" t="str">
        <f>IF(ISBLANK(D423),"",(D423/(1+'Vos données'!$D$11)))</f>
        <v/>
      </c>
      <c r="F423" s="80"/>
      <c r="G423" s="124"/>
      <c r="H423" s="130"/>
      <c r="I423" s="128"/>
      <c r="J423" s="130"/>
      <c r="K423" s="128"/>
      <c r="N423" s="15" t="str">
        <f t="shared" si="25"/>
        <v/>
      </c>
      <c r="O423" s="15">
        <f t="shared" si="26"/>
        <v>0</v>
      </c>
      <c r="P423" s="15">
        <f t="shared" si="27"/>
        <v>0</v>
      </c>
      <c r="Q423" s="15" t="str">
        <f t="shared" si="28"/>
        <v/>
      </c>
    </row>
    <row r="424" spans="1:17" x14ac:dyDescent="0.25">
      <c r="A424" s="77"/>
      <c r="B424" s="13" t="s">
        <v>467</v>
      </c>
      <c r="C424" s="77"/>
      <c r="D424" s="80"/>
      <c r="E424" s="120" t="str">
        <f>IF(ISBLANK(D424),"",(D424/(1+'Vos données'!$D$11)))</f>
        <v/>
      </c>
      <c r="F424" s="80"/>
      <c r="G424" s="124"/>
      <c r="H424" s="130"/>
      <c r="I424" s="128"/>
      <c r="J424" s="130"/>
      <c r="K424" s="128"/>
      <c r="N424" s="15" t="str">
        <f t="shared" si="25"/>
        <v/>
      </c>
      <c r="O424" s="15">
        <f t="shared" si="26"/>
        <v>0</v>
      </c>
      <c r="P424" s="15">
        <f t="shared" si="27"/>
        <v>0</v>
      </c>
      <c r="Q424" s="15" t="str">
        <f t="shared" si="28"/>
        <v/>
      </c>
    </row>
    <row r="425" spans="1:17" x14ac:dyDescent="0.25">
      <c r="A425" s="77"/>
      <c r="B425" s="13" t="s">
        <v>468</v>
      </c>
      <c r="C425" s="77"/>
      <c r="D425" s="80"/>
      <c r="E425" s="120" t="str">
        <f>IF(ISBLANK(D425),"",(D425/(1+'Vos données'!$D$11)))</f>
        <v/>
      </c>
      <c r="F425" s="80"/>
      <c r="G425" s="124"/>
      <c r="H425" s="130"/>
      <c r="I425" s="128"/>
      <c r="J425" s="130"/>
      <c r="K425" s="128"/>
      <c r="N425" s="15" t="str">
        <f t="shared" si="25"/>
        <v/>
      </c>
      <c r="O425" s="15">
        <f t="shared" si="26"/>
        <v>0</v>
      </c>
      <c r="P425" s="15">
        <f t="shared" si="27"/>
        <v>0</v>
      </c>
      <c r="Q425" s="15" t="str">
        <f t="shared" si="28"/>
        <v/>
      </c>
    </row>
    <row r="426" spans="1:17" x14ac:dyDescent="0.25">
      <c r="A426" s="77"/>
      <c r="B426" s="13" t="s">
        <v>469</v>
      </c>
      <c r="C426" s="77"/>
      <c r="D426" s="80"/>
      <c r="E426" s="120" t="str">
        <f>IF(ISBLANK(D426),"",(D426/(1+'Vos données'!$D$11)))</f>
        <v/>
      </c>
      <c r="F426" s="80"/>
      <c r="G426" s="124"/>
      <c r="H426" s="130"/>
      <c r="I426" s="128"/>
      <c r="J426" s="130"/>
      <c r="K426" s="128"/>
      <c r="N426" s="15" t="str">
        <f t="shared" si="25"/>
        <v/>
      </c>
      <c r="O426" s="15">
        <f t="shared" si="26"/>
        <v>0</v>
      </c>
      <c r="P426" s="15">
        <f t="shared" si="27"/>
        <v>0</v>
      </c>
      <c r="Q426" s="15" t="str">
        <f t="shared" si="28"/>
        <v/>
      </c>
    </row>
    <row r="427" spans="1:17" x14ac:dyDescent="0.25">
      <c r="A427" s="77"/>
      <c r="B427" s="13" t="s">
        <v>470</v>
      </c>
      <c r="C427" s="77"/>
      <c r="D427" s="80"/>
      <c r="E427" s="120" t="str">
        <f>IF(ISBLANK(D427),"",(D427/(1+'Vos données'!$D$11)))</f>
        <v/>
      </c>
      <c r="F427" s="80"/>
      <c r="G427" s="124"/>
      <c r="H427" s="130"/>
      <c r="I427" s="128"/>
      <c r="J427" s="130"/>
      <c r="K427" s="128"/>
      <c r="N427" s="15" t="str">
        <f t="shared" si="25"/>
        <v/>
      </c>
      <c r="O427" s="15">
        <f t="shared" si="26"/>
        <v>0</v>
      </c>
      <c r="P427" s="15">
        <f t="shared" si="27"/>
        <v>0</v>
      </c>
      <c r="Q427" s="15" t="str">
        <f t="shared" si="28"/>
        <v/>
      </c>
    </row>
    <row r="428" spans="1:17" x14ac:dyDescent="0.25">
      <c r="A428" s="77"/>
      <c r="B428" s="13" t="s">
        <v>471</v>
      </c>
      <c r="C428" s="77"/>
      <c r="D428" s="80"/>
      <c r="E428" s="120" t="str">
        <f>IF(ISBLANK(D428),"",(D428/(1+'Vos données'!$D$11)))</f>
        <v/>
      </c>
      <c r="F428" s="80"/>
      <c r="G428" s="124"/>
      <c r="H428" s="130"/>
      <c r="I428" s="128"/>
      <c r="J428" s="130"/>
      <c r="K428" s="128"/>
      <c r="N428" s="15" t="str">
        <f t="shared" si="25"/>
        <v/>
      </c>
      <c r="O428" s="15">
        <f t="shared" si="26"/>
        <v>0</v>
      </c>
      <c r="P428" s="15">
        <f t="shared" si="27"/>
        <v>0</v>
      </c>
      <c r="Q428" s="15" t="str">
        <f t="shared" si="28"/>
        <v/>
      </c>
    </row>
    <row r="429" spans="1:17" x14ac:dyDescent="0.25">
      <c r="A429" s="77"/>
      <c r="B429" s="13" t="s">
        <v>472</v>
      </c>
      <c r="C429" s="77"/>
      <c r="D429" s="80"/>
      <c r="E429" s="120" t="str">
        <f>IF(ISBLANK(D429),"",(D429/(1+'Vos données'!$D$11)))</f>
        <v/>
      </c>
      <c r="F429" s="80"/>
      <c r="G429" s="124"/>
      <c r="H429" s="130"/>
      <c r="I429" s="128"/>
      <c r="J429" s="130"/>
      <c r="K429" s="128"/>
      <c r="N429" s="15" t="str">
        <f t="shared" si="25"/>
        <v/>
      </c>
      <c r="O429" s="15">
        <f t="shared" si="26"/>
        <v>0</v>
      </c>
      <c r="P429" s="15">
        <f t="shared" si="27"/>
        <v>0</v>
      </c>
      <c r="Q429" s="15" t="str">
        <f t="shared" si="28"/>
        <v/>
      </c>
    </row>
    <row r="430" spans="1:17" x14ac:dyDescent="0.25">
      <c r="A430" s="77"/>
      <c r="B430" s="13" t="s">
        <v>473</v>
      </c>
      <c r="C430" s="77"/>
      <c r="D430" s="80"/>
      <c r="E430" s="120" t="str">
        <f>IF(ISBLANK(D430),"",(D430/(1+'Vos données'!$D$11)))</f>
        <v/>
      </c>
      <c r="F430" s="80"/>
      <c r="G430" s="124"/>
      <c r="H430" s="130"/>
      <c r="I430" s="128"/>
      <c r="J430" s="130"/>
      <c r="K430" s="128"/>
      <c r="N430" s="15" t="str">
        <f t="shared" si="25"/>
        <v/>
      </c>
      <c r="O430" s="15">
        <f t="shared" si="26"/>
        <v>0</v>
      </c>
      <c r="P430" s="15">
        <f t="shared" si="27"/>
        <v>0</v>
      </c>
      <c r="Q430" s="15" t="str">
        <f t="shared" si="28"/>
        <v/>
      </c>
    </row>
    <row r="431" spans="1:17" x14ac:dyDescent="0.25">
      <c r="A431" s="77"/>
      <c r="B431" s="13" t="s">
        <v>474</v>
      </c>
      <c r="C431" s="77"/>
      <c r="D431" s="80"/>
      <c r="E431" s="120" t="str">
        <f>IF(ISBLANK(D431),"",(D431/(1+'Vos données'!$D$11)))</f>
        <v/>
      </c>
      <c r="F431" s="80"/>
      <c r="G431" s="124"/>
      <c r="H431" s="130"/>
      <c r="I431" s="128"/>
      <c r="J431" s="130"/>
      <c r="K431" s="128"/>
      <c r="N431" s="15" t="str">
        <f t="shared" si="25"/>
        <v/>
      </c>
      <c r="O431" s="15">
        <f t="shared" si="26"/>
        <v>0</v>
      </c>
      <c r="P431" s="15">
        <f t="shared" si="27"/>
        <v>0</v>
      </c>
      <c r="Q431" s="15" t="str">
        <f t="shared" si="28"/>
        <v/>
      </c>
    </row>
    <row r="432" spans="1:17" x14ac:dyDescent="0.25">
      <c r="A432" s="77"/>
      <c r="B432" s="13" t="s">
        <v>475</v>
      </c>
      <c r="C432" s="77"/>
      <c r="D432" s="80"/>
      <c r="E432" s="120" t="str">
        <f>IF(ISBLANK(D432),"",(D432/(1+'Vos données'!$D$11)))</f>
        <v/>
      </c>
      <c r="F432" s="80"/>
      <c r="G432" s="124"/>
      <c r="H432" s="130"/>
      <c r="I432" s="128"/>
      <c r="J432" s="130"/>
      <c r="K432" s="128"/>
      <c r="N432" s="15" t="str">
        <f t="shared" si="25"/>
        <v/>
      </c>
      <c r="O432" s="15">
        <f t="shared" si="26"/>
        <v>0</v>
      </c>
      <c r="P432" s="15">
        <f t="shared" si="27"/>
        <v>0</v>
      </c>
      <c r="Q432" s="15" t="str">
        <f t="shared" si="28"/>
        <v/>
      </c>
    </row>
    <row r="433" spans="1:17" x14ac:dyDescent="0.25">
      <c r="A433" s="77"/>
      <c r="B433" s="13" t="s">
        <v>476</v>
      </c>
      <c r="C433" s="77"/>
      <c r="D433" s="80"/>
      <c r="E433" s="120" t="str">
        <f>IF(ISBLANK(D433),"",(D433/(1+'Vos données'!$D$11)))</f>
        <v/>
      </c>
      <c r="F433" s="80"/>
      <c r="G433" s="124"/>
      <c r="H433" s="130"/>
      <c r="I433" s="128"/>
      <c r="J433" s="130"/>
      <c r="K433" s="128"/>
      <c r="N433" s="15" t="str">
        <f t="shared" si="25"/>
        <v/>
      </c>
      <c r="O433" s="15">
        <f t="shared" si="26"/>
        <v>0</v>
      </c>
      <c r="P433" s="15">
        <f t="shared" si="27"/>
        <v>0</v>
      </c>
      <c r="Q433" s="15" t="str">
        <f t="shared" si="28"/>
        <v/>
      </c>
    </row>
    <row r="434" spans="1:17" x14ac:dyDescent="0.25">
      <c r="A434" s="77"/>
      <c r="B434" s="13" t="s">
        <v>477</v>
      </c>
      <c r="C434" s="77"/>
      <c r="D434" s="80"/>
      <c r="E434" s="120" t="str">
        <f>IF(ISBLANK(D434),"",(D434/(1+'Vos données'!$D$11)))</f>
        <v/>
      </c>
      <c r="F434" s="80"/>
      <c r="G434" s="124"/>
      <c r="H434" s="130"/>
      <c r="I434" s="128"/>
      <c r="J434" s="130"/>
      <c r="K434" s="128"/>
      <c r="N434" s="15" t="str">
        <f t="shared" si="25"/>
        <v/>
      </c>
      <c r="O434" s="15">
        <f t="shared" si="26"/>
        <v>0</v>
      </c>
      <c r="P434" s="15">
        <f t="shared" si="27"/>
        <v>0</v>
      </c>
      <c r="Q434" s="15" t="str">
        <f t="shared" si="28"/>
        <v/>
      </c>
    </row>
    <row r="435" spans="1:17" x14ac:dyDescent="0.25">
      <c r="A435" s="77"/>
      <c r="B435" s="13" t="s">
        <v>478</v>
      </c>
      <c r="C435" s="77"/>
      <c r="D435" s="80"/>
      <c r="E435" s="120" t="str">
        <f>IF(ISBLANK(D435),"",(D435/(1+'Vos données'!$D$11)))</f>
        <v/>
      </c>
      <c r="F435" s="80"/>
      <c r="G435" s="124"/>
      <c r="H435" s="130"/>
      <c r="I435" s="128"/>
      <c r="J435" s="130"/>
      <c r="K435" s="128"/>
      <c r="N435" s="15" t="str">
        <f t="shared" si="25"/>
        <v/>
      </c>
      <c r="O435" s="15">
        <f t="shared" si="26"/>
        <v>0</v>
      </c>
      <c r="P435" s="15">
        <f t="shared" si="27"/>
        <v>0</v>
      </c>
      <c r="Q435" s="15" t="str">
        <f t="shared" si="28"/>
        <v/>
      </c>
    </row>
    <row r="436" spans="1:17" x14ac:dyDescent="0.25">
      <c r="A436" s="77"/>
      <c r="B436" s="13" t="s">
        <v>479</v>
      </c>
      <c r="C436" s="77"/>
      <c r="D436" s="80"/>
      <c r="E436" s="120" t="str">
        <f>IF(ISBLANK(D436),"",(D436/(1+'Vos données'!$D$11)))</f>
        <v/>
      </c>
      <c r="F436" s="80"/>
      <c r="G436" s="124"/>
      <c r="H436" s="130"/>
      <c r="I436" s="128"/>
      <c r="J436" s="130"/>
      <c r="K436" s="128"/>
      <c r="N436" s="15" t="str">
        <f t="shared" si="25"/>
        <v/>
      </c>
      <c r="O436" s="15">
        <f t="shared" si="26"/>
        <v>0</v>
      </c>
      <c r="P436" s="15">
        <f t="shared" si="27"/>
        <v>0</v>
      </c>
      <c r="Q436" s="15" t="str">
        <f t="shared" si="28"/>
        <v/>
      </c>
    </row>
    <row r="437" spans="1:17" x14ac:dyDescent="0.25">
      <c r="A437" s="77"/>
      <c r="B437" s="13" t="s">
        <v>480</v>
      </c>
      <c r="C437" s="77"/>
      <c r="D437" s="80"/>
      <c r="E437" s="120" t="str">
        <f>IF(ISBLANK(D437),"",(D437/(1+'Vos données'!$D$11)))</f>
        <v/>
      </c>
      <c r="F437" s="80"/>
      <c r="G437" s="124"/>
      <c r="H437" s="130"/>
      <c r="I437" s="128"/>
      <c r="J437" s="130"/>
      <c r="K437" s="128"/>
      <c r="N437" s="15" t="str">
        <f t="shared" si="25"/>
        <v/>
      </c>
      <c r="O437" s="15">
        <f t="shared" si="26"/>
        <v>0</v>
      </c>
      <c r="P437" s="15">
        <f t="shared" si="27"/>
        <v>0</v>
      </c>
      <c r="Q437" s="15" t="str">
        <f t="shared" si="28"/>
        <v/>
      </c>
    </row>
    <row r="438" spans="1:17" x14ac:dyDescent="0.25">
      <c r="A438" s="77"/>
      <c r="B438" s="13" t="s">
        <v>481</v>
      </c>
      <c r="C438" s="77"/>
      <c r="D438" s="80"/>
      <c r="E438" s="120" t="str">
        <f>IF(ISBLANK(D438),"",(D438/(1+'Vos données'!$D$11)))</f>
        <v/>
      </c>
      <c r="F438" s="80"/>
      <c r="G438" s="124"/>
      <c r="H438" s="130"/>
      <c r="I438" s="128"/>
      <c r="J438" s="130"/>
      <c r="K438" s="128"/>
      <c r="N438" s="15" t="str">
        <f t="shared" si="25"/>
        <v/>
      </c>
      <c r="O438" s="15">
        <f t="shared" si="26"/>
        <v>0</v>
      </c>
      <c r="P438" s="15">
        <f t="shared" si="27"/>
        <v>0</v>
      </c>
      <c r="Q438" s="15" t="str">
        <f t="shared" si="28"/>
        <v/>
      </c>
    </row>
    <row r="439" spans="1:17" x14ac:dyDescent="0.25">
      <c r="A439" s="77"/>
      <c r="B439" s="13" t="s">
        <v>482</v>
      </c>
      <c r="C439" s="77"/>
      <c r="D439" s="80"/>
      <c r="E439" s="120" t="str">
        <f>IF(ISBLANK(D439),"",(D439/(1+'Vos données'!$D$11)))</f>
        <v/>
      </c>
      <c r="F439" s="80"/>
      <c r="G439" s="124"/>
      <c r="H439" s="130"/>
      <c r="I439" s="128"/>
      <c r="J439" s="130"/>
      <c r="K439" s="128"/>
      <c r="N439" s="15" t="str">
        <f t="shared" si="25"/>
        <v/>
      </c>
      <c r="O439" s="15">
        <f t="shared" si="26"/>
        <v>0</v>
      </c>
      <c r="P439" s="15">
        <f t="shared" si="27"/>
        <v>0</v>
      </c>
      <c r="Q439" s="15" t="str">
        <f t="shared" si="28"/>
        <v/>
      </c>
    </row>
    <row r="440" spans="1:17" x14ac:dyDescent="0.25">
      <c r="A440" s="77"/>
      <c r="B440" s="13" t="s">
        <v>483</v>
      </c>
      <c r="C440" s="77"/>
      <c r="D440" s="80"/>
      <c r="E440" s="120" t="str">
        <f>IF(ISBLANK(D440),"",(D440/(1+'Vos données'!$D$11)))</f>
        <v/>
      </c>
      <c r="F440" s="80"/>
      <c r="G440" s="124"/>
      <c r="H440" s="130"/>
      <c r="I440" s="128"/>
      <c r="J440" s="130"/>
      <c r="K440" s="128"/>
      <c r="N440" s="15" t="str">
        <f t="shared" si="25"/>
        <v/>
      </c>
      <c r="O440" s="15">
        <f t="shared" si="26"/>
        <v>0</v>
      </c>
      <c r="P440" s="15">
        <f t="shared" si="27"/>
        <v>0</v>
      </c>
      <c r="Q440" s="15" t="str">
        <f t="shared" si="28"/>
        <v/>
      </c>
    </row>
    <row r="441" spans="1:17" x14ac:dyDescent="0.25">
      <c r="A441" s="77"/>
      <c r="B441" s="13" t="s">
        <v>484</v>
      </c>
      <c r="C441" s="77"/>
      <c r="D441" s="80"/>
      <c r="E441" s="120" t="str">
        <f>IF(ISBLANK(D441),"",(D441/(1+'Vos données'!$D$11)))</f>
        <v/>
      </c>
      <c r="F441" s="80"/>
      <c r="G441" s="124"/>
      <c r="H441" s="130"/>
      <c r="I441" s="128"/>
      <c r="J441" s="130"/>
      <c r="K441" s="128"/>
      <c r="N441" s="15" t="str">
        <f t="shared" si="25"/>
        <v/>
      </c>
      <c r="O441" s="15">
        <f t="shared" si="26"/>
        <v>0</v>
      </c>
      <c r="P441" s="15">
        <f t="shared" si="27"/>
        <v>0</v>
      </c>
      <c r="Q441" s="15" t="str">
        <f t="shared" si="28"/>
        <v/>
      </c>
    </row>
    <row r="442" spans="1:17" x14ac:dyDescent="0.25">
      <c r="A442" s="77"/>
      <c r="B442" s="13" t="s">
        <v>485</v>
      </c>
      <c r="C442" s="77"/>
      <c r="D442" s="80"/>
      <c r="E442" s="120" t="str">
        <f>IF(ISBLANK(D442),"",(D442/(1+'Vos données'!$D$11)))</f>
        <v/>
      </c>
      <c r="F442" s="80"/>
      <c r="G442" s="124"/>
      <c r="H442" s="130"/>
      <c r="I442" s="128"/>
      <c r="J442" s="130"/>
      <c r="K442" s="128"/>
      <c r="N442" s="15" t="str">
        <f t="shared" si="25"/>
        <v/>
      </c>
      <c r="O442" s="15">
        <f t="shared" si="26"/>
        <v>0</v>
      </c>
      <c r="P442" s="15">
        <f t="shared" si="27"/>
        <v>0</v>
      </c>
      <c r="Q442" s="15" t="str">
        <f t="shared" si="28"/>
        <v/>
      </c>
    </row>
    <row r="443" spans="1:17" x14ac:dyDescent="0.25">
      <c r="A443" s="77"/>
      <c r="B443" s="13" t="s">
        <v>486</v>
      </c>
      <c r="C443" s="77"/>
      <c r="D443" s="80"/>
      <c r="E443" s="120" t="str">
        <f>IF(ISBLANK(D443),"",(D443/(1+'Vos données'!$D$11)))</f>
        <v/>
      </c>
      <c r="F443" s="80"/>
      <c r="G443" s="124"/>
      <c r="H443" s="130"/>
      <c r="I443" s="128"/>
      <c r="J443" s="130"/>
      <c r="K443" s="128"/>
      <c r="N443" s="15" t="str">
        <f t="shared" si="25"/>
        <v/>
      </c>
      <c r="O443" s="15">
        <f t="shared" si="26"/>
        <v>0</v>
      </c>
      <c r="P443" s="15">
        <f t="shared" si="27"/>
        <v>0</v>
      </c>
      <c r="Q443" s="15" t="str">
        <f t="shared" si="28"/>
        <v/>
      </c>
    </row>
    <row r="444" spans="1:17" x14ac:dyDescent="0.25">
      <c r="A444" s="77"/>
      <c r="B444" s="13" t="s">
        <v>487</v>
      </c>
      <c r="C444" s="77"/>
      <c r="D444" s="80"/>
      <c r="E444" s="120" t="str">
        <f>IF(ISBLANK(D444),"",(D444/(1+'Vos données'!$D$11)))</f>
        <v/>
      </c>
      <c r="F444" s="80"/>
      <c r="G444" s="124"/>
      <c r="H444" s="130"/>
      <c r="I444" s="128"/>
      <c r="J444" s="130"/>
      <c r="K444" s="128"/>
      <c r="N444" s="15" t="str">
        <f t="shared" si="25"/>
        <v/>
      </c>
      <c r="O444" s="15">
        <f t="shared" si="26"/>
        <v>0</v>
      </c>
      <c r="P444" s="15">
        <f t="shared" si="27"/>
        <v>0</v>
      </c>
      <c r="Q444" s="15" t="str">
        <f t="shared" si="28"/>
        <v/>
      </c>
    </row>
    <row r="445" spans="1:17" x14ac:dyDescent="0.25">
      <c r="A445" s="77"/>
      <c r="B445" s="13" t="s">
        <v>488</v>
      </c>
      <c r="C445" s="77"/>
      <c r="D445" s="80"/>
      <c r="E445" s="120" t="str">
        <f>IF(ISBLANK(D445),"",(D445/(1+'Vos données'!$D$11)))</f>
        <v/>
      </c>
      <c r="F445" s="80"/>
      <c r="G445" s="124"/>
      <c r="H445" s="130"/>
      <c r="I445" s="128"/>
      <c r="J445" s="130"/>
      <c r="K445" s="128"/>
      <c r="N445" s="15" t="str">
        <f t="shared" si="25"/>
        <v/>
      </c>
      <c r="O445" s="15">
        <f t="shared" si="26"/>
        <v>0</v>
      </c>
      <c r="P445" s="15">
        <f t="shared" si="27"/>
        <v>0</v>
      </c>
      <c r="Q445" s="15" t="str">
        <f t="shared" si="28"/>
        <v/>
      </c>
    </row>
    <row r="446" spans="1:17" x14ac:dyDescent="0.25">
      <c r="A446" s="77"/>
      <c r="B446" s="13" t="s">
        <v>489</v>
      </c>
      <c r="C446" s="77"/>
      <c r="D446" s="80"/>
      <c r="E446" s="120" t="str">
        <f>IF(ISBLANK(D446),"",(D446/(1+'Vos données'!$D$11)))</f>
        <v/>
      </c>
      <c r="F446" s="80"/>
      <c r="G446" s="124"/>
      <c r="H446" s="130"/>
      <c r="I446" s="128"/>
      <c r="J446" s="130"/>
      <c r="K446" s="128"/>
      <c r="N446" s="15" t="str">
        <f t="shared" si="25"/>
        <v/>
      </c>
      <c r="O446" s="15">
        <f t="shared" si="26"/>
        <v>0</v>
      </c>
      <c r="P446" s="15">
        <f t="shared" si="27"/>
        <v>0</v>
      </c>
      <c r="Q446" s="15" t="str">
        <f t="shared" si="28"/>
        <v/>
      </c>
    </row>
    <row r="447" spans="1:17" x14ac:dyDescent="0.25">
      <c r="A447" s="77"/>
      <c r="B447" s="13" t="s">
        <v>490</v>
      </c>
      <c r="C447" s="77"/>
      <c r="D447" s="80"/>
      <c r="E447" s="120" t="str">
        <f>IF(ISBLANK(D447),"",(D447/(1+'Vos données'!$D$11)))</f>
        <v/>
      </c>
      <c r="F447" s="80"/>
      <c r="G447" s="124"/>
      <c r="H447" s="130"/>
      <c r="I447" s="128"/>
      <c r="J447" s="130"/>
      <c r="K447" s="128"/>
      <c r="N447" s="15" t="str">
        <f t="shared" si="25"/>
        <v/>
      </c>
      <c r="O447" s="15">
        <f t="shared" si="26"/>
        <v>0</v>
      </c>
      <c r="P447" s="15">
        <f t="shared" si="27"/>
        <v>0</v>
      </c>
      <c r="Q447" s="15" t="str">
        <f t="shared" si="28"/>
        <v/>
      </c>
    </row>
    <row r="448" spans="1:17" x14ac:dyDescent="0.25">
      <c r="A448" s="77"/>
      <c r="B448" s="13" t="s">
        <v>491</v>
      </c>
      <c r="C448" s="77"/>
      <c r="D448" s="80"/>
      <c r="E448" s="120" t="str">
        <f>IF(ISBLANK(D448),"",(D448/(1+'Vos données'!$D$11)))</f>
        <v/>
      </c>
      <c r="F448" s="80"/>
      <c r="G448" s="124"/>
      <c r="H448" s="130"/>
      <c r="I448" s="128"/>
      <c r="J448" s="130"/>
      <c r="K448" s="128"/>
      <c r="N448" s="15" t="str">
        <f t="shared" si="25"/>
        <v/>
      </c>
      <c r="O448" s="15">
        <f t="shared" si="26"/>
        <v>0</v>
      </c>
      <c r="P448" s="15">
        <f t="shared" si="27"/>
        <v>0</v>
      </c>
      <c r="Q448" s="15" t="str">
        <f t="shared" si="28"/>
        <v/>
      </c>
    </row>
    <row r="449" spans="1:17" x14ac:dyDescent="0.25">
      <c r="A449" s="77"/>
      <c r="B449" s="13" t="s">
        <v>492</v>
      </c>
      <c r="C449" s="77"/>
      <c r="D449" s="80"/>
      <c r="E449" s="120" t="str">
        <f>IF(ISBLANK(D449),"",(D449/(1+'Vos données'!$D$11)))</f>
        <v/>
      </c>
      <c r="F449" s="80"/>
      <c r="G449" s="124"/>
      <c r="H449" s="130"/>
      <c r="I449" s="128"/>
      <c r="J449" s="130"/>
      <c r="K449" s="128"/>
      <c r="N449" s="15" t="str">
        <f t="shared" si="25"/>
        <v/>
      </c>
      <c r="O449" s="15">
        <f t="shared" si="26"/>
        <v>0</v>
      </c>
      <c r="P449" s="15">
        <f t="shared" si="27"/>
        <v>0</v>
      </c>
      <c r="Q449" s="15" t="str">
        <f t="shared" si="28"/>
        <v/>
      </c>
    </row>
    <row r="450" spans="1:17" x14ac:dyDescent="0.25">
      <c r="A450" s="77"/>
      <c r="B450" s="13" t="s">
        <v>493</v>
      </c>
      <c r="C450" s="77"/>
      <c r="D450" s="80"/>
      <c r="E450" s="120" t="str">
        <f>IF(ISBLANK(D450),"",(D450/(1+'Vos données'!$D$11)))</f>
        <v/>
      </c>
      <c r="F450" s="80"/>
      <c r="G450" s="124"/>
      <c r="H450" s="130"/>
      <c r="I450" s="128"/>
      <c r="J450" s="130"/>
      <c r="K450" s="128"/>
      <c r="N450" s="15" t="str">
        <f t="shared" si="25"/>
        <v/>
      </c>
      <c r="O450" s="15">
        <f t="shared" si="26"/>
        <v>0</v>
      </c>
      <c r="P450" s="15">
        <f t="shared" si="27"/>
        <v>0</v>
      </c>
      <c r="Q450" s="15" t="str">
        <f t="shared" si="28"/>
        <v/>
      </c>
    </row>
    <row r="451" spans="1:17" x14ac:dyDescent="0.25">
      <c r="A451" s="77"/>
      <c r="B451" s="13" t="s">
        <v>494</v>
      </c>
      <c r="C451" s="77"/>
      <c r="D451" s="80"/>
      <c r="E451" s="120" t="str">
        <f>IF(ISBLANK(D451),"",(D451/(1+'Vos données'!$D$11)))</f>
        <v/>
      </c>
      <c r="F451" s="80"/>
      <c r="G451" s="124"/>
      <c r="H451" s="130"/>
      <c r="I451" s="128"/>
      <c r="J451" s="130"/>
      <c r="K451" s="128"/>
      <c r="N451" s="15" t="str">
        <f t="shared" si="25"/>
        <v/>
      </c>
      <c r="O451" s="15">
        <f t="shared" si="26"/>
        <v>0</v>
      </c>
      <c r="P451" s="15">
        <f t="shared" si="27"/>
        <v>0</v>
      </c>
      <c r="Q451" s="15" t="str">
        <f t="shared" si="28"/>
        <v/>
      </c>
    </row>
    <row r="452" spans="1:17" x14ac:dyDescent="0.25">
      <c r="A452" s="77"/>
      <c r="B452" s="13" t="s">
        <v>495</v>
      </c>
      <c r="C452" s="77"/>
      <c r="D452" s="80"/>
      <c r="E452" s="120" t="str">
        <f>IF(ISBLANK(D452),"",(D452/(1+'Vos données'!$D$11)))</f>
        <v/>
      </c>
      <c r="F452" s="80"/>
      <c r="G452" s="124"/>
      <c r="H452" s="130"/>
      <c r="I452" s="128"/>
      <c r="J452" s="130"/>
      <c r="K452" s="128"/>
      <c r="N452" s="15" t="str">
        <f t="shared" si="25"/>
        <v/>
      </c>
      <c r="O452" s="15">
        <f t="shared" si="26"/>
        <v>0</v>
      </c>
      <c r="P452" s="15">
        <f t="shared" si="27"/>
        <v>0</v>
      </c>
      <c r="Q452" s="15" t="str">
        <f t="shared" si="28"/>
        <v/>
      </c>
    </row>
    <row r="453" spans="1:17" x14ac:dyDescent="0.25">
      <c r="A453" s="77"/>
      <c r="B453" s="13" t="s">
        <v>496</v>
      </c>
      <c r="C453" s="77"/>
      <c r="D453" s="80"/>
      <c r="E453" s="120" t="str">
        <f>IF(ISBLANK(D453),"",(D453/(1+'Vos données'!$D$11)))</f>
        <v/>
      </c>
      <c r="F453" s="80"/>
      <c r="G453" s="124"/>
      <c r="H453" s="130"/>
      <c r="I453" s="128"/>
      <c r="J453" s="130"/>
      <c r="K453" s="128"/>
      <c r="N453" s="15" t="str">
        <f t="shared" si="25"/>
        <v/>
      </c>
      <c r="O453" s="15">
        <f t="shared" si="26"/>
        <v>0</v>
      </c>
      <c r="P453" s="15">
        <f t="shared" si="27"/>
        <v>0</v>
      </c>
      <c r="Q453" s="15" t="str">
        <f t="shared" si="28"/>
        <v/>
      </c>
    </row>
    <row r="454" spans="1:17" x14ac:dyDescent="0.25">
      <c r="A454" s="77"/>
      <c r="B454" s="13" t="s">
        <v>497</v>
      </c>
      <c r="C454" s="77"/>
      <c r="D454" s="80"/>
      <c r="E454" s="120" t="str">
        <f>IF(ISBLANK(D454),"",(D454/(1+'Vos données'!$D$11)))</f>
        <v/>
      </c>
      <c r="F454" s="80"/>
      <c r="G454" s="124"/>
      <c r="H454" s="130"/>
      <c r="I454" s="128"/>
      <c r="J454" s="130"/>
      <c r="K454" s="128"/>
      <c r="N454" s="15" t="str">
        <f t="shared" si="25"/>
        <v/>
      </c>
      <c r="O454" s="15">
        <f t="shared" si="26"/>
        <v>0</v>
      </c>
      <c r="P454" s="15">
        <f t="shared" si="27"/>
        <v>0</v>
      </c>
      <c r="Q454" s="15" t="str">
        <f t="shared" si="28"/>
        <v/>
      </c>
    </row>
    <row r="455" spans="1:17" x14ac:dyDescent="0.25">
      <c r="A455" s="77"/>
      <c r="B455" s="13" t="s">
        <v>498</v>
      </c>
      <c r="C455" s="77"/>
      <c r="D455" s="80"/>
      <c r="E455" s="120" t="str">
        <f>IF(ISBLANK(D455),"",(D455/(1+'Vos données'!$D$11)))</f>
        <v/>
      </c>
      <c r="F455" s="80"/>
      <c r="G455" s="124"/>
      <c r="H455" s="130"/>
      <c r="I455" s="128"/>
      <c r="J455" s="130"/>
      <c r="K455" s="128"/>
      <c r="N455" s="15" t="str">
        <f t="shared" si="25"/>
        <v/>
      </c>
      <c r="O455" s="15">
        <f t="shared" si="26"/>
        <v>0</v>
      </c>
      <c r="P455" s="15">
        <f t="shared" si="27"/>
        <v>0</v>
      </c>
      <c r="Q455" s="15" t="str">
        <f t="shared" si="28"/>
        <v/>
      </c>
    </row>
    <row r="456" spans="1:17" x14ac:dyDescent="0.25">
      <c r="A456" s="77"/>
      <c r="B456" s="13" t="s">
        <v>499</v>
      </c>
      <c r="C456" s="77"/>
      <c r="D456" s="80"/>
      <c r="E456" s="120" t="str">
        <f>IF(ISBLANK(D456),"",(D456/(1+'Vos données'!$D$11)))</f>
        <v/>
      </c>
      <c r="F456" s="80"/>
      <c r="G456" s="124"/>
      <c r="H456" s="130"/>
      <c r="I456" s="128"/>
      <c r="J456" s="130"/>
      <c r="K456" s="128"/>
      <c r="N456" s="15" t="str">
        <f t="shared" si="25"/>
        <v/>
      </c>
      <c r="O456" s="15">
        <f t="shared" si="26"/>
        <v>0</v>
      </c>
      <c r="P456" s="15">
        <f t="shared" si="27"/>
        <v>0</v>
      </c>
      <c r="Q456" s="15" t="str">
        <f t="shared" si="28"/>
        <v/>
      </c>
    </row>
    <row r="457" spans="1:17" x14ac:dyDescent="0.25">
      <c r="A457" s="77"/>
      <c r="B457" s="13" t="s">
        <v>500</v>
      </c>
      <c r="C457" s="77"/>
      <c r="D457" s="80"/>
      <c r="E457" s="120" t="str">
        <f>IF(ISBLANK(D457),"",(D457/(1+'Vos données'!$D$11)))</f>
        <v/>
      </c>
      <c r="F457" s="80"/>
      <c r="G457" s="124"/>
      <c r="H457" s="130"/>
      <c r="I457" s="128"/>
      <c r="J457" s="130"/>
      <c r="K457" s="128"/>
      <c r="N457" s="15" t="str">
        <f t="shared" ref="N457:N520" si="29">IF(ISBLANK(I457),"",MONTH(I457))</f>
        <v/>
      </c>
      <c r="O457" s="15">
        <f t="shared" ref="O457:O520" si="30">IF(H457="oui",E457,0)</f>
        <v>0</v>
      </c>
      <c r="P457" s="15">
        <f t="shared" ref="P457:P520" si="31">IF(H457="oui",E457-F457,0)</f>
        <v>0</v>
      </c>
      <c r="Q457" s="15" t="str">
        <f t="shared" ref="Q457:Q520" si="32">IF(H457="oui",I457-G457,"")</f>
        <v/>
      </c>
    </row>
    <row r="458" spans="1:17" x14ac:dyDescent="0.25">
      <c r="A458" s="77"/>
      <c r="B458" s="13" t="s">
        <v>501</v>
      </c>
      <c r="C458" s="77"/>
      <c r="D458" s="80"/>
      <c r="E458" s="120" t="str">
        <f>IF(ISBLANK(D458),"",(D458/(1+'Vos données'!$D$11)))</f>
        <v/>
      </c>
      <c r="F458" s="80"/>
      <c r="G458" s="124"/>
      <c r="H458" s="130"/>
      <c r="I458" s="128"/>
      <c r="J458" s="130"/>
      <c r="K458" s="128"/>
      <c r="N458" s="15" t="str">
        <f t="shared" si="29"/>
        <v/>
      </c>
      <c r="O458" s="15">
        <f t="shared" si="30"/>
        <v>0</v>
      </c>
      <c r="P458" s="15">
        <f t="shared" si="31"/>
        <v>0</v>
      </c>
      <c r="Q458" s="15" t="str">
        <f t="shared" si="32"/>
        <v/>
      </c>
    </row>
    <row r="459" spans="1:17" x14ac:dyDescent="0.25">
      <c r="A459" s="77"/>
      <c r="B459" s="13" t="s">
        <v>502</v>
      </c>
      <c r="C459" s="77"/>
      <c r="D459" s="80"/>
      <c r="E459" s="120" t="str">
        <f>IF(ISBLANK(D459),"",(D459/(1+'Vos données'!$D$11)))</f>
        <v/>
      </c>
      <c r="F459" s="80"/>
      <c r="G459" s="124"/>
      <c r="H459" s="130"/>
      <c r="I459" s="128"/>
      <c r="J459" s="130"/>
      <c r="K459" s="128"/>
      <c r="N459" s="15" t="str">
        <f t="shared" si="29"/>
        <v/>
      </c>
      <c r="O459" s="15">
        <f t="shared" si="30"/>
        <v>0</v>
      </c>
      <c r="P459" s="15">
        <f t="shared" si="31"/>
        <v>0</v>
      </c>
      <c r="Q459" s="15" t="str">
        <f t="shared" si="32"/>
        <v/>
      </c>
    </row>
    <row r="460" spans="1:17" x14ac:dyDescent="0.25">
      <c r="A460" s="77"/>
      <c r="B460" s="13" t="s">
        <v>503</v>
      </c>
      <c r="C460" s="77"/>
      <c r="D460" s="80"/>
      <c r="E460" s="120" t="str">
        <f>IF(ISBLANK(D460),"",(D460/(1+'Vos données'!$D$11)))</f>
        <v/>
      </c>
      <c r="F460" s="80"/>
      <c r="G460" s="124"/>
      <c r="H460" s="130"/>
      <c r="I460" s="128"/>
      <c r="J460" s="130"/>
      <c r="K460" s="128"/>
      <c r="N460" s="15" t="str">
        <f t="shared" si="29"/>
        <v/>
      </c>
      <c r="O460" s="15">
        <f t="shared" si="30"/>
        <v>0</v>
      </c>
      <c r="P460" s="15">
        <f t="shared" si="31"/>
        <v>0</v>
      </c>
      <c r="Q460" s="15" t="str">
        <f t="shared" si="32"/>
        <v/>
      </c>
    </row>
    <row r="461" spans="1:17" x14ac:dyDescent="0.25">
      <c r="A461" s="77"/>
      <c r="B461" s="13" t="s">
        <v>504</v>
      </c>
      <c r="C461" s="77"/>
      <c r="D461" s="80"/>
      <c r="E461" s="120" t="str">
        <f>IF(ISBLANK(D461),"",(D461/(1+'Vos données'!$D$11)))</f>
        <v/>
      </c>
      <c r="F461" s="80"/>
      <c r="G461" s="124"/>
      <c r="H461" s="130"/>
      <c r="I461" s="128"/>
      <c r="J461" s="130"/>
      <c r="K461" s="128"/>
      <c r="N461" s="15" t="str">
        <f t="shared" si="29"/>
        <v/>
      </c>
      <c r="O461" s="15">
        <f t="shared" si="30"/>
        <v>0</v>
      </c>
      <c r="P461" s="15">
        <f t="shared" si="31"/>
        <v>0</v>
      </c>
      <c r="Q461" s="15" t="str">
        <f t="shared" si="32"/>
        <v/>
      </c>
    </row>
    <row r="462" spans="1:17" x14ac:dyDescent="0.25">
      <c r="A462" s="77"/>
      <c r="B462" s="13" t="s">
        <v>505</v>
      </c>
      <c r="C462" s="77"/>
      <c r="D462" s="80"/>
      <c r="E462" s="120" t="str">
        <f>IF(ISBLANK(D462),"",(D462/(1+'Vos données'!$D$11)))</f>
        <v/>
      </c>
      <c r="F462" s="80"/>
      <c r="G462" s="124"/>
      <c r="H462" s="130"/>
      <c r="I462" s="128"/>
      <c r="J462" s="130"/>
      <c r="K462" s="128"/>
      <c r="N462" s="15" t="str">
        <f t="shared" si="29"/>
        <v/>
      </c>
      <c r="O462" s="15">
        <f t="shared" si="30"/>
        <v>0</v>
      </c>
      <c r="P462" s="15">
        <f t="shared" si="31"/>
        <v>0</v>
      </c>
      <c r="Q462" s="15" t="str">
        <f t="shared" si="32"/>
        <v/>
      </c>
    </row>
    <row r="463" spans="1:17" x14ac:dyDescent="0.25">
      <c r="A463" s="77"/>
      <c r="B463" s="13" t="s">
        <v>506</v>
      </c>
      <c r="C463" s="77"/>
      <c r="D463" s="80"/>
      <c r="E463" s="120" t="str">
        <f>IF(ISBLANK(D463),"",(D463/(1+'Vos données'!$D$11)))</f>
        <v/>
      </c>
      <c r="F463" s="80"/>
      <c r="G463" s="124"/>
      <c r="H463" s="130"/>
      <c r="I463" s="128"/>
      <c r="J463" s="130"/>
      <c r="K463" s="128"/>
      <c r="N463" s="15" t="str">
        <f t="shared" si="29"/>
        <v/>
      </c>
      <c r="O463" s="15">
        <f t="shared" si="30"/>
        <v>0</v>
      </c>
      <c r="P463" s="15">
        <f t="shared" si="31"/>
        <v>0</v>
      </c>
      <c r="Q463" s="15" t="str">
        <f t="shared" si="32"/>
        <v/>
      </c>
    </row>
    <row r="464" spans="1:17" x14ac:dyDescent="0.25">
      <c r="A464" s="77"/>
      <c r="B464" s="13" t="s">
        <v>507</v>
      </c>
      <c r="C464" s="77"/>
      <c r="D464" s="80"/>
      <c r="E464" s="120" t="str">
        <f>IF(ISBLANK(D464),"",(D464/(1+'Vos données'!$D$11)))</f>
        <v/>
      </c>
      <c r="F464" s="80"/>
      <c r="G464" s="124"/>
      <c r="H464" s="130"/>
      <c r="I464" s="128"/>
      <c r="J464" s="130"/>
      <c r="K464" s="128"/>
      <c r="N464" s="15" t="str">
        <f t="shared" si="29"/>
        <v/>
      </c>
      <c r="O464" s="15">
        <f t="shared" si="30"/>
        <v>0</v>
      </c>
      <c r="P464" s="15">
        <f t="shared" si="31"/>
        <v>0</v>
      </c>
      <c r="Q464" s="15" t="str">
        <f t="shared" si="32"/>
        <v/>
      </c>
    </row>
    <row r="465" spans="1:17" x14ac:dyDescent="0.25">
      <c r="A465" s="77"/>
      <c r="B465" s="13" t="s">
        <v>508</v>
      </c>
      <c r="C465" s="77"/>
      <c r="D465" s="80"/>
      <c r="E465" s="120" t="str">
        <f>IF(ISBLANK(D465),"",(D465/(1+'Vos données'!$D$11)))</f>
        <v/>
      </c>
      <c r="F465" s="80"/>
      <c r="G465" s="124"/>
      <c r="H465" s="130"/>
      <c r="I465" s="128"/>
      <c r="J465" s="130"/>
      <c r="K465" s="128"/>
      <c r="N465" s="15" t="str">
        <f t="shared" si="29"/>
        <v/>
      </c>
      <c r="O465" s="15">
        <f t="shared" si="30"/>
        <v>0</v>
      </c>
      <c r="P465" s="15">
        <f t="shared" si="31"/>
        <v>0</v>
      </c>
      <c r="Q465" s="15" t="str">
        <f t="shared" si="32"/>
        <v/>
      </c>
    </row>
    <row r="466" spans="1:17" x14ac:dyDescent="0.25">
      <c r="A466" s="77"/>
      <c r="B466" s="13" t="s">
        <v>509</v>
      </c>
      <c r="C466" s="77"/>
      <c r="D466" s="80"/>
      <c r="E466" s="120" t="str">
        <f>IF(ISBLANK(D466),"",(D466/(1+'Vos données'!$D$11)))</f>
        <v/>
      </c>
      <c r="F466" s="80"/>
      <c r="G466" s="124"/>
      <c r="H466" s="130"/>
      <c r="I466" s="128"/>
      <c r="J466" s="130"/>
      <c r="K466" s="128"/>
      <c r="N466" s="15" t="str">
        <f t="shared" si="29"/>
        <v/>
      </c>
      <c r="O466" s="15">
        <f t="shared" si="30"/>
        <v>0</v>
      </c>
      <c r="P466" s="15">
        <f t="shared" si="31"/>
        <v>0</v>
      </c>
      <c r="Q466" s="15" t="str">
        <f t="shared" si="32"/>
        <v/>
      </c>
    </row>
    <row r="467" spans="1:17" x14ac:dyDescent="0.25">
      <c r="A467" s="77"/>
      <c r="B467" s="13" t="s">
        <v>510</v>
      </c>
      <c r="C467" s="77"/>
      <c r="D467" s="80"/>
      <c r="E467" s="120" t="str">
        <f>IF(ISBLANK(D467),"",(D467/(1+'Vos données'!$D$11)))</f>
        <v/>
      </c>
      <c r="F467" s="80"/>
      <c r="G467" s="124"/>
      <c r="H467" s="130"/>
      <c r="I467" s="128"/>
      <c r="J467" s="130"/>
      <c r="K467" s="128"/>
      <c r="N467" s="15" t="str">
        <f t="shared" si="29"/>
        <v/>
      </c>
      <c r="O467" s="15">
        <f t="shared" si="30"/>
        <v>0</v>
      </c>
      <c r="P467" s="15">
        <f t="shared" si="31"/>
        <v>0</v>
      </c>
      <c r="Q467" s="15" t="str">
        <f t="shared" si="32"/>
        <v/>
      </c>
    </row>
    <row r="468" spans="1:17" x14ac:dyDescent="0.25">
      <c r="A468" s="77"/>
      <c r="B468" s="13" t="s">
        <v>511</v>
      </c>
      <c r="C468" s="77"/>
      <c r="D468" s="80"/>
      <c r="E468" s="120" t="str">
        <f>IF(ISBLANK(D468),"",(D468/(1+'Vos données'!$D$11)))</f>
        <v/>
      </c>
      <c r="F468" s="80"/>
      <c r="G468" s="124"/>
      <c r="H468" s="130"/>
      <c r="I468" s="128"/>
      <c r="J468" s="130"/>
      <c r="K468" s="128"/>
      <c r="N468" s="15" t="str">
        <f t="shared" si="29"/>
        <v/>
      </c>
      <c r="O468" s="15">
        <f t="shared" si="30"/>
        <v>0</v>
      </c>
      <c r="P468" s="15">
        <f t="shared" si="31"/>
        <v>0</v>
      </c>
      <c r="Q468" s="15" t="str">
        <f t="shared" si="32"/>
        <v/>
      </c>
    </row>
    <row r="469" spans="1:17" x14ac:dyDescent="0.25">
      <c r="A469" s="77"/>
      <c r="B469" s="13" t="s">
        <v>512</v>
      </c>
      <c r="C469" s="77"/>
      <c r="D469" s="80"/>
      <c r="E469" s="120" t="str">
        <f>IF(ISBLANK(D469),"",(D469/(1+'Vos données'!$D$11)))</f>
        <v/>
      </c>
      <c r="F469" s="80"/>
      <c r="G469" s="124"/>
      <c r="H469" s="130"/>
      <c r="I469" s="128"/>
      <c r="J469" s="130"/>
      <c r="K469" s="128"/>
      <c r="N469" s="15" t="str">
        <f t="shared" si="29"/>
        <v/>
      </c>
      <c r="O469" s="15">
        <f t="shared" si="30"/>
        <v>0</v>
      </c>
      <c r="P469" s="15">
        <f t="shared" si="31"/>
        <v>0</v>
      </c>
      <c r="Q469" s="15" t="str">
        <f t="shared" si="32"/>
        <v/>
      </c>
    </row>
    <row r="470" spans="1:17" x14ac:dyDescent="0.25">
      <c r="A470" s="77"/>
      <c r="B470" s="13" t="s">
        <v>513</v>
      </c>
      <c r="C470" s="77"/>
      <c r="D470" s="80"/>
      <c r="E470" s="120" t="str">
        <f>IF(ISBLANK(D470),"",(D470/(1+'Vos données'!$D$11)))</f>
        <v/>
      </c>
      <c r="F470" s="80"/>
      <c r="G470" s="124"/>
      <c r="H470" s="130"/>
      <c r="I470" s="128"/>
      <c r="J470" s="130"/>
      <c r="K470" s="128"/>
      <c r="N470" s="15" t="str">
        <f t="shared" si="29"/>
        <v/>
      </c>
      <c r="O470" s="15">
        <f t="shared" si="30"/>
        <v>0</v>
      </c>
      <c r="P470" s="15">
        <f t="shared" si="31"/>
        <v>0</v>
      </c>
      <c r="Q470" s="15" t="str">
        <f t="shared" si="32"/>
        <v/>
      </c>
    </row>
    <row r="471" spans="1:17" x14ac:dyDescent="0.25">
      <c r="A471" s="77"/>
      <c r="B471" s="13" t="s">
        <v>514</v>
      </c>
      <c r="C471" s="77"/>
      <c r="D471" s="80"/>
      <c r="E471" s="120" t="str">
        <f>IF(ISBLANK(D471),"",(D471/(1+'Vos données'!$D$11)))</f>
        <v/>
      </c>
      <c r="F471" s="80"/>
      <c r="G471" s="124"/>
      <c r="H471" s="130"/>
      <c r="I471" s="128"/>
      <c r="J471" s="130"/>
      <c r="K471" s="128"/>
      <c r="N471" s="15" t="str">
        <f t="shared" si="29"/>
        <v/>
      </c>
      <c r="O471" s="15">
        <f t="shared" si="30"/>
        <v>0</v>
      </c>
      <c r="P471" s="15">
        <f t="shared" si="31"/>
        <v>0</v>
      </c>
      <c r="Q471" s="15" t="str">
        <f t="shared" si="32"/>
        <v/>
      </c>
    </row>
    <row r="472" spans="1:17" x14ac:dyDescent="0.25">
      <c r="A472" s="77"/>
      <c r="B472" s="13" t="s">
        <v>515</v>
      </c>
      <c r="C472" s="77"/>
      <c r="D472" s="80"/>
      <c r="E472" s="120" t="str">
        <f>IF(ISBLANK(D472),"",(D472/(1+'Vos données'!$D$11)))</f>
        <v/>
      </c>
      <c r="F472" s="80"/>
      <c r="G472" s="124"/>
      <c r="H472" s="130"/>
      <c r="I472" s="128"/>
      <c r="J472" s="130"/>
      <c r="K472" s="128"/>
      <c r="N472" s="15" t="str">
        <f t="shared" si="29"/>
        <v/>
      </c>
      <c r="O472" s="15">
        <f t="shared" si="30"/>
        <v>0</v>
      </c>
      <c r="P472" s="15">
        <f t="shared" si="31"/>
        <v>0</v>
      </c>
      <c r="Q472" s="15" t="str">
        <f t="shared" si="32"/>
        <v/>
      </c>
    </row>
    <row r="473" spans="1:17" x14ac:dyDescent="0.25">
      <c r="A473" s="77"/>
      <c r="B473" s="13" t="s">
        <v>516</v>
      </c>
      <c r="C473" s="77"/>
      <c r="D473" s="80"/>
      <c r="E473" s="120" t="str">
        <f>IF(ISBLANK(D473),"",(D473/(1+'Vos données'!$D$11)))</f>
        <v/>
      </c>
      <c r="F473" s="80"/>
      <c r="G473" s="124"/>
      <c r="H473" s="130"/>
      <c r="I473" s="128"/>
      <c r="J473" s="130"/>
      <c r="K473" s="128"/>
      <c r="N473" s="15" t="str">
        <f t="shared" si="29"/>
        <v/>
      </c>
      <c r="O473" s="15">
        <f t="shared" si="30"/>
        <v>0</v>
      </c>
      <c r="P473" s="15">
        <f t="shared" si="31"/>
        <v>0</v>
      </c>
      <c r="Q473" s="15" t="str">
        <f t="shared" si="32"/>
        <v/>
      </c>
    </row>
    <row r="474" spans="1:17" x14ac:dyDescent="0.25">
      <c r="A474" s="77"/>
      <c r="B474" s="13" t="s">
        <v>517</v>
      </c>
      <c r="C474" s="77"/>
      <c r="D474" s="80"/>
      <c r="E474" s="120" t="str">
        <f>IF(ISBLANK(D474),"",(D474/(1+'Vos données'!$D$11)))</f>
        <v/>
      </c>
      <c r="F474" s="80"/>
      <c r="G474" s="124"/>
      <c r="H474" s="130"/>
      <c r="I474" s="128"/>
      <c r="J474" s="130"/>
      <c r="K474" s="128"/>
      <c r="N474" s="15" t="str">
        <f t="shared" si="29"/>
        <v/>
      </c>
      <c r="O474" s="15">
        <f t="shared" si="30"/>
        <v>0</v>
      </c>
      <c r="P474" s="15">
        <f t="shared" si="31"/>
        <v>0</v>
      </c>
      <c r="Q474" s="15" t="str">
        <f t="shared" si="32"/>
        <v/>
      </c>
    </row>
    <row r="475" spans="1:17" x14ac:dyDescent="0.25">
      <c r="A475" s="77"/>
      <c r="B475" s="13" t="s">
        <v>518</v>
      </c>
      <c r="C475" s="77"/>
      <c r="D475" s="80"/>
      <c r="E475" s="120" t="str">
        <f>IF(ISBLANK(D475),"",(D475/(1+'Vos données'!$D$11)))</f>
        <v/>
      </c>
      <c r="F475" s="80"/>
      <c r="G475" s="124"/>
      <c r="H475" s="130"/>
      <c r="I475" s="128"/>
      <c r="J475" s="130"/>
      <c r="K475" s="128"/>
      <c r="N475" s="15" t="str">
        <f t="shared" si="29"/>
        <v/>
      </c>
      <c r="O475" s="15">
        <f t="shared" si="30"/>
        <v>0</v>
      </c>
      <c r="P475" s="15">
        <f t="shared" si="31"/>
        <v>0</v>
      </c>
      <c r="Q475" s="15" t="str">
        <f t="shared" si="32"/>
        <v/>
      </c>
    </row>
    <row r="476" spans="1:17" x14ac:dyDescent="0.25">
      <c r="A476" s="77"/>
      <c r="B476" s="13" t="s">
        <v>519</v>
      </c>
      <c r="C476" s="77"/>
      <c r="D476" s="80"/>
      <c r="E476" s="120" t="str">
        <f>IF(ISBLANK(D476),"",(D476/(1+'Vos données'!$D$11)))</f>
        <v/>
      </c>
      <c r="F476" s="80"/>
      <c r="G476" s="124"/>
      <c r="H476" s="130"/>
      <c r="I476" s="128"/>
      <c r="J476" s="130"/>
      <c r="K476" s="128"/>
      <c r="N476" s="15" t="str">
        <f t="shared" si="29"/>
        <v/>
      </c>
      <c r="O476" s="15">
        <f t="shared" si="30"/>
        <v>0</v>
      </c>
      <c r="P476" s="15">
        <f t="shared" si="31"/>
        <v>0</v>
      </c>
      <c r="Q476" s="15" t="str">
        <f t="shared" si="32"/>
        <v/>
      </c>
    </row>
    <row r="477" spans="1:17" x14ac:dyDescent="0.25">
      <c r="A477" s="77"/>
      <c r="B477" s="13" t="s">
        <v>520</v>
      </c>
      <c r="C477" s="77"/>
      <c r="D477" s="80"/>
      <c r="E477" s="120" t="str">
        <f>IF(ISBLANK(D477),"",(D477/(1+'Vos données'!$D$11)))</f>
        <v/>
      </c>
      <c r="F477" s="80"/>
      <c r="G477" s="124"/>
      <c r="H477" s="130"/>
      <c r="I477" s="128"/>
      <c r="J477" s="130"/>
      <c r="K477" s="128"/>
      <c r="N477" s="15" t="str">
        <f t="shared" si="29"/>
        <v/>
      </c>
      <c r="O477" s="15">
        <f t="shared" si="30"/>
        <v>0</v>
      </c>
      <c r="P477" s="15">
        <f t="shared" si="31"/>
        <v>0</v>
      </c>
      <c r="Q477" s="15" t="str">
        <f t="shared" si="32"/>
        <v/>
      </c>
    </row>
    <row r="478" spans="1:17" x14ac:dyDescent="0.25">
      <c r="A478" s="77"/>
      <c r="B478" s="13" t="s">
        <v>521</v>
      </c>
      <c r="C478" s="77"/>
      <c r="D478" s="80"/>
      <c r="E478" s="120" t="str">
        <f>IF(ISBLANK(D478),"",(D478/(1+'Vos données'!$D$11)))</f>
        <v/>
      </c>
      <c r="F478" s="80"/>
      <c r="G478" s="124"/>
      <c r="H478" s="130"/>
      <c r="I478" s="128"/>
      <c r="J478" s="130"/>
      <c r="K478" s="128"/>
      <c r="N478" s="15" t="str">
        <f t="shared" si="29"/>
        <v/>
      </c>
      <c r="O478" s="15">
        <f t="shared" si="30"/>
        <v>0</v>
      </c>
      <c r="P478" s="15">
        <f t="shared" si="31"/>
        <v>0</v>
      </c>
      <c r="Q478" s="15" t="str">
        <f t="shared" si="32"/>
        <v/>
      </c>
    </row>
    <row r="479" spans="1:17" x14ac:dyDescent="0.25">
      <c r="A479" s="77"/>
      <c r="B479" s="13" t="s">
        <v>522</v>
      </c>
      <c r="C479" s="77"/>
      <c r="D479" s="80"/>
      <c r="E479" s="120" t="str">
        <f>IF(ISBLANK(D479),"",(D479/(1+'Vos données'!$D$11)))</f>
        <v/>
      </c>
      <c r="F479" s="80"/>
      <c r="G479" s="124"/>
      <c r="H479" s="130"/>
      <c r="I479" s="128"/>
      <c r="J479" s="130"/>
      <c r="K479" s="128"/>
      <c r="N479" s="15" t="str">
        <f t="shared" si="29"/>
        <v/>
      </c>
      <c r="O479" s="15">
        <f t="shared" si="30"/>
        <v>0</v>
      </c>
      <c r="P479" s="15">
        <f t="shared" si="31"/>
        <v>0</v>
      </c>
      <c r="Q479" s="15" t="str">
        <f t="shared" si="32"/>
        <v/>
      </c>
    </row>
    <row r="480" spans="1:17" x14ac:dyDescent="0.25">
      <c r="A480" s="77"/>
      <c r="B480" s="13" t="s">
        <v>523</v>
      </c>
      <c r="C480" s="77"/>
      <c r="D480" s="80"/>
      <c r="E480" s="120" t="str">
        <f>IF(ISBLANK(D480),"",(D480/(1+'Vos données'!$D$11)))</f>
        <v/>
      </c>
      <c r="F480" s="80"/>
      <c r="G480" s="124"/>
      <c r="H480" s="130"/>
      <c r="I480" s="128"/>
      <c r="J480" s="130"/>
      <c r="K480" s="128"/>
      <c r="N480" s="15" t="str">
        <f t="shared" si="29"/>
        <v/>
      </c>
      <c r="O480" s="15">
        <f t="shared" si="30"/>
        <v>0</v>
      </c>
      <c r="P480" s="15">
        <f t="shared" si="31"/>
        <v>0</v>
      </c>
      <c r="Q480" s="15" t="str">
        <f t="shared" si="32"/>
        <v/>
      </c>
    </row>
    <row r="481" spans="1:17" x14ac:dyDescent="0.25">
      <c r="A481" s="77"/>
      <c r="B481" s="13" t="s">
        <v>524</v>
      </c>
      <c r="C481" s="77"/>
      <c r="D481" s="80"/>
      <c r="E481" s="120" t="str">
        <f>IF(ISBLANK(D481),"",(D481/(1+'Vos données'!$D$11)))</f>
        <v/>
      </c>
      <c r="F481" s="80"/>
      <c r="G481" s="124"/>
      <c r="H481" s="130"/>
      <c r="I481" s="128"/>
      <c r="J481" s="130"/>
      <c r="K481" s="128"/>
      <c r="N481" s="15" t="str">
        <f t="shared" si="29"/>
        <v/>
      </c>
      <c r="O481" s="15">
        <f t="shared" si="30"/>
        <v>0</v>
      </c>
      <c r="P481" s="15">
        <f t="shared" si="31"/>
        <v>0</v>
      </c>
      <c r="Q481" s="15" t="str">
        <f t="shared" si="32"/>
        <v/>
      </c>
    </row>
    <row r="482" spans="1:17" x14ac:dyDescent="0.25">
      <c r="A482" s="77"/>
      <c r="B482" s="13" t="s">
        <v>525</v>
      </c>
      <c r="C482" s="77"/>
      <c r="D482" s="80"/>
      <c r="E482" s="120" t="str">
        <f>IF(ISBLANK(D482),"",(D482/(1+'Vos données'!$D$11)))</f>
        <v/>
      </c>
      <c r="F482" s="80"/>
      <c r="G482" s="124"/>
      <c r="H482" s="130"/>
      <c r="I482" s="128"/>
      <c r="J482" s="130"/>
      <c r="K482" s="128"/>
      <c r="N482" s="15" t="str">
        <f t="shared" si="29"/>
        <v/>
      </c>
      <c r="O482" s="15">
        <f t="shared" si="30"/>
        <v>0</v>
      </c>
      <c r="P482" s="15">
        <f t="shared" si="31"/>
        <v>0</v>
      </c>
      <c r="Q482" s="15" t="str">
        <f t="shared" si="32"/>
        <v/>
      </c>
    </row>
    <row r="483" spans="1:17" x14ac:dyDescent="0.25">
      <c r="A483" s="77"/>
      <c r="B483" s="13" t="s">
        <v>526</v>
      </c>
      <c r="C483" s="77"/>
      <c r="D483" s="80"/>
      <c r="E483" s="120" t="str">
        <f>IF(ISBLANK(D483),"",(D483/(1+'Vos données'!$D$11)))</f>
        <v/>
      </c>
      <c r="F483" s="80"/>
      <c r="G483" s="124"/>
      <c r="H483" s="130"/>
      <c r="I483" s="128"/>
      <c r="J483" s="130"/>
      <c r="K483" s="128"/>
      <c r="N483" s="15" t="str">
        <f t="shared" si="29"/>
        <v/>
      </c>
      <c r="O483" s="15">
        <f t="shared" si="30"/>
        <v>0</v>
      </c>
      <c r="P483" s="15">
        <f t="shared" si="31"/>
        <v>0</v>
      </c>
      <c r="Q483" s="15" t="str">
        <f t="shared" si="32"/>
        <v/>
      </c>
    </row>
    <row r="484" spans="1:17" x14ac:dyDescent="0.25">
      <c r="A484" s="77"/>
      <c r="B484" s="13" t="s">
        <v>527</v>
      </c>
      <c r="C484" s="77"/>
      <c r="D484" s="80"/>
      <c r="E484" s="120" t="str">
        <f>IF(ISBLANK(D484),"",(D484/(1+'Vos données'!$D$11)))</f>
        <v/>
      </c>
      <c r="F484" s="80"/>
      <c r="G484" s="124"/>
      <c r="H484" s="130"/>
      <c r="I484" s="128"/>
      <c r="J484" s="130"/>
      <c r="K484" s="128"/>
      <c r="N484" s="15" t="str">
        <f t="shared" si="29"/>
        <v/>
      </c>
      <c r="O484" s="15">
        <f t="shared" si="30"/>
        <v>0</v>
      </c>
      <c r="P484" s="15">
        <f t="shared" si="31"/>
        <v>0</v>
      </c>
      <c r="Q484" s="15" t="str">
        <f t="shared" si="32"/>
        <v/>
      </c>
    </row>
    <row r="485" spans="1:17" x14ac:dyDescent="0.25">
      <c r="A485" s="77"/>
      <c r="B485" s="13" t="s">
        <v>528</v>
      </c>
      <c r="C485" s="77"/>
      <c r="D485" s="80"/>
      <c r="E485" s="120" t="str">
        <f>IF(ISBLANK(D485),"",(D485/(1+'Vos données'!$D$11)))</f>
        <v/>
      </c>
      <c r="F485" s="80"/>
      <c r="G485" s="124"/>
      <c r="H485" s="130"/>
      <c r="I485" s="128"/>
      <c r="J485" s="130"/>
      <c r="K485" s="128"/>
      <c r="N485" s="15" t="str">
        <f t="shared" si="29"/>
        <v/>
      </c>
      <c r="O485" s="15">
        <f t="shared" si="30"/>
        <v>0</v>
      </c>
      <c r="P485" s="15">
        <f t="shared" si="31"/>
        <v>0</v>
      </c>
      <c r="Q485" s="15" t="str">
        <f t="shared" si="32"/>
        <v/>
      </c>
    </row>
    <row r="486" spans="1:17" x14ac:dyDescent="0.25">
      <c r="A486" s="77"/>
      <c r="B486" s="13" t="s">
        <v>529</v>
      </c>
      <c r="C486" s="77"/>
      <c r="D486" s="80"/>
      <c r="E486" s="120" t="str">
        <f>IF(ISBLANK(D486),"",(D486/(1+'Vos données'!$D$11)))</f>
        <v/>
      </c>
      <c r="F486" s="80"/>
      <c r="G486" s="124"/>
      <c r="H486" s="130"/>
      <c r="I486" s="128"/>
      <c r="J486" s="130"/>
      <c r="K486" s="128"/>
      <c r="N486" s="15" t="str">
        <f t="shared" si="29"/>
        <v/>
      </c>
      <c r="O486" s="15">
        <f t="shared" si="30"/>
        <v>0</v>
      </c>
      <c r="P486" s="15">
        <f t="shared" si="31"/>
        <v>0</v>
      </c>
      <c r="Q486" s="15" t="str">
        <f t="shared" si="32"/>
        <v/>
      </c>
    </row>
    <row r="487" spans="1:17" x14ac:dyDescent="0.25">
      <c r="A487" s="77"/>
      <c r="B487" s="13" t="s">
        <v>530</v>
      </c>
      <c r="C487" s="77"/>
      <c r="D487" s="80"/>
      <c r="E487" s="120" t="str">
        <f>IF(ISBLANK(D487),"",(D487/(1+'Vos données'!$D$11)))</f>
        <v/>
      </c>
      <c r="F487" s="80"/>
      <c r="G487" s="124"/>
      <c r="H487" s="130"/>
      <c r="I487" s="128"/>
      <c r="J487" s="130"/>
      <c r="K487" s="128"/>
      <c r="N487" s="15" t="str">
        <f t="shared" si="29"/>
        <v/>
      </c>
      <c r="O487" s="15">
        <f t="shared" si="30"/>
        <v>0</v>
      </c>
      <c r="P487" s="15">
        <f t="shared" si="31"/>
        <v>0</v>
      </c>
      <c r="Q487" s="15" t="str">
        <f t="shared" si="32"/>
        <v/>
      </c>
    </row>
    <row r="488" spans="1:17" x14ac:dyDescent="0.25">
      <c r="A488" s="77"/>
      <c r="B488" s="13" t="s">
        <v>531</v>
      </c>
      <c r="C488" s="77"/>
      <c r="D488" s="80"/>
      <c r="E488" s="120" t="str">
        <f>IF(ISBLANK(D488),"",(D488/(1+'Vos données'!$D$11)))</f>
        <v/>
      </c>
      <c r="F488" s="80"/>
      <c r="G488" s="124"/>
      <c r="H488" s="130"/>
      <c r="I488" s="128"/>
      <c r="J488" s="130"/>
      <c r="K488" s="128"/>
      <c r="N488" s="15" t="str">
        <f t="shared" si="29"/>
        <v/>
      </c>
      <c r="O488" s="15">
        <f t="shared" si="30"/>
        <v>0</v>
      </c>
      <c r="P488" s="15">
        <f t="shared" si="31"/>
        <v>0</v>
      </c>
      <c r="Q488" s="15" t="str">
        <f t="shared" si="32"/>
        <v/>
      </c>
    </row>
    <row r="489" spans="1:17" x14ac:dyDescent="0.25">
      <c r="A489" s="77"/>
      <c r="B489" s="13" t="s">
        <v>532</v>
      </c>
      <c r="C489" s="77"/>
      <c r="D489" s="80"/>
      <c r="E489" s="120" t="str">
        <f>IF(ISBLANK(D489),"",(D489/(1+'Vos données'!$D$11)))</f>
        <v/>
      </c>
      <c r="F489" s="80"/>
      <c r="G489" s="124"/>
      <c r="H489" s="130"/>
      <c r="I489" s="128"/>
      <c r="J489" s="130"/>
      <c r="K489" s="128"/>
      <c r="N489" s="15" t="str">
        <f t="shared" si="29"/>
        <v/>
      </c>
      <c r="O489" s="15">
        <f t="shared" si="30"/>
        <v>0</v>
      </c>
      <c r="P489" s="15">
        <f t="shared" si="31"/>
        <v>0</v>
      </c>
      <c r="Q489" s="15" t="str">
        <f t="shared" si="32"/>
        <v/>
      </c>
    </row>
    <row r="490" spans="1:17" x14ac:dyDescent="0.25">
      <c r="A490" s="77"/>
      <c r="B490" s="13" t="s">
        <v>533</v>
      </c>
      <c r="C490" s="77"/>
      <c r="D490" s="80"/>
      <c r="E490" s="120" t="str">
        <f>IF(ISBLANK(D490),"",(D490/(1+'Vos données'!$D$11)))</f>
        <v/>
      </c>
      <c r="F490" s="80"/>
      <c r="G490" s="124"/>
      <c r="H490" s="130"/>
      <c r="I490" s="128"/>
      <c r="J490" s="130"/>
      <c r="K490" s="128"/>
      <c r="N490" s="15" t="str">
        <f t="shared" si="29"/>
        <v/>
      </c>
      <c r="O490" s="15">
        <f t="shared" si="30"/>
        <v>0</v>
      </c>
      <c r="P490" s="15">
        <f t="shared" si="31"/>
        <v>0</v>
      </c>
      <c r="Q490" s="15" t="str">
        <f t="shared" si="32"/>
        <v/>
      </c>
    </row>
    <row r="491" spans="1:17" x14ac:dyDescent="0.25">
      <c r="A491" s="77"/>
      <c r="B491" s="13" t="s">
        <v>534</v>
      </c>
      <c r="C491" s="77"/>
      <c r="D491" s="80"/>
      <c r="E491" s="120" t="str">
        <f>IF(ISBLANK(D491),"",(D491/(1+'Vos données'!$D$11)))</f>
        <v/>
      </c>
      <c r="F491" s="80"/>
      <c r="G491" s="124"/>
      <c r="H491" s="130"/>
      <c r="I491" s="128"/>
      <c r="J491" s="130"/>
      <c r="K491" s="128"/>
      <c r="N491" s="15" t="str">
        <f t="shared" si="29"/>
        <v/>
      </c>
      <c r="O491" s="15">
        <f t="shared" si="30"/>
        <v>0</v>
      </c>
      <c r="P491" s="15">
        <f t="shared" si="31"/>
        <v>0</v>
      </c>
      <c r="Q491" s="15" t="str">
        <f t="shared" si="32"/>
        <v/>
      </c>
    </row>
    <row r="492" spans="1:17" x14ac:dyDescent="0.25">
      <c r="A492" s="77"/>
      <c r="B492" s="13" t="s">
        <v>535</v>
      </c>
      <c r="C492" s="77"/>
      <c r="D492" s="80"/>
      <c r="E492" s="120" t="str">
        <f>IF(ISBLANK(D492),"",(D492/(1+'Vos données'!$D$11)))</f>
        <v/>
      </c>
      <c r="F492" s="80"/>
      <c r="G492" s="124"/>
      <c r="H492" s="130"/>
      <c r="I492" s="128"/>
      <c r="J492" s="130"/>
      <c r="K492" s="128"/>
      <c r="N492" s="15" t="str">
        <f t="shared" si="29"/>
        <v/>
      </c>
      <c r="O492" s="15">
        <f t="shared" si="30"/>
        <v>0</v>
      </c>
      <c r="P492" s="15">
        <f t="shared" si="31"/>
        <v>0</v>
      </c>
      <c r="Q492" s="15" t="str">
        <f t="shared" si="32"/>
        <v/>
      </c>
    </row>
    <row r="493" spans="1:17" x14ac:dyDescent="0.25">
      <c r="A493" s="77"/>
      <c r="B493" s="13" t="s">
        <v>536</v>
      </c>
      <c r="C493" s="77"/>
      <c r="D493" s="80"/>
      <c r="E493" s="120" t="str">
        <f>IF(ISBLANK(D493),"",(D493/(1+'Vos données'!$D$11)))</f>
        <v/>
      </c>
      <c r="F493" s="80"/>
      <c r="G493" s="124"/>
      <c r="H493" s="130"/>
      <c r="I493" s="128"/>
      <c r="J493" s="130"/>
      <c r="K493" s="128"/>
      <c r="N493" s="15" t="str">
        <f t="shared" si="29"/>
        <v/>
      </c>
      <c r="O493" s="15">
        <f t="shared" si="30"/>
        <v>0</v>
      </c>
      <c r="P493" s="15">
        <f t="shared" si="31"/>
        <v>0</v>
      </c>
      <c r="Q493" s="15" t="str">
        <f t="shared" si="32"/>
        <v/>
      </c>
    </row>
    <row r="494" spans="1:17" x14ac:dyDescent="0.25">
      <c r="A494" s="77"/>
      <c r="B494" s="13" t="s">
        <v>537</v>
      </c>
      <c r="C494" s="77"/>
      <c r="D494" s="80"/>
      <c r="E494" s="120" t="str">
        <f>IF(ISBLANK(D494),"",(D494/(1+'Vos données'!$D$11)))</f>
        <v/>
      </c>
      <c r="F494" s="80"/>
      <c r="G494" s="124"/>
      <c r="H494" s="130"/>
      <c r="I494" s="128"/>
      <c r="J494" s="130"/>
      <c r="K494" s="128"/>
      <c r="N494" s="15" t="str">
        <f t="shared" si="29"/>
        <v/>
      </c>
      <c r="O494" s="15">
        <f t="shared" si="30"/>
        <v>0</v>
      </c>
      <c r="P494" s="15">
        <f t="shared" si="31"/>
        <v>0</v>
      </c>
      <c r="Q494" s="15" t="str">
        <f t="shared" si="32"/>
        <v/>
      </c>
    </row>
    <row r="495" spans="1:17" x14ac:dyDescent="0.25">
      <c r="A495" s="77"/>
      <c r="B495" s="13" t="s">
        <v>538</v>
      </c>
      <c r="C495" s="77"/>
      <c r="D495" s="80"/>
      <c r="E495" s="120" t="str">
        <f>IF(ISBLANK(D495),"",(D495/(1+'Vos données'!$D$11)))</f>
        <v/>
      </c>
      <c r="F495" s="80"/>
      <c r="G495" s="124"/>
      <c r="H495" s="130"/>
      <c r="I495" s="128"/>
      <c r="J495" s="130"/>
      <c r="K495" s="128"/>
      <c r="N495" s="15" t="str">
        <f t="shared" si="29"/>
        <v/>
      </c>
      <c r="O495" s="15">
        <f t="shared" si="30"/>
        <v>0</v>
      </c>
      <c r="P495" s="15">
        <f t="shared" si="31"/>
        <v>0</v>
      </c>
      <c r="Q495" s="15" t="str">
        <f t="shared" si="32"/>
        <v/>
      </c>
    </row>
    <row r="496" spans="1:17" x14ac:dyDescent="0.25">
      <c r="A496" s="77"/>
      <c r="B496" s="13" t="s">
        <v>539</v>
      </c>
      <c r="C496" s="77"/>
      <c r="D496" s="80"/>
      <c r="E496" s="120" t="str">
        <f>IF(ISBLANK(D496),"",(D496/(1+'Vos données'!$D$11)))</f>
        <v/>
      </c>
      <c r="F496" s="80"/>
      <c r="G496" s="124"/>
      <c r="H496" s="130"/>
      <c r="I496" s="128"/>
      <c r="J496" s="130"/>
      <c r="K496" s="128"/>
      <c r="N496" s="15" t="str">
        <f t="shared" si="29"/>
        <v/>
      </c>
      <c r="O496" s="15">
        <f t="shared" si="30"/>
        <v>0</v>
      </c>
      <c r="P496" s="15">
        <f t="shared" si="31"/>
        <v>0</v>
      </c>
      <c r="Q496" s="15" t="str">
        <f t="shared" si="32"/>
        <v/>
      </c>
    </row>
    <row r="497" spans="1:17" x14ac:dyDescent="0.25">
      <c r="A497" s="77"/>
      <c r="B497" s="13" t="s">
        <v>540</v>
      </c>
      <c r="C497" s="77"/>
      <c r="D497" s="80"/>
      <c r="E497" s="120" t="str">
        <f>IF(ISBLANK(D497),"",(D497/(1+'Vos données'!$D$11)))</f>
        <v/>
      </c>
      <c r="F497" s="80"/>
      <c r="G497" s="124"/>
      <c r="H497" s="130"/>
      <c r="I497" s="128"/>
      <c r="J497" s="130"/>
      <c r="K497" s="128"/>
      <c r="N497" s="15" t="str">
        <f t="shared" si="29"/>
        <v/>
      </c>
      <c r="O497" s="15">
        <f t="shared" si="30"/>
        <v>0</v>
      </c>
      <c r="P497" s="15">
        <f t="shared" si="31"/>
        <v>0</v>
      </c>
      <c r="Q497" s="15" t="str">
        <f t="shared" si="32"/>
        <v/>
      </c>
    </row>
    <row r="498" spans="1:17" x14ac:dyDescent="0.25">
      <c r="A498" s="77"/>
      <c r="B498" s="13" t="s">
        <v>541</v>
      </c>
      <c r="C498" s="77"/>
      <c r="D498" s="80"/>
      <c r="E498" s="120" t="str">
        <f>IF(ISBLANK(D498),"",(D498/(1+'Vos données'!$D$11)))</f>
        <v/>
      </c>
      <c r="F498" s="80"/>
      <c r="G498" s="124"/>
      <c r="H498" s="130"/>
      <c r="I498" s="128"/>
      <c r="J498" s="130"/>
      <c r="K498" s="128"/>
      <c r="N498" s="15" t="str">
        <f t="shared" si="29"/>
        <v/>
      </c>
      <c r="O498" s="15">
        <f t="shared" si="30"/>
        <v>0</v>
      </c>
      <c r="P498" s="15">
        <f t="shared" si="31"/>
        <v>0</v>
      </c>
      <c r="Q498" s="15" t="str">
        <f t="shared" si="32"/>
        <v/>
      </c>
    </row>
    <row r="499" spans="1:17" x14ac:dyDescent="0.25">
      <c r="A499" s="77"/>
      <c r="B499" s="13" t="s">
        <v>542</v>
      </c>
      <c r="C499" s="77"/>
      <c r="D499" s="80"/>
      <c r="E499" s="120" t="str">
        <f>IF(ISBLANK(D499),"",(D499/(1+'Vos données'!$D$11)))</f>
        <v/>
      </c>
      <c r="F499" s="80"/>
      <c r="G499" s="124"/>
      <c r="H499" s="130"/>
      <c r="I499" s="128"/>
      <c r="J499" s="130"/>
      <c r="K499" s="128"/>
      <c r="N499" s="15" t="str">
        <f t="shared" si="29"/>
        <v/>
      </c>
      <c r="O499" s="15">
        <f t="shared" si="30"/>
        <v>0</v>
      </c>
      <c r="P499" s="15">
        <f t="shared" si="31"/>
        <v>0</v>
      </c>
      <c r="Q499" s="15" t="str">
        <f t="shared" si="32"/>
        <v/>
      </c>
    </row>
    <row r="500" spans="1:17" x14ac:dyDescent="0.25">
      <c r="A500" s="77"/>
      <c r="B500" s="13" t="s">
        <v>543</v>
      </c>
      <c r="C500" s="77"/>
      <c r="D500" s="80"/>
      <c r="E500" s="120" t="str">
        <f>IF(ISBLANK(D500),"",(D500/(1+'Vos données'!$D$11)))</f>
        <v/>
      </c>
      <c r="F500" s="80"/>
      <c r="G500" s="124"/>
      <c r="H500" s="130"/>
      <c r="I500" s="128"/>
      <c r="J500" s="130"/>
      <c r="K500" s="128"/>
      <c r="N500" s="15" t="str">
        <f t="shared" si="29"/>
        <v/>
      </c>
      <c r="O500" s="15">
        <f t="shared" si="30"/>
        <v>0</v>
      </c>
      <c r="P500" s="15">
        <f t="shared" si="31"/>
        <v>0</v>
      </c>
      <c r="Q500" s="15" t="str">
        <f t="shared" si="32"/>
        <v/>
      </c>
    </row>
    <row r="501" spans="1:17" x14ac:dyDescent="0.25">
      <c r="A501" s="77"/>
      <c r="B501" s="13" t="s">
        <v>544</v>
      </c>
      <c r="C501" s="77"/>
      <c r="D501" s="80"/>
      <c r="E501" s="120" t="str">
        <f>IF(ISBLANK(D501),"",(D501/(1+'Vos données'!$D$11)))</f>
        <v/>
      </c>
      <c r="F501" s="80"/>
      <c r="G501" s="124"/>
      <c r="H501" s="130"/>
      <c r="I501" s="128"/>
      <c r="J501" s="130"/>
      <c r="K501" s="128"/>
      <c r="N501" s="15" t="str">
        <f t="shared" si="29"/>
        <v/>
      </c>
      <c r="O501" s="15">
        <f t="shared" si="30"/>
        <v>0</v>
      </c>
      <c r="P501" s="15">
        <f t="shared" si="31"/>
        <v>0</v>
      </c>
      <c r="Q501" s="15" t="str">
        <f t="shared" si="32"/>
        <v/>
      </c>
    </row>
    <row r="502" spans="1:17" x14ac:dyDescent="0.25">
      <c r="A502" s="77"/>
      <c r="B502" s="13" t="s">
        <v>545</v>
      </c>
      <c r="C502" s="77"/>
      <c r="D502" s="80"/>
      <c r="E502" s="120" t="str">
        <f>IF(ISBLANK(D502),"",(D502/(1+'Vos données'!$D$11)))</f>
        <v/>
      </c>
      <c r="F502" s="80"/>
      <c r="G502" s="124"/>
      <c r="H502" s="130"/>
      <c r="I502" s="128"/>
      <c r="J502" s="130"/>
      <c r="K502" s="128"/>
      <c r="N502" s="15" t="str">
        <f t="shared" si="29"/>
        <v/>
      </c>
      <c r="O502" s="15">
        <f t="shared" si="30"/>
        <v>0</v>
      </c>
      <c r="P502" s="15">
        <f t="shared" si="31"/>
        <v>0</v>
      </c>
      <c r="Q502" s="15" t="str">
        <f t="shared" si="32"/>
        <v/>
      </c>
    </row>
    <row r="503" spans="1:17" x14ac:dyDescent="0.25">
      <c r="A503" s="77"/>
      <c r="B503" s="13" t="s">
        <v>546</v>
      </c>
      <c r="C503" s="77"/>
      <c r="D503" s="80"/>
      <c r="E503" s="120" t="str">
        <f>IF(ISBLANK(D503),"",(D503/(1+'Vos données'!$D$11)))</f>
        <v/>
      </c>
      <c r="F503" s="80"/>
      <c r="G503" s="124"/>
      <c r="H503" s="130"/>
      <c r="I503" s="128"/>
      <c r="J503" s="130"/>
      <c r="K503" s="128"/>
      <c r="N503" s="15" t="str">
        <f t="shared" si="29"/>
        <v/>
      </c>
      <c r="O503" s="15">
        <f t="shared" si="30"/>
        <v>0</v>
      </c>
      <c r="P503" s="15">
        <f t="shared" si="31"/>
        <v>0</v>
      </c>
      <c r="Q503" s="15" t="str">
        <f t="shared" si="32"/>
        <v/>
      </c>
    </row>
    <row r="504" spans="1:17" x14ac:dyDescent="0.25">
      <c r="A504" s="77"/>
      <c r="B504" s="13" t="s">
        <v>547</v>
      </c>
      <c r="C504" s="77"/>
      <c r="D504" s="80"/>
      <c r="E504" s="120" t="str">
        <f>IF(ISBLANK(D504),"",(D504/(1+'Vos données'!$D$11)))</f>
        <v/>
      </c>
      <c r="F504" s="80"/>
      <c r="G504" s="124"/>
      <c r="H504" s="130"/>
      <c r="I504" s="128"/>
      <c r="J504" s="130"/>
      <c r="K504" s="128"/>
      <c r="N504" s="15" t="str">
        <f t="shared" si="29"/>
        <v/>
      </c>
      <c r="O504" s="15">
        <f t="shared" si="30"/>
        <v>0</v>
      </c>
      <c r="P504" s="15">
        <f t="shared" si="31"/>
        <v>0</v>
      </c>
      <c r="Q504" s="15" t="str">
        <f t="shared" si="32"/>
        <v/>
      </c>
    </row>
    <row r="505" spans="1:17" x14ac:dyDescent="0.25">
      <c r="A505" s="77"/>
      <c r="B505" s="13" t="s">
        <v>548</v>
      </c>
      <c r="C505" s="77"/>
      <c r="D505" s="80"/>
      <c r="E505" s="120" t="str">
        <f>IF(ISBLANK(D505),"",(D505/(1+'Vos données'!$D$11)))</f>
        <v/>
      </c>
      <c r="F505" s="80"/>
      <c r="G505" s="124"/>
      <c r="H505" s="130"/>
      <c r="I505" s="128"/>
      <c r="J505" s="130"/>
      <c r="K505" s="128"/>
      <c r="N505" s="15" t="str">
        <f t="shared" si="29"/>
        <v/>
      </c>
      <c r="O505" s="15">
        <f t="shared" si="30"/>
        <v>0</v>
      </c>
      <c r="P505" s="15">
        <f t="shared" si="31"/>
        <v>0</v>
      </c>
      <c r="Q505" s="15" t="str">
        <f t="shared" si="32"/>
        <v/>
      </c>
    </row>
    <row r="506" spans="1:17" x14ac:dyDescent="0.25">
      <c r="A506" s="77"/>
      <c r="B506" s="13" t="s">
        <v>549</v>
      </c>
      <c r="C506" s="77"/>
      <c r="D506" s="80"/>
      <c r="E506" s="120" t="str">
        <f>IF(ISBLANK(D506),"",(D506/(1+'Vos données'!$D$11)))</f>
        <v/>
      </c>
      <c r="F506" s="80"/>
      <c r="G506" s="124"/>
      <c r="H506" s="130"/>
      <c r="I506" s="128"/>
      <c r="J506" s="130"/>
      <c r="K506" s="128"/>
      <c r="N506" s="15" t="str">
        <f t="shared" si="29"/>
        <v/>
      </c>
      <c r="O506" s="15">
        <f t="shared" si="30"/>
        <v>0</v>
      </c>
      <c r="P506" s="15">
        <f t="shared" si="31"/>
        <v>0</v>
      </c>
      <c r="Q506" s="15" t="str">
        <f t="shared" si="32"/>
        <v/>
      </c>
    </row>
    <row r="507" spans="1:17" x14ac:dyDescent="0.25">
      <c r="A507" s="77"/>
      <c r="B507" s="13" t="s">
        <v>550</v>
      </c>
      <c r="C507" s="77"/>
      <c r="D507" s="80"/>
      <c r="E507" s="120" t="str">
        <f>IF(ISBLANK(D507),"",(D507/(1+'Vos données'!$D$11)))</f>
        <v/>
      </c>
      <c r="F507" s="80"/>
      <c r="G507" s="124"/>
      <c r="H507" s="130"/>
      <c r="I507" s="128"/>
      <c r="J507" s="130"/>
      <c r="K507" s="128"/>
      <c r="N507" s="15" t="str">
        <f t="shared" si="29"/>
        <v/>
      </c>
      <c r="O507" s="15">
        <f t="shared" si="30"/>
        <v>0</v>
      </c>
      <c r="P507" s="15">
        <f t="shared" si="31"/>
        <v>0</v>
      </c>
      <c r="Q507" s="15" t="str">
        <f t="shared" si="32"/>
        <v/>
      </c>
    </row>
    <row r="508" spans="1:17" x14ac:dyDescent="0.25">
      <c r="A508" s="77"/>
      <c r="B508" s="13" t="s">
        <v>551</v>
      </c>
      <c r="C508" s="77"/>
      <c r="D508" s="80"/>
      <c r="E508" s="120" t="str">
        <f>IF(ISBLANK(D508),"",(D508/(1+'Vos données'!$D$11)))</f>
        <v/>
      </c>
      <c r="F508" s="80"/>
      <c r="G508" s="124"/>
      <c r="H508" s="130"/>
      <c r="I508" s="128"/>
      <c r="J508" s="130"/>
      <c r="K508" s="128"/>
      <c r="N508" s="15" t="str">
        <f t="shared" si="29"/>
        <v/>
      </c>
      <c r="O508" s="15">
        <f t="shared" si="30"/>
        <v>0</v>
      </c>
      <c r="P508" s="15">
        <f t="shared" si="31"/>
        <v>0</v>
      </c>
      <c r="Q508" s="15" t="str">
        <f t="shared" si="32"/>
        <v/>
      </c>
    </row>
    <row r="509" spans="1:17" x14ac:dyDescent="0.25">
      <c r="A509" s="77"/>
      <c r="B509" s="13" t="s">
        <v>552</v>
      </c>
      <c r="C509" s="77"/>
      <c r="D509" s="80"/>
      <c r="E509" s="120" t="str">
        <f>IF(ISBLANK(D509),"",(D509/(1+'Vos données'!$D$11)))</f>
        <v/>
      </c>
      <c r="F509" s="80"/>
      <c r="G509" s="124"/>
      <c r="H509" s="130"/>
      <c r="I509" s="128"/>
      <c r="J509" s="130"/>
      <c r="K509" s="128"/>
      <c r="N509" s="15" t="str">
        <f t="shared" si="29"/>
        <v/>
      </c>
      <c r="O509" s="15">
        <f t="shared" si="30"/>
        <v>0</v>
      </c>
      <c r="P509" s="15">
        <f t="shared" si="31"/>
        <v>0</v>
      </c>
      <c r="Q509" s="15" t="str">
        <f t="shared" si="32"/>
        <v/>
      </c>
    </row>
    <row r="510" spans="1:17" x14ac:dyDescent="0.25">
      <c r="A510" s="77"/>
      <c r="B510" s="13" t="s">
        <v>553</v>
      </c>
      <c r="C510" s="77"/>
      <c r="D510" s="80"/>
      <c r="E510" s="120" t="str">
        <f>IF(ISBLANK(D510),"",(D510/(1+'Vos données'!$D$11)))</f>
        <v/>
      </c>
      <c r="F510" s="80"/>
      <c r="G510" s="124"/>
      <c r="H510" s="130"/>
      <c r="I510" s="128"/>
      <c r="J510" s="130"/>
      <c r="K510" s="128"/>
      <c r="N510" s="15" t="str">
        <f t="shared" si="29"/>
        <v/>
      </c>
      <c r="O510" s="15">
        <f t="shared" si="30"/>
        <v>0</v>
      </c>
      <c r="P510" s="15">
        <f t="shared" si="31"/>
        <v>0</v>
      </c>
      <c r="Q510" s="15" t="str">
        <f t="shared" si="32"/>
        <v/>
      </c>
    </row>
    <row r="511" spans="1:17" x14ac:dyDescent="0.25">
      <c r="A511" s="77"/>
      <c r="B511" s="13" t="s">
        <v>554</v>
      </c>
      <c r="C511" s="77"/>
      <c r="D511" s="80"/>
      <c r="E511" s="120" t="str">
        <f>IF(ISBLANK(D511),"",(D511/(1+'Vos données'!$D$11)))</f>
        <v/>
      </c>
      <c r="F511" s="80"/>
      <c r="G511" s="124"/>
      <c r="H511" s="130"/>
      <c r="I511" s="128"/>
      <c r="J511" s="130"/>
      <c r="K511" s="128"/>
      <c r="N511" s="15" t="str">
        <f t="shared" si="29"/>
        <v/>
      </c>
      <c r="O511" s="15">
        <f t="shared" si="30"/>
        <v>0</v>
      </c>
      <c r="P511" s="15">
        <f t="shared" si="31"/>
        <v>0</v>
      </c>
      <c r="Q511" s="15" t="str">
        <f t="shared" si="32"/>
        <v/>
      </c>
    </row>
    <row r="512" spans="1:17" x14ac:dyDescent="0.25">
      <c r="A512" s="77"/>
      <c r="B512" s="13" t="s">
        <v>555</v>
      </c>
      <c r="C512" s="77"/>
      <c r="D512" s="80"/>
      <c r="E512" s="120" t="str">
        <f>IF(ISBLANK(D512),"",(D512/(1+'Vos données'!$D$11)))</f>
        <v/>
      </c>
      <c r="F512" s="80"/>
      <c r="G512" s="124"/>
      <c r="H512" s="130"/>
      <c r="I512" s="128"/>
      <c r="J512" s="130"/>
      <c r="K512" s="128"/>
      <c r="N512" s="15" t="str">
        <f t="shared" si="29"/>
        <v/>
      </c>
      <c r="O512" s="15">
        <f t="shared" si="30"/>
        <v>0</v>
      </c>
      <c r="P512" s="15">
        <f t="shared" si="31"/>
        <v>0</v>
      </c>
      <c r="Q512" s="15" t="str">
        <f t="shared" si="32"/>
        <v/>
      </c>
    </row>
    <row r="513" spans="1:17" x14ac:dyDescent="0.25">
      <c r="A513" s="77"/>
      <c r="B513" s="13" t="s">
        <v>556</v>
      </c>
      <c r="C513" s="77"/>
      <c r="D513" s="80"/>
      <c r="E513" s="120" t="str">
        <f>IF(ISBLANK(D513),"",(D513/(1+'Vos données'!$D$11)))</f>
        <v/>
      </c>
      <c r="F513" s="80"/>
      <c r="G513" s="124"/>
      <c r="H513" s="130"/>
      <c r="I513" s="128"/>
      <c r="J513" s="130"/>
      <c r="K513" s="128"/>
      <c r="N513" s="15" t="str">
        <f t="shared" si="29"/>
        <v/>
      </c>
      <c r="O513" s="15">
        <f t="shared" si="30"/>
        <v>0</v>
      </c>
      <c r="P513" s="15">
        <f t="shared" si="31"/>
        <v>0</v>
      </c>
      <c r="Q513" s="15" t="str">
        <f t="shared" si="32"/>
        <v/>
      </c>
    </row>
    <row r="514" spans="1:17" x14ac:dyDescent="0.25">
      <c r="A514" s="77"/>
      <c r="B514" s="13" t="s">
        <v>557</v>
      </c>
      <c r="C514" s="77"/>
      <c r="D514" s="80"/>
      <c r="E514" s="120" t="str">
        <f>IF(ISBLANK(D514),"",(D514/(1+'Vos données'!$D$11)))</f>
        <v/>
      </c>
      <c r="F514" s="80"/>
      <c r="G514" s="124"/>
      <c r="H514" s="130"/>
      <c r="I514" s="128"/>
      <c r="J514" s="130"/>
      <c r="K514" s="128"/>
      <c r="N514" s="15" t="str">
        <f t="shared" si="29"/>
        <v/>
      </c>
      <c r="O514" s="15">
        <f t="shared" si="30"/>
        <v>0</v>
      </c>
      <c r="P514" s="15">
        <f t="shared" si="31"/>
        <v>0</v>
      </c>
      <c r="Q514" s="15" t="str">
        <f t="shared" si="32"/>
        <v/>
      </c>
    </row>
    <row r="515" spans="1:17" x14ac:dyDescent="0.25">
      <c r="A515" s="77"/>
      <c r="B515" s="13" t="s">
        <v>558</v>
      </c>
      <c r="C515" s="77"/>
      <c r="D515" s="80"/>
      <c r="E515" s="120" t="str">
        <f>IF(ISBLANK(D515),"",(D515/(1+'Vos données'!$D$11)))</f>
        <v/>
      </c>
      <c r="F515" s="80"/>
      <c r="G515" s="124"/>
      <c r="H515" s="130"/>
      <c r="I515" s="128"/>
      <c r="J515" s="130"/>
      <c r="K515" s="128"/>
      <c r="N515" s="15" t="str">
        <f t="shared" si="29"/>
        <v/>
      </c>
      <c r="O515" s="15">
        <f t="shared" si="30"/>
        <v>0</v>
      </c>
      <c r="P515" s="15">
        <f t="shared" si="31"/>
        <v>0</v>
      </c>
      <c r="Q515" s="15" t="str">
        <f t="shared" si="32"/>
        <v/>
      </c>
    </row>
    <row r="516" spans="1:17" x14ac:dyDescent="0.25">
      <c r="A516" s="77"/>
      <c r="B516" s="13" t="s">
        <v>559</v>
      </c>
      <c r="C516" s="77"/>
      <c r="D516" s="80"/>
      <c r="E516" s="120" t="str">
        <f>IF(ISBLANK(D516),"",(D516/(1+'Vos données'!$D$11)))</f>
        <v/>
      </c>
      <c r="F516" s="80"/>
      <c r="G516" s="124"/>
      <c r="H516" s="130"/>
      <c r="I516" s="128"/>
      <c r="J516" s="130"/>
      <c r="K516" s="128"/>
      <c r="N516" s="15" t="str">
        <f t="shared" si="29"/>
        <v/>
      </c>
      <c r="O516" s="15">
        <f t="shared" si="30"/>
        <v>0</v>
      </c>
      <c r="P516" s="15">
        <f t="shared" si="31"/>
        <v>0</v>
      </c>
      <c r="Q516" s="15" t="str">
        <f t="shared" si="32"/>
        <v/>
      </c>
    </row>
    <row r="517" spans="1:17" x14ac:dyDescent="0.25">
      <c r="A517" s="77"/>
      <c r="B517" s="13" t="s">
        <v>560</v>
      </c>
      <c r="C517" s="77"/>
      <c r="D517" s="80"/>
      <c r="E517" s="120" t="str">
        <f>IF(ISBLANK(D517),"",(D517/(1+'Vos données'!$D$11)))</f>
        <v/>
      </c>
      <c r="F517" s="80"/>
      <c r="G517" s="124"/>
      <c r="H517" s="130"/>
      <c r="I517" s="128"/>
      <c r="J517" s="130"/>
      <c r="K517" s="128"/>
      <c r="N517" s="15" t="str">
        <f t="shared" si="29"/>
        <v/>
      </c>
      <c r="O517" s="15">
        <f t="shared" si="30"/>
        <v>0</v>
      </c>
      <c r="P517" s="15">
        <f t="shared" si="31"/>
        <v>0</v>
      </c>
      <c r="Q517" s="15" t="str">
        <f t="shared" si="32"/>
        <v/>
      </c>
    </row>
    <row r="518" spans="1:17" x14ac:dyDescent="0.25">
      <c r="A518" s="77"/>
      <c r="B518" s="13" t="s">
        <v>561</v>
      </c>
      <c r="C518" s="77"/>
      <c r="D518" s="80"/>
      <c r="E518" s="120" t="str">
        <f>IF(ISBLANK(D518),"",(D518/(1+'Vos données'!$D$11)))</f>
        <v/>
      </c>
      <c r="F518" s="80"/>
      <c r="G518" s="124"/>
      <c r="H518" s="130"/>
      <c r="I518" s="128"/>
      <c r="J518" s="130"/>
      <c r="K518" s="128"/>
      <c r="N518" s="15" t="str">
        <f t="shared" si="29"/>
        <v/>
      </c>
      <c r="O518" s="15">
        <f t="shared" si="30"/>
        <v>0</v>
      </c>
      <c r="P518" s="15">
        <f t="shared" si="31"/>
        <v>0</v>
      </c>
      <c r="Q518" s="15" t="str">
        <f t="shared" si="32"/>
        <v/>
      </c>
    </row>
    <row r="519" spans="1:17" x14ac:dyDescent="0.25">
      <c r="A519" s="77"/>
      <c r="B519" s="13" t="s">
        <v>562</v>
      </c>
      <c r="C519" s="77"/>
      <c r="D519" s="80"/>
      <c r="E519" s="120" t="str">
        <f>IF(ISBLANK(D519),"",(D519/(1+'Vos données'!$D$11)))</f>
        <v/>
      </c>
      <c r="F519" s="80"/>
      <c r="G519" s="124"/>
      <c r="H519" s="130"/>
      <c r="I519" s="128"/>
      <c r="J519" s="130"/>
      <c r="K519" s="128"/>
      <c r="N519" s="15" t="str">
        <f t="shared" si="29"/>
        <v/>
      </c>
      <c r="O519" s="15">
        <f t="shared" si="30"/>
        <v>0</v>
      </c>
      <c r="P519" s="15">
        <f t="shared" si="31"/>
        <v>0</v>
      </c>
      <c r="Q519" s="15" t="str">
        <f t="shared" si="32"/>
        <v/>
      </c>
    </row>
    <row r="520" spans="1:17" x14ac:dyDescent="0.25">
      <c r="A520" s="77"/>
      <c r="B520" s="13" t="s">
        <v>563</v>
      </c>
      <c r="C520" s="77"/>
      <c r="D520" s="80"/>
      <c r="E520" s="120" t="str">
        <f>IF(ISBLANK(D520),"",(D520/(1+'Vos données'!$D$11)))</f>
        <v/>
      </c>
      <c r="F520" s="80"/>
      <c r="G520" s="124"/>
      <c r="H520" s="130"/>
      <c r="I520" s="128"/>
      <c r="J520" s="130"/>
      <c r="K520" s="128"/>
      <c r="N520" s="15" t="str">
        <f t="shared" si="29"/>
        <v/>
      </c>
      <c r="O520" s="15">
        <f t="shared" si="30"/>
        <v>0</v>
      </c>
      <c r="P520" s="15">
        <f t="shared" si="31"/>
        <v>0</v>
      </c>
      <c r="Q520" s="15" t="str">
        <f t="shared" si="32"/>
        <v/>
      </c>
    </row>
    <row r="521" spans="1:17" x14ac:dyDescent="0.25">
      <c r="A521" s="77"/>
      <c r="B521" s="13" t="s">
        <v>564</v>
      </c>
      <c r="C521" s="77"/>
      <c r="D521" s="80"/>
      <c r="E521" s="120" t="str">
        <f>IF(ISBLANK(D521),"",(D521/(1+'Vos données'!$D$11)))</f>
        <v/>
      </c>
      <c r="F521" s="80"/>
      <c r="G521" s="124"/>
      <c r="H521" s="130"/>
      <c r="I521" s="128"/>
      <c r="J521" s="130"/>
      <c r="K521" s="128"/>
      <c r="N521" s="15" t="str">
        <f t="shared" ref="N521:N584" si="33">IF(ISBLANK(I521),"",MONTH(I521))</f>
        <v/>
      </c>
      <c r="O521" s="15">
        <f t="shared" ref="O521:O584" si="34">IF(H521="oui",E521,0)</f>
        <v>0</v>
      </c>
      <c r="P521" s="15">
        <f t="shared" ref="P521:P584" si="35">IF(H521="oui",E521-F521,0)</f>
        <v>0</v>
      </c>
      <c r="Q521" s="15" t="str">
        <f t="shared" ref="Q521:Q584" si="36">IF(H521="oui",I521-G521,"")</f>
        <v/>
      </c>
    </row>
    <row r="522" spans="1:17" x14ac:dyDescent="0.25">
      <c r="A522" s="77"/>
      <c r="B522" s="13" t="s">
        <v>565</v>
      </c>
      <c r="C522" s="77"/>
      <c r="D522" s="80"/>
      <c r="E522" s="120" t="str">
        <f>IF(ISBLANK(D522),"",(D522/(1+'Vos données'!$D$11)))</f>
        <v/>
      </c>
      <c r="F522" s="80"/>
      <c r="G522" s="124"/>
      <c r="H522" s="130"/>
      <c r="I522" s="128"/>
      <c r="J522" s="130"/>
      <c r="K522" s="128"/>
      <c r="N522" s="15" t="str">
        <f t="shared" si="33"/>
        <v/>
      </c>
      <c r="O522" s="15">
        <f t="shared" si="34"/>
        <v>0</v>
      </c>
      <c r="P522" s="15">
        <f t="shared" si="35"/>
        <v>0</v>
      </c>
      <c r="Q522" s="15" t="str">
        <f t="shared" si="36"/>
        <v/>
      </c>
    </row>
    <row r="523" spans="1:17" x14ac:dyDescent="0.25">
      <c r="A523" s="77"/>
      <c r="B523" s="13" t="s">
        <v>566</v>
      </c>
      <c r="C523" s="77"/>
      <c r="D523" s="80"/>
      <c r="E523" s="120" t="str">
        <f>IF(ISBLANK(D523),"",(D523/(1+'Vos données'!$D$11)))</f>
        <v/>
      </c>
      <c r="F523" s="80"/>
      <c r="G523" s="124"/>
      <c r="H523" s="130"/>
      <c r="I523" s="128"/>
      <c r="J523" s="130"/>
      <c r="K523" s="128"/>
      <c r="N523" s="15" t="str">
        <f t="shared" si="33"/>
        <v/>
      </c>
      <c r="O523" s="15">
        <f t="shared" si="34"/>
        <v>0</v>
      </c>
      <c r="P523" s="15">
        <f t="shared" si="35"/>
        <v>0</v>
      </c>
      <c r="Q523" s="15" t="str">
        <f t="shared" si="36"/>
        <v/>
      </c>
    </row>
    <row r="524" spans="1:17" x14ac:dyDescent="0.25">
      <c r="A524" s="77"/>
      <c r="B524" s="13" t="s">
        <v>567</v>
      </c>
      <c r="C524" s="77"/>
      <c r="D524" s="80"/>
      <c r="E524" s="120" t="str">
        <f>IF(ISBLANK(D524),"",(D524/(1+'Vos données'!$D$11)))</f>
        <v/>
      </c>
      <c r="F524" s="80"/>
      <c r="G524" s="124"/>
      <c r="H524" s="130"/>
      <c r="I524" s="128"/>
      <c r="J524" s="130"/>
      <c r="K524" s="128"/>
      <c r="N524" s="15" t="str">
        <f t="shared" si="33"/>
        <v/>
      </c>
      <c r="O524" s="15">
        <f t="shared" si="34"/>
        <v>0</v>
      </c>
      <c r="P524" s="15">
        <f t="shared" si="35"/>
        <v>0</v>
      </c>
      <c r="Q524" s="15" t="str">
        <f t="shared" si="36"/>
        <v/>
      </c>
    </row>
    <row r="525" spans="1:17" x14ac:dyDescent="0.25">
      <c r="A525" s="77"/>
      <c r="B525" s="13" t="s">
        <v>568</v>
      </c>
      <c r="C525" s="77"/>
      <c r="D525" s="80"/>
      <c r="E525" s="120" t="str">
        <f>IF(ISBLANK(D525),"",(D525/(1+'Vos données'!$D$11)))</f>
        <v/>
      </c>
      <c r="F525" s="80"/>
      <c r="G525" s="124"/>
      <c r="H525" s="130"/>
      <c r="I525" s="128"/>
      <c r="J525" s="130"/>
      <c r="K525" s="128"/>
      <c r="N525" s="15" t="str">
        <f t="shared" si="33"/>
        <v/>
      </c>
      <c r="O525" s="15">
        <f t="shared" si="34"/>
        <v>0</v>
      </c>
      <c r="P525" s="15">
        <f t="shared" si="35"/>
        <v>0</v>
      </c>
      <c r="Q525" s="15" t="str">
        <f t="shared" si="36"/>
        <v/>
      </c>
    </row>
    <row r="526" spans="1:17" x14ac:dyDescent="0.25">
      <c r="A526" s="77"/>
      <c r="B526" s="13" t="s">
        <v>569</v>
      </c>
      <c r="C526" s="77"/>
      <c r="D526" s="80"/>
      <c r="E526" s="120" t="str">
        <f>IF(ISBLANK(D526),"",(D526/(1+'Vos données'!$D$11)))</f>
        <v/>
      </c>
      <c r="F526" s="80"/>
      <c r="G526" s="124"/>
      <c r="H526" s="130"/>
      <c r="I526" s="128"/>
      <c r="J526" s="130"/>
      <c r="K526" s="128"/>
      <c r="N526" s="15" t="str">
        <f t="shared" si="33"/>
        <v/>
      </c>
      <c r="O526" s="15">
        <f t="shared" si="34"/>
        <v>0</v>
      </c>
      <c r="P526" s="15">
        <f t="shared" si="35"/>
        <v>0</v>
      </c>
      <c r="Q526" s="15" t="str">
        <f t="shared" si="36"/>
        <v/>
      </c>
    </row>
    <row r="527" spans="1:17" x14ac:dyDescent="0.25">
      <c r="A527" s="77"/>
      <c r="B527" s="13" t="s">
        <v>570</v>
      </c>
      <c r="C527" s="77"/>
      <c r="D527" s="80"/>
      <c r="E527" s="120" t="str">
        <f>IF(ISBLANK(D527),"",(D527/(1+'Vos données'!$D$11)))</f>
        <v/>
      </c>
      <c r="F527" s="80"/>
      <c r="G527" s="124"/>
      <c r="H527" s="130"/>
      <c r="I527" s="128"/>
      <c r="J527" s="130"/>
      <c r="K527" s="128"/>
      <c r="N527" s="15" t="str">
        <f t="shared" si="33"/>
        <v/>
      </c>
      <c r="O527" s="15">
        <f t="shared" si="34"/>
        <v>0</v>
      </c>
      <c r="P527" s="15">
        <f t="shared" si="35"/>
        <v>0</v>
      </c>
      <c r="Q527" s="15" t="str">
        <f t="shared" si="36"/>
        <v/>
      </c>
    </row>
    <row r="528" spans="1:17" x14ac:dyDescent="0.25">
      <c r="A528" s="77"/>
      <c r="B528" s="13" t="s">
        <v>571</v>
      </c>
      <c r="C528" s="77"/>
      <c r="D528" s="80"/>
      <c r="E528" s="120" t="str">
        <f>IF(ISBLANK(D528),"",(D528/(1+'Vos données'!$D$11)))</f>
        <v/>
      </c>
      <c r="F528" s="80"/>
      <c r="G528" s="124"/>
      <c r="H528" s="130"/>
      <c r="I528" s="128"/>
      <c r="J528" s="130"/>
      <c r="K528" s="128"/>
      <c r="N528" s="15" t="str">
        <f t="shared" si="33"/>
        <v/>
      </c>
      <c r="O528" s="15">
        <f t="shared" si="34"/>
        <v>0</v>
      </c>
      <c r="P528" s="15">
        <f t="shared" si="35"/>
        <v>0</v>
      </c>
      <c r="Q528" s="15" t="str">
        <f t="shared" si="36"/>
        <v/>
      </c>
    </row>
    <row r="529" spans="1:17" x14ac:dyDescent="0.25">
      <c r="A529" s="77"/>
      <c r="B529" s="13" t="s">
        <v>572</v>
      </c>
      <c r="C529" s="77"/>
      <c r="D529" s="80"/>
      <c r="E529" s="120" t="str">
        <f>IF(ISBLANK(D529),"",(D529/(1+'Vos données'!$D$11)))</f>
        <v/>
      </c>
      <c r="F529" s="80"/>
      <c r="G529" s="124"/>
      <c r="H529" s="130"/>
      <c r="I529" s="128"/>
      <c r="J529" s="130"/>
      <c r="K529" s="128"/>
      <c r="N529" s="15" t="str">
        <f t="shared" si="33"/>
        <v/>
      </c>
      <c r="O529" s="15">
        <f t="shared" si="34"/>
        <v>0</v>
      </c>
      <c r="P529" s="15">
        <f t="shared" si="35"/>
        <v>0</v>
      </c>
      <c r="Q529" s="15" t="str">
        <f t="shared" si="36"/>
        <v/>
      </c>
    </row>
    <row r="530" spans="1:17" x14ac:dyDescent="0.25">
      <c r="A530" s="77"/>
      <c r="B530" s="13" t="s">
        <v>573</v>
      </c>
      <c r="C530" s="77"/>
      <c r="D530" s="80"/>
      <c r="E530" s="120" t="str">
        <f>IF(ISBLANK(D530),"",(D530/(1+'Vos données'!$D$11)))</f>
        <v/>
      </c>
      <c r="F530" s="80"/>
      <c r="G530" s="124"/>
      <c r="H530" s="130"/>
      <c r="I530" s="128"/>
      <c r="J530" s="130"/>
      <c r="K530" s="128"/>
      <c r="N530" s="15" t="str">
        <f t="shared" si="33"/>
        <v/>
      </c>
      <c r="O530" s="15">
        <f t="shared" si="34"/>
        <v>0</v>
      </c>
      <c r="P530" s="15">
        <f t="shared" si="35"/>
        <v>0</v>
      </c>
      <c r="Q530" s="15" t="str">
        <f t="shared" si="36"/>
        <v/>
      </c>
    </row>
    <row r="531" spans="1:17" x14ac:dyDescent="0.25">
      <c r="A531" s="77"/>
      <c r="B531" s="13" t="s">
        <v>574</v>
      </c>
      <c r="C531" s="77"/>
      <c r="D531" s="80"/>
      <c r="E531" s="120" t="str">
        <f>IF(ISBLANK(D531),"",(D531/(1+'Vos données'!$D$11)))</f>
        <v/>
      </c>
      <c r="F531" s="80"/>
      <c r="G531" s="124"/>
      <c r="H531" s="130"/>
      <c r="I531" s="128"/>
      <c r="J531" s="130"/>
      <c r="K531" s="128"/>
      <c r="N531" s="15" t="str">
        <f t="shared" si="33"/>
        <v/>
      </c>
      <c r="O531" s="15">
        <f t="shared" si="34"/>
        <v>0</v>
      </c>
      <c r="P531" s="15">
        <f t="shared" si="35"/>
        <v>0</v>
      </c>
      <c r="Q531" s="15" t="str">
        <f t="shared" si="36"/>
        <v/>
      </c>
    </row>
    <row r="532" spans="1:17" x14ac:dyDescent="0.25">
      <c r="A532" s="77"/>
      <c r="B532" s="13" t="s">
        <v>575</v>
      </c>
      <c r="C532" s="77"/>
      <c r="D532" s="80"/>
      <c r="E532" s="120" t="str">
        <f>IF(ISBLANK(D532),"",(D532/(1+'Vos données'!$D$11)))</f>
        <v/>
      </c>
      <c r="F532" s="80"/>
      <c r="G532" s="124"/>
      <c r="H532" s="130"/>
      <c r="I532" s="128"/>
      <c r="J532" s="130"/>
      <c r="K532" s="128"/>
      <c r="N532" s="15" t="str">
        <f t="shared" si="33"/>
        <v/>
      </c>
      <c r="O532" s="15">
        <f t="shared" si="34"/>
        <v>0</v>
      </c>
      <c r="P532" s="15">
        <f t="shared" si="35"/>
        <v>0</v>
      </c>
      <c r="Q532" s="15" t="str">
        <f t="shared" si="36"/>
        <v/>
      </c>
    </row>
    <row r="533" spans="1:17" x14ac:dyDescent="0.25">
      <c r="A533" s="77"/>
      <c r="B533" s="13" t="s">
        <v>576</v>
      </c>
      <c r="C533" s="77"/>
      <c r="D533" s="80"/>
      <c r="E533" s="120" t="str">
        <f>IF(ISBLANK(D533),"",(D533/(1+'Vos données'!$D$11)))</f>
        <v/>
      </c>
      <c r="F533" s="80"/>
      <c r="G533" s="124"/>
      <c r="H533" s="130"/>
      <c r="I533" s="128"/>
      <c r="J533" s="130"/>
      <c r="K533" s="128"/>
      <c r="N533" s="15" t="str">
        <f t="shared" si="33"/>
        <v/>
      </c>
      <c r="O533" s="15">
        <f t="shared" si="34"/>
        <v>0</v>
      </c>
      <c r="P533" s="15">
        <f t="shared" si="35"/>
        <v>0</v>
      </c>
      <c r="Q533" s="15" t="str">
        <f t="shared" si="36"/>
        <v/>
      </c>
    </row>
    <row r="534" spans="1:17" x14ac:dyDescent="0.25">
      <c r="A534" s="77"/>
      <c r="B534" s="13" t="s">
        <v>577</v>
      </c>
      <c r="C534" s="77"/>
      <c r="D534" s="80"/>
      <c r="E534" s="120" t="str">
        <f>IF(ISBLANK(D534),"",(D534/(1+'Vos données'!$D$11)))</f>
        <v/>
      </c>
      <c r="F534" s="80"/>
      <c r="G534" s="124"/>
      <c r="H534" s="130"/>
      <c r="I534" s="128"/>
      <c r="J534" s="130"/>
      <c r="K534" s="128"/>
      <c r="N534" s="15" t="str">
        <f t="shared" si="33"/>
        <v/>
      </c>
      <c r="O534" s="15">
        <f t="shared" si="34"/>
        <v>0</v>
      </c>
      <c r="P534" s="15">
        <f t="shared" si="35"/>
        <v>0</v>
      </c>
      <c r="Q534" s="15" t="str">
        <f t="shared" si="36"/>
        <v/>
      </c>
    </row>
    <row r="535" spans="1:17" x14ac:dyDescent="0.25">
      <c r="A535" s="77"/>
      <c r="B535" s="13" t="s">
        <v>578</v>
      </c>
      <c r="C535" s="77"/>
      <c r="D535" s="80"/>
      <c r="E535" s="120" t="str">
        <f>IF(ISBLANK(D535),"",(D535/(1+'Vos données'!$D$11)))</f>
        <v/>
      </c>
      <c r="F535" s="80"/>
      <c r="G535" s="124"/>
      <c r="H535" s="130"/>
      <c r="I535" s="128"/>
      <c r="J535" s="130"/>
      <c r="K535" s="128"/>
      <c r="N535" s="15" t="str">
        <f t="shared" si="33"/>
        <v/>
      </c>
      <c r="O535" s="15">
        <f t="shared" si="34"/>
        <v>0</v>
      </c>
      <c r="P535" s="15">
        <f t="shared" si="35"/>
        <v>0</v>
      </c>
      <c r="Q535" s="15" t="str">
        <f t="shared" si="36"/>
        <v/>
      </c>
    </row>
    <row r="536" spans="1:17" x14ac:dyDescent="0.25">
      <c r="A536" s="77"/>
      <c r="B536" s="13" t="s">
        <v>579</v>
      </c>
      <c r="C536" s="77"/>
      <c r="D536" s="80"/>
      <c r="E536" s="120" t="str">
        <f>IF(ISBLANK(D536),"",(D536/(1+'Vos données'!$D$11)))</f>
        <v/>
      </c>
      <c r="F536" s="80"/>
      <c r="G536" s="124"/>
      <c r="H536" s="130"/>
      <c r="I536" s="128"/>
      <c r="J536" s="130"/>
      <c r="K536" s="128"/>
      <c r="N536" s="15" t="str">
        <f t="shared" si="33"/>
        <v/>
      </c>
      <c r="O536" s="15">
        <f t="shared" si="34"/>
        <v>0</v>
      </c>
      <c r="P536" s="15">
        <f t="shared" si="35"/>
        <v>0</v>
      </c>
      <c r="Q536" s="15" t="str">
        <f t="shared" si="36"/>
        <v/>
      </c>
    </row>
    <row r="537" spans="1:17" x14ac:dyDescent="0.25">
      <c r="A537" s="77"/>
      <c r="B537" s="13" t="s">
        <v>580</v>
      </c>
      <c r="C537" s="77"/>
      <c r="D537" s="80"/>
      <c r="E537" s="120" t="str">
        <f>IF(ISBLANK(D537),"",(D537/(1+'Vos données'!$D$11)))</f>
        <v/>
      </c>
      <c r="F537" s="80"/>
      <c r="G537" s="124"/>
      <c r="H537" s="130"/>
      <c r="I537" s="128"/>
      <c r="J537" s="130"/>
      <c r="K537" s="128"/>
      <c r="N537" s="15" t="str">
        <f t="shared" si="33"/>
        <v/>
      </c>
      <c r="O537" s="15">
        <f t="shared" si="34"/>
        <v>0</v>
      </c>
      <c r="P537" s="15">
        <f t="shared" si="35"/>
        <v>0</v>
      </c>
      <c r="Q537" s="15" t="str">
        <f t="shared" si="36"/>
        <v/>
      </c>
    </row>
    <row r="538" spans="1:17" x14ac:dyDescent="0.25">
      <c r="A538" s="77"/>
      <c r="B538" s="13" t="s">
        <v>581</v>
      </c>
      <c r="C538" s="77"/>
      <c r="D538" s="80"/>
      <c r="E538" s="120" t="str">
        <f>IF(ISBLANK(D538),"",(D538/(1+'Vos données'!$D$11)))</f>
        <v/>
      </c>
      <c r="F538" s="80"/>
      <c r="G538" s="124"/>
      <c r="H538" s="130"/>
      <c r="I538" s="128"/>
      <c r="J538" s="130"/>
      <c r="K538" s="128"/>
      <c r="N538" s="15" t="str">
        <f t="shared" si="33"/>
        <v/>
      </c>
      <c r="O538" s="15">
        <f t="shared" si="34"/>
        <v>0</v>
      </c>
      <c r="P538" s="15">
        <f t="shared" si="35"/>
        <v>0</v>
      </c>
      <c r="Q538" s="15" t="str">
        <f t="shared" si="36"/>
        <v/>
      </c>
    </row>
    <row r="539" spans="1:17" x14ac:dyDescent="0.25">
      <c r="A539" s="77"/>
      <c r="B539" s="13" t="s">
        <v>582</v>
      </c>
      <c r="C539" s="77"/>
      <c r="D539" s="80"/>
      <c r="E539" s="120" t="str">
        <f>IF(ISBLANK(D539),"",(D539/(1+'Vos données'!$D$11)))</f>
        <v/>
      </c>
      <c r="F539" s="80"/>
      <c r="G539" s="124"/>
      <c r="H539" s="130"/>
      <c r="I539" s="128"/>
      <c r="J539" s="130"/>
      <c r="K539" s="128"/>
      <c r="N539" s="15" t="str">
        <f t="shared" si="33"/>
        <v/>
      </c>
      <c r="O539" s="15">
        <f t="shared" si="34"/>
        <v>0</v>
      </c>
      <c r="P539" s="15">
        <f t="shared" si="35"/>
        <v>0</v>
      </c>
      <c r="Q539" s="15" t="str">
        <f t="shared" si="36"/>
        <v/>
      </c>
    </row>
    <row r="540" spans="1:17" x14ac:dyDescent="0.25">
      <c r="A540" s="77"/>
      <c r="B540" s="13" t="s">
        <v>583</v>
      </c>
      <c r="C540" s="77"/>
      <c r="D540" s="80"/>
      <c r="E540" s="120" t="str">
        <f>IF(ISBLANK(D540),"",(D540/(1+'Vos données'!$D$11)))</f>
        <v/>
      </c>
      <c r="F540" s="80"/>
      <c r="G540" s="124"/>
      <c r="H540" s="130"/>
      <c r="I540" s="128"/>
      <c r="J540" s="130"/>
      <c r="K540" s="128"/>
      <c r="N540" s="15" t="str">
        <f t="shared" si="33"/>
        <v/>
      </c>
      <c r="O540" s="15">
        <f t="shared" si="34"/>
        <v>0</v>
      </c>
      <c r="P540" s="15">
        <f t="shared" si="35"/>
        <v>0</v>
      </c>
      <c r="Q540" s="15" t="str">
        <f t="shared" si="36"/>
        <v/>
      </c>
    </row>
    <row r="541" spans="1:17" x14ac:dyDescent="0.25">
      <c r="A541" s="77"/>
      <c r="B541" s="13" t="s">
        <v>584</v>
      </c>
      <c r="C541" s="77"/>
      <c r="D541" s="80"/>
      <c r="E541" s="120" t="str">
        <f>IF(ISBLANK(D541),"",(D541/(1+'Vos données'!$D$11)))</f>
        <v/>
      </c>
      <c r="F541" s="80"/>
      <c r="G541" s="124"/>
      <c r="H541" s="130"/>
      <c r="I541" s="128"/>
      <c r="J541" s="130"/>
      <c r="K541" s="128"/>
      <c r="N541" s="15" t="str">
        <f t="shared" si="33"/>
        <v/>
      </c>
      <c r="O541" s="15">
        <f t="shared" si="34"/>
        <v>0</v>
      </c>
      <c r="P541" s="15">
        <f t="shared" si="35"/>
        <v>0</v>
      </c>
      <c r="Q541" s="15" t="str">
        <f t="shared" si="36"/>
        <v/>
      </c>
    </row>
    <row r="542" spans="1:17" x14ac:dyDescent="0.25">
      <c r="A542" s="77"/>
      <c r="B542" s="13" t="s">
        <v>585</v>
      </c>
      <c r="C542" s="77"/>
      <c r="D542" s="80"/>
      <c r="E542" s="120" t="str">
        <f>IF(ISBLANK(D542),"",(D542/(1+'Vos données'!$D$11)))</f>
        <v/>
      </c>
      <c r="F542" s="80"/>
      <c r="G542" s="124"/>
      <c r="H542" s="130"/>
      <c r="I542" s="128"/>
      <c r="J542" s="130"/>
      <c r="K542" s="128"/>
      <c r="N542" s="15" t="str">
        <f t="shared" si="33"/>
        <v/>
      </c>
      <c r="O542" s="15">
        <f t="shared" si="34"/>
        <v>0</v>
      </c>
      <c r="P542" s="15">
        <f t="shared" si="35"/>
        <v>0</v>
      </c>
      <c r="Q542" s="15" t="str">
        <f t="shared" si="36"/>
        <v/>
      </c>
    </row>
    <row r="543" spans="1:17" x14ac:dyDescent="0.25">
      <c r="A543" s="77"/>
      <c r="B543" s="13" t="s">
        <v>586</v>
      </c>
      <c r="C543" s="77"/>
      <c r="D543" s="80"/>
      <c r="E543" s="120" t="str">
        <f>IF(ISBLANK(D543),"",(D543/(1+'Vos données'!$D$11)))</f>
        <v/>
      </c>
      <c r="F543" s="80"/>
      <c r="G543" s="124"/>
      <c r="H543" s="130"/>
      <c r="I543" s="128"/>
      <c r="J543" s="130"/>
      <c r="K543" s="128"/>
      <c r="N543" s="15" t="str">
        <f t="shared" si="33"/>
        <v/>
      </c>
      <c r="O543" s="15">
        <f t="shared" si="34"/>
        <v>0</v>
      </c>
      <c r="P543" s="15">
        <f t="shared" si="35"/>
        <v>0</v>
      </c>
      <c r="Q543" s="15" t="str">
        <f t="shared" si="36"/>
        <v/>
      </c>
    </row>
    <row r="544" spans="1:17" x14ac:dyDescent="0.25">
      <c r="A544" s="77"/>
      <c r="B544" s="13" t="s">
        <v>587</v>
      </c>
      <c r="C544" s="77"/>
      <c r="D544" s="80"/>
      <c r="E544" s="120" t="str">
        <f>IF(ISBLANK(D544),"",(D544/(1+'Vos données'!$D$11)))</f>
        <v/>
      </c>
      <c r="F544" s="80"/>
      <c r="G544" s="124"/>
      <c r="H544" s="130"/>
      <c r="I544" s="128"/>
      <c r="J544" s="130"/>
      <c r="K544" s="128"/>
      <c r="N544" s="15" t="str">
        <f t="shared" si="33"/>
        <v/>
      </c>
      <c r="O544" s="15">
        <f t="shared" si="34"/>
        <v>0</v>
      </c>
      <c r="P544" s="15">
        <f t="shared" si="35"/>
        <v>0</v>
      </c>
      <c r="Q544" s="15" t="str">
        <f t="shared" si="36"/>
        <v/>
      </c>
    </row>
    <row r="545" spans="1:17" x14ac:dyDescent="0.25">
      <c r="A545" s="77"/>
      <c r="B545" s="13" t="s">
        <v>588</v>
      </c>
      <c r="C545" s="77"/>
      <c r="D545" s="80"/>
      <c r="E545" s="120" t="str">
        <f>IF(ISBLANK(D545),"",(D545/(1+'Vos données'!$D$11)))</f>
        <v/>
      </c>
      <c r="F545" s="80"/>
      <c r="G545" s="124"/>
      <c r="H545" s="130"/>
      <c r="I545" s="128"/>
      <c r="J545" s="130"/>
      <c r="K545" s="128"/>
      <c r="N545" s="15" t="str">
        <f t="shared" si="33"/>
        <v/>
      </c>
      <c r="O545" s="15">
        <f t="shared" si="34"/>
        <v>0</v>
      </c>
      <c r="P545" s="15">
        <f t="shared" si="35"/>
        <v>0</v>
      </c>
      <c r="Q545" s="15" t="str">
        <f t="shared" si="36"/>
        <v/>
      </c>
    </row>
    <row r="546" spans="1:17" x14ac:dyDescent="0.25">
      <c r="A546" s="77"/>
      <c r="B546" s="13" t="s">
        <v>589</v>
      </c>
      <c r="C546" s="77"/>
      <c r="D546" s="80"/>
      <c r="E546" s="120" t="str">
        <f>IF(ISBLANK(D546),"",(D546/(1+'Vos données'!$D$11)))</f>
        <v/>
      </c>
      <c r="F546" s="80"/>
      <c r="G546" s="124"/>
      <c r="H546" s="130"/>
      <c r="I546" s="128"/>
      <c r="J546" s="130"/>
      <c r="K546" s="128"/>
      <c r="N546" s="15" t="str">
        <f t="shared" si="33"/>
        <v/>
      </c>
      <c r="O546" s="15">
        <f t="shared" si="34"/>
        <v>0</v>
      </c>
      <c r="P546" s="15">
        <f t="shared" si="35"/>
        <v>0</v>
      </c>
      <c r="Q546" s="15" t="str">
        <f t="shared" si="36"/>
        <v/>
      </c>
    </row>
    <row r="547" spans="1:17" x14ac:dyDescent="0.25">
      <c r="A547" s="77"/>
      <c r="B547" s="13" t="s">
        <v>590</v>
      </c>
      <c r="C547" s="77"/>
      <c r="D547" s="80"/>
      <c r="E547" s="120" t="str">
        <f>IF(ISBLANK(D547),"",(D547/(1+'Vos données'!$D$11)))</f>
        <v/>
      </c>
      <c r="F547" s="80"/>
      <c r="G547" s="124"/>
      <c r="H547" s="130"/>
      <c r="I547" s="128"/>
      <c r="J547" s="130"/>
      <c r="K547" s="128"/>
      <c r="N547" s="15" t="str">
        <f t="shared" si="33"/>
        <v/>
      </c>
      <c r="O547" s="15">
        <f t="shared" si="34"/>
        <v>0</v>
      </c>
      <c r="P547" s="15">
        <f t="shared" si="35"/>
        <v>0</v>
      </c>
      <c r="Q547" s="15" t="str">
        <f t="shared" si="36"/>
        <v/>
      </c>
    </row>
    <row r="548" spans="1:17" x14ac:dyDescent="0.25">
      <c r="A548" s="77"/>
      <c r="B548" s="13" t="s">
        <v>591</v>
      </c>
      <c r="C548" s="77"/>
      <c r="D548" s="80"/>
      <c r="E548" s="120" t="str">
        <f>IF(ISBLANK(D548),"",(D548/(1+'Vos données'!$D$11)))</f>
        <v/>
      </c>
      <c r="F548" s="80"/>
      <c r="G548" s="124"/>
      <c r="H548" s="130"/>
      <c r="I548" s="128"/>
      <c r="J548" s="130"/>
      <c r="K548" s="128"/>
      <c r="N548" s="15" t="str">
        <f t="shared" si="33"/>
        <v/>
      </c>
      <c r="O548" s="15">
        <f t="shared" si="34"/>
        <v>0</v>
      </c>
      <c r="P548" s="15">
        <f t="shared" si="35"/>
        <v>0</v>
      </c>
      <c r="Q548" s="15" t="str">
        <f t="shared" si="36"/>
        <v/>
      </c>
    </row>
    <row r="549" spans="1:17" x14ac:dyDescent="0.25">
      <c r="A549" s="77"/>
      <c r="B549" s="13" t="s">
        <v>592</v>
      </c>
      <c r="C549" s="77"/>
      <c r="D549" s="80"/>
      <c r="E549" s="120" t="str">
        <f>IF(ISBLANK(D549),"",(D549/(1+'Vos données'!$D$11)))</f>
        <v/>
      </c>
      <c r="F549" s="80"/>
      <c r="G549" s="124"/>
      <c r="H549" s="130"/>
      <c r="I549" s="128"/>
      <c r="J549" s="130"/>
      <c r="K549" s="128"/>
      <c r="N549" s="15" t="str">
        <f t="shared" si="33"/>
        <v/>
      </c>
      <c r="O549" s="15">
        <f t="shared" si="34"/>
        <v>0</v>
      </c>
      <c r="P549" s="15">
        <f t="shared" si="35"/>
        <v>0</v>
      </c>
      <c r="Q549" s="15" t="str">
        <f t="shared" si="36"/>
        <v/>
      </c>
    </row>
    <row r="550" spans="1:17" x14ac:dyDescent="0.25">
      <c r="A550" s="77"/>
      <c r="B550" s="13" t="s">
        <v>593</v>
      </c>
      <c r="C550" s="77"/>
      <c r="D550" s="80"/>
      <c r="E550" s="120" t="str">
        <f>IF(ISBLANK(D550),"",(D550/(1+'Vos données'!$D$11)))</f>
        <v/>
      </c>
      <c r="F550" s="80"/>
      <c r="G550" s="124"/>
      <c r="H550" s="130"/>
      <c r="I550" s="128"/>
      <c r="J550" s="130"/>
      <c r="K550" s="128"/>
      <c r="N550" s="15" t="str">
        <f t="shared" si="33"/>
        <v/>
      </c>
      <c r="O550" s="15">
        <f t="shared" si="34"/>
        <v>0</v>
      </c>
      <c r="P550" s="15">
        <f t="shared" si="35"/>
        <v>0</v>
      </c>
      <c r="Q550" s="15" t="str">
        <f t="shared" si="36"/>
        <v/>
      </c>
    </row>
    <row r="551" spans="1:17" x14ac:dyDescent="0.25">
      <c r="A551" s="77"/>
      <c r="B551" s="13" t="s">
        <v>594</v>
      </c>
      <c r="C551" s="77"/>
      <c r="D551" s="80"/>
      <c r="E551" s="120" t="str">
        <f>IF(ISBLANK(D551),"",(D551/(1+'Vos données'!$D$11)))</f>
        <v/>
      </c>
      <c r="F551" s="80"/>
      <c r="G551" s="124"/>
      <c r="H551" s="130"/>
      <c r="I551" s="128"/>
      <c r="J551" s="130"/>
      <c r="K551" s="128"/>
      <c r="N551" s="15" t="str">
        <f t="shared" si="33"/>
        <v/>
      </c>
      <c r="O551" s="15">
        <f t="shared" si="34"/>
        <v>0</v>
      </c>
      <c r="P551" s="15">
        <f t="shared" si="35"/>
        <v>0</v>
      </c>
      <c r="Q551" s="15" t="str">
        <f t="shared" si="36"/>
        <v/>
      </c>
    </row>
    <row r="552" spans="1:17" x14ac:dyDescent="0.25">
      <c r="A552" s="77"/>
      <c r="B552" s="13" t="s">
        <v>595</v>
      </c>
      <c r="C552" s="77"/>
      <c r="D552" s="80"/>
      <c r="E552" s="120" t="str">
        <f>IF(ISBLANK(D552),"",(D552/(1+'Vos données'!$D$11)))</f>
        <v/>
      </c>
      <c r="F552" s="80"/>
      <c r="G552" s="124"/>
      <c r="H552" s="130"/>
      <c r="I552" s="128"/>
      <c r="J552" s="130"/>
      <c r="K552" s="128"/>
      <c r="N552" s="15" t="str">
        <f t="shared" si="33"/>
        <v/>
      </c>
      <c r="O552" s="15">
        <f t="shared" si="34"/>
        <v>0</v>
      </c>
      <c r="P552" s="15">
        <f t="shared" si="35"/>
        <v>0</v>
      </c>
      <c r="Q552" s="15" t="str">
        <f t="shared" si="36"/>
        <v/>
      </c>
    </row>
    <row r="553" spans="1:17" x14ac:dyDescent="0.25">
      <c r="A553" s="77"/>
      <c r="B553" s="13" t="s">
        <v>596</v>
      </c>
      <c r="C553" s="77"/>
      <c r="D553" s="80"/>
      <c r="E553" s="120" t="str">
        <f>IF(ISBLANK(D553),"",(D553/(1+'Vos données'!$D$11)))</f>
        <v/>
      </c>
      <c r="F553" s="80"/>
      <c r="G553" s="124"/>
      <c r="H553" s="130"/>
      <c r="I553" s="128"/>
      <c r="J553" s="130"/>
      <c r="K553" s="128"/>
      <c r="N553" s="15" t="str">
        <f t="shared" si="33"/>
        <v/>
      </c>
      <c r="O553" s="15">
        <f t="shared" si="34"/>
        <v>0</v>
      </c>
      <c r="P553" s="15">
        <f t="shared" si="35"/>
        <v>0</v>
      </c>
      <c r="Q553" s="15" t="str">
        <f t="shared" si="36"/>
        <v/>
      </c>
    </row>
    <row r="554" spans="1:17" x14ac:dyDescent="0.25">
      <c r="A554" s="77"/>
      <c r="B554" s="13" t="s">
        <v>597</v>
      </c>
      <c r="C554" s="77"/>
      <c r="D554" s="80"/>
      <c r="E554" s="120" t="str">
        <f>IF(ISBLANK(D554),"",(D554/(1+'Vos données'!$D$11)))</f>
        <v/>
      </c>
      <c r="F554" s="80"/>
      <c r="G554" s="124"/>
      <c r="H554" s="130"/>
      <c r="I554" s="128"/>
      <c r="J554" s="130"/>
      <c r="K554" s="128"/>
      <c r="N554" s="15" t="str">
        <f t="shared" si="33"/>
        <v/>
      </c>
      <c r="O554" s="15">
        <f t="shared" si="34"/>
        <v>0</v>
      </c>
      <c r="P554" s="15">
        <f t="shared" si="35"/>
        <v>0</v>
      </c>
      <c r="Q554" s="15" t="str">
        <f t="shared" si="36"/>
        <v/>
      </c>
    </row>
    <row r="555" spans="1:17" x14ac:dyDescent="0.25">
      <c r="A555" s="77"/>
      <c r="B555" s="13" t="s">
        <v>598</v>
      </c>
      <c r="C555" s="77"/>
      <c r="D555" s="80"/>
      <c r="E555" s="120" t="str">
        <f>IF(ISBLANK(D555),"",(D555/(1+'Vos données'!$D$11)))</f>
        <v/>
      </c>
      <c r="F555" s="80"/>
      <c r="G555" s="124"/>
      <c r="H555" s="130"/>
      <c r="I555" s="128"/>
      <c r="J555" s="130"/>
      <c r="K555" s="128"/>
      <c r="N555" s="15" t="str">
        <f t="shared" si="33"/>
        <v/>
      </c>
      <c r="O555" s="15">
        <f t="shared" si="34"/>
        <v>0</v>
      </c>
      <c r="P555" s="15">
        <f t="shared" si="35"/>
        <v>0</v>
      </c>
      <c r="Q555" s="15" t="str">
        <f t="shared" si="36"/>
        <v/>
      </c>
    </row>
    <row r="556" spans="1:17" x14ac:dyDescent="0.25">
      <c r="A556" s="77"/>
      <c r="B556" s="13" t="s">
        <v>599</v>
      </c>
      <c r="C556" s="77"/>
      <c r="D556" s="80"/>
      <c r="E556" s="120" t="str">
        <f>IF(ISBLANK(D556),"",(D556/(1+'Vos données'!$D$11)))</f>
        <v/>
      </c>
      <c r="F556" s="80"/>
      <c r="G556" s="124"/>
      <c r="H556" s="130"/>
      <c r="I556" s="128"/>
      <c r="J556" s="130"/>
      <c r="K556" s="128"/>
      <c r="N556" s="15" t="str">
        <f t="shared" si="33"/>
        <v/>
      </c>
      <c r="O556" s="15">
        <f t="shared" si="34"/>
        <v>0</v>
      </c>
      <c r="P556" s="15">
        <f t="shared" si="35"/>
        <v>0</v>
      </c>
      <c r="Q556" s="15" t="str">
        <f t="shared" si="36"/>
        <v/>
      </c>
    </row>
    <row r="557" spans="1:17" x14ac:dyDescent="0.25">
      <c r="A557" s="77"/>
      <c r="B557" s="13" t="s">
        <v>600</v>
      </c>
      <c r="C557" s="77"/>
      <c r="D557" s="80"/>
      <c r="E557" s="120" t="str">
        <f>IF(ISBLANK(D557),"",(D557/(1+'Vos données'!$D$11)))</f>
        <v/>
      </c>
      <c r="F557" s="80"/>
      <c r="G557" s="124"/>
      <c r="H557" s="130"/>
      <c r="I557" s="128"/>
      <c r="J557" s="130"/>
      <c r="K557" s="128"/>
      <c r="N557" s="15" t="str">
        <f t="shared" si="33"/>
        <v/>
      </c>
      <c r="O557" s="15">
        <f t="shared" si="34"/>
        <v>0</v>
      </c>
      <c r="P557" s="15">
        <f t="shared" si="35"/>
        <v>0</v>
      </c>
      <c r="Q557" s="15" t="str">
        <f t="shared" si="36"/>
        <v/>
      </c>
    </row>
    <row r="558" spans="1:17" x14ac:dyDescent="0.25">
      <c r="A558" s="77"/>
      <c r="B558" s="13" t="s">
        <v>601</v>
      </c>
      <c r="C558" s="77"/>
      <c r="D558" s="80"/>
      <c r="E558" s="120" t="str">
        <f>IF(ISBLANK(D558),"",(D558/(1+'Vos données'!$D$11)))</f>
        <v/>
      </c>
      <c r="F558" s="80"/>
      <c r="G558" s="124"/>
      <c r="H558" s="130"/>
      <c r="I558" s="128"/>
      <c r="J558" s="130"/>
      <c r="K558" s="128"/>
      <c r="N558" s="15" t="str">
        <f t="shared" si="33"/>
        <v/>
      </c>
      <c r="O558" s="15">
        <f t="shared" si="34"/>
        <v>0</v>
      </c>
      <c r="P558" s="15">
        <f t="shared" si="35"/>
        <v>0</v>
      </c>
      <c r="Q558" s="15" t="str">
        <f t="shared" si="36"/>
        <v/>
      </c>
    </row>
    <row r="559" spans="1:17" x14ac:dyDescent="0.25">
      <c r="A559" s="77"/>
      <c r="B559" s="13" t="s">
        <v>602</v>
      </c>
      <c r="C559" s="77"/>
      <c r="D559" s="80"/>
      <c r="E559" s="120" t="str">
        <f>IF(ISBLANK(D559),"",(D559/(1+'Vos données'!$D$11)))</f>
        <v/>
      </c>
      <c r="F559" s="80"/>
      <c r="G559" s="124"/>
      <c r="H559" s="130"/>
      <c r="I559" s="128"/>
      <c r="J559" s="130"/>
      <c r="K559" s="128"/>
      <c r="N559" s="15" t="str">
        <f t="shared" si="33"/>
        <v/>
      </c>
      <c r="O559" s="15">
        <f t="shared" si="34"/>
        <v>0</v>
      </c>
      <c r="P559" s="15">
        <f t="shared" si="35"/>
        <v>0</v>
      </c>
      <c r="Q559" s="15" t="str">
        <f t="shared" si="36"/>
        <v/>
      </c>
    </row>
    <row r="560" spans="1:17" x14ac:dyDescent="0.25">
      <c r="A560" s="77"/>
      <c r="B560" s="13" t="s">
        <v>603</v>
      </c>
      <c r="C560" s="77"/>
      <c r="D560" s="80"/>
      <c r="E560" s="120" t="str">
        <f>IF(ISBLANK(D560),"",(D560/(1+'Vos données'!$D$11)))</f>
        <v/>
      </c>
      <c r="F560" s="80"/>
      <c r="G560" s="124"/>
      <c r="H560" s="130"/>
      <c r="I560" s="128"/>
      <c r="J560" s="130"/>
      <c r="K560" s="128"/>
      <c r="N560" s="15" t="str">
        <f t="shared" si="33"/>
        <v/>
      </c>
      <c r="O560" s="15">
        <f t="shared" si="34"/>
        <v>0</v>
      </c>
      <c r="P560" s="15">
        <f t="shared" si="35"/>
        <v>0</v>
      </c>
      <c r="Q560" s="15" t="str">
        <f t="shared" si="36"/>
        <v/>
      </c>
    </row>
    <row r="561" spans="1:17" x14ac:dyDescent="0.25">
      <c r="A561" s="77"/>
      <c r="B561" s="13" t="s">
        <v>604</v>
      </c>
      <c r="C561" s="77"/>
      <c r="D561" s="80"/>
      <c r="E561" s="120" t="str">
        <f>IF(ISBLANK(D561),"",(D561/(1+'Vos données'!$D$11)))</f>
        <v/>
      </c>
      <c r="F561" s="80"/>
      <c r="G561" s="124"/>
      <c r="H561" s="130"/>
      <c r="I561" s="128"/>
      <c r="J561" s="130"/>
      <c r="K561" s="128"/>
      <c r="N561" s="15" t="str">
        <f t="shared" si="33"/>
        <v/>
      </c>
      <c r="O561" s="15">
        <f t="shared" si="34"/>
        <v>0</v>
      </c>
      <c r="P561" s="15">
        <f t="shared" si="35"/>
        <v>0</v>
      </c>
      <c r="Q561" s="15" t="str">
        <f t="shared" si="36"/>
        <v/>
      </c>
    </row>
    <row r="562" spans="1:17" x14ac:dyDescent="0.25">
      <c r="A562" s="77"/>
      <c r="B562" s="13" t="s">
        <v>605</v>
      </c>
      <c r="C562" s="77"/>
      <c r="D562" s="80"/>
      <c r="E562" s="120" t="str">
        <f>IF(ISBLANK(D562),"",(D562/(1+'Vos données'!$D$11)))</f>
        <v/>
      </c>
      <c r="F562" s="80"/>
      <c r="G562" s="124"/>
      <c r="H562" s="130"/>
      <c r="I562" s="128"/>
      <c r="J562" s="130"/>
      <c r="K562" s="128"/>
      <c r="N562" s="15" t="str">
        <f t="shared" si="33"/>
        <v/>
      </c>
      <c r="O562" s="15">
        <f t="shared" si="34"/>
        <v>0</v>
      </c>
      <c r="P562" s="15">
        <f t="shared" si="35"/>
        <v>0</v>
      </c>
      <c r="Q562" s="15" t="str">
        <f t="shared" si="36"/>
        <v/>
      </c>
    </row>
    <row r="563" spans="1:17" x14ac:dyDescent="0.25">
      <c r="A563" s="77"/>
      <c r="B563" s="13" t="s">
        <v>606</v>
      </c>
      <c r="C563" s="77"/>
      <c r="D563" s="80"/>
      <c r="E563" s="120" t="str">
        <f>IF(ISBLANK(D563),"",(D563/(1+'Vos données'!$D$11)))</f>
        <v/>
      </c>
      <c r="F563" s="80"/>
      <c r="G563" s="124"/>
      <c r="H563" s="130"/>
      <c r="I563" s="128"/>
      <c r="J563" s="130"/>
      <c r="K563" s="128"/>
      <c r="N563" s="15" t="str">
        <f t="shared" si="33"/>
        <v/>
      </c>
      <c r="O563" s="15">
        <f t="shared" si="34"/>
        <v>0</v>
      </c>
      <c r="P563" s="15">
        <f t="shared" si="35"/>
        <v>0</v>
      </c>
      <c r="Q563" s="15" t="str">
        <f t="shared" si="36"/>
        <v/>
      </c>
    </row>
    <row r="564" spans="1:17" x14ac:dyDescent="0.25">
      <c r="A564" s="77"/>
      <c r="B564" s="13" t="s">
        <v>607</v>
      </c>
      <c r="C564" s="77"/>
      <c r="D564" s="80"/>
      <c r="E564" s="120" t="str">
        <f>IF(ISBLANK(D564),"",(D564/(1+'Vos données'!$D$11)))</f>
        <v/>
      </c>
      <c r="F564" s="80"/>
      <c r="G564" s="124"/>
      <c r="H564" s="130"/>
      <c r="I564" s="128"/>
      <c r="J564" s="130"/>
      <c r="K564" s="128"/>
      <c r="N564" s="15" t="str">
        <f t="shared" si="33"/>
        <v/>
      </c>
      <c r="O564" s="15">
        <f t="shared" si="34"/>
        <v>0</v>
      </c>
      <c r="P564" s="15">
        <f t="shared" si="35"/>
        <v>0</v>
      </c>
      <c r="Q564" s="15" t="str">
        <f t="shared" si="36"/>
        <v/>
      </c>
    </row>
    <row r="565" spans="1:17" x14ac:dyDescent="0.25">
      <c r="A565" s="77"/>
      <c r="B565" s="13" t="s">
        <v>608</v>
      </c>
      <c r="C565" s="77"/>
      <c r="D565" s="80"/>
      <c r="E565" s="120" t="str">
        <f>IF(ISBLANK(D565),"",(D565/(1+'Vos données'!$D$11)))</f>
        <v/>
      </c>
      <c r="F565" s="80"/>
      <c r="G565" s="124"/>
      <c r="H565" s="130"/>
      <c r="I565" s="128"/>
      <c r="J565" s="130"/>
      <c r="K565" s="128"/>
      <c r="N565" s="15" t="str">
        <f t="shared" si="33"/>
        <v/>
      </c>
      <c r="O565" s="15">
        <f t="shared" si="34"/>
        <v>0</v>
      </c>
      <c r="P565" s="15">
        <f t="shared" si="35"/>
        <v>0</v>
      </c>
      <c r="Q565" s="15" t="str">
        <f t="shared" si="36"/>
        <v/>
      </c>
    </row>
    <row r="566" spans="1:17" x14ac:dyDescent="0.25">
      <c r="A566" s="77"/>
      <c r="B566" s="13" t="s">
        <v>609</v>
      </c>
      <c r="C566" s="77"/>
      <c r="D566" s="80"/>
      <c r="E566" s="120" t="str">
        <f>IF(ISBLANK(D566),"",(D566/(1+'Vos données'!$D$11)))</f>
        <v/>
      </c>
      <c r="F566" s="80"/>
      <c r="G566" s="124"/>
      <c r="H566" s="130"/>
      <c r="I566" s="128"/>
      <c r="J566" s="130"/>
      <c r="K566" s="128"/>
      <c r="N566" s="15" t="str">
        <f t="shared" si="33"/>
        <v/>
      </c>
      <c r="O566" s="15">
        <f t="shared" si="34"/>
        <v>0</v>
      </c>
      <c r="P566" s="15">
        <f t="shared" si="35"/>
        <v>0</v>
      </c>
      <c r="Q566" s="15" t="str">
        <f t="shared" si="36"/>
        <v/>
      </c>
    </row>
    <row r="567" spans="1:17" x14ac:dyDescent="0.25">
      <c r="A567" s="77"/>
      <c r="B567" s="13" t="s">
        <v>610</v>
      </c>
      <c r="C567" s="77"/>
      <c r="D567" s="80"/>
      <c r="E567" s="120" t="str">
        <f>IF(ISBLANK(D567),"",(D567/(1+'Vos données'!$D$11)))</f>
        <v/>
      </c>
      <c r="F567" s="80"/>
      <c r="G567" s="124"/>
      <c r="H567" s="130"/>
      <c r="I567" s="128"/>
      <c r="J567" s="130"/>
      <c r="K567" s="128"/>
      <c r="N567" s="15" t="str">
        <f t="shared" si="33"/>
        <v/>
      </c>
      <c r="O567" s="15">
        <f t="shared" si="34"/>
        <v>0</v>
      </c>
      <c r="P567" s="15">
        <f t="shared" si="35"/>
        <v>0</v>
      </c>
      <c r="Q567" s="15" t="str">
        <f t="shared" si="36"/>
        <v/>
      </c>
    </row>
    <row r="568" spans="1:17" x14ac:dyDescent="0.25">
      <c r="A568" s="77"/>
      <c r="B568" s="13" t="s">
        <v>611</v>
      </c>
      <c r="C568" s="77"/>
      <c r="D568" s="80"/>
      <c r="E568" s="120" t="str">
        <f>IF(ISBLANK(D568),"",(D568/(1+'Vos données'!$D$11)))</f>
        <v/>
      </c>
      <c r="F568" s="80"/>
      <c r="G568" s="124"/>
      <c r="H568" s="130"/>
      <c r="I568" s="128"/>
      <c r="J568" s="130"/>
      <c r="K568" s="128"/>
      <c r="N568" s="15" t="str">
        <f t="shared" si="33"/>
        <v/>
      </c>
      <c r="O568" s="15">
        <f t="shared" si="34"/>
        <v>0</v>
      </c>
      <c r="P568" s="15">
        <f t="shared" si="35"/>
        <v>0</v>
      </c>
      <c r="Q568" s="15" t="str">
        <f t="shared" si="36"/>
        <v/>
      </c>
    </row>
    <row r="569" spans="1:17" x14ac:dyDescent="0.25">
      <c r="A569" s="77"/>
      <c r="B569" s="13" t="s">
        <v>612</v>
      </c>
      <c r="C569" s="77"/>
      <c r="D569" s="80"/>
      <c r="E569" s="120" t="str">
        <f>IF(ISBLANK(D569),"",(D569/(1+'Vos données'!$D$11)))</f>
        <v/>
      </c>
      <c r="F569" s="80"/>
      <c r="G569" s="124"/>
      <c r="H569" s="130"/>
      <c r="I569" s="128"/>
      <c r="J569" s="130"/>
      <c r="K569" s="128"/>
      <c r="N569" s="15" t="str">
        <f t="shared" si="33"/>
        <v/>
      </c>
      <c r="O569" s="15">
        <f t="shared" si="34"/>
        <v>0</v>
      </c>
      <c r="P569" s="15">
        <f t="shared" si="35"/>
        <v>0</v>
      </c>
      <c r="Q569" s="15" t="str">
        <f t="shared" si="36"/>
        <v/>
      </c>
    </row>
    <row r="570" spans="1:17" x14ac:dyDescent="0.25">
      <c r="A570" s="77"/>
      <c r="B570" s="13" t="s">
        <v>613</v>
      </c>
      <c r="C570" s="77"/>
      <c r="D570" s="80"/>
      <c r="E570" s="120" t="str">
        <f>IF(ISBLANK(D570),"",(D570/(1+'Vos données'!$D$11)))</f>
        <v/>
      </c>
      <c r="F570" s="80"/>
      <c r="G570" s="124"/>
      <c r="H570" s="130"/>
      <c r="I570" s="128"/>
      <c r="J570" s="130"/>
      <c r="K570" s="128"/>
      <c r="N570" s="15" t="str">
        <f t="shared" si="33"/>
        <v/>
      </c>
      <c r="O570" s="15">
        <f t="shared" si="34"/>
        <v>0</v>
      </c>
      <c r="P570" s="15">
        <f t="shared" si="35"/>
        <v>0</v>
      </c>
      <c r="Q570" s="15" t="str">
        <f t="shared" si="36"/>
        <v/>
      </c>
    </row>
    <row r="571" spans="1:17" x14ac:dyDescent="0.25">
      <c r="A571" s="77"/>
      <c r="B571" s="13" t="s">
        <v>614</v>
      </c>
      <c r="C571" s="77"/>
      <c r="D571" s="80"/>
      <c r="E571" s="120" t="str">
        <f>IF(ISBLANK(D571),"",(D571/(1+'Vos données'!$D$11)))</f>
        <v/>
      </c>
      <c r="F571" s="80"/>
      <c r="G571" s="124"/>
      <c r="H571" s="130"/>
      <c r="I571" s="128"/>
      <c r="J571" s="130"/>
      <c r="K571" s="128"/>
      <c r="N571" s="15" t="str">
        <f t="shared" si="33"/>
        <v/>
      </c>
      <c r="O571" s="15">
        <f t="shared" si="34"/>
        <v>0</v>
      </c>
      <c r="P571" s="15">
        <f t="shared" si="35"/>
        <v>0</v>
      </c>
      <c r="Q571" s="15" t="str">
        <f t="shared" si="36"/>
        <v/>
      </c>
    </row>
    <row r="572" spans="1:17" x14ac:dyDescent="0.25">
      <c r="A572" s="77"/>
      <c r="B572" s="13" t="s">
        <v>615</v>
      </c>
      <c r="C572" s="77"/>
      <c r="D572" s="80"/>
      <c r="E572" s="120" t="str">
        <f>IF(ISBLANK(D572),"",(D572/(1+'Vos données'!$D$11)))</f>
        <v/>
      </c>
      <c r="F572" s="80"/>
      <c r="G572" s="124"/>
      <c r="H572" s="130"/>
      <c r="I572" s="128"/>
      <c r="J572" s="130"/>
      <c r="K572" s="128"/>
      <c r="N572" s="15" t="str">
        <f t="shared" si="33"/>
        <v/>
      </c>
      <c r="O572" s="15">
        <f t="shared" si="34"/>
        <v>0</v>
      </c>
      <c r="P572" s="15">
        <f t="shared" si="35"/>
        <v>0</v>
      </c>
      <c r="Q572" s="15" t="str">
        <f t="shared" si="36"/>
        <v/>
      </c>
    </row>
    <row r="573" spans="1:17" x14ac:dyDescent="0.25">
      <c r="A573" s="77"/>
      <c r="B573" s="13" t="s">
        <v>616</v>
      </c>
      <c r="C573" s="77"/>
      <c r="D573" s="80"/>
      <c r="E573" s="120" t="str">
        <f>IF(ISBLANK(D573),"",(D573/(1+'Vos données'!$D$11)))</f>
        <v/>
      </c>
      <c r="F573" s="80"/>
      <c r="G573" s="124"/>
      <c r="H573" s="130"/>
      <c r="I573" s="128"/>
      <c r="J573" s="130"/>
      <c r="K573" s="128"/>
      <c r="N573" s="15" t="str">
        <f t="shared" si="33"/>
        <v/>
      </c>
      <c r="O573" s="15">
        <f t="shared" si="34"/>
        <v>0</v>
      </c>
      <c r="P573" s="15">
        <f t="shared" si="35"/>
        <v>0</v>
      </c>
      <c r="Q573" s="15" t="str">
        <f t="shared" si="36"/>
        <v/>
      </c>
    </row>
    <row r="574" spans="1:17" x14ac:dyDescent="0.25">
      <c r="A574" s="77"/>
      <c r="B574" s="13" t="s">
        <v>617</v>
      </c>
      <c r="C574" s="77"/>
      <c r="D574" s="80"/>
      <c r="E574" s="120" t="str">
        <f>IF(ISBLANK(D574),"",(D574/(1+'Vos données'!$D$11)))</f>
        <v/>
      </c>
      <c r="F574" s="80"/>
      <c r="G574" s="124"/>
      <c r="H574" s="130"/>
      <c r="I574" s="128"/>
      <c r="J574" s="130"/>
      <c r="K574" s="128"/>
      <c r="N574" s="15" t="str">
        <f t="shared" si="33"/>
        <v/>
      </c>
      <c r="O574" s="15">
        <f t="shared" si="34"/>
        <v>0</v>
      </c>
      <c r="P574" s="15">
        <f t="shared" si="35"/>
        <v>0</v>
      </c>
      <c r="Q574" s="15" t="str">
        <f t="shared" si="36"/>
        <v/>
      </c>
    </row>
    <row r="575" spans="1:17" x14ac:dyDescent="0.25">
      <c r="A575" s="77"/>
      <c r="B575" s="13" t="s">
        <v>618</v>
      </c>
      <c r="C575" s="77"/>
      <c r="D575" s="80"/>
      <c r="E575" s="120" t="str">
        <f>IF(ISBLANK(D575),"",(D575/(1+'Vos données'!$D$11)))</f>
        <v/>
      </c>
      <c r="F575" s="80"/>
      <c r="G575" s="124"/>
      <c r="H575" s="130"/>
      <c r="I575" s="128"/>
      <c r="J575" s="130"/>
      <c r="K575" s="128"/>
      <c r="N575" s="15" t="str">
        <f t="shared" si="33"/>
        <v/>
      </c>
      <c r="O575" s="15">
        <f t="shared" si="34"/>
        <v>0</v>
      </c>
      <c r="P575" s="15">
        <f t="shared" si="35"/>
        <v>0</v>
      </c>
      <c r="Q575" s="15" t="str">
        <f t="shared" si="36"/>
        <v/>
      </c>
    </row>
    <row r="576" spans="1:17" x14ac:dyDescent="0.25">
      <c r="A576" s="77"/>
      <c r="B576" s="13" t="s">
        <v>619</v>
      </c>
      <c r="C576" s="77"/>
      <c r="D576" s="80"/>
      <c r="E576" s="120" t="str">
        <f>IF(ISBLANK(D576),"",(D576/(1+'Vos données'!$D$11)))</f>
        <v/>
      </c>
      <c r="F576" s="80"/>
      <c r="G576" s="124"/>
      <c r="H576" s="130"/>
      <c r="I576" s="128"/>
      <c r="J576" s="130"/>
      <c r="K576" s="128"/>
      <c r="N576" s="15" t="str">
        <f t="shared" si="33"/>
        <v/>
      </c>
      <c r="O576" s="15">
        <f t="shared" si="34"/>
        <v>0</v>
      </c>
      <c r="P576" s="15">
        <f t="shared" si="35"/>
        <v>0</v>
      </c>
      <c r="Q576" s="15" t="str">
        <f t="shared" si="36"/>
        <v/>
      </c>
    </row>
    <row r="577" spans="1:17" x14ac:dyDescent="0.25">
      <c r="A577" s="77"/>
      <c r="B577" s="13" t="s">
        <v>620</v>
      </c>
      <c r="C577" s="77"/>
      <c r="D577" s="80"/>
      <c r="E577" s="120" t="str">
        <f>IF(ISBLANK(D577),"",(D577/(1+'Vos données'!$D$11)))</f>
        <v/>
      </c>
      <c r="F577" s="80"/>
      <c r="G577" s="124"/>
      <c r="H577" s="130"/>
      <c r="I577" s="128"/>
      <c r="J577" s="130"/>
      <c r="K577" s="128"/>
      <c r="N577" s="15" t="str">
        <f t="shared" si="33"/>
        <v/>
      </c>
      <c r="O577" s="15">
        <f t="shared" si="34"/>
        <v>0</v>
      </c>
      <c r="P577" s="15">
        <f t="shared" si="35"/>
        <v>0</v>
      </c>
      <c r="Q577" s="15" t="str">
        <f t="shared" si="36"/>
        <v/>
      </c>
    </row>
    <row r="578" spans="1:17" x14ac:dyDescent="0.25">
      <c r="A578" s="77"/>
      <c r="B578" s="13" t="s">
        <v>621</v>
      </c>
      <c r="C578" s="77"/>
      <c r="D578" s="80"/>
      <c r="E578" s="120" t="str">
        <f>IF(ISBLANK(D578),"",(D578/(1+'Vos données'!$D$11)))</f>
        <v/>
      </c>
      <c r="F578" s="80"/>
      <c r="G578" s="124"/>
      <c r="H578" s="130"/>
      <c r="I578" s="128"/>
      <c r="J578" s="130"/>
      <c r="K578" s="128"/>
      <c r="N578" s="15" t="str">
        <f t="shared" si="33"/>
        <v/>
      </c>
      <c r="O578" s="15">
        <f t="shared" si="34"/>
        <v>0</v>
      </c>
      <c r="P578" s="15">
        <f t="shared" si="35"/>
        <v>0</v>
      </c>
      <c r="Q578" s="15" t="str">
        <f t="shared" si="36"/>
        <v/>
      </c>
    </row>
    <row r="579" spans="1:17" x14ac:dyDescent="0.25">
      <c r="A579" s="77"/>
      <c r="B579" s="13" t="s">
        <v>622</v>
      </c>
      <c r="C579" s="77"/>
      <c r="D579" s="80"/>
      <c r="E579" s="120" t="str">
        <f>IF(ISBLANK(D579),"",(D579/(1+'Vos données'!$D$11)))</f>
        <v/>
      </c>
      <c r="F579" s="80"/>
      <c r="G579" s="124"/>
      <c r="H579" s="130"/>
      <c r="I579" s="128"/>
      <c r="J579" s="130"/>
      <c r="K579" s="128"/>
      <c r="N579" s="15" t="str">
        <f t="shared" si="33"/>
        <v/>
      </c>
      <c r="O579" s="15">
        <f t="shared" si="34"/>
        <v>0</v>
      </c>
      <c r="P579" s="15">
        <f t="shared" si="35"/>
        <v>0</v>
      </c>
      <c r="Q579" s="15" t="str">
        <f t="shared" si="36"/>
        <v/>
      </c>
    </row>
    <row r="580" spans="1:17" x14ac:dyDescent="0.25">
      <c r="A580" s="77"/>
      <c r="B580" s="13" t="s">
        <v>623</v>
      </c>
      <c r="C580" s="77"/>
      <c r="D580" s="80"/>
      <c r="E580" s="120" t="str">
        <f>IF(ISBLANK(D580),"",(D580/(1+'Vos données'!$D$11)))</f>
        <v/>
      </c>
      <c r="F580" s="80"/>
      <c r="G580" s="124"/>
      <c r="H580" s="130"/>
      <c r="I580" s="128"/>
      <c r="J580" s="130"/>
      <c r="K580" s="128"/>
      <c r="N580" s="15" t="str">
        <f t="shared" si="33"/>
        <v/>
      </c>
      <c r="O580" s="15">
        <f t="shared" si="34"/>
        <v>0</v>
      </c>
      <c r="P580" s="15">
        <f t="shared" si="35"/>
        <v>0</v>
      </c>
      <c r="Q580" s="15" t="str">
        <f t="shared" si="36"/>
        <v/>
      </c>
    </row>
    <row r="581" spans="1:17" x14ac:dyDescent="0.25">
      <c r="A581" s="77"/>
      <c r="B581" s="13" t="s">
        <v>624</v>
      </c>
      <c r="C581" s="77"/>
      <c r="D581" s="80"/>
      <c r="E581" s="120" t="str">
        <f>IF(ISBLANK(D581),"",(D581/(1+'Vos données'!$D$11)))</f>
        <v/>
      </c>
      <c r="F581" s="80"/>
      <c r="G581" s="124"/>
      <c r="H581" s="130"/>
      <c r="I581" s="128"/>
      <c r="J581" s="130"/>
      <c r="K581" s="128"/>
      <c r="N581" s="15" t="str">
        <f t="shared" si="33"/>
        <v/>
      </c>
      <c r="O581" s="15">
        <f t="shared" si="34"/>
        <v>0</v>
      </c>
      <c r="P581" s="15">
        <f t="shared" si="35"/>
        <v>0</v>
      </c>
      <c r="Q581" s="15" t="str">
        <f t="shared" si="36"/>
        <v/>
      </c>
    </row>
    <row r="582" spans="1:17" x14ac:dyDescent="0.25">
      <c r="A582" s="77"/>
      <c r="B582" s="13" t="s">
        <v>625</v>
      </c>
      <c r="C582" s="77"/>
      <c r="D582" s="80"/>
      <c r="E582" s="120" t="str">
        <f>IF(ISBLANK(D582),"",(D582/(1+'Vos données'!$D$11)))</f>
        <v/>
      </c>
      <c r="F582" s="80"/>
      <c r="G582" s="124"/>
      <c r="H582" s="130"/>
      <c r="I582" s="128"/>
      <c r="J582" s="130"/>
      <c r="K582" s="128"/>
      <c r="N582" s="15" t="str">
        <f t="shared" si="33"/>
        <v/>
      </c>
      <c r="O582" s="15">
        <f t="shared" si="34"/>
        <v>0</v>
      </c>
      <c r="P582" s="15">
        <f t="shared" si="35"/>
        <v>0</v>
      </c>
      <c r="Q582" s="15" t="str">
        <f t="shared" si="36"/>
        <v/>
      </c>
    </row>
    <row r="583" spans="1:17" x14ac:dyDescent="0.25">
      <c r="A583" s="77"/>
      <c r="B583" s="13" t="s">
        <v>626</v>
      </c>
      <c r="C583" s="77"/>
      <c r="D583" s="80"/>
      <c r="E583" s="120" t="str">
        <f>IF(ISBLANK(D583),"",(D583/(1+'Vos données'!$D$11)))</f>
        <v/>
      </c>
      <c r="F583" s="80"/>
      <c r="G583" s="124"/>
      <c r="H583" s="130"/>
      <c r="I583" s="128"/>
      <c r="J583" s="130"/>
      <c r="K583" s="128"/>
      <c r="N583" s="15" t="str">
        <f t="shared" si="33"/>
        <v/>
      </c>
      <c r="O583" s="15">
        <f t="shared" si="34"/>
        <v>0</v>
      </c>
      <c r="P583" s="15">
        <f t="shared" si="35"/>
        <v>0</v>
      </c>
      <c r="Q583" s="15" t="str">
        <f t="shared" si="36"/>
        <v/>
      </c>
    </row>
    <row r="584" spans="1:17" x14ac:dyDescent="0.25">
      <c r="A584" s="77"/>
      <c r="B584" s="13" t="s">
        <v>627</v>
      </c>
      <c r="C584" s="77"/>
      <c r="D584" s="80"/>
      <c r="E584" s="120" t="str">
        <f>IF(ISBLANK(D584),"",(D584/(1+'Vos données'!$D$11)))</f>
        <v/>
      </c>
      <c r="F584" s="80"/>
      <c r="G584" s="124"/>
      <c r="H584" s="130"/>
      <c r="I584" s="128"/>
      <c r="J584" s="130"/>
      <c r="K584" s="128"/>
      <c r="N584" s="15" t="str">
        <f t="shared" si="33"/>
        <v/>
      </c>
      <c r="O584" s="15">
        <f t="shared" si="34"/>
        <v>0</v>
      </c>
      <c r="P584" s="15">
        <f t="shared" si="35"/>
        <v>0</v>
      </c>
      <c r="Q584" s="15" t="str">
        <f t="shared" si="36"/>
        <v/>
      </c>
    </row>
    <row r="585" spans="1:17" x14ac:dyDescent="0.25">
      <c r="A585" s="77"/>
      <c r="B585" s="13" t="s">
        <v>628</v>
      </c>
      <c r="C585" s="77"/>
      <c r="D585" s="80"/>
      <c r="E585" s="120" t="str">
        <f>IF(ISBLANK(D585),"",(D585/(1+'Vos données'!$D$11)))</f>
        <v/>
      </c>
      <c r="F585" s="80"/>
      <c r="G585" s="124"/>
      <c r="H585" s="130"/>
      <c r="I585" s="128"/>
      <c r="J585" s="130"/>
      <c r="K585" s="128"/>
      <c r="N585" s="15" t="str">
        <f t="shared" ref="N585:N648" si="37">IF(ISBLANK(I585),"",MONTH(I585))</f>
        <v/>
      </c>
      <c r="O585" s="15">
        <f t="shared" ref="O585:O648" si="38">IF(H585="oui",E585,0)</f>
        <v>0</v>
      </c>
      <c r="P585" s="15">
        <f t="shared" ref="P585:P648" si="39">IF(H585="oui",E585-F585,0)</f>
        <v>0</v>
      </c>
      <c r="Q585" s="15" t="str">
        <f t="shared" ref="Q585:Q648" si="40">IF(H585="oui",I585-G585,"")</f>
        <v/>
      </c>
    </row>
    <row r="586" spans="1:17" x14ac:dyDescent="0.25">
      <c r="A586" s="77"/>
      <c r="B586" s="13" t="s">
        <v>629</v>
      </c>
      <c r="C586" s="77"/>
      <c r="D586" s="80"/>
      <c r="E586" s="120" t="str">
        <f>IF(ISBLANK(D586),"",(D586/(1+'Vos données'!$D$11)))</f>
        <v/>
      </c>
      <c r="F586" s="80"/>
      <c r="G586" s="124"/>
      <c r="H586" s="130"/>
      <c r="I586" s="128"/>
      <c r="J586" s="130"/>
      <c r="K586" s="128"/>
      <c r="N586" s="15" t="str">
        <f t="shared" si="37"/>
        <v/>
      </c>
      <c r="O586" s="15">
        <f t="shared" si="38"/>
        <v>0</v>
      </c>
      <c r="P586" s="15">
        <f t="shared" si="39"/>
        <v>0</v>
      </c>
      <c r="Q586" s="15" t="str">
        <f t="shared" si="40"/>
        <v/>
      </c>
    </row>
    <row r="587" spans="1:17" x14ac:dyDescent="0.25">
      <c r="A587" s="77"/>
      <c r="B587" s="13" t="s">
        <v>630</v>
      </c>
      <c r="C587" s="77"/>
      <c r="D587" s="80"/>
      <c r="E587" s="120" t="str">
        <f>IF(ISBLANK(D587),"",(D587/(1+'Vos données'!$D$11)))</f>
        <v/>
      </c>
      <c r="F587" s="80"/>
      <c r="G587" s="124"/>
      <c r="H587" s="130"/>
      <c r="I587" s="128"/>
      <c r="J587" s="130"/>
      <c r="K587" s="128"/>
      <c r="N587" s="15" t="str">
        <f t="shared" si="37"/>
        <v/>
      </c>
      <c r="O587" s="15">
        <f t="shared" si="38"/>
        <v>0</v>
      </c>
      <c r="P587" s="15">
        <f t="shared" si="39"/>
        <v>0</v>
      </c>
      <c r="Q587" s="15" t="str">
        <f t="shared" si="40"/>
        <v/>
      </c>
    </row>
    <row r="588" spans="1:17" x14ac:dyDescent="0.25">
      <c r="A588" s="77"/>
      <c r="B588" s="13" t="s">
        <v>631</v>
      </c>
      <c r="C588" s="77"/>
      <c r="D588" s="80"/>
      <c r="E588" s="120" t="str">
        <f>IF(ISBLANK(D588),"",(D588/(1+'Vos données'!$D$11)))</f>
        <v/>
      </c>
      <c r="F588" s="80"/>
      <c r="G588" s="124"/>
      <c r="H588" s="130"/>
      <c r="I588" s="128"/>
      <c r="J588" s="130"/>
      <c r="K588" s="128"/>
      <c r="N588" s="15" t="str">
        <f t="shared" si="37"/>
        <v/>
      </c>
      <c r="O588" s="15">
        <f t="shared" si="38"/>
        <v>0</v>
      </c>
      <c r="P588" s="15">
        <f t="shared" si="39"/>
        <v>0</v>
      </c>
      <c r="Q588" s="15" t="str">
        <f t="shared" si="40"/>
        <v/>
      </c>
    </row>
    <row r="589" spans="1:17" x14ac:dyDescent="0.25">
      <c r="A589" s="77"/>
      <c r="B589" s="13" t="s">
        <v>632</v>
      </c>
      <c r="C589" s="77"/>
      <c r="D589" s="80"/>
      <c r="E589" s="120" t="str">
        <f>IF(ISBLANK(D589),"",(D589/(1+'Vos données'!$D$11)))</f>
        <v/>
      </c>
      <c r="F589" s="80"/>
      <c r="G589" s="124"/>
      <c r="H589" s="130"/>
      <c r="I589" s="128"/>
      <c r="J589" s="130"/>
      <c r="K589" s="128"/>
      <c r="N589" s="15" t="str">
        <f t="shared" si="37"/>
        <v/>
      </c>
      <c r="O589" s="15">
        <f t="shared" si="38"/>
        <v>0</v>
      </c>
      <c r="P589" s="15">
        <f t="shared" si="39"/>
        <v>0</v>
      </c>
      <c r="Q589" s="15" t="str">
        <f t="shared" si="40"/>
        <v/>
      </c>
    </row>
    <row r="590" spans="1:17" x14ac:dyDescent="0.25">
      <c r="A590" s="77"/>
      <c r="B590" s="13" t="s">
        <v>633</v>
      </c>
      <c r="C590" s="77"/>
      <c r="D590" s="80"/>
      <c r="E590" s="120" t="str">
        <f>IF(ISBLANK(D590),"",(D590/(1+'Vos données'!$D$11)))</f>
        <v/>
      </c>
      <c r="F590" s="80"/>
      <c r="G590" s="124"/>
      <c r="H590" s="130"/>
      <c r="I590" s="128"/>
      <c r="J590" s="130"/>
      <c r="K590" s="128"/>
      <c r="N590" s="15" t="str">
        <f t="shared" si="37"/>
        <v/>
      </c>
      <c r="O590" s="15">
        <f t="shared" si="38"/>
        <v>0</v>
      </c>
      <c r="P590" s="15">
        <f t="shared" si="39"/>
        <v>0</v>
      </c>
      <c r="Q590" s="15" t="str">
        <f t="shared" si="40"/>
        <v/>
      </c>
    </row>
    <row r="591" spans="1:17" x14ac:dyDescent="0.25">
      <c r="A591" s="77"/>
      <c r="B591" s="13" t="s">
        <v>634</v>
      </c>
      <c r="C591" s="77"/>
      <c r="D591" s="80"/>
      <c r="E591" s="120" t="str">
        <f>IF(ISBLANK(D591),"",(D591/(1+'Vos données'!$D$11)))</f>
        <v/>
      </c>
      <c r="F591" s="80"/>
      <c r="G591" s="124"/>
      <c r="H591" s="130"/>
      <c r="I591" s="128"/>
      <c r="J591" s="130"/>
      <c r="K591" s="128"/>
      <c r="N591" s="15" t="str">
        <f t="shared" si="37"/>
        <v/>
      </c>
      <c r="O591" s="15">
        <f t="shared" si="38"/>
        <v>0</v>
      </c>
      <c r="P591" s="15">
        <f t="shared" si="39"/>
        <v>0</v>
      </c>
      <c r="Q591" s="15" t="str">
        <f t="shared" si="40"/>
        <v/>
      </c>
    </row>
    <row r="592" spans="1:17" x14ac:dyDescent="0.25">
      <c r="A592" s="77"/>
      <c r="B592" s="13" t="s">
        <v>635</v>
      </c>
      <c r="C592" s="77"/>
      <c r="D592" s="80"/>
      <c r="E592" s="120" t="str">
        <f>IF(ISBLANK(D592),"",(D592/(1+'Vos données'!$D$11)))</f>
        <v/>
      </c>
      <c r="F592" s="80"/>
      <c r="G592" s="124"/>
      <c r="H592" s="130"/>
      <c r="I592" s="128"/>
      <c r="J592" s="130"/>
      <c r="K592" s="128"/>
      <c r="N592" s="15" t="str">
        <f t="shared" si="37"/>
        <v/>
      </c>
      <c r="O592" s="15">
        <f t="shared" si="38"/>
        <v>0</v>
      </c>
      <c r="P592" s="15">
        <f t="shared" si="39"/>
        <v>0</v>
      </c>
      <c r="Q592" s="15" t="str">
        <f t="shared" si="40"/>
        <v/>
      </c>
    </row>
    <row r="593" spans="1:17" x14ac:dyDescent="0.25">
      <c r="A593" s="77"/>
      <c r="B593" s="13" t="s">
        <v>636</v>
      </c>
      <c r="C593" s="77"/>
      <c r="D593" s="80"/>
      <c r="E593" s="120" t="str">
        <f>IF(ISBLANK(D593),"",(D593/(1+'Vos données'!$D$11)))</f>
        <v/>
      </c>
      <c r="F593" s="80"/>
      <c r="G593" s="124"/>
      <c r="H593" s="130"/>
      <c r="I593" s="128"/>
      <c r="J593" s="130"/>
      <c r="K593" s="128"/>
      <c r="N593" s="15" t="str">
        <f t="shared" si="37"/>
        <v/>
      </c>
      <c r="O593" s="15">
        <f t="shared" si="38"/>
        <v>0</v>
      </c>
      <c r="P593" s="15">
        <f t="shared" si="39"/>
        <v>0</v>
      </c>
      <c r="Q593" s="15" t="str">
        <f t="shared" si="40"/>
        <v/>
      </c>
    </row>
    <row r="594" spans="1:17" x14ac:dyDescent="0.25">
      <c r="A594" s="77"/>
      <c r="B594" s="13" t="s">
        <v>637</v>
      </c>
      <c r="C594" s="77"/>
      <c r="D594" s="80"/>
      <c r="E594" s="120" t="str">
        <f>IF(ISBLANK(D594),"",(D594/(1+'Vos données'!$D$11)))</f>
        <v/>
      </c>
      <c r="F594" s="80"/>
      <c r="G594" s="124"/>
      <c r="H594" s="130"/>
      <c r="I594" s="128"/>
      <c r="J594" s="130"/>
      <c r="K594" s="128"/>
      <c r="N594" s="15" t="str">
        <f t="shared" si="37"/>
        <v/>
      </c>
      <c r="O594" s="15">
        <f t="shared" si="38"/>
        <v>0</v>
      </c>
      <c r="P594" s="15">
        <f t="shared" si="39"/>
        <v>0</v>
      </c>
      <c r="Q594" s="15" t="str">
        <f t="shared" si="40"/>
        <v/>
      </c>
    </row>
    <row r="595" spans="1:17" x14ac:dyDescent="0.25">
      <c r="A595" s="77"/>
      <c r="B595" s="13" t="s">
        <v>638</v>
      </c>
      <c r="C595" s="77"/>
      <c r="D595" s="80"/>
      <c r="E595" s="120" t="str">
        <f>IF(ISBLANK(D595),"",(D595/(1+'Vos données'!$D$11)))</f>
        <v/>
      </c>
      <c r="F595" s="80"/>
      <c r="G595" s="124"/>
      <c r="H595" s="130"/>
      <c r="I595" s="128"/>
      <c r="J595" s="130"/>
      <c r="K595" s="128"/>
      <c r="N595" s="15" t="str">
        <f t="shared" si="37"/>
        <v/>
      </c>
      <c r="O595" s="15">
        <f t="shared" si="38"/>
        <v>0</v>
      </c>
      <c r="P595" s="15">
        <f t="shared" si="39"/>
        <v>0</v>
      </c>
      <c r="Q595" s="15" t="str">
        <f t="shared" si="40"/>
        <v/>
      </c>
    </row>
    <row r="596" spans="1:17" x14ac:dyDescent="0.25">
      <c r="A596" s="77"/>
      <c r="B596" s="13" t="s">
        <v>639</v>
      </c>
      <c r="C596" s="77"/>
      <c r="D596" s="80"/>
      <c r="E596" s="120" t="str">
        <f>IF(ISBLANK(D596),"",(D596/(1+'Vos données'!$D$11)))</f>
        <v/>
      </c>
      <c r="F596" s="80"/>
      <c r="G596" s="124"/>
      <c r="H596" s="130"/>
      <c r="I596" s="128"/>
      <c r="J596" s="130"/>
      <c r="K596" s="128"/>
      <c r="N596" s="15" t="str">
        <f t="shared" si="37"/>
        <v/>
      </c>
      <c r="O596" s="15">
        <f t="shared" si="38"/>
        <v>0</v>
      </c>
      <c r="P596" s="15">
        <f t="shared" si="39"/>
        <v>0</v>
      </c>
      <c r="Q596" s="15" t="str">
        <f t="shared" si="40"/>
        <v/>
      </c>
    </row>
    <row r="597" spans="1:17" x14ac:dyDescent="0.25">
      <c r="A597" s="77"/>
      <c r="B597" s="13" t="s">
        <v>640</v>
      </c>
      <c r="C597" s="77"/>
      <c r="D597" s="80"/>
      <c r="E597" s="120" t="str">
        <f>IF(ISBLANK(D597),"",(D597/(1+'Vos données'!$D$11)))</f>
        <v/>
      </c>
      <c r="F597" s="80"/>
      <c r="G597" s="124"/>
      <c r="H597" s="130"/>
      <c r="I597" s="128"/>
      <c r="J597" s="130"/>
      <c r="K597" s="128"/>
      <c r="N597" s="15" t="str">
        <f t="shared" si="37"/>
        <v/>
      </c>
      <c r="O597" s="15">
        <f t="shared" si="38"/>
        <v>0</v>
      </c>
      <c r="P597" s="15">
        <f t="shared" si="39"/>
        <v>0</v>
      </c>
      <c r="Q597" s="15" t="str">
        <f t="shared" si="40"/>
        <v/>
      </c>
    </row>
    <row r="598" spans="1:17" x14ac:dyDescent="0.25">
      <c r="A598" s="77"/>
      <c r="B598" s="13" t="s">
        <v>641</v>
      </c>
      <c r="C598" s="77"/>
      <c r="D598" s="80"/>
      <c r="E598" s="120" t="str">
        <f>IF(ISBLANK(D598),"",(D598/(1+'Vos données'!$D$11)))</f>
        <v/>
      </c>
      <c r="F598" s="80"/>
      <c r="G598" s="124"/>
      <c r="H598" s="130"/>
      <c r="I598" s="128"/>
      <c r="J598" s="130"/>
      <c r="K598" s="128"/>
      <c r="N598" s="15" t="str">
        <f t="shared" si="37"/>
        <v/>
      </c>
      <c r="O598" s="15">
        <f t="shared" si="38"/>
        <v>0</v>
      </c>
      <c r="P598" s="15">
        <f t="shared" si="39"/>
        <v>0</v>
      </c>
      <c r="Q598" s="15" t="str">
        <f t="shared" si="40"/>
        <v/>
      </c>
    </row>
    <row r="599" spans="1:17" x14ac:dyDescent="0.25">
      <c r="A599" s="77"/>
      <c r="B599" s="13" t="s">
        <v>642</v>
      </c>
      <c r="C599" s="77"/>
      <c r="D599" s="80"/>
      <c r="E599" s="120" t="str">
        <f>IF(ISBLANK(D599),"",(D599/(1+'Vos données'!$D$11)))</f>
        <v/>
      </c>
      <c r="F599" s="80"/>
      <c r="G599" s="124"/>
      <c r="H599" s="130"/>
      <c r="I599" s="128"/>
      <c r="J599" s="130"/>
      <c r="K599" s="128"/>
      <c r="N599" s="15" t="str">
        <f t="shared" si="37"/>
        <v/>
      </c>
      <c r="O599" s="15">
        <f t="shared" si="38"/>
        <v>0</v>
      </c>
      <c r="P599" s="15">
        <f t="shared" si="39"/>
        <v>0</v>
      </c>
      <c r="Q599" s="15" t="str">
        <f t="shared" si="40"/>
        <v/>
      </c>
    </row>
    <row r="600" spans="1:17" x14ac:dyDescent="0.25">
      <c r="A600" s="77"/>
      <c r="B600" s="13" t="s">
        <v>643</v>
      </c>
      <c r="C600" s="77"/>
      <c r="D600" s="80"/>
      <c r="E600" s="120" t="str">
        <f>IF(ISBLANK(D600),"",(D600/(1+'Vos données'!$D$11)))</f>
        <v/>
      </c>
      <c r="F600" s="80"/>
      <c r="G600" s="124"/>
      <c r="H600" s="130"/>
      <c r="I600" s="128"/>
      <c r="J600" s="130"/>
      <c r="K600" s="128"/>
      <c r="N600" s="15" t="str">
        <f t="shared" si="37"/>
        <v/>
      </c>
      <c r="O600" s="15">
        <f t="shared" si="38"/>
        <v>0</v>
      </c>
      <c r="P600" s="15">
        <f t="shared" si="39"/>
        <v>0</v>
      </c>
      <c r="Q600" s="15" t="str">
        <f t="shared" si="40"/>
        <v/>
      </c>
    </row>
    <row r="601" spans="1:17" x14ac:dyDescent="0.25">
      <c r="A601" s="77"/>
      <c r="B601" s="13" t="s">
        <v>644</v>
      </c>
      <c r="C601" s="77"/>
      <c r="D601" s="80"/>
      <c r="E601" s="120" t="str">
        <f>IF(ISBLANK(D601),"",(D601/(1+'Vos données'!$D$11)))</f>
        <v/>
      </c>
      <c r="F601" s="80"/>
      <c r="G601" s="124"/>
      <c r="H601" s="130"/>
      <c r="I601" s="128"/>
      <c r="J601" s="130"/>
      <c r="K601" s="128"/>
      <c r="N601" s="15" t="str">
        <f t="shared" si="37"/>
        <v/>
      </c>
      <c r="O601" s="15">
        <f t="shared" si="38"/>
        <v>0</v>
      </c>
      <c r="P601" s="15">
        <f t="shared" si="39"/>
        <v>0</v>
      </c>
      <c r="Q601" s="15" t="str">
        <f t="shared" si="40"/>
        <v/>
      </c>
    </row>
    <row r="602" spans="1:17" x14ac:dyDescent="0.25">
      <c r="A602" s="77"/>
      <c r="B602" s="13" t="s">
        <v>645</v>
      </c>
      <c r="C602" s="77"/>
      <c r="D602" s="80"/>
      <c r="E602" s="120" t="str">
        <f>IF(ISBLANK(D602),"",(D602/(1+'Vos données'!$D$11)))</f>
        <v/>
      </c>
      <c r="F602" s="80"/>
      <c r="G602" s="124"/>
      <c r="H602" s="130"/>
      <c r="I602" s="128"/>
      <c r="J602" s="130"/>
      <c r="K602" s="128"/>
      <c r="N602" s="15" t="str">
        <f t="shared" si="37"/>
        <v/>
      </c>
      <c r="O602" s="15">
        <f t="shared" si="38"/>
        <v>0</v>
      </c>
      <c r="P602" s="15">
        <f t="shared" si="39"/>
        <v>0</v>
      </c>
      <c r="Q602" s="15" t="str">
        <f t="shared" si="40"/>
        <v/>
      </c>
    </row>
    <row r="603" spans="1:17" x14ac:dyDescent="0.25">
      <c r="A603" s="77"/>
      <c r="B603" s="13" t="s">
        <v>646</v>
      </c>
      <c r="C603" s="77"/>
      <c r="D603" s="80"/>
      <c r="E603" s="120" t="str">
        <f>IF(ISBLANK(D603),"",(D603/(1+'Vos données'!$D$11)))</f>
        <v/>
      </c>
      <c r="F603" s="80"/>
      <c r="G603" s="124"/>
      <c r="H603" s="130"/>
      <c r="I603" s="128"/>
      <c r="J603" s="130"/>
      <c r="K603" s="128"/>
      <c r="N603" s="15" t="str">
        <f t="shared" si="37"/>
        <v/>
      </c>
      <c r="O603" s="15">
        <f t="shared" si="38"/>
        <v>0</v>
      </c>
      <c r="P603" s="15">
        <f t="shared" si="39"/>
        <v>0</v>
      </c>
      <c r="Q603" s="15" t="str">
        <f t="shared" si="40"/>
        <v/>
      </c>
    </row>
    <row r="604" spans="1:17" x14ac:dyDescent="0.25">
      <c r="A604" s="77"/>
      <c r="B604" s="13" t="s">
        <v>647</v>
      </c>
      <c r="C604" s="77"/>
      <c r="D604" s="80"/>
      <c r="E604" s="120" t="str">
        <f>IF(ISBLANK(D604),"",(D604/(1+'Vos données'!$D$11)))</f>
        <v/>
      </c>
      <c r="F604" s="80"/>
      <c r="G604" s="124"/>
      <c r="H604" s="130"/>
      <c r="I604" s="128"/>
      <c r="J604" s="130"/>
      <c r="K604" s="128"/>
      <c r="N604" s="15" t="str">
        <f t="shared" si="37"/>
        <v/>
      </c>
      <c r="O604" s="15">
        <f t="shared" si="38"/>
        <v>0</v>
      </c>
      <c r="P604" s="15">
        <f t="shared" si="39"/>
        <v>0</v>
      </c>
      <c r="Q604" s="15" t="str">
        <f t="shared" si="40"/>
        <v/>
      </c>
    </row>
    <row r="605" spans="1:17" x14ac:dyDescent="0.25">
      <c r="A605" s="77"/>
      <c r="B605" s="13" t="s">
        <v>648</v>
      </c>
      <c r="C605" s="77"/>
      <c r="D605" s="80"/>
      <c r="E605" s="120" t="str">
        <f>IF(ISBLANK(D605),"",(D605/(1+'Vos données'!$D$11)))</f>
        <v/>
      </c>
      <c r="F605" s="80"/>
      <c r="G605" s="124"/>
      <c r="H605" s="130"/>
      <c r="I605" s="128"/>
      <c r="J605" s="130"/>
      <c r="K605" s="128"/>
      <c r="N605" s="15" t="str">
        <f t="shared" si="37"/>
        <v/>
      </c>
      <c r="O605" s="15">
        <f t="shared" si="38"/>
        <v>0</v>
      </c>
      <c r="P605" s="15">
        <f t="shared" si="39"/>
        <v>0</v>
      </c>
      <c r="Q605" s="15" t="str">
        <f t="shared" si="40"/>
        <v/>
      </c>
    </row>
    <row r="606" spans="1:17" x14ac:dyDescent="0.25">
      <c r="A606" s="77"/>
      <c r="B606" s="13" t="s">
        <v>649</v>
      </c>
      <c r="C606" s="77"/>
      <c r="D606" s="80"/>
      <c r="E606" s="120" t="str">
        <f>IF(ISBLANK(D606),"",(D606/(1+'Vos données'!$D$11)))</f>
        <v/>
      </c>
      <c r="F606" s="80"/>
      <c r="G606" s="124"/>
      <c r="H606" s="130"/>
      <c r="I606" s="128"/>
      <c r="J606" s="130"/>
      <c r="K606" s="128"/>
      <c r="N606" s="15" t="str">
        <f t="shared" si="37"/>
        <v/>
      </c>
      <c r="O606" s="15">
        <f t="shared" si="38"/>
        <v>0</v>
      </c>
      <c r="P606" s="15">
        <f t="shared" si="39"/>
        <v>0</v>
      </c>
      <c r="Q606" s="15" t="str">
        <f t="shared" si="40"/>
        <v/>
      </c>
    </row>
    <row r="607" spans="1:17" x14ac:dyDescent="0.25">
      <c r="A607" s="77"/>
      <c r="B607" s="13" t="s">
        <v>650</v>
      </c>
      <c r="C607" s="77"/>
      <c r="D607" s="80"/>
      <c r="E607" s="120" t="str">
        <f>IF(ISBLANK(D607),"",(D607/(1+'Vos données'!$D$11)))</f>
        <v/>
      </c>
      <c r="F607" s="80"/>
      <c r="G607" s="124"/>
      <c r="H607" s="130"/>
      <c r="I607" s="128"/>
      <c r="J607" s="130"/>
      <c r="K607" s="128"/>
      <c r="N607" s="15" t="str">
        <f t="shared" si="37"/>
        <v/>
      </c>
      <c r="O607" s="15">
        <f t="shared" si="38"/>
        <v>0</v>
      </c>
      <c r="P607" s="15">
        <f t="shared" si="39"/>
        <v>0</v>
      </c>
      <c r="Q607" s="15" t="str">
        <f t="shared" si="40"/>
        <v/>
      </c>
    </row>
    <row r="608" spans="1:17" x14ac:dyDescent="0.25">
      <c r="A608" s="77"/>
      <c r="B608" s="13" t="s">
        <v>651</v>
      </c>
      <c r="C608" s="77"/>
      <c r="D608" s="80"/>
      <c r="E608" s="120" t="str">
        <f>IF(ISBLANK(D608),"",(D608/(1+'Vos données'!$D$11)))</f>
        <v/>
      </c>
      <c r="F608" s="80"/>
      <c r="G608" s="124"/>
      <c r="H608" s="130"/>
      <c r="I608" s="128"/>
      <c r="J608" s="130"/>
      <c r="K608" s="128"/>
      <c r="N608" s="15" t="str">
        <f t="shared" si="37"/>
        <v/>
      </c>
      <c r="O608" s="15">
        <f t="shared" si="38"/>
        <v>0</v>
      </c>
      <c r="P608" s="15">
        <f t="shared" si="39"/>
        <v>0</v>
      </c>
      <c r="Q608" s="15" t="str">
        <f t="shared" si="40"/>
        <v/>
      </c>
    </row>
    <row r="609" spans="1:17" x14ac:dyDescent="0.25">
      <c r="A609" s="77"/>
      <c r="B609" s="13" t="s">
        <v>652</v>
      </c>
      <c r="C609" s="77"/>
      <c r="D609" s="80"/>
      <c r="E609" s="120" t="str">
        <f>IF(ISBLANK(D609),"",(D609/(1+'Vos données'!$D$11)))</f>
        <v/>
      </c>
      <c r="F609" s="80"/>
      <c r="G609" s="124"/>
      <c r="H609" s="130"/>
      <c r="I609" s="128"/>
      <c r="J609" s="130"/>
      <c r="K609" s="128"/>
      <c r="N609" s="15" t="str">
        <f t="shared" si="37"/>
        <v/>
      </c>
      <c r="O609" s="15">
        <f t="shared" si="38"/>
        <v>0</v>
      </c>
      <c r="P609" s="15">
        <f t="shared" si="39"/>
        <v>0</v>
      </c>
      <c r="Q609" s="15" t="str">
        <f t="shared" si="40"/>
        <v/>
      </c>
    </row>
    <row r="610" spans="1:17" x14ac:dyDescent="0.25">
      <c r="A610" s="77"/>
      <c r="B610" s="13" t="s">
        <v>653</v>
      </c>
      <c r="C610" s="77"/>
      <c r="D610" s="80"/>
      <c r="E610" s="120" t="str">
        <f>IF(ISBLANK(D610),"",(D610/(1+'Vos données'!$D$11)))</f>
        <v/>
      </c>
      <c r="F610" s="80"/>
      <c r="G610" s="124"/>
      <c r="H610" s="130"/>
      <c r="I610" s="128"/>
      <c r="J610" s="130"/>
      <c r="K610" s="128"/>
      <c r="N610" s="15" t="str">
        <f t="shared" si="37"/>
        <v/>
      </c>
      <c r="O610" s="15">
        <f t="shared" si="38"/>
        <v>0</v>
      </c>
      <c r="P610" s="15">
        <f t="shared" si="39"/>
        <v>0</v>
      </c>
      <c r="Q610" s="15" t="str">
        <f t="shared" si="40"/>
        <v/>
      </c>
    </row>
    <row r="611" spans="1:17" x14ac:dyDescent="0.25">
      <c r="A611" s="77"/>
      <c r="B611" s="13" t="s">
        <v>654</v>
      </c>
      <c r="C611" s="77"/>
      <c r="D611" s="80"/>
      <c r="E611" s="120" t="str">
        <f>IF(ISBLANK(D611),"",(D611/(1+'Vos données'!$D$11)))</f>
        <v/>
      </c>
      <c r="F611" s="80"/>
      <c r="G611" s="124"/>
      <c r="H611" s="130"/>
      <c r="I611" s="128"/>
      <c r="J611" s="130"/>
      <c r="K611" s="128"/>
      <c r="N611" s="15" t="str">
        <f t="shared" si="37"/>
        <v/>
      </c>
      <c r="O611" s="15">
        <f t="shared" si="38"/>
        <v>0</v>
      </c>
      <c r="P611" s="15">
        <f t="shared" si="39"/>
        <v>0</v>
      </c>
      <c r="Q611" s="15" t="str">
        <f t="shared" si="40"/>
        <v/>
      </c>
    </row>
    <row r="612" spans="1:17" x14ac:dyDescent="0.25">
      <c r="A612" s="77"/>
      <c r="B612" s="13" t="s">
        <v>655</v>
      </c>
      <c r="C612" s="77"/>
      <c r="D612" s="80"/>
      <c r="E612" s="120" t="str">
        <f>IF(ISBLANK(D612),"",(D612/(1+'Vos données'!$D$11)))</f>
        <v/>
      </c>
      <c r="F612" s="80"/>
      <c r="G612" s="124"/>
      <c r="H612" s="130"/>
      <c r="I612" s="128"/>
      <c r="J612" s="130"/>
      <c r="K612" s="128"/>
      <c r="N612" s="15" t="str">
        <f t="shared" si="37"/>
        <v/>
      </c>
      <c r="O612" s="15">
        <f t="shared" si="38"/>
        <v>0</v>
      </c>
      <c r="P612" s="15">
        <f t="shared" si="39"/>
        <v>0</v>
      </c>
      <c r="Q612" s="15" t="str">
        <f t="shared" si="40"/>
        <v/>
      </c>
    </row>
    <row r="613" spans="1:17" x14ac:dyDescent="0.25">
      <c r="A613" s="77"/>
      <c r="B613" s="13" t="s">
        <v>656</v>
      </c>
      <c r="C613" s="77"/>
      <c r="D613" s="80"/>
      <c r="E613" s="120" t="str">
        <f>IF(ISBLANK(D613),"",(D613/(1+'Vos données'!$D$11)))</f>
        <v/>
      </c>
      <c r="F613" s="80"/>
      <c r="G613" s="124"/>
      <c r="H613" s="130"/>
      <c r="I613" s="128"/>
      <c r="J613" s="130"/>
      <c r="K613" s="128"/>
      <c r="N613" s="15" t="str">
        <f t="shared" si="37"/>
        <v/>
      </c>
      <c r="O613" s="15">
        <f t="shared" si="38"/>
        <v>0</v>
      </c>
      <c r="P613" s="15">
        <f t="shared" si="39"/>
        <v>0</v>
      </c>
      <c r="Q613" s="15" t="str">
        <f t="shared" si="40"/>
        <v/>
      </c>
    </row>
    <row r="614" spans="1:17" x14ac:dyDescent="0.25">
      <c r="A614" s="77"/>
      <c r="B614" s="13" t="s">
        <v>657</v>
      </c>
      <c r="C614" s="77"/>
      <c r="D614" s="80"/>
      <c r="E614" s="120" t="str">
        <f>IF(ISBLANK(D614),"",(D614/(1+'Vos données'!$D$11)))</f>
        <v/>
      </c>
      <c r="F614" s="80"/>
      <c r="G614" s="124"/>
      <c r="H614" s="130"/>
      <c r="I614" s="128"/>
      <c r="J614" s="130"/>
      <c r="K614" s="128"/>
      <c r="N614" s="15" t="str">
        <f t="shared" si="37"/>
        <v/>
      </c>
      <c r="O614" s="15">
        <f t="shared" si="38"/>
        <v>0</v>
      </c>
      <c r="P614" s="15">
        <f t="shared" si="39"/>
        <v>0</v>
      </c>
      <c r="Q614" s="15" t="str">
        <f t="shared" si="40"/>
        <v/>
      </c>
    </row>
    <row r="615" spans="1:17" x14ac:dyDescent="0.25">
      <c r="A615" s="77"/>
      <c r="B615" s="13" t="s">
        <v>658</v>
      </c>
      <c r="C615" s="77"/>
      <c r="D615" s="80"/>
      <c r="E615" s="120" t="str">
        <f>IF(ISBLANK(D615),"",(D615/(1+'Vos données'!$D$11)))</f>
        <v/>
      </c>
      <c r="F615" s="80"/>
      <c r="G615" s="124"/>
      <c r="H615" s="130"/>
      <c r="I615" s="128"/>
      <c r="J615" s="130"/>
      <c r="K615" s="128"/>
      <c r="N615" s="15" t="str">
        <f t="shared" si="37"/>
        <v/>
      </c>
      <c r="O615" s="15">
        <f t="shared" si="38"/>
        <v>0</v>
      </c>
      <c r="P615" s="15">
        <f t="shared" si="39"/>
        <v>0</v>
      </c>
      <c r="Q615" s="15" t="str">
        <f t="shared" si="40"/>
        <v/>
      </c>
    </row>
    <row r="616" spans="1:17" x14ac:dyDescent="0.25">
      <c r="A616" s="77"/>
      <c r="B616" s="13" t="s">
        <v>659</v>
      </c>
      <c r="C616" s="77"/>
      <c r="D616" s="80"/>
      <c r="E616" s="120" t="str">
        <f>IF(ISBLANK(D616),"",(D616/(1+'Vos données'!$D$11)))</f>
        <v/>
      </c>
      <c r="F616" s="80"/>
      <c r="G616" s="124"/>
      <c r="H616" s="130"/>
      <c r="I616" s="128"/>
      <c r="J616" s="130"/>
      <c r="K616" s="128"/>
      <c r="N616" s="15" t="str">
        <f t="shared" si="37"/>
        <v/>
      </c>
      <c r="O616" s="15">
        <f t="shared" si="38"/>
        <v>0</v>
      </c>
      <c r="P616" s="15">
        <f t="shared" si="39"/>
        <v>0</v>
      </c>
      <c r="Q616" s="15" t="str">
        <f t="shared" si="40"/>
        <v/>
      </c>
    </row>
    <row r="617" spans="1:17" x14ac:dyDescent="0.25">
      <c r="A617" s="77"/>
      <c r="B617" s="13" t="s">
        <v>660</v>
      </c>
      <c r="C617" s="77"/>
      <c r="D617" s="80"/>
      <c r="E617" s="120" t="str">
        <f>IF(ISBLANK(D617),"",(D617/(1+'Vos données'!$D$11)))</f>
        <v/>
      </c>
      <c r="F617" s="80"/>
      <c r="G617" s="124"/>
      <c r="H617" s="130"/>
      <c r="I617" s="128"/>
      <c r="J617" s="130"/>
      <c r="K617" s="128"/>
      <c r="N617" s="15" t="str">
        <f t="shared" si="37"/>
        <v/>
      </c>
      <c r="O617" s="15">
        <f t="shared" si="38"/>
        <v>0</v>
      </c>
      <c r="P617" s="15">
        <f t="shared" si="39"/>
        <v>0</v>
      </c>
      <c r="Q617" s="15" t="str">
        <f t="shared" si="40"/>
        <v/>
      </c>
    </row>
    <row r="618" spans="1:17" x14ac:dyDescent="0.25">
      <c r="A618" s="77"/>
      <c r="B618" s="13" t="s">
        <v>661</v>
      </c>
      <c r="C618" s="77"/>
      <c r="D618" s="80"/>
      <c r="E618" s="120" t="str">
        <f>IF(ISBLANK(D618),"",(D618/(1+'Vos données'!$D$11)))</f>
        <v/>
      </c>
      <c r="F618" s="80"/>
      <c r="G618" s="124"/>
      <c r="H618" s="130"/>
      <c r="I618" s="128"/>
      <c r="J618" s="130"/>
      <c r="K618" s="128"/>
      <c r="N618" s="15" t="str">
        <f t="shared" si="37"/>
        <v/>
      </c>
      <c r="O618" s="15">
        <f t="shared" si="38"/>
        <v>0</v>
      </c>
      <c r="P618" s="15">
        <f t="shared" si="39"/>
        <v>0</v>
      </c>
      <c r="Q618" s="15" t="str">
        <f t="shared" si="40"/>
        <v/>
      </c>
    </row>
    <row r="619" spans="1:17" x14ac:dyDescent="0.25">
      <c r="A619" s="77"/>
      <c r="B619" s="13" t="s">
        <v>662</v>
      </c>
      <c r="C619" s="77"/>
      <c r="D619" s="80"/>
      <c r="E619" s="120" t="str">
        <f>IF(ISBLANK(D619),"",(D619/(1+'Vos données'!$D$11)))</f>
        <v/>
      </c>
      <c r="F619" s="80"/>
      <c r="G619" s="124"/>
      <c r="H619" s="130"/>
      <c r="I619" s="128"/>
      <c r="J619" s="130"/>
      <c r="K619" s="128"/>
      <c r="N619" s="15" t="str">
        <f t="shared" si="37"/>
        <v/>
      </c>
      <c r="O619" s="15">
        <f t="shared" si="38"/>
        <v>0</v>
      </c>
      <c r="P619" s="15">
        <f t="shared" si="39"/>
        <v>0</v>
      </c>
      <c r="Q619" s="15" t="str">
        <f t="shared" si="40"/>
        <v/>
      </c>
    </row>
    <row r="620" spans="1:17" x14ac:dyDescent="0.25">
      <c r="A620" s="77"/>
      <c r="B620" s="13" t="s">
        <v>663</v>
      </c>
      <c r="C620" s="77"/>
      <c r="D620" s="80"/>
      <c r="E620" s="120" t="str">
        <f>IF(ISBLANK(D620),"",(D620/(1+'Vos données'!$D$11)))</f>
        <v/>
      </c>
      <c r="F620" s="80"/>
      <c r="G620" s="124"/>
      <c r="H620" s="130"/>
      <c r="I620" s="128"/>
      <c r="J620" s="130"/>
      <c r="K620" s="128"/>
      <c r="N620" s="15" t="str">
        <f t="shared" si="37"/>
        <v/>
      </c>
      <c r="O620" s="15">
        <f t="shared" si="38"/>
        <v>0</v>
      </c>
      <c r="P620" s="15">
        <f t="shared" si="39"/>
        <v>0</v>
      </c>
      <c r="Q620" s="15" t="str">
        <f t="shared" si="40"/>
        <v/>
      </c>
    </row>
    <row r="621" spans="1:17" x14ac:dyDescent="0.25">
      <c r="A621" s="77"/>
      <c r="B621" s="13" t="s">
        <v>664</v>
      </c>
      <c r="C621" s="77"/>
      <c r="D621" s="80"/>
      <c r="E621" s="120" t="str">
        <f>IF(ISBLANK(D621),"",(D621/(1+'Vos données'!$D$11)))</f>
        <v/>
      </c>
      <c r="F621" s="80"/>
      <c r="G621" s="124"/>
      <c r="H621" s="130"/>
      <c r="I621" s="128"/>
      <c r="J621" s="130"/>
      <c r="K621" s="128"/>
      <c r="N621" s="15" t="str">
        <f t="shared" si="37"/>
        <v/>
      </c>
      <c r="O621" s="15">
        <f t="shared" si="38"/>
        <v>0</v>
      </c>
      <c r="P621" s="15">
        <f t="shared" si="39"/>
        <v>0</v>
      </c>
      <c r="Q621" s="15" t="str">
        <f t="shared" si="40"/>
        <v/>
      </c>
    </row>
    <row r="622" spans="1:17" x14ac:dyDescent="0.25">
      <c r="A622" s="77"/>
      <c r="B622" s="13" t="s">
        <v>665</v>
      </c>
      <c r="C622" s="77"/>
      <c r="D622" s="80"/>
      <c r="E622" s="120" t="str">
        <f>IF(ISBLANK(D622),"",(D622/(1+'Vos données'!$D$11)))</f>
        <v/>
      </c>
      <c r="F622" s="80"/>
      <c r="G622" s="124"/>
      <c r="H622" s="130"/>
      <c r="I622" s="128"/>
      <c r="J622" s="130"/>
      <c r="K622" s="128"/>
      <c r="N622" s="15" t="str">
        <f t="shared" si="37"/>
        <v/>
      </c>
      <c r="O622" s="15">
        <f t="shared" si="38"/>
        <v>0</v>
      </c>
      <c r="P622" s="15">
        <f t="shared" si="39"/>
        <v>0</v>
      </c>
      <c r="Q622" s="15" t="str">
        <f t="shared" si="40"/>
        <v/>
      </c>
    </row>
    <row r="623" spans="1:17" x14ac:dyDescent="0.25">
      <c r="A623" s="77"/>
      <c r="B623" s="13" t="s">
        <v>666</v>
      </c>
      <c r="C623" s="77"/>
      <c r="D623" s="80"/>
      <c r="E623" s="120" t="str">
        <f>IF(ISBLANK(D623),"",(D623/(1+'Vos données'!$D$11)))</f>
        <v/>
      </c>
      <c r="F623" s="80"/>
      <c r="G623" s="124"/>
      <c r="H623" s="130"/>
      <c r="I623" s="128"/>
      <c r="J623" s="130"/>
      <c r="K623" s="128"/>
      <c r="N623" s="15" t="str">
        <f t="shared" si="37"/>
        <v/>
      </c>
      <c r="O623" s="15">
        <f t="shared" si="38"/>
        <v>0</v>
      </c>
      <c r="P623" s="15">
        <f t="shared" si="39"/>
        <v>0</v>
      </c>
      <c r="Q623" s="15" t="str">
        <f t="shared" si="40"/>
        <v/>
      </c>
    </row>
    <row r="624" spans="1:17" x14ac:dyDescent="0.25">
      <c r="A624" s="77"/>
      <c r="B624" s="13" t="s">
        <v>667</v>
      </c>
      <c r="C624" s="77"/>
      <c r="D624" s="80"/>
      <c r="E624" s="120" t="str">
        <f>IF(ISBLANK(D624),"",(D624/(1+'Vos données'!$D$11)))</f>
        <v/>
      </c>
      <c r="F624" s="80"/>
      <c r="G624" s="124"/>
      <c r="H624" s="130"/>
      <c r="I624" s="128"/>
      <c r="J624" s="130"/>
      <c r="K624" s="128"/>
      <c r="N624" s="15" t="str">
        <f t="shared" si="37"/>
        <v/>
      </c>
      <c r="O624" s="15">
        <f t="shared" si="38"/>
        <v>0</v>
      </c>
      <c r="P624" s="15">
        <f t="shared" si="39"/>
        <v>0</v>
      </c>
      <c r="Q624" s="15" t="str">
        <f t="shared" si="40"/>
        <v/>
      </c>
    </row>
    <row r="625" spans="1:17" x14ac:dyDescent="0.25">
      <c r="A625" s="77"/>
      <c r="B625" s="13" t="s">
        <v>668</v>
      </c>
      <c r="C625" s="77"/>
      <c r="D625" s="80"/>
      <c r="E625" s="120" t="str">
        <f>IF(ISBLANK(D625),"",(D625/(1+'Vos données'!$D$11)))</f>
        <v/>
      </c>
      <c r="F625" s="80"/>
      <c r="G625" s="124"/>
      <c r="H625" s="130"/>
      <c r="I625" s="128"/>
      <c r="J625" s="130"/>
      <c r="K625" s="128"/>
      <c r="N625" s="15" t="str">
        <f t="shared" si="37"/>
        <v/>
      </c>
      <c r="O625" s="15">
        <f t="shared" si="38"/>
        <v>0</v>
      </c>
      <c r="P625" s="15">
        <f t="shared" si="39"/>
        <v>0</v>
      </c>
      <c r="Q625" s="15" t="str">
        <f t="shared" si="40"/>
        <v/>
      </c>
    </row>
    <row r="626" spans="1:17" x14ac:dyDescent="0.25">
      <c r="A626" s="77"/>
      <c r="B626" s="13" t="s">
        <v>669</v>
      </c>
      <c r="C626" s="77"/>
      <c r="D626" s="80"/>
      <c r="E626" s="120" t="str">
        <f>IF(ISBLANK(D626),"",(D626/(1+'Vos données'!$D$11)))</f>
        <v/>
      </c>
      <c r="F626" s="80"/>
      <c r="G626" s="124"/>
      <c r="H626" s="130"/>
      <c r="I626" s="128"/>
      <c r="J626" s="130"/>
      <c r="K626" s="128"/>
      <c r="N626" s="15" t="str">
        <f t="shared" si="37"/>
        <v/>
      </c>
      <c r="O626" s="15">
        <f t="shared" si="38"/>
        <v>0</v>
      </c>
      <c r="P626" s="15">
        <f t="shared" si="39"/>
        <v>0</v>
      </c>
      <c r="Q626" s="15" t="str">
        <f t="shared" si="40"/>
        <v/>
      </c>
    </row>
    <row r="627" spans="1:17" x14ac:dyDescent="0.25">
      <c r="A627" s="77"/>
      <c r="B627" s="13" t="s">
        <v>670</v>
      </c>
      <c r="C627" s="77"/>
      <c r="D627" s="80"/>
      <c r="E627" s="120" t="str">
        <f>IF(ISBLANK(D627),"",(D627/(1+'Vos données'!$D$11)))</f>
        <v/>
      </c>
      <c r="F627" s="80"/>
      <c r="G627" s="124"/>
      <c r="H627" s="130"/>
      <c r="I627" s="128"/>
      <c r="J627" s="130"/>
      <c r="K627" s="128"/>
      <c r="N627" s="15" t="str">
        <f t="shared" si="37"/>
        <v/>
      </c>
      <c r="O627" s="15">
        <f t="shared" si="38"/>
        <v>0</v>
      </c>
      <c r="P627" s="15">
        <f t="shared" si="39"/>
        <v>0</v>
      </c>
      <c r="Q627" s="15" t="str">
        <f t="shared" si="40"/>
        <v/>
      </c>
    </row>
    <row r="628" spans="1:17" x14ac:dyDescent="0.25">
      <c r="A628" s="77"/>
      <c r="B628" s="13" t="s">
        <v>671</v>
      </c>
      <c r="C628" s="77"/>
      <c r="D628" s="80"/>
      <c r="E628" s="120" t="str">
        <f>IF(ISBLANK(D628),"",(D628/(1+'Vos données'!$D$11)))</f>
        <v/>
      </c>
      <c r="F628" s="80"/>
      <c r="G628" s="124"/>
      <c r="H628" s="130"/>
      <c r="I628" s="128"/>
      <c r="J628" s="130"/>
      <c r="K628" s="128"/>
      <c r="N628" s="15" t="str">
        <f t="shared" si="37"/>
        <v/>
      </c>
      <c r="O628" s="15">
        <f t="shared" si="38"/>
        <v>0</v>
      </c>
      <c r="P628" s="15">
        <f t="shared" si="39"/>
        <v>0</v>
      </c>
      <c r="Q628" s="15" t="str">
        <f t="shared" si="40"/>
        <v/>
      </c>
    </row>
    <row r="629" spans="1:17" x14ac:dyDescent="0.25">
      <c r="A629" s="77"/>
      <c r="B629" s="13" t="s">
        <v>672</v>
      </c>
      <c r="C629" s="77"/>
      <c r="D629" s="80"/>
      <c r="E629" s="120" t="str">
        <f>IF(ISBLANK(D629),"",(D629/(1+'Vos données'!$D$11)))</f>
        <v/>
      </c>
      <c r="F629" s="80"/>
      <c r="G629" s="124"/>
      <c r="H629" s="130"/>
      <c r="I629" s="128"/>
      <c r="J629" s="130"/>
      <c r="K629" s="128"/>
      <c r="N629" s="15" t="str">
        <f t="shared" si="37"/>
        <v/>
      </c>
      <c r="O629" s="15">
        <f t="shared" si="38"/>
        <v>0</v>
      </c>
      <c r="P629" s="15">
        <f t="shared" si="39"/>
        <v>0</v>
      </c>
      <c r="Q629" s="15" t="str">
        <f t="shared" si="40"/>
        <v/>
      </c>
    </row>
    <row r="630" spans="1:17" x14ac:dyDescent="0.25">
      <c r="A630" s="77"/>
      <c r="B630" s="13" t="s">
        <v>673</v>
      </c>
      <c r="C630" s="77"/>
      <c r="D630" s="80"/>
      <c r="E630" s="120" t="str">
        <f>IF(ISBLANK(D630),"",(D630/(1+'Vos données'!$D$11)))</f>
        <v/>
      </c>
      <c r="F630" s="80"/>
      <c r="G630" s="124"/>
      <c r="H630" s="130"/>
      <c r="I630" s="128"/>
      <c r="J630" s="130"/>
      <c r="K630" s="128"/>
      <c r="N630" s="15" t="str">
        <f t="shared" si="37"/>
        <v/>
      </c>
      <c r="O630" s="15">
        <f t="shared" si="38"/>
        <v>0</v>
      </c>
      <c r="P630" s="15">
        <f t="shared" si="39"/>
        <v>0</v>
      </c>
      <c r="Q630" s="15" t="str">
        <f t="shared" si="40"/>
        <v/>
      </c>
    </row>
    <row r="631" spans="1:17" x14ac:dyDescent="0.25">
      <c r="A631" s="77"/>
      <c r="B631" s="13" t="s">
        <v>674</v>
      </c>
      <c r="C631" s="77"/>
      <c r="D631" s="80"/>
      <c r="E631" s="120" t="str">
        <f>IF(ISBLANK(D631),"",(D631/(1+'Vos données'!$D$11)))</f>
        <v/>
      </c>
      <c r="F631" s="80"/>
      <c r="G631" s="124"/>
      <c r="H631" s="130"/>
      <c r="I631" s="128"/>
      <c r="J631" s="130"/>
      <c r="K631" s="128"/>
      <c r="N631" s="15" t="str">
        <f t="shared" si="37"/>
        <v/>
      </c>
      <c r="O631" s="15">
        <f t="shared" si="38"/>
        <v>0</v>
      </c>
      <c r="P631" s="15">
        <f t="shared" si="39"/>
        <v>0</v>
      </c>
      <c r="Q631" s="15" t="str">
        <f t="shared" si="40"/>
        <v/>
      </c>
    </row>
    <row r="632" spans="1:17" x14ac:dyDescent="0.25">
      <c r="A632" s="77"/>
      <c r="B632" s="13" t="s">
        <v>675</v>
      </c>
      <c r="C632" s="77"/>
      <c r="D632" s="80"/>
      <c r="E632" s="120" t="str">
        <f>IF(ISBLANK(D632),"",(D632/(1+'Vos données'!$D$11)))</f>
        <v/>
      </c>
      <c r="F632" s="80"/>
      <c r="G632" s="124"/>
      <c r="H632" s="130"/>
      <c r="I632" s="128"/>
      <c r="J632" s="130"/>
      <c r="K632" s="128"/>
      <c r="N632" s="15" t="str">
        <f t="shared" si="37"/>
        <v/>
      </c>
      <c r="O632" s="15">
        <f t="shared" si="38"/>
        <v>0</v>
      </c>
      <c r="P632" s="15">
        <f t="shared" si="39"/>
        <v>0</v>
      </c>
      <c r="Q632" s="15" t="str">
        <f t="shared" si="40"/>
        <v/>
      </c>
    </row>
    <row r="633" spans="1:17" x14ac:dyDescent="0.25">
      <c r="A633" s="77"/>
      <c r="B633" s="13" t="s">
        <v>676</v>
      </c>
      <c r="C633" s="77"/>
      <c r="D633" s="80"/>
      <c r="E633" s="120" t="str">
        <f>IF(ISBLANK(D633),"",(D633/(1+'Vos données'!$D$11)))</f>
        <v/>
      </c>
      <c r="F633" s="80"/>
      <c r="G633" s="124"/>
      <c r="H633" s="130"/>
      <c r="I633" s="128"/>
      <c r="J633" s="130"/>
      <c r="K633" s="128"/>
      <c r="N633" s="15" t="str">
        <f t="shared" si="37"/>
        <v/>
      </c>
      <c r="O633" s="15">
        <f t="shared" si="38"/>
        <v>0</v>
      </c>
      <c r="P633" s="15">
        <f t="shared" si="39"/>
        <v>0</v>
      </c>
      <c r="Q633" s="15" t="str">
        <f t="shared" si="40"/>
        <v/>
      </c>
    </row>
    <row r="634" spans="1:17" x14ac:dyDescent="0.25">
      <c r="A634" s="77"/>
      <c r="B634" s="13" t="s">
        <v>677</v>
      </c>
      <c r="C634" s="77"/>
      <c r="D634" s="80"/>
      <c r="E634" s="120" t="str">
        <f>IF(ISBLANK(D634),"",(D634/(1+'Vos données'!$D$11)))</f>
        <v/>
      </c>
      <c r="F634" s="80"/>
      <c r="G634" s="124"/>
      <c r="H634" s="130"/>
      <c r="I634" s="128"/>
      <c r="J634" s="130"/>
      <c r="K634" s="128"/>
      <c r="N634" s="15" t="str">
        <f t="shared" si="37"/>
        <v/>
      </c>
      <c r="O634" s="15">
        <f t="shared" si="38"/>
        <v>0</v>
      </c>
      <c r="P634" s="15">
        <f t="shared" si="39"/>
        <v>0</v>
      </c>
      <c r="Q634" s="15" t="str">
        <f t="shared" si="40"/>
        <v/>
      </c>
    </row>
    <row r="635" spans="1:17" x14ac:dyDescent="0.25">
      <c r="A635" s="77"/>
      <c r="B635" s="13" t="s">
        <v>678</v>
      </c>
      <c r="C635" s="77"/>
      <c r="D635" s="80"/>
      <c r="E635" s="120" t="str">
        <f>IF(ISBLANK(D635),"",(D635/(1+'Vos données'!$D$11)))</f>
        <v/>
      </c>
      <c r="F635" s="80"/>
      <c r="G635" s="124"/>
      <c r="H635" s="130"/>
      <c r="I635" s="128"/>
      <c r="J635" s="130"/>
      <c r="K635" s="128"/>
      <c r="N635" s="15" t="str">
        <f t="shared" si="37"/>
        <v/>
      </c>
      <c r="O635" s="15">
        <f t="shared" si="38"/>
        <v>0</v>
      </c>
      <c r="P635" s="15">
        <f t="shared" si="39"/>
        <v>0</v>
      </c>
      <c r="Q635" s="15" t="str">
        <f t="shared" si="40"/>
        <v/>
      </c>
    </row>
    <row r="636" spans="1:17" x14ac:dyDescent="0.25">
      <c r="A636" s="77"/>
      <c r="B636" s="13" t="s">
        <v>679</v>
      </c>
      <c r="C636" s="77"/>
      <c r="D636" s="80"/>
      <c r="E636" s="120" t="str">
        <f>IF(ISBLANK(D636),"",(D636/(1+'Vos données'!$D$11)))</f>
        <v/>
      </c>
      <c r="F636" s="80"/>
      <c r="G636" s="124"/>
      <c r="H636" s="130"/>
      <c r="I636" s="128"/>
      <c r="J636" s="130"/>
      <c r="K636" s="128"/>
      <c r="N636" s="15" t="str">
        <f t="shared" si="37"/>
        <v/>
      </c>
      <c r="O636" s="15">
        <f t="shared" si="38"/>
        <v>0</v>
      </c>
      <c r="P636" s="15">
        <f t="shared" si="39"/>
        <v>0</v>
      </c>
      <c r="Q636" s="15" t="str">
        <f t="shared" si="40"/>
        <v/>
      </c>
    </row>
    <row r="637" spans="1:17" x14ac:dyDescent="0.25">
      <c r="A637" s="77"/>
      <c r="B637" s="13" t="s">
        <v>680</v>
      </c>
      <c r="C637" s="77"/>
      <c r="D637" s="80"/>
      <c r="E637" s="120" t="str">
        <f>IF(ISBLANK(D637),"",(D637/(1+'Vos données'!$D$11)))</f>
        <v/>
      </c>
      <c r="F637" s="80"/>
      <c r="G637" s="124"/>
      <c r="H637" s="130"/>
      <c r="I637" s="128"/>
      <c r="J637" s="130"/>
      <c r="K637" s="128"/>
      <c r="N637" s="15" t="str">
        <f t="shared" si="37"/>
        <v/>
      </c>
      <c r="O637" s="15">
        <f t="shared" si="38"/>
        <v>0</v>
      </c>
      <c r="P637" s="15">
        <f t="shared" si="39"/>
        <v>0</v>
      </c>
      <c r="Q637" s="15" t="str">
        <f t="shared" si="40"/>
        <v/>
      </c>
    </row>
    <row r="638" spans="1:17" x14ac:dyDescent="0.25">
      <c r="A638" s="77"/>
      <c r="B638" s="13" t="s">
        <v>681</v>
      </c>
      <c r="C638" s="77"/>
      <c r="D638" s="80"/>
      <c r="E638" s="120" t="str">
        <f>IF(ISBLANK(D638),"",(D638/(1+'Vos données'!$D$11)))</f>
        <v/>
      </c>
      <c r="F638" s="80"/>
      <c r="G638" s="124"/>
      <c r="H638" s="130"/>
      <c r="I638" s="128"/>
      <c r="J638" s="130"/>
      <c r="K638" s="128"/>
      <c r="N638" s="15" t="str">
        <f t="shared" si="37"/>
        <v/>
      </c>
      <c r="O638" s="15">
        <f t="shared" si="38"/>
        <v>0</v>
      </c>
      <c r="P638" s="15">
        <f t="shared" si="39"/>
        <v>0</v>
      </c>
      <c r="Q638" s="15" t="str">
        <f t="shared" si="40"/>
        <v/>
      </c>
    </row>
    <row r="639" spans="1:17" x14ac:dyDescent="0.25">
      <c r="A639" s="77"/>
      <c r="B639" s="13" t="s">
        <v>682</v>
      </c>
      <c r="C639" s="77"/>
      <c r="D639" s="80"/>
      <c r="E639" s="120" t="str">
        <f>IF(ISBLANK(D639),"",(D639/(1+'Vos données'!$D$11)))</f>
        <v/>
      </c>
      <c r="F639" s="80"/>
      <c r="G639" s="124"/>
      <c r="H639" s="130"/>
      <c r="I639" s="128"/>
      <c r="J639" s="130"/>
      <c r="K639" s="128"/>
      <c r="N639" s="15" t="str">
        <f t="shared" si="37"/>
        <v/>
      </c>
      <c r="O639" s="15">
        <f t="shared" si="38"/>
        <v>0</v>
      </c>
      <c r="P639" s="15">
        <f t="shared" si="39"/>
        <v>0</v>
      </c>
      <c r="Q639" s="15" t="str">
        <f t="shared" si="40"/>
        <v/>
      </c>
    </row>
    <row r="640" spans="1:17" x14ac:dyDescent="0.25">
      <c r="A640" s="77"/>
      <c r="B640" s="13" t="s">
        <v>683</v>
      </c>
      <c r="C640" s="77"/>
      <c r="D640" s="80"/>
      <c r="E640" s="120" t="str">
        <f>IF(ISBLANK(D640),"",(D640/(1+'Vos données'!$D$11)))</f>
        <v/>
      </c>
      <c r="F640" s="80"/>
      <c r="G640" s="124"/>
      <c r="H640" s="130"/>
      <c r="I640" s="128"/>
      <c r="J640" s="130"/>
      <c r="K640" s="128"/>
      <c r="N640" s="15" t="str">
        <f t="shared" si="37"/>
        <v/>
      </c>
      <c r="O640" s="15">
        <f t="shared" si="38"/>
        <v>0</v>
      </c>
      <c r="P640" s="15">
        <f t="shared" si="39"/>
        <v>0</v>
      </c>
      <c r="Q640" s="15" t="str">
        <f t="shared" si="40"/>
        <v/>
      </c>
    </row>
    <row r="641" spans="1:17" x14ac:dyDescent="0.25">
      <c r="A641" s="77"/>
      <c r="B641" s="13" t="s">
        <v>684</v>
      </c>
      <c r="C641" s="77"/>
      <c r="D641" s="80"/>
      <c r="E641" s="120" t="str">
        <f>IF(ISBLANK(D641),"",(D641/(1+'Vos données'!$D$11)))</f>
        <v/>
      </c>
      <c r="F641" s="80"/>
      <c r="G641" s="124"/>
      <c r="H641" s="130"/>
      <c r="I641" s="128"/>
      <c r="J641" s="130"/>
      <c r="K641" s="128"/>
      <c r="N641" s="15" t="str">
        <f t="shared" si="37"/>
        <v/>
      </c>
      <c r="O641" s="15">
        <f t="shared" si="38"/>
        <v>0</v>
      </c>
      <c r="P641" s="15">
        <f t="shared" si="39"/>
        <v>0</v>
      </c>
      <c r="Q641" s="15" t="str">
        <f t="shared" si="40"/>
        <v/>
      </c>
    </row>
    <row r="642" spans="1:17" x14ac:dyDescent="0.25">
      <c r="A642" s="77"/>
      <c r="B642" s="13" t="s">
        <v>685</v>
      </c>
      <c r="C642" s="77"/>
      <c r="D642" s="80"/>
      <c r="E642" s="120" t="str">
        <f>IF(ISBLANK(D642),"",(D642/(1+'Vos données'!$D$11)))</f>
        <v/>
      </c>
      <c r="F642" s="80"/>
      <c r="G642" s="124"/>
      <c r="H642" s="130"/>
      <c r="I642" s="128"/>
      <c r="J642" s="130"/>
      <c r="K642" s="128"/>
      <c r="N642" s="15" t="str">
        <f t="shared" si="37"/>
        <v/>
      </c>
      <c r="O642" s="15">
        <f t="shared" si="38"/>
        <v>0</v>
      </c>
      <c r="P642" s="15">
        <f t="shared" si="39"/>
        <v>0</v>
      </c>
      <c r="Q642" s="15" t="str">
        <f t="shared" si="40"/>
        <v/>
      </c>
    </row>
    <row r="643" spans="1:17" x14ac:dyDescent="0.25">
      <c r="A643" s="77"/>
      <c r="B643" s="13" t="s">
        <v>686</v>
      </c>
      <c r="C643" s="77"/>
      <c r="D643" s="80"/>
      <c r="E643" s="120" t="str">
        <f>IF(ISBLANK(D643),"",(D643/(1+'Vos données'!$D$11)))</f>
        <v/>
      </c>
      <c r="F643" s="80"/>
      <c r="G643" s="124"/>
      <c r="H643" s="130"/>
      <c r="I643" s="128"/>
      <c r="J643" s="130"/>
      <c r="K643" s="128"/>
      <c r="N643" s="15" t="str">
        <f t="shared" si="37"/>
        <v/>
      </c>
      <c r="O643" s="15">
        <f t="shared" si="38"/>
        <v>0</v>
      </c>
      <c r="P643" s="15">
        <f t="shared" si="39"/>
        <v>0</v>
      </c>
      <c r="Q643" s="15" t="str">
        <f t="shared" si="40"/>
        <v/>
      </c>
    </row>
    <row r="644" spans="1:17" x14ac:dyDescent="0.25">
      <c r="A644" s="77"/>
      <c r="B644" s="13" t="s">
        <v>687</v>
      </c>
      <c r="C644" s="77"/>
      <c r="D644" s="80"/>
      <c r="E644" s="120" t="str">
        <f>IF(ISBLANK(D644),"",(D644/(1+'Vos données'!$D$11)))</f>
        <v/>
      </c>
      <c r="F644" s="80"/>
      <c r="G644" s="124"/>
      <c r="H644" s="130"/>
      <c r="I644" s="128"/>
      <c r="J644" s="130"/>
      <c r="K644" s="128"/>
      <c r="N644" s="15" t="str">
        <f t="shared" si="37"/>
        <v/>
      </c>
      <c r="O644" s="15">
        <f t="shared" si="38"/>
        <v>0</v>
      </c>
      <c r="P644" s="15">
        <f t="shared" si="39"/>
        <v>0</v>
      </c>
      <c r="Q644" s="15" t="str">
        <f t="shared" si="40"/>
        <v/>
      </c>
    </row>
    <row r="645" spans="1:17" x14ac:dyDescent="0.25">
      <c r="A645" s="77"/>
      <c r="B645" s="13" t="s">
        <v>688</v>
      </c>
      <c r="C645" s="77"/>
      <c r="D645" s="80"/>
      <c r="E645" s="120" t="str">
        <f>IF(ISBLANK(D645),"",(D645/(1+'Vos données'!$D$11)))</f>
        <v/>
      </c>
      <c r="F645" s="80"/>
      <c r="G645" s="124"/>
      <c r="H645" s="130"/>
      <c r="I645" s="128"/>
      <c r="J645" s="130"/>
      <c r="K645" s="128"/>
      <c r="N645" s="15" t="str">
        <f t="shared" si="37"/>
        <v/>
      </c>
      <c r="O645" s="15">
        <f t="shared" si="38"/>
        <v>0</v>
      </c>
      <c r="P645" s="15">
        <f t="shared" si="39"/>
        <v>0</v>
      </c>
      <c r="Q645" s="15" t="str">
        <f t="shared" si="40"/>
        <v/>
      </c>
    </row>
    <row r="646" spans="1:17" x14ac:dyDescent="0.25">
      <c r="A646" s="77"/>
      <c r="B646" s="13" t="s">
        <v>689</v>
      </c>
      <c r="C646" s="77"/>
      <c r="D646" s="80"/>
      <c r="E646" s="120" t="str">
        <f>IF(ISBLANK(D646),"",(D646/(1+'Vos données'!$D$11)))</f>
        <v/>
      </c>
      <c r="F646" s="80"/>
      <c r="G646" s="124"/>
      <c r="H646" s="130"/>
      <c r="I646" s="128"/>
      <c r="J646" s="130"/>
      <c r="K646" s="128"/>
      <c r="N646" s="15" t="str">
        <f t="shared" si="37"/>
        <v/>
      </c>
      <c r="O646" s="15">
        <f t="shared" si="38"/>
        <v>0</v>
      </c>
      <c r="P646" s="15">
        <f t="shared" si="39"/>
        <v>0</v>
      </c>
      <c r="Q646" s="15" t="str">
        <f t="shared" si="40"/>
        <v/>
      </c>
    </row>
    <row r="647" spans="1:17" x14ac:dyDescent="0.25">
      <c r="A647" s="77"/>
      <c r="B647" s="13" t="s">
        <v>690</v>
      </c>
      <c r="C647" s="77"/>
      <c r="D647" s="80"/>
      <c r="E647" s="120" t="str">
        <f>IF(ISBLANK(D647),"",(D647/(1+'Vos données'!$D$11)))</f>
        <v/>
      </c>
      <c r="F647" s="80"/>
      <c r="G647" s="124"/>
      <c r="H647" s="130"/>
      <c r="I647" s="128"/>
      <c r="J647" s="130"/>
      <c r="K647" s="128"/>
      <c r="N647" s="15" t="str">
        <f t="shared" si="37"/>
        <v/>
      </c>
      <c r="O647" s="15">
        <f t="shared" si="38"/>
        <v>0</v>
      </c>
      <c r="P647" s="15">
        <f t="shared" si="39"/>
        <v>0</v>
      </c>
      <c r="Q647" s="15" t="str">
        <f t="shared" si="40"/>
        <v/>
      </c>
    </row>
    <row r="648" spans="1:17" x14ac:dyDescent="0.25">
      <c r="A648" s="77"/>
      <c r="B648" s="13" t="s">
        <v>691</v>
      </c>
      <c r="C648" s="77"/>
      <c r="D648" s="80"/>
      <c r="E648" s="120" t="str">
        <f>IF(ISBLANK(D648),"",(D648/(1+'Vos données'!$D$11)))</f>
        <v/>
      </c>
      <c r="F648" s="80"/>
      <c r="G648" s="124"/>
      <c r="H648" s="130"/>
      <c r="I648" s="128"/>
      <c r="J648" s="130"/>
      <c r="K648" s="128"/>
      <c r="N648" s="15" t="str">
        <f t="shared" si="37"/>
        <v/>
      </c>
      <c r="O648" s="15">
        <f t="shared" si="38"/>
        <v>0</v>
      </c>
      <c r="P648" s="15">
        <f t="shared" si="39"/>
        <v>0</v>
      </c>
      <c r="Q648" s="15" t="str">
        <f t="shared" si="40"/>
        <v/>
      </c>
    </row>
    <row r="649" spans="1:17" x14ac:dyDescent="0.25">
      <c r="A649" s="77"/>
      <c r="B649" s="13" t="s">
        <v>692</v>
      </c>
      <c r="C649" s="77"/>
      <c r="D649" s="80"/>
      <c r="E649" s="120" t="str">
        <f>IF(ISBLANK(D649),"",(D649/(1+'Vos données'!$D$11)))</f>
        <v/>
      </c>
      <c r="F649" s="80"/>
      <c r="G649" s="124"/>
      <c r="H649" s="130"/>
      <c r="I649" s="128"/>
      <c r="J649" s="130"/>
      <c r="K649" s="128"/>
      <c r="N649" s="15" t="str">
        <f t="shared" ref="N649:N712" si="41">IF(ISBLANK(I649),"",MONTH(I649))</f>
        <v/>
      </c>
      <c r="O649" s="15">
        <f t="shared" ref="O649:O712" si="42">IF(H649="oui",E649,0)</f>
        <v>0</v>
      </c>
      <c r="P649" s="15">
        <f t="shared" ref="P649:P712" si="43">IF(H649="oui",E649-F649,0)</f>
        <v>0</v>
      </c>
      <c r="Q649" s="15" t="str">
        <f t="shared" ref="Q649:Q712" si="44">IF(H649="oui",I649-G649,"")</f>
        <v/>
      </c>
    </row>
    <row r="650" spans="1:17" x14ac:dyDescent="0.25">
      <c r="A650" s="77"/>
      <c r="B650" s="13" t="s">
        <v>693</v>
      </c>
      <c r="C650" s="77"/>
      <c r="D650" s="80"/>
      <c r="E650" s="120" t="str">
        <f>IF(ISBLANK(D650),"",(D650/(1+'Vos données'!$D$11)))</f>
        <v/>
      </c>
      <c r="F650" s="80"/>
      <c r="G650" s="124"/>
      <c r="H650" s="130"/>
      <c r="I650" s="128"/>
      <c r="J650" s="130"/>
      <c r="K650" s="128"/>
      <c r="N650" s="15" t="str">
        <f t="shared" si="41"/>
        <v/>
      </c>
      <c r="O650" s="15">
        <f t="shared" si="42"/>
        <v>0</v>
      </c>
      <c r="P650" s="15">
        <f t="shared" si="43"/>
        <v>0</v>
      </c>
      <c r="Q650" s="15" t="str">
        <f t="shared" si="44"/>
        <v/>
      </c>
    </row>
    <row r="651" spans="1:17" x14ac:dyDescent="0.25">
      <c r="A651" s="77"/>
      <c r="B651" s="13" t="s">
        <v>694</v>
      </c>
      <c r="C651" s="77"/>
      <c r="D651" s="80"/>
      <c r="E651" s="120" t="str">
        <f>IF(ISBLANK(D651),"",(D651/(1+'Vos données'!$D$11)))</f>
        <v/>
      </c>
      <c r="F651" s="80"/>
      <c r="G651" s="124"/>
      <c r="H651" s="130"/>
      <c r="I651" s="128"/>
      <c r="J651" s="130"/>
      <c r="K651" s="128"/>
      <c r="N651" s="15" t="str">
        <f t="shared" si="41"/>
        <v/>
      </c>
      <c r="O651" s="15">
        <f t="shared" si="42"/>
        <v>0</v>
      </c>
      <c r="P651" s="15">
        <f t="shared" si="43"/>
        <v>0</v>
      </c>
      <c r="Q651" s="15" t="str">
        <f t="shared" si="44"/>
        <v/>
      </c>
    </row>
    <row r="652" spans="1:17" x14ac:dyDescent="0.25">
      <c r="A652" s="77"/>
      <c r="B652" s="13" t="s">
        <v>695</v>
      </c>
      <c r="C652" s="77"/>
      <c r="D652" s="80"/>
      <c r="E652" s="120" t="str">
        <f>IF(ISBLANK(D652),"",(D652/(1+'Vos données'!$D$11)))</f>
        <v/>
      </c>
      <c r="F652" s="80"/>
      <c r="G652" s="124"/>
      <c r="H652" s="130"/>
      <c r="I652" s="128"/>
      <c r="J652" s="130"/>
      <c r="K652" s="128"/>
      <c r="N652" s="15" t="str">
        <f t="shared" si="41"/>
        <v/>
      </c>
      <c r="O652" s="15">
        <f t="shared" si="42"/>
        <v>0</v>
      </c>
      <c r="P652" s="15">
        <f t="shared" si="43"/>
        <v>0</v>
      </c>
      <c r="Q652" s="15" t="str">
        <f t="shared" si="44"/>
        <v/>
      </c>
    </row>
    <row r="653" spans="1:17" x14ac:dyDescent="0.25">
      <c r="A653" s="77"/>
      <c r="B653" s="13" t="s">
        <v>696</v>
      </c>
      <c r="C653" s="77"/>
      <c r="D653" s="80"/>
      <c r="E653" s="120" t="str">
        <f>IF(ISBLANK(D653),"",(D653/(1+'Vos données'!$D$11)))</f>
        <v/>
      </c>
      <c r="F653" s="80"/>
      <c r="G653" s="124"/>
      <c r="H653" s="130"/>
      <c r="I653" s="128"/>
      <c r="J653" s="130"/>
      <c r="K653" s="128"/>
      <c r="N653" s="15" t="str">
        <f t="shared" si="41"/>
        <v/>
      </c>
      <c r="O653" s="15">
        <f t="shared" si="42"/>
        <v>0</v>
      </c>
      <c r="P653" s="15">
        <f t="shared" si="43"/>
        <v>0</v>
      </c>
      <c r="Q653" s="15" t="str">
        <f t="shared" si="44"/>
        <v/>
      </c>
    </row>
    <row r="654" spans="1:17" x14ac:dyDescent="0.25">
      <c r="A654" s="77"/>
      <c r="B654" s="13" t="s">
        <v>697</v>
      </c>
      <c r="C654" s="77"/>
      <c r="D654" s="80"/>
      <c r="E654" s="120" t="str">
        <f>IF(ISBLANK(D654),"",(D654/(1+'Vos données'!$D$11)))</f>
        <v/>
      </c>
      <c r="F654" s="80"/>
      <c r="G654" s="124"/>
      <c r="H654" s="130"/>
      <c r="I654" s="128"/>
      <c r="J654" s="130"/>
      <c r="K654" s="128"/>
      <c r="N654" s="15" t="str">
        <f t="shared" si="41"/>
        <v/>
      </c>
      <c r="O654" s="15">
        <f t="shared" si="42"/>
        <v>0</v>
      </c>
      <c r="P654" s="15">
        <f t="shared" si="43"/>
        <v>0</v>
      </c>
      <c r="Q654" s="15" t="str">
        <f t="shared" si="44"/>
        <v/>
      </c>
    </row>
    <row r="655" spans="1:17" x14ac:dyDescent="0.25">
      <c r="A655" s="77"/>
      <c r="B655" s="13" t="s">
        <v>698</v>
      </c>
      <c r="C655" s="77"/>
      <c r="D655" s="80"/>
      <c r="E655" s="120" t="str">
        <f>IF(ISBLANK(D655),"",(D655/(1+'Vos données'!$D$11)))</f>
        <v/>
      </c>
      <c r="F655" s="80"/>
      <c r="G655" s="124"/>
      <c r="H655" s="130"/>
      <c r="I655" s="128"/>
      <c r="J655" s="130"/>
      <c r="K655" s="128"/>
      <c r="N655" s="15" t="str">
        <f t="shared" si="41"/>
        <v/>
      </c>
      <c r="O655" s="15">
        <f t="shared" si="42"/>
        <v>0</v>
      </c>
      <c r="P655" s="15">
        <f t="shared" si="43"/>
        <v>0</v>
      </c>
      <c r="Q655" s="15" t="str">
        <f t="shared" si="44"/>
        <v/>
      </c>
    </row>
    <row r="656" spans="1:17" x14ac:dyDescent="0.25">
      <c r="A656" s="77"/>
      <c r="B656" s="13" t="s">
        <v>699</v>
      </c>
      <c r="C656" s="77"/>
      <c r="D656" s="80"/>
      <c r="E656" s="120" t="str">
        <f>IF(ISBLANK(D656),"",(D656/(1+'Vos données'!$D$11)))</f>
        <v/>
      </c>
      <c r="F656" s="80"/>
      <c r="G656" s="124"/>
      <c r="H656" s="130"/>
      <c r="I656" s="128"/>
      <c r="J656" s="130"/>
      <c r="K656" s="128"/>
      <c r="N656" s="15" t="str">
        <f t="shared" si="41"/>
        <v/>
      </c>
      <c r="O656" s="15">
        <f t="shared" si="42"/>
        <v>0</v>
      </c>
      <c r="P656" s="15">
        <f t="shared" si="43"/>
        <v>0</v>
      </c>
      <c r="Q656" s="15" t="str">
        <f t="shared" si="44"/>
        <v/>
      </c>
    </row>
    <row r="657" spans="1:17" x14ac:dyDescent="0.25">
      <c r="A657" s="77"/>
      <c r="B657" s="13" t="s">
        <v>700</v>
      </c>
      <c r="C657" s="77"/>
      <c r="D657" s="80"/>
      <c r="E657" s="120" t="str">
        <f>IF(ISBLANK(D657),"",(D657/(1+'Vos données'!$D$11)))</f>
        <v/>
      </c>
      <c r="F657" s="80"/>
      <c r="G657" s="124"/>
      <c r="H657" s="130"/>
      <c r="I657" s="128"/>
      <c r="J657" s="130"/>
      <c r="K657" s="128"/>
      <c r="N657" s="15" t="str">
        <f t="shared" si="41"/>
        <v/>
      </c>
      <c r="O657" s="15">
        <f t="shared" si="42"/>
        <v>0</v>
      </c>
      <c r="P657" s="15">
        <f t="shared" si="43"/>
        <v>0</v>
      </c>
      <c r="Q657" s="15" t="str">
        <f t="shared" si="44"/>
        <v/>
      </c>
    </row>
    <row r="658" spans="1:17" x14ac:dyDescent="0.25">
      <c r="A658" s="77"/>
      <c r="B658" s="13" t="s">
        <v>701</v>
      </c>
      <c r="C658" s="77"/>
      <c r="D658" s="80"/>
      <c r="E658" s="120" t="str">
        <f>IF(ISBLANK(D658),"",(D658/(1+'Vos données'!$D$11)))</f>
        <v/>
      </c>
      <c r="F658" s="80"/>
      <c r="G658" s="124"/>
      <c r="H658" s="130"/>
      <c r="I658" s="128"/>
      <c r="J658" s="130"/>
      <c r="K658" s="128"/>
      <c r="N658" s="15" t="str">
        <f t="shared" si="41"/>
        <v/>
      </c>
      <c r="O658" s="15">
        <f t="shared" si="42"/>
        <v>0</v>
      </c>
      <c r="P658" s="15">
        <f t="shared" si="43"/>
        <v>0</v>
      </c>
      <c r="Q658" s="15" t="str">
        <f t="shared" si="44"/>
        <v/>
      </c>
    </row>
    <row r="659" spans="1:17" x14ac:dyDescent="0.25">
      <c r="A659" s="77"/>
      <c r="B659" s="13" t="s">
        <v>702</v>
      </c>
      <c r="C659" s="77"/>
      <c r="D659" s="80"/>
      <c r="E659" s="120" t="str">
        <f>IF(ISBLANK(D659),"",(D659/(1+'Vos données'!$D$11)))</f>
        <v/>
      </c>
      <c r="F659" s="80"/>
      <c r="G659" s="124"/>
      <c r="H659" s="130"/>
      <c r="I659" s="128"/>
      <c r="J659" s="130"/>
      <c r="K659" s="128"/>
      <c r="N659" s="15" t="str">
        <f t="shared" si="41"/>
        <v/>
      </c>
      <c r="O659" s="15">
        <f t="shared" si="42"/>
        <v>0</v>
      </c>
      <c r="P659" s="15">
        <f t="shared" si="43"/>
        <v>0</v>
      </c>
      <c r="Q659" s="15" t="str">
        <f t="shared" si="44"/>
        <v/>
      </c>
    </row>
    <row r="660" spans="1:17" x14ac:dyDescent="0.25">
      <c r="A660" s="77"/>
      <c r="B660" s="13" t="s">
        <v>703</v>
      </c>
      <c r="C660" s="77"/>
      <c r="D660" s="80"/>
      <c r="E660" s="120" t="str">
        <f>IF(ISBLANK(D660),"",(D660/(1+'Vos données'!$D$11)))</f>
        <v/>
      </c>
      <c r="F660" s="80"/>
      <c r="G660" s="124"/>
      <c r="H660" s="130"/>
      <c r="I660" s="128"/>
      <c r="J660" s="130"/>
      <c r="K660" s="128"/>
      <c r="N660" s="15" t="str">
        <f t="shared" si="41"/>
        <v/>
      </c>
      <c r="O660" s="15">
        <f t="shared" si="42"/>
        <v>0</v>
      </c>
      <c r="P660" s="15">
        <f t="shared" si="43"/>
        <v>0</v>
      </c>
      <c r="Q660" s="15" t="str">
        <f t="shared" si="44"/>
        <v/>
      </c>
    </row>
    <row r="661" spans="1:17" x14ac:dyDescent="0.25">
      <c r="A661" s="77"/>
      <c r="B661" s="13" t="s">
        <v>704</v>
      </c>
      <c r="C661" s="77"/>
      <c r="D661" s="80"/>
      <c r="E661" s="120" t="str">
        <f>IF(ISBLANK(D661),"",(D661/(1+'Vos données'!$D$11)))</f>
        <v/>
      </c>
      <c r="F661" s="80"/>
      <c r="G661" s="124"/>
      <c r="H661" s="130"/>
      <c r="I661" s="128"/>
      <c r="J661" s="130"/>
      <c r="K661" s="128"/>
      <c r="N661" s="15" t="str">
        <f t="shared" si="41"/>
        <v/>
      </c>
      <c r="O661" s="15">
        <f t="shared" si="42"/>
        <v>0</v>
      </c>
      <c r="P661" s="15">
        <f t="shared" si="43"/>
        <v>0</v>
      </c>
      <c r="Q661" s="15" t="str">
        <f t="shared" si="44"/>
        <v/>
      </c>
    </row>
    <row r="662" spans="1:17" x14ac:dyDescent="0.25">
      <c r="A662" s="77"/>
      <c r="B662" s="13" t="s">
        <v>705</v>
      </c>
      <c r="C662" s="77"/>
      <c r="D662" s="80"/>
      <c r="E662" s="120" t="str">
        <f>IF(ISBLANK(D662),"",(D662/(1+'Vos données'!$D$11)))</f>
        <v/>
      </c>
      <c r="F662" s="80"/>
      <c r="G662" s="124"/>
      <c r="H662" s="130"/>
      <c r="I662" s="128"/>
      <c r="J662" s="130"/>
      <c r="K662" s="128"/>
      <c r="N662" s="15" t="str">
        <f t="shared" si="41"/>
        <v/>
      </c>
      <c r="O662" s="15">
        <f t="shared" si="42"/>
        <v>0</v>
      </c>
      <c r="P662" s="15">
        <f t="shared" si="43"/>
        <v>0</v>
      </c>
      <c r="Q662" s="15" t="str">
        <f t="shared" si="44"/>
        <v/>
      </c>
    </row>
    <row r="663" spans="1:17" x14ac:dyDescent="0.25">
      <c r="A663" s="77"/>
      <c r="B663" s="13" t="s">
        <v>706</v>
      </c>
      <c r="C663" s="77"/>
      <c r="D663" s="80"/>
      <c r="E663" s="120" t="str">
        <f>IF(ISBLANK(D663),"",(D663/(1+'Vos données'!$D$11)))</f>
        <v/>
      </c>
      <c r="F663" s="80"/>
      <c r="G663" s="124"/>
      <c r="H663" s="130"/>
      <c r="I663" s="128"/>
      <c r="J663" s="130"/>
      <c r="K663" s="128"/>
      <c r="N663" s="15" t="str">
        <f t="shared" si="41"/>
        <v/>
      </c>
      <c r="O663" s="15">
        <f t="shared" si="42"/>
        <v>0</v>
      </c>
      <c r="P663" s="15">
        <f t="shared" si="43"/>
        <v>0</v>
      </c>
      <c r="Q663" s="15" t="str">
        <f t="shared" si="44"/>
        <v/>
      </c>
    </row>
    <row r="664" spans="1:17" x14ac:dyDescent="0.25">
      <c r="A664" s="77"/>
      <c r="B664" s="13" t="s">
        <v>707</v>
      </c>
      <c r="C664" s="77"/>
      <c r="D664" s="80"/>
      <c r="E664" s="120" t="str">
        <f>IF(ISBLANK(D664),"",(D664/(1+'Vos données'!$D$11)))</f>
        <v/>
      </c>
      <c r="F664" s="80"/>
      <c r="G664" s="124"/>
      <c r="H664" s="130"/>
      <c r="I664" s="128"/>
      <c r="J664" s="130"/>
      <c r="K664" s="128"/>
      <c r="N664" s="15" t="str">
        <f t="shared" si="41"/>
        <v/>
      </c>
      <c r="O664" s="15">
        <f t="shared" si="42"/>
        <v>0</v>
      </c>
      <c r="P664" s="15">
        <f t="shared" si="43"/>
        <v>0</v>
      </c>
      <c r="Q664" s="15" t="str">
        <f t="shared" si="44"/>
        <v/>
      </c>
    </row>
    <row r="665" spans="1:17" x14ac:dyDescent="0.25">
      <c r="A665" s="77"/>
      <c r="B665" s="13" t="s">
        <v>708</v>
      </c>
      <c r="C665" s="77"/>
      <c r="D665" s="80"/>
      <c r="E665" s="120" t="str">
        <f>IF(ISBLANK(D665),"",(D665/(1+'Vos données'!$D$11)))</f>
        <v/>
      </c>
      <c r="F665" s="80"/>
      <c r="G665" s="124"/>
      <c r="H665" s="130"/>
      <c r="I665" s="128"/>
      <c r="J665" s="130"/>
      <c r="K665" s="128"/>
      <c r="N665" s="15" t="str">
        <f t="shared" si="41"/>
        <v/>
      </c>
      <c r="O665" s="15">
        <f t="shared" si="42"/>
        <v>0</v>
      </c>
      <c r="P665" s="15">
        <f t="shared" si="43"/>
        <v>0</v>
      </c>
      <c r="Q665" s="15" t="str">
        <f t="shared" si="44"/>
        <v/>
      </c>
    </row>
    <row r="666" spans="1:17" x14ac:dyDescent="0.25">
      <c r="A666" s="77"/>
      <c r="B666" s="13" t="s">
        <v>709</v>
      </c>
      <c r="C666" s="77"/>
      <c r="D666" s="80"/>
      <c r="E666" s="120" t="str">
        <f>IF(ISBLANK(D666),"",(D666/(1+'Vos données'!$D$11)))</f>
        <v/>
      </c>
      <c r="F666" s="80"/>
      <c r="G666" s="124"/>
      <c r="H666" s="130"/>
      <c r="I666" s="128"/>
      <c r="J666" s="130"/>
      <c r="K666" s="128"/>
      <c r="N666" s="15" t="str">
        <f t="shared" si="41"/>
        <v/>
      </c>
      <c r="O666" s="15">
        <f t="shared" si="42"/>
        <v>0</v>
      </c>
      <c r="P666" s="15">
        <f t="shared" si="43"/>
        <v>0</v>
      </c>
      <c r="Q666" s="15" t="str">
        <f t="shared" si="44"/>
        <v/>
      </c>
    </row>
    <row r="667" spans="1:17" x14ac:dyDescent="0.25">
      <c r="A667" s="77"/>
      <c r="B667" s="13" t="s">
        <v>710</v>
      </c>
      <c r="C667" s="77"/>
      <c r="D667" s="80"/>
      <c r="E667" s="120" t="str">
        <f>IF(ISBLANK(D667),"",(D667/(1+'Vos données'!$D$11)))</f>
        <v/>
      </c>
      <c r="F667" s="80"/>
      <c r="G667" s="124"/>
      <c r="H667" s="130"/>
      <c r="I667" s="128"/>
      <c r="J667" s="130"/>
      <c r="K667" s="128"/>
      <c r="N667" s="15" t="str">
        <f t="shared" si="41"/>
        <v/>
      </c>
      <c r="O667" s="15">
        <f t="shared" si="42"/>
        <v>0</v>
      </c>
      <c r="P667" s="15">
        <f t="shared" si="43"/>
        <v>0</v>
      </c>
      <c r="Q667" s="15" t="str">
        <f t="shared" si="44"/>
        <v/>
      </c>
    </row>
    <row r="668" spans="1:17" x14ac:dyDescent="0.25">
      <c r="A668" s="77"/>
      <c r="B668" s="13" t="s">
        <v>711</v>
      </c>
      <c r="C668" s="77"/>
      <c r="D668" s="80"/>
      <c r="E668" s="120" t="str">
        <f>IF(ISBLANK(D668),"",(D668/(1+'Vos données'!$D$11)))</f>
        <v/>
      </c>
      <c r="F668" s="80"/>
      <c r="G668" s="124"/>
      <c r="H668" s="130"/>
      <c r="I668" s="128"/>
      <c r="J668" s="130"/>
      <c r="K668" s="128"/>
      <c r="N668" s="15" t="str">
        <f t="shared" si="41"/>
        <v/>
      </c>
      <c r="O668" s="15">
        <f t="shared" si="42"/>
        <v>0</v>
      </c>
      <c r="P668" s="15">
        <f t="shared" si="43"/>
        <v>0</v>
      </c>
      <c r="Q668" s="15" t="str">
        <f t="shared" si="44"/>
        <v/>
      </c>
    </row>
    <row r="669" spans="1:17" x14ac:dyDescent="0.25">
      <c r="A669" s="77"/>
      <c r="B669" s="13" t="s">
        <v>712</v>
      </c>
      <c r="C669" s="77"/>
      <c r="D669" s="80"/>
      <c r="E669" s="120" t="str">
        <f>IF(ISBLANK(D669),"",(D669/(1+'Vos données'!$D$11)))</f>
        <v/>
      </c>
      <c r="F669" s="80"/>
      <c r="G669" s="124"/>
      <c r="H669" s="130"/>
      <c r="I669" s="128"/>
      <c r="J669" s="130"/>
      <c r="K669" s="128"/>
      <c r="N669" s="15" t="str">
        <f t="shared" si="41"/>
        <v/>
      </c>
      <c r="O669" s="15">
        <f t="shared" si="42"/>
        <v>0</v>
      </c>
      <c r="P669" s="15">
        <f t="shared" si="43"/>
        <v>0</v>
      </c>
      <c r="Q669" s="15" t="str">
        <f t="shared" si="44"/>
        <v/>
      </c>
    </row>
    <row r="670" spans="1:17" x14ac:dyDescent="0.25">
      <c r="A670" s="77"/>
      <c r="B670" s="13" t="s">
        <v>713</v>
      </c>
      <c r="C670" s="77"/>
      <c r="D670" s="80"/>
      <c r="E670" s="120" t="str">
        <f>IF(ISBLANK(D670),"",(D670/(1+'Vos données'!$D$11)))</f>
        <v/>
      </c>
      <c r="F670" s="80"/>
      <c r="G670" s="124"/>
      <c r="H670" s="130"/>
      <c r="I670" s="128"/>
      <c r="J670" s="130"/>
      <c r="K670" s="128"/>
      <c r="N670" s="15" t="str">
        <f t="shared" si="41"/>
        <v/>
      </c>
      <c r="O670" s="15">
        <f t="shared" si="42"/>
        <v>0</v>
      </c>
      <c r="P670" s="15">
        <f t="shared" si="43"/>
        <v>0</v>
      </c>
      <c r="Q670" s="15" t="str">
        <f t="shared" si="44"/>
        <v/>
      </c>
    </row>
    <row r="671" spans="1:17" x14ac:dyDescent="0.25">
      <c r="A671" s="77"/>
      <c r="B671" s="13" t="s">
        <v>714</v>
      </c>
      <c r="C671" s="77"/>
      <c r="D671" s="80"/>
      <c r="E671" s="120" t="str">
        <f>IF(ISBLANK(D671),"",(D671/(1+'Vos données'!$D$11)))</f>
        <v/>
      </c>
      <c r="F671" s="80"/>
      <c r="G671" s="124"/>
      <c r="H671" s="130"/>
      <c r="I671" s="128"/>
      <c r="J671" s="130"/>
      <c r="K671" s="128"/>
      <c r="N671" s="15" t="str">
        <f t="shared" si="41"/>
        <v/>
      </c>
      <c r="O671" s="15">
        <f t="shared" si="42"/>
        <v>0</v>
      </c>
      <c r="P671" s="15">
        <f t="shared" si="43"/>
        <v>0</v>
      </c>
      <c r="Q671" s="15" t="str">
        <f t="shared" si="44"/>
        <v/>
      </c>
    </row>
    <row r="672" spans="1:17" x14ac:dyDescent="0.25">
      <c r="A672" s="77"/>
      <c r="B672" s="13" t="s">
        <v>715</v>
      </c>
      <c r="C672" s="77"/>
      <c r="D672" s="80"/>
      <c r="E672" s="120" t="str">
        <f>IF(ISBLANK(D672),"",(D672/(1+'Vos données'!$D$11)))</f>
        <v/>
      </c>
      <c r="F672" s="80"/>
      <c r="G672" s="124"/>
      <c r="H672" s="130"/>
      <c r="I672" s="128"/>
      <c r="J672" s="130"/>
      <c r="K672" s="128"/>
      <c r="N672" s="15" t="str">
        <f t="shared" si="41"/>
        <v/>
      </c>
      <c r="O672" s="15">
        <f t="shared" si="42"/>
        <v>0</v>
      </c>
      <c r="P672" s="15">
        <f t="shared" si="43"/>
        <v>0</v>
      </c>
      <c r="Q672" s="15" t="str">
        <f t="shared" si="44"/>
        <v/>
      </c>
    </row>
    <row r="673" spans="1:17" x14ac:dyDescent="0.25">
      <c r="A673" s="77"/>
      <c r="B673" s="13" t="s">
        <v>716</v>
      </c>
      <c r="C673" s="77"/>
      <c r="D673" s="80"/>
      <c r="E673" s="120" t="str">
        <f>IF(ISBLANK(D673),"",(D673/(1+'Vos données'!$D$11)))</f>
        <v/>
      </c>
      <c r="F673" s="80"/>
      <c r="G673" s="124"/>
      <c r="H673" s="130"/>
      <c r="I673" s="128"/>
      <c r="J673" s="130"/>
      <c r="K673" s="128"/>
      <c r="N673" s="15" t="str">
        <f t="shared" si="41"/>
        <v/>
      </c>
      <c r="O673" s="15">
        <f t="shared" si="42"/>
        <v>0</v>
      </c>
      <c r="P673" s="15">
        <f t="shared" si="43"/>
        <v>0</v>
      </c>
      <c r="Q673" s="15" t="str">
        <f t="shared" si="44"/>
        <v/>
      </c>
    </row>
    <row r="674" spans="1:17" x14ac:dyDescent="0.25">
      <c r="A674" s="77"/>
      <c r="B674" s="13" t="s">
        <v>717</v>
      </c>
      <c r="C674" s="77"/>
      <c r="D674" s="80"/>
      <c r="E674" s="120" t="str">
        <f>IF(ISBLANK(D674),"",(D674/(1+'Vos données'!$D$11)))</f>
        <v/>
      </c>
      <c r="F674" s="80"/>
      <c r="G674" s="124"/>
      <c r="H674" s="130"/>
      <c r="I674" s="128"/>
      <c r="J674" s="130"/>
      <c r="K674" s="128"/>
      <c r="N674" s="15" t="str">
        <f t="shared" si="41"/>
        <v/>
      </c>
      <c r="O674" s="15">
        <f t="shared" si="42"/>
        <v>0</v>
      </c>
      <c r="P674" s="15">
        <f t="shared" si="43"/>
        <v>0</v>
      </c>
      <c r="Q674" s="15" t="str">
        <f t="shared" si="44"/>
        <v/>
      </c>
    </row>
    <row r="675" spans="1:17" x14ac:dyDescent="0.25">
      <c r="A675" s="77"/>
      <c r="B675" s="13" t="s">
        <v>718</v>
      </c>
      <c r="C675" s="77"/>
      <c r="D675" s="80"/>
      <c r="E675" s="120" t="str">
        <f>IF(ISBLANK(D675),"",(D675/(1+'Vos données'!$D$11)))</f>
        <v/>
      </c>
      <c r="F675" s="80"/>
      <c r="G675" s="124"/>
      <c r="H675" s="130"/>
      <c r="I675" s="128"/>
      <c r="J675" s="130"/>
      <c r="K675" s="128"/>
      <c r="N675" s="15" t="str">
        <f t="shared" si="41"/>
        <v/>
      </c>
      <c r="O675" s="15">
        <f t="shared" si="42"/>
        <v>0</v>
      </c>
      <c r="P675" s="15">
        <f t="shared" si="43"/>
        <v>0</v>
      </c>
      <c r="Q675" s="15" t="str">
        <f t="shared" si="44"/>
        <v/>
      </c>
    </row>
    <row r="676" spans="1:17" x14ac:dyDescent="0.25">
      <c r="A676" s="77"/>
      <c r="B676" s="13" t="s">
        <v>719</v>
      </c>
      <c r="C676" s="77"/>
      <c r="D676" s="80"/>
      <c r="E676" s="120" t="str">
        <f>IF(ISBLANK(D676),"",(D676/(1+'Vos données'!$D$11)))</f>
        <v/>
      </c>
      <c r="F676" s="80"/>
      <c r="G676" s="124"/>
      <c r="H676" s="130"/>
      <c r="I676" s="128"/>
      <c r="J676" s="130"/>
      <c r="K676" s="128"/>
      <c r="N676" s="15" t="str">
        <f t="shared" si="41"/>
        <v/>
      </c>
      <c r="O676" s="15">
        <f t="shared" si="42"/>
        <v>0</v>
      </c>
      <c r="P676" s="15">
        <f t="shared" si="43"/>
        <v>0</v>
      </c>
      <c r="Q676" s="15" t="str">
        <f t="shared" si="44"/>
        <v/>
      </c>
    </row>
    <row r="677" spans="1:17" x14ac:dyDescent="0.25">
      <c r="A677" s="77"/>
      <c r="B677" s="13" t="s">
        <v>720</v>
      </c>
      <c r="C677" s="77"/>
      <c r="D677" s="80"/>
      <c r="E677" s="120" t="str">
        <f>IF(ISBLANK(D677),"",(D677/(1+'Vos données'!$D$11)))</f>
        <v/>
      </c>
      <c r="F677" s="80"/>
      <c r="G677" s="124"/>
      <c r="H677" s="130"/>
      <c r="I677" s="128"/>
      <c r="J677" s="130"/>
      <c r="K677" s="128"/>
      <c r="N677" s="15" t="str">
        <f t="shared" si="41"/>
        <v/>
      </c>
      <c r="O677" s="15">
        <f t="shared" si="42"/>
        <v>0</v>
      </c>
      <c r="P677" s="15">
        <f t="shared" si="43"/>
        <v>0</v>
      </c>
      <c r="Q677" s="15" t="str">
        <f t="shared" si="44"/>
        <v/>
      </c>
    </row>
    <row r="678" spans="1:17" x14ac:dyDescent="0.25">
      <c r="A678" s="77"/>
      <c r="B678" s="13" t="s">
        <v>721</v>
      </c>
      <c r="C678" s="77"/>
      <c r="D678" s="80"/>
      <c r="E678" s="120" t="str">
        <f>IF(ISBLANK(D678),"",(D678/(1+'Vos données'!$D$11)))</f>
        <v/>
      </c>
      <c r="F678" s="80"/>
      <c r="G678" s="124"/>
      <c r="H678" s="130"/>
      <c r="I678" s="128"/>
      <c r="J678" s="130"/>
      <c r="K678" s="128"/>
      <c r="N678" s="15" t="str">
        <f t="shared" si="41"/>
        <v/>
      </c>
      <c r="O678" s="15">
        <f t="shared" si="42"/>
        <v>0</v>
      </c>
      <c r="P678" s="15">
        <f t="shared" si="43"/>
        <v>0</v>
      </c>
      <c r="Q678" s="15" t="str">
        <f t="shared" si="44"/>
        <v/>
      </c>
    </row>
    <row r="679" spans="1:17" x14ac:dyDescent="0.25">
      <c r="A679" s="77"/>
      <c r="B679" s="13" t="s">
        <v>722</v>
      </c>
      <c r="C679" s="77"/>
      <c r="D679" s="80"/>
      <c r="E679" s="120" t="str">
        <f>IF(ISBLANK(D679),"",(D679/(1+'Vos données'!$D$11)))</f>
        <v/>
      </c>
      <c r="F679" s="80"/>
      <c r="G679" s="124"/>
      <c r="H679" s="130"/>
      <c r="I679" s="128"/>
      <c r="J679" s="130"/>
      <c r="K679" s="128"/>
      <c r="N679" s="15" t="str">
        <f t="shared" si="41"/>
        <v/>
      </c>
      <c r="O679" s="15">
        <f t="shared" si="42"/>
        <v>0</v>
      </c>
      <c r="P679" s="15">
        <f t="shared" si="43"/>
        <v>0</v>
      </c>
      <c r="Q679" s="15" t="str">
        <f t="shared" si="44"/>
        <v/>
      </c>
    </row>
    <row r="680" spans="1:17" x14ac:dyDescent="0.25">
      <c r="A680" s="77"/>
      <c r="B680" s="13" t="s">
        <v>723</v>
      </c>
      <c r="C680" s="77"/>
      <c r="D680" s="80"/>
      <c r="E680" s="120" t="str">
        <f>IF(ISBLANK(D680),"",(D680/(1+'Vos données'!$D$11)))</f>
        <v/>
      </c>
      <c r="F680" s="80"/>
      <c r="G680" s="124"/>
      <c r="H680" s="130"/>
      <c r="I680" s="128"/>
      <c r="J680" s="130"/>
      <c r="K680" s="128"/>
      <c r="N680" s="15" t="str">
        <f t="shared" si="41"/>
        <v/>
      </c>
      <c r="O680" s="15">
        <f t="shared" si="42"/>
        <v>0</v>
      </c>
      <c r="P680" s="15">
        <f t="shared" si="43"/>
        <v>0</v>
      </c>
      <c r="Q680" s="15" t="str">
        <f t="shared" si="44"/>
        <v/>
      </c>
    </row>
    <row r="681" spans="1:17" x14ac:dyDescent="0.25">
      <c r="A681" s="77"/>
      <c r="B681" s="13" t="s">
        <v>724</v>
      </c>
      <c r="C681" s="77"/>
      <c r="D681" s="80"/>
      <c r="E681" s="120" t="str">
        <f>IF(ISBLANK(D681),"",(D681/(1+'Vos données'!$D$11)))</f>
        <v/>
      </c>
      <c r="F681" s="80"/>
      <c r="G681" s="124"/>
      <c r="H681" s="130"/>
      <c r="I681" s="128"/>
      <c r="J681" s="130"/>
      <c r="K681" s="128"/>
      <c r="N681" s="15" t="str">
        <f t="shared" si="41"/>
        <v/>
      </c>
      <c r="O681" s="15">
        <f t="shared" si="42"/>
        <v>0</v>
      </c>
      <c r="P681" s="15">
        <f t="shared" si="43"/>
        <v>0</v>
      </c>
      <c r="Q681" s="15" t="str">
        <f t="shared" si="44"/>
        <v/>
      </c>
    </row>
    <row r="682" spans="1:17" x14ac:dyDescent="0.25">
      <c r="A682" s="77"/>
      <c r="B682" s="13" t="s">
        <v>725</v>
      </c>
      <c r="C682" s="77"/>
      <c r="D682" s="80"/>
      <c r="E682" s="120" t="str">
        <f>IF(ISBLANK(D682),"",(D682/(1+'Vos données'!$D$11)))</f>
        <v/>
      </c>
      <c r="F682" s="80"/>
      <c r="G682" s="124"/>
      <c r="H682" s="130"/>
      <c r="I682" s="128"/>
      <c r="J682" s="130"/>
      <c r="K682" s="128"/>
      <c r="N682" s="15" t="str">
        <f t="shared" si="41"/>
        <v/>
      </c>
      <c r="O682" s="15">
        <f t="shared" si="42"/>
        <v>0</v>
      </c>
      <c r="P682" s="15">
        <f t="shared" si="43"/>
        <v>0</v>
      </c>
      <c r="Q682" s="15" t="str">
        <f t="shared" si="44"/>
        <v/>
      </c>
    </row>
    <row r="683" spans="1:17" x14ac:dyDescent="0.25">
      <c r="A683" s="77"/>
      <c r="B683" s="13" t="s">
        <v>726</v>
      </c>
      <c r="C683" s="77"/>
      <c r="D683" s="80"/>
      <c r="E683" s="120" t="str">
        <f>IF(ISBLANK(D683),"",(D683/(1+'Vos données'!$D$11)))</f>
        <v/>
      </c>
      <c r="F683" s="80"/>
      <c r="G683" s="124"/>
      <c r="H683" s="130"/>
      <c r="I683" s="128"/>
      <c r="J683" s="130"/>
      <c r="K683" s="128"/>
      <c r="N683" s="15" t="str">
        <f t="shared" si="41"/>
        <v/>
      </c>
      <c r="O683" s="15">
        <f t="shared" si="42"/>
        <v>0</v>
      </c>
      <c r="P683" s="15">
        <f t="shared" si="43"/>
        <v>0</v>
      </c>
      <c r="Q683" s="15" t="str">
        <f t="shared" si="44"/>
        <v/>
      </c>
    </row>
    <row r="684" spans="1:17" x14ac:dyDescent="0.25">
      <c r="A684" s="77"/>
      <c r="B684" s="13" t="s">
        <v>727</v>
      </c>
      <c r="C684" s="77"/>
      <c r="D684" s="80"/>
      <c r="E684" s="120" t="str">
        <f>IF(ISBLANK(D684),"",(D684/(1+'Vos données'!$D$11)))</f>
        <v/>
      </c>
      <c r="F684" s="80"/>
      <c r="G684" s="124"/>
      <c r="H684" s="130"/>
      <c r="I684" s="128"/>
      <c r="J684" s="130"/>
      <c r="K684" s="128"/>
      <c r="N684" s="15" t="str">
        <f t="shared" si="41"/>
        <v/>
      </c>
      <c r="O684" s="15">
        <f t="shared" si="42"/>
        <v>0</v>
      </c>
      <c r="P684" s="15">
        <f t="shared" si="43"/>
        <v>0</v>
      </c>
      <c r="Q684" s="15" t="str">
        <f t="shared" si="44"/>
        <v/>
      </c>
    </row>
    <row r="685" spans="1:17" x14ac:dyDescent="0.25">
      <c r="A685" s="77"/>
      <c r="B685" s="13" t="s">
        <v>728</v>
      </c>
      <c r="C685" s="77"/>
      <c r="D685" s="80"/>
      <c r="E685" s="120" t="str">
        <f>IF(ISBLANK(D685),"",(D685/(1+'Vos données'!$D$11)))</f>
        <v/>
      </c>
      <c r="F685" s="80"/>
      <c r="G685" s="124"/>
      <c r="H685" s="130"/>
      <c r="I685" s="128"/>
      <c r="J685" s="130"/>
      <c r="K685" s="128"/>
      <c r="N685" s="15" t="str">
        <f t="shared" si="41"/>
        <v/>
      </c>
      <c r="O685" s="15">
        <f t="shared" si="42"/>
        <v>0</v>
      </c>
      <c r="P685" s="15">
        <f t="shared" si="43"/>
        <v>0</v>
      </c>
      <c r="Q685" s="15" t="str">
        <f t="shared" si="44"/>
        <v/>
      </c>
    </row>
    <row r="686" spans="1:17" x14ac:dyDescent="0.25">
      <c r="A686" s="77"/>
      <c r="B686" s="13" t="s">
        <v>729</v>
      </c>
      <c r="C686" s="77"/>
      <c r="D686" s="80"/>
      <c r="E686" s="120" t="str">
        <f>IF(ISBLANK(D686),"",(D686/(1+'Vos données'!$D$11)))</f>
        <v/>
      </c>
      <c r="F686" s="80"/>
      <c r="G686" s="124"/>
      <c r="H686" s="130"/>
      <c r="I686" s="128"/>
      <c r="J686" s="130"/>
      <c r="K686" s="128"/>
      <c r="N686" s="15" t="str">
        <f t="shared" si="41"/>
        <v/>
      </c>
      <c r="O686" s="15">
        <f t="shared" si="42"/>
        <v>0</v>
      </c>
      <c r="P686" s="15">
        <f t="shared" si="43"/>
        <v>0</v>
      </c>
      <c r="Q686" s="15" t="str">
        <f t="shared" si="44"/>
        <v/>
      </c>
    </row>
    <row r="687" spans="1:17" x14ac:dyDescent="0.25">
      <c r="A687" s="77"/>
      <c r="B687" s="13" t="s">
        <v>730</v>
      </c>
      <c r="C687" s="77"/>
      <c r="D687" s="80"/>
      <c r="E687" s="120" t="str">
        <f>IF(ISBLANK(D687),"",(D687/(1+'Vos données'!$D$11)))</f>
        <v/>
      </c>
      <c r="F687" s="80"/>
      <c r="G687" s="124"/>
      <c r="H687" s="130"/>
      <c r="I687" s="128"/>
      <c r="J687" s="130"/>
      <c r="K687" s="128"/>
      <c r="N687" s="15" t="str">
        <f t="shared" si="41"/>
        <v/>
      </c>
      <c r="O687" s="15">
        <f t="shared" si="42"/>
        <v>0</v>
      </c>
      <c r="P687" s="15">
        <f t="shared" si="43"/>
        <v>0</v>
      </c>
      <c r="Q687" s="15" t="str">
        <f t="shared" si="44"/>
        <v/>
      </c>
    </row>
    <row r="688" spans="1:17" x14ac:dyDescent="0.25">
      <c r="A688" s="77"/>
      <c r="B688" s="13" t="s">
        <v>731</v>
      </c>
      <c r="C688" s="77"/>
      <c r="D688" s="80"/>
      <c r="E688" s="120" t="str">
        <f>IF(ISBLANK(D688),"",(D688/(1+'Vos données'!$D$11)))</f>
        <v/>
      </c>
      <c r="F688" s="80"/>
      <c r="G688" s="124"/>
      <c r="H688" s="130"/>
      <c r="I688" s="128"/>
      <c r="J688" s="130"/>
      <c r="K688" s="128"/>
      <c r="N688" s="15" t="str">
        <f t="shared" si="41"/>
        <v/>
      </c>
      <c r="O688" s="15">
        <f t="shared" si="42"/>
        <v>0</v>
      </c>
      <c r="P688" s="15">
        <f t="shared" si="43"/>
        <v>0</v>
      </c>
      <c r="Q688" s="15" t="str">
        <f t="shared" si="44"/>
        <v/>
      </c>
    </row>
    <row r="689" spans="1:17" x14ac:dyDescent="0.25">
      <c r="A689" s="77"/>
      <c r="B689" s="13" t="s">
        <v>732</v>
      </c>
      <c r="C689" s="77"/>
      <c r="D689" s="80"/>
      <c r="E689" s="120" t="str">
        <f>IF(ISBLANK(D689),"",(D689/(1+'Vos données'!$D$11)))</f>
        <v/>
      </c>
      <c r="F689" s="80"/>
      <c r="G689" s="124"/>
      <c r="H689" s="130"/>
      <c r="I689" s="128"/>
      <c r="J689" s="130"/>
      <c r="K689" s="128"/>
      <c r="N689" s="15" t="str">
        <f t="shared" si="41"/>
        <v/>
      </c>
      <c r="O689" s="15">
        <f t="shared" si="42"/>
        <v>0</v>
      </c>
      <c r="P689" s="15">
        <f t="shared" si="43"/>
        <v>0</v>
      </c>
      <c r="Q689" s="15" t="str">
        <f t="shared" si="44"/>
        <v/>
      </c>
    </row>
    <row r="690" spans="1:17" x14ac:dyDescent="0.25">
      <c r="A690" s="77"/>
      <c r="B690" s="13" t="s">
        <v>733</v>
      </c>
      <c r="C690" s="77"/>
      <c r="D690" s="80"/>
      <c r="E690" s="120" t="str">
        <f>IF(ISBLANK(D690),"",(D690/(1+'Vos données'!$D$11)))</f>
        <v/>
      </c>
      <c r="F690" s="80"/>
      <c r="G690" s="124"/>
      <c r="H690" s="130"/>
      <c r="I690" s="128"/>
      <c r="J690" s="130"/>
      <c r="K690" s="128"/>
      <c r="N690" s="15" t="str">
        <f t="shared" si="41"/>
        <v/>
      </c>
      <c r="O690" s="15">
        <f t="shared" si="42"/>
        <v>0</v>
      </c>
      <c r="P690" s="15">
        <f t="shared" si="43"/>
        <v>0</v>
      </c>
      <c r="Q690" s="15" t="str">
        <f t="shared" si="44"/>
        <v/>
      </c>
    </row>
    <row r="691" spans="1:17" x14ac:dyDescent="0.25">
      <c r="A691" s="77"/>
      <c r="B691" s="13" t="s">
        <v>734</v>
      </c>
      <c r="C691" s="77"/>
      <c r="D691" s="80"/>
      <c r="E691" s="120" t="str">
        <f>IF(ISBLANK(D691),"",(D691/(1+'Vos données'!$D$11)))</f>
        <v/>
      </c>
      <c r="F691" s="80"/>
      <c r="G691" s="124"/>
      <c r="H691" s="130"/>
      <c r="I691" s="128"/>
      <c r="J691" s="130"/>
      <c r="K691" s="128"/>
      <c r="N691" s="15" t="str">
        <f t="shared" si="41"/>
        <v/>
      </c>
      <c r="O691" s="15">
        <f t="shared" si="42"/>
        <v>0</v>
      </c>
      <c r="P691" s="15">
        <f t="shared" si="43"/>
        <v>0</v>
      </c>
      <c r="Q691" s="15" t="str">
        <f t="shared" si="44"/>
        <v/>
      </c>
    </row>
    <row r="692" spans="1:17" x14ac:dyDescent="0.25">
      <c r="A692" s="77"/>
      <c r="B692" s="13" t="s">
        <v>735</v>
      </c>
      <c r="C692" s="77"/>
      <c r="D692" s="80"/>
      <c r="E692" s="120" t="str">
        <f>IF(ISBLANK(D692),"",(D692/(1+'Vos données'!$D$11)))</f>
        <v/>
      </c>
      <c r="F692" s="80"/>
      <c r="G692" s="124"/>
      <c r="H692" s="130"/>
      <c r="I692" s="128"/>
      <c r="J692" s="130"/>
      <c r="K692" s="128"/>
      <c r="N692" s="15" t="str">
        <f t="shared" si="41"/>
        <v/>
      </c>
      <c r="O692" s="15">
        <f t="shared" si="42"/>
        <v>0</v>
      </c>
      <c r="P692" s="15">
        <f t="shared" si="43"/>
        <v>0</v>
      </c>
      <c r="Q692" s="15" t="str">
        <f t="shared" si="44"/>
        <v/>
      </c>
    </row>
    <row r="693" spans="1:17" x14ac:dyDescent="0.25">
      <c r="A693" s="77"/>
      <c r="B693" s="13" t="s">
        <v>736</v>
      </c>
      <c r="C693" s="77"/>
      <c r="D693" s="80"/>
      <c r="E693" s="120" t="str">
        <f>IF(ISBLANK(D693),"",(D693/(1+'Vos données'!$D$11)))</f>
        <v/>
      </c>
      <c r="F693" s="80"/>
      <c r="G693" s="124"/>
      <c r="H693" s="130"/>
      <c r="I693" s="128"/>
      <c r="J693" s="130"/>
      <c r="K693" s="128"/>
      <c r="N693" s="15" t="str">
        <f t="shared" si="41"/>
        <v/>
      </c>
      <c r="O693" s="15">
        <f t="shared" si="42"/>
        <v>0</v>
      </c>
      <c r="P693" s="15">
        <f t="shared" si="43"/>
        <v>0</v>
      </c>
      <c r="Q693" s="15" t="str">
        <f t="shared" si="44"/>
        <v/>
      </c>
    </row>
    <row r="694" spans="1:17" x14ac:dyDescent="0.25">
      <c r="A694" s="77"/>
      <c r="B694" s="13" t="s">
        <v>737</v>
      </c>
      <c r="C694" s="77"/>
      <c r="D694" s="80"/>
      <c r="E694" s="120" t="str">
        <f>IF(ISBLANK(D694),"",(D694/(1+'Vos données'!$D$11)))</f>
        <v/>
      </c>
      <c r="F694" s="80"/>
      <c r="G694" s="124"/>
      <c r="H694" s="130"/>
      <c r="I694" s="128"/>
      <c r="J694" s="130"/>
      <c r="K694" s="128"/>
      <c r="N694" s="15" t="str">
        <f t="shared" si="41"/>
        <v/>
      </c>
      <c r="O694" s="15">
        <f t="shared" si="42"/>
        <v>0</v>
      </c>
      <c r="P694" s="15">
        <f t="shared" si="43"/>
        <v>0</v>
      </c>
      <c r="Q694" s="15" t="str">
        <f t="shared" si="44"/>
        <v/>
      </c>
    </row>
    <row r="695" spans="1:17" x14ac:dyDescent="0.25">
      <c r="A695" s="77"/>
      <c r="B695" s="13" t="s">
        <v>738</v>
      </c>
      <c r="C695" s="77"/>
      <c r="D695" s="80"/>
      <c r="E695" s="120" t="str">
        <f>IF(ISBLANK(D695),"",(D695/(1+'Vos données'!$D$11)))</f>
        <v/>
      </c>
      <c r="F695" s="80"/>
      <c r="G695" s="124"/>
      <c r="H695" s="130"/>
      <c r="I695" s="128"/>
      <c r="J695" s="130"/>
      <c r="K695" s="128"/>
      <c r="N695" s="15" t="str">
        <f t="shared" si="41"/>
        <v/>
      </c>
      <c r="O695" s="15">
        <f t="shared" si="42"/>
        <v>0</v>
      </c>
      <c r="P695" s="15">
        <f t="shared" si="43"/>
        <v>0</v>
      </c>
      <c r="Q695" s="15" t="str">
        <f t="shared" si="44"/>
        <v/>
      </c>
    </row>
    <row r="696" spans="1:17" x14ac:dyDescent="0.25">
      <c r="A696" s="77"/>
      <c r="B696" s="13" t="s">
        <v>739</v>
      </c>
      <c r="C696" s="77"/>
      <c r="D696" s="80"/>
      <c r="E696" s="120" t="str">
        <f>IF(ISBLANK(D696),"",(D696/(1+'Vos données'!$D$11)))</f>
        <v/>
      </c>
      <c r="F696" s="80"/>
      <c r="G696" s="124"/>
      <c r="H696" s="130"/>
      <c r="I696" s="128"/>
      <c r="J696" s="130"/>
      <c r="K696" s="128"/>
      <c r="N696" s="15" t="str">
        <f t="shared" si="41"/>
        <v/>
      </c>
      <c r="O696" s="15">
        <f t="shared" si="42"/>
        <v>0</v>
      </c>
      <c r="P696" s="15">
        <f t="shared" si="43"/>
        <v>0</v>
      </c>
      <c r="Q696" s="15" t="str">
        <f t="shared" si="44"/>
        <v/>
      </c>
    </row>
    <row r="697" spans="1:17" x14ac:dyDescent="0.25">
      <c r="A697" s="77"/>
      <c r="B697" s="13" t="s">
        <v>740</v>
      </c>
      <c r="C697" s="77"/>
      <c r="D697" s="80"/>
      <c r="E697" s="120" t="str">
        <f>IF(ISBLANK(D697),"",(D697/(1+'Vos données'!$D$11)))</f>
        <v/>
      </c>
      <c r="F697" s="80"/>
      <c r="G697" s="124"/>
      <c r="H697" s="130"/>
      <c r="I697" s="128"/>
      <c r="J697" s="130"/>
      <c r="K697" s="128"/>
      <c r="N697" s="15" t="str">
        <f t="shared" si="41"/>
        <v/>
      </c>
      <c r="O697" s="15">
        <f t="shared" si="42"/>
        <v>0</v>
      </c>
      <c r="P697" s="15">
        <f t="shared" si="43"/>
        <v>0</v>
      </c>
      <c r="Q697" s="15" t="str">
        <f t="shared" si="44"/>
        <v/>
      </c>
    </row>
    <row r="698" spans="1:17" x14ac:dyDescent="0.25">
      <c r="A698" s="77"/>
      <c r="B698" s="13" t="s">
        <v>741</v>
      </c>
      <c r="C698" s="77"/>
      <c r="D698" s="80"/>
      <c r="E698" s="120" t="str">
        <f>IF(ISBLANK(D698),"",(D698/(1+'Vos données'!$D$11)))</f>
        <v/>
      </c>
      <c r="F698" s="80"/>
      <c r="G698" s="124"/>
      <c r="H698" s="130"/>
      <c r="I698" s="128"/>
      <c r="J698" s="130"/>
      <c r="K698" s="128"/>
      <c r="N698" s="15" t="str">
        <f t="shared" si="41"/>
        <v/>
      </c>
      <c r="O698" s="15">
        <f t="shared" si="42"/>
        <v>0</v>
      </c>
      <c r="P698" s="15">
        <f t="shared" si="43"/>
        <v>0</v>
      </c>
      <c r="Q698" s="15" t="str">
        <f t="shared" si="44"/>
        <v/>
      </c>
    </row>
    <row r="699" spans="1:17" x14ac:dyDescent="0.25">
      <c r="A699" s="77"/>
      <c r="B699" s="13" t="s">
        <v>742</v>
      </c>
      <c r="C699" s="77"/>
      <c r="D699" s="80"/>
      <c r="E699" s="120" t="str">
        <f>IF(ISBLANK(D699),"",(D699/(1+'Vos données'!$D$11)))</f>
        <v/>
      </c>
      <c r="F699" s="80"/>
      <c r="G699" s="124"/>
      <c r="H699" s="130"/>
      <c r="I699" s="128"/>
      <c r="J699" s="130"/>
      <c r="K699" s="128"/>
      <c r="N699" s="15" t="str">
        <f t="shared" si="41"/>
        <v/>
      </c>
      <c r="O699" s="15">
        <f t="shared" si="42"/>
        <v>0</v>
      </c>
      <c r="P699" s="15">
        <f t="shared" si="43"/>
        <v>0</v>
      </c>
      <c r="Q699" s="15" t="str">
        <f t="shared" si="44"/>
        <v/>
      </c>
    </row>
    <row r="700" spans="1:17" x14ac:dyDescent="0.25">
      <c r="A700" s="77"/>
      <c r="B700" s="13" t="s">
        <v>743</v>
      </c>
      <c r="C700" s="77"/>
      <c r="D700" s="80"/>
      <c r="E700" s="120" t="str">
        <f>IF(ISBLANK(D700),"",(D700/(1+'Vos données'!$D$11)))</f>
        <v/>
      </c>
      <c r="F700" s="80"/>
      <c r="G700" s="124"/>
      <c r="H700" s="130"/>
      <c r="I700" s="128"/>
      <c r="J700" s="130"/>
      <c r="K700" s="128"/>
      <c r="N700" s="15" t="str">
        <f t="shared" si="41"/>
        <v/>
      </c>
      <c r="O700" s="15">
        <f t="shared" si="42"/>
        <v>0</v>
      </c>
      <c r="P700" s="15">
        <f t="shared" si="43"/>
        <v>0</v>
      </c>
      <c r="Q700" s="15" t="str">
        <f t="shared" si="44"/>
        <v/>
      </c>
    </row>
    <row r="701" spans="1:17" x14ac:dyDescent="0.25">
      <c r="A701" s="77"/>
      <c r="B701" s="13" t="s">
        <v>744</v>
      </c>
      <c r="C701" s="77"/>
      <c r="D701" s="80"/>
      <c r="E701" s="120" t="str">
        <f>IF(ISBLANK(D701),"",(D701/(1+'Vos données'!$D$11)))</f>
        <v/>
      </c>
      <c r="F701" s="80"/>
      <c r="G701" s="124"/>
      <c r="H701" s="130"/>
      <c r="I701" s="128"/>
      <c r="J701" s="130"/>
      <c r="K701" s="128"/>
      <c r="N701" s="15" t="str">
        <f t="shared" si="41"/>
        <v/>
      </c>
      <c r="O701" s="15">
        <f t="shared" si="42"/>
        <v>0</v>
      </c>
      <c r="P701" s="15">
        <f t="shared" si="43"/>
        <v>0</v>
      </c>
      <c r="Q701" s="15" t="str">
        <f t="shared" si="44"/>
        <v/>
      </c>
    </row>
    <row r="702" spans="1:17" x14ac:dyDescent="0.25">
      <c r="A702" s="77"/>
      <c r="B702" s="13" t="s">
        <v>745</v>
      </c>
      <c r="C702" s="77"/>
      <c r="D702" s="80"/>
      <c r="E702" s="120" t="str">
        <f>IF(ISBLANK(D702),"",(D702/(1+'Vos données'!$D$11)))</f>
        <v/>
      </c>
      <c r="F702" s="80"/>
      <c r="G702" s="124"/>
      <c r="H702" s="130"/>
      <c r="I702" s="128"/>
      <c r="J702" s="130"/>
      <c r="K702" s="128"/>
      <c r="N702" s="15" t="str">
        <f t="shared" si="41"/>
        <v/>
      </c>
      <c r="O702" s="15">
        <f t="shared" si="42"/>
        <v>0</v>
      </c>
      <c r="P702" s="15">
        <f t="shared" si="43"/>
        <v>0</v>
      </c>
      <c r="Q702" s="15" t="str">
        <f t="shared" si="44"/>
        <v/>
      </c>
    </row>
    <row r="703" spans="1:17" x14ac:dyDescent="0.25">
      <c r="A703" s="77"/>
      <c r="B703" s="13" t="s">
        <v>746</v>
      </c>
      <c r="C703" s="77"/>
      <c r="D703" s="80"/>
      <c r="E703" s="120" t="str">
        <f>IF(ISBLANK(D703),"",(D703/(1+'Vos données'!$D$11)))</f>
        <v/>
      </c>
      <c r="F703" s="80"/>
      <c r="G703" s="124"/>
      <c r="H703" s="130"/>
      <c r="I703" s="128"/>
      <c r="J703" s="130"/>
      <c r="K703" s="128"/>
      <c r="N703" s="15" t="str">
        <f t="shared" si="41"/>
        <v/>
      </c>
      <c r="O703" s="15">
        <f t="shared" si="42"/>
        <v>0</v>
      </c>
      <c r="P703" s="15">
        <f t="shared" si="43"/>
        <v>0</v>
      </c>
      <c r="Q703" s="15" t="str">
        <f t="shared" si="44"/>
        <v/>
      </c>
    </row>
    <row r="704" spans="1:17" x14ac:dyDescent="0.25">
      <c r="A704" s="77"/>
      <c r="B704" s="13" t="s">
        <v>747</v>
      </c>
      <c r="C704" s="77"/>
      <c r="D704" s="80"/>
      <c r="E704" s="120" t="str">
        <f>IF(ISBLANK(D704),"",(D704/(1+'Vos données'!$D$11)))</f>
        <v/>
      </c>
      <c r="F704" s="80"/>
      <c r="G704" s="124"/>
      <c r="H704" s="130"/>
      <c r="I704" s="128"/>
      <c r="J704" s="130"/>
      <c r="K704" s="128"/>
      <c r="N704" s="15" t="str">
        <f t="shared" si="41"/>
        <v/>
      </c>
      <c r="O704" s="15">
        <f t="shared" si="42"/>
        <v>0</v>
      </c>
      <c r="P704" s="15">
        <f t="shared" si="43"/>
        <v>0</v>
      </c>
      <c r="Q704" s="15" t="str">
        <f t="shared" si="44"/>
        <v/>
      </c>
    </row>
    <row r="705" spans="1:17" x14ac:dyDescent="0.25">
      <c r="A705" s="77"/>
      <c r="B705" s="13" t="s">
        <v>748</v>
      </c>
      <c r="C705" s="77"/>
      <c r="D705" s="80"/>
      <c r="E705" s="120" t="str">
        <f>IF(ISBLANK(D705),"",(D705/(1+'Vos données'!$D$11)))</f>
        <v/>
      </c>
      <c r="F705" s="80"/>
      <c r="G705" s="124"/>
      <c r="H705" s="130"/>
      <c r="I705" s="128"/>
      <c r="J705" s="130"/>
      <c r="K705" s="128"/>
      <c r="N705" s="15" t="str">
        <f t="shared" si="41"/>
        <v/>
      </c>
      <c r="O705" s="15">
        <f t="shared" si="42"/>
        <v>0</v>
      </c>
      <c r="P705" s="15">
        <f t="shared" si="43"/>
        <v>0</v>
      </c>
      <c r="Q705" s="15" t="str">
        <f t="shared" si="44"/>
        <v/>
      </c>
    </row>
    <row r="706" spans="1:17" x14ac:dyDescent="0.25">
      <c r="A706" s="77"/>
      <c r="B706" s="13" t="s">
        <v>749</v>
      </c>
      <c r="C706" s="77"/>
      <c r="D706" s="80"/>
      <c r="E706" s="120" t="str">
        <f>IF(ISBLANK(D706),"",(D706/(1+'Vos données'!$D$11)))</f>
        <v/>
      </c>
      <c r="F706" s="80"/>
      <c r="G706" s="124"/>
      <c r="H706" s="130"/>
      <c r="I706" s="128"/>
      <c r="J706" s="130"/>
      <c r="K706" s="128"/>
      <c r="N706" s="15" t="str">
        <f t="shared" si="41"/>
        <v/>
      </c>
      <c r="O706" s="15">
        <f t="shared" si="42"/>
        <v>0</v>
      </c>
      <c r="P706" s="15">
        <f t="shared" si="43"/>
        <v>0</v>
      </c>
      <c r="Q706" s="15" t="str">
        <f t="shared" si="44"/>
        <v/>
      </c>
    </row>
    <row r="707" spans="1:17" x14ac:dyDescent="0.25">
      <c r="A707" s="77"/>
      <c r="B707" s="13" t="s">
        <v>750</v>
      </c>
      <c r="C707" s="77"/>
      <c r="D707" s="80"/>
      <c r="E707" s="120" t="str">
        <f>IF(ISBLANK(D707),"",(D707/(1+'Vos données'!$D$11)))</f>
        <v/>
      </c>
      <c r="F707" s="80"/>
      <c r="G707" s="124"/>
      <c r="H707" s="130"/>
      <c r="I707" s="128"/>
      <c r="J707" s="130"/>
      <c r="K707" s="128"/>
      <c r="N707" s="15" t="str">
        <f t="shared" si="41"/>
        <v/>
      </c>
      <c r="O707" s="15">
        <f t="shared" si="42"/>
        <v>0</v>
      </c>
      <c r="P707" s="15">
        <f t="shared" si="43"/>
        <v>0</v>
      </c>
      <c r="Q707" s="15" t="str">
        <f t="shared" si="44"/>
        <v/>
      </c>
    </row>
    <row r="708" spans="1:17" x14ac:dyDescent="0.25">
      <c r="A708" s="77"/>
      <c r="B708" s="13" t="s">
        <v>751</v>
      </c>
      <c r="C708" s="77"/>
      <c r="D708" s="80"/>
      <c r="E708" s="120" t="str">
        <f>IF(ISBLANK(D708),"",(D708/(1+'Vos données'!$D$11)))</f>
        <v/>
      </c>
      <c r="F708" s="80"/>
      <c r="G708" s="124"/>
      <c r="H708" s="130"/>
      <c r="I708" s="128"/>
      <c r="J708" s="130"/>
      <c r="K708" s="128"/>
      <c r="N708" s="15" t="str">
        <f t="shared" si="41"/>
        <v/>
      </c>
      <c r="O708" s="15">
        <f t="shared" si="42"/>
        <v>0</v>
      </c>
      <c r="P708" s="15">
        <f t="shared" si="43"/>
        <v>0</v>
      </c>
      <c r="Q708" s="15" t="str">
        <f t="shared" si="44"/>
        <v/>
      </c>
    </row>
    <row r="709" spans="1:17" x14ac:dyDescent="0.25">
      <c r="A709" s="77"/>
      <c r="B709" s="13" t="s">
        <v>752</v>
      </c>
      <c r="C709" s="77"/>
      <c r="D709" s="80"/>
      <c r="E709" s="120" t="str">
        <f>IF(ISBLANK(D709),"",(D709/(1+'Vos données'!$D$11)))</f>
        <v/>
      </c>
      <c r="F709" s="80"/>
      <c r="G709" s="124"/>
      <c r="H709" s="130"/>
      <c r="I709" s="128"/>
      <c r="J709" s="130"/>
      <c r="K709" s="128"/>
      <c r="N709" s="15" t="str">
        <f t="shared" si="41"/>
        <v/>
      </c>
      <c r="O709" s="15">
        <f t="shared" si="42"/>
        <v>0</v>
      </c>
      <c r="P709" s="15">
        <f t="shared" si="43"/>
        <v>0</v>
      </c>
      <c r="Q709" s="15" t="str">
        <f t="shared" si="44"/>
        <v/>
      </c>
    </row>
    <row r="710" spans="1:17" x14ac:dyDescent="0.25">
      <c r="A710" s="77"/>
      <c r="B710" s="13" t="s">
        <v>753</v>
      </c>
      <c r="C710" s="77"/>
      <c r="D710" s="80"/>
      <c r="E710" s="120" t="str">
        <f>IF(ISBLANK(D710),"",(D710/(1+'Vos données'!$D$11)))</f>
        <v/>
      </c>
      <c r="F710" s="80"/>
      <c r="G710" s="124"/>
      <c r="H710" s="130"/>
      <c r="I710" s="128"/>
      <c r="J710" s="130"/>
      <c r="K710" s="128"/>
      <c r="N710" s="15" t="str">
        <f t="shared" si="41"/>
        <v/>
      </c>
      <c r="O710" s="15">
        <f t="shared" si="42"/>
        <v>0</v>
      </c>
      <c r="P710" s="15">
        <f t="shared" si="43"/>
        <v>0</v>
      </c>
      <c r="Q710" s="15" t="str">
        <f t="shared" si="44"/>
        <v/>
      </c>
    </row>
    <row r="711" spans="1:17" x14ac:dyDescent="0.25">
      <c r="A711" s="77"/>
      <c r="B711" s="13" t="s">
        <v>754</v>
      </c>
      <c r="C711" s="77"/>
      <c r="D711" s="80"/>
      <c r="E711" s="120" t="str">
        <f>IF(ISBLANK(D711),"",(D711/(1+'Vos données'!$D$11)))</f>
        <v/>
      </c>
      <c r="F711" s="80"/>
      <c r="G711" s="124"/>
      <c r="H711" s="130"/>
      <c r="I711" s="128"/>
      <c r="J711" s="130"/>
      <c r="K711" s="128"/>
      <c r="N711" s="15" t="str">
        <f t="shared" si="41"/>
        <v/>
      </c>
      <c r="O711" s="15">
        <f t="shared" si="42"/>
        <v>0</v>
      </c>
      <c r="P711" s="15">
        <f t="shared" si="43"/>
        <v>0</v>
      </c>
      <c r="Q711" s="15" t="str">
        <f t="shared" si="44"/>
        <v/>
      </c>
    </row>
    <row r="712" spans="1:17" x14ac:dyDescent="0.25">
      <c r="A712" s="77"/>
      <c r="B712" s="13" t="s">
        <v>755</v>
      </c>
      <c r="C712" s="77"/>
      <c r="D712" s="80"/>
      <c r="E712" s="120" t="str">
        <f>IF(ISBLANK(D712),"",(D712/(1+'Vos données'!$D$11)))</f>
        <v/>
      </c>
      <c r="F712" s="80"/>
      <c r="G712" s="124"/>
      <c r="H712" s="130"/>
      <c r="I712" s="128"/>
      <c r="J712" s="130"/>
      <c r="K712" s="128"/>
      <c r="N712" s="15" t="str">
        <f t="shared" si="41"/>
        <v/>
      </c>
      <c r="O712" s="15">
        <f t="shared" si="42"/>
        <v>0</v>
      </c>
      <c r="P712" s="15">
        <f t="shared" si="43"/>
        <v>0</v>
      </c>
      <c r="Q712" s="15" t="str">
        <f t="shared" si="44"/>
        <v/>
      </c>
    </row>
    <row r="713" spans="1:17" x14ac:dyDescent="0.25">
      <c r="A713" s="77"/>
      <c r="B713" s="13" t="s">
        <v>756</v>
      </c>
      <c r="C713" s="77"/>
      <c r="D713" s="80"/>
      <c r="E713" s="120" t="str">
        <f>IF(ISBLANK(D713),"",(D713/(1+'Vos données'!$D$11)))</f>
        <v/>
      </c>
      <c r="F713" s="80"/>
      <c r="G713" s="124"/>
      <c r="H713" s="130"/>
      <c r="I713" s="128"/>
      <c r="J713" s="130"/>
      <c r="K713" s="128"/>
      <c r="N713" s="15" t="str">
        <f t="shared" ref="N713:N776" si="45">IF(ISBLANK(I713),"",MONTH(I713))</f>
        <v/>
      </c>
      <c r="O713" s="15">
        <f t="shared" ref="O713:O776" si="46">IF(H713="oui",E713,0)</f>
        <v>0</v>
      </c>
      <c r="P713" s="15">
        <f t="shared" ref="P713:P776" si="47">IF(H713="oui",E713-F713,0)</f>
        <v>0</v>
      </c>
      <c r="Q713" s="15" t="str">
        <f t="shared" ref="Q713:Q776" si="48">IF(H713="oui",I713-G713,"")</f>
        <v/>
      </c>
    </row>
    <row r="714" spans="1:17" x14ac:dyDescent="0.25">
      <c r="A714" s="77"/>
      <c r="B714" s="13" t="s">
        <v>757</v>
      </c>
      <c r="C714" s="77"/>
      <c r="D714" s="80"/>
      <c r="E714" s="120" t="str">
        <f>IF(ISBLANK(D714),"",(D714/(1+'Vos données'!$D$11)))</f>
        <v/>
      </c>
      <c r="F714" s="80"/>
      <c r="G714" s="124"/>
      <c r="H714" s="130"/>
      <c r="I714" s="128"/>
      <c r="J714" s="130"/>
      <c r="K714" s="128"/>
      <c r="N714" s="15" t="str">
        <f t="shared" si="45"/>
        <v/>
      </c>
      <c r="O714" s="15">
        <f t="shared" si="46"/>
        <v>0</v>
      </c>
      <c r="P714" s="15">
        <f t="shared" si="47"/>
        <v>0</v>
      </c>
      <c r="Q714" s="15" t="str">
        <f t="shared" si="48"/>
        <v/>
      </c>
    </row>
    <row r="715" spans="1:17" x14ac:dyDescent="0.25">
      <c r="A715" s="77"/>
      <c r="B715" s="13" t="s">
        <v>758</v>
      </c>
      <c r="C715" s="77"/>
      <c r="D715" s="80"/>
      <c r="E715" s="120" t="str">
        <f>IF(ISBLANK(D715),"",(D715/(1+'Vos données'!$D$11)))</f>
        <v/>
      </c>
      <c r="F715" s="80"/>
      <c r="G715" s="124"/>
      <c r="H715" s="130"/>
      <c r="I715" s="128"/>
      <c r="J715" s="130"/>
      <c r="K715" s="128"/>
      <c r="N715" s="15" t="str">
        <f t="shared" si="45"/>
        <v/>
      </c>
      <c r="O715" s="15">
        <f t="shared" si="46"/>
        <v>0</v>
      </c>
      <c r="P715" s="15">
        <f t="shared" si="47"/>
        <v>0</v>
      </c>
      <c r="Q715" s="15" t="str">
        <f t="shared" si="48"/>
        <v/>
      </c>
    </row>
    <row r="716" spans="1:17" x14ac:dyDescent="0.25">
      <c r="A716" s="77"/>
      <c r="B716" s="13" t="s">
        <v>759</v>
      </c>
      <c r="C716" s="77"/>
      <c r="D716" s="80"/>
      <c r="E716" s="120" t="str">
        <f>IF(ISBLANK(D716),"",(D716/(1+'Vos données'!$D$11)))</f>
        <v/>
      </c>
      <c r="F716" s="80"/>
      <c r="G716" s="124"/>
      <c r="H716" s="130"/>
      <c r="I716" s="128"/>
      <c r="J716" s="130"/>
      <c r="K716" s="128"/>
      <c r="N716" s="15" t="str">
        <f t="shared" si="45"/>
        <v/>
      </c>
      <c r="O716" s="15">
        <f t="shared" si="46"/>
        <v>0</v>
      </c>
      <c r="P716" s="15">
        <f t="shared" si="47"/>
        <v>0</v>
      </c>
      <c r="Q716" s="15" t="str">
        <f t="shared" si="48"/>
        <v/>
      </c>
    </row>
    <row r="717" spans="1:17" x14ac:dyDescent="0.25">
      <c r="A717" s="77"/>
      <c r="B717" s="13" t="s">
        <v>760</v>
      </c>
      <c r="C717" s="77"/>
      <c r="D717" s="80"/>
      <c r="E717" s="120" t="str">
        <f>IF(ISBLANK(D717),"",(D717/(1+'Vos données'!$D$11)))</f>
        <v/>
      </c>
      <c r="F717" s="80"/>
      <c r="G717" s="124"/>
      <c r="H717" s="130"/>
      <c r="I717" s="128"/>
      <c r="J717" s="130"/>
      <c r="K717" s="128"/>
      <c r="N717" s="15" t="str">
        <f t="shared" si="45"/>
        <v/>
      </c>
      <c r="O717" s="15">
        <f t="shared" si="46"/>
        <v>0</v>
      </c>
      <c r="P717" s="15">
        <f t="shared" si="47"/>
        <v>0</v>
      </c>
      <c r="Q717" s="15" t="str">
        <f t="shared" si="48"/>
        <v/>
      </c>
    </row>
    <row r="718" spans="1:17" x14ac:dyDescent="0.25">
      <c r="A718" s="77"/>
      <c r="B718" s="13" t="s">
        <v>761</v>
      </c>
      <c r="C718" s="77"/>
      <c r="D718" s="80"/>
      <c r="E718" s="120" t="str">
        <f>IF(ISBLANK(D718),"",(D718/(1+'Vos données'!$D$11)))</f>
        <v/>
      </c>
      <c r="F718" s="80"/>
      <c r="G718" s="124"/>
      <c r="H718" s="130"/>
      <c r="I718" s="128"/>
      <c r="J718" s="130"/>
      <c r="K718" s="128"/>
      <c r="N718" s="15" t="str">
        <f t="shared" si="45"/>
        <v/>
      </c>
      <c r="O718" s="15">
        <f t="shared" si="46"/>
        <v>0</v>
      </c>
      <c r="P718" s="15">
        <f t="shared" si="47"/>
        <v>0</v>
      </c>
      <c r="Q718" s="15" t="str">
        <f t="shared" si="48"/>
        <v/>
      </c>
    </row>
    <row r="719" spans="1:17" x14ac:dyDescent="0.25">
      <c r="A719" s="77"/>
      <c r="B719" s="13" t="s">
        <v>762</v>
      </c>
      <c r="C719" s="77"/>
      <c r="D719" s="80"/>
      <c r="E719" s="120" t="str">
        <f>IF(ISBLANK(D719),"",(D719/(1+'Vos données'!$D$11)))</f>
        <v/>
      </c>
      <c r="F719" s="80"/>
      <c r="G719" s="124"/>
      <c r="H719" s="130"/>
      <c r="I719" s="128"/>
      <c r="J719" s="130"/>
      <c r="K719" s="128"/>
      <c r="N719" s="15" t="str">
        <f t="shared" si="45"/>
        <v/>
      </c>
      <c r="O719" s="15">
        <f t="shared" si="46"/>
        <v>0</v>
      </c>
      <c r="P719" s="15">
        <f t="shared" si="47"/>
        <v>0</v>
      </c>
      <c r="Q719" s="15" t="str">
        <f t="shared" si="48"/>
        <v/>
      </c>
    </row>
    <row r="720" spans="1:17" x14ac:dyDescent="0.25">
      <c r="A720" s="77"/>
      <c r="B720" s="13" t="s">
        <v>763</v>
      </c>
      <c r="C720" s="77"/>
      <c r="D720" s="80"/>
      <c r="E720" s="120" t="str">
        <f>IF(ISBLANK(D720),"",(D720/(1+'Vos données'!$D$11)))</f>
        <v/>
      </c>
      <c r="F720" s="80"/>
      <c r="G720" s="124"/>
      <c r="H720" s="130"/>
      <c r="I720" s="128"/>
      <c r="J720" s="130"/>
      <c r="K720" s="128"/>
      <c r="N720" s="15" t="str">
        <f t="shared" si="45"/>
        <v/>
      </c>
      <c r="O720" s="15">
        <f t="shared" si="46"/>
        <v>0</v>
      </c>
      <c r="P720" s="15">
        <f t="shared" si="47"/>
        <v>0</v>
      </c>
      <c r="Q720" s="15" t="str">
        <f t="shared" si="48"/>
        <v/>
      </c>
    </row>
    <row r="721" spans="1:17" x14ac:dyDescent="0.25">
      <c r="A721" s="77"/>
      <c r="B721" s="13" t="s">
        <v>764</v>
      </c>
      <c r="C721" s="77"/>
      <c r="D721" s="80"/>
      <c r="E721" s="120" t="str">
        <f>IF(ISBLANK(D721),"",(D721/(1+'Vos données'!$D$11)))</f>
        <v/>
      </c>
      <c r="F721" s="80"/>
      <c r="G721" s="124"/>
      <c r="H721" s="130"/>
      <c r="I721" s="128"/>
      <c r="J721" s="130"/>
      <c r="K721" s="128"/>
      <c r="N721" s="15" t="str">
        <f t="shared" si="45"/>
        <v/>
      </c>
      <c r="O721" s="15">
        <f t="shared" si="46"/>
        <v>0</v>
      </c>
      <c r="P721" s="15">
        <f t="shared" si="47"/>
        <v>0</v>
      </c>
      <c r="Q721" s="15" t="str">
        <f t="shared" si="48"/>
        <v/>
      </c>
    </row>
    <row r="722" spans="1:17" x14ac:dyDescent="0.25">
      <c r="A722" s="77"/>
      <c r="B722" s="13" t="s">
        <v>765</v>
      </c>
      <c r="C722" s="77"/>
      <c r="D722" s="80"/>
      <c r="E722" s="120" t="str">
        <f>IF(ISBLANK(D722),"",(D722/(1+'Vos données'!$D$11)))</f>
        <v/>
      </c>
      <c r="F722" s="80"/>
      <c r="G722" s="124"/>
      <c r="H722" s="130"/>
      <c r="I722" s="128"/>
      <c r="J722" s="130"/>
      <c r="K722" s="128"/>
      <c r="N722" s="15" t="str">
        <f t="shared" si="45"/>
        <v/>
      </c>
      <c r="O722" s="15">
        <f t="shared" si="46"/>
        <v>0</v>
      </c>
      <c r="P722" s="15">
        <f t="shared" si="47"/>
        <v>0</v>
      </c>
      <c r="Q722" s="15" t="str">
        <f t="shared" si="48"/>
        <v/>
      </c>
    </row>
    <row r="723" spans="1:17" x14ac:dyDescent="0.25">
      <c r="A723" s="77"/>
      <c r="B723" s="13" t="s">
        <v>766</v>
      </c>
      <c r="C723" s="77"/>
      <c r="D723" s="80"/>
      <c r="E723" s="120" t="str">
        <f>IF(ISBLANK(D723),"",(D723/(1+'Vos données'!$D$11)))</f>
        <v/>
      </c>
      <c r="F723" s="80"/>
      <c r="G723" s="124"/>
      <c r="H723" s="130"/>
      <c r="I723" s="128"/>
      <c r="J723" s="130"/>
      <c r="K723" s="128"/>
      <c r="N723" s="15" t="str">
        <f t="shared" si="45"/>
        <v/>
      </c>
      <c r="O723" s="15">
        <f t="shared" si="46"/>
        <v>0</v>
      </c>
      <c r="P723" s="15">
        <f t="shared" si="47"/>
        <v>0</v>
      </c>
      <c r="Q723" s="15" t="str">
        <f t="shared" si="48"/>
        <v/>
      </c>
    </row>
    <row r="724" spans="1:17" x14ac:dyDescent="0.25">
      <c r="A724" s="77"/>
      <c r="B724" s="13" t="s">
        <v>767</v>
      </c>
      <c r="C724" s="77"/>
      <c r="D724" s="80"/>
      <c r="E724" s="120" t="str">
        <f>IF(ISBLANK(D724),"",(D724/(1+'Vos données'!$D$11)))</f>
        <v/>
      </c>
      <c r="F724" s="80"/>
      <c r="G724" s="124"/>
      <c r="H724" s="130"/>
      <c r="I724" s="128"/>
      <c r="J724" s="130"/>
      <c r="K724" s="128"/>
      <c r="N724" s="15" t="str">
        <f t="shared" si="45"/>
        <v/>
      </c>
      <c r="O724" s="15">
        <f t="shared" si="46"/>
        <v>0</v>
      </c>
      <c r="P724" s="15">
        <f t="shared" si="47"/>
        <v>0</v>
      </c>
      <c r="Q724" s="15" t="str">
        <f t="shared" si="48"/>
        <v/>
      </c>
    </row>
    <row r="725" spans="1:17" x14ac:dyDescent="0.25">
      <c r="A725" s="77"/>
      <c r="B725" s="13" t="s">
        <v>768</v>
      </c>
      <c r="C725" s="77"/>
      <c r="D725" s="80"/>
      <c r="E725" s="120" t="str">
        <f>IF(ISBLANK(D725),"",(D725/(1+'Vos données'!$D$11)))</f>
        <v/>
      </c>
      <c r="F725" s="80"/>
      <c r="G725" s="124"/>
      <c r="H725" s="130"/>
      <c r="I725" s="128"/>
      <c r="J725" s="130"/>
      <c r="K725" s="128"/>
      <c r="N725" s="15" t="str">
        <f t="shared" si="45"/>
        <v/>
      </c>
      <c r="O725" s="15">
        <f t="shared" si="46"/>
        <v>0</v>
      </c>
      <c r="P725" s="15">
        <f t="shared" si="47"/>
        <v>0</v>
      </c>
      <c r="Q725" s="15" t="str">
        <f t="shared" si="48"/>
        <v/>
      </c>
    </row>
    <row r="726" spans="1:17" x14ac:dyDescent="0.25">
      <c r="A726" s="77"/>
      <c r="B726" s="13" t="s">
        <v>769</v>
      </c>
      <c r="C726" s="77"/>
      <c r="D726" s="80"/>
      <c r="E726" s="120" t="str">
        <f>IF(ISBLANK(D726),"",(D726/(1+'Vos données'!$D$11)))</f>
        <v/>
      </c>
      <c r="F726" s="80"/>
      <c r="G726" s="124"/>
      <c r="H726" s="130"/>
      <c r="I726" s="128"/>
      <c r="J726" s="130"/>
      <c r="K726" s="128"/>
      <c r="N726" s="15" t="str">
        <f t="shared" si="45"/>
        <v/>
      </c>
      <c r="O726" s="15">
        <f t="shared" si="46"/>
        <v>0</v>
      </c>
      <c r="P726" s="15">
        <f t="shared" si="47"/>
        <v>0</v>
      </c>
      <c r="Q726" s="15" t="str">
        <f t="shared" si="48"/>
        <v/>
      </c>
    </row>
    <row r="727" spans="1:17" x14ac:dyDescent="0.25">
      <c r="A727" s="77"/>
      <c r="B727" s="13" t="s">
        <v>770</v>
      </c>
      <c r="C727" s="77"/>
      <c r="D727" s="80"/>
      <c r="E727" s="120" t="str">
        <f>IF(ISBLANK(D727),"",(D727/(1+'Vos données'!$D$11)))</f>
        <v/>
      </c>
      <c r="F727" s="80"/>
      <c r="G727" s="124"/>
      <c r="H727" s="130"/>
      <c r="I727" s="128"/>
      <c r="J727" s="130"/>
      <c r="K727" s="128"/>
      <c r="N727" s="15" t="str">
        <f t="shared" si="45"/>
        <v/>
      </c>
      <c r="O727" s="15">
        <f t="shared" si="46"/>
        <v>0</v>
      </c>
      <c r="P727" s="15">
        <f t="shared" si="47"/>
        <v>0</v>
      </c>
      <c r="Q727" s="15" t="str">
        <f t="shared" si="48"/>
        <v/>
      </c>
    </row>
    <row r="728" spans="1:17" x14ac:dyDescent="0.25">
      <c r="A728" s="77"/>
      <c r="B728" s="13" t="s">
        <v>771</v>
      </c>
      <c r="C728" s="77"/>
      <c r="D728" s="80"/>
      <c r="E728" s="120" t="str">
        <f>IF(ISBLANK(D728),"",(D728/(1+'Vos données'!$D$11)))</f>
        <v/>
      </c>
      <c r="F728" s="80"/>
      <c r="G728" s="124"/>
      <c r="H728" s="130"/>
      <c r="I728" s="128"/>
      <c r="J728" s="130"/>
      <c r="K728" s="128"/>
      <c r="N728" s="15" t="str">
        <f t="shared" si="45"/>
        <v/>
      </c>
      <c r="O728" s="15">
        <f t="shared" si="46"/>
        <v>0</v>
      </c>
      <c r="P728" s="15">
        <f t="shared" si="47"/>
        <v>0</v>
      </c>
      <c r="Q728" s="15" t="str">
        <f t="shared" si="48"/>
        <v/>
      </c>
    </row>
    <row r="729" spans="1:17" x14ac:dyDescent="0.25">
      <c r="A729" s="77"/>
      <c r="B729" s="13" t="s">
        <v>772</v>
      </c>
      <c r="C729" s="77"/>
      <c r="D729" s="80"/>
      <c r="E729" s="120" t="str">
        <f>IF(ISBLANK(D729),"",(D729/(1+'Vos données'!$D$11)))</f>
        <v/>
      </c>
      <c r="F729" s="80"/>
      <c r="G729" s="124"/>
      <c r="H729" s="130"/>
      <c r="I729" s="128"/>
      <c r="J729" s="130"/>
      <c r="K729" s="128"/>
      <c r="N729" s="15" t="str">
        <f t="shared" si="45"/>
        <v/>
      </c>
      <c r="O729" s="15">
        <f t="shared" si="46"/>
        <v>0</v>
      </c>
      <c r="P729" s="15">
        <f t="shared" si="47"/>
        <v>0</v>
      </c>
      <c r="Q729" s="15" t="str">
        <f t="shared" si="48"/>
        <v/>
      </c>
    </row>
    <row r="730" spans="1:17" x14ac:dyDescent="0.25">
      <c r="A730" s="77"/>
      <c r="B730" s="13" t="s">
        <v>773</v>
      </c>
      <c r="C730" s="77"/>
      <c r="D730" s="80"/>
      <c r="E730" s="120" t="str">
        <f>IF(ISBLANK(D730),"",(D730/(1+'Vos données'!$D$11)))</f>
        <v/>
      </c>
      <c r="F730" s="80"/>
      <c r="G730" s="124"/>
      <c r="H730" s="130"/>
      <c r="I730" s="128"/>
      <c r="J730" s="130"/>
      <c r="K730" s="128"/>
      <c r="N730" s="15" t="str">
        <f t="shared" si="45"/>
        <v/>
      </c>
      <c r="O730" s="15">
        <f t="shared" si="46"/>
        <v>0</v>
      </c>
      <c r="P730" s="15">
        <f t="shared" si="47"/>
        <v>0</v>
      </c>
      <c r="Q730" s="15" t="str">
        <f t="shared" si="48"/>
        <v/>
      </c>
    </row>
    <row r="731" spans="1:17" x14ac:dyDescent="0.25">
      <c r="A731" s="77"/>
      <c r="B731" s="13" t="s">
        <v>774</v>
      </c>
      <c r="C731" s="77"/>
      <c r="D731" s="80"/>
      <c r="E731" s="120" t="str">
        <f>IF(ISBLANK(D731),"",(D731/(1+'Vos données'!$D$11)))</f>
        <v/>
      </c>
      <c r="F731" s="80"/>
      <c r="G731" s="124"/>
      <c r="H731" s="130"/>
      <c r="I731" s="128"/>
      <c r="J731" s="130"/>
      <c r="K731" s="128"/>
      <c r="N731" s="15" t="str">
        <f t="shared" si="45"/>
        <v/>
      </c>
      <c r="O731" s="15">
        <f t="shared" si="46"/>
        <v>0</v>
      </c>
      <c r="P731" s="15">
        <f t="shared" si="47"/>
        <v>0</v>
      </c>
      <c r="Q731" s="15" t="str">
        <f t="shared" si="48"/>
        <v/>
      </c>
    </row>
    <row r="732" spans="1:17" x14ac:dyDescent="0.25">
      <c r="A732" s="77"/>
      <c r="B732" s="13" t="s">
        <v>775</v>
      </c>
      <c r="C732" s="77"/>
      <c r="D732" s="80"/>
      <c r="E732" s="120" t="str">
        <f>IF(ISBLANK(D732),"",(D732/(1+'Vos données'!$D$11)))</f>
        <v/>
      </c>
      <c r="F732" s="80"/>
      <c r="G732" s="124"/>
      <c r="H732" s="130"/>
      <c r="I732" s="128"/>
      <c r="J732" s="130"/>
      <c r="K732" s="128"/>
      <c r="N732" s="15" t="str">
        <f t="shared" si="45"/>
        <v/>
      </c>
      <c r="O732" s="15">
        <f t="shared" si="46"/>
        <v>0</v>
      </c>
      <c r="P732" s="15">
        <f t="shared" si="47"/>
        <v>0</v>
      </c>
      <c r="Q732" s="15" t="str">
        <f t="shared" si="48"/>
        <v/>
      </c>
    </row>
    <row r="733" spans="1:17" x14ac:dyDescent="0.25">
      <c r="A733" s="77"/>
      <c r="B733" s="13" t="s">
        <v>776</v>
      </c>
      <c r="C733" s="77"/>
      <c r="D733" s="80"/>
      <c r="E733" s="120" t="str">
        <f>IF(ISBLANK(D733),"",(D733/(1+'Vos données'!$D$11)))</f>
        <v/>
      </c>
      <c r="F733" s="80"/>
      <c r="G733" s="124"/>
      <c r="H733" s="130"/>
      <c r="I733" s="128"/>
      <c r="J733" s="130"/>
      <c r="K733" s="128"/>
      <c r="N733" s="15" t="str">
        <f t="shared" si="45"/>
        <v/>
      </c>
      <c r="O733" s="15">
        <f t="shared" si="46"/>
        <v>0</v>
      </c>
      <c r="P733" s="15">
        <f t="shared" si="47"/>
        <v>0</v>
      </c>
      <c r="Q733" s="15" t="str">
        <f t="shared" si="48"/>
        <v/>
      </c>
    </row>
    <row r="734" spans="1:17" x14ac:dyDescent="0.25">
      <c r="A734" s="77"/>
      <c r="B734" s="13" t="s">
        <v>777</v>
      </c>
      <c r="C734" s="77"/>
      <c r="D734" s="80"/>
      <c r="E734" s="120" t="str">
        <f>IF(ISBLANK(D734),"",(D734/(1+'Vos données'!$D$11)))</f>
        <v/>
      </c>
      <c r="F734" s="80"/>
      <c r="G734" s="124"/>
      <c r="H734" s="130"/>
      <c r="I734" s="128"/>
      <c r="J734" s="130"/>
      <c r="K734" s="128"/>
      <c r="N734" s="15" t="str">
        <f t="shared" si="45"/>
        <v/>
      </c>
      <c r="O734" s="15">
        <f t="shared" si="46"/>
        <v>0</v>
      </c>
      <c r="P734" s="15">
        <f t="shared" si="47"/>
        <v>0</v>
      </c>
      <c r="Q734" s="15" t="str">
        <f t="shared" si="48"/>
        <v/>
      </c>
    </row>
    <row r="735" spans="1:17" x14ac:dyDescent="0.25">
      <c r="A735" s="77"/>
      <c r="B735" s="13" t="s">
        <v>778</v>
      </c>
      <c r="C735" s="77"/>
      <c r="D735" s="80"/>
      <c r="E735" s="120" t="str">
        <f>IF(ISBLANK(D735),"",(D735/(1+'Vos données'!$D$11)))</f>
        <v/>
      </c>
      <c r="F735" s="80"/>
      <c r="G735" s="124"/>
      <c r="H735" s="130"/>
      <c r="I735" s="128"/>
      <c r="J735" s="130"/>
      <c r="K735" s="128"/>
      <c r="N735" s="15" t="str">
        <f t="shared" si="45"/>
        <v/>
      </c>
      <c r="O735" s="15">
        <f t="shared" si="46"/>
        <v>0</v>
      </c>
      <c r="P735" s="15">
        <f t="shared" si="47"/>
        <v>0</v>
      </c>
      <c r="Q735" s="15" t="str">
        <f t="shared" si="48"/>
        <v/>
      </c>
    </row>
    <row r="736" spans="1:17" x14ac:dyDescent="0.25">
      <c r="A736" s="77"/>
      <c r="B736" s="13" t="s">
        <v>779</v>
      </c>
      <c r="C736" s="77"/>
      <c r="D736" s="80"/>
      <c r="E736" s="120" t="str">
        <f>IF(ISBLANK(D736),"",(D736/(1+'Vos données'!$D$11)))</f>
        <v/>
      </c>
      <c r="F736" s="80"/>
      <c r="G736" s="124"/>
      <c r="H736" s="130"/>
      <c r="I736" s="128"/>
      <c r="J736" s="130"/>
      <c r="K736" s="128"/>
      <c r="N736" s="15" t="str">
        <f t="shared" si="45"/>
        <v/>
      </c>
      <c r="O736" s="15">
        <f t="shared" si="46"/>
        <v>0</v>
      </c>
      <c r="P736" s="15">
        <f t="shared" si="47"/>
        <v>0</v>
      </c>
      <c r="Q736" s="15" t="str">
        <f t="shared" si="48"/>
        <v/>
      </c>
    </row>
    <row r="737" spans="1:17" x14ac:dyDescent="0.25">
      <c r="A737" s="77"/>
      <c r="B737" s="13" t="s">
        <v>780</v>
      </c>
      <c r="C737" s="77"/>
      <c r="D737" s="80"/>
      <c r="E737" s="120" t="str">
        <f>IF(ISBLANK(D737),"",(D737/(1+'Vos données'!$D$11)))</f>
        <v/>
      </c>
      <c r="F737" s="80"/>
      <c r="G737" s="124"/>
      <c r="H737" s="130"/>
      <c r="I737" s="128"/>
      <c r="J737" s="130"/>
      <c r="K737" s="128"/>
      <c r="N737" s="15" t="str">
        <f t="shared" si="45"/>
        <v/>
      </c>
      <c r="O737" s="15">
        <f t="shared" si="46"/>
        <v>0</v>
      </c>
      <c r="P737" s="15">
        <f t="shared" si="47"/>
        <v>0</v>
      </c>
      <c r="Q737" s="15" t="str">
        <f t="shared" si="48"/>
        <v/>
      </c>
    </row>
    <row r="738" spans="1:17" x14ac:dyDescent="0.25">
      <c r="A738" s="77"/>
      <c r="B738" s="13" t="s">
        <v>781</v>
      </c>
      <c r="C738" s="77"/>
      <c r="D738" s="80"/>
      <c r="E738" s="120" t="str">
        <f>IF(ISBLANK(D738),"",(D738/(1+'Vos données'!$D$11)))</f>
        <v/>
      </c>
      <c r="F738" s="80"/>
      <c r="G738" s="124"/>
      <c r="H738" s="130"/>
      <c r="I738" s="128"/>
      <c r="J738" s="130"/>
      <c r="K738" s="128"/>
      <c r="N738" s="15" t="str">
        <f t="shared" si="45"/>
        <v/>
      </c>
      <c r="O738" s="15">
        <f t="shared" si="46"/>
        <v>0</v>
      </c>
      <c r="P738" s="15">
        <f t="shared" si="47"/>
        <v>0</v>
      </c>
      <c r="Q738" s="15" t="str">
        <f t="shared" si="48"/>
        <v/>
      </c>
    </row>
    <row r="739" spans="1:17" x14ac:dyDescent="0.25">
      <c r="A739" s="77"/>
      <c r="B739" s="13" t="s">
        <v>782</v>
      </c>
      <c r="C739" s="77"/>
      <c r="D739" s="80"/>
      <c r="E739" s="120" t="str">
        <f>IF(ISBLANK(D739),"",(D739/(1+'Vos données'!$D$11)))</f>
        <v/>
      </c>
      <c r="F739" s="80"/>
      <c r="G739" s="124"/>
      <c r="H739" s="130"/>
      <c r="I739" s="128"/>
      <c r="J739" s="130"/>
      <c r="K739" s="128"/>
      <c r="N739" s="15" t="str">
        <f t="shared" si="45"/>
        <v/>
      </c>
      <c r="O739" s="15">
        <f t="shared" si="46"/>
        <v>0</v>
      </c>
      <c r="P739" s="15">
        <f t="shared" si="47"/>
        <v>0</v>
      </c>
      <c r="Q739" s="15" t="str">
        <f t="shared" si="48"/>
        <v/>
      </c>
    </row>
    <row r="740" spans="1:17" x14ac:dyDescent="0.25">
      <c r="A740" s="77"/>
      <c r="B740" s="13" t="s">
        <v>783</v>
      </c>
      <c r="C740" s="77"/>
      <c r="D740" s="80"/>
      <c r="E740" s="120" t="str">
        <f>IF(ISBLANK(D740),"",(D740/(1+'Vos données'!$D$11)))</f>
        <v/>
      </c>
      <c r="F740" s="80"/>
      <c r="G740" s="124"/>
      <c r="H740" s="130"/>
      <c r="I740" s="128"/>
      <c r="J740" s="130"/>
      <c r="K740" s="128"/>
      <c r="N740" s="15" t="str">
        <f t="shared" si="45"/>
        <v/>
      </c>
      <c r="O740" s="15">
        <f t="shared" si="46"/>
        <v>0</v>
      </c>
      <c r="P740" s="15">
        <f t="shared" si="47"/>
        <v>0</v>
      </c>
      <c r="Q740" s="15" t="str">
        <f t="shared" si="48"/>
        <v/>
      </c>
    </row>
    <row r="741" spans="1:17" x14ac:dyDescent="0.25">
      <c r="A741" s="77"/>
      <c r="B741" s="13" t="s">
        <v>784</v>
      </c>
      <c r="C741" s="77"/>
      <c r="D741" s="80"/>
      <c r="E741" s="120" t="str">
        <f>IF(ISBLANK(D741),"",(D741/(1+'Vos données'!$D$11)))</f>
        <v/>
      </c>
      <c r="F741" s="80"/>
      <c r="G741" s="124"/>
      <c r="H741" s="130"/>
      <c r="I741" s="128"/>
      <c r="J741" s="130"/>
      <c r="K741" s="128"/>
      <c r="N741" s="15" t="str">
        <f t="shared" si="45"/>
        <v/>
      </c>
      <c r="O741" s="15">
        <f t="shared" si="46"/>
        <v>0</v>
      </c>
      <c r="P741" s="15">
        <f t="shared" si="47"/>
        <v>0</v>
      </c>
      <c r="Q741" s="15" t="str">
        <f t="shared" si="48"/>
        <v/>
      </c>
    </row>
    <row r="742" spans="1:17" x14ac:dyDescent="0.25">
      <c r="A742" s="77"/>
      <c r="B742" s="13" t="s">
        <v>785</v>
      </c>
      <c r="C742" s="77"/>
      <c r="D742" s="80"/>
      <c r="E742" s="120" t="str">
        <f>IF(ISBLANK(D742),"",(D742/(1+'Vos données'!$D$11)))</f>
        <v/>
      </c>
      <c r="F742" s="80"/>
      <c r="G742" s="124"/>
      <c r="H742" s="130"/>
      <c r="I742" s="128"/>
      <c r="J742" s="130"/>
      <c r="K742" s="128"/>
      <c r="N742" s="15" t="str">
        <f t="shared" si="45"/>
        <v/>
      </c>
      <c r="O742" s="15">
        <f t="shared" si="46"/>
        <v>0</v>
      </c>
      <c r="P742" s="15">
        <f t="shared" si="47"/>
        <v>0</v>
      </c>
      <c r="Q742" s="15" t="str">
        <f t="shared" si="48"/>
        <v/>
      </c>
    </row>
    <row r="743" spans="1:17" x14ac:dyDescent="0.25">
      <c r="A743" s="77"/>
      <c r="B743" s="13" t="s">
        <v>786</v>
      </c>
      <c r="C743" s="77"/>
      <c r="D743" s="80"/>
      <c r="E743" s="120" t="str">
        <f>IF(ISBLANK(D743),"",(D743/(1+'Vos données'!$D$11)))</f>
        <v/>
      </c>
      <c r="F743" s="80"/>
      <c r="G743" s="124"/>
      <c r="H743" s="130"/>
      <c r="I743" s="128"/>
      <c r="J743" s="130"/>
      <c r="K743" s="128"/>
      <c r="N743" s="15" t="str">
        <f t="shared" si="45"/>
        <v/>
      </c>
      <c r="O743" s="15">
        <f t="shared" si="46"/>
        <v>0</v>
      </c>
      <c r="P743" s="15">
        <f t="shared" si="47"/>
        <v>0</v>
      </c>
      <c r="Q743" s="15" t="str">
        <f t="shared" si="48"/>
        <v/>
      </c>
    </row>
    <row r="744" spans="1:17" x14ac:dyDescent="0.25">
      <c r="A744" s="77"/>
      <c r="B744" s="13" t="s">
        <v>787</v>
      </c>
      <c r="C744" s="77"/>
      <c r="D744" s="80"/>
      <c r="E744" s="120" t="str">
        <f>IF(ISBLANK(D744),"",(D744/(1+'Vos données'!$D$11)))</f>
        <v/>
      </c>
      <c r="F744" s="80"/>
      <c r="G744" s="124"/>
      <c r="H744" s="130"/>
      <c r="I744" s="128"/>
      <c r="J744" s="130"/>
      <c r="K744" s="128"/>
      <c r="N744" s="15" t="str">
        <f t="shared" si="45"/>
        <v/>
      </c>
      <c r="O744" s="15">
        <f t="shared" si="46"/>
        <v>0</v>
      </c>
      <c r="P744" s="15">
        <f t="shared" si="47"/>
        <v>0</v>
      </c>
      <c r="Q744" s="15" t="str">
        <f t="shared" si="48"/>
        <v/>
      </c>
    </row>
    <row r="745" spans="1:17" x14ac:dyDescent="0.25">
      <c r="A745" s="77"/>
      <c r="B745" s="13" t="s">
        <v>788</v>
      </c>
      <c r="C745" s="77"/>
      <c r="D745" s="80"/>
      <c r="E745" s="120" t="str">
        <f>IF(ISBLANK(D745),"",(D745/(1+'Vos données'!$D$11)))</f>
        <v/>
      </c>
      <c r="F745" s="80"/>
      <c r="G745" s="124"/>
      <c r="H745" s="130"/>
      <c r="I745" s="128"/>
      <c r="J745" s="130"/>
      <c r="K745" s="128"/>
      <c r="N745" s="15" t="str">
        <f t="shared" si="45"/>
        <v/>
      </c>
      <c r="O745" s="15">
        <f t="shared" si="46"/>
        <v>0</v>
      </c>
      <c r="P745" s="15">
        <f t="shared" si="47"/>
        <v>0</v>
      </c>
      <c r="Q745" s="15" t="str">
        <f t="shared" si="48"/>
        <v/>
      </c>
    </row>
    <row r="746" spans="1:17" x14ac:dyDescent="0.25">
      <c r="A746" s="77"/>
      <c r="B746" s="13" t="s">
        <v>789</v>
      </c>
      <c r="C746" s="77"/>
      <c r="D746" s="80"/>
      <c r="E746" s="120" t="str">
        <f>IF(ISBLANK(D746),"",(D746/(1+'Vos données'!$D$11)))</f>
        <v/>
      </c>
      <c r="F746" s="80"/>
      <c r="G746" s="124"/>
      <c r="H746" s="130"/>
      <c r="I746" s="128"/>
      <c r="J746" s="130"/>
      <c r="K746" s="128"/>
      <c r="N746" s="15" t="str">
        <f t="shared" si="45"/>
        <v/>
      </c>
      <c r="O746" s="15">
        <f t="shared" si="46"/>
        <v>0</v>
      </c>
      <c r="P746" s="15">
        <f t="shared" si="47"/>
        <v>0</v>
      </c>
      <c r="Q746" s="15" t="str">
        <f t="shared" si="48"/>
        <v/>
      </c>
    </row>
    <row r="747" spans="1:17" x14ac:dyDescent="0.25">
      <c r="A747" s="77"/>
      <c r="B747" s="13" t="s">
        <v>790</v>
      </c>
      <c r="C747" s="77"/>
      <c r="D747" s="80"/>
      <c r="E747" s="120" t="str">
        <f>IF(ISBLANK(D747),"",(D747/(1+'Vos données'!$D$11)))</f>
        <v/>
      </c>
      <c r="F747" s="80"/>
      <c r="G747" s="124"/>
      <c r="H747" s="130"/>
      <c r="I747" s="128"/>
      <c r="J747" s="130"/>
      <c r="K747" s="128"/>
      <c r="N747" s="15" t="str">
        <f t="shared" si="45"/>
        <v/>
      </c>
      <c r="O747" s="15">
        <f t="shared" si="46"/>
        <v>0</v>
      </c>
      <c r="P747" s="15">
        <f t="shared" si="47"/>
        <v>0</v>
      </c>
      <c r="Q747" s="15" t="str">
        <f t="shared" si="48"/>
        <v/>
      </c>
    </row>
    <row r="748" spans="1:17" x14ac:dyDescent="0.25">
      <c r="A748" s="77"/>
      <c r="B748" s="13" t="s">
        <v>791</v>
      </c>
      <c r="C748" s="77"/>
      <c r="D748" s="80"/>
      <c r="E748" s="120" t="str">
        <f>IF(ISBLANK(D748),"",(D748/(1+'Vos données'!$D$11)))</f>
        <v/>
      </c>
      <c r="F748" s="80"/>
      <c r="G748" s="124"/>
      <c r="H748" s="130"/>
      <c r="I748" s="128"/>
      <c r="J748" s="130"/>
      <c r="K748" s="128"/>
      <c r="N748" s="15" t="str">
        <f t="shared" si="45"/>
        <v/>
      </c>
      <c r="O748" s="15">
        <f t="shared" si="46"/>
        <v>0</v>
      </c>
      <c r="P748" s="15">
        <f t="shared" si="47"/>
        <v>0</v>
      </c>
      <c r="Q748" s="15" t="str">
        <f t="shared" si="48"/>
        <v/>
      </c>
    </row>
    <row r="749" spans="1:17" x14ac:dyDescent="0.25">
      <c r="A749" s="77"/>
      <c r="B749" s="13" t="s">
        <v>792</v>
      </c>
      <c r="C749" s="77"/>
      <c r="D749" s="80"/>
      <c r="E749" s="120" t="str">
        <f>IF(ISBLANK(D749),"",(D749/(1+'Vos données'!$D$11)))</f>
        <v/>
      </c>
      <c r="F749" s="80"/>
      <c r="G749" s="124"/>
      <c r="H749" s="130"/>
      <c r="I749" s="128"/>
      <c r="J749" s="130"/>
      <c r="K749" s="128"/>
      <c r="N749" s="15" t="str">
        <f t="shared" si="45"/>
        <v/>
      </c>
      <c r="O749" s="15">
        <f t="shared" si="46"/>
        <v>0</v>
      </c>
      <c r="P749" s="15">
        <f t="shared" si="47"/>
        <v>0</v>
      </c>
      <c r="Q749" s="15" t="str">
        <f t="shared" si="48"/>
        <v/>
      </c>
    </row>
    <row r="750" spans="1:17" x14ac:dyDescent="0.25">
      <c r="A750" s="77"/>
      <c r="B750" s="13" t="s">
        <v>793</v>
      </c>
      <c r="C750" s="77"/>
      <c r="D750" s="80"/>
      <c r="E750" s="120" t="str">
        <f>IF(ISBLANK(D750),"",(D750/(1+'Vos données'!$D$11)))</f>
        <v/>
      </c>
      <c r="F750" s="80"/>
      <c r="G750" s="124"/>
      <c r="H750" s="130"/>
      <c r="I750" s="128"/>
      <c r="J750" s="130"/>
      <c r="K750" s="128"/>
      <c r="N750" s="15" t="str">
        <f t="shared" si="45"/>
        <v/>
      </c>
      <c r="O750" s="15">
        <f t="shared" si="46"/>
        <v>0</v>
      </c>
      <c r="P750" s="15">
        <f t="shared" si="47"/>
        <v>0</v>
      </c>
      <c r="Q750" s="15" t="str">
        <f t="shared" si="48"/>
        <v/>
      </c>
    </row>
    <row r="751" spans="1:17" x14ac:dyDescent="0.25">
      <c r="A751" s="77"/>
      <c r="B751" s="13" t="s">
        <v>794</v>
      </c>
      <c r="C751" s="77"/>
      <c r="D751" s="80"/>
      <c r="E751" s="120" t="str">
        <f>IF(ISBLANK(D751),"",(D751/(1+'Vos données'!$D$11)))</f>
        <v/>
      </c>
      <c r="F751" s="80"/>
      <c r="G751" s="124"/>
      <c r="H751" s="130"/>
      <c r="I751" s="128"/>
      <c r="J751" s="130"/>
      <c r="K751" s="128"/>
      <c r="N751" s="15" t="str">
        <f t="shared" si="45"/>
        <v/>
      </c>
      <c r="O751" s="15">
        <f t="shared" si="46"/>
        <v>0</v>
      </c>
      <c r="P751" s="15">
        <f t="shared" si="47"/>
        <v>0</v>
      </c>
      <c r="Q751" s="15" t="str">
        <f t="shared" si="48"/>
        <v/>
      </c>
    </row>
    <row r="752" spans="1:17" x14ac:dyDescent="0.25">
      <c r="A752" s="77"/>
      <c r="B752" s="13" t="s">
        <v>795</v>
      </c>
      <c r="C752" s="77"/>
      <c r="D752" s="80"/>
      <c r="E752" s="120" t="str">
        <f>IF(ISBLANK(D752),"",(D752/(1+'Vos données'!$D$11)))</f>
        <v/>
      </c>
      <c r="F752" s="80"/>
      <c r="G752" s="124"/>
      <c r="H752" s="130"/>
      <c r="I752" s="128"/>
      <c r="J752" s="130"/>
      <c r="K752" s="128"/>
      <c r="N752" s="15" t="str">
        <f t="shared" si="45"/>
        <v/>
      </c>
      <c r="O752" s="15">
        <f t="shared" si="46"/>
        <v>0</v>
      </c>
      <c r="P752" s="15">
        <f t="shared" si="47"/>
        <v>0</v>
      </c>
      <c r="Q752" s="15" t="str">
        <f t="shared" si="48"/>
        <v/>
      </c>
    </row>
    <row r="753" spans="1:17" x14ac:dyDescent="0.25">
      <c r="A753" s="77"/>
      <c r="B753" s="13" t="s">
        <v>796</v>
      </c>
      <c r="C753" s="77"/>
      <c r="D753" s="80"/>
      <c r="E753" s="120" t="str">
        <f>IF(ISBLANK(D753),"",(D753/(1+'Vos données'!$D$11)))</f>
        <v/>
      </c>
      <c r="F753" s="80"/>
      <c r="G753" s="124"/>
      <c r="H753" s="130"/>
      <c r="I753" s="128"/>
      <c r="J753" s="130"/>
      <c r="K753" s="128"/>
      <c r="N753" s="15" t="str">
        <f t="shared" si="45"/>
        <v/>
      </c>
      <c r="O753" s="15">
        <f t="shared" si="46"/>
        <v>0</v>
      </c>
      <c r="P753" s="15">
        <f t="shared" si="47"/>
        <v>0</v>
      </c>
      <c r="Q753" s="15" t="str">
        <f t="shared" si="48"/>
        <v/>
      </c>
    </row>
    <row r="754" spans="1:17" x14ac:dyDescent="0.25">
      <c r="A754" s="77"/>
      <c r="B754" s="13" t="s">
        <v>797</v>
      </c>
      <c r="C754" s="77"/>
      <c r="D754" s="80"/>
      <c r="E754" s="120" t="str">
        <f>IF(ISBLANK(D754),"",(D754/(1+'Vos données'!$D$11)))</f>
        <v/>
      </c>
      <c r="F754" s="80"/>
      <c r="G754" s="124"/>
      <c r="H754" s="130"/>
      <c r="I754" s="128"/>
      <c r="J754" s="130"/>
      <c r="K754" s="128"/>
      <c r="N754" s="15" t="str">
        <f t="shared" si="45"/>
        <v/>
      </c>
      <c r="O754" s="15">
        <f t="shared" si="46"/>
        <v>0</v>
      </c>
      <c r="P754" s="15">
        <f t="shared" si="47"/>
        <v>0</v>
      </c>
      <c r="Q754" s="15" t="str">
        <f t="shared" si="48"/>
        <v/>
      </c>
    </row>
    <row r="755" spans="1:17" x14ac:dyDescent="0.25">
      <c r="A755" s="77"/>
      <c r="B755" s="13" t="s">
        <v>798</v>
      </c>
      <c r="C755" s="77"/>
      <c r="D755" s="80"/>
      <c r="E755" s="120" t="str">
        <f>IF(ISBLANK(D755),"",(D755/(1+'Vos données'!$D$11)))</f>
        <v/>
      </c>
      <c r="F755" s="80"/>
      <c r="G755" s="124"/>
      <c r="H755" s="130"/>
      <c r="I755" s="128"/>
      <c r="J755" s="130"/>
      <c r="K755" s="128"/>
      <c r="N755" s="15" t="str">
        <f t="shared" si="45"/>
        <v/>
      </c>
      <c r="O755" s="15">
        <f t="shared" si="46"/>
        <v>0</v>
      </c>
      <c r="P755" s="15">
        <f t="shared" si="47"/>
        <v>0</v>
      </c>
      <c r="Q755" s="15" t="str">
        <f t="shared" si="48"/>
        <v/>
      </c>
    </row>
    <row r="756" spans="1:17" x14ac:dyDescent="0.25">
      <c r="A756" s="77"/>
      <c r="B756" s="13" t="s">
        <v>799</v>
      </c>
      <c r="C756" s="77"/>
      <c r="D756" s="80"/>
      <c r="E756" s="120" t="str">
        <f>IF(ISBLANK(D756),"",(D756/(1+'Vos données'!$D$11)))</f>
        <v/>
      </c>
      <c r="F756" s="80"/>
      <c r="G756" s="124"/>
      <c r="H756" s="130"/>
      <c r="I756" s="128"/>
      <c r="J756" s="130"/>
      <c r="K756" s="128"/>
      <c r="N756" s="15" t="str">
        <f t="shared" si="45"/>
        <v/>
      </c>
      <c r="O756" s="15">
        <f t="shared" si="46"/>
        <v>0</v>
      </c>
      <c r="P756" s="15">
        <f t="shared" si="47"/>
        <v>0</v>
      </c>
      <c r="Q756" s="15" t="str">
        <f t="shared" si="48"/>
        <v/>
      </c>
    </row>
    <row r="757" spans="1:17" x14ac:dyDescent="0.25">
      <c r="A757" s="77"/>
      <c r="B757" s="13" t="s">
        <v>800</v>
      </c>
      <c r="C757" s="77"/>
      <c r="D757" s="80"/>
      <c r="E757" s="120" t="str">
        <f>IF(ISBLANK(D757),"",(D757/(1+'Vos données'!$D$11)))</f>
        <v/>
      </c>
      <c r="F757" s="80"/>
      <c r="G757" s="124"/>
      <c r="H757" s="130"/>
      <c r="I757" s="128"/>
      <c r="J757" s="130"/>
      <c r="K757" s="128"/>
      <c r="N757" s="15" t="str">
        <f t="shared" si="45"/>
        <v/>
      </c>
      <c r="O757" s="15">
        <f t="shared" si="46"/>
        <v>0</v>
      </c>
      <c r="P757" s="15">
        <f t="shared" si="47"/>
        <v>0</v>
      </c>
      <c r="Q757" s="15" t="str">
        <f t="shared" si="48"/>
        <v/>
      </c>
    </row>
    <row r="758" spans="1:17" x14ac:dyDescent="0.25">
      <c r="A758" s="77"/>
      <c r="B758" s="13" t="s">
        <v>801</v>
      </c>
      <c r="C758" s="77"/>
      <c r="D758" s="80"/>
      <c r="E758" s="120" t="str">
        <f>IF(ISBLANK(D758),"",(D758/(1+'Vos données'!$D$11)))</f>
        <v/>
      </c>
      <c r="F758" s="80"/>
      <c r="G758" s="124"/>
      <c r="H758" s="130"/>
      <c r="I758" s="128"/>
      <c r="J758" s="130"/>
      <c r="K758" s="128"/>
      <c r="N758" s="15" t="str">
        <f t="shared" si="45"/>
        <v/>
      </c>
      <c r="O758" s="15">
        <f t="shared" si="46"/>
        <v>0</v>
      </c>
      <c r="P758" s="15">
        <f t="shared" si="47"/>
        <v>0</v>
      </c>
      <c r="Q758" s="15" t="str">
        <f t="shared" si="48"/>
        <v/>
      </c>
    </row>
    <row r="759" spans="1:17" x14ac:dyDescent="0.25">
      <c r="A759" s="77"/>
      <c r="B759" s="13" t="s">
        <v>802</v>
      </c>
      <c r="C759" s="77"/>
      <c r="D759" s="80"/>
      <c r="E759" s="120" t="str">
        <f>IF(ISBLANK(D759),"",(D759/(1+'Vos données'!$D$11)))</f>
        <v/>
      </c>
      <c r="F759" s="80"/>
      <c r="G759" s="124"/>
      <c r="H759" s="130"/>
      <c r="I759" s="128"/>
      <c r="J759" s="130"/>
      <c r="K759" s="128"/>
      <c r="N759" s="15" t="str">
        <f t="shared" si="45"/>
        <v/>
      </c>
      <c r="O759" s="15">
        <f t="shared" si="46"/>
        <v>0</v>
      </c>
      <c r="P759" s="15">
        <f t="shared" si="47"/>
        <v>0</v>
      </c>
      <c r="Q759" s="15" t="str">
        <f t="shared" si="48"/>
        <v/>
      </c>
    </row>
    <row r="760" spans="1:17" x14ac:dyDescent="0.25">
      <c r="A760" s="77"/>
      <c r="B760" s="13" t="s">
        <v>803</v>
      </c>
      <c r="C760" s="77"/>
      <c r="D760" s="80"/>
      <c r="E760" s="120" t="str">
        <f>IF(ISBLANK(D760),"",(D760/(1+'Vos données'!$D$11)))</f>
        <v/>
      </c>
      <c r="F760" s="80"/>
      <c r="G760" s="124"/>
      <c r="H760" s="130"/>
      <c r="I760" s="128"/>
      <c r="J760" s="130"/>
      <c r="K760" s="128"/>
      <c r="N760" s="15" t="str">
        <f t="shared" si="45"/>
        <v/>
      </c>
      <c r="O760" s="15">
        <f t="shared" si="46"/>
        <v>0</v>
      </c>
      <c r="P760" s="15">
        <f t="shared" si="47"/>
        <v>0</v>
      </c>
      <c r="Q760" s="15" t="str">
        <f t="shared" si="48"/>
        <v/>
      </c>
    </row>
    <row r="761" spans="1:17" x14ac:dyDescent="0.25">
      <c r="A761" s="77"/>
      <c r="B761" s="13" t="s">
        <v>804</v>
      </c>
      <c r="C761" s="77"/>
      <c r="D761" s="80"/>
      <c r="E761" s="120" t="str">
        <f>IF(ISBLANK(D761),"",(D761/(1+'Vos données'!$D$11)))</f>
        <v/>
      </c>
      <c r="F761" s="80"/>
      <c r="G761" s="124"/>
      <c r="H761" s="130"/>
      <c r="I761" s="128"/>
      <c r="J761" s="130"/>
      <c r="K761" s="128"/>
      <c r="N761" s="15" t="str">
        <f t="shared" si="45"/>
        <v/>
      </c>
      <c r="O761" s="15">
        <f t="shared" si="46"/>
        <v>0</v>
      </c>
      <c r="P761" s="15">
        <f t="shared" si="47"/>
        <v>0</v>
      </c>
      <c r="Q761" s="15" t="str">
        <f t="shared" si="48"/>
        <v/>
      </c>
    </row>
    <row r="762" spans="1:17" x14ac:dyDescent="0.25">
      <c r="A762" s="77"/>
      <c r="B762" s="13" t="s">
        <v>805</v>
      </c>
      <c r="C762" s="77"/>
      <c r="D762" s="80"/>
      <c r="E762" s="120" t="str">
        <f>IF(ISBLANK(D762),"",(D762/(1+'Vos données'!$D$11)))</f>
        <v/>
      </c>
      <c r="F762" s="80"/>
      <c r="G762" s="124"/>
      <c r="H762" s="130"/>
      <c r="I762" s="128"/>
      <c r="J762" s="130"/>
      <c r="K762" s="128"/>
      <c r="N762" s="15" t="str">
        <f t="shared" si="45"/>
        <v/>
      </c>
      <c r="O762" s="15">
        <f t="shared" si="46"/>
        <v>0</v>
      </c>
      <c r="P762" s="15">
        <f t="shared" si="47"/>
        <v>0</v>
      </c>
      <c r="Q762" s="15" t="str">
        <f t="shared" si="48"/>
        <v/>
      </c>
    </row>
    <row r="763" spans="1:17" x14ac:dyDescent="0.25">
      <c r="A763" s="77"/>
      <c r="B763" s="13" t="s">
        <v>806</v>
      </c>
      <c r="C763" s="77"/>
      <c r="D763" s="80"/>
      <c r="E763" s="120" t="str">
        <f>IF(ISBLANK(D763),"",(D763/(1+'Vos données'!$D$11)))</f>
        <v/>
      </c>
      <c r="F763" s="80"/>
      <c r="G763" s="124"/>
      <c r="H763" s="130"/>
      <c r="I763" s="128"/>
      <c r="J763" s="130"/>
      <c r="K763" s="128"/>
      <c r="N763" s="15" t="str">
        <f t="shared" si="45"/>
        <v/>
      </c>
      <c r="O763" s="15">
        <f t="shared" si="46"/>
        <v>0</v>
      </c>
      <c r="P763" s="15">
        <f t="shared" si="47"/>
        <v>0</v>
      </c>
      <c r="Q763" s="15" t="str">
        <f t="shared" si="48"/>
        <v/>
      </c>
    </row>
    <row r="764" spans="1:17" x14ac:dyDescent="0.25">
      <c r="A764" s="77"/>
      <c r="B764" s="13" t="s">
        <v>807</v>
      </c>
      <c r="C764" s="77"/>
      <c r="D764" s="80"/>
      <c r="E764" s="120" t="str">
        <f>IF(ISBLANK(D764),"",(D764/(1+'Vos données'!$D$11)))</f>
        <v/>
      </c>
      <c r="F764" s="80"/>
      <c r="G764" s="124"/>
      <c r="H764" s="130"/>
      <c r="I764" s="128"/>
      <c r="J764" s="130"/>
      <c r="K764" s="128"/>
      <c r="N764" s="15" t="str">
        <f t="shared" si="45"/>
        <v/>
      </c>
      <c r="O764" s="15">
        <f t="shared" si="46"/>
        <v>0</v>
      </c>
      <c r="P764" s="15">
        <f t="shared" si="47"/>
        <v>0</v>
      </c>
      <c r="Q764" s="15" t="str">
        <f t="shared" si="48"/>
        <v/>
      </c>
    </row>
    <row r="765" spans="1:17" x14ac:dyDescent="0.25">
      <c r="A765" s="77"/>
      <c r="B765" s="13" t="s">
        <v>808</v>
      </c>
      <c r="C765" s="77"/>
      <c r="D765" s="80"/>
      <c r="E765" s="120" t="str">
        <f>IF(ISBLANK(D765),"",(D765/(1+'Vos données'!$D$11)))</f>
        <v/>
      </c>
      <c r="F765" s="80"/>
      <c r="G765" s="124"/>
      <c r="H765" s="130"/>
      <c r="I765" s="128"/>
      <c r="J765" s="130"/>
      <c r="K765" s="128"/>
      <c r="N765" s="15" t="str">
        <f t="shared" si="45"/>
        <v/>
      </c>
      <c r="O765" s="15">
        <f t="shared" si="46"/>
        <v>0</v>
      </c>
      <c r="P765" s="15">
        <f t="shared" si="47"/>
        <v>0</v>
      </c>
      <c r="Q765" s="15" t="str">
        <f t="shared" si="48"/>
        <v/>
      </c>
    </row>
    <row r="766" spans="1:17" x14ac:dyDescent="0.25">
      <c r="A766" s="77"/>
      <c r="B766" s="13" t="s">
        <v>809</v>
      </c>
      <c r="C766" s="77"/>
      <c r="D766" s="80"/>
      <c r="E766" s="120" t="str">
        <f>IF(ISBLANK(D766),"",(D766/(1+'Vos données'!$D$11)))</f>
        <v/>
      </c>
      <c r="F766" s="80"/>
      <c r="G766" s="124"/>
      <c r="H766" s="130"/>
      <c r="I766" s="128"/>
      <c r="J766" s="130"/>
      <c r="K766" s="128"/>
      <c r="N766" s="15" t="str">
        <f t="shared" si="45"/>
        <v/>
      </c>
      <c r="O766" s="15">
        <f t="shared" si="46"/>
        <v>0</v>
      </c>
      <c r="P766" s="15">
        <f t="shared" si="47"/>
        <v>0</v>
      </c>
      <c r="Q766" s="15" t="str">
        <f t="shared" si="48"/>
        <v/>
      </c>
    </row>
    <row r="767" spans="1:17" x14ac:dyDescent="0.25">
      <c r="A767" s="77"/>
      <c r="B767" s="13" t="s">
        <v>810</v>
      </c>
      <c r="C767" s="77"/>
      <c r="D767" s="80"/>
      <c r="E767" s="120" t="str">
        <f>IF(ISBLANK(D767),"",(D767/(1+'Vos données'!$D$11)))</f>
        <v/>
      </c>
      <c r="F767" s="80"/>
      <c r="G767" s="124"/>
      <c r="H767" s="130"/>
      <c r="I767" s="128"/>
      <c r="J767" s="130"/>
      <c r="K767" s="128"/>
      <c r="N767" s="15" t="str">
        <f t="shared" si="45"/>
        <v/>
      </c>
      <c r="O767" s="15">
        <f t="shared" si="46"/>
        <v>0</v>
      </c>
      <c r="P767" s="15">
        <f t="shared" si="47"/>
        <v>0</v>
      </c>
      <c r="Q767" s="15" t="str">
        <f t="shared" si="48"/>
        <v/>
      </c>
    </row>
    <row r="768" spans="1:17" x14ac:dyDescent="0.25">
      <c r="A768" s="77"/>
      <c r="B768" s="13" t="s">
        <v>811</v>
      </c>
      <c r="C768" s="77"/>
      <c r="D768" s="80"/>
      <c r="E768" s="120" t="str">
        <f>IF(ISBLANK(D768),"",(D768/(1+'Vos données'!$D$11)))</f>
        <v/>
      </c>
      <c r="F768" s="80"/>
      <c r="G768" s="124"/>
      <c r="H768" s="130"/>
      <c r="I768" s="128"/>
      <c r="J768" s="130"/>
      <c r="K768" s="128"/>
      <c r="N768" s="15" t="str">
        <f t="shared" si="45"/>
        <v/>
      </c>
      <c r="O768" s="15">
        <f t="shared" si="46"/>
        <v>0</v>
      </c>
      <c r="P768" s="15">
        <f t="shared" si="47"/>
        <v>0</v>
      </c>
      <c r="Q768" s="15" t="str">
        <f t="shared" si="48"/>
        <v/>
      </c>
    </row>
    <row r="769" spans="1:17" x14ac:dyDescent="0.25">
      <c r="A769" s="77"/>
      <c r="B769" s="13" t="s">
        <v>812</v>
      </c>
      <c r="C769" s="77"/>
      <c r="D769" s="80"/>
      <c r="E769" s="120" t="str">
        <f>IF(ISBLANK(D769),"",(D769/(1+'Vos données'!$D$11)))</f>
        <v/>
      </c>
      <c r="F769" s="80"/>
      <c r="G769" s="124"/>
      <c r="H769" s="130"/>
      <c r="I769" s="128"/>
      <c r="J769" s="130"/>
      <c r="K769" s="128"/>
      <c r="N769" s="15" t="str">
        <f t="shared" si="45"/>
        <v/>
      </c>
      <c r="O769" s="15">
        <f t="shared" si="46"/>
        <v>0</v>
      </c>
      <c r="P769" s="15">
        <f t="shared" si="47"/>
        <v>0</v>
      </c>
      <c r="Q769" s="15" t="str">
        <f t="shared" si="48"/>
        <v/>
      </c>
    </row>
    <row r="770" spans="1:17" x14ac:dyDescent="0.25">
      <c r="A770" s="77"/>
      <c r="B770" s="13" t="s">
        <v>813</v>
      </c>
      <c r="C770" s="77"/>
      <c r="D770" s="80"/>
      <c r="E770" s="120" t="str">
        <f>IF(ISBLANK(D770),"",(D770/(1+'Vos données'!$D$11)))</f>
        <v/>
      </c>
      <c r="F770" s="80"/>
      <c r="G770" s="124"/>
      <c r="H770" s="130"/>
      <c r="I770" s="128"/>
      <c r="J770" s="130"/>
      <c r="K770" s="128"/>
      <c r="N770" s="15" t="str">
        <f t="shared" si="45"/>
        <v/>
      </c>
      <c r="O770" s="15">
        <f t="shared" si="46"/>
        <v>0</v>
      </c>
      <c r="P770" s="15">
        <f t="shared" si="47"/>
        <v>0</v>
      </c>
      <c r="Q770" s="15" t="str">
        <f t="shared" si="48"/>
        <v/>
      </c>
    </row>
    <row r="771" spans="1:17" x14ac:dyDescent="0.25">
      <c r="A771" s="77"/>
      <c r="B771" s="13" t="s">
        <v>814</v>
      </c>
      <c r="C771" s="77"/>
      <c r="D771" s="80"/>
      <c r="E771" s="120" t="str">
        <f>IF(ISBLANK(D771),"",(D771/(1+'Vos données'!$D$11)))</f>
        <v/>
      </c>
      <c r="F771" s="80"/>
      <c r="G771" s="124"/>
      <c r="H771" s="130"/>
      <c r="I771" s="128"/>
      <c r="J771" s="130"/>
      <c r="K771" s="128"/>
      <c r="N771" s="15" t="str">
        <f t="shared" si="45"/>
        <v/>
      </c>
      <c r="O771" s="15">
        <f t="shared" si="46"/>
        <v>0</v>
      </c>
      <c r="P771" s="15">
        <f t="shared" si="47"/>
        <v>0</v>
      </c>
      <c r="Q771" s="15" t="str">
        <f t="shared" si="48"/>
        <v/>
      </c>
    </row>
    <row r="772" spans="1:17" x14ac:dyDescent="0.25">
      <c r="A772" s="77"/>
      <c r="B772" s="13" t="s">
        <v>815</v>
      </c>
      <c r="C772" s="77"/>
      <c r="D772" s="80"/>
      <c r="E772" s="120" t="str">
        <f>IF(ISBLANK(D772),"",(D772/(1+'Vos données'!$D$11)))</f>
        <v/>
      </c>
      <c r="F772" s="80"/>
      <c r="G772" s="124"/>
      <c r="H772" s="130"/>
      <c r="I772" s="128"/>
      <c r="J772" s="130"/>
      <c r="K772" s="128"/>
      <c r="N772" s="15" t="str">
        <f t="shared" si="45"/>
        <v/>
      </c>
      <c r="O772" s="15">
        <f t="shared" si="46"/>
        <v>0</v>
      </c>
      <c r="P772" s="15">
        <f t="shared" si="47"/>
        <v>0</v>
      </c>
      <c r="Q772" s="15" t="str">
        <f t="shared" si="48"/>
        <v/>
      </c>
    </row>
    <row r="773" spans="1:17" x14ac:dyDescent="0.25">
      <c r="A773" s="77"/>
      <c r="B773" s="13" t="s">
        <v>816</v>
      </c>
      <c r="C773" s="77"/>
      <c r="D773" s="80"/>
      <c r="E773" s="120" t="str">
        <f>IF(ISBLANK(D773),"",(D773/(1+'Vos données'!$D$11)))</f>
        <v/>
      </c>
      <c r="F773" s="80"/>
      <c r="G773" s="124"/>
      <c r="H773" s="130"/>
      <c r="I773" s="128"/>
      <c r="J773" s="130"/>
      <c r="K773" s="128"/>
      <c r="N773" s="15" t="str">
        <f t="shared" si="45"/>
        <v/>
      </c>
      <c r="O773" s="15">
        <f t="shared" si="46"/>
        <v>0</v>
      </c>
      <c r="P773" s="15">
        <f t="shared" si="47"/>
        <v>0</v>
      </c>
      <c r="Q773" s="15" t="str">
        <f t="shared" si="48"/>
        <v/>
      </c>
    </row>
    <row r="774" spans="1:17" x14ac:dyDescent="0.25">
      <c r="A774" s="77"/>
      <c r="B774" s="13" t="s">
        <v>817</v>
      </c>
      <c r="C774" s="77"/>
      <c r="D774" s="80"/>
      <c r="E774" s="120" t="str">
        <f>IF(ISBLANK(D774),"",(D774/(1+'Vos données'!$D$11)))</f>
        <v/>
      </c>
      <c r="F774" s="80"/>
      <c r="G774" s="124"/>
      <c r="H774" s="130"/>
      <c r="I774" s="128"/>
      <c r="J774" s="130"/>
      <c r="K774" s="128"/>
      <c r="N774" s="15" t="str">
        <f t="shared" si="45"/>
        <v/>
      </c>
      <c r="O774" s="15">
        <f t="shared" si="46"/>
        <v>0</v>
      </c>
      <c r="P774" s="15">
        <f t="shared" si="47"/>
        <v>0</v>
      </c>
      <c r="Q774" s="15" t="str">
        <f t="shared" si="48"/>
        <v/>
      </c>
    </row>
    <row r="775" spans="1:17" x14ac:dyDescent="0.25">
      <c r="A775" s="77"/>
      <c r="B775" s="13" t="s">
        <v>818</v>
      </c>
      <c r="C775" s="77"/>
      <c r="D775" s="80"/>
      <c r="E775" s="120" t="str">
        <f>IF(ISBLANK(D775),"",(D775/(1+'Vos données'!$D$11)))</f>
        <v/>
      </c>
      <c r="F775" s="80"/>
      <c r="G775" s="124"/>
      <c r="H775" s="130"/>
      <c r="I775" s="128"/>
      <c r="J775" s="130"/>
      <c r="K775" s="128"/>
      <c r="N775" s="15" t="str">
        <f t="shared" si="45"/>
        <v/>
      </c>
      <c r="O775" s="15">
        <f t="shared" si="46"/>
        <v>0</v>
      </c>
      <c r="P775" s="15">
        <f t="shared" si="47"/>
        <v>0</v>
      </c>
      <c r="Q775" s="15" t="str">
        <f t="shared" si="48"/>
        <v/>
      </c>
    </row>
    <row r="776" spans="1:17" x14ac:dyDescent="0.25">
      <c r="A776" s="77"/>
      <c r="B776" s="13" t="s">
        <v>819</v>
      </c>
      <c r="C776" s="77"/>
      <c r="D776" s="80"/>
      <c r="E776" s="120" t="str">
        <f>IF(ISBLANK(D776),"",(D776/(1+'Vos données'!$D$11)))</f>
        <v/>
      </c>
      <c r="F776" s="80"/>
      <c r="G776" s="124"/>
      <c r="H776" s="130"/>
      <c r="I776" s="128"/>
      <c r="J776" s="130"/>
      <c r="K776" s="128"/>
      <c r="N776" s="15" t="str">
        <f t="shared" si="45"/>
        <v/>
      </c>
      <c r="O776" s="15">
        <f t="shared" si="46"/>
        <v>0</v>
      </c>
      <c r="P776" s="15">
        <f t="shared" si="47"/>
        <v>0</v>
      </c>
      <c r="Q776" s="15" t="str">
        <f t="shared" si="48"/>
        <v/>
      </c>
    </row>
    <row r="777" spans="1:17" x14ac:dyDescent="0.25">
      <c r="A777" s="77"/>
      <c r="B777" s="13" t="s">
        <v>820</v>
      </c>
      <c r="C777" s="77"/>
      <c r="D777" s="80"/>
      <c r="E777" s="120" t="str">
        <f>IF(ISBLANK(D777),"",(D777/(1+'Vos données'!$D$11)))</f>
        <v/>
      </c>
      <c r="F777" s="80"/>
      <c r="G777" s="124"/>
      <c r="H777" s="130"/>
      <c r="I777" s="128"/>
      <c r="J777" s="130"/>
      <c r="K777" s="128"/>
      <c r="N777" s="15" t="str">
        <f t="shared" ref="N777:N840" si="49">IF(ISBLANK(I777),"",MONTH(I777))</f>
        <v/>
      </c>
      <c r="O777" s="15">
        <f t="shared" ref="O777:O840" si="50">IF(H777="oui",E777,0)</f>
        <v>0</v>
      </c>
      <c r="P777" s="15">
        <f t="shared" ref="P777:P840" si="51">IF(H777="oui",E777-F777,0)</f>
        <v>0</v>
      </c>
      <c r="Q777" s="15" t="str">
        <f t="shared" ref="Q777:Q840" si="52">IF(H777="oui",I777-G777,"")</f>
        <v/>
      </c>
    </row>
    <row r="778" spans="1:17" x14ac:dyDescent="0.25">
      <c r="A778" s="77"/>
      <c r="B778" s="13" t="s">
        <v>821</v>
      </c>
      <c r="C778" s="77"/>
      <c r="D778" s="80"/>
      <c r="E778" s="120" t="str">
        <f>IF(ISBLANK(D778),"",(D778/(1+'Vos données'!$D$11)))</f>
        <v/>
      </c>
      <c r="F778" s="80"/>
      <c r="G778" s="124"/>
      <c r="H778" s="130"/>
      <c r="I778" s="128"/>
      <c r="J778" s="130"/>
      <c r="K778" s="128"/>
      <c r="N778" s="15" t="str">
        <f t="shared" si="49"/>
        <v/>
      </c>
      <c r="O778" s="15">
        <f t="shared" si="50"/>
        <v>0</v>
      </c>
      <c r="P778" s="15">
        <f t="shared" si="51"/>
        <v>0</v>
      </c>
      <c r="Q778" s="15" t="str">
        <f t="shared" si="52"/>
        <v/>
      </c>
    </row>
    <row r="779" spans="1:17" x14ac:dyDescent="0.25">
      <c r="A779" s="77"/>
      <c r="B779" s="13" t="s">
        <v>822</v>
      </c>
      <c r="C779" s="77"/>
      <c r="D779" s="80"/>
      <c r="E779" s="120" t="str">
        <f>IF(ISBLANK(D779),"",(D779/(1+'Vos données'!$D$11)))</f>
        <v/>
      </c>
      <c r="F779" s="80"/>
      <c r="G779" s="124"/>
      <c r="H779" s="130"/>
      <c r="I779" s="128"/>
      <c r="J779" s="130"/>
      <c r="K779" s="128"/>
      <c r="N779" s="15" t="str">
        <f t="shared" si="49"/>
        <v/>
      </c>
      <c r="O779" s="15">
        <f t="shared" si="50"/>
        <v>0</v>
      </c>
      <c r="P779" s="15">
        <f t="shared" si="51"/>
        <v>0</v>
      </c>
      <c r="Q779" s="15" t="str">
        <f t="shared" si="52"/>
        <v/>
      </c>
    </row>
    <row r="780" spans="1:17" x14ac:dyDescent="0.25">
      <c r="A780" s="77"/>
      <c r="B780" s="13" t="s">
        <v>823</v>
      </c>
      <c r="C780" s="77"/>
      <c r="D780" s="80"/>
      <c r="E780" s="120" t="str">
        <f>IF(ISBLANK(D780),"",(D780/(1+'Vos données'!$D$11)))</f>
        <v/>
      </c>
      <c r="F780" s="80"/>
      <c r="G780" s="124"/>
      <c r="H780" s="130"/>
      <c r="I780" s="128"/>
      <c r="J780" s="130"/>
      <c r="K780" s="128"/>
      <c r="N780" s="15" t="str">
        <f t="shared" si="49"/>
        <v/>
      </c>
      <c r="O780" s="15">
        <f t="shared" si="50"/>
        <v>0</v>
      </c>
      <c r="P780" s="15">
        <f t="shared" si="51"/>
        <v>0</v>
      </c>
      <c r="Q780" s="15" t="str">
        <f t="shared" si="52"/>
        <v/>
      </c>
    </row>
    <row r="781" spans="1:17" x14ac:dyDescent="0.25">
      <c r="A781" s="77"/>
      <c r="B781" s="13" t="s">
        <v>824</v>
      </c>
      <c r="C781" s="77"/>
      <c r="D781" s="80"/>
      <c r="E781" s="120" t="str">
        <f>IF(ISBLANK(D781),"",(D781/(1+'Vos données'!$D$11)))</f>
        <v/>
      </c>
      <c r="F781" s="80"/>
      <c r="G781" s="124"/>
      <c r="H781" s="130"/>
      <c r="I781" s="128"/>
      <c r="J781" s="130"/>
      <c r="K781" s="128"/>
      <c r="N781" s="15" t="str">
        <f t="shared" si="49"/>
        <v/>
      </c>
      <c r="O781" s="15">
        <f t="shared" si="50"/>
        <v>0</v>
      </c>
      <c r="P781" s="15">
        <f t="shared" si="51"/>
        <v>0</v>
      </c>
      <c r="Q781" s="15" t="str">
        <f t="shared" si="52"/>
        <v/>
      </c>
    </row>
    <row r="782" spans="1:17" x14ac:dyDescent="0.25">
      <c r="A782" s="77"/>
      <c r="B782" s="13" t="s">
        <v>825</v>
      </c>
      <c r="C782" s="77"/>
      <c r="D782" s="80"/>
      <c r="E782" s="120" t="str">
        <f>IF(ISBLANK(D782),"",(D782/(1+'Vos données'!$D$11)))</f>
        <v/>
      </c>
      <c r="F782" s="80"/>
      <c r="G782" s="124"/>
      <c r="H782" s="130"/>
      <c r="I782" s="128"/>
      <c r="J782" s="130"/>
      <c r="K782" s="128"/>
      <c r="N782" s="15" t="str">
        <f t="shared" si="49"/>
        <v/>
      </c>
      <c r="O782" s="15">
        <f t="shared" si="50"/>
        <v>0</v>
      </c>
      <c r="P782" s="15">
        <f t="shared" si="51"/>
        <v>0</v>
      </c>
      <c r="Q782" s="15" t="str">
        <f t="shared" si="52"/>
        <v/>
      </c>
    </row>
    <row r="783" spans="1:17" x14ac:dyDescent="0.25">
      <c r="A783" s="77"/>
      <c r="B783" s="13" t="s">
        <v>826</v>
      </c>
      <c r="C783" s="77"/>
      <c r="D783" s="80"/>
      <c r="E783" s="120" t="str">
        <f>IF(ISBLANK(D783),"",(D783/(1+'Vos données'!$D$11)))</f>
        <v/>
      </c>
      <c r="F783" s="80"/>
      <c r="G783" s="124"/>
      <c r="H783" s="130"/>
      <c r="I783" s="128"/>
      <c r="J783" s="130"/>
      <c r="K783" s="128"/>
      <c r="N783" s="15" t="str">
        <f t="shared" si="49"/>
        <v/>
      </c>
      <c r="O783" s="15">
        <f t="shared" si="50"/>
        <v>0</v>
      </c>
      <c r="P783" s="15">
        <f t="shared" si="51"/>
        <v>0</v>
      </c>
      <c r="Q783" s="15" t="str">
        <f t="shared" si="52"/>
        <v/>
      </c>
    </row>
    <row r="784" spans="1:17" x14ac:dyDescent="0.25">
      <c r="A784" s="77"/>
      <c r="B784" s="13" t="s">
        <v>827</v>
      </c>
      <c r="C784" s="77"/>
      <c r="D784" s="80"/>
      <c r="E784" s="120" t="str">
        <f>IF(ISBLANK(D784),"",(D784/(1+'Vos données'!$D$11)))</f>
        <v/>
      </c>
      <c r="F784" s="80"/>
      <c r="G784" s="124"/>
      <c r="H784" s="130"/>
      <c r="I784" s="128"/>
      <c r="J784" s="130"/>
      <c r="K784" s="128"/>
      <c r="N784" s="15" t="str">
        <f t="shared" si="49"/>
        <v/>
      </c>
      <c r="O784" s="15">
        <f t="shared" si="50"/>
        <v>0</v>
      </c>
      <c r="P784" s="15">
        <f t="shared" si="51"/>
        <v>0</v>
      </c>
      <c r="Q784" s="15" t="str">
        <f t="shared" si="52"/>
        <v/>
      </c>
    </row>
    <row r="785" spans="1:17" x14ac:dyDescent="0.25">
      <c r="A785" s="77"/>
      <c r="B785" s="13" t="s">
        <v>828</v>
      </c>
      <c r="C785" s="77"/>
      <c r="D785" s="80"/>
      <c r="E785" s="120" t="str">
        <f>IF(ISBLANK(D785),"",(D785/(1+'Vos données'!$D$11)))</f>
        <v/>
      </c>
      <c r="F785" s="80"/>
      <c r="G785" s="124"/>
      <c r="H785" s="130"/>
      <c r="I785" s="128"/>
      <c r="J785" s="130"/>
      <c r="K785" s="128"/>
      <c r="N785" s="15" t="str">
        <f t="shared" si="49"/>
        <v/>
      </c>
      <c r="O785" s="15">
        <f t="shared" si="50"/>
        <v>0</v>
      </c>
      <c r="P785" s="15">
        <f t="shared" si="51"/>
        <v>0</v>
      </c>
      <c r="Q785" s="15" t="str">
        <f t="shared" si="52"/>
        <v/>
      </c>
    </row>
    <row r="786" spans="1:17" x14ac:dyDescent="0.25">
      <c r="A786" s="77"/>
      <c r="B786" s="13" t="s">
        <v>829</v>
      </c>
      <c r="C786" s="77"/>
      <c r="D786" s="80"/>
      <c r="E786" s="120" t="str">
        <f>IF(ISBLANK(D786),"",(D786/(1+'Vos données'!$D$11)))</f>
        <v/>
      </c>
      <c r="F786" s="80"/>
      <c r="G786" s="124"/>
      <c r="H786" s="130"/>
      <c r="I786" s="128"/>
      <c r="J786" s="130"/>
      <c r="K786" s="128"/>
      <c r="N786" s="15" t="str">
        <f t="shared" si="49"/>
        <v/>
      </c>
      <c r="O786" s="15">
        <f t="shared" si="50"/>
        <v>0</v>
      </c>
      <c r="P786" s="15">
        <f t="shared" si="51"/>
        <v>0</v>
      </c>
      <c r="Q786" s="15" t="str">
        <f t="shared" si="52"/>
        <v/>
      </c>
    </row>
    <row r="787" spans="1:17" x14ac:dyDescent="0.25">
      <c r="A787" s="77"/>
      <c r="B787" s="13" t="s">
        <v>830</v>
      </c>
      <c r="C787" s="77"/>
      <c r="D787" s="80"/>
      <c r="E787" s="120" t="str">
        <f>IF(ISBLANK(D787),"",(D787/(1+'Vos données'!$D$11)))</f>
        <v/>
      </c>
      <c r="F787" s="80"/>
      <c r="G787" s="124"/>
      <c r="H787" s="130"/>
      <c r="I787" s="128"/>
      <c r="J787" s="130"/>
      <c r="K787" s="128"/>
      <c r="N787" s="15" t="str">
        <f t="shared" si="49"/>
        <v/>
      </c>
      <c r="O787" s="15">
        <f t="shared" si="50"/>
        <v>0</v>
      </c>
      <c r="P787" s="15">
        <f t="shared" si="51"/>
        <v>0</v>
      </c>
      <c r="Q787" s="15" t="str">
        <f t="shared" si="52"/>
        <v/>
      </c>
    </row>
    <row r="788" spans="1:17" x14ac:dyDescent="0.25">
      <c r="A788" s="77"/>
      <c r="B788" s="13" t="s">
        <v>831</v>
      </c>
      <c r="C788" s="77"/>
      <c r="D788" s="80"/>
      <c r="E788" s="120" t="str">
        <f>IF(ISBLANK(D788),"",(D788/(1+'Vos données'!$D$11)))</f>
        <v/>
      </c>
      <c r="F788" s="80"/>
      <c r="G788" s="124"/>
      <c r="H788" s="130"/>
      <c r="I788" s="128"/>
      <c r="J788" s="130"/>
      <c r="K788" s="128"/>
      <c r="N788" s="15" t="str">
        <f t="shared" si="49"/>
        <v/>
      </c>
      <c r="O788" s="15">
        <f t="shared" si="50"/>
        <v>0</v>
      </c>
      <c r="P788" s="15">
        <f t="shared" si="51"/>
        <v>0</v>
      </c>
      <c r="Q788" s="15" t="str">
        <f t="shared" si="52"/>
        <v/>
      </c>
    </row>
    <row r="789" spans="1:17" x14ac:dyDescent="0.25">
      <c r="A789" s="77"/>
      <c r="B789" s="13" t="s">
        <v>832</v>
      </c>
      <c r="C789" s="77"/>
      <c r="D789" s="80"/>
      <c r="E789" s="120" t="str">
        <f>IF(ISBLANK(D789),"",(D789/(1+'Vos données'!$D$11)))</f>
        <v/>
      </c>
      <c r="F789" s="80"/>
      <c r="G789" s="124"/>
      <c r="H789" s="130"/>
      <c r="I789" s="128"/>
      <c r="J789" s="130"/>
      <c r="K789" s="128"/>
      <c r="N789" s="15" t="str">
        <f t="shared" si="49"/>
        <v/>
      </c>
      <c r="O789" s="15">
        <f t="shared" si="50"/>
        <v>0</v>
      </c>
      <c r="P789" s="15">
        <f t="shared" si="51"/>
        <v>0</v>
      </c>
      <c r="Q789" s="15" t="str">
        <f t="shared" si="52"/>
        <v/>
      </c>
    </row>
    <row r="790" spans="1:17" x14ac:dyDescent="0.25">
      <c r="A790" s="77"/>
      <c r="B790" s="13" t="s">
        <v>833</v>
      </c>
      <c r="C790" s="77"/>
      <c r="D790" s="80"/>
      <c r="E790" s="120" t="str">
        <f>IF(ISBLANK(D790),"",(D790/(1+'Vos données'!$D$11)))</f>
        <v/>
      </c>
      <c r="F790" s="80"/>
      <c r="G790" s="124"/>
      <c r="H790" s="130"/>
      <c r="I790" s="128"/>
      <c r="J790" s="130"/>
      <c r="K790" s="128"/>
      <c r="N790" s="15" t="str">
        <f t="shared" si="49"/>
        <v/>
      </c>
      <c r="O790" s="15">
        <f t="shared" si="50"/>
        <v>0</v>
      </c>
      <c r="P790" s="15">
        <f t="shared" si="51"/>
        <v>0</v>
      </c>
      <c r="Q790" s="15" t="str">
        <f t="shared" si="52"/>
        <v/>
      </c>
    </row>
    <row r="791" spans="1:17" x14ac:dyDescent="0.25">
      <c r="A791" s="77"/>
      <c r="B791" s="13" t="s">
        <v>834</v>
      </c>
      <c r="C791" s="77"/>
      <c r="D791" s="80"/>
      <c r="E791" s="120" t="str">
        <f>IF(ISBLANK(D791),"",(D791/(1+'Vos données'!$D$11)))</f>
        <v/>
      </c>
      <c r="F791" s="80"/>
      <c r="G791" s="124"/>
      <c r="H791" s="130"/>
      <c r="I791" s="128"/>
      <c r="J791" s="130"/>
      <c r="K791" s="128"/>
      <c r="N791" s="15" t="str">
        <f t="shared" si="49"/>
        <v/>
      </c>
      <c r="O791" s="15">
        <f t="shared" si="50"/>
        <v>0</v>
      </c>
      <c r="P791" s="15">
        <f t="shared" si="51"/>
        <v>0</v>
      </c>
      <c r="Q791" s="15" t="str">
        <f t="shared" si="52"/>
        <v/>
      </c>
    </row>
    <row r="792" spans="1:17" x14ac:dyDescent="0.25">
      <c r="A792" s="77"/>
      <c r="B792" s="13" t="s">
        <v>835</v>
      </c>
      <c r="C792" s="77"/>
      <c r="D792" s="80"/>
      <c r="E792" s="120" t="str">
        <f>IF(ISBLANK(D792),"",(D792/(1+'Vos données'!$D$11)))</f>
        <v/>
      </c>
      <c r="F792" s="80"/>
      <c r="G792" s="124"/>
      <c r="H792" s="130"/>
      <c r="I792" s="128"/>
      <c r="J792" s="130"/>
      <c r="K792" s="128"/>
      <c r="N792" s="15" t="str">
        <f t="shared" si="49"/>
        <v/>
      </c>
      <c r="O792" s="15">
        <f t="shared" si="50"/>
        <v>0</v>
      </c>
      <c r="P792" s="15">
        <f t="shared" si="51"/>
        <v>0</v>
      </c>
      <c r="Q792" s="15" t="str">
        <f t="shared" si="52"/>
        <v/>
      </c>
    </row>
    <row r="793" spans="1:17" x14ac:dyDescent="0.25">
      <c r="A793" s="77"/>
      <c r="B793" s="13" t="s">
        <v>836</v>
      </c>
      <c r="C793" s="77"/>
      <c r="D793" s="80"/>
      <c r="E793" s="120" t="str">
        <f>IF(ISBLANK(D793),"",(D793/(1+'Vos données'!$D$11)))</f>
        <v/>
      </c>
      <c r="F793" s="80"/>
      <c r="G793" s="124"/>
      <c r="H793" s="130"/>
      <c r="I793" s="128"/>
      <c r="J793" s="130"/>
      <c r="K793" s="128"/>
      <c r="N793" s="15" t="str">
        <f t="shared" si="49"/>
        <v/>
      </c>
      <c r="O793" s="15">
        <f t="shared" si="50"/>
        <v>0</v>
      </c>
      <c r="P793" s="15">
        <f t="shared" si="51"/>
        <v>0</v>
      </c>
      <c r="Q793" s="15" t="str">
        <f t="shared" si="52"/>
        <v/>
      </c>
    </row>
    <row r="794" spans="1:17" x14ac:dyDescent="0.25">
      <c r="A794" s="77"/>
      <c r="B794" s="13" t="s">
        <v>837</v>
      </c>
      <c r="C794" s="77"/>
      <c r="D794" s="80"/>
      <c r="E794" s="120" t="str">
        <f>IF(ISBLANK(D794),"",(D794/(1+'Vos données'!$D$11)))</f>
        <v/>
      </c>
      <c r="F794" s="80"/>
      <c r="G794" s="124"/>
      <c r="H794" s="130"/>
      <c r="I794" s="128"/>
      <c r="J794" s="130"/>
      <c r="K794" s="128"/>
      <c r="N794" s="15" t="str">
        <f t="shared" si="49"/>
        <v/>
      </c>
      <c r="O794" s="15">
        <f t="shared" si="50"/>
        <v>0</v>
      </c>
      <c r="P794" s="15">
        <f t="shared" si="51"/>
        <v>0</v>
      </c>
      <c r="Q794" s="15" t="str">
        <f t="shared" si="52"/>
        <v/>
      </c>
    </row>
    <row r="795" spans="1:17" x14ac:dyDescent="0.25">
      <c r="A795" s="77"/>
      <c r="B795" s="13" t="s">
        <v>838</v>
      </c>
      <c r="C795" s="77"/>
      <c r="D795" s="80"/>
      <c r="E795" s="120" t="str">
        <f>IF(ISBLANK(D795),"",(D795/(1+'Vos données'!$D$11)))</f>
        <v/>
      </c>
      <c r="F795" s="80"/>
      <c r="G795" s="124"/>
      <c r="H795" s="130"/>
      <c r="I795" s="128"/>
      <c r="J795" s="130"/>
      <c r="K795" s="128"/>
      <c r="N795" s="15" t="str">
        <f t="shared" si="49"/>
        <v/>
      </c>
      <c r="O795" s="15">
        <f t="shared" si="50"/>
        <v>0</v>
      </c>
      <c r="P795" s="15">
        <f t="shared" si="51"/>
        <v>0</v>
      </c>
      <c r="Q795" s="15" t="str">
        <f t="shared" si="52"/>
        <v/>
      </c>
    </row>
    <row r="796" spans="1:17" x14ac:dyDescent="0.25">
      <c r="A796" s="77"/>
      <c r="B796" s="13" t="s">
        <v>839</v>
      </c>
      <c r="C796" s="77"/>
      <c r="D796" s="80"/>
      <c r="E796" s="120" t="str">
        <f>IF(ISBLANK(D796),"",(D796/(1+'Vos données'!$D$11)))</f>
        <v/>
      </c>
      <c r="F796" s="80"/>
      <c r="G796" s="124"/>
      <c r="H796" s="130"/>
      <c r="I796" s="128"/>
      <c r="J796" s="130"/>
      <c r="K796" s="128"/>
      <c r="N796" s="15" t="str">
        <f t="shared" si="49"/>
        <v/>
      </c>
      <c r="O796" s="15">
        <f t="shared" si="50"/>
        <v>0</v>
      </c>
      <c r="P796" s="15">
        <f t="shared" si="51"/>
        <v>0</v>
      </c>
      <c r="Q796" s="15" t="str">
        <f t="shared" si="52"/>
        <v/>
      </c>
    </row>
    <row r="797" spans="1:17" x14ac:dyDescent="0.25">
      <c r="A797" s="77"/>
      <c r="B797" s="13" t="s">
        <v>840</v>
      </c>
      <c r="C797" s="77"/>
      <c r="D797" s="80"/>
      <c r="E797" s="120" t="str">
        <f>IF(ISBLANK(D797),"",(D797/(1+'Vos données'!$D$11)))</f>
        <v/>
      </c>
      <c r="F797" s="80"/>
      <c r="G797" s="124"/>
      <c r="H797" s="130"/>
      <c r="I797" s="128"/>
      <c r="J797" s="130"/>
      <c r="K797" s="128"/>
      <c r="N797" s="15" t="str">
        <f t="shared" si="49"/>
        <v/>
      </c>
      <c r="O797" s="15">
        <f t="shared" si="50"/>
        <v>0</v>
      </c>
      <c r="P797" s="15">
        <f t="shared" si="51"/>
        <v>0</v>
      </c>
      <c r="Q797" s="15" t="str">
        <f t="shared" si="52"/>
        <v/>
      </c>
    </row>
    <row r="798" spans="1:17" x14ac:dyDescent="0.25">
      <c r="A798" s="77"/>
      <c r="B798" s="13" t="s">
        <v>841</v>
      </c>
      <c r="C798" s="77"/>
      <c r="D798" s="80"/>
      <c r="E798" s="120" t="str">
        <f>IF(ISBLANK(D798),"",(D798/(1+'Vos données'!$D$11)))</f>
        <v/>
      </c>
      <c r="F798" s="80"/>
      <c r="G798" s="124"/>
      <c r="H798" s="130"/>
      <c r="I798" s="128"/>
      <c r="J798" s="130"/>
      <c r="K798" s="128"/>
      <c r="N798" s="15" t="str">
        <f t="shared" si="49"/>
        <v/>
      </c>
      <c r="O798" s="15">
        <f t="shared" si="50"/>
        <v>0</v>
      </c>
      <c r="P798" s="15">
        <f t="shared" si="51"/>
        <v>0</v>
      </c>
      <c r="Q798" s="15" t="str">
        <f t="shared" si="52"/>
        <v/>
      </c>
    </row>
    <row r="799" spans="1:17" x14ac:dyDescent="0.25">
      <c r="A799" s="77"/>
      <c r="B799" s="13" t="s">
        <v>842</v>
      </c>
      <c r="C799" s="77"/>
      <c r="D799" s="80"/>
      <c r="E799" s="120" t="str">
        <f>IF(ISBLANK(D799),"",(D799/(1+'Vos données'!$D$11)))</f>
        <v/>
      </c>
      <c r="F799" s="80"/>
      <c r="G799" s="124"/>
      <c r="H799" s="130"/>
      <c r="I799" s="128"/>
      <c r="J799" s="130"/>
      <c r="K799" s="128"/>
      <c r="N799" s="15" t="str">
        <f t="shared" si="49"/>
        <v/>
      </c>
      <c r="O799" s="15">
        <f t="shared" si="50"/>
        <v>0</v>
      </c>
      <c r="P799" s="15">
        <f t="shared" si="51"/>
        <v>0</v>
      </c>
      <c r="Q799" s="15" t="str">
        <f t="shared" si="52"/>
        <v/>
      </c>
    </row>
    <row r="800" spans="1:17" x14ac:dyDescent="0.25">
      <c r="A800" s="77"/>
      <c r="B800" s="13" t="s">
        <v>843</v>
      </c>
      <c r="C800" s="77"/>
      <c r="D800" s="80"/>
      <c r="E800" s="120" t="str">
        <f>IF(ISBLANK(D800),"",(D800/(1+'Vos données'!$D$11)))</f>
        <v/>
      </c>
      <c r="F800" s="80"/>
      <c r="G800" s="124"/>
      <c r="H800" s="130"/>
      <c r="I800" s="128"/>
      <c r="J800" s="130"/>
      <c r="K800" s="128"/>
      <c r="N800" s="15" t="str">
        <f t="shared" si="49"/>
        <v/>
      </c>
      <c r="O800" s="15">
        <f t="shared" si="50"/>
        <v>0</v>
      </c>
      <c r="P800" s="15">
        <f t="shared" si="51"/>
        <v>0</v>
      </c>
      <c r="Q800" s="15" t="str">
        <f t="shared" si="52"/>
        <v/>
      </c>
    </row>
    <row r="801" spans="1:17" x14ac:dyDescent="0.25">
      <c r="A801" s="77"/>
      <c r="B801" s="13" t="s">
        <v>844</v>
      </c>
      <c r="C801" s="77"/>
      <c r="D801" s="80"/>
      <c r="E801" s="120" t="str">
        <f>IF(ISBLANK(D801),"",(D801/(1+'Vos données'!$D$11)))</f>
        <v/>
      </c>
      <c r="F801" s="80"/>
      <c r="G801" s="124"/>
      <c r="H801" s="130"/>
      <c r="I801" s="128"/>
      <c r="J801" s="130"/>
      <c r="K801" s="128"/>
      <c r="N801" s="15" t="str">
        <f t="shared" si="49"/>
        <v/>
      </c>
      <c r="O801" s="15">
        <f t="shared" si="50"/>
        <v>0</v>
      </c>
      <c r="P801" s="15">
        <f t="shared" si="51"/>
        <v>0</v>
      </c>
      <c r="Q801" s="15" t="str">
        <f t="shared" si="52"/>
        <v/>
      </c>
    </row>
    <row r="802" spans="1:17" x14ac:dyDescent="0.25">
      <c r="A802" s="77"/>
      <c r="B802" s="13" t="s">
        <v>845</v>
      </c>
      <c r="C802" s="77"/>
      <c r="D802" s="80"/>
      <c r="E802" s="120" t="str">
        <f>IF(ISBLANK(D802),"",(D802/(1+'Vos données'!$D$11)))</f>
        <v/>
      </c>
      <c r="F802" s="80"/>
      <c r="G802" s="124"/>
      <c r="H802" s="130"/>
      <c r="I802" s="128"/>
      <c r="J802" s="130"/>
      <c r="K802" s="128"/>
      <c r="N802" s="15" t="str">
        <f t="shared" si="49"/>
        <v/>
      </c>
      <c r="O802" s="15">
        <f t="shared" si="50"/>
        <v>0</v>
      </c>
      <c r="P802" s="15">
        <f t="shared" si="51"/>
        <v>0</v>
      </c>
      <c r="Q802" s="15" t="str">
        <f t="shared" si="52"/>
        <v/>
      </c>
    </row>
    <row r="803" spans="1:17" x14ac:dyDescent="0.25">
      <c r="A803" s="77"/>
      <c r="B803" s="13" t="s">
        <v>846</v>
      </c>
      <c r="C803" s="77"/>
      <c r="D803" s="80"/>
      <c r="E803" s="120" t="str">
        <f>IF(ISBLANK(D803),"",(D803/(1+'Vos données'!$D$11)))</f>
        <v/>
      </c>
      <c r="F803" s="80"/>
      <c r="G803" s="124"/>
      <c r="H803" s="130"/>
      <c r="I803" s="128"/>
      <c r="J803" s="130"/>
      <c r="K803" s="128"/>
      <c r="N803" s="15" t="str">
        <f t="shared" si="49"/>
        <v/>
      </c>
      <c r="O803" s="15">
        <f t="shared" si="50"/>
        <v>0</v>
      </c>
      <c r="P803" s="15">
        <f t="shared" si="51"/>
        <v>0</v>
      </c>
      <c r="Q803" s="15" t="str">
        <f t="shared" si="52"/>
        <v/>
      </c>
    </row>
    <row r="804" spans="1:17" x14ac:dyDescent="0.25">
      <c r="A804" s="77"/>
      <c r="B804" s="13" t="s">
        <v>847</v>
      </c>
      <c r="C804" s="77"/>
      <c r="D804" s="80"/>
      <c r="E804" s="120" t="str">
        <f>IF(ISBLANK(D804),"",(D804/(1+'Vos données'!$D$11)))</f>
        <v/>
      </c>
      <c r="F804" s="80"/>
      <c r="G804" s="124"/>
      <c r="H804" s="130"/>
      <c r="I804" s="128"/>
      <c r="J804" s="130"/>
      <c r="K804" s="128"/>
      <c r="N804" s="15" t="str">
        <f t="shared" si="49"/>
        <v/>
      </c>
      <c r="O804" s="15">
        <f t="shared" si="50"/>
        <v>0</v>
      </c>
      <c r="P804" s="15">
        <f t="shared" si="51"/>
        <v>0</v>
      </c>
      <c r="Q804" s="15" t="str">
        <f t="shared" si="52"/>
        <v/>
      </c>
    </row>
    <row r="805" spans="1:17" x14ac:dyDescent="0.25">
      <c r="A805" s="77"/>
      <c r="B805" s="13" t="s">
        <v>848</v>
      </c>
      <c r="C805" s="77"/>
      <c r="D805" s="80"/>
      <c r="E805" s="120" t="str">
        <f>IF(ISBLANK(D805),"",(D805/(1+'Vos données'!$D$11)))</f>
        <v/>
      </c>
      <c r="F805" s="80"/>
      <c r="G805" s="124"/>
      <c r="H805" s="130"/>
      <c r="I805" s="128"/>
      <c r="J805" s="130"/>
      <c r="K805" s="128"/>
      <c r="N805" s="15" t="str">
        <f t="shared" si="49"/>
        <v/>
      </c>
      <c r="O805" s="15">
        <f t="shared" si="50"/>
        <v>0</v>
      </c>
      <c r="P805" s="15">
        <f t="shared" si="51"/>
        <v>0</v>
      </c>
      <c r="Q805" s="15" t="str">
        <f t="shared" si="52"/>
        <v/>
      </c>
    </row>
    <row r="806" spans="1:17" x14ac:dyDescent="0.25">
      <c r="A806" s="77"/>
      <c r="B806" s="13" t="s">
        <v>849</v>
      </c>
      <c r="C806" s="77"/>
      <c r="D806" s="80"/>
      <c r="E806" s="120" t="str">
        <f>IF(ISBLANK(D806),"",(D806/(1+'Vos données'!$D$11)))</f>
        <v/>
      </c>
      <c r="F806" s="80"/>
      <c r="G806" s="124"/>
      <c r="H806" s="130"/>
      <c r="I806" s="128"/>
      <c r="J806" s="130"/>
      <c r="K806" s="128"/>
      <c r="N806" s="15" t="str">
        <f t="shared" si="49"/>
        <v/>
      </c>
      <c r="O806" s="15">
        <f t="shared" si="50"/>
        <v>0</v>
      </c>
      <c r="P806" s="15">
        <f t="shared" si="51"/>
        <v>0</v>
      </c>
      <c r="Q806" s="15" t="str">
        <f t="shared" si="52"/>
        <v/>
      </c>
    </row>
    <row r="807" spans="1:17" x14ac:dyDescent="0.25">
      <c r="A807" s="77"/>
      <c r="B807" s="13" t="s">
        <v>850</v>
      </c>
      <c r="C807" s="77"/>
      <c r="D807" s="80"/>
      <c r="E807" s="120" t="str">
        <f>IF(ISBLANK(D807),"",(D807/(1+'Vos données'!$D$11)))</f>
        <v/>
      </c>
      <c r="F807" s="80"/>
      <c r="G807" s="124"/>
      <c r="H807" s="130"/>
      <c r="I807" s="128"/>
      <c r="J807" s="130"/>
      <c r="K807" s="128"/>
      <c r="N807" s="15" t="str">
        <f t="shared" si="49"/>
        <v/>
      </c>
      <c r="O807" s="15">
        <f t="shared" si="50"/>
        <v>0</v>
      </c>
      <c r="P807" s="15">
        <f t="shared" si="51"/>
        <v>0</v>
      </c>
      <c r="Q807" s="15" t="str">
        <f t="shared" si="52"/>
        <v/>
      </c>
    </row>
    <row r="808" spans="1:17" x14ac:dyDescent="0.25">
      <c r="A808" s="77"/>
      <c r="B808" s="13" t="s">
        <v>851</v>
      </c>
      <c r="C808" s="77"/>
      <c r="D808" s="80"/>
      <c r="E808" s="120" t="str">
        <f>IF(ISBLANK(D808),"",(D808/(1+'Vos données'!$D$11)))</f>
        <v/>
      </c>
      <c r="F808" s="80"/>
      <c r="G808" s="124"/>
      <c r="H808" s="130"/>
      <c r="I808" s="128"/>
      <c r="J808" s="130"/>
      <c r="K808" s="128"/>
      <c r="N808" s="15" t="str">
        <f t="shared" si="49"/>
        <v/>
      </c>
      <c r="O808" s="15">
        <f t="shared" si="50"/>
        <v>0</v>
      </c>
      <c r="P808" s="15">
        <f t="shared" si="51"/>
        <v>0</v>
      </c>
      <c r="Q808" s="15" t="str">
        <f t="shared" si="52"/>
        <v/>
      </c>
    </row>
    <row r="809" spans="1:17" x14ac:dyDescent="0.25">
      <c r="A809" s="77"/>
      <c r="B809" s="13" t="s">
        <v>852</v>
      </c>
      <c r="C809" s="77"/>
      <c r="D809" s="80"/>
      <c r="E809" s="120" t="str">
        <f>IF(ISBLANK(D809),"",(D809/(1+'Vos données'!$D$11)))</f>
        <v/>
      </c>
      <c r="F809" s="80"/>
      <c r="G809" s="124"/>
      <c r="H809" s="130"/>
      <c r="I809" s="128"/>
      <c r="J809" s="130"/>
      <c r="K809" s="128"/>
      <c r="N809" s="15" t="str">
        <f t="shared" si="49"/>
        <v/>
      </c>
      <c r="O809" s="15">
        <f t="shared" si="50"/>
        <v>0</v>
      </c>
      <c r="P809" s="15">
        <f t="shared" si="51"/>
        <v>0</v>
      </c>
      <c r="Q809" s="15" t="str">
        <f t="shared" si="52"/>
        <v/>
      </c>
    </row>
    <row r="810" spans="1:17" x14ac:dyDescent="0.25">
      <c r="A810" s="77"/>
      <c r="B810" s="13" t="s">
        <v>853</v>
      </c>
      <c r="C810" s="77"/>
      <c r="D810" s="80"/>
      <c r="E810" s="120" t="str">
        <f>IF(ISBLANK(D810),"",(D810/(1+'Vos données'!$D$11)))</f>
        <v/>
      </c>
      <c r="F810" s="80"/>
      <c r="G810" s="124"/>
      <c r="H810" s="130"/>
      <c r="I810" s="128"/>
      <c r="J810" s="130"/>
      <c r="K810" s="128"/>
      <c r="N810" s="15" t="str">
        <f t="shared" si="49"/>
        <v/>
      </c>
      <c r="O810" s="15">
        <f t="shared" si="50"/>
        <v>0</v>
      </c>
      <c r="P810" s="15">
        <f t="shared" si="51"/>
        <v>0</v>
      </c>
      <c r="Q810" s="15" t="str">
        <f t="shared" si="52"/>
        <v/>
      </c>
    </row>
    <row r="811" spans="1:17" x14ac:dyDescent="0.25">
      <c r="A811" s="77"/>
      <c r="B811" s="13" t="s">
        <v>854</v>
      </c>
      <c r="C811" s="77"/>
      <c r="D811" s="80"/>
      <c r="E811" s="120" t="str">
        <f>IF(ISBLANK(D811),"",(D811/(1+'Vos données'!$D$11)))</f>
        <v/>
      </c>
      <c r="F811" s="80"/>
      <c r="G811" s="124"/>
      <c r="H811" s="130"/>
      <c r="I811" s="128"/>
      <c r="J811" s="130"/>
      <c r="K811" s="128"/>
      <c r="N811" s="15" t="str">
        <f t="shared" si="49"/>
        <v/>
      </c>
      <c r="O811" s="15">
        <f t="shared" si="50"/>
        <v>0</v>
      </c>
      <c r="P811" s="15">
        <f t="shared" si="51"/>
        <v>0</v>
      </c>
      <c r="Q811" s="15" t="str">
        <f t="shared" si="52"/>
        <v/>
      </c>
    </row>
    <row r="812" spans="1:17" x14ac:dyDescent="0.25">
      <c r="A812" s="77"/>
      <c r="B812" s="13" t="s">
        <v>855</v>
      </c>
      <c r="C812" s="77"/>
      <c r="D812" s="80"/>
      <c r="E812" s="120" t="str">
        <f>IF(ISBLANK(D812),"",(D812/(1+'Vos données'!$D$11)))</f>
        <v/>
      </c>
      <c r="F812" s="80"/>
      <c r="G812" s="124"/>
      <c r="H812" s="130"/>
      <c r="I812" s="128"/>
      <c r="J812" s="130"/>
      <c r="K812" s="128"/>
      <c r="N812" s="15" t="str">
        <f t="shared" si="49"/>
        <v/>
      </c>
      <c r="O812" s="15">
        <f t="shared" si="50"/>
        <v>0</v>
      </c>
      <c r="P812" s="15">
        <f t="shared" si="51"/>
        <v>0</v>
      </c>
      <c r="Q812" s="15" t="str">
        <f t="shared" si="52"/>
        <v/>
      </c>
    </row>
    <row r="813" spans="1:17" x14ac:dyDescent="0.25">
      <c r="A813" s="77"/>
      <c r="B813" s="13" t="s">
        <v>856</v>
      </c>
      <c r="C813" s="77"/>
      <c r="D813" s="80"/>
      <c r="E813" s="120" t="str">
        <f>IF(ISBLANK(D813),"",(D813/(1+'Vos données'!$D$11)))</f>
        <v/>
      </c>
      <c r="F813" s="80"/>
      <c r="G813" s="124"/>
      <c r="H813" s="130"/>
      <c r="I813" s="128"/>
      <c r="J813" s="130"/>
      <c r="K813" s="128"/>
      <c r="N813" s="15" t="str">
        <f t="shared" si="49"/>
        <v/>
      </c>
      <c r="O813" s="15">
        <f t="shared" si="50"/>
        <v>0</v>
      </c>
      <c r="P813" s="15">
        <f t="shared" si="51"/>
        <v>0</v>
      </c>
      <c r="Q813" s="15" t="str">
        <f t="shared" si="52"/>
        <v/>
      </c>
    </row>
    <row r="814" spans="1:17" x14ac:dyDescent="0.25">
      <c r="A814" s="77"/>
      <c r="B814" s="13" t="s">
        <v>857</v>
      </c>
      <c r="C814" s="77"/>
      <c r="D814" s="80"/>
      <c r="E814" s="120" t="str">
        <f>IF(ISBLANK(D814),"",(D814/(1+'Vos données'!$D$11)))</f>
        <v/>
      </c>
      <c r="F814" s="80"/>
      <c r="G814" s="124"/>
      <c r="H814" s="130"/>
      <c r="I814" s="128"/>
      <c r="J814" s="130"/>
      <c r="K814" s="128"/>
      <c r="N814" s="15" t="str">
        <f t="shared" si="49"/>
        <v/>
      </c>
      <c r="O814" s="15">
        <f t="shared" si="50"/>
        <v>0</v>
      </c>
      <c r="P814" s="15">
        <f t="shared" si="51"/>
        <v>0</v>
      </c>
      <c r="Q814" s="15" t="str">
        <f t="shared" si="52"/>
        <v/>
      </c>
    </row>
    <row r="815" spans="1:17" x14ac:dyDescent="0.25">
      <c r="A815" s="77"/>
      <c r="B815" s="13" t="s">
        <v>858</v>
      </c>
      <c r="C815" s="77"/>
      <c r="D815" s="80"/>
      <c r="E815" s="120" t="str">
        <f>IF(ISBLANK(D815),"",(D815/(1+'Vos données'!$D$11)))</f>
        <v/>
      </c>
      <c r="F815" s="80"/>
      <c r="G815" s="124"/>
      <c r="H815" s="130"/>
      <c r="I815" s="128"/>
      <c r="J815" s="130"/>
      <c r="K815" s="128"/>
      <c r="N815" s="15" t="str">
        <f t="shared" si="49"/>
        <v/>
      </c>
      <c r="O815" s="15">
        <f t="shared" si="50"/>
        <v>0</v>
      </c>
      <c r="P815" s="15">
        <f t="shared" si="51"/>
        <v>0</v>
      </c>
      <c r="Q815" s="15" t="str">
        <f t="shared" si="52"/>
        <v/>
      </c>
    </row>
    <row r="816" spans="1:17" x14ac:dyDescent="0.25">
      <c r="A816" s="77"/>
      <c r="B816" s="13" t="s">
        <v>859</v>
      </c>
      <c r="C816" s="77"/>
      <c r="D816" s="80"/>
      <c r="E816" s="120" t="str">
        <f>IF(ISBLANK(D816),"",(D816/(1+'Vos données'!$D$11)))</f>
        <v/>
      </c>
      <c r="F816" s="80"/>
      <c r="G816" s="124"/>
      <c r="H816" s="130"/>
      <c r="I816" s="128"/>
      <c r="J816" s="130"/>
      <c r="K816" s="128"/>
      <c r="N816" s="15" t="str">
        <f t="shared" si="49"/>
        <v/>
      </c>
      <c r="O816" s="15">
        <f t="shared" si="50"/>
        <v>0</v>
      </c>
      <c r="P816" s="15">
        <f t="shared" si="51"/>
        <v>0</v>
      </c>
      <c r="Q816" s="15" t="str">
        <f t="shared" si="52"/>
        <v/>
      </c>
    </row>
    <row r="817" spans="1:17" x14ac:dyDescent="0.25">
      <c r="A817" s="77"/>
      <c r="B817" s="13" t="s">
        <v>860</v>
      </c>
      <c r="C817" s="77"/>
      <c r="D817" s="80"/>
      <c r="E817" s="120" t="str">
        <f>IF(ISBLANK(D817),"",(D817/(1+'Vos données'!$D$11)))</f>
        <v/>
      </c>
      <c r="F817" s="80"/>
      <c r="G817" s="124"/>
      <c r="H817" s="130"/>
      <c r="I817" s="128"/>
      <c r="J817" s="130"/>
      <c r="K817" s="128"/>
      <c r="N817" s="15" t="str">
        <f t="shared" si="49"/>
        <v/>
      </c>
      <c r="O817" s="15">
        <f t="shared" si="50"/>
        <v>0</v>
      </c>
      <c r="P817" s="15">
        <f t="shared" si="51"/>
        <v>0</v>
      </c>
      <c r="Q817" s="15" t="str">
        <f t="shared" si="52"/>
        <v/>
      </c>
    </row>
    <row r="818" spans="1:17" x14ac:dyDescent="0.25">
      <c r="A818" s="77"/>
      <c r="B818" s="13" t="s">
        <v>861</v>
      </c>
      <c r="C818" s="77"/>
      <c r="D818" s="80"/>
      <c r="E818" s="120" t="str">
        <f>IF(ISBLANK(D818),"",(D818/(1+'Vos données'!$D$11)))</f>
        <v/>
      </c>
      <c r="F818" s="80"/>
      <c r="G818" s="124"/>
      <c r="H818" s="130"/>
      <c r="I818" s="128"/>
      <c r="J818" s="130"/>
      <c r="K818" s="128"/>
      <c r="N818" s="15" t="str">
        <f t="shared" si="49"/>
        <v/>
      </c>
      <c r="O818" s="15">
        <f t="shared" si="50"/>
        <v>0</v>
      </c>
      <c r="P818" s="15">
        <f t="shared" si="51"/>
        <v>0</v>
      </c>
      <c r="Q818" s="15" t="str">
        <f t="shared" si="52"/>
        <v/>
      </c>
    </row>
    <row r="819" spans="1:17" x14ac:dyDescent="0.25">
      <c r="A819" s="77"/>
      <c r="B819" s="13" t="s">
        <v>862</v>
      </c>
      <c r="C819" s="77"/>
      <c r="D819" s="80"/>
      <c r="E819" s="120" t="str">
        <f>IF(ISBLANK(D819),"",(D819/(1+'Vos données'!$D$11)))</f>
        <v/>
      </c>
      <c r="F819" s="80"/>
      <c r="G819" s="124"/>
      <c r="H819" s="130"/>
      <c r="I819" s="128"/>
      <c r="J819" s="130"/>
      <c r="K819" s="128"/>
      <c r="N819" s="15" t="str">
        <f t="shared" si="49"/>
        <v/>
      </c>
      <c r="O819" s="15">
        <f t="shared" si="50"/>
        <v>0</v>
      </c>
      <c r="P819" s="15">
        <f t="shared" si="51"/>
        <v>0</v>
      </c>
      <c r="Q819" s="15" t="str">
        <f t="shared" si="52"/>
        <v/>
      </c>
    </row>
    <row r="820" spans="1:17" x14ac:dyDescent="0.25">
      <c r="A820" s="77"/>
      <c r="B820" s="13" t="s">
        <v>863</v>
      </c>
      <c r="C820" s="77"/>
      <c r="D820" s="80"/>
      <c r="E820" s="120" t="str">
        <f>IF(ISBLANK(D820),"",(D820/(1+'Vos données'!$D$11)))</f>
        <v/>
      </c>
      <c r="F820" s="80"/>
      <c r="G820" s="124"/>
      <c r="H820" s="130"/>
      <c r="I820" s="128"/>
      <c r="J820" s="130"/>
      <c r="K820" s="128"/>
      <c r="N820" s="15" t="str">
        <f t="shared" si="49"/>
        <v/>
      </c>
      <c r="O820" s="15">
        <f t="shared" si="50"/>
        <v>0</v>
      </c>
      <c r="P820" s="15">
        <f t="shared" si="51"/>
        <v>0</v>
      </c>
      <c r="Q820" s="15" t="str">
        <f t="shared" si="52"/>
        <v/>
      </c>
    </row>
    <row r="821" spans="1:17" x14ac:dyDescent="0.25">
      <c r="A821" s="77"/>
      <c r="B821" s="13" t="s">
        <v>864</v>
      </c>
      <c r="C821" s="77"/>
      <c r="D821" s="80"/>
      <c r="E821" s="120" t="str">
        <f>IF(ISBLANK(D821),"",(D821/(1+'Vos données'!$D$11)))</f>
        <v/>
      </c>
      <c r="F821" s="80"/>
      <c r="G821" s="124"/>
      <c r="H821" s="130"/>
      <c r="I821" s="128"/>
      <c r="J821" s="130"/>
      <c r="K821" s="128"/>
      <c r="N821" s="15" t="str">
        <f t="shared" si="49"/>
        <v/>
      </c>
      <c r="O821" s="15">
        <f t="shared" si="50"/>
        <v>0</v>
      </c>
      <c r="P821" s="15">
        <f t="shared" si="51"/>
        <v>0</v>
      </c>
      <c r="Q821" s="15" t="str">
        <f t="shared" si="52"/>
        <v/>
      </c>
    </row>
    <row r="822" spans="1:17" x14ac:dyDescent="0.25">
      <c r="A822" s="77"/>
      <c r="B822" s="13" t="s">
        <v>865</v>
      </c>
      <c r="C822" s="77"/>
      <c r="D822" s="80"/>
      <c r="E822" s="120" t="str">
        <f>IF(ISBLANK(D822),"",(D822/(1+'Vos données'!$D$11)))</f>
        <v/>
      </c>
      <c r="F822" s="80"/>
      <c r="G822" s="124"/>
      <c r="H822" s="130"/>
      <c r="I822" s="128"/>
      <c r="J822" s="130"/>
      <c r="K822" s="128"/>
      <c r="N822" s="15" t="str">
        <f t="shared" si="49"/>
        <v/>
      </c>
      <c r="O822" s="15">
        <f t="shared" si="50"/>
        <v>0</v>
      </c>
      <c r="P822" s="15">
        <f t="shared" si="51"/>
        <v>0</v>
      </c>
      <c r="Q822" s="15" t="str">
        <f t="shared" si="52"/>
        <v/>
      </c>
    </row>
    <row r="823" spans="1:17" x14ac:dyDescent="0.25">
      <c r="A823" s="77"/>
      <c r="B823" s="13" t="s">
        <v>866</v>
      </c>
      <c r="C823" s="77"/>
      <c r="D823" s="80"/>
      <c r="E823" s="120" t="str">
        <f>IF(ISBLANK(D823),"",(D823/(1+'Vos données'!$D$11)))</f>
        <v/>
      </c>
      <c r="F823" s="80"/>
      <c r="G823" s="124"/>
      <c r="H823" s="130"/>
      <c r="I823" s="128"/>
      <c r="J823" s="130"/>
      <c r="K823" s="128"/>
      <c r="N823" s="15" t="str">
        <f t="shared" si="49"/>
        <v/>
      </c>
      <c r="O823" s="15">
        <f t="shared" si="50"/>
        <v>0</v>
      </c>
      <c r="P823" s="15">
        <f t="shared" si="51"/>
        <v>0</v>
      </c>
      <c r="Q823" s="15" t="str">
        <f t="shared" si="52"/>
        <v/>
      </c>
    </row>
    <row r="824" spans="1:17" x14ac:dyDescent="0.25">
      <c r="A824" s="77"/>
      <c r="B824" s="13" t="s">
        <v>867</v>
      </c>
      <c r="C824" s="77"/>
      <c r="D824" s="80"/>
      <c r="E824" s="120" t="str">
        <f>IF(ISBLANK(D824),"",(D824/(1+'Vos données'!$D$11)))</f>
        <v/>
      </c>
      <c r="F824" s="80"/>
      <c r="G824" s="124"/>
      <c r="H824" s="130"/>
      <c r="I824" s="128"/>
      <c r="J824" s="130"/>
      <c r="K824" s="128"/>
      <c r="N824" s="15" t="str">
        <f t="shared" si="49"/>
        <v/>
      </c>
      <c r="O824" s="15">
        <f t="shared" si="50"/>
        <v>0</v>
      </c>
      <c r="P824" s="15">
        <f t="shared" si="51"/>
        <v>0</v>
      </c>
      <c r="Q824" s="15" t="str">
        <f t="shared" si="52"/>
        <v/>
      </c>
    </row>
    <row r="825" spans="1:17" x14ac:dyDescent="0.25">
      <c r="A825" s="77"/>
      <c r="B825" s="13" t="s">
        <v>868</v>
      </c>
      <c r="C825" s="77"/>
      <c r="D825" s="80"/>
      <c r="E825" s="120" t="str">
        <f>IF(ISBLANK(D825),"",(D825/(1+'Vos données'!$D$11)))</f>
        <v/>
      </c>
      <c r="F825" s="80"/>
      <c r="G825" s="124"/>
      <c r="H825" s="130"/>
      <c r="I825" s="128"/>
      <c r="J825" s="130"/>
      <c r="K825" s="128"/>
      <c r="N825" s="15" t="str">
        <f t="shared" si="49"/>
        <v/>
      </c>
      <c r="O825" s="15">
        <f t="shared" si="50"/>
        <v>0</v>
      </c>
      <c r="P825" s="15">
        <f t="shared" si="51"/>
        <v>0</v>
      </c>
      <c r="Q825" s="15" t="str">
        <f t="shared" si="52"/>
        <v/>
      </c>
    </row>
    <row r="826" spans="1:17" x14ac:dyDescent="0.25">
      <c r="A826" s="77"/>
      <c r="B826" s="13" t="s">
        <v>869</v>
      </c>
      <c r="C826" s="77"/>
      <c r="D826" s="80"/>
      <c r="E826" s="120" t="str">
        <f>IF(ISBLANK(D826),"",(D826/(1+'Vos données'!$D$11)))</f>
        <v/>
      </c>
      <c r="F826" s="80"/>
      <c r="G826" s="124"/>
      <c r="H826" s="130"/>
      <c r="I826" s="128"/>
      <c r="J826" s="130"/>
      <c r="K826" s="128"/>
      <c r="N826" s="15" t="str">
        <f t="shared" si="49"/>
        <v/>
      </c>
      <c r="O826" s="15">
        <f t="shared" si="50"/>
        <v>0</v>
      </c>
      <c r="P826" s="15">
        <f t="shared" si="51"/>
        <v>0</v>
      </c>
      <c r="Q826" s="15" t="str">
        <f t="shared" si="52"/>
        <v/>
      </c>
    </row>
    <row r="827" spans="1:17" x14ac:dyDescent="0.25">
      <c r="A827" s="77"/>
      <c r="B827" s="13" t="s">
        <v>870</v>
      </c>
      <c r="C827" s="77"/>
      <c r="D827" s="80"/>
      <c r="E827" s="120" t="str">
        <f>IF(ISBLANK(D827),"",(D827/(1+'Vos données'!$D$11)))</f>
        <v/>
      </c>
      <c r="F827" s="80"/>
      <c r="G827" s="124"/>
      <c r="H827" s="130"/>
      <c r="I827" s="128"/>
      <c r="J827" s="130"/>
      <c r="K827" s="128"/>
      <c r="N827" s="15" t="str">
        <f t="shared" si="49"/>
        <v/>
      </c>
      <c r="O827" s="15">
        <f t="shared" si="50"/>
        <v>0</v>
      </c>
      <c r="P827" s="15">
        <f t="shared" si="51"/>
        <v>0</v>
      </c>
      <c r="Q827" s="15" t="str">
        <f t="shared" si="52"/>
        <v/>
      </c>
    </row>
    <row r="828" spans="1:17" x14ac:dyDescent="0.25">
      <c r="A828" s="77"/>
      <c r="B828" s="13" t="s">
        <v>871</v>
      </c>
      <c r="C828" s="77"/>
      <c r="D828" s="80"/>
      <c r="E828" s="120" t="str">
        <f>IF(ISBLANK(D828),"",(D828/(1+'Vos données'!$D$11)))</f>
        <v/>
      </c>
      <c r="F828" s="80"/>
      <c r="G828" s="124"/>
      <c r="H828" s="130"/>
      <c r="I828" s="128"/>
      <c r="J828" s="130"/>
      <c r="K828" s="128"/>
      <c r="N828" s="15" t="str">
        <f t="shared" si="49"/>
        <v/>
      </c>
      <c r="O828" s="15">
        <f t="shared" si="50"/>
        <v>0</v>
      </c>
      <c r="P828" s="15">
        <f t="shared" si="51"/>
        <v>0</v>
      </c>
      <c r="Q828" s="15" t="str">
        <f t="shared" si="52"/>
        <v/>
      </c>
    </row>
    <row r="829" spans="1:17" x14ac:dyDescent="0.25">
      <c r="A829" s="77"/>
      <c r="B829" s="13" t="s">
        <v>872</v>
      </c>
      <c r="C829" s="77"/>
      <c r="D829" s="80"/>
      <c r="E829" s="120" t="str">
        <f>IF(ISBLANK(D829),"",(D829/(1+'Vos données'!$D$11)))</f>
        <v/>
      </c>
      <c r="F829" s="80"/>
      <c r="G829" s="124"/>
      <c r="H829" s="130"/>
      <c r="I829" s="128"/>
      <c r="J829" s="130"/>
      <c r="K829" s="128"/>
      <c r="N829" s="15" t="str">
        <f t="shared" si="49"/>
        <v/>
      </c>
      <c r="O829" s="15">
        <f t="shared" si="50"/>
        <v>0</v>
      </c>
      <c r="P829" s="15">
        <f t="shared" si="51"/>
        <v>0</v>
      </c>
      <c r="Q829" s="15" t="str">
        <f t="shared" si="52"/>
        <v/>
      </c>
    </row>
    <row r="830" spans="1:17" x14ac:dyDescent="0.25">
      <c r="A830" s="77"/>
      <c r="B830" s="13" t="s">
        <v>873</v>
      </c>
      <c r="C830" s="77"/>
      <c r="D830" s="80"/>
      <c r="E830" s="120" t="str">
        <f>IF(ISBLANK(D830),"",(D830/(1+'Vos données'!$D$11)))</f>
        <v/>
      </c>
      <c r="F830" s="80"/>
      <c r="G830" s="124"/>
      <c r="H830" s="130"/>
      <c r="I830" s="128"/>
      <c r="J830" s="130"/>
      <c r="K830" s="128"/>
      <c r="N830" s="15" t="str">
        <f t="shared" si="49"/>
        <v/>
      </c>
      <c r="O830" s="15">
        <f t="shared" si="50"/>
        <v>0</v>
      </c>
      <c r="P830" s="15">
        <f t="shared" si="51"/>
        <v>0</v>
      </c>
      <c r="Q830" s="15" t="str">
        <f t="shared" si="52"/>
        <v/>
      </c>
    </row>
    <row r="831" spans="1:17" x14ac:dyDescent="0.25">
      <c r="A831" s="77"/>
      <c r="B831" s="13" t="s">
        <v>874</v>
      </c>
      <c r="C831" s="77"/>
      <c r="D831" s="80"/>
      <c r="E831" s="120" t="str">
        <f>IF(ISBLANK(D831),"",(D831/(1+'Vos données'!$D$11)))</f>
        <v/>
      </c>
      <c r="F831" s="80"/>
      <c r="G831" s="124"/>
      <c r="H831" s="130"/>
      <c r="I831" s="128"/>
      <c r="J831" s="130"/>
      <c r="K831" s="128"/>
      <c r="N831" s="15" t="str">
        <f t="shared" si="49"/>
        <v/>
      </c>
      <c r="O831" s="15">
        <f t="shared" si="50"/>
        <v>0</v>
      </c>
      <c r="P831" s="15">
        <f t="shared" si="51"/>
        <v>0</v>
      </c>
      <c r="Q831" s="15" t="str">
        <f t="shared" si="52"/>
        <v/>
      </c>
    </row>
    <row r="832" spans="1:17" x14ac:dyDescent="0.25">
      <c r="A832" s="77"/>
      <c r="B832" s="13" t="s">
        <v>875</v>
      </c>
      <c r="C832" s="77"/>
      <c r="D832" s="80"/>
      <c r="E832" s="120" t="str">
        <f>IF(ISBLANK(D832),"",(D832/(1+'Vos données'!$D$11)))</f>
        <v/>
      </c>
      <c r="F832" s="80"/>
      <c r="G832" s="124"/>
      <c r="H832" s="130"/>
      <c r="I832" s="128"/>
      <c r="J832" s="130"/>
      <c r="K832" s="128"/>
      <c r="N832" s="15" t="str">
        <f t="shared" si="49"/>
        <v/>
      </c>
      <c r="O832" s="15">
        <f t="shared" si="50"/>
        <v>0</v>
      </c>
      <c r="P832" s="15">
        <f t="shared" si="51"/>
        <v>0</v>
      </c>
      <c r="Q832" s="15" t="str">
        <f t="shared" si="52"/>
        <v/>
      </c>
    </row>
    <row r="833" spans="1:17" x14ac:dyDescent="0.25">
      <c r="A833" s="77"/>
      <c r="B833" s="13" t="s">
        <v>876</v>
      </c>
      <c r="C833" s="77"/>
      <c r="D833" s="80"/>
      <c r="E833" s="120" t="str">
        <f>IF(ISBLANK(D833),"",(D833/(1+'Vos données'!$D$11)))</f>
        <v/>
      </c>
      <c r="F833" s="80"/>
      <c r="G833" s="124"/>
      <c r="H833" s="130"/>
      <c r="I833" s="128"/>
      <c r="J833" s="130"/>
      <c r="K833" s="128"/>
      <c r="N833" s="15" t="str">
        <f t="shared" si="49"/>
        <v/>
      </c>
      <c r="O833" s="15">
        <f t="shared" si="50"/>
        <v>0</v>
      </c>
      <c r="P833" s="15">
        <f t="shared" si="51"/>
        <v>0</v>
      </c>
      <c r="Q833" s="15" t="str">
        <f t="shared" si="52"/>
        <v/>
      </c>
    </row>
    <row r="834" spans="1:17" x14ac:dyDescent="0.25">
      <c r="A834" s="77"/>
      <c r="B834" s="13" t="s">
        <v>877</v>
      </c>
      <c r="C834" s="77"/>
      <c r="D834" s="80"/>
      <c r="E834" s="120" t="str">
        <f>IF(ISBLANK(D834),"",(D834/(1+'Vos données'!$D$11)))</f>
        <v/>
      </c>
      <c r="F834" s="80"/>
      <c r="G834" s="124"/>
      <c r="H834" s="130"/>
      <c r="I834" s="128"/>
      <c r="J834" s="130"/>
      <c r="K834" s="128"/>
      <c r="N834" s="15" t="str">
        <f t="shared" si="49"/>
        <v/>
      </c>
      <c r="O834" s="15">
        <f t="shared" si="50"/>
        <v>0</v>
      </c>
      <c r="P834" s="15">
        <f t="shared" si="51"/>
        <v>0</v>
      </c>
      <c r="Q834" s="15" t="str">
        <f t="shared" si="52"/>
        <v/>
      </c>
    </row>
    <row r="835" spans="1:17" x14ac:dyDescent="0.25">
      <c r="A835" s="77"/>
      <c r="B835" s="13" t="s">
        <v>878</v>
      </c>
      <c r="C835" s="77"/>
      <c r="D835" s="80"/>
      <c r="E835" s="120" t="str">
        <f>IF(ISBLANK(D835),"",(D835/(1+'Vos données'!$D$11)))</f>
        <v/>
      </c>
      <c r="F835" s="80"/>
      <c r="G835" s="124"/>
      <c r="H835" s="130"/>
      <c r="I835" s="128"/>
      <c r="J835" s="130"/>
      <c r="K835" s="128"/>
      <c r="N835" s="15" t="str">
        <f t="shared" si="49"/>
        <v/>
      </c>
      <c r="O835" s="15">
        <f t="shared" si="50"/>
        <v>0</v>
      </c>
      <c r="P835" s="15">
        <f t="shared" si="51"/>
        <v>0</v>
      </c>
      <c r="Q835" s="15" t="str">
        <f t="shared" si="52"/>
        <v/>
      </c>
    </row>
    <row r="836" spans="1:17" x14ac:dyDescent="0.25">
      <c r="A836" s="77"/>
      <c r="B836" s="13" t="s">
        <v>879</v>
      </c>
      <c r="C836" s="77"/>
      <c r="D836" s="80"/>
      <c r="E836" s="120" t="str">
        <f>IF(ISBLANK(D836),"",(D836/(1+'Vos données'!$D$11)))</f>
        <v/>
      </c>
      <c r="F836" s="80"/>
      <c r="G836" s="124"/>
      <c r="H836" s="130"/>
      <c r="I836" s="128"/>
      <c r="J836" s="130"/>
      <c r="K836" s="128"/>
      <c r="N836" s="15" t="str">
        <f t="shared" si="49"/>
        <v/>
      </c>
      <c r="O836" s="15">
        <f t="shared" si="50"/>
        <v>0</v>
      </c>
      <c r="P836" s="15">
        <f t="shared" si="51"/>
        <v>0</v>
      </c>
      <c r="Q836" s="15" t="str">
        <f t="shared" si="52"/>
        <v/>
      </c>
    </row>
    <row r="837" spans="1:17" x14ac:dyDescent="0.25">
      <c r="A837" s="77"/>
      <c r="B837" s="13" t="s">
        <v>880</v>
      </c>
      <c r="C837" s="77"/>
      <c r="D837" s="80"/>
      <c r="E837" s="120" t="str">
        <f>IF(ISBLANK(D837),"",(D837/(1+'Vos données'!$D$11)))</f>
        <v/>
      </c>
      <c r="F837" s="80"/>
      <c r="G837" s="124"/>
      <c r="H837" s="130"/>
      <c r="I837" s="128"/>
      <c r="J837" s="130"/>
      <c r="K837" s="128"/>
      <c r="N837" s="15" t="str">
        <f t="shared" si="49"/>
        <v/>
      </c>
      <c r="O837" s="15">
        <f t="shared" si="50"/>
        <v>0</v>
      </c>
      <c r="P837" s="15">
        <f t="shared" si="51"/>
        <v>0</v>
      </c>
      <c r="Q837" s="15" t="str">
        <f t="shared" si="52"/>
        <v/>
      </c>
    </row>
    <row r="838" spans="1:17" x14ac:dyDescent="0.25">
      <c r="A838" s="77"/>
      <c r="B838" s="13" t="s">
        <v>881</v>
      </c>
      <c r="C838" s="77"/>
      <c r="D838" s="80"/>
      <c r="E838" s="120" t="str">
        <f>IF(ISBLANK(D838),"",(D838/(1+'Vos données'!$D$11)))</f>
        <v/>
      </c>
      <c r="F838" s="80"/>
      <c r="G838" s="124"/>
      <c r="H838" s="130"/>
      <c r="I838" s="128"/>
      <c r="J838" s="130"/>
      <c r="K838" s="128"/>
      <c r="N838" s="15" t="str">
        <f t="shared" si="49"/>
        <v/>
      </c>
      <c r="O838" s="15">
        <f t="shared" si="50"/>
        <v>0</v>
      </c>
      <c r="P838" s="15">
        <f t="shared" si="51"/>
        <v>0</v>
      </c>
      <c r="Q838" s="15" t="str">
        <f t="shared" si="52"/>
        <v/>
      </c>
    </row>
    <row r="839" spans="1:17" x14ac:dyDescent="0.25">
      <c r="A839" s="77"/>
      <c r="B839" s="13" t="s">
        <v>882</v>
      </c>
      <c r="C839" s="77"/>
      <c r="D839" s="80"/>
      <c r="E839" s="120" t="str">
        <f>IF(ISBLANK(D839),"",(D839/(1+'Vos données'!$D$11)))</f>
        <v/>
      </c>
      <c r="F839" s="80"/>
      <c r="G839" s="124"/>
      <c r="H839" s="130"/>
      <c r="I839" s="128"/>
      <c r="J839" s="130"/>
      <c r="K839" s="128"/>
      <c r="N839" s="15" t="str">
        <f t="shared" si="49"/>
        <v/>
      </c>
      <c r="O839" s="15">
        <f t="shared" si="50"/>
        <v>0</v>
      </c>
      <c r="P839" s="15">
        <f t="shared" si="51"/>
        <v>0</v>
      </c>
      <c r="Q839" s="15" t="str">
        <f t="shared" si="52"/>
        <v/>
      </c>
    </row>
    <row r="840" spans="1:17" x14ac:dyDescent="0.25">
      <c r="A840" s="77"/>
      <c r="B840" s="13" t="s">
        <v>883</v>
      </c>
      <c r="C840" s="77"/>
      <c r="D840" s="80"/>
      <c r="E840" s="120" t="str">
        <f>IF(ISBLANK(D840),"",(D840/(1+'Vos données'!$D$11)))</f>
        <v/>
      </c>
      <c r="F840" s="80"/>
      <c r="G840" s="124"/>
      <c r="H840" s="130"/>
      <c r="I840" s="128"/>
      <c r="J840" s="130"/>
      <c r="K840" s="128"/>
      <c r="N840" s="15" t="str">
        <f t="shared" si="49"/>
        <v/>
      </c>
      <c r="O840" s="15">
        <f t="shared" si="50"/>
        <v>0</v>
      </c>
      <c r="P840" s="15">
        <f t="shared" si="51"/>
        <v>0</v>
      </c>
      <c r="Q840" s="15" t="str">
        <f t="shared" si="52"/>
        <v/>
      </c>
    </row>
    <row r="841" spans="1:17" x14ac:dyDescent="0.25">
      <c r="A841" s="77"/>
      <c r="B841" s="13" t="s">
        <v>884</v>
      </c>
      <c r="C841" s="77"/>
      <c r="D841" s="80"/>
      <c r="E841" s="120" t="str">
        <f>IF(ISBLANK(D841),"",(D841/(1+'Vos données'!$D$11)))</f>
        <v/>
      </c>
      <c r="F841" s="80"/>
      <c r="G841" s="124"/>
      <c r="H841" s="130"/>
      <c r="I841" s="128"/>
      <c r="J841" s="130"/>
      <c r="K841" s="128"/>
      <c r="N841" s="15" t="str">
        <f t="shared" ref="N841:N904" si="53">IF(ISBLANK(I841),"",MONTH(I841))</f>
        <v/>
      </c>
      <c r="O841" s="15">
        <f t="shared" ref="O841:O904" si="54">IF(H841="oui",E841,0)</f>
        <v>0</v>
      </c>
      <c r="P841" s="15">
        <f t="shared" ref="P841:P904" si="55">IF(H841="oui",E841-F841,0)</f>
        <v>0</v>
      </c>
      <c r="Q841" s="15" t="str">
        <f t="shared" ref="Q841:Q904" si="56">IF(H841="oui",I841-G841,"")</f>
        <v/>
      </c>
    </row>
    <row r="842" spans="1:17" x14ac:dyDescent="0.25">
      <c r="A842" s="77"/>
      <c r="B842" s="13" t="s">
        <v>885</v>
      </c>
      <c r="C842" s="77"/>
      <c r="D842" s="80"/>
      <c r="E842" s="120" t="str">
        <f>IF(ISBLANK(D842),"",(D842/(1+'Vos données'!$D$11)))</f>
        <v/>
      </c>
      <c r="F842" s="80"/>
      <c r="G842" s="124"/>
      <c r="H842" s="130"/>
      <c r="I842" s="128"/>
      <c r="J842" s="130"/>
      <c r="K842" s="128"/>
      <c r="N842" s="15" t="str">
        <f t="shared" si="53"/>
        <v/>
      </c>
      <c r="O842" s="15">
        <f t="shared" si="54"/>
        <v>0</v>
      </c>
      <c r="P842" s="15">
        <f t="shared" si="55"/>
        <v>0</v>
      </c>
      <c r="Q842" s="15" t="str">
        <f t="shared" si="56"/>
        <v/>
      </c>
    </row>
    <row r="843" spans="1:17" x14ac:dyDescent="0.25">
      <c r="A843" s="77"/>
      <c r="B843" s="13" t="s">
        <v>886</v>
      </c>
      <c r="C843" s="77"/>
      <c r="D843" s="80"/>
      <c r="E843" s="120" t="str">
        <f>IF(ISBLANK(D843),"",(D843/(1+'Vos données'!$D$11)))</f>
        <v/>
      </c>
      <c r="F843" s="80"/>
      <c r="G843" s="124"/>
      <c r="H843" s="130"/>
      <c r="I843" s="128"/>
      <c r="J843" s="130"/>
      <c r="K843" s="128"/>
      <c r="N843" s="15" t="str">
        <f t="shared" si="53"/>
        <v/>
      </c>
      <c r="O843" s="15">
        <f t="shared" si="54"/>
        <v>0</v>
      </c>
      <c r="P843" s="15">
        <f t="shared" si="55"/>
        <v>0</v>
      </c>
      <c r="Q843" s="15" t="str">
        <f t="shared" si="56"/>
        <v/>
      </c>
    </row>
    <row r="844" spans="1:17" x14ac:dyDescent="0.25">
      <c r="A844" s="77"/>
      <c r="B844" s="13" t="s">
        <v>887</v>
      </c>
      <c r="C844" s="77"/>
      <c r="D844" s="80"/>
      <c r="E844" s="120" t="str">
        <f>IF(ISBLANK(D844),"",(D844/(1+'Vos données'!$D$11)))</f>
        <v/>
      </c>
      <c r="F844" s="80"/>
      <c r="G844" s="124"/>
      <c r="H844" s="130"/>
      <c r="I844" s="128"/>
      <c r="J844" s="130"/>
      <c r="K844" s="128"/>
      <c r="N844" s="15" t="str">
        <f t="shared" si="53"/>
        <v/>
      </c>
      <c r="O844" s="15">
        <f t="shared" si="54"/>
        <v>0</v>
      </c>
      <c r="P844" s="15">
        <f t="shared" si="55"/>
        <v>0</v>
      </c>
      <c r="Q844" s="15" t="str">
        <f t="shared" si="56"/>
        <v/>
      </c>
    </row>
    <row r="845" spans="1:17" x14ac:dyDescent="0.25">
      <c r="A845" s="77"/>
      <c r="B845" s="13" t="s">
        <v>888</v>
      </c>
      <c r="C845" s="77"/>
      <c r="D845" s="80"/>
      <c r="E845" s="120" t="str">
        <f>IF(ISBLANK(D845),"",(D845/(1+'Vos données'!$D$11)))</f>
        <v/>
      </c>
      <c r="F845" s="80"/>
      <c r="G845" s="124"/>
      <c r="H845" s="130"/>
      <c r="I845" s="128"/>
      <c r="J845" s="130"/>
      <c r="K845" s="128"/>
      <c r="N845" s="15" t="str">
        <f t="shared" si="53"/>
        <v/>
      </c>
      <c r="O845" s="15">
        <f t="shared" si="54"/>
        <v>0</v>
      </c>
      <c r="P845" s="15">
        <f t="shared" si="55"/>
        <v>0</v>
      </c>
      <c r="Q845" s="15" t="str">
        <f t="shared" si="56"/>
        <v/>
      </c>
    </row>
    <row r="846" spans="1:17" x14ac:dyDescent="0.25">
      <c r="A846" s="77"/>
      <c r="B846" s="13" t="s">
        <v>889</v>
      </c>
      <c r="C846" s="77"/>
      <c r="D846" s="80"/>
      <c r="E846" s="120" t="str">
        <f>IF(ISBLANK(D846),"",(D846/(1+'Vos données'!$D$11)))</f>
        <v/>
      </c>
      <c r="F846" s="80"/>
      <c r="G846" s="124"/>
      <c r="H846" s="130"/>
      <c r="I846" s="128"/>
      <c r="J846" s="130"/>
      <c r="K846" s="128"/>
      <c r="N846" s="15" t="str">
        <f t="shared" si="53"/>
        <v/>
      </c>
      <c r="O846" s="15">
        <f t="shared" si="54"/>
        <v>0</v>
      </c>
      <c r="P846" s="15">
        <f t="shared" si="55"/>
        <v>0</v>
      </c>
      <c r="Q846" s="15" t="str">
        <f t="shared" si="56"/>
        <v/>
      </c>
    </row>
    <row r="847" spans="1:17" x14ac:dyDescent="0.25">
      <c r="A847" s="77"/>
      <c r="B847" s="13" t="s">
        <v>890</v>
      </c>
      <c r="C847" s="77"/>
      <c r="D847" s="80"/>
      <c r="E847" s="120" t="str">
        <f>IF(ISBLANK(D847),"",(D847/(1+'Vos données'!$D$11)))</f>
        <v/>
      </c>
      <c r="F847" s="80"/>
      <c r="G847" s="124"/>
      <c r="H847" s="130"/>
      <c r="I847" s="128"/>
      <c r="J847" s="130"/>
      <c r="K847" s="128"/>
      <c r="N847" s="15" t="str">
        <f t="shared" si="53"/>
        <v/>
      </c>
      <c r="O847" s="15">
        <f t="shared" si="54"/>
        <v>0</v>
      </c>
      <c r="P847" s="15">
        <f t="shared" si="55"/>
        <v>0</v>
      </c>
      <c r="Q847" s="15" t="str">
        <f t="shared" si="56"/>
        <v/>
      </c>
    </row>
    <row r="848" spans="1:17" x14ac:dyDescent="0.25">
      <c r="A848" s="77"/>
      <c r="B848" s="13" t="s">
        <v>891</v>
      </c>
      <c r="C848" s="77"/>
      <c r="D848" s="80"/>
      <c r="E848" s="120" t="str">
        <f>IF(ISBLANK(D848),"",(D848/(1+'Vos données'!$D$11)))</f>
        <v/>
      </c>
      <c r="F848" s="80"/>
      <c r="G848" s="124"/>
      <c r="H848" s="130"/>
      <c r="I848" s="128"/>
      <c r="J848" s="130"/>
      <c r="K848" s="128"/>
      <c r="N848" s="15" t="str">
        <f t="shared" si="53"/>
        <v/>
      </c>
      <c r="O848" s="15">
        <f t="shared" si="54"/>
        <v>0</v>
      </c>
      <c r="P848" s="15">
        <f t="shared" si="55"/>
        <v>0</v>
      </c>
      <c r="Q848" s="15" t="str">
        <f t="shared" si="56"/>
        <v/>
      </c>
    </row>
    <row r="849" spans="1:17" x14ac:dyDescent="0.25">
      <c r="A849" s="77"/>
      <c r="B849" s="13" t="s">
        <v>892</v>
      </c>
      <c r="C849" s="77"/>
      <c r="D849" s="80"/>
      <c r="E849" s="120" t="str">
        <f>IF(ISBLANK(D849),"",(D849/(1+'Vos données'!$D$11)))</f>
        <v/>
      </c>
      <c r="F849" s="80"/>
      <c r="G849" s="124"/>
      <c r="H849" s="130"/>
      <c r="I849" s="128"/>
      <c r="J849" s="130"/>
      <c r="K849" s="128"/>
      <c r="N849" s="15" t="str">
        <f t="shared" si="53"/>
        <v/>
      </c>
      <c r="O849" s="15">
        <f t="shared" si="54"/>
        <v>0</v>
      </c>
      <c r="P849" s="15">
        <f t="shared" si="55"/>
        <v>0</v>
      </c>
      <c r="Q849" s="15" t="str">
        <f t="shared" si="56"/>
        <v/>
      </c>
    </row>
    <row r="850" spans="1:17" x14ac:dyDescent="0.25">
      <c r="A850" s="77"/>
      <c r="B850" s="13" t="s">
        <v>893</v>
      </c>
      <c r="C850" s="77"/>
      <c r="D850" s="80"/>
      <c r="E850" s="120" t="str">
        <f>IF(ISBLANK(D850),"",(D850/(1+'Vos données'!$D$11)))</f>
        <v/>
      </c>
      <c r="F850" s="80"/>
      <c r="G850" s="124"/>
      <c r="H850" s="130"/>
      <c r="I850" s="128"/>
      <c r="J850" s="130"/>
      <c r="K850" s="128"/>
      <c r="N850" s="15" t="str">
        <f t="shared" si="53"/>
        <v/>
      </c>
      <c r="O850" s="15">
        <f t="shared" si="54"/>
        <v>0</v>
      </c>
      <c r="P850" s="15">
        <f t="shared" si="55"/>
        <v>0</v>
      </c>
      <c r="Q850" s="15" t="str">
        <f t="shared" si="56"/>
        <v/>
      </c>
    </row>
    <row r="851" spans="1:17" x14ac:dyDescent="0.25">
      <c r="A851" s="77"/>
      <c r="B851" s="13" t="s">
        <v>894</v>
      </c>
      <c r="C851" s="77"/>
      <c r="D851" s="80"/>
      <c r="E851" s="120" t="str">
        <f>IF(ISBLANK(D851),"",(D851/(1+'Vos données'!$D$11)))</f>
        <v/>
      </c>
      <c r="F851" s="80"/>
      <c r="G851" s="124"/>
      <c r="H851" s="130"/>
      <c r="I851" s="128"/>
      <c r="J851" s="130"/>
      <c r="K851" s="128"/>
      <c r="N851" s="15" t="str">
        <f t="shared" si="53"/>
        <v/>
      </c>
      <c r="O851" s="15">
        <f t="shared" si="54"/>
        <v>0</v>
      </c>
      <c r="P851" s="15">
        <f t="shared" si="55"/>
        <v>0</v>
      </c>
      <c r="Q851" s="15" t="str">
        <f t="shared" si="56"/>
        <v/>
      </c>
    </row>
    <row r="852" spans="1:17" x14ac:dyDescent="0.25">
      <c r="A852" s="77"/>
      <c r="B852" s="13" t="s">
        <v>895</v>
      </c>
      <c r="C852" s="77"/>
      <c r="D852" s="80"/>
      <c r="E852" s="120" t="str">
        <f>IF(ISBLANK(D852),"",(D852/(1+'Vos données'!$D$11)))</f>
        <v/>
      </c>
      <c r="F852" s="80"/>
      <c r="G852" s="124"/>
      <c r="H852" s="130"/>
      <c r="I852" s="128"/>
      <c r="J852" s="130"/>
      <c r="K852" s="128"/>
      <c r="N852" s="15" t="str">
        <f t="shared" si="53"/>
        <v/>
      </c>
      <c r="O852" s="15">
        <f t="shared" si="54"/>
        <v>0</v>
      </c>
      <c r="P852" s="15">
        <f t="shared" si="55"/>
        <v>0</v>
      </c>
      <c r="Q852" s="15" t="str">
        <f t="shared" si="56"/>
        <v/>
      </c>
    </row>
    <row r="853" spans="1:17" x14ac:dyDescent="0.25">
      <c r="A853" s="77"/>
      <c r="B853" s="13" t="s">
        <v>896</v>
      </c>
      <c r="C853" s="77"/>
      <c r="D853" s="80"/>
      <c r="E853" s="120" t="str">
        <f>IF(ISBLANK(D853),"",(D853/(1+'Vos données'!$D$11)))</f>
        <v/>
      </c>
      <c r="F853" s="80"/>
      <c r="G853" s="124"/>
      <c r="H853" s="130"/>
      <c r="I853" s="128"/>
      <c r="J853" s="130"/>
      <c r="K853" s="128"/>
      <c r="N853" s="15" t="str">
        <f t="shared" si="53"/>
        <v/>
      </c>
      <c r="O853" s="15">
        <f t="shared" si="54"/>
        <v>0</v>
      </c>
      <c r="P853" s="15">
        <f t="shared" si="55"/>
        <v>0</v>
      </c>
      <c r="Q853" s="15" t="str">
        <f t="shared" si="56"/>
        <v/>
      </c>
    </row>
    <row r="854" spans="1:17" x14ac:dyDescent="0.25">
      <c r="A854" s="77"/>
      <c r="B854" s="13" t="s">
        <v>897</v>
      </c>
      <c r="C854" s="77"/>
      <c r="D854" s="80"/>
      <c r="E854" s="120" t="str">
        <f>IF(ISBLANK(D854),"",(D854/(1+'Vos données'!$D$11)))</f>
        <v/>
      </c>
      <c r="F854" s="80"/>
      <c r="G854" s="124"/>
      <c r="H854" s="130"/>
      <c r="I854" s="128"/>
      <c r="J854" s="130"/>
      <c r="K854" s="128"/>
      <c r="N854" s="15" t="str">
        <f t="shared" si="53"/>
        <v/>
      </c>
      <c r="O854" s="15">
        <f t="shared" si="54"/>
        <v>0</v>
      </c>
      <c r="P854" s="15">
        <f t="shared" si="55"/>
        <v>0</v>
      </c>
      <c r="Q854" s="15" t="str">
        <f t="shared" si="56"/>
        <v/>
      </c>
    </row>
    <row r="855" spans="1:17" x14ac:dyDescent="0.25">
      <c r="A855" s="77"/>
      <c r="B855" s="13" t="s">
        <v>898</v>
      </c>
      <c r="C855" s="77"/>
      <c r="D855" s="80"/>
      <c r="E855" s="120" t="str">
        <f>IF(ISBLANK(D855),"",(D855/(1+'Vos données'!$D$11)))</f>
        <v/>
      </c>
      <c r="F855" s="80"/>
      <c r="G855" s="124"/>
      <c r="H855" s="130"/>
      <c r="I855" s="128"/>
      <c r="J855" s="130"/>
      <c r="K855" s="128"/>
      <c r="N855" s="15" t="str">
        <f t="shared" si="53"/>
        <v/>
      </c>
      <c r="O855" s="15">
        <f t="shared" si="54"/>
        <v>0</v>
      </c>
      <c r="P855" s="15">
        <f t="shared" si="55"/>
        <v>0</v>
      </c>
      <c r="Q855" s="15" t="str">
        <f t="shared" si="56"/>
        <v/>
      </c>
    </row>
    <row r="856" spans="1:17" x14ac:dyDescent="0.25">
      <c r="A856" s="77"/>
      <c r="B856" s="13" t="s">
        <v>899</v>
      </c>
      <c r="C856" s="77"/>
      <c r="D856" s="80"/>
      <c r="E856" s="120" t="str">
        <f>IF(ISBLANK(D856),"",(D856/(1+'Vos données'!$D$11)))</f>
        <v/>
      </c>
      <c r="F856" s="80"/>
      <c r="G856" s="124"/>
      <c r="H856" s="130"/>
      <c r="I856" s="128"/>
      <c r="J856" s="130"/>
      <c r="K856" s="128"/>
      <c r="N856" s="15" t="str">
        <f t="shared" si="53"/>
        <v/>
      </c>
      <c r="O856" s="15">
        <f t="shared" si="54"/>
        <v>0</v>
      </c>
      <c r="P856" s="15">
        <f t="shared" si="55"/>
        <v>0</v>
      </c>
      <c r="Q856" s="15" t="str">
        <f t="shared" si="56"/>
        <v/>
      </c>
    </row>
    <row r="857" spans="1:17" x14ac:dyDescent="0.25">
      <c r="A857" s="77"/>
      <c r="B857" s="13" t="s">
        <v>900</v>
      </c>
      <c r="C857" s="77"/>
      <c r="D857" s="80"/>
      <c r="E857" s="120" t="str">
        <f>IF(ISBLANK(D857),"",(D857/(1+'Vos données'!$D$11)))</f>
        <v/>
      </c>
      <c r="F857" s="80"/>
      <c r="G857" s="124"/>
      <c r="H857" s="130"/>
      <c r="I857" s="128"/>
      <c r="J857" s="130"/>
      <c r="K857" s="128"/>
      <c r="N857" s="15" t="str">
        <f t="shared" si="53"/>
        <v/>
      </c>
      <c r="O857" s="15">
        <f t="shared" si="54"/>
        <v>0</v>
      </c>
      <c r="P857" s="15">
        <f t="shared" si="55"/>
        <v>0</v>
      </c>
      <c r="Q857" s="15" t="str">
        <f t="shared" si="56"/>
        <v/>
      </c>
    </row>
    <row r="858" spans="1:17" x14ac:dyDescent="0.25">
      <c r="A858" s="77"/>
      <c r="B858" s="13" t="s">
        <v>901</v>
      </c>
      <c r="C858" s="77"/>
      <c r="D858" s="80"/>
      <c r="E858" s="120" t="str">
        <f>IF(ISBLANK(D858),"",(D858/(1+'Vos données'!$D$11)))</f>
        <v/>
      </c>
      <c r="F858" s="80"/>
      <c r="G858" s="124"/>
      <c r="H858" s="130"/>
      <c r="I858" s="128"/>
      <c r="J858" s="130"/>
      <c r="K858" s="128"/>
      <c r="N858" s="15" t="str">
        <f t="shared" si="53"/>
        <v/>
      </c>
      <c r="O858" s="15">
        <f t="shared" si="54"/>
        <v>0</v>
      </c>
      <c r="P858" s="15">
        <f t="shared" si="55"/>
        <v>0</v>
      </c>
      <c r="Q858" s="15" t="str">
        <f t="shared" si="56"/>
        <v/>
      </c>
    </row>
    <row r="859" spans="1:17" x14ac:dyDescent="0.25">
      <c r="A859" s="77"/>
      <c r="B859" s="13" t="s">
        <v>902</v>
      </c>
      <c r="C859" s="77"/>
      <c r="D859" s="80"/>
      <c r="E859" s="120" t="str">
        <f>IF(ISBLANK(D859),"",(D859/(1+'Vos données'!$D$11)))</f>
        <v/>
      </c>
      <c r="F859" s="80"/>
      <c r="G859" s="124"/>
      <c r="H859" s="130"/>
      <c r="I859" s="128"/>
      <c r="J859" s="130"/>
      <c r="K859" s="128"/>
      <c r="N859" s="15" t="str">
        <f t="shared" si="53"/>
        <v/>
      </c>
      <c r="O859" s="15">
        <f t="shared" si="54"/>
        <v>0</v>
      </c>
      <c r="P859" s="15">
        <f t="shared" si="55"/>
        <v>0</v>
      </c>
      <c r="Q859" s="15" t="str">
        <f t="shared" si="56"/>
        <v/>
      </c>
    </row>
    <row r="860" spans="1:17" x14ac:dyDescent="0.25">
      <c r="A860" s="77"/>
      <c r="B860" s="13" t="s">
        <v>903</v>
      </c>
      <c r="C860" s="77"/>
      <c r="D860" s="80"/>
      <c r="E860" s="120" t="str">
        <f>IF(ISBLANK(D860),"",(D860/(1+'Vos données'!$D$11)))</f>
        <v/>
      </c>
      <c r="F860" s="80"/>
      <c r="G860" s="124"/>
      <c r="H860" s="130"/>
      <c r="I860" s="128"/>
      <c r="J860" s="130"/>
      <c r="K860" s="128"/>
      <c r="N860" s="15" t="str">
        <f t="shared" si="53"/>
        <v/>
      </c>
      <c r="O860" s="15">
        <f t="shared" si="54"/>
        <v>0</v>
      </c>
      <c r="P860" s="15">
        <f t="shared" si="55"/>
        <v>0</v>
      </c>
      <c r="Q860" s="15" t="str">
        <f t="shared" si="56"/>
        <v/>
      </c>
    </row>
    <row r="861" spans="1:17" x14ac:dyDescent="0.25">
      <c r="A861" s="77"/>
      <c r="B861" s="13" t="s">
        <v>904</v>
      </c>
      <c r="C861" s="77"/>
      <c r="D861" s="80"/>
      <c r="E861" s="120" t="str">
        <f>IF(ISBLANK(D861),"",(D861/(1+'Vos données'!$D$11)))</f>
        <v/>
      </c>
      <c r="F861" s="80"/>
      <c r="G861" s="124"/>
      <c r="H861" s="130"/>
      <c r="I861" s="128"/>
      <c r="J861" s="130"/>
      <c r="K861" s="128"/>
      <c r="N861" s="15" t="str">
        <f t="shared" si="53"/>
        <v/>
      </c>
      <c r="O861" s="15">
        <f t="shared" si="54"/>
        <v>0</v>
      </c>
      <c r="P861" s="15">
        <f t="shared" si="55"/>
        <v>0</v>
      </c>
      <c r="Q861" s="15" t="str">
        <f t="shared" si="56"/>
        <v/>
      </c>
    </row>
    <row r="862" spans="1:17" x14ac:dyDescent="0.25">
      <c r="A862" s="77"/>
      <c r="B862" s="13" t="s">
        <v>905</v>
      </c>
      <c r="C862" s="77"/>
      <c r="D862" s="80"/>
      <c r="E862" s="120" t="str">
        <f>IF(ISBLANK(D862),"",(D862/(1+'Vos données'!$D$11)))</f>
        <v/>
      </c>
      <c r="F862" s="80"/>
      <c r="G862" s="124"/>
      <c r="H862" s="130"/>
      <c r="I862" s="128"/>
      <c r="J862" s="130"/>
      <c r="K862" s="128"/>
      <c r="N862" s="15" t="str">
        <f t="shared" si="53"/>
        <v/>
      </c>
      <c r="O862" s="15">
        <f t="shared" si="54"/>
        <v>0</v>
      </c>
      <c r="P862" s="15">
        <f t="shared" si="55"/>
        <v>0</v>
      </c>
      <c r="Q862" s="15" t="str">
        <f t="shared" si="56"/>
        <v/>
      </c>
    </row>
    <row r="863" spans="1:17" x14ac:dyDescent="0.25">
      <c r="A863" s="77"/>
      <c r="B863" s="13" t="s">
        <v>906</v>
      </c>
      <c r="C863" s="77"/>
      <c r="D863" s="80"/>
      <c r="E863" s="120" t="str">
        <f>IF(ISBLANK(D863),"",(D863/(1+'Vos données'!$D$11)))</f>
        <v/>
      </c>
      <c r="F863" s="80"/>
      <c r="G863" s="124"/>
      <c r="H863" s="130"/>
      <c r="I863" s="128"/>
      <c r="J863" s="130"/>
      <c r="K863" s="128"/>
      <c r="N863" s="15" t="str">
        <f t="shared" si="53"/>
        <v/>
      </c>
      <c r="O863" s="15">
        <f t="shared" si="54"/>
        <v>0</v>
      </c>
      <c r="P863" s="15">
        <f t="shared" si="55"/>
        <v>0</v>
      </c>
      <c r="Q863" s="15" t="str">
        <f t="shared" si="56"/>
        <v/>
      </c>
    </row>
    <row r="864" spans="1:17" x14ac:dyDescent="0.25">
      <c r="A864" s="77"/>
      <c r="B864" s="13" t="s">
        <v>907</v>
      </c>
      <c r="C864" s="77"/>
      <c r="D864" s="80"/>
      <c r="E864" s="120" t="str">
        <f>IF(ISBLANK(D864),"",(D864/(1+'Vos données'!$D$11)))</f>
        <v/>
      </c>
      <c r="F864" s="80"/>
      <c r="G864" s="124"/>
      <c r="H864" s="130"/>
      <c r="I864" s="128"/>
      <c r="J864" s="130"/>
      <c r="K864" s="128"/>
      <c r="N864" s="15" t="str">
        <f t="shared" si="53"/>
        <v/>
      </c>
      <c r="O864" s="15">
        <f t="shared" si="54"/>
        <v>0</v>
      </c>
      <c r="P864" s="15">
        <f t="shared" si="55"/>
        <v>0</v>
      </c>
      <c r="Q864" s="15" t="str">
        <f t="shared" si="56"/>
        <v/>
      </c>
    </row>
    <row r="865" spans="1:17" x14ac:dyDescent="0.25">
      <c r="A865" s="77"/>
      <c r="B865" s="13" t="s">
        <v>908</v>
      </c>
      <c r="C865" s="77"/>
      <c r="D865" s="80"/>
      <c r="E865" s="120" t="str">
        <f>IF(ISBLANK(D865),"",(D865/(1+'Vos données'!$D$11)))</f>
        <v/>
      </c>
      <c r="F865" s="80"/>
      <c r="G865" s="124"/>
      <c r="H865" s="130"/>
      <c r="I865" s="128"/>
      <c r="J865" s="130"/>
      <c r="K865" s="128"/>
      <c r="N865" s="15" t="str">
        <f t="shared" si="53"/>
        <v/>
      </c>
      <c r="O865" s="15">
        <f t="shared" si="54"/>
        <v>0</v>
      </c>
      <c r="P865" s="15">
        <f t="shared" si="55"/>
        <v>0</v>
      </c>
      <c r="Q865" s="15" t="str">
        <f t="shared" si="56"/>
        <v/>
      </c>
    </row>
    <row r="866" spans="1:17" x14ac:dyDescent="0.25">
      <c r="A866" s="77"/>
      <c r="B866" s="13" t="s">
        <v>909</v>
      </c>
      <c r="C866" s="77"/>
      <c r="D866" s="80"/>
      <c r="E866" s="120" t="str">
        <f>IF(ISBLANK(D866),"",(D866/(1+'Vos données'!$D$11)))</f>
        <v/>
      </c>
      <c r="F866" s="80"/>
      <c r="G866" s="124"/>
      <c r="H866" s="130"/>
      <c r="I866" s="128"/>
      <c r="J866" s="130"/>
      <c r="K866" s="128"/>
      <c r="N866" s="15" t="str">
        <f t="shared" si="53"/>
        <v/>
      </c>
      <c r="O866" s="15">
        <f t="shared" si="54"/>
        <v>0</v>
      </c>
      <c r="P866" s="15">
        <f t="shared" si="55"/>
        <v>0</v>
      </c>
      <c r="Q866" s="15" t="str">
        <f t="shared" si="56"/>
        <v/>
      </c>
    </row>
    <row r="867" spans="1:17" x14ac:dyDescent="0.25">
      <c r="A867" s="77"/>
      <c r="B867" s="13" t="s">
        <v>910</v>
      </c>
      <c r="C867" s="77"/>
      <c r="D867" s="80"/>
      <c r="E867" s="120" t="str">
        <f>IF(ISBLANK(D867),"",(D867/(1+'Vos données'!$D$11)))</f>
        <v/>
      </c>
      <c r="F867" s="80"/>
      <c r="G867" s="124"/>
      <c r="H867" s="130"/>
      <c r="I867" s="128"/>
      <c r="J867" s="130"/>
      <c r="K867" s="128"/>
      <c r="N867" s="15" t="str">
        <f t="shared" si="53"/>
        <v/>
      </c>
      <c r="O867" s="15">
        <f t="shared" si="54"/>
        <v>0</v>
      </c>
      <c r="P867" s="15">
        <f t="shared" si="55"/>
        <v>0</v>
      </c>
      <c r="Q867" s="15" t="str">
        <f t="shared" si="56"/>
        <v/>
      </c>
    </row>
    <row r="868" spans="1:17" x14ac:dyDescent="0.25">
      <c r="A868" s="77"/>
      <c r="B868" s="13" t="s">
        <v>911</v>
      </c>
      <c r="C868" s="77"/>
      <c r="D868" s="80"/>
      <c r="E868" s="120" t="str">
        <f>IF(ISBLANK(D868),"",(D868/(1+'Vos données'!$D$11)))</f>
        <v/>
      </c>
      <c r="F868" s="80"/>
      <c r="G868" s="124"/>
      <c r="H868" s="130"/>
      <c r="I868" s="128"/>
      <c r="J868" s="130"/>
      <c r="K868" s="128"/>
      <c r="N868" s="15" t="str">
        <f t="shared" si="53"/>
        <v/>
      </c>
      <c r="O868" s="15">
        <f t="shared" si="54"/>
        <v>0</v>
      </c>
      <c r="P868" s="15">
        <f t="shared" si="55"/>
        <v>0</v>
      </c>
      <c r="Q868" s="15" t="str">
        <f t="shared" si="56"/>
        <v/>
      </c>
    </row>
    <row r="869" spans="1:17" x14ac:dyDescent="0.25">
      <c r="A869" s="77"/>
      <c r="B869" s="13" t="s">
        <v>912</v>
      </c>
      <c r="C869" s="77"/>
      <c r="D869" s="80"/>
      <c r="E869" s="120" t="str">
        <f>IF(ISBLANK(D869),"",(D869/(1+'Vos données'!$D$11)))</f>
        <v/>
      </c>
      <c r="F869" s="80"/>
      <c r="G869" s="124"/>
      <c r="H869" s="130"/>
      <c r="I869" s="128"/>
      <c r="J869" s="130"/>
      <c r="K869" s="128"/>
      <c r="N869" s="15" t="str">
        <f t="shared" si="53"/>
        <v/>
      </c>
      <c r="O869" s="15">
        <f t="shared" si="54"/>
        <v>0</v>
      </c>
      <c r="P869" s="15">
        <f t="shared" si="55"/>
        <v>0</v>
      </c>
      <c r="Q869" s="15" t="str">
        <f t="shared" si="56"/>
        <v/>
      </c>
    </row>
    <row r="870" spans="1:17" x14ac:dyDescent="0.25">
      <c r="A870" s="77"/>
      <c r="B870" s="13" t="s">
        <v>913</v>
      </c>
      <c r="C870" s="77"/>
      <c r="D870" s="80"/>
      <c r="E870" s="120" t="str">
        <f>IF(ISBLANK(D870),"",(D870/(1+'Vos données'!$D$11)))</f>
        <v/>
      </c>
      <c r="F870" s="80"/>
      <c r="G870" s="124"/>
      <c r="H870" s="130"/>
      <c r="I870" s="128"/>
      <c r="J870" s="130"/>
      <c r="K870" s="128"/>
      <c r="N870" s="15" t="str">
        <f t="shared" si="53"/>
        <v/>
      </c>
      <c r="O870" s="15">
        <f t="shared" si="54"/>
        <v>0</v>
      </c>
      <c r="P870" s="15">
        <f t="shared" si="55"/>
        <v>0</v>
      </c>
      <c r="Q870" s="15" t="str">
        <f t="shared" si="56"/>
        <v/>
      </c>
    </row>
    <row r="871" spans="1:17" x14ac:dyDescent="0.25">
      <c r="A871" s="77"/>
      <c r="B871" s="13" t="s">
        <v>914</v>
      </c>
      <c r="C871" s="77"/>
      <c r="D871" s="80"/>
      <c r="E871" s="120" t="str">
        <f>IF(ISBLANK(D871),"",(D871/(1+'Vos données'!$D$11)))</f>
        <v/>
      </c>
      <c r="F871" s="80"/>
      <c r="G871" s="124"/>
      <c r="H871" s="130"/>
      <c r="I871" s="128"/>
      <c r="J871" s="130"/>
      <c r="K871" s="128"/>
      <c r="N871" s="15" t="str">
        <f t="shared" si="53"/>
        <v/>
      </c>
      <c r="O871" s="15">
        <f t="shared" si="54"/>
        <v>0</v>
      </c>
      <c r="P871" s="15">
        <f t="shared" si="55"/>
        <v>0</v>
      </c>
      <c r="Q871" s="15" t="str">
        <f t="shared" si="56"/>
        <v/>
      </c>
    </row>
    <row r="872" spans="1:17" x14ac:dyDescent="0.25">
      <c r="A872" s="77"/>
      <c r="B872" s="13" t="s">
        <v>915</v>
      </c>
      <c r="C872" s="77"/>
      <c r="D872" s="80"/>
      <c r="E872" s="120" t="str">
        <f>IF(ISBLANK(D872),"",(D872/(1+'Vos données'!$D$11)))</f>
        <v/>
      </c>
      <c r="F872" s="80"/>
      <c r="G872" s="124"/>
      <c r="H872" s="130"/>
      <c r="I872" s="128"/>
      <c r="J872" s="130"/>
      <c r="K872" s="128"/>
      <c r="N872" s="15" t="str">
        <f t="shared" si="53"/>
        <v/>
      </c>
      <c r="O872" s="15">
        <f t="shared" si="54"/>
        <v>0</v>
      </c>
      <c r="P872" s="15">
        <f t="shared" si="55"/>
        <v>0</v>
      </c>
      <c r="Q872" s="15" t="str">
        <f t="shared" si="56"/>
        <v/>
      </c>
    </row>
    <row r="873" spans="1:17" x14ac:dyDescent="0.25">
      <c r="A873" s="77"/>
      <c r="B873" s="13" t="s">
        <v>916</v>
      </c>
      <c r="C873" s="77"/>
      <c r="D873" s="80"/>
      <c r="E873" s="120" t="str">
        <f>IF(ISBLANK(D873),"",(D873/(1+'Vos données'!$D$11)))</f>
        <v/>
      </c>
      <c r="F873" s="80"/>
      <c r="G873" s="124"/>
      <c r="H873" s="130"/>
      <c r="I873" s="128"/>
      <c r="J873" s="130"/>
      <c r="K873" s="128"/>
      <c r="N873" s="15" t="str">
        <f t="shared" si="53"/>
        <v/>
      </c>
      <c r="O873" s="15">
        <f t="shared" si="54"/>
        <v>0</v>
      </c>
      <c r="P873" s="15">
        <f t="shared" si="55"/>
        <v>0</v>
      </c>
      <c r="Q873" s="15" t="str">
        <f t="shared" si="56"/>
        <v/>
      </c>
    </row>
    <row r="874" spans="1:17" x14ac:dyDescent="0.25">
      <c r="A874" s="77"/>
      <c r="B874" s="13" t="s">
        <v>917</v>
      </c>
      <c r="C874" s="77"/>
      <c r="D874" s="80"/>
      <c r="E874" s="120" t="str">
        <f>IF(ISBLANK(D874),"",(D874/(1+'Vos données'!$D$11)))</f>
        <v/>
      </c>
      <c r="F874" s="80"/>
      <c r="G874" s="124"/>
      <c r="H874" s="130"/>
      <c r="I874" s="128"/>
      <c r="J874" s="130"/>
      <c r="K874" s="128"/>
      <c r="N874" s="15" t="str">
        <f t="shared" si="53"/>
        <v/>
      </c>
      <c r="O874" s="15">
        <f t="shared" si="54"/>
        <v>0</v>
      </c>
      <c r="P874" s="15">
        <f t="shared" si="55"/>
        <v>0</v>
      </c>
      <c r="Q874" s="15" t="str">
        <f t="shared" si="56"/>
        <v/>
      </c>
    </row>
    <row r="875" spans="1:17" x14ac:dyDescent="0.25">
      <c r="A875" s="77"/>
      <c r="B875" s="13" t="s">
        <v>918</v>
      </c>
      <c r="C875" s="77"/>
      <c r="D875" s="80"/>
      <c r="E875" s="120" t="str">
        <f>IF(ISBLANK(D875),"",(D875/(1+'Vos données'!$D$11)))</f>
        <v/>
      </c>
      <c r="F875" s="80"/>
      <c r="G875" s="124"/>
      <c r="H875" s="130"/>
      <c r="I875" s="128"/>
      <c r="J875" s="130"/>
      <c r="K875" s="128"/>
      <c r="N875" s="15" t="str">
        <f t="shared" si="53"/>
        <v/>
      </c>
      <c r="O875" s="15">
        <f t="shared" si="54"/>
        <v>0</v>
      </c>
      <c r="P875" s="15">
        <f t="shared" si="55"/>
        <v>0</v>
      </c>
      <c r="Q875" s="15" t="str">
        <f t="shared" si="56"/>
        <v/>
      </c>
    </row>
    <row r="876" spans="1:17" x14ac:dyDescent="0.25">
      <c r="A876" s="77"/>
      <c r="B876" s="13" t="s">
        <v>919</v>
      </c>
      <c r="C876" s="77"/>
      <c r="D876" s="80"/>
      <c r="E876" s="120" t="str">
        <f>IF(ISBLANK(D876),"",(D876/(1+'Vos données'!$D$11)))</f>
        <v/>
      </c>
      <c r="F876" s="80"/>
      <c r="G876" s="124"/>
      <c r="H876" s="130"/>
      <c r="I876" s="128"/>
      <c r="J876" s="130"/>
      <c r="K876" s="128"/>
      <c r="N876" s="15" t="str">
        <f t="shared" si="53"/>
        <v/>
      </c>
      <c r="O876" s="15">
        <f t="shared" si="54"/>
        <v>0</v>
      </c>
      <c r="P876" s="15">
        <f t="shared" si="55"/>
        <v>0</v>
      </c>
      <c r="Q876" s="15" t="str">
        <f t="shared" si="56"/>
        <v/>
      </c>
    </row>
    <row r="877" spans="1:17" x14ac:dyDescent="0.25">
      <c r="A877" s="77"/>
      <c r="B877" s="13" t="s">
        <v>920</v>
      </c>
      <c r="C877" s="77"/>
      <c r="D877" s="80"/>
      <c r="E877" s="120" t="str">
        <f>IF(ISBLANK(D877),"",(D877/(1+'Vos données'!$D$11)))</f>
        <v/>
      </c>
      <c r="F877" s="80"/>
      <c r="G877" s="124"/>
      <c r="H877" s="130"/>
      <c r="I877" s="128"/>
      <c r="J877" s="130"/>
      <c r="K877" s="128"/>
      <c r="N877" s="15" t="str">
        <f t="shared" si="53"/>
        <v/>
      </c>
      <c r="O877" s="15">
        <f t="shared" si="54"/>
        <v>0</v>
      </c>
      <c r="P877" s="15">
        <f t="shared" si="55"/>
        <v>0</v>
      </c>
      <c r="Q877" s="15" t="str">
        <f t="shared" si="56"/>
        <v/>
      </c>
    </row>
    <row r="878" spans="1:17" x14ac:dyDescent="0.25">
      <c r="A878" s="77"/>
      <c r="B878" s="13" t="s">
        <v>921</v>
      </c>
      <c r="C878" s="77"/>
      <c r="D878" s="80"/>
      <c r="E878" s="120" t="str">
        <f>IF(ISBLANK(D878),"",(D878/(1+'Vos données'!$D$11)))</f>
        <v/>
      </c>
      <c r="F878" s="80"/>
      <c r="G878" s="124"/>
      <c r="H878" s="130"/>
      <c r="I878" s="128"/>
      <c r="J878" s="130"/>
      <c r="K878" s="128"/>
      <c r="N878" s="15" t="str">
        <f t="shared" si="53"/>
        <v/>
      </c>
      <c r="O878" s="15">
        <f t="shared" si="54"/>
        <v>0</v>
      </c>
      <c r="P878" s="15">
        <f t="shared" si="55"/>
        <v>0</v>
      </c>
      <c r="Q878" s="15" t="str">
        <f t="shared" si="56"/>
        <v/>
      </c>
    </row>
    <row r="879" spans="1:17" x14ac:dyDescent="0.25">
      <c r="A879" s="77"/>
      <c r="B879" s="13" t="s">
        <v>922</v>
      </c>
      <c r="C879" s="77"/>
      <c r="D879" s="80"/>
      <c r="E879" s="120" t="str">
        <f>IF(ISBLANK(D879),"",(D879/(1+'Vos données'!$D$11)))</f>
        <v/>
      </c>
      <c r="F879" s="80"/>
      <c r="G879" s="124"/>
      <c r="H879" s="130"/>
      <c r="I879" s="128"/>
      <c r="J879" s="130"/>
      <c r="K879" s="128"/>
      <c r="N879" s="15" t="str">
        <f t="shared" si="53"/>
        <v/>
      </c>
      <c r="O879" s="15">
        <f t="shared" si="54"/>
        <v>0</v>
      </c>
      <c r="P879" s="15">
        <f t="shared" si="55"/>
        <v>0</v>
      </c>
      <c r="Q879" s="15" t="str">
        <f t="shared" si="56"/>
        <v/>
      </c>
    </row>
    <row r="880" spans="1:17" x14ac:dyDescent="0.25">
      <c r="A880" s="77"/>
      <c r="B880" s="13" t="s">
        <v>923</v>
      </c>
      <c r="C880" s="77"/>
      <c r="D880" s="80"/>
      <c r="E880" s="120" t="str">
        <f>IF(ISBLANK(D880),"",(D880/(1+'Vos données'!$D$11)))</f>
        <v/>
      </c>
      <c r="F880" s="80"/>
      <c r="G880" s="124"/>
      <c r="H880" s="130"/>
      <c r="I880" s="128"/>
      <c r="J880" s="130"/>
      <c r="K880" s="128"/>
      <c r="N880" s="15" t="str">
        <f t="shared" si="53"/>
        <v/>
      </c>
      <c r="O880" s="15">
        <f t="shared" si="54"/>
        <v>0</v>
      </c>
      <c r="P880" s="15">
        <f t="shared" si="55"/>
        <v>0</v>
      </c>
      <c r="Q880" s="15" t="str">
        <f t="shared" si="56"/>
        <v/>
      </c>
    </row>
    <row r="881" spans="1:17" x14ac:dyDescent="0.25">
      <c r="A881" s="77"/>
      <c r="B881" s="13" t="s">
        <v>924</v>
      </c>
      <c r="C881" s="77"/>
      <c r="D881" s="80"/>
      <c r="E881" s="120" t="str">
        <f>IF(ISBLANK(D881),"",(D881/(1+'Vos données'!$D$11)))</f>
        <v/>
      </c>
      <c r="F881" s="80"/>
      <c r="G881" s="124"/>
      <c r="H881" s="130"/>
      <c r="I881" s="128"/>
      <c r="J881" s="130"/>
      <c r="K881" s="128"/>
      <c r="N881" s="15" t="str">
        <f t="shared" si="53"/>
        <v/>
      </c>
      <c r="O881" s="15">
        <f t="shared" si="54"/>
        <v>0</v>
      </c>
      <c r="P881" s="15">
        <f t="shared" si="55"/>
        <v>0</v>
      </c>
      <c r="Q881" s="15" t="str">
        <f t="shared" si="56"/>
        <v/>
      </c>
    </row>
    <row r="882" spans="1:17" x14ac:dyDescent="0.25">
      <c r="A882" s="77"/>
      <c r="B882" s="13" t="s">
        <v>925</v>
      </c>
      <c r="C882" s="77"/>
      <c r="D882" s="80"/>
      <c r="E882" s="120" t="str">
        <f>IF(ISBLANK(D882),"",(D882/(1+'Vos données'!$D$11)))</f>
        <v/>
      </c>
      <c r="F882" s="80"/>
      <c r="G882" s="124"/>
      <c r="H882" s="130"/>
      <c r="I882" s="128"/>
      <c r="J882" s="130"/>
      <c r="K882" s="128"/>
      <c r="N882" s="15" t="str">
        <f t="shared" si="53"/>
        <v/>
      </c>
      <c r="O882" s="15">
        <f t="shared" si="54"/>
        <v>0</v>
      </c>
      <c r="P882" s="15">
        <f t="shared" si="55"/>
        <v>0</v>
      </c>
      <c r="Q882" s="15" t="str">
        <f t="shared" si="56"/>
        <v/>
      </c>
    </row>
    <row r="883" spans="1:17" x14ac:dyDescent="0.25">
      <c r="A883" s="77"/>
      <c r="B883" s="13" t="s">
        <v>926</v>
      </c>
      <c r="C883" s="77"/>
      <c r="D883" s="80"/>
      <c r="E883" s="120" t="str">
        <f>IF(ISBLANK(D883),"",(D883/(1+'Vos données'!$D$11)))</f>
        <v/>
      </c>
      <c r="F883" s="80"/>
      <c r="G883" s="124"/>
      <c r="H883" s="130"/>
      <c r="I883" s="128"/>
      <c r="J883" s="130"/>
      <c r="K883" s="128"/>
      <c r="N883" s="15" t="str">
        <f t="shared" si="53"/>
        <v/>
      </c>
      <c r="O883" s="15">
        <f t="shared" si="54"/>
        <v>0</v>
      </c>
      <c r="P883" s="15">
        <f t="shared" si="55"/>
        <v>0</v>
      </c>
      <c r="Q883" s="15" t="str">
        <f t="shared" si="56"/>
        <v/>
      </c>
    </row>
    <row r="884" spans="1:17" x14ac:dyDescent="0.25">
      <c r="A884" s="77"/>
      <c r="B884" s="13" t="s">
        <v>927</v>
      </c>
      <c r="C884" s="77"/>
      <c r="D884" s="80"/>
      <c r="E884" s="120" t="str">
        <f>IF(ISBLANK(D884),"",(D884/(1+'Vos données'!$D$11)))</f>
        <v/>
      </c>
      <c r="F884" s="80"/>
      <c r="G884" s="124"/>
      <c r="H884" s="130"/>
      <c r="I884" s="128"/>
      <c r="J884" s="130"/>
      <c r="K884" s="128"/>
      <c r="N884" s="15" t="str">
        <f t="shared" si="53"/>
        <v/>
      </c>
      <c r="O884" s="15">
        <f t="shared" si="54"/>
        <v>0</v>
      </c>
      <c r="P884" s="15">
        <f t="shared" si="55"/>
        <v>0</v>
      </c>
      <c r="Q884" s="15" t="str">
        <f t="shared" si="56"/>
        <v/>
      </c>
    </row>
    <row r="885" spans="1:17" x14ac:dyDescent="0.25">
      <c r="A885" s="77"/>
      <c r="B885" s="13" t="s">
        <v>928</v>
      </c>
      <c r="C885" s="77"/>
      <c r="D885" s="80"/>
      <c r="E885" s="120" t="str">
        <f>IF(ISBLANK(D885),"",(D885/(1+'Vos données'!$D$11)))</f>
        <v/>
      </c>
      <c r="F885" s="80"/>
      <c r="G885" s="124"/>
      <c r="H885" s="130"/>
      <c r="I885" s="128"/>
      <c r="J885" s="130"/>
      <c r="K885" s="128"/>
      <c r="N885" s="15" t="str">
        <f t="shared" si="53"/>
        <v/>
      </c>
      <c r="O885" s="15">
        <f t="shared" si="54"/>
        <v>0</v>
      </c>
      <c r="P885" s="15">
        <f t="shared" si="55"/>
        <v>0</v>
      </c>
      <c r="Q885" s="15" t="str">
        <f t="shared" si="56"/>
        <v/>
      </c>
    </row>
    <row r="886" spans="1:17" x14ac:dyDescent="0.25">
      <c r="A886" s="77"/>
      <c r="B886" s="13" t="s">
        <v>929</v>
      </c>
      <c r="C886" s="77"/>
      <c r="D886" s="80"/>
      <c r="E886" s="120" t="str">
        <f>IF(ISBLANK(D886),"",(D886/(1+'Vos données'!$D$11)))</f>
        <v/>
      </c>
      <c r="F886" s="80"/>
      <c r="G886" s="124"/>
      <c r="H886" s="130"/>
      <c r="I886" s="128"/>
      <c r="J886" s="130"/>
      <c r="K886" s="128"/>
      <c r="N886" s="15" t="str">
        <f t="shared" si="53"/>
        <v/>
      </c>
      <c r="O886" s="15">
        <f t="shared" si="54"/>
        <v>0</v>
      </c>
      <c r="P886" s="15">
        <f t="shared" si="55"/>
        <v>0</v>
      </c>
      <c r="Q886" s="15" t="str">
        <f t="shared" si="56"/>
        <v/>
      </c>
    </row>
    <row r="887" spans="1:17" x14ac:dyDescent="0.25">
      <c r="A887" s="77"/>
      <c r="B887" s="13" t="s">
        <v>930</v>
      </c>
      <c r="C887" s="77"/>
      <c r="D887" s="80"/>
      <c r="E887" s="120" t="str">
        <f>IF(ISBLANK(D887),"",(D887/(1+'Vos données'!$D$11)))</f>
        <v/>
      </c>
      <c r="F887" s="80"/>
      <c r="G887" s="124"/>
      <c r="H887" s="130"/>
      <c r="I887" s="128"/>
      <c r="J887" s="130"/>
      <c r="K887" s="128"/>
      <c r="N887" s="15" t="str">
        <f t="shared" si="53"/>
        <v/>
      </c>
      <c r="O887" s="15">
        <f t="shared" si="54"/>
        <v>0</v>
      </c>
      <c r="P887" s="15">
        <f t="shared" si="55"/>
        <v>0</v>
      </c>
      <c r="Q887" s="15" t="str">
        <f t="shared" si="56"/>
        <v/>
      </c>
    </row>
    <row r="888" spans="1:17" x14ac:dyDescent="0.25">
      <c r="A888" s="77"/>
      <c r="B888" s="13" t="s">
        <v>931</v>
      </c>
      <c r="C888" s="77"/>
      <c r="D888" s="80"/>
      <c r="E888" s="120" t="str">
        <f>IF(ISBLANK(D888),"",(D888/(1+'Vos données'!$D$11)))</f>
        <v/>
      </c>
      <c r="F888" s="80"/>
      <c r="G888" s="124"/>
      <c r="H888" s="130"/>
      <c r="I888" s="128"/>
      <c r="J888" s="130"/>
      <c r="K888" s="128"/>
      <c r="N888" s="15" t="str">
        <f t="shared" si="53"/>
        <v/>
      </c>
      <c r="O888" s="15">
        <f t="shared" si="54"/>
        <v>0</v>
      </c>
      <c r="P888" s="15">
        <f t="shared" si="55"/>
        <v>0</v>
      </c>
      <c r="Q888" s="15" t="str">
        <f t="shared" si="56"/>
        <v/>
      </c>
    </row>
    <row r="889" spans="1:17" x14ac:dyDescent="0.25">
      <c r="A889" s="77"/>
      <c r="B889" s="13" t="s">
        <v>932</v>
      </c>
      <c r="C889" s="77"/>
      <c r="D889" s="80"/>
      <c r="E889" s="120" t="str">
        <f>IF(ISBLANK(D889),"",(D889/(1+'Vos données'!$D$11)))</f>
        <v/>
      </c>
      <c r="F889" s="80"/>
      <c r="G889" s="124"/>
      <c r="H889" s="130"/>
      <c r="I889" s="128"/>
      <c r="J889" s="130"/>
      <c r="K889" s="128"/>
      <c r="N889" s="15" t="str">
        <f t="shared" si="53"/>
        <v/>
      </c>
      <c r="O889" s="15">
        <f t="shared" si="54"/>
        <v>0</v>
      </c>
      <c r="P889" s="15">
        <f t="shared" si="55"/>
        <v>0</v>
      </c>
      <c r="Q889" s="15" t="str">
        <f t="shared" si="56"/>
        <v/>
      </c>
    </row>
    <row r="890" spans="1:17" x14ac:dyDescent="0.25">
      <c r="A890" s="77"/>
      <c r="B890" s="13" t="s">
        <v>933</v>
      </c>
      <c r="C890" s="77"/>
      <c r="D890" s="80"/>
      <c r="E890" s="120" t="str">
        <f>IF(ISBLANK(D890),"",(D890/(1+'Vos données'!$D$11)))</f>
        <v/>
      </c>
      <c r="F890" s="80"/>
      <c r="G890" s="124"/>
      <c r="H890" s="130"/>
      <c r="I890" s="128"/>
      <c r="J890" s="130"/>
      <c r="K890" s="128"/>
      <c r="N890" s="15" t="str">
        <f t="shared" si="53"/>
        <v/>
      </c>
      <c r="O890" s="15">
        <f t="shared" si="54"/>
        <v>0</v>
      </c>
      <c r="P890" s="15">
        <f t="shared" si="55"/>
        <v>0</v>
      </c>
      <c r="Q890" s="15" t="str">
        <f t="shared" si="56"/>
        <v/>
      </c>
    </row>
    <row r="891" spans="1:17" x14ac:dyDescent="0.25">
      <c r="A891" s="77"/>
      <c r="B891" s="13" t="s">
        <v>934</v>
      </c>
      <c r="C891" s="77"/>
      <c r="D891" s="80"/>
      <c r="E891" s="120" t="str">
        <f>IF(ISBLANK(D891),"",(D891/(1+'Vos données'!$D$11)))</f>
        <v/>
      </c>
      <c r="F891" s="80"/>
      <c r="G891" s="124"/>
      <c r="H891" s="130"/>
      <c r="I891" s="128"/>
      <c r="J891" s="130"/>
      <c r="K891" s="128"/>
      <c r="N891" s="15" t="str">
        <f t="shared" si="53"/>
        <v/>
      </c>
      <c r="O891" s="15">
        <f t="shared" si="54"/>
        <v>0</v>
      </c>
      <c r="P891" s="15">
        <f t="shared" si="55"/>
        <v>0</v>
      </c>
      <c r="Q891" s="15" t="str">
        <f t="shared" si="56"/>
        <v/>
      </c>
    </row>
    <row r="892" spans="1:17" x14ac:dyDescent="0.25">
      <c r="A892" s="77"/>
      <c r="B892" s="13" t="s">
        <v>935</v>
      </c>
      <c r="C892" s="77"/>
      <c r="D892" s="80"/>
      <c r="E892" s="120" t="str">
        <f>IF(ISBLANK(D892),"",(D892/(1+'Vos données'!$D$11)))</f>
        <v/>
      </c>
      <c r="F892" s="80"/>
      <c r="G892" s="124"/>
      <c r="H892" s="130"/>
      <c r="I892" s="128"/>
      <c r="J892" s="130"/>
      <c r="K892" s="128"/>
      <c r="N892" s="15" t="str">
        <f t="shared" si="53"/>
        <v/>
      </c>
      <c r="O892" s="15">
        <f t="shared" si="54"/>
        <v>0</v>
      </c>
      <c r="P892" s="15">
        <f t="shared" si="55"/>
        <v>0</v>
      </c>
      <c r="Q892" s="15" t="str">
        <f t="shared" si="56"/>
        <v/>
      </c>
    </row>
    <row r="893" spans="1:17" x14ac:dyDescent="0.25">
      <c r="A893" s="77"/>
      <c r="B893" s="13" t="s">
        <v>936</v>
      </c>
      <c r="C893" s="77"/>
      <c r="D893" s="80"/>
      <c r="E893" s="120" t="str">
        <f>IF(ISBLANK(D893),"",(D893/(1+'Vos données'!$D$11)))</f>
        <v/>
      </c>
      <c r="F893" s="80"/>
      <c r="G893" s="124"/>
      <c r="H893" s="130"/>
      <c r="I893" s="128"/>
      <c r="J893" s="130"/>
      <c r="K893" s="128"/>
      <c r="N893" s="15" t="str">
        <f t="shared" si="53"/>
        <v/>
      </c>
      <c r="O893" s="15">
        <f t="shared" si="54"/>
        <v>0</v>
      </c>
      <c r="P893" s="15">
        <f t="shared" si="55"/>
        <v>0</v>
      </c>
      <c r="Q893" s="15" t="str">
        <f t="shared" si="56"/>
        <v/>
      </c>
    </row>
    <row r="894" spans="1:17" x14ac:dyDescent="0.25">
      <c r="A894" s="77"/>
      <c r="B894" s="13" t="s">
        <v>937</v>
      </c>
      <c r="C894" s="77"/>
      <c r="D894" s="80"/>
      <c r="E894" s="120" t="str">
        <f>IF(ISBLANK(D894),"",(D894/(1+'Vos données'!$D$11)))</f>
        <v/>
      </c>
      <c r="F894" s="80"/>
      <c r="G894" s="124"/>
      <c r="H894" s="130"/>
      <c r="I894" s="128"/>
      <c r="J894" s="130"/>
      <c r="K894" s="128"/>
      <c r="N894" s="15" t="str">
        <f t="shared" si="53"/>
        <v/>
      </c>
      <c r="O894" s="15">
        <f t="shared" si="54"/>
        <v>0</v>
      </c>
      <c r="P894" s="15">
        <f t="shared" si="55"/>
        <v>0</v>
      </c>
      <c r="Q894" s="15" t="str">
        <f t="shared" si="56"/>
        <v/>
      </c>
    </row>
    <row r="895" spans="1:17" x14ac:dyDescent="0.25">
      <c r="A895" s="77"/>
      <c r="B895" s="13" t="s">
        <v>938</v>
      </c>
      <c r="C895" s="77"/>
      <c r="D895" s="80"/>
      <c r="E895" s="120" t="str">
        <f>IF(ISBLANK(D895),"",(D895/(1+'Vos données'!$D$11)))</f>
        <v/>
      </c>
      <c r="F895" s="80"/>
      <c r="G895" s="124"/>
      <c r="H895" s="130"/>
      <c r="I895" s="128"/>
      <c r="J895" s="130"/>
      <c r="K895" s="128"/>
      <c r="N895" s="15" t="str">
        <f t="shared" si="53"/>
        <v/>
      </c>
      <c r="O895" s="15">
        <f t="shared" si="54"/>
        <v>0</v>
      </c>
      <c r="P895" s="15">
        <f t="shared" si="55"/>
        <v>0</v>
      </c>
      <c r="Q895" s="15" t="str">
        <f t="shared" si="56"/>
        <v/>
      </c>
    </row>
    <row r="896" spans="1:17" x14ac:dyDescent="0.25">
      <c r="A896" s="77"/>
      <c r="B896" s="13" t="s">
        <v>939</v>
      </c>
      <c r="C896" s="77"/>
      <c r="D896" s="80"/>
      <c r="E896" s="120" t="str">
        <f>IF(ISBLANK(D896),"",(D896/(1+'Vos données'!$D$11)))</f>
        <v/>
      </c>
      <c r="F896" s="80"/>
      <c r="G896" s="124"/>
      <c r="H896" s="130"/>
      <c r="I896" s="128"/>
      <c r="J896" s="130"/>
      <c r="K896" s="128"/>
      <c r="N896" s="15" t="str">
        <f t="shared" si="53"/>
        <v/>
      </c>
      <c r="O896" s="15">
        <f t="shared" si="54"/>
        <v>0</v>
      </c>
      <c r="P896" s="15">
        <f t="shared" si="55"/>
        <v>0</v>
      </c>
      <c r="Q896" s="15" t="str">
        <f t="shared" si="56"/>
        <v/>
      </c>
    </row>
    <row r="897" spans="1:17" x14ac:dyDescent="0.25">
      <c r="A897" s="77"/>
      <c r="B897" s="13" t="s">
        <v>940</v>
      </c>
      <c r="C897" s="77"/>
      <c r="D897" s="80"/>
      <c r="E897" s="120" t="str">
        <f>IF(ISBLANK(D897),"",(D897/(1+'Vos données'!$D$11)))</f>
        <v/>
      </c>
      <c r="F897" s="80"/>
      <c r="G897" s="124"/>
      <c r="H897" s="130"/>
      <c r="I897" s="128"/>
      <c r="J897" s="130"/>
      <c r="K897" s="128"/>
      <c r="N897" s="15" t="str">
        <f t="shared" si="53"/>
        <v/>
      </c>
      <c r="O897" s="15">
        <f t="shared" si="54"/>
        <v>0</v>
      </c>
      <c r="P897" s="15">
        <f t="shared" si="55"/>
        <v>0</v>
      </c>
      <c r="Q897" s="15" t="str">
        <f t="shared" si="56"/>
        <v/>
      </c>
    </row>
    <row r="898" spans="1:17" x14ac:dyDescent="0.25">
      <c r="A898" s="77"/>
      <c r="B898" s="13" t="s">
        <v>941</v>
      </c>
      <c r="C898" s="77"/>
      <c r="D898" s="80"/>
      <c r="E898" s="120" t="str">
        <f>IF(ISBLANK(D898),"",(D898/(1+'Vos données'!$D$11)))</f>
        <v/>
      </c>
      <c r="F898" s="80"/>
      <c r="G898" s="124"/>
      <c r="H898" s="130"/>
      <c r="I898" s="128"/>
      <c r="J898" s="130"/>
      <c r="K898" s="128"/>
      <c r="N898" s="15" t="str">
        <f t="shared" si="53"/>
        <v/>
      </c>
      <c r="O898" s="15">
        <f t="shared" si="54"/>
        <v>0</v>
      </c>
      <c r="P898" s="15">
        <f t="shared" si="55"/>
        <v>0</v>
      </c>
      <c r="Q898" s="15" t="str">
        <f t="shared" si="56"/>
        <v/>
      </c>
    </row>
    <row r="899" spans="1:17" x14ac:dyDescent="0.25">
      <c r="A899" s="77"/>
      <c r="B899" s="13" t="s">
        <v>942</v>
      </c>
      <c r="C899" s="77"/>
      <c r="D899" s="80"/>
      <c r="E899" s="120" t="str">
        <f>IF(ISBLANK(D899),"",(D899/(1+'Vos données'!$D$11)))</f>
        <v/>
      </c>
      <c r="F899" s="80"/>
      <c r="G899" s="124"/>
      <c r="H899" s="130"/>
      <c r="I899" s="128"/>
      <c r="J899" s="130"/>
      <c r="K899" s="128"/>
      <c r="N899" s="15" t="str">
        <f t="shared" si="53"/>
        <v/>
      </c>
      <c r="O899" s="15">
        <f t="shared" si="54"/>
        <v>0</v>
      </c>
      <c r="P899" s="15">
        <f t="shared" si="55"/>
        <v>0</v>
      </c>
      <c r="Q899" s="15" t="str">
        <f t="shared" si="56"/>
        <v/>
      </c>
    </row>
    <row r="900" spans="1:17" x14ac:dyDescent="0.25">
      <c r="A900" s="77"/>
      <c r="B900" s="13" t="s">
        <v>943</v>
      </c>
      <c r="C900" s="77"/>
      <c r="D900" s="80"/>
      <c r="E900" s="120" t="str">
        <f>IF(ISBLANK(D900),"",(D900/(1+'Vos données'!$D$11)))</f>
        <v/>
      </c>
      <c r="F900" s="80"/>
      <c r="G900" s="124"/>
      <c r="H900" s="130"/>
      <c r="I900" s="128"/>
      <c r="J900" s="130"/>
      <c r="K900" s="128"/>
      <c r="N900" s="15" t="str">
        <f t="shared" si="53"/>
        <v/>
      </c>
      <c r="O900" s="15">
        <f t="shared" si="54"/>
        <v>0</v>
      </c>
      <c r="P900" s="15">
        <f t="shared" si="55"/>
        <v>0</v>
      </c>
      <c r="Q900" s="15" t="str">
        <f t="shared" si="56"/>
        <v/>
      </c>
    </row>
    <row r="901" spans="1:17" x14ac:dyDescent="0.25">
      <c r="A901" s="77"/>
      <c r="B901" s="13" t="s">
        <v>944</v>
      </c>
      <c r="C901" s="77"/>
      <c r="D901" s="80"/>
      <c r="E901" s="120" t="str">
        <f>IF(ISBLANK(D901),"",(D901/(1+'Vos données'!$D$11)))</f>
        <v/>
      </c>
      <c r="F901" s="80"/>
      <c r="G901" s="124"/>
      <c r="H901" s="130"/>
      <c r="I901" s="128"/>
      <c r="J901" s="130"/>
      <c r="K901" s="128"/>
      <c r="N901" s="15" t="str">
        <f t="shared" si="53"/>
        <v/>
      </c>
      <c r="O901" s="15">
        <f t="shared" si="54"/>
        <v>0</v>
      </c>
      <c r="P901" s="15">
        <f t="shared" si="55"/>
        <v>0</v>
      </c>
      <c r="Q901" s="15" t="str">
        <f t="shared" si="56"/>
        <v/>
      </c>
    </row>
    <row r="902" spans="1:17" x14ac:dyDescent="0.25">
      <c r="A902" s="77"/>
      <c r="B902" s="13" t="s">
        <v>945</v>
      </c>
      <c r="C902" s="77"/>
      <c r="D902" s="80"/>
      <c r="E902" s="120" t="str">
        <f>IF(ISBLANK(D902),"",(D902/(1+'Vos données'!$D$11)))</f>
        <v/>
      </c>
      <c r="F902" s="80"/>
      <c r="G902" s="124"/>
      <c r="H902" s="130"/>
      <c r="I902" s="128"/>
      <c r="J902" s="130"/>
      <c r="K902" s="128"/>
      <c r="N902" s="15" t="str">
        <f t="shared" si="53"/>
        <v/>
      </c>
      <c r="O902" s="15">
        <f t="shared" si="54"/>
        <v>0</v>
      </c>
      <c r="P902" s="15">
        <f t="shared" si="55"/>
        <v>0</v>
      </c>
      <c r="Q902" s="15" t="str">
        <f t="shared" si="56"/>
        <v/>
      </c>
    </row>
    <row r="903" spans="1:17" x14ac:dyDescent="0.25">
      <c r="A903" s="77"/>
      <c r="B903" s="13" t="s">
        <v>946</v>
      </c>
      <c r="C903" s="77"/>
      <c r="D903" s="80"/>
      <c r="E903" s="120" t="str">
        <f>IF(ISBLANK(D903),"",(D903/(1+'Vos données'!$D$11)))</f>
        <v/>
      </c>
      <c r="F903" s="80"/>
      <c r="G903" s="124"/>
      <c r="H903" s="130"/>
      <c r="I903" s="128"/>
      <c r="J903" s="130"/>
      <c r="K903" s="128"/>
      <c r="N903" s="15" t="str">
        <f t="shared" si="53"/>
        <v/>
      </c>
      <c r="O903" s="15">
        <f t="shared" si="54"/>
        <v>0</v>
      </c>
      <c r="P903" s="15">
        <f t="shared" si="55"/>
        <v>0</v>
      </c>
      <c r="Q903" s="15" t="str">
        <f t="shared" si="56"/>
        <v/>
      </c>
    </row>
    <row r="904" spans="1:17" x14ac:dyDescent="0.25">
      <c r="A904" s="77"/>
      <c r="B904" s="13" t="s">
        <v>947</v>
      </c>
      <c r="C904" s="77"/>
      <c r="D904" s="80"/>
      <c r="E904" s="120" t="str">
        <f>IF(ISBLANK(D904),"",(D904/(1+'Vos données'!$D$11)))</f>
        <v/>
      </c>
      <c r="F904" s="80"/>
      <c r="G904" s="124"/>
      <c r="H904" s="130"/>
      <c r="I904" s="128"/>
      <c r="J904" s="130"/>
      <c r="K904" s="128"/>
      <c r="N904" s="15" t="str">
        <f t="shared" si="53"/>
        <v/>
      </c>
      <c r="O904" s="15">
        <f t="shared" si="54"/>
        <v>0</v>
      </c>
      <c r="P904" s="15">
        <f t="shared" si="55"/>
        <v>0</v>
      </c>
      <c r="Q904" s="15" t="str">
        <f t="shared" si="56"/>
        <v/>
      </c>
    </row>
    <row r="905" spans="1:17" x14ac:dyDescent="0.25">
      <c r="A905" s="77"/>
      <c r="B905" s="13" t="s">
        <v>948</v>
      </c>
      <c r="C905" s="77"/>
      <c r="D905" s="80"/>
      <c r="E905" s="120" t="str">
        <f>IF(ISBLANK(D905),"",(D905/(1+'Vos données'!$D$11)))</f>
        <v/>
      </c>
      <c r="F905" s="80"/>
      <c r="G905" s="124"/>
      <c r="H905" s="130"/>
      <c r="I905" s="128"/>
      <c r="J905" s="130"/>
      <c r="K905" s="128"/>
      <c r="N905" s="15" t="str">
        <f t="shared" ref="N905:N968" si="57">IF(ISBLANK(I905),"",MONTH(I905))</f>
        <v/>
      </c>
      <c r="O905" s="15">
        <f t="shared" ref="O905:O968" si="58">IF(H905="oui",E905,0)</f>
        <v>0</v>
      </c>
      <c r="P905" s="15">
        <f t="shared" ref="P905:P968" si="59">IF(H905="oui",E905-F905,0)</f>
        <v>0</v>
      </c>
      <c r="Q905" s="15" t="str">
        <f t="shared" ref="Q905:Q968" si="60">IF(H905="oui",I905-G905,"")</f>
        <v/>
      </c>
    </row>
    <row r="906" spans="1:17" x14ac:dyDescent="0.25">
      <c r="A906" s="77"/>
      <c r="B906" s="13" t="s">
        <v>949</v>
      </c>
      <c r="C906" s="77"/>
      <c r="D906" s="80"/>
      <c r="E906" s="120" t="str">
        <f>IF(ISBLANK(D906),"",(D906/(1+'Vos données'!$D$11)))</f>
        <v/>
      </c>
      <c r="F906" s="80"/>
      <c r="G906" s="124"/>
      <c r="H906" s="130"/>
      <c r="I906" s="128"/>
      <c r="J906" s="130"/>
      <c r="K906" s="128"/>
      <c r="N906" s="15" t="str">
        <f t="shared" si="57"/>
        <v/>
      </c>
      <c r="O906" s="15">
        <f t="shared" si="58"/>
        <v>0</v>
      </c>
      <c r="P906" s="15">
        <f t="shared" si="59"/>
        <v>0</v>
      </c>
      <c r="Q906" s="15" t="str">
        <f t="shared" si="60"/>
        <v/>
      </c>
    </row>
    <row r="907" spans="1:17" x14ac:dyDescent="0.25">
      <c r="A907" s="77"/>
      <c r="B907" s="13" t="s">
        <v>950</v>
      </c>
      <c r="C907" s="77"/>
      <c r="D907" s="80"/>
      <c r="E907" s="120" t="str">
        <f>IF(ISBLANK(D907),"",(D907/(1+'Vos données'!$D$11)))</f>
        <v/>
      </c>
      <c r="F907" s="80"/>
      <c r="G907" s="124"/>
      <c r="H907" s="130"/>
      <c r="I907" s="128"/>
      <c r="J907" s="130"/>
      <c r="K907" s="128"/>
      <c r="N907" s="15" t="str">
        <f t="shared" si="57"/>
        <v/>
      </c>
      <c r="O907" s="15">
        <f t="shared" si="58"/>
        <v>0</v>
      </c>
      <c r="P907" s="15">
        <f t="shared" si="59"/>
        <v>0</v>
      </c>
      <c r="Q907" s="15" t="str">
        <f t="shared" si="60"/>
        <v/>
      </c>
    </row>
    <row r="908" spans="1:17" x14ac:dyDescent="0.25">
      <c r="A908" s="77"/>
      <c r="B908" s="13" t="s">
        <v>951</v>
      </c>
      <c r="C908" s="77"/>
      <c r="D908" s="80"/>
      <c r="E908" s="120" t="str">
        <f>IF(ISBLANK(D908),"",(D908/(1+'Vos données'!$D$11)))</f>
        <v/>
      </c>
      <c r="F908" s="80"/>
      <c r="G908" s="124"/>
      <c r="H908" s="130"/>
      <c r="I908" s="128"/>
      <c r="J908" s="130"/>
      <c r="K908" s="128"/>
      <c r="N908" s="15" t="str">
        <f t="shared" si="57"/>
        <v/>
      </c>
      <c r="O908" s="15">
        <f t="shared" si="58"/>
        <v>0</v>
      </c>
      <c r="P908" s="15">
        <f t="shared" si="59"/>
        <v>0</v>
      </c>
      <c r="Q908" s="15" t="str">
        <f t="shared" si="60"/>
        <v/>
      </c>
    </row>
    <row r="909" spans="1:17" x14ac:dyDescent="0.25">
      <c r="A909" s="77"/>
      <c r="B909" s="13" t="s">
        <v>952</v>
      </c>
      <c r="C909" s="77"/>
      <c r="D909" s="80"/>
      <c r="E909" s="120" t="str">
        <f>IF(ISBLANK(D909),"",(D909/(1+'Vos données'!$D$11)))</f>
        <v/>
      </c>
      <c r="F909" s="80"/>
      <c r="G909" s="124"/>
      <c r="H909" s="130"/>
      <c r="I909" s="128"/>
      <c r="J909" s="130"/>
      <c r="K909" s="128"/>
      <c r="N909" s="15" t="str">
        <f t="shared" si="57"/>
        <v/>
      </c>
      <c r="O909" s="15">
        <f t="shared" si="58"/>
        <v>0</v>
      </c>
      <c r="P909" s="15">
        <f t="shared" si="59"/>
        <v>0</v>
      </c>
      <c r="Q909" s="15" t="str">
        <f t="shared" si="60"/>
        <v/>
      </c>
    </row>
    <row r="910" spans="1:17" x14ac:dyDescent="0.25">
      <c r="A910" s="77"/>
      <c r="B910" s="13" t="s">
        <v>953</v>
      </c>
      <c r="C910" s="77"/>
      <c r="D910" s="80"/>
      <c r="E910" s="120" t="str">
        <f>IF(ISBLANK(D910),"",(D910/(1+'Vos données'!$D$11)))</f>
        <v/>
      </c>
      <c r="F910" s="80"/>
      <c r="G910" s="124"/>
      <c r="H910" s="130"/>
      <c r="I910" s="128"/>
      <c r="J910" s="130"/>
      <c r="K910" s="128"/>
      <c r="N910" s="15" t="str">
        <f t="shared" si="57"/>
        <v/>
      </c>
      <c r="O910" s="15">
        <f t="shared" si="58"/>
        <v>0</v>
      </c>
      <c r="P910" s="15">
        <f t="shared" si="59"/>
        <v>0</v>
      </c>
      <c r="Q910" s="15" t="str">
        <f t="shared" si="60"/>
        <v/>
      </c>
    </row>
    <row r="911" spans="1:17" x14ac:dyDescent="0.25">
      <c r="A911" s="77"/>
      <c r="B911" s="13" t="s">
        <v>954</v>
      </c>
      <c r="C911" s="77"/>
      <c r="D911" s="80"/>
      <c r="E911" s="120" t="str">
        <f>IF(ISBLANK(D911),"",(D911/(1+'Vos données'!$D$11)))</f>
        <v/>
      </c>
      <c r="F911" s="80"/>
      <c r="G911" s="124"/>
      <c r="H911" s="130"/>
      <c r="I911" s="128"/>
      <c r="J911" s="130"/>
      <c r="K911" s="128"/>
      <c r="N911" s="15" t="str">
        <f t="shared" si="57"/>
        <v/>
      </c>
      <c r="O911" s="15">
        <f t="shared" si="58"/>
        <v>0</v>
      </c>
      <c r="P911" s="15">
        <f t="shared" si="59"/>
        <v>0</v>
      </c>
      <c r="Q911" s="15" t="str">
        <f t="shared" si="60"/>
        <v/>
      </c>
    </row>
    <row r="912" spans="1:17" x14ac:dyDescent="0.25">
      <c r="A912" s="77"/>
      <c r="B912" s="13" t="s">
        <v>955</v>
      </c>
      <c r="C912" s="77"/>
      <c r="D912" s="80"/>
      <c r="E912" s="120" t="str">
        <f>IF(ISBLANK(D912),"",(D912/(1+'Vos données'!$D$11)))</f>
        <v/>
      </c>
      <c r="F912" s="80"/>
      <c r="G912" s="124"/>
      <c r="H912" s="130"/>
      <c r="I912" s="128"/>
      <c r="J912" s="130"/>
      <c r="K912" s="128"/>
      <c r="N912" s="15" t="str">
        <f t="shared" si="57"/>
        <v/>
      </c>
      <c r="O912" s="15">
        <f t="shared" si="58"/>
        <v>0</v>
      </c>
      <c r="P912" s="15">
        <f t="shared" si="59"/>
        <v>0</v>
      </c>
      <c r="Q912" s="15" t="str">
        <f t="shared" si="60"/>
        <v/>
      </c>
    </row>
    <row r="913" spans="1:17" x14ac:dyDescent="0.25">
      <c r="A913" s="77"/>
      <c r="B913" s="13" t="s">
        <v>956</v>
      </c>
      <c r="C913" s="77"/>
      <c r="D913" s="80"/>
      <c r="E913" s="120" t="str">
        <f>IF(ISBLANK(D913),"",(D913/(1+'Vos données'!$D$11)))</f>
        <v/>
      </c>
      <c r="F913" s="80"/>
      <c r="G913" s="124"/>
      <c r="H913" s="130"/>
      <c r="I913" s="128"/>
      <c r="J913" s="130"/>
      <c r="K913" s="128"/>
      <c r="N913" s="15" t="str">
        <f t="shared" si="57"/>
        <v/>
      </c>
      <c r="O913" s="15">
        <f t="shared" si="58"/>
        <v>0</v>
      </c>
      <c r="P913" s="15">
        <f t="shared" si="59"/>
        <v>0</v>
      </c>
      <c r="Q913" s="15" t="str">
        <f t="shared" si="60"/>
        <v/>
      </c>
    </row>
    <row r="914" spans="1:17" x14ac:dyDescent="0.25">
      <c r="A914" s="77"/>
      <c r="B914" s="13" t="s">
        <v>957</v>
      </c>
      <c r="C914" s="77"/>
      <c r="D914" s="80"/>
      <c r="E914" s="120" t="str">
        <f>IF(ISBLANK(D914),"",(D914/(1+'Vos données'!$D$11)))</f>
        <v/>
      </c>
      <c r="F914" s="80"/>
      <c r="G914" s="124"/>
      <c r="H914" s="130"/>
      <c r="I914" s="128"/>
      <c r="J914" s="130"/>
      <c r="K914" s="128"/>
      <c r="N914" s="15" t="str">
        <f t="shared" si="57"/>
        <v/>
      </c>
      <c r="O914" s="15">
        <f t="shared" si="58"/>
        <v>0</v>
      </c>
      <c r="P914" s="15">
        <f t="shared" si="59"/>
        <v>0</v>
      </c>
      <c r="Q914" s="15" t="str">
        <f t="shared" si="60"/>
        <v/>
      </c>
    </row>
    <row r="915" spans="1:17" x14ac:dyDescent="0.25">
      <c r="A915" s="77"/>
      <c r="B915" s="13" t="s">
        <v>958</v>
      </c>
      <c r="C915" s="77"/>
      <c r="D915" s="80"/>
      <c r="E915" s="120" t="str">
        <f>IF(ISBLANK(D915),"",(D915/(1+'Vos données'!$D$11)))</f>
        <v/>
      </c>
      <c r="F915" s="80"/>
      <c r="G915" s="124"/>
      <c r="H915" s="130"/>
      <c r="I915" s="128"/>
      <c r="J915" s="130"/>
      <c r="K915" s="128"/>
      <c r="N915" s="15" t="str">
        <f t="shared" si="57"/>
        <v/>
      </c>
      <c r="O915" s="15">
        <f t="shared" si="58"/>
        <v>0</v>
      </c>
      <c r="P915" s="15">
        <f t="shared" si="59"/>
        <v>0</v>
      </c>
      <c r="Q915" s="15" t="str">
        <f t="shared" si="60"/>
        <v/>
      </c>
    </row>
    <row r="916" spans="1:17" x14ac:dyDescent="0.25">
      <c r="A916" s="77"/>
      <c r="B916" s="13" t="s">
        <v>959</v>
      </c>
      <c r="C916" s="77"/>
      <c r="D916" s="80"/>
      <c r="E916" s="120" t="str">
        <f>IF(ISBLANK(D916),"",(D916/(1+'Vos données'!$D$11)))</f>
        <v/>
      </c>
      <c r="F916" s="80"/>
      <c r="G916" s="124"/>
      <c r="H916" s="130"/>
      <c r="I916" s="128"/>
      <c r="J916" s="130"/>
      <c r="K916" s="128"/>
      <c r="N916" s="15" t="str">
        <f t="shared" si="57"/>
        <v/>
      </c>
      <c r="O916" s="15">
        <f t="shared" si="58"/>
        <v>0</v>
      </c>
      <c r="P916" s="15">
        <f t="shared" si="59"/>
        <v>0</v>
      </c>
      <c r="Q916" s="15" t="str">
        <f t="shared" si="60"/>
        <v/>
      </c>
    </row>
    <row r="917" spans="1:17" x14ac:dyDescent="0.25">
      <c r="A917" s="77"/>
      <c r="B917" s="13" t="s">
        <v>960</v>
      </c>
      <c r="C917" s="77"/>
      <c r="D917" s="80"/>
      <c r="E917" s="120" t="str">
        <f>IF(ISBLANK(D917),"",(D917/(1+'Vos données'!$D$11)))</f>
        <v/>
      </c>
      <c r="F917" s="80"/>
      <c r="G917" s="124"/>
      <c r="H917" s="130"/>
      <c r="I917" s="128"/>
      <c r="J917" s="130"/>
      <c r="K917" s="128"/>
      <c r="N917" s="15" t="str">
        <f t="shared" si="57"/>
        <v/>
      </c>
      <c r="O917" s="15">
        <f t="shared" si="58"/>
        <v>0</v>
      </c>
      <c r="P917" s="15">
        <f t="shared" si="59"/>
        <v>0</v>
      </c>
      <c r="Q917" s="15" t="str">
        <f t="shared" si="60"/>
        <v/>
      </c>
    </row>
    <row r="918" spans="1:17" x14ac:dyDescent="0.25">
      <c r="A918" s="77"/>
      <c r="B918" s="13" t="s">
        <v>961</v>
      </c>
      <c r="C918" s="77"/>
      <c r="D918" s="80"/>
      <c r="E918" s="120" t="str">
        <f>IF(ISBLANK(D918),"",(D918/(1+'Vos données'!$D$11)))</f>
        <v/>
      </c>
      <c r="F918" s="80"/>
      <c r="G918" s="124"/>
      <c r="H918" s="130"/>
      <c r="I918" s="128"/>
      <c r="J918" s="130"/>
      <c r="K918" s="128"/>
      <c r="N918" s="15" t="str">
        <f t="shared" si="57"/>
        <v/>
      </c>
      <c r="O918" s="15">
        <f t="shared" si="58"/>
        <v>0</v>
      </c>
      <c r="P918" s="15">
        <f t="shared" si="59"/>
        <v>0</v>
      </c>
      <c r="Q918" s="15" t="str">
        <f t="shared" si="60"/>
        <v/>
      </c>
    </row>
    <row r="919" spans="1:17" x14ac:dyDescent="0.25">
      <c r="A919" s="77"/>
      <c r="B919" s="13" t="s">
        <v>962</v>
      </c>
      <c r="C919" s="77"/>
      <c r="D919" s="80"/>
      <c r="E919" s="120" t="str">
        <f>IF(ISBLANK(D919),"",(D919/(1+'Vos données'!$D$11)))</f>
        <v/>
      </c>
      <c r="F919" s="80"/>
      <c r="G919" s="124"/>
      <c r="H919" s="130"/>
      <c r="I919" s="128"/>
      <c r="J919" s="130"/>
      <c r="K919" s="128"/>
      <c r="N919" s="15" t="str">
        <f t="shared" si="57"/>
        <v/>
      </c>
      <c r="O919" s="15">
        <f t="shared" si="58"/>
        <v>0</v>
      </c>
      <c r="P919" s="15">
        <f t="shared" si="59"/>
        <v>0</v>
      </c>
      <c r="Q919" s="15" t="str">
        <f t="shared" si="60"/>
        <v/>
      </c>
    </row>
    <row r="920" spans="1:17" x14ac:dyDescent="0.25">
      <c r="A920" s="77"/>
      <c r="B920" s="13" t="s">
        <v>963</v>
      </c>
      <c r="C920" s="77"/>
      <c r="D920" s="80"/>
      <c r="E920" s="120" t="str">
        <f>IF(ISBLANK(D920),"",(D920/(1+'Vos données'!$D$11)))</f>
        <v/>
      </c>
      <c r="F920" s="80"/>
      <c r="G920" s="124"/>
      <c r="H920" s="130"/>
      <c r="I920" s="128"/>
      <c r="J920" s="130"/>
      <c r="K920" s="128"/>
      <c r="N920" s="15" t="str">
        <f t="shared" si="57"/>
        <v/>
      </c>
      <c r="O920" s="15">
        <f t="shared" si="58"/>
        <v>0</v>
      </c>
      <c r="P920" s="15">
        <f t="shared" si="59"/>
        <v>0</v>
      </c>
      <c r="Q920" s="15" t="str">
        <f t="shared" si="60"/>
        <v/>
      </c>
    </row>
    <row r="921" spans="1:17" x14ac:dyDescent="0.25">
      <c r="A921" s="77"/>
      <c r="B921" s="13" t="s">
        <v>964</v>
      </c>
      <c r="C921" s="77"/>
      <c r="D921" s="80"/>
      <c r="E921" s="120" t="str">
        <f>IF(ISBLANK(D921),"",(D921/(1+'Vos données'!$D$11)))</f>
        <v/>
      </c>
      <c r="F921" s="80"/>
      <c r="G921" s="124"/>
      <c r="H921" s="130"/>
      <c r="I921" s="128"/>
      <c r="J921" s="130"/>
      <c r="K921" s="128"/>
      <c r="N921" s="15" t="str">
        <f t="shared" si="57"/>
        <v/>
      </c>
      <c r="O921" s="15">
        <f t="shared" si="58"/>
        <v>0</v>
      </c>
      <c r="P921" s="15">
        <f t="shared" si="59"/>
        <v>0</v>
      </c>
      <c r="Q921" s="15" t="str">
        <f t="shared" si="60"/>
        <v/>
      </c>
    </row>
    <row r="922" spans="1:17" x14ac:dyDescent="0.25">
      <c r="A922" s="77"/>
      <c r="B922" s="13" t="s">
        <v>965</v>
      </c>
      <c r="C922" s="77"/>
      <c r="D922" s="80"/>
      <c r="E922" s="120" t="str">
        <f>IF(ISBLANK(D922),"",(D922/(1+'Vos données'!$D$11)))</f>
        <v/>
      </c>
      <c r="F922" s="80"/>
      <c r="G922" s="124"/>
      <c r="H922" s="130"/>
      <c r="I922" s="128"/>
      <c r="J922" s="130"/>
      <c r="K922" s="128"/>
      <c r="N922" s="15" t="str">
        <f t="shared" si="57"/>
        <v/>
      </c>
      <c r="O922" s="15">
        <f t="shared" si="58"/>
        <v>0</v>
      </c>
      <c r="P922" s="15">
        <f t="shared" si="59"/>
        <v>0</v>
      </c>
      <c r="Q922" s="15" t="str">
        <f t="shared" si="60"/>
        <v/>
      </c>
    </row>
    <row r="923" spans="1:17" x14ac:dyDescent="0.25">
      <c r="A923" s="77"/>
      <c r="B923" s="13" t="s">
        <v>966</v>
      </c>
      <c r="C923" s="77"/>
      <c r="D923" s="80"/>
      <c r="E923" s="120" t="str">
        <f>IF(ISBLANK(D923),"",(D923/(1+'Vos données'!$D$11)))</f>
        <v/>
      </c>
      <c r="F923" s="80"/>
      <c r="G923" s="124"/>
      <c r="H923" s="130"/>
      <c r="I923" s="128"/>
      <c r="J923" s="130"/>
      <c r="K923" s="128"/>
      <c r="N923" s="15" t="str">
        <f t="shared" si="57"/>
        <v/>
      </c>
      <c r="O923" s="15">
        <f t="shared" si="58"/>
        <v>0</v>
      </c>
      <c r="P923" s="15">
        <f t="shared" si="59"/>
        <v>0</v>
      </c>
      <c r="Q923" s="15" t="str">
        <f t="shared" si="60"/>
        <v/>
      </c>
    </row>
    <row r="924" spans="1:17" x14ac:dyDescent="0.25">
      <c r="A924" s="77"/>
      <c r="B924" s="13" t="s">
        <v>967</v>
      </c>
      <c r="C924" s="77"/>
      <c r="D924" s="80"/>
      <c r="E924" s="120" t="str">
        <f>IF(ISBLANK(D924),"",(D924/(1+'Vos données'!$D$11)))</f>
        <v/>
      </c>
      <c r="F924" s="80"/>
      <c r="G924" s="124"/>
      <c r="H924" s="130"/>
      <c r="I924" s="128"/>
      <c r="J924" s="130"/>
      <c r="K924" s="128"/>
      <c r="N924" s="15" t="str">
        <f t="shared" si="57"/>
        <v/>
      </c>
      <c r="O924" s="15">
        <f t="shared" si="58"/>
        <v>0</v>
      </c>
      <c r="P924" s="15">
        <f t="shared" si="59"/>
        <v>0</v>
      </c>
      <c r="Q924" s="15" t="str">
        <f t="shared" si="60"/>
        <v/>
      </c>
    </row>
    <row r="925" spans="1:17" x14ac:dyDescent="0.25">
      <c r="A925" s="77"/>
      <c r="B925" s="13" t="s">
        <v>968</v>
      </c>
      <c r="C925" s="77"/>
      <c r="D925" s="80"/>
      <c r="E925" s="120" t="str">
        <f>IF(ISBLANK(D925),"",(D925/(1+'Vos données'!$D$11)))</f>
        <v/>
      </c>
      <c r="F925" s="80"/>
      <c r="G925" s="124"/>
      <c r="H925" s="130"/>
      <c r="I925" s="128"/>
      <c r="J925" s="130"/>
      <c r="K925" s="128"/>
      <c r="N925" s="15" t="str">
        <f t="shared" si="57"/>
        <v/>
      </c>
      <c r="O925" s="15">
        <f t="shared" si="58"/>
        <v>0</v>
      </c>
      <c r="P925" s="15">
        <f t="shared" si="59"/>
        <v>0</v>
      </c>
      <c r="Q925" s="15" t="str">
        <f t="shared" si="60"/>
        <v/>
      </c>
    </row>
    <row r="926" spans="1:17" x14ac:dyDescent="0.25">
      <c r="A926" s="77"/>
      <c r="B926" s="13" t="s">
        <v>969</v>
      </c>
      <c r="C926" s="77"/>
      <c r="D926" s="80"/>
      <c r="E926" s="120" t="str">
        <f>IF(ISBLANK(D926),"",(D926/(1+'Vos données'!$D$11)))</f>
        <v/>
      </c>
      <c r="F926" s="80"/>
      <c r="G926" s="124"/>
      <c r="H926" s="130"/>
      <c r="I926" s="128"/>
      <c r="J926" s="130"/>
      <c r="K926" s="128"/>
      <c r="N926" s="15" t="str">
        <f t="shared" si="57"/>
        <v/>
      </c>
      <c r="O926" s="15">
        <f t="shared" si="58"/>
        <v>0</v>
      </c>
      <c r="P926" s="15">
        <f t="shared" si="59"/>
        <v>0</v>
      </c>
      <c r="Q926" s="15" t="str">
        <f t="shared" si="60"/>
        <v/>
      </c>
    </row>
    <row r="927" spans="1:17" x14ac:dyDescent="0.25">
      <c r="A927" s="77"/>
      <c r="B927" s="13" t="s">
        <v>970</v>
      </c>
      <c r="C927" s="77"/>
      <c r="D927" s="80"/>
      <c r="E927" s="120" t="str">
        <f>IF(ISBLANK(D927),"",(D927/(1+'Vos données'!$D$11)))</f>
        <v/>
      </c>
      <c r="F927" s="80"/>
      <c r="G927" s="124"/>
      <c r="H927" s="130"/>
      <c r="I927" s="128"/>
      <c r="J927" s="130"/>
      <c r="K927" s="128"/>
      <c r="N927" s="15" t="str">
        <f t="shared" si="57"/>
        <v/>
      </c>
      <c r="O927" s="15">
        <f t="shared" si="58"/>
        <v>0</v>
      </c>
      <c r="P927" s="15">
        <f t="shared" si="59"/>
        <v>0</v>
      </c>
      <c r="Q927" s="15" t="str">
        <f t="shared" si="60"/>
        <v/>
      </c>
    </row>
    <row r="928" spans="1:17" x14ac:dyDescent="0.25">
      <c r="A928" s="77"/>
      <c r="B928" s="13" t="s">
        <v>971</v>
      </c>
      <c r="C928" s="77"/>
      <c r="D928" s="80"/>
      <c r="E928" s="120" t="str">
        <f>IF(ISBLANK(D928),"",(D928/(1+'Vos données'!$D$11)))</f>
        <v/>
      </c>
      <c r="F928" s="80"/>
      <c r="G928" s="124"/>
      <c r="H928" s="130"/>
      <c r="I928" s="128"/>
      <c r="J928" s="130"/>
      <c r="K928" s="128"/>
      <c r="N928" s="15" t="str">
        <f t="shared" si="57"/>
        <v/>
      </c>
      <c r="O928" s="15">
        <f t="shared" si="58"/>
        <v>0</v>
      </c>
      <c r="P928" s="15">
        <f t="shared" si="59"/>
        <v>0</v>
      </c>
      <c r="Q928" s="15" t="str">
        <f t="shared" si="60"/>
        <v/>
      </c>
    </row>
    <row r="929" spans="1:17" x14ac:dyDescent="0.25">
      <c r="A929" s="77"/>
      <c r="B929" s="13" t="s">
        <v>972</v>
      </c>
      <c r="C929" s="77"/>
      <c r="D929" s="80"/>
      <c r="E929" s="120" t="str">
        <f>IF(ISBLANK(D929),"",(D929/(1+'Vos données'!$D$11)))</f>
        <v/>
      </c>
      <c r="F929" s="80"/>
      <c r="G929" s="124"/>
      <c r="H929" s="130"/>
      <c r="I929" s="128"/>
      <c r="J929" s="130"/>
      <c r="K929" s="128"/>
      <c r="N929" s="15" t="str">
        <f t="shared" si="57"/>
        <v/>
      </c>
      <c r="O929" s="15">
        <f t="shared" si="58"/>
        <v>0</v>
      </c>
      <c r="P929" s="15">
        <f t="shared" si="59"/>
        <v>0</v>
      </c>
      <c r="Q929" s="15" t="str">
        <f t="shared" si="60"/>
        <v/>
      </c>
    </row>
    <row r="930" spans="1:17" x14ac:dyDescent="0.25">
      <c r="A930" s="77"/>
      <c r="B930" s="13" t="s">
        <v>973</v>
      </c>
      <c r="C930" s="77"/>
      <c r="D930" s="80"/>
      <c r="E930" s="120" t="str">
        <f>IF(ISBLANK(D930),"",(D930/(1+'Vos données'!$D$11)))</f>
        <v/>
      </c>
      <c r="F930" s="80"/>
      <c r="G930" s="124"/>
      <c r="H930" s="130"/>
      <c r="I930" s="128"/>
      <c r="J930" s="130"/>
      <c r="K930" s="128"/>
      <c r="N930" s="15" t="str">
        <f t="shared" si="57"/>
        <v/>
      </c>
      <c r="O930" s="15">
        <f t="shared" si="58"/>
        <v>0</v>
      </c>
      <c r="P930" s="15">
        <f t="shared" si="59"/>
        <v>0</v>
      </c>
      <c r="Q930" s="15" t="str">
        <f t="shared" si="60"/>
        <v/>
      </c>
    </row>
    <row r="931" spans="1:17" x14ac:dyDescent="0.25">
      <c r="A931" s="77"/>
      <c r="B931" s="13" t="s">
        <v>974</v>
      </c>
      <c r="C931" s="77"/>
      <c r="D931" s="80"/>
      <c r="E931" s="120" t="str">
        <f>IF(ISBLANK(D931),"",(D931/(1+'Vos données'!$D$11)))</f>
        <v/>
      </c>
      <c r="F931" s="80"/>
      <c r="G931" s="124"/>
      <c r="H931" s="130"/>
      <c r="I931" s="128"/>
      <c r="J931" s="130"/>
      <c r="K931" s="128"/>
      <c r="N931" s="15" t="str">
        <f t="shared" si="57"/>
        <v/>
      </c>
      <c r="O931" s="15">
        <f t="shared" si="58"/>
        <v>0</v>
      </c>
      <c r="P931" s="15">
        <f t="shared" si="59"/>
        <v>0</v>
      </c>
      <c r="Q931" s="15" t="str">
        <f t="shared" si="60"/>
        <v/>
      </c>
    </row>
    <row r="932" spans="1:17" x14ac:dyDescent="0.25">
      <c r="A932" s="77"/>
      <c r="B932" s="13" t="s">
        <v>975</v>
      </c>
      <c r="C932" s="77"/>
      <c r="D932" s="80"/>
      <c r="E932" s="120" t="str">
        <f>IF(ISBLANK(D932),"",(D932/(1+'Vos données'!$D$11)))</f>
        <v/>
      </c>
      <c r="F932" s="80"/>
      <c r="G932" s="124"/>
      <c r="H932" s="130"/>
      <c r="I932" s="128"/>
      <c r="J932" s="130"/>
      <c r="K932" s="128"/>
      <c r="N932" s="15" t="str">
        <f t="shared" si="57"/>
        <v/>
      </c>
      <c r="O932" s="15">
        <f t="shared" si="58"/>
        <v>0</v>
      </c>
      <c r="P932" s="15">
        <f t="shared" si="59"/>
        <v>0</v>
      </c>
      <c r="Q932" s="15" t="str">
        <f t="shared" si="60"/>
        <v/>
      </c>
    </row>
    <row r="933" spans="1:17" x14ac:dyDescent="0.25">
      <c r="A933" s="77"/>
      <c r="B933" s="13" t="s">
        <v>976</v>
      </c>
      <c r="C933" s="77"/>
      <c r="D933" s="80"/>
      <c r="E933" s="120" t="str">
        <f>IF(ISBLANK(D933),"",(D933/(1+'Vos données'!$D$11)))</f>
        <v/>
      </c>
      <c r="F933" s="80"/>
      <c r="G933" s="124"/>
      <c r="H933" s="130"/>
      <c r="I933" s="128"/>
      <c r="J933" s="130"/>
      <c r="K933" s="128"/>
      <c r="N933" s="15" t="str">
        <f t="shared" si="57"/>
        <v/>
      </c>
      <c r="O933" s="15">
        <f t="shared" si="58"/>
        <v>0</v>
      </c>
      <c r="P933" s="15">
        <f t="shared" si="59"/>
        <v>0</v>
      </c>
      <c r="Q933" s="15" t="str">
        <f t="shared" si="60"/>
        <v/>
      </c>
    </row>
    <row r="934" spans="1:17" x14ac:dyDescent="0.25">
      <c r="A934" s="77"/>
      <c r="B934" s="13" t="s">
        <v>977</v>
      </c>
      <c r="C934" s="77"/>
      <c r="D934" s="80"/>
      <c r="E934" s="120" t="str">
        <f>IF(ISBLANK(D934),"",(D934/(1+'Vos données'!$D$11)))</f>
        <v/>
      </c>
      <c r="F934" s="80"/>
      <c r="G934" s="124"/>
      <c r="H934" s="130"/>
      <c r="I934" s="128"/>
      <c r="J934" s="130"/>
      <c r="K934" s="128"/>
      <c r="N934" s="15" t="str">
        <f t="shared" si="57"/>
        <v/>
      </c>
      <c r="O934" s="15">
        <f t="shared" si="58"/>
        <v>0</v>
      </c>
      <c r="P934" s="15">
        <f t="shared" si="59"/>
        <v>0</v>
      </c>
      <c r="Q934" s="15" t="str">
        <f t="shared" si="60"/>
        <v/>
      </c>
    </row>
    <row r="935" spans="1:17" x14ac:dyDescent="0.25">
      <c r="A935" s="77"/>
      <c r="B935" s="13" t="s">
        <v>978</v>
      </c>
      <c r="C935" s="77"/>
      <c r="D935" s="80"/>
      <c r="E935" s="120" t="str">
        <f>IF(ISBLANK(D935),"",(D935/(1+'Vos données'!$D$11)))</f>
        <v/>
      </c>
      <c r="F935" s="80"/>
      <c r="G935" s="124"/>
      <c r="H935" s="130"/>
      <c r="I935" s="128"/>
      <c r="J935" s="130"/>
      <c r="K935" s="128"/>
      <c r="N935" s="15" t="str">
        <f t="shared" si="57"/>
        <v/>
      </c>
      <c r="O935" s="15">
        <f t="shared" si="58"/>
        <v>0</v>
      </c>
      <c r="P935" s="15">
        <f t="shared" si="59"/>
        <v>0</v>
      </c>
      <c r="Q935" s="15" t="str">
        <f t="shared" si="60"/>
        <v/>
      </c>
    </row>
    <row r="936" spans="1:17" x14ac:dyDescent="0.25">
      <c r="A936" s="77"/>
      <c r="B936" s="13" t="s">
        <v>979</v>
      </c>
      <c r="C936" s="77"/>
      <c r="D936" s="80"/>
      <c r="E936" s="120" t="str">
        <f>IF(ISBLANK(D936),"",(D936/(1+'Vos données'!$D$11)))</f>
        <v/>
      </c>
      <c r="F936" s="80"/>
      <c r="G936" s="124"/>
      <c r="H936" s="130"/>
      <c r="I936" s="128"/>
      <c r="J936" s="130"/>
      <c r="K936" s="128"/>
      <c r="N936" s="15" t="str">
        <f t="shared" si="57"/>
        <v/>
      </c>
      <c r="O936" s="15">
        <f t="shared" si="58"/>
        <v>0</v>
      </c>
      <c r="P936" s="15">
        <f t="shared" si="59"/>
        <v>0</v>
      </c>
      <c r="Q936" s="15" t="str">
        <f t="shared" si="60"/>
        <v/>
      </c>
    </row>
    <row r="937" spans="1:17" x14ac:dyDescent="0.25">
      <c r="A937" s="77"/>
      <c r="B937" s="13" t="s">
        <v>980</v>
      </c>
      <c r="C937" s="77"/>
      <c r="D937" s="80"/>
      <c r="E937" s="120" t="str">
        <f>IF(ISBLANK(D937),"",(D937/(1+'Vos données'!$D$11)))</f>
        <v/>
      </c>
      <c r="F937" s="80"/>
      <c r="G937" s="124"/>
      <c r="H937" s="130"/>
      <c r="I937" s="128"/>
      <c r="J937" s="130"/>
      <c r="K937" s="128"/>
      <c r="N937" s="15" t="str">
        <f t="shared" si="57"/>
        <v/>
      </c>
      <c r="O937" s="15">
        <f t="shared" si="58"/>
        <v>0</v>
      </c>
      <c r="P937" s="15">
        <f t="shared" si="59"/>
        <v>0</v>
      </c>
      <c r="Q937" s="15" t="str">
        <f t="shared" si="60"/>
        <v/>
      </c>
    </row>
    <row r="938" spans="1:17" x14ac:dyDescent="0.25">
      <c r="A938" s="77"/>
      <c r="B938" s="13" t="s">
        <v>981</v>
      </c>
      <c r="C938" s="77"/>
      <c r="D938" s="80"/>
      <c r="E938" s="120" t="str">
        <f>IF(ISBLANK(D938),"",(D938/(1+'Vos données'!$D$11)))</f>
        <v/>
      </c>
      <c r="F938" s="80"/>
      <c r="G938" s="124"/>
      <c r="H938" s="130"/>
      <c r="I938" s="128"/>
      <c r="J938" s="130"/>
      <c r="K938" s="128"/>
      <c r="N938" s="15" t="str">
        <f t="shared" si="57"/>
        <v/>
      </c>
      <c r="O938" s="15">
        <f t="shared" si="58"/>
        <v>0</v>
      </c>
      <c r="P938" s="15">
        <f t="shared" si="59"/>
        <v>0</v>
      </c>
      <c r="Q938" s="15" t="str">
        <f t="shared" si="60"/>
        <v/>
      </c>
    </row>
    <row r="939" spans="1:17" x14ac:dyDescent="0.25">
      <c r="A939" s="77"/>
      <c r="B939" s="13" t="s">
        <v>982</v>
      </c>
      <c r="C939" s="77"/>
      <c r="D939" s="80"/>
      <c r="E939" s="120" t="str">
        <f>IF(ISBLANK(D939),"",(D939/(1+'Vos données'!$D$11)))</f>
        <v/>
      </c>
      <c r="F939" s="80"/>
      <c r="G939" s="124"/>
      <c r="H939" s="130"/>
      <c r="I939" s="128"/>
      <c r="J939" s="130"/>
      <c r="K939" s="128"/>
      <c r="N939" s="15" t="str">
        <f t="shared" si="57"/>
        <v/>
      </c>
      <c r="O939" s="15">
        <f t="shared" si="58"/>
        <v>0</v>
      </c>
      <c r="P939" s="15">
        <f t="shared" si="59"/>
        <v>0</v>
      </c>
      <c r="Q939" s="15" t="str">
        <f t="shared" si="60"/>
        <v/>
      </c>
    </row>
    <row r="940" spans="1:17" x14ac:dyDescent="0.25">
      <c r="A940" s="77"/>
      <c r="B940" s="13" t="s">
        <v>983</v>
      </c>
      <c r="C940" s="77"/>
      <c r="D940" s="80"/>
      <c r="E940" s="120" t="str">
        <f>IF(ISBLANK(D940),"",(D940/(1+'Vos données'!$D$11)))</f>
        <v/>
      </c>
      <c r="F940" s="80"/>
      <c r="G940" s="124"/>
      <c r="H940" s="130"/>
      <c r="I940" s="128"/>
      <c r="J940" s="130"/>
      <c r="K940" s="128"/>
      <c r="N940" s="15" t="str">
        <f t="shared" si="57"/>
        <v/>
      </c>
      <c r="O940" s="15">
        <f t="shared" si="58"/>
        <v>0</v>
      </c>
      <c r="P940" s="15">
        <f t="shared" si="59"/>
        <v>0</v>
      </c>
      <c r="Q940" s="15" t="str">
        <f t="shared" si="60"/>
        <v/>
      </c>
    </row>
    <row r="941" spans="1:17" x14ac:dyDescent="0.25">
      <c r="A941" s="77"/>
      <c r="B941" s="13" t="s">
        <v>984</v>
      </c>
      <c r="C941" s="77"/>
      <c r="D941" s="80"/>
      <c r="E941" s="120" t="str">
        <f>IF(ISBLANK(D941),"",(D941/(1+'Vos données'!$D$11)))</f>
        <v/>
      </c>
      <c r="F941" s="80"/>
      <c r="G941" s="124"/>
      <c r="H941" s="130"/>
      <c r="I941" s="128"/>
      <c r="J941" s="130"/>
      <c r="K941" s="128"/>
      <c r="N941" s="15" t="str">
        <f t="shared" si="57"/>
        <v/>
      </c>
      <c r="O941" s="15">
        <f t="shared" si="58"/>
        <v>0</v>
      </c>
      <c r="P941" s="15">
        <f t="shared" si="59"/>
        <v>0</v>
      </c>
      <c r="Q941" s="15" t="str">
        <f t="shared" si="60"/>
        <v/>
      </c>
    </row>
    <row r="942" spans="1:17" x14ac:dyDescent="0.25">
      <c r="A942" s="77"/>
      <c r="B942" s="13" t="s">
        <v>985</v>
      </c>
      <c r="C942" s="77"/>
      <c r="D942" s="80"/>
      <c r="E942" s="120" t="str">
        <f>IF(ISBLANK(D942),"",(D942/(1+'Vos données'!$D$11)))</f>
        <v/>
      </c>
      <c r="F942" s="80"/>
      <c r="G942" s="124"/>
      <c r="H942" s="130"/>
      <c r="I942" s="128"/>
      <c r="J942" s="130"/>
      <c r="K942" s="128"/>
      <c r="N942" s="15" t="str">
        <f t="shared" si="57"/>
        <v/>
      </c>
      <c r="O942" s="15">
        <f t="shared" si="58"/>
        <v>0</v>
      </c>
      <c r="P942" s="15">
        <f t="shared" si="59"/>
        <v>0</v>
      </c>
      <c r="Q942" s="15" t="str">
        <f t="shared" si="60"/>
        <v/>
      </c>
    </row>
    <row r="943" spans="1:17" x14ac:dyDescent="0.25">
      <c r="A943" s="77"/>
      <c r="B943" s="13" t="s">
        <v>986</v>
      </c>
      <c r="C943" s="77"/>
      <c r="D943" s="80"/>
      <c r="E943" s="120" t="str">
        <f>IF(ISBLANK(D943),"",(D943/(1+'Vos données'!$D$11)))</f>
        <v/>
      </c>
      <c r="F943" s="80"/>
      <c r="G943" s="124"/>
      <c r="H943" s="130"/>
      <c r="I943" s="128"/>
      <c r="J943" s="130"/>
      <c r="K943" s="128"/>
      <c r="N943" s="15" t="str">
        <f t="shared" si="57"/>
        <v/>
      </c>
      <c r="O943" s="15">
        <f t="shared" si="58"/>
        <v>0</v>
      </c>
      <c r="P943" s="15">
        <f t="shared" si="59"/>
        <v>0</v>
      </c>
      <c r="Q943" s="15" t="str">
        <f t="shared" si="60"/>
        <v/>
      </c>
    </row>
    <row r="944" spans="1:17" x14ac:dyDescent="0.25">
      <c r="A944" s="77"/>
      <c r="B944" s="13" t="s">
        <v>987</v>
      </c>
      <c r="C944" s="77"/>
      <c r="D944" s="80"/>
      <c r="E944" s="120" t="str">
        <f>IF(ISBLANK(D944),"",(D944/(1+'Vos données'!$D$11)))</f>
        <v/>
      </c>
      <c r="F944" s="80"/>
      <c r="G944" s="124"/>
      <c r="H944" s="130"/>
      <c r="I944" s="128"/>
      <c r="J944" s="130"/>
      <c r="K944" s="128"/>
      <c r="N944" s="15" t="str">
        <f t="shared" si="57"/>
        <v/>
      </c>
      <c r="O944" s="15">
        <f t="shared" si="58"/>
        <v>0</v>
      </c>
      <c r="P944" s="15">
        <f t="shared" si="59"/>
        <v>0</v>
      </c>
      <c r="Q944" s="15" t="str">
        <f t="shared" si="60"/>
        <v/>
      </c>
    </row>
    <row r="945" spans="1:17" x14ac:dyDescent="0.25">
      <c r="A945" s="77"/>
      <c r="B945" s="13" t="s">
        <v>988</v>
      </c>
      <c r="C945" s="77"/>
      <c r="D945" s="80"/>
      <c r="E945" s="120" t="str">
        <f>IF(ISBLANK(D945),"",(D945/(1+'Vos données'!$D$11)))</f>
        <v/>
      </c>
      <c r="F945" s="80"/>
      <c r="G945" s="124"/>
      <c r="H945" s="130"/>
      <c r="I945" s="128"/>
      <c r="J945" s="130"/>
      <c r="K945" s="128"/>
      <c r="N945" s="15" t="str">
        <f t="shared" si="57"/>
        <v/>
      </c>
      <c r="O945" s="15">
        <f t="shared" si="58"/>
        <v>0</v>
      </c>
      <c r="P945" s="15">
        <f t="shared" si="59"/>
        <v>0</v>
      </c>
      <c r="Q945" s="15" t="str">
        <f t="shared" si="60"/>
        <v/>
      </c>
    </row>
    <row r="946" spans="1:17" x14ac:dyDescent="0.25">
      <c r="A946" s="77"/>
      <c r="B946" s="13" t="s">
        <v>989</v>
      </c>
      <c r="C946" s="77"/>
      <c r="D946" s="80"/>
      <c r="E946" s="120" t="str">
        <f>IF(ISBLANK(D946),"",(D946/(1+'Vos données'!$D$11)))</f>
        <v/>
      </c>
      <c r="F946" s="80"/>
      <c r="G946" s="124"/>
      <c r="H946" s="130"/>
      <c r="I946" s="128"/>
      <c r="J946" s="130"/>
      <c r="K946" s="128"/>
      <c r="N946" s="15" t="str">
        <f t="shared" si="57"/>
        <v/>
      </c>
      <c r="O946" s="15">
        <f t="shared" si="58"/>
        <v>0</v>
      </c>
      <c r="P946" s="15">
        <f t="shared" si="59"/>
        <v>0</v>
      </c>
      <c r="Q946" s="15" t="str">
        <f t="shared" si="60"/>
        <v/>
      </c>
    </row>
    <row r="947" spans="1:17" x14ac:dyDescent="0.25">
      <c r="A947" s="77"/>
      <c r="B947" s="13" t="s">
        <v>990</v>
      </c>
      <c r="C947" s="77"/>
      <c r="D947" s="80"/>
      <c r="E947" s="120" t="str">
        <f>IF(ISBLANK(D947),"",(D947/(1+'Vos données'!$D$11)))</f>
        <v/>
      </c>
      <c r="F947" s="80"/>
      <c r="G947" s="124"/>
      <c r="H947" s="130"/>
      <c r="I947" s="128"/>
      <c r="J947" s="130"/>
      <c r="K947" s="128"/>
      <c r="N947" s="15" t="str">
        <f t="shared" si="57"/>
        <v/>
      </c>
      <c r="O947" s="15">
        <f t="shared" si="58"/>
        <v>0</v>
      </c>
      <c r="P947" s="15">
        <f t="shared" si="59"/>
        <v>0</v>
      </c>
      <c r="Q947" s="15" t="str">
        <f t="shared" si="60"/>
        <v/>
      </c>
    </row>
    <row r="948" spans="1:17" x14ac:dyDescent="0.25">
      <c r="A948" s="77"/>
      <c r="B948" s="13" t="s">
        <v>991</v>
      </c>
      <c r="C948" s="77"/>
      <c r="D948" s="80"/>
      <c r="E948" s="120" t="str">
        <f>IF(ISBLANK(D948),"",(D948/(1+'Vos données'!$D$11)))</f>
        <v/>
      </c>
      <c r="F948" s="80"/>
      <c r="G948" s="124"/>
      <c r="H948" s="130"/>
      <c r="I948" s="128"/>
      <c r="J948" s="130"/>
      <c r="K948" s="128"/>
      <c r="N948" s="15" t="str">
        <f t="shared" si="57"/>
        <v/>
      </c>
      <c r="O948" s="15">
        <f t="shared" si="58"/>
        <v>0</v>
      </c>
      <c r="P948" s="15">
        <f t="shared" si="59"/>
        <v>0</v>
      </c>
      <c r="Q948" s="15" t="str">
        <f t="shared" si="60"/>
        <v/>
      </c>
    </row>
    <row r="949" spans="1:17" x14ac:dyDescent="0.25">
      <c r="A949" s="77"/>
      <c r="B949" s="13" t="s">
        <v>992</v>
      </c>
      <c r="C949" s="77"/>
      <c r="D949" s="80"/>
      <c r="E949" s="120" t="str">
        <f>IF(ISBLANK(D949),"",(D949/(1+'Vos données'!$D$11)))</f>
        <v/>
      </c>
      <c r="F949" s="80"/>
      <c r="G949" s="124"/>
      <c r="H949" s="130"/>
      <c r="I949" s="128"/>
      <c r="J949" s="130"/>
      <c r="K949" s="128"/>
      <c r="N949" s="15" t="str">
        <f t="shared" si="57"/>
        <v/>
      </c>
      <c r="O949" s="15">
        <f t="shared" si="58"/>
        <v>0</v>
      </c>
      <c r="P949" s="15">
        <f t="shared" si="59"/>
        <v>0</v>
      </c>
      <c r="Q949" s="15" t="str">
        <f t="shared" si="60"/>
        <v/>
      </c>
    </row>
    <row r="950" spans="1:17" x14ac:dyDescent="0.25">
      <c r="A950" s="77"/>
      <c r="B950" s="13" t="s">
        <v>993</v>
      </c>
      <c r="C950" s="77"/>
      <c r="D950" s="80"/>
      <c r="E950" s="120" t="str">
        <f>IF(ISBLANK(D950),"",(D950/(1+'Vos données'!$D$11)))</f>
        <v/>
      </c>
      <c r="F950" s="80"/>
      <c r="G950" s="124"/>
      <c r="H950" s="130"/>
      <c r="I950" s="128"/>
      <c r="J950" s="130"/>
      <c r="K950" s="128"/>
      <c r="N950" s="15" t="str">
        <f t="shared" si="57"/>
        <v/>
      </c>
      <c r="O950" s="15">
        <f t="shared" si="58"/>
        <v>0</v>
      </c>
      <c r="P950" s="15">
        <f t="shared" si="59"/>
        <v>0</v>
      </c>
      <c r="Q950" s="15" t="str">
        <f t="shared" si="60"/>
        <v/>
      </c>
    </row>
    <row r="951" spans="1:17" x14ac:dyDescent="0.25">
      <c r="A951" s="77"/>
      <c r="B951" s="13" t="s">
        <v>994</v>
      </c>
      <c r="C951" s="77"/>
      <c r="D951" s="80"/>
      <c r="E951" s="120" t="str">
        <f>IF(ISBLANK(D951),"",(D951/(1+'Vos données'!$D$11)))</f>
        <v/>
      </c>
      <c r="F951" s="80"/>
      <c r="G951" s="124"/>
      <c r="H951" s="130"/>
      <c r="I951" s="128"/>
      <c r="J951" s="130"/>
      <c r="K951" s="128"/>
      <c r="N951" s="15" t="str">
        <f t="shared" si="57"/>
        <v/>
      </c>
      <c r="O951" s="15">
        <f t="shared" si="58"/>
        <v>0</v>
      </c>
      <c r="P951" s="15">
        <f t="shared" si="59"/>
        <v>0</v>
      </c>
      <c r="Q951" s="15" t="str">
        <f t="shared" si="60"/>
        <v/>
      </c>
    </row>
    <row r="952" spans="1:17" x14ac:dyDescent="0.25">
      <c r="A952" s="77"/>
      <c r="B952" s="13" t="s">
        <v>995</v>
      </c>
      <c r="C952" s="77"/>
      <c r="D952" s="80"/>
      <c r="E952" s="120" t="str">
        <f>IF(ISBLANK(D952),"",(D952/(1+'Vos données'!$D$11)))</f>
        <v/>
      </c>
      <c r="F952" s="80"/>
      <c r="G952" s="124"/>
      <c r="H952" s="130"/>
      <c r="I952" s="128"/>
      <c r="J952" s="130"/>
      <c r="K952" s="128"/>
      <c r="N952" s="15" t="str">
        <f t="shared" si="57"/>
        <v/>
      </c>
      <c r="O952" s="15">
        <f t="shared" si="58"/>
        <v>0</v>
      </c>
      <c r="P952" s="15">
        <f t="shared" si="59"/>
        <v>0</v>
      </c>
      <c r="Q952" s="15" t="str">
        <f t="shared" si="60"/>
        <v/>
      </c>
    </row>
    <row r="953" spans="1:17" x14ac:dyDescent="0.25">
      <c r="A953" s="77"/>
      <c r="B953" s="13" t="s">
        <v>996</v>
      </c>
      <c r="C953" s="77"/>
      <c r="D953" s="80"/>
      <c r="E953" s="120" t="str">
        <f>IF(ISBLANK(D953),"",(D953/(1+'Vos données'!$D$11)))</f>
        <v/>
      </c>
      <c r="F953" s="80"/>
      <c r="G953" s="124"/>
      <c r="H953" s="130"/>
      <c r="I953" s="128"/>
      <c r="J953" s="130"/>
      <c r="K953" s="128"/>
      <c r="N953" s="15" t="str">
        <f t="shared" si="57"/>
        <v/>
      </c>
      <c r="O953" s="15">
        <f t="shared" si="58"/>
        <v>0</v>
      </c>
      <c r="P953" s="15">
        <f t="shared" si="59"/>
        <v>0</v>
      </c>
      <c r="Q953" s="15" t="str">
        <f t="shared" si="60"/>
        <v/>
      </c>
    </row>
    <row r="954" spans="1:17" x14ac:dyDescent="0.25">
      <c r="A954" s="77"/>
      <c r="B954" s="13" t="s">
        <v>997</v>
      </c>
      <c r="C954" s="77"/>
      <c r="D954" s="80"/>
      <c r="E954" s="120" t="str">
        <f>IF(ISBLANK(D954),"",(D954/(1+'Vos données'!$D$11)))</f>
        <v/>
      </c>
      <c r="F954" s="80"/>
      <c r="G954" s="124"/>
      <c r="H954" s="130"/>
      <c r="I954" s="128"/>
      <c r="J954" s="130"/>
      <c r="K954" s="128"/>
      <c r="N954" s="15" t="str">
        <f t="shared" si="57"/>
        <v/>
      </c>
      <c r="O954" s="15">
        <f t="shared" si="58"/>
        <v>0</v>
      </c>
      <c r="P954" s="15">
        <f t="shared" si="59"/>
        <v>0</v>
      </c>
      <c r="Q954" s="15" t="str">
        <f t="shared" si="60"/>
        <v/>
      </c>
    </row>
    <row r="955" spans="1:17" x14ac:dyDescent="0.25">
      <c r="A955" s="77"/>
      <c r="B955" s="13" t="s">
        <v>998</v>
      </c>
      <c r="C955" s="77"/>
      <c r="D955" s="80"/>
      <c r="E955" s="120" t="str">
        <f>IF(ISBLANK(D955),"",(D955/(1+'Vos données'!$D$11)))</f>
        <v/>
      </c>
      <c r="F955" s="80"/>
      <c r="G955" s="124"/>
      <c r="H955" s="130"/>
      <c r="I955" s="128"/>
      <c r="J955" s="130"/>
      <c r="K955" s="128"/>
      <c r="N955" s="15" t="str">
        <f t="shared" si="57"/>
        <v/>
      </c>
      <c r="O955" s="15">
        <f t="shared" si="58"/>
        <v>0</v>
      </c>
      <c r="P955" s="15">
        <f t="shared" si="59"/>
        <v>0</v>
      </c>
      <c r="Q955" s="15" t="str">
        <f t="shared" si="60"/>
        <v/>
      </c>
    </row>
    <row r="956" spans="1:17" x14ac:dyDescent="0.25">
      <c r="A956" s="77"/>
      <c r="B956" s="13" t="s">
        <v>999</v>
      </c>
      <c r="C956" s="77"/>
      <c r="D956" s="80"/>
      <c r="E956" s="120" t="str">
        <f>IF(ISBLANK(D956),"",(D956/(1+'Vos données'!$D$11)))</f>
        <v/>
      </c>
      <c r="F956" s="80"/>
      <c r="G956" s="124"/>
      <c r="H956" s="130"/>
      <c r="I956" s="128"/>
      <c r="J956" s="130"/>
      <c r="K956" s="128"/>
      <c r="N956" s="15" t="str">
        <f t="shared" si="57"/>
        <v/>
      </c>
      <c r="O956" s="15">
        <f t="shared" si="58"/>
        <v>0</v>
      </c>
      <c r="P956" s="15">
        <f t="shared" si="59"/>
        <v>0</v>
      </c>
      <c r="Q956" s="15" t="str">
        <f t="shared" si="60"/>
        <v/>
      </c>
    </row>
    <row r="957" spans="1:17" x14ac:dyDescent="0.25">
      <c r="A957" s="77"/>
      <c r="B957" s="13" t="s">
        <v>1000</v>
      </c>
      <c r="C957" s="77"/>
      <c r="D957" s="80"/>
      <c r="E957" s="120" t="str">
        <f>IF(ISBLANK(D957),"",(D957/(1+'Vos données'!$D$11)))</f>
        <v/>
      </c>
      <c r="F957" s="80"/>
      <c r="G957" s="124"/>
      <c r="H957" s="130"/>
      <c r="I957" s="128"/>
      <c r="J957" s="130"/>
      <c r="K957" s="128"/>
      <c r="N957" s="15" t="str">
        <f t="shared" si="57"/>
        <v/>
      </c>
      <c r="O957" s="15">
        <f t="shared" si="58"/>
        <v>0</v>
      </c>
      <c r="P957" s="15">
        <f t="shared" si="59"/>
        <v>0</v>
      </c>
      <c r="Q957" s="15" t="str">
        <f t="shared" si="60"/>
        <v/>
      </c>
    </row>
    <row r="958" spans="1:17" x14ac:dyDescent="0.25">
      <c r="A958" s="77"/>
      <c r="B958" s="13" t="s">
        <v>1001</v>
      </c>
      <c r="C958" s="77"/>
      <c r="D958" s="80"/>
      <c r="E958" s="120" t="str">
        <f>IF(ISBLANK(D958),"",(D958/(1+'Vos données'!$D$11)))</f>
        <v/>
      </c>
      <c r="F958" s="80"/>
      <c r="G958" s="124"/>
      <c r="H958" s="130"/>
      <c r="I958" s="128"/>
      <c r="J958" s="130"/>
      <c r="K958" s="128"/>
      <c r="N958" s="15" t="str">
        <f t="shared" si="57"/>
        <v/>
      </c>
      <c r="O958" s="15">
        <f t="shared" si="58"/>
        <v>0</v>
      </c>
      <c r="P958" s="15">
        <f t="shared" si="59"/>
        <v>0</v>
      </c>
      <c r="Q958" s="15" t="str">
        <f t="shared" si="60"/>
        <v/>
      </c>
    </row>
    <row r="959" spans="1:17" x14ac:dyDescent="0.25">
      <c r="A959" s="77"/>
      <c r="B959" s="13" t="s">
        <v>1002</v>
      </c>
      <c r="C959" s="77"/>
      <c r="D959" s="80"/>
      <c r="E959" s="120" t="str">
        <f>IF(ISBLANK(D959),"",(D959/(1+'Vos données'!$D$11)))</f>
        <v/>
      </c>
      <c r="F959" s="80"/>
      <c r="G959" s="124"/>
      <c r="H959" s="130"/>
      <c r="I959" s="128"/>
      <c r="J959" s="130"/>
      <c r="K959" s="128"/>
      <c r="N959" s="15" t="str">
        <f t="shared" si="57"/>
        <v/>
      </c>
      <c r="O959" s="15">
        <f t="shared" si="58"/>
        <v>0</v>
      </c>
      <c r="P959" s="15">
        <f t="shared" si="59"/>
        <v>0</v>
      </c>
      <c r="Q959" s="15" t="str">
        <f t="shared" si="60"/>
        <v/>
      </c>
    </row>
    <row r="960" spans="1:17" x14ac:dyDescent="0.25">
      <c r="A960" s="77"/>
      <c r="B960" s="13" t="s">
        <v>1003</v>
      </c>
      <c r="C960" s="77"/>
      <c r="D960" s="80"/>
      <c r="E960" s="120" t="str">
        <f>IF(ISBLANK(D960),"",(D960/(1+'Vos données'!$D$11)))</f>
        <v/>
      </c>
      <c r="F960" s="80"/>
      <c r="G960" s="124"/>
      <c r="H960" s="130"/>
      <c r="I960" s="128"/>
      <c r="J960" s="130"/>
      <c r="K960" s="128"/>
      <c r="N960" s="15" t="str">
        <f t="shared" si="57"/>
        <v/>
      </c>
      <c r="O960" s="15">
        <f t="shared" si="58"/>
        <v>0</v>
      </c>
      <c r="P960" s="15">
        <f t="shared" si="59"/>
        <v>0</v>
      </c>
      <c r="Q960" s="15" t="str">
        <f t="shared" si="60"/>
        <v/>
      </c>
    </row>
    <row r="961" spans="1:17" x14ac:dyDescent="0.25">
      <c r="A961" s="77"/>
      <c r="B961" s="13" t="s">
        <v>1004</v>
      </c>
      <c r="C961" s="77"/>
      <c r="D961" s="80"/>
      <c r="E961" s="120" t="str">
        <f>IF(ISBLANK(D961),"",(D961/(1+'Vos données'!$D$11)))</f>
        <v/>
      </c>
      <c r="F961" s="80"/>
      <c r="G961" s="124"/>
      <c r="H961" s="130"/>
      <c r="I961" s="128"/>
      <c r="J961" s="130"/>
      <c r="K961" s="128"/>
      <c r="N961" s="15" t="str">
        <f t="shared" si="57"/>
        <v/>
      </c>
      <c r="O961" s="15">
        <f t="shared" si="58"/>
        <v>0</v>
      </c>
      <c r="P961" s="15">
        <f t="shared" si="59"/>
        <v>0</v>
      </c>
      <c r="Q961" s="15" t="str">
        <f t="shared" si="60"/>
        <v/>
      </c>
    </row>
    <row r="962" spans="1:17" x14ac:dyDescent="0.25">
      <c r="A962" s="77"/>
      <c r="B962" s="13" t="s">
        <v>1005</v>
      </c>
      <c r="C962" s="77"/>
      <c r="D962" s="80"/>
      <c r="E962" s="120" t="str">
        <f>IF(ISBLANK(D962),"",(D962/(1+'Vos données'!$D$11)))</f>
        <v/>
      </c>
      <c r="F962" s="80"/>
      <c r="G962" s="124"/>
      <c r="H962" s="130"/>
      <c r="I962" s="128"/>
      <c r="J962" s="130"/>
      <c r="K962" s="128"/>
      <c r="N962" s="15" t="str">
        <f t="shared" si="57"/>
        <v/>
      </c>
      <c r="O962" s="15">
        <f t="shared" si="58"/>
        <v>0</v>
      </c>
      <c r="P962" s="15">
        <f t="shared" si="59"/>
        <v>0</v>
      </c>
      <c r="Q962" s="15" t="str">
        <f t="shared" si="60"/>
        <v/>
      </c>
    </row>
    <row r="963" spans="1:17" x14ac:dyDescent="0.25">
      <c r="A963" s="77"/>
      <c r="B963" s="13" t="s">
        <v>1006</v>
      </c>
      <c r="C963" s="77"/>
      <c r="D963" s="80"/>
      <c r="E963" s="120" t="str">
        <f>IF(ISBLANK(D963),"",(D963/(1+'Vos données'!$D$11)))</f>
        <v/>
      </c>
      <c r="F963" s="80"/>
      <c r="G963" s="124"/>
      <c r="H963" s="130"/>
      <c r="I963" s="128"/>
      <c r="J963" s="130"/>
      <c r="K963" s="128"/>
      <c r="N963" s="15" t="str">
        <f t="shared" si="57"/>
        <v/>
      </c>
      <c r="O963" s="15">
        <f t="shared" si="58"/>
        <v>0</v>
      </c>
      <c r="P963" s="15">
        <f t="shared" si="59"/>
        <v>0</v>
      </c>
      <c r="Q963" s="15" t="str">
        <f t="shared" si="60"/>
        <v/>
      </c>
    </row>
    <row r="964" spans="1:17" x14ac:dyDescent="0.25">
      <c r="A964" s="77"/>
      <c r="B964" s="13" t="s">
        <v>1007</v>
      </c>
      <c r="C964" s="77"/>
      <c r="D964" s="80"/>
      <c r="E964" s="120" t="str">
        <f>IF(ISBLANK(D964),"",(D964/(1+'Vos données'!$D$11)))</f>
        <v/>
      </c>
      <c r="F964" s="80"/>
      <c r="G964" s="124"/>
      <c r="H964" s="130"/>
      <c r="I964" s="128"/>
      <c r="J964" s="130"/>
      <c r="K964" s="128"/>
      <c r="N964" s="15" t="str">
        <f t="shared" si="57"/>
        <v/>
      </c>
      <c r="O964" s="15">
        <f t="shared" si="58"/>
        <v>0</v>
      </c>
      <c r="P964" s="15">
        <f t="shared" si="59"/>
        <v>0</v>
      </c>
      <c r="Q964" s="15" t="str">
        <f t="shared" si="60"/>
        <v/>
      </c>
    </row>
    <row r="965" spans="1:17" x14ac:dyDescent="0.25">
      <c r="A965" s="77"/>
      <c r="B965" s="13" t="s">
        <v>1008</v>
      </c>
      <c r="C965" s="77"/>
      <c r="D965" s="80"/>
      <c r="E965" s="120" t="str">
        <f>IF(ISBLANK(D965),"",(D965/(1+'Vos données'!$D$11)))</f>
        <v/>
      </c>
      <c r="F965" s="80"/>
      <c r="G965" s="124"/>
      <c r="H965" s="130"/>
      <c r="I965" s="128"/>
      <c r="J965" s="130"/>
      <c r="K965" s="128"/>
      <c r="N965" s="15" t="str">
        <f t="shared" si="57"/>
        <v/>
      </c>
      <c r="O965" s="15">
        <f t="shared" si="58"/>
        <v>0</v>
      </c>
      <c r="P965" s="15">
        <f t="shared" si="59"/>
        <v>0</v>
      </c>
      <c r="Q965" s="15" t="str">
        <f t="shared" si="60"/>
        <v/>
      </c>
    </row>
    <row r="966" spans="1:17" x14ac:dyDescent="0.25">
      <c r="A966" s="77"/>
      <c r="B966" s="13" t="s">
        <v>1009</v>
      </c>
      <c r="C966" s="77"/>
      <c r="D966" s="80"/>
      <c r="E966" s="120" t="str">
        <f>IF(ISBLANK(D966),"",(D966/(1+'Vos données'!$D$11)))</f>
        <v/>
      </c>
      <c r="F966" s="80"/>
      <c r="G966" s="124"/>
      <c r="H966" s="130"/>
      <c r="I966" s="128"/>
      <c r="J966" s="130"/>
      <c r="K966" s="128"/>
      <c r="N966" s="15" t="str">
        <f t="shared" si="57"/>
        <v/>
      </c>
      <c r="O966" s="15">
        <f t="shared" si="58"/>
        <v>0</v>
      </c>
      <c r="P966" s="15">
        <f t="shared" si="59"/>
        <v>0</v>
      </c>
      <c r="Q966" s="15" t="str">
        <f t="shared" si="60"/>
        <v/>
      </c>
    </row>
    <row r="967" spans="1:17" x14ac:dyDescent="0.25">
      <c r="A967" s="77"/>
      <c r="B967" s="13" t="s">
        <v>1010</v>
      </c>
      <c r="C967" s="77"/>
      <c r="D967" s="80"/>
      <c r="E967" s="120" t="str">
        <f>IF(ISBLANK(D967),"",(D967/(1+'Vos données'!$D$11)))</f>
        <v/>
      </c>
      <c r="F967" s="80"/>
      <c r="G967" s="124"/>
      <c r="H967" s="130"/>
      <c r="I967" s="128"/>
      <c r="J967" s="130"/>
      <c r="K967" s="128"/>
      <c r="N967" s="15" t="str">
        <f t="shared" si="57"/>
        <v/>
      </c>
      <c r="O967" s="15">
        <f t="shared" si="58"/>
        <v>0</v>
      </c>
      <c r="P967" s="15">
        <f t="shared" si="59"/>
        <v>0</v>
      </c>
      <c r="Q967" s="15" t="str">
        <f t="shared" si="60"/>
        <v/>
      </c>
    </row>
    <row r="968" spans="1:17" x14ac:dyDescent="0.25">
      <c r="A968" s="77"/>
      <c r="B968" s="13" t="s">
        <v>1011</v>
      </c>
      <c r="C968" s="77"/>
      <c r="D968" s="80"/>
      <c r="E968" s="120" t="str">
        <f>IF(ISBLANK(D968),"",(D968/(1+'Vos données'!$D$11)))</f>
        <v/>
      </c>
      <c r="F968" s="80"/>
      <c r="G968" s="124"/>
      <c r="H968" s="130"/>
      <c r="I968" s="128"/>
      <c r="J968" s="130"/>
      <c r="K968" s="128"/>
      <c r="N968" s="15" t="str">
        <f t="shared" si="57"/>
        <v/>
      </c>
      <c r="O968" s="15">
        <f t="shared" si="58"/>
        <v>0</v>
      </c>
      <c r="P968" s="15">
        <f t="shared" si="59"/>
        <v>0</v>
      </c>
      <c r="Q968" s="15" t="str">
        <f t="shared" si="60"/>
        <v/>
      </c>
    </row>
    <row r="969" spans="1:17" x14ac:dyDescent="0.25">
      <c r="A969" s="77"/>
      <c r="B969" s="13" t="s">
        <v>1012</v>
      </c>
      <c r="C969" s="77"/>
      <c r="D969" s="80"/>
      <c r="E969" s="120" t="str">
        <f>IF(ISBLANK(D969),"",(D969/(1+'Vos données'!$D$11)))</f>
        <v/>
      </c>
      <c r="F969" s="80"/>
      <c r="G969" s="124"/>
      <c r="H969" s="130"/>
      <c r="I969" s="128"/>
      <c r="J969" s="130"/>
      <c r="K969" s="128"/>
      <c r="N969" s="15" t="str">
        <f t="shared" ref="N969:N1032" si="61">IF(ISBLANK(I969),"",MONTH(I969))</f>
        <v/>
      </c>
      <c r="O969" s="15">
        <f t="shared" ref="O969:O1032" si="62">IF(H969="oui",E969,0)</f>
        <v>0</v>
      </c>
      <c r="P969" s="15">
        <f t="shared" ref="P969:P1032" si="63">IF(H969="oui",E969-F969,0)</f>
        <v>0</v>
      </c>
      <c r="Q969" s="15" t="str">
        <f t="shared" ref="Q969:Q1032" si="64">IF(H969="oui",I969-G969,"")</f>
        <v/>
      </c>
    </row>
    <row r="970" spans="1:17" x14ac:dyDescent="0.25">
      <c r="A970" s="77"/>
      <c r="B970" s="13" t="s">
        <v>1013</v>
      </c>
      <c r="C970" s="77"/>
      <c r="D970" s="80"/>
      <c r="E970" s="120" t="str">
        <f>IF(ISBLANK(D970),"",(D970/(1+'Vos données'!$D$11)))</f>
        <v/>
      </c>
      <c r="F970" s="80"/>
      <c r="G970" s="124"/>
      <c r="H970" s="130"/>
      <c r="I970" s="128"/>
      <c r="J970" s="130"/>
      <c r="K970" s="128"/>
      <c r="N970" s="15" t="str">
        <f t="shared" si="61"/>
        <v/>
      </c>
      <c r="O970" s="15">
        <f t="shared" si="62"/>
        <v>0</v>
      </c>
      <c r="P970" s="15">
        <f t="shared" si="63"/>
        <v>0</v>
      </c>
      <c r="Q970" s="15" t="str">
        <f t="shared" si="64"/>
        <v/>
      </c>
    </row>
    <row r="971" spans="1:17" x14ac:dyDescent="0.25">
      <c r="A971" s="77"/>
      <c r="B971" s="13" t="s">
        <v>1014</v>
      </c>
      <c r="C971" s="77"/>
      <c r="D971" s="80"/>
      <c r="E971" s="120" t="str">
        <f>IF(ISBLANK(D971),"",(D971/(1+'Vos données'!$D$11)))</f>
        <v/>
      </c>
      <c r="F971" s="80"/>
      <c r="G971" s="124"/>
      <c r="H971" s="130"/>
      <c r="I971" s="128"/>
      <c r="J971" s="130"/>
      <c r="K971" s="128"/>
      <c r="N971" s="15" t="str">
        <f t="shared" si="61"/>
        <v/>
      </c>
      <c r="O971" s="15">
        <f t="shared" si="62"/>
        <v>0</v>
      </c>
      <c r="P971" s="15">
        <f t="shared" si="63"/>
        <v>0</v>
      </c>
      <c r="Q971" s="15" t="str">
        <f t="shared" si="64"/>
        <v/>
      </c>
    </row>
    <row r="972" spans="1:17" x14ac:dyDescent="0.25">
      <c r="A972" s="77"/>
      <c r="B972" s="13" t="s">
        <v>1015</v>
      </c>
      <c r="C972" s="77"/>
      <c r="D972" s="80"/>
      <c r="E972" s="120" t="str">
        <f>IF(ISBLANK(D972),"",(D972/(1+'Vos données'!$D$11)))</f>
        <v/>
      </c>
      <c r="F972" s="80"/>
      <c r="G972" s="124"/>
      <c r="H972" s="130"/>
      <c r="I972" s="128"/>
      <c r="J972" s="130"/>
      <c r="K972" s="128"/>
      <c r="N972" s="15" t="str">
        <f t="shared" si="61"/>
        <v/>
      </c>
      <c r="O972" s="15">
        <f t="shared" si="62"/>
        <v>0</v>
      </c>
      <c r="P972" s="15">
        <f t="shared" si="63"/>
        <v>0</v>
      </c>
      <c r="Q972" s="15" t="str">
        <f t="shared" si="64"/>
        <v/>
      </c>
    </row>
    <row r="973" spans="1:17" x14ac:dyDescent="0.25">
      <c r="A973" s="77"/>
      <c r="B973" s="13" t="s">
        <v>1016</v>
      </c>
      <c r="C973" s="77"/>
      <c r="D973" s="80"/>
      <c r="E973" s="120" t="str">
        <f>IF(ISBLANK(D973),"",(D973/(1+'Vos données'!$D$11)))</f>
        <v/>
      </c>
      <c r="F973" s="80"/>
      <c r="G973" s="124"/>
      <c r="H973" s="130"/>
      <c r="I973" s="128"/>
      <c r="J973" s="130"/>
      <c r="K973" s="128"/>
      <c r="N973" s="15" t="str">
        <f t="shared" si="61"/>
        <v/>
      </c>
      <c r="O973" s="15">
        <f t="shared" si="62"/>
        <v>0</v>
      </c>
      <c r="P973" s="15">
        <f t="shared" si="63"/>
        <v>0</v>
      </c>
      <c r="Q973" s="15" t="str">
        <f t="shared" si="64"/>
        <v/>
      </c>
    </row>
    <row r="974" spans="1:17" x14ac:dyDescent="0.25">
      <c r="A974" s="77"/>
      <c r="B974" s="13" t="s">
        <v>1017</v>
      </c>
      <c r="C974" s="77"/>
      <c r="D974" s="80"/>
      <c r="E974" s="120" t="str">
        <f>IF(ISBLANK(D974),"",(D974/(1+'Vos données'!$D$11)))</f>
        <v/>
      </c>
      <c r="F974" s="80"/>
      <c r="G974" s="124"/>
      <c r="H974" s="130"/>
      <c r="I974" s="128"/>
      <c r="J974" s="130"/>
      <c r="K974" s="128"/>
      <c r="N974" s="15" t="str">
        <f t="shared" si="61"/>
        <v/>
      </c>
      <c r="O974" s="15">
        <f t="shared" si="62"/>
        <v>0</v>
      </c>
      <c r="P974" s="15">
        <f t="shared" si="63"/>
        <v>0</v>
      </c>
      <c r="Q974" s="15" t="str">
        <f t="shared" si="64"/>
        <v/>
      </c>
    </row>
    <row r="975" spans="1:17" x14ac:dyDescent="0.25">
      <c r="A975" s="77"/>
      <c r="B975" s="13" t="s">
        <v>1018</v>
      </c>
      <c r="C975" s="77"/>
      <c r="D975" s="80"/>
      <c r="E975" s="120" t="str">
        <f>IF(ISBLANK(D975),"",(D975/(1+'Vos données'!$D$11)))</f>
        <v/>
      </c>
      <c r="F975" s="80"/>
      <c r="G975" s="124"/>
      <c r="H975" s="130"/>
      <c r="I975" s="128"/>
      <c r="J975" s="130"/>
      <c r="K975" s="128"/>
      <c r="N975" s="15" t="str">
        <f t="shared" si="61"/>
        <v/>
      </c>
      <c r="O975" s="15">
        <f t="shared" si="62"/>
        <v>0</v>
      </c>
      <c r="P975" s="15">
        <f t="shared" si="63"/>
        <v>0</v>
      </c>
      <c r="Q975" s="15" t="str">
        <f t="shared" si="64"/>
        <v/>
      </c>
    </row>
    <row r="976" spans="1:17" x14ac:dyDescent="0.25">
      <c r="A976" s="77"/>
      <c r="B976" s="13" t="s">
        <v>1019</v>
      </c>
      <c r="C976" s="77"/>
      <c r="D976" s="80"/>
      <c r="E976" s="120" t="str">
        <f>IF(ISBLANK(D976),"",(D976/(1+'Vos données'!$D$11)))</f>
        <v/>
      </c>
      <c r="F976" s="80"/>
      <c r="G976" s="124"/>
      <c r="H976" s="130"/>
      <c r="I976" s="128"/>
      <c r="J976" s="130"/>
      <c r="K976" s="128"/>
      <c r="N976" s="15" t="str">
        <f t="shared" si="61"/>
        <v/>
      </c>
      <c r="O976" s="15">
        <f t="shared" si="62"/>
        <v>0</v>
      </c>
      <c r="P976" s="15">
        <f t="shared" si="63"/>
        <v>0</v>
      </c>
      <c r="Q976" s="15" t="str">
        <f t="shared" si="64"/>
        <v/>
      </c>
    </row>
    <row r="977" spans="1:17" x14ac:dyDescent="0.25">
      <c r="A977" s="77"/>
      <c r="B977" s="13" t="s">
        <v>1020</v>
      </c>
      <c r="C977" s="77"/>
      <c r="D977" s="80"/>
      <c r="E977" s="120" t="str">
        <f>IF(ISBLANK(D977),"",(D977/(1+'Vos données'!$D$11)))</f>
        <v/>
      </c>
      <c r="F977" s="80"/>
      <c r="G977" s="124"/>
      <c r="H977" s="130"/>
      <c r="I977" s="128"/>
      <c r="J977" s="130"/>
      <c r="K977" s="128"/>
      <c r="N977" s="15" t="str">
        <f t="shared" si="61"/>
        <v/>
      </c>
      <c r="O977" s="15">
        <f t="shared" si="62"/>
        <v>0</v>
      </c>
      <c r="P977" s="15">
        <f t="shared" si="63"/>
        <v>0</v>
      </c>
      <c r="Q977" s="15" t="str">
        <f t="shared" si="64"/>
        <v/>
      </c>
    </row>
    <row r="978" spans="1:17" x14ac:dyDescent="0.25">
      <c r="A978" s="77"/>
      <c r="B978" s="13" t="s">
        <v>1021</v>
      </c>
      <c r="C978" s="77"/>
      <c r="D978" s="80"/>
      <c r="E978" s="120" t="str">
        <f>IF(ISBLANK(D978),"",(D978/(1+'Vos données'!$D$11)))</f>
        <v/>
      </c>
      <c r="F978" s="80"/>
      <c r="G978" s="124"/>
      <c r="H978" s="130"/>
      <c r="I978" s="128"/>
      <c r="J978" s="130"/>
      <c r="K978" s="128"/>
      <c r="N978" s="15" t="str">
        <f t="shared" si="61"/>
        <v/>
      </c>
      <c r="O978" s="15">
        <f t="shared" si="62"/>
        <v>0</v>
      </c>
      <c r="P978" s="15">
        <f t="shared" si="63"/>
        <v>0</v>
      </c>
      <c r="Q978" s="15" t="str">
        <f t="shared" si="64"/>
        <v/>
      </c>
    </row>
    <row r="979" spans="1:17" x14ac:dyDescent="0.25">
      <c r="A979" s="77"/>
      <c r="B979" s="13" t="s">
        <v>1022</v>
      </c>
      <c r="C979" s="77"/>
      <c r="D979" s="80"/>
      <c r="E979" s="120" t="str">
        <f>IF(ISBLANK(D979),"",(D979/(1+'Vos données'!$D$11)))</f>
        <v/>
      </c>
      <c r="F979" s="80"/>
      <c r="G979" s="124"/>
      <c r="H979" s="130"/>
      <c r="I979" s="128"/>
      <c r="J979" s="130"/>
      <c r="K979" s="128"/>
      <c r="N979" s="15" t="str">
        <f t="shared" si="61"/>
        <v/>
      </c>
      <c r="O979" s="15">
        <f t="shared" si="62"/>
        <v>0</v>
      </c>
      <c r="P979" s="15">
        <f t="shared" si="63"/>
        <v>0</v>
      </c>
      <c r="Q979" s="15" t="str">
        <f t="shared" si="64"/>
        <v/>
      </c>
    </row>
    <row r="980" spans="1:17" x14ac:dyDescent="0.25">
      <c r="A980" s="77"/>
      <c r="B980" s="13" t="s">
        <v>1023</v>
      </c>
      <c r="C980" s="77"/>
      <c r="D980" s="80"/>
      <c r="E980" s="120" t="str">
        <f>IF(ISBLANK(D980),"",(D980/(1+'Vos données'!$D$11)))</f>
        <v/>
      </c>
      <c r="F980" s="80"/>
      <c r="G980" s="124"/>
      <c r="H980" s="130"/>
      <c r="I980" s="128"/>
      <c r="J980" s="130"/>
      <c r="K980" s="128"/>
      <c r="N980" s="15" t="str">
        <f t="shared" si="61"/>
        <v/>
      </c>
      <c r="O980" s="15">
        <f t="shared" si="62"/>
        <v>0</v>
      </c>
      <c r="P980" s="15">
        <f t="shared" si="63"/>
        <v>0</v>
      </c>
      <c r="Q980" s="15" t="str">
        <f t="shared" si="64"/>
        <v/>
      </c>
    </row>
    <row r="981" spans="1:17" x14ac:dyDescent="0.25">
      <c r="A981" s="77"/>
      <c r="B981" s="13" t="s">
        <v>1024</v>
      </c>
      <c r="C981" s="77"/>
      <c r="D981" s="80"/>
      <c r="E981" s="120" t="str">
        <f>IF(ISBLANK(D981),"",(D981/(1+'Vos données'!$D$11)))</f>
        <v/>
      </c>
      <c r="F981" s="80"/>
      <c r="G981" s="124"/>
      <c r="H981" s="130"/>
      <c r="I981" s="128"/>
      <c r="J981" s="130"/>
      <c r="K981" s="128"/>
      <c r="N981" s="15" t="str">
        <f t="shared" si="61"/>
        <v/>
      </c>
      <c r="O981" s="15">
        <f t="shared" si="62"/>
        <v>0</v>
      </c>
      <c r="P981" s="15">
        <f t="shared" si="63"/>
        <v>0</v>
      </c>
      <c r="Q981" s="15" t="str">
        <f t="shared" si="64"/>
        <v/>
      </c>
    </row>
    <row r="982" spans="1:17" x14ac:dyDescent="0.25">
      <c r="A982" s="77"/>
      <c r="B982" s="13" t="s">
        <v>1025</v>
      </c>
      <c r="C982" s="77"/>
      <c r="D982" s="80"/>
      <c r="E982" s="120" t="str">
        <f>IF(ISBLANK(D982),"",(D982/(1+'Vos données'!$D$11)))</f>
        <v/>
      </c>
      <c r="F982" s="80"/>
      <c r="G982" s="124"/>
      <c r="H982" s="130"/>
      <c r="I982" s="128"/>
      <c r="J982" s="130"/>
      <c r="K982" s="128"/>
      <c r="N982" s="15" t="str">
        <f t="shared" si="61"/>
        <v/>
      </c>
      <c r="O982" s="15">
        <f t="shared" si="62"/>
        <v>0</v>
      </c>
      <c r="P982" s="15">
        <f t="shared" si="63"/>
        <v>0</v>
      </c>
      <c r="Q982" s="15" t="str">
        <f t="shared" si="64"/>
        <v/>
      </c>
    </row>
    <row r="983" spans="1:17" x14ac:dyDescent="0.25">
      <c r="A983" s="77"/>
      <c r="B983" s="13" t="s">
        <v>1026</v>
      </c>
      <c r="C983" s="77"/>
      <c r="D983" s="80"/>
      <c r="E983" s="120" t="str">
        <f>IF(ISBLANK(D983),"",(D983/(1+'Vos données'!$D$11)))</f>
        <v/>
      </c>
      <c r="F983" s="80"/>
      <c r="G983" s="124"/>
      <c r="H983" s="130"/>
      <c r="I983" s="128"/>
      <c r="J983" s="130"/>
      <c r="K983" s="128"/>
      <c r="N983" s="15" t="str">
        <f t="shared" si="61"/>
        <v/>
      </c>
      <c r="O983" s="15">
        <f t="shared" si="62"/>
        <v>0</v>
      </c>
      <c r="P983" s="15">
        <f t="shared" si="63"/>
        <v>0</v>
      </c>
      <c r="Q983" s="15" t="str">
        <f t="shared" si="64"/>
        <v/>
      </c>
    </row>
    <row r="984" spans="1:17" x14ac:dyDescent="0.25">
      <c r="A984" s="77"/>
      <c r="B984" s="13" t="s">
        <v>1027</v>
      </c>
      <c r="C984" s="77"/>
      <c r="D984" s="80"/>
      <c r="E984" s="120" t="str">
        <f>IF(ISBLANK(D984),"",(D984/(1+'Vos données'!$D$11)))</f>
        <v/>
      </c>
      <c r="F984" s="80"/>
      <c r="G984" s="124"/>
      <c r="H984" s="130"/>
      <c r="I984" s="128"/>
      <c r="J984" s="130"/>
      <c r="K984" s="128"/>
      <c r="N984" s="15" t="str">
        <f t="shared" si="61"/>
        <v/>
      </c>
      <c r="O984" s="15">
        <f t="shared" si="62"/>
        <v>0</v>
      </c>
      <c r="P984" s="15">
        <f t="shared" si="63"/>
        <v>0</v>
      </c>
      <c r="Q984" s="15" t="str">
        <f t="shared" si="64"/>
        <v/>
      </c>
    </row>
    <row r="985" spans="1:17" x14ac:dyDescent="0.25">
      <c r="A985" s="77"/>
      <c r="B985" s="13" t="s">
        <v>1028</v>
      </c>
      <c r="C985" s="77"/>
      <c r="D985" s="80"/>
      <c r="E985" s="120" t="str">
        <f>IF(ISBLANK(D985),"",(D985/(1+'Vos données'!$D$11)))</f>
        <v/>
      </c>
      <c r="F985" s="80"/>
      <c r="G985" s="124"/>
      <c r="H985" s="130"/>
      <c r="I985" s="128"/>
      <c r="J985" s="130"/>
      <c r="K985" s="128"/>
      <c r="N985" s="15" t="str">
        <f t="shared" si="61"/>
        <v/>
      </c>
      <c r="O985" s="15">
        <f t="shared" si="62"/>
        <v>0</v>
      </c>
      <c r="P985" s="15">
        <f t="shared" si="63"/>
        <v>0</v>
      </c>
      <c r="Q985" s="15" t="str">
        <f t="shared" si="64"/>
        <v/>
      </c>
    </row>
    <row r="986" spans="1:17" x14ac:dyDescent="0.25">
      <c r="A986" s="77"/>
      <c r="B986" s="13" t="s">
        <v>1029</v>
      </c>
      <c r="C986" s="77"/>
      <c r="D986" s="80"/>
      <c r="E986" s="120" t="str">
        <f>IF(ISBLANK(D986),"",(D986/(1+'Vos données'!$D$11)))</f>
        <v/>
      </c>
      <c r="F986" s="80"/>
      <c r="G986" s="124"/>
      <c r="H986" s="130"/>
      <c r="I986" s="128"/>
      <c r="J986" s="130"/>
      <c r="K986" s="128"/>
      <c r="N986" s="15" t="str">
        <f t="shared" si="61"/>
        <v/>
      </c>
      <c r="O986" s="15">
        <f t="shared" si="62"/>
        <v>0</v>
      </c>
      <c r="P986" s="15">
        <f t="shared" si="63"/>
        <v>0</v>
      </c>
      <c r="Q986" s="15" t="str">
        <f t="shared" si="64"/>
        <v/>
      </c>
    </row>
    <row r="987" spans="1:17" x14ac:dyDescent="0.25">
      <c r="A987" s="77"/>
      <c r="B987" s="13" t="s">
        <v>1030</v>
      </c>
      <c r="C987" s="77"/>
      <c r="D987" s="80"/>
      <c r="E987" s="120" t="str">
        <f>IF(ISBLANK(D987),"",(D987/(1+'Vos données'!$D$11)))</f>
        <v/>
      </c>
      <c r="F987" s="80"/>
      <c r="G987" s="124"/>
      <c r="H987" s="130"/>
      <c r="I987" s="128"/>
      <c r="J987" s="130"/>
      <c r="K987" s="128"/>
      <c r="N987" s="15" t="str">
        <f t="shared" si="61"/>
        <v/>
      </c>
      <c r="O987" s="15">
        <f t="shared" si="62"/>
        <v>0</v>
      </c>
      <c r="P987" s="15">
        <f t="shared" si="63"/>
        <v>0</v>
      </c>
      <c r="Q987" s="15" t="str">
        <f t="shared" si="64"/>
        <v/>
      </c>
    </row>
    <row r="988" spans="1:17" x14ac:dyDescent="0.25">
      <c r="A988" s="77"/>
      <c r="B988" s="13" t="s">
        <v>1031</v>
      </c>
      <c r="C988" s="77"/>
      <c r="D988" s="80"/>
      <c r="E988" s="120" t="str">
        <f>IF(ISBLANK(D988),"",(D988/(1+'Vos données'!$D$11)))</f>
        <v/>
      </c>
      <c r="F988" s="80"/>
      <c r="G988" s="124"/>
      <c r="H988" s="130"/>
      <c r="I988" s="128"/>
      <c r="J988" s="130"/>
      <c r="K988" s="128"/>
      <c r="N988" s="15" t="str">
        <f t="shared" si="61"/>
        <v/>
      </c>
      <c r="O988" s="15">
        <f t="shared" si="62"/>
        <v>0</v>
      </c>
      <c r="P988" s="15">
        <f t="shared" si="63"/>
        <v>0</v>
      </c>
      <c r="Q988" s="15" t="str">
        <f t="shared" si="64"/>
        <v/>
      </c>
    </row>
    <row r="989" spans="1:17" x14ac:dyDescent="0.25">
      <c r="A989" s="77"/>
      <c r="B989" s="13" t="s">
        <v>1032</v>
      </c>
      <c r="C989" s="77"/>
      <c r="D989" s="80"/>
      <c r="E989" s="120" t="str">
        <f>IF(ISBLANK(D989),"",(D989/(1+'Vos données'!$D$11)))</f>
        <v/>
      </c>
      <c r="F989" s="80"/>
      <c r="G989" s="124"/>
      <c r="H989" s="130"/>
      <c r="I989" s="128"/>
      <c r="J989" s="130"/>
      <c r="K989" s="128"/>
      <c r="N989" s="15" t="str">
        <f t="shared" si="61"/>
        <v/>
      </c>
      <c r="O989" s="15">
        <f t="shared" si="62"/>
        <v>0</v>
      </c>
      <c r="P989" s="15">
        <f t="shared" si="63"/>
        <v>0</v>
      </c>
      <c r="Q989" s="15" t="str">
        <f t="shared" si="64"/>
        <v/>
      </c>
    </row>
    <row r="990" spans="1:17" x14ac:dyDescent="0.25">
      <c r="A990" s="77"/>
      <c r="B990" s="13" t="s">
        <v>1033</v>
      </c>
      <c r="C990" s="77"/>
      <c r="D990" s="80"/>
      <c r="E990" s="120" t="str">
        <f>IF(ISBLANK(D990),"",(D990/(1+'Vos données'!$D$11)))</f>
        <v/>
      </c>
      <c r="F990" s="80"/>
      <c r="G990" s="124"/>
      <c r="H990" s="130"/>
      <c r="I990" s="128"/>
      <c r="J990" s="130"/>
      <c r="K990" s="128"/>
      <c r="N990" s="15" t="str">
        <f t="shared" si="61"/>
        <v/>
      </c>
      <c r="O990" s="15">
        <f t="shared" si="62"/>
        <v>0</v>
      </c>
      <c r="P990" s="15">
        <f t="shared" si="63"/>
        <v>0</v>
      </c>
      <c r="Q990" s="15" t="str">
        <f t="shared" si="64"/>
        <v/>
      </c>
    </row>
    <row r="991" spans="1:17" x14ac:dyDescent="0.25">
      <c r="A991" s="77"/>
      <c r="B991" s="13" t="s">
        <v>1034</v>
      </c>
      <c r="C991" s="77"/>
      <c r="D991" s="80"/>
      <c r="E991" s="120" t="str">
        <f>IF(ISBLANK(D991),"",(D991/(1+'Vos données'!$D$11)))</f>
        <v/>
      </c>
      <c r="F991" s="80"/>
      <c r="G991" s="124"/>
      <c r="H991" s="130"/>
      <c r="I991" s="128"/>
      <c r="J991" s="130"/>
      <c r="K991" s="128"/>
      <c r="N991" s="15" t="str">
        <f t="shared" si="61"/>
        <v/>
      </c>
      <c r="O991" s="15">
        <f t="shared" si="62"/>
        <v>0</v>
      </c>
      <c r="P991" s="15">
        <f t="shared" si="63"/>
        <v>0</v>
      </c>
      <c r="Q991" s="15" t="str">
        <f t="shared" si="64"/>
        <v/>
      </c>
    </row>
    <row r="992" spans="1:17" x14ac:dyDescent="0.25">
      <c r="A992" s="77"/>
      <c r="B992" s="13" t="s">
        <v>1035</v>
      </c>
      <c r="C992" s="77"/>
      <c r="D992" s="80"/>
      <c r="E992" s="120" t="str">
        <f>IF(ISBLANK(D992),"",(D992/(1+'Vos données'!$D$11)))</f>
        <v/>
      </c>
      <c r="F992" s="80"/>
      <c r="G992" s="124"/>
      <c r="H992" s="130"/>
      <c r="I992" s="128"/>
      <c r="J992" s="130"/>
      <c r="K992" s="128"/>
      <c r="N992" s="15" t="str">
        <f t="shared" si="61"/>
        <v/>
      </c>
      <c r="O992" s="15">
        <f t="shared" si="62"/>
        <v>0</v>
      </c>
      <c r="P992" s="15">
        <f t="shared" si="63"/>
        <v>0</v>
      </c>
      <c r="Q992" s="15" t="str">
        <f t="shared" si="64"/>
        <v/>
      </c>
    </row>
    <row r="993" spans="1:17" x14ac:dyDescent="0.25">
      <c r="A993" s="77"/>
      <c r="B993" s="13" t="s">
        <v>1036</v>
      </c>
      <c r="C993" s="77"/>
      <c r="D993" s="80"/>
      <c r="E993" s="120" t="str">
        <f>IF(ISBLANK(D993),"",(D993/(1+'Vos données'!$D$11)))</f>
        <v/>
      </c>
      <c r="F993" s="80"/>
      <c r="G993" s="124"/>
      <c r="H993" s="130"/>
      <c r="I993" s="128"/>
      <c r="J993" s="130"/>
      <c r="K993" s="128"/>
      <c r="N993" s="15" t="str">
        <f t="shared" si="61"/>
        <v/>
      </c>
      <c r="O993" s="15">
        <f t="shared" si="62"/>
        <v>0</v>
      </c>
      <c r="P993" s="15">
        <f t="shared" si="63"/>
        <v>0</v>
      </c>
      <c r="Q993" s="15" t="str">
        <f t="shared" si="64"/>
        <v/>
      </c>
    </row>
    <row r="994" spans="1:17" x14ac:dyDescent="0.25">
      <c r="A994" s="77"/>
      <c r="B994" s="13" t="s">
        <v>1037</v>
      </c>
      <c r="C994" s="77"/>
      <c r="D994" s="80"/>
      <c r="E994" s="120" t="str">
        <f>IF(ISBLANK(D994),"",(D994/(1+'Vos données'!$D$11)))</f>
        <v/>
      </c>
      <c r="F994" s="80"/>
      <c r="G994" s="124"/>
      <c r="H994" s="130"/>
      <c r="I994" s="128"/>
      <c r="J994" s="130"/>
      <c r="K994" s="128"/>
      <c r="N994" s="15" t="str">
        <f t="shared" si="61"/>
        <v/>
      </c>
      <c r="O994" s="15">
        <f t="shared" si="62"/>
        <v>0</v>
      </c>
      <c r="P994" s="15">
        <f t="shared" si="63"/>
        <v>0</v>
      </c>
      <c r="Q994" s="15" t="str">
        <f t="shared" si="64"/>
        <v/>
      </c>
    </row>
    <row r="995" spans="1:17" x14ac:dyDescent="0.25">
      <c r="A995" s="77"/>
      <c r="B995" s="13" t="s">
        <v>1038</v>
      </c>
      <c r="C995" s="77"/>
      <c r="D995" s="80"/>
      <c r="E995" s="120" t="str">
        <f>IF(ISBLANK(D995),"",(D995/(1+'Vos données'!$D$11)))</f>
        <v/>
      </c>
      <c r="F995" s="80"/>
      <c r="G995" s="124"/>
      <c r="H995" s="130"/>
      <c r="I995" s="128"/>
      <c r="J995" s="130"/>
      <c r="K995" s="128"/>
      <c r="N995" s="15" t="str">
        <f t="shared" si="61"/>
        <v/>
      </c>
      <c r="O995" s="15">
        <f t="shared" si="62"/>
        <v>0</v>
      </c>
      <c r="P995" s="15">
        <f t="shared" si="63"/>
        <v>0</v>
      </c>
      <c r="Q995" s="15" t="str">
        <f t="shared" si="64"/>
        <v/>
      </c>
    </row>
    <row r="996" spans="1:17" x14ac:dyDescent="0.25">
      <c r="A996" s="77"/>
      <c r="B996" s="13" t="s">
        <v>1039</v>
      </c>
      <c r="C996" s="77"/>
      <c r="D996" s="80"/>
      <c r="E996" s="120" t="str">
        <f>IF(ISBLANK(D996),"",(D996/(1+'Vos données'!$D$11)))</f>
        <v/>
      </c>
      <c r="F996" s="80"/>
      <c r="G996" s="124"/>
      <c r="H996" s="130"/>
      <c r="I996" s="128"/>
      <c r="J996" s="130"/>
      <c r="K996" s="128"/>
      <c r="N996" s="15" t="str">
        <f t="shared" si="61"/>
        <v/>
      </c>
      <c r="O996" s="15">
        <f t="shared" si="62"/>
        <v>0</v>
      </c>
      <c r="P996" s="15">
        <f t="shared" si="63"/>
        <v>0</v>
      </c>
      <c r="Q996" s="15" t="str">
        <f t="shared" si="64"/>
        <v/>
      </c>
    </row>
    <row r="997" spans="1:17" x14ac:dyDescent="0.25">
      <c r="A997" s="77"/>
      <c r="B997" s="13" t="s">
        <v>1040</v>
      </c>
      <c r="C997" s="77"/>
      <c r="D997" s="80"/>
      <c r="E997" s="120" t="str">
        <f>IF(ISBLANK(D997),"",(D997/(1+'Vos données'!$D$11)))</f>
        <v/>
      </c>
      <c r="F997" s="80"/>
      <c r="G997" s="124"/>
      <c r="H997" s="130"/>
      <c r="I997" s="128"/>
      <c r="J997" s="130"/>
      <c r="K997" s="128"/>
      <c r="N997" s="15" t="str">
        <f t="shared" si="61"/>
        <v/>
      </c>
      <c r="O997" s="15">
        <f t="shared" si="62"/>
        <v>0</v>
      </c>
      <c r="P997" s="15">
        <f t="shared" si="63"/>
        <v>0</v>
      </c>
      <c r="Q997" s="15" t="str">
        <f t="shared" si="64"/>
        <v/>
      </c>
    </row>
    <row r="998" spans="1:17" x14ac:dyDescent="0.25">
      <c r="A998" s="77"/>
      <c r="B998" s="13" t="s">
        <v>1041</v>
      </c>
      <c r="C998" s="77"/>
      <c r="D998" s="80"/>
      <c r="E998" s="120" t="str">
        <f>IF(ISBLANK(D998),"",(D998/(1+'Vos données'!$D$11)))</f>
        <v/>
      </c>
      <c r="F998" s="80"/>
      <c r="G998" s="124"/>
      <c r="H998" s="130"/>
      <c r="I998" s="128"/>
      <c r="J998" s="130"/>
      <c r="K998" s="128"/>
      <c r="N998" s="15" t="str">
        <f t="shared" si="61"/>
        <v/>
      </c>
      <c r="O998" s="15">
        <f t="shared" si="62"/>
        <v>0</v>
      </c>
      <c r="P998" s="15">
        <f t="shared" si="63"/>
        <v>0</v>
      </c>
      <c r="Q998" s="15" t="str">
        <f t="shared" si="64"/>
        <v/>
      </c>
    </row>
    <row r="999" spans="1:17" x14ac:dyDescent="0.25">
      <c r="A999" s="77"/>
      <c r="B999" s="13" t="s">
        <v>1042</v>
      </c>
      <c r="C999" s="77"/>
      <c r="D999" s="80"/>
      <c r="E999" s="120" t="str">
        <f>IF(ISBLANK(D999),"",(D999/(1+'Vos données'!$D$11)))</f>
        <v/>
      </c>
      <c r="F999" s="80"/>
      <c r="G999" s="124"/>
      <c r="H999" s="130"/>
      <c r="I999" s="128"/>
      <c r="J999" s="130"/>
      <c r="K999" s="128"/>
      <c r="N999" s="15" t="str">
        <f t="shared" si="61"/>
        <v/>
      </c>
      <c r="O999" s="15">
        <f t="shared" si="62"/>
        <v>0</v>
      </c>
      <c r="P999" s="15">
        <f t="shared" si="63"/>
        <v>0</v>
      </c>
      <c r="Q999" s="15" t="str">
        <f t="shared" si="64"/>
        <v/>
      </c>
    </row>
    <row r="1000" spans="1:17" x14ac:dyDescent="0.25">
      <c r="A1000" s="77"/>
      <c r="B1000" s="13" t="s">
        <v>1043</v>
      </c>
      <c r="C1000" s="77"/>
      <c r="D1000" s="80"/>
      <c r="E1000" s="120" t="str">
        <f>IF(ISBLANK(D1000),"",(D1000/(1+'Vos données'!$D$11)))</f>
        <v/>
      </c>
      <c r="F1000" s="80"/>
      <c r="G1000" s="124"/>
      <c r="H1000" s="130"/>
      <c r="I1000" s="128"/>
      <c r="J1000" s="130"/>
      <c r="K1000" s="128"/>
      <c r="N1000" s="15" t="str">
        <f t="shared" si="61"/>
        <v/>
      </c>
      <c r="O1000" s="15">
        <f t="shared" si="62"/>
        <v>0</v>
      </c>
      <c r="P1000" s="15">
        <f t="shared" si="63"/>
        <v>0</v>
      </c>
      <c r="Q1000" s="15" t="str">
        <f t="shared" si="64"/>
        <v/>
      </c>
    </row>
    <row r="1001" spans="1:17" x14ac:dyDescent="0.25">
      <c r="A1001" s="77"/>
      <c r="B1001" s="13" t="s">
        <v>1044</v>
      </c>
      <c r="C1001" s="77"/>
      <c r="D1001" s="80"/>
      <c r="E1001" s="120" t="str">
        <f>IF(ISBLANK(D1001),"",(D1001/(1+'Vos données'!$D$11)))</f>
        <v/>
      </c>
      <c r="F1001" s="80"/>
      <c r="G1001" s="124"/>
      <c r="H1001" s="130"/>
      <c r="I1001" s="128"/>
      <c r="J1001" s="130"/>
      <c r="K1001" s="128"/>
      <c r="N1001" s="15" t="str">
        <f t="shared" si="61"/>
        <v/>
      </c>
      <c r="O1001" s="15">
        <f t="shared" si="62"/>
        <v>0</v>
      </c>
      <c r="P1001" s="15">
        <f t="shared" si="63"/>
        <v>0</v>
      </c>
      <c r="Q1001" s="15" t="str">
        <f t="shared" si="64"/>
        <v/>
      </c>
    </row>
    <row r="1002" spans="1:17" x14ac:dyDescent="0.25">
      <c r="A1002" s="77"/>
      <c r="B1002" s="13" t="s">
        <v>1045</v>
      </c>
      <c r="C1002" s="77"/>
      <c r="D1002" s="80"/>
      <c r="E1002" s="120" t="str">
        <f>IF(ISBLANK(D1002),"",(D1002/(1+'Vos données'!$D$11)))</f>
        <v/>
      </c>
      <c r="F1002" s="80"/>
      <c r="G1002" s="124"/>
      <c r="H1002" s="130"/>
      <c r="I1002" s="128"/>
      <c r="J1002" s="130"/>
      <c r="K1002" s="128"/>
      <c r="N1002" s="15" t="str">
        <f t="shared" si="61"/>
        <v/>
      </c>
      <c r="O1002" s="15">
        <f t="shared" si="62"/>
        <v>0</v>
      </c>
      <c r="P1002" s="15">
        <f t="shared" si="63"/>
        <v>0</v>
      </c>
      <c r="Q1002" s="15" t="str">
        <f t="shared" si="64"/>
        <v/>
      </c>
    </row>
    <row r="1003" spans="1:17" x14ac:dyDescent="0.25">
      <c r="A1003" s="77"/>
      <c r="B1003" s="13" t="s">
        <v>1046</v>
      </c>
      <c r="C1003" s="77"/>
      <c r="D1003" s="80"/>
      <c r="E1003" s="120" t="str">
        <f>IF(ISBLANK(D1003),"",(D1003/(1+'Vos données'!$D$11)))</f>
        <v/>
      </c>
      <c r="F1003" s="80"/>
      <c r="G1003" s="124"/>
      <c r="H1003" s="130"/>
      <c r="I1003" s="128"/>
      <c r="J1003" s="130"/>
      <c r="K1003" s="128"/>
      <c r="N1003" s="15" t="str">
        <f t="shared" si="61"/>
        <v/>
      </c>
      <c r="O1003" s="15">
        <f t="shared" si="62"/>
        <v>0</v>
      </c>
      <c r="P1003" s="15">
        <f t="shared" si="63"/>
        <v>0</v>
      </c>
      <c r="Q1003" s="15" t="str">
        <f t="shared" si="64"/>
        <v/>
      </c>
    </row>
    <row r="1004" spans="1:17" x14ac:dyDescent="0.25">
      <c r="A1004" s="77"/>
      <c r="B1004" s="13" t="s">
        <v>1047</v>
      </c>
      <c r="C1004" s="77"/>
      <c r="D1004" s="80"/>
      <c r="E1004" s="120" t="str">
        <f>IF(ISBLANK(D1004),"",(D1004/(1+'Vos données'!$D$11)))</f>
        <v/>
      </c>
      <c r="F1004" s="80"/>
      <c r="G1004" s="124"/>
      <c r="H1004" s="130"/>
      <c r="I1004" s="128"/>
      <c r="J1004" s="130"/>
      <c r="K1004" s="128"/>
      <c r="N1004" s="15" t="str">
        <f t="shared" si="61"/>
        <v/>
      </c>
      <c r="O1004" s="15">
        <f t="shared" si="62"/>
        <v>0</v>
      </c>
      <c r="P1004" s="15">
        <f t="shared" si="63"/>
        <v>0</v>
      </c>
      <c r="Q1004" s="15" t="str">
        <f t="shared" si="64"/>
        <v/>
      </c>
    </row>
    <row r="1005" spans="1:17" x14ac:dyDescent="0.25">
      <c r="A1005" s="77"/>
      <c r="B1005" s="13" t="s">
        <v>1048</v>
      </c>
      <c r="C1005" s="77"/>
      <c r="D1005" s="80"/>
      <c r="E1005" s="120" t="str">
        <f>IF(ISBLANK(D1005),"",(D1005/(1+'Vos données'!$D$11)))</f>
        <v/>
      </c>
      <c r="F1005" s="80"/>
      <c r="G1005" s="124"/>
      <c r="H1005" s="130"/>
      <c r="I1005" s="128"/>
      <c r="J1005" s="130"/>
      <c r="K1005" s="128"/>
      <c r="N1005" s="15" t="str">
        <f t="shared" si="61"/>
        <v/>
      </c>
      <c r="O1005" s="15">
        <f t="shared" si="62"/>
        <v>0</v>
      </c>
      <c r="P1005" s="15">
        <f t="shared" si="63"/>
        <v>0</v>
      </c>
      <c r="Q1005" s="15" t="str">
        <f t="shared" si="64"/>
        <v/>
      </c>
    </row>
    <row r="1006" spans="1:17" x14ac:dyDescent="0.25">
      <c r="A1006" s="77"/>
      <c r="B1006" s="13" t="s">
        <v>1049</v>
      </c>
      <c r="C1006" s="77"/>
      <c r="D1006" s="80"/>
      <c r="E1006" s="120" t="str">
        <f>IF(ISBLANK(D1006),"",(D1006/(1+'Vos données'!$D$11)))</f>
        <v/>
      </c>
      <c r="F1006" s="80"/>
      <c r="G1006" s="124"/>
      <c r="H1006" s="130"/>
      <c r="I1006" s="128"/>
      <c r="J1006" s="130"/>
      <c r="K1006" s="128"/>
      <c r="N1006" s="15" t="str">
        <f t="shared" si="61"/>
        <v/>
      </c>
      <c r="O1006" s="15">
        <f t="shared" si="62"/>
        <v>0</v>
      </c>
      <c r="P1006" s="15">
        <f t="shared" si="63"/>
        <v>0</v>
      </c>
      <c r="Q1006" s="15" t="str">
        <f t="shared" si="64"/>
        <v/>
      </c>
    </row>
    <row r="1007" spans="1:17" x14ac:dyDescent="0.25">
      <c r="A1007" s="77"/>
      <c r="B1007" s="13" t="s">
        <v>1050</v>
      </c>
      <c r="C1007" s="77"/>
      <c r="D1007" s="80"/>
      <c r="E1007" s="120" t="str">
        <f>IF(ISBLANK(D1007),"",(D1007/(1+'Vos données'!$D$11)))</f>
        <v/>
      </c>
      <c r="F1007" s="80"/>
      <c r="G1007" s="124"/>
      <c r="H1007" s="130"/>
      <c r="I1007" s="128"/>
      <c r="J1007" s="130"/>
      <c r="K1007" s="128"/>
      <c r="N1007" s="15" t="str">
        <f t="shared" si="61"/>
        <v/>
      </c>
      <c r="O1007" s="15">
        <f t="shared" si="62"/>
        <v>0</v>
      </c>
      <c r="P1007" s="15">
        <f t="shared" si="63"/>
        <v>0</v>
      </c>
      <c r="Q1007" s="15" t="str">
        <f t="shared" si="64"/>
        <v/>
      </c>
    </row>
    <row r="1008" spans="1:17" x14ac:dyDescent="0.25">
      <c r="A1008" s="77"/>
      <c r="B1008" s="13" t="s">
        <v>1051</v>
      </c>
      <c r="C1008" s="77"/>
      <c r="D1008" s="80"/>
      <c r="E1008" s="120" t="str">
        <f>IF(ISBLANK(D1008),"",(D1008/(1+'Vos données'!$D$11)))</f>
        <v/>
      </c>
      <c r="F1008" s="80"/>
      <c r="G1008" s="124"/>
      <c r="H1008" s="130"/>
      <c r="I1008" s="128"/>
      <c r="J1008" s="130"/>
      <c r="K1008" s="128"/>
      <c r="N1008" s="15" t="str">
        <f t="shared" si="61"/>
        <v/>
      </c>
      <c r="O1008" s="15">
        <f t="shared" si="62"/>
        <v>0</v>
      </c>
      <c r="P1008" s="15">
        <f t="shared" si="63"/>
        <v>0</v>
      </c>
      <c r="Q1008" s="15" t="str">
        <f t="shared" si="64"/>
        <v/>
      </c>
    </row>
    <row r="1009" spans="1:17" x14ac:dyDescent="0.25">
      <c r="A1009" s="77"/>
      <c r="B1009" s="13" t="s">
        <v>1052</v>
      </c>
      <c r="C1009" s="77"/>
      <c r="D1009" s="80"/>
      <c r="E1009" s="120" t="str">
        <f>IF(ISBLANK(D1009),"",(D1009/(1+'Vos données'!$D$11)))</f>
        <v/>
      </c>
      <c r="F1009" s="80"/>
      <c r="G1009" s="124"/>
      <c r="H1009" s="130"/>
      <c r="I1009" s="128"/>
      <c r="J1009" s="130"/>
      <c r="K1009" s="128"/>
      <c r="N1009" s="15" t="str">
        <f t="shared" si="61"/>
        <v/>
      </c>
      <c r="O1009" s="15">
        <f t="shared" si="62"/>
        <v>0</v>
      </c>
      <c r="P1009" s="15">
        <f t="shared" si="63"/>
        <v>0</v>
      </c>
      <c r="Q1009" s="15" t="str">
        <f t="shared" si="64"/>
        <v/>
      </c>
    </row>
    <row r="1010" spans="1:17" x14ac:dyDescent="0.25">
      <c r="A1010" s="77"/>
      <c r="B1010" s="13" t="s">
        <v>1053</v>
      </c>
      <c r="C1010" s="77"/>
      <c r="D1010" s="80"/>
      <c r="E1010" s="120" t="str">
        <f>IF(ISBLANK(D1010),"",(D1010/(1+'Vos données'!$D$11)))</f>
        <v/>
      </c>
      <c r="F1010" s="80"/>
      <c r="G1010" s="124"/>
      <c r="H1010" s="130"/>
      <c r="I1010" s="128"/>
      <c r="J1010" s="130"/>
      <c r="K1010" s="128"/>
      <c r="N1010" s="15" t="str">
        <f t="shared" si="61"/>
        <v/>
      </c>
      <c r="O1010" s="15">
        <f t="shared" si="62"/>
        <v>0</v>
      </c>
      <c r="P1010" s="15">
        <f t="shared" si="63"/>
        <v>0</v>
      </c>
      <c r="Q1010" s="15" t="str">
        <f t="shared" si="64"/>
        <v/>
      </c>
    </row>
    <row r="1011" spans="1:17" x14ac:dyDescent="0.25">
      <c r="A1011" s="77"/>
      <c r="B1011" s="13" t="s">
        <v>1054</v>
      </c>
      <c r="C1011" s="77"/>
      <c r="D1011" s="80"/>
      <c r="E1011" s="120" t="str">
        <f>IF(ISBLANK(D1011),"",(D1011/(1+'Vos données'!$D$11)))</f>
        <v/>
      </c>
      <c r="F1011" s="80"/>
      <c r="G1011" s="124"/>
      <c r="H1011" s="130"/>
      <c r="I1011" s="128"/>
      <c r="J1011" s="130"/>
      <c r="K1011" s="128"/>
      <c r="N1011" s="15" t="str">
        <f t="shared" si="61"/>
        <v/>
      </c>
      <c r="O1011" s="15">
        <f t="shared" si="62"/>
        <v>0</v>
      </c>
      <c r="P1011" s="15">
        <f t="shared" si="63"/>
        <v>0</v>
      </c>
      <c r="Q1011" s="15" t="str">
        <f t="shared" si="64"/>
        <v/>
      </c>
    </row>
    <row r="1012" spans="1:17" x14ac:dyDescent="0.25">
      <c r="A1012" s="77"/>
      <c r="B1012" s="13" t="s">
        <v>1055</v>
      </c>
      <c r="C1012" s="77"/>
      <c r="D1012" s="80"/>
      <c r="E1012" s="120" t="str">
        <f>IF(ISBLANK(D1012),"",(D1012/(1+'Vos données'!$D$11)))</f>
        <v/>
      </c>
      <c r="F1012" s="80"/>
      <c r="G1012" s="124"/>
      <c r="H1012" s="130"/>
      <c r="I1012" s="128"/>
      <c r="J1012" s="130"/>
      <c r="K1012" s="128"/>
      <c r="N1012" s="15" t="str">
        <f t="shared" si="61"/>
        <v/>
      </c>
      <c r="O1012" s="15">
        <f t="shared" si="62"/>
        <v>0</v>
      </c>
      <c r="P1012" s="15">
        <f t="shared" si="63"/>
        <v>0</v>
      </c>
      <c r="Q1012" s="15" t="str">
        <f t="shared" si="64"/>
        <v/>
      </c>
    </row>
    <row r="1013" spans="1:17" x14ac:dyDescent="0.25">
      <c r="A1013" s="77"/>
      <c r="B1013" s="13" t="s">
        <v>1056</v>
      </c>
      <c r="C1013" s="77"/>
      <c r="D1013" s="80"/>
      <c r="E1013" s="120" t="str">
        <f>IF(ISBLANK(D1013),"",(D1013/(1+'Vos données'!$D$11)))</f>
        <v/>
      </c>
      <c r="F1013" s="80"/>
      <c r="G1013" s="124"/>
      <c r="H1013" s="130"/>
      <c r="I1013" s="128"/>
      <c r="J1013" s="130"/>
      <c r="K1013" s="128"/>
      <c r="N1013" s="15" t="str">
        <f t="shared" si="61"/>
        <v/>
      </c>
      <c r="O1013" s="15">
        <f t="shared" si="62"/>
        <v>0</v>
      </c>
      <c r="P1013" s="15">
        <f t="shared" si="63"/>
        <v>0</v>
      </c>
      <c r="Q1013" s="15" t="str">
        <f t="shared" si="64"/>
        <v/>
      </c>
    </row>
    <row r="1014" spans="1:17" x14ac:dyDescent="0.25">
      <c r="A1014" s="77"/>
      <c r="B1014" s="13" t="s">
        <v>1057</v>
      </c>
      <c r="C1014" s="77"/>
      <c r="D1014" s="80"/>
      <c r="E1014" s="120" t="str">
        <f>IF(ISBLANK(D1014),"",(D1014/(1+'Vos données'!$D$11)))</f>
        <v/>
      </c>
      <c r="F1014" s="80"/>
      <c r="G1014" s="124"/>
      <c r="H1014" s="130"/>
      <c r="I1014" s="128"/>
      <c r="J1014" s="130"/>
      <c r="K1014" s="128"/>
      <c r="N1014" s="15" t="str">
        <f t="shared" si="61"/>
        <v/>
      </c>
      <c r="O1014" s="15">
        <f t="shared" si="62"/>
        <v>0</v>
      </c>
      <c r="P1014" s="15">
        <f t="shared" si="63"/>
        <v>0</v>
      </c>
      <c r="Q1014" s="15" t="str">
        <f t="shared" si="64"/>
        <v/>
      </c>
    </row>
    <row r="1015" spans="1:17" x14ac:dyDescent="0.25">
      <c r="A1015" s="77"/>
      <c r="B1015" s="13" t="s">
        <v>1058</v>
      </c>
      <c r="C1015" s="77"/>
      <c r="D1015" s="80"/>
      <c r="E1015" s="120" t="str">
        <f>IF(ISBLANK(D1015),"",(D1015/(1+'Vos données'!$D$11)))</f>
        <v/>
      </c>
      <c r="F1015" s="80"/>
      <c r="G1015" s="124"/>
      <c r="H1015" s="130"/>
      <c r="I1015" s="128"/>
      <c r="J1015" s="130"/>
      <c r="K1015" s="128"/>
      <c r="N1015" s="15" t="str">
        <f t="shared" si="61"/>
        <v/>
      </c>
      <c r="O1015" s="15">
        <f t="shared" si="62"/>
        <v>0</v>
      </c>
      <c r="P1015" s="15">
        <f t="shared" si="63"/>
        <v>0</v>
      </c>
      <c r="Q1015" s="15" t="str">
        <f t="shared" si="64"/>
        <v/>
      </c>
    </row>
    <row r="1016" spans="1:17" x14ac:dyDescent="0.25">
      <c r="A1016" s="77"/>
      <c r="B1016" s="13" t="s">
        <v>1059</v>
      </c>
      <c r="C1016" s="77"/>
      <c r="D1016" s="80"/>
      <c r="E1016" s="120" t="str">
        <f>IF(ISBLANK(D1016),"",(D1016/(1+'Vos données'!$D$11)))</f>
        <v/>
      </c>
      <c r="F1016" s="80"/>
      <c r="G1016" s="124"/>
      <c r="H1016" s="130"/>
      <c r="I1016" s="128"/>
      <c r="J1016" s="130"/>
      <c r="K1016" s="128"/>
      <c r="N1016" s="15" t="str">
        <f t="shared" si="61"/>
        <v/>
      </c>
      <c r="O1016" s="15">
        <f t="shared" si="62"/>
        <v>0</v>
      </c>
      <c r="P1016" s="15">
        <f t="shared" si="63"/>
        <v>0</v>
      </c>
      <c r="Q1016" s="15" t="str">
        <f t="shared" si="64"/>
        <v/>
      </c>
    </row>
    <row r="1017" spans="1:17" x14ac:dyDescent="0.25">
      <c r="A1017" s="77"/>
      <c r="B1017" s="13" t="s">
        <v>1060</v>
      </c>
      <c r="C1017" s="77"/>
      <c r="D1017" s="80"/>
      <c r="E1017" s="120" t="str">
        <f>IF(ISBLANK(D1017),"",(D1017/(1+'Vos données'!$D$11)))</f>
        <v/>
      </c>
      <c r="F1017" s="80"/>
      <c r="G1017" s="124"/>
      <c r="H1017" s="130"/>
      <c r="I1017" s="128"/>
      <c r="J1017" s="130"/>
      <c r="K1017" s="128"/>
      <c r="N1017" s="15" t="str">
        <f t="shared" si="61"/>
        <v/>
      </c>
      <c r="O1017" s="15">
        <f t="shared" si="62"/>
        <v>0</v>
      </c>
      <c r="P1017" s="15">
        <f t="shared" si="63"/>
        <v>0</v>
      </c>
      <c r="Q1017" s="15" t="str">
        <f t="shared" si="64"/>
        <v/>
      </c>
    </row>
    <row r="1018" spans="1:17" x14ac:dyDescent="0.25">
      <c r="A1018" s="77"/>
      <c r="B1018" s="13" t="s">
        <v>1061</v>
      </c>
      <c r="C1018" s="77"/>
      <c r="D1018" s="80"/>
      <c r="E1018" s="120" t="str">
        <f>IF(ISBLANK(D1018),"",(D1018/(1+'Vos données'!$D$11)))</f>
        <v/>
      </c>
      <c r="F1018" s="80"/>
      <c r="G1018" s="124"/>
      <c r="H1018" s="130"/>
      <c r="I1018" s="128"/>
      <c r="J1018" s="130"/>
      <c r="K1018" s="128"/>
      <c r="N1018" s="15" t="str">
        <f t="shared" si="61"/>
        <v/>
      </c>
      <c r="O1018" s="15">
        <f t="shared" si="62"/>
        <v>0</v>
      </c>
      <c r="P1018" s="15">
        <f t="shared" si="63"/>
        <v>0</v>
      </c>
      <c r="Q1018" s="15" t="str">
        <f t="shared" si="64"/>
        <v/>
      </c>
    </row>
    <row r="1019" spans="1:17" x14ac:dyDescent="0.25">
      <c r="A1019" s="77"/>
      <c r="B1019" s="13" t="s">
        <v>1062</v>
      </c>
      <c r="C1019" s="77"/>
      <c r="D1019" s="80"/>
      <c r="E1019" s="120" t="str">
        <f>IF(ISBLANK(D1019),"",(D1019/(1+'Vos données'!$D$11)))</f>
        <v/>
      </c>
      <c r="F1019" s="80"/>
      <c r="G1019" s="124"/>
      <c r="H1019" s="130"/>
      <c r="I1019" s="128"/>
      <c r="J1019" s="130"/>
      <c r="K1019" s="128"/>
      <c r="N1019" s="15" t="str">
        <f t="shared" si="61"/>
        <v/>
      </c>
      <c r="O1019" s="15">
        <f t="shared" si="62"/>
        <v>0</v>
      </c>
      <c r="P1019" s="15">
        <f t="shared" si="63"/>
        <v>0</v>
      </c>
      <c r="Q1019" s="15" t="str">
        <f t="shared" si="64"/>
        <v/>
      </c>
    </row>
    <row r="1020" spans="1:17" x14ac:dyDescent="0.25">
      <c r="A1020" s="77"/>
      <c r="B1020" s="13" t="s">
        <v>1063</v>
      </c>
      <c r="C1020" s="77"/>
      <c r="D1020" s="80"/>
      <c r="E1020" s="120" t="str">
        <f>IF(ISBLANK(D1020),"",(D1020/(1+'Vos données'!$D$11)))</f>
        <v/>
      </c>
      <c r="F1020" s="80"/>
      <c r="G1020" s="124"/>
      <c r="H1020" s="130"/>
      <c r="I1020" s="128"/>
      <c r="J1020" s="130"/>
      <c r="K1020" s="128"/>
      <c r="N1020" s="15" t="str">
        <f t="shared" si="61"/>
        <v/>
      </c>
      <c r="O1020" s="15">
        <f t="shared" si="62"/>
        <v>0</v>
      </c>
      <c r="P1020" s="15">
        <f t="shared" si="63"/>
        <v>0</v>
      </c>
      <c r="Q1020" s="15" t="str">
        <f t="shared" si="64"/>
        <v/>
      </c>
    </row>
    <row r="1021" spans="1:17" x14ac:dyDescent="0.25">
      <c r="A1021" s="77"/>
      <c r="B1021" s="13" t="s">
        <v>1064</v>
      </c>
      <c r="C1021" s="77"/>
      <c r="D1021" s="80"/>
      <c r="E1021" s="120" t="str">
        <f>IF(ISBLANK(D1021),"",(D1021/(1+'Vos données'!$D$11)))</f>
        <v/>
      </c>
      <c r="F1021" s="80"/>
      <c r="G1021" s="124"/>
      <c r="H1021" s="130"/>
      <c r="I1021" s="128"/>
      <c r="J1021" s="130"/>
      <c r="K1021" s="128"/>
      <c r="N1021" s="15" t="str">
        <f t="shared" si="61"/>
        <v/>
      </c>
      <c r="O1021" s="15">
        <f t="shared" si="62"/>
        <v>0</v>
      </c>
      <c r="P1021" s="15">
        <f t="shared" si="63"/>
        <v>0</v>
      </c>
      <c r="Q1021" s="15" t="str">
        <f t="shared" si="64"/>
        <v/>
      </c>
    </row>
    <row r="1022" spans="1:17" x14ac:dyDescent="0.25">
      <c r="A1022" s="77"/>
      <c r="B1022" s="13" t="s">
        <v>1065</v>
      </c>
      <c r="C1022" s="77"/>
      <c r="D1022" s="80"/>
      <c r="E1022" s="120" t="str">
        <f>IF(ISBLANK(D1022),"",(D1022/(1+'Vos données'!$D$11)))</f>
        <v/>
      </c>
      <c r="F1022" s="80"/>
      <c r="G1022" s="124"/>
      <c r="H1022" s="130"/>
      <c r="I1022" s="128"/>
      <c r="J1022" s="130"/>
      <c r="K1022" s="128"/>
      <c r="N1022" s="15" t="str">
        <f t="shared" si="61"/>
        <v/>
      </c>
      <c r="O1022" s="15">
        <f t="shared" si="62"/>
        <v>0</v>
      </c>
      <c r="P1022" s="15">
        <f t="shared" si="63"/>
        <v>0</v>
      </c>
      <c r="Q1022" s="15" t="str">
        <f t="shared" si="64"/>
        <v/>
      </c>
    </row>
    <row r="1023" spans="1:17" x14ac:dyDescent="0.25">
      <c r="A1023" s="77"/>
      <c r="B1023" s="13" t="s">
        <v>1066</v>
      </c>
      <c r="C1023" s="77"/>
      <c r="D1023" s="80"/>
      <c r="E1023" s="120" t="str">
        <f>IF(ISBLANK(D1023),"",(D1023/(1+'Vos données'!$D$11)))</f>
        <v/>
      </c>
      <c r="F1023" s="80"/>
      <c r="G1023" s="124"/>
      <c r="H1023" s="130"/>
      <c r="I1023" s="128"/>
      <c r="J1023" s="130"/>
      <c r="K1023" s="128"/>
      <c r="N1023" s="15" t="str">
        <f t="shared" si="61"/>
        <v/>
      </c>
      <c r="O1023" s="15">
        <f t="shared" si="62"/>
        <v>0</v>
      </c>
      <c r="P1023" s="15">
        <f t="shared" si="63"/>
        <v>0</v>
      </c>
      <c r="Q1023" s="15" t="str">
        <f t="shared" si="64"/>
        <v/>
      </c>
    </row>
    <row r="1024" spans="1:17" x14ac:dyDescent="0.25">
      <c r="A1024" s="77"/>
      <c r="B1024" s="13" t="s">
        <v>1067</v>
      </c>
      <c r="C1024" s="77"/>
      <c r="D1024" s="80"/>
      <c r="E1024" s="120" t="str">
        <f>IF(ISBLANK(D1024),"",(D1024/(1+'Vos données'!$D$11)))</f>
        <v/>
      </c>
      <c r="F1024" s="80"/>
      <c r="G1024" s="124"/>
      <c r="H1024" s="130"/>
      <c r="I1024" s="128"/>
      <c r="J1024" s="130"/>
      <c r="K1024" s="128"/>
      <c r="N1024" s="15" t="str">
        <f t="shared" si="61"/>
        <v/>
      </c>
      <c r="O1024" s="15">
        <f t="shared" si="62"/>
        <v>0</v>
      </c>
      <c r="P1024" s="15">
        <f t="shared" si="63"/>
        <v>0</v>
      </c>
      <c r="Q1024" s="15" t="str">
        <f t="shared" si="64"/>
        <v/>
      </c>
    </row>
    <row r="1025" spans="1:17" x14ac:dyDescent="0.25">
      <c r="A1025" s="77"/>
      <c r="B1025" s="13" t="s">
        <v>1068</v>
      </c>
      <c r="C1025" s="77"/>
      <c r="D1025" s="80"/>
      <c r="E1025" s="120" t="str">
        <f>IF(ISBLANK(D1025),"",(D1025/(1+'Vos données'!$D$11)))</f>
        <v/>
      </c>
      <c r="F1025" s="80"/>
      <c r="G1025" s="124"/>
      <c r="H1025" s="130"/>
      <c r="I1025" s="128"/>
      <c r="J1025" s="130"/>
      <c r="K1025" s="128"/>
      <c r="N1025" s="15" t="str">
        <f t="shared" si="61"/>
        <v/>
      </c>
      <c r="O1025" s="15">
        <f t="shared" si="62"/>
        <v>0</v>
      </c>
      <c r="P1025" s="15">
        <f t="shared" si="63"/>
        <v>0</v>
      </c>
      <c r="Q1025" s="15" t="str">
        <f t="shared" si="64"/>
        <v/>
      </c>
    </row>
    <row r="1026" spans="1:17" x14ac:dyDescent="0.25">
      <c r="A1026" s="77"/>
      <c r="B1026" s="13" t="s">
        <v>1069</v>
      </c>
      <c r="C1026" s="77"/>
      <c r="D1026" s="80"/>
      <c r="E1026" s="120" t="str">
        <f>IF(ISBLANK(D1026),"",(D1026/(1+'Vos données'!$D$11)))</f>
        <v/>
      </c>
      <c r="F1026" s="80"/>
      <c r="G1026" s="124"/>
      <c r="H1026" s="130"/>
      <c r="I1026" s="128"/>
      <c r="J1026" s="130"/>
      <c r="K1026" s="128"/>
      <c r="N1026" s="15" t="str">
        <f t="shared" si="61"/>
        <v/>
      </c>
      <c r="O1026" s="15">
        <f t="shared" si="62"/>
        <v>0</v>
      </c>
      <c r="P1026" s="15">
        <f t="shared" si="63"/>
        <v>0</v>
      </c>
      <c r="Q1026" s="15" t="str">
        <f t="shared" si="64"/>
        <v/>
      </c>
    </row>
    <row r="1027" spans="1:17" x14ac:dyDescent="0.25">
      <c r="A1027" s="77"/>
      <c r="B1027" s="13" t="s">
        <v>1070</v>
      </c>
      <c r="C1027" s="77"/>
      <c r="D1027" s="80"/>
      <c r="E1027" s="120" t="str">
        <f>IF(ISBLANK(D1027),"",(D1027/(1+'Vos données'!$D$11)))</f>
        <v/>
      </c>
      <c r="F1027" s="80"/>
      <c r="G1027" s="124"/>
      <c r="H1027" s="130"/>
      <c r="I1027" s="128"/>
      <c r="J1027" s="130"/>
      <c r="K1027" s="128"/>
      <c r="N1027" s="15" t="str">
        <f t="shared" si="61"/>
        <v/>
      </c>
      <c r="O1027" s="15">
        <f t="shared" si="62"/>
        <v>0</v>
      </c>
      <c r="P1027" s="15">
        <f t="shared" si="63"/>
        <v>0</v>
      </c>
      <c r="Q1027" s="15" t="str">
        <f t="shared" si="64"/>
        <v/>
      </c>
    </row>
    <row r="1028" spans="1:17" x14ac:dyDescent="0.25">
      <c r="A1028" s="77"/>
      <c r="B1028" s="13" t="s">
        <v>1071</v>
      </c>
      <c r="C1028" s="77"/>
      <c r="D1028" s="80"/>
      <c r="E1028" s="120" t="str">
        <f>IF(ISBLANK(D1028),"",(D1028/(1+'Vos données'!$D$11)))</f>
        <v/>
      </c>
      <c r="F1028" s="80"/>
      <c r="G1028" s="124"/>
      <c r="H1028" s="130"/>
      <c r="I1028" s="128"/>
      <c r="J1028" s="130"/>
      <c r="K1028" s="128"/>
      <c r="N1028" s="15" t="str">
        <f t="shared" si="61"/>
        <v/>
      </c>
      <c r="O1028" s="15">
        <f t="shared" si="62"/>
        <v>0</v>
      </c>
      <c r="P1028" s="15">
        <f t="shared" si="63"/>
        <v>0</v>
      </c>
      <c r="Q1028" s="15" t="str">
        <f t="shared" si="64"/>
        <v/>
      </c>
    </row>
    <row r="1029" spans="1:17" x14ac:dyDescent="0.25">
      <c r="A1029" s="77"/>
      <c r="B1029" s="13" t="s">
        <v>1072</v>
      </c>
      <c r="C1029" s="77"/>
      <c r="D1029" s="80"/>
      <c r="E1029" s="120" t="str">
        <f>IF(ISBLANK(D1029),"",(D1029/(1+'Vos données'!$D$11)))</f>
        <v/>
      </c>
      <c r="F1029" s="80"/>
      <c r="G1029" s="124"/>
      <c r="H1029" s="130"/>
      <c r="I1029" s="128"/>
      <c r="J1029" s="130"/>
      <c r="K1029" s="128"/>
      <c r="N1029" s="15" t="str">
        <f t="shared" si="61"/>
        <v/>
      </c>
      <c r="O1029" s="15">
        <f t="shared" si="62"/>
        <v>0</v>
      </c>
      <c r="P1029" s="15">
        <f t="shared" si="63"/>
        <v>0</v>
      </c>
      <c r="Q1029" s="15" t="str">
        <f t="shared" si="64"/>
        <v/>
      </c>
    </row>
    <row r="1030" spans="1:17" x14ac:dyDescent="0.25">
      <c r="A1030" s="77"/>
      <c r="B1030" s="13" t="s">
        <v>1073</v>
      </c>
      <c r="C1030" s="77"/>
      <c r="D1030" s="80"/>
      <c r="E1030" s="120" t="str">
        <f>IF(ISBLANK(D1030),"",(D1030/(1+'Vos données'!$D$11)))</f>
        <v/>
      </c>
      <c r="F1030" s="80"/>
      <c r="G1030" s="124"/>
      <c r="H1030" s="130"/>
      <c r="I1030" s="128"/>
      <c r="J1030" s="130"/>
      <c r="K1030" s="128"/>
      <c r="N1030" s="15" t="str">
        <f t="shared" si="61"/>
        <v/>
      </c>
      <c r="O1030" s="15">
        <f t="shared" si="62"/>
        <v>0</v>
      </c>
      <c r="P1030" s="15">
        <f t="shared" si="63"/>
        <v>0</v>
      </c>
      <c r="Q1030" s="15" t="str">
        <f t="shared" si="64"/>
        <v/>
      </c>
    </row>
    <row r="1031" spans="1:17" x14ac:dyDescent="0.25">
      <c r="A1031" s="77"/>
      <c r="B1031" s="13" t="s">
        <v>1074</v>
      </c>
      <c r="C1031" s="77"/>
      <c r="D1031" s="80"/>
      <c r="E1031" s="120" t="str">
        <f>IF(ISBLANK(D1031),"",(D1031/(1+'Vos données'!$D$11)))</f>
        <v/>
      </c>
      <c r="F1031" s="80"/>
      <c r="G1031" s="124"/>
      <c r="H1031" s="130"/>
      <c r="I1031" s="128"/>
      <c r="J1031" s="130"/>
      <c r="K1031" s="128"/>
      <c r="N1031" s="15" t="str">
        <f t="shared" si="61"/>
        <v/>
      </c>
      <c r="O1031" s="15">
        <f t="shared" si="62"/>
        <v>0</v>
      </c>
      <c r="P1031" s="15">
        <f t="shared" si="63"/>
        <v>0</v>
      </c>
      <c r="Q1031" s="15" t="str">
        <f t="shared" si="64"/>
        <v/>
      </c>
    </row>
    <row r="1032" spans="1:17" x14ac:dyDescent="0.25">
      <c r="A1032" s="77"/>
      <c r="B1032" s="13" t="s">
        <v>1075</v>
      </c>
      <c r="C1032" s="77"/>
      <c r="D1032" s="80"/>
      <c r="E1032" s="120" t="str">
        <f>IF(ISBLANK(D1032),"",(D1032/(1+'Vos données'!$D$11)))</f>
        <v/>
      </c>
      <c r="F1032" s="80"/>
      <c r="G1032" s="124"/>
      <c r="H1032" s="130"/>
      <c r="I1032" s="128"/>
      <c r="J1032" s="130"/>
      <c r="K1032" s="128"/>
      <c r="N1032" s="15" t="str">
        <f t="shared" si="61"/>
        <v/>
      </c>
      <c r="O1032" s="15">
        <f t="shared" si="62"/>
        <v>0</v>
      </c>
      <c r="P1032" s="15">
        <f t="shared" si="63"/>
        <v>0</v>
      </c>
      <c r="Q1032" s="15" t="str">
        <f t="shared" si="64"/>
        <v/>
      </c>
    </row>
    <row r="1033" spans="1:17" x14ac:dyDescent="0.25">
      <c r="A1033" s="77"/>
      <c r="B1033" s="13" t="s">
        <v>1076</v>
      </c>
      <c r="C1033" s="77"/>
      <c r="D1033" s="80"/>
      <c r="E1033" s="120" t="str">
        <f>IF(ISBLANK(D1033),"",(D1033/(1+'Vos données'!$D$11)))</f>
        <v/>
      </c>
      <c r="F1033" s="80"/>
      <c r="G1033" s="124"/>
      <c r="H1033" s="130"/>
      <c r="I1033" s="128"/>
      <c r="J1033" s="130"/>
      <c r="K1033" s="128"/>
      <c r="N1033" s="15" t="str">
        <f t="shared" ref="N1033:N1096" si="65">IF(ISBLANK(I1033),"",MONTH(I1033))</f>
        <v/>
      </c>
      <c r="O1033" s="15">
        <f t="shared" ref="O1033:O1096" si="66">IF(H1033="oui",E1033,0)</f>
        <v>0</v>
      </c>
      <c r="P1033" s="15">
        <f t="shared" ref="P1033:P1096" si="67">IF(H1033="oui",E1033-F1033,0)</f>
        <v>0</v>
      </c>
      <c r="Q1033" s="15" t="str">
        <f t="shared" ref="Q1033:Q1096" si="68">IF(H1033="oui",I1033-G1033,"")</f>
        <v/>
      </c>
    </row>
    <row r="1034" spans="1:17" x14ac:dyDescent="0.25">
      <c r="A1034" s="77"/>
      <c r="B1034" s="13" t="s">
        <v>1077</v>
      </c>
      <c r="C1034" s="77"/>
      <c r="D1034" s="80"/>
      <c r="E1034" s="120" t="str">
        <f>IF(ISBLANK(D1034),"",(D1034/(1+'Vos données'!$D$11)))</f>
        <v/>
      </c>
      <c r="F1034" s="80"/>
      <c r="G1034" s="124"/>
      <c r="H1034" s="130"/>
      <c r="I1034" s="128"/>
      <c r="J1034" s="130"/>
      <c r="K1034" s="128"/>
      <c r="N1034" s="15" t="str">
        <f t="shared" si="65"/>
        <v/>
      </c>
      <c r="O1034" s="15">
        <f t="shared" si="66"/>
        <v>0</v>
      </c>
      <c r="P1034" s="15">
        <f t="shared" si="67"/>
        <v>0</v>
      </c>
      <c r="Q1034" s="15" t="str">
        <f t="shared" si="68"/>
        <v/>
      </c>
    </row>
    <row r="1035" spans="1:17" x14ac:dyDescent="0.25">
      <c r="A1035" s="77"/>
      <c r="B1035" s="13" t="s">
        <v>1078</v>
      </c>
      <c r="C1035" s="77"/>
      <c r="D1035" s="80"/>
      <c r="E1035" s="120" t="str">
        <f>IF(ISBLANK(D1035),"",(D1035/(1+'Vos données'!$D$11)))</f>
        <v/>
      </c>
      <c r="F1035" s="80"/>
      <c r="G1035" s="124"/>
      <c r="H1035" s="130"/>
      <c r="I1035" s="128"/>
      <c r="J1035" s="130"/>
      <c r="K1035" s="128"/>
      <c r="N1035" s="15" t="str">
        <f t="shared" si="65"/>
        <v/>
      </c>
      <c r="O1035" s="15">
        <f t="shared" si="66"/>
        <v>0</v>
      </c>
      <c r="P1035" s="15">
        <f t="shared" si="67"/>
        <v>0</v>
      </c>
      <c r="Q1035" s="15" t="str">
        <f t="shared" si="68"/>
        <v/>
      </c>
    </row>
    <row r="1036" spans="1:17" x14ac:dyDescent="0.25">
      <c r="A1036" s="77"/>
      <c r="B1036" s="13" t="s">
        <v>1079</v>
      </c>
      <c r="C1036" s="77"/>
      <c r="D1036" s="80"/>
      <c r="E1036" s="120" t="str">
        <f>IF(ISBLANK(D1036),"",(D1036/(1+'Vos données'!$D$11)))</f>
        <v/>
      </c>
      <c r="F1036" s="80"/>
      <c r="G1036" s="124"/>
      <c r="H1036" s="130"/>
      <c r="I1036" s="128"/>
      <c r="J1036" s="130"/>
      <c r="K1036" s="128"/>
      <c r="N1036" s="15" t="str">
        <f t="shared" si="65"/>
        <v/>
      </c>
      <c r="O1036" s="15">
        <f t="shared" si="66"/>
        <v>0</v>
      </c>
      <c r="P1036" s="15">
        <f t="shared" si="67"/>
        <v>0</v>
      </c>
      <c r="Q1036" s="15" t="str">
        <f t="shared" si="68"/>
        <v/>
      </c>
    </row>
    <row r="1037" spans="1:17" x14ac:dyDescent="0.25">
      <c r="A1037" s="77"/>
      <c r="B1037" s="13" t="s">
        <v>1080</v>
      </c>
      <c r="C1037" s="77"/>
      <c r="D1037" s="80"/>
      <c r="E1037" s="120" t="str">
        <f>IF(ISBLANK(D1037),"",(D1037/(1+'Vos données'!$D$11)))</f>
        <v/>
      </c>
      <c r="F1037" s="80"/>
      <c r="G1037" s="124"/>
      <c r="H1037" s="130"/>
      <c r="I1037" s="128"/>
      <c r="J1037" s="130"/>
      <c r="K1037" s="128"/>
      <c r="N1037" s="15" t="str">
        <f t="shared" si="65"/>
        <v/>
      </c>
      <c r="O1037" s="15">
        <f t="shared" si="66"/>
        <v>0</v>
      </c>
      <c r="P1037" s="15">
        <f t="shared" si="67"/>
        <v>0</v>
      </c>
      <c r="Q1037" s="15" t="str">
        <f t="shared" si="68"/>
        <v/>
      </c>
    </row>
    <row r="1038" spans="1:17" x14ac:dyDescent="0.25">
      <c r="A1038" s="77"/>
      <c r="B1038" s="13" t="s">
        <v>1081</v>
      </c>
      <c r="C1038" s="77"/>
      <c r="D1038" s="80"/>
      <c r="E1038" s="120" t="str">
        <f>IF(ISBLANK(D1038),"",(D1038/(1+'Vos données'!$D$11)))</f>
        <v/>
      </c>
      <c r="F1038" s="80"/>
      <c r="G1038" s="124"/>
      <c r="H1038" s="130"/>
      <c r="I1038" s="128"/>
      <c r="J1038" s="130"/>
      <c r="K1038" s="128"/>
      <c r="N1038" s="15" t="str">
        <f t="shared" si="65"/>
        <v/>
      </c>
      <c r="O1038" s="15">
        <f t="shared" si="66"/>
        <v>0</v>
      </c>
      <c r="P1038" s="15">
        <f t="shared" si="67"/>
        <v>0</v>
      </c>
      <c r="Q1038" s="15" t="str">
        <f t="shared" si="68"/>
        <v/>
      </c>
    </row>
    <row r="1039" spans="1:17" x14ac:dyDescent="0.25">
      <c r="A1039" s="77"/>
      <c r="B1039" s="13" t="s">
        <v>1082</v>
      </c>
      <c r="C1039" s="77"/>
      <c r="D1039" s="80"/>
      <c r="E1039" s="120" t="str">
        <f>IF(ISBLANK(D1039),"",(D1039/(1+'Vos données'!$D$11)))</f>
        <v/>
      </c>
      <c r="F1039" s="80"/>
      <c r="G1039" s="124"/>
      <c r="H1039" s="130"/>
      <c r="I1039" s="128"/>
      <c r="J1039" s="130"/>
      <c r="K1039" s="128"/>
      <c r="N1039" s="15" t="str">
        <f t="shared" si="65"/>
        <v/>
      </c>
      <c r="O1039" s="15">
        <f t="shared" si="66"/>
        <v>0</v>
      </c>
      <c r="P1039" s="15">
        <f t="shared" si="67"/>
        <v>0</v>
      </c>
      <c r="Q1039" s="15" t="str">
        <f t="shared" si="68"/>
        <v/>
      </c>
    </row>
    <row r="1040" spans="1:17" x14ac:dyDescent="0.25">
      <c r="A1040" s="77"/>
      <c r="B1040" s="13" t="s">
        <v>1083</v>
      </c>
      <c r="C1040" s="77"/>
      <c r="D1040" s="80"/>
      <c r="E1040" s="120" t="str">
        <f>IF(ISBLANK(D1040),"",(D1040/(1+'Vos données'!$D$11)))</f>
        <v/>
      </c>
      <c r="F1040" s="80"/>
      <c r="G1040" s="124"/>
      <c r="H1040" s="130"/>
      <c r="I1040" s="128"/>
      <c r="J1040" s="130"/>
      <c r="K1040" s="128"/>
      <c r="N1040" s="15" t="str">
        <f t="shared" si="65"/>
        <v/>
      </c>
      <c r="O1040" s="15">
        <f t="shared" si="66"/>
        <v>0</v>
      </c>
      <c r="P1040" s="15">
        <f t="shared" si="67"/>
        <v>0</v>
      </c>
      <c r="Q1040" s="15" t="str">
        <f t="shared" si="68"/>
        <v/>
      </c>
    </row>
    <row r="1041" spans="1:17" x14ac:dyDescent="0.25">
      <c r="A1041" s="77"/>
      <c r="B1041" s="13" t="s">
        <v>1084</v>
      </c>
      <c r="C1041" s="77"/>
      <c r="D1041" s="80"/>
      <c r="E1041" s="120" t="str">
        <f>IF(ISBLANK(D1041),"",(D1041/(1+'Vos données'!$D$11)))</f>
        <v/>
      </c>
      <c r="F1041" s="80"/>
      <c r="G1041" s="124"/>
      <c r="H1041" s="130"/>
      <c r="I1041" s="128"/>
      <c r="J1041" s="130"/>
      <c r="K1041" s="128"/>
      <c r="N1041" s="15" t="str">
        <f t="shared" si="65"/>
        <v/>
      </c>
      <c r="O1041" s="15">
        <f t="shared" si="66"/>
        <v>0</v>
      </c>
      <c r="P1041" s="15">
        <f t="shared" si="67"/>
        <v>0</v>
      </c>
      <c r="Q1041" s="15" t="str">
        <f t="shared" si="68"/>
        <v/>
      </c>
    </row>
    <row r="1042" spans="1:17" x14ac:dyDescent="0.25">
      <c r="A1042" s="77"/>
      <c r="B1042" s="13" t="s">
        <v>1085</v>
      </c>
      <c r="C1042" s="77"/>
      <c r="D1042" s="80"/>
      <c r="E1042" s="120" t="str">
        <f>IF(ISBLANK(D1042),"",(D1042/(1+'Vos données'!$D$11)))</f>
        <v/>
      </c>
      <c r="F1042" s="80"/>
      <c r="G1042" s="124"/>
      <c r="H1042" s="130"/>
      <c r="I1042" s="128"/>
      <c r="J1042" s="130"/>
      <c r="K1042" s="128"/>
      <c r="N1042" s="15" t="str">
        <f t="shared" si="65"/>
        <v/>
      </c>
      <c r="O1042" s="15">
        <f t="shared" si="66"/>
        <v>0</v>
      </c>
      <c r="P1042" s="15">
        <f t="shared" si="67"/>
        <v>0</v>
      </c>
      <c r="Q1042" s="15" t="str">
        <f t="shared" si="68"/>
        <v/>
      </c>
    </row>
    <row r="1043" spans="1:17" x14ac:dyDescent="0.25">
      <c r="A1043" s="77"/>
      <c r="B1043" s="13" t="s">
        <v>1086</v>
      </c>
      <c r="C1043" s="77"/>
      <c r="D1043" s="80"/>
      <c r="E1043" s="120" t="str">
        <f>IF(ISBLANK(D1043),"",(D1043/(1+'Vos données'!$D$11)))</f>
        <v/>
      </c>
      <c r="F1043" s="80"/>
      <c r="G1043" s="124"/>
      <c r="H1043" s="130"/>
      <c r="I1043" s="128"/>
      <c r="J1043" s="130"/>
      <c r="K1043" s="128"/>
      <c r="N1043" s="15" t="str">
        <f t="shared" si="65"/>
        <v/>
      </c>
      <c r="O1043" s="15">
        <f t="shared" si="66"/>
        <v>0</v>
      </c>
      <c r="P1043" s="15">
        <f t="shared" si="67"/>
        <v>0</v>
      </c>
      <c r="Q1043" s="15" t="str">
        <f t="shared" si="68"/>
        <v/>
      </c>
    </row>
    <row r="1044" spans="1:17" x14ac:dyDescent="0.25">
      <c r="A1044" s="77"/>
      <c r="B1044" s="13" t="s">
        <v>1087</v>
      </c>
      <c r="C1044" s="77"/>
      <c r="D1044" s="80"/>
      <c r="E1044" s="120" t="str">
        <f>IF(ISBLANK(D1044),"",(D1044/(1+'Vos données'!$D$11)))</f>
        <v/>
      </c>
      <c r="F1044" s="80"/>
      <c r="G1044" s="124"/>
      <c r="H1044" s="130"/>
      <c r="I1044" s="128"/>
      <c r="J1044" s="130"/>
      <c r="K1044" s="128"/>
      <c r="N1044" s="15" t="str">
        <f t="shared" si="65"/>
        <v/>
      </c>
      <c r="O1044" s="15">
        <f t="shared" si="66"/>
        <v>0</v>
      </c>
      <c r="P1044" s="15">
        <f t="shared" si="67"/>
        <v>0</v>
      </c>
      <c r="Q1044" s="15" t="str">
        <f t="shared" si="68"/>
        <v/>
      </c>
    </row>
    <row r="1045" spans="1:17" x14ac:dyDescent="0.25">
      <c r="A1045" s="77"/>
      <c r="B1045" s="13" t="s">
        <v>1088</v>
      </c>
      <c r="C1045" s="77"/>
      <c r="D1045" s="80"/>
      <c r="E1045" s="120" t="str">
        <f>IF(ISBLANK(D1045),"",(D1045/(1+'Vos données'!$D$11)))</f>
        <v/>
      </c>
      <c r="F1045" s="80"/>
      <c r="G1045" s="124"/>
      <c r="H1045" s="130"/>
      <c r="I1045" s="128"/>
      <c r="J1045" s="130"/>
      <c r="K1045" s="128"/>
      <c r="N1045" s="15" t="str">
        <f t="shared" si="65"/>
        <v/>
      </c>
      <c r="O1045" s="15">
        <f t="shared" si="66"/>
        <v>0</v>
      </c>
      <c r="P1045" s="15">
        <f t="shared" si="67"/>
        <v>0</v>
      </c>
      <c r="Q1045" s="15" t="str">
        <f t="shared" si="68"/>
        <v/>
      </c>
    </row>
    <row r="1046" spans="1:17" x14ac:dyDescent="0.25">
      <c r="A1046" s="77"/>
      <c r="B1046" s="13" t="s">
        <v>1089</v>
      </c>
      <c r="C1046" s="77"/>
      <c r="D1046" s="80"/>
      <c r="E1046" s="120" t="str">
        <f>IF(ISBLANK(D1046),"",(D1046/(1+'Vos données'!$D$11)))</f>
        <v/>
      </c>
      <c r="F1046" s="80"/>
      <c r="G1046" s="124"/>
      <c r="H1046" s="130"/>
      <c r="I1046" s="128"/>
      <c r="J1046" s="130"/>
      <c r="K1046" s="128"/>
      <c r="N1046" s="15" t="str">
        <f t="shared" si="65"/>
        <v/>
      </c>
      <c r="O1046" s="15">
        <f t="shared" si="66"/>
        <v>0</v>
      </c>
      <c r="P1046" s="15">
        <f t="shared" si="67"/>
        <v>0</v>
      </c>
      <c r="Q1046" s="15" t="str">
        <f t="shared" si="68"/>
        <v/>
      </c>
    </row>
    <row r="1047" spans="1:17" x14ac:dyDescent="0.25">
      <c r="A1047" s="77"/>
      <c r="B1047" s="13" t="s">
        <v>1090</v>
      </c>
      <c r="C1047" s="77"/>
      <c r="D1047" s="80"/>
      <c r="E1047" s="120" t="str">
        <f>IF(ISBLANK(D1047),"",(D1047/(1+'Vos données'!$D$11)))</f>
        <v/>
      </c>
      <c r="F1047" s="80"/>
      <c r="G1047" s="124"/>
      <c r="H1047" s="130"/>
      <c r="I1047" s="128"/>
      <c r="J1047" s="130"/>
      <c r="K1047" s="128"/>
      <c r="N1047" s="15" t="str">
        <f t="shared" si="65"/>
        <v/>
      </c>
      <c r="O1047" s="15">
        <f t="shared" si="66"/>
        <v>0</v>
      </c>
      <c r="P1047" s="15">
        <f t="shared" si="67"/>
        <v>0</v>
      </c>
      <c r="Q1047" s="15" t="str">
        <f t="shared" si="68"/>
        <v/>
      </c>
    </row>
    <row r="1048" spans="1:17" x14ac:dyDescent="0.25">
      <c r="A1048" s="77"/>
      <c r="B1048" s="13" t="s">
        <v>1091</v>
      </c>
      <c r="C1048" s="77"/>
      <c r="D1048" s="80"/>
      <c r="E1048" s="120" t="str">
        <f>IF(ISBLANK(D1048),"",(D1048/(1+'Vos données'!$D$11)))</f>
        <v/>
      </c>
      <c r="F1048" s="80"/>
      <c r="G1048" s="124"/>
      <c r="H1048" s="130"/>
      <c r="I1048" s="128"/>
      <c r="J1048" s="130"/>
      <c r="K1048" s="128"/>
      <c r="N1048" s="15" t="str">
        <f t="shared" si="65"/>
        <v/>
      </c>
      <c r="O1048" s="15">
        <f t="shared" si="66"/>
        <v>0</v>
      </c>
      <c r="P1048" s="15">
        <f t="shared" si="67"/>
        <v>0</v>
      </c>
      <c r="Q1048" s="15" t="str">
        <f t="shared" si="68"/>
        <v/>
      </c>
    </row>
    <row r="1049" spans="1:17" x14ac:dyDescent="0.25">
      <c r="A1049" s="77"/>
      <c r="B1049" s="13" t="s">
        <v>1092</v>
      </c>
      <c r="C1049" s="77"/>
      <c r="D1049" s="80"/>
      <c r="E1049" s="120" t="str">
        <f>IF(ISBLANK(D1049),"",(D1049/(1+'Vos données'!$D$11)))</f>
        <v/>
      </c>
      <c r="F1049" s="80"/>
      <c r="G1049" s="124"/>
      <c r="H1049" s="130"/>
      <c r="I1049" s="128"/>
      <c r="J1049" s="130"/>
      <c r="K1049" s="128"/>
      <c r="N1049" s="15" t="str">
        <f t="shared" si="65"/>
        <v/>
      </c>
      <c r="O1049" s="15">
        <f t="shared" si="66"/>
        <v>0</v>
      </c>
      <c r="P1049" s="15">
        <f t="shared" si="67"/>
        <v>0</v>
      </c>
      <c r="Q1049" s="15" t="str">
        <f t="shared" si="68"/>
        <v/>
      </c>
    </row>
    <row r="1050" spans="1:17" x14ac:dyDescent="0.25">
      <c r="A1050" s="77"/>
      <c r="B1050" s="13" t="s">
        <v>1093</v>
      </c>
      <c r="C1050" s="77"/>
      <c r="D1050" s="80"/>
      <c r="E1050" s="120" t="str">
        <f>IF(ISBLANK(D1050),"",(D1050/(1+'Vos données'!$D$11)))</f>
        <v/>
      </c>
      <c r="F1050" s="80"/>
      <c r="G1050" s="124"/>
      <c r="H1050" s="130"/>
      <c r="I1050" s="128"/>
      <c r="J1050" s="130"/>
      <c r="K1050" s="128"/>
      <c r="N1050" s="15" t="str">
        <f t="shared" si="65"/>
        <v/>
      </c>
      <c r="O1050" s="15">
        <f t="shared" si="66"/>
        <v>0</v>
      </c>
      <c r="P1050" s="15">
        <f t="shared" si="67"/>
        <v>0</v>
      </c>
      <c r="Q1050" s="15" t="str">
        <f t="shared" si="68"/>
        <v/>
      </c>
    </row>
    <row r="1051" spans="1:17" x14ac:dyDescent="0.25">
      <c r="A1051" s="77"/>
      <c r="B1051" s="13" t="s">
        <v>1094</v>
      </c>
      <c r="C1051" s="77"/>
      <c r="D1051" s="80"/>
      <c r="E1051" s="120" t="str">
        <f>IF(ISBLANK(D1051),"",(D1051/(1+'Vos données'!$D$11)))</f>
        <v/>
      </c>
      <c r="F1051" s="80"/>
      <c r="G1051" s="124"/>
      <c r="H1051" s="130"/>
      <c r="I1051" s="128"/>
      <c r="J1051" s="130"/>
      <c r="K1051" s="128"/>
      <c r="N1051" s="15" t="str">
        <f t="shared" si="65"/>
        <v/>
      </c>
      <c r="O1051" s="15">
        <f t="shared" si="66"/>
        <v>0</v>
      </c>
      <c r="P1051" s="15">
        <f t="shared" si="67"/>
        <v>0</v>
      </c>
      <c r="Q1051" s="15" t="str">
        <f t="shared" si="68"/>
        <v/>
      </c>
    </row>
    <row r="1052" spans="1:17" x14ac:dyDescent="0.25">
      <c r="A1052" s="77"/>
      <c r="B1052" s="13" t="s">
        <v>1095</v>
      </c>
      <c r="C1052" s="77"/>
      <c r="D1052" s="80"/>
      <c r="E1052" s="120" t="str">
        <f>IF(ISBLANK(D1052),"",(D1052/(1+'Vos données'!$D$11)))</f>
        <v/>
      </c>
      <c r="F1052" s="80"/>
      <c r="G1052" s="124"/>
      <c r="H1052" s="130"/>
      <c r="I1052" s="128"/>
      <c r="J1052" s="130"/>
      <c r="K1052" s="128"/>
      <c r="N1052" s="15" t="str">
        <f t="shared" si="65"/>
        <v/>
      </c>
      <c r="O1052" s="15">
        <f t="shared" si="66"/>
        <v>0</v>
      </c>
      <c r="P1052" s="15">
        <f t="shared" si="67"/>
        <v>0</v>
      </c>
      <c r="Q1052" s="15" t="str">
        <f t="shared" si="68"/>
        <v/>
      </c>
    </row>
    <row r="1053" spans="1:17" x14ac:dyDescent="0.25">
      <c r="A1053" s="77"/>
      <c r="B1053" s="13" t="s">
        <v>1096</v>
      </c>
      <c r="C1053" s="77"/>
      <c r="D1053" s="80"/>
      <c r="E1053" s="120" t="str">
        <f>IF(ISBLANK(D1053),"",(D1053/(1+'Vos données'!$D$11)))</f>
        <v/>
      </c>
      <c r="F1053" s="80"/>
      <c r="G1053" s="124"/>
      <c r="H1053" s="130"/>
      <c r="I1053" s="128"/>
      <c r="J1053" s="130"/>
      <c r="K1053" s="128"/>
      <c r="N1053" s="15" t="str">
        <f t="shared" si="65"/>
        <v/>
      </c>
      <c r="O1053" s="15">
        <f t="shared" si="66"/>
        <v>0</v>
      </c>
      <c r="P1053" s="15">
        <f t="shared" si="67"/>
        <v>0</v>
      </c>
      <c r="Q1053" s="15" t="str">
        <f t="shared" si="68"/>
        <v/>
      </c>
    </row>
    <row r="1054" spans="1:17" x14ac:dyDescent="0.25">
      <c r="A1054" s="77"/>
      <c r="B1054" s="13" t="s">
        <v>1097</v>
      </c>
      <c r="C1054" s="77"/>
      <c r="D1054" s="80"/>
      <c r="E1054" s="120" t="str">
        <f>IF(ISBLANK(D1054),"",(D1054/(1+'Vos données'!$D$11)))</f>
        <v/>
      </c>
      <c r="F1054" s="80"/>
      <c r="G1054" s="124"/>
      <c r="H1054" s="130"/>
      <c r="I1054" s="128"/>
      <c r="J1054" s="130"/>
      <c r="K1054" s="128"/>
      <c r="N1054" s="15" t="str">
        <f t="shared" si="65"/>
        <v/>
      </c>
      <c r="O1054" s="15">
        <f t="shared" si="66"/>
        <v>0</v>
      </c>
      <c r="P1054" s="15">
        <f t="shared" si="67"/>
        <v>0</v>
      </c>
      <c r="Q1054" s="15" t="str">
        <f t="shared" si="68"/>
        <v/>
      </c>
    </row>
    <row r="1055" spans="1:17" x14ac:dyDescent="0.25">
      <c r="A1055" s="77"/>
      <c r="B1055" s="13" t="s">
        <v>1098</v>
      </c>
      <c r="C1055" s="77"/>
      <c r="D1055" s="80"/>
      <c r="E1055" s="120" t="str">
        <f>IF(ISBLANK(D1055),"",(D1055/(1+'Vos données'!$D$11)))</f>
        <v/>
      </c>
      <c r="F1055" s="80"/>
      <c r="G1055" s="124"/>
      <c r="H1055" s="130"/>
      <c r="I1055" s="128"/>
      <c r="J1055" s="130"/>
      <c r="K1055" s="128"/>
      <c r="N1055" s="15" t="str">
        <f t="shared" si="65"/>
        <v/>
      </c>
      <c r="O1055" s="15">
        <f t="shared" si="66"/>
        <v>0</v>
      </c>
      <c r="P1055" s="15">
        <f t="shared" si="67"/>
        <v>0</v>
      </c>
      <c r="Q1055" s="15" t="str">
        <f t="shared" si="68"/>
        <v/>
      </c>
    </row>
    <row r="1056" spans="1:17" x14ac:dyDescent="0.25">
      <c r="A1056" s="77"/>
      <c r="B1056" s="13" t="s">
        <v>1099</v>
      </c>
      <c r="C1056" s="77"/>
      <c r="D1056" s="80"/>
      <c r="E1056" s="120" t="str">
        <f>IF(ISBLANK(D1056),"",(D1056/(1+'Vos données'!$D$11)))</f>
        <v/>
      </c>
      <c r="F1056" s="80"/>
      <c r="G1056" s="124"/>
      <c r="H1056" s="130"/>
      <c r="I1056" s="128"/>
      <c r="J1056" s="130"/>
      <c r="K1056" s="128"/>
      <c r="N1056" s="15" t="str">
        <f t="shared" si="65"/>
        <v/>
      </c>
      <c r="O1056" s="15">
        <f t="shared" si="66"/>
        <v>0</v>
      </c>
      <c r="P1056" s="15">
        <f t="shared" si="67"/>
        <v>0</v>
      </c>
      <c r="Q1056" s="15" t="str">
        <f t="shared" si="68"/>
        <v/>
      </c>
    </row>
    <row r="1057" spans="1:17" x14ac:dyDescent="0.25">
      <c r="A1057" s="77"/>
      <c r="B1057" s="13" t="s">
        <v>1100</v>
      </c>
      <c r="C1057" s="77"/>
      <c r="D1057" s="80"/>
      <c r="E1057" s="120" t="str">
        <f>IF(ISBLANK(D1057),"",(D1057/(1+'Vos données'!$D$11)))</f>
        <v/>
      </c>
      <c r="F1057" s="80"/>
      <c r="G1057" s="124"/>
      <c r="H1057" s="130"/>
      <c r="I1057" s="128"/>
      <c r="J1057" s="130"/>
      <c r="K1057" s="128"/>
      <c r="N1057" s="15" t="str">
        <f t="shared" si="65"/>
        <v/>
      </c>
      <c r="O1057" s="15">
        <f t="shared" si="66"/>
        <v>0</v>
      </c>
      <c r="P1057" s="15">
        <f t="shared" si="67"/>
        <v>0</v>
      </c>
      <c r="Q1057" s="15" t="str">
        <f t="shared" si="68"/>
        <v/>
      </c>
    </row>
    <row r="1058" spans="1:17" x14ac:dyDescent="0.25">
      <c r="A1058" s="77"/>
      <c r="B1058" s="13" t="s">
        <v>1101</v>
      </c>
      <c r="C1058" s="77"/>
      <c r="D1058" s="80"/>
      <c r="E1058" s="120" t="str">
        <f>IF(ISBLANK(D1058),"",(D1058/(1+'Vos données'!$D$11)))</f>
        <v/>
      </c>
      <c r="F1058" s="80"/>
      <c r="G1058" s="124"/>
      <c r="H1058" s="130"/>
      <c r="I1058" s="128"/>
      <c r="J1058" s="130"/>
      <c r="K1058" s="128"/>
      <c r="N1058" s="15" t="str">
        <f t="shared" si="65"/>
        <v/>
      </c>
      <c r="O1058" s="15">
        <f t="shared" si="66"/>
        <v>0</v>
      </c>
      <c r="P1058" s="15">
        <f t="shared" si="67"/>
        <v>0</v>
      </c>
      <c r="Q1058" s="15" t="str">
        <f t="shared" si="68"/>
        <v/>
      </c>
    </row>
    <row r="1059" spans="1:17" x14ac:dyDescent="0.25">
      <c r="A1059" s="77"/>
      <c r="B1059" s="13" t="s">
        <v>1102</v>
      </c>
      <c r="C1059" s="77"/>
      <c r="D1059" s="80"/>
      <c r="E1059" s="120" t="str">
        <f>IF(ISBLANK(D1059),"",(D1059/(1+'Vos données'!$D$11)))</f>
        <v/>
      </c>
      <c r="F1059" s="80"/>
      <c r="G1059" s="124"/>
      <c r="H1059" s="130"/>
      <c r="I1059" s="128"/>
      <c r="J1059" s="130"/>
      <c r="K1059" s="128"/>
      <c r="N1059" s="15" t="str">
        <f t="shared" si="65"/>
        <v/>
      </c>
      <c r="O1059" s="15">
        <f t="shared" si="66"/>
        <v>0</v>
      </c>
      <c r="P1059" s="15">
        <f t="shared" si="67"/>
        <v>0</v>
      </c>
      <c r="Q1059" s="15" t="str">
        <f t="shared" si="68"/>
        <v/>
      </c>
    </row>
    <row r="1060" spans="1:17" x14ac:dyDescent="0.25">
      <c r="A1060" s="77"/>
      <c r="B1060" s="13" t="s">
        <v>1103</v>
      </c>
      <c r="C1060" s="77"/>
      <c r="D1060" s="80"/>
      <c r="E1060" s="120" t="str">
        <f>IF(ISBLANK(D1060),"",(D1060/(1+'Vos données'!$D$11)))</f>
        <v/>
      </c>
      <c r="F1060" s="80"/>
      <c r="G1060" s="124"/>
      <c r="H1060" s="130"/>
      <c r="I1060" s="128"/>
      <c r="J1060" s="130"/>
      <c r="K1060" s="128"/>
      <c r="N1060" s="15" t="str">
        <f t="shared" si="65"/>
        <v/>
      </c>
      <c r="O1060" s="15">
        <f t="shared" si="66"/>
        <v>0</v>
      </c>
      <c r="P1060" s="15">
        <f t="shared" si="67"/>
        <v>0</v>
      </c>
      <c r="Q1060" s="15" t="str">
        <f t="shared" si="68"/>
        <v/>
      </c>
    </row>
    <row r="1061" spans="1:17" x14ac:dyDescent="0.25">
      <c r="A1061" s="77"/>
      <c r="B1061" s="13" t="s">
        <v>1104</v>
      </c>
      <c r="C1061" s="77"/>
      <c r="D1061" s="80"/>
      <c r="E1061" s="120" t="str">
        <f>IF(ISBLANK(D1061),"",(D1061/(1+'Vos données'!$D$11)))</f>
        <v/>
      </c>
      <c r="F1061" s="80"/>
      <c r="G1061" s="124"/>
      <c r="H1061" s="130"/>
      <c r="I1061" s="128"/>
      <c r="J1061" s="130"/>
      <c r="K1061" s="128"/>
      <c r="N1061" s="15" t="str">
        <f t="shared" si="65"/>
        <v/>
      </c>
      <c r="O1061" s="15">
        <f t="shared" si="66"/>
        <v>0</v>
      </c>
      <c r="P1061" s="15">
        <f t="shared" si="67"/>
        <v>0</v>
      </c>
      <c r="Q1061" s="15" t="str">
        <f t="shared" si="68"/>
        <v/>
      </c>
    </row>
    <row r="1062" spans="1:17" x14ac:dyDescent="0.25">
      <c r="A1062" s="77"/>
      <c r="B1062" s="13" t="s">
        <v>1105</v>
      </c>
      <c r="C1062" s="77"/>
      <c r="D1062" s="80"/>
      <c r="E1062" s="120" t="str">
        <f>IF(ISBLANK(D1062),"",(D1062/(1+'Vos données'!$D$11)))</f>
        <v/>
      </c>
      <c r="F1062" s="80"/>
      <c r="G1062" s="124"/>
      <c r="H1062" s="130"/>
      <c r="I1062" s="128"/>
      <c r="J1062" s="130"/>
      <c r="K1062" s="128"/>
      <c r="N1062" s="15" t="str">
        <f t="shared" si="65"/>
        <v/>
      </c>
      <c r="O1062" s="15">
        <f t="shared" si="66"/>
        <v>0</v>
      </c>
      <c r="P1062" s="15">
        <f t="shared" si="67"/>
        <v>0</v>
      </c>
      <c r="Q1062" s="15" t="str">
        <f t="shared" si="68"/>
        <v/>
      </c>
    </row>
    <row r="1063" spans="1:17" x14ac:dyDescent="0.25">
      <c r="A1063" s="77"/>
      <c r="B1063" s="13" t="s">
        <v>1106</v>
      </c>
      <c r="C1063" s="77"/>
      <c r="D1063" s="80"/>
      <c r="E1063" s="120" t="str">
        <f>IF(ISBLANK(D1063),"",(D1063/(1+'Vos données'!$D$11)))</f>
        <v/>
      </c>
      <c r="F1063" s="80"/>
      <c r="G1063" s="124"/>
      <c r="H1063" s="130"/>
      <c r="I1063" s="128"/>
      <c r="J1063" s="130"/>
      <c r="K1063" s="128"/>
      <c r="N1063" s="15" t="str">
        <f t="shared" si="65"/>
        <v/>
      </c>
      <c r="O1063" s="15">
        <f t="shared" si="66"/>
        <v>0</v>
      </c>
      <c r="P1063" s="15">
        <f t="shared" si="67"/>
        <v>0</v>
      </c>
      <c r="Q1063" s="15" t="str">
        <f t="shared" si="68"/>
        <v/>
      </c>
    </row>
    <row r="1064" spans="1:17" x14ac:dyDescent="0.25">
      <c r="A1064" s="77"/>
      <c r="B1064" s="13" t="s">
        <v>1107</v>
      </c>
      <c r="C1064" s="77"/>
      <c r="D1064" s="80"/>
      <c r="E1064" s="120" t="str">
        <f>IF(ISBLANK(D1064),"",(D1064/(1+'Vos données'!$D$11)))</f>
        <v/>
      </c>
      <c r="F1064" s="80"/>
      <c r="G1064" s="124"/>
      <c r="H1064" s="130"/>
      <c r="I1064" s="128"/>
      <c r="J1064" s="130"/>
      <c r="K1064" s="128"/>
      <c r="N1064" s="15" t="str">
        <f t="shared" si="65"/>
        <v/>
      </c>
      <c r="O1064" s="15">
        <f t="shared" si="66"/>
        <v>0</v>
      </c>
      <c r="P1064" s="15">
        <f t="shared" si="67"/>
        <v>0</v>
      </c>
      <c r="Q1064" s="15" t="str">
        <f t="shared" si="68"/>
        <v/>
      </c>
    </row>
    <row r="1065" spans="1:17" x14ac:dyDescent="0.25">
      <c r="A1065" s="77"/>
      <c r="B1065" s="13" t="s">
        <v>1108</v>
      </c>
      <c r="C1065" s="77"/>
      <c r="D1065" s="80"/>
      <c r="E1065" s="120" t="str">
        <f>IF(ISBLANK(D1065),"",(D1065/(1+'Vos données'!$D$11)))</f>
        <v/>
      </c>
      <c r="F1065" s="80"/>
      <c r="G1065" s="124"/>
      <c r="H1065" s="130"/>
      <c r="I1065" s="128"/>
      <c r="J1065" s="130"/>
      <c r="K1065" s="128"/>
      <c r="N1065" s="15" t="str">
        <f t="shared" si="65"/>
        <v/>
      </c>
      <c r="O1065" s="15">
        <f t="shared" si="66"/>
        <v>0</v>
      </c>
      <c r="P1065" s="15">
        <f t="shared" si="67"/>
        <v>0</v>
      </c>
      <c r="Q1065" s="15" t="str">
        <f t="shared" si="68"/>
        <v/>
      </c>
    </row>
    <row r="1066" spans="1:17" x14ac:dyDescent="0.25">
      <c r="A1066" s="77"/>
      <c r="B1066" s="13" t="s">
        <v>1109</v>
      </c>
      <c r="C1066" s="77"/>
      <c r="D1066" s="80"/>
      <c r="E1066" s="120" t="str">
        <f>IF(ISBLANK(D1066),"",(D1066/(1+'Vos données'!$D$11)))</f>
        <v/>
      </c>
      <c r="F1066" s="80"/>
      <c r="G1066" s="124"/>
      <c r="H1066" s="130"/>
      <c r="I1066" s="128"/>
      <c r="J1066" s="130"/>
      <c r="K1066" s="128"/>
      <c r="N1066" s="15" t="str">
        <f t="shared" si="65"/>
        <v/>
      </c>
      <c r="O1066" s="15">
        <f t="shared" si="66"/>
        <v>0</v>
      </c>
      <c r="P1066" s="15">
        <f t="shared" si="67"/>
        <v>0</v>
      </c>
      <c r="Q1066" s="15" t="str">
        <f t="shared" si="68"/>
        <v/>
      </c>
    </row>
    <row r="1067" spans="1:17" x14ac:dyDescent="0.25">
      <c r="A1067" s="77"/>
      <c r="B1067" s="13" t="s">
        <v>1110</v>
      </c>
      <c r="C1067" s="77"/>
      <c r="D1067" s="80"/>
      <c r="E1067" s="120" t="str">
        <f>IF(ISBLANK(D1067),"",(D1067/(1+'Vos données'!$D$11)))</f>
        <v/>
      </c>
      <c r="F1067" s="80"/>
      <c r="G1067" s="124"/>
      <c r="H1067" s="130"/>
      <c r="I1067" s="128"/>
      <c r="J1067" s="130"/>
      <c r="K1067" s="128"/>
      <c r="N1067" s="15" t="str">
        <f t="shared" si="65"/>
        <v/>
      </c>
      <c r="O1067" s="15">
        <f t="shared" si="66"/>
        <v>0</v>
      </c>
      <c r="P1067" s="15">
        <f t="shared" si="67"/>
        <v>0</v>
      </c>
      <c r="Q1067" s="15" t="str">
        <f t="shared" si="68"/>
        <v/>
      </c>
    </row>
    <row r="1068" spans="1:17" x14ac:dyDescent="0.25">
      <c r="A1068" s="77"/>
      <c r="B1068" s="13" t="s">
        <v>1111</v>
      </c>
      <c r="C1068" s="77"/>
      <c r="D1068" s="80"/>
      <c r="E1068" s="120" t="str">
        <f>IF(ISBLANK(D1068),"",(D1068/(1+'Vos données'!$D$11)))</f>
        <v/>
      </c>
      <c r="F1068" s="80"/>
      <c r="G1068" s="124"/>
      <c r="H1068" s="130"/>
      <c r="I1068" s="128"/>
      <c r="J1068" s="130"/>
      <c r="K1068" s="128"/>
      <c r="N1068" s="15" t="str">
        <f t="shared" si="65"/>
        <v/>
      </c>
      <c r="O1068" s="15">
        <f t="shared" si="66"/>
        <v>0</v>
      </c>
      <c r="P1068" s="15">
        <f t="shared" si="67"/>
        <v>0</v>
      </c>
      <c r="Q1068" s="15" t="str">
        <f t="shared" si="68"/>
        <v/>
      </c>
    </row>
    <row r="1069" spans="1:17" x14ac:dyDescent="0.25">
      <c r="A1069" s="77"/>
      <c r="B1069" s="13" t="s">
        <v>1112</v>
      </c>
      <c r="C1069" s="77"/>
      <c r="D1069" s="80"/>
      <c r="E1069" s="120" t="str">
        <f>IF(ISBLANK(D1069),"",(D1069/(1+'Vos données'!$D$11)))</f>
        <v/>
      </c>
      <c r="F1069" s="80"/>
      <c r="G1069" s="124"/>
      <c r="H1069" s="130"/>
      <c r="I1069" s="128"/>
      <c r="J1069" s="130"/>
      <c r="K1069" s="128"/>
      <c r="N1069" s="15" t="str">
        <f t="shared" si="65"/>
        <v/>
      </c>
      <c r="O1069" s="15">
        <f t="shared" si="66"/>
        <v>0</v>
      </c>
      <c r="P1069" s="15">
        <f t="shared" si="67"/>
        <v>0</v>
      </c>
      <c r="Q1069" s="15" t="str">
        <f t="shared" si="68"/>
        <v/>
      </c>
    </row>
    <row r="1070" spans="1:17" x14ac:dyDescent="0.25">
      <c r="A1070" s="77"/>
      <c r="B1070" s="13" t="s">
        <v>1113</v>
      </c>
      <c r="C1070" s="77"/>
      <c r="D1070" s="80"/>
      <c r="E1070" s="120" t="str">
        <f>IF(ISBLANK(D1070),"",(D1070/(1+'Vos données'!$D$11)))</f>
        <v/>
      </c>
      <c r="F1070" s="80"/>
      <c r="G1070" s="124"/>
      <c r="H1070" s="130"/>
      <c r="I1070" s="128"/>
      <c r="J1070" s="130"/>
      <c r="K1070" s="128"/>
      <c r="N1070" s="15" t="str">
        <f t="shared" si="65"/>
        <v/>
      </c>
      <c r="O1070" s="15">
        <f t="shared" si="66"/>
        <v>0</v>
      </c>
      <c r="P1070" s="15">
        <f t="shared" si="67"/>
        <v>0</v>
      </c>
      <c r="Q1070" s="15" t="str">
        <f t="shared" si="68"/>
        <v/>
      </c>
    </row>
    <row r="1071" spans="1:17" x14ac:dyDescent="0.25">
      <c r="A1071" s="77"/>
      <c r="B1071" s="13" t="s">
        <v>1114</v>
      </c>
      <c r="C1071" s="77"/>
      <c r="D1071" s="80"/>
      <c r="E1071" s="120" t="str">
        <f>IF(ISBLANK(D1071),"",(D1071/(1+'Vos données'!$D$11)))</f>
        <v/>
      </c>
      <c r="F1071" s="80"/>
      <c r="G1071" s="124"/>
      <c r="H1071" s="130"/>
      <c r="I1071" s="128"/>
      <c r="J1071" s="130"/>
      <c r="K1071" s="128"/>
      <c r="N1071" s="15" t="str">
        <f t="shared" si="65"/>
        <v/>
      </c>
      <c r="O1071" s="15">
        <f t="shared" si="66"/>
        <v>0</v>
      </c>
      <c r="P1071" s="15">
        <f t="shared" si="67"/>
        <v>0</v>
      </c>
      <c r="Q1071" s="15" t="str">
        <f t="shared" si="68"/>
        <v/>
      </c>
    </row>
    <row r="1072" spans="1:17" x14ac:dyDescent="0.25">
      <c r="A1072" s="77"/>
      <c r="B1072" s="13" t="s">
        <v>1115</v>
      </c>
      <c r="C1072" s="77"/>
      <c r="D1072" s="80"/>
      <c r="E1072" s="120" t="str">
        <f>IF(ISBLANK(D1072),"",(D1072/(1+'Vos données'!$D$11)))</f>
        <v/>
      </c>
      <c r="F1072" s="80"/>
      <c r="G1072" s="124"/>
      <c r="H1072" s="130"/>
      <c r="I1072" s="128"/>
      <c r="J1072" s="130"/>
      <c r="K1072" s="128"/>
      <c r="N1072" s="15" t="str">
        <f t="shared" si="65"/>
        <v/>
      </c>
      <c r="O1072" s="15">
        <f t="shared" si="66"/>
        <v>0</v>
      </c>
      <c r="P1072" s="15">
        <f t="shared" si="67"/>
        <v>0</v>
      </c>
      <c r="Q1072" s="15" t="str">
        <f t="shared" si="68"/>
        <v/>
      </c>
    </row>
    <row r="1073" spans="1:17" x14ac:dyDescent="0.25">
      <c r="A1073" s="77"/>
      <c r="B1073" s="13" t="s">
        <v>1116</v>
      </c>
      <c r="C1073" s="77"/>
      <c r="D1073" s="80"/>
      <c r="E1073" s="120" t="str">
        <f>IF(ISBLANK(D1073),"",(D1073/(1+'Vos données'!$D$11)))</f>
        <v/>
      </c>
      <c r="F1073" s="80"/>
      <c r="G1073" s="124"/>
      <c r="H1073" s="130"/>
      <c r="I1073" s="128"/>
      <c r="J1073" s="130"/>
      <c r="K1073" s="128"/>
      <c r="N1073" s="15" t="str">
        <f t="shared" si="65"/>
        <v/>
      </c>
      <c r="O1073" s="15">
        <f t="shared" si="66"/>
        <v>0</v>
      </c>
      <c r="P1073" s="15">
        <f t="shared" si="67"/>
        <v>0</v>
      </c>
      <c r="Q1073" s="15" t="str">
        <f t="shared" si="68"/>
        <v/>
      </c>
    </row>
    <row r="1074" spans="1:17" x14ac:dyDescent="0.25">
      <c r="A1074" s="77"/>
      <c r="B1074" s="13" t="s">
        <v>1117</v>
      </c>
      <c r="C1074" s="77"/>
      <c r="D1074" s="80"/>
      <c r="E1074" s="120" t="str">
        <f>IF(ISBLANK(D1074),"",(D1074/(1+'Vos données'!$D$11)))</f>
        <v/>
      </c>
      <c r="F1074" s="80"/>
      <c r="G1074" s="124"/>
      <c r="H1074" s="130"/>
      <c r="I1074" s="128"/>
      <c r="J1074" s="130"/>
      <c r="K1074" s="128"/>
      <c r="N1074" s="15" t="str">
        <f t="shared" si="65"/>
        <v/>
      </c>
      <c r="O1074" s="15">
        <f t="shared" si="66"/>
        <v>0</v>
      </c>
      <c r="P1074" s="15">
        <f t="shared" si="67"/>
        <v>0</v>
      </c>
      <c r="Q1074" s="15" t="str">
        <f t="shared" si="68"/>
        <v/>
      </c>
    </row>
    <row r="1075" spans="1:17" x14ac:dyDescent="0.25">
      <c r="A1075" s="77"/>
      <c r="B1075" s="13" t="s">
        <v>1118</v>
      </c>
      <c r="C1075" s="77"/>
      <c r="D1075" s="80"/>
      <c r="E1075" s="120" t="str">
        <f>IF(ISBLANK(D1075),"",(D1075/(1+'Vos données'!$D$11)))</f>
        <v/>
      </c>
      <c r="F1075" s="80"/>
      <c r="G1075" s="124"/>
      <c r="H1075" s="130"/>
      <c r="I1075" s="128"/>
      <c r="J1075" s="130"/>
      <c r="K1075" s="128"/>
      <c r="N1075" s="15" t="str">
        <f t="shared" si="65"/>
        <v/>
      </c>
      <c r="O1075" s="15">
        <f t="shared" si="66"/>
        <v>0</v>
      </c>
      <c r="P1075" s="15">
        <f t="shared" si="67"/>
        <v>0</v>
      </c>
      <c r="Q1075" s="15" t="str">
        <f t="shared" si="68"/>
        <v/>
      </c>
    </row>
    <row r="1076" spans="1:17" x14ac:dyDescent="0.25">
      <c r="A1076" s="77"/>
      <c r="B1076" s="13" t="s">
        <v>1119</v>
      </c>
      <c r="C1076" s="77"/>
      <c r="D1076" s="80"/>
      <c r="E1076" s="120" t="str">
        <f>IF(ISBLANK(D1076),"",(D1076/(1+'Vos données'!$D$11)))</f>
        <v/>
      </c>
      <c r="F1076" s="80"/>
      <c r="G1076" s="124"/>
      <c r="H1076" s="130"/>
      <c r="I1076" s="128"/>
      <c r="J1076" s="130"/>
      <c r="K1076" s="128"/>
      <c r="N1076" s="15" t="str">
        <f t="shared" si="65"/>
        <v/>
      </c>
      <c r="O1076" s="15">
        <f t="shared" si="66"/>
        <v>0</v>
      </c>
      <c r="P1076" s="15">
        <f t="shared" si="67"/>
        <v>0</v>
      </c>
      <c r="Q1076" s="15" t="str">
        <f t="shared" si="68"/>
        <v/>
      </c>
    </row>
    <row r="1077" spans="1:17" x14ac:dyDescent="0.25">
      <c r="A1077" s="77"/>
      <c r="B1077" s="13" t="s">
        <v>1120</v>
      </c>
      <c r="C1077" s="77"/>
      <c r="D1077" s="80"/>
      <c r="E1077" s="120" t="str">
        <f>IF(ISBLANK(D1077),"",(D1077/(1+'Vos données'!$D$11)))</f>
        <v/>
      </c>
      <c r="F1077" s="80"/>
      <c r="G1077" s="124"/>
      <c r="H1077" s="130"/>
      <c r="I1077" s="128"/>
      <c r="J1077" s="130"/>
      <c r="K1077" s="128"/>
      <c r="N1077" s="15" t="str">
        <f t="shared" si="65"/>
        <v/>
      </c>
      <c r="O1077" s="15">
        <f t="shared" si="66"/>
        <v>0</v>
      </c>
      <c r="P1077" s="15">
        <f t="shared" si="67"/>
        <v>0</v>
      </c>
      <c r="Q1077" s="15" t="str">
        <f t="shared" si="68"/>
        <v/>
      </c>
    </row>
    <row r="1078" spans="1:17" x14ac:dyDescent="0.25">
      <c r="A1078" s="77"/>
      <c r="B1078" s="13" t="s">
        <v>1121</v>
      </c>
      <c r="C1078" s="77"/>
      <c r="D1078" s="80"/>
      <c r="E1078" s="120" t="str">
        <f>IF(ISBLANK(D1078),"",(D1078/(1+'Vos données'!$D$11)))</f>
        <v/>
      </c>
      <c r="F1078" s="80"/>
      <c r="G1078" s="124"/>
      <c r="H1078" s="130"/>
      <c r="I1078" s="128"/>
      <c r="J1078" s="130"/>
      <c r="K1078" s="128"/>
      <c r="N1078" s="15" t="str">
        <f t="shared" si="65"/>
        <v/>
      </c>
      <c r="O1078" s="15">
        <f t="shared" si="66"/>
        <v>0</v>
      </c>
      <c r="P1078" s="15">
        <f t="shared" si="67"/>
        <v>0</v>
      </c>
      <c r="Q1078" s="15" t="str">
        <f t="shared" si="68"/>
        <v/>
      </c>
    </row>
    <row r="1079" spans="1:17" x14ac:dyDescent="0.25">
      <c r="A1079" s="77"/>
      <c r="B1079" s="13" t="s">
        <v>1122</v>
      </c>
      <c r="C1079" s="77"/>
      <c r="D1079" s="80"/>
      <c r="E1079" s="120" t="str">
        <f>IF(ISBLANK(D1079),"",(D1079/(1+'Vos données'!$D$11)))</f>
        <v/>
      </c>
      <c r="F1079" s="80"/>
      <c r="G1079" s="124"/>
      <c r="H1079" s="130"/>
      <c r="I1079" s="128"/>
      <c r="J1079" s="130"/>
      <c r="K1079" s="128"/>
      <c r="N1079" s="15" t="str">
        <f t="shared" si="65"/>
        <v/>
      </c>
      <c r="O1079" s="15">
        <f t="shared" si="66"/>
        <v>0</v>
      </c>
      <c r="P1079" s="15">
        <f t="shared" si="67"/>
        <v>0</v>
      </c>
      <c r="Q1079" s="15" t="str">
        <f t="shared" si="68"/>
        <v/>
      </c>
    </row>
    <row r="1080" spans="1:17" x14ac:dyDescent="0.25">
      <c r="A1080" s="77"/>
      <c r="B1080" s="13" t="s">
        <v>1123</v>
      </c>
      <c r="C1080" s="77"/>
      <c r="D1080" s="80"/>
      <c r="E1080" s="120" t="str">
        <f>IF(ISBLANK(D1080),"",(D1080/(1+'Vos données'!$D$11)))</f>
        <v/>
      </c>
      <c r="F1080" s="80"/>
      <c r="G1080" s="124"/>
      <c r="H1080" s="130"/>
      <c r="I1080" s="128"/>
      <c r="J1080" s="130"/>
      <c r="K1080" s="128"/>
      <c r="N1080" s="15" t="str">
        <f t="shared" si="65"/>
        <v/>
      </c>
      <c r="O1080" s="15">
        <f t="shared" si="66"/>
        <v>0</v>
      </c>
      <c r="P1080" s="15">
        <f t="shared" si="67"/>
        <v>0</v>
      </c>
      <c r="Q1080" s="15" t="str">
        <f t="shared" si="68"/>
        <v/>
      </c>
    </row>
    <row r="1081" spans="1:17" x14ac:dyDescent="0.25">
      <c r="A1081" s="77"/>
      <c r="B1081" s="13" t="s">
        <v>1124</v>
      </c>
      <c r="C1081" s="77"/>
      <c r="D1081" s="80"/>
      <c r="E1081" s="120" t="str">
        <f>IF(ISBLANK(D1081),"",(D1081/(1+'Vos données'!$D$11)))</f>
        <v/>
      </c>
      <c r="F1081" s="80"/>
      <c r="G1081" s="124"/>
      <c r="H1081" s="130"/>
      <c r="I1081" s="128"/>
      <c r="J1081" s="130"/>
      <c r="K1081" s="128"/>
      <c r="N1081" s="15" t="str">
        <f t="shared" si="65"/>
        <v/>
      </c>
      <c r="O1081" s="15">
        <f t="shared" si="66"/>
        <v>0</v>
      </c>
      <c r="P1081" s="15">
        <f t="shared" si="67"/>
        <v>0</v>
      </c>
      <c r="Q1081" s="15" t="str">
        <f t="shared" si="68"/>
        <v/>
      </c>
    </row>
    <row r="1082" spans="1:17" x14ac:dyDescent="0.25">
      <c r="A1082" s="77"/>
      <c r="B1082" s="13" t="s">
        <v>1125</v>
      </c>
      <c r="C1082" s="77"/>
      <c r="D1082" s="80"/>
      <c r="E1082" s="120" t="str">
        <f>IF(ISBLANK(D1082),"",(D1082/(1+'Vos données'!$D$11)))</f>
        <v/>
      </c>
      <c r="F1082" s="80"/>
      <c r="G1082" s="124"/>
      <c r="H1082" s="130"/>
      <c r="I1082" s="128"/>
      <c r="J1082" s="130"/>
      <c r="K1082" s="128"/>
      <c r="N1082" s="15" t="str">
        <f t="shared" si="65"/>
        <v/>
      </c>
      <c r="O1082" s="15">
        <f t="shared" si="66"/>
        <v>0</v>
      </c>
      <c r="P1082" s="15">
        <f t="shared" si="67"/>
        <v>0</v>
      </c>
      <c r="Q1082" s="15" t="str">
        <f t="shared" si="68"/>
        <v/>
      </c>
    </row>
    <row r="1083" spans="1:17" x14ac:dyDescent="0.25">
      <c r="A1083" s="77"/>
      <c r="B1083" s="13" t="s">
        <v>1126</v>
      </c>
      <c r="C1083" s="77"/>
      <c r="D1083" s="80"/>
      <c r="E1083" s="120" t="str">
        <f>IF(ISBLANK(D1083),"",(D1083/(1+'Vos données'!$D$11)))</f>
        <v/>
      </c>
      <c r="F1083" s="80"/>
      <c r="G1083" s="124"/>
      <c r="H1083" s="130"/>
      <c r="I1083" s="128"/>
      <c r="J1083" s="130"/>
      <c r="K1083" s="128"/>
      <c r="N1083" s="15" t="str">
        <f t="shared" si="65"/>
        <v/>
      </c>
      <c r="O1083" s="15">
        <f t="shared" si="66"/>
        <v>0</v>
      </c>
      <c r="P1083" s="15">
        <f t="shared" si="67"/>
        <v>0</v>
      </c>
      <c r="Q1083" s="15" t="str">
        <f t="shared" si="68"/>
        <v/>
      </c>
    </row>
    <row r="1084" spans="1:17" x14ac:dyDescent="0.25">
      <c r="A1084" s="77"/>
      <c r="B1084" s="13" t="s">
        <v>1127</v>
      </c>
      <c r="C1084" s="77"/>
      <c r="D1084" s="80"/>
      <c r="E1084" s="120" t="str">
        <f>IF(ISBLANK(D1084),"",(D1084/(1+'Vos données'!$D$11)))</f>
        <v/>
      </c>
      <c r="F1084" s="80"/>
      <c r="G1084" s="124"/>
      <c r="H1084" s="130"/>
      <c r="I1084" s="128"/>
      <c r="J1084" s="130"/>
      <c r="K1084" s="128"/>
      <c r="N1084" s="15" t="str">
        <f t="shared" si="65"/>
        <v/>
      </c>
      <c r="O1084" s="15">
        <f t="shared" si="66"/>
        <v>0</v>
      </c>
      <c r="P1084" s="15">
        <f t="shared" si="67"/>
        <v>0</v>
      </c>
      <c r="Q1084" s="15" t="str">
        <f t="shared" si="68"/>
        <v/>
      </c>
    </row>
    <row r="1085" spans="1:17" x14ac:dyDescent="0.25">
      <c r="A1085" s="77"/>
      <c r="B1085" s="13" t="s">
        <v>1128</v>
      </c>
      <c r="C1085" s="77"/>
      <c r="D1085" s="80"/>
      <c r="E1085" s="120" t="str">
        <f>IF(ISBLANK(D1085),"",(D1085/(1+'Vos données'!$D$11)))</f>
        <v/>
      </c>
      <c r="F1085" s="80"/>
      <c r="G1085" s="124"/>
      <c r="H1085" s="130"/>
      <c r="I1085" s="128"/>
      <c r="J1085" s="130"/>
      <c r="K1085" s="128"/>
      <c r="N1085" s="15" t="str">
        <f t="shared" si="65"/>
        <v/>
      </c>
      <c r="O1085" s="15">
        <f t="shared" si="66"/>
        <v>0</v>
      </c>
      <c r="P1085" s="15">
        <f t="shared" si="67"/>
        <v>0</v>
      </c>
      <c r="Q1085" s="15" t="str">
        <f t="shared" si="68"/>
        <v/>
      </c>
    </row>
    <row r="1086" spans="1:17" x14ac:dyDescent="0.25">
      <c r="A1086" s="77"/>
      <c r="B1086" s="13" t="s">
        <v>1129</v>
      </c>
      <c r="C1086" s="77"/>
      <c r="D1086" s="80"/>
      <c r="E1086" s="120" t="str">
        <f>IF(ISBLANK(D1086),"",(D1086/(1+'Vos données'!$D$11)))</f>
        <v/>
      </c>
      <c r="F1086" s="80"/>
      <c r="G1086" s="124"/>
      <c r="H1086" s="130"/>
      <c r="I1086" s="128"/>
      <c r="J1086" s="130"/>
      <c r="K1086" s="128"/>
      <c r="N1086" s="15" t="str">
        <f t="shared" si="65"/>
        <v/>
      </c>
      <c r="O1086" s="15">
        <f t="shared" si="66"/>
        <v>0</v>
      </c>
      <c r="P1086" s="15">
        <f t="shared" si="67"/>
        <v>0</v>
      </c>
      <c r="Q1086" s="15" t="str">
        <f t="shared" si="68"/>
        <v/>
      </c>
    </row>
    <row r="1087" spans="1:17" x14ac:dyDescent="0.25">
      <c r="A1087" s="77"/>
      <c r="B1087" s="13" t="s">
        <v>1130</v>
      </c>
      <c r="C1087" s="77"/>
      <c r="D1087" s="80"/>
      <c r="E1087" s="120" t="str">
        <f>IF(ISBLANK(D1087),"",(D1087/(1+'Vos données'!$D$11)))</f>
        <v/>
      </c>
      <c r="F1087" s="80"/>
      <c r="G1087" s="124"/>
      <c r="H1087" s="130"/>
      <c r="I1087" s="128"/>
      <c r="J1087" s="130"/>
      <c r="K1087" s="128"/>
      <c r="N1087" s="15" t="str">
        <f t="shared" si="65"/>
        <v/>
      </c>
      <c r="O1087" s="15">
        <f t="shared" si="66"/>
        <v>0</v>
      </c>
      <c r="P1087" s="15">
        <f t="shared" si="67"/>
        <v>0</v>
      </c>
      <c r="Q1087" s="15" t="str">
        <f t="shared" si="68"/>
        <v/>
      </c>
    </row>
    <row r="1088" spans="1:17" x14ac:dyDescent="0.25">
      <c r="A1088" s="77"/>
      <c r="B1088" s="13" t="s">
        <v>1131</v>
      </c>
      <c r="C1088" s="77"/>
      <c r="D1088" s="80"/>
      <c r="E1088" s="120" t="str">
        <f>IF(ISBLANK(D1088),"",(D1088/(1+'Vos données'!$D$11)))</f>
        <v/>
      </c>
      <c r="F1088" s="80"/>
      <c r="G1088" s="124"/>
      <c r="H1088" s="130"/>
      <c r="I1088" s="128"/>
      <c r="J1088" s="130"/>
      <c r="K1088" s="128"/>
      <c r="N1088" s="15" t="str">
        <f t="shared" si="65"/>
        <v/>
      </c>
      <c r="O1088" s="15">
        <f t="shared" si="66"/>
        <v>0</v>
      </c>
      <c r="P1088" s="15">
        <f t="shared" si="67"/>
        <v>0</v>
      </c>
      <c r="Q1088" s="15" t="str">
        <f t="shared" si="68"/>
        <v/>
      </c>
    </row>
    <row r="1089" spans="1:17" x14ac:dyDescent="0.25">
      <c r="A1089" s="77"/>
      <c r="B1089" s="13" t="s">
        <v>1132</v>
      </c>
      <c r="C1089" s="77"/>
      <c r="D1089" s="80"/>
      <c r="E1089" s="120" t="str">
        <f>IF(ISBLANK(D1089),"",(D1089/(1+'Vos données'!$D$11)))</f>
        <v/>
      </c>
      <c r="F1089" s="80"/>
      <c r="G1089" s="124"/>
      <c r="H1089" s="130"/>
      <c r="I1089" s="128"/>
      <c r="J1089" s="130"/>
      <c r="K1089" s="128"/>
      <c r="N1089" s="15" t="str">
        <f t="shared" si="65"/>
        <v/>
      </c>
      <c r="O1089" s="15">
        <f t="shared" si="66"/>
        <v>0</v>
      </c>
      <c r="P1089" s="15">
        <f t="shared" si="67"/>
        <v>0</v>
      </c>
      <c r="Q1089" s="15" t="str">
        <f t="shared" si="68"/>
        <v/>
      </c>
    </row>
    <row r="1090" spans="1:17" x14ac:dyDescent="0.25">
      <c r="A1090" s="77"/>
      <c r="B1090" s="13" t="s">
        <v>1133</v>
      </c>
      <c r="C1090" s="77"/>
      <c r="D1090" s="80"/>
      <c r="E1090" s="120" t="str">
        <f>IF(ISBLANK(D1090),"",(D1090/(1+'Vos données'!$D$11)))</f>
        <v/>
      </c>
      <c r="F1090" s="80"/>
      <c r="G1090" s="124"/>
      <c r="H1090" s="130"/>
      <c r="I1090" s="128"/>
      <c r="J1090" s="130"/>
      <c r="K1090" s="128"/>
      <c r="N1090" s="15" t="str">
        <f t="shared" si="65"/>
        <v/>
      </c>
      <c r="O1090" s="15">
        <f t="shared" si="66"/>
        <v>0</v>
      </c>
      <c r="P1090" s="15">
        <f t="shared" si="67"/>
        <v>0</v>
      </c>
      <c r="Q1090" s="15" t="str">
        <f t="shared" si="68"/>
        <v/>
      </c>
    </row>
    <row r="1091" spans="1:17" x14ac:dyDescent="0.25">
      <c r="A1091" s="77"/>
      <c r="B1091" s="13" t="s">
        <v>1134</v>
      </c>
      <c r="C1091" s="77"/>
      <c r="D1091" s="80"/>
      <c r="E1091" s="120" t="str">
        <f>IF(ISBLANK(D1091),"",(D1091/(1+'Vos données'!$D$11)))</f>
        <v/>
      </c>
      <c r="F1091" s="80"/>
      <c r="G1091" s="124"/>
      <c r="H1091" s="130"/>
      <c r="I1091" s="128"/>
      <c r="J1091" s="130"/>
      <c r="K1091" s="128"/>
      <c r="N1091" s="15" t="str">
        <f t="shared" si="65"/>
        <v/>
      </c>
      <c r="O1091" s="15">
        <f t="shared" si="66"/>
        <v>0</v>
      </c>
      <c r="P1091" s="15">
        <f t="shared" si="67"/>
        <v>0</v>
      </c>
      <c r="Q1091" s="15" t="str">
        <f t="shared" si="68"/>
        <v/>
      </c>
    </row>
    <row r="1092" spans="1:17" x14ac:dyDescent="0.25">
      <c r="A1092" s="77"/>
      <c r="B1092" s="13" t="s">
        <v>1135</v>
      </c>
      <c r="C1092" s="77"/>
      <c r="D1092" s="80"/>
      <c r="E1092" s="120" t="str">
        <f>IF(ISBLANK(D1092),"",(D1092/(1+'Vos données'!$D$11)))</f>
        <v/>
      </c>
      <c r="F1092" s="80"/>
      <c r="G1092" s="124"/>
      <c r="H1092" s="130"/>
      <c r="I1092" s="128"/>
      <c r="J1092" s="130"/>
      <c r="K1092" s="128"/>
      <c r="N1092" s="15" t="str">
        <f t="shared" si="65"/>
        <v/>
      </c>
      <c r="O1092" s="15">
        <f t="shared" si="66"/>
        <v>0</v>
      </c>
      <c r="P1092" s="15">
        <f t="shared" si="67"/>
        <v>0</v>
      </c>
      <c r="Q1092" s="15" t="str">
        <f t="shared" si="68"/>
        <v/>
      </c>
    </row>
    <row r="1093" spans="1:17" x14ac:dyDescent="0.25">
      <c r="A1093" s="77"/>
      <c r="B1093" s="13" t="s">
        <v>1136</v>
      </c>
      <c r="C1093" s="77"/>
      <c r="D1093" s="80"/>
      <c r="E1093" s="120" t="str">
        <f>IF(ISBLANK(D1093),"",(D1093/(1+'Vos données'!$D$11)))</f>
        <v/>
      </c>
      <c r="F1093" s="80"/>
      <c r="G1093" s="124"/>
      <c r="H1093" s="130"/>
      <c r="I1093" s="128"/>
      <c r="J1093" s="130"/>
      <c r="K1093" s="128"/>
      <c r="N1093" s="15" t="str">
        <f t="shared" si="65"/>
        <v/>
      </c>
      <c r="O1093" s="15">
        <f t="shared" si="66"/>
        <v>0</v>
      </c>
      <c r="P1093" s="15">
        <f t="shared" si="67"/>
        <v>0</v>
      </c>
      <c r="Q1093" s="15" t="str">
        <f t="shared" si="68"/>
        <v/>
      </c>
    </row>
    <row r="1094" spans="1:17" x14ac:dyDescent="0.25">
      <c r="A1094" s="77"/>
      <c r="B1094" s="13" t="s">
        <v>1137</v>
      </c>
      <c r="C1094" s="77"/>
      <c r="D1094" s="80"/>
      <c r="E1094" s="120" t="str">
        <f>IF(ISBLANK(D1094),"",(D1094/(1+'Vos données'!$D$11)))</f>
        <v/>
      </c>
      <c r="F1094" s="80"/>
      <c r="G1094" s="124"/>
      <c r="H1094" s="130"/>
      <c r="I1094" s="128"/>
      <c r="J1094" s="130"/>
      <c r="K1094" s="128"/>
      <c r="N1094" s="15" t="str">
        <f t="shared" si="65"/>
        <v/>
      </c>
      <c r="O1094" s="15">
        <f t="shared" si="66"/>
        <v>0</v>
      </c>
      <c r="P1094" s="15">
        <f t="shared" si="67"/>
        <v>0</v>
      </c>
      <c r="Q1094" s="15" t="str">
        <f t="shared" si="68"/>
        <v/>
      </c>
    </row>
    <row r="1095" spans="1:17" x14ac:dyDescent="0.25">
      <c r="A1095" s="77"/>
      <c r="B1095" s="13" t="s">
        <v>1138</v>
      </c>
      <c r="C1095" s="77"/>
      <c r="D1095" s="80"/>
      <c r="E1095" s="120" t="str">
        <f>IF(ISBLANK(D1095),"",(D1095/(1+'Vos données'!$D$11)))</f>
        <v/>
      </c>
      <c r="F1095" s="80"/>
      <c r="G1095" s="124"/>
      <c r="H1095" s="130"/>
      <c r="I1095" s="128"/>
      <c r="J1095" s="130"/>
      <c r="K1095" s="128"/>
      <c r="N1095" s="15" t="str">
        <f t="shared" si="65"/>
        <v/>
      </c>
      <c r="O1095" s="15">
        <f t="shared" si="66"/>
        <v>0</v>
      </c>
      <c r="P1095" s="15">
        <f t="shared" si="67"/>
        <v>0</v>
      </c>
      <c r="Q1095" s="15" t="str">
        <f t="shared" si="68"/>
        <v/>
      </c>
    </row>
    <row r="1096" spans="1:17" x14ac:dyDescent="0.25">
      <c r="A1096" s="77"/>
      <c r="B1096" s="13" t="s">
        <v>1139</v>
      </c>
      <c r="C1096" s="77"/>
      <c r="D1096" s="80"/>
      <c r="E1096" s="120" t="str">
        <f>IF(ISBLANK(D1096),"",(D1096/(1+'Vos données'!$D$11)))</f>
        <v/>
      </c>
      <c r="F1096" s="80"/>
      <c r="G1096" s="124"/>
      <c r="H1096" s="130"/>
      <c r="I1096" s="128"/>
      <c r="J1096" s="130"/>
      <c r="K1096" s="128"/>
      <c r="N1096" s="15" t="str">
        <f t="shared" si="65"/>
        <v/>
      </c>
      <c r="O1096" s="15">
        <f t="shared" si="66"/>
        <v>0</v>
      </c>
      <c r="P1096" s="15">
        <f t="shared" si="67"/>
        <v>0</v>
      </c>
      <c r="Q1096" s="15" t="str">
        <f t="shared" si="68"/>
        <v/>
      </c>
    </row>
    <row r="1097" spans="1:17" x14ac:dyDescent="0.25">
      <c r="A1097" s="77"/>
      <c r="B1097" s="13" t="s">
        <v>1140</v>
      </c>
      <c r="C1097" s="77"/>
      <c r="D1097" s="80"/>
      <c r="E1097" s="120" t="str">
        <f>IF(ISBLANK(D1097),"",(D1097/(1+'Vos données'!$D$11)))</f>
        <v/>
      </c>
      <c r="F1097" s="80"/>
      <c r="G1097" s="124"/>
      <c r="H1097" s="130"/>
      <c r="I1097" s="128"/>
      <c r="J1097" s="130"/>
      <c r="K1097" s="128"/>
      <c r="N1097" s="15" t="str">
        <f t="shared" ref="N1097:N1160" si="69">IF(ISBLANK(I1097),"",MONTH(I1097))</f>
        <v/>
      </c>
      <c r="O1097" s="15">
        <f t="shared" ref="O1097:O1160" si="70">IF(H1097="oui",E1097,0)</f>
        <v>0</v>
      </c>
      <c r="P1097" s="15">
        <f t="shared" ref="P1097:P1160" si="71">IF(H1097="oui",E1097-F1097,0)</f>
        <v>0</v>
      </c>
      <c r="Q1097" s="15" t="str">
        <f t="shared" ref="Q1097:Q1160" si="72">IF(H1097="oui",I1097-G1097,"")</f>
        <v/>
      </c>
    </row>
    <row r="1098" spans="1:17" x14ac:dyDescent="0.25">
      <c r="A1098" s="77"/>
      <c r="B1098" s="13" t="s">
        <v>1141</v>
      </c>
      <c r="C1098" s="77"/>
      <c r="D1098" s="80"/>
      <c r="E1098" s="120" t="str">
        <f>IF(ISBLANK(D1098),"",(D1098/(1+'Vos données'!$D$11)))</f>
        <v/>
      </c>
      <c r="F1098" s="80"/>
      <c r="G1098" s="124"/>
      <c r="H1098" s="130"/>
      <c r="I1098" s="128"/>
      <c r="J1098" s="130"/>
      <c r="K1098" s="128"/>
      <c r="N1098" s="15" t="str">
        <f t="shared" si="69"/>
        <v/>
      </c>
      <c r="O1098" s="15">
        <f t="shared" si="70"/>
        <v>0</v>
      </c>
      <c r="P1098" s="15">
        <f t="shared" si="71"/>
        <v>0</v>
      </c>
      <c r="Q1098" s="15" t="str">
        <f t="shared" si="72"/>
        <v/>
      </c>
    </row>
    <row r="1099" spans="1:17" x14ac:dyDescent="0.25">
      <c r="A1099" s="77"/>
      <c r="B1099" s="13" t="s">
        <v>1142</v>
      </c>
      <c r="C1099" s="77"/>
      <c r="D1099" s="80"/>
      <c r="E1099" s="120" t="str">
        <f>IF(ISBLANK(D1099),"",(D1099/(1+'Vos données'!$D$11)))</f>
        <v/>
      </c>
      <c r="F1099" s="80"/>
      <c r="G1099" s="124"/>
      <c r="H1099" s="130"/>
      <c r="I1099" s="128"/>
      <c r="J1099" s="130"/>
      <c r="K1099" s="128"/>
      <c r="N1099" s="15" t="str">
        <f t="shared" si="69"/>
        <v/>
      </c>
      <c r="O1099" s="15">
        <f t="shared" si="70"/>
        <v>0</v>
      </c>
      <c r="P1099" s="15">
        <f t="shared" si="71"/>
        <v>0</v>
      </c>
      <c r="Q1099" s="15" t="str">
        <f t="shared" si="72"/>
        <v/>
      </c>
    </row>
    <row r="1100" spans="1:17" x14ac:dyDescent="0.25">
      <c r="A1100" s="77"/>
      <c r="B1100" s="13" t="s">
        <v>1143</v>
      </c>
      <c r="C1100" s="77"/>
      <c r="D1100" s="80"/>
      <c r="E1100" s="120" t="str">
        <f>IF(ISBLANK(D1100),"",(D1100/(1+'Vos données'!$D$11)))</f>
        <v/>
      </c>
      <c r="F1100" s="80"/>
      <c r="G1100" s="124"/>
      <c r="H1100" s="130"/>
      <c r="I1100" s="128"/>
      <c r="J1100" s="130"/>
      <c r="K1100" s="128"/>
      <c r="N1100" s="15" t="str">
        <f t="shared" si="69"/>
        <v/>
      </c>
      <c r="O1100" s="15">
        <f t="shared" si="70"/>
        <v>0</v>
      </c>
      <c r="P1100" s="15">
        <f t="shared" si="71"/>
        <v>0</v>
      </c>
      <c r="Q1100" s="15" t="str">
        <f t="shared" si="72"/>
        <v/>
      </c>
    </row>
    <row r="1101" spans="1:17" x14ac:dyDescent="0.25">
      <c r="A1101" s="77"/>
      <c r="B1101" s="13" t="s">
        <v>1144</v>
      </c>
      <c r="C1101" s="77"/>
      <c r="D1101" s="80"/>
      <c r="E1101" s="120" t="str">
        <f>IF(ISBLANK(D1101),"",(D1101/(1+'Vos données'!$D$11)))</f>
        <v/>
      </c>
      <c r="F1101" s="80"/>
      <c r="G1101" s="124"/>
      <c r="H1101" s="130"/>
      <c r="I1101" s="128"/>
      <c r="J1101" s="130"/>
      <c r="K1101" s="128"/>
      <c r="N1101" s="15" t="str">
        <f t="shared" si="69"/>
        <v/>
      </c>
      <c r="O1101" s="15">
        <f t="shared" si="70"/>
        <v>0</v>
      </c>
      <c r="P1101" s="15">
        <f t="shared" si="71"/>
        <v>0</v>
      </c>
      <c r="Q1101" s="15" t="str">
        <f t="shared" si="72"/>
        <v/>
      </c>
    </row>
    <row r="1102" spans="1:17" x14ac:dyDescent="0.25">
      <c r="A1102" s="77"/>
      <c r="B1102" s="13" t="s">
        <v>1145</v>
      </c>
      <c r="C1102" s="77"/>
      <c r="D1102" s="80"/>
      <c r="E1102" s="120" t="str">
        <f>IF(ISBLANK(D1102),"",(D1102/(1+'Vos données'!$D$11)))</f>
        <v/>
      </c>
      <c r="F1102" s="80"/>
      <c r="G1102" s="124"/>
      <c r="H1102" s="130"/>
      <c r="I1102" s="128"/>
      <c r="J1102" s="130"/>
      <c r="K1102" s="128"/>
      <c r="N1102" s="15" t="str">
        <f t="shared" si="69"/>
        <v/>
      </c>
      <c r="O1102" s="15">
        <f t="shared" si="70"/>
        <v>0</v>
      </c>
      <c r="P1102" s="15">
        <f t="shared" si="71"/>
        <v>0</v>
      </c>
      <c r="Q1102" s="15" t="str">
        <f t="shared" si="72"/>
        <v/>
      </c>
    </row>
    <row r="1103" spans="1:17" x14ac:dyDescent="0.25">
      <c r="A1103" s="77"/>
      <c r="B1103" s="13" t="s">
        <v>1146</v>
      </c>
      <c r="C1103" s="77"/>
      <c r="D1103" s="80"/>
      <c r="E1103" s="120" t="str">
        <f>IF(ISBLANK(D1103),"",(D1103/(1+'Vos données'!$D$11)))</f>
        <v/>
      </c>
      <c r="F1103" s="80"/>
      <c r="G1103" s="124"/>
      <c r="H1103" s="130"/>
      <c r="I1103" s="128"/>
      <c r="J1103" s="130"/>
      <c r="K1103" s="128"/>
      <c r="N1103" s="15" t="str">
        <f t="shared" si="69"/>
        <v/>
      </c>
      <c r="O1103" s="15">
        <f t="shared" si="70"/>
        <v>0</v>
      </c>
      <c r="P1103" s="15">
        <f t="shared" si="71"/>
        <v>0</v>
      </c>
      <c r="Q1103" s="15" t="str">
        <f t="shared" si="72"/>
        <v/>
      </c>
    </row>
    <row r="1104" spans="1:17" x14ac:dyDescent="0.25">
      <c r="A1104" s="77"/>
      <c r="B1104" s="13" t="s">
        <v>1147</v>
      </c>
      <c r="C1104" s="77"/>
      <c r="D1104" s="80"/>
      <c r="E1104" s="120" t="str">
        <f>IF(ISBLANK(D1104),"",(D1104/(1+'Vos données'!$D$11)))</f>
        <v/>
      </c>
      <c r="F1104" s="80"/>
      <c r="G1104" s="124"/>
      <c r="H1104" s="130"/>
      <c r="I1104" s="128"/>
      <c r="J1104" s="130"/>
      <c r="K1104" s="128"/>
      <c r="N1104" s="15" t="str">
        <f t="shared" si="69"/>
        <v/>
      </c>
      <c r="O1104" s="15">
        <f t="shared" si="70"/>
        <v>0</v>
      </c>
      <c r="P1104" s="15">
        <f t="shared" si="71"/>
        <v>0</v>
      </c>
      <c r="Q1104" s="15" t="str">
        <f t="shared" si="72"/>
        <v/>
      </c>
    </row>
    <row r="1105" spans="1:17" x14ac:dyDescent="0.25">
      <c r="A1105" s="77"/>
      <c r="B1105" s="13" t="s">
        <v>1148</v>
      </c>
      <c r="C1105" s="77"/>
      <c r="D1105" s="80"/>
      <c r="E1105" s="120" t="str">
        <f>IF(ISBLANK(D1105),"",(D1105/(1+'Vos données'!$D$11)))</f>
        <v/>
      </c>
      <c r="F1105" s="80"/>
      <c r="G1105" s="124"/>
      <c r="H1105" s="130"/>
      <c r="I1105" s="128"/>
      <c r="J1105" s="130"/>
      <c r="K1105" s="128"/>
      <c r="N1105" s="15" t="str">
        <f t="shared" si="69"/>
        <v/>
      </c>
      <c r="O1105" s="15">
        <f t="shared" si="70"/>
        <v>0</v>
      </c>
      <c r="P1105" s="15">
        <f t="shared" si="71"/>
        <v>0</v>
      </c>
      <c r="Q1105" s="15" t="str">
        <f t="shared" si="72"/>
        <v/>
      </c>
    </row>
    <row r="1106" spans="1:17" x14ac:dyDescent="0.25">
      <c r="A1106" s="77"/>
      <c r="B1106" s="13" t="s">
        <v>1149</v>
      </c>
      <c r="C1106" s="77"/>
      <c r="D1106" s="80"/>
      <c r="E1106" s="120" t="str">
        <f>IF(ISBLANK(D1106),"",(D1106/(1+'Vos données'!$D$11)))</f>
        <v/>
      </c>
      <c r="F1106" s="80"/>
      <c r="G1106" s="124"/>
      <c r="H1106" s="130"/>
      <c r="I1106" s="128"/>
      <c r="J1106" s="130"/>
      <c r="K1106" s="128"/>
      <c r="N1106" s="15" t="str">
        <f t="shared" si="69"/>
        <v/>
      </c>
      <c r="O1106" s="15">
        <f t="shared" si="70"/>
        <v>0</v>
      </c>
      <c r="P1106" s="15">
        <f t="shared" si="71"/>
        <v>0</v>
      </c>
      <c r="Q1106" s="15" t="str">
        <f t="shared" si="72"/>
        <v/>
      </c>
    </row>
    <row r="1107" spans="1:17" x14ac:dyDescent="0.25">
      <c r="A1107" s="77"/>
      <c r="B1107" s="13" t="s">
        <v>1150</v>
      </c>
      <c r="C1107" s="77"/>
      <c r="D1107" s="80"/>
      <c r="E1107" s="120" t="str">
        <f>IF(ISBLANK(D1107),"",(D1107/(1+'Vos données'!$D$11)))</f>
        <v/>
      </c>
      <c r="F1107" s="80"/>
      <c r="G1107" s="124"/>
      <c r="H1107" s="130"/>
      <c r="I1107" s="128"/>
      <c r="J1107" s="130"/>
      <c r="K1107" s="128"/>
      <c r="N1107" s="15" t="str">
        <f t="shared" si="69"/>
        <v/>
      </c>
      <c r="O1107" s="15">
        <f t="shared" si="70"/>
        <v>0</v>
      </c>
      <c r="P1107" s="15">
        <f t="shared" si="71"/>
        <v>0</v>
      </c>
      <c r="Q1107" s="15" t="str">
        <f t="shared" si="72"/>
        <v/>
      </c>
    </row>
    <row r="1108" spans="1:17" x14ac:dyDescent="0.25">
      <c r="A1108" s="77"/>
      <c r="B1108" s="13" t="s">
        <v>1151</v>
      </c>
      <c r="C1108" s="77"/>
      <c r="D1108" s="80"/>
      <c r="E1108" s="120" t="str">
        <f>IF(ISBLANK(D1108),"",(D1108/(1+'Vos données'!$D$11)))</f>
        <v/>
      </c>
      <c r="F1108" s="80"/>
      <c r="G1108" s="124"/>
      <c r="H1108" s="130"/>
      <c r="I1108" s="128"/>
      <c r="J1108" s="130"/>
      <c r="K1108" s="128"/>
      <c r="N1108" s="15" t="str">
        <f t="shared" si="69"/>
        <v/>
      </c>
      <c r="O1108" s="15">
        <f t="shared" si="70"/>
        <v>0</v>
      </c>
      <c r="P1108" s="15">
        <f t="shared" si="71"/>
        <v>0</v>
      </c>
      <c r="Q1108" s="15" t="str">
        <f t="shared" si="72"/>
        <v/>
      </c>
    </row>
    <row r="1109" spans="1:17" x14ac:dyDescent="0.25">
      <c r="A1109" s="77"/>
      <c r="B1109" s="13" t="s">
        <v>1152</v>
      </c>
      <c r="C1109" s="77"/>
      <c r="D1109" s="80"/>
      <c r="E1109" s="120" t="str">
        <f>IF(ISBLANK(D1109),"",(D1109/(1+'Vos données'!$D$11)))</f>
        <v/>
      </c>
      <c r="F1109" s="80"/>
      <c r="G1109" s="124"/>
      <c r="H1109" s="130"/>
      <c r="I1109" s="128"/>
      <c r="J1109" s="130"/>
      <c r="K1109" s="128"/>
      <c r="N1109" s="15" t="str">
        <f t="shared" si="69"/>
        <v/>
      </c>
      <c r="O1109" s="15">
        <f t="shared" si="70"/>
        <v>0</v>
      </c>
      <c r="P1109" s="15">
        <f t="shared" si="71"/>
        <v>0</v>
      </c>
      <c r="Q1109" s="15" t="str">
        <f t="shared" si="72"/>
        <v/>
      </c>
    </row>
    <row r="1110" spans="1:17" x14ac:dyDescent="0.25">
      <c r="A1110" s="77"/>
      <c r="B1110" s="13" t="s">
        <v>1153</v>
      </c>
      <c r="C1110" s="77"/>
      <c r="D1110" s="80"/>
      <c r="E1110" s="120" t="str">
        <f>IF(ISBLANK(D1110),"",(D1110/(1+'Vos données'!$D$11)))</f>
        <v/>
      </c>
      <c r="F1110" s="80"/>
      <c r="G1110" s="124"/>
      <c r="H1110" s="130"/>
      <c r="I1110" s="128"/>
      <c r="J1110" s="130"/>
      <c r="K1110" s="128"/>
      <c r="N1110" s="15" t="str">
        <f t="shared" si="69"/>
        <v/>
      </c>
      <c r="O1110" s="15">
        <f t="shared" si="70"/>
        <v>0</v>
      </c>
      <c r="P1110" s="15">
        <f t="shared" si="71"/>
        <v>0</v>
      </c>
      <c r="Q1110" s="15" t="str">
        <f t="shared" si="72"/>
        <v/>
      </c>
    </row>
    <row r="1111" spans="1:17" x14ac:dyDescent="0.25">
      <c r="A1111" s="77"/>
      <c r="B1111" s="13" t="s">
        <v>1154</v>
      </c>
      <c r="C1111" s="77"/>
      <c r="D1111" s="80"/>
      <c r="E1111" s="120" t="str">
        <f>IF(ISBLANK(D1111),"",(D1111/(1+'Vos données'!$D$11)))</f>
        <v/>
      </c>
      <c r="F1111" s="80"/>
      <c r="G1111" s="124"/>
      <c r="H1111" s="130"/>
      <c r="I1111" s="128"/>
      <c r="J1111" s="130"/>
      <c r="K1111" s="128"/>
      <c r="N1111" s="15" t="str">
        <f t="shared" si="69"/>
        <v/>
      </c>
      <c r="O1111" s="15">
        <f t="shared" si="70"/>
        <v>0</v>
      </c>
      <c r="P1111" s="15">
        <f t="shared" si="71"/>
        <v>0</v>
      </c>
      <c r="Q1111" s="15" t="str">
        <f t="shared" si="72"/>
        <v/>
      </c>
    </row>
    <row r="1112" spans="1:17" x14ac:dyDescent="0.25">
      <c r="A1112" s="77"/>
      <c r="B1112" s="13" t="s">
        <v>1155</v>
      </c>
      <c r="C1112" s="77"/>
      <c r="D1112" s="80"/>
      <c r="E1112" s="120" t="str">
        <f>IF(ISBLANK(D1112),"",(D1112/(1+'Vos données'!$D$11)))</f>
        <v/>
      </c>
      <c r="F1112" s="80"/>
      <c r="G1112" s="124"/>
      <c r="H1112" s="130"/>
      <c r="I1112" s="128"/>
      <c r="J1112" s="130"/>
      <c r="K1112" s="128"/>
      <c r="N1112" s="15" t="str">
        <f t="shared" si="69"/>
        <v/>
      </c>
      <c r="O1112" s="15">
        <f t="shared" si="70"/>
        <v>0</v>
      </c>
      <c r="P1112" s="15">
        <f t="shared" si="71"/>
        <v>0</v>
      </c>
      <c r="Q1112" s="15" t="str">
        <f t="shared" si="72"/>
        <v/>
      </c>
    </row>
    <row r="1113" spans="1:17" x14ac:dyDescent="0.25">
      <c r="A1113" s="77"/>
      <c r="B1113" s="13" t="s">
        <v>1156</v>
      </c>
      <c r="C1113" s="77"/>
      <c r="D1113" s="80"/>
      <c r="E1113" s="120" t="str">
        <f>IF(ISBLANK(D1113),"",(D1113/(1+'Vos données'!$D$11)))</f>
        <v/>
      </c>
      <c r="F1113" s="80"/>
      <c r="G1113" s="124"/>
      <c r="H1113" s="130"/>
      <c r="I1113" s="128"/>
      <c r="J1113" s="130"/>
      <c r="K1113" s="128"/>
      <c r="N1113" s="15" t="str">
        <f t="shared" si="69"/>
        <v/>
      </c>
      <c r="O1113" s="15">
        <f t="shared" si="70"/>
        <v>0</v>
      </c>
      <c r="P1113" s="15">
        <f t="shared" si="71"/>
        <v>0</v>
      </c>
      <c r="Q1113" s="15" t="str">
        <f t="shared" si="72"/>
        <v/>
      </c>
    </row>
    <row r="1114" spans="1:17" x14ac:dyDescent="0.25">
      <c r="A1114" s="77"/>
      <c r="B1114" s="13" t="s">
        <v>1157</v>
      </c>
      <c r="C1114" s="77"/>
      <c r="D1114" s="80"/>
      <c r="E1114" s="120" t="str">
        <f>IF(ISBLANK(D1114),"",(D1114/(1+'Vos données'!$D$11)))</f>
        <v/>
      </c>
      <c r="F1114" s="80"/>
      <c r="G1114" s="124"/>
      <c r="H1114" s="130"/>
      <c r="I1114" s="128"/>
      <c r="J1114" s="130"/>
      <c r="K1114" s="128"/>
      <c r="N1114" s="15" t="str">
        <f t="shared" si="69"/>
        <v/>
      </c>
      <c r="O1114" s="15">
        <f t="shared" si="70"/>
        <v>0</v>
      </c>
      <c r="P1114" s="15">
        <f t="shared" si="71"/>
        <v>0</v>
      </c>
      <c r="Q1114" s="15" t="str">
        <f t="shared" si="72"/>
        <v/>
      </c>
    </row>
    <row r="1115" spans="1:17" x14ac:dyDescent="0.25">
      <c r="A1115" s="77"/>
      <c r="B1115" s="13" t="s">
        <v>1158</v>
      </c>
      <c r="C1115" s="77"/>
      <c r="D1115" s="80"/>
      <c r="E1115" s="120" t="str">
        <f>IF(ISBLANK(D1115),"",(D1115/(1+'Vos données'!$D$11)))</f>
        <v/>
      </c>
      <c r="F1115" s="80"/>
      <c r="G1115" s="124"/>
      <c r="H1115" s="130"/>
      <c r="I1115" s="128"/>
      <c r="J1115" s="130"/>
      <c r="K1115" s="128"/>
      <c r="N1115" s="15" t="str">
        <f t="shared" si="69"/>
        <v/>
      </c>
      <c r="O1115" s="15">
        <f t="shared" si="70"/>
        <v>0</v>
      </c>
      <c r="P1115" s="15">
        <f t="shared" si="71"/>
        <v>0</v>
      </c>
      <c r="Q1115" s="15" t="str">
        <f t="shared" si="72"/>
        <v/>
      </c>
    </row>
    <row r="1116" spans="1:17" x14ac:dyDescent="0.25">
      <c r="A1116" s="77"/>
      <c r="B1116" s="13" t="s">
        <v>1159</v>
      </c>
      <c r="C1116" s="77"/>
      <c r="D1116" s="80"/>
      <c r="E1116" s="120" t="str">
        <f>IF(ISBLANK(D1116),"",(D1116/(1+'Vos données'!$D$11)))</f>
        <v/>
      </c>
      <c r="F1116" s="80"/>
      <c r="G1116" s="124"/>
      <c r="H1116" s="130"/>
      <c r="I1116" s="128"/>
      <c r="J1116" s="130"/>
      <c r="K1116" s="128"/>
      <c r="N1116" s="15" t="str">
        <f t="shared" si="69"/>
        <v/>
      </c>
      <c r="O1116" s="15">
        <f t="shared" si="70"/>
        <v>0</v>
      </c>
      <c r="P1116" s="15">
        <f t="shared" si="71"/>
        <v>0</v>
      </c>
      <c r="Q1116" s="15" t="str">
        <f t="shared" si="72"/>
        <v/>
      </c>
    </row>
    <row r="1117" spans="1:17" x14ac:dyDescent="0.25">
      <c r="A1117" s="77"/>
      <c r="B1117" s="13" t="s">
        <v>1160</v>
      </c>
      <c r="C1117" s="77"/>
      <c r="D1117" s="80"/>
      <c r="E1117" s="120" t="str">
        <f>IF(ISBLANK(D1117),"",(D1117/(1+'Vos données'!$D$11)))</f>
        <v/>
      </c>
      <c r="F1117" s="80"/>
      <c r="G1117" s="124"/>
      <c r="H1117" s="130"/>
      <c r="I1117" s="128"/>
      <c r="J1117" s="130"/>
      <c r="K1117" s="128"/>
      <c r="N1117" s="15" t="str">
        <f t="shared" si="69"/>
        <v/>
      </c>
      <c r="O1117" s="15">
        <f t="shared" si="70"/>
        <v>0</v>
      </c>
      <c r="P1117" s="15">
        <f t="shared" si="71"/>
        <v>0</v>
      </c>
      <c r="Q1117" s="15" t="str">
        <f t="shared" si="72"/>
        <v/>
      </c>
    </row>
    <row r="1118" spans="1:17" x14ac:dyDescent="0.25">
      <c r="A1118" s="77"/>
      <c r="B1118" s="13" t="s">
        <v>1161</v>
      </c>
      <c r="C1118" s="77"/>
      <c r="D1118" s="80"/>
      <c r="E1118" s="120" t="str">
        <f>IF(ISBLANK(D1118),"",(D1118/(1+'Vos données'!$D$11)))</f>
        <v/>
      </c>
      <c r="F1118" s="80"/>
      <c r="G1118" s="124"/>
      <c r="H1118" s="130"/>
      <c r="I1118" s="128"/>
      <c r="J1118" s="130"/>
      <c r="K1118" s="128"/>
      <c r="N1118" s="15" t="str">
        <f t="shared" si="69"/>
        <v/>
      </c>
      <c r="O1118" s="15">
        <f t="shared" si="70"/>
        <v>0</v>
      </c>
      <c r="P1118" s="15">
        <f t="shared" si="71"/>
        <v>0</v>
      </c>
      <c r="Q1118" s="15" t="str">
        <f t="shared" si="72"/>
        <v/>
      </c>
    </row>
    <row r="1119" spans="1:17" x14ac:dyDescent="0.25">
      <c r="A1119" s="77"/>
      <c r="B1119" s="13" t="s">
        <v>1162</v>
      </c>
      <c r="C1119" s="77"/>
      <c r="D1119" s="80"/>
      <c r="E1119" s="120" t="str">
        <f>IF(ISBLANK(D1119),"",(D1119/(1+'Vos données'!$D$11)))</f>
        <v/>
      </c>
      <c r="F1119" s="80"/>
      <c r="G1119" s="124"/>
      <c r="H1119" s="130"/>
      <c r="I1119" s="128"/>
      <c r="J1119" s="130"/>
      <c r="K1119" s="128"/>
      <c r="N1119" s="15" t="str">
        <f t="shared" si="69"/>
        <v/>
      </c>
      <c r="O1119" s="15">
        <f t="shared" si="70"/>
        <v>0</v>
      </c>
      <c r="P1119" s="15">
        <f t="shared" si="71"/>
        <v>0</v>
      </c>
      <c r="Q1119" s="15" t="str">
        <f t="shared" si="72"/>
        <v/>
      </c>
    </row>
    <row r="1120" spans="1:17" x14ac:dyDescent="0.25">
      <c r="A1120" s="77"/>
      <c r="B1120" s="13" t="s">
        <v>1163</v>
      </c>
      <c r="C1120" s="77"/>
      <c r="D1120" s="80"/>
      <c r="E1120" s="120" t="str">
        <f>IF(ISBLANK(D1120),"",(D1120/(1+'Vos données'!$D$11)))</f>
        <v/>
      </c>
      <c r="F1120" s="80"/>
      <c r="G1120" s="124"/>
      <c r="H1120" s="130"/>
      <c r="I1120" s="128"/>
      <c r="J1120" s="130"/>
      <c r="K1120" s="128"/>
      <c r="N1120" s="15" t="str">
        <f t="shared" si="69"/>
        <v/>
      </c>
      <c r="O1120" s="15">
        <f t="shared" si="70"/>
        <v>0</v>
      </c>
      <c r="P1120" s="15">
        <f t="shared" si="71"/>
        <v>0</v>
      </c>
      <c r="Q1120" s="15" t="str">
        <f t="shared" si="72"/>
        <v/>
      </c>
    </row>
    <row r="1121" spans="1:17" x14ac:dyDescent="0.25">
      <c r="A1121" s="77"/>
      <c r="B1121" s="13" t="s">
        <v>1164</v>
      </c>
      <c r="C1121" s="77"/>
      <c r="D1121" s="80"/>
      <c r="E1121" s="120" t="str">
        <f>IF(ISBLANK(D1121),"",(D1121/(1+'Vos données'!$D$11)))</f>
        <v/>
      </c>
      <c r="F1121" s="80"/>
      <c r="G1121" s="124"/>
      <c r="H1121" s="130"/>
      <c r="I1121" s="128"/>
      <c r="J1121" s="130"/>
      <c r="K1121" s="128"/>
      <c r="N1121" s="15" t="str">
        <f t="shared" si="69"/>
        <v/>
      </c>
      <c r="O1121" s="15">
        <f t="shared" si="70"/>
        <v>0</v>
      </c>
      <c r="P1121" s="15">
        <f t="shared" si="71"/>
        <v>0</v>
      </c>
      <c r="Q1121" s="15" t="str">
        <f t="shared" si="72"/>
        <v/>
      </c>
    </row>
    <row r="1122" spans="1:17" x14ac:dyDescent="0.25">
      <c r="A1122" s="77"/>
      <c r="B1122" s="13" t="s">
        <v>1165</v>
      </c>
      <c r="C1122" s="77"/>
      <c r="D1122" s="80"/>
      <c r="E1122" s="120" t="str">
        <f>IF(ISBLANK(D1122),"",(D1122/(1+'Vos données'!$D$11)))</f>
        <v/>
      </c>
      <c r="F1122" s="80"/>
      <c r="G1122" s="124"/>
      <c r="H1122" s="130"/>
      <c r="I1122" s="128"/>
      <c r="J1122" s="130"/>
      <c r="K1122" s="128"/>
      <c r="N1122" s="15" t="str">
        <f t="shared" si="69"/>
        <v/>
      </c>
      <c r="O1122" s="15">
        <f t="shared" si="70"/>
        <v>0</v>
      </c>
      <c r="P1122" s="15">
        <f t="shared" si="71"/>
        <v>0</v>
      </c>
      <c r="Q1122" s="15" t="str">
        <f t="shared" si="72"/>
        <v/>
      </c>
    </row>
    <row r="1123" spans="1:17" x14ac:dyDescent="0.25">
      <c r="A1123" s="77"/>
      <c r="B1123" s="13" t="s">
        <v>1166</v>
      </c>
      <c r="C1123" s="77"/>
      <c r="D1123" s="80"/>
      <c r="E1123" s="120" t="str">
        <f>IF(ISBLANK(D1123),"",(D1123/(1+'Vos données'!$D$11)))</f>
        <v/>
      </c>
      <c r="F1123" s="80"/>
      <c r="G1123" s="124"/>
      <c r="H1123" s="130"/>
      <c r="I1123" s="128"/>
      <c r="J1123" s="130"/>
      <c r="K1123" s="128"/>
      <c r="N1123" s="15" t="str">
        <f t="shared" si="69"/>
        <v/>
      </c>
      <c r="O1123" s="15">
        <f t="shared" si="70"/>
        <v>0</v>
      </c>
      <c r="P1123" s="15">
        <f t="shared" si="71"/>
        <v>0</v>
      </c>
      <c r="Q1123" s="15" t="str">
        <f t="shared" si="72"/>
        <v/>
      </c>
    </row>
    <row r="1124" spans="1:17" x14ac:dyDescent="0.25">
      <c r="A1124" s="77"/>
      <c r="B1124" s="13" t="s">
        <v>1167</v>
      </c>
      <c r="C1124" s="77"/>
      <c r="D1124" s="80"/>
      <c r="E1124" s="120" t="str">
        <f>IF(ISBLANK(D1124),"",(D1124/(1+'Vos données'!$D$11)))</f>
        <v/>
      </c>
      <c r="F1124" s="80"/>
      <c r="G1124" s="124"/>
      <c r="H1124" s="130"/>
      <c r="I1124" s="128"/>
      <c r="J1124" s="130"/>
      <c r="K1124" s="128"/>
      <c r="N1124" s="15" t="str">
        <f t="shared" si="69"/>
        <v/>
      </c>
      <c r="O1124" s="15">
        <f t="shared" si="70"/>
        <v>0</v>
      </c>
      <c r="P1124" s="15">
        <f t="shared" si="71"/>
        <v>0</v>
      </c>
      <c r="Q1124" s="15" t="str">
        <f t="shared" si="72"/>
        <v/>
      </c>
    </row>
    <row r="1125" spans="1:17" x14ac:dyDescent="0.25">
      <c r="A1125" s="77"/>
      <c r="B1125" s="13" t="s">
        <v>1168</v>
      </c>
      <c r="C1125" s="77"/>
      <c r="D1125" s="80"/>
      <c r="E1125" s="120" t="str">
        <f>IF(ISBLANK(D1125),"",(D1125/(1+'Vos données'!$D$11)))</f>
        <v/>
      </c>
      <c r="F1125" s="80"/>
      <c r="G1125" s="124"/>
      <c r="H1125" s="130"/>
      <c r="I1125" s="128"/>
      <c r="J1125" s="130"/>
      <c r="K1125" s="128"/>
      <c r="N1125" s="15" t="str">
        <f t="shared" si="69"/>
        <v/>
      </c>
      <c r="O1125" s="15">
        <f t="shared" si="70"/>
        <v>0</v>
      </c>
      <c r="P1125" s="15">
        <f t="shared" si="71"/>
        <v>0</v>
      </c>
      <c r="Q1125" s="15" t="str">
        <f t="shared" si="72"/>
        <v/>
      </c>
    </row>
    <row r="1126" spans="1:17" x14ac:dyDescent="0.25">
      <c r="A1126" s="77"/>
      <c r="B1126" s="13" t="s">
        <v>1169</v>
      </c>
      <c r="C1126" s="77"/>
      <c r="D1126" s="80"/>
      <c r="E1126" s="120" t="str">
        <f>IF(ISBLANK(D1126),"",(D1126/(1+'Vos données'!$D$11)))</f>
        <v/>
      </c>
      <c r="F1126" s="80"/>
      <c r="G1126" s="124"/>
      <c r="H1126" s="130"/>
      <c r="I1126" s="128"/>
      <c r="J1126" s="130"/>
      <c r="K1126" s="128"/>
      <c r="N1126" s="15" t="str">
        <f t="shared" si="69"/>
        <v/>
      </c>
      <c r="O1126" s="15">
        <f t="shared" si="70"/>
        <v>0</v>
      </c>
      <c r="P1126" s="15">
        <f t="shared" si="71"/>
        <v>0</v>
      </c>
      <c r="Q1126" s="15" t="str">
        <f t="shared" si="72"/>
        <v/>
      </c>
    </row>
    <row r="1127" spans="1:17" x14ac:dyDescent="0.25">
      <c r="A1127" s="77"/>
      <c r="B1127" s="13" t="s">
        <v>1170</v>
      </c>
      <c r="C1127" s="77"/>
      <c r="D1127" s="80"/>
      <c r="E1127" s="120" t="str">
        <f>IF(ISBLANK(D1127),"",(D1127/(1+'Vos données'!$D$11)))</f>
        <v/>
      </c>
      <c r="F1127" s="80"/>
      <c r="G1127" s="124"/>
      <c r="H1127" s="130"/>
      <c r="I1127" s="128"/>
      <c r="J1127" s="130"/>
      <c r="K1127" s="128"/>
      <c r="N1127" s="15" t="str">
        <f t="shared" si="69"/>
        <v/>
      </c>
      <c r="O1127" s="15">
        <f t="shared" si="70"/>
        <v>0</v>
      </c>
      <c r="P1127" s="15">
        <f t="shared" si="71"/>
        <v>0</v>
      </c>
      <c r="Q1127" s="15" t="str">
        <f t="shared" si="72"/>
        <v/>
      </c>
    </row>
    <row r="1128" spans="1:17" x14ac:dyDescent="0.25">
      <c r="A1128" s="77"/>
      <c r="B1128" s="13" t="s">
        <v>1171</v>
      </c>
      <c r="C1128" s="77"/>
      <c r="D1128" s="80"/>
      <c r="E1128" s="120" t="str">
        <f>IF(ISBLANK(D1128),"",(D1128/(1+'Vos données'!$D$11)))</f>
        <v/>
      </c>
      <c r="F1128" s="80"/>
      <c r="G1128" s="124"/>
      <c r="H1128" s="130"/>
      <c r="I1128" s="128"/>
      <c r="J1128" s="130"/>
      <c r="K1128" s="128"/>
      <c r="N1128" s="15" t="str">
        <f t="shared" si="69"/>
        <v/>
      </c>
      <c r="O1128" s="15">
        <f t="shared" si="70"/>
        <v>0</v>
      </c>
      <c r="P1128" s="15">
        <f t="shared" si="71"/>
        <v>0</v>
      </c>
      <c r="Q1128" s="15" t="str">
        <f t="shared" si="72"/>
        <v/>
      </c>
    </row>
    <row r="1129" spans="1:17" x14ac:dyDescent="0.25">
      <c r="A1129" s="77"/>
      <c r="B1129" s="13" t="s">
        <v>1172</v>
      </c>
      <c r="C1129" s="77"/>
      <c r="D1129" s="80"/>
      <c r="E1129" s="120" t="str">
        <f>IF(ISBLANK(D1129),"",(D1129/(1+'Vos données'!$D$11)))</f>
        <v/>
      </c>
      <c r="F1129" s="80"/>
      <c r="G1129" s="124"/>
      <c r="H1129" s="130"/>
      <c r="I1129" s="128"/>
      <c r="J1129" s="130"/>
      <c r="K1129" s="128"/>
      <c r="N1129" s="15" t="str">
        <f t="shared" si="69"/>
        <v/>
      </c>
      <c r="O1129" s="15">
        <f t="shared" si="70"/>
        <v>0</v>
      </c>
      <c r="P1129" s="15">
        <f t="shared" si="71"/>
        <v>0</v>
      </c>
      <c r="Q1129" s="15" t="str">
        <f t="shared" si="72"/>
        <v/>
      </c>
    </row>
    <row r="1130" spans="1:17" x14ac:dyDescent="0.25">
      <c r="A1130" s="77"/>
      <c r="B1130" s="13" t="s">
        <v>1173</v>
      </c>
      <c r="C1130" s="77"/>
      <c r="D1130" s="80"/>
      <c r="E1130" s="120" t="str">
        <f>IF(ISBLANK(D1130),"",(D1130/(1+'Vos données'!$D$11)))</f>
        <v/>
      </c>
      <c r="F1130" s="80"/>
      <c r="G1130" s="124"/>
      <c r="H1130" s="130"/>
      <c r="I1130" s="128"/>
      <c r="J1130" s="130"/>
      <c r="K1130" s="128"/>
      <c r="N1130" s="15" t="str">
        <f t="shared" si="69"/>
        <v/>
      </c>
      <c r="O1130" s="15">
        <f t="shared" si="70"/>
        <v>0</v>
      </c>
      <c r="P1130" s="15">
        <f t="shared" si="71"/>
        <v>0</v>
      </c>
      <c r="Q1130" s="15" t="str">
        <f t="shared" si="72"/>
        <v/>
      </c>
    </row>
    <row r="1131" spans="1:17" x14ac:dyDescent="0.25">
      <c r="A1131" s="77"/>
      <c r="B1131" s="13" t="s">
        <v>1174</v>
      </c>
      <c r="C1131" s="77"/>
      <c r="D1131" s="80"/>
      <c r="E1131" s="120" t="str">
        <f>IF(ISBLANK(D1131),"",(D1131/(1+'Vos données'!$D$11)))</f>
        <v/>
      </c>
      <c r="F1131" s="80"/>
      <c r="G1131" s="124"/>
      <c r="H1131" s="130"/>
      <c r="I1131" s="128"/>
      <c r="J1131" s="130"/>
      <c r="K1131" s="128"/>
      <c r="N1131" s="15" t="str">
        <f t="shared" si="69"/>
        <v/>
      </c>
      <c r="O1131" s="15">
        <f t="shared" si="70"/>
        <v>0</v>
      </c>
      <c r="P1131" s="15">
        <f t="shared" si="71"/>
        <v>0</v>
      </c>
      <c r="Q1131" s="15" t="str">
        <f t="shared" si="72"/>
        <v/>
      </c>
    </row>
    <row r="1132" spans="1:17" x14ac:dyDescent="0.25">
      <c r="A1132" s="77"/>
      <c r="B1132" s="13" t="s">
        <v>1175</v>
      </c>
      <c r="C1132" s="77"/>
      <c r="D1132" s="80"/>
      <c r="E1132" s="120" t="str">
        <f>IF(ISBLANK(D1132),"",(D1132/(1+'Vos données'!$D$11)))</f>
        <v/>
      </c>
      <c r="F1132" s="80"/>
      <c r="G1132" s="124"/>
      <c r="H1132" s="130"/>
      <c r="I1132" s="128"/>
      <c r="J1132" s="130"/>
      <c r="K1132" s="128"/>
      <c r="N1132" s="15" t="str">
        <f t="shared" si="69"/>
        <v/>
      </c>
      <c r="O1132" s="15">
        <f t="shared" si="70"/>
        <v>0</v>
      </c>
      <c r="P1132" s="15">
        <f t="shared" si="71"/>
        <v>0</v>
      </c>
      <c r="Q1132" s="15" t="str">
        <f t="shared" si="72"/>
        <v/>
      </c>
    </row>
    <row r="1133" spans="1:17" x14ac:dyDescent="0.25">
      <c r="A1133" s="77"/>
      <c r="B1133" s="13" t="s">
        <v>1176</v>
      </c>
      <c r="C1133" s="77"/>
      <c r="D1133" s="80"/>
      <c r="E1133" s="120" t="str">
        <f>IF(ISBLANK(D1133),"",(D1133/(1+'Vos données'!$D$11)))</f>
        <v/>
      </c>
      <c r="F1133" s="80"/>
      <c r="G1133" s="124"/>
      <c r="H1133" s="130"/>
      <c r="I1133" s="128"/>
      <c r="J1133" s="130"/>
      <c r="K1133" s="128"/>
      <c r="N1133" s="15" t="str">
        <f t="shared" si="69"/>
        <v/>
      </c>
      <c r="O1133" s="15">
        <f t="shared" si="70"/>
        <v>0</v>
      </c>
      <c r="P1133" s="15">
        <f t="shared" si="71"/>
        <v>0</v>
      </c>
      <c r="Q1133" s="15" t="str">
        <f t="shared" si="72"/>
        <v/>
      </c>
    </row>
    <row r="1134" spans="1:17" x14ac:dyDescent="0.25">
      <c r="A1134" s="77"/>
      <c r="B1134" s="13" t="s">
        <v>1177</v>
      </c>
      <c r="C1134" s="77"/>
      <c r="D1134" s="80"/>
      <c r="E1134" s="120" t="str">
        <f>IF(ISBLANK(D1134),"",(D1134/(1+'Vos données'!$D$11)))</f>
        <v/>
      </c>
      <c r="F1134" s="80"/>
      <c r="G1134" s="124"/>
      <c r="H1134" s="130"/>
      <c r="I1134" s="128"/>
      <c r="J1134" s="130"/>
      <c r="K1134" s="128"/>
      <c r="N1134" s="15" t="str">
        <f t="shared" si="69"/>
        <v/>
      </c>
      <c r="O1134" s="15">
        <f t="shared" si="70"/>
        <v>0</v>
      </c>
      <c r="P1134" s="15">
        <f t="shared" si="71"/>
        <v>0</v>
      </c>
      <c r="Q1134" s="15" t="str">
        <f t="shared" si="72"/>
        <v/>
      </c>
    </row>
    <row r="1135" spans="1:17" x14ac:dyDescent="0.25">
      <c r="A1135" s="77"/>
      <c r="B1135" s="13" t="s">
        <v>1178</v>
      </c>
      <c r="C1135" s="77"/>
      <c r="D1135" s="80"/>
      <c r="E1135" s="120" t="str">
        <f>IF(ISBLANK(D1135),"",(D1135/(1+'Vos données'!$D$11)))</f>
        <v/>
      </c>
      <c r="F1135" s="80"/>
      <c r="G1135" s="124"/>
      <c r="H1135" s="130"/>
      <c r="I1135" s="128"/>
      <c r="J1135" s="130"/>
      <c r="K1135" s="128"/>
      <c r="N1135" s="15" t="str">
        <f t="shared" si="69"/>
        <v/>
      </c>
      <c r="O1135" s="15">
        <f t="shared" si="70"/>
        <v>0</v>
      </c>
      <c r="P1135" s="15">
        <f t="shared" si="71"/>
        <v>0</v>
      </c>
      <c r="Q1135" s="15" t="str">
        <f t="shared" si="72"/>
        <v/>
      </c>
    </row>
    <row r="1136" spans="1:17" x14ac:dyDescent="0.25">
      <c r="A1136" s="77"/>
      <c r="B1136" s="13" t="s">
        <v>1179</v>
      </c>
      <c r="C1136" s="77"/>
      <c r="D1136" s="80"/>
      <c r="E1136" s="120" t="str">
        <f>IF(ISBLANK(D1136),"",(D1136/(1+'Vos données'!$D$11)))</f>
        <v/>
      </c>
      <c r="F1136" s="80"/>
      <c r="G1136" s="124"/>
      <c r="H1136" s="130"/>
      <c r="I1136" s="128"/>
      <c r="J1136" s="130"/>
      <c r="K1136" s="128"/>
      <c r="N1136" s="15" t="str">
        <f t="shared" si="69"/>
        <v/>
      </c>
      <c r="O1136" s="15">
        <f t="shared" si="70"/>
        <v>0</v>
      </c>
      <c r="P1136" s="15">
        <f t="shared" si="71"/>
        <v>0</v>
      </c>
      <c r="Q1136" s="15" t="str">
        <f t="shared" si="72"/>
        <v/>
      </c>
    </row>
    <row r="1137" spans="1:17" x14ac:dyDescent="0.25">
      <c r="A1137" s="77"/>
      <c r="B1137" s="13" t="s">
        <v>1180</v>
      </c>
      <c r="C1137" s="77"/>
      <c r="D1137" s="80"/>
      <c r="E1137" s="120" t="str">
        <f>IF(ISBLANK(D1137),"",(D1137/(1+'Vos données'!$D$11)))</f>
        <v/>
      </c>
      <c r="F1137" s="80"/>
      <c r="G1137" s="124"/>
      <c r="H1137" s="130"/>
      <c r="I1137" s="128"/>
      <c r="J1137" s="130"/>
      <c r="K1137" s="128"/>
      <c r="N1137" s="15" t="str">
        <f t="shared" si="69"/>
        <v/>
      </c>
      <c r="O1137" s="15">
        <f t="shared" si="70"/>
        <v>0</v>
      </c>
      <c r="P1137" s="15">
        <f t="shared" si="71"/>
        <v>0</v>
      </c>
      <c r="Q1137" s="15" t="str">
        <f t="shared" si="72"/>
        <v/>
      </c>
    </row>
    <row r="1138" spans="1:17" x14ac:dyDescent="0.25">
      <c r="A1138" s="77"/>
      <c r="B1138" s="13" t="s">
        <v>1181</v>
      </c>
      <c r="C1138" s="77"/>
      <c r="D1138" s="80"/>
      <c r="E1138" s="120" t="str">
        <f>IF(ISBLANK(D1138),"",(D1138/(1+'Vos données'!$D$11)))</f>
        <v/>
      </c>
      <c r="F1138" s="80"/>
      <c r="G1138" s="124"/>
      <c r="H1138" s="130"/>
      <c r="I1138" s="128"/>
      <c r="J1138" s="130"/>
      <c r="K1138" s="128"/>
      <c r="N1138" s="15" t="str">
        <f t="shared" si="69"/>
        <v/>
      </c>
      <c r="O1138" s="15">
        <f t="shared" si="70"/>
        <v>0</v>
      </c>
      <c r="P1138" s="15">
        <f t="shared" si="71"/>
        <v>0</v>
      </c>
      <c r="Q1138" s="15" t="str">
        <f t="shared" si="72"/>
        <v/>
      </c>
    </row>
    <row r="1139" spans="1:17" x14ac:dyDescent="0.25">
      <c r="A1139" s="77"/>
      <c r="B1139" s="13" t="s">
        <v>1182</v>
      </c>
      <c r="C1139" s="77"/>
      <c r="D1139" s="80"/>
      <c r="E1139" s="120" t="str">
        <f>IF(ISBLANK(D1139),"",(D1139/(1+'Vos données'!$D$11)))</f>
        <v/>
      </c>
      <c r="F1139" s="80"/>
      <c r="G1139" s="124"/>
      <c r="H1139" s="130"/>
      <c r="I1139" s="128"/>
      <c r="J1139" s="130"/>
      <c r="K1139" s="128"/>
      <c r="N1139" s="15" t="str">
        <f t="shared" si="69"/>
        <v/>
      </c>
      <c r="O1139" s="15">
        <f t="shared" si="70"/>
        <v>0</v>
      </c>
      <c r="P1139" s="15">
        <f t="shared" si="71"/>
        <v>0</v>
      </c>
      <c r="Q1139" s="15" t="str">
        <f t="shared" si="72"/>
        <v/>
      </c>
    </row>
    <row r="1140" spans="1:17" x14ac:dyDescent="0.25">
      <c r="A1140" s="77"/>
      <c r="B1140" s="13" t="s">
        <v>1183</v>
      </c>
      <c r="C1140" s="77"/>
      <c r="D1140" s="80"/>
      <c r="E1140" s="120" t="str">
        <f>IF(ISBLANK(D1140),"",(D1140/(1+'Vos données'!$D$11)))</f>
        <v/>
      </c>
      <c r="F1140" s="80"/>
      <c r="G1140" s="124"/>
      <c r="H1140" s="130"/>
      <c r="I1140" s="128"/>
      <c r="J1140" s="130"/>
      <c r="K1140" s="128"/>
      <c r="N1140" s="15" t="str">
        <f t="shared" si="69"/>
        <v/>
      </c>
      <c r="O1140" s="15">
        <f t="shared" si="70"/>
        <v>0</v>
      </c>
      <c r="P1140" s="15">
        <f t="shared" si="71"/>
        <v>0</v>
      </c>
      <c r="Q1140" s="15" t="str">
        <f t="shared" si="72"/>
        <v/>
      </c>
    </row>
    <row r="1141" spans="1:17" x14ac:dyDescent="0.25">
      <c r="A1141" s="77"/>
      <c r="B1141" s="13" t="s">
        <v>1184</v>
      </c>
      <c r="C1141" s="77"/>
      <c r="D1141" s="80"/>
      <c r="E1141" s="120" t="str">
        <f>IF(ISBLANK(D1141),"",(D1141/(1+'Vos données'!$D$11)))</f>
        <v/>
      </c>
      <c r="F1141" s="80"/>
      <c r="G1141" s="124"/>
      <c r="H1141" s="130"/>
      <c r="I1141" s="128"/>
      <c r="J1141" s="130"/>
      <c r="K1141" s="128"/>
      <c r="N1141" s="15" t="str">
        <f t="shared" si="69"/>
        <v/>
      </c>
      <c r="O1141" s="15">
        <f t="shared" si="70"/>
        <v>0</v>
      </c>
      <c r="P1141" s="15">
        <f t="shared" si="71"/>
        <v>0</v>
      </c>
      <c r="Q1141" s="15" t="str">
        <f t="shared" si="72"/>
        <v/>
      </c>
    </row>
    <row r="1142" spans="1:17" x14ac:dyDescent="0.25">
      <c r="A1142" s="77"/>
      <c r="B1142" s="13" t="s">
        <v>1185</v>
      </c>
      <c r="C1142" s="77"/>
      <c r="D1142" s="80"/>
      <c r="E1142" s="120" t="str">
        <f>IF(ISBLANK(D1142),"",(D1142/(1+'Vos données'!$D$11)))</f>
        <v/>
      </c>
      <c r="F1142" s="80"/>
      <c r="G1142" s="124"/>
      <c r="H1142" s="130"/>
      <c r="I1142" s="128"/>
      <c r="J1142" s="130"/>
      <c r="K1142" s="128"/>
      <c r="N1142" s="15" t="str">
        <f t="shared" si="69"/>
        <v/>
      </c>
      <c r="O1142" s="15">
        <f t="shared" si="70"/>
        <v>0</v>
      </c>
      <c r="P1142" s="15">
        <f t="shared" si="71"/>
        <v>0</v>
      </c>
      <c r="Q1142" s="15" t="str">
        <f t="shared" si="72"/>
        <v/>
      </c>
    </row>
    <row r="1143" spans="1:17" x14ac:dyDescent="0.25">
      <c r="A1143" s="77"/>
      <c r="B1143" s="13" t="s">
        <v>1186</v>
      </c>
      <c r="C1143" s="77"/>
      <c r="D1143" s="80"/>
      <c r="E1143" s="120" t="str">
        <f>IF(ISBLANK(D1143),"",(D1143/(1+'Vos données'!$D$11)))</f>
        <v/>
      </c>
      <c r="F1143" s="80"/>
      <c r="G1143" s="124"/>
      <c r="H1143" s="130"/>
      <c r="I1143" s="128"/>
      <c r="J1143" s="130"/>
      <c r="K1143" s="128"/>
      <c r="N1143" s="15" t="str">
        <f t="shared" si="69"/>
        <v/>
      </c>
      <c r="O1143" s="15">
        <f t="shared" si="70"/>
        <v>0</v>
      </c>
      <c r="P1143" s="15">
        <f t="shared" si="71"/>
        <v>0</v>
      </c>
      <c r="Q1143" s="15" t="str">
        <f t="shared" si="72"/>
        <v/>
      </c>
    </row>
    <row r="1144" spans="1:17" x14ac:dyDescent="0.25">
      <c r="A1144" s="77"/>
      <c r="B1144" s="13" t="s">
        <v>1187</v>
      </c>
      <c r="C1144" s="77"/>
      <c r="D1144" s="80"/>
      <c r="E1144" s="120" t="str">
        <f>IF(ISBLANK(D1144),"",(D1144/(1+'Vos données'!$D$11)))</f>
        <v/>
      </c>
      <c r="F1144" s="80"/>
      <c r="G1144" s="124"/>
      <c r="H1144" s="130"/>
      <c r="I1144" s="128"/>
      <c r="J1144" s="130"/>
      <c r="K1144" s="128"/>
      <c r="N1144" s="15" t="str">
        <f t="shared" si="69"/>
        <v/>
      </c>
      <c r="O1144" s="15">
        <f t="shared" si="70"/>
        <v>0</v>
      </c>
      <c r="P1144" s="15">
        <f t="shared" si="71"/>
        <v>0</v>
      </c>
      <c r="Q1144" s="15" t="str">
        <f t="shared" si="72"/>
        <v/>
      </c>
    </row>
    <row r="1145" spans="1:17" x14ac:dyDescent="0.25">
      <c r="A1145" s="77"/>
      <c r="B1145" s="13" t="s">
        <v>1188</v>
      </c>
      <c r="C1145" s="77"/>
      <c r="D1145" s="80"/>
      <c r="E1145" s="120" t="str">
        <f>IF(ISBLANK(D1145),"",(D1145/(1+'Vos données'!$D$11)))</f>
        <v/>
      </c>
      <c r="F1145" s="80"/>
      <c r="G1145" s="124"/>
      <c r="H1145" s="130"/>
      <c r="I1145" s="128"/>
      <c r="J1145" s="130"/>
      <c r="K1145" s="128"/>
      <c r="N1145" s="15" t="str">
        <f t="shared" si="69"/>
        <v/>
      </c>
      <c r="O1145" s="15">
        <f t="shared" si="70"/>
        <v>0</v>
      </c>
      <c r="P1145" s="15">
        <f t="shared" si="71"/>
        <v>0</v>
      </c>
      <c r="Q1145" s="15" t="str">
        <f t="shared" si="72"/>
        <v/>
      </c>
    </row>
    <row r="1146" spans="1:17" x14ac:dyDescent="0.25">
      <c r="A1146" s="77"/>
      <c r="B1146" s="13" t="s">
        <v>1189</v>
      </c>
      <c r="C1146" s="77"/>
      <c r="D1146" s="80"/>
      <c r="E1146" s="120" t="str">
        <f>IF(ISBLANK(D1146),"",(D1146/(1+'Vos données'!$D$11)))</f>
        <v/>
      </c>
      <c r="F1146" s="80"/>
      <c r="G1146" s="124"/>
      <c r="H1146" s="130"/>
      <c r="I1146" s="128"/>
      <c r="J1146" s="130"/>
      <c r="K1146" s="128"/>
      <c r="N1146" s="15" t="str">
        <f t="shared" si="69"/>
        <v/>
      </c>
      <c r="O1146" s="15">
        <f t="shared" si="70"/>
        <v>0</v>
      </c>
      <c r="P1146" s="15">
        <f t="shared" si="71"/>
        <v>0</v>
      </c>
      <c r="Q1146" s="15" t="str">
        <f t="shared" si="72"/>
        <v/>
      </c>
    </row>
    <row r="1147" spans="1:17" x14ac:dyDescent="0.25">
      <c r="A1147" s="77"/>
      <c r="B1147" s="13" t="s">
        <v>1190</v>
      </c>
      <c r="C1147" s="77"/>
      <c r="D1147" s="80"/>
      <c r="E1147" s="120" t="str">
        <f>IF(ISBLANK(D1147),"",(D1147/(1+'Vos données'!$D$11)))</f>
        <v/>
      </c>
      <c r="F1147" s="80"/>
      <c r="G1147" s="124"/>
      <c r="H1147" s="130"/>
      <c r="I1147" s="128"/>
      <c r="J1147" s="130"/>
      <c r="K1147" s="128"/>
      <c r="N1147" s="15" t="str">
        <f t="shared" si="69"/>
        <v/>
      </c>
      <c r="O1147" s="15">
        <f t="shared" si="70"/>
        <v>0</v>
      </c>
      <c r="P1147" s="15">
        <f t="shared" si="71"/>
        <v>0</v>
      </c>
      <c r="Q1147" s="15" t="str">
        <f t="shared" si="72"/>
        <v/>
      </c>
    </row>
    <row r="1148" spans="1:17" x14ac:dyDescent="0.25">
      <c r="A1148" s="77"/>
      <c r="B1148" s="13" t="s">
        <v>1191</v>
      </c>
      <c r="C1148" s="77"/>
      <c r="D1148" s="80"/>
      <c r="E1148" s="120" t="str">
        <f>IF(ISBLANK(D1148),"",(D1148/(1+'Vos données'!$D$11)))</f>
        <v/>
      </c>
      <c r="F1148" s="80"/>
      <c r="G1148" s="124"/>
      <c r="H1148" s="130"/>
      <c r="I1148" s="128"/>
      <c r="J1148" s="130"/>
      <c r="K1148" s="128"/>
      <c r="N1148" s="15" t="str">
        <f t="shared" si="69"/>
        <v/>
      </c>
      <c r="O1148" s="15">
        <f t="shared" si="70"/>
        <v>0</v>
      </c>
      <c r="P1148" s="15">
        <f t="shared" si="71"/>
        <v>0</v>
      </c>
      <c r="Q1148" s="15" t="str">
        <f t="shared" si="72"/>
        <v/>
      </c>
    </row>
    <row r="1149" spans="1:17" x14ac:dyDescent="0.25">
      <c r="A1149" s="77"/>
      <c r="B1149" s="13" t="s">
        <v>1192</v>
      </c>
      <c r="C1149" s="77"/>
      <c r="D1149" s="80"/>
      <c r="E1149" s="120" t="str">
        <f>IF(ISBLANK(D1149),"",(D1149/(1+'Vos données'!$D$11)))</f>
        <v/>
      </c>
      <c r="F1149" s="80"/>
      <c r="G1149" s="124"/>
      <c r="H1149" s="130"/>
      <c r="I1149" s="128"/>
      <c r="J1149" s="130"/>
      <c r="K1149" s="128"/>
      <c r="N1149" s="15" t="str">
        <f t="shared" si="69"/>
        <v/>
      </c>
      <c r="O1149" s="15">
        <f t="shared" si="70"/>
        <v>0</v>
      </c>
      <c r="P1149" s="15">
        <f t="shared" si="71"/>
        <v>0</v>
      </c>
      <c r="Q1149" s="15" t="str">
        <f t="shared" si="72"/>
        <v/>
      </c>
    </row>
    <row r="1150" spans="1:17" x14ac:dyDescent="0.25">
      <c r="A1150" s="77"/>
      <c r="B1150" s="13" t="s">
        <v>1193</v>
      </c>
      <c r="C1150" s="77"/>
      <c r="D1150" s="80"/>
      <c r="E1150" s="120" t="str">
        <f>IF(ISBLANK(D1150),"",(D1150/(1+'Vos données'!$D$11)))</f>
        <v/>
      </c>
      <c r="F1150" s="80"/>
      <c r="G1150" s="124"/>
      <c r="H1150" s="130"/>
      <c r="I1150" s="128"/>
      <c r="J1150" s="130"/>
      <c r="K1150" s="128"/>
      <c r="N1150" s="15" t="str">
        <f t="shared" si="69"/>
        <v/>
      </c>
      <c r="O1150" s="15">
        <f t="shared" si="70"/>
        <v>0</v>
      </c>
      <c r="P1150" s="15">
        <f t="shared" si="71"/>
        <v>0</v>
      </c>
      <c r="Q1150" s="15" t="str">
        <f t="shared" si="72"/>
        <v/>
      </c>
    </row>
    <row r="1151" spans="1:17" x14ac:dyDescent="0.25">
      <c r="A1151" s="77"/>
      <c r="B1151" s="13" t="s">
        <v>1194</v>
      </c>
      <c r="C1151" s="77"/>
      <c r="D1151" s="80"/>
      <c r="E1151" s="120" t="str">
        <f>IF(ISBLANK(D1151),"",(D1151/(1+'Vos données'!$D$11)))</f>
        <v/>
      </c>
      <c r="F1151" s="80"/>
      <c r="G1151" s="124"/>
      <c r="H1151" s="130"/>
      <c r="I1151" s="128"/>
      <c r="J1151" s="130"/>
      <c r="K1151" s="128"/>
      <c r="N1151" s="15" t="str">
        <f t="shared" si="69"/>
        <v/>
      </c>
      <c r="O1151" s="15">
        <f t="shared" si="70"/>
        <v>0</v>
      </c>
      <c r="P1151" s="15">
        <f t="shared" si="71"/>
        <v>0</v>
      </c>
      <c r="Q1151" s="15" t="str">
        <f t="shared" si="72"/>
        <v/>
      </c>
    </row>
    <row r="1152" spans="1:17" x14ac:dyDescent="0.25">
      <c r="A1152" s="77"/>
      <c r="B1152" s="13" t="s">
        <v>1195</v>
      </c>
      <c r="C1152" s="77"/>
      <c r="D1152" s="80"/>
      <c r="E1152" s="120" t="str">
        <f>IF(ISBLANK(D1152),"",(D1152/(1+'Vos données'!$D$11)))</f>
        <v/>
      </c>
      <c r="F1152" s="80"/>
      <c r="G1152" s="124"/>
      <c r="H1152" s="130"/>
      <c r="I1152" s="128"/>
      <c r="J1152" s="130"/>
      <c r="K1152" s="128"/>
      <c r="N1152" s="15" t="str">
        <f t="shared" si="69"/>
        <v/>
      </c>
      <c r="O1152" s="15">
        <f t="shared" si="70"/>
        <v>0</v>
      </c>
      <c r="P1152" s="15">
        <f t="shared" si="71"/>
        <v>0</v>
      </c>
      <c r="Q1152" s="15" t="str">
        <f t="shared" si="72"/>
        <v/>
      </c>
    </row>
    <row r="1153" spans="1:17" x14ac:dyDescent="0.25">
      <c r="A1153" s="77"/>
      <c r="B1153" s="13" t="s">
        <v>1196</v>
      </c>
      <c r="C1153" s="77"/>
      <c r="D1153" s="80"/>
      <c r="E1153" s="120" t="str">
        <f>IF(ISBLANK(D1153),"",(D1153/(1+'Vos données'!$D$11)))</f>
        <v/>
      </c>
      <c r="F1153" s="80"/>
      <c r="G1153" s="124"/>
      <c r="H1153" s="130"/>
      <c r="I1153" s="128"/>
      <c r="J1153" s="130"/>
      <c r="K1153" s="128"/>
      <c r="N1153" s="15" t="str">
        <f t="shared" si="69"/>
        <v/>
      </c>
      <c r="O1153" s="15">
        <f t="shared" si="70"/>
        <v>0</v>
      </c>
      <c r="P1153" s="15">
        <f t="shared" si="71"/>
        <v>0</v>
      </c>
      <c r="Q1153" s="15" t="str">
        <f t="shared" si="72"/>
        <v/>
      </c>
    </row>
    <row r="1154" spans="1:17" x14ac:dyDescent="0.25">
      <c r="A1154" s="77"/>
      <c r="B1154" s="13" t="s">
        <v>1197</v>
      </c>
      <c r="C1154" s="77"/>
      <c r="D1154" s="80"/>
      <c r="E1154" s="120" t="str">
        <f>IF(ISBLANK(D1154),"",(D1154/(1+'Vos données'!$D$11)))</f>
        <v/>
      </c>
      <c r="F1154" s="80"/>
      <c r="G1154" s="124"/>
      <c r="H1154" s="130"/>
      <c r="I1154" s="128"/>
      <c r="J1154" s="130"/>
      <c r="K1154" s="128"/>
      <c r="N1154" s="15" t="str">
        <f t="shared" si="69"/>
        <v/>
      </c>
      <c r="O1154" s="15">
        <f t="shared" si="70"/>
        <v>0</v>
      </c>
      <c r="P1154" s="15">
        <f t="shared" si="71"/>
        <v>0</v>
      </c>
      <c r="Q1154" s="15" t="str">
        <f t="shared" si="72"/>
        <v/>
      </c>
    </row>
    <row r="1155" spans="1:17" x14ac:dyDescent="0.25">
      <c r="A1155" s="77"/>
      <c r="B1155" s="13" t="s">
        <v>1198</v>
      </c>
      <c r="C1155" s="77"/>
      <c r="D1155" s="80"/>
      <c r="E1155" s="120" t="str">
        <f>IF(ISBLANK(D1155),"",(D1155/(1+'Vos données'!$D$11)))</f>
        <v/>
      </c>
      <c r="F1155" s="80"/>
      <c r="G1155" s="124"/>
      <c r="H1155" s="130"/>
      <c r="I1155" s="128"/>
      <c r="J1155" s="130"/>
      <c r="K1155" s="128"/>
      <c r="N1155" s="15" t="str">
        <f t="shared" si="69"/>
        <v/>
      </c>
      <c r="O1155" s="15">
        <f t="shared" si="70"/>
        <v>0</v>
      </c>
      <c r="P1155" s="15">
        <f t="shared" si="71"/>
        <v>0</v>
      </c>
      <c r="Q1155" s="15" t="str">
        <f t="shared" si="72"/>
        <v/>
      </c>
    </row>
    <row r="1156" spans="1:17" x14ac:dyDescent="0.25">
      <c r="A1156" s="77"/>
      <c r="B1156" s="13" t="s">
        <v>1199</v>
      </c>
      <c r="C1156" s="77"/>
      <c r="D1156" s="80"/>
      <c r="E1156" s="120" t="str">
        <f>IF(ISBLANK(D1156),"",(D1156/(1+'Vos données'!$D$11)))</f>
        <v/>
      </c>
      <c r="F1156" s="80"/>
      <c r="G1156" s="124"/>
      <c r="H1156" s="130"/>
      <c r="I1156" s="128"/>
      <c r="J1156" s="130"/>
      <c r="K1156" s="128"/>
      <c r="N1156" s="15" t="str">
        <f t="shared" si="69"/>
        <v/>
      </c>
      <c r="O1156" s="15">
        <f t="shared" si="70"/>
        <v>0</v>
      </c>
      <c r="P1156" s="15">
        <f t="shared" si="71"/>
        <v>0</v>
      </c>
      <c r="Q1156" s="15" t="str">
        <f t="shared" si="72"/>
        <v/>
      </c>
    </row>
    <row r="1157" spans="1:17" x14ac:dyDescent="0.25">
      <c r="A1157" s="77"/>
      <c r="B1157" s="13" t="s">
        <v>1200</v>
      </c>
      <c r="C1157" s="77"/>
      <c r="D1157" s="80"/>
      <c r="E1157" s="120" t="str">
        <f>IF(ISBLANK(D1157),"",(D1157/(1+'Vos données'!$D$11)))</f>
        <v/>
      </c>
      <c r="F1157" s="80"/>
      <c r="G1157" s="124"/>
      <c r="H1157" s="130"/>
      <c r="I1157" s="128"/>
      <c r="J1157" s="130"/>
      <c r="K1157" s="128"/>
      <c r="N1157" s="15" t="str">
        <f t="shared" si="69"/>
        <v/>
      </c>
      <c r="O1157" s="15">
        <f t="shared" si="70"/>
        <v>0</v>
      </c>
      <c r="P1157" s="15">
        <f t="shared" si="71"/>
        <v>0</v>
      </c>
      <c r="Q1157" s="15" t="str">
        <f t="shared" si="72"/>
        <v/>
      </c>
    </row>
    <row r="1158" spans="1:17" x14ac:dyDescent="0.25">
      <c r="A1158" s="77"/>
      <c r="B1158" s="13" t="s">
        <v>1201</v>
      </c>
      <c r="C1158" s="77"/>
      <c r="D1158" s="80"/>
      <c r="E1158" s="120" t="str">
        <f>IF(ISBLANK(D1158),"",(D1158/(1+'Vos données'!$D$11)))</f>
        <v/>
      </c>
      <c r="F1158" s="80"/>
      <c r="G1158" s="124"/>
      <c r="H1158" s="130"/>
      <c r="I1158" s="128"/>
      <c r="J1158" s="130"/>
      <c r="K1158" s="128"/>
      <c r="N1158" s="15" t="str">
        <f t="shared" si="69"/>
        <v/>
      </c>
      <c r="O1158" s="15">
        <f t="shared" si="70"/>
        <v>0</v>
      </c>
      <c r="P1158" s="15">
        <f t="shared" si="71"/>
        <v>0</v>
      </c>
      <c r="Q1158" s="15" t="str">
        <f t="shared" si="72"/>
        <v/>
      </c>
    </row>
    <row r="1159" spans="1:17" x14ac:dyDescent="0.25">
      <c r="A1159" s="77"/>
      <c r="B1159" s="13" t="s">
        <v>1202</v>
      </c>
      <c r="C1159" s="77"/>
      <c r="D1159" s="80"/>
      <c r="E1159" s="120" t="str">
        <f>IF(ISBLANK(D1159),"",(D1159/(1+'Vos données'!$D$11)))</f>
        <v/>
      </c>
      <c r="F1159" s="80"/>
      <c r="G1159" s="124"/>
      <c r="H1159" s="130"/>
      <c r="I1159" s="128"/>
      <c r="J1159" s="130"/>
      <c r="K1159" s="128"/>
      <c r="N1159" s="15" t="str">
        <f t="shared" si="69"/>
        <v/>
      </c>
      <c r="O1159" s="15">
        <f t="shared" si="70"/>
        <v>0</v>
      </c>
      <c r="P1159" s="15">
        <f t="shared" si="71"/>
        <v>0</v>
      </c>
      <c r="Q1159" s="15" t="str">
        <f t="shared" si="72"/>
        <v/>
      </c>
    </row>
    <row r="1160" spans="1:17" x14ac:dyDescent="0.25">
      <c r="A1160" s="77"/>
      <c r="B1160" s="13" t="s">
        <v>1203</v>
      </c>
      <c r="C1160" s="77"/>
      <c r="D1160" s="80"/>
      <c r="E1160" s="120" t="str">
        <f>IF(ISBLANK(D1160),"",(D1160/(1+'Vos données'!$D$11)))</f>
        <v/>
      </c>
      <c r="F1160" s="80"/>
      <c r="G1160" s="124"/>
      <c r="H1160" s="130"/>
      <c r="I1160" s="128"/>
      <c r="J1160" s="130"/>
      <c r="K1160" s="128"/>
      <c r="N1160" s="15" t="str">
        <f t="shared" si="69"/>
        <v/>
      </c>
      <c r="O1160" s="15">
        <f t="shared" si="70"/>
        <v>0</v>
      </c>
      <c r="P1160" s="15">
        <f t="shared" si="71"/>
        <v>0</v>
      </c>
      <c r="Q1160" s="15" t="str">
        <f t="shared" si="72"/>
        <v/>
      </c>
    </row>
    <row r="1161" spans="1:17" x14ac:dyDescent="0.25">
      <c r="A1161" s="77"/>
      <c r="B1161" s="13" t="s">
        <v>1204</v>
      </c>
      <c r="C1161" s="77"/>
      <c r="D1161" s="80"/>
      <c r="E1161" s="120" t="str">
        <f>IF(ISBLANK(D1161),"",(D1161/(1+'Vos données'!$D$11)))</f>
        <v/>
      </c>
      <c r="F1161" s="80"/>
      <c r="G1161" s="124"/>
      <c r="H1161" s="130"/>
      <c r="I1161" s="128"/>
      <c r="J1161" s="130"/>
      <c r="K1161" s="128"/>
      <c r="N1161" s="15" t="str">
        <f t="shared" ref="N1161:N1224" si="73">IF(ISBLANK(I1161),"",MONTH(I1161))</f>
        <v/>
      </c>
      <c r="O1161" s="15">
        <f t="shared" ref="O1161:O1224" si="74">IF(H1161="oui",E1161,0)</f>
        <v>0</v>
      </c>
      <c r="P1161" s="15">
        <f t="shared" ref="P1161:P1224" si="75">IF(H1161="oui",E1161-F1161,0)</f>
        <v>0</v>
      </c>
      <c r="Q1161" s="15" t="str">
        <f t="shared" ref="Q1161:Q1224" si="76">IF(H1161="oui",I1161-G1161,"")</f>
        <v/>
      </c>
    </row>
    <row r="1162" spans="1:17" x14ac:dyDescent="0.25">
      <c r="A1162" s="77"/>
      <c r="B1162" s="13" t="s">
        <v>1205</v>
      </c>
      <c r="C1162" s="77"/>
      <c r="D1162" s="80"/>
      <c r="E1162" s="120" t="str">
        <f>IF(ISBLANK(D1162),"",(D1162/(1+'Vos données'!$D$11)))</f>
        <v/>
      </c>
      <c r="F1162" s="80"/>
      <c r="G1162" s="124"/>
      <c r="H1162" s="130"/>
      <c r="I1162" s="128"/>
      <c r="J1162" s="130"/>
      <c r="K1162" s="128"/>
      <c r="N1162" s="15" t="str">
        <f t="shared" si="73"/>
        <v/>
      </c>
      <c r="O1162" s="15">
        <f t="shared" si="74"/>
        <v>0</v>
      </c>
      <c r="P1162" s="15">
        <f t="shared" si="75"/>
        <v>0</v>
      </c>
      <c r="Q1162" s="15" t="str">
        <f t="shared" si="76"/>
        <v/>
      </c>
    </row>
    <row r="1163" spans="1:17" x14ac:dyDescent="0.25">
      <c r="A1163" s="77"/>
      <c r="B1163" s="13" t="s">
        <v>1206</v>
      </c>
      <c r="C1163" s="77"/>
      <c r="D1163" s="80"/>
      <c r="E1163" s="120" t="str">
        <f>IF(ISBLANK(D1163),"",(D1163/(1+'Vos données'!$D$11)))</f>
        <v/>
      </c>
      <c r="F1163" s="80"/>
      <c r="G1163" s="124"/>
      <c r="H1163" s="130"/>
      <c r="I1163" s="128"/>
      <c r="J1163" s="130"/>
      <c r="K1163" s="128"/>
      <c r="N1163" s="15" t="str">
        <f t="shared" si="73"/>
        <v/>
      </c>
      <c r="O1163" s="15">
        <f t="shared" si="74"/>
        <v>0</v>
      </c>
      <c r="P1163" s="15">
        <f t="shared" si="75"/>
        <v>0</v>
      </c>
      <c r="Q1163" s="15" t="str">
        <f t="shared" si="76"/>
        <v/>
      </c>
    </row>
    <row r="1164" spans="1:17" x14ac:dyDescent="0.25">
      <c r="A1164" s="77"/>
      <c r="B1164" s="13" t="s">
        <v>1207</v>
      </c>
      <c r="C1164" s="77"/>
      <c r="D1164" s="80"/>
      <c r="E1164" s="120" t="str">
        <f>IF(ISBLANK(D1164),"",(D1164/(1+'Vos données'!$D$11)))</f>
        <v/>
      </c>
      <c r="F1164" s="80"/>
      <c r="G1164" s="124"/>
      <c r="H1164" s="130"/>
      <c r="I1164" s="128"/>
      <c r="J1164" s="130"/>
      <c r="K1164" s="128"/>
      <c r="N1164" s="15" t="str">
        <f t="shared" si="73"/>
        <v/>
      </c>
      <c r="O1164" s="15">
        <f t="shared" si="74"/>
        <v>0</v>
      </c>
      <c r="P1164" s="15">
        <f t="shared" si="75"/>
        <v>0</v>
      </c>
      <c r="Q1164" s="15" t="str">
        <f t="shared" si="76"/>
        <v/>
      </c>
    </row>
    <row r="1165" spans="1:17" x14ac:dyDescent="0.25">
      <c r="A1165" s="77"/>
      <c r="B1165" s="13" t="s">
        <v>1208</v>
      </c>
      <c r="C1165" s="77"/>
      <c r="D1165" s="80"/>
      <c r="E1165" s="120" t="str">
        <f>IF(ISBLANK(D1165),"",(D1165/(1+'Vos données'!$D$11)))</f>
        <v/>
      </c>
      <c r="F1165" s="80"/>
      <c r="G1165" s="124"/>
      <c r="H1165" s="130"/>
      <c r="I1165" s="128"/>
      <c r="J1165" s="130"/>
      <c r="K1165" s="128"/>
      <c r="N1165" s="15" t="str">
        <f t="shared" si="73"/>
        <v/>
      </c>
      <c r="O1165" s="15">
        <f t="shared" si="74"/>
        <v>0</v>
      </c>
      <c r="P1165" s="15">
        <f t="shared" si="75"/>
        <v>0</v>
      </c>
      <c r="Q1165" s="15" t="str">
        <f t="shared" si="76"/>
        <v/>
      </c>
    </row>
    <row r="1166" spans="1:17" x14ac:dyDescent="0.25">
      <c r="A1166" s="77"/>
      <c r="B1166" s="13" t="s">
        <v>1209</v>
      </c>
      <c r="C1166" s="77"/>
      <c r="D1166" s="80"/>
      <c r="E1166" s="120" t="str">
        <f>IF(ISBLANK(D1166),"",(D1166/(1+'Vos données'!$D$11)))</f>
        <v/>
      </c>
      <c r="F1166" s="80"/>
      <c r="G1166" s="124"/>
      <c r="H1166" s="130"/>
      <c r="I1166" s="128"/>
      <c r="J1166" s="130"/>
      <c r="K1166" s="128"/>
      <c r="N1166" s="15" t="str">
        <f t="shared" si="73"/>
        <v/>
      </c>
      <c r="O1166" s="15">
        <f t="shared" si="74"/>
        <v>0</v>
      </c>
      <c r="P1166" s="15">
        <f t="shared" si="75"/>
        <v>0</v>
      </c>
      <c r="Q1166" s="15" t="str">
        <f t="shared" si="76"/>
        <v/>
      </c>
    </row>
    <row r="1167" spans="1:17" x14ac:dyDescent="0.25">
      <c r="A1167" s="77"/>
      <c r="B1167" s="13" t="s">
        <v>1210</v>
      </c>
      <c r="C1167" s="77"/>
      <c r="D1167" s="80"/>
      <c r="E1167" s="120" t="str">
        <f>IF(ISBLANK(D1167),"",(D1167/(1+'Vos données'!$D$11)))</f>
        <v/>
      </c>
      <c r="F1167" s="80"/>
      <c r="G1167" s="124"/>
      <c r="H1167" s="130"/>
      <c r="I1167" s="128"/>
      <c r="J1167" s="130"/>
      <c r="K1167" s="128"/>
      <c r="N1167" s="15" t="str">
        <f t="shared" si="73"/>
        <v/>
      </c>
      <c r="O1167" s="15">
        <f t="shared" si="74"/>
        <v>0</v>
      </c>
      <c r="P1167" s="15">
        <f t="shared" si="75"/>
        <v>0</v>
      </c>
      <c r="Q1167" s="15" t="str">
        <f t="shared" si="76"/>
        <v/>
      </c>
    </row>
    <row r="1168" spans="1:17" x14ac:dyDescent="0.25">
      <c r="A1168" s="77"/>
      <c r="B1168" s="13" t="s">
        <v>1211</v>
      </c>
      <c r="C1168" s="77"/>
      <c r="D1168" s="80"/>
      <c r="E1168" s="120" t="str">
        <f>IF(ISBLANK(D1168),"",(D1168/(1+'Vos données'!$D$11)))</f>
        <v/>
      </c>
      <c r="F1168" s="80"/>
      <c r="G1168" s="124"/>
      <c r="H1168" s="130"/>
      <c r="I1168" s="128"/>
      <c r="J1168" s="130"/>
      <c r="K1168" s="128"/>
      <c r="N1168" s="15" t="str">
        <f t="shared" si="73"/>
        <v/>
      </c>
      <c r="O1168" s="15">
        <f t="shared" si="74"/>
        <v>0</v>
      </c>
      <c r="P1168" s="15">
        <f t="shared" si="75"/>
        <v>0</v>
      </c>
      <c r="Q1168" s="15" t="str">
        <f t="shared" si="76"/>
        <v/>
      </c>
    </row>
    <row r="1169" spans="1:17" x14ac:dyDescent="0.25">
      <c r="A1169" s="77"/>
      <c r="B1169" s="13" t="s">
        <v>1212</v>
      </c>
      <c r="C1169" s="77"/>
      <c r="D1169" s="80"/>
      <c r="E1169" s="120" t="str">
        <f>IF(ISBLANK(D1169),"",(D1169/(1+'Vos données'!$D$11)))</f>
        <v/>
      </c>
      <c r="F1169" s="80"/>
      <c r="G1169" s="124"/>
      <c r="H1169" s="130"/>
      <c r="I1169" s="128"/>
      <c r="J1169" s="130"/>
      <c r="K1169" s="128"/>
      <c r="N1169" s="15" t="str">
        <f t="shared" si="73"/>
        <v/>
      </c>
      <c r="O1169" s="15">
        <f t="shared" si="74"/>
        <v>0</v>
      </c>
      <c r="P1169" s="15">
        <f t="shared" si="75"/>
        <v>0</v>
      </c>
      <c r="Q1169" s="15" t="str">
        <f t="shared" si="76"/>
        <v/>
      </c>
    </row>
    <row r="1170" spans="1:17" x14ac:dyDescent="0.25">
      <c r="A1170" s="77"/>
      <c r="B1170" s="13" t="s">
        <v>1213</v>
      </c>
      <c r="C1170" s="77"/>
      <c r="D1170" s="80"/>
      <c r="E1170" s="120" t="str">
        <f>IF(ISBLANK(D1170),"",(D1170/(1+'Vos données'!$D$11)))</f>
        <v/>
      </c>
      <c r="F1170" s="80"/>
      <c r="G1170" s="124"/>
      <c r="H1170" s="130"/>
      <c r="I1170" s="128"/>
      <c r="J1170" s="130"/>
      <c r="K1170" s="128"/>
      <c r="N1170" s="15" t="str">
        <f t="shared" si="73"/>
        <v/>
      </c>
      <c r="O1170" s="15">
        <f t="shared" si="74"/>
        <v>0</v>
      </c>
      <c r="P1170" s="15">
        <f t="shared" si="75"/>
        <v>0</v>
      </c>
      <c r="Q1170" s="15" t="str">
        <f t="shared" si="76"/>
        <v/>
      </c>
    </row>
    <row r="1171" spans="1:17" x14ac:dyDescent="0.25">
      <c r="A1171" s="77"/>
      <c r="B1171" s="13" t="s">
        <v>1214</v>
      </c>
      <c r="C1171" s="77"/>
      <c r="D1171" s="80"/>
      <c r="E1171" s="120" t="str">
        <f>IF(ISBLANK(D1171),"",(D1171/(1+'Vos données'!$D$11)))</f>
        <v/>
      </c>
      <c r="F1171" s="80"/>
      <c r="G1171" s="124"/>
      <c r="H1171" s="130"/>
      <c r="I1171" s="128"/>
      <c r="J1171" s="130"/>
      <c r="K1171" s="128"/>
      <c r="N1171" s="15" t="str">
        <f t="shared" si="73"/>
        <v/>
      </c>
      <c r="O1171" s="15">
        <f t="shared" si="74"/>
        <v>0</v>
      </c>
      <c r="P1171" s="15">
        <f t="shared" si="75"/>
        <v>0</v>
      </c>
      <c r="Q1171" s="15" t="str">
        <f t="shared" si="76"/>
        <v/>
      </c>
    </row>
    <row r="1172" spans="1:17" x14ac:dyDescent="0.25">
      <c r="A1172" s="77"/>
      <c r="B1172" s="13" t="s">
        <v>1215</v>
      </c>
      <c r="C1172" s="77"/>
      <c r="D1172" s="80"/>
      <c r="E1172" s="120" t="str">
        <f>IF(ISBLANK(D1172),"",(D1172/(1+'Vos données'!$D$11)))</f>
        <v/>
      </c>
      <c r="F1172" s="80"/>
      <c r="G1172" s="124"/>
      <c r="H1172" s="130"/>
      <c r="I1172" s="128"/>
      <c r="J1172" s="130"/>
      <c r="K1172" s="128"/>
      <c r="N1172" s="15" t="str">
        <f t="shared" si="73"/>
        <v/>
      </c>
      <c r="O1172" s="15">
        <f t="shared" si="74"/>
        <v>0</v>
      </c>
      <c r="P1172" s="15">
        <f t="shared" si="75"/>
        <v>0</v>
      </c>
      <c r="Q1172" s="15" t="str">
        <f t="shared" si="76"/>
        <v/>
      </c>
    </row>
    <row r="1173" spans="1:17" x14ac:dyDescent="0.25">
      <c r="A1173" s="77"/>
      <c r="B1173" s="13" t="s">
        <v>1216</v>
      </c>
      <c r="C1173" s="77"/>
      <c r="D1173" s="80"/>
      <c r="E1173" s="120" t="str">
        <f>IF(ISBLANK(D1173),"",(D1173/(1+'Vos données'!$D$11)))</f>
        <v/>
      </c>
      <c r="F1173" s="80"/>
      <c r="G1173" s="124"/>
      <c r="H1173" s="130"/>
      <c r="I1173" s="128"/>
      <c r="J1173" s="130"/>
      <c r="K1173" s="128"/>
      <c r="N1173" s="15" t="str">
        <f t="shared" si="73"/>
        <v/>
      </c>
      <c r="O1173" s="15">
        <f t="shared" si="74"/>
        <v>0</v>
      </c>
      <c r="P1173" s="15">
        <f t="shared" si="75"/>
        <v>0</v>
      </c>
      <c r="Q1173" s="15" t="str">
        <f t="shared" si="76"/>
        <v/>
      </c>
    </row>
    <row r="1174" spans="1:17" x14ac:dyDescent="0.25">
      <c r="A1174" s="77"/>
      <c r="B1174" s="13" t="s">
        <v>1217</v>
      </c>
      <c r="C1174" s="77"/>
      <c r="D1174" s="80"/>
      <c r="E1174" s="120" t="str">
        <f>IF(ISBLANK(D1174),"",(D1174/(1+'Vos données'!$D$11)))</f>
        <v/>
      </c>
      <c r="F1174" s="80"/>
      <c r="G1174" s="124"/>
      <c r="H1174" s="130"/>
      <c r="I1174" s="128"/>
      <c r="J1174" s="130"/>
      <c r="K1174" s="128"/>
      <c r="N1174" s="15" t="str">
        <f t="shared" si="73"/>
        <v/>
      </c>
      <c r="O1174" s="15">
        <f t="shared" si="74"/>
        <v>0</v>
      </c>
      <c r="P1174" s="15">
        <f t="shared" si="75"/>
        <v>0</v>
      </c>
      <c r="Q1174" s="15" t="str">
        <f t="shared" si="76"/>
        <v/>
      </c>
    </row>
    <row r="1175" spans="1:17" x14ac:dyDescent="0.25">
      <c r="A1175" s="77"/>
      <c r="B1175" s="13" t="s">
        <v>1218</v>
      </c>
      <c r="C1175" s="77"/>
      <c r="D1175" s="80"/>
      <c r="E1175" s="120" t="str">
        <f>IF(ISBLANK(D1175),"",(D1175/(1+'Vos données'!$D$11)))</f>
        <v/>
      </c>
      <c r="F1175" s="80"/>
      <c r="G1175" s="124"/>
      <c r="H1175" s="130"/>
      <c r="I1175" s="128"/>
      <c r="J1175" s="130"/>
      <c r="K1175" s="128"/>
      <c r="N1175" s="15" t="str">
        <f t="shared" si="73"/>
        <v/>
      </c>
      <c r="O1175" s="15">
        <f t="shared" si="74"/>
        <v>0</v>
      </c>
      <c r="P1175" s="15">
        <f t="shared" si="75"/>
        <v>0</v>
      </c>
      <c r="Q1175" s="15" t="str">
        <f t="shared" si="76"/>
        <v/>
      </c>
    </row>
    <row r="1176" spans="1:17" x14ac:dyDescent="0.25">
      <c r="A1176" s="77"/>
      <c r="B1176" s="13" t="s">
        <v>1219</v>
      </c>
      <c r="C1176" s="77"/>
      <c r="D1176" s="80"/>
      <c r="E1176" s="120" t="str">
        <f>IF(ISBLANK(D1176),"",(D1176/(1+'Vos données'!$D$11)))</f>
        <v/>
      </c>
      <c r="F1176" s="80"/>
      <c r="G1176" s="124"/>
      <c r="H1176" s="130"/>
      <c r="I1176" s="128"/>
      <c r="J1176" s="130"/>
      <c r="K1176" s="128"/>
      <c r="N1176" s="15" t="str">
        <f t="shared" si="73"/>
        <v/>
      </c>
      <c r="O1176" s="15">
        <f t="shared" si="74"/>
        <v>0</v>
      </c>
      <c r="P1176" s="15">
        <f t="shared" si="75"/>
        <v>0</v>
      </c>
      <c r="Q1176" s="15" t="str">
        <f t="shared" si="76"/>
        <v/>
      </c>
    </row>
    <row r="1177" spans="1:17" x14ac:dyDescent="0.25">
      <c r="A1177" s="77"/>
      <c r="B1177" s="13" t="s">
        <v>1220</v>
      </c>
      <c r="C1177" s="77"/>
      <c r="D1177" s="80"/>
      <c r="E1177" s="120" t="str">
        <f>IF(ISBLANK(D1177),"",(D1177/(1+'Vos données'!$D$11)))</f>
        <v/>
      </c>
      <c r="F1177" s="80"/>
      <c r="G1177" s="124"/>
      <c r="H1177" s="130"/>
      <c r="I1177" s="128"/>
      <c r="J1177" s="130"/>
      <c r="K1177" s="128"/>
      <c r="N1177" s="15" t="str">
        <f t="shared" si="73"/>
        <v/>
      </c>
      <c r="O1177" s="15">
        <f t="shared" si="74"/>
        <v>0</v>
      </c>
      <c r="P1177" s="15">
        <f t="shared" si="75"/>
        <v>0</v>
      </c>
      <c r="Q1177" s="15" t="str">
        <f t="shared" si="76"/>
        <v/>
      </c>
    </row>
    <row r="1178" spans="1:17" x14ac:dyDescent="0.25">
      <c r="A1178" s="77"/>
      <c r="B1178" s="13" t="s">
        <v>1221</v>
      </c>
      <c r="C1178" s="77"/>
      <c r="D1178" s="80"/>
      <c r="E1178" s="120" t="str">
        <f>IF(ISBLANK(D1178),"",(D1178/(1+'Vos données'!$D$11)))</f>
        <v/>
      </c>
      <c r="F1178" s="80"/>
      <c r="G1178" s="124"/>
      <c r="H1178" s="130"/>
      <c r="I1178" s="128"/>
      <c r="J1178" s="130"/>
      <c r="K1178" s="128"/>
      <c r="N1178" s="15" t="str">
        <f t="shared" si="73"/>
        <v/>
      </c>
      <c r="O1178" s="15">
        <f t="shared" si="74"/>
        <v>0</v>
      </c>
      <c r="P1178" s="15">
        <f t="shared" si="75"/>
        <v>0</v>
      </c>
      <c r="Q1178" s="15" t="str">
        <f t="shared" si="76"/>
        <v/>
      </c>
    </row>
    <row r="1179" spans="1:17" x14ac:dyDescent="0.25">
      <c r="A1179" s="77"/>
      <c r="B1179" s="13" t="s">
        <v>1222</v>
      </c>
      <c r="C1179" s="77"/>
      <c r="D1179" s="80"/>
      <c r="E1179" s="120" t="str">
        <f>IF(ISBLANK(D1179),"",(D1179/(1+'Vos données'!$D$11)))</f>
        <v/>
      </c>
      <c r="F1179" s="80"/>
      <c r="G1179" s="124"/>
      <c r="H1179" s="130"/>
      <c r="I1179" s="128"/>
      <c r="J1179" s="130"/>
      <c r="K1179" s="128"/>
      <c r="N1179" s="15" t="str">
        <f t="shared" si="73"/>
        <v/>
      </c>
      <c r="O1179" s="15">
        <f t="shared" si="74"/>
        <v>0</v>
      </c>
      <c r="P1179" s="15">
        <f t="shared" si="75"/>
        <v>0</v>
      </c>
      <c r="Q1179" s="15" t="str">
        <f t="shared" si="76"/>
        <v/>
      </c>
    </row>
    <row r="1180" spans="1:17" x14ac:dyDescent="0.25">
      <c r="A1180" s="77"/>
      <c r="B1180" s="13" t="s">
        <v>1223</v>
      </c>
      <c r="C1180" s="77"/>
      <c r="D1180" s="80"/>
      <c r="E1180" s="120" t="str">
        <f>IF(ISBLANK(D1180),"",(D1180/(1+'Vos données'!$D$11)))</f>
        <v/>
      </c>
      <c r="F1180" s="80"/>
      <c r="G1180" s="124"/>
      <c r="H1180" s="130"/>
      <c r="I1180" s="128"/>
      <c r="J1180" s="130"/>
      <c r="K1180" s="128"/>
      <c r="N1180" s="15" t="str">
        <f t="shared" si="73"/>
        <v/>
      </c>
      <c r="O1180" s="15">
        <f t="shared" si="74"/>
        <v>0</v>
      </c>
      <c r="P1180" s="15">
        <f t="shared" si="75"/>
        <v>0</v>
      </c>
      <c r="Q1180" s="15" t="str">
        <f t="shared" si="76"/>
        <v/>
      </c>
    </row>
    <row r="1181" spans="1:17" x14ac:dyDescent="0.25">
      <c r="A1181" s="77"/>
      <c r="B1181" s="13" t="s">
        <v>1224</v>
      </c>
      <c r="C1181" s="77"/>
      <c r="D1181" s="80"/>
      <c r="E1181" s="120" t="str">
        <f>IF(ISBLANK(D1181),"",(D1181/(1+'Vos données'!$D$11)))</f>
        <v/>
      </c>
      <c r="F1181" s="80"/>
      <c r="G1181" s="124"/>
      <c r="H1181" s="130"/>
      <c r="I1181" s="128"/>
      <c r="J1181" s="130"/>
      <c r="K1181" s="128"/>
      <c r="N1181" s="15" t="str">
        <f t="shared" si="73"/>
        <v/>
      </c>
      <c r="O1181" s="15">
        <f t="shared" si="74"/>
        <v>0</v>
      </c>
      <c r="P1181" s="15">
        <f t="shared" si="75"/>
        <v>0</v>
      </c>
      <c r="Q1181" s="15" t="str">
        <f t="shared" si="76"/>
        <v/>
      </c>
    </row>
    <row r="1182" spans="1:17" x14ac:dyDescent="0.25">
      <c r="A1182" s="77"/>
      <c r="B1182" s="13" t="s">
        <v>1225</v>
      </c>
      <c r="C1182" s="77"/>
      <c r="D1182" s="80"/>
      <c r="E1182" s="120" t="str">
        <f>IF(ISBLANK(D1182),"",(D1182/(1+'Vos données'!$D$11)))</f>
        <v/>
      </c>
      <c r="F1182" s="80"/>
      <c r="G1182" s="124"/>
      <c r="H1182" s="130"/>
      <c r="I1182" s="128"/>
      <c r="J1182" s="130"/>
      <c r="K1182" s="128"/>
      <c r="N1182" s="15" t="str">
        <f t="shared" si="73"/>
        <v/>
      </c>
      <c r="O1182" s="15">
        <f t="shared" si="74"/>
        <v>0</v>
      </c>
      <c r="P1182" s="15">
        <f t="shared" si="75"/>
        <v>0</v>
      </c>
      <c r="Q1182" s="15" t="str">
        <f t="shared" si="76"/>
        <v/>
      </c>
    </row>
    <row r="1183" spans="1:17" x14ac:dyDescent="0.25">
      <c r="A1183" s="77"/>
      <c r="B1183" s="13" t="s">
        <v>1226</v>
      </c>
      <c r="C1183" s="77"/>
      <c r="D1183" s="80"/>
      <c r="E1183" s="120" t="str">
        <f>IF(ISBLANK(D1183),"",(D1183/(1+'Vos données'!$D$11)))</f>
        <v/>
      </c>
      <c r="F1183" s="80"/>
      <c r="G1183" s="124"/>
      <c r="H1183" s="130"/>
      <c r="I1183" s="128"/>
      <c r="J1183" s="130"/>
      <c r="K1183" s="128"/>
      <c r="N1183" s="15" t="str">
        <f t="shared" si="73"/>
        <v/>
      </c>
      <c r="O1183" s="15">
        <f t="shared" si="74"/>
        <v>0</v>
      </c>
      <c r="P1183" s="15">
        <f t="shared" si="75"/>
        <v>0</v>
      </c>
      <c r="Q1183" s="15" t="str">
        <f t="shared" si="76"/>
        <v/>
      </c>
    </row>
    <row r="1184" spans="1:17" x14ac:dyDescent="0.25">
      <c r="A1184" s="77"/>
      <c r="B1184" s="13" t="s">
        <v>1227</v>
      </c>
      <c r="C1184" s="77"/>
      <c r="D1184" s="80"/>
      <c r="E1184" s="120" t="str">
        <f>IF(ISBLANK(D1184),"",(D1184/(1+'Vos données'!$D$11)))</f>
        <v/>
      </c>
      <c r="F1184" s="80"/>
      <c r="G1184" s="124"/>
      <c r="H1184" s="130"/>
      <c r="I1184" s="128"/>
      <c r="J1184" s="130"/>
      <c r="K1184" s="128"/>
      <c r="N1184" s="15" t="str">
        <f t="shared" si="73"/>
        <v/>
      </c>
      <c r="O1184" s="15">
        <f t="shared" si="74"/>
        <v>0</v>
      </c>
      <c r="P1184" s="15">
        <f t="shared" si="75"/>
        <v>0</v>
      </c>
      <c r="Q1184" s="15" t="str">
        <f t="shared" si="76"/>
        <v/>
      </c>
    </row>
    <row r="1185" spans="1:17" x14ac:dyDescent="0.25">
      <c r="A1185" s="77"/>
      <c r="B1185" s="13" t="s">
        <v>1228</v>
      </c>
      <c r="C1185" s="77"/>
      <c r="D1185" s="80"/>
      <c r="E1185" s="120" t="str">
        <f>IF(ISBLANK(D1185),"",(D1185/(1+'Vos données'!$D$11)))</f>
        <v/>
      </c>
      <c r="F1185" s="80"/>
      <c r="G1185" s="124"/>
      <c r="H1185" s="130"/>
      <c r="I1185" s="128"/>
      <c r="J1185" s="130"/>
      <c r="K1185" s="128"/>
      <c r="N1185" s="15" t="str">
        <f t="shared" si="73"/>
        <v/>
      </c>
      <c r="O1185" s="15">
        <f t="shared" si="74"/>
        <v>0</v>
      </c>
      <c r="P1185" s="15">
        <f t="shared" si="75"/>
        <v>0</v>
      </c>
      <c r="Q1185" s="15" t="str">
        <f t="shared" si="76"/>
        <v/>
      </c>
    </row>
    <row r="1186" spans="1:17" x14ac:dyDescent="0.25">
      <c r="A1186" s="77"/>
      <c r="B1186" s="13" t="s">
        <v>1229</v>
      </c>
      <c r="C1186" s="77"/>
      <c r="D1186" s="80"/>
      <c r="E1186" s="120" t="str">
        <f>IF(ISBLANK(D1186),"",(D1186/(1+'Vos données'!$D$11)))</f>
        <v/>
      </c>
      <c r="F1186" s="80"/>
      <c r="G1186" s="124"/>
      <c r="H1186" s="130"/>
      <c r="I1186" s="128"/>
      <c r="J1186" s="130"/>
      <c r="K1186" s="128"/>
      <c r="N1186" s="15" t="str">
        <f t="shared" si="73"/>
        <v/>
      </c>
      <c r="O1186" s="15">
        <f t="shared" si="74"/>
        <v>0</v>
      </c>
      <c r="P1186" s="15">
        <f t="shared" si="75"/>
        <v>0</v>
      </c>
      <c r="Q1186" s="15" t="str">
        <f t="shared" si="76"/>
        <v/>
      </c>
    </row>
    <row r="1187" spans="1:17" x14ac:dyDescent="0.25">
      <c r="A1187" s="77"/>
      <c r="B1187" s="13" t="s">
        <v>1230</v>
      </c>
      <c r="C1187" s="77"/>
      <c r="D1187" s="80"/>
      <c r="E1187" s="120" t="str">
        <f>IF(ISBLANK(D1187),"",(D1187/(1+'Vos données'!$D$11)))</f>
        <v/>
      </c>
      <c r="F1187" s="80"/>
      <c r="G1187" s="124"/>
      <c r="H1187" s="130"/>
      <c r="I1187" s="128"/>
      <c r="J1187" s="130"/>
      <c r="K1187" s="128"/>
      <c r="N1187" s="15" t="str">
        <f t="shared" si="73"/>
        <v/>
      </c>
      <c r="O1187" s="15">
        <f t="shared" si="74"/>
        <v>0</v>
      </c>
      <c r="P1187" s="15">
        <f t="shared" si="75"/>
        <v>0</v>
      </c>
      <c r="Q1187" s="15" t="str">
        <f t="shared" si="76"/>
        <v/>
      </c>
    </row>
    <row r="1188" spans="1:17" x14ac:dyDescent="0.25">
      <c r="A1188" s="77"/>
      <c r="B1188" s="13" t="s">
        <v>1231</v>
      </c>
      <c r="C1188" s="77"/>
      <c r="D1188" s="80"/>
      <c r="E1188" s="120" t="str">
        <f>IF(ISBLANK(D1188),"",(D1188/(1+'Vos données'!$D$11)))</f>
        <v/>
      </c>
      <c r="F1188" s="80"/>
      <c r="G1188" s="124"/>
      <c r="H1188" s="130"/>
      <c r="I1188" s="128"/>
      <c r="J1188" s="130"/>
      <c r="K1188" s="128"/>
      <c r="N1188" s="15" t="str">
        <f t="shared" si="73"/>
        <v/>
      </c>
      <c r="O1188" s="15">
        <f t="shared" si="74"/>
        <v>0</v>
      </c>
      <c r="P1188" s="15">
        <f t="shared" si="75"/>
        <v>0</v>
      </c>
      <c r="Q1188" s="15" t="str">
        <f t="shared" si="76"/>
        <v/>
      </c>
    </row>
    <row r="1189" spans="1:17" x14ac:dyDescent="0.25">
      <c r="A1189" s="77"/>
      <c r="B1189" s="13" t="s">
        <v>1232</v>
      </c>
      <c r="C1189" s="77"/>
      <c r="D1189" s="80"/>
      <c r="E1189" s="120" t="str">
        <f>IF(ISBLANK(D1189),"",(D1189/(1+'Vos données'!$D$11)))</f>
        <v/>
      </c>
      <c r="F1189" s="80"/>
      <c r="G1189" s="124"/>
      <c r="H1189" s="130"/>
      <c r="I1189" s="128"/>
      <c r="J1189" s="130"/>
      <c r="K1189" s="128"/>
      <c r="N1189" s="15" t="str">
        <f t="shared" si="73"/>
        <v/>
      </c>
      <c r="O1189" s="15">
        <f t="shared" si="74"/>
        <v>0</v>
      </c>
      <c r="P1189" s="15">
        <f t="shared" si="75"/>
        <v>0</v>
      </c>
      <c r="Q1189" s="15" t="str">
        <f t="shared" si="76"/>
        <v/>
      </c>
    </row>
    <row r="1190" spans="1:17" x14ac:dyDescent="0.25">
      <c r="A1190" s="77"/>
      <c r="B1190" s="13" t="s">
        <v>1233</v>
      </c>
      <c r="C1190" s="77"/>
      <c r="D1190" s="80"/>
      <c r="E1190" s="120" t="str">
        <f>IF(ISBLANK(D1190),"",(D1190/(1+'Vos données'!$D$11)))</f>
        <v/>
      </c>
      <c r="F1190" s="80"/>
      <c r="G1190" s="124"/>
      <c r="H1190" s="130"/>
      <c r="I1190" s="128"/>
      <c r="J1190" s="130"/>
      <c r="K1190" s="128"/>
      <c r="N1190" s="15" t="str">
        <f t="shared" si="73"/>
        <v/>
      </c>
      <c r="O1190" s="15">
        <f t="shared" si="74"/>
        <v>0</v>
      </c>
      <c r="P1190" s="15">
        <f t="shared" si="75"/>
        <v>0</v>
      </c>
      <c r="Q1190" s="15" t="str">
        <f t="shared" si="76"/>
        <v/>
      </c>
    </row>
    <row r="1191" spans="1:17" x14ac:dyDescent="0.25">
      <c r="A1191" s="77"/>
      <c r="B1191" s="13" t="s">
        <v>1234</v>
      </c>
      <c r="C1191" s="77"/>
      <c r="D1191" s="80"/>
      <c r="E1191" s="120" t="str">
        <f>IF(ISBLANK(D1191),"",(D1191/(1+'Vos données'!$D$11)))</f>
        <v/>
      </c>
      <c r="F1191" s="80"/>
      <c r="G1191" s="124"/>
      <c r="H1191" s="130"/>
      <c r="I1191" s="128"/>
      <c r="J1191" s="130"/>
      <c r="K1191" s="128"/>
      <c r="N1191" s="15" t="str">
        <f t="shared" si="73"/>
        <v/>
      </c>
      <c r="O1191" s="15">
        <f t="shared" si="74"/>
        <v>0</v>
      </c>
      <c r="P1191" s="15">
        <f t="shared" si="75"/>
        <v>0</v>
      </c>
      <c r="Q1191" s="15" t="str">
        <f t="shared" si="76"/>
        <v/>
      </c>
    </row>
    <row r="1192" spans="1:17" x14ac:dyDescent="0.25">
      <c r="A1192" s="77"/>
      <c r="B1192" s="13" t="s">
        <v>1235</v>
      </c>
      <c r="C1192" s="77"/>
      <c r="D1192" s="80"/>
      <c r="E1192" s="120" t="str">
        <f>IF(ISBLANK(D1192),"",(D1192/(1+'Vos données'!$D$11)))</f>
        <v/>
      </c>
      <c r="F1192" s="80"/>
      <c r="G1192" s="124"/>
      <c r="H1192" s="130"/>
      <c r="I1192" s="128"/>
      <c r="J1192" s="130"/>
      <c r="K1192" s="128"/>
      <c r="N1192" s="15" t="str">
        <f t="shared" si="73"/>
        <v/>
      </c>
      <c r="O1192" s="15">
        <f t="shared" si="74"/>
        <v>0</v>
      </c>
      <c r="P1192" s="15">
        <f t="shared" si="75"/>
        <v>0</v>
      </c>
      <c r="Q1192" s="15" t="str">
        <f t="shared" si="76"/>
        <v/>
      </c>
    </row>
    <row r="1193" spans="1:17" x14ac:dyDescent="0.25">
      <c r="A1193" s="77"/>
      <c r="B1193" s="13" t="s">
        <v>1236</v>
      </c>
      <c r="C1193" s="77"/>
      <c r="D1193" s="80"/>
      <c r="E1193" s="120" t="str">
        <f>IF(ISBLANK(D1193),"",(D1193/(1+'Vos données'!$D$11)))</f>
        <v/>
      </c>
      <c r="F1193" s="80"/>
      <c r="G1193" s="124"/>
      <c r="H1193" s="130"/>
      <c r="I1193" s="128"/>
      <c r="J1193" s="130"/>
      <c r="K1193" s="128"/>
      <c r="N1193" s="15" t="str">
        <f t="shared" si="73"/>
        <v/>
      </c>
      <c r="O1193" s="15">
        <f t="shared" si="74"/>
        <v>0</v>
      </c>
      <c r="P1193" s="15">
        <f t="shared" si="75"/>
        <v>0</v>
      </c>
      <c r="Q1193" s="15" t="str">
        <f t="shared" si="76"/>
        <v/>
      </c>
    </row>
    <row r="1194" spans="1:17" x14ac:dyDescent="0.25">
      <c r="A1194" s="77"/>
      <c r="B1194" s="13" t="s">
        <v>1237</v>
      </c>
      <c r="C1194" s="77"/>
      <c r="D1194" s="80"/>
      <c r="E1194" s="120" t="str">
        <f>IF(ISBLANK(D1194),"",(D1194/(1+'Vos données'!$D$11)))</f>
        <v/>
      </c>
      <c r="F1194" s="80"/>
      <c r="G1194" s="124"/>
      <c r="H1194" s="130"/>
      <c r="I1194" s="128"/>
      <c r="J1194" s="130"/>
      <c r="K1194" s="128"/>
      <c r="N1194" s="15" t="str">
        <f t="shared" si="73"/>
        <v/>
      </c>
      <c r="O1194" s="15">
        <f t="shared" si="74"/>
        <v>0</v>
      </c>
      <c r="P1194" s="15">
        <f t="shared" si="75"/>
        <v>0</v>
      </c>
      <c r="Q1194" s="15" t="str">
        <f t="shared" si="76"/>
        <v/>
      </c>
    </row>
    <row r="1195" spans="1:17" x14ac:dyDescent="0.25">
      <c r="A1195" s="77"/>
      <c r="B1195" s="13" t="s">
        <v>1238</v>
      </c>
      <c r="C1195" s="77"/>
      <c r="D1195" s="80"/>
      <c r="E1195" s="120" t="str">
        <f>IF(ISBLANK(D1195),"",(D1195/(1+'Vos données'!$D$11)))</f>
        <v/>
      </c>
      <c r="F1195" s="80"/>
      <c r="G1195" s="124"/>
      <c r="H1195" s="130"/>
      <c r="I1195" s="128"/>
      <c r="J1195" s="130"/>
      <c r="K1195" s="128"/>
      <c r="N1195" s="15" t="str">
        <f t="shared" si="73"/>
        <v/>
      </c>
      <c r="O1195" s="15">
        <f t="shared" si="74"/>
        <v>0</v>
      </c>
      <c r="P1195" s="15">
        <f t="shared" si="75"/>
        <v>0</v>
      </c>
      <c r="Q1195" s="15" t="str">
        <f t="shared" si="76"/>
        <v/>
      </c>
    </row>
    <row r="1196" spans="1:17" x14ac:dyDescent="0.25">
      <c r="A1196" s="77"/>
      <c r="B1196" s="13" t="s">
        <v>1239</v>
      </c>
      <c r="C1196" s="77"/>
      <c r="D1196" s="80"/>
      <c r="E1196" s="120" t="str">
        <f>IF(ISBLANK(D1196),"",(D1196/(1+'Vos données'!$D$11)))</f>
        <v/>
      </c>
      <c r="F1196" s="80"/>
      <c r="G1196" s="124"/>
      <c r="H1196" s="130"/>
      <c r="I1196" s="128"/>
      <c r="J1196" s="130"/>
      <c r="K1196" s="128"/>
      <c r="N1196" s="15" t="str">
        <f t="shared" si="73"/>
        <v/>
      </c>
      <c r="O1196" s="15">
        <f t="shared" si="74"/>
        <v>0</v>
      </c>
      <c r="P1196" s="15">
        <f t="shared" si="75"/>
        <v>0</v>
      </c>
      <c r="Q1196" s="15" t="str">
        <f t="shared" si="76"/>
        <v/>
      </c>
    </row>
    <row r="1197" spans="1:17" x14ac:dyDescent="0.25">
      <c r="A1197" s="77"/>
      <c r="B1197" s="13" t="s">
        <v>1240</v>
      </c>
      <c r="C1197" s="77"/>
      <c r="D1197" s="80"/>
      <c r="E1197" s="120" t="str">
        <f>IF(ISBLANK(D1197),"",(D1197/(1+'Vos données'!$D$11)))</f>
        <v/>
      </c>
      <c r="F1197" s="80"/>
      <c r="G1197" s="124"/>
      <c r="H1197" s="130"/>
      <c r="I1197" s="128"/>
      <c r="J1197" s="130"/>
      <c r="K1197" s="128"/>
      <c r="N1197" s="15" t="str">
        <f t="shared" si="73"/>
        <v/>
      </c>
      <c r="O1197" s="15">
        <f t="shared" si="74"/>
        <v>0</v>
      </c>
      <c r="P1197" s="15">
        <f t="shared" si="75"/>
        <v>0</v>
      </c>
      <c r="Q1197" s="15" t="str">
        <f t="shared" si="76"/>
        <v/>
      </c>
    </row>
    <row r="1198" spans="1:17" x14ac:dyDescent="0.25">
      <c r="A1198" s="77"/>
      <c r="B1198" s="13" t="s">
        <v>1241</v>
      </c>
      <c r="C1198" s="77"/>
      <c r="D1198" s="80"/>
      <c r="E1198" s="120" t="str">
        <f>IF(ISBLANK(D1198),"",(D1198/(1+'Vos données'!$D$11)))</f>
        <v/>
      </c>
      <c r="F1198" s="80"/>
      <c r="G1198" s="124"/>
      <c r="H1198" s="130"/>
      <c r="I1198" s="128"/>
      <c r="J1198" s="130"/>
      <c r="K1198" s="128"/>
      <c r="N1198" s="15" t="str">
        <f t="shared" si="73"/>
        <v/>
      </c>
      <c r="O1198" s="15">
        <f t="shared" si="74"/>
        <v>0</v>
      </c>
      <c r="P1198" s="15">
        <f t="shared" si="75"/>
        <v>0</v>
      </c>
      <c r="Q1198" s="15" t="str">
        <f t="shared" si="76"/>
        <v/>
      </c>
    </row>
    <row r="1199" spans="1:17" x14ac:dyDescent="0.25">
      <c r="A1199" s="77"/>
      <c r="B1199" s="13" t="s">
        <v>1242</v>
      </c>
      <c r="C1199" s="77"/>
      <c r="D1199" s="80"/>
      <c r="E1199" s="120" t="str">
        <f>IF(ISBLANK(D1199),"",(D1199/(1+'Vos données'!$D$11)))</f>
        <v/>
      </c>
      <c r="F1199" s="80"/>
      <c r="G1199" s="124"/>
      <c r="H1199" s="130"/>
      <c r="I1199" s="128"/>
      <c r="J1199" s="130"/>
      <c r="K1199" s="128"/>
      <c r="N1199" s="15" t="str">
        <f t="shared" si="73"/>
        <v/>
      </c>
      <c r="O1199" s="15">
        <f t="shared" si="74"/>
        <v>0</v>
      </c>
      <c r="P1199" s="15">
        <f t="shared" si="75"/>
        <v>0</v>
      </c>
      <c r="Q1199" s="15" t="str">
        <f t="shared" si="76"/>
        <v/>
      </c>
    </row>
    <row r="1200" spans="1:17" x14ac:dyDescent="0.25">
      <c r="A1200" s="77"/>
      <c r="B1200" s="13" t="s">
        <v>1243</v>
      </c>
      <c r="C1200" s="77"/>
      <c r="D1200" s="80"/>
      <c r="E1200" s="120" t="str">
        <f>IF(ISBLANK(D1200),"",(D1200/(1+'Vos données'!$D$11)))</f>
        <v/>
      </c>
      <c r="F1200" s="80"/>
      <c r="G1200" s="124"/>
      <c r="H1200" s="130"/>
      <c r="I1200" s="128"/>
      <c r="J1200" s="130"/>
      <c r="K1200" s="128"/>
      <c r="N1200" s="15" t="str">
        <f t="shared" si="73"/>
        <v/>
      </c>
      <c r="O1200" s="15">
        <f t="shared" si="74"/>
        <v>0</v>
      </c>
      <c r="P1200" s="15">
        <f t="shared" si="75"/>
        <v>0</v>
      </c>
      <c r="Q1200" s="15" t="str">
        <f t="shared" si="76"/>
        <v/>
      </c>
    </row>
    <row r="1201" spans="1:17" x14ac:dyDescent="0.25">
      <c r="A1201" s="77"/>
      <c r="B1201" s="13" t="s">
        <v>1244</v>
      </c>
      <c r="C1201" s="77"/>
      <c r="D1201" s="80"/>
      <c r="E1201" s="120" t="str">
        <f>IF(ISBLANK(D1201),"",(D1201/(1+'Vos données'!$D$11)))</f>
        <v/>
      </c>
      <c r="F1201" s="80"/>
      <c r="G1201" s="124"/>
      <c r="H1201" s="130"/>
      <c r="I1201" s="128"/>
      <c r="J1201" s="130"/>
      <c r="K1201" s="128"/>
      <c r="N1201" s="15" t="str">
        <f t="shared" si="73"/>
        <v/>
      </c>
      <c r="O1201" s="15">
        <f t="shared" si="74"/>
        <v>0</v>
      </c>
      <c r="P1201" s="15">
        <f t="shared" si="75"/>
        <v>0</v>
      </c>
      <c r="Q1201" s="15" t="str">
        <f t="shared" si="76"/>
        <v/>
      </c>
    </row>
    <row r="1202" spans="1:17" x14ac:dyDescent="0.25">
      <c r="A1202" s="77"/>
      <c r="B1202" s="13" t="s">
        <v>1245</v>
      </c>
      <c r="C1202" s="77"/>
      <c r="D1202" s="80"/>
      <c r="E1202" s="120" t="str">
        <f>IF(ISBLANK(D1202),"",(D1202/(1+'Vos données'!$D$11)))</f>
        <v/>
      </c>
      <c r="F1202" s="80"/>
      <c r="G1202" s="124"/>
      <c r="H1202" s="130"/>
      <c r="I1202" s="128"/>
      <c r="J1202" s="130"/>
      <c r="K1202" s="128"/>
      <c r="N1202" s="15" t="str">
        <f t="shared" si="73"/>
        <v/>
      </c>
      <c r="O1202" s="15">
        <f t="shared" si="74"/>
        <v>0</v>
      </c>
      <c r="P1202" s="15">
        <f t="shared" si="75"/>
        <v>0</v>
      </c>
      <c r="Q1202" s="15" t="str">
        <f t="shared" si="76"/>
        <v/>
      </c>
    </row>
    <row r="1203" spans="1:17" x14ac:dyDescent="0.25">
      <c r="A1203" s="77"/>
      <c r="B1203" s="13" t="s">
        <v>1246</v>
      </c>
      <c r="C1203" s="77"/>
      <c r="D1203" s="80"/>
      <c r="E1203" s="120" t="str">
        <f>IF(ISBLANK(D1203),"",(D1203/(1+'Vos données'!$D$11)))</f>
        <v/>
      </c>
      <c r="F1203" s="80"/>
      <c r="G1203" s="124"/>
      <c r="H1203" s="130"/>
      <c r="I1203" s="128"/>
      <c r="J1203" s="130"/>
      <c r="K1203" s="128"/>
      <c r="N1203" s="15" t="str">
        <f t="shared" si="73"/>
        <v/>
      </c>
      <c r="O1203" s="15">
        <f t="shared" si="74"/>
        <v>0</v>
      </c>
      <c r="P1203" s="15">
        <f t="shared" si="75"/>
        <v>0</v>
      </c>
      <c r="Q1203" s="15" t="str">
        <f t="shared" si="76"/>
        <v/>
      </c>
    </row>
    <row r="1204" spans="1:17" x14ac:dyDescent="0.25">
      <c r="A1204" s="77"/>
      <c r="B1204" s="13" t="s">
        <v>1247</v>
      </c>
      <c r="C1204" s="77"/>
      <c r="D1204" s="80"/>
      <c r="E1204" s="120" t="str">
        <f>IF(ISBLANK(D1204),"",(D1204/(1+'Vos données'!$D$11)))</f>
        <v/>
      </c>
      <c r="F1204" s="80"/>
      <c r="G1204" s="124"/>
      <c r="H1204" s="130"/>
      <c r="I1204" s="128"/>
      <c r="J1204" s="130"/>
      <c r="K1204" s="128"/>
      <c r="N1204" s="15" t="str">
        <f t="shared" si="73"/>
        <v/>
      </c>
      <c r="O1204" s="15">
        <f t="shared" si="74"/>
        <v>0</v>
      </c>
      <c r="P1204" s="15">
        <f t="shared" si="75"/>
        <v>0</v>
      </c>
      <c r="Q1204" s="15" t="str">
        <f t="shared" si="76"/>
        <v/>
      </c>
    </row>
    <row r="1205" spans="1:17" x14ac:dyDescent="0.25">
      <c r="A1205" s="77"/>
      <c r="B1205" s="13" t="s">
        <v>1248</v>
      </c>
      <c r="C1205" s="77"/>
      <c r="D1205" s="80"/>
      <c r="E1205" s="120" t="str">
        <f>IF(ISBLANK(D1205),"",(D1205/(1+'Vos données'!$D$11)))</f>
        <v/>
      </c>
      <c r="F1205" s="80"/>
      <c r="G1205" s="124"/>
      <c r="H1205" s="130"/>
      <c r="I1205" s="128"/>
      <c r="J1205" s="130"/>
      <c r="K1205" s="128"/>
      <c r="N1205" s="15" t="str">
        <f t="shared" si="73"/>
        <v/>
      </c>
      <c r="O1205" s="15">
        <f t="shared" si="74"/>
        <v>0</v>
      </c>
      <c r="P1205" s="15">
        <f t="shared" si="75"/>
        <v>0</v>
      </c>
      <c r="Q1205" s="15" t="str">
        <f t="shared" si="76"/>
        <v/>
      </c>
    </row>
    <row r="1206" spans="1:17" x14ac:dyDescent="0.25">
      <c r="A1206" s="77"/>
      <c r="B1206" s="13" t="s">
        <v>1249</v>
      </c>
      <c r="C1206" s="77"/>
      <c r="D1206" s="80"/>
      <c r="E1206" s="120" t="str">
        <f>IF(ISBLANK(D1206),"",(D1206/(1+'Vos données'!$D$11)))</f>
        <v/>
      </c>
      <c r="F1206" s="80"/>
      <c r="G1206" s="124"/>
      <c r="H1206" s="130"/>
      <c r="I1206" s="128"/>
      <c r="J1206" s="130"/>
      <c r="K1206" s="128"/>
      <c r="N1206" s="15" t="str">
        <f t="shared" si="73"/>
        <v/>
      </c>
      <c r="O1206" s="15">
        <f t="shared" si="74"/>
        <v>0</v>
      </c>
      <c r="P1206" s="15">
        <f t="shared" si="75"/>
        <v>0</v>
      </c>
      <c r="Q1206" s="15" t="str">
        <f t="shared" si="76"/>
        <v/>
      </c>
    </row>
    <row r="1207" spans="1:17" x14ac:dyDescent="0.25">
      <c r="A1207" s="77"/>
      <c r="B1207" s="13" t="s">
        <v>1250</v>
      </c>
      <c r="C1207" s="77"/>
      <c r="D1207" s="80"/>
      <c r="E1207" s="120" t="str">
        <f>IF(ISBLANK(D1207),"",(D1207/(1+'Vos données'!$D$11)))</f>
        <v/>
      </c>
      <c r="F1207" s="80"/>
      <c r="G1207" s="124"/>
      <c r="H1207" s="130"/>
      <c r="I1207" s="128"/>
      <c r="J1207" s="130"/>
      <c r="K1207" s="128"/>
      <c r="N1207" s="15" t="str">
        <f t="shared" si="73"/>
        <v/>
      </c>
      <c r="O1207" s="15">
        <f t="shared" si="74"/>
        <v>0</v>
      </c>
      <c r="P1207" s="15">
        <f t="shared" si="75"/>
        <v>0</v>
      </c>
      <c r="Q1207" s="15" t="str">
        <f t="shared" si="76"/>
        <v/>
      </c>
    </row>
    <row r="1208" spans="1:17" x14ac:dyDescent="0.25">
      <c r="A1208" s="77"/>
      <c r="B1208" s="13" t="s">
        <v>1251</v>
      </c>
      <c r="C1208" s="77"/>
      <c r="D1208" s="80"/>
      <c r="E1208" s="120" t="str">
        <f>IF(ISBLANK(D1208),"",(D1208/(1+'Vos données'!$D$11)))</f>
        <v/>
      </c>
      <c r="F1208" s="80"/>
      <c r="G1208" s="124"/>
      <c r="H1208" s="130"/>
      <c r="I1208" s="128"/>
      <c r="J1208" s="130"/>
      <c r="K1208" s="128"/>
      <c r="N1208" s="15" t="str">
        <f t="shared" si="73"/>
        <v/>
      </c>
      <c r="O1208" s="15">
        <f t="shared" si="74"/>
        <v>0</v>
      </c>
      <c r="P1208" s="15">
        <f t="shared" si="75"/>
        <v>0</v>
      </c>
      <c r="Q1208" s="15" t="str">
        <f t="shared" si="76"/>
        <v/>
      </c>
    </row>
    <row r="1209" spans="1:17" x14ac:dyDescent="0.25">
      <c r="A1209" s="77"/>
      <c r="B1209" s="13" t="s">
        <v>1252</v>
      </c>
      <c r="C1209" s="77"/>
      <c r="D1209" s="80"/>
      <c r="E1209" s="120" t="str">
        <f>IF(ISBLANK(D1209),"",(D1209/(1+'Vos données'!$D$11)))</f>
        <v/>
      </c>
      <c r="F1209" s="80"/>
      <c r="G1209" s="124"/>
      <c r="H1209" s="130"/>
      <c r="I1209" s="128"/>
      <c r="J1209" s="130"/>
      <c r="K1209" s="128"/>
      <c r="N1209" s="15" t="str">
        <f t="shared" si="73"/>
        <v/>
      </c>
      <c r="O1209" s="15">
        <f t="shared" si="74"/>
        <v>0</v>
      </c>
      <c r="P1209" s="15">
        <f t="shared" si="75"/>
        <v>0</v>
      </c>
      <c r="Q1209" s="15" t="str">
        <f t="shared" si="76"/>
        <v/>
      </c>
    </row>
    <row r="1210" spans="1:17" x14ac:dyDescent="0.25">
      <c r="A1210" s="77"/>
      <c r="B1210" s="13" t="s">
        <v>1253</v>
      </c>
      <c r="C1210" s="77"/>
      <c r="D1210" s="80"/>
      <c r="E1210" s="120" t="str">
        <f>IF(ISBLANK(D1210),"",(D1210/(1+'Vos données'!$D$11)))</f>
        <v/>
      </c>
      <c r="F1210" s="80"/>
      <c r="G1210" s="124"/>
      <c r="H1210" s="130"/>
      <c r="I1210" s="128"/>
      <c r="J1210" s="130"/>
      <c r="K1210" s="128"/>
      <c r="N1210" s="15" t="str">
        <f t="shared" si="73"/>
        <v/>
      </c>
      <c r="O1210" s="15">
        <f t="shared" si="74"/>
        <v>0</v>
      </c>
      <c r="P1210" s="15">
        <f t="shared" si="75"/>
        <v>0</v>
      </c>
      <c r="Q1210" s="15" t="str">
        <f t="shared" si="76"/>
        <v/>
      </c>
    </row>
    <row r="1211" spans="1:17" x14ac:dyDescent="0.25">
      <c r="A1211" s="77"/>
      <c r="B1211" s="13" t="s">
        <v>1254</v>
      </c>
      <c r="C1211" s="77"/>
      <c r="D1211" s="80"/>
      <c r="E1211" s="120" t="str">
        <f>IF(ISBLANK(D1211),"",(D1211/(1+'Vos données'!$D$11)))</f>
        <v/>
      </c>
      <c r="F1211" s="80"/>
      <c r="G1211" s="124"/>
      <c r="H1211" s="130"/>
      <c r="I1211" s="128"/>
      <c r="J1211" s="130"/>
      <c r="K1211" s="128"/>
      <c r="N1211" s="15" t="str">
        <f t="shared" si="73"/>
        <v/>
      </c>
      <c r="O1211" s="15">
        <f t="shared" si="74"/>
        <v>0</v>
      </c>
      <c r="P1211" s="15">
        <f t="shared" si="75"/>
        <v>0</v>
      </c>
      <c r="Q1211" s="15" t="str">
        <f t="shared" si="76"/>
        <v/>
      </c>
    </row>
    <row r="1212" spans="1:17" x14ac:dyDescent="0.25">
      <c r="A1212" s="77"/>
      <c r="B1212" s="13" t="s">
        <v>1255</v>
      </c>
      <c r="C1212" s="77"/>
      <c r="D1212" s="80"/>
      <c r="E1212" s="120" t="str">
        <f>IF(ISBLANK(D1212),"",(D1212/(1+'Vos données'!$D$11)))</f>
        <v/>
      </c>
      <c r="F1212" s="80"/>
      <c r="G1212" s="124"/>
      <c r="H1212" s="130"/>
      <c r="I1212" s="128"/>
      <c r="J1212" s="130"/>
      <c r="K1212" s="128"/>
      <c r="N1212" s="15" t="str">
        <f t="shared" si="73"/>
        <v/>
      </c>
      <c r="O1212" s="15">
        <f t="shared" si="74"/>
        <v>0</v>
      </c>
      <c r="P1212" s="15">
        <f t="shared" si="75"/>
        <v>0</v>
      </c>
      <c r="Q1212" s="15" t="str">
        <f t="shared" si="76"/>
        <v/>
      </c>
    </row>
    <row r="1213" spans="1:17" x14ac:dyDescent="0.25">
      <c r="A1213" s="77"/>
      <c r="B1213" s="13" t="s">
        <v>1256</v>
      </c>
      <c r="C1213" s="77"/>
      <c r="D1213" s="80"/>
      <c r="E1213" s="120" t="str">
        <f>IF(ISBLANK(D1213),"",(D1213/(1+'Vos données'!$D$11)))</f>
        <v/>
      </c>
      <c r="F1213" s="80"/>
      <c r="G1213" s="124"/>
      <c r="H1213" s="130"/>
      <c r="I1213" s="128"/>
      <c r="J1213" s="130"/>
      <c r="K1213" s="128"/>
      <c r="N1213" s="15" t="str">
        <f t="shared" si="73"/>
        <v/>
      </c>
      <c r="O1213" s="15">
        <f t="shared" si="74"/>
        <v>0</v>
      </c>
      <c r="P1213" s="15">
        <f t="shared" si="75"/>
        <v>0</v>
      </c>
      <c r="Q1213" s="15" t="str">
        <f t="shared" si="76"/>
        <v/>
      </c>
    </row>
    <row r="1214" spans="1:17" x14ac:dyDescent="0.25">
      <c r="A1214" s="77"/>
      <c r="B1214" s="13" t="s">
        <v>1257</v>
      </c>
      <c r="C1214" s="77"/>
      <c r="D1214" s="80"/>
      <c r="E1214" s="120" t="str">
        <f>IF(ISBLANK(D1214),"",(D1214/(1+'Vos données'!$D$11)))</f>
        <v/>
      </c>
      <c r="F1214" s="80"/>
      <c r="G1214" s="124"/>
      <c r="H1214" s="130"/>
      <c r="I1214" s="128"/>
      <c r="J1214" s="130"/>
      <c r="K1214" s="128"/>
      <c r="N1214" s="15" t="str">
        <f t="shared" si="73"/>
        <v/>
      </c>
      <c r="O1214" s="15">
        <f t="shared" si="74"/>
        <v>0</v>
      </c>
      <c r="P1214" s="15">
        <f t="shared" si="75"/>
        <v>0</v>
      </c>
      <c r="Q1214" s="15" t="str">
        <f t="shared" si="76"/>
        <v/>
      </c>
    </row>
    <row r="1215" spans="1:17" x14ac:dyDescent="0.25">
      <c r="A1215" s="77"/>
      <c r="B1215" s="13" t="s">
        <v>1258</v>
      </c>
      <c r="C1215" s="77"/>
      <c r="D1215" s="80"/>
      <c r="E1215" s="120" t="str">
        <f>IF(ISBLANK(D1215),"",(D1215/(1+'Vos données'!$D$11)))</f>
        <v/>
      </c>
      <c r="F1215" s="80"/>
      <c r="G1215" s="124"/>
      <c r="H1215" s="130"/>
      <c r="I1215" s="128"/>
      <c r="J1215" s="130"/>
      <c r="K1215" s="128"/>
      <c r="N1215" s="15" t="str">
        <f t="shared" si="73"/>
        <v/>
      </c>
      <c r="O1215" s="15">
        <f t="shared" si="74"/>
        <v>0</v>
      </c>
      <c r="P1215" s="15">
        <f t="shared" si="75"/>
        <v>0</v>
      </c>
      <c r="Q1215" s="15" t="str">
        <f t="shared" si="76"/>
        <v/>
      </c>
    </row>
    <row r="1216" spans="1:17" x14ac:dyDescent="0.25">
      <c r="A1216" s="77"/>
      <c r="B1216" s="13" t="s">
        <v>1259</v>
      </c>
      <c r="C1216" s="77"/>
      <c r="D1216" s="80"/>
      <c r="E1216" s="120" t="str">
        <f>IF(ISBLANK(D1216),"",(D1216/(1+'Vos données'!$D$11)))</f>
        <v/>
      </c>
      <c r="F1216" s="80"/>
      <c r="G1216" s="124"/>
      <c r="H1216" s="130"/>
      <c r="I1216" s="128"/>
      <c r="J1216" s="130"/>
      <c r="K1216" s="128"/>
      <c r="N1216" s="15" t="str">
        <f t="shared" si="73"/>
        <v/>
      </c>
      <c r="O1216" s="15">
        <f t="shared" si="74"/>
        <v>0</v>
      </c>
      <c r="P1216" s="15">
        <f t="shared" si="75"/>
        <v>0</v>
      </c>
      <c r="Q1216" s="15" t="str">
        <f t="shared" si="76"/>
        <v/>
      </c>
    </row>
    <row r="1217" spans="1:17" x14ac:dyDescent="0.25">
      <c r="A1217" s="77"/>
      <c r="B1217" s="13" t="s">
        <v>1260</v>
      </c>
      <c r="C1217" s="77"/>
      <c r="D1217" s="80"/>
      <c r="E1217" s="120" t="str">
        <f>IF(ISBLANK(D1217),"",(D1217/(1+'Vos données'!$D$11)))</f>
        <v/>
      </c>
      <c r="F1217" s="80"/>
      <c r="G1217" s="124"/>
      <c r="H1217" s="130"/>
      <c r="I1217" s="128"/>
      <c r="J1217" s="130"/>
      <c r="K1217" s="128"/>
      <c r="N1217" s="15" t="str">
        <f t="shared" si="73"/>
        <v/>
      </c>
      <c r="O1217" s="15">
        <f t="shared" si="74"/>
        <v>0</v>
      </c>
      <c r="P1217" s="15">
        <f t="shared" si="75"/>
        <v>0</v>
      </c>
      <c r="Q1217" s="15" t="str">
        <f t="shared" si="76"/>
        <v/>
      </c>
    </row>
    <row r="1218" spans="1:17" x14ac:dyDescent="0.25">
      <c r="A1218" s="77"/>
      <c r="B1218" s="13" t="s">
        <v>1261</v>
      </c>
      <c r="C1218" s="77"/>
      <c r="D1218" s="80"/>
      <c r="E1218" s="120" t="str">
        <f>IF(ISBLANK(D1218),"",(D1218/(1+'Vos données'!$D$11)))</f>
        <v/>
      </c>
      <c r="F1218" s="80"/>
      <c r="G1218" s="124"/>
      <c r="H1218" s="130"/>
      <c r="I1218" s="128"/>
      <c r="J1218" s="130"/>
      <c r="K1218" s="128"/>
      <c r="N1218" s="15" t="str">
        <f t="shared" si="73"/>
        <v/>
      </c>
      <c r="O1218" s="15">
        <f t="shared" si="74"/>
        <v>0</v>
      </c>
      <c r="P1218" s="15">
        <f t="shared" si="75"/>
        <v>0</v>
      </c>
      <c r="Q1218" s="15" t="str">
        <f t="shared" si="76"/>
        <v/>
      </c>
    </row>
    <row r="1219" spans="1:17" x14ac:dyDescent="0.25">
      <c r="A1219" s="77"/>
      <c r="B1219" s="13" t="s">
        <v>1262</v>
      </c>
      <c r="C1219" s="77"/>
      <c r="D1219" s="80"/>
      <c r="E1219" s="120" t="str">
        <f>IF(ISBLANK(D1219),"",(D1219/(1+'Vos données'!$D$11)))</f>
        <v/>
      </c>
      <c r="F1219" s="80"/>
      <c r="G1219" s="124"/>
      <c r="H1219" s="130"/>
      <c r="I1219" s="128"/>
      <c r="J1219" s="130"/>
      <c r="K1219" s="128"/>
      <c r="N1219" s="15" t="str">
        <f t="shared" si="73"/>
        <v/>
      </c>
      <c r="O1219" s="15">
        <f t="shared" si="74"/>
        <v>0</v>
      </c>
      <c r="P1219" s="15">
        <f t="shared" si="75"/>
        <v>0</v>
      </c>
      <c r="Q1219" s="15" t="str">
        <f t="shared" si="76"/>
        <v/>
      </c>
    </row>
    <row r="1220" spans="1:17" x14ac:dyDescent="0.25">
      <c r="A1220" s="77"/>
      <c r="B1220" s="13" t="s">
        <v>1263</v>
      </c>
      <c r="C1220" s="77"/>
      <c r="D1220" s="80"/>
      <c r="E1220" s="120" t="str">
        <f>IF(ISBLANK(D1220),"",(D1220/(1+'Vos données'!$D$11)))</f>
        <v/>
      </c>
      <c r="F1220" s="80"/>
      <c r="G1220" s="124"/>
      <c r="H1220" s="130"/>
      <c r="I1220" s="128"/>
      <c r="J1220" s="130"/>
      <c r="K1220" s="128"/>
      <c r="N1220" s="15" t="str">
        <f t="shared" si="73"/>
        <v/>
      </c>
      <c r="O1220" s="15">
        <f t="shared" si="74"/>
        <v>0</v>
      </c>
      <c r="P1220" s="15">
        <f t="shared" si="75"/>
        <v>0</v>
      </c>
      <c r="Q1220" s="15" t="str">
        <f t="shared" si="76"/>
        <v/>
      </c>
    </row>
    <row r="1221" spans="1:17" x14ac:dyDescent="0.25">
      <c r="A1221" s="77"/>
      <c r="B1221" s="13" t="s">
        <v>1264</v>
      </c>
      <c r="C1221" s="77"/>
      <c r="D1221" s="80"/>
      <c r="E1221" s="120" t="str">
        <f>IF(ISBLANK(D1221),"",(D1221/(1+'Vos données'!$D$11)))</f>
        <v/>
      </c>
      <c r="F1221" s="80"/>
      <c r="G1221" s="124"/>
      <c r="H1221" s="130"/>
      <c r="I1221" s="128"/>
      <c r="J1221" s="130"/>
      <c r="K1221" s="128"/>
      <c r="N1221" s="15" t="str">
        <f t="shared" si="73"/>
        <v/>
      </c>
      <c r="O1221" s="15">
        <f t="shared" si="74"/>
        <v>0</v>
      </c>
      <c r="P1221" s="15">
        <f t="shared" si="75"/>
        <v>0</v>
      </c>
      <c r="Q1221" s="15" t="str">
        <f t="shared" si="76"/>
        <v/>
      </c>
    </row>
    <row r="1222" spans="1:17" x14ac:dyDescent="0.25">
      <c r="A1222" s="77"/>
      <c r="B1222" s="13" t="s">
        <v>1265</v>
      </c>
      <c r="C1222" s="77"/>
      <c r="D1222" s="80"/>
      <c r="E1222" s="120" t="str">
        <f>IF(ISBLANK(D1222),"",(D1222/(1+'Vos données'!$D$11)))</f>
        <v/>
      </c>
      <c r="F1222" s="80"/>
      <c r="G1222" s="124"/>
      <c r="H1222" s="130"/>
      <c r="I1222" s="128"/>
      <c r="J1222" s="130"/>
      <c r="K1222" s="128"/>
      <c r="N1222" s="15" t="str">
        <f t="shared" si="73"/>
        <v/>
      </c>
      <c r="O1222" s="15">
        <f t="shared" si="74"/>
        <v>0</v>
      </c>
      <c r="P1222" s="15">
        <f t="shared" si="75"/>
        <v>0</v>
      </c>
      <c r="Q1222" s="15" t="str">
        <f t="shared" si="76"/>
        <v/>
      </c>
    </row>
    <row r="1223" spans="1:17" x14ac:dyDescent="0.25">
      <c r="A1223" s="77"/>
      <c r="B1223" s="13" t="s">
        <v>1266</v>
      </c>
      <c r="C1223" s="77"/>
      <c r="D1223" s="80"/>
      <c r="E1223" s="120" t="str">
        <f>IF(ISBLANK(D1223),"",(D1223/(1+'Vos données'!$D$11)))</f>
        <v/>
      </c>
      <c r="F1223" s="80"/>
      <c r="G1223" s="124"/>
      <c r="H1223" s="130"/>
      <c r="I1223" s="128"/>
      <c r="J1223" s="130"/>
      <c r="K1223" s="128"/>
      <c r="N1223" s="15" t="str">
        <f t="shared" si="73"/>
        <v/>
      </c>
      <c r="O1223" s="15">
        <f t="shared" si="74"/>
        <v>0</v>
      </c>
      <c r="P1223" s="15">
        <f t="shared" si="75"/>
        <v>0</v>
      </c>
      <c r="Q1223" s="15" t="str">
        <f t="shared" si="76"/>
        <v/>
      </c>
    </row>
    <row r="1224" spans="1:17" x14ac:dyDescent="0.25">
      <c r="A1224" s="77"/>
      <c r="B1224" s="13" t="s">
        <v>1267</v>
      </c>
      <c r="C1224" s="77"/>
      <c r="D1224" s="80"/>
      <c r="E1224" s="120" t="str">
        <f>IF(ISBLANK(D1224),"",(D1224/(1+'Vos données'!$D$11)))</f>
        <v/>
      </c>
      <c r="F1224" s="80"/>
      <c r="G1224" s="124"/>
      <c r="H1224" s="130"/>
      <c r="I1224" s="128"/>
      <c r="J1224" s="130"/>
      <c r="K1224" s="128"/>
      <c r="N1224" s="15" t="str">
        <f t="shared" si="73"/>
        <v/>
      </c>
      <c r="O1224" s="15">
        <f t="shared" si="74"/>
        <v>0</v>
      </c>
      <c r="P1224" s="15">
        <f t="shared" si="75"/>
        <v>0</v>
      </c>
      <c r="Q1224" s="15" t="str">
        <f t="shared" si="76"/>
        <v/>
      </c>
    </row>
    <row r="1225" spans="1:17" x14ac:dyDescent="0.25">
      <c r="A1225" s="77"/>
      <c r="B1225" s="13" t="s">
        <v>1268</v>
      </c>
      <c r="C1225" s="77"/>
      <c r="D1225" s="80"/>
      <c r="E1225" s="120" t="str">
        <f>IF(ISBLANK(D1225),"",(D1225/(1+'Vos données'!$D$11)))</f>
        <v/>
      </c>
      <c r="F1225" s="80"/>
      <c r="G1225" s="124"/>
      <c r="H1225" s="130"/>
      <c r="I1225" s="128"/>
      <c r="J1225" s="130"/>
      <c r="K1225" s="128"/>
      <c r="N1225" s="15" t="str">
        <f t="shared" ref="N1225:N1288" si="77">IF(ISBLANK(I1225),"",MONTH(I1225))</f>
        <v/>
      </c>
      <c r="O1225" s="15">
        <f t="shared" ref="O1225:O1288" si="78">IF(H1225="oui",E1225,0)</f>
        <v>0</v>
      </c>
      <c r="P1225" s="15">
        <f t="shared" ref="P1225:P1288" si="79">IF(H1225="oui",E1225-F1225,0)</f>
        <v>0</v>
      </c>
      <c r="Q1225" s="15" t="str">
        <f t="shared" ref="Q1225:Q1288" si="80">IF(H1225="oui",I1225-G1225,"")</f>
        <v/>
      </c>
    </row>
    <row r="1226" spans="1:17" x14ac:dyDescent="0.25">
      <c r="A1226" s="77"/>
      <c r="B1226" s="13" t="s">
        <v>1269</v>
      </c>
      <c r="C1226" s="77"/>
      <c r="D1226" s="80"/>
      <c r="E1226" s="120" t="str">
        <f>IF(ISBLANK(D1226),"",(D1226/(1+'Vos données'!$D$11)))</f>
        <v/>
      </c>
      <c r="F1226" s="80"/>
      <c r="G1226" s="124"/>
      <c r="H1226" s="130"/>
      <c r="I1226" s="128"/>
      <c r="J1226" s="130"/>
      <c r="K1226" s="128"/>
      <c r="N1226" s="15" t="str">
        <f t="shared" si="77"/>
        <v/>
      </c>
      <c r="O1226" s="15">
        <f t="shared" si="78"/>
        <v>0</v>
      </c>
      <c r="P1226" s="15">
        <f t="shared" si="79"/>
        <v>0</v>
      </c>
      <c r="Q1226" s="15" t="str">
        <f t="shared" si="80"/>
        <v/>
      </c>
    </row>
    <row r="1227" spans="1:17" x14ac:dyDescent="0.25">
      <c r="A1227" s="77"/>
      <c r="B1227" s="13" t="s">
        <v>1270</v>
      </c>
      <c r="C1227" s="77"/>
      <c r="D1227" s="80"/>
      <c r="E1227" s="120" t="str">
        <f>IF(ISBLANK(D1227),"",(D1227/(1+'Vos données'!$D$11)))</f>
        <v/>
      </c>
      <c r="F1227" s="80"/>
      <c r="G1227" s="124"/>
      <c r="H1227" s="130"/>
      <c r="I1227" s="128"/>
      <c r="J1227" s="130"/>
      <c r="K1227" s="128"/>
      <c r="N1227" s="15" t="str">
        <f t="shared" si="77"/>
        <v/>
      </c>
      <c r="O1227" s="15">
        <f t="shared" si="78"/>
        <v>0</v>
      </c>
      <c r="P1227" s="15">
        <f t="shared" si="79"/>
        <v>0</v>
      </c>
      <c r="Q1227" s="15" t="str">
        <f t="shared" si="80"/>
        <v/>
      </c>
    </row>
    <row r="1228" spans="1:17" x14ac:dyDescent="0.25">
      <c r="A1228" s="77"/>
      <c r="B1228" s="13" t="s">
        <v>1271</v>
      </c>
      <c r="C1228" s="77"/>
      <c r="D1228" s="80"/>
      <c r="E1228" s="120" t="str">
        <f>IF(ISBLANK(D1228),"",(D1228/(1+'Vos données'!$D$11)))</f>
        <v/>
      </c>
      <c r="F1228" s="80"/>
      <c r="G1228" s="124"/>
      <c r="H1228" s="130"/>
      <c r="I1228" s="128"/>
      <c r="J1228" s="130"/>
      <c r="K1228" s="128"/>
      <c r="N1228" s="15" t="str">
        <f t="shared" si="77"/>
        <v/>
      </c>
      <c r="O1228" s="15">
        <f t="shared" si="78"/>
        <v>0</v>
      </c>
      <c r="P1228" s="15">
        <f t="shared" si="79"/>
        <v>0</v>
      </c>
      <c r="Q1228" s="15" t="str">
        <f t="shared" si="80"/>
        <v/>
      </c>
    </row>
    <row r="1229" spans="1:17" x14ac:dyDescent="0.25">
      <c r="A1229" s="77"/>
      <c r="B1229" s="13" t="s">
        <v>1272</v>
      </c>
      <c r="C1229" s="77"/>
      <c r="D1229" s="80"/>
      <c r="E1229" s="120" t="str">
        <f>IF(ISBLANK(D1229),"",(D1229/(1+'Vos données'!$D$11)))</f>
        <v/>
      </c>
      <c r="F1229" s="80"/>
      <c r="G1229" s="124"/>
      <c r="H1229" s="130"/>
      <c r="I1229" s="128"/>
      <c r="J1229" s="130"/>
      <c r="K1229" s="128"/>
      <c r="N1229" s="15" t="str">
        <f t="shared" si="77"/>
        <v/>
      </c>
      <c r="O1229" s="15">
        <f t="shared" si="78"/>
        <v>0</v>
      </c>
      <c r="P1229" s="15">
        <f t="shared" si="79"/>
        <v>0</v>
      </c>
      <c r="Q1229" s="15" t="str">
        <f t="shared" si="80"/>
        <v/>
      </c>
    </row>
    <row r="1230" spans="1:17" x14ac:dyDescent="0.25">
      <c r="A1230" s="77"/>
      <c r="B1230" s="13" t="s">
        <v>1273</v>
      </c>
      <c r="C1230" s="77"/>
      <c r="D1230" s="80"/>
      <c r="E1230" s="120" t="str">
        <f>IF(ISBLANK(D1230),"",(D1230/(1+'Vos données'!$D$11)))</f>
        <v/>
      </c>
      <c r="F1230" s="80"/>
      <c r="G1230" s="124"/>
      <c r="H1230" s="130"/>
      <c r="I1230" s="128"/>
      <c r="J1230" s="130"/>
      <c r="K1230" s="128"/>
      <c r="N1230" s="15" t="str">
        <f t="shared" si="77"/>
        <v/>
      </c>
      <c r="O1230" s="15">
        <f t="shared" si="78"/>
        <v>0</v>
      </c>
      <c r="P1230" s="15">
        <f t="shared" si="79"/>
        <v>0</v>
      </c>
      <c r="Q1230" s="15" t="str">
        <f t="shared" si="80"/>
        <v/>
      </c>
    </row>
    <row r="1231" spans="1:17" x14ac:dyDescent="0.25">
      <c r="A1231" s="77"/>
      <c r="B1231" s="13" t="s">
        <v>1274</v>
      </c>
      <c r="C1231" s="77"/>
      <c r="D1231" s="80"/>
      <c r="E1231" s="120" t="str">
        <f>IF(ISBLANK(D1231),"",(D1231/(1+'Vos données'!$D$11)))</f>
        <v/>
      </c>
      <c r="F1231" s="80"/>
      <c r="G1231" s="124"/>
      <c r="H1231" s="130"/>
      <c r="I1231" s="128"/>
      <c r="J1231" s="130"/>
      <c r="K1231" s="128"/>
      <c r="N1231" s="15" t="str">
        <f t="shared" si="77"/>
        <v/>
      </c>
      <c r="O1231" s="15">
        <f t="shared" si="78"/>
        <v>0</v>
      </c>
      <c r="P1231" s="15">
        <f t="shared" si="79"/>
        <v>0</v>
      </c>
      <c r="Q1231" s="15" t="str">
        <f t="shared" si="80"/>
        <v/>
      </c>
    </row>
    <row r="1232" spans="1:17" x14ac:dyDescent="0.25">
      <c r="A1232" s="77"/>
      <c r="B1232" s="13" t="s">
        <v>1275</v>
      </c>
      <c r="C1232" s="77"/>
      <c r="D1232" s="80"/>
      <c r="E1232" s="120" t="str">
        <f>IF(ISBLANK(D1232),"",(D1232/(1+'Vos données'!$D$11)))</f>
        <v/>
      </c>
      <c r="F1232" s="80"/>
      <c r="G1232" s="124"/>
      <c r="H1232" s="130"/>
      <c r="I1232" s="128"/>
      <c r="J1232" s="130"/>
      <c r="K1232" s="128"/>
      <c r="N1232" s="15" t="str">
        <f t="shared" si="77"/>
        <v/>
      </c>
      <c r="O1232" s="15">
        <f t="shared" si="78"/>
        <v>0</v>
      </c>
      <c r="P1232" s="15">
        <f t="shared" si="79"/>
        <v>0</v>
      </c>
      <c r="Q1232" s="15" t="str">
        <f t="shared" si="80"/>
        <v/>
      </c>
    </row>
    <row r="1233" spans="1:17" x14ac:dyDescent="0.25">
      <c r="A1233" s="77"/>
      <c r="B1233" s="13" t="s">
        <v>1276</v>
      </c>
      <c r="C1233" s="77"/>
      <c r="D1233" s="80"/>
      <c r="E1233" s="120" t="str">
        <f>IF(ISBLANK(D1233),"",(D1233/(1+'Vos données'!$D$11)))</f>
        <v/>
      </c>
      <c r="F1233" s="80"/>
      <c r="G1233" s="124"/>
      <c r="H1233" s="130"/>
      <c r="I1233" s="128"/>
      <c r="J1233" s="130"/>
      <c r="K1233" s="128"/>
      <c r="N1233" s="15" t="str">
        <f t="shared" si="77"/>
        <v/>
      </c>
      <c r="O1233" s="15">
        <f t="shared" si="78"/>
        <v>0</v>
      </c>
      <c r="P1233" s="15">
        <f t="shared" si="79"/>
        <v>0</v>
      </c>
      <c r="Q1233" s="15" t="str">
        <f t="shared" si="80"/>
        <v/>
      </c>
    </row>
    <row r="1234" spans="1:17" x14ac:dyDescent="0.25">
      <c r="A1234" s="77"/>
      <c r="B1234" s="13" t="s">
        <v>1277</v>
      </c>
      <c r="C1234" s="77"/>
      <c r="D1234" s="80"/>
      <c r="E1234" s="120" t="str">
        <f>IF(ISBLANK(D1234),"",(D1234/(1+'Vos données'!$D$11)))</f>
        <v/>
      </c>
      <c r="F1234" s="80"/>
      <c r="G1234" s="124"/>
      <c r="H1234" s="130"/>
      <c r="I1234" s="128"/>
      <c r="J1234" s="130"/>
      <c r="K1234" s="128"/>
      <c r="N1234" s="15" t="str">
        <f t="shared" si="77"/>
        <v/>
      </c>
      <c r="O1234" s="15">
        <f t="shared" si="78"/>
        <v>0</v>
      </c>
      <c r="P1234" s="15">
        <f t="shared" si="79"/>
        <v>0</v>
      </c>
      <c r="Q1234" s="15" t="str">
        <f t="shared" si="80"/>
        <v/>
      </c>
    </row>
    <row r="1235" spans="1:17" x14ac:dyDescent="0.25">
      <c r="A1235" s="77"/>
      <c r="B1235" s="13" t="s">
        <v>1278</v>
      </c>
      <c r="C1235" s="77"/>
      <c r="D1235" s="80"/>
      <c r="E1235" s="120" t="str">
        <f>IF(ISBLANK(D1235),"",(D1235/(1+'Vos données'!$D$11)))</f>
        <v/>
      </c>
      <c r="F1235" s="80"/>
      <c r="G1235" s="124"/>
      <c r="H1235" s="130"/>
      <c r="I1235" s="128"/>
      <c r="J1235" s="130"/>
      <c r="K1235" s="128"/>
      <c r="N1235" s="15" t="str">
        <f t="shared" si="77"/>
        <v/>
      </c>
      <c r="O1235" s="15">
        <f t="shared" si="78"/>
        <v>0</v>
      </c>
      <c r="P1235" s="15">
        <f t="shared" si="79"/>
        <v>0</v>
      </c>
      <c r="Q1235" s="15" t="str">
        <f t="shared" si="80"/>
        <v/>
      </c>
    </row>
    <row r="1236" spans="1:17" x14ac:dyDescent="0.25">
      <c r="A1236" s="77"/>
      <c r="B1236" s="13" t="s">
        <v>1279</v>
      </c>
      <c r="C1236" s="77"/>
      <c r="D1236" s="80"/>
      <c r="E1236" s="120" t="str">
        <f>IF(ISBLANK(D1236),"",(D1236/(1+'Vos données'!$D$11)))</f>
        <v/>
      </c>
      <c r="F1236" s="80"/>
      <c r="G1236" s="124"/>
      <c r="H1236" s="130"/>
      <c r="I1236" s="128"/>
      <c r="J1236" s="130"/>
      <c r="K1236" s="128"/>
      <c r="N1236" s="15" t="str">
        <f t="shared" si="77"/>
        <v/>
      </c>
      <c r="O1236" s="15">
        <f t="shared" si="78"/>
        <v>0</v>
      </c>
      <c r="P1236" s="15">
        <f t="shared" si="79"/>
        <v>0</v>
      </c>
      <c r="Q1236" s="15" t="str">
        <f t="shared" si="80"/>
        <v/>
      </c>
    </row>
    <row r="1237" spans="1:17" x14ac:dyDescent="0.25">
      <c r="A1237" s="77"/>
      <c r="B1237" s="13" t="s">
        <v>1280</v>
      </c>
      <c r="C1237" s="77"/>
      <c r="D1237" s="80"/>
      <c r="E1237" s="120" t="str">
        <f>IF(ISBLANK(D1237),"",(D1237/(1+'Vos données'!$D$11)))</f>
        <v/>
      </c>
      <c r="F1237" s="80"/>
      <c r="G1237" s="124"/>
      <c r="H1237" s="130"/>
      <c r="I1237" s="128"/>
      <c r="J1237" s="130"/>
      <c r="K1237" s="128"/>
      <c r="N1237" s="15" t="str">
        <f t="shared" si="77"/>
        <v/>
      </c>
      <c r="O1237" s="15">
        <f t="shared" si="78"/>
        <v>0</v>
      </c>
      <c r="P1237" s="15">
        <f t="shared" si="79"/>
        <v>0</v>
      </c>
      <c r="Q1237" s="15" t="str">
        <f t="shared" si="80"/>
        <v/>
      </c>
    </row>
    <row r="1238" spans="1:17" x14ac:dyDescent="0.25">
      <c r="A1238" s="77"/>
      <c r="B1238" s="13" t="s">
        <v>1281</v>
      </c>
      <c r="C1238" s="77"/>
      <c r="D1238" s="80"/>
      <c r="E1238" s="120" t="str">
        <f>IF(ISBLANK(D1238),"",(D1238/(1+'Vos données'!$D$11)))</f>
        <v/>
      </c>
      <c r="F1238" s="80"/>
      <c r="G1238" s="124"/>
      <c r="H1238" s="130"/>
      <c r="I1238" s="128"/>
      <c r="J1238" s="130"/>
      <c r="K1238" s="128"/>
      <c r="N1238" s="15" t="str">
        <f t="shared" si="77"/>
        <v/>
      </c>
      <c r="O1238" s="15">
        <f t="shared" si="78"/>
        <v>0</v>
      </c>
      <c r="P1238" s="15">
        <f t="shared" si="79"/>
        <v>0</v>
      </c>
      <c r="Q1238" s="15" t="str">
        <f t="shared" si="80"/>
        <v/>
      </c>
    </row>
    <row r="1239" spans="1:17" x14ac:dyDescent="0.25">
      <c r="A1239" s="77"/>
      <c r="B1239" s="13" t="s">
        <v>1282</v>
      </c>
      <c r="C1239" s="77"/>
      <c r="D1239" s="80"/>
      <c r="E1239" s="120" t="str">
        <f>IF(ISBLANK(D1239),"",(D1239/(1+'Vos données'!$D$11)))</f>
        <v/>
      </c>
      <c r="F1239" s="80"/>
      <c r="G1239" s="124"/>
      <c r="H1239" s="130"/>
      <c r="I1239" s="128"/>
      <c r="J1239" s="130"/>
      <c r="K1239" s="128"/>
      <c r="N1239" s="15" t="str">
        <f t="shared" si="77"/>
        <v/>
      </c>
      <c r="O1239" s="15">
        <f t="shared" si="78"/>
        <v>0</v>
      </c>
      <c r="P1239" s="15">
        <f t="shared" si="79"/>
        <v>0</v>
      </c>
      <c r="Q1239" s="15" t="str">
        <f t="shared" si="80"/>
        <v/>
      </c>
    </row>
    <row r="1240" spans="1:17" x14ac:dyDescent="0.25">
      <c r="A1240" s="77"/>
      <c r="B1240" s="13" t="s">
        <v>1283</v>
      </c>
      <c r="C1240" s="77"/>
      <c r="D1240" s="80"/>
      <c r="E1240" s="120" t="str">
        <f>IF(ISBLANK(D1240),"",(D1240/(1+'Vos données'!$D$11)))</f>
        <v/>
      </c>
      <c r="F1240" s="80"/>
      <c r="G1240" s="124"/>
      <c r="H1240" s="130"/>
      <c r="I1240" s="128"/>
      <c r="J1240" s="130"/>
      <c r="K1240" s="128"/>
      <c r="N1240" s="15" t="str">
        <f t="shared" si="77"/>
        <v/>
      </c>
      <c r="O1240" s="15">
        <f t="shared" si="78"/>
        <v>0</v>
      </c>
      <c r="P1240" s="15">
        <f t="shared" si="79"/>
        <v>0</v>
      </c>
      <c r="Q1240" s="15" t="str">
        <f t="shared" si="80"/>
        <v/>
      </c>
    </row>
    <row r="1241" spans="1:17" x14ac:dyDescent="0.25">
      <c r="A1241" s="77"/>
      <c r="B1241" s="13" t="s">
        <v>1284</v>
      </c>
      <c r="C1241" s="77"/>
      <c r="D1241" s="80"/>
      <c r="E1241" s="120" t="str">
        <f>IF(ISBLANK(D1241),"",(D1241/(1+'Vos données'!$D$11)))</f>
        <v/>
      </c>
      <c r="F1241" s="80"/>
      <c r="G1241" s="124"/>
      <c r="H1241" s="130"/>
      <c r="I1241" s="128"/>
      <c r="J1241" s="130"/>
      <c r="K1241" s="128"/>
      <c r="N1241" s="15" t="str">
        <f t="shared" si="77"/>
        <v/>
      </c>
      <c r="O1241" s="15">
        <f t="shared" si="78"/>
        <v>0</v>
      </c>
      <c r="P1241" s="15">
        <f t="shared" si="79"/>
        <v>0</v>
      </c>
      <c r="Q1241" s="15" t="str">
        <f t="shared" si="80"/>
        <v/>
      </c>
    </row>
    <row r="1242" spans="1:17" x14ac:dyDescent="0.25">
      <c r="A1242" s="77"/>
      <c r="B1242" s="13" t="s">
        <v>1285</v>
      </c>
      <c r="C1242" s="77"/>
      <c r="D1242" s="80"/>
      <c r="E1242" s="120" t="str">
        <f>IF(ISBLANK(D1242),"",(D1242/(1+'Vos données'!$D$11)))</f>
        <v/>
      </c>
      <c r="F1242" s="80"/>
      <c r="G1242" s="124"/>
      <c r="H1242" s="130"/>
      <c r="I1242" s="128"/>
      <c r="J1242" s="130"/>
      <c r="K1242" s="128"/>
      <c r="N1242" s="15" t="str">
        <f t="shared" si="77"/>
        <v/>
      </c>
      <c r="O1242" s="15">
        <f t="shared" si="78"/>
        <v>0</v>
      </c>
      <c r="P1242" s="15">
        <f t="shared" si="79"/>
        <v>0</v>
      </c>
      <c r="Q1242" s="15" t="str">
        <f t="shared" si="80"/>
        <v/>
      </c>
    </row>
    <row r="1243" spans="1:17" x14ac:dyDescent="0.25">
      <c r="A1243" s="77"/>
      <c r="B1243" s="13" t="s">
        <v>1286</v>
      </c>
      <c r="C1243" s="77"/>
      <c r="D1243" s="80"/>
      <c r="E1243" s="120" t="str">
        <f>IF(ISBLANK(D1243),"",(D1243/(1+'Vos données'!$D$11)))</f>
        <v/>
      </c>
      <c r="F1243" s="80"/>
      <c r="G1243" s="124"/>
      <c r="H1243" s="130"/>
      <c r="I1243" s="128"/>
      <c r="J1243" s="130"/>
      <c r="K1243" s="128"/>
      <c r="N1243" s="15" t="str">
        <f t="shared" si="77"/>
        <v/>
      </c>
      <c r="O1243" s="15">
        <f t="shared" si="78"/>
        <v>0</v>
      </c>
      <c r="P1243" s="15">
        <f t="shared" si="79"/>
        <v>0</v>
      </c>
      <c r="Q1243" s="15" t="str">
        <f t="shared" si="80"/>
        <v/>
      </c>
    </row>
    <row r="1244" spans="1:17" x14ac:dyDescent="0.25">
      <c r="A1244" s="77"/>
      <c r="B1244" s="13" t="s">
        <v>1287</v>
      </c>
      <c r="C1244" s="77"/>
      <c r="D1244" s="80"/>
      <c r="E1244" s="120" t="str">
        <f>IF(ISBLANK(D1244),"",(D1244/(1+'Vos données'!$D$11)))</f>
        <v/>
      </c>
      <c r="F1244" s="80"/>
      <c r="G1244" s="124"/>
      <c r="H1244" s="130"/>
      <c r="I1244" s="128"/>
      <c r="J1244" s="130"/>
      <c r="K1244" s="128"/>
      <c r="N1244" s="15" t="str">
        <f t="shared" si="77"/>
        <v/>
      </c>
      <c r="O1244" s="15">
        <f t="shared" si="78"/>
        <v>0</v>
      </c>
      <c r="P1244" s="15">
        <f t="shared" si="79"/>
        <v>0</v>
      </c>
      <c r="Q1244" s="15" t="str">
        <f t="shared" si="80"/>
        <v/>
      </c>
    </row>
    <row r="1245" spans="1:17" x14ac:dyDescent="0.25">
      <c r="A1245" s="77"/>
      <c r="B1245" s="13" t="s">
        <v>1288</v>
      </c>
      <c r="C1245" s="77"/>
      <c r="D1245" s="80"/>
      <c r="E1245" s="120" t="str">
        <f>IF(ISBLANK(D1245),"",(D1245/(1+'Vos données'!$D$11)))</f>
        <v/>
      </c>
      <c r="F1245" s="80"/>
      <c r="G1245" s="124"/>
      <c r="H1245" s="130"/>
      <c r="I1245" s="128"/>
      <c r="J1245" s="130"/>
      <c r="K1245" s="128"/>
      <c r="N1245" s="15" t="str">
        <f t="shared" si="77"/>
        <v/>
      </c>
      <c r="O1245" s="15">
        <f t="shared" si="78"/>
        <v>0</v>
      </c>
      <c r="P1245" s="15">
        <f t="shared" si="79"/>
        <v>0</v>
      </c>
      <c r="Q1245" s="15" t="str">
        <f t="shared" si="80"/>
        <v/>
      </c>
    </row>
    <row r="1246" spans="1:17" x14ac:dyDescent="0.25">
      <c r="A1246" s="77"/>
      <c r="B1246" s="13" t="s">
        <v>1289</v>
      </c>
      <c r="C1246" s="77"/>
      <c r="D1246" s="80"/>
      <c r="E1246" s="120" t="str">
        <f>IF(ISBLANK(D1246),"",(D1246/(1+'Vos données'!$D$11)))</f>
        <v/>
      </c>
      <c r="F1246" s="80"/>
      <c r="G1246" s="124"/>
      <c r="H1246" s="130"/>
      <c r="I1246" s="128"/>
      <c r="J1246" s="130"/>
      <c r="K1246" s="128"/>
      <c r="N1246" s="15" t="str">
        <f t="shared" si="77"/>
        <v/>
      </c>
      <c r="O1246" s="15">
        <f t="shared" si="78"/>
        <v>0</v>
      </c>
      <c r="P1246" s="15">
        <f t="shared" si="79"/>
        <v>0</v>
      </c>
      <c r="Q1246" s="15" t="str">
        <f t="shared" si="80"/>
        <v/>
      </c>
    </row>
    <row r="1247" spans="1:17" x14ac:dyDescent="0.25">
      <c r="A1247" s="77"/>
      <c r="B1247" s="13" t="s">
        <v>1290</v>
      </c>
      <c r="C1247" s="77"/>
      <c r="D1247" s="80"/>
      <c r="E1247" s="120" t="str">
        <f>IF(ISBLANK(D1247),"",(D1247/(1+'Vos données'!$D$11)))</f>
        <v/>
      </c>
      <c r="F1247" s="80"/>
      <c r="G1247" s="124"/>
      <c r="H1247" s="130"/>
      <c r="I1247" s="128"/>
      <c r="J1247" s="130"/>
      <c r="K1247" s="128"/>
      <c r="N1247" s="15" t="str">
        <f t="shared" si="77"/>
        <v/>
      </c>
      <c r="O1247" s="15">
        <f t="shared" si="78"/>
        <v>0</v>
      </c>
      <c r="P1247" s="15">
        <f t="shared" si="79"/>
        <v>0</v>
      </c>
      <c r="Q1247" s="15" t="str">
        <f t="shared" si="80"/>
        <v/>
      </c>
    </row>
    <row r="1248" spans="1:17" x14ac:dyDescent="0.25">
      <c r="A1248" s="77"/>
      <c r="B1248" s="13" t="s">
        <v>1291</v>
      </c>
      <c r="C1248" s="77"/>
      <c r="D1248" s="80"/>
      <c r="E1248" s="120" t="str">
        <f>IF(ISBLANK(D1248),"",(D1248/(1+'Vos données'!$D$11)))</f>
        <v/>
      </c>
      <c r="F1248" s="80"/>
      <c r="G1248" s="124"/>
      <c r="H1248" s="130"/>
      <c r="I1248" s="128"/>
      <c r="J1248" s="130"/>
      <c r="K1248" s="128"/>
      <c r="N1248" s="15" t="str">
        <f t="shared" si="77"/>
        <v/>
      </c>
      <c r="O1248" s="15">
        <f t="shared" si="78"/>
        <v>0</v>
      </c>
      <c r="P1248" s="15">
        <f t="shared" si="79"/>
        <v>0</v>
      </c>
      <c r="Q1248" s="15" t="str">
        <f t="shared" si="80"/>
        <v/>
      </c>
    </row>
    <row r="1249" spans="1:17" x14ac:dyDescent="0.25">
      <c r="A1249" s="77"/>
      <c r="B1249" s="13" t="s">
        <v>1292</v>
      </c>
      <c r="C1249" s="77"/>
      <c r="D1249" s="80"/>
      <c r="E1249" s="120" t="str">
        <f>IF(ISBLANK(D1249),"",(D1249/(1+'Vos données'!$D$11)))</f>
        <v/>
      </c>
      <c r="F1249" s="80"/>
      <c r="G1249" s="124"/>
      <c r="H1249" s="130"/>
      <c r="I1249" s="128"/>
      <c r="J1249" s="130"/>
      <c r="K1249" s="128"/>
      <c r="N1249" s="15" t="str">
        <f t="shared" si="77"/>
        <v/>
      </c>
      <c r="O1249" s="15">
        <f t="shared" si="78"/>
        <v>0</v>
      </c>
      <c r="P1249" s="15">
        <f t="shared" si="79"/>
        <v>0</v>
      </c>
      <c r="Q1249" s="15" t="str">
        <f t="shared" si="80"/>
        <v/>
      </c>
    </row>
    <row r="1250" spans="1:17" x14ac:dyDescent="0.25">
      <c r="A1250" s="77"/>
      <c r="B1250" s="13" t="s">
        <v>1293</v>
      </c>
      <c r="C1250" s="77"/>
      <c r="D1250" s="80"/>
      <c r="E1250" s="120" t="str">
        <f>IF(ISBLANK(D1250),"",(D1250/(1+'Vos données'!$D$11)))</f>
        <v/>
      </c>
      <c r="F1250" s="80"/>
      <c r="G1250" s="124"/>
      <c r="H1250" s="130"/>
      <c r="I1250" s="128"/>
      <c r="J1250" s="130"/>
      <c r="K1250" s="128"/>
      <c r="N1250" s="15" t="str">
        <f t="shared" si="77"/>
        <v/>
      </c>
      <c r="O1250" s="15">
        <f t="shared" si="78"/>
        <v>0</v>
      </c>
      <c r="P1250" s="15">
        <f t="shared" si="79"/>
        <v>0</v>
      </c>
      <c r="Q1250" s="15" t="str">
        <f t="shared" si="80"/>
        <v/>
      </c>
    </row>
    <row r="1251" spans="1:17" x14ac:dyDescent="0.25">
      <c r="A1251" s="77"/>
      <c r="B1251" s="13" t="s">
        <v>1294</v>
      </c>
      <c r="C1251" s="77"/>
      <c r="D1251" s="80"/>
      <c r="E1251" s="120" t="str">
        <f>IF(ISBLANK(D1251),"",(D1251/(1+'Vos données'!$D$11)))</f>
        <v/>
      </c>
      <c r="F1251" s="80"/>
      <c r="G1251" s="124"/>
      <c r="H1251" s="130"/>
      <c r="I1251" s="128"/>
      <c r="J1251" s="130"/>
      <c r="K1251" s="128"/>
      <c r="N1251" s="15" t="str">
        <f t="shared" si="77"/>
        <v/>
      </c>
      <c r="O1251" s="15">
        <f t="shared" si="78"/>
        <v>0</v>
      </c>
      <c r="P1251" s="15">
        <f t="shared" si="79"/>
        <v>0</v>
      </c>
      <c r="Q1251" s="15" t="str">
        <f t="shared" si="80"/>
        <v/>
      </c>
    </row>
    <row r="1252" spans="1:17" x14ac:dyDescent="0.25">
      <c r="A1252" s="77"/>
      <c r="B1252" s="13" t="s">
        <v>1295</v>
      </c>
      <c r="C1252" s="77"/>
      <c r="D1252" s="80"/>
      <c r="E1252" s="120" t="str">
        <f>IF(ISBLANK(D1252),"",(D1252/(1+'Vos données'!$D$11)))</f>
        <v/>
      </c>
      <c r="F1252" s="80"/>
      <c r="G1252" s="124"/>
      <c r="H1252" s="130"/>
      <c r="I1252" s="128"/>
      <c r="J1252" s="130"/>
      <c r="K1252" s="128"/>
      <c r="N1252" s="15" t="str">
        <f t="shared" si="77"/>
        <v/>
      </c>
      <c r="O1252" s="15">
        <f t="shared" si="78"/>
        <v>0</v>
      </c>
      <c r="P1252" s="15">
        <f t="shared" si="79"/>
        <v>0</v>
      </c>
      <c r="Q1252" s="15" t="str">
        <f t="shared" si="80"/>
        <v/>
      </c>
    </row>
    <row r="1253" spans="1:17" x14ac:dyDescent="0.25">
      <c r="A1253" s="77"/>
      <c r="B1253" s="13" t="s">
        <v>1296</v>
      </c>
      <c r="C1253" s="77"/>
      <c r="D1253" s="80"/>
      <c r="E1253" s="120" t="str">
        <f>IF(ISBLANK(D1253),"",(D1253/(1+'Vos données'!$D$11)))</f>
        <v/>
      </c>
      <c r="F1253" s="80"/>
      <c r="G1253" s="124"/>
      <c r="H1253" s="130"/>
      <c r="I1253" s="128"/>
      <c r="J1253" s="130"/>
      <c r="K1253" s="128"/>
      <c r="N1253" s="15" t="str">
        <f t="shared" si="77"/>
        <v/>
      </c>
      <c r="O1253" s="15">
        <f t="shared" si="78"/>
        <v>0</v>
      </c>
      <c r="P1253" s="15">
        <f t="shared" si="79"/>
        <v>0</v>
      </c>
      <c r="Q1253" s="15" t="str">
        <f t="shared" si="80"/>
        <v/>
      </c>
    </row>
    <row r="1254" spans="1:17" x14ac:dyDescent="0.25">
      <c r="A1254" s="77"/>
      <c r="B1254" s="13" t="s">
        <v>1297</v>
      </c>
      <c r="C1254" s="77"/>
      <c r="D1254" s="80"/>
      <c r="E1254" s="120" t="str">
        <f>IF(ISBLANK(D1254),"",(D1254/(1+'Vos données'!$D$11)))</f>
        <v/>
      </c>
      <c r="F1254" s="80"/>
      <c r="G1254" s="124"/>
      <c r="H1254" s="130"/>
      <c r="I1254" s="128"/>
      <c r="J1254" s="130"/>
      <c r="K1254" s="128"/>
      <c r="N1254" s="15" t="str">
        <f t="shared" si="77"/>
        <v/>
      </c>
      <c r="O1254" s="15">
        <f t="shared" si="78"/>
        <v>0</v>
      </c>
      <c r="P1254" s="15">
        <f t="shared" si="79"/>
        <v>0</v>
      </c>
      <c r="Q1254" s="15" t="str">
        <f t="shared" si="80"/>
        <v/>
      </c>
    </row>
    <row r="1255" spans="1:17" x14ac:dyDescent="0.25">
      <c r="A1255" s="77"/>
      <c r="B1255" s="13" t="s">
        <v>1298</v>
      </c>
      <c r="C1255" s="77"/>
      <c r="D1255" s="80"/>
      <c r="E1255" s="120" t="str">
        <f>IF(ISBLANK(D1255),"",(D1255/(1+'Vos données'!$D$11)))</f>
        <v/>
      </c>
      <c r="F1255" s="80"/>
      <c r="G1255" s="124"/>
      <c r="H1255" s="130"/>
      <c r="I1255" s="128"/>
      <c r="J1255" s="130"/>
      <c r="K1255" s="128"/>
      <c r="N1255" s="15" t="str">
        <f t="shared" si="77"/>
        <v/>
      </c>
      <c r="O1255" s="15">
        <f t="shared" si="78"/>
        <v>0</v>
      </c>
      <c r="P1255" s="15">
        <f t="shared" si="79"/>
        <v>0</v>
      </c>
      <c r="Q1255" s="15" t="str">
        <f t="shared" si="80"/>
        <v/>
      </c>
    </row>
    <row r="1256" spans="1:17" x14ac:dyDescent="0.25">
      <c r="A1256" s="77"/>
      <c r="B1256" s="13" t="s">
        <v>1299</v>
      </c>
      <c r="C1256" s="77"/>
      <c r="D1256" s="80"/>
      <c r="E1256" s="120" t="str">
        <f>IF(ISBLANK(D1256),"",(D1256/(1+'Vos données'!$D$11)))</f>
        <v/>
      </c>
      <c r="F1256" s="80"/>
      <c r="G1256" s="124"/>
      <c r="H1256" s="130"/>
      <c r="I1256" s="128"/>
      <c r="J1256" s="130"/>
      <c r="K1256" s="128"/>
      <c r="N1256" s="15" t="str">
        <f t="shared" si="77"/>
        <v/>
      </c>
      <c r="O1256" s="15">
        <f t="shared" si="78"/>
        <v>0</v>
      </c>
      <c r="P1256" s="15">
        <f t="shared" si="79"/>
        <v>0</v>
      </c>
      <c r="Q1256" s="15" t="str">
        <f t="shared" si="80"/>
        <v/>
      </c>
    </row>
    <row r="1257" spans="1:17" x14ac:dyDescent="0.25">
      <c r="A1257" s="77"/>
      <c r="B1257" s="13" t="s">
        <v>1300</v>
      </c>
      <c r="C1257" s="77"/>
      <c r="D1257" s="80"/>
      <c r="E1257" s="120" t="str">
        <f>IF(ISBLANK(D1257),"",(D1257/(1+'Vos données'!$D$11)))</f>
        <v/>
      </c>
      <c r="F1257" s="80"/>
      <c r="G1257" s="124"/>
      <c r="H1257" s="130"/>
      <c r="I1257" s="128"/>
      <c r="J1257" s="130"/>
      <c r="K1257" s="128"/>
      <c r="N1257" s="15" t="str">
        <f t="shared" si="77"/>
        <v/>
      </c>
      <c r="O1257" s="15">
        <f t="shared" si="78"/>
        <v>0</v>
      </c>
      <c r="P1257" s="15">
        <f t="shared" si="79"/>
        <v>0</v>
      </c>
      <c r="Q1257" s="15" t="str">
        <f t="shared" si="80"/>
        <v/>
      </c>
    </row>
    <row r="1258" spans="1:17" x14ac:dyDescent="0.25">
      <c r="A1258" s="77"/>
      <c r="B1258" s="13" t="s">
        <v>1301</v>
      </c>
      <c r="C1258" s="77"/>
      <c r="D1258" s="80"/>
      <c r="E1258" s="120" t="str">
        <f>IF(ISBLANK(D1258),"",(D1258/(1+'Vos données'!$D$11)))</f>
        <v/>
      </c>
      <c r="F1258" s="80"/>
      <c r="G1258" s="124"/>
      <c r="H1258" s="130"/>
      <c r="I1258" s="128"/>
      <c r="J1258" s="130"/>
      <c r="K1258" s="128"/>
      <c r="N1258" s="15" t="str">
        <f t="shared" si="77"/>
        <v/>
      </c>
      <c r="O1258" s="15">
        <f t="shared" si="78"/>
        <v>0</v>
      </c>
      <c r="P1258" s="15">
        <f t="shared" si="79"/>
        <v>0</v>
      </c>
      <c r="Q1258" s="15" t="str">
        <f t="shared" si="80"/>
        <v/>
      </c>
    </row>
    <row r="1259" spans="1:17" x14ac:dyDescent="0.25">
      <c r="A1259" s="77"/>
      <c r="B1259" s="13" t="s">
        <v>1302</v>
      </c>
      <c r="C1259" s="77"/>
      <c r="D1259" s="80"/>
      <c r="E1259" s="120" t="str">
        <f>IF(ISBLANK(D1259),"",(D1259/(1+'Vos données'!$D$11)))</f>
        <v/>
      </c>
      <c r="F1259" s="80"/>
      <c r="G1259" s="124"/>
      <c r="H1259" s="130"/>
      <c r="I1259" s="128"/>
      <c r="J1259" s="130"/>
      <c r="K1259" s="128"/>
      <c r="N1259" s="15" t="str">
        <f t="shared" si="77"/>
        <v/>
      </c>
      <c r="O1259" s="15">
        <f t="shared" si="78"/>
        <v>0</v>
      </c>
      <c r="P1259" s="15">
        <f t="shared" si="79"/>
        <v>0</v>
      </c>
      <c r="Q1259" s="15" t="str">
        <f t="shared" si="80"/>
        <v/>
      </c>
    </row>
    <row r="1260" spans="1:17" x14ac:dyDescent="0.25">
      <c r="A1260" s="77"/>
      <c r="B1260" s="13" t="s">
        <v>1303</v>
      </c>
      <c r="C1260" s="77"/>
      <c r="D1260" s="80"/>
      <c r="E1260" s="120" t="str">
        <f>IF(ISBLANK(D1260),"",(D1260/(1+'Vos données'!$D$11)))</f>
        <v/>
      </c>
      <c r="F1260" s="80"/>
      <c r="G1260" s="124"/>
      <c r="H1260" s="130"/>
      <c r="I1260" s="128"/>
      <c r="J1260" s="130"/>
      <c r="K1260" s="128"/>
      <c r="N1260" s="15" t="str">
        <f t="shared" si="77"/>
        <v/>
      </c>
      <c r="O1260" s="15">
        <f t="shared" si="78"/>
        <v>0</v>
      </c>
      <c r="P1260" s="15">
        <f t="shared" si="79"/>
        <v>0</v>
      </c>
      <c r="Q1260" s="15" t="str">
        <f t="shared" si="80"/>
        <v/>
      </c>
    </row>
    <row r="1261" spans="1:17" x14ac:dyDescent="0.25">
      <c r="A1261" s="77"/>
      <c r="B1261" s="13" t="s">
        <v>1304</v>
      </c>
      <c r="C1261" s="77"/>
      <c r="D1261" s="80"/>
      <c r="E1261" s="120" t="str">
        <f>IF(ISBLANK(D1261),"",(D1261/(1+'Vos données'!$D$11)))</f>
        <v/>
      </c>
      <c r="F1261" s="80"/>
      <c r="G1261" s="124"/>
      <c r="H1261" s="130"/>
      <c r="I1261" s="128"/>
      <c r="J1261" s="130"/>
      <c r="K1261" s="128"/>
      <c r="N1261" s="15" t="str">
        <f t="shared" si="77"/>
        <v/>
      </c>
      <c r="O1261" s="15">
        <f t="shared" si="78"/>
        <v>0</v>
      </c>
      <c r="P1261" s="15">
        <f t="shared" si="79"/>
        <v>0</v>
      </c>
      <c r="Q1261" s="15" t="str">
        <f t="shared" si="80"/>
        <v/>
      </c>
    </row>
    <row r="1262" spans="1:17" x14ac:dyDescent="0.25">
      <c r="A1262" s="77"/>
      <c r="B1262" s="13" t="s">
        <v>1305</v>
      </c>
      <c r="C1262" s="77"/>
      <c r="D1262" s="80"/>
      <c r="E1262" s="120" t="str">
        <f>IF(ISBLANK(D1262),"",(D1262/(1+'Vos données'!$D$11)))</f>
        <v/>
      </c>
      <c r="F1262" s="80"/>
      <c r="G1262" s="124"/>
      <c r="H1262" s="130"/>
      <c r="I1262" s="128"/>
      <c r="J1262" s="130"/>
      <c r="K1262" s="128"/>
      <c r="N1262" s="15" t="str">
        <f t="shared" si="77"/>
        <v/>
      </c>
      <c r="O1262" s="15">
        <f t="shared" si="78"/>
        <v>0</v>
      </c>
      <c r="P1262" s="15">
        <f t="shared" si="79"/>
        <v>0</v>
      </c>
      <c r="Q1262" s="15" t="str">
        <f t="shared" si="80"/>
        <v/>
      </c>
    </row>
    <row r="1263" spans="1:17" x14ac:dyDescent="0.25">
      <c r="A1263" s="77"/>
      <c r="B1263" s="13" t="s">
        <v>1306</v>
      </c>
      <c r="C1263" s="77"/>
      <c r="D1263" s="80"/>
      <c r="E1263" s="120" t="str">
        <f>IF(ISBLANK(D1263),"",(D1263/(1+'Vos données'!$D$11)))</f>
        <v/>
      </c>
      <c r="F1263" s="80"/>
      <c r="G1263" s="124"/>
      <c r="H1263" s="130"/>
      <c r="I1263" s="128"/>
      <c r="J1263" s="130"/>
      <c r="K1263" s="128"/>
      <c r="N1263" s="15" t="str">
        <f t="shared" si="77"/>
        <v/>
      </c>
      <c r="O1263" s="15">
        <f t="shared" si="78"/>
        <v>0</v>
      </c>
      <c r="P1263" s="15">
        <f t="shared" si="79"/>
        <v>0</v>
      </c>
      <c r="Q1263" s="15" t="str">
        <f t="shared" si="80"/>
        <v/>
      </c>
    </row>
    <row r="1264" spans="1:17" x14ac:dyDescent="0.25">
      <c r="A1264" s="77"/>
      <c r="B1264" s="13" t="s">
        <v>1307</v>
      </c>
      <c r="C1264" s="77"/>
      <c r="D1264" s="80"/>
      <c r="E1264" s="120" t="str">
        <f>IF(ISBLANK(D1264),"",(D1264/(1+'Vos données'!$D$11)))</f>
        <v/>
      </c>
      <c r="F1264" s="80"/>
      <c r="G1264" s="124"/>
      <c r="H1264" s="130"/>
      <c r="I1264" s="128"/>
      <c r="J1264" s="130"/>
      <c r="K1264" s="128"/>
      <c r="N1264" s="15" t="str">
        <f t="shared" si="77"/>
        <v/>
      </c>
      <c r="O1264" s="15">
        <f t="shared" si="78"/>
        <v>0</v>
      </c>
      <c r="P1264" s="15">
        <f t="shared" si="79"/>
        <v>0</v>
      </c>
      <c r="Q1264" s="15" t="str">
        <f t="shared" si="80"/>
        <v/>
      </c>
    </row>
    <row r="1265" spans="1:17" x14ac:dyDescent="0.25">
      <c r="A1265" s="77"/>
      <c r="B1265" s="13" t="s">
        <v>1308</v>
      </c>
      <c r="C1265" s="77"/>
      <c r="D1265" s="80"/>
      <c r="E1265" s="120" t="str">
        <f>IF(ISBLANK(D1265),"",(D1265/(1+'Vos données'!$D$11)))</f>
        <v/>
      </c>
      <c r="F1265" s="80"/>
      <c r="G1265" s="124"/>
      <c r="H1265" s="130"/>
      <c r="I1265" s="128"/>
      <c r="J1265" s="130"/>
      <c r="K1265" s="128"/>
      <c r="N1265" s="15" t="str">
        <f t="shared" si="77"/>
        <v/>
      </c>
      <c r="O1265" s="15">
        <f t="shared" si="78"/>
        <v>0</v>
      </c>
      <c r="P1265" s="15">
        <f t="shared" si="79"/>
        <v>0</v>
      </c>
      <c r="Q1265" s="15" t="str">
        <f t="shared" si="80"/>
        <v/>
      </c>
    </row>
    <row r="1266" spans="1:17" x14ac:dyDescent="0.25">
      <c r="A1266" s="77"/>
      <c r="B1266" s="13" t="s">
        <v>1309</v>
      </c>
      <c r="C1266" s="77"/>
      <c r="D1266" s="80"/>
      <c r="E1266" s="120" t="str">
        <f>IF(ISBLANK(D1266),"",(D1266/(1+'Vos données'!$D$11)))</f>
        <v/>
      </c>
      <c r="F1266" s="80"/>
      <c r="G1266" s="124"/>
      <c r="H1266" s="130"/>
      <c r="I1266" s="128"/>
      <c r="J1266" s="130"/>
      <c r="K1266" s="128"/>
      <c r="N1266" s="15" t="str">
        <f t="shared" si="77"/>
        <v/>
      </c>
      <c r="O1266" s="15">
        <f t="shared" si="78"/>
        <v>0</v>
      </c>
      <c r="P1266" s="15">
        <f t="shared" si="79"/>
        <v>0</v>
      </c>
      <c r="Q1266" s="15" t="str">
        <f t="shared" si="80"/>
        <v/>
      </c>
    </row>
    <row r="1267" spans="1:17" x14ac:dyDescent="0.25">
      <c r="A1267" s="77"/>
      <c r="B1267" s="13" t="s">
        <v>1310</v>
      </c>
      <c r="C1267" s="77"/>
      <c r="D1267" s="80"/>
      <c r="E1267" s="120" t="str">
        <f>IF(ISBLANK(D1267),"",(D1267/(1+'Vos données'!$D$11)))</f>
        <v/>
      </c>
      <c r="F1267" s="80"/>
      <c r="G1267" s="124"/>
      <c r="H1267" s="130"/>
      <c r="I1267" s="128"/>
      <c r="J1267" s="130"/>
      <c r="K1267" s="128"/>
      <c r="N1267" s="15" t="str">
        <f t="shared" si="77"/>
        <v/>
      </c>
      <c r="O1267" s="15">
        <f t="shared" si="78"/>
        <v>0</v>
      </c>
      <c r="P1267" s="15">
        <f t="shared" si="79"/>
        <v>0</v>
      </c>
      <c r="Q1267" s="15" t="str">
        <f t="shared" si="80"/>
        <v/>
      </c>
    </row>
    <row r="1268" spans="1:17" x14ac:dyDescent="0.25">
      <c r="A1268" s="77"/>
      <c r="B1268" s="13" t="s">
        <v>1311</v>
      </c>
      <c r="C1268" s="77"/>
      <c r="D1268" s="80"/>
      <c r="E1268" s="120" t="str">
        <f>IF(ISBLANK(D1268),"",(D1268/(1+'Vos données'!$D$11)))</f>
        <v/>
      </c>
      <c r="F1268" s="80"/>
      <c r="G1268" s="124"/>
      <c r="H1268" s="130"/>
      <c r="I1268" s="128"/>
      <c r="J1268" s="130"/>
      <c r="K1268" s="128"/>
      <c r="N1268" s="15" t="str">
        <f t="shared" si="77"/>
        <v/>
      </c>
      <c r="O1268" s="15">
        <f t="shared" si="78"/>
        <v>0</v>
      </c>
      <c r="P1268" s="15">
        <f t="shared" si="79"/>
        <v>0</v>
      </c>
      <c r="Q1268" s="15" t="str">
        <f t="shared" si="80"/>
        <v/>
      </c>
    </row>
    <row r="1269" spans="1:17" x14ac:dyDescent="0.25">
      <c r="A1269" s="77"/>
      <c r="B1269" s="13" t="s">
        <v>1312</v>
      </c>
      <c r="C1269" s="77"/>
      <c r="D1269" s="80"/>
      <c r="E1269" s="120" t="str">
        <f>IF(ISBLANK(D1269),"",(D1269/(1+'Vos données'!$D$11)))</f>
        <v/>
      </c>
      <c r="F1269" s="80"/>
      <c r="G1269" s="124"/>
      <c r="H1269" s="130"/>
      <c r="I1269" s="128"/>
      <c r="J1269" s="130"/>
      <c r="K1269" s="128"/>
      <c r="N1269" s="15" t="str">
        <f t="shared" si="77"/>
        <v/>
      </c>
      <c r="O1269" s="15">
        <f t="shared" si="78"/>
        <v>0</v>
      </c>
      <c r="P1269" s="15">
        <f t="shared" si="79"/>
        <v>0</v>
      </c>
      <c r="Q1269" s="15" t="str">
        <f t="shared" si="80"/>
        <v/>
      </c>
    </row>
    <row r="1270" spans="1:17" x14ac:dyDescent="0.25">
      <c r="A1270" s="77"/>
      <c r="B1270" s="13" t="s">
        <v>1313</v>
      </c>
      <c r="C1270" s="77"/>
      <c r="D1270" s="80"/>
      <c r="E1270" s="120" t="str">
        <f>IF(ISBLANK(D1270),"",(D1270/(1+'Vos données'!$D$11)))</f>
        <v/>
      </c>
      <c r="F1270" s="80"/>
      <c r="G1270" s="124"/>
      <c r="H1270" s="130"/>
      <c r="I1270" s="128"/>
      <c r="J1270" s="130"/>
      <c r="K1270" s="128"/>
      <c r="N1270" s="15" t="str">
        <f t="shared" si="77"/>
        <v/>
      </c>
      <c r="O1270" s="15">
        <f t="shared" si="78"/>
        <v>0</v>
      </c>
      <c r="P1270" s="15">
        <f t="shared" si="79"/>
        <v>0</v>
      </c>
      <c r="Q1270" s="15" t="str">
        <f t="shared" si="80"/>
        <v/>
      </c>
    </row>
    <row r="1271" spans="1:17" x14ac:dyDescent="0.25">
      <c r="A1271" s="77"/>
      <c r="B1271" s="13" t="s">
        <v>1314</v>
      </c>
      <c r="C1271" s="77"/>
      <c r="D1271" s="80"/>
      <c r="E1271" s="120" t="str">
        <f>IF(ISBLANK(D1271),"",(D1271/(1+'Vos données'!$D$11)))</f>
        <v/>
      </c>
      <c r="F1271" s="80"/>
      <c r="G1271" s="124"/>
      <c r="H1271" s="130"/>
      <c r="I1271" s="128"/>
      <c r="J1271" s="130"/>
      <c r="K1271" s="128"/>
      <c r="N1271" s="15" t="str">
        <f t="shared" si="77"/>
        <v/>
      </c>
      <c r="O1271" s="15">
        <f t="shared" si="78"/>
        <v>0</v>
      </c>
      <c r="P1271" s="15">
        <f t="shared" si="79"/>
        <v>0</v>
      </c>
      <c r="Q1271" s="15" t="str">
        <f t="shared" si="80"/>
        <v/>
      </c>
    </row>
    <row r="1272" spans="1:17" x14ac:dyDescent="0.25">
      <c r="A1272" s="77"/>
      <c r="B1272" s="13" t="s">
        <v>1315</v>
      </c>
      <c r="C1272" s="77"/>
      <c r="D1272" s="80"/>
      <c r="E1272" s="120" t="str">
        <f>IF(ISBLANK(D1272),"",(D1272/(1+'Vos données'!$D$11)))</f>
        <v/>
      </c>
      <c r="F1272" s="80"/>
      <c r="G1272" s="124"/>
      <c r="H1272" s="130"/>
      <c r="I1272" s="128"/>
      <c r="J1272" s="130"/>
      <c r="K1272" s="128"/>
      <c r="N1272" s="15" t="str">
        <f t="shared" si="77"/>
        <v/>
      </c>
      <c r="O1272" s="15">
        <f t="shared" si="78"/>
        <v>0</v>
      </c>
      <c r="P1272" s="15">
        <f t="shared" si="79"/>
        <v>0</v>
      </c>
      <c r="Q1272" s="15" t="str">
        <f t="shared" si="80"/>
        <v/>
      </c>
    </row>
    <row r="1273" spans="1:17" x14ac:dyDescent="0.25">
      <c r="A1273" s="77"/>
      <c r="B1273" s="13" t="s">
        <v>1316</v>
      </c>
      <c r="C1273" s="77"/>
      <c r="D1273" s="80"/>
      <c r="E1273" s="120" t="str">
        <f>IF(ISBLANK(D1273),"",(D1273/(1+'Vos données'!$D$11)))</f>
        <v/>
      </c>
      <c r="F1273" s="80"/>
      <c r="G1273" s="124"/>
      <c r="H1273" s="130"/>
      <c r="I1273" s="128"/>
      <c r="J1273" s="130"/>
      <c r="K1273" s="128"/>
      <c r="N1273" s="15" t="str">
        <f t="shared" si="77"/>
        <v/>
      </c>
      <c r="O1273" s="15">
        <f t="shared" si="78"/>
        <v>0</v>
      </c>
      <c r="P1273" s="15">
        <f t="shared" si="79"/>
        <v>0</v>
      </c>
      <c r="Q1273" s="15" t="str">
        <f t="shared" si="80"/>
        <v/>
      </c>
    </row>
    <row r="1274" spans="1:17" x14ac:dyDescent="0.25">
      <c r="A1274" s="77"/>
      <c r="B1274" s="13" t="s">
        <v>1317</v>
      </c>
      <c r="C1274" s="77"/>
      <c r="D1274" s="80"/>
      <c r="E1274" s="120" t="str">
        <f>IF(ISBLANK(D1274),"",(D1274/(1+'Vos données'!$D$11)))</f>
        <v/>
      </c>
      <c r="F1274" s="80"/>
      <c r="G1274" s="124"/>
      <c r="H1274" s="130"/>
      <c r="I1274" s="128"/>
      <c r="J1274" s="130"/>
      <c r="K1274" s="128"/>
      <c r="N1274" s="15" t="str">
        <f t="shared" si="77"/>
        <v/>
      </c>
      <c r="O1274" s="15">
        <f t="shared" si="78"/>
        <v>0</v>
      </c>
      <c r="P1274" s="15">
        <f t="shared" si="79"/>
        <v>0</v>
      </c>
      <c r="Q1274" s="15" t="str">
        <f t="shared" si="80"/>
        <v/>
      </c>
    </row>
    <row r="1275" spans="1:17" x14ac:dyDescent="0.25">
      <c r="A1275" s="77"/>
      <c r="B1275" s="13" t="s">
        <v>1318</v>
      </c>
      <c r="C1275" s="77"/>
      <c r="D1275" s="80"/>
      <c r="E1275" s="120" t="str">
        <f>IF(ISBLANK(D1275),"",(D1275/(1+'Vos données'!$D$11)))</f>
        <v/>
      </c>
      <c r="F1275" s="80"/>
      <c r="G1275" s="124"/>
      <c r="H1275" s="130"/>
      <c r="I1275" s="128"/>
      <c r="J1275" s="130"/>
      <c r="K1275" s="128"/>
      <c r="N1275" s="15" t="str">
        <f t="shared" si="77"/>
        <v/>
      </c>
      <c r="O1275" s="15">
        <f t="shared" si="78"/>
        <v>0</v>
      </c>
      <c r="P1275" s="15">
        <f t="shared" si="79"/>
        <v>0</v>
      </c>
      <c r="Q1275" s="15" t="str">
        <f t="shared" si="80"/>
        <v/>
      </c>
    </row>
    <row r="1276" spans="1:17" x14ac:dyDescent="0.25">
      <c r="A1276" s="77"/>
      <c r="B1276" s="13" t="s">
        <v>1319</v>
      </c>
      <c r="C1276" s="77"/>
      <c r="D1276" s="80"/>
      <c r="E1276" s="120" t="str">
        <f>IF(ISBLANK(D1276),"",(D1276/(1+'Vos données'!$D$11)))</f>
        <v/>
      </c>
      <c r="F1276" s="80"/>
      <c r="G1276" s="124"/>
      <c r="H1276" s="130"/>
      <c r="I1276" s="128"/>
      <c r="J1276" s="130"/>
      <c r="K1276" s="128"/>
      <c r="N1276" s="15" t="str">
        <f t="shared" si="77"/>
        <v/>
      </c>
      <c r="O1276" s="15">
        <f t="shared" si="78"/>
        <v>0</v>
      </c>
      <c r="P1276" s="15">
        <f t="shared" si="79"/>
        <v>0</v>
      </c>
      <c r="Q1276" s="15" t="str">
        <f t="shared" si="80"/>
        <v/>
      </c>
    </row>
    <row r="1277" spans="1:17" x14ac:dyDescent="0.25">
      <c r="A1277" s="77"/>
      <c r="B1277" s="13" t="s">
        <v>1320</v>
      </c>
      <c r="C1277" s="77"/>
      <c r="D1277" s="80"/>
      <c r="E1277" s="120" t="str">
        <f>IF(ISBLANK(D1277),"",(D1277/(1+'Vos données'!$D$11)))</f>
        <v/>
      </c>
      <c r="F1277" s="80"/>
      <c r="G1277" s="124"/>
      <c r="H1277" s="130"/>
      <c r="I1277" s="128"/>
      <c r="J1277" s="130"/>
      <c r="K1277" s="128"/>
      <c r="N1277" s="15" t="str">
        <f t="shared" si="77"/>
        <v/>
      </c>
      <c r="O1277" s="15">
        <f t="shared" si="78"/>
        <v>0</v>
      </c>
      <c r="P1277" s="15">
        <f t="shared" si="79"/>
        <v>0</v>
      </c>
      <c r="Q1277" s="15" t="str">
        <f t="shared" si="80"/>
        <v/>
      </c>
    </row>
    <row r="1278" spans="1:17" x14ac:dyDescent="0.25">
      <c r="A1278" s="77"/>
      <c r="B1278" s="13" t="s">
        <v>1321</v>
      </c>
      <c r="C1278" s="77"/>
      <c r="D1278" s="80"/>
      <c r="E1278" s="120" t="str">
        <f>IF(ISBLANK(D1278),"",(D1278/(1+'Vos données'!$D$11)))</f>
        <v/>
      </c>
      <c r="F1278" s="80"/>
      <c r="G1278" s="124"/>
      <c r="H1278" s="130"/>
      <c r="I1278" s="128"/>
      <c r="J1278" s="130"/>
      <c r="K1278" s="128"/>
      <c r="N1278" s="15" t="str">
        <f t="shared" si="77"/>
        <v/>
      </c>
      <c r="O1278" s="15">
        <f t="shared" si="78"/>
        <v>0</v>
      </c>
      <c r="P1278" s="15">
        <f t="shared" si="79"/>
        <v>0</v>
      </c>
      <c r="Q1278" s="15" t="str">
        <f t="shared" si="80"/>
        <v/>
      </c>
    </row>
    <row r="1279" spans="1:17" x14ac:dyDescent="0.25">
      <c r="A1279" s="77"/>
      <c r="B1279" s="13" t="s">
        <v>1322</v>
      </c>
      <c r="C1279" s="77"/>
      <c r="D1279" s="80"/>
      <c r="E1279" s="120" t="str">
        <f>IF(ISBLANK(D1279),"",(D1279/(1+'Vos données'!$D$11)))</f>
        <v/>
      </c>
      <c r="F1279" s="80"/>
      <c r="G1279" s="124"/>
      <c r="H1279" s="130"/>
      <c r="I1279" s="128"/>
      <c r="J1279" s="130"/>
      <c r="K1279" s="128"/>
      <c r="N1279" s="15" t="str">
        <f t="shared" si="77"/>
        <v/>
      </c>
      <c r="O1279" s="15">
        <f t="shared" si="78"/>
        <v>0</v>
      </c>
      <c r="P1279" s="15">
        <f t="shared" si="79"/>
        <v>0</v>
      </c>
      <c r="Q1279" s="15" t="str">
        <f t="shared" si="80"/>
        <v/>
      </c>
    </row>
    <row r="1280" spans="1:17" x14ac:dyDescent="0.25">
      <c r="A1280" s="77"/>
      <c r="B1280" s="13" t="s">
        <v>1323</v>
      </c>
      <c r="C1280" s="77"/>
      <c r="D1280" s="80"/>
      <c r="E1280" s="120" t="str">
        <f>IF(ISBLANK(D1280),"",(D1280/(1+'Vos données'!$D$11)))</f>
        <v/>
      </c>
      <c r="F1280" s="80"/>
      <c r="G1280" s="124"/>
      <c r="H1280" s="130"/>
      <c r="I1280" s="128"/>
      <c r="J1280" s="130"/>
      <c r="K1280" s="128"/>
      <c r="N1280" s="15" t="str">
        <f t="shared" si="77"/>
        <v/>
      </c>
      <c r="O1280" s="15">
        <f t="shared" si="78"/>
        <v>0</v>
      </c>
      <c r="P1280" s="15">
        <f t="shared" si="79"/>
        <v>0</v>
      </c>
      <c r="Q1280" s="15" t="str">
        <f t="shared" si="80"/>
        <v/>
      </c>
    </row>
    <row r="1281" spans="1:17" x14ac:dyDescent="0.25">
      <c r="A1281" s="77"/>
      <c r="B1281" s="13" t="s">
        <v>1324</v>
      </c>
      <c r="C1281" s="77"/>
      <c r="D1281" s="80"/>
      <c r="E1281" s="120" t="str">
        <f>IF(ISBLANK(D1281),"",(D1281/(1+'Vos données'!$D$11)))</f>
        <v/>
      </c>
      <c r="F1281" s="80"/>
      <c r="G1281" s="124"/>
      <c r="H1281" s="130"/>
      <c r="I1281" s="128"/>
      <c r="J1281" s="130"/>
      <c r="K1281" s="128"/>
      <c r="N1281" s="15" t="str">
        <f t="shared" si="77"/>
        <v/>
      </c>
      <c r="O1281" s="15">
        <f t="shared" si="78"/>
        <v>0</v>
      </c>
      <c r="P1281" s="15">
        <f t="shared" si="79"/>
        <v>0</v>
      </c>
      <c r="Q1281" s="15" t="str">
        <f t="shared" si="80"/>
        <v/>
      </c>
    </row>
    <row r="1282" spans="1:17" x14ac:dyDescent="0.25">
      <c r="A1282" s="77"/>
      <c r="B1282" s="13" t="s">
        <v>1325</v>
      </c>
      <c r="C1282" s="77"/>
      <c r="D1282" s="80"/>
      <c r="E1282" s="120" t="str">
        <f>IF(ISBLANK(D1282),"",(D1282/(1+'Vos données'!$D$11)))</f>
        <v/>
      </c>
      <c r="F1282" s="80"/>
      <c r="G1282" s="124"/>
      <c r="H1282" s="130"/>
      <c r="I1282" s="128"/>
      <c r="J1282" s="130"/>
      <c r="K1282" s="128"/>
      <c r="N1282" s="15" t="str">
        <f t="shared" si="77"/>
        <v/>
      </c>
      <c r="O1282" s="15">
        <f t="shared" si="78"/>
        <v>0</v>
      </c>
      <c r="P1282" s="15">
        <f t="shared" si="79"/>
        <v>0</v>
      </c>
      <c r="Q1282" s="15" t="str">
        <f t="shared" si="80"/>
        <v/>
      </c>
    </row>
    <row r="1283" spans="1:17" x14ac:dyDescent="0.25">
      <c r="A1283" s="77"/>
      <c r="B1283" s="13" t="s">
        <v>1326</v>
      </c>
      <c r="C1283" s="77"/>
      <c r="D1283" s="80"/>
      <c r="E1283" s="120" t="str">
        <f>IF(ISBLANK(D1283),"",(D1283/(1+'Vos données'!$D$11)))</f>
        <v/>
      </c>
      <c r="F1283" s="80"/>
      <c r="G1283" s="124"/>
      <c r="H1283" s="130"/>
      <c r="I1283" s="128"/>
      <c r="J1283" s="130"/>
      <c r="K1283" s="128"/>
      <c r="N1283" s="15" t="str">
        <f t="shared" si="77"/>
        <v/>
      </c>
      <c r="O1283" s="15">
        <f t="shared" si="78"/>
        <v>0</v>
      </c>
      <c r="P1283" s="15">
        <f t="shared" si="79"/>
        <v>0</v>
      </c>
      <c r="Q1283" s="15" t="str">
        <f t="shared" si="80"/>
        <v/>
      </c>
    </row>
    <row r="1284" spans="1:17" x14ac:dyDescent="0.25">
      <c r="A1284" s="77"/>
      <c r="B1284" s="13" t="s">
        <v>1327</v>
      </c>
      <c r="C1284" s="77"/>
      <c r="D1284" s="80"/>
      <c r="E1284" s="120" t="str">
        <f>IF(ISBLANK(D1284),"",(D1284/(1+'Vos données'!$D$11)))</f>
        <v/>
      </c>
      <c r="F1284" s="80"/>
      <c r="G1284" s="124"/>
      <c r="H1284" s="130"/>
      <c r="I1284" s="128"/>
      <c r="J1284" s="130"/>
      <c r="K1284" s="128"/>
      <c r="N1284" s="15" t="str">
        <f t="shared" si="77"/>
        <v/>
      </c>
      <c r="O1284" s="15">
        <f t="shared" si="78"/>
        <v>0</v>
      </c>
      <c r="P1284" s="15">
        <f t="shared" si="79"/>
        <v>0</v>
      </c>
      <c r="Q1284" s="15" t="str">
        <f t="shared" si="80"/>
        <v/>
      </c>
    </row>
    <row r="1285" spans="1:17" x14ac:dyDescent="0.25">
      <c r="A1285" s="77"/>
      <c r="B1285" s="13" t="s">
        <v>1328</v>
      </c>
      <c r="C1285" s="77"/>
      <c r="D1285" s="80"/>
      <c r="E1285" s="120" t="str">
        <f>IF(ISBLANK(D1285),"",(D1285/(1+'Vos données'!$D$11)))</f>
        <v/>
      </c>
      <c r="F1285" s="80"/>
      <c r="G1285" s="124"/>
      <c r="H1285" s="130"/>
      <c r="I1285" s="128"/>
      <c r="J1285" s="130"/>
      <c r="K1285" s="128"/>
      <c r="N1285" s="15" t="str">
        <f t="shared" si="77"/>
        <v/>
      </c>
      <c r="O1285" s="15">
        <f t="shared" si="78"/>
        <v>0</v>
      </c>
      <c r="P1285" s="15">
        <f t="shared" si="79"/>
        <v>0</v>
      </c>
      <c r="Q1285" s="15" t="str">
        <f t="shared" si="80"/>
        <v/>
      </c>
    </row>
    <row r="1286" spans="1:17" x14ac:dyDescent="0.25">
      <c r="A1286" s="77"/>
      <c r="B1286" s="13" t="s">
        <v>1329</v>
      </c>
      <c r="C1286" s="77"/>
      <c r="D1286" s="80"/>
      <c r="E1286" s="120" t="str">
        <f>IF(ISBLANK(D1286),"",(D1286/(1+'Vos données'!$D$11)))</f>
        <v/>
      </c>
      <c r="F1286" s="80"/>
      <c r="G1286" s="124"/>
      <c r="H1286" s="130"/>
      <c r="I1286" s="128"/>
      <c r="J1286" s="130"/>
      <c r="K1286" s="128"/>
      <c r="N1286" s="15" t="str">
        <f t="shared" si="77"/>
        <v/>
      </c>
      <c r="O1286" s="15">
        <f t="shared" si="78"/>
        <v>0</v>
      </c>
      <c r="P1286" s="15">
        <f t="shared" si="79"/>
        <v>0</v>
      </c>
      <c r="Q1286" s="15" t="str">
        <f t="shared" si="80"/>
        <v/>
      </c>
    </row>
    <row r="1287" spans="1:17" x14ac:dyDescent="0.25">
      <c r="A1287" s="77"/>
      <c r="B1287" s="13" t="s">
        <v>1330</v>
      </c>
      <c r="C1287" s="77"/>
      <c r="D1287" s="80"/>
      <c r="E1287" s="120" t="str">
        <f>IF(ISBLANK(D1287),"",(D1287/(1+'Vos données'!$D$11)))</f>
        <v/>
      </c>
      <c r="F1287" s="80"/>
      <c r="G1287" s="124"/>
      <c r="H1287" s="130"/>
      <c r="I1287" s="128"/>
      <c r="J1287" s="130"/>
      <c r="K1287" s="128"/>
      <c r="N1287" s="15" t="str">
        <f t="shared" si="77"/>
        <v/>
      </c>
      <c r="O1287" s="15">
        <f t="shared" si="78"/>
        <v>0</v>
      </c>
      <c r="P1287" s="15">
        <f t="shared" si="79"/>
        <v>0</v>
      </c>
      <c r="Q1287" s="15" t="str">
        <f t="shared" si="80"/>
        <v/>
      </c>
    </row>
    <row r="1288" spans="1:17" x14ac:dyDescent="0.25">
      <c r="A1288" s="77"/>
      <c r="B1288" s="13" t="s">
        <v>1331</v>
      </c>
      <c r="C1288" s="77"/>
      <c r="D1288" s="80"/>
      <c r="E1288" s="120" t="str">
        <f>IF(ISBLANK(D1288),"",(D1288/(1+'Vos données'!$D$11)))</f>
        <v/>
      </c>
      <c r="F1288" s="80"/>
      <c r="G1288" s="124"/>
      <c r="H1288" s="130"/>
      <c r="I1288" s="128"/>
      <c r="J1288" s="130"/>
      <c r="K1288" s="128"/>
      <c r="N1288" s="15" t="str">
        <f t="shared" si="77"/>
        <v/>
      </c>
      <c r="O1288" s="15">
        <f t="shared" si="78"/>
        <v>0</v>
      </c>
      <c r="P1288" s="15">
        <f t="shared" si="79"/>
        <v>0</v>
      </c>
      <c r="Q1288" s="15" t="str">
        <f t="shared" si="80"/>
        <v/>
      </c>
    </row>
    <row r="1289" spans="1:17" x14ac:dyDescent="0.25">
      <c r="A1289" s="77"/>
      <c r="B1289" s="13" t="s">
        <v>1332</v>
      </c>
      <c r="C1289" s="77"/>
      <c r="D1289" s="80"/>
      <c r="E1289" s="120" t="str">
        <f>IF(ISBLANK(D1289),"",(D1289/(1+'Vos données'!$D$11)))</f>
        <v/>
      </c>
      <c r="F1289" s="80"/>
      <c r="G1289" s="124"/>
      <c r="H1289" s="130"/>
      <c r="I1289" s="128"/>
      <c r="J1289" s="130"/>
      <c r="K1289" s="128"/>
      <c r="N1289" s="15" t="str">
        <f t="shared" ref="N1289:N1352" si="81">IF(ISBLANK(I1289),"",MONTH(I1289))</f>
        <v/>
      </c>
      <c r="O1289" s="15">
        <f t="shared" ref="O1289:O1352" si="82">IF(H1289="oui",E1289,0)</f>
        <v>0</v>
      </c>
      <c r="P1289" s="15">
        <f t="shared" ref="P1289:P1352" si="83">IF(H1289="oui",E1289-F1289,0)</f>
        <v>0</v>
      </c>
      <c r="Q1289" s="15" t="str">
        <f t="shared" ref="Q1289:Q1352" si="84">IF(H1289="oui",I1289-G1289,"")</f>
        <v/>
      </c>
    </row>
    <row r="1290" spans="1:17" x14ac:dyDescent="0.25">
      <c r="A1290" s="77"/>
      <c r="B1290" s="13" t="s">
        <v>1333</v>
      </c>
      <c r="C1290" s="77"/>
      <c r="D1290" s="80"/>
      <c r="E1290" s="120" t="str">
        <f>IF(ISBLANK(D1290),"",(D1290/(1+'Vos données'!$D$11)))</f>
        <v/>
      </c>
      <c r="F1290" s="80"/>
      <c r="G1290" s="124"/>
      <c r="H1290" s="130"/>
      <c r="I1290" s="128"/>
      <c r="J1290" s="130"/>
      <c r="K1290" s="128"/>
      <c r="N1290" s="15" t="str">
        <f t="shared" si="81"/>
        <v/>
      </c>
      <c r="O1290" s="15">
        <f t="shared" si="82"/>
        <v>0</v>
      </c>
      <c r="P1290" s="15">
        <f t="shared" si="83"/>
        <v>0</v>
      </c>
      <c r="Q1290" s="15" t="str">
        <f t="shared" si="84"/>
        <v/>
      </c>
    </row>
    <row r="1291" spans="1:17" x14ac:dyDescent="0.25">
      <c r="A1291" s="77"/>
      <c r="B1291" s="13" t="s">
        <v>1334</v>
      </c>
      <c r="C1291" s="77"/>
      <c r="D1291" s="80"/>
      <c r="E1291" s="120" t="str">
        <f>IF(ISBLANK(D1291),"",(D1291/(1+'Vos données'!$D$11)))</f>
        <v/>
      </c>
      <c r="F1291" s="80"/>
      <c r="G1291" s="124"/>
      <c r="H1291" s="130"/>
      <c r="I1291" s="128"/>
      <c r="J1291" s="130"/>
      <c r="K1291" s="128"/>
      <c r="N1291" s="15" t="str">
        <f t="shared" si="81"/>
        <v/>
      </c>
      <c r="O1291" s="15">
        <f t="shared" si="82"/>
        <v>0</v>
      </c>
      <c r="P1291" s="15">
        <f t="shared" si="83"/>
        <v>0</v>
      </c>
      <c r="Q1291" s="15" t="str">
        <f t="shared" si="84"/>
        <v/>
      </c>
    </row>
    <row r="1292" spans="1:17" x14ac:dyDescent="0.25">
      <c r="A1292" s="77"/>
      <c r="B1292" s="13" t="s">
        <v>1335</v>
      </c>
      <c r="C1292" s="77"/>
      <c r="D1292" s="80"/>
      <c r="E1292" s="120" t="str">
        <f>IF(ISBLANK(D1292),"",(D1292/(1+'Vos données'!$D$11)))</f>
        <v/>
      </c>
      <c r="F1292" s="80"/>
      <c r="G1292" s="124"/>
      <c r="H1292" s="130"/>
      <c r="I1292" s="128"/>
      <c r="J1292" s="130"/>
      <c r="K1292" s="128"/>
      <c r="N1292" s="15" t="str">
        <f t="shared" si="81"/>
        <v/>
      </c>
      <c r="O1292" s="15">
        <f t="shared" si="82"/>
        <v>0</v>
      </c>
      <c r="P1292" s="15">
        <f t="shared" si="83"/>
        <v>0</v>
      </c>
      <c r="Q1292" s="15" t="str">
        <f t="shared" si="84"/>
        <v/>
      </c>
    </row>
    <row r="1293" spans="1:17" x14ac:dyDescent="0.25">
      <c r="A1293" s="77"/>
      <c r="B1293" s="13" t="s">
        <v>1336</v>
      </c>
      <c r="C1293" s="77"/>
      <c r="D1293" s="80"/>
      <c r="E1293" s="120" t="str">
        <f>IF(ISBLANK(D1293),"",(D1293/(1+'Vos données'!$D$11)))</f>
        <v/>
      </c>
      <c r="F1293" s="80"/>
      <c r="G1293" s="124"/>
      <c r="H1293" s="130"/>
      <c r="I1293" s="128"/>
      <c r="J1293" s="130"/>
      <c r="K1293" s="128"/>
      <c r="N1293" s="15" t="str">
        <f t="shared" si="81"/>
        <v/>
      </c>
      <c r="O1293" s="15">
        <f t="shared" si="82"/>
        <v>0</v>
      </c>
      <c r="P1293" s="15">
        <f t="shared" si="83"/>
        <v>0</v>
      </c>
      <c r="Q1293" s="15" t="str">
        <f t="shared" si="84"/>
        <v/>
      </c>
    </row>
    <row r="1294" spans="1:17" x14ac:dyDescent="0.25">
      <c r="A1294" s="77"/>
      <c r="B1294" s="13" t="s">
        <v>1337</v>
      </c>
      <c r="C1294" s="77"/>
      <c r="D1294" s="80"/>
      <c r="E1294" s="120" t="str">
        <f>IF(ISBLANK(D1294),"",(D1294/(1+'Vos données'!$D$11)))</f>
        <v/>
      </c>
      <c r="F1294" s="80"/>
      <c r="G1294" s="124"/>
      <c r="H1294" s="130"/>
      <c r="I1294" s="128"/>
      <c r="J1294" s="130"/>
      <c r="K1294" s="128"/>
      <c r="N1294" s="15" t="str">
        <f t="shared" si="81"/>
        <v/>
      </c>
      <c r="O1294" s="15">
        <f t="shared" si="82"/>
        <v>0</v>
      </c>
      <c r="P1294" s="15">
        <f t="shared" si="83"/>
        <v>0</v>
      </c>
      <c r="Q1294" s="15" t="str">
        <f t="shared" si="84"/>
        <v/>
      </c>
    </row>
    <row r="1295" spans="1:17" x14ac:dyDescent="0.25">
      <c r="A1295" s="77"/>
      <c r="B1295" s="13" t="s">
        <v>1338</v>
      </c>
      <c r="C1295" s="77"/>
      <c r="D1295" s="80"/>
      <c r="E1295" s="120" t="str">
        <f>IF(ISBLANK(D1295),"",(D1295/(1+'Vos données'!$D$11)))</f>
        <v/>
      </c>
      <c r="F1295" s="80"/>
      <c r="G1295" s="124"/>
      <c r="H1295" s="130"/>
      <c r="I1295" s="128"/>
      <c r="J1295" s="130"/>
      <c r="K1295" s="128"/>
      <c r="N1295" s="15" t="str">
        <f t="shared" si="81"/>
        <v/>
      </c>
      <c r="O1295" s="15">
        <f t="shared" si="82"/>
        <v>0</v>
      </c>
      <c r="P1295" s="15">
        <f t="shared" si="83"/>
        <v>0</v>
      </c>
      <c r="Q1295" s="15" t="str">
        <f t="shared" si="84"/>
        <v/>
      </c>
    </row>
    <row r="1296" spans="1:17" x14ac:dyDescent="0.25">
      <c r="A1296" s="77"/>
      <c r="B1296" s="13" t="s">
        <v>1339</v>
      </c>
      <c r="C1296" s="77"/>
      <c r="D1296" s="80"/>
      <c r="E1296" s="120" t="str">
        <f>IF(ISBLANK(D1296),"",(D1296/(1+'Vos données'!$D$11)))</f>
        <v/>
      </c>
      <c r="F1296" s="80"/>
      <c r="G1296" s="124"/>
      <c r="H1296" s="130"/>
      <c r="I1296" s="128"/>
      <c r="J1296" s="130"/>
      <c r="K1296" s="128"/>
      <c r="N1296" s="15" t="str">
        <f t="shared" si="81"/>
        <v/>
      </c>
      <c r="O1296" s="15">
        <f t="shared" si="82"/>
        <v>0</v>
      </c>
      <c r="P1296" s="15">
        <f t="shared" si="83"/>
        <v>0</v>
      </c>
      <c r="Q1296" s="15" t="str">
        <f t="shared" si="84"/>
        <v/>
      </c>
    </row>
    <row r="1297" spans="1:17" x14ac:dyDescent="0.25">
      <c r="A1297" s="77"/>
      <c r="B1297" s="13" t="s">
        <v>1340</v>
      </c>
      <c r="C1297" s="77"/>
      <c r="D1297" s="80"/>
      <c r="E1297" s="120" t="str">
        <f>IF(ISBLANK(D1297),"",(D1297/(1+'Vos données'!$D$11)))</f>
        <v/>
      </c>
      <c r="F1297" s="80"/>
      <c r="G1297" s="124"/>
      <c r="H1297" s="130"/>
      <c r="I1297" s="128"/>
      <c r="J1297" s="130"/>
      <c r="K1297" s="128"/>
      <c r="N1297" s="15" t="str">
        <f t="shared" si="81"/>
        <v/>
      </c>
      <c r="O1297" s="15">
        <f t="shared" si="82"/>
        <v>0</v>
      </c>
      <c r="P1297" s="15">
        <f t="shared" si="83"/>
        <v>0</v>
      </c>
      <c r="Q1297" s="15" t="str">
        <f t="shared" si="84"/>
        <v/>
      </c>
    </row>
    <row r="1298" spans="1:17" x14ac:dyDescent="0.25">
      <c r="A1298" s="77"/>
      <c r="B1298" s="13" t="s">
        <v>1341</v>
      </c>
      <c r="C1298" s="77"/>
      <c r="D1298" s="80"/>
      <c r="E1298" s="120" t="str">
        <f>IF(ISBLANK(D1298),"",(D1298/(1+'Vos données'!$D$11)))</f>
        <v/>
      </c>
      <c r="F1298" s="80"/>
      <c r="G1298" s="124"/>
      <c r="H1298" s="130"/>
      <c r="I1298" s="128"/>
      <c r="J1298" s="130"/>
      <c r="K1298" s="128"/>
      <c r="N1298" s="15" t="str">
        <f t="shared" si="81"/>
        <v/>
      </c>
      <c r="O1298" s="15">
        <f t="shared" si="82"/>
        <v>0</v>
      </c>
      <c r="P1298" s="15">
        <f t="shared" si="83"/>
        <v>0</v>
      </c>
      <c r="Q1298" s="15" t="str">
        <f t="shared" si="84"/>
        <v/>
      </c>
    </row>
    <row r="1299" spans="1:17" x14ac:dyDescent="0.25">
      <c r="A1299" s="77"/>
      <c r="B1299" s="13" t="s">
        <v>1342</v>
      </c>
      <c r="C1299" s="77"/>
      <c r="D1299" s="80"/>
      <c r="E1299" s="120" t="str">
        <f>IF(ISBLANK(D1299),"",(D1299/(1+'Vos données'!$D$11)))</f>
        <v/>
      </c>
      <c r="F1299" s="80"/>
      <c r="G1299" s="124"/>
      <c r="H1299" s="130"/>
      <c r="I1299" s="128"/>
      <c r="J1299" s="130"/>
      <c r="K1299" s="128"/>
      <c r="N1299" s="15" t="str">
        <f t="shared" si="81"/>
        <v/>
      </c>
      <c r="O1299" s="15">
        <f t="shared" si="82"/>
        <v>0</v>
      </c>
      <c r="P1299" s="15">
        <f t="shared" si="83"/>
        <v>0</v>
      </c>
      <c r="Q1299" s="15" t="str">
        <f t="shared" si="84"/>
        <v/>
      </c>
    </row>
    <row r="1300" spans="1:17" x14ac:dyDescent="0.25">
      <c r="A1300" s="77"/>
      <c r="B1300" s="13" t="s">
        <v>1343</v>
      </c>
      <c r="C1300" s="77"/>
      <c r="D1300" s="80"/>
      <c r="E1300" s="120" t="str">
        <f>IF(ISBLANK(D1300),"",(D1300/(1+'Vos données'!$D$11)))</f>
        <v/>
      </c>
      <c r="F1300" s="80"/>
      <c r="G1300" s="124"/>
      <c r="H1300" s="130"/>
      <c r="I1300" s="128"/>
      <c r="J1300" s="130"/>
      <c r="K1300" s="128"/>
      <c r="N1300" s="15" t="str">
        <f t="shared" si="81"/>
        <v/>
      </c>
      <c r="O1300" s="15">
        <f t="shared" si="82"/>
        <v>0</v>
      </c>
      <c r="P1300" s="15">
        <f t="shared" si="83"/>
        <v>0</v>
      </c>
      <c r="Q1300" s="15" t="str">
        <f t="shared" si="84"/>
        <v/>
      </c>
    </row>
    <row r="1301" spans="1:17" x14ac:dyDescent="0.25">
      <c r="A1301" s="77"/>
      <c r="B1301" s="13" t="s">
        <v>1344</v>
      </c>
      <c r="C1301" s="77"/>
      <c r="D1301" s="80"/>
      <c r="E1301" s="120" t="str">
        <f>IF(ISBLANK(D1301),"",(D1301/(1+'Vos données'!$D$11)))</f>
        <v/>
      </c>
      <c r="F1301" s="80"/>
      <c r="G1301" s="124"/>
      <c r="H1301" s="130"/>
      <c r="I1301" s="128"/>
      <c r="J1301" s="130"/>
      <c r="K1301" s="128"/>
      <c r="N1301" s="15" t="str">
        <f t="shared" si="81"/>
        <v/>
      </c>
      <c r="O1301" s="15">
        <f t="shared" si="82"/>
        <v>0</v>
      </c>
      <c r="P1301" s="15">
        <f t="shared" si="83"/>
        <v>0</v>
      </c>
      <c r="Q1301" s="15" t="str">
        <f t="shared" si="84"/>
        <v/>
      </c>
    </row>
    <row r="1302" spans="1:17" x14ac:dyDescent="0.25">
      <c r="A1302" s="77"/>
      <c r="B1302" s="13" t="s">
        <v>1345</v>
      </c>
      <c r="C1302" s="77"/>
      <c r="D1302" s="80"/>
      <c r="E1302" s="120" t="str">
        <f>IF(ISBLANK(D1302),"",(D1302/(1+'Vos données'!$D$11)))</f>
        <v/>
      </c>
      <c r="F1302" s="80"/>
      <c r="G1302" s="124"/>
      <c r="H1302" s="130"/>
      <c r="I1302" s="128"/>
      <c r="J1302" s="130"/>
      <c r="K1302" s="128"/>
      <c r="N1302" s="15" t="str">
        <f t="shared" si="81"/>
        <v/>
      </c>
      <c r="O1302" s="15">
        <f t="shared" si="82"/>
        <v>0</v>
      </c>
      <c r="P1302" s="15">
        <f t="shared" si="83"/>
        <v>0</v>
      </c>
      <c r="Q1302" s="15" t="str">
        <f t="shared" si="84"/>
        <v/>
      </c>
    </row>
    <row r="1303" spans="1:17" x14ac:dyDescent="0.25">
      <c r="A1303" s="77"/>
      <c r="B1303" s="13" t="s">
        <v>1346</v>
      </c>
      <c r="C1303" s="77"/>
      <c r="D1303" s="80"/>
      <c r="E1303" s="120" t="str">
        <f>IF(ISBLANK(D1303),"",(D1303/(1+'Vos données'!$D$11)))</f>
        <v/>
      </c>
      <c r="F1303" s="80"/>
      <c r="G1303" s="124"/>
      <c r="H1303" s="130"/>
      <c r="I1303" s="128"/>
      <c r="J1303" s="130"/>
      <c r="K1303" s="128"/>
      <c r="N1303" s="15" t="str">
        <f t="shared" si="81"/>
        <v/>
      </c>
      <c r="O1303" s="15">
        <f t="shared" si="82"/>
        <v>0</v>
      </c>
      <c r="P1303" s="15">
        <f t="shared" si="83"/>
        <v>0</v>
      </c>
      <c r="Q1303" s="15" t="str">
        <f t="shared" si="84"/>
        <v/>
      </c>
    </row>
    <row r="1304" spans="1:17" x14ac:dyDescent="0.25">
      <c r="A1304" s="77"/>
      <c r="B1304" s="13" t="s">
        <v>1347</v>
      </c>
      <c r="C1304" s="77"/>
      <c r="D1304" s="80"/>
      <c r="E1304" s="120" t="str">
        <f>IF(ISBLANK(D1304),"",(D1304/(1+'Vos données'!$D$11)))</f>
        <v/>
      </c>
      <c r="F1304" s="80"/>
      <c r="G1304" s="124"/>
      <c r="H1304" s="130"/>
      <c r="I1304" s="128"/>
      <c r="J1304" s="130"/>
      <c r="K1304" s="128"/>
      <c r="N1304" s="15" t="str">
        <f t="shared" si="81"/>
        <v/>
      </c>
      <c r="O1304" s="15">
        <f t="shared" si="82"/>
        <v>0</v>
      </c>
      <c r="P1304" s="15">
        <f t="shared" si="83"/>
        <v>0</v>
      </c>
      <c r="Q1304" s="15" t="str">
        <f t="shared" si="84"/>
        <v/>
      </c>
    </row>
    <row r="1305" spans="1:17" x14ac:dyDescent="0.25">
      <c r="A1305" s="77"/>
      <c r="B1305" s="13" t="s">
        <v>1348</v>
      </c>
      <c r="C1305" s="77"/>
      <c r="D1305" s="80"/>
      <c r="E1305" s="120" t="str">
        <f>IF(ISBLANK(D1305),"",(D1305/(1+'Vos données'!$D$11)))</f>
        <v/>
      </c>
      <c r="F1305" s="80"/>
      <c r="G1305" s="124"/>
      <c r="H1305" s="130"/>
      <c r="I1305" s="128"/>
      <c r="J1305" s="130"/>
      <c r="K1305" s="128"/>
      <c r="N1305" s="15" t="str">
        <f t="shared" si="81"/>
        <v/>
      </c>
      <c r="O1305" s="15">
        <f t="shared" si="82"/>
        <v>0</v>
      </c>
      <c r="P1305" s="15">
        <f t="shared" si="83"/>
        <v>0</v>
      </c>
      <c r="Q1305" s="15" t="str">
        <f t="shared" si="84"/>
        <v/>
      </c>
    </row>
    <row r="1306" spans="1:17" x14ac:dyDescent="0.25">
      <c r="A1306" s="77"/>
      <c r="B1306" s="13" t="s">
        <v>1349</v>
      </c>
      <c r="C1306" s="77"/>
      <c r="D1306" s="80"/>
      <c r="E1306" s="120" t="str">
        <f>IF(ISBLANK(D1306),"",(D1306/(1+'Vos données'!$D$11)))</f>
        <v/>
      </c>
      <c r="F1306" s="80"/>
      <c r="G1306" s="124"/>
      <c r="H1306" s="130"/>
      <c r="I1306" s="128"/>
      <c r="J1306" s="130"/>
      <c r="K1306" s="128"/>
      <c r="N1306" s="15" t="str">
        <f t="shared" si="81"/>
        <v/>
      </c>
      <c r="O1306" s="15">
        <f t="shared" si="82"/>
        <v>0</v>
      </c>
      <c r="P1306" s="15">
        <f t="shared" si="83"/>
        <v>0</v>
      </c>
      <c r="Q1306" s="15" t="str">
        <f t="shared" si="84"/>
        <v/>
      </c>
    </row>
    <row r="1307" spans="1:17" x14ac:dyDescent="0.25">
      <c r="A1307" s="77"/>
      <c r="B1307" s="13" t="s">
        <v>1350</v>
      </c>
      <c r="C1307" s="77"/>
      <c r="D1307" s="80"/>
      <c r="E1307" s="120" t="str">
        <f>IF(ISBLANK(D1307),"",(D1307/(1+'Vos données'!$D$11)))</f>
        <v/>
      </c>
      <c r="F1307" s="80"/>
      <c r="G1307" s="124"/>
      <c r="H1307" s="130"/>
      <c r="I1307" s="128"/>
      <c r="J1307" s="130"/>
      <c r="K1307" s="128"/>
      <c r="N1307" s="15" t="str">
        <f t="shared" si="81"/>
        <v/>
      </c>
      <c r="O1307" s="15">
        <f t="shared" si="82"/>
        <v>0</v>
      </c>
      <c r="P1307" s="15">
        <f t="shared" si="83"/>
        <v>0</v>
      </c>
      <c r="Q1307" s="15" t="str">
        <f t="shared" si="84"/>
        <v/>
      </c>
    </row>
    <row r="1308" spans="1:17" x14ac:dyDescent="0.25">
      <c r="A1308" s="77"/>
      <c r="B1308" s="13" t="s">
        <v>1351</v>
      </c>
      <c r="C1308" s="77"/>
      <c r="D1308" s="80"/>
      <c r="E1308" s="120" t="str">
        <f>IF(ISBLANK(D1308),"",(D1308/(1+'Vos données'!$D$11)))</f>
        <v/>
      </c>
      <c r="F1308" s="80"/>
      <c r="G1308" s="124"/>
      <c r="H1308" s="130"/>
      <c r="I1308" s="128"/>
      <c r="J1308" s="130"/>
      <c r="K1308" s="128"/>
      <c r="N1308" s="15" t="str">
        <f t="shared" si="81"/>
        <v/>
      </c>
      <c r="O1308" s="15">
        <f t="shared" si="82"/>
        <v>0</v>
      </c>
      <c r="P1308" s="15">
        <f t="shared" si="83"/>
        <v>0</v>
      </c>
      <c r="Q1308" s="15" t="str">
        <f t="shared" si="84"/>
        <v/>
      </c>
    </row>
    <row r="1309" spans="1:17" x14ac:dyDescent="0.25">
      <c r="A1309" s="77"/>
      <c r="B1309" s="13" t="s">
        <v>1352</v>
      </c>
      <c r="C1309" s="77"/>
      <c r="D1309" s="80"/>
      <c r="E1309" s="120" t="str">
        <f>IF(ISBLANK(D1309),"",(D1309/(1+'Vos données'!$D$11)))</f>
        <v/>
      </c>
      <c r="F1309" s="80"/>
      <c r="G1309" s="124"/>
      <c r="H1309" s="130"/>
      <c r="I1309" s="128"/>
      <c r="J1309" s="130"/>
      <c r="K1309" s="128"/>
      <c r="N1309" s="15" t="str">
        <f t="shared" si="81"/>
        <v/>
      </c>
      <c r="O1309" s="15">
        <f t="shared" si="82"/>
        <v>0</v>
      </c>
      <c r="P1309" s="15">
        <f t="shared" si="83"/>
        <v>0</v>
      </c>
      <c r="Q1309" s="15" t="str">
        <f t="shared" si="84"/>
        <v/>
      </c>
    </row>
    <row r="1310" spans="1:17" x14ac:dyDescent="0.25">
      <c r="A1310" s="77"/>
      <c r="B1310" s="13" t="s">
        <v>1353</v>
      </c>
      <c r="C1310" s="77"/>
      <c r="D1310" s="80"/>
      <c r="E1310" s="120" t="str">
        <f>IF(ISBLANK(D1310),"",(D1310/(1+'Vos données'!$D$11)))</f>
        <v/>
      </c>
      <c r="F1310" s="80"/>
      <c r="G1310" s="124"/>
      <c r="H1310" s="130"/>
      <c r="I1310" s="128"/>
      <c r="J1310" s="130"/>
      <c r="K1310" s="128"/>
      <c r="N1310" s="15" t="str">
        <f t="shared" si="81"/>
        <v/>
      </c>
      <c r="O1310" s="15">
        <f t="shared" si="82"/>
        <v>0</v>
      </c>
      <c r="P1310" s="15">
        <f t="shared" si="83"/>
        <v>0</v>
      </c>
      <c r="Q1310" s="15" t="str">
        <f t="shared" si="84"/>
        <v/>
      </c>
    </row>
    <row r="1311" spans="1:17" x14ac:dyDescent="0.25">
      <c r="A1311" s="77"/>
      <c r="B1311" s="13" t="s">
        <v>1354</v>
      </c>
      <c r="C1311" s="77"/>
      <c r="D1311" s="80"/>
      <c r="E1311" s="120" t="str">
        <f>IF(ISBLANK(D1311),"",(D1311/(1+'Vos données'!$D$11)))</f>
        <v/>
      </c>
      <c r="F1311" s="80"/>
      <c r="G1311" s="124"/>
      <c r="H1311" s="130"/>
      <c r="I1311" s="128"/>
      <c r="J1311" s="130"/>
      <c r="K1311" s="128"/>
      <c r="N1311" s="15" t="str">
        <f t="shared" si="81"/>
        <v/>
      </c>
      <c r="O1311" s="15">
        <f t="shared" si="82"/>
        <v>0</v>
      </c>
      <c r="P1311" s="15">
        <f t="shared" si="83"/>
        <v>0</v>
      </c>
      <c r="Q1311" s="15" t="str">
        <f t="shared" si="84"/>
        <v/>
      </c>
    </row>
    <row r="1312" spans="1:17" x14ac:dyDescent="0.25">
      <c r="A1312" s="77"/>
      <c r="B1312" s="13" t="s">
        <v>1355</v>
      </c>
      <c r="C1312" s="77"/>
      <c r="D1312" s="80"/>
      <c r="E1312" s="120" t="str">
        <f>IF(ISBLANK(D1312),"",(D1312/(1+'Vos données'!$D$11)))</f>
        <v/>
      </c>
      <c r="F1312" s="80"/>
      <c r="G1312" s="124"/>
      <c r="H1312" s="130"/>
      <c r="I1312" s="128"/>
      <c r="J1312" s="130"/>
      <c r="K1312" s="128"/>
      <c r="N1312" s="15" t="str">
        <f t="shared" si="81"/>
        <v/>
      </c>
      <c r="O1312" s="15">
        <f t="shared" si="82"/>
        <v>0</v>
      </c>
      <c r="P1312" s="15">
        <f t="shared" si="83"/>
        <v>0</v>
      </c>
      <c r="Q1312" s="15" t="str">
        <f t="shared" si="84"/>
        <v/>
      </c>
    </row>
    <row r="1313" spans="1:17" x14ac:dyDescent="0.25">
      <c r="A1313" s="77"/>
      <c r="B1313" s="13" t="s">
        <v>1356</v>
      </c>
      <c r="C1313" s="77"/>
      <c r="D1313" s="80"/>
      <c r="E1313" s="120" t="str">
        <f>IF(ISBLANK(D1313),"",(D1313/(1+'Vos données'!$D$11)))</f>
        <v/>
      </c>
      <c r="F1313" s="80"/>
      <c r="G1313" s="124"/>
      <c r="H1313" s="130"/>
      <c r="I1313" s="128"/>
      <c r="J1313" s="130"/>
      <c r="K1313" s="128"/>
      <c r="N1313" s="15" t="str">
        <f t="shared" si="81"/>
        <v/>
      </c>
      <c r="O1313" s="15">
        <f t="shared" si="82"/>
        <v>0</v>
      </c>
      <c r="P1313" s="15">
        <f t="shared" si="83"/>
        <v>0</v>
      </c>
      <c r="Q1313" s="15" t="str">
        <f t="shared" si="84"/>
        <v/>
      </c>
    </row>
    <row r="1314" spans="1:17" x14ac:dyDescent="0.25">
      <c r="A1314" s="77"/>
      <c r="B1314" s="13" t="s">
        <v>1357</v>
      </c>
      <c r="C1314" s="77"/>
      <c r="D1314" s="80"/>
      <c r="E1314" s="120" t="str">
        <f>IF(ISBLANK(D1314),"",(D1314/(1+'Vos données'!$D$11)))</f>
        <v/>
      </c>
      <c r="F1314" s="80"/>
      <c r="G1314" s="124"/>
      <c r="H1314" s="130"/>
      <c r="I1314" s="128"/>
      <c r="J1314" s="130"/>
      <c r="K1314" s="128"/>
      <c r="N1314" s="15" t="str">
        <f t="shared" si="81"/>
        <v/>
      </c>
      <c r="O1314" s="15">
        <f t="shared" si="82"/>
        <v>0</v>
      </c>
      <c r="P1314" s="15">
        <f t="shared" si="83"/>
        <v>0</v>
      </c>
      <c r="Q1314" s="15" t="str">
        <f t="shared" si="84"/>
        <v/>
      </c>
    </row>
    <row r="1315" spans="1:17" x14ac:dyDescent="0.25">
      <c r="A1315" s="77"/>
      <c r="B1315" s="13" t="s">
        <v>1358</v>
      </c>
      <c r="C1315" s="77"/>
      <c r="D1315" s="80"/>
      <c r="E1315" s="120" t="str">
        <f>IF(ISBLANK(D1315),"",(D1315/(1+'Vos données'!$D$11)))</f>
        <v/>
      </c>
      <c r="F1315" s="80"/>
      <c r="G1315" s="124"/>
      <c r="H1315" s="130"/>
      <c r="I1315" s="128"/>
      <c r="J1315" s="130"/>
      <c r="K1315" s="128"/>
      <c r="N1315" s="15" t="str">
        <f t="shared" si="81"/>
        <v/>
      </c>
      <c r="O1315" s="15">
        <f t="shared" si="82"/>
        <v>0</v>
      </c>
      <c r="P1315" s="15">
        <f t="shared" si="83"/>
        <v>0</v>
      </c>
      <c r="Q1315" s="15" t="str">
        <f t="shared" si="84"/>
        <v/>
      </c>
    </row>
    <row r="1316" spans="1:17" x14ac:dyDescent="0.25">
      <c r="A1316" s="77"/>
      <c r="B1316" s="13" t="s">
        <v>1359</v>
      </c>
      <c r="C1316" s="77"/>
      <c r="D1316" s="80"/>
      <c r="E1316" s="120" t="str">
        <f>IF(ISBLANK(D1316),"",(D1316/(1+'Vos données'!$D$11)))</f>
        <v/>
      </c>
      <c r="F1316" s="80"/>
      <c r="G1316" s="124"/>
      <c r="H1316" s="130"/>
      <c r="I1316" s="128"/>
      <c r="J1316" s="130"/>
      <c r="K1316" s="128"/>
      <c r="N1316" s="15" t="str">
        <f t="shared" si="81"/>
        <v/>
      </c>
      <c r="O1316" s="15">
        <f t="shared" si="82"/>
        <v>0</v>
      </c>
      <c r="P1316" s="15">
        <f t="shared" si="83"/>
        <v>0</v>
      </c>
      <c r="Q1316" s="15" t="str">
        <f t="shared" si="84"/>
        <v/>
      </c>
    </row>
    <row r="1317" spans="1:17" x14ac:dyDescent="0.25">
      <c r="A1317" s="77"/>
      <c r="B1317" s="13" t="s">
        <v>1360</v>
      </c>
      <c r="C1317" s="77"/>
      <c r="D1317" s="80"/>
      <c r="E1317" s="120" t="str">
        <f>IF(ISBLANK(D1317),"",(D1317/(1+'Vos données'!$D$11)))</f>
        <v/>
      </c>
      <c r="F1317" s="80"/>
      <c r="G1317" s="124"/>
      <c r="H1317" s="130"/>
      <c r="I1317" s="128"/>
      <c r="J1317" s="130"/>
      <c r="K1317" s="128"/>
      <c r="N1317" s="15" t="str">
        <f t="shared" si="81"/>
        <v/>
      </c>
      <c r="O1317" s="15">
        <f t="shared" si="82"/>
        <v>0</v>
      </c>
      <c r="P1317" s="15">
        <f t="shared" si="83"/>
        <v>0</v>
      </c>
      <c r="Q1317" s="15" t="str">
        <f t="shared" si="84"/>
        <v/>
      </c>
    </row>
    <row r="1318" spans="1:17" x14ac:dyDescent="0.25">
      <c r="A1318" s="77"/>
      <c r="B1318" s="13" t="s">
        <v>1361</v>
      </c>
      <c r="C1318" s="77"/>
      <c r="D1318" s="80"/>
      <c r="E1318" s="120" t="str">
        <f>IF(ISBLANK(D1318),"",(D1318/(1+'Vos données'!$D$11)))</f>
        <v/>
      </c>
      <c r="F1318" s="80"/>
      <c r="G1318" s="124"/>
      <c r="H1318" s="130"/>
      <c r="I1318" s="128"/>
      <c r="J1318" s="130"/>
      <c r="K1318" s="128"/>
      <c r="N1318" s="15" t="str">
        <f t="shared" si="81"/>
        <v/>
      </c>
      <c r="O1318" s="15">
        <f t="shared" si="82"/>
        <v>0</v>
      </c>
      <c r="P1318" s="15">
        <f t="shared" si="83"/>
        <v>0</v>
      </c>
      <c r="Q1318" s="15" t="str">
        <f t="shared" si="84"/>
        <v/>
      </c>
    </row>
    <row r="1319" spans="1:17" x14ac:dyDescent="0.25">
      <c r="A1319" s="77"/>
      <c r="B1319" s="13" t="s">
        <v>1362</v>
      </c>
      <c r="C1319" s="77"/>
      <c r="D1319" s="80"/>
      <c r="E1319" s="120" t="str">
        <f>IF(ISBLANK(D1319),"",(D1319/(1+'Vos données'!$D$11)))</f>
        <v/>
      </c>
      <c r="F1319" s="80"/>
      <c r="G1319" s="124"/>
      <c r="H1319" s="130"/>
      <c r="I1319" s="128"/>
      <c r="J1319" s="130"/>
      <c r="K1319" s="128"/>
      <c r="N1319" s="15" t="str">
        <f t="shared" si="81"/>
        <v/>
      </c>
      <c r="O1319" s="15">
        <f t="shared" si="82"/>
        <v>0</v>
      </c>
      <c r="P1319" s="15">
        <f t="shared" si="83"/>
        <v>0</v>
      </c>
      <c r="Q1319" s="15" t="str">
        <f t="shared" si="84"/>
        <v/>
      </c>
    </row>
    <row r="1320" spans="1:17" x14ac:dyDescent="0.25">
      <c r="A1320" s="77"/>
      <c r="B1320" s="13" t="s">
        <v>1363</v>
      </c>
      <c r="C1320" s="77"/>
      <c r="D1320" s="80"/>
      <c r="E1320" s="120" t="str">
        <f>IF(ISBLANK(D1320),"",(D1320/(1+'Vos données'!$D$11)))</f>
        <v/>
      </c>
      <c r="F1320" s="80"/>
      <c r="G1320" s="124"/>
      <c r="H1320" s="130"/>
      <c r="I1320" s="128"/>
      <c r="J1320" s="130"/>
      <c r="K1320" s="128"/>
      <c r="N1320" s="15" t="str">
        <f t="shared" si="81"/>
        <v/>
      </c>
      <c r="O1320" s="15">
        <f t="shared" si="82"/>
        <v>0</v>
      </c>
      <c r="P1320" s="15">
        <f t="shared" si="83"/>
        <v>0</v>
      </c>
      <c r="Q1320" s="15" t="str">
        <f t="shared" si="84"/>
        <v/>
      </c>
    </row>
    <row r="1321" spans="1:17" x14ac:dyDescent="0.25">
      <c r="A1321" s="77"/>
      <c r="B1321" s="13" t="s">
        <v>1364</v>
      </c>
      <c r="C1321" s="77"/>
      <c r="D1321" s="80"/>
      <c r="E1321" s="120" t="str">
        <f>IF(ISBLANK(D1321),"",(D1321/(1+'Vos données'!$D$11)))</f>
        <v/>
      </c>
      <c r="F1321" s="80"/>
      <c r="G1321" s="124"/>
      <c r="H1321" s="130"/>
      <c r="I1321" s="128"/>
      <c r="J1321" s="130"/>
      <c r="K1321" s="128"/>
      <c r="N1321" s="15" t="str">
        <f t="shared" si="81"/>
        <v/>
      </c>
      <c r="O1321" s="15">
        <f t="shared" si="82"/>
        <v>0</v>
      </c>
      <c r="P1321" s="15">
        <f t="shared" si="83"/>
        <v>0</v>
      </c>
      <c r="Q1321" s="15" t="str">
        <f t="shared" si="84"/>
        <v/>
      </c>
    </row>
    <row r="1322" spans="1:17" x14ac:dyDescent="0.25">
      <c r="A1322" s="77"/>
      <c r="B1322" s="13" t="s">
        <v>1365</v>
      </c>
      <c r="C1322" s="77"/>
      <c r="D1322" s="80"/>
      <c r="E1322" s="120" t="str">
        <f>IF(ISBLANK(D1322),"",(D1322/(1+'Vos données'!$D$11)))</f>
        <v/>
      </c>
      <c r="F1322" s="80"/>
      <c r="G1322" s="124"/>
      <c r="H1322" s="130"/>
      <c r="I1322" s="128"/>
      <c r="J1322" s="130"/>
      <c r="K1322" s="128"/>
      <c r="N1322" s="15" t="str">
        <f t="shared" si="81"/>
        <v/>
      </c>
      <c r="O1322" s="15">
        <f t="shared" si="82"/>
        <v>0</v>
      </c>
      <c r="P1322" s="15">
        <f t="shared" si="83"/>
        <v>0</v>
      </c>
      <c r="Q1322" s="15" t="str">
        <f t="shared" si="84"/>
        <v/>
      </c>
    </row>
    <row r="1323" spans="1:17" x14ac:dyDescent="0.25">
      <c r="A1323" s="77"/>
      <c r="B1323" s="13" t="s">
        <v>1366</v>
      </c>
      <c r="C1323" s="77"/>
      <c r="D1323" s="80"/>
      <c r="E1323" s="120" t="str">
        <f>IF(ISBLANK(D1323),"",(D1323/(1+'Vos données'!$D$11)))</f>
        <v/>
      </c>
      <c r="F1323" s="80"/>
      <c r="G1323" s="124"/>
      <c r="H1323" s="130"/>
      <c r="I1323" s="128"/>
      <c r="J1323" s="130"/>
      <c r="K1323" s="128"/>
      <c r="N1323" s="15" t="str">
        <f t="shared" si="81"/>
        <v/>
      </c>
      <c r="O1323" s="15">
        <f t="shared" si="82"/>
        <v>0</v>
      </c>
      <c r="P1323" s="15">
        <f t="shared" si="83"/>
        <v>0</v>
      </c>
      <c r="Q1323" s="15" t="str">
        <f t="shared" si="84"/>
        <v/>
      </c>
    </row>
    <row r="1324" spans="1:17" x14ac:dyDescent="0.25">
      <c r="A1324" s="77"/>
      <c r="B1324" s="13" t="s">
        <v>1367</v>
      </c>
      <c r="C1324" s="77"/>
      <c r="D1324" s="80"/>
      <c r="E1324" s="120" t="str">
        <f>IF(ISBLANK(D1324),"",(D1324/(1+'Vos données'!$D$11)))</f>
        <v/>
      </c>
      <c r="F1324" s="80"/>
      <c r="G1324" s="124"/>
      <c r="H1324" s="130"/>
      <c r="I1324" s="128"/>
      <c r="J1324" s="130"/>
      <c r="K1324" s="128"/>
      <c r="N1324" s="15" t="str">
        <f t="shared" si="81"/>
        <v/>
      </c>
      <c r="O1324" s="15">
        <f t="shared" si="82"/>
        <v>0</v>
      </c>
      <c r="P1324" s="15">
        <f t="shared" si="83"/>
        <v>0</v>
      </c>
      <c r="Q1324" s="15" t="str">
        <f t="shared" si="84"/>
        <v/>
      </c>
    </row>
    <row r="1325" spans="1:17" x14ac:dyDescent="0.25">
      <c r="A1325" s="77"/>
      <c r="B1325" s="13" t="s">
        <v>1368</v>
      </c>
      <c r="C1325" s="77"/>
      <c r="D1325" s="80"/>
      <c r="E1325" s="120" t="str">
        <f>IF(ISBLANK(D1325),"",(D1325/(1+'Vos données'!$D$11)))</f>
        <v/>
      </c>
      <c r="F1325" s="80"/>
      <c r="G1325" s="124"/>
      <c r="H1325" s="130"/>
      <c r="I1325" s="128"/>
      <c r="J1325" s="130"/>
      <c r="K1325" s="128"/>
      <c r="N1325" s="15" t="str">
        <f t="shared" si="81"/>
        <v/>
      </c>
      <c r="O1325" s="15">
        <f t="shared" si="82"/>
        <v>0</v>
      </c>
      <c r="P1325" s="15">
        <f t="shared" si="83"/>
        <v>0</v>
      </c>
      <c r="Q1325" s="15" t="str">
        <f t="shared" si="84"/>
        <v/>
      </c>
    </row>
    <row r="1326" spans="1:17" x14ac:dyDescent="0.25">
      <c r="A1326" s="77"/>
      <c r="B1326" s="13" t="s">
        <v>1369</v>
      </c>
      <c r="C1326" s="77"/>
      <c r="D1326" s="80"/>
      <c r="E1326" s="120" t="str">
        <f>IF(ISBLANK(D1326),"",(D1326/(1+'Vos données'!$D$11)))</f>
        <v/>
      </c>
      <c r="F1326" s="80"/>
      <c r="G1326" s="124"/>
      <c r="H1326" s="130"/>
      <c r="I1326" s="128"/>
      <c r="J1326" s="130"/>
      <c r="K1326" s="128"/>
      <c r="N1326" s="15" t="str">
        <f t="shared" si="81"/>
        <v/>
      </c>
      <c r="O1326" s="15">
        <f t="shared" si="82"/>
        <v>0</v>
      </c>
      <c r="P1326" s="15">
        <f t="shared" si="83"/>
        <v>0</v>
      </c>
      <c r="Q1326" s="15" t="str">
        <f t="shared" si="84"/>
        <v/>
      </c>
    </row>
    <row r="1327" spans="1:17" x14ac:dyDescent="0.25">
      <c r="A1327" s="77"/>
      <c r="B1327" s="13" t="s">
        <v>1370</v>
      </c>
      <c r="C1327" s="77"/>
      <c r="D1327" s="80"/>
      <c r="E1327" s="120" t="str">
        <f>IF(ISBLANK(D1327),"",(D1327/(1+'Vos données'!$D$11)))</f>
        <v/>
      </c>
      <c r="F1327" s="80"/>
      <c r="G1327" s="124"/>
      <c r="H1327" s="130"/>
      <c r="I1327" s="128"/>
      <c r="J1327" s="130"/>
      <c r="K1327" s="128"/>
      <c r="N1327" s="15" t="str">
        <f t="shared" si="81"/>
        <v/>
      </c>
      <c r="O1327" s="15">
        <f t="shared" si="82"/>
        <v>0</v>
      </c>
      <c r="P1327" s="15">
        <f t="shared" si="83"/>
        <v>0</v>
      </c>
      <c r="Q1327" s="15" t="str">
        <f t="shared" si="84"/>
        <v/>
      </c>
    </row>
    <row r="1328" spans="1:17" x14ac:dyDescent="0.25">
      <c r="A1328" s="77"/>
      <c r="B1328" s="13" t="s">
        <v>1371</v>
      </c>
      <c r="C1328" s="77"/>
      <c r="D1328" s="80"/>
      <c r="E1328" s="120" t="str">
        <f>IF(ISBLANK(D1328),"",(D1328/(1+'Vos données'!$D$11)))</f>
        <v/>
      </c>
      <c r="F1328" s="80"/>
      <c r="G1328" s="124"/>
      <c r="H1328" s="130"/>
      <c r="I1328" s="128"/>
      <c r="J1328" s="130"/>
      <c r="K1328" s="128"/>
      <c r="N1328" s="15" t="str">
        <f t="shared" si="81"/>
        <v/>
      </c>
      <c r="O1328" s="15">
        <f t="shared" si="82"/>
        <v>0</v>
      </c>
      <c r="P1328" s="15">
        <f t="shared" si="83"/>
        <v>0</v>
      </c>
      <c r="Q1328" s="15" t="str">
        <f t="shared" si="84"/>
        <v/>
      </c>
    </row>
    <row r="1329" spans="1:17" x14ac:dyDescent="0.25">
      <c r="A1329" s="77"/>
      <c r="B1329" s="13" t="s">
        <v>1372</v>
      </c>
      <c r="C1329" s="77"/>
      <c r="D1329" s="80"/>
      <c r="E1329" s="120" t="str">
        <f>IF(ISBLANK(D1329),"",(D1329/(1+'Vos données'!$D$11)))</f>
        <v/>
      </c>
      <c r="F1329" s="80"/>
      <c r="G1329" s="124"/>
      <c r="H1329" s="130"/>
      <c r="I1329" s="128"/>
      <c r="J1329" s="130"/>
      <c r="K1329" s="128"/>
      <c r="N1329" s="15" t="str">
        <f t="shared" si="81"/>
        <v/>
      </c>
      <c r="O1329" s="15">
        <f t="shared" si="82"/>
        <v>0</v>
      </c>
      <c r="P1329" s="15">
        <f t="shared" si="83"/>
        <v>0</v>
      </c>
      <c r="Q1329" s="15" t="str">
        <f t="shared" si="84"/>
        <v/>
      </c>
    </row>
    <row r="1330" spans="1:17" x14ac:dyDescent="0.25">
      <c r="A1330" s="77"/>
      <c r="B1330" s="13" t="s">
        <v>1373</v>
      </c>
      <c r="C1330" s="77"/>
      <c r="D1330" s="80"/>
      <c r="E1330" s="120" t="str">
        <f>IF(ISBLANK(D1330),"",(D1330/(1+'Vos données'!$D$11)))</f>
        <v/>
      </c>
      <c r="F1330" s="80"/>
      <c r="G1330" s="124"/>
      <c r="H1330" s="130"/>
      <c r="I1330" s="128"/>
      <c r="J1330" s="130"/>
      <c r="K1330" s="128"/>
      <c r="N1330" s="15" t="str">
        <f t="shared" si="81"/>
        <v/>
      </c>
      <c r="O1330" s="15">
        <f t="shared" si="82"/>
        <v>0</v>
      </c>
      <c r="P1330" s="15">
        <f t="shared" si="83"/>
        <v>0</v>
      </c>
      <c r="Q1330" s="15" t="str">
        <f t="shared" si="84"/>
        <v/>
      </c>
    </row>
    <row r="1331" spans="1:17" x14ac:dyDescent="0.25">
      <c r="A1331" s="77"/>
      <c r="B1331" s="13" t="s">
        <v>1374</v>
      </c>
      <c r="C1331" s="77"/>
      <c r="D1331" s="80"/>
      <c r="E1331" s="120" t="str">
        <f>IF(ISBLANK(D1331),"",(D1331/(1+'Vos données'!$D$11)))</f>
        <v/>
      </c>
      <c r="F1331" s="80"/>
      <c r="G1331" s="124"/>
      <c r="H1331" s="130"/>
      <c r="I1331" s="128"/>
      <c r="J1331" s="130"/>
      <c r="K1331" s="128"/>
      <c r="N1331" s="15" t="str">
        <f t="shared" si="81"/>
        <v/>
      </c>
      <c r="O1331" s="15">
        <f t="shared" si="82"/>
        <v>0</v>
      </c>
      <c r="P1331" s="15">
        <f t="shared" si="83"/>
        <v>0</v>
      </c>
      <c r="Q1331" s="15" t="str">
        <f t="shared" si="84"/>
        <v/>
      </c>
    </row>
    <row r="1332" spans="1:17" x14ac:dyDescent="0.25">
      <c r="A1332" s="77"/>
      <c r="B1332" s="13" t="s">
        <v>1375</v>
      </c>
      <c r="C1332" s="77"/>
      <c r="D1332" s="80"/>
      <c r="E1332" s="120" t="str">
        <f>IF(ISBLANK(D1332),"",(D1332/(1+'Vos données'!$D$11)))</f>
        <v/>
      </c>
      <c r="F1332" s="80"/>
      <c r="G1332" s="124"/>
      <c r="H1332" s="130"/>
      <c r="I1332" s="128"/>
      <c r="J1332" s="130"/>
      <c r="K1332" s="128"/>
      <c r="N1332" s="15" t="str">
        <f t="shared" si="81"/>
        <v/>
      </c>
      <c r="O1332" s="15">
        <f t="shared" si="82"/>
        <v>0</v>
      </c>
      <c r="P1332" s="15">
        <f t="shared" si="83"/>
        <v>0</v>
      </c>
      <c r="Q1332" s="15" t="str">
        <f t="shared" si="84"/>
        <v/>
      </c>
    </row>
    <row r="1333" spans="1:17" x14ac:dyDescent="0.25">
      <c r="A1333" s="77"/>
      <c r="B1333" s="13" t="s">
        <v>1376</v>
      </c>
      <c r="C1333" s="77"/>
      <c r="D1333" s="80"/>
      <c r="E1333" s="120" t="str">
        <f>IF(ISBLANK(D1333),"",(D1333/(1+'Vos données'!$D$11)))</f>
        <v/>
      </c>
      <c r="F1333" s="80"/>
      <c r="G1333" s="124"/>
      <c r="H1333" s="130"/>
      <c r="I1333" s="128"/>
      <c r="J1333" s="130"/>
      <c r="K1333" s="128"/>
      <c r="N1333" s="15" t="str">
        <f t="shared" si="81"/>
        <v/>
      </c>
      <c r="O1333" s="15">
        <f t="shared" si="82"/>
        <v>0</v>
      </c>
      <c r="P1333" s="15">
        <f t="shared" si="83"/>
        <v>0</v>
      </c>
      <c r="Q1333" s="15" t="str">
        <f t="shared" si="84"/>
        <v/>
      </c>
    </row>
    <row r="1334" spans="1:17" x14ac:dyDescent="0.25">
      <c r="A1334" s="77"/>
      <c r="B1334" s="13" t="s">
        <v>1377</v>
      </c>
      <c r="C1334" s="77"/>
      <c r="D1334" s="80"/>
      <c r="E1334" s="120" t="str">
        <f>IF(ISBLANK(D1334),"",(D1334/(1+'Vos données'!$D$11)))</f>
        <v/>
      </c>
      <c r="F1334" s="80"/>
      <c r="G1334" s="124"/>
      <c r="H1334" s="130"/>
      <c r="I1334" s="128"/>
      <c r="J1334" s="130"/>
      <c r="K1334" s="128"/>
      <c r="N1334" s="15" t="str">
        <f t="shared" si="81"/>
        <v/>
      </c>
      <c r="O1334" s="15">
        <f t="shared" si="82"/>
        <v>0</v>
      </c>
      <c r="P1334" s="15">
        <f t="shared" si="83"/>
        <v>0</v>
      </c>
      <c r="Q1334" s="15" t="str">
        <f t="shared" si="84"/>
        <v/>
      </c>
    </row>
    <row r="1335" spans="1:17" x14ac:dyDescent="0.25">
      <c r="A1335" s="77"/>
      <c r="B1335" s="13" t="s">
        <v>1378</v>
      </c>
      <c r="C1335" s="77"/>
      <c r="D1335" s="80"/>
      <c r="E1335" s="120" t="str">
        <f>IF(ISBLANK(D1335),"",(D1335/(1+'Vos données'!$D$11)))</f>
        <v/>
      </c>
      <c r="F1335" s="80"/>
      <c r="G1335" s="124"/>
      <c r="H1335" s="130"/>
      <c r="I1335" s="128"/>
      <c r="J1335" s="130"/>
      <c r="K1335" s="128"/>
      <c r="N1335" s="15" t="str">
        <f t="shared" si="81"/>
        <v/>
      </c>
      <c r="O1335" s="15">
        <f t="shared" si="82"/>
        <v>0</v>
      </c>
      <c r="P1335" s="15">
        <f t="shared" si="83"/>
        <v>0</v>
      </c>
      <c r="Q1335" s="15" t="str">
        <f t="shared" si="84"/>
        <v/>
      </c>
    </row>
    <row r="1336" spans="1:17" x14ac:dyDescent="0.25">
      <c r="A1336" s="77"/>
      <c r="B1336" s="13" t="s">
        <v>1379</v>
      </c>
      <c r="C1336" s="77"/>
      <c r="D1336" s="80"/>
      <c r="E1336" s="120" t="str">
        <f>IF(ISBLANK(D1336),"",(D1336/(1+'Vos données'!$D$11)))</f>
        <v/>
      </c>
      <c r="F1336" s="80"/>
      <c r="G1336" s="124"/>
      <c r="H1336" s="130"/>
      <c r="I1336" s="128"/>
      <c r="J1336" s="130"/>
      <c r="K1336" s="128"/>
      <c r="N1336" s="15" t="str">
        <f t="shared" si="81"/>
        <v/>
      </c>
      <c r="O1336" s="15">
        <f t="shared" si="82"/>
        <v>0</v>
      </c>
      <c r="P1336" s="15">
        <f t="shared" si="83"/>
        <v>0</v>
      </c>
      <c r="Q1336" s="15" t="str">
        <f t="shared" si="84"/>
        <v/>
      </c>
    </row>
    <row r="1337" spans="1:17" x14ac:dyDescent="0.25">
      <c r="A1337" s="77"/>
      <c r="B1337" s="13" t="s">
        <v>1380</v>
      </c>
      <c r="C1337" s="77"/>
      <c r="D1337" s="80"/>
      <c r="E1337" s="120" t="str">
        <f>IF(ISBLANK(D1337),"",(D1337/(1+'Vos données'!$D$11)))</f>
        <v/>
      </c>
      <c r="F1337" s="80"/>
      <c r="G1337" s="124"/>
      <c r="H1337" s="130"/>
      <c r="I1337" s="128"/>
      <c r="J1337" s="130"/>
      <c r="K1337" s="128"/>
      <c r="N1337" s="15" t="str">
        <f t="shared" si="81"/>
        <v/>
      </c>
      <c r="O1337" s="15">
        <f t="shared" si="82"/>
        <v>0</v>
      </c>
      <c r="P1337" s="15">
        <f t="shared" si="83"/>
        <v>0</v>
      </c>
      <c r="Q1337" s="15" t="str">
        <f t="shared" si="84"/>
        <v/>
      </c>
    </row>
    <row r="1338" spans="1:17" x14ac:dyDescent="0.25">
      <c r="A1338" s="77"/>
      <c r="B1338" s="13" t="s">
        <v>1381</v>
      </c>
      <c r="C1338" s="77"/>
      <c r="D1338" s="80"/>
      <c r="E1338" s="120" t="str">
        <f>IF(ISBLANK(D1338),"",(D1338/(1+'Vos données'!$D$11)))</f>
        <v/>
      </c>
      <c r="F1338" s="80"/>
      <c r="G1338" s="124"/>
      <c r="H1338" s="130"/>
      <c r="I1338" s="128"/>
      <c r="J1338" s="130"/>
      <c r="K1338" s="128"/>
      <c r="N1338" s="15" t="str">
        <f t="shared" si="81"/>
        <v/>
      </c>
      <c r="O1338" s="15">
        <f t="shared" si="82"/>
        <v>0</v>
      </c>
      <c r="P1338" s="15">
        <f t="shared" si="83"/>
        <v>0</v>
      </c>
      <c r="Q1338" s="15" t="str">
        <f t="shared" si="84"/>
        <v/>
      </c>
    </row>
    <row r="1339" spans="1:17" x14ac:dyDescent="0.25">
      <c r="A1339" s="77"/>
      <c r="B1339" s="13" t="s">
        <v>1382</v>
      </c>
      <c r="C1339" s="77"/>
      <c r="D1339" s="80"/>
      <c r="E1339" s="120" t="str">
        <f>IF(ISBLANK(D1339),"",(D1339/(1+'Vos données'!$D$11)))</f>
        <v/>
      </c>
      <c r="F1339" s="80"/>
      <c r="G1339" s="124"/>
      <c r="H1339" s="130"/>
      <c r="I1339" s="128"/>
      <c r="J1339" s="130"/>
      <c r="K1339" s="128"/>
      <c r="N1339" s="15" t="str">
        <f t="shared" si="81"/>
        <v/>
      </c>
      <c r="O1339" s="15">
        <f t="shared" si="82"/>
        <v>0</v>
      </c>
      <c r="P1339" s="15">
        <f t="shared" si="83"/>
        <v>0</v>
      </c>
      <c r="Q1339" s="15" t="str">
        <f t="shared" si="84"/>
        <v/>
      </c>
    </row>
    <row r="1340" spans="1:17" x14ac:dyDescent="0.25">
      <c r="A1340" s="77"/>
      <c r="B1340" s="13" t="s">
        <v>1383</v>
      </c>
      <c r="C1340" s="77"/>
      <c r="D1340" s="80"/>
      <c r="E1340" s="120" t="str">
        <f>IF(ISBLANK(D1340),"",(D1340/(1+'Vos données'!$D$11)))</f>
        <v/>
      </c>
      <c r="F1340" s="80"/>
      <c r="G1340" s="124"/>
      <c r="H1340" s="130"/>
      <c r="I1340" s="128"/>
      <c r="J1340" s="130"/>
      <c r="K1340" s="128"/>
      <c r="N1340" s="15" t="str">
        <f t="shared" si="81"/>
        <v/>
      </c>
      <c r="O1340" s="15">
        <f t="shared" si="82"/>
        <v>0</v>
      </c>
      <c r="P1340" s="15">
        <f t="shared" si="83"/>
        <v>0</v>
      </c>
      <c r="Q1340" s="15" t="str">
        <f t="shared" si="84"/>
        <v/>
      </c>
    </row>
    <row r="1341" spans="1:17" x14ac:dyDescent="0.25">
      <c r="A1341" s="77"/>
      <c r="B1341" s="13" t="s">
        <v>1384</v>
      </c>
      <c r="C1341" s="77"/>
      <c r="D1341" s="80"/>
      <c r="E1341" s="120" t="str">
        <f>IF(ISBLANK(D1341),"",(D1341/(1+'Vos données'!$D$11)))</f>
        <v/>
      </c>
      <c r="F1341" s="80"/>
      <c r="G1341" s="124"/>
      <c r="H1341" s="130"/>
      <c r="I1341" s="128"/>
      <c r="J1341" s="130"/>
      <c r="K1341" s="128"/>
      <c r="N1341" s="15" t="str">
        <f t="shared" si="81"/>
        <v/>
      </c>
      <c r="O1341" s="15">
        <f t="shared" si="82"/>
        <v>0</v>
      </c>
      <c r="P1341" s="15">
        <f t="shared" si="83"/>
        <v>0</v>
      </c>
      <c r="Q1341" s="15" t="str">
        <f t="shared" si="84"/>
        <v/>
      </c>
    </row>
    <row r="1342" spans="1:17" x14ac:dyDescent="0.25">
      <c r="A1342" s="77"/>
      <c r="B1342" s="13" t="s">
        <v>1385</v>
      </c>
      <c r="C1342" s="77"/>
      <c r="D1342" s="80"/>
      <c r="E1342" s="120" t="str">
        <f>IF(ISBLANK(D1342),"",(D1342/(1+'Vos données'!$D$11)))</f>
        <v/>
      </c>
      <c r="F1342" s="80"/>
      <c r="G1342" s="124"/>
      <c r="H1342" s="130"/>
      <c r="I1342" s="128"/>
      <c r="J1342" s="130"/>
      <c r="K1342" s="128"/>
      <c r="N1342" s="15" t="str">
        <f t="shared" si="81"/>
        <v/>
      </c>
      <c r="O1342" s="15">
        <f t="shared" si="82"/>
        <v>0</v>
      </c>
      <c r="P1342" s="15">
        <f t="shared" si="83"/>
        <v>0</v>
      </c>
      <c r="Q1342" s="15" t="str">
        <f t="shared" si="84"/>
        <v/>
      </c>
    </row>
    <row r="1343" spans="1:17" x14ac:dyDescent="0.25">
      <c r="A1343" s="77"/>
      <c r="B1343" s="13" t="s">
        <v>1386</v>
      </c>
      <c r="C1343" s="77"/>
      <c r="D1343" s="80"/>
      <c r="E1343" s="120" t="str">
        <f>IF(ISBLANK(D1343),"",(D1343/(1+'Vos données'!$D$11)))</f>
        <v/>
      </c>
      <c r="F1343" s="80"/>
      <c r="G1343" s="124"/>
      <c r="H1343" s="130"/>
      <c r="I1343" s="128"/>
      <c r="J1343" s="130"/>
      <c r="K1343" s="128"/>
      <c r="N1343" s="15" t="str">
        <f t="shared" si="81"/>
        <v/>
      </c>
      <c r="O1343" s="15">
        <f t="shared" si="82"/>
        <v>0</v>
      </c>
      <c r="P1343" s="15">
        <f t="shared" si="83"/>
        <v>0</v>
      </c>
      <c r="Q1343" s="15" t="str">
        <f t="shared" si="84"/>
        <v/>
      </c>
    </row>
    <row r="1344" spans="1:17" x14ac:dyDescent="0.25">
      <c r="A1344" s="77"/>
      <c r="B1344" s="13" t="s">
        <v>1387</v>
      </c>
      <c r="C1344" s="77"/>
      <c r="D1344" s="80"/>
      <c r="E1344" s="120" t="str">
        <f>IF(ISBLANK(D1344),"",(D1344/(1+'Vos données'!$D$11)))</f>
        <v/>
      </c>
      <c r="F1344" s="80"/>
      <c r="G1344" s="124"/>
      <c r="H1344" s="130"/>
      <c r="I1344" s="128"/>
      <c r="J1344" s="130"/>
      <c r="K1344" s="128"/>
      <c r="N1344" s="15" t="str">
        <f t="shared" si="81"/>
        <v/>
      </c>
      <c r="O1344" s="15">
        <f t="shared" si="82"/>
        <v>0</v>
      </c>
      <c r="P1344" s="15">
        <f t="shared" si="83"/>
        <v>0</v>
      </c>
      <c r="Q1344" s="15" t="str">
        <f t="shared" si="84"/>
        <v/>
      </c>
    </row>
    <row r="1345" spans="1:17" x14ac:dyDescent="0.25">
      <c r="A1345" s="77"/>
      <c r="B1345" s="13" t="s">
        <v>1388</v>
      </c>
      <c r="C1345" s="77"/>
      <c r="D1345" s="80"/>
      <c r="E1345" s="120" t="str">
        <f>IF(ISBLANK(D1345),"",(D1345/(1+'Vos données'!$D$11)))</f>
        <v/>
      </c>
      <c r="F1345" s="80"/>
      <c r="G1345" s="124"/>
      <c r="H1345" s="130"/>
      <c r="I1345" s="128"/>
      <c r="J1345" s="130"/>
      <c r="K1345" s="128"/>
      <c r="N1345" s="15" t="str">
        <f t="shared" si="81"/>
        <v/>
      </c>
      <c r="O1345" s="15">
        <f t="shared" si="82"/>
        <v>0</v>
      </c>
      <c r="P1345" s="15">
        <f t="shared" si="83"/>
        <v>0</v>
      </c>
      <c r="Q1345" s="15" t="str">
        <f t="shared" si="84"/>
        <v/>
      </c>
    </row>
    <row r="1346" spans="1:17" x14ac:dyDescent="0.25">
      <c r="A1346" s="77"/>
      <c r="B1346" s="13" t="s">
        <v>1389</v>
      </c>
      <c r="C1346" s="77"/>
      <c r="D1346" s="80"/>
      <c r="E1346" s="120" t="str">
        <f>IF(ISBLANK(D1346),"",(D1346/(1+'Vos données'!$D$11)))</f>
        <v/>
      </c>
      <c r="F1346" s="80"/>
      <c r="G1346" s="124"/>
      <c r="H1346" s="130"/>
      <c r="I1346" s="128"/>
      <c r="J1346" s="130"/>
      <c r="K1346" s="128"/>
      <c r="N1346" s="15" t="str">
        <f t="shared" si="81"/>
        <v/>
      </c>
      <c r="O1346" s="15">
        <f t="shared" si="82"/>
        <v>0</v>
      </c>
      <c r="P1346" s="15">
        <f t="shared" si="83"/>
        <v>0</v>
      </c>
      <c r="Q1346" s="15" t="str">
        <f t="shared" si="84"/>
        <v/>
      </c>
    </row>
    <row r="1347" spans="1:17" x14ac:dyDescent="0.25">
      <c r="A1347" s="77"/>
      <c r="B1347" s="13" t="s">
        <v>1390</v>
      </c>
      <c r="C1347" s="77"/>
      <c r="D1347" s="80"/>
      <c r="E1347" s="120" t="str">
        <f>IF(ISBLANK(D1347),"",(D1347/(1+'Vos données'!$D$11)))</f>
        <v/>
      </c>
      <c r="F1347" s="80"/>
      <c r="G1347" s="124"/>
      <c r="H1347" s="130"/>
      <c r="I1347" s="128"/>
      <c r="J1347" s="130"/>
      <c r="K1347" s="128"/>
      <c r="N1347" s="15" t="str">
        <f t="shared" si="81"/>
        <v/>
      </c>
      <c r="O1347" s="15">
        <f t="shared" si="82"/>
        <v>0</v>
      </c>
      <c r="P1347" s="15">
        <f t="shared" si="83"/>
        <v>0</v>
      </c>
      <c r="Q1347" s="15" t="str">
        <f t="shared" si="84"/>
        <v/>
      </c>
    </row>
    <row r="1348" spans="1:17" x14ac:dyDescent="0.25">
      <c r="A1348" s="77"/>
      <c r="B1348" s="13" t="s">
        <v>1391</v>
      </c>
      <c r="C1348" s="77"/>
      <c r="D1348" s="80"/>
      <c r="E1348" s="120" t="str">
        <f>IF(ISBLANK(D1348),"",(D1348/(1+'Vos données'!$D$11)))</f>
        <v/>
      </c>
      <c r="F1348" s="80"/>
      <c r="G1348" s="124"/>
      <c r="H1348" s="130"/>
      <c r="I1348" s="128"/>
      <c r="J1348" s="130"/>
      <c r="K1348" s="128"/>
      <c r="N1348" s="15" t="str">
        <f t="shared" si="81"/>
        <v/>
      </c>
      <c r="O1348" s="15">
        <f t="shared" si="82"/>
        <v>0</v>
      </c>
      <c r="P1348" s="15">
        <f t="shared" si="83"/>
        <v>0</v>
      </c>
      <c r="Q1348" s="15" t="str">
        <f t="shared" si="84"/>
        <v/>
      </c>
    </row>
    <row r="1349" spans="1:17" x14ac:dyDescent="0.25">
      <c r="A1349" s="77"/>
      <c r="B1349" s="13" t="s">
        <v>1392</v>
      </c>
      <c r="C1349" s="77"/>
      <c r="D1349" s="80"/>
      <c r="E1349" s="120" t="str">
        <f>IF(ISBLANK(D1349),"",(D1349/(1+'Vos données'!$D$11)))</f>
        <v/>
      </c>
      <c r="F1349" s="80"/>
      <c r="G1349" s="124"/>
      <c r="H1349" s="130"/>
      <c r="I1349" s="128"/>
      <c r="J1349" s="130"/>
      <c r="K1349" s="128"/>
      <c r="N1349" s="15" t="str">
        <f t="shared" si="81"/>
        <v/>
      </c>
      <c r="O1349" s="15">
        <f t="shared" si="82"/>
        <v>0</v>
      </c>
      <c r="P1349" s="15">
        <f t="shared" si="83"/>
        <v>0</v>
      </c>
      <c r="Q1349" s="15" t="str">
        <f t="shared" si="84"/>
        <v/>
      </c>
    </row>
    <row r="1350" spans="1:17" x14ac:dyDescent="0.25">
      <c r="A1350" s="77"/>
      <c r="B1350" s="13" t="s">
        <v>1393</v>
      </c>
      <c r="C1350" s="77"/>
      <c r="D1350" s="80"/>
      <c r="E1350" s="120" t="str">
        <f>IF(ISBLANK(D1350),"",(D1350/(1+'Vos données'!$D$11)))</f>
        <v/>
      </c>
      <c r="F1350" s="80"/>
      <c r="G1350" s="124"/>
      <c r="H1350" s="130"/>
      <c r="I1350" s="128"/>
      <c r="J1350" s="130"/>
      <c r="K1350" s="128"/>
      <c r="N1350" s="15" t="str">
        <f t="shared" si="81"/>
        <v/>
      </c>
      <c r="O1350" s="15">
        <f t="shared" si="82"/>
        <v>0</v>
      </c>
      <c r="P1350" s="15">
        <f t="shared" si="83"/>
        <v>0</v>
      </c>
      <c r="Q1350" s="15" t="str">
        <f t="shared" si="84"/>
        <v/>
      </c>
    </row>
    <row r="1351" spans="1:17" x14ac:dyDescent="0.25">
      <c r="A1351" s="77"/>
      <c r="B1351" s="13" t="s">
        <v>1394</v>
      </c>
      <c r="C1351" s="77"/>
      <c r="D1351" s="80"/>
      <c r="E1351" s="120" t="str">
        <f>IF(ISBLANK(D1351),"",(D1351/(1+'Vos données'!$D$11)))</f>
        <v/>
      </c>
      <c r="F1351" s="80"/>
      <c r="G1351" s="124"/>
      <c r="H1351" s="130"/>
      <c r="I1351" s="128"/>
      <c r="J1351" s="130"/>
      <c r="K1351" s="128"/>
      <c r="N1351" s="15" t="str">
        <f t="shared" si="81"/>
        <v/>
      </c>
      <c r="O1351" s="15">
        <f t="shared" si="82"/>
        <v>0</v>
      </c>
      <c r="P1351" s="15">
        <f t="shared" si="83"/>
        <v>0</v>
      </c>
      <c r="Q1351" s="15" t="str">
        <f t="shared" si="84"/>
        <v/>
      </c>
    </row>
    <row r="1352" spans="1:17" x14ac:dyDescent="0.25">
      <c r="A1352" s="77"/>
      <c r="B1352" s="13" t="s">
        <v>1395</v>
      </c>
      <c r="C1352" s="77"/>
      <c r="D1352" s="80"/>
      <c r="E1352" s="120" t="str">
        <f>IF(ISBLANK(D1352),"",(D1352/(1+'Vos données'!$D$11)))</f>
        <v/>
      </c>
      <c r="F1352" s="80"/>
      <c r="G1352" s="124"/>
      <c r="H1352" s="130"/>
      <c r="I1352" s="128"/>
      <c r="J1352" s="130"/>
      <c r="K1352" s="128"/>
      <c r="N1352" s="15" t="str">
        <f t="shared" si="81"/>
        <v/>
      </c>
      <c r="O1352" s="15">
        <f t="shared" si="82"/>
        <v>0</v>
      </c>
      <c r="P1352" s="15">
        <f t="shared" si="83"/>
        <v>0</v>
      </c>
      <c r="Q1352" s="15" t="str">
        <f t="shared" si="84"/>
        <v/>
      </c>
    </row>
    <row r="1353" spans="1:17" x14ac:dyDescent="0.25">
      <c r="A1353" s="77"/>
      <c r="B1353" s="13" t="s">
        <v>1396</v>
      </c>
      <c r="C1353" s="77"/>
      <c r="D1353" s="80"/>
      <c r="E1353" s="120" t="str">
        <f>IF(ISBLANK(D1353),"",(D1353/(1+'Vos données'!$D$11)))</f>
        <v/>
      </c>
      <c r="F1353" s="80"/>
      <c r="G1353" s="124"/>
      <c r="H1353" s="130"/>
      <c r="I1353" s="128"/>
      <c r="J1353" s="130"/>
      <c r="K1353" s="128"/>
      <c r="N1353" s="15" t="str">
        <f t="shared" ref="N1353:N1416" si="85">IF(ISBLANK(I1353),"",MONTH(I1353))</f>
        <v/>
      </c>
      <c r="O1353" s="15">
        <f t="shared" ref="O1353:O1416" si="86">IF(H1353="oui",E1353,0)</f>
        <v>0</v>
      </c>
      <c r="P1353" s="15">
        <f t="shared" ref="P1353:P1416" si="87">IF(H1353="oui",E1353-F1353,0)</f>
        <v>0</v>
      </c>
      <c r="Q1353" s="15" t="str">
        <f t="shared" ref="Q1353:Q1416" si="88">IF(H1353="oui",I1353-G1353,"")</f>
        <v/>
      </c>
    </row>
    <row r="1354" spans="1:17" x14ac:dyDescent="0.25">
      <c r="A1354" s="77"/>
      <c r="B1354" s="13" t="s">
        <v>1397</v>
      </c>
      <c r="C1354" s="77"/>
      <c r="D1354" s="80"/>
      <c r="E1354" s="120" t="str">
        <f>IF(ISBLANK(D1354),"",(D1354/(1+'Vos données'!$D$11)))</f>
        <v/>
      </c>
      <c r="F1354" s="80"/>
      <c r="G1354" s="124"/>
      <c r="H1354" s="130"/>
      <c r="I1354" s="128"/>
      <c r="J1354" s="130"/>
      <c r="K1354" s="128"/>
      <c r="N1354" s="15" t="str">
        <f t="shared" si="85"/>
        <v/>
      </c>
      <c r="O1354" s="15">
        <f t="shared" si="86"/>
        <v>0</v>
      </c>
      <c r="P1354" s="15">
        <f t="shared" si="87"/>
        <v>0</v>
      </c>
      <c r="Q1354" s="15" t="str">
        <f t="shared" si="88"/>
        <v/>
      </c>
    </row>
    <row r="1355" spans="1:17" x14ac:dyDescent="0.25">
      <c r="A1355" s="77"/>
      <c r="B1355" s="13" t="s">
        <v>1398</v>
      </c>
      <c r="C1355" s="77"/>
      <c r="D1355" s="80"/>
      <c r="E1355" s="120" t="str">
        <f>IF(ISBLANK(D1355),"",(D1355/(1+'Vos données'!$D$11)))</f>
        <v/>
      </c>
      <c r="F1355" s="80"/>
      <c r="G1355" s="124"/>
      <c r="H1355" s="130"/>
      <c r="I1355" s="128"/>
      <c r="J1355" s="130"/>
      <c r="K1355" s="128"/>
      <c r="N1355" s="15" t="str">
        <f t="shared" si="85"/>
        <v/>
      </c>
      <c r="O1355" s="15">
        <f t="shared" si="86"/>
        <v>0</v>
      </c>
      <c r="P1355" s="15">
        <f t="shared" si="87"/>
        <v>0</v>
      </c>
      <c r="Q1355" s="15" t="str">
        <f t="shared" si="88"/>
        <v/>
      </c>
    </row>
    <row r="1356" spans="1:17" x14ac:dyDescent="0.25">
      <c r="A1356" s="77"/>
      <c r="B1356" s="13" t="s">
        <v>1399</v>
      </c>
      <c r="C1356" s="77"/>
      <c r="D1356" s="80"/>
      <c r="E1356" s="120" t="str">
        <f>IF(ISBLANK(D1356),"",(D1356/(1+'Vos données'!$D$11)))</f>
        <v/>
      </c>
      <c r="F1356" s="80"/>
      <c r="G1356" s="124"/>
      <c r="H1356" s="130"/>
      <c r="I1356" s="128"/>
      <c r="J1356" s="130"/>
      <c r="K1356" s="128"/>
      <c r="N1356" s="15" t="str">
        <f t="shared" si="85"/>
        <v/>
      </c>
      <c r="O1356" s="15">
        <f t="shared" si="86"/>
        <v>0</v>
      </c>
      <c r="P1356" s="15">
        <f t="shared" si="87"/>
        <v>0</v>
      </c>
      <c r="Q1356" s="15" t="str">
        <f t="shared" si="88"/>
        <v/>
      </c>
    </row>
    <row r="1357" spans="1:17" x14ac:dyDescent="0.25">
      <c r="A1357" s="77"/>
      <c r="B1357" s="13" t="s">
        <v>1400</v>
      </c>
      <c r="C1357" s="77"/>
      <c r="D1357" s="80"/>
      <c r="E1357" s="120" t="str">
        <f>IF(ISBLANK(D1357),"",(D1357/(1+'Vos données'!$D$11)))</f>
        <v/>
      </c>
      <c r="F1357" s="80"/>
      <c r="G1357" s="124"/>
      <c r="H1357" s="130"/>
      <c r="I1357" s="128"/>
      <c r="J1357" s="130"/>
      <c r="K1357" s="128"/>
      <c r="N1357" s="15" t="str">
        <f t="shared" si="85"/>
        <v/>
      </c>
      <c r="O1357" s="15">
        <f t="shared" si="86"/>
        <v>0</v>
      </c>
      <c r="P1357" s="15">
        <f t="shared" si="87"/>
        <v>0</v>
      </c>
      <c r="Q1357" s="15" t="str">
        <f t="shared" si="88"/>
        <v/>
      </c>
    </row>
    <row r="1358" spans="1:17" x14ac:dyDescent="0.25">
      <c r="A1358" s="77"/>
      <c r="B1358" s="13" t="s">
        <v>1401</v>
      </c>
      <c r="C1358" s="77"/>
      <c r="D1358" s="80"/>
      <c r="E1358" s="120" t="str">
        <f>IF(ISBLANK(D1358),"",(D1358/(1+'Vos données'!$D$11)))</f>
        <v/>
      </c>
      <c r="F1358" s="80"/>
      <c r="G1358" s="124"/>
      <c r="H1358" s="130"/>
      <c r="I1358" s="128"/>
      <c r="J1358" s="130"/>
      <c r="K1358" s="128"/>
      <c r="N1358" s="15" t="str">
        <f t="shared" si="85"/>
        <v/>
      </c>
      <c r="O1358" s="15">
        <f t="shared" si="86"/>
        <v>0</v>
      </c>
      <c r="P1358" s="15">
        <f t="shared" si="87"/>
        <v>0</v>
      </c>
      <c r="Q1358" s="15" t="str">
        <f t="shared" si="88"/>
        <v/>
      </c>
    </row>
    <row r="1359" spans="1:17" x14ac:dyDescent="0.25">
      <c r="A1359" s="77"/>
      <c r="B1359" s="13" t="s">
        <v>1402</v>
      </c>
      <c r="C1359" s="77"/>
      <c r="D1359" s="80"/>
      <c r="E1359" s="120" t="str">
        <f>IF(ISBLANK(D1359),"",(D1359/(1+'Vos données'!$D$11)))</f>
        <v/>
      </c>
      <c r="F1359" s="80"/>
      <c r="G1359" s="124"/>
      <c r="H1359" s="130"/>
      <c r="I1359" s="128"/>
      <c r="J1359" s="130"/>
      <c r="K1359" s="128"/>
      <c r="N1359" s="15" t="str">
        <f t="shared" si="85"/>
        <v/>
      </c>
      <c r="O1359" s="15">
        <f t="shared" si="86"/>
        <v>0</v>
      </c>
      <c r="P1359" s="15">
        <f t="shared" si="87"/>
        <v>0</v>
      </c>
      <c r="Q1359" s="15" t="str">
        <f t="shared" si="88"/>
        <v/>
      </c>
    </row>
    <row r="1360" spans="1:17" x14ac:dyDescent="0.25">
      <c r="A1360" s="77"/>
      <c r="B1360" s="13" t="s">
        <v>1403</v>
      </c>
      <c r="C1360" s="77"/>
      <c r="D1360" s="80"/>
      <c r="E1360" s="120" t="str">
        <f>IF(ISBLANK(D1360),"",(D1360/(1+'Vos données'!$D$11)))</f>
        <v/>
      </c>
      <c r="F1360" s="80"/>
      <c r="G1360" s="124"/>
      <c r="H1360" s="130"/>
      <c r="I1360" s="128"/>
      <c r="J1360" s="130"/>
      <c r="K1360" s="128"/>
      <c r="N1360" s="15" t="str">
        <f t="shared" si="85"/>
        <v/>
      </c>
      <c r="O1360" s="15">
        <f t="shared" si="86"/>
        <v>0</v>
      </c>
      <c r="P1360" s="15">
        <f t="shared" si="87"/>
        <v>0</v>
      </c>
      <c r="Q1360" s="15" t="str">
        <f t="shared" si="88"/>
        <v/>
      </c>
    </row>
    <row r="1361" spans="1:17" x14ac:dyDescent="0.25">
      <c r="A1361" s="77"/>
      <c r="B1361" s="13" t="s">
        <v>1404</v>
      </c>
      <c r="C1361" s="77"/>
      <c r="D1361" s="80"/>
      <c r="E1361" s="120" t="str">
        <f>IF(ISBLANK(D1361),"",(D1361/(1+'Vos données'!$D$11)))</f>
        <v/>
      </c>
      <c r="F1361" s="80"/>
      <c r="G1361" s="124"/>
      <c r="H1361" s="130"/>
      <c r="I1361" s="128"/>
      <c r="J1361" s="130"/>
      <c r="K1361" s="128"/>
      <c r="N1361" s="15" t="str">
        <f t="shared" si="85"/>
        <v/>
      </c>
      <c r="O1361" s="15">
        <f t="shared" si="86"/>
        <v>0</v>
      </c>
      <c r="P1361" s="15">
        <f t="shared" si="87"/>
        <v>0</v>
      </c>
      <c r="Q1361" s="15" t="str">
        <f t="shared" si="88"/>
        <v/>
      </c>
    </row>
    <row r="1362" spans="1:17" x14ac:dyDescent="0.25">
      <c r="A1362" s="77"/>
      <c r="B1362" s="13" t="s">
        <v>1405</v>
      </c>
      <c r="C1362" s="77"/>
      <c r="D1362" s="80"/>
      <c r="E1362" s="120" t="str">
        <f>IF(ISBLANK(D1362),"",(D1362/(1+'Vos données'!$D$11)))</f>
        <v/>
      </c>
      <c r="F1362" s="80"/>
      <c r="G1362" s="124"/>
      <c r="H1362" s="130"/>
      <c r="I1362" s="128"/>
      <c r="J1362" s="130"/>
      <c r="K1362" s="128"/>
      <c r="N1362" s="15" t="str">
        <f t="shared" si="85"/>
        <v/>
      </c>
      <c r="O1362" s="15">
        <f t="shared" si="86"/>
        <v>0</v>
      </c>
      <c r="P1362" s="15">
        <f t="shared" si="87"/>
        <v>0</v>
      </c>
      <c r="Q1362" s="15" t="str">
        <f t="shared" si="88"/>
        <v/>
      </c>
    </row>
    <row r="1363" spans="1:17" x14ac:dyDescent="0.25">
      <c r="A1363" s="77"/>
      <c r="B1363" s="13" t="s">
        <v>1406</v>
      </c>
      <c r="C1363" s="77"/>
      <c r="D1363" s="80"/>
      <c r="E1363" s="120" t="str">
        <f>IF(ISBLANK(D1363),"",(D1363/(1+'Vos données'!$D$11)))</f>
        <v/>
      </c>
      <c r="F1363" s="80"/>
      <c r="G1363" s="124"/>
      <c r="H1363" s="130"/>
      <c r="I1363" s="128"/>
      <c r="J1363" s="130"/>
      <c r="K1363" s="128"/>
      <c r="N1363" s="15" t="str">
        <f t="shared" si="85"/>
        <v/>
      </c>
      <c r="O1363" s="15">
        <f t="shared" si="86"/>
        <v>0</v>
      </c>
      <c r="P1363" s="15">
        <f t="shared" si="87"/>
        <v>0</v>
      </c>
      <c r="Q1363" s="15" t="str">
        <f t="shared" si="88"/>
        <v/>
      </c>
    </row>
    <row r="1364" spans="1:17" x14ac:dyDescent="0.25">
      <c r="A1364" s="77"/>
      <c r="B1364" s="13" t="s">
        <v>1407</v>
      </c>
      <c r="C1364" s="77"/>
      <c r="D1364" s="80"/>
      <c r="E1364" s="120" t="str">
        <f>IF(ISBLANK(D1364),"",(D1364/(1+'Vos données'!$D$11)))</f>
        <v/>
      </c>
      <c r="F1364" s="80"/>
      <c r="G1364" s="124"/>
      <c r="H1364" s="130"/>
      <c r="I1364" s="128"/>
      <c r="J1364" s="130"/>
      <c r="K1364" s="128"/>
      <c r="N1364" s="15" t="str">
        <f t="shared" si="85"/>
        <v/>
      </c>
      <c r="O1364" s="15">
        <f t="shared" si="86"/>
        <v>0</v>
      </c>
      <c r="P1364" s="15">
        <f t="shared" si="87"/>
        <v>0</v>
      </c>
      <c r="Q1364" s="15" t="str">
        <f t="shared" si="88"/>
        <v/>
      </c>
    </row>
    <row r="1365" spans="1:17" x14ac:dyDescent="0.25">
      <c r="A1365" s="77"/>
      <c r="B1365" s="13" t="s">
        <v>1408</v>
      </c>
      <c r="C1365" s="77"/>
      <c r="D1365" s="80"/>
      <c r="E1365" s="120" t="str">
        <f>IF(ISBLANK(D1365),"",(D1365/(1+'Vos données'!$D$11)))</f>
        <v/>
      </c>
      <c r="F1365" s="80"/>
      <c r="G1365" s="124"/>
      <c r="H1365" s="130"/>
      <c r="I1365" s="128"/>
      <c r="J1365" s="130"/>
      <c r="K1365" s="128"/>
      <c r="N1365" s="15" t="str">
        <f t="shared" si="85"/>
        <v/>
      </c>
      <c r="O1365" s="15">
        <f t="shared" si="86"/>
        <v>0</v>
      </c>
      <c r="P1365" s="15">
        <f t="shared" si="87"/>
        <v>0</v>
      </c>
      <c r="Q1365" s="15" t="str">
        <f t="shared" si="88"/>
        <v/>
      </c>
    </row>
    <row r="1366" spans="1:17" x14ac:dyDescent="0.25">
      <c r="A1366" s="77"/>
      <c r="B1366" s="13" t="s">
        <v>1409</v>
      </c>
      <c r="C1366" s="77"/>
      <c r="D1366" s="80"/>
      <c r="E1366" s="120" t="str">
        <f>IF(ISBLANK(D1366),"",(D1366/(1+'Vos données'!$D$11)))</f>
        <v/>
      </c>
      <c r="F1366" s="80"/>
      <c r="G1366" s="124"/>
      <c r="H1366" s="130"/>
      <c r="I1366" s="128"/>
      <c r="J1366" s="130"/>
      <c r="K1366" s="128"/>
      <c r="N1366" s="15" t="str">
        <f t="shared" si="85"/>
        <v/>
      </c>
      <c r="O1366" s="15">
        <f t="shared" si="86"/>
        <v>0</v>
      </c>
      <c r="P1366" s="15">
        <f t="shared" si="87"/>
        <v>0</v>
      </c>
      <c r="Q1366" s="15" t="str">
        <f t="shared" si="88"/>
        <v/>
      </c>
    </row>
    <row r="1367" spans="1:17" x14ac:dyDescent="0.25">
      <c r="A1367" s="77"/>
      <c r="B1367" s="13" t="s">
        <v>1410</v>
      </c>
      <c r="C1367" s="77"/>
      <c r="D1367" s="80"/>
      <c r="E1367" s="120" t="str">
        <f>IF(ISBLANK(D1367),"",(D1367/(1+'Vos données'!$D$11)))</f>
        <v/>
      </c>
      <c r="F1367" s="80"/>
      <c r="G1367" s="124"/>
      <c r="H1367" s="130"/>
      <c r="I1367" s="128"/>
      <c r="J1367" s="130"/>
      <c r="K1367" s="128"/>
      <c r="N1367" s="15" t="str">
        <f t="shared" si="85"/>
        <v/>
      </c>
      <c r="O1367" s="15">
        <f t="shared" si="86"/>
        <v>0</v>
      </c>
      <c r="P1367" s="15">
        <f t="shared" si="87"/>
        <v>0</v>
      </c>
      <c r="Q1367" s="15" t="str">
        <f t="shared" si="88"/>
        <v/>
      </c>
    </row>
    <row r="1368" spans="1:17" x14ac:dyDescent="0.25">
      <c r="A1368" s="77"/>
      <c r="B1368" s="13" t="s">
        <v>1411</v>
      </c>
      <c r="C1368" s="77"/>
      <c r="D1368" s="80"/>
      <c r="E1368" s="120" t="str">
        <f>IF(ISBLANK(D1368),"",(D1368/(1+'Vos données'!$D$11)))</f>
        <v/>
      </c>
      <c r="F1368" s="80"/>
      <c r="G1368" s="124"/>
      <c r="H1368" s="130"/>
      <c r="I1368" s="128"/>
      <c r="J1368" s="130"/>
      <c r="K1368" s="128"/>
      <c r="N1368" s="15" t="str">
        <f t="shared" si="85"/>
        <v/>
      </c>
      <c r="O1368" s="15">
        <f t="shared" si="86"/>
        <v>0</v>
      </c>
      <c r="P1368" s="15">
        <f t="shared" si="87"/>
        <v>0</v>
      </c>
      <c r="Q1368" s="15" t="str">
        <f t="shared" si="88"/>
        <v/>
      </c>
    </row>
    <row r="1369" spans="1:17" x14ac:dyDescent="0.25">
      <c r="A1369" s="77"/>
      <c r="B1369" s="13" t="s">
        <v>1412</v>
      </c>
      <c r="C1369" s="77"/>
      <c r="D1369" s="80"/>
      <c r="E1369" s="120" t="str">
        <f>IF(ISBLANK(D1369),"",(D1369/(1+'Vos données'!$D$11)))</f>
        <v/>
      </c>
      <c r="F1369" s="80"/>
      <c r="G1369" s="124"/>
      <c r="H1369" s="130"/>
      <c r="I1369" s="128"/>
      <c r="J1369" s="130"/>
      <c r="K1369" s="128"/>
      <c r="N1369" s="15" t="str">
        <f t="shared" si="85"/>
        <v/>
      </c>
      <c r="O1369" s="15">
        <f t="shared" si="86"/>
        <v>0</v>
      </c>
      <c r="P1369" s="15">
        <f t="shared" si="87"/>
        <v>0</v>
      </c>
      <c r="Q1369" s="15" t="str">
        <f t="shared" si="88"/>
        <v/>
      </c>
    </row>
    <row r="1370" spans="1:17" x14ac:dyDescent="0.25">
      <c r="A1370" s="77"/>
      <c r="B1370" s="13" t="s">
        <v>1413</v>
      </c>
      <c r="C1370" s="77"/>
      <c r="D1370" s="80"/>
      <c r="E1370" s="120" t="str">
        <f>IF(ISBLANK(D1370),"",(D1370/(1+'Vos données'!$D$11)))</f>
        <v/>
      </c>
      <c r="F1370" s="80"/>
      <c r="G1370" s="124"/>
      <c r="H1370" s="130"/>
      <c r="I1370" s="128"/>
      <c r="J1370" s="130"/>
      <c r="K1370" s="128"/>
      <c r="N1370" s="15" t="str">
        <f t="shared" si="85"/>
        <v/>
      </c>
      <c r="O1370" s="15">
        <f t="shared" si="86"/>
        <v>0</v>
      </c>
      <c r="P1370" s="15">
        <f t="shared" si="87"/>
        <v>0</v>
      </c>
      <c r="Q1370" s="15" t="str">
        <f t="shared" si="88"/>
        <v/>
      </c>
    </row>
    <row r="1371" spans="1:17" x14ac:dyDescent="0.25">
      <c r="A1371" s="77"/>
      <c r="B1371" s="13" t="s">
        <v>1414</v>
      </c>
      <c r="C1371" s="77"/>
      <c r="D1371" s="80"/>
      <c r="E1371" s="120" t="str">
        <f>IF(ISBLANK(D1371),"",(D1371/(1+'Vos données'!$D$11)))</f>
        <v/>
      </c>
      <c r="F1371" s="80"/>
      <c r="G1371" s="124"/>
      <c r="H1371" s="130"/>
      <c r="I1371" s="128"/>
      <c r="J1371" s="130"/>
      <c r="K1371" s="128"/>
      <c r="N1371" s="15" t="str">
        <f t="shared" si="85"/>
        <v/>
      </c>
      <c r="O1371" s="15">
        <f t="shared" si="86"/>
        <v>0</v>
      </c>
      <c r="P1371" s="15">
        <f t="shared" si="87"/>
        <v>0</v>
      </c>
      <c r="Q1371" s="15" t="str">
        <f t="shared" si="88"/>
        <v/>
      </c>
    </row>
    <row r="1372" spans="1:17" x14ac:dyDescent="0.25">
      <c r="A1372" s="77"/>
      <c r="B1372" s="13" t="s">
        <v>1415</v>
      </c>
      <c r="C1372" s="77"/>
      <c r="D1372" s="80"/>
      <c r="E1372" s="120" t="str">
        <f>IF(ISBLANK(D1372),"",(D1372/(1+'Vos données'!$D$11)))</f>
        <v/>
      </c>
      <c r="F1372" s="80"/>
      <c r="G1372" s="124"/>
      <c r="H1372" s="130"/>
      <c r="I1372" s="128"/>
      <c r="J1372" s="130"/>
      <c r="K1372" s="128"/>
      <c r="N1372" s="15" t="str">
        <f t="shared" si="85"/>
        <v/>
      </c>
      <c r="O1372" s="15">
        <f t="shared" si="86"/>
        <v>0</v>
      </c>
      <c r="P1372" s="15">
        <f t="shared" si="87"/>
        <v>0</v>
      </c>
      <c r="Q1372" s="15" t="str">
        <f t="shared" si="88"/>
        <v/>
      </c>
    </row>
    <row r="1373" spans="1:17" x14ac:dyDescent="0.25">
      <c r="A1373" s="77"/>
      <c r="B1373" s="13" t="s">
        <v>1416</v>
      </c>
      <c r="C1373" s="77"/>
      <c r="D1373" s="80"/>
      <c r="E1373" s="120" t="str">
        <f>IF(ISBLANK(D1373),"",(D1373/(1+'Vos données'!$D$11)))</f>
        <v/>
      </c>
      <c r="F1373" s="80"/>
      <c r="G1373" s="124"/>
      <c r="H1373" s="130"/>
      <c r="I1373" s="128"/>
      <c r="J1373" s="130"/>
      <c r="K1373" s="128"/>
      <c r="N1373" s="15" t="str">
        <f t="shared" si="85"/>
        <v/>
      </c>
      <c r="O1373" s="15">
        <f t="shared" si="86"/>
        <v>0</v>
      </c>
      <c r="P1373" s="15">
        <f t="shared" si="87"/>
        <v>0</v>
      </c>
      <c r="Q1373" s="15" t="str">
        <f t="shared" si="88"/>
        <v/>
      </c>
    </row>
    <row r="1374" spans="1:17" x14ac:dyDescent="0.25">
      <c r="A1374" s="77"/>
      <c r="B1374" s="13" t="s">
        <v>1417</v>
      </c>
      <c r="C1374" s="77"/>
      <c r="D1374" s="80"/>
      <c r="E1374" s="120" t="str">
        <f>IF(ISBLANK(D1374),"",(D1374/(1+'Vos données'!$D$11)))</f>
        <v/>
      </c>
      <c r="F1374" s="80"/>
      <c r="G1374" s="124"/>
      <c r="H1374" s="130"/>
      <c r="I1374" s="128"/>
      <c r="J1374" s="130"/>
      <c r="K1374" s="128"/>
      <c r="N1374" s="15" t="str">
        <f t="shared" si="85"/>
        <v/>
      </c>
      <c r="O1374" s="15">
        <f t="shared" si="86"/>
        <v>0</v>
      </c>
      <c r="P1374" s="15">
        <f t="shared" si="87"/>
        <v>0</v>
      </c>
      <c r="Q1374" s="15" t="str">
        <f t="shared" si="88"/>
        <v/>
      </c>
    </row>
    <row r="1375" spans="1:17" x14ac:dyDescent="0.25">
      <c r="A1375" s="77"/>
      <c r="B1375" s="13" t="s">
        <v>1418</v>
      </c>
      <c r="C1375" s="77"/>
      <c r="D1375" s="80"/>
      <c r="E1375" s="120" t="str">
        <f>IF(ISBLANK(D1375),"",(D1375/(1+'Vos données'!$D$11)))</f>
        <v/>
      </c>
      <c r="F1375" s="80"/>
      <c r="G1375" s="124"/>
      <c r="H1375" s="130"/>
      <c r="I1375" s="128"/>
      <c r="J1375" s="130"/>
      <c r="K1375" s="128"/>
      <c r="N1375" s="15" t="str">
        <f t="shared" si="85"/>
        <v/>
      </c>
      <c r="O1375" s="15">
        <f t="shared" si="86"/>
        <v>0</v>
      </c>
      <c r="P1375" s="15">
        <f t="shared" si="87"/>
        <v>0</v>
      </c>
      <c r="Q1375" s="15" t="str">
        <f t="shared" si="88"/>
        <v/>
      </c>
    </row>
    <row r="1376" spans="1:17" x14ac:dyDescent="0.25">
      <c r="A1376" s="77"/>
      <c r="B1376" s="13" t="s">
        <v>1419</v>
      </c>
      <c r="C1376" s="77"/>
      <c r="D1376" s="80"/>
      <c r="E1376" s="120" t="str">
        <f>IF(ISBLANK(D1376),"",(D1376/(1+'Vos données'!$D$11)))</f>
        <v/>
      </c>
      <c r="F1376" s="80"/>
      <c r="G1376" s="124"/>
      <c r="H1376" s="130"/>
      <c r="I1376" s="128"/>
      <c r="J1376" s="130"/>
      <c r="K1376" s="128"/>
      <c r="N1376" s="15" t="str">
        <f t="shared" si="85"/>
        <v/>
      </c>
      <c r="O1376" s="15">
        <f t="shared" si="86"/>
        <v>0</v>
      </c>
      <c r="P1376" s="15">
        <f t="shared" si="87"/>
        <v>0</v>
      </c>
      <c r="Q1376" s="15" t="str">
        <f t="shared" si="88"/>
        <v/>
      </c>
    </row>
    <row r="1377" spans="1:17" x14ac:dyDescent="0.25">
      <c r="A1377" s="77"/>
      <c r="B1377" s="13" t="s">
        <v>1420</v>
      </c>
      <c r="C1377" s="77"/>
      <c r="D1377" s="80"/>
      <c r="E1377" s="120" t="str">
        <f>IF(ISBLANK(D1377),"",(D1377/(1+'Vos données'!$D$11)))</f>
        <v/>
      </c>
      <c r="F1377" s="80"/>
      <c r="G1377" s="124"/>
      <c r="H1377" s="130"/>
      <c r="I1377" s="128"/>
      <c r="J1377" s="130"/>
      <c r="K1377" s="128"/>
      <c r="N1377" s="15" t="str">
        <f t="shared" si="85"/>
        <v/>
      </c>
      <c r="O1377" s="15">
        <f t="shared" si="86"/>
        <v>0</v>
      </c>
      <c r="P1377" s="15">
        <f t="shared" si="87"/>
        <v>0</v>
      </c>
      <c r="Q1377" s="15" t="str">
        <f t="shared" si="88"/>
        <v/>
      </c>
    </row>
    <row r="1378" spans="1:17" x14ac:dyDescent="0.25">
      <c r="A1378" s="77"/>
      <c r="B1378" s="13" t="s">
        <v>1421</v>
      </c>
      <c r="C1378" s="77"/>
      <c r="D1378" s="80"/>
      <c r="E1378" s="120" t="str">
        <f>IF(ISBLANK(D1378),"",(D1378/(1+'Vos données'!$D$11)))</f>
        <v/>
      </c>
      <c r="F1378" s="80"/>
      <c r="G1378" s="124"/>
      <c r="H1378" s="130"/>
      <c r="I1378" s="128"/>
      <c r="J1378" s="130"/>
      <c r="K1378" s="128"/>
      <c r="N1378" s="15" t="str">
        <f t="shared" si="85"/>
        <v/>
      </c>
      <c r="O1378" s="15">
        <f t="shared" si="86"/>
        <v>0</v>
      </c>
      <c r="P1378" s="15">
        <f t="shared" si="87"/>
        <v>0</v>
      </c>
      <c r="Q1378" s="15" t="str">
        <f t="shared" si="88"/>
        <v/>
      </c>
    </row>
    <row r="1379" spans="1:17" x14ac:dyDescent="0.25">
      <c r="A1379" s="77"/>
      <c r="B1379" s="13" t="s">
        <v>1422</v>
      </c>
      <c r="C1379" s="77"/>
      <c r="D1379" s="80"/>
      <c r="E1379" s="120" t="str">
        <f>IF(ISBLANK(D1379),"",(D1379/(1+'Vos données'!$D$11)))</f>
        <v/>
      </c>
      <c r="F1379" s="80"/>
      <c r="G1379" s="124"/>
      <c r="H1379" s="130"/>
      <c r="I1379" s="128"/>
      <c r="J1379" s="130"/>
      <c r="K1379" s="128"/>
      <c r="N1379" s="15" t="str">
        <f t="shared" si="85"/>
        <v/>
      </c>
      <c r="O1379" s="15">
        <f t="shared" si="86"/>
        <v>0</v>
      </c>
      <c r="P1379" s="15">
        <f t="shared" si="87"/>
        <v>0</v>
      </c>
      <c r="Q1379" s="15" t="str">
        <f t="shared" si="88"/>
        <v/>
      </c>
    </row>
    <row r="1380" spans="1:17" x14ac:dyDescent="0.25">
      <c r="A1380" s="77"/>
      <c r="B1380" s="13" t="s">
        <v>1423</v>
      </c>
      <c r="C1380" s="77"/>
      <c r="D1380" s="80"/>
      <c r="E1380" s="120" t="str">
        <f>IF(ISBLANK(D1380),"",(D1380/(1+'Vos données'!$D$11)))</f>
        <v/>
      </c>
      <c r="F1380" s="80"/>
      <c r="G1380" s="124"/>
      <c r="H1380" s="130"/>
      <c r="I1380" s="128"/>
      <c r="J1380" s="130"/>
      <c r="K1380" s="128"/>
      <c r="N1380" s="15" t="str">
        <f t="shared" si="85"/>
        <v/>
      </c>
      <c r="O1380" s="15">
        <f t="shared" si="86"/>
        <v>0</v>
      </c>
      <c r="P1380" s="15">
        <f t="shared" si="87"/>
        <v>0</v>
      </c>
      <c r="Q1380" s="15" t="str">
        <f t="shared" si="88"/>
        <v/>
      </c>
    </row>
    <row r="1381" spans="1:17" x14ac:dyDescent="0.25">
      <c r="A1381" s="77"/>
      <c r="B1381" s="13" t="s">
        <v>1424</v>
      </c>
      <c r="C1381" s="77"/>
      <c r="D1381" s="80"/>
      <c r="E1381" s="120" t="str">
        <f>IF(ISBLANK(D1381),"",(D1381/(1+'Vos données'!$D$11)))</f>
        <v/>
      </c>
      <c r="F1381" s="80"/>
      <c r="G1381" s="124"/>
      <c r="H1381" s="130"/>
      <c r="I1381" s="128"/>
      <c r="J1381" s="130"/>
      <c r="K1381" s="128"/>
      <c r="N1381" s="15" t="str">
        <f t="shared" si="85"/>
        <v/>
      </c>
      <c r="O1381" s="15">
        <f t="shared" si="86"/>
        <v>0</v>
      </c>
      <c r="P1381" s="15">
        <f t="shared" si="87"/>
        <v>0</v>
      </c>
      <c r="Q1381" s="15" t="str">
        <f t="shared" si="88"/>
        <v/>
      </c>
    </row>
    <row r="1382" spans="1:17" x14ac:dyDescent="0.25">
      <c r="A1382" s="77"/>
      <c r="B1382" s="13" t="s">
        <v>1425</v>
      </c>
      <c r="C1382" s="77"/>
      <c r="D1382" s="80"/>
      <c r="E1382" s="120" t="str">
        <f>IF(ISBLANK(D1382),"",(D1382/(1+'Vos données'!$D$11)))</f>
        <v/>
      </c>
      <c r="F1382" s="80"/>
      <c r="G1382" s="124"/>
      <c r="H1382" s="130"/>
      <c r="I1382" s="128"/>
      <c r="J1382" s="130"/>
      <c r="K1382" s="128"/>
      <c r="N1382" s="15" t="str">
        <f t="shared" si="85"/>
        <v/>
      </c>
      <c r="O1382" s="15">
        <f t="shared" si="86"/>
        <v>0</v>
      </c>
      <c r="P1382" s="15">
        <f t="shared" si="87"/>
        <v>0</v>
      </c>
      <c r="Q1382" s="15" t="str">
        <f t="shared" si="88"/>
        <v/>
      </c>
    </row>
    <row r="1383" spans="1:17" x14ac:dyDescent="0.25">
      <c r="A1383" s="77"/>
      <c r="B1383" s="13" t="s">
        <v>1426</v>
      </c>
      <c r="C1383" s="77"/>
      <c r="D1383" s="80"/>
      <c r="E1383" s="120" t="str">
        <f>IF(ISBLANK(D1383),"",(D1383/(1+'Vos données'!$D$11)))</f>
        <v/>
      </c>
      <c r="F1383" s="80"/>
      <c r="G1383" s="124"/>
      <c r="H1383" s="130"/>
      <c r="I1383" s="128"/>
      <c r="J1383" s="130"/>
      <c r="K1383" s="128"/>
      <c r="N1383" s="15" t="str">
        <f t="shared" si="85"/>
        <v/>
      </c>
      <c r="O1383" s="15">
        <f t="shared" si="86"/>
        <v>0</v>
      </c>
      <c r="P1383" s="15">
        <f t="shared" si="87"/>
        <v>0</v>
      </c>
      <c r="Q1383" s="15" t="str">
        <f t="shared" si="88"/>
        <v/>
      </c>
    </row>
    <row r="1384" spans="1:17" x14ac:dyDescent="0.25">
      <c r="A1384" s="77"/>
      <c r="B1384" s="13" t="s">
        <v>1427</v>
      </c>
      <c r="C1384" s="77"/>
      <c r="D1384" s="80"/>
      <c r="E1384" s="120" t="str">
        <f>IF(ISBLANK(D1384),"",(D1384/(1+'Vos données'!$D$11)))</f>
        <v/>
      </c>
      <c r="F1384" s="80"/>
      <c r="G1384" s="124"/>
      <c r="H1384" s="130"/>
      <c r="I1384" s="128"/>
      <c r="J1384" s="130"/>
      <c r="K1384" s="128"/>
      <c r="N1384" s="15" t="str">
        <f t="shared" si="85"/>
        <v/>
      </c>
      <c r="O1384" s="15">
        <f t="shared" si="86"/>
        <v>0</v>
      </c>
      <c r="P1384" s="15">
        <f t="shared" si="87"/>
        <v>0</v>
      </c>
      <c r="Q1384" s="15" t="str">
        <f t="shared" si="88"/>
        <v/>
      </c>
    </row>
    <row r="1385" spans="1:17" x14ac:dyDescent="0.25">
      <c r="A1385" s="77"/>
      <c r="B1385" s="13" t="s">
        <v>1428</v>
      </c>
      <c r="C1385" s="77"/>
      <c r="D1385" s="80"/>
      <c r="E1385" s="120" t="str">
        <f>IF(ISBLANK(D1385),"",(D1385/(1+'Vos données'!$D$11)))</f>
        <v/>
      </c>
      <c r="F1385" s="80"/>
      <c r="G1385" s="124"/>
      <c r="H1385" s="130"/>
      <c r="I1385" s="128"/>
      <c r="J1385" s="130"/>
      <c r="K1385" s="128"/>
      <c r="N1385" s="15" t="str">
        <f t="shared" si="85"/>
        <v/>
      </c>
      <c r="O1385" s="15">
        <f t="shared" si="86"/>
        <v>0</v>
      </c>
      <c r="P1385" s="15">
        <f t="shared" si="87"/>
        <v>0</v>
      </c>
      <c r="Q1385" s="15" t="str">
        <f t="shared" si="88"/>
        <v/>
      </c>
    </row>
    <row r="1386" spans="1:17" x14ac:dyDescent="0.25">
      <c r="A1386" s="77"/>
      <c r="B1386" s="13" t="s">
        <v>1429</v>
      </c>
      <c r="C1386" s="77"/>
      <c r="D1386" s="80"/>
      <c r="E1386" s="120" t="str">
        <f>IF(ISBLANK(D1386),"",(D1386/(1+'Vos données'!$D$11)))</f>
        <v/>
      </c>
      <c r="F1386" s="80"/>
      <c r="G1386" s="124"/>
      <c r="H1386" s="130"/>
      <c r="I1386" s="128"/>
      <c r="J1386" s="130"/>
      <c r="K1386" s="128"/>
      <c r="N1386" s="15" t="str">
        <f t="shared" si="85"/>
        <v/>
      </c>
      <c r="O1386" s="15">
        <f t="shared" si="86"/>
        <v>0</v>
      </c>
      <c r="P1386" s="15">
        <f t="shared" si="87"/>
        <v>0</v>
      </c>
      <c r="Q1386" s="15" t="str">
        <f t="shared" si="88"/>
        <v/>
      </c>
    </row>
    <row r="1387" spans="1:17" x14ac:dyDescent="0.25">
      <c r="A1387" s="77"/>
      <c r="B1387" s="13" t="s">
        <v>1430</v>
      </c>
      <c r="C1387" s="77"/>
      <c r="D1387" s="80"/>
      <c r="E1387" s="120" t="str">
        <f>IF(ISBLANK(D1387),"",(D1387/(1+'Vos données'!$D$11)))</f>
        <v/>
      </c>
      <c r="F1387" s="80"/>
      <c r="G1387" s="124"/>
      <c r="H1387" s="130"/>
      <c r="I1387" s="128"/>
      <c r="J1387" s="130"/>
      <c r="K1387" s="128"/>
      <c r="N1387" s="15" t="str">
        <f t="shared" si="85"/>
        <v/>
      </c>
      <c r="O1387" s="15">
        <f t="shared" si="86"/>
        <v>0</v>
      </c>
      <c r="P1387" s="15">
        <f t="shared" si="87"/>
        <v>0</v>
      </c>
      <c r="Q1387" s="15" t="str">
        <f t="shared" si="88"/>
        <v/>
      </c>
    </row>
    <row r="1388" spans="1:17" x14ac:dyDescent="0.25">
      <c r="A1388" s="77"/>
      <c r="B1388" s="13" t="s">
        <v>1431</v>
      </c>
      <c r="C1388" s="77"/>
      <c r="D1388" s="80"/>
      <c r="E1388" s="120" t="str">
        <f>IF(ISBLANK(D1388),"",(D1388/(1+'Vos données'!$D$11)))</f>
        <v/>
      </c>
      <c r="F1388" s="80"/>
      <c r="G1388" s="124"/>
      <c r="H1388" s="130"/>
      <c r="I1388" s="128"/>
      <c r="J1388" s="130"/>
      <c r="K1388" s="128"/>
      <c r="N1388" s="15" t="str">
        <f t="shared" si="85"/>
        <v/>
      </c>
      <c r="O1388" s="15">
        <f t="shared" si="86"/>
        <v>0</v>
      </c>
      <c r="P1388" s="15">
        <f t="shared" si="87"/>
        <v>0</v>
      </c>
      <c r="Q1388" s="15" t="str">
        <f t="shared" si="88"/>
        <v/>
      </c>
    </row>
    <row r="1389" spans="1:17" x14ac:dyDescent="0.25">
      <c r="A1389" s="77"/>
      <c r="B1389" s="13" t="s">
        <v>1432</v>
      </c>
      <c r="C1389" s="77"/>
      <c r="D1389" s="80"/>
      <c r="E1389" s="120" t="str">
        <f>IF(ISBLANK(D1389),"",(D1389/(1+'Vos données'!$D$11)))</f>
        <v/>
      </c>
      <c r="F1389" s="80"/>
      <c r="G1389" s="124"/>
      <c r="H1389" s="130"/>
      <c r="I1389" s="128"/>
      <c r="J1389" s="130"/>
      <c r="K1389" s="128"/>
      <c r="N1389" s="15" t="str">
        <f t="shared" si="85"/>
        <v/>
      </c>
      <c r="O1389" s="15">
        <f t="shared" si="86"/>
        <v>0</v>
      </c>
      <c r="P1389" s="15">
        <f t="shared" si="87"/>
        <v>0</v>
      </c>
      <c r="Q1389" s="15" t="str">
        <f t="shared" si="88"/>
        <v/>
      </c>
    </row>
    <row r="1390" spans="1:17" x14ac:dyDescent="0.25">
      <c r="A1390" s="77"/>
      <c r="B1390" s="13" t="s">
        <v>1433</v>
      </c>
      <c r="C1390" s="77"/>
      <c r="D1390" s="80"/>
      <c r="E1390" s="120" t="str">
        <f>IF(ISBLANK(D1390),"",(D1390/(1+'Vos données'!$D$11)))</f>
        <v/>
      </c>
      <c r="F1390" s="80"/>
      <c r="G1390" s="124"/>
      <c r="H1390" s="130"/>
      <c r="I1390" s="128"/>
      <c r="J1390" s="130"/>
      <c r="K1390" s="128"/>
      <c r="N1390" s="15" t="str">
        <f t="shared" si="85"/>
        <v/>
      </c>
      <c r="O1390" s="15">
        <f t="shared" si="86"/>
        <v>0</v>
      </c>
      <c r="P1390" s="15">
        <f t="shared" si="87"/>
        <v>0</v>
      </c>
      <c r="Q1390" s="15" t="str">
        <f t="shared" si="88"/>
        <v/>
      </c>
    </row>
    <row r="1391" spans="1:17" x14ac:dyDescent="0.25">
      <c r="A1391" s="77"/>
      <c r="B1391" s="13" t="s">
        <v>1434</v>
      </c>
      <c r="C1391" s="77"/>
      <c r="D1391" s="80"/>
      <c r="E1391" s="120" t="str">
        <f>IF(ISBLANK(D1391),"",(D1391/(1+'Vos données'!$D$11)))</f>
        <v/>
      </c>
      <c r="F1391" s="80"/>
      <c r="G1391" s="124"/>
      <c r="H1391" s="130"/>
      <c r="I1391" s="128"/>
      <c r="J1391" s="130"/>
      <c r="K1391" s="128"/>
      <c r="N1391" s="15" t="str">
        <f t="shared" si="85"/>
        <v/>
      </c>
      <c r="O1391" s="15">
        <f t="shared" si="86"/>
        <v>0</v>
      </c>
      <c r="P1391" s="15">
        <f t="shared" si="87"/>
        <v>0</v>
      </c>
      <c r="Q1391" s="15" t="str">
        <f t="shared" si="88"/>
        <v/>
      </c>
    </row>
    <row r="1392" spans="1:17" x14ac:dyDescent="0.25">
      <c r="A1392" s="77"/>
      <c r="B1392" s="13" t="s">
        <v>1435</v>
      </c>
      <c r="C1392" s="77"/>
      <c r="D1392" s="80"/>
      <c r="E1392" s="120" t="str">
        <f>IF(ISBLANK(D1392),"",(D1392/(1+'Vos données'!$D$11)))</f>
        <v/>
      </c>
      <c r="F1392" s="80"/>
      <c r="G1392" s="124"/>
      <c r="H1392" s="130"/>
      <c r="I1392" s="128"/>
      <c r="J1392" s="130"/>
      <c r="K1392" s="128"/>
      <c r="N1392" s="15" t="str">
        <f t="shared" si="85"/>
        <v/>
      </c>
      <c r="O1392" s="15">
        <f t="shared" si="86"/>
        <v>0</v>
      </c>
      <c r="P1392" s="15">
        <f t="shared" si="87"/>
        <v>0</v>
      </c>
      <c r="Q1392" s="15" t="str">
        <f t="shared" si="88"/>
        <v/>
      </c>
    </row>
    <row r="1393" spans="1:17" x14ac:dyDescent="0.25">
      <c r="A1393" s="77"/>
      <c r="B1393" s="13" t="s">
        <v>1436</v>
      </c>
      <c r="C1393" s="77"/>
      <c r="D1393" s="80"/>
      <c r="E1393" s="120" t="str">
        <f>IF(ISBLANK(D1393),"",(D1393/(1+'Vos données'!$D$11)))</f>
        <v/>
      </c>
      <c r="F1393" s="80"/>
      <c r="G1393" s="124"/>
      <c r="H1393" s="130"/>
      <c r="I1393" s="128"/>
      <c r="J1393" s="130"/>
      <c r="K1393" s="128"/>
      <c r="N1393" s="15" t="str">
        <f t="shared" si="85"/>
        <v/>
      </c>
      <c r="O1393" s="15">
        <f t="shared" si="86"/>
        <v>0</v>
      </c>
      <c r="P1393" s="15">
        <f t="shared" si="87"/>
        <v>0</v>
      </c>
      <c r="Q1393" s="15" t="str">
        <f t="shared" si="88"/>
        <v/>
      </c>
    </row>
    <row r="1394" spans="1:17" x14ac:dyDescent="0.25">
      <c r="A1394" s="77"/>
      <c r="B1394" s="13" t="s">
        <v>1437</v>
      </c>
      <c r="C1394" s="77"/>
      <c r="D1394" s="80"/>
      <c r="E1394" s="120" t="str">
        <f>IF(ISBLANK(D1394),"",(D1394/(1+'Vos données'!$D$11)))</f>
        <v/>
      </c>
      <c r="F1394" s="80"/>
      <c r="G1394" s="124"/>
      <c r="H1394" s="130"/>
      <c r="I1394" s="128"/>
      <c r="J1394" s="130"/>
      <c r="K1394" s="128"/>
      <c r="N1394" s="15" t="str">
        <f t="shared" si="85"/>
        <v/>
      </c>
      <c r="O1394" s="15">
        <f t="shared" si="86"/>
        <v>0</v>
      </c>
      <c r="P1394" s="15">
        <f t="shared" si="87"/>
        <v>0</v>
      </c>
      <c r="Q1394" s="15" t="str">
        <f t="shared" si="88"/>
        <v/>
      </c>
    </row>
    <row r="1395" spans="1:17" x14ac:dyDescent="0.25">
      <c r="A1395" s="77"/>
      <c r="B1395" s="13" t="s">
        <v>1438</v>
      </c>
      <c r="C1395" s="77"/>
      <c r="D1395" s="80"/>
      <c r="E1395" s="120" t="str">
        <f>IF(ISBLANK(D1395),"",(D1395/(1+'Vos données'!$D$11)))</f>
        <v/>
      </c>
      <c r="F1395" s="80"/>
      <c r="G1395" s="124"/>
      <c r="H1395" s="130"/>
      <c r="I1395" s="128"/>
      <c r="J1395" s="130"/>
      <c r="K1395" s="128"/>
      <c r="N1395" s="15" t="str">
        <f t="shared" si="85"/>
        <v/>
      </c>
      <c r="O1395" s="15">
        <f t="shared" si="86"/>
        <v>0</v>
      </c>
      <c r="P1395" s="15">
        <f t="shared" si="87"/>
        <v>0</v>
      </c>
      <c r="Q1395" s="15" t="str">
        <f t="shared" si="88"/>
        <v/>
      </c>
    </row>
    <row r="1396" spans="1:17" x14ac:dyDescent="0.25">
      <c r="A1396" s="77"/>
      <c r="B1396" s="13" t="s">
        <v>1439</v>
      </c>
      <c r="C1396" s="77"/>
      <c r="D1396" s="80"/>
      <c r="E1396" s="120" t="str">
        <f>IF(ISBLANK(D1396),"",(D1396/(1+'Vos données'!$D$11)))</f>
        <v/>
      </c>
      <c r="F1396" s="80"/>
      <c r="G1396" s="124"/>
      <c r="H1396" s="130"/>
      <c r="I1396" s="128"/>
      <c r="J1396" s="130"/>
      <c r="K1396" s="128"/>
      <c r="N1396" s="15" t="str">
        <f t="shared" si="85"/>
        <v/>
      </c>
      <c r="O1396" s="15">
        <f t="shared" si="86"/>
        <v>0</v>
      </c>
      <c r="P1396" s="15">
        <f t="shared" si="87"/>
        <v>0</v>
      </c>
      <c r="Q1396" s="15" t="str">
        <f t="shared" si="88"/>
        <v/>
      </c>
    </row>
    <row r="1397" spans="1:17" x14ac:dyDescent="0.25">
      <c r="A1397" s="77"/>
      <c r="B1397" s="13" t="s">
        <v>1440</v>
      </c>
      <c r="C1397" s="77"/>
      <c r="D1397" s="80"/>
      <c r="E1397" s="120" t="str">
        <f>IF(ISBLANK(D1397),"",(D1397/(1+'Vos données'!$D$11)))</f>
        <v/>
      </c>
      <c r="F1397" s="80"/>
      <c r="G1397" s="124"/>
      <c r="H1397" s="130"/>
      <c r="I1397" s="128"/>
      <c r="J1397" s="130"/>
      <c r="K1397" s="128"/>
      <c r="N1397" s="15" t="str">
        <f t="shared" si="85"/>
        <v/>
      </c>
      <c r="O1397" s="15">
        <f t="shared" si="86"/>
        <v>0</v>
      </c>
      <c r="P1397" s="15">
        <f t="shared" si="87"/>
        <v>0</v>
      </c>
      <c r="Q1397" s="15" t="str">
        <f t="shared" si="88"/>
        <v/>
      </c>
    </row>
    <row r="1398" spans="1:17" x14ac:dyDescent="0.25">
      <c r="A1398" s="77"/>
      <c r="B1398" s="13" t="s">
        <v>1441</v>
      </c>
      <c r="C1398" s="77"/>
      <c r="D1398" s="80"/>
      <c r="E1398" s="120" t="str">
        <f>IF(ISBLANK(D1398),"",(D1398/(1+'Vos données'!$D$11)))</f>
        <v/>
      </c>
      <c r="F1398" s="80"/>
      <c r="G1398" s="124"/>
      <c r="H1398" s="130"/>
      <c r="I1398" s="128"/>
      <c r="J1398" s="130"/>
      <c r="K1398" s="128"/>
      <c r="N1398" s="15" t="str">
        <f t="shared" si="85"/>
        <v/>
      </c>
      <c r="O1398" s="15">
        <f t="shared" si="86"/>
        <v>0</v>
      </c>
      <c r="P1398" s="15">
        <f t="shared" si="87"/>
        <v>0</v>
      </c>
      <c r="Q1398" s="15" t="str">
        <f t="shared" si="88"/>
        <v/>
      </c>
    </row>
    <row r="1399" spans="1:17" x14ac:dyDescent="0.25">
      <c r="A1399" s="77"/>
      <c r="B1399" s="13" t="s">
        <v>1442</v>
      </c>
      <c r="C1399" s="77"/>
      <c r="D1399" s="80"/>
      <c r="E1399" s="120" t="str">
        <f>IF(ISBLANK(D1399),"",(D1399/(1+'Vos données'!$D$11)))</f>
        <v/>
      </c>
      <c r="F1399" s="80"/>
      <c r="G1399" s="124"/>
      <c r="H1399" s="130"/>
      <c r="I1399" s="128"/>
      <c r="J1399" s="130"/>
      <c r="K1399" s="128"/>
      <c r="N1399" s="15" t="str">
        <f t="shared" si="85"/>
        <v/>
      </c>
      <c r="O1399" s="15">
        <f t="shared" si="86"/>
        <v>0</v>
      </c>
      <c r="P1399" s="15">
        <f t="shared" si="87"/>
        <v>0</v>
      </c>
      <c r="Q1399" s="15" t="str">
        <f t="shared" si="88"/>
        <v/>
      </c>
    </row>
    <row r="1400" spans="1:17" x14ac:dyDescent="0.25">
      <c r="A1400" s="77"/>
      <c r="B1400" s="13" t="s">
        <v>1443</v>
      </c>
      <c r="C1400" s="77"/>
      <c r="D1400" s="80"/>
      <c r="E1400" s="120" t="str">
        <f>IF(ISBLANK(D1400),"",(D1400/(1+'Vos données'!$D$11)))</f>
        <v/>
      </c>
      <c r="F1400" s="80"/>
      <c r="G1400" s="124"/>
      <c r="H1400" s="130"/>
      <c r="I1400" s="128"/>
      <c r="J1400" s="130"/>
      <c r="K1400" s="128"/>
      <c r="N1400" s="15" t="str">
        <f t="shared" si="85"/>
        <v/>
      </c>
      <c r="O1400" s="15">
        <f t="shared" si="86"/>
        <v>0</v>
      </c>
      <c r="P1400" s="15">
        <f t="shared" si="87"/>
        <v>0</v>
      </c>
      <c r="Q1400" s="15" t="str">
        <f t="shared" si="88"/>
        <v/>
      </c>
    </row>
    <row r="1401" spans="1:17" x14ac:dyDescent="0.25">
      <c r="A1401" s="77"/>
      <c r="B1401" s="13" t="s">
        <v>1444</v>
      </c>
      <c r="C1401" s="77"/>
      <c r="D1401" s="80"/>
      <c r="E1401" s="120" t="str">
        <f>IF(ISBLANK(D1401),"",(D1401/(1+'Vos données'!$D$11)))</f>
        <v/>
      </c>
      <c r="F1401" s="80"/>
      <c r="G1401" s="124"/>
      <c r="H1401" s="130"/>
      <c r="I1401" s="128"/>
      <c r="J1401" s="130"/>
      <c r="K1401" s="128"/>
      <c r="N1401" s="15" t="str">
        <f t="shared" si="85"/>
        <v/>
      </c>
      <c r="O1401" s="15">
        <f t="shared" si="86"/>
        <v>0</v>
      </c>
      <c r="P1401" s="15">
        <f t="shared" si="87"/>
        <v>0</v>
      </c>
      <c r="Q1401" s="15" t="str">
        <f t="shared" si="88"/>
        <v/>
      </c>
    </row>
    <row r="1402" spans="1:17" x14ac:dyDescent="0.25">
      <c r="A1402" s="77"/>
      <c r="B1402" s="13" t="s">
        <v>1445</v>
      </c>
      <c r="C1402" s="77"/>
      <c r="D1402" s="80"/>
      <c r="E1402" s="120" t="str">
        <f>IF(ISBLANK(D1402),"",(D1402/(1+'Vos données'!$D$11)))</f>
        <v/>
      </c>
      <c r="F1402" s="80"/>
      <c r="G1402" s="124"/>
      <c r="H1402" s="130"/>
      <c r="I1402" s="128"/>
      <c r="J1402" s="130"/>
      <c r="K1402" s="128"/>
      <c r="N1402" s="15" t="str">
        <f t="shared" si="85"/>
        <v/>
      </c>
      <c r="O1402" s="15">
        <f t="shared" si="86"/>
        <v>0</v>
      </c>
      <c r="P1402" s="15">
        <f t="shared" si="87"/>
        <v>0</v>
      </c>
      <c r="Q1402" s="15" t="str">
        <f t="shared" si="88"/>
        <v/>
      </c>
    </row>
    <row r="1403" spans="1:17" x14ac:dyDescent="0.25">
      <c r="A1403" s="77"/>
      <c r="B1403" s="13" t="s">
        <v>1446</v>
      </c>
      <c r="C1403" s="77"/>
      <c r="D1403" s="80"/>
      <c r="E1403" s="120" t="str">
        <f>IF(ISBLANK(D1403),"",(D1403/(1+'Vos données'!$D$11)))</f>
        <v/>
      </c>
      <c r="F1403" s="80"/>
      <c r="G1403" s="124"/>
      <c r="H1403" s="130"/>
      <c r="I1403" s="128"/>
      <c r="J1403" s="130"/>
      <c r="K1403" s="128"/>
      <c r="N1403" s="15" t="str">
        <f t="shared" si="85"/>
        <v/>
      </c>
      <c r="O1403" s="15">
        <f t="shared" si="86"/>
        <v>0</v>
      </c>
      <c r="P1403" s="15">
        <f t="shared" si="87"/>
        <v>0</v>
      </c>
      <c r="Q1403" s="15" t="str">
        <f t="shared" si="88"/>
        <v/>
      </c>
    </row>
    <row r="1404" spans="1:17" x14ac:dyDescent="0.25">
      <c r="A1404" s="77"/>
      <c r="B1404" s="13" t="s">
        <v>1447</v>
      </c>
      <c r="C1404" s="77"/>
      <c r="D1404" s="80"/>
      <c r="E1404" s="120" t="str">
        <f>IF(ISBLANK(D1404),"",(D1404/(1+'Vos données'!$D$11)))</f>
        <v/>
      </c>
      <c r="F1404" s="80"/>
      <c r="G1404" s="124"/>
      <c r="H1404" s="130"/>
      <c r="I1404" s="128"/>
      <c r="J1404" s="130"/>
      <c r="K1404" s="128"/>
      <c r="N1404" s="15" t="str">
        <f t="shared" si="85"/>
        <v/>
      </c>
      <c r="O1404" s="15">
        <f t="shared" si="86"/>
        <v>0</v>
      </c>
      <c r="P1404" s="15">
        <f t="shared" si="87"/>
        <v>0</v>
      </c>
      <c r="Q1404" s="15" t="str">
        <f t="shared" si="88"/>
        <v/>
      </c>
    </row>
    <row r="1405" spans="1:17" x14ac:dyDescent="0.25">
      <c r="A1405" s="77"/>
      <c r="B1405" s="13" t="s">
        <v>1448</v>
      </c>
      <c r="C1405" s="77"/>
      <c r="D1405" s="80"/>
      <c r="E1405" s="120" t="str">
        <f>IF(ISBLANK(D1405),"",(D1405/(1+'Vos données'!$D$11)))</f>
        <v/>
      </c>
      <c r="F1405" s="80"/>
      <c r="G1405" s="124"/>
      <c r="H1405" s="130"/>
      <c r="I1405" s="128"/>
      <c r="J1405" s="130"/>
      <c r="K1405" s="128"/>
      <c r="N1405" s="15" t="str">
        <f t="shared" si="85"/>
        <v/>
      </c>
      <c r="O1405" s="15">
        <f t="shared" si="86"/>
        <v>0</v>
      </c>
      <c r="P1405" s="15">
        <f t="shared" si="87"/>
        <v>0</v>
      </c>
      <c r="Q1405" s="15" t="str">
        <f t="shared" si="88"/>
        <v/>
      </c>
    </row>
    <row r="1406" spans="1:17" x14ac:dyDescent="0.25">
      <c r="A1406" s="77"/>
      <c r="B1406" s="13" t="s">
        <v>1449</v>
      </c>
      <c r="C1406" s="77"/>
      <c r="D1406" s="80"/>
      <c r="E1406" s="120" t="str">
        <f>IF(ISBLANK(D1406),"",(D1406/(1+'Vos données'!$D$11)))</f>
        <v/>
      </c>
      <c r="F1406" s="80"/>
      <c r="G1406" s="124"/>
      <c r="H1406" s="130"/>
      <c r="I1406" s="128"/>
      <c r="J1406" s="130"/>
      <c r="K1406" s="128"/>
      <c r="N1406" s="15" t="str">
        <f t="shared" si="85"/>
        <v/>
      </c>
      <c r="O1406" s="15">
        <f t="shared" si="86"/>
        <v>0</v>
      </c>
      <c r="P1406" s="15">
        <f t="shared" si="87"/>
        <v>0</v>
      </c>
      <c r="Q1406" s="15" t="str">
        <f t="shared" si="88"/>
        <v/>
      </c>
    </row>
    <row r="1407" spans="1:17" x14ac:dyDescent="0.25">
      <c r="A1407" s="77"/>
      <c r="B1407" s="13" t="s">
        <v>1450</v>
      </c>
      <c r="C1407" s="77"/>
      <c r="D1407" s="80"/>
      <c r="E1407" s="120" t="str">
        <f>IF(ISBLANK(D1407),"",(D1407/(1+'Vos données'!$D$11)))</f>
        <v/>
      </c>
      <c r="F1407" s="80"/>
      <c r="G1407" s="124"/>
      <c r="H1407" s="130"/>
      <c r="I1407" s="128"/>
      <c r="J1407" s="130"/>
      <c r="K1407" s="128"/>
      <c r="N1407" s="15" t="str">
        <f t="shared" si="85"/>
        <v/>
      </c>
      <c r="O1407" s="15">
        <f t="shared" si="86"/>
        <v>0</v>
      </c>
      <c r="P1407" s="15">
        <f t="shared" si="87"/>
        <v>0</v>
      </c>
      <c r="Q1407" s="15" t="str">
        <f t="shared" si="88"/>
        <v/>
      </c>
    </row>
    <row r="1408" spans="1:17" x14ac:dyDescent="0.25">
      <c r="A1408" s="77"/>
      <c r="B1408" s="13" t="s">
        <v>1451</v>
      </c>
      <c r="C1408" s="77"/>
      <c r="D1408" s="80"/>
      <c r="E1408" s="120" t="str">
        <f>IF(ISBLANK(D1408),"",(D1408/(1+'Vos données'!$D$11)))</f>
        <v/>
      </c>
      <c r="F1408" s="80"/>
      <c r="G1408" s="124"/>
      <c r="H1408" s="130"/>
      <c r="I1408" s="128"/>
      <c r="J1408" s="130"/>
      <c r="K1408" s="128"/>
      <c r="N1408" s="15" t="str">
        <f t="shared" si="85"/>
        <v/>
      </c>
      <c r="O1408" s="15">
        <f t="shared" si="86"/>
        <v>0</v>
      </c>
      <c r="P1408" s="15">
        <f t="shared" si="87"/>
        <v>0</v>
      </c>
      <c r="Q1408" s="15" t="str">
        <f t="shared" si="88"/>
        <v/>
      </c>
    </row>
    <row r="1409" spans="1:17" x14ac:dyDescent="0.25">
      <c r="A1409" s="77"/>
      <c r="B1409" s="13" t="s">
        <v>1452</v>
      </c>
      <c r="C1409" s="77"/>
      <c r="D1409" s="80"/>
      <c r="E1409" s="120" t="str">
        <f>IF(ISBLANK(D1409),"",(D1409/(1+'Vos données'!$D$11)))</f>
        <v/>
      </c>
      <c r="F1409" s="80"/>
      <c r="G1409" s="124"/>
      <c r="H1409" s="130"/>
      <c r="I1409" s="128"/>
      <c r="J1409" s="130"/>
      <c r="K1409" s="128"/>
      <c r="N1409" s="15" t="str">
        <f t="shared" si="85"/>
        <v/>
      </c>
      <c r="O1409" s="15">
        <f t="shared" si="86"/>
        <v>0</v>
      </c>
      <c r="P1409" s="15">
        <f t="shared" si="87"/>
        <v>0</v>
      </c>
      <c r="Q1409" s="15" t="str">
        <f t="shared" si="88"/>
        <v/>
      </c>
    </row>
    <row r="1410" spans="1:17" x14ac:dyDescent="0.25">
      <c r="A1410" s="77"/>
      <c r="B1410" s="13" t="s">
        <v>1453</v>
      </c>
      <c r="C1410" s="77"/>
      <c r="D1410" s="80"/>
      <c r="E1410" s="120" t="str">
        <f>IF(ISBLANK(D1410),"",(D1410/(1+'Vos données'!$D$11)))</f>
        <v/>
      </c>
      <c r="F1410" s="80"/>
      <c r="G1410" s="124"/>
      <c r="H1410" s="130"/>
      <c r="I1410" s="128"/>
      <c r="J1410" s="130"/>
      <c r="K1410" s="128"/>
      <c r="N1410" s="15" t="str">
        <f t="shared" si="85"/>
        <v/>
      </c>
      <c r="O1410" s="15">
        <f t="shared" si="86"/>
        <v>0</v>
      </c>
      <c r="P1410" s="15">
        <f t="shared" si="87"/>
        <v>0</v>
      </c>
      <c r="Q1410" s="15" t="str">
        <f t="shared" si="88"/>
        <v/>
      </c>
    </row>
    <row r="1411" spans="1:17" x14ac:dyDescent="0.25">
      <c r="A1411" s="77"/>
      <c r="B1411" s="13" t="s">
        <v>1454</v>
      </c>
      <c r="C1411" s="77"/>
      <c r="D1411" s="80"/>
      <c r="E1411" s="120" t="str">
        <f>IF(ISBLANK(D1411),"",(D1411/(1+'Vos données'!$D$11)))</f>
        <v/>
      </c>
      <c r="F1411" s="80"/>
      <c r="G1411" s="124"/>
      <c r="H1411" s="130"/>
      <c r="I1411" s="128"/>
      <c r="J1411" s="130"/>
      <c r="K1411" s="128"/>
      <c r="N1411" s="15" t="str">
        <f t="shared" si="85"/>
        <v/>
      </c>
      <c r="O1411" s="15">
        <f t="shared" si="86"/>
        <v>0</v>
      </c>
      <c r="P1411" s="15">
        <f t="shared" si="87"/>
        <v>0</v>
      </c>
      <c r="Q1411" s="15" t="str">
        <f t="shared" si="88"/>
        <v/>
      </c>
    </row>
    <row r="1412" spans="1:17" x14ac:dyDescent="0.25">
      <c r="A1412" s="77"/>
      <c r="B1412" s="13" t="s">
        <v>1455</v>
      </c>
      <c r="C1412" s="77"/>
      <c r="D1412" s="80"/>
      <c r="E1412" s="120" t="str">
        <f>IF(ISBLANK(D1412),"",(D1412/(1+'Vos données'!$D$11)))</f>
        <v/>
      </c>
      <c r="F1412" s="80"/>
      <c r="G1412" s="124"/>
      <c r="H1412" s="130"/>
      <c r="I1412" s="128"/>
      <c r="J1412" s="130"/>
      <c r="K1412" s="128"/>
      <c r="N1412" s="15" t="str">
        <f t="shared" si="85"/>
        <v/>
      </c>
      <c r="O1412" s="15">
        <f t="shared" si="86"/>
        <v>0</v>
      </c>
      <c r="P1412" s="15">
        <f t="shared" si="87"/>
        <v>0</v>
      </c>
      <c r="Q1412" s="15" t="str">
        <f t="shared" si="88"/>
        <v/>
      </c>
    </row>
    <row r="1413" spans="1:17" x14ac:dyDescent="0.25">
      <c r="A1413" s="77"/>
      <c r="B1413" s="13" t="s">
        <v>1456</v>
      </c>
      <c r="C1413" s="77"/>
      <c r="D1413" s="80"/>
      <c r="E1413" s="120" t="str">
        <f>IF(ISBLANK(D1413),"",(D1413/(1+'Vos données'!$D$11)))</f>
        <v/>
      </c>
      <c r="F1413" s="80"/>
      <c r="G1413" s="124"/>
      <c r="H1413" s="130"/>
      <c r="I1413" s="128"/>
      <c r="J1413" s="130"/>
      <c r="K1413" s="128"/>
      <c r="N1413" s="15" t="str">
        <f t="shared" si="85"/>
        <v/>
      </c>
      <c r="O1413" s="15">
        <f t="shared" si="86"/>
        <v>0</v>
      </c>
      <c r="P1413" s="15">
        <f t="shared" si="87"/>
        <v>0</v>
      </c>
      <c r="Q1413" s="15" t="str">
        <f t="shared" si="88"/>
        <v/>
      </c>
    </row>
    <row r="1414" spans="1:17" x14ac:dyDescent="0.25">
      <c r="A1414" s="77"/>
      <c r="B1414" s="13" t="s">
        <v>1457</v>
      </c>
      <c r="C1414" s="77"/>
      <c r="D1414" s="80"/>
      <c r="E1414" s="120" t="str">
        <f>IF(ISBLANK(D1414),"",(D1414/(1+'Vos données'!$D$11)))</f>
        <v/>
      </c>
      <c r="F1414" s="80"/>
      <c r="G1414" s="124"/>
      <c r="H1414" s="130"/>
      <c r="I1414" s="128"/>
      <c r="J1414" s="130"/>
      <c r="K1414" s="128"/>
      <c r="N1414" s="15" t="str">
        <f t="shared" si="85"/>
        <v/>
      </c>
      <c r="O1414" s="15">
        <f t="shared" si="86"/>
        <v>0</v>
      </c>
      <c r="P1414" s="15">
        <f t="shared" si="87"/>
        <v>0</v>
      </c>
      <c r="Q1414" s="15" t="str">
        <f t="shared" si="88"/>
        <v/>
      </c>
    </row>
    <row r="1415" spans="1:17" x14ac:dyDescent="0.25">
      <c r="A1415" s="77"/>
      <c r="B1415" s="13" t="s">
        <v>1458</v>
      </c>
      <c r="C1415" s="77"/>
      <c r="D1415" s="80"/>
      <c r="E1415" s="120" t="str">
        <f>IF(ISBLANK(D1415),"",(D1415/(1+'Vos données'!$D$11)))</f>
        <v/>
      </c>
      <c r="F1415" s="80"/>
      <c r="G1415" s="124"/>
      <c r="H1415" s="130"/>
      <c r="I1415" s="128"/>
      <c r="J1415" s="130"/>
      <c r="K1415" s="128"/>
      <c r="N1415" s="15" t="str">
        <f t="shared" si="85"/>
        <v/>
      </c>
      <c r="O1415" s="15">
        <f t="shared" si="86"/>
        <v>0</v>
      </c>
      <c r="P1415" s="15">
        <f t="shared" si="87"/>
        <v>0</v>
      </c>
      <c r="Q1415" s="15" t="str">
        <f t="shared" si="88"/>
        <v/>
      </c>
    </row>
    <row r="1416" spans="1:17" x14ac:dyDescent="0.25">
      <c r="A1416" s="77"/>
      <c r="B1416" s="13" t="s">
        <v>1459</v>
      </c>
      <c r="C1416" s="77"/>
      <c r="D1416" s="80"/>
      <c r="E1416" s="120" t="str">
        <f>IF(ISBLANK(D1416),"",(D1416/(1+'Vos données'!$D$11)))</f>
        <v/>
      </c>
      <c r="F1416" s="80"/>
      <c r="G1416" s="124"/>
      <c r="H1416" s="130"/>
      <c r="I1416" s="128"/>
      <c r="J1416" s="130"/>
      <c r="K1416" s="128"/>
      <c r="N1416" s="15" t="str">
        <f t="shared" si="85"/>
        <v/>
      </c>
      <c r="O1416" s="15">
        <f t="shared" si="86"/>
        <v>0</v>
      </c>
      <c r="P1416" s="15">
        <f t="shared" si="87"/>
        <v>0</v>
      </c>
      <c r="Q1416" s="15" t="str">
        <f t="shared" si="88"/>
        <v/>
      </c>
    </row>
    <row r="1417" spans="1:17" x14ac:dyDescent="0.25">
      <c r="A1417" s="77"/>
      <c r="B1417" s="13" t="s">
        <v>1460</v>
      </c>
      <c r="C1417" s="77"/>
      <c r="D1417" s="80"/>
      <c r="E1417" s="120" t="str">
        <f>IF(ISBLANK(D1417),"",(D1417/(1+'Vos données'!$D$11)))</f>
        <v/>
      </c>
      <c r="F1417" s="80"/>
      <c r="G1417" s="124"/>
      <c r="H1417" s="130"/>
      <c r="I1417" s="128"/>
      <c r="J1417" s="130"/>
      <c r="K1417" s="128"/>
      <c r="N1417" s="15" t="str">
        <f t="shared" ref="N1417:N1480" si="89">IF(ISBLANK(I1417),"",MONTH(I1417))</f>
        <v/>
      </c>
      <c r="O1417" s="15">
        <f t="shared" ref="O1417:O1480" si="90">IF(H1417="oui",E1417,0)</f>
        <v>0</v>
      </c>
      <c r="P1417" s="15">
        <f t="shared" ref="P1417:P1480" si="91">IF(H1417="oui",E1417-F1417,0)</f>
        <v>0</v>
      </c>
      <c r="Q1417" s="15" t="str">
        <f t="shared" ref="Q1417:Q1480" si="92">IF(H1417="oui",I1417-G1417,"")</f>
        <v/>
      </c>
    </row>
    <row r="1418" spans="1:17" x14ac:dyDescent="0.25">
      <c r="A1418" s="77"/>
      <c r="B1418" s="13" t="s">
        <v>1461</v>
      </c>
      <c r="C1418" s="77"/>
      <c r="D1418" s="80"/>
      <c r="E1418" s="120" t="str">
        <f>IF(ISBLANK(D1418),"",(D1418/(1+'Vos données'!$D$11)))</f>
        <v/>
      </c>
      <c r="F1418" s="80"/>
      <c r="G1418" s="124"/>
      <c r="H1418" s="130"/>
      <c r="I1418" s="128"/>
      <c r="J1418" s="130"/>
      <c r="K1418" s="128"/>
      <c r="N1418" s="15" t="str">
        <f t="shared" si="89"/>
        <v/>
      </c>
      <c r="O1418" s="15">
        <f t="shared" si="90"/>
        <v>0</v>
      </c>
      <c r="P1418" s="15">
        <f t="shared" si="91"/>
        <v>0</v>
      </c>
      <c r="Q1418" s="15" t="str">
        <f t="shared" si="92"/>
        <v/>
      </c>
    </row>
    <row r="1419" spans="1:17" x14ac:dyDescent="0.25">
      <c r="A1419" s="77"/>
      <c r="B1419" s="13" t="s">
        <v>1462</v>
      </c>
      <c r="C1419" s="77"/>
      <c r="D1419" s="80"/>
      <c r="E1419" s="120" t="str">
        <f>IF(ISBLANK(D1419),"",(D1419/(1+'Vos données'!$D$11)))</f>
        <v/>
      </c>
      <c r="F1419" s="80"/>
      <c r="G1419" s="124"/>
      <c r="H1419" s="130"/>
      <c r="I1419" s="128"/>
      <c r="J1419" s="130"/>
      <c r="K1419" s="128"/>
      <c r="N1419" s="15" t="str">
        <f t="shared" si="89"/>
        <v/>
      </c>
      <c r="O1419" s="15">
        <f t="shared" si="90"/>
        <v>0</v>
      </c>
      <c r="P1419" s="15">
        <f t="shared" si="91"/>
        <v>0</v>
      </c>
      <c r="Q1419" s="15" t="str">
        <f t="shared" si="92"/>
        <v/>
      </c>
    </row>
    <row r="1420" spans="1:17" x14ac:dyDescent="0.25">
      <c r="A1420" s="77"/>
      <c r="B1420" s="13" t="s">
        <v>1463</v>
      </c>
      <c r="C1420" s="77"/>
      <c r="D1420" s="80"/>
      <c r="E1420" s="120" t="str">
        <f>IF(ISBLANK(D1420),"",(D1420/(1+'Vos données'!$D$11)))</f>
        <v/>
      </c>
      <c r="F1420" s="80"/>
      <c r="G1420" s="124"/>
      <c r="H1420" s="130"/>
      <c r="I1420" s="128"/>
      <c r="J1420" s="130"/>
      <c r="K1420" s="128"/>
      <c r="N1420" s="15" t="str">
        <f t="shared" si="89"/>
        <v/>
      </c>
      <c r="O1420" s="15">
        <f t="shared" si="90"/>
        <v>0</v>
      </c>
      <c r="P1420" s="15">
        <f t="shared" si="91"/>
        <v>0</v>
      </c>
      <c r="Q1420" s="15" t="str">
        <f t="shared" si="92"/>
        <v/>
      </c>
    </row>
    <row r="1421" spans="1:17" x14ac:dyDescent="0.25">
      <c r="A1421" s="77"/>
      <c r="B1421" s="13" t="s">
        <v>1464</v>
      </c>
      <c r="C1421" s="77"/>
      <c r="D1421" s="80"/>
      <c r="E1421" s="120" t="str">
        <f>IF(ISBLANK(D1421),"",(D1421/(1+'Vos données'!$D$11)))</f>
        <v/>
      </c>
      <c r="F1421" s="80"/>
      <c r="G1421" s="124"/>
      <c r="H1421" s="130"/>
      <c r="I1421" s="128"/>
      <c r="J1421" s="130"/>
      <c r="K1421" s="128"/>
      <c r="N1421" s="15" t="str">
        <f t="shared" si="89"/>
        <v/>
      </c>
      <c r="O1421" s="15">
        <f t="shared" si="90"/>
        <v>0</v>
      </c>
      <c r="P1421" s="15">
        <f t="shared" si="91"/>
        <v>0</v>
      </c>
      <c r="Q1421" s="15" t="str">
        <f t="shared" si="92"/>
        <v/>
      </c>
    </row>
    <row r="1422" spans="1:17" x14ac:dyDescent="0.25">
      <c r="A1422" s="77"/>
      <c r="B1422" s="13" t="s">
        <v>1465</v>
      </c>
      <c r="C1422" s="77"/>
      <c r="D1422" s="80"/>
      <c r="E1422" s="120" t="str">
        <f>IF(ISBLANK(D1422),"",(D1422/(1+'Vos données'!$D$11)))</f>
        <v/>
      </c>
      <c r="F1422" s="80"/>
      <c r="G1422" s="124"/>
      <c r="H1422" s="130"/>
      <c r="I1422" s="128"/>
      <c r="J1422" s="130"/>
      <c r="K1422" s="128"/>
      <c r="N1422" s="15" t="str">
        <f t="shared" si="89"/>
        <v/>
      </c>
      <c r="O1422" s="15">
        <f t="shared" si="90"/>
        <v>0</v>
      </c>
      <c r="P1422" s="15">
        <f t="shared" si="91"/>
        <v>0</v>
      </c>
      <c r="Q1422" s="15" t="str">
        <f t="shared" si="92"/>
        <v/>
      </c>
    </row>
    <row r="1423" spans="1:17" x14ac:dyDescent="0.25">
      <c r="A1423" s="77"/>
      <c r="B1423" s="13" t="s">
        <v>1466</v>
      </c>
      <c r="C1423" s="77"/>
      <c r="D1423" s="80"/>
      <c r="E1423" s="120" t="str">
        <f>IF(ISBLANK(D1423),"",(D1423/(1+'Vos données'!$D$11)))</f>
        <v/>
      </c>
      <c r="F1423" s="80"/>
      <c r="G1423" s="124"/>
      <c r="H1423" s="130"/>
      <c r="I1423" s="128"/>
      <c r="J1423" s="130"/>
      <c r="K1423" s="128"/>
      <c r="N1423" s="15" t="str">
        <f t="shared" si="89"/>
        <v/>
      </c>
      <c r="O1423" s="15">
        <f t="shared" si="90"/>
        <v>0</v>
      </c>
      <c r="P1423" s="15">
        <f t="shared" si="91"/>
        <v>0</v>
      </c>
      <c r="Q1423" s="15" t="str">
        <f t="shared" si="92"/>
        <v/>
      </c>
    </row>
    <row r="1424" spans="1:17" x14ac:dyDescent="0.25">
      <c r="A1424" s="77"/>
      <c r="B1424" s="13" t="s">
        <v>1467</v>
      </c>
      <c r="C1424" s="77"/>
      <c r="D1424" s="80"/>
      <c r="E1424" s="120" t="str">
        <f>IF(ISBLANK(D1424),"",(D1424/(1+'Vos données'!$D$11)))</f>
        <v/>
      </c>
      <c r="F1424" s="80"/>
      <c r="G1424" s="124"/>
      <c r="H1424" s="130"/>
      <c r="I1424" s="128"/>
      <c r="J1424" s="130"/>
      <c r="K1424" s="128"/>
      <c r="N1424" s="15" t="str">
        <f t="shared" si="89"/>
        <v/>
      </c>
      <c r="O1424" s="15">
        <f t="shared" si="90"/>
        <v>0</v>
      </c>
      <c r="P1424" s="15">
        <f t="shared" si="91"/>
        <v>0</v>
      </c>
      <c r="Q1424" s="15" t="str">
        <f t="shared" si="92"/>
        <v/>
      </c>
    </row>
    <row r="1425" spans="1:17" x14ac:dyDescent="0.25">
      <c r="A1425" s="77"/>
      <c r="B1425" s="13" t="s">
        <v>1468</v>
      </c>
      <c r="C1425" s="77"/>
      <c r="D1425" s="80"/>
      <c r="E1425" s="120" t="str">
        <f>IF(ISBLANK(D1425),"",(D1425/(1+'Vos données'!$D$11)))</f>
        <v/>
      </c>
      <c r="F1425" s="80"/>
      <c r="G1425" s="124"/>
      <c r="H1425" s="130"/>
      <c r="I1425" s="128"/>
      <c r="J1425" s="130"/>
      <c r="K1425" s="128"/>
      <c r="N1425" s="15" t="str">
        <f t="shared" si="89"/>
        <v/>
      </c>
      <c r="O1425" s="15">
        <f t="shared" si="90"/>
        <v>0</v>
      </c>
      <c r="P1425" s="15">
        <f t="shared" si="91"/>
        <v>0</v>
      </c>
      <c r="Q1425" s="15" t="str">
        <f t="shared" si="92"/>
        <v/>
      </c>
    </row>
    <row r="1426" spans="1:17" x14ac:dyDescent="0.25">
      <c r="A1426" s="77"/>
      <c r="B1426" s="13" t="s">
        <v>1469</v>
      </c>
      <c r="C1426" s="77"/>
      <c r="D1426" s="80"/>
      <c r="E1426" s="120" t="str">
        <f>IF(ISBLANK(D1426),"",(D1426/(1+'Vos données'!$D$11)))</f>
        <v/>
      </c>
      <c r="F1426" s="80"/>
      <c r="G1426" s="124"/>
      <c r="H1426" s="130"/>
      <c r="I1426" s="128"/>
      <c r="J1426" s="130"/>
      <c r="K1426" s="128"/>
      <c r="N1426" s="15" t="str">
        <f t="shared" si="89"/>
        <v/>
      </c>
      <c r="O1426" s="15">
        <f t="shared" si="90"/>
        <v>0</v>
      </c>
      <c r="P1426" s="15">
        <f t="shared" si="91"/>
        <v>0</v>
      </c>
      <c r="Q1426" s="15" t="str">
        <f t="shared" si="92"/>
        <v/>
      </c>
    </row>
    <row r="1427" spans="1:17" x14ac:dyDescent="0.25">
      <c r="A1427" s="77"/>
      <c r="B1427" s="13" t="s">
        <v>1470</v>
      </c>
      <c r="C1427" s="77"/>
      <c r="D1427" s="80"/>
      <c r="E1427" s="120" t="str">
        <f>IF(ISBLANK(D1427),"",(D1427/(1+'Vos données'!$D$11)))</f>
        <v/>
      </c>
      <c r="F1427" s="80"/>
      <c r="G1427" s="124"/>
      <c r="H1427" s="130"/>
      <c r="I1427" s="128"/>
      <c r="J1427" s="130"/>
      <c r="K1427" s="128"/>
      <c r="N1427" s="15" t="str">
        <f t="shared" si="89"/>
        <v/>
      </c>
      <c r="O1427" s="15">
        <f t="shared" si="90"/>
        <v>0</v>
      </c>
      <c r="P1427" s="15">
        <f t="shared" si="91"/>
        <v>0</v>
      </c>
      <c r="Q1427" s="15" t="str">
        <f t="shared" si="92"/>
        <v/>
      </c>
    </row>
    <row r="1428" spans="1:17" x14ac:dyDescent="0.25">
      <c r="A1428" s="77"/>
      <c r="B1428" s="13" t="s">
        <v>1471</v>
      </c>
      <c r="C1428" s="77"/>
      <c r="D1428" s="80"/>
      <c r="E1428" s="120" t="str">
        <f>IF(ISBLANK(D1428),"",(D1428/(1+'Vos données'!$D$11)))</f>
        <v/>
      </c>
      <c r="F1428" s="80"/>
      <c r="G1428" s="124"/>
      <c r="H1428" s="130"/>
      <c r="I1428" s="128"/>
      <c r="J1428" s="130"/>
      <c r="K1428" s="128"/>
      <c r="N1428" s="15" t="str">
        <f t="shared" si="89"/>
        <v/>
      </c>
      <c r="O1428" s="15">
        <f t="shared" si="90"/>
        <v>0</v>
      </c>
      <c r="P1428" s="15">
        <f t="shared" si="91"/>
        <v>0</v>
      </c>
      <c r="Q1428" s="15" t="str">
        <f t="shared" si="92"/>
        <v/>
      </c>
    </row>
    <row r="1429" spans="1:17" x14ac:dyDescent="0.25">
      <c r="A1429" s="77"/>
      <c r="B1429" s="13" t="s">
        <v>1472</v>
      </c>
      <c r="C1429" s="77"/>
      <c r="D1429" s="80"/>
      <c r="E1429" s="120" t="str">
        <f>IF(ISBLANK(D1429),"",(D1429/(1+'Vos données'!$D$11)))</f>
        <v/>
      </c>
      <c r="F1429" s="80"/>
      <c r="G1429" s="124"/>
      <c r="H1429" s="130"/>
      <c r="I1429" s="128"/>
      <c r="J1429" s="130"/>
      <c r="K1429" s="128"/>
      <c r="N1429" s="15" t="str">
        <f t="shared" si="89"/>
        <v/>
      </c>
      <c r="O1429" s="15">
        <f t="shared" si="90"/>
        <v>0</v>
      </c>
      <c r="P1429" s="15">
        <f t="shared" si="91"/>
        <v>0</v>
      </c>
      <c r="Q1429" s="15" t="str">
        <f t="shared" si="92"/>
        <v/>
      </c>
    </row>
    <row r="1430" spans="1:17" x14ac:dyDescent="0.25">
      <c r="A1430" s="77"/>
      <c r="B1430" s="13" t="s">
        <v>1473</v>
      </c>
      <c r="C1430" s="77"/>
      <c r="D1430" s="80"/>
      <c r="E1430" s="120" t="str">
        <f>IF(ISBLANK(D1430),"",(D1430/(1+'Vos données'!$D$11)))</f>
        <v/>
      </c>
      <c r="F1430" s="80"/>
      <c r="G1430" s="124"/>
      <c r="H1430" s="130"/>
      <c r="I1430" s="128"/>
      <c r="J1430" s="130"/>
      <c r="K1430" s="128"/>
      <c r="N1430" s="15" t="str">
        <f t="shared" si="89"/>
        <v/>
      </c>
      <c r="O1430" s="15">
        <f t="shared" si="90"/>
        <v>0</v>
      </c>
      <c r="P1430" s="15">
        <f t="shared" si="91"/>
        <v>0</v>
      </c>
      <c r="Q1430" s="15" t="str">
        <f t="shared" si="92"/>
        <v/>
      </c>
    </row>
    <row r="1431" spans="1:17" x14ac:dyDescent="0.25">
      <c r="A1431" s="77"/>
      <c r="B1431" s="13" t="s">
        <v>1474</v>
      </c>
      <c r="C1431" s="77"/>
      <c r="D1431" s="80"/>
      <c r="E1431" s="120" t="str">
        <f>IF(ISBLANK(D1431),"",(D1431/(1+'Vos données'!$D$11)))</f>
        <v/>
      </c>
      <c r="F1431" s="80"/>
      <c r="G1431" s="124"/>
      <c r="H1431" s="130"/>
      <c r="I1431" s="128"/>
      <c r="J1431" s="130"/>
      <c r="K1431" s="128"/>
      <c r="N1431" s="15" t="str">
        <f t="shared" si="89"/>
        <v/>
      </c>
      <c r="O1431" s="15">
        <f t="shared" si="90"/>
        <v>0</v>
      </c>
      <c r="P1431" s="15">
        <f t="shared" si="91"/>
        <v>0</v>
      </c>
      <c r="Q1431" s="15" t="str">
        <f t="shared" si="92"/>
        <v/>
      </c>
    </row>
    <row r="1432" spans="1:17" x14ac:dyDescent="0.25">
      <c r="A1432" s="77"/>
      <c r="B1432" s="13" t="s">
        <v>1475</v>
      </c>
      <c r="C1432" s="77"/>
      <c r="D1432" s="80"/>
      <c r="E1432" s="120" t="str">
        <f>IF(ISBLANK(D1432),"",(D1432/(1+'Vos données'!$D$11)))</f>
        <v/>
      </c>
      <c r="F1432" s="80"/>
      <c r="G1432" s="124"/>
      <c r="H1432" s="130"/>
      <c r="I1432" s="128"/>
      <c r="J1432" s="130"/>
      <c r="K1432" s="128"/>
      <c r="N1432" s="15" t="str">
        <f t="shared" si="89"/>
        <v/>
      </c>
      <c r="O1432" s="15">
        <f t="shared" si="90"/>
        <v>0</v>
      </c>
      <c r="P1432" s="15">
        <f t="shared" si="91"/>
        <v>0</v>
      </c>
      <c r="Q1432" s="15" t="str">
        <f t="shared" si="92"/>
        <v/>
      </c>
    </row>
    <row r="1433" spans="1:17" x14ac:dyDescent="0.25">
      <c r="A1433" s="77"/>
      <c r="B1433" s="13" t="s">
        <v>1476</v>
      </c>
      <c r="C1433" s="77"/>
      <c r="D1433" s="80"/>
      <c r="E1433" s="120" t="str">
        <f>IF(ISBLANK(D1433),"",(D1433/(1+'Vos données'!$D$11)))</f>
        <v/>
      </c>
      <c r="F1433" s="80"/>
      <c r="G1433" s="124"/>
      <c r="H1433" s="130"/>
      <c r="I1433" s="128"/>
      <c r="J1433" s="130"/>
      <c r="K1433" s="128"/>
      <c r="N1433" s="15" t="str">
        <f t="shared" si="89"/>
        <v/>
      </c>
      <c r="O1433" s="15">
        <f t="shared" si="90"/>
        <v>0</v>
      </c>
      <c r="P1433" s="15">
        <f t="shared" si="91"/>
        <v>0</v>
      </c>
      <c r="Q1433" s="15" t="str">
        <f t="shared" si="92"/>
        <v/>
      </c>
    </row>
    <row r="1434" spans="1:17" x14ac:dyDescent="0.25">
      <c r="A1434" s="77"/>
      <c r="B1434" s="13" t="s">
        <v>1477</v>
      </c>
      <c r="C1434" s="77"/>
      <c r="D1434" s="80"/>
      <c r="E1434" s="120" t="str">
        <f>IF(ISBLANK(D1434),"",(D1434/(1+'Vos données'!$D$11)))</f>
        <v/>
      </c>
      <c r="F1434" s="80"/>
      <c r="G1434" s="124"/>
      <c r="H1434" s="130"/>
      <c r="I1434" s="128"/>
      <c r="J1434" s="130"/>
      <c r="K1434" s="128"/>
      <c r="N1434" s="15" t="str">
        <f t="shared" si="89"/>
        <v/>
      </c>
      <c r="O1434" s="15">
        <f t="shared" si="90"/>
        <v>0</v>
      </c>
      <c r="P1434" s="15">
        <f t="shared" si="91"/>
        <v>0</v>
      </c>
      <c r="Q1434" s="15" t="str">
        <f t="shared" si="92"/>
        <v/>
      </c>
    </row>
    <row r="1435" spans="1:17" x14ac:dyDescent="0.25">
      <c r="A1435" s="77"/>
      <c r="B1435" s="13" t="s">
        <v>1478</v>
      </c>
      <c r="C1435" s="77"/>
      <c r="D1435" s="80"/>
      <c r="E1435" s="120" t="str">
        <f>IF(ISBLANK(D1435),"",(D1435/(1+'Vos données'!$D$11)))</f>
        <v/>
      </c>
      <c r="F1435" s="80"/>
      <c r="G1435" s="124"/>
      <c r="H1435" s="130"/>
      <c r="I1435" s="128"/>
      <c r="J1435" s="130"/>
      <c r="K1435" s="128"/>
      <c r="N1435" s="15" t="str">
        <f t="shared" si="89"/>
        <v/>
      </c>
      <c r="O1435" s="15">
        <f t="shared" si="90"/>
        <v>0</v>
      </c>
      <c r="P1435" s="15">
        <f t="shared" si="91"/>
        <v>0</v>
      </c>
      <c r="Q1435" s="15" t="str">
        <f t="shared" si="92"/>
        <v/>
      </c>
    </row>
    <row r="1436" spans="1:17" x14ac:dyDescent="0.25">
      <c r="A1436" s="77"/>
      <c r="B1436" s="13" t="s">
        <v>1479</v>
      </c>
      <c r="C1436" s="77"/>
      <c r="D1436" s="80"/>
      <c r="E1436" s="120" t="str">
        <f>IF(ISBLANK(D1436),"",(D1436/(1+'Vos données'!$D$11)))</f>
        <v/>
      </c>
      <c r="F1436" s="80"/>
      <c r="G1436" s="124"/>
      <c r="H1436" s="130"/>
      <c r="I1436" s="128"/>
      <c r="J1436" s="130"/>
      <c r="K1436" s="128"/>
      <c r="N1436" s="15" t="str">
        <f t="shared" si="89"/>
        <v/>
      </c>
      <c r="O1436" s="15">
        <f t="shared" si="90"/>
        <v>0</v>
      </c>
      <c r="P1436" s="15">
        <f t="shared" si="91"/>
        <v>0</v>
      </c>
      <c r="Q1436" s="15" t="str">
        <f t="shared" si="92"/>
        <v/>
      </c>
    </row>
    <row r="1437" spans="1:17" x14ac:dyDescent="0.25">
      <c r="A1437" s="77"/>
      <c r="B1437" s="13" t="s">
        <v>1480</v>
      </c>
      <c r="C1437" s="77"/>
      <c r="D1437" s="80"/>
      <c r="E1437" s="120" t="str">
        <f>IF(ISBLANK(D1437),"",(D1437/(1+'Vos données'!$D$11)))</f>
        <v/>
      </c>
      <c r="F1437" s="80"/>
      <c r="G1437" s="124"/>
      <c r="H1437" s="130"/>
      <c r="I1437" s="128"/>
      <c r="J1437" s="130"/>
      <c r="K1437" s="128"/>
      <c r="N1437" s="15" t="str">
        <f t="shared" si="89"/>
        <v/>
      </c>
      <c r="O1437" s="15">
        <f t="shared" si="90"/>
        <v>0</v>
      </c>
      <c r="P1437" s="15">
        <f t="shared" si="91"/>
        <v>0</v>
      </c>
      <c r="Q1437" s="15" t="str">
        <f t="shared" si="92"/>
        <v/>
      </c>
    </row>
    <row r="1438" spans="1:17" x14ac:dyDescent="0.25">
      <c r="A1438" s="77"/>
      <c r="B1438" s="13" t="s">
        <v>1481</v>
      </c>
      <c r="C1438" s="77"/>
      <c r="D1438" s="80"/>
      <c r="E1438" s="120" t="str">
        <f>IF(ISBLANK(D1438),"",(D1438/(1+'Vos données'!$D$11)))</f>
        <v/>
      </c>
      <c r="F1438" s="80"/>
      <c r="G1438" s="124"/>
      <c r="H1438" s="130"/>
      <c r="I1438" s="128"/>
      <c r="J1438" s="130"/>
      <c r="K1438" s="128"/>
      <c r="N1438" s="15" t="str">
        <f t="shared" si="89"/>
        <v/>
      </c>
      <c r="O1438" s="15">
        <f t="shared" si="90"/>
        <v>0</v>
      </c>
      <c r="P1438" s="15">
        <f t="shared" si="91"/>
        <v>0</v>
      </c>
      <c r="Q1438" s="15" t="str">
        <f t="shared" si="92"/>
        <v/>
      </c>
    </row>
    <row r="1439" spans="1:17" x14ac:dyDescent="0.25">
      <c r="A1439" s="77"/>
      <c r="B1439" s="13" t="s">
        <v>1482</v>
      </c>
      <c r="C1439" s="77"/>
      <c r="D1439" s="80"/>
      <c r="E1439" s="120" t="str">
        <f>IF(ISBLANK(D1439),"",(D1439/(1+'Vos données'!$D$11)))</f>
        <v/>
      </c>
      <c r="F1439" s="80"/>
      <c r="G1439" s="124"/>
      <c r="H1439" s="130"/>
      <c r="I1439" s="128"/>
      <c r="J1439" s="130"/>
      <c r="K1439" s="128"/>
      <c r="N1439" s="15" t="str">
        <f t="shared" si="89"/>
        <v/>
      </c>
      <c r="O1439" s="15">
        <f t="shared" si="90"/>
        <v>0</v>
      </c>
      <c r="P1439" s="15">
        <f t="shared" si="91"/>
        <v>0</v>
      </c>
      <c r="Q1439" s="15" t="str">
        <f t="shared" si="92"/>
        <v/>
      </c>
    </row>
    <row r="1440" spans="1:17" x14ac:dyDescent="0.25">
      <c r="A1440" s="77"/>
      <c r="B1440" s="13" t="s">
        <v>1483</v>
      </c>
      <c r="C1440" s="77"/>
      <c r="D1440" s="80"/>
      <c r="E1440" s="120" t="str">
        <f>IF(ISBLANK(D1440),"",(D1440/(1+'Vos données'!$D$11)))</f>
        <v/>
      </c>
      <c r="F1440" s="80"/>
      <c r="G1440" s="124"/>
      <c r="H1440" s="130"/>
      <c r="I1440" s="128"/>
      <c r="J1440" s="130"/>
      <c r="K1440" s="128"/>
      <c r="N1440" s="15" t="str">
        <f t="shared" si="89"/>
        <v/>
      </c>
      <c r="O1440" s="15">
        <f t="shared" si="90"/>
        <v>0</v>
      </c>
      <c r="P1440" s="15">
        <f t="shared" si="91"/>
        <v>0</v>
      </c>
      <c r="Q1440" s="15" t="str">
        <f t="shared" si="92"/>
        <v/>
      </c>
    </row>
    <row r="1441" spans="1:17" x14ac:dyDescent="0.25">
      <c r="A1441" s="77"/>
      <c r="B1441" s="13" t="s">
        <v>1484</v>
      </c>
      <c r="C1441" s="77"/>
      <c r="D1441" s="80"/>
      <c r="E1441" s="120" t="str">
        <f>IF(ISBLANK(D1441),"",(D1441/(1+'Vos données'!$D$11)))</f>
        <v/>
      </c>
      <c r="F1441" s="80"/>
      <c r="G1441" s="124"/>
      <c r="H1441" s="130"/>
      <c r="I1441" s="128"/>
      <c r="J1441" s="130"/>
      <c r="K1441" s="128"/>
      <c r="N1441" s="15" t="str">
        <f t="shared" si="89"/>
        <v/>
      </c>
      <c r="O1441" s="15">
        <f t="shared" si="90"/>
        <v>0</v>
      </c>
      <c r="P1441" s="15">
        <f t="shared" si="91"/>
        <v>0</v>
      </c>
      <c r="Q1441" s="15" t="str">
        <f t="shared" si="92"/>
        <v/>
      </c>
    </row>
    <row r="1442" spans="1:17" x14ac:dyDescent="0.25">
      <c r="A1442" s="77"/>
      <c r="B1442" s="13" t="s">
        <v>1485</v>
      </c>
      <c r="C1442" s="77"/>
      <c r="D1442" s="80"/>
      <c r="E1442" s="120" t="str">
        <f>IF(ISBLANK(D1442),"",(D1442/(1+'Vos données'!$D$11)))</f>
        <v/>
      </c>
      <c r="F1442" s="80"/>
      <c r="G1442" s="124"/>
      <c r="H1442" s="130"/>
      <c r="I1442" s="128"/>
      <c r="J1442" s="130"/>
      <c r="K1442" s="128"/>
      <c r="N1442" s="15" t="str">
        <f t="shared" si="89"/>
        <v/>
      </c>
      <c r="O1442" s="15">
        <f t="shared" si="90"/>
        <v>0</v>
      </c>
      <c r="P1442" s="15">
        <f t="shared" si="91"/>
        <v>0</v>
      </c>
      <c r="Q1442" s="15" t="str">
        <f t="shared" si="92"/>
        <v/>
      </c>
    </row>
    <row r="1443" spans="1:17" x14ac:dyDescent="0.25">
      <c r="A1443" s="77"/>
      <c r="B1443" s="13" t="s">
        <v>1486</v>
      </c>
      <c r="C1443" s="77"/>
      <c r="D1443" s="80"/>
      <c r="E1443" s="120" t="str">
        <f>IF(ISBLANK(D1443),"",(D1443/(1+'Vos données'!$D$11)))</f>
        <v/>
      </c>
      <c r="F1443" s="80"/>
      <c r="G1443" s="124"/>
      <c r="H1443" s="130"/>
      <c r="I1443" s="128"/>
      <c r="J1443" s="130"/>
      <c r="K1443" s="128"/>
      <c r="N1443" s="15" t="str">
        <f t="shared" si="89"/>
        <v/>
      </c>
      <c r="O1443" s="15">
        <f t="shared" si="90"/>
        <v>0</v>
      </c>
      <c r="P1443" s="15">
        <f t="shared" si="91"/>
        <v>0</v>
      </c>
      <c r="Q1443" s="15" t="str">
        <f t="shared" si="92"/>
        <v/>
      </c>
    </row>
    <row r="1444" spans="1:17" x14ac:dyDescent="0.25">
      <c r="A1444" s="77"/>
      <c r="B1444" s="13" t="s">
        <v>1487</v>
      </c>
      <c r="C1444" s="77"/>
      <c r="D1444" s="80"/>
      <c r="E1444" s="120" t="str">
        <f>IF(ISBLANK(D1444),"",(D1444/(1+'Vos données'!$D$11)))</f>
        <v/>
      </c>
      <c r="F1444" s="80"/>
      <c r="G1444" s="124"/>
      <c r="H1444" s="130"/>
      <c r="I1444" s="128"/>
      <c r="J1444" s="130"/>
      <c r="K1444" s="128"/>
      <c r="N1444" s="15" t="str">
        <f t="shared" si="89"/>
        <v/>
      </c>
      <c r="O1444" s="15">
        <f t="shared" si="90"/>
        <v>0</v>
      </c>
      <c r="P1444" s="15">
        <f t="shared" si="91"/>
        <v>0</v>
      </c>
      <c r="Q1444" s="15" t="str">
        <f t="shared" si="92"/>
        <v/>
      </c>
    </row>
    <row r="1445" spans="1:17" x14ac:dyDescent="0.25">
      <c r="A1445" s="77"/>
      <c r="B1445" s="13" t="s">
        <v>1488</v>
      </c>
      <c r="C1445" s="77"/>
      <c r="D1445" s="80"/>
      <c r="E1445" s="120" t="str">
        <f>IF(ISBLANK(D1445),"",(D1445/(1+'Vos données'!$D$11)))</f>
        <v/>
      </c>
      <c r="F1445" s="80"/>
      <c r="G1445" s="124"/>
      <c r="H1445" s="130"/>
      <c r="I1445" s="128"/>
      <c r="J1445" s="130"/>
      <c r="K1445" s="128"/>
      <c r="N1445" s="15" t="str">
        <f t="shared" si="89"/>
        <v/>
      </c>
      <c r="O1445" s="15">
        <f t="shared" si="90"/>
        <v>0</v>
      </c>
      <c r="P1445" s="15">
        <f t="shared" si="91"/>
        <v>0</v>
      </c>
      <c r="Q1445" s="15" t="str">
        <f t="shared" si="92"/>
        <v/>
      </c>
    </row>
    <row r="1446" spans="1:17" x14ac:dyDescent="0.25">
      <c r="A1446" s="77"/>
      <c r="B1446" s="13" t="s">
        <v>1489</v>
      </c>
      <c r="C1446" s="77"/>
      <c r="D1446" s="80"/>
      <c r="E1446" s="120" t="str">
        <f>IF(ISBLANK(D1446),"",(D1446/(1+'Vos données'!$D$11)))</f>
        <v/>
      </c>
      <c r="F1446" s="80"/>
      <c r="G1446" s="124"/>
      <c r="H1446" s="130"/>
      <c r="I1446" s="128"/>
      <c r="J1446" s="130"/>
      <c r="K1446" s="128"/>
      <c r="N1446" s="15" t="str">
        <f t="shared" si="89"/>
        <v/>
      </c>
      <c r="O1446" s="15">
        <f t="shared" si="90"/>
        <v>0</v>
      </c>
      <c r="P1446" s="15">
        <f t="shared" si="91"/>
        <v>0</v>
      </c>
      <c r="Q1446" s="15" t="str">
        <f t="shared" si="92"/>
        <v/>
      </c>
    </row>
    <row r="1447" spans="1:17" x14ac:dyDescent="0.25">
      <c r="A1447" s="77"/>
      <c r="B1447" s="13" t="s">
        <v>1490</v>
      </c>
      <c r="C1447" s="77"/>
      <c r="D1447" s="80"/>
      <c r="E1447" s="120" t="str">
        <f>IF(ISBLANK(D1447),"",(D1447/(1+'Vos données'!$D$11)))</f>
        <v/>
      </c>
      <c r="F1447" s="80"/>
      <c r="G1447" s="124"/>
      <c r="H1447" s="130"/>
      <c r="I1447" s="128"/>
      <c r="J1447" s="130"/>
      <c r="K1447" s="128"/>
      <c r="N1447" s="15" t="str">
        <f t="shared" si="89"/>
        <v/>
      </c>
      <c r="O1447" s="15">
        <f t="shared" si="90"/>
        <v>0</v>
      </c>
      <c r="P1447" s="15">
        <f t="shared" si="91"/>
        <v>0</v>
      </c>
      <c r="Q1447" s="15" t="str">
        <f t="shared" si="92"/>
        <v/>
      </c>
    </row>
    <row r="1448" spans="1:17" x14ac:dyDescent="0.25">
      <c r="A1448" s="77"/>
      <c r="B1448" s="13" t="s">
        <v>1491</v>
      </c>
      <c r="C1448" s="77"/>
      <c r="D1448" s="80"/>
      <c r="E1448" s="120" t="str">
        <f>IF(ISBLANK(D1448),"",(D1448/(1+'Vos données'!$D$11)))</f>
        <v/>
      </c>
      <c r="F1448" s="80"/>
      <c r="G1448" s="124"/>
      <c r="H1448" s="130"/>
      <c r="I1448" s="128"/>
      <c r="J1448" s="130"/>
      <c r="K1448" s="128"/>
      <c r="N1448" s="15" t="str">
        <f t="shared" si="89"/>
        <v/>
      </c>
      <c r="O1448" s="15">
        <f t="shared" si="90"/>
        <v>0</v>
      </c>
      <c r="P1448" s="15">
        <f t="shared" si="91"/>
        <v>0</v>
      </c>
      <c r="Q1448" s="15" t="str">
        <f t="shared" si="92"/>
        <v/>
      </c>
    </row>
    <row r="1449" spans="1:17" x14ac:dyDescent="0.25">
      <c r="A1449" s="77"/>
      <c r="B1449" s="13" t="s">
        <v>1492</v>
      </c>
      <c r="C1449" s="77"/>
      <c r="D1449" s="80"/>
      <c r="E1449" s="120" t="str">
        <f>IF(ISBLANK(D1449),"",(D1449/(1+'Vos données'!$D$11)))</f>
        <v/>
      </c>
      <c r="F1449" s="80"/>
      <c r="G1449" s="124"/>
      <c r="H1449" s="130"/>
      <c r="I1449" s="128"/>
      <c r="J1449" s="130"/>
      <c r="K1449" s="128"/>
      <c r="N1449" s="15" t="str">
        <f t="shared" si="89"/>
        <v/>
      </c>
      <c r="O1449" s="15">
        <f t="shared" si="90"/>
        <v>0</v>
      </c>
      <c r="P1449" s="15">
        <f t="shared" si="91"/>
        <v>0</v>
      </c>
      <c r="Q1449" s="15" t="str">
        <f t="shared" si="92"/>
        <v/>
      </c>
    </row>
    <row r="1450" spans="1:17" x14ac:dyDescent="0.25">
      <c r="A1450" s="77"/>
      <c r="B1450" s="13" t="s">
        <v>1493</v>
      </c>
      <c r="C1450" s="77"/>
      <c r="D1450" s="80"/>
      <c r="E1450" s="120" t="str">
        <f>IF(ISBLANK(D1450),"",(D1450/(1+'Vos données'!$D$11)))</f>
        <v/>
      </c>
      <c r="F1450" s="80"/>
      <c r="G1450" s="124"/>
      <c r="H1450" s="130"/>
      <c r="I1450" s="128"/>
      <c r="J1450" s="130"/>
      <c r="K1450" s="128"/>
      <c r="N1450" s="15" t="str">
        <f t="shared" si="89"/>
        <v/>
      </c>
      <c r="O1450" s="15">
        <f t="shared" si="90"/>
        <v>0</v>
      </c>
      <c r="P1450" s="15">
        <f t="shared" si="91"/>
        <v>0</v>
      </c>
      <c r="Q1450" s="15" t="str">
        <f t="shared" si="92"/>
        <v/>
      </c>
    </row>
    <row r="1451" spans="1:17" x14ac:dyDescent="0.25">
      <c r="A1451" s="77"/>
      <c r="B1451" s="13" t="s">
        <v>1494</v>
      </c>
      <c r="C1451" s="77"/>
      <c r="D1451" s="80"/>
      <c r="E1451" s="120" t="str">
        <f>IF(ISBLANK(D1451),"",(D1451/(1+'Vos données'!$D$11)))</f>
        <v/>
      </c>
      <c r="F1451" s="80"/>
      <c r="G1451" s="124"/>
      <c r="H1451" s="130"/>
      <c r="I1451" s="128"/>
      <c r="J1451" s="130"/>
      <c r="K1451" s="128"/>
      <c r="N1451" s="15" t="str">
        <f t="shared" si="89"/>
        <v/>
      </c>
      <c r="O1451" s="15">
        <f t="shared" si="90"/>
        <v>0</v>
      </c>
      <c r="P1451" s="15">
        <f t="shared" si="91"/>
        <v>0</v>
      </c>
      <c r="Q1451" s="15" t="str">
        <f t="shared" si="92"/>
        <v/>
      </c>
    </row>
    <row r="1452" spans="1:17" x14ac:dyDescent="0.25">
      <c r="A1452" s="77"/>
      <c r="B1452" s="13" t="s">
        <v>1495</v>
      </c>
      <c r="C1452" s="77"/>
      <c r="D1452" s="80"/>
      <c r="E1452" s="120" t="str">
        <f>IF(ISBLANK(D1452),"",(D1452/(1+'Vos données'!$D$11)))</f>
        <v/>
      </c>
      <c r="F1452" s="80"/>
      <c r="G1452" s="124"/>
      <c r="H1452" s="130"/>
      <c r="I1452" s="128"/>
      <c r="J1452" s="130"/>
      <c r="K1452" s="128"/>
      <c r="N1452" s="15" t="str">
        <f t="shared" si="89"/>
        <v/>
      </c>
      <c r="O1452" s="15">
        <f t="shared" si="90"/>
        <v>0</v>
      </c>
      <c r="P1452" s="15">
        <f t="shared" si="91"/>
        <v>0</v>
      </c>
      <c r="Q1452" s="15" t="str">
        <f t="shared" si="92"/>
        <v/>
      </c>
    </row>
    <row r="1453" spans="1:17" x14ac:dyDescent="0.25">
      <c r="A1453" s="77"/>
      <c r="B1453" s="13" t="s">
        <v>1496</v>
      </c>
      <c r="C1453" s="77"/>
      <c r="D1453" s="80"/>
      <c r="E1453" s="120" t="str">
        <f>IF(ISBLANK(D1453),"",(D1453/(1+'Vos données'!$D$11)))</f>
        <v/>
      </c>
      <c r="F1453" s="80"/>
      <c r="G1453" s="124"/>
      <c r="H1453" s="130"/>
      <c r="I1453" s="128"/>
      <c r="J1453" s="130"/>
      <c r="K1453" s="128"/>
      <c r="N1453" s="15" t="str">
        <f t="shared" si="89"/>
        <v/>
      </c>
      <c r="O1453" s="15">
        <f t="shared" si="90"/>
        <v>0</v>
      </c>
      <c r="P1453" s="15">
        <f t="shared" si="91"/>
        <v>0</v>
      </c>
      <c r="Q1453" s="15" t="str">
        <f t="shared" si="92"/>
        <v/>
      </c>
    </row>
    <row r="1454" spans="1:17" x14ac:dyDescent="0.25">
      <c r="A1454" s="77"/>
      <c r="B1454" s="13" t="s">
        <v>1497</v>
      </c>
      <c r="C1454" s="77"/>
      <c r="D1454" s="80"/>
      <c r="E1454" s="120" t="str">
        <f>IF(ISBLANK(D1454),"",(D1454/(1+'Vos données'!$D$11)))</f>
        <v/>
      </c>
      <c r="F1454" s="80"/>
      <c r="G1454" s="124"/>
      <c r="H1454" s="130"/>
      <c r="I1454" s="128"/>
      <c r="J1454" s="130"/>
      <c r="K1454" s="128"/>
      <c r="N1454" s="15" t="str">
        <f t="shared" si="89"/>
        <v/>
      </c>
      <c r="O1454" s="15">
        <f t="shared" si="90"/>
        <v>0</v>
      </c>
      <c r="P1454" s="15">
        <f t="shared" si="91"/>
        <v>0</v>
      </c>
      <c r="Q1454" s="15" t="str">
        <f t="shared" si="92"/>
        <v/>
      </c>
    </row>
    <row r="1455" spans="1:17" x14ac:dyDescent="0.25">
      <c r="A1455" s="77"/>
      <c r="B1455" s="13" t="s">
        <v>1498</v>
      </c>
      <c r="C1455" s="77"/>
      <c r="D1455" s="80"/>
      <c r="E1455" s="120" t="str">
        <f>IF(ISBLANK(D1455),"",(D1455/(1+'Vos données'!$D$11)))</f>
        <v/>
      </c>
      <c r="F1455" s="80"/>
      <c r="G1455" s="124"/>
      <c r="H1455" s="130"/>
      <c r="I1455" s="128"/>
      <c r="J1455" s="130"/>
      <c r="K1455" s="128"/>
      <c r="N1455" s="15" t="str">
        <f t="shared" si="89"/>
        <v/>
      </c>
      <c r="O1455" s="15">
        <f t="shared" si="90"/>
        <v>0</v>
      </c>
      <c r="P1455" s="15">
        <f t="shared" si="91"/>
        <v>0</v>
      </c>
      <c r="Q1455" s="15" t="str">
        <f t="shared" si="92"/>
        <v/>
      </c>
    </row>
    <row r="1456" spans="1:17" x14ac:dyDescent="0.25">
      <c r="A1456" s="77"/>
      <c r="B1456" s="13" t="s">
        <v>1499</v>
      </c>
      <c r="C1456" s="77"/>
      <c r="D1456" s="80"/>
      <c r="E1456" s="120" t="str">
        <f>IF(ISBLANK(D1456),"",(D1456/(1+'Vos données'!$D$11)))</f>
        <v/>
      </c>
      <c r="F1456" s="80"/>
      <c r="G1456" s="124"/>
      <c r="H1456" s="130"/>
      <c r="I1456" s="128"/>
      <c r="J1456" s="130"/>
      <c r="K1456" s="128"/>
      <c r="N1456" s="15" t="str">
        <f t="shared" si="89"/>
        <v/>
      </c>
      <c r="O1456" s="15">
        <f t="shared" si="90"/>
        <v>0</v>
      </c>
      <c r="P1456" s="15">
        <f t="shared" si="91"/>
        <v>0</v>
      </c>
      <c r="Q1456" s="15" t="str">
        <f t="shared" si="92"/>
        <v/>
      </c>
    </row>
    <row r="1457" spans="1:17" x14ac:dyDescent="0.25">
      <c r="A1457" s="77"/>
      <c r="B1457" s="13" t="s">
        <v>1500</v>
      </c>
      <c r="C1457" s="77"/>
      <c r="D1457" s="80"/>
      <c r="E1457" s="120" t="str">
        <f>IF(ISBLANK(D1457),"",(D1457/(1+'Vos données'!$D$11)))</f>
        <v/>
      </c>
      <c r="F1457" s="80"/>
      <c r="G1457" s="124"/>
      <c r="H1457" s="130"/>
      <c r="I1457" s="128"/>
      <c r="J1457" s="130"/>
      <c r="K1457" s="128"/>
      <c r="N1457" s="15" t="str">
        <f t="shared" si="89"/>
        <v/>
      </c>
      <c r="O1457" s="15">
        <f t="shared" si="90"/>
        <v>0</v>
      </c>
      <c r="P1457" s="15">
        <f t="shared" si="91"/>
        <v>0</v>
      </c>
      <c r="Q1457" s="15" t="str">
        <f t="shared" si="92"/>
        <v/>
      </c>
    </row>
    <row r="1458" spans="1:17" x14ac:dyDescent="0.25">
      <c r="A1458" s="77"/>
      <c r="B1458" s="13" t="s">
        <v>1501</v>
      </c>
      <c r="C1458" s="77"/>
      <c r="D1458" s="80"/>
      <c r="E1458" s="120" t="str">
        <f>IF(ISBLANK(D1458),"",(D1458/(1+'Vos données'!$D$11)))</f>
        <v/>
      </c>
      <c r="F1458" s="80"/>
      <c r="G1458" s="124"/>
      <c r="H1458" s="130"/>
      <c r="I1458" s="128"/>
      <c r="J1458" s="130"/>
      <c r="K1458" s="128"/>
      <c r="N1458" s="15" t="str">
        <f t="shared" si="89"/>
        <v/>
      </c>
      <c r="O1458" s="15">
        <f t="shared" si="90"/>
        <v>0</v>
      </c>
      <c r="P1458" s="15">
        <f t="shared" si="91"/>
        <v>0</v>
      </c>
      <c r="Q1458" s="15" t="str">
        <f t="shared" si="92"/>
        <v/>
      </c>
    </row>
    <row r="1459" spans="1:17" x14ac:dyDescent="0.25">
      <c r="A1459" s="77"/>
      <c r="B1459" s="13" t="s">
        <v>1502</v>
      </c>
      <c r="C1459" s="77"/>
      <c r="D1459" s="80"/>
      <c r="E1459" s="120" t="str">
        <f>IF(ISBLANK(D1459),"",(D1459/(1+'Vos données'!$D$11)))</f>
        <v/>
      </c>
      <c r="F1459" s="80"/>
      <c r="G1459" s="124"/>
      <c r="H1459" s="130"/>
      <c r="I1459" s="128"/>
      <c r="J1459" s="130"/>
      <c r="K1459" s="128"/>
      <c r="N1459" s="15" t="str">
        <f t="shared" si="89"/>
        <v/>
      </c>
      <c r="O1459" s="15">
        <f t="shared" si="90"/>
        <v>0</v>
      </c>
      <c r="P1459" s="15">
        <f t="shared" si="91"/>
        <v>0</v>
      </c>
      <c r="Q1459" s="15" t="str">
        <f t="shared" si="92"/>
        <v/>
      </c>
    </row>
    <row r="1460" spans="1:17" x14ac:dyDescent="0.25">
      <c r="A1460" s="77"/>
      <c r="B1460" s="13" t="s">
        <v>1503</v>
      </c>
      <c r="C1460" s="77"/>
      <c r="D1460" s="80"/>
      <c r="E1460" s="120" t="str">
        <f>IF(ISBLANK(D1460),"",(D1460/(1+'Vos données'!$D$11)))</f>
        <v/>
      </c>
      <c r="F1460" s="80"/>
      <c r="G1460" s="124"/>
      <c r="H1460" s="130"/>
      <c r="I1460" s="128"/>
      <c r="J1460" s="130"/>
      <c r="K1460" s="128"/>
      <c r="N1460" s="15" t="str">
        <f t="shared" si="89"/>
        <v/>
      </c>
      <c r="O1460" s="15">
        <f t="shared" si="90"/>
        <v>0</v>
      </c>
      <c r="P1460" s="15">
        <f t="shared" si="91"/>
        <v>0</v>
      </c>
      <c r="Q1460" s="15" t="str">
        <f t="shared" si="92"/>
        <v/>
      </c>
    </row>
    <row r="1461" spans="1:17" x14ac:dyDescent="0.25">
      <c r="A1461" s="77"/>
      <c r="B1461" s="13" t="s">
        <v>1504</v>
      </c>
      <c r="C1461" s="77"/>
      <c r="D1461" s="80"/>
      <c r="E1461" s="120" t="str">
        <f>IF(ISBLANK(D1461),"",(D1461/(1+'Vos données'!$D$11)))</f>
        <v/>
      </c>
      <c r="F1461" s="80"/>
      <c r="G1461" s="124"/>
      <c r="H1461" s="130"/>
      <c r="I1461" s="128"/>
      <c r="J1461" s="130"/>
      <c r="K1461" s="128"/>
      <c r="N1461" s="15" t="str">
        <f t="shared" si="89"/>
        <v/>
      </c>
      <c r="O1461" s="15">
        <f t="shared" si="90"/>
        <v>0</v>
      </c>
      <c r="P1461" s="15">
        <f t="shared" si="91"/>
        <v>0</v>
      </c>
      <c r="Q1461" s="15" t="str">
        <f t="shared" si="92"/>
        <v/>
      </c>
    </row>
    <row r="1462" spans="1:17" x14ac:dyDescent="0.25">
      <c r="A1462" s="77"/>
      <c r="B1462" s="13" t="s">
        <v>1505</v>
      </c>
      <c r="C1462" s="77"/>
      <c r="D1462" s="80"/>
      <c r="E1462" s="120" t="str">
        <f>IF(ISBLANK(D1462),"",(D1462/(1+'Vos données'!$D$11)))</f>
        <v/>
      </c>
      <c r="F1462" s="80"/>
      <c r="G1462" s="124"/>
      <c r="H1462" s="130"/>
      <c r="I1462" s="128"/>
      <c r="J1462" s="130"/>
      <c r="K1462" s="128"/>
      <c r="N1462" s="15" t="str">
        <f t="shared" si="89"/>
        <v/>
      </c>
      <c r="O1462" s="15">
        <f t="shared" si="90"/>
        <v>0</v>
      </c>
      <c r="P1462" s="15">
        <f t="shared" si="91"/>
        <v>0</v>
      </c>
      <c r="Q1462" s="15" t="str">
        <f t="shared" si="92"/>
        <v/>
      </c>
    </row>
    <row r="1463" spans="1:17" x14ac:dyDescent="0.25">
      <c r="A1463" s="77"/>
      <c r="B1463" s="13" t="s">
        <v>1506</v>
      </c>
      <c r="C1463" s="77"/>
      <c r="D1463" s="80"/>
      <c r="E1463" s="120" t="str">
        <f>IF(ISBLANK(D1463),"",(D1463/(1+'Vos données'!$D$11)))</f>
        <v/>
      </c>
      <c r="F1463" s="80"/>
      <c r="G1463" s="124"/>
      <c r="H1463" s="130"/>
      <c r="I1463" s="128"/>
      <c r="J1463" s="130"/>
      <c r="K1463" s="128"/>
      <c r="N1463" s="15" t="str">
        <f t="shared" si="89"/>
        <v/>
      </c>
      <c r="O1463" s="15">
        <f t="shared" si="90"/>
        <v>0</v>
      </c>
      <c r="P1463" s="15">
        <f t="shared" si="91"/>
        <v>0</v>
      </c>
      <c r="Q1463" s="15" t="str">
        <f t="shared" si="92"/>
        <v/>
      </c>
    </row>
    <row r="1464" spans="1:17" x14ac:dyDescent="0.25">
      <c r="A1464" s="77"/>
      <c r="B1464" s="13" t="s">
        <v>1507</v>
      </c>
      <c r="C1464" s="77"/>
      <c r="D1464" s="80"/>
      <c r="E1464" s="120" t="str">
        <f>IF(ISBLANK(D1464),"",(D1464/(1+'Vos données'!$D$11)))</f>
        <v/>
      </c>
      <c r="F1464" s="80"/>
      <c r="G1464" s="124"/>
      <c r="H1464" s="130"/>
      <c r="I1464" s="128"/>
      <c r="J1464" s="130"/>
      <c r="K1464" s="128"/>
      <c r="N1464" s="15" t="str">
        <f t="shared" si="89"/>
        <v/>
      </c>
      <c r="O1464" s="15">
        <f t="shared" si="90"/>
        <v>0</v>
      </c>
      <c r="P1464" s="15">
        <f t="shared" si="91"/>
        <v>0</v>
      </c>
      <c r="Q1464" s="15" t="str">
        <f t="shared" si="92"/>
        <v/>
      </c>
    </row>
    <row r="1465" spans="1:17" x14ac:dyDescent="0.25">
      <c r="A1465" s="77"/>
      <c r="B1465" s="13" t="s">
        <v>1508</v>
      </c>
      <c r="C1465" s="77"/>
      <c r="D1465" s="80"/>
      <c r="E1465" s="120" t="str">
        <f>IF(ISBLANK(D1465),"",(D1465/(1+'Vos données'!$D$11)))</f>
        <v/>
      </c>
      <c r="F1465" s="80"/>
      <c r="G1465" s="124"/>
      <c r="H1465" s="130"/>
      <c r="I1465" s="128"/>
      <c r="J1465" s="130"/>
      <c r="K1465" s="128"/>
      <c r="N1465" s="15" t="str">
        <f t="shared" si="89"/>
        <v/>
      </c>
      <c r="O1465" s="15">
        <f t="shared" si="90"/>
        <v>0</v>
      </c>
      <c r="P1465" s="15">
        <f t="shared" si="91"/>
        <v>0</v>
      </c>
      <c r="Q1465" s="15" t="str">
        <f t="shared" si="92"/>
        <v/>
      </c>
    </row>
    <row r="1466" spans="1:17" x14ac:dyDescent="0.25">
      <c r="A1466" s="77"/>
      <c r="B1466" s="13" t="s">
        <v>1509</v>
      </c>
      <c r="C1466" s="77"/>
      <c r="D1466" s="80"/>
      <c r="E1466" s="120" t="str">
        <f>IF(ISBLANK(D1466),"",(D1466/(1+'Vos données'!$D$11)))</f>
        <v/>
      </c>
      <c r="F1466" s="80"/>
      <c r="G1466" s="124"/>
      <c r="H1466" s="130"/>
      <c r="I1466" s="128"/>
      <c r="J1466" s="130"/>
      <c r="K1466" s="128"/>
      <c r="N1466" s="15" t="str">
        <f t="shared" si="89"/>
        <v/>
      </c>
      <c r="O1466" s="15">
        <f t="shared" si="90"/>
        <v>0</v>
      </c>
      <c r="P1466" s="15">
        <f t="shared" si="91"/>
        <v>0</v>
      </c>
      <c r="Q1466" s="15" t="str">
        <f t="shared" si="92"/>
        <v/>
      </c>
    </row>
    <row r="1467" spans="1:17" x14ac:dyDescent="0.25">
      <c r="A1467" s="77"/>
      <c r="B1467" s="13" t="s">
        <v>1510</v>
      </c>
      <c r="C1467" s="77"/>
      <c r="D1467" s="80"/>
      <c r="E1467" s="120" t="str">
        <f>IF(ISBLANK(D1467),"",(D1467/(1+'Vos données'!$D$11)))</f>
        <v/>
      </c>
      <c r="F1467" s="80"/>
      <c r="G1467" s="124"/>
      <c r="H1467" s="130"/>
      <c r="I1467" s="128"/>
      <c r="J1467" s="130"/>
      <c r="K1467" s="128"/>
      <c r="N1467" s="15" t="str">
        <f t="shared" si="89"/>
        <v/>
      </c>
      <c r="O1467" s="15">
        <f t="shared" si="90"/>
        <v>0</v>
      </c>
      <c r="P1467" s="15">
        <f t="shared" si="91"/>
        <v>0</v>
      </c>
      <c r="Q1467" s="15" t="str">
        <f t="shared" si="92"/>
        <v/>
      </c>
    </row>
    <row r="1468" spans="1:17" x14ac:dyDescent="0.25">
      <c r="A1468" s="77"/>
      <c r="B1468" s="13" t="s">
        <v>1511</v>
      </c>
      <c r="C1468" s="77"/>
      <c r="D1468" s="80"/>
      <c r="E1468" s="120" t="str">
        <f>IF(ISBLANK(D1468),"",(D1468/(1+'Vos données'!$D$11)))</f>
        <v/>
      </c>
      <c r="F1468" s="80"/>
      <c r="G1468" s="124"/>
      <c r="H1468" s="130"/>
      <c r="I1468" s="128"/>
      <c r="J1468" s="130"/>
      <c r="K1468" s="128"/>
      <c r="N1468" s="15" t="str">
        <f t="shared" si="89"/>
        <v/>
      </c>
      <c r="O1468" s="15">
        <f t="shared" si="90"/>
        <v>0</v>
      </c>
      <c r="P1468" s="15">
        <f t="shared" si="91"/>
        <v>0</v>
      </c>
      <c r="Q1468" s="15" t="str">
        <f t="shared" si="92"/>
        <v/>
      </c>
    </row>
    <row r="1469" spans="1:17" x14ac:dyDescent="0.25">
      <c r="A1469" s="77"/>
      <c r="B1469" s="13" t="s">
        <v>1512</v>
      </c>
      <c r="C1469" s="77"/>
      <c r="D1469" s="80"/>
      <c r="E1469" s="120" t="str">
        <f>IF(ISBLANK(D1469),"",(D1469/(1+'Vos données'!$D$11)))</f>
        <v/>
      </c>
      <c r="F1469" s="80"/>
      <c r="G1469" s="124"/>
      <c r="H1469" s="130"/>
      <c r="I1469" s="128"/>
      <c r="J1469" s="130"/>
      <c r="K1469" s="128"/>
      <c r="N1469" s="15" t="str">
        <f t="shared" si="89"/>
        <v/>
      </c>
      <c r="O1469" s="15">
        <f t="shared" si="90"/>
        <v>0</v>
      </c>
      <c r="P1469" s="15">
        <f t="shared" si="91"/>
        <v>0</v>
      </c>
      <c r="Q1469" s="15" t="str">
        <f t="shared" si="92"/>
        <v/>
      </c>
    </row>
    <row r="1470" spans="1:17" x14ac:dyDescent="0.25">
      <c r="A1470" s="77"/>
      <c r="B1470" s="13" t="s">
        <v>1513</v>
      </c>
      <c r="C1470" s="77"/>
      <c r="D1470" s="80"/>
      <c r="E1470" s="120" t="str">
        <f>IF(ISBLANK(D1470),"",(D1470/(1+'Vos données'!$D$11)))</f>
        <v/>
      </c>
      <c r="F1470" s="80"/>
      <c r="G1470" s="124"/>
      <c r="H1470" s="130"/>
      <c r="I1470" s="128"/>
      <c r="J1470" s="130"/>
      <c r="K1470" s="128"/>
      <c r="N1470" s="15" t="str">
        <f t="shared" si="89"/>
        <v/>
      </c>
      <c r="O1470" s="15">
        <f t="shared" si="90"/>
        <v>0</v>
      </c>
      <c r="P1470" s="15">
        <f t="shared" si="91"/>
        <v>0</v>
      </c>
      <c r="Q1470" s="15" t="str">
        <f t="shared" si="92"/>
        <v/>
      </c>
    </row>
    <row r="1471" spans="1:17" x14ac:dyDescent="0.25">
      <c r="A1471" s="77"/>
      <c r="B1471" s="13" t="s">
        <v>1514</v>
      </c>
      <c r="C1471" s="77"/>
      <c r="D1471" s="80"/>
      <c r="E1471" s="120" t="str">
        <f>IF(ISBLANK(D1471),"",(D1471/(1+'Vos données'!$D$11)))</f>
        <v/>
      </c>
      <c r="F1471" s="80"/>
      <c r="G1471" s="124"/>
      <c r="H1471" s="130"/>
      <c r="I1471" s="128"/>
      <c r="J1471" s="130"/>
      <c r="K1471" s="128"/>
      <c r="N1471" s="15" t="str">
        <f t="shared" si="89"/>
        <v/>
      </c>
      <c r="O1471" s="15">
        <f t="shared" si="90"/>
        <v>0</v>
      </c>
      <c r="P1471" s="15">
        <f t="shared" si="91"/>
        <v>0</v>
      </c>
      <c r="Q1471" s="15" t="str">
        <f t="shared" si="92"/>
        <v/>
      </c>
    </row>
    <row r="1472" spans="1:17" x14ac:dyDescent="0.25">
      <c r="A1472" s="77"/>
      <c r="B1472" s="13" t="s">
        <v>1515</v>
      </c>
      <c r="C1472" s="77"/>
      <c r="D1472" s="80"/>
      <c r="E1472" s="120" t="str">
        <f>IF(ISBLANK(D1472),"",(D1472/(1+'Vos données'!$D$11)))</f>
        <v/>
      </c>
      <c r="F1472" s="80"/>
      <c r="G1472" s="124"/>
      <c r="H1472" s="130"/>
      <c r="I1472" s="128"/>
      <c r="J1472" s="130"/>
      <c r="K1472" s="128"/>
      <c r="N1472" s="15" t="str">
        <f t="shared" si="89"/>
        <v/>
      </c>
      <c r="O1472" s="15">
        <f t="shared" si="90"/>
        <v>0</v>
      </c>
      <c r="P1472" s="15">
        <f t="shared" si="91"/>
        <v>0</v>
      </c>
      <c r="Q1472" s="15" t="str">
        <f t="shared" si="92"/>
        <v/>
      </c>
    </row>
    <row r="1473" spans="1:17" x14ac:dyDescent="0.25">
      <c r="A1473" s="77"/>
      <c r="B1473" s="13" t="s">
        <v>1516</v>
      </c>
      <c r="C1473" s="77"/>
      <c r="D1473" s="80"/>
      <c r="E1473" s="120" t="str">
        <f>IF(ISBLANK(D1473),"",(D1473/(1+'Vos données'!$D$11)))</f>
        <v/>
      </c>
      <c r="F1473" s="80"/>
      <c r="G1473" s="124"/>
      <c r="H1473" s="130"/>
      <c r="I1473" s="128"/>
      <c r="J1473" s="130"/>
      <c r="K1473" s="128"/>
      <c r="N1473" s="15" t="str">
        <f t="shared" si="89"/>
        <v/>
      </c>
      <c r="O1473" s="15">
        <f t="shared" si="90"/>
        <v>0</v>
      </c>
      <c r="P1473" s="15">
        <f t="shared" si="91"/>
        <v>0</v>
      </c>
      <c r="Q1473" s="15" t="str">
        <f t="shared" si="92"/>
        <v/>
      </c>
    </row>
    <row r="1474" spans="1:17" x14ac:dyDescent="0.25">
      <c r="A1474" s="77"/>
      <c r="B1474" s="13" t="s">
        <v>1517</v>
      </c>
      <c r="C1474" s="77"/>
      <c r="D1474" s="80"/>
      <c r="E1474" s="120" t="str">
        <f>IF(ISBLANK(D1474),"",(D1474/(1+'Vos données'!$D$11)))</f>
        <v/>
      </c>
      <c r="F1474" s="80"/>
      <c r="G1474" s="124"/>
      <c r="H1474" s="130"/>
      <c r="I1474" s="128"/>
      <c r="J1474" s="130"/>
      <c r="K1474" s="128"/>
      <c r="N1474" s="15" t="str">
        <f t="shared" si="89"/>
        <v/>
      </c>
      <c r="O1474" s="15">
        <f t="shared" si="90"/>
        <v>0</v>
      </c>
      <c r="P1474" s="15">
        <f t="shared" si="91"/>
        <v>0</v>
      </c>
      <c r="Q1474" s="15" t="str">
        <f t="shared" si="92"/>
        <v/>
      </c>
    </row>
    <row r="1475" spans="1:17" x14ac:dyDescent="0.25">
      <c r="A1475" s="77"/>
      <c r="B1475" s="13" t="s">
        <v>1518</v>
      </c>
      <c r="C1475" s="77"/>
      <c r="D1475" s="80"/>
      <c r="E1475" s="120" t="str">
        <f>IF(ISBLANK(D1475),"",(D1475/(1+'Vos données'!$D$11)))</f>
        <v/>
      </c>
      <c r="F1475" s="80"/>
      <c r="G1475" s="124"/>
      <c r="H1475" s="130"/>
      <c r="I1475" s="128"/>
      <c r="J1475" s="130"/>
      <c r="K1475" s="128"/>
      <c r="N1475" s="15" t="str">
        <f t="shared" si="89"/>
        <v/>
      </c>
      <c r="O1475" s="15">
        <f t="shared" si="90"/>
        <v>0</v>
      </c>
      <c r="P1475" s="15">
        <f t="shared" si="91"/>
        <v>0</v>
      </c>
      <c r="Q1475" s="15" t="str">
        <f t="shared" si="92"/>
        <v/>
      </c>
    </row>
    <row r="1476" spans="1:17" x14ac:dyDescent="0.25">
      <c r="A1476" s="77"/>
      <c r="B1476" s="13" t="s">
        <v>1519</v>
      </c>
      <c r="C1476" s="77"/>
      <c r="D1476" s="80"/>
      <c r="E1476" s="120" t="str">
        <f>IF(ISBLANK(D1476),"",(D1476/(1+'Vos données'!$D$11)))</f>
        <v/>
      </c>
      <c r="F1476" s="80"/>
      <c r="G1476" s="124"/>
      <c r="H1476" s="130"/>
      <c r="I1476" s="128"/>
      <c r="J1476" s="130"/>
      <c r="K1476" s="128"/>
      <c r="N1476" s="15" t="str">
        <f t="shared" si="89"/>
        <v/>
      </c>
      <c r="O1476" s="15">
        <f t="shared" si="90"/>
        <v>0</v>
      </c>
      <c r="P1476" s="15">
        <f t="shared" si="91"/>
        <v>0</v>
      </c>
      <c r="Q1476" s="15" t="str">
        <f t="shared" si="92"/>
        <v/>
      </c>
    </row>
    <row r="1477" spans="1:17" x14ac:dyDescent="0.25">
      <c r="A1477" s="77"/>
      <c r="B1477" s="13" t="s">
        <v>1520</v>
      </c>
      <c r="C1477" s="77"/>
      <c r="D1477" s="80"/>
      <c r="E1477" s="120" t="str">
        <f>IF(ISBLANK(D1477),"",(D1477/(1+'Vos données'!$D$11)))</f>
        <v/>
      </c>
      <c r="F1477" s="80"/>
      <c r="G1477" s="124"/>
      <c r="H1477" s="130"/>
      <c r="I1477" s="128"/>
      <c r="J1477" s="130"/>
      <c r="K1477" s="128"/>
      <c r="N1477" s="15" t="str">
        <f t="shared" si="89"/>
        <v/>
      </c>
      <c r="O1477" s="15">
        <f t="shared" si="90"/>
        <v>0</v>
      </c>
      <c r="P1477" s="15">
        <f t="shared" si="91"/>
        <v>0</v>
      </c>
      <c r="Q1477" s="15" t="str">
        <f t="shared" si="92"/>
        <v/>
      </c>
    </row>
    <row r="1478" spans="1:17" x14ac:dyDescent="0.25">
      <c r="A1478" s="77"/>
      <c r="B1478" s="13" t="s">
        <v>1521</v>
      </c>
      <c r="C1478" s="77"/>
      <c r="D1478" s="80"/>
      <c r="E1478" s="120" t="str">
        <f>IF(ISBLANK(D1478),"",(D1478/(1+'Vos données'!$D$11)))</f>
        <v/>
      </c>
      <c r="F1478" s="80"/>
      <c r="G1478" s="124"/>
      <c r="H1478" s="130"/>
      <c r="I1478" s="128"/>
      <c r="J1478" s="130"/>
      <c r="K1478" s="128"/>
      <c r="N1478" s="15" t="str">
        <f t="shared" si="89"/>
        <v/>
      </c>
      <c r="O1478" s="15">
        <f t="shared" si="90"/>
        <v>0</v>
      </c>
      <c r="P1478" s="15">
        <f t="shared" si="91"/>
        <v>0</v>
      </c>
      <c r="Q1478" s="15" t="str">
        <f t="shared" si="92"/>
        <v/>
      </c>
    </row>
    <row r="1479" spans="1:17" x14ac:dyDescent="0.25">
      <c r="A1479" s="77"/>
      <c r="B1479" s="13" t="s">
        <v>1522</v>
      </c>
      <c r="C1479" s="77"/>
      <c r="D1479" s="80"/>
      <c r="E1479" s="120" t="str">
        <f>IF(ISBLANK(D1479),"",(D1479/(1+'Vos données'!$D$11)))</f>
        <v/>
      </c>
      <c r="F1479" s="80"/>
      <c r="G1479" s="124"/>
      <c r="H1479" s="130"/>
      <c r="I1479" s="128"/>
      <c r="J1479" s="130"/>
      <c r="K1479" s="128"/>
      <c r="N1479" s="15" t="str">
        <f t="shared" si="89"/>
        <v/>
      </c>
      <c r="O1479" s="15">
        <f t="shared" si="90"/>
        <v>0</v>
      </c>
      <c r="P1479" s="15">
        <f t="shared" si="91"/>
        <v>0</v>
      </c>
      <c r="Q1479" s="15" t="str">
        <f t="shared" si="92"/>
        <v/>
      </c>
    </row>
    <row r="1480" spans="1:17" x14ac:dyDescent="0.25">
      <c r="A1480" s="77"/>
      <c r="B1480" s="13" t="s">
        <v>1523</v>
      </c>
      <c r="C1480" s="77"/>
      <c r="D1480" s="80"/>
      <c r="E1480" s="120" t="str">
        <f>IF(ISBLANK(D1480),"",(D1480/(1+'Vos données'!$D$11)))</f>
        <v/>
      </c>
      <c r="F1480" s="80"/>
      <c r="G1480" s="124"/>
      <c r="H1480" s="130"/>
      <c r="I1480" s="128"/>
      <c r="J1480" s="130"/>
      <c r="K1480" s="128"/>
      <c r="N1480" s="15" t="str">
        <f t="shared" si="89"/>
        <v/>
      </c>
      <c r="O1480" s="15">
        <f t="shared" si="90"/>
        <v>0</v>
      </c>
      <c r="P1480" s="15">
        <f t="shared" si="91"/>
        <v>0</v>
      </c>
      <c r="Q1480" s="15" t="str">
        <f t="shared" si="92"/>
        <v/>
      </c>
    </row>
    <row r="1481" spans="1:17" x14ac:dyDescent="0.25">
      <c r="A1481" s="77"/>
      <c r="B1481" s="13" t="s">
        <v>1524</v>
      </c>
      <c r="C1481" s="77"/>
      <c r="D1481" s="80"/>
      <c r="E1481" s="120" t="str">
        <f>IF(ISBLANK(D1481),"",(D1481/(1+'Vos données'!$D$11)))</f>
        <v/>
      </c>
      <c r="F1481" s="80"/>
      <c r="G1481" s="124"/>
      <c r="H1481" s="130"/>
      <c r="I1481" s="128"/>
      <c r="J1481" s="130"/>
      <c r="K1481" s="128"/>
      <c r="N1481" s="15" t="str">
        <f t="shared" ref="N1481:N1544" si="93">IF(ISBLANK(I1481),"",MONTH(I1481))</f>
        <v/>
      </c>
      <c r="O1481" s="15">
        <f t="shared" ref="O1481:O1544" si="94">IF(H1481="oui",E1481,0)</f>
        <v>0</v>
      </c>
      <c r="P1481" s="15">
        <f t="shared" ref="P1481:P1544" si="95">IF(H1481="oui",E1481-F1481,0)</f>
        <v>0</v>
      </c>
      <c r="Q1481" s="15" t="str">
        <f t="shared" ref="Q1481:Q1544" si="96">IF(H1481="oui",I1481-G1481,"")</f>
        <v/>
      </c>
    </row>
    <row r="1482" spans="1:17" x14ac:dyDescent="0.25">
      <c r="A1482" s="77"/>
      <c r="B1482" s="13" t="s">
        <v>1525</v>
      </c>
      <c r="C1482" s="77"/>
      <c r="D1482" s="80"/>
      <c r="E1482" s="120" t="str">
        <f>IF(ISBLANK(D1482),"",(D1482/(1+'Vos données'!$D$11)))</f>
        <v/>
      </c>
      <c r="F1482" s="80"/>
      <c r="G1482" s="124"/>
      <c r="H1482" s="130"/>
      <c r="I1482" s="128"/>
      <c r="J1482" s="130"/>
      <c r="K1482" s="128"/>
      <c r="N1482" s="15" t="str">
        <f t="shared" si="93"/>
        <v/>
      </c>
      <c r="O1482" s="15">
        <f t="shared" si="94"/>
        <v>0</v>
      </c>
      <c r="P1482" s="15">
        <f t="shared" si="95"/>
        <v>0</v>
      </c>
      <c r="Q1482" s="15" t="str">
        <f t="shared" si="96"/>
        <v/>
      </c>
    </row>
    <row r="1483" spans="1:17" x14ac:dyDescent="0.25">
      <c r="A1483" s="77"/>
      <c r="B1483" s="13" t="s">
        <v>1526</v>
      </c>
      <c r="C1483" s="77"/>
      <c r="D1483" s="80"/>
      <c r="E1483" s="120" t="str">
        <f>IF(ISBLANK(D1483),"",(D1483/(1+'Vos données'!$D$11)))</f>
        <v/>
      </c>
      <c r="F1483" s="80"/>
      <c r="G1483" s="124"/>
      <c r="H1483" s="130"/>
      <c r="I1483" s="128"/>
      <c r="J1483" s="130"/>
      <c r="K1483" s="128"/>
      <c r="N1483" s="15" t="str">
        <f t="shared" si="93"/>
        <v/>
      </c>
      <c r="O1483" s="15">
        <f t="shared" si="94"/>
        <v>0</v>
      </c>
      <c r="P1483" s="15">
        <f t="shared" si="95"/>
        <v>0</v>
      </c>
      <c r="Q1483" s="15" t="str">
        <f t="shared" si="96"/>
        <v/>
      </c>
    </row>
    <row r="1484" spans="1:17" x14ac:dyDescent="0.25">
      <c r="A1484" s="77"/>
      <c r="B1484" s="13" t="s">
        <v>1527</v>
      </c>
      <c r="C1484" s="77"/>
      <c r="D1484" s="80"/>
      <c r="E1484" s="120" t="str">
        <f>IF(ISBLANK(D1484),"",(D1484/(1+'Vos données'!$D$11)))</f>
        <v/>
      </c>
      <c r="F1484" s="80"/>
      <c r="G1484" s="124"/>
      <c r="H1484" s="130"/>
      <c r="I1484" s="128"/>
      <c r="J1484" s="130"/>
      <c r="K1484" s="128"/>
      <c r="N1484" s="15" t="str">
        <f t="shared" si="93"/>
        <v/>
      </c>
      <c r="O1484" s="15">
        <f t="shared" si="94"/>
        <v>0</v>
      </c>
      <c r="P1484" s="15">
        <f t="shared" si="95"/>
        <v>0</v>
      </c>
      <c r="Q1484" s="15" t="str">
        <f t="shared" si="96"/>
        <v/>
      </c>
    </row>
    <row r="1485" spans="1:17" x14ac:dyDescent="0.25">
      <c r="A1485" s="77"/>
      <c r="B1485" s="13" t="s">
        <v>1528</v>
      </c>
      <c r="C1485" s="77"/>
      <c r="D1485" s="80"/>
      <c r="E1485" s="120" t="str">
        <f>IF(ISBLANK(D1485),"",(D1485/(1+'Vos données'!$D$11)))</f>
        <v/>
      </c>
      <c r="F1485" s="80"/>
      <c r="G1485" s="124"/>
      <c r="H1485" s="130"/>
      <c r="I1485" s="128"/>
      <c r="J1485" s="130"/>
      <c r="K1485" s="128"/>
      <c r="N1485" s="15" t="str">
        <f t="shared" si="93"/>
        <v/>
      </c>
      <c r="O1485" s="15">
        <f t="shared" si="94"/>
        <v>0</v>
      </c>
      <c r="P1485" s="15">
        <f t="shared" si="95"/>
        <v>0</v>
      </c>
      <c r="Q1485" s="15" t="str">
        <f t="shared" si="96"/>
        <v/>
      </c>
    </row>
    <row r="1486" spans="1:17" x14ac:dyDescent="0.25">
      <c r="A1486" s="77"/>
      <c r="B1486" s="13" t="s">
        <v>1529</v>
      </c>
      <c r="C1486" s="77"/>
      <c r="D1486" s="80"/>
      <c r="E1486" s="120" t="str">
        <f>IF(ISBLANK(D1486),"",(D1486/(1+'Vos données'!$D$11)))</f>
        <v/>
      </c>
      <c r="F1486" s="80"/>
      <c r="G1486" s="124"/>
      <c r="H1486" s="130"/>
      <c r="I1486" s="128"/>
      <c r="J1486" s="130"/>
      <c r="K1486" s="128"/>
      <c r="N1486" s="15" t="str">
        <f t="shared" si="93"/>
        <v/>
      </c>
      <c r="O1486" s="15">
        <f t="shared" si="94"/>
        <v>0</v>
      </c>
      <c r="P1486" s="15">
        <f t="shared" si="95"/>
        <v>0</v>
      </c>
      <c r="Q1486" s="15" t="str">
        <f t="shared" si="96"/>
        <v/>
      </c>
    </row>
    <row r="1487" spans="1:17" x14ac:dyDescent="0.25">
      <c r="A1487" s="77"/>
      <c r="B1487" s="13" t="s">
        <v>1530</v>
      </c>
      <c r="C1487" s="77"/>
      <c r="D1487" s="80"/>
      <c r="E1487" s="120" t="str">
        <f>IF(ISBLANK(D1487),"",(D1487/(1+'Vos données'!$D$11)))</f>
        <v/>
      </c>
      <c r="F1487" s="80"/>
      <c r="G1487" s="124"/>
      <c r="H1487" s="130"/>
      <c r="I1487" s="128"/>
      <c r="J1487" s="130"/>
      <c r="K1487" s="128"/>
      <c r="N1487" s="15" t="str">
        <f t="shared" si="93"/>
        <v/>
      </c>
      <c r="O1487" s="15">
        <f t="shared" si="94"/>
        <v>0</v>
      </c>
      <c r="P1487" s="15">
        <f t="shared" si="95"/>
        <v>0</v>
      </c>
      <c r="Q1487" s="15" t="str">
        <f t="shared" si="96"/>
        <v/>
      </c>
    </row>
    <row r="1488" spans="1:17" x14ac:dyDescent="0.25">
      <c r="A1488" s="77"/>
      <c r="B1488" s="13" t="s">
        <v>1531</v>
      </c>
      <c r="C1488" s="77"/>
      <c r="D1488" s="80"/>
      <c r="E1488" s="120" t="str">
        <f>IF(ISBLANK(D1488),"",(D1488/(1+'Vos données'!$D$11)))</f>
        <v/>
      </c>
      <c r="F1488" s="80"/>
      <c r="G1488" s="124"/>
      <c r="H1488" s="130"/>
      <c r="I1488" s="128"/>
      <c r="J1488" s="130"/>
      <c r="K1488" s="128"/>
      <c r="N1488" s="15" t="str">
        <f t="shared" si="93"/>
        <v/>
      </c>
      <c r="O1488" s="15">
        <f t="shared" si="94"/>
        <v>0</v>
      </c>
      <c r="P1488" s="15">
        <f t="shared" si="95"/>
        <v>0</v>
      </c>
      <c r="Q1488" s="15" t="str">
        <f t="shared" si="96"/>
        <v/>
      </c>
    </row>
    <row r="1489" spans="1:17" x14ac:dyDescent="0.25">
      <c r="A1489" s="77"/>
      <c r="B1489" s="13" t="s">
        <v>1532</v>
      </c>
      <c r="C1489" s="77"/>
      <c r="D1489" s="80"/>
      <c r="E1489" s="120" t="str">
        <f>IF(ISBLANK(D1489),"",(D1489/(1+'Vos données'!$D$11)))</f>
        <v/>
      </c>
      <c r="F1489" s="80"/>
      <c r="G1489" s="124"/>
      <c r="H1489" s="130"/>
      <c r="I1489" s="128"/>
      <c r="J1489" s="130"/>
      <c r="K1489" s="128"/>
      <c r="N1489" s="15" t="str">
        <f t="shared" si="93"/>
        <v/>
      </c>
      <c r="O1489" s="15">
        <f t="shared" si="94"/>
        <v>0</v>
      </c>
      <c r="P1489" s="15">
        <f t="shared" si="95"/>
        <v>0</v>
      </c>
      <c r="Q1489" s="15" t="str">
        <f t="shared" si="96"/>
        <v/>
      </c>
    </row>
    <row r="1490" spans="1:17" x14ac:dyDescent="0.25">
      <c r="A1490" s="77"/>
      <c r="B1490" s="13" t="s">
        <v>1533</v>
      </c>
      <c r="C1490" s="77"/>
      <c r="D1490" s="80"/>
      <c r="E1490" s="120" t="str">
        <f>IF(ISBLANK(D1490),"",(D1490/(1+'Vos données'!$D$11)))</f>
        <v/>
      </c>
      <c r="F1490" s="80"/>
      <c r="G1490" s="124"/>
      <c r="H1490" s="130"/>
      <c r="I1490" s="128"/>
      <c r="J1490" s="130"/>
      <c r="K1490" s="128"/>
      <c r="N1490" s="15" t="str">
        <f t="shared" si="93"/>
        <v/>
      </c>
      <c r="O1490" s="15">
        <f t="shared" si="94"/>
        <v>0</v>
      </c>
      <c r="P1490" s="15">
        <f t="shared" si="95"/>
        <v>0</v>
      </c>
      <c r="Q1490" s="15" t="str">
        <f t="shared" si="96"/>
        <v/>
      </c>
    </row>
    <row r="1491" spans="1:17" x14ac:dyDescent="0.25">
      <c r="A1491" s="77"/>
      <c r="B1491" s="13" t="s">
        <v>1534</v>
      </c>
      <c r="C1491" s="77"/>
      <c r="D1491" s="80"/>
      <c r="E1491" s="120" t="str">
        <f>IF(ISBLANK(D1491),"",(D1491/(1+'Vos données'!$D$11)))</f>
        <v/>
      </c>
      <c r="F1491" s="80"/>
      <c r="G1491" s="124"/>
      <c r="H1491" s="130"/>
      <c r="I1491" s="128"/>
      <c r="J1491" s="130"/>
      <c r="K1491" s="128"/>
      <c r="N1491" s="15" t="str">
        <f t="shared" si="93"/>
        <v/>
      </c>
      <c r="O1491" s="15">
        <f t="shared" si="94"/>
        <v>0</v>
      </c>
      <c r="P1491" s="15">
        <f t="shared" si="95"/>
        <v>0</v>
      </c>
      <c r="Q1491" s="15" t="str">
        <f t="shared" si="96"/>
        <v/>
      </c>
    </row>
    <row r="1492" spans="1:17" x14ac:dyDescent="0.25">
      <c r="A1492" s="77"/>
      <c r="B1492" s="13" t="s">
        <v>1535</v>
      </c>
      <c r="C1492" s="77"/>
      <c r="D1492" s="80"/>
      <c r="E1492" s="120" t="str">
        <f>IF(ISBLANK(D1492),"",(D1492/(1+'Vos données'!$D$11)))</f>
        <v/>
      </c>
      <c r="F1492" s="80"/>
      <c r="G1492" s="124"/>
      <c r="H1492" s="130"/>
      <c r="I1492" s="128"/>
      <c r="J1492" s="130"/>
      <c r="K1492" s="128"/>
      <c r="N1492" s="15" t="str">
        <f t="shared" si="93"/>
        <v/>
      </c>
      <c r="O1492" s="15">
        <f t="shared" si="94"/>
        <v>0</v>
      </c>
      <c r="P1492" s="15">
        <f t="shared" si="95"/>
        <v>0</v>
      </c>
      <c r="Q1492" s="15" t="str">
        <f t="shared" si="96"/>
        <v/>
      </c>
    </row>
    <row r="1493" spans="1:17" x14ac:dyDescent="0.25">
      <c r="A1493" s="77"/>
      <c r="B1493" s="13" t="s">
        <v>1536</v>
      </c>
      <c r="C1493" s="77"/>
      <c r="D1493" s="80"/>
      <c r="E1493" s="120" t="str">
        <f>IF(ISBLANK(D1493),"",(D1493/(1+'Vos données'!$D$11)))</f>
        <v/>
      </c>
      <c r="F1493" s="80"/>
      <c r="G1493" s="124"/>
      <c r="H1493" s="130"/>
      <c r="I1493" s="128"/>
      <c r="J1493" s="130"/>
      <c r="K1493" s="128"/>
      <c r="N1493" s="15" t="str">
        <f t="shared" si="93"/>
        <v/>
      </c>
      <c r="O1493" s="15">
        <f t="shared" si="94"/>
        <v>0</v>
      </c>
      <c r="P1493" s="15">
        <f t="shared" si="95"/>
        <v>0</v>
      </c>
      <c r="Q1493" s="15" t="str">
        <f t="shared" si="96"/>
        <v/>
      </c>
    </row>
    <row r="1494" spans="1:17" x14ac:dyDescent="0.25">
      <c r="A1494" s="77"/>
      <c r="B1494" s="13" t="s">
        <v>1537</v>
      </c>
      <c r="C1494" s="77"/>
      <c r="D1494" s="80"/>
      <c r="E1494" s="120" t="str">
        <f>IF(ISBLANK(D1494),"",(D1494/(1+'Vos données'!$D$11)))</f>
        <v/>
      </c>
      <c r="F1494" s="80"/>
      <c r="G1494" s="124"/>
      <c r="H1494" s="130"/>
      <c r="I1494" s="128"/>
      <c r="J1494" s="130"/>
      <c r="K1494" s="128"/>
      <c r="N1494" s="15" t="str">
        <f t="shared" si="93"/>
        <v/>
      </c>
      <c r="O1494" s="15">
        <f t="shared" si="94"/>
        <v>0</v>
      </c>
      <c r="P1494" s="15">
        <f t="shared" si="95"/>
        <v>0</v>
      </c>
      <c r="Q1494" s="15" t="str">
        <f t="shared" si="96"/>
        <v/>
      </c>
    </row>
    <row r="1495" spans="1:17" x14ac:dyDescent="0.25">
      <c r="A1495" s="77"/>
      <c r="B1495" s="13" t="s">
        <v>1538</v>
      </c>
      <c r="C1495" s="77"/>
      <c r="D1495" s="80"/>
      <c r="E1495" s="120" t="str">
        <f>IF(ISBLANK(D1495),"",(D1495/(1+'Vos données'!$D$11)))</f>
        <v/>
      </c>
      <c r="F1495" s="80"/>
      <c r="G1495" s="124"/>
      <c r="H1495" s="130"/>
      <c r="I1495" s="128"/>
      <c r="J1495" s="130"/>
      <c r="K1495" s="128"/>
      <c r="N1495" s="15" t="str">
        <f t="shared" si="93"/>
        <v/>
      </c>
      <c r="O1495" s="15">
        <f t="shared" si="94"/>
        <v>0</v>
      </c>
      <c r="P1495" s="15">
        <f t="shared" si="95"/>
        <v>0</v>
      </c>
      <c r="Q1495" s="15" t="str">
        <f t="shared" si="96"/>
        <v/>
      </c>
    </row>
    <row r="1496" spans="1:17" x14ac:dyDescent="0.25">
      <c r="A1496" s="77"/>
      <c r="B1496" s="13" t="s">
        <v>1539</v>
      </c>
      <c r="C1496" s="77"/>
      <c r="D1496" s="80"/>
      <c r="E1496" s="120" t="str">
        <f>IF(ISBLANK(D1496),"",(D1496/(1+'Vos données'!$D$11)))</f>
        <v/>
      </c>
      <c r="F1496" s="80"/>
      <c r="G1496" s="124"/>
      <c r="H1496" s="130"/>
      <c r="I1496" s="128"/>
      <c r="J1496" s="130"/>
      <c r="K1496" s="128"/>
      <c r="N1496" s="15" t="str">
        <f t="shared" si="93"/>
        <v/>
      </c>
      <c r="O1496" s="15">
        <f t="shared" si="94"/>
        <v>0</v>
      </c>
      <c r="P1496" s="15">
        <f t="shared" si="95"/>
        <v>0</v>
      </c>
      <c r="Q1496" s="15" t="str">
        <f t="shared" si="96"/>
        <v/>
      </c>
    </row>
    <row r="1497" spans="1:17" x14ac:dyDescent="0.25">
      <c r="A1497" s="77"/>
      <c r="B1497" s="13" t="s">
        <v>1540</v>
      </c>
      <c r="C1497" s="77"/>
      <c r="D1497" s="80"/>
      <c r="E1497" s="120" t="str">
        <f>IF(ISBLANK(D1497),"",(D1497/(1+'Vos données'!$D$11)))</f>
        <v/>
      </c>
      <c r="F1497" s="80"/>
      <c r="G1497" s="124"/>
      <c r="H1497" s="130"/>
      <c r="I1497" s="128"/>
      <c r="J1497" s="130"/>
      <c r="K1497" s="128"/>
      <c r="N1497" s="15" t="str">
        <f t="shared" si="93"/>
        <v/>
      </c>
      <c r="O1497" s="15">
        <f t="shared" si="94"/>
        <v>0</v>
      </c>
      <c r="P1497" s="15">
        <f t="shared" si="95"/>
        <v>0</v>
      </c>
      <c r="Q1497" s="15" t="str">
        <f t="shared" si="96"/>
        <v/>
      </c>
    </row>
    <row r="1498" spans="1:17" x14ac:dyDescent="0.25">
      <c r="A1498" s="77"/>
      <c r="B1498" s="13" t="s">
        <v>1541</v>
      </c>
      <c r="C1498" s="77"/>
      <c r="D1498" s="80"/>
      <c r="E1498" s="120" t="str">
        <f>IF(ISBLANK(D1498),"",(D1498/(1+'Vos données'!$D$11)))</f>
        <v/>
      </c>
      <c r="F1498" s="80"/>
      <c r="G1498" s="124"/>
      <c r="H1498" s="130"/>
      <c r="I1498" s="128"/>
      <c r="J1498" s="130"/>
      <c r="K1498" s="128"/>
      <c r="N1498" s="15" t="str">
        <f t="shared" si="93"/>
        <v/>
      </c>
      <c r="O1498" s="15">
        <f t="shared" si="94"/>
        <v>0</v>
      </c>
      <c r="P1498" s="15">
        <f t="shared" si="95"/>
        <v>0</v>
      </c>
      <c r="Q1498" s="15" t="str">
        <f t="shared" si="96"/>
        <v/>
      </c>
    </row>
    <row r="1499" spans="1:17" x14ac:dyDescent="0.25">
      <c r="A1499" s="77"/>
      <c r="B1499" s="13" t="s">
        <v>1542</v>
      </c>
      <c r="C1499" s="77"/>
      <c r="D1499" s="80"/>
      <c r="E1499" s="120" t="str">
        <f>IF(ISBLANK(D1499),"",(D1499/(1+'Vos données'!$D$11)))</f>
        <v/>
      </c>
      <c r="F1499" s="80"/>
      <c r="G1499" s="124"/>
      <c r="H1499" s="130"/>
      <c r="I1499" s="128"/>
      <c r="J1499" s="130"/>
      <c r="K1499" s="128"/>
      <c r="N1499" s="15" t="str">
        <f t="shared" si="93"/>
        <v/>
      </c>
      <c r="O1499" s="15">
        <f t="shared" si="94"/>
        <v>0</v>
      </c>
      <c r="P1499" s="15">
        <f t="shared" si="95"/>
        <v>0</v>
      </c>
      <c r="Q1499" s="15" t="str">
        <f t="shared" si="96"/>
        <v/>
      </c>
    </row>
    <row r="1500" spans="1:17" x14ac:dyDescent="0.25">
      <c r="A1500" s="77"/>
      <c r="B1500" s="13" t="s">
        <v>1543</v>
      </c>
      <c r="C1500" s="77"/>
      <c r="D1500" s="80"/>
      <c r="E1500" s="120" t="str">
        <f>IF(ISBLANK(D1500),"",(D1500/(1+'Vos données'!$D$11)))</f>
        <v/>
      </c>
      <c r="F1500" s="80"/>
      <c r="G1500" s="124"/>
      <c r="H1500" s="130"/>
      <c r="I1500" s="128"/>
      <c r="J1500" s="130"/>
      <c r="K1500" s="128"/>
      <c r="N1500" s="15" t="str">
        <f t="shared" si="93"/>
        <v/>
      </c>
      <c r="O1500" s="15">
        <f t="shared" si="94"/>
        <v>0</v>
      </c>
      <c r="P1500" s="15">
        <f t="shared" si="95"/>
        <v>0</v>
      </c>
      <c r="Q1500" s="15" t="str">
        <f t="shared" si="96"/>
        <v/>
      </c>
    </row>
    <row r="1501" spans="1:17" x14ac:dyDescent="0.25">
      <c r="A1501" s="77"/>
      <c r="B1501" s="13" t="s">
        <v>1544</v>
      </c>
      <c r="C1501" s="77"/>
      <c r="D1501" s="80"/>
      <c r="E1501" s="120" t="str">
        <f>IF(ISBLANK(D1501),"",(D1501/(1+'Vos données'!$D$11)))</f>
        <v/>
      </c>
      <c r="F1501" s="80"/>
      <c r="G1501" s="124"/>
      <c r="H1501" s="130"/>
      <c r="I1501" s="128"/>
      <c r="J1501" s="130"/>
      <c r="K1501" s="128"/>
      <c r="N1501" s="15" t="str">
        <f t="shared" si="93"/>
        <v/>
      </c>
      <c r="O1501" s="15">
        <f t="shared" si="94"/>
        <v>0</v>
      </c>
      <c r="P1501" s="15">
        <f t="shared" si="95"/>
        <v>0</v>
      </c>
      <c r="Q1501" s="15" t="str">
        <f t="shared" si="96"/>
        <v/>
      </c>
    </row>
    <row r="1502" spans="1:17" x14ac:dyDescent="0.25">
      <c r="A1502" s="77"/>
      <c r="B1502" s="13" t="s">
        <v>1545</v>
      </c>
      <c r="C1502" s="77"/>
      <c r="D1502" s="80"/>
      <c r="E1502" s="120" t="str">
        <f>IF(ISBLANK(D1502),"",(D1502/(1+'Vos données'!$D$11)))</f>
        <v/>
      </c>
      <c r="F1502" s="80"/>
      <c r="G1502" s="124"/>
      <c r="H1502" s="130"/>
      <c r="I1502" s="128"/>
      <c r="J1502" s="130"/>
      <c r="K1502" s="128"/>
      <c r="N1502" s="15" t="str">
        <f t="shared" si="93"/>
        <v/>
      </c>
      <c r="O1502" s="15">
        <f t="shared" si="94"/>
        <v>0</v>
      </c>
      <c r="P1502" s="15">
        <f t="shared" si="95"/>
        <v>0</v>
      </c>
      <c r="Q1502" s="15" t="str">
        <f t="shared" si="96"/>
        <v/>
      </c>
    </row>
    <row r="1503" spans="1:17" x14ac:dyDescent="0.25">
      <c r="A1503" s="77"/>
      <c r="B1503" s="13" t="s">
        <v>1546</v>
      </c>
      <c r="C1503" s="77"/>
      <c r="D1503" s="80"/>
      <c r="E1503" s="120" t="str">
        <f>IF(ISBLANK(D1503),"",(D1503/(1+'Vos données'!$D$11)))</f>
        <v/>
      </c>
      <c r="F1503" s="80"/>
      <c r="G1503" s="124"/>
      <c r="H1503" s="130"/>
      <c r="I1503" s="128"/>
      <c r="J1503" s="130"/>
      <c r="K1503" s="128"/>
      <c r="N1503" s="15" t="str">
        <f t="shared" si="93"/>
        <v/>
      </c>
      <c r="O1503" s="15">
        <f t="shared" si="94"/>
        <v>0</v>
      </c>
      <c r="P1503" s="15">
        <f t="shared" si="95"/>
        <v>0</v>
      </c>
      <c r="Q1503" s="15" t="str">
        <f t="shared" si="96"/>
        <v/>
      </c>
    </row>
    <row r="1504" spans="1:17" x14ac:dyDescent="0.25">
      <c r="A1504" s="77"/>
      <c r="B1504" s="13" t="s">
        <v>1547</v>
      </c>
      <c r="C1504" s="77"/>
      <c r="D1504" s="80"/>
      <c r="E1504" s="120" t="str">
        <f>IF(ISBLANK(D1504),"",(D1504/(1+'Vos données'!$D$11)))</f>
        <v/>
      </c>
      <c r="F1504" s="80"/>
      <c r="G1504" s="124"/>
      <c r="H1504" s="130"/>
      <c r="I1504" s="128"/>
      <c r="J1504" s="130"/>
      <c r="K1504" s="128"/>
      <c r="N1504" s="15" t="str">
        <f t="shared" si="93"/>
        <v/>
      </c>
      <c r="O1504" s="15">
        <f t="shared" si="94"/>
        <v>0</v>
      </c>
      <c r="P1504" s="15">
        <f t="shared" si="95"/>
        <v>0</v>
      </c>
      <c r="Q1504" s="15" t="str">
        <f t="shared" si="96"/>
        <v/>
      </c>
    </row>
    <row r="1505" spans="1:17" x14ac:dyDescent="0.25">
      <c r="A1505" s="77"/>
      <c r="B1505" s="13" t="s">
        <v>1548</v>
      </c>
      <c r="C1505" s="77"/>
      <c r="D1505" s="80"/>
      <c r="E1505" s="120" t="str">
        <f>IF(ISBLANK(D1505),"",(D1505/(1+'Vos données'!$D$11)))</f>
        <v/>
      </c>
      <c r="F1505" s="80"/>
      <c r="G1505" s="124"/>
      <c r="H1505" s="130"/>
      <c r="I1505" s="128"/>
      <c r="J1505" s="130"/>
      <c r="K1505" s="128"/>
      <c r="N1505" s="15" t="str">
        <f t="shared" si="93"/>
        <v/>
      </c>
      <c r="O1505" s="15">
        <f t="shared" si="94"/>
        <v>0</v>
      </c>
      <c r="P1505" s="15">
        <f t="shared" si="95"/>
        <v>0</v>
      </c>
      <c r="Q1505" s="15" t="str">
        <f t="shared" si="96"/>
        <v/>
      </c>
    </row>
    <row r="1506" spans="1:17" x14ac:dyDescent="0.25">
      <c r="A1506" s="77"/>
      <c r="B1506" s="13" t="s">
        <v>1549</v>
      </c>
      <c r="C1506" s="77"/>
      <c r="D1506" s="80"/>
      <c r="E1506" s="120" t="str">
        <f>IF(ISBLANK(D1506),"",(D1506/(1+'Vos données'!$D$11)))</f>
        <v/>
      </c>
      <c r="F1506" s="80"/>
      <c r="G1506" s="124"/>
      <c r="H1506" s="130"/>
      <c r="I1506" s="128"/>
      <c r="J1506" s="130"/>
      <c r="K1506" s="128"/>
      <c r="N1506" s="15" t="str">
        <f t="shared" si="93"/>
        <v/>
      </c>
      <c r="O1506" s="15">
        <f t="shared" si="94"/>
        <v>0</v>
      </c>
      <c r="P1506" s="15">
        <f t="shared" si="95"/>
        <v>0</v>
      </c>
      <c r="Q1506" s="15" t="str">
        <f t="shared" si="96"/>
        <v/>
      </c>
    </row>
    <row r="1507" spans="1:17" x14ac:dyDescent="0.25">
      <c r="A1507" s="77"/>
      <c r="B1507" s="13" t="s">
        <v>1550</v>
      </c>
      <c r="C1507" s="77"/>
      <c r="D1507" s="80"/>
      <c r="E1507" s="120" t="str">
        <f>IF(ISBLANK(D1507),"",(D1507/(1+'Vos données'!$D$11)))</f>
        <v/>
      </c>
      <c r="F1507" s="80"/>
      <c r="G1507" s="124"/>
      <c r="H1507" s="130"/>
      <c r="I1507" s="128"/>
      <c r="J1507" s="130"/>
      <c r="K1507" s="128"/>
      <c r="N1507" s="15" t="str">
        <f t="shared" si="93"/>
        <v/>
      </c>
      <c r="O1507" s="15">
        <f t="shared" si="94"/>
        <v>0</v>
      </c>
      <c r="P1507" s="15">
        <f t="shared" si="95"/>
        <v>0</v>
      </c>
      <c r="Q1507" s="15" t="str">
        <f t="shared" si="96"/>
        <v/>
      </c>
    </row>
    <row r="1508" spans="1:17" x14ac:dyDescent="0.25">
      <c r="A1508" s="77"/>
      <c r="B1508" s="13" t="s">
        <v>1551</v>
      </c>
      <c r="C1508" s="77"/>
      <c r="D1508" s="80"/>
      <c r="E1508" s="120" t="str">
        <f>IF(ISBLANK(D1508),"",(D1508/(1+'Vos données'!$D$11)))</f>
        <v/>
      </c>
      <c r="F1508" s="80"/>
      <c r="G1508" s="124"/>
      <c r="H1508" s="130"/>
      <c r="I1508" s="128"/>
      <c r="J1508" s="130"/>
      <c r="K1508" s="128"/>
      <c r="N1508" s="15" t="str">
        <f t="shared" si="93"/>
        <v/>
      </c>
      <c r="O1508" s="15">
        <f t="shared" si="94"/>
        <v>0</v>
      </c>
      <c r="P1508" s="15">
        <f t="shared" si="95"/>
        <v>0</v>
      </c>
      <c r="Q1508" s="15" t="str">
        <f t="shared" si="96"/>
        <v/>
      </c>
    </row>
    <row r="1509" spans="1:17" x14ac:dyDescent="0.25">
      <c r="A1509" s="77"/>
      <c r="B1509" s="13" t="s">
        <v>1552</v>
      </c>
      <c r="C1509" s="77"/>
      <c r="D1509" s="80"/>
      <c r="E1509" s="120" t="str">
        <f>IF(ISBLANK(D1509),"",(D1509/(1+'Vos données'!$D$11)))</f>
        <v/>
      </c>
      <c r="F1509" s="80"/>
      <c r="G1509" s="124"/>
      <c r="H1509" s="130"/>
      <c r="I1509" s="128"/>
      <c r="J1509" s="130"/>
      <c r="K1509" s="128"/>
      <c r="N1509" s="15" t="str">
        <f t="shared" si="93"/>
        <v/>
      </c>
      <c r="O1509" s="15">
        <f t="shared" si="94"/>
        <v>0</v>
      </c>
      <c r="P1509" s="15">
        <f t="shared" si="95"/>
        <v>0</v>
      </c>
      <c r="Q1509" s="15" t="str">
        <f t="shared" si="96"/>
        <v/>
      </c>
    </row>
    <row r="1510" spans="1:17" x14ac:dyDescent="0.25">
      <c r="A1510" s="77"/>
      <c r="B1510" s="13" t="s">
        <v>1553</v>
      </c>
      <c r="C1510" s="77"/>
      <c r="D1510" s="80"/>
      <c r="E1510" s="120" t="str">
        <f>IF(ISBLANK(D1510),"",(D1510/(1+'Vos données'!$D$11)))</f>
        <v/>
      </c>
      <c r="F1510" s="80"/>
      <c r="G1510" s="124"/>
      <c r="H1510" s="130"/>
      <c r="I1510" s="128"/>
      <c r="J1510" s="130"/>
      <c r="K1510" s="128"/>
      <c r="N1510" s="15" t="str">
        <f t="shared" si="93"/>
        <v/>
      </c>
      <c r="O1510" s="15">
        <f t="shared" si="94"/>
        <v>0</v>
      </c>
      <c r="P1510" s="15">
        <f t="shared" si="95"/>
        <v>0</v>
      </c>
      <c r="Q1510" s="15" t="str">
        <f t="shared" si="96"/>
        <v/>
      </c>
    </row>
    <row r="1511" spans="1:17" x14ac:dyDescent="0.25">
      <c r="A1511" s="77"/>
      <c r="B1511" s="13" t="s">
        <v>1554</v>
      </c>
      <c r="C1511" s="77"/>
      <c r="D1511" s="80"/>
      <c r="E1511" s="120" t="str">
        <f>IF(ISBLANK(D1511),"",(D1511/(1+'Vos données'!$D$11)))</f>
        <v/>
      </c>
      <c r="F1511" s="80"/>
      <c r="G1511" s="124"/>
      <c r="H1511" s="130"/>
      <c r="I1511" s="128"/>
      <c r="J1511" s="130"/>
      <c r="K1511" s="128"/>
      <c r="N1511" s="15" t="str">
        <f t="shared" si="93"/>
        <v/>
      </c>
      <c r="O1511" s="15">
        <f t="shared" si="94"/>
        <v>0</v>
      </c>
      <c r="P1511" s="15">
        <f t="shared" si="95"/>
        <v>0</v>
      </c>
      <c r="Q1511" s="15" t="str">
        <f t="shared" si="96"/>
        <v/>
      </c>
    </row>
    <row r="1512" spans="1:17" x14ac:dyDescent="0.25">
      <c r="A1512" s="77"/>
      <c r="B1512" s="13" t="s">
        <v>1555</v>
      </c>
      <c r="C1512" s="77"/>
      <c r="D1512" s="80"/>
      <c r="E1512" s="120" t="str">
        <f>IF(ISBLANK(D1512),"",(D1512/(1+'Vos données'!$D$11)))</f>
        <v/>
      </c>
      <c r="F1512" s="80"/>
      <c r="G1512" s="124"/>
      <c r="H1512" s="130"/>
      <c r="I1512" s="128"/>
      <c r="J1512" s="130"/>
      <c r="K1512" s="128"/>
      <c r="N1512" s="15" t="str">
        <f t="shared" si="93"/>
        <v/>
      </c>
      <c r="O1512" s="15">
        <f t="shared" si="94"/>
        <v>0</v>
      </c>
      <c r="P1512" s="15">
        <f t="shared" si="95"/>
        <v>0</v>
      </c>
      <c r="Q1512" s="15" t="str">
        <f t="shared" si="96"/>
        <v/>
      </c>
    </row>
    <row r="1513" spans="1:17" x14ac:dyDescent="0.25">
      <c r="A1513" s="77"/>
      <c r="B1513" s="13" t="s">
        <v>1556</v>
      </c>
      <c r="C1513" s="77"/>
      <c r="D1513" s="80"/>
      <c r="E1513" s="120" t="str">
        <f>IF(ISBLANK(D1513),"",(D1513/(1+'Vos données'!$D$11)))</f>
        <v/>
      </c>
      <c r="F1513" s="80"/>
      <c r="G1513" s="124"/>
      <c r="H1513" s="130"/>
      <c r="I1513" s="128"/>
      <c r="J1513" s="130"/>
      <c r="K1513" s="128"/>
      <c r="N1513" s="15" t="str">
        <f t="shared" si="93"/>
        <v/>
      </c>
      <c r="O1513" s="15">
        <f t="shared" si="94"/>
        <v>0</v>
      </c>
      <c r="P1513" s="15">
        <f t="shared" si="95"/>
        <v>0</v>
      </c>
      <c r="Q1513" s="15" t="str">
        <f t="shared" si="96"/>
        <v/>
      </c>
    </row>
    <row r="1514" spans="1:17" x14ac:dyDescent="0.25">
      <c r="A1514" s="77"/>
      <c r="B1514" s="13" t="s">
        <v>1557</v>
      </c>
      <c r="C1514" s="77"/>
      <c r="D1514" s="80"/>
      <c r="E1514" s="120" t="str">
        <f>IF(ISBLANK(D1514),"",(D1514/(1+'Vos données'!$D$11)))</f>
        <v/>
      </c>
      <c r="F1514" s="80"/>
      <c r="G1514" s="124"/>
      <c r="H1514" s="130"/>
      <c r="I1514" s="128"/>
      <c r="J1514" s="130"/>
      <c r="K1514" s="128"/>
      <c r="N1514" s="15" t="str">
        <f t="shared" si="93"/>
        <v/>
      </c>
      <c r="O1514" s="15">
        <f t="shared" si="94"/>
        <v>0</v>
      </c>
      <c r="P1514" s="15">
        <f t="shared" si="95"/>
        <v>0</v>
      </c>
      <c r="Q1514" s="15" t="str">
        <f t="shared" si="96"/>
        <v/>
      </c>
    </row>
    <row r="1515" spans="1:17" x14ac:dyDescent="0.25">
      <c r="A1515" s="77"/>
      <c r="B1515" s="13" t="s">
        <v>1558</v>
      </c>
      <c r="C1515" s="77"/>
      <c r="D1515" s="80"/>
      <c r="E1515" s="120" t="str">
        <f>IF(ISBLANK(D1515),"",(D1515/(1+'Vos données'!$D$11)))</f>
        <v/>
      </c>
      <c r="F1515" s="80"/>
      <c r="G1515" s="124"/>
      <c r="H1515" s="130"/>
      <c r="I1515" s="128"/>
      <c r="J1515" s="130"/>
      <c r="K1515" s="128"/>
      <c r="N1515" s="15" t="str">
        <f t="shared" si="93"/>
        <v/>
      </c>
      <c r="O1515" s="15">
        <f t="shared" si="94"/>
        <v>0</v>
      </c>
      <c r="P1515" s="15">
        <f t="shared" si="95"/>
        <v>0</v>
      </c>
      <c r="Q1515" s="15" t="str">
        <f t="shared" si="96"/>
        <v/>
      </c>
    </row>
    <row r="1516" spans="1:17" x14ac:dyDescent="0.25">
      <c r="A1516" s="77"/>
      <c r="B1516" s="13" t="s">
        <v>1559</v>
      </c>
      <c r="C1516" s="77"/>
      <c r="D1516" s="80"/>
      <c r="E1516" s="120" t="str">
        <f>IF(ISBLANK(D1516),"",(D1516/(1+'Vos données'!$D$11)))</f>
        <v/>
      </c>
      <c r="F1516" s="80"/>
      <c r="G1516" s="124"/>
      <c r="H1516" s="130"/>
      <c r="I1516" s="128"/>
      <c r="J1516" s="130"/>
      <c r="K1516" s="128"/>
      <c r="N1516" s="15" t="str">
        <f t="shared" si="93"/>
        <v/>
      </c>
      <c r="O1516" s="15">
        <f t="shared" si="94"/>
        <v>0</v>
      </c>
      <c r="P1516" s="15">
        <f t="shared" si="95"/>
        <v>0</v>
      </c>
      <c r="Q1516" s="15" t="str">
        <f t="shared" si="96"/>
        <v/>
      </c>
    </row>
    <row r="1517" spans="1:17" x14ac:dyDescent="0.25">
      <c r="A1517" s="77"/>
      <c r="B1517" s="13" t="s">
        <v>1560</v>
      </c>
      <c r="C1517" s="77"/>
      <c r="D1517" s="80"/>
      <c r="E1517" s="120" t="str">
        <f>IF(ISBLANK(D1517),"",(D1517/(1+'Vos données'!$D$11)))</f>
        <v/>
      </c>
      <c r="F1517" s="80"/>
      <c r="G1517" s="124"/>
      <c r="H1517" s="130"/>
      <c r="I1517" s="128"/>
      <c r="J1517" s="130"/>
      <c r="K1517" s="128"/>
      <c r="N1517" s="15" t="str">
        <f t="shared" si="93"/>
        <v/>
      </c>
      <c r="O1517" s="15">
        <f t="shared" si="94"/>
        <v>0</v>
      </c>
      <c r="P1517" s="15">
        <f t="shared" si="95"/>
        <v>0</v>
      </c>
      <c r="Q1517" s="15" t="str">
        <f t="shared" si="96"/>
        <v/>
      </c>
    </row>
    <row r="1518" spans="1:17" x14ac:dyDescent="0.25">
      <c r="A1518" s="77"/>
      <c r="B1518" s="13" t="s">
        <v>1561</v>
      </c>
      <c r="C1518" s="77"/>
      <c r="D1518" s="80"/>
      <c r="E1518" s="120" t="str">
        <f>IF(ISBLANK(D1518),"",(D1518/(1+'Vos données'!$D$11)))</f>
        <v/>
      </c>
      <c r="F1518" s="80"/>
      <c r="G1518" s="124"/>
      <c r="H1518" s="130"/>
      <c r="I1518" s="128"/>
      <c r="J1518" s="130"/>
      <c r="K1518" s="128"/>
      <c r="N1518" s="15" t="str">
        <f t="shared" si="93"/>
        <v/>
      </c>
      <c r="O1518" s="15">
        <f t="shared" si="94"/>
        <v>0</v>
      </c>
      <c r="P1518" s="15">
        <f t="shared" si="95"/>
        <v>0</v>
      </c>
      <c r="Q1518" s="15" t="str">
        <f t="shared" si="96"/>
        <v/>
      </c>
    </row>
    <row r="1519" spans="1:17" x14ac:dyDescent="0.25">
      <c r="A1519" s="77"/>
      <c r="B1519" s="13" t="s">
        <v>1562</v>
      </c>
      <c r="C1519" s="77"/>
      <c r="D1519" s="80"/>
      <c r="E1519" s="120" t="str">
        <f>IF(ISBLANK(D1519),"",(D1519/(1+'Vos données'!$D$11)))</f>
        <v/>
      </c>
      <c r="F1519" s="80"/>
      <c r="G1519" s="124"/>
      <c r="H1519" s="130"/>
      <c r="I1519" s="128"/>
      <c r="J1519" s="130"/>
      <c r="K1519" s="128"/>
      <c r="N1519" s="15" t="str">
        <f t="shared" si="93"/>
        <v/>
      </c>
      <c r="O1519" s="15">
        <f t="shared" si="94"/>
        <v>0</v>
      </c>
      <c r="P1519" s="15">
        <f t="shared" si="95"/>
        <v>0</v>
      </c>
      <c r="Q1519" s="15" t="str">
        <f t="shared" si="96"/>
        <v/>
      </c>
    </row>
    <row r="1520" spans="1:17" x14ac:dyDescent="0.25">
      <c r="A1520" s="77"/>
      <c r="B1520" s="13" t="s">
        <v>1563</v>
      </c>
      <c r="C1520" s="77"/>
      <c r="D1520" s="80"/>
      <c r="E1520" s="120" t="str">
        <f>IF(ISBLANK(D1520),"",(D1520/(1+'Vos données'!$D$11)))</f>
        <v/>
      </c>
      <c r="F1520" s="80"/>
      <c r="G1520" s="124"/>
      <c r="H1520" s="130"/>
      <c r="I1520" s="128"/>
      <c r="J1520" s="130"/>
      <c r="K1520" s="128"/>
      <c r="N1520" s="15" t="str">
        <f t="shared" si="93"/>
        <v/>
      </c>
      <c r="O1520" s="15">
        <f t="shared" si="94"/>
        <v>0</v>
      </c>
      <c r="P1520" s="15">
        <f t="shared" si="95"/>
        <v>0</v>
      </c>
      <c r="Q1520" s="15" t="str">
        <f t="shared" si="96"/>
        <v/>
      </c>
    </row>
    <row r="1521" spans="1:17" x14ac:dyDescent="0.25">
      <c r="A1521" s="77"/>
      <c r="B1521" s="13" t="s">
        <v>1564</v>
      </c>
      <c r="C1521" s="77"/>
      <c r="D1521" s="80"/>
      <c r="E1521" s="120" t="str">
        <f>IF(ISBLANK(D1521),"",(D1521/(1+'Vos données'!$D$11)))</f>
        <v/>
      </c>
      <c r="F1521" s="80"/>
      <c r="G1521" s="124"/>
      <c r="H1521" s="130"/>
      <c r="I1521" s="128"/>
      <c r="J1521" s="130"/>
      <c r="K1521" s="128"/>
      <c r="N1521" s="15" t="str">
        <f t="shared" si="93"/>
        <v/>
      </c>
      <c r="O1521" s="15">
        <f t="shared" si="94"/>
        <v>0</v>
      </c>
      <c r="P1521" s="15">
        <f t="shared" si="95"/>
        <v>0</v>
      </c>
      <c r="Q1521" s="15" t="str">
        <f t="shared" si="96"/>
        <v/>
      </c>
    </row>
    <row r="1522" spans="1:17" x14ac:dyDescent="0.25">
      <c r="A1522" s="77"/>
      <c r="B1522" s="13" t="s">
        <v>1565</v>
      </c>
      <c r="C1522" s="77"/>
      <c r="D1522" s="80"/>
      <c r="E1522" s="120" t="str">
        <f>IF(ISBLANK(D1522),"",(D1522/(1+'Vos données'!$D$11)))</f>
        <v/>
      </c>
      <c r="F1522" s="80"/>
      <c r="G1522" s="124"/>
      <c r="H1522" s="130"/>
      <c r="I1522" s="128"/>
      <c r="J1522" s="130"/>
      <c r="K1522" s="128"/>
      <c r="N1522" s="15" t="str">
        <f t="shared" si="93"/>
        <v/>
      </c>
      <c r="O1522" s="15">
        <f t="shared" si="94"/>
        <v>0</v>
      </c>
      <c r="P1522" s="15">
        <f t="shared" si="95"/>
        <v>0</v>
      </c>
      <c r="Q1522" s="15" t="str">
        <f t="shared" si="96"/>
        <v/>
      </c>
    </row>
    <row r="1523" spans="1:17" x14ac:dyDescent="0.25">
      <c r="A1523" s="77"/>
      <c r="B1523" s="13" t="s">
        <v>1566</v>
      </c>
      <c r="C1523" s="77"/>
      <c r="D1523" s="80"/>
      <c r="E1523" s="120" t="str">
        <f>IF(ISBLANK(D1523),"",(D1523/(1+'Vos données'!$D$11)))</f>
        <v/>
      </c>
      <c r="F1523" s="80"/>
      <c r="G1523" s="124"/>
      <c r="H1523" s="130"/>
      <c r="I1523" s="128"/>
      <c r="J1523" s="130"/>
      <c r="K1523" s="128"/>
      <c r="N1523" s="15" t="str">
        <f t="shared" si="93"/>
        <v/>
      </c>
      <c r="O1523" s="15">
        <f t="shared" si="94"/>
        <v>0</v>
      </c>
      <c r="P1523" s="15">
        <f t="shared" si="95"/>
        <v>0</v>
      </c>
      <c r="Q1523" s="15" t="str">
        <f t="shared" si="96"/>
        <v/>
      </c>
    </row>
    <row r="1524" spans="1:17" x14ac:dyDescent="0.25">
      <c r="A1524" s="77"/>
      <c r="B1524" s="13" t="s">
        <v>1567</v>
      </c>
      <c r="C1524" s="77"/>
      <c r="D1524" s="80"/>
      <c r="E1524" s="120" t="str">
        <f>IF(ISBLANK(D1524),"",(D1524/(1+'Vos données'!$D$11)))</f>
        <v/>
      </c>
      <c r="F1524" s="80"/>
      <c r="G1524" s="124"/>
      <c r="H1524" s="130"/>
      <c r="I1524" s="128"/>
      <c r="J1524" s="130"/>
      <c r="K1524" s="128"/>
      <c r="N1524" s="15" t="str">
        <f t="shared" si="93"/>
        <v/>
      </c>
      <c r="O1524" s="15">
        <f t="shared" si="94"/>
        <v>0</v>
      </c>
      <c r="P1524" s="15">
        <f t="shared" si="95"/>
        <v>0</v>
      </c>
      <c r="Q1524" s="15" t="str">
        <f t="shared" si="96"/>
        <v/>
      </c>
    </row>
    <row r="1525" spans="1:17" x14ac:dyDescent="0.25">
      <c r="A1525" s="77"/>
      <c r="B1525" s="13" t="s">
        <v>1568</v>
      </c>
      <c r="C1525" s="77"/>
      <c r="D1525" s="80"/>
      <c r="E1525" s="120" t="str">
        <f>IF(ISBLANK(D1525),"",(D1525/(1+'Vos données'!$D$11)))</f>
        <v/>
      </c>
      <c r="F1525" s="80"/>
      <c r="G1525" s="124"/>
      <c r="H1525" s="130"/>
      <c r="I1525" s="128"/>
      <c r="J1525" s="130"/>
      <c r="K1525" s="128"/>
      <c r="N1525" s="15" t="str">
        <f t="shared" si="93"/>
        <v/>
      </c>
      <c r="O1525" s="15">
        <f t="shared" si="94"/>
        <v>0</v>
      </c>
      <c r="P1525" s="15">
        <f t="shared" si="95"/>
        <v>0</v>
      </c>
      <c r="Q1525" s="15" t="str">
        <f t="shared" si="96"/>
        <v/>
      </c>
    </row>
    <row r="1526" spans="1:17" x14ac:dyDescent="0.25">
      <c r="A1526" s="77"/>
      <c r="B1526" s="13" t="s">
        <v>1569</v>
      </c>
      <c r="C1526" s="77"/>
      <c r="D1526" s="80"/>
      <c r="E1526" s="120" t="str">
        <f>IF(ISBLANK(D1526),"",(D1526/(1+'Vos données'!$D$11)))</f>
        <v/>
      </c>
      <c r="F1526" s="80"/>
      <c r="G1526" s="124"/>
      <c r="H1526" s="130"/>
      <c r="I1526" s="128"/>
      <c r="J1526" s="130"/>
      <c r="K1526" s="128"/>
      <c r="N1526" s="15" t="str">
        <f t="shared" si="93"/>
        <v/>
      </c>
      <c r="O1526" s="15">
        <f t="shared" si="94"/>
        <v>0</v>
      </c>
      <c r="P1526" s="15">
        <f t="shared" si="95"/>
        <v>0</v>
      </c>
      <c r="Q1526" s="15" t="str">
        <f t="shared" si="96"/>
        <v/>
      </c>
    </row>
    <row r="1527" spans="1:17" x14ac:dyDescent="0.25">
      <c r="A1527" s="77"/>
      <c r="B1527" s="13" t="s">
        <v>1570</v>
      </c>
      <c r="C1527" s="77"/>
      <c r="D1527" s="80"/>
      <c r="E1527" s="120" t="str">
        <f>IF(ISBLANK(D1527),"",(D1527/(1+'Vos données'!$D$11)))</f>
        <v/>
      </c>
      <c r="F1527" s="80"/>
      <c r="G1527" s="124"/>
      <c r="H1527" s="130"/>
      <c r="I1527" s="128"/>
      <c r="J1527" s="130"/>
      <c r="K1527" s="128"/>
      <c r="N1527" s="15" t="str">
        <f t="shared" si="93"/>
        <v/>
      </c>
      <c r="O1527" s="15">
        <f t="shared" si="94"/>
        <v>0</v>
      </c>
      <c r="P1527" s="15">
        <f t="shared" si="95"/>
        <v>0</v>
      </c>
      <c r="Q1527" s="15" t="str">
        <f t="shared" si="96"/>
        <v/>
      </c>
    </row>
    <row r="1528" spans="1:17" x14ac:dyDescent="0.25">
      <c r="A1528" s="77"/>
      <c r="B1528" s="13" t="s">
        <v>1571</v>
      </c>
      <c r="C1528" s="77"/>
      <c r="D1528" s="80"/>
      <c r="E1528" s="120" t="str">
        <f>IF(ISBLANK(D1528),"",(D1528/(1+'Vos données'!$D$11)))</f>
        <v/>
      </c>
      <c r="F1528" s="80"/>
      <c r="G1528" s="124"/>
      <c r="H1528" s="130"/>
      <c r="I1528" s="128"/>
      <c r="J1528" s="130"/>
      <c r="K1528" s="128"/>
      <c r="N1528" s="15" t="str">
        <f t="shared" si="93"/>
        <v/>
      </c>
      <c r="O1528" s="15">
        <f t="shared" si="94"/>
        <v>0</v>
      </c>
      <c r="P1528" s="15">
        <f t="shared" si="95"/>
        <v>0</v>
      </c>
      <c r="Q1528" s="15" t="str">
        <f t="shared" si="96"/>
        <v/>
      </c>
    </row>
    <row r="1529" spans="1:17" x14ac:dyDescent="0.25">
      <c r="A1529" s="77"/>
      <c r="B1529" s="13" t="s">
        <v>1572</v>
      </c>
      <c r="C1529" s="77"/>
      <c r="D1529" s="80"/>
      <c r="E1529" s="120" t="str">
        <f>IF(ISBLANK(D1529),"",(D1529/(1+'Vos données'!$D$11)))</f>
        <v/>
      </c>
      <c r="F1529" s="80"/>
      <c r="G1529" s="124"/>
      <c r="H1529" s="130"/>
      <c r="I1529" s="128"/>
      <c r="J1529" s="130"/>
      <c r="K1529" s="128"/>
      <c r="N1529" s="15" t="str">
        <f t="shared" si="93"/>
        <v/>
      </c>
      <c r="O1529" s="15">
        <f t="shared" si="94"/>
        <v>0</v>
      </c>
      <c r="P1529" s="15">
        <f t="shared" si="95"/>
        <v>0</v>
      </c>
      <c r="Q1529" s="15" t="str">
        <f t="shared" si="96"/>
        <v/>
      </c>
    </row>
    <row r="1530" spans="1:17" x14ac:dyDescent="0.25">
      <c r="A1530" s="77"/>
      <c r="B1530" s="13" t="s">
        <v>1573</v>
      </c>
      <c r="C1530" s="77"/>
      <c r="D1530" s="80"/>
      <c r="E1530" s="120" t="str">
        <f>IF(ISBLANK(D1530),"",(D1530/(1+'Vos données'!$D$11)))</f>
        <v/>
      </c>
      <c r="F1530" s="80"/>
      <c r="G1530" s="124"/>
      <c r="H1530" s="130"/>
      <c r="I1530" s="128"/>
      <c r="J1530" s="130"/>
      <c r="K1530" s="128"/>
      <c r="N1530" s="15" t="str">
        <f t="shared" si="93"/>
        <v/>
      </c>
      <c r="O1530" s="15">
        <f t="shared" si="94"/>
        <v>0</v>
      </c>
      <c r="P1530" s="15">
        <f t="shared" si="95"/>
        <v>0</v>
      </c>
      <c r="Q1530" s="15" t="str">
        <f t="shared" si="96"/>
        <v/>
      </c>
    </row>
    <row r="1531" spans="1:17" x14ac:dyDescent="0.25">
      <c r="A1531" s="77"/>
      <c r="B1531" s="13" t="s">
        <v>1574</v>
      </c>
      <c r="C1531" s="77"/>
      <c r="D1531" s="80"/>
      <c r="E1531" s="120" t="str">
        <f>IF(ISBLANK(D1531),"",(D1531/(1+'Vos données'!$D$11)))</f>
        <v/>
      </c>
      <c r="F1531" s="80"/>
      <c r="G1531" s="124"/>
      <c r="H1531" s="130"/>
      <c r="I1531" s="128"/>
      <c r="J1531" s="130"/>
      <c r="K1531" s="128"/>
      <c r="N1531" s="15" t="str">
        <f t="shared" si="93"/>
        <v/>
      </c>
      <c r="O1531" s="15">
        <f t="shared" si="94"/>
        <v>0</v>
      </c>
      <c r="P1531" s="15">
        <f t="shared" si="95"/>
        <v>0</v>
      </c>
      <c r="Q1531" s="15" t="str">
        <f t="shared" si="96"/>
        <v/>
      </c>
    </row>
    <row r="1532" spans="1:17" x14ac:dyDescent="0.25">
      <c r="A1532" s="77"/>
      <c r="B1532" s="13" t="s">
        <v>1575</v>
      </c>
      <c r="C1532" s="77"/>
      <c r="D1532" s="80"/>
      <c r="E1532" s="120" t="str">
        <f>IF(ISBLANK(D1532),"",(D1532/(1+'Vos données'!$D$11)))</f>
        <v/>
      </c>
      <c r="F1532" s="80"/>
      <c r="G1532" s="124"/>
      <c r="H1532" s="130"/>
      <c r="I1532" s="128"/>
      <c r="J1532" s="130"/>
      <c r="K1532" s="128"/>
      <c r="N1532" s="15" t="str">
        <f t="shared" si="93"/>
        <v/>
      </c>
      <c r="O1532" s="15">
        <f t="shared" si="94"/>
        <v>0</v>
      </c>
      <c r="P1532" s="15">
        <f t="shared" si="95"/>
        <v>0</v>
      </c>
      <c r="Q1532" s="15" t="str">
        <f t="shared" si="96"/>
        <v/>
      </c>
    </row>
    <row r="1533" spans="1:17" x14ac:dyDescent="0.25">
      <c r="A1533" s="77"/>
      <c r="B1533" s="13" t="s">
        <v>1576</v>
      </c>
      <c r="C1533" s="77"/>
      <c r="D1533" s="80"/>
      <c r="E1533" s="120" t="str">
        <f>IF(ISBLANK(D1533),"",(D1533/(1+'Vos données'!$D$11)))</f>
        <v/>
      </c>
      <c r="F1533" s="80"/>
      <c r="G1533" s="124"/>
      <c r="H1533" s="130"/>
      <c r="I1533" s="128"/>
      <c r="J1533" s="130"/>
      <c r="K1533" s="128"/>
      <c r="N1533" s="15" t="str">
        <f t="shared" si="93"/>
        <v/>
      </c>
      <c r="O1533" s="15">
        <f t="shared" si="94"/>
        <v>0</v>
      </c>
      <c r="P1533" s="15">
        <f t="shared" si="95"/>
        <v>0</v>
      </c>
      <c r="Q1533" s="15" t="str">
        <f t="shared" si="96"/>
        <v/>
      </c>
    </row>
    <row r="1534" spans="1:17" x14ac:dyDescent="0.25">
      <c r="A1534" s="77"/>
      <c r="B1534" s="13" t="s">
        <v>1577</v>
      </c>
      <c r="C1534" s="77"/>
      <c r="D1534" s="80"/>
      <c r="E1534" s="120" t="str">
        <f>IF(ISBLANK(D1534),"",(D1534/(1+'Vos données'!$D$11)))</f>
        <v/>
      </c>
      <c r="F1534" s="80"/>
      <c r="G1534" s="124"/>
      <c r="H1534" s="130"/>
      <c r="I1534" s="128"/>
      <c r="J1534" s="130"/>
      <c r="K1534" s="128"/>
      <c r="N1534" s="15" t="str">
        <f t="shared" si="93"/>
        <v/>
      </c>
      <c r="O1534" s="15">
        <f t="shared" si="94"/>
        <v>0</v>
      </c>
      <c r="P1534" s="15">
        <f t="shared" si="95"/>
        <v>0</v>
      </c>
      <c r="Q1534" s="15" t="str">
        <f t="shared" si="96"/>
        <v/>
      </c>
    </row>
    <row r="1535" spans="1:17" x14ac:dyDescent="0.25">
      <c r="A1535" s="77"/>
      <c r="B1535" s="13" t="s">
        <v>1578</v>
      </c>
      <c r="C1535" s="77"/>
      <c r="D1535" s="80"/>
      <c r="E1535" s="120" t="str">
        <f>IF(ISBLANK(D1535),"",(D1535/(1+'Vos données'!$D$11)))</f>
        <v/>
      </c>
      <c r="F1535" s="80"/>
      <c r="G1535" s="124"/>
      <c r="H1535" s="130"/>
      <c r="I1535" s="128"/>
      <c r="J1535" s="130"/>
      <c r="K1535" s="128"/>
      <c r="N1535" s="15" t="str">
        <f t="shared" si="93"/>
        <v/>
      </c>
      <c r="O1535" s="15">
        <f t="shared" si="94"/>
        <v>0</v>
      </c>
      <c r="P1535" s="15">
        <f t="shared" si="95"/>
        <v>0</v>
      </c>
      <c r="Q1535" s="15" t="str">
        <f t="shared" si="96"/>
        <v/>
      </c>
    </row>
    <row r="1536" spans="1:17" x14ac:dyDescent="0.25">
      <c r="A1536" s="77"/>
      <c r="B1536" s="13" t="s">
        <v>1579</v>
      </c>
      <c r="C1536" s="77"/>
      <c r="D1536" s="80"/>
      <c r="E1536" s="120" t="str">
        <f>IF(ISBLANK(D1536),"",(D1536/(1+'Vos données'!$D$11)))</f>
        <v/>
      </c>
      <c r="F1536" s="80"/>
      <c r="G1536" s="124"/>
      <c r="H1536" s="130"/>
      <c r="I1536" s="128"/>
      <c r="J1536" s="130"/>
      <c r="K1536" s="128"/>
      <c r="N1536" s="15" t="str">
        <f t="shared" si="93"/>
        <v/>
      </c>
      <c r="O1536" s="15">
        <f t="shared" si="94"/>
        <v>0</v>
      </c>
      <c r="P1536" s="15">
        <f t="shared" si="95"/>
        <v>0</v>
      </c>
      <c r="Q1536" s="15" t="str">
        <f t="shared" si="96"/>
        <v/>
      </c>
    </row>
    <row r="1537" spans="1:17" x14ac:dyDescent="0.25">
      <c r="A1537" s="77"/>
      <c r="B1537" s="13" t="s">
        <v>1580</v>
      </c>
      <c r="C1537" s="77"/>
      <c r="D1537" s="80"/>
      <c r="E1537" s="120" t="str">
        <f>IF(ISBLANK(D1537),"",(D1537/(1+'Vos données'!$D$11)))</f>
        <v/>
      </c>
      <c r="F1537" s="80"/>
      <c r="G1537" s="124"/>
      <c r="H1537" s="130"/>
      <c r="I1537" s="128"/>
      <c r="J1537" s="130"/>
      <c r="K1537" s="128"/>
      <c r="N1537" s="15" t="str">
        <f t="shared" si="93"/>
        <v/>
      </c>
      <c r="O1537" s="15">
        <f t="shared" si="94"/>
        <v>0</v>
      </c>
      <c r="P1537" s="15">
        <f t="shared" si="95"/>
        <v>0</v>
      </c>
      <c r="Q1537" s="15" t="str">
        <f t="shared" si="96"/>
        <v/>
      </c>
    </row>
    <row r="1538" spans="1:17" x14ac:dyDescent="0.25">
      <c r="A1538" s="77"/>
      <c r="B1538" s="13" t="s">
        <v>1581</v>
      </c>
      <c r="C1538" s="77"/>
      <c r="D1538" s="80"/>
      <c r="E1538" s="120" t="str">
        <f>IF(ISBLANK(D1538),"",(D1538/(1+'Vos données'!$D$11)))</f>
        <v/>
      </c>
      <c r="F1538" s="80"/>
      <c r="G1538" s="124"/>
      <c r="H1538" s="130"/>
      <c r="I1538" s="128"/>
      <c r="J1538" s="130"/>
      <c r="K1538" s="128"/>
      <c r="N1538" s="15" t="str">
        <f t="shared" si="93"/>
        <v/>
      </c>
      <c r="O1538" s="15">
        <f t="shared" si="94"/>
        <v>0</v>
      </c>
      <c r="P1538" s="15">
        <f t="shared" si="95"/>
        <v>0</v>
      </c>
      <c r="Q1538" s="15" t="str">
        <f t="shared" si="96"/>
        <v/>
      </c>
    </row>
    <row r="1539" spans="1:17" x14ac:dyDescent="0.25">
      <c r="A1539" s="77"/>
      <c r="B1539" s="13" t="s">
        <v>1582</v>
      </c>
      <c r="C1539" s="77"/>
      <c r="D1539" s="80"/>
      <c r="E1539" s="120" t="str">
        <f>IF(ISBLANK(D1539),"",(D1539/(1+'Vos données'!$D$11)))</f>
        <v/>
      </c>
      <c r="F1539" s="80"/>
      <c r="G1539" s="124"/>
      <c r="H1539" s="130"/>
      <c r="I1539" s="128"/>
      <c r="J1539" s="130"/>
      <c r="K1539" s="128"/>
      <c r="N1539" s="15" t="str">
        <f t="shared" si="93"/>
        <v/>
      </c>
      <c r="O1539" s="15">
        <f t="shared" si="94"/>
        <v>0</v>
      </c>
      <c r="P1539" s="15">
        <f t="shared" si="95"/>
        <v>0</v>
      </c>
      <c r="Q1539" s="15" t="str">
        <f t="shared" si="96"/>
        <v/>
      </c>
    </row>
    <row r="1540" spans="1:17" x14ac:dyDescent="0.25">
      <c r="A1540" s="77"/>
      <c r="B1540" s="13" t="s">
        <v>1583</v>
      </c>
      <c r="C1540" s="77"/>
      <c r="D1540" s="80"/>
      <c r="E1540" s="120" t="str">
        <f>IF(ISBLANK(D1540),"",(D1540/(1+'Vos données'!$D$11)))</f>
        <v/>
      </c>
      <c r="F1540" s="80"/>
      <c r="G1540" s="124"/>
      <c r="H1540" s="130"/>
      <c r="I1540" s="128"/>
      <c r="J1540" s="130"/>
      <c r="K1540" s="128"/>
      <c r="N1540" s="15" t="str">
        <f t="shared" si="93"/>
        <v/>
      </c>
      <c r="O1540" s="15">
        <f t="shared" si="94"/>
        <v>0</v>
      </c>
      <c r="P1540" s="15">
        <f t="shared" si="95"/>
        <v>0</v>
      </c>
      <c r="Q1540" s="15" t="str">
        <f t="shared" si="96"/>
        <v/>
      </c>
    </row>
    <row r="1541" spans="1:17" x14ac:dyDescent="0.25">
      <c r="A1541" s="77"/>
      <c r="B1541" s="13" t="s">
        <v>1584</v>
      </c>
      <c r="C1541" s="77"/>
      <c r="D1541" s="80"/>
      <c r="E1541" s="120" t="str">
        <f>IF(ISBLANK(D1541),"",(D1541/(1+'Vos données'!$D$11)))</f>
        <v/>
      </c>
      <c r="F1541" s="80"/>
      <c r="G1541" s="124"/>
      <c r="H1541" s="130"/>
      <c r="I1541" s="128"/>
      <c r="J1541" s="130"/>
      <c r="K1541" s="128"/>
      <c r="N1541" s="15" t="str">
        <f t="shared" si="93"/>
        <v/>
      </c>
      <c r="O1541" s="15">
        <f t="shared" si="94"/>
        <v>0</v>
      </c>
      <c r="P1541" s="15">
        <f t="shared" si="95"/>
        <v>0</v>
      </c>
      <c r="Q1541" s="15" t="str">
        <f t="shared" si="96"/>
        <v/>
      </c>
    </row>
    <row r="1542" spans="1:17" x14ac:dyDescent="0.25">
      <c r="A1542" s="77"/>
      <c r="B1542" s="13" t="s">
        <v>1585</v>
      </c>
      <c r="C1542" s="77"/>
      <c r="D1542" s="80"/>
      <c r="E1542" s="120" t="str">
        <f>IF(ISBLANK(D1542),"",(D1542/(1+'Vos données'!$D$11)))</f>
        <v/>
      </c>
      <c r="F1542" s="80"/>
      <c r="G1542" s="124"/>
      <c r="H1542" s="130"/>
      <c r="I1542" s="128"/>
      <c r="J1542" s="130"/>
      <c r="K1542" s="128"/>
      <c r="N1542" s="15" t="str">
        <f t="shared" si="93"/>
        <v/>
      </c>
      <c r="O1542" s="15">
        <f t="shared" si="94"/>
        <v>0</v>
      </c>
      <c r="P1542" s="15">
        <f t="shared" si="95"/>
        <v>0</v>
      </c>
      <c r="Q1542" s="15" t="str">
        <f t="shared" si="96"/>
        <v/>
      </c>
    </row>
    <row r="1543" spans="1:17" x14ac:dyDescent="0.25">
      <c r="A1543" s="77"/>
      <c r="B1543" s="13" t="s">
        <v>1586</v>
      </c>
      <c r="C1543" s="77"/>
      <c r="D1543" s="80"/>
      <c r="E1543" s="120" t="str">
        <f>IF(ISBLANK(D1543),"",(D1543/(1+'Vos données'!$D$11)))</f>
        <v/>
      </c>
      <c r="F1543" s="80"/>
      <c r="G1543" s="124"/>
      <c r="H1543" s="130"/>
      <c r="I1543" s="128"/>
      <c r="J1543" s="130"/>
      <c r="K1543" s="128"/>
      <c r="N1543" s="15" t="str">
        <f t="shared" si="93"/>
        <v/>
      </c>
      <c r="O1543" s="15">
        <f t="shared" si="94"/>
        <v>0</v>
      </c>
      <c r="P1543" s="15">
        <f t="shared" si="95"/>
        <v>0</v>
      </c>
      <c r="Q1543" s="15" t="str">
        <f t="shared" si="96"/>
        <v/>
      </c>
    </row>
    <row r="1544" spans="1:17" x14ac:dyDescent="0.25">
      <c r="A1544" s="77"/>
      <c r="B1544" s="13" t="s">
        <v>1587</v>
      </c>
      <c r="C1544" s="77"/>
      <c r="D1544" s="80"/>
      <c r="E1544" s="120" t="str">
        <f>IF(ISBLANK(D1544),"",(D1544/(1+'Vos données'!$D$11)))</f>
        <v/>
      </c>
      <c r="F1544" s="80"/>
      <c r="G1544" s="124"/>
      <c r="H1544" s="130"/>
      <c r="I1544" s="128"/>
      <c r="J1544" s="130"/>
      <c r="K1544" s="128"/>
      <c r="N1544" s="15" t="str">
        <f t="shared" si="93"/>
        <v/>
      </c>
      <c r="O1544" s="15">
        <f t="shared" si="94"/>
        <v>0</v>
      </c>
      <c r="P1544" s="15">
        <f t="shared" si="95"/>
        <v>0</v>
      </c>
      <c r="Q1544" s="15" t="str">
        <f t="shared" si="96"/>
        <v/>
      </c>
    </row>
    <row r="1545" spans="1:17" x14ac:dyDescent="0.25">
      <c r="A1545" s="77"/>
      <c r="B1545" s="13" t="s">
        <v>1588</v>
      </c>
      <c r="C1545" s="77"/>
      <c r="D1545" s="80"/>
      <c r="E1545" s="120" t="str">
        <f>IF(ISBLANK(D1545),"",(D1545/(1+'Vos données'!$D$11)))</f>
        <v/>
      </c>
      <c r="F1545" s="80"/>
      <c r="G1545" s="124"/>
      <c r="H1545" s="130"/>
      <c r="I1545" s="128"/>
      <c r="J1545" s="130"/>
      <c r="K1545" s="128"/>
      <c r="N1545" s="15" t="str">
        <f t="shared" ref="N1545:N1608" si="97">IF(ISBLANK(I1545),"",MONTH(I1545))</f>
        <v/>
      </c>
      <c r="O1545" s="15">
        <f t="shared" ref="O1545:O1608" si="98">IF(H1545="oui",E1545,0)</f>
        <v>0</v>
      </c>
      <c r="P1545" s="15">
        <f t="shared" ref="P1545:P1608" si="99">IF(H1545="oui",E1545-F1545,0)</f>
        <v>0</v>
      </c>
      <c r="Q1545" s="15" t="str">
        <f t="shared" ref="Q1545:Q1608" si="100">IF(H1545="oui",I1545-G1545,"")</f>
        <v/>
      </c>
    </row>
    <row r="1546" spans="1:17" x14ac:dyDescent="0.25">
      <c r="A1546" s="77"/>
      <c r="B1546" s="13" t="s">
        <v>1589</v>
      </c>
      <c r="C1546" s="77"/>
      <c r="D1546" s="80"/>
      <c r="E1546" s="120" t="str">
        <f>IF(ISBLANK(D1546),"",(D1546/(1+'Vos données'!$D$11)))</f>
        <v/>
      </c>
      <c r="F1546" s="80"/>
      <c r="G1546" s="124"/>
      <c r="H1546" s="130"/>
      <c r="I1546" s="128"/>
      <c r="J1546" s="130"/>
      <c r="K1546" s="128"/>
      <c r="N1546" s="15" t="str">
        <f t="shared" si="97"/>
        <v/>
      </c>
      <c r="O1546" s="15">
        <f t="shared" si="98"/>
        <v>0</v>
      </c>
      <c r="P1546" s="15">
        <f t="shared" si="99"/>
        <v>0</v>
      </c>
      <c r="Q1546" s="15" t="str">
        <f t="shared" si="100"/>
        <v/>
      </c>
    </row>
    <row r="1547" spans="1:17" x14ac:dyDescent="0.25">
      <c r="A1547" s="77"/>
      <c r="B1547" s="13" t="s">
        <v>1590</v>
      </c>
      <c r="C1547" s="77"/>
      <c r="D1547" s="80"/>
      <c r="E1547" s="120" t="str">
        <f>IF(ISBLANK(D1547),"",(D1547/(1+'Vos données'!$D$11)))</f>
        <v/>
      </c>
      <c r="F1547" s="80"/>
      <c r="G1547" s="124"/>
      <c r="H1547" s="130"/>
      <c r="I1547" s="128"/>
      <c r="J1547" s="130"/>
      <c r="K1547" s="128"/>
      <c r="N1547" s="15" t="str">
        <f t="shared" si="97"/>
        <v/>
      </c>
      <c r="O1547" s="15">
        <f t="shared" si="98"/>
        <v>0</v>
      </c>
      <c r="P1547" s="15">
        <f t="shared" si="99"/>
        <v>0</v>
      </c>
      <c r="Q1547" s="15" t="str">
        <f t="shared" si="100"/>
        <v/>
      </c>
    </row>
    <row r="1548" spans="1:17" x14ac:dyDescent="0.25">
      <c r="A1548" s="77"/>
      <c r="B1548" s="13" t="s">
        <v>1591</v>
      </c>
      <c r="C1548" s="77"/>
      <c r="D1548" s="80"/>
      <c r="E1548" s="120" t="str">
        <f>IF(ISBLANK(D1548),"",(D1548/(1+'Vos données'!$D$11)))</f>
        <v/>
      </c>
      <c r="F1548" s="80"/>
      <c r="G1548" s="124"/>
      <c r="H1548" s="130"/>
      <c r="I1548" s="128"/>
      <c r="J1548" s="130"/>
      <c r="K1548" s="128"/>
      <c r="N1548" s="15" t="str">
        <f t="shared" si="97"/>
        <v/>
      </c>
      <c r="O1548" s="15">
        <f t="shared" si="98"/>
        <v>0</v>
      </c>
      <c r="P1548" s="15">
        <f t="shared" si="99"/>
        <v>0</v>
      </c>
      <c r="Q1548" s="15" t="str">
        <f t="shared" si="100"/>
        <v/>
      </c>
    </row>
    <row r="1549" spans="1:17" x14ac:dyDescent="0.25">
      <c r="A1549" s="77"/>
      <c r="B1549" s="13" t="s">
        <v>1592</v>
      </c>
      <c r="C1549" s="77"/>
      <c r="D1549" s="80"/>
      <c r="E1549" s="120" t="str">
        <f>IF(ISBLANK(D1549),"",(D1549/(1+'Vos données'!$D$11)))</f>
        <v/>
      </c>
      <c r="F1549" s="80"/>
      <c r="G1549" s="124"/>
      <c r="H1549" s="130"/>
      <c r="I1549" s="128"/>
      <c r="J1549" s="130"/>
      <c r="K1549" s="128"/>
      <c r="N1549" s="15" t="str">
        <f t="shared" si="97"/>
        <v/>
      </c>
      <c r="O1549" s="15">
        <f t="shared" si="98"/>
        <v>0</v>
      </c>
      <c r="P1549" s="15">
        <f t="shared" si="99"/>
        <v>0</v>
      </c>
      <c r="Q1549" s="15" t="str">
        <f t="shared" si="100"/>
        <v/>
      </c>
    </row>
    <row r="1550" spans="1:17" x14ac:dyDescent="0.25">
      <c r="A1550" s="77"/>
      <c r="B1550" s="13" t="s">
        <v>1593</v>
      </c>
      <c r="C1550" s="77"/>
      <c r="D1550" s="80"/>
      <c r="E1550" s="120" t="str">
        <f>IF(ISBLANK(D1550),"",(D1550/(1+'Vos données'!$D$11)))</f>
        <v/>
      </c>
      <c r="F1550" s="80"/>
      <c r="G1550" s="124"/>
      <c r="H1550" s="130"/>
      <c r="I1550" s="128"/>
      <c r="J1550" s="130"/>
      <c r="K1550" s="128"/>
      <c r="N1550" s="15" t="str">
        <f t="shared" si="97"/>
        <v/>
      </c>
      <c r="O1550" s="15">
        <f t="shared" si="98"/>
        <v>0</v>
      </c>
      <c r="P1550" s="15">
        <f t="shared" si="99"/>
        <v>0</v>
      </c>
      <c r="Q1550" s="15" t="str">
        <f t="shared" si="100"/>
        <v/>
      </c>
    </row>
    <row r="1551" spans="1:17" x14ac:dyDescent="0.25">
      <c r="A1551" s="77"/>
      <c r="B1551" s="13" t="s">
        <v>1594</v>
      </c>
      <c r="C1551" s="77"/>
      <c r="D1551" s="80"/>
      <c r="E1551" s="120" t="str">
        <f>IF(ISBLANK(D1551),"",(D1551/(1+'Vos données'!$D$11)))</f>
        <v/>
      </c>
      <c r="F1551" s="80"/>
      <c r="G1551" s="124"/>
      <c r="H1551" s="130"/>
      <c r="I1551" s="128"/>
      <c r="J1551" s="130"/>
      <c r="K1551" s="128"/>
      <c r="N1551" s="15" t="str">
        <f t="shared" si="97"/>
        <v/>
      </c>
      <c r="O1551" s="15">
        <f t="shared" si="98"/>
        <v>0</v>
      </c>
      <c r="P1551" s="15">
        <f t="shared" si="99"/>
        <v>0</v>
      </c>
      <c r="Q1551" s="15" t="str">
        <f t="shared" si="100"/>
        <v/>
      </c>
    </row>
    <row r="1552" spans="1:17" x14ac:dyDescent="0.25">
      <c r="A1552" s="77"/>
      <c r="B1552" s="13" t="s">
        <v>1595</v>
      </c>
      <c r="C1552" s="77"/>
      <c r="D1552" s="80"/>
      <c r="E1552" s="120" t="str">
        <f>IF(ISBLANK(D1552),"",(D1552/(1+'Vos données'!$D$11)))</f>
        <v/>
      </c>
      <c r="F1552" s="80"/>
      <c r="G1552" s="124"/>
      <c r="H1552" s="130"/>
      <c r="I1552" s="128"/>
      <c r="J1552" s="130"/>
      <c r="K1552" s="128"/>
      <c r="N1552" s="15" t="str">
        <f t="shared" si="97"/>
        <v/>
      </c>
      <c r="O1552" s="15">
        <f t="shared" si="98"/>
        <v>0</v>
      </c>
      <c r="P1552" s="15">
        <f t="shared" si="99"/>
        <v>0</v>
      </c>
      <c r="Q1552" s="15" t="str">
        <f t="shared" si="100"/>
        <v/>
      </c>
    </row>
    <row r="1553" spans="1:17" x14ac:dyDescent="0.25">
      <c r="A1553" s="77"/>
      <c r="B1553" s="13" t="s">
        <v>1596</v>
      </c>
      <c r="C1553" s="77"/>
      <c r="D1553" s="80"/>
      <c r="E1553" s="120" t="str">
        <f>IF(ISBLANK(D1553),"",(D1553/(1+'Vos données'!$D$11)))</f>
        <v/>
      </c>
      <c r="F1553" s="80"/>
      <c r="G1553" s="124"/>
      <c r="H1553" s="130"/>
      <c r="I1553" s="128"/>
      <c r="J1553" s="130"/>
      <c r="K1553" s="128"/>
      <c r="N1553" s="15" t="str">
        <f t="shared" si="97"/>
        <v/>
      </c>
      <c r="O1553" s="15">
        <f t="shared" si="98"/>
        <v>0</v>
      </c>
      <c r="P1553" s="15">
        <f t="shared" si="99"/>
        <v>0</v>
      </c>
      <c r="Q1553" s="15" t="str">
        <f t="shared" si="100"/>
        <v/>
      </c>
    </row>
    <row r="1554" spans="1:17" x14ac:dyDescent="0.25">
      <c r="A1554" s="77"/>
      <c r="B1554" s="13" t="s">
        <v>1597</v>
      </c>
      <c r="C1554" s="77"/>
      <c r="D1554" s="80"/>
      <c r="E1554" s="120" t="str">
        <f>IF(ISBLANK(D1554),"",(D1554/(1+'Vos données'!$D$11)))</f>
        <v/>
      </c>
      <c r="F1554" s="80"/>
      <c r="G1554" s="124"/>
      <c r="H1554" s="130"/>
      <c r="I1554" s="128"/>
      <c r="J1554" s="130"/>
      <c r="K1554" s="128"/>
      <c r="N1554" s="15" t="str">
        <f t="shared" si="97"/>
        <v/>
      </c>
      <c r="O1554" s="15">
        <f t="shared" si="98"/>
        <v>0</v>
      </c>
      <c r="P1554" s="15">
        <f t="shared" si="99"/>
        <v>0</v>
      </c>
      <c r="Q1554" s="15" t="str">
        <f t="shared" si="100"/>
        <v/>
      </c>
    </row>
    <row r="1555" spans="1:17" x14ac:dyDescent="0.25">
      <c r="A1555" s="77"/>
      <c r="B1555" s="13" t="s">
        <v>1598</v>
      </c>
      <c r="C1555" s="77"/>
      <c r="D1555" s="80"/>
      <c r="E1555" s="120" t="str">
        <f>IF(ISBLANK(D1555),"",(D1555/(1+'Vos données'!$D$11)))</f>
        <v/>
      </c>
      <c r="F1555" s="80"/>
      <c r="G1555" s="124"/>
      <c r="H1555" s="130"/>
      <c r="I1555" s="128"/>
      <c r="J1555" s="130"/>
      <c r="K1555" s="128"/>
      <c r="N1555" s="15" t="str">
        <f t="shared" si="97"/>
        <v/>
      </c>
      <c r="O1555" s="15">
        <f t="shared" si="98"/>
        <v>0</v>
      </c>
      <c r="P1555" s="15">
        <f t="shared" si="99"/>
        <v>0</v>
      </c>
      <c r="Q1555" s="15" t="str">
        <f t="shared" si="100"/>
        <v/>
      </c>
    </row>
    <row r="1556" spans="1:17" x14ac:dyDescent="0.25">
      <c r="A1556" s="77"/>
      <c r="B1556" s="13" t="s">
        <v>1599</v>
      </c>
      <c r="C1556" s="77"/>
      <c r="D1556" s="80"/>
      <c r="E1556" s="120" t="str">
        <f>IF(ISBLANK(D1556),"",(D1556/(1+'Vos données'!$D$11)))</f>
        <v/>
      </c>
      <c r="F1556" s="80"/>
      <c r="G1556" s="124"/>
      <c r="H1556" s="130"/>
      <c r="I1556" s="128"/>
      <c r="J1556" s="130"/>
      <c r="K1556" s="128"/>
      <c r="N1556" s="15" t="str">
        <f t="shared" si="97"/>
        <v/>
      </c>
      <c r="O1556" s="15">
        <f t="shared" si="98"/>
        <v>0</v>
      </c>
      <c r="P1556" s="15">
        <f t="shared" si="99"/>
        <v>0</v>
      </c>
      <c r="Q1556" s="15" t="str">
        <f t="shared" si="100"/>
        <v/>
      </c>
    </row>
    <row r="1557" spans="1:17" x14ac:dyDescent="0.25">
      <c r="A1557" s="77"/>
      <c r="B1557" s="13" t="s">
        <v>1600</v>
      </c>
      <c r="C1557" s="77"/>
      <c r="D1557" s="80"/>
      <c r="E1557" s="120" t="str">
        <f>IF(ISBLANK(D1557),"",(D1557/(1+'Vos données'!$D$11)))</f>
        <v/>
      </c>
      <c r="F1557" s="80"/>
      <c r="G1557" s="124"/>
      <c r="H1557" s="130"/>
      <c r="I1557" s="128"/>
      <c r="J1557" s="130"/>
      <c r="K1557" s="128"/>
      <c r="N1557" s="15" t="str">
        <f t="shared" si="97"/>
        <v/>
      </c>
      <c r="O1557" s="15">
        <f t="shared" si="98"/>
        <v>0</v>
      </c>
      <c r="P1557" s="15">
        <f t="shared" si="99"/>
        <v>0</v>
      </c>
      <c r="Q1557" s="15" t="str">
        <f t="shared" si="100"/>
        <v/>
      </c>
    </row>
    <row r="1558" spans="1:17" x14ac:dyDescent="0.25">
      <c r="A1558" s="77"/>
      <c r="B1558" s="13" t="s">
        <v>1601</v>
      </c>
      <c r="C1558" s="77"/>
      <c r="D1558" s="80"/>
      <c r="E1558" s="120" t="str">
        <f>IF(ISBLANK(D1558),"",(D1558/(1+'Vos données'!$D$11)))</f>
        <v/>
      </c>
      <c r="F1558" s="80"/>
      <c r="G1558" s="124"/>
      <c r="H1558" s="130"/>
      <c r="I1558" s="128"/>
      <c r="J1558" s="130"/>
      <c r="K1558" s="128"/>
      <c r="N1558" s="15" t="str">
        <f t="shared" si="97"/>
        <v/>
      </c>
      <c r="O1558" s="15">
        <f t="shared" si="98"/>
        <v>0</v>
      </c>
      <c r="P1558" s="15">
        <f t="shared" si="99"/>
        <v>0</v>
      </c>
      <c r="Q1558" s="15" t="str">
        <f t="shared" si="100"/>
        <v/>
      </c>
    </row>
    <row r="1559" spans="1:17" x14ac:dyDescent="0.25">
      <c r="A1559" s="77"/>
      <c r="B1559" s="13" t="s">
        <v>1602</v>
      </c>
      <c r="C1559" s="77"/>
      <c r="D1559" s="80"/>
      <c r="E1559" s="120" t="str">
        <f>IF(ISBLANK(D1559),"",(D1559/(1+'Vos données'!$D$11)))</f>
        <v/>
      </c>
      <c r="F1559" s="80"/>
      <c r="G1559" s="124"/>
      <c r="H1559" s="130"/>
      <c r="I1559" s="128"/>
      <c r="J1559" s="130"/>
      <c r="K1559" s="128"/>
      <c r="N1559" s="15" t="str">
        <f t="shared" si="97"/>
        <v/>
      </c>
      <c r="O1559" s="15">
        <f t="shared" si="98"/>
        <v>0</v>
      </c>
      <c r="P1559" s="15">
        <f t="shared" si="99"/>
        <v>0</v>
      </c>
      <c r="Q1559" s="15" t="str">
        <f t="shared" si="100"/>
        <v/>
      </c>
    </row>
    <row r="1560" spans="1:17" x14ac:dyDescent="0.25">
      <c r="A1560" s="77"/>
      <c r="B1560" s="13" t="s">
        <v>1603</v>
      </c>
      <c r="C1560" s="77"/>
      <c r="D1560" s="80"/>
      <c r="E1560" s="120" t="str">
        <f>IF(ISBLANK(D1560),"",(D1560/(1+'Vos données'!$D$11)))</f>
        <v/>
      </c>
      <c r="F1560" s="80"/>
      <c r="G1560" s="124"/>
      <c r="H1560" s="130"/>
      <c r="I1560" s="128"/>
      <c r="J1560" s="130"/>
      <c r="K1560" s="128"/>
      <c r="N1560" s="15" t="str">
        <f t="shared" si="97"/>
        <v/>
      </c>
      <c r="O1560" s="15">
        <f t="shared" si="98"/>
        <v>0</v>
      </c>
      <c r="P1560" s="15">
        <f t="shared" si="99"/>
        <v>0</v>
      </c>
      <c r="Q1560" s="15" t="str">
        <f t="shared" si="100"/>
        <v/>
      </c>
    </row>
    <row r="1561" spans="1:17" x14ac:dyDescent="0.25">
      <c r="A1561" s="77"/>
      <c r="B1561" s="13" t="s">
        <v>1604</v>
      </c>
      <c r="C1561" s="77"/>
      <c r="D1561" s="80"/>
      <c r="E1561" s="120" t="str">
        <f>IF(ISBLANK(D1561),"",(D1561/(1+'Vos données'!$D$11)))</f>
        <v/>
      </c>
      <c r="F1561" s="80"/>
      <c r="G1561" s="124"/>
      <c r="H1561" s="130"/>
      <c r="I1561" s="128"/>
      <c r="J1561" s="130"/>
      <c r="K1561" s="128"/>
      <c r="N1561" s="15" t="str">
        <f t="shared" si="97"/>
        <v/>
      </c>
      <c r="O1561" s="15">
        <f t="shared" si="98"/>
        <v>0</v>
      </c>
      <c r="P1561" s="15">
        <f t="shared" si="99"/>
        <v>0</v>
      </c>
      <c r="Q1561" s="15" t="str">
        <f t="shared" si="100"/>
        <v/>
      </c>
    </row>
    <row r="1562" spans="1:17" x14ac:dyDescent="0.25">
      <c r="A1562" s="77"/>
      <c r="B1562" s="13" t="s">
        <v>1605</v>
      </c>
      <c r="C1562" s="77"/>
      <c r="D1562" s="80"/>
      <c r="E1562" s="120" t="str">
        <f>IF(ISBLANK(D1562),"",(D1562/(1+'Vos données'!$D$11)))</f>
        <v/>
      </c>
      <c r="F1562" s="80"/>
      <c r="G1562" s="124"/>
      <c r="H1562" s="130"/>
      <c r="I1562" s="128"/>
      <c r="J1562" s="130"/>
      <c r="K1562" s="128"/>
      <c r="N1562" s="15" t="str">
        <f t="shared" si="97"/>
        <v/>
      </c>
      <c r="O1562" s="15">
        <f t="shared" si="98"/>
        <v>0</v>
      </c>
      <c r="P1562" s="15">
        <f t="shared" si="99"/>
        <v>0</v>
      </c>
      <c r="Q1562" s="15" t="str">
        <f t="shared" si="100"/>
        <v/>
      </c>
    </row>
    <row r="1563" spans="1:17" x14ac:dyDescent="0.25">
      <c r="A1563" s="77"/>
      <c r="B1563" s="13" t="s">
        <v>1606</v>
      </c>
      <c r="C1563" s="77"/>
      <c r="D1563" s="80"/>
      <c r="E1563" s="120" t="str">
        <f>IF(ISBLANK(D1563),"",(D1563/(1+'Vos données'!$D$11)))</f>
        <v/>
      </c>
      <c r="F1563" s="80"/>
      <c r="G1563" s="124"/>
      <c r="H1563" s="130"/>
      <c r="I1563" s="128"/>
      <c r="J1563" s="130"/>
      <c r="K1563" s="128"/>
      <c r="N1563" s="15" t="str">
        <f t="shared" si="97"/>
        <v/>
      </c>
      <c r="O1563" s="15">
        <f t="shared" si="98"/>
        <v>0</v>
      </c>
      <c r="P1563" s="15">
        <f t="shared" si="99"/>
        <v>0</v>
      </c>
      <c r="Q1563" s="15" t="str">
        <f t="shared" si="100"/>
        <v/>
      </c>
    </row>
    <row r="1564" spans="1:17" x14ac:dyDescent="0.25">
      <c r="A1564" s="77"/>
      <c r="B1564" s="13" t="s">
        <v>1607</v>
      </c>
      <c r="C1564" s="77"/>
      <c r="D1564" s="80"/>
      <c r="E1564" s="120" t="str">
        <f>IF(ISBLANK(D1564),"",(D1564/(1+'Vos données'!$D$11)))</f>
        <v/>
      </c>
      <c r="F1564" s="80"/>
      <c r="G1564" s="124"/>
      <c r="H1564" s="130"/>
      <c r="I1564" s="128"/>
      <c r="J1564" s="130"/>
      <c r="K1564" s="128"/>
      <c r="N1564" s="15" t="str">
        <f t="shared" si="97"/>
        <v/>
      </c>
      <c r="O1564" s="15">
        <f t="shared" si="98"/>
        <v>0</v>
      </c>
      <c r="P1564" s="15">
        <f t="shared" si="99"/>
        <v>0</v>
      </c>
      <c r="Q1564" s="15" t="str">
        <f t="shared" si="100"/>
        <v/>
      </c>
    </row>
    <row r="1565" spans="1:17" x14ac:dyDescent="0.25">
      <c r="A1565" s="77"/>
      <c r="B1565" s="13" t="s">
        <v>1608</v>
      </c>
      <c r="C1565" s="77"/>
      <c r="D1565" s="80"/>
      <c r="E1565" s="120" t="str">
        <f>IF(ISBLANK(D1565),"",(D1565/(1+'Vos données'!$D$11)))</f>
        <v/>
      </c>
      <c r="F1565" s="80"/>
      <c r="G1565" s="124"/>
      <c r="H1565" s="130"/>
      <c r="I1565" s="128"/>
      <c r="J1565" s="130"/>
      <c r="K1565" s="128"/>
      <c r="N1565" s="15" t="str">
        <f t="shared" si="97"/>
        <v/>
      </c>
      <c r="O1565" s="15">
        <f t="shared" si="98"/>
        <v>0</v>
      </c>
      <c r="P1565" s="15">
        <f t="shared" si="99"/>
        <v>0</v>
      </c>
      <c r="Q1565" s="15" t="str">
        <f t="shared" si="100"/>
        <v/>
      </c>
    </row>
    <row r="1566" spans="1:17" x14ac:dyDescent="0.25">
      <c r="A1566" s="77"/>
      <c r="B1566" s="13" t="s">
        <v>1609</v>
      </c>
      <c r="C1566" s="77"/>
      <c r="D1566" s="80"/>
      <c r="E1566" s="120" t="str">
        <f>IF(ISBLANK(D1566),"",(D1566/(1+'Vos données'!$D$11)))</f>
        <v/>
      </c>
      <c r="F1566" s="80"/>
      <c r="G1566" s="124"/>
      <c r="H1566" s="130"/>
      <c r="I1566" s="128"/>
      <c r="J1566" s="130"/>
      <c r="K1566" s="128"/>
      <c r="N1566" s="15" t="str">
        <f t="shared" si="97"/>
        <v/>
      </c>
      <c r="O1566" s="15">
        <f t="shared" si="98"/>
        <v>0</v>
      </c>
      <c r="P1566" s="15">
        <f t="shared" si="99"/>
        <v>0</v>
      </c>
      <c r="Q1566" s="15" t="str">
        <f t="shared" si="100"/>
        <v/>
      </c>
    </row>
    <row r="1567" spans="1:17" x14ac:dyDescent="0.25">
      <c r="A1567" s="77"/>
      <c r="B1567" s="13" t="s">
        <v>1610</v>
      </c>
      <c r="C1567" s="77"/>
      <c r="D1567" s="80"/>
      <c r="E1567" s="120" t="str">
        <f>IF(ISBLANK(D1567),"",(D1567/(1+'Vos données'!$D$11)))</f>
        <v/>
      </c>
      <c r="F1567" s="80"/>
      <c r="G1567" s="124"/>
      <c r="H1567" s="130"/>
      <c r="I1567" s="128"/>
      <c r="J1567" s="130"/>
      <c r="K1567" s="128"/>
      <c r="N1567" s="15" t="str">
        <f t="shared" si="97"/>
        <v/>
      </c>
      <c r="O1567" s="15">
        <f t="shared" si="98"/>
        <v>0</v>
      </c>
      <c r="P1567" s="15">
        <f t="shared" si="99"/>
        <v>0</v>
      </c>
      <c r="Q1567" s="15" t="str">
        <f t="shared" si="100"/>
        <v/>
      </c>
    </row>
    <row r="1568" spans="1:17" x14ac:dyDescent="0.25">
      <c r="A1568" s="77"/>
      <c r="B1568" s="13" t="s">
        <v>1611</v>
      </c>
      <c r="C1568" s="77"/>
      <c r="D1568" s="80"/>
      <c r="E1568" s="120" t="str">
        <f>IF(ISBLANK(D1568),"",(D1568/(1+'Vos données'!$D$11)))</f>
        <v/>
      </c>
      <c r="F1568" s="80"/>
      <c r="G1568" s="124"/>
      <c r="H1568" s="130"/>
      <c r="I1568" s="128"/>
      <c r="J1568" s="130"/>
      <c r="K1568" s="128"/>
      <c r="N1568" s="15" t="str">
        <f t="shared" si="97"/>
        <v/>
      </c>
      <c r="O1568" s="15">
        <f t="shared" si="98"/>
        <v>0</v>
      </c>
      <c r="P1568" s="15">
        <f t="shared" si="99"/>
        <v>0</v>
      </c>
      <c r="Q1568" s="15" t="str">
        <f t="shared" si="100"/>
        <v/>
      </c>
    </row>
    <row r="1569" spans="1:17" x14ac:dyDescent="0.25">
      <c r="A1569" s="77"/>
      <c r="B1569" s="13" t="s">
        <v>1612</v>
      </c>
      <c r="C1569" s="77"/>
      <c r="D1569" s="80"/>
      <c r="E1569" s="120" t="str">
        <f>IF(ISBLANK(D1569),"",(D1569/(1+'Vos données'!$D$11)))</f>
        <v/>
      </c>
      <c r="F1569" s="80"/>
      <c r="G1569" s="124"/>
      <c r="H1569" s="130"/>
      <c r="I1569" s="128"/>
      <c r="J1569" s="130"/>
      <c r="K1569" s="128"/>
      <c r="N1569" s="15" t="str">
        <f t="shared" si="97"/>
        <v/>
      </c>
      <c r="O1569" s="15">
        <f t="shared" si="98"/>
        <v>0</v>
      </c>
      <c r="P1569" s="15">
        <f t="shared" si="99"/>
        <v>0</v>
      </c>
      <c r="Q1569" s="15" t="str">
        <f t="shared" si="100"/>
        <v/>
      </c>
    </row>
    <row r="1570" spans="1:17" x14ac:dyDescent="0.25">
      <c r="A1570" s="77"/>
      <c r="B1570" s="13" t="s">
        <v>1613</v>
      </c>
      <c r="C1570" s="77"/>
      <c r="D1570" s="80"/>
      <c r="E1570" s="120" t="str">
        <f>IF(ISBLANK(D1570),"",(D1570/(1+'Vos données'!$D$11)))</f>
        <v/>
      </c>
      <c r="F1570" s="80"/>
      <c r="G1570" s="124"/>
      <c r="H1570" s="130"/>
      <c r="I1570" s="128"/>
      <c r="J1570" s="130"/>
      <c r="K1570" s="128"/>
      <c r="N1570" s="15" t="str">
        <f t="shared" si="97"/>
        <v/>
      </c>
      <c r="O1570" s="15">
        <f t="shared" si="98"/>
        <v>0</v>
      </c>
      <c r="P1570" s="15">
        <f t="shared" si="99"/>
        <v>0</v>
      </c>
      <c r="Q1570" s="15" t="str">
        <f t="shared" si="100"/>
        <v/>
      </c>
    </row>
    <row r="1571" spans="1:17" x14ac:dyDescent="0.25">
      <c r="A1571" s="77"/>
      <c r="B1571" s="13" t="s">
        <v>1614</v>
      </c>
      <c r="C1571" s="77"/>
      <c r="D1571" s="80"/>
      <c r="E1571" s="120" t="str">
        <f>IF(ISBLANK(D1571),"",(D1571/(1+'Vos données'!$D$11)))</f>
        <v/>
      </c>
      <c r="F1571" s="80"/>
      <c r="G1571" s="124"/>
      <c r="H1571" s="130"/>
      <c r="I1571" s="128"/>
      <c r="J1571" s="130"/>
      <c r="K1571" s="128"/>
      <c r="N1571" s="15" t="str">
        <f t="shared" si="97"/>
        <v/>
      </c>
      <c r="O1571" s="15">
        <f t="shared" si="98"/>
        <v>0</v>
      </c>
      <c r="P1571" s="15">
        <f t="shared" si="99"/>
        <v>0</v>
      </c>
      <c r="Q1571" s="15" t="str">
        <f t="shared" si="100"/>
        <v/>
      </c>
    </row>
    <row r="1572" spans="1:17" x14ac:dyDescent="0.25">
      <c r="A1572" s="77"/>
      <c r="B1572" s="13" t="s">
        <v>1615</v>
      </c>
      <c r="C1572" s="77"/>
      <c r="D1572" s="80"/>
      <c r="E1572" s="120" t="str">
        <f>IF(ISBLANK(D1572),"",(D1572/(1+'Vos données'!$D$11)))</f>
        <v/>
      </c>
      <c r="F1572" s="80"/>
      <c r="G1572" s="124"/>
      <c r="H1572" s="130"/>
      <c r="I1572" s="128"/>
      <c r="J1572" s="130"/>
      <c r="K1572" s="128"/>
      <c r="N1572" s="15" t="str">
        <f t="shared" si="97"/>
        <v/>
      </c>
      <c r="O1572" s="15">
        <f t="shared" si="98"/>
        <v>0</v>
      </c>
      <c r="P1572" s="15">
        <f t="shared" si="99"/>
        <v>0</v>
      </c>
      <c r="Q1572" s="15" t="str">
        <f t="shared" si="100"/>
        <v/>
      </c>
    </row>
    <row r="1573" spans="1:17" x14ac:dyDescent="0.25">
      <c r="A1573" s="77"/>
      <c r="B1573" s="13" t="s">
        <v>1616</v>
      </c>
      <c r="C1573" s="77"/>
      <c r="D1573" s="80"/>
      <c r="E1573" s="120" t="str">
        <f>IF(ISBLANK(D1573),"",(D1573/(1+'Vos données'!$D$11)))</f>
        <v/>
      </c>
      <c r="F1573" s="80"/>
      <c r="G1573" s="124"/>
      <c r="H1573" s="130"/>
      <c r="I1573" s="128"/>
      <c r="J1573" s="130"/>
      <c r="K1573" s="128"/>
      <c r="N1573" s="15" t="str">
        <f t="shared" si="97"/>
        <v/>
      </c>
      <c r="O1573" s="15">
        <f t="shared" si="98"/>
        <v>0</v>
      </c>
      <c r="P1573" s="15">
        <f t="shared" si="99"/>
        <v>0</v>
      </c>
      <c r="Q1573" s="15" t="str">
        <f t="shared" si="100"/>
        <v/>
      </c>
    </row>
    <row r="1574" spans="1:17" x14ac:dyDescent="0.25">
      <c r="A1574" s="77"/>
      <c r="B1574" s="13" t="s">
        <v>1617</v>
      </c>
      <c r="C1574" s="77"/>
      <c r="D1574" s="80"/>
      <c r="E1574" s="120" t="str">
        <f>IF(ISBLANK(D1574),"",(D1574/(1+'Vos données'!$D$11)))</f>
        <v/>
      </c>
      <c r="F1574" s="80"/>
      <c r="G1574" s="124"/>
      <c r="H1574" s="130"/>
      <c r="I1574" s="128"/>
      <c r="J1574" s="130"/>
      <c r="K1574" s="128"/>
      <c r="N1574" s="15" t="str">
        <f t="shared" si="97"/>
        <v/>
      </c>
      <c r="O1574" s="15">
        <f t="shared" si="98"/>
        <v>0</v>
      </c>
      <c r="P1574" s="15">
        <f t="shared" si="99"/>
        <v>0</v>
      </c>
      <c r="Q1574" s="15" t="str">
        <f t="shared" si="100"/>
        <v/>
      </c>
    </row>
    <row r="1575" spans="1:17" x14ac:dyDescent="0.25">
      <c r="A1575" s="77"/>
      <c r="B1575" s="13" t="s">
        <v>1618</v>
      </c>
      <c r="C1575" s="77"/>
      <c r="D1575" s="80"/>
      <c r="E1575" s="120" t="str">
        <f>IF(ISBLANK(D1575),"",(D1575/(1+'Vos données'!$D$11)))</f>
        <v/>
      </c>
      <c r="F1575" s="80"/>
      <c r="G1575" s="124"/>
      <c r="H1575" s="130"/>
      <c r="I1575" s="128"/>
      <c r="J1575" s="130"/>
      <c r="K1575" s="128"/>
      <c r="N1575" s="15" t="str">
        <f t="shared" si="97"/>
        <v/>
      </c>
      <c r="O1575" s="15">
        <f t="shared" si="98"/>
        <v>0</v>
      </c>
      <c r="P1575" s="15">
        <f t="shared" si="99"/>
        <v>0</v>
      </c>
      <c r="Q1575" s="15" t="str">
        <f t="shared" si="100"/>
        <v/>
      </c>
    </row>
    <row r="1576" spans="1:17" x14ac:dyDescent="0.25">
      <c r="A1576" s="77"/>
      <c r="B1576" s="13" t="s">
        <v>1619</v>
      </c>
      <c r="C1576" s="77"/>
      <c r="D1576" s="80"/>
      <c r="E1576" s="120" t="str">
        <f>IF(ISBLANK(D1576),"",(D1576/(1+'Vos données'!$D$11)))</f>
        <v/>
      </c>
      <c r="F1576" s="80"/>
      <c r="G1576" s="124"/>
      <c r="H1576" s="130"/>
      <c r="I1576" s="128"/>
      <c r="J1576" s="130"/>
      <c r="K1576" s="128"/>
      <c r="N1576" s="15" t="str">
        <f t="shared" si="97"/>
        <v/>
      </c>
      <c r="O1576" s="15">
        <f t="shared" si="98"/>
        <v>0</v>
      </c>
      <c r="P1576" s="15">
        <f t="shared" si="99"/>
        <v>0</v>
      </c>
      <c r="Q1576" s="15" t="str">
        <f t="shared" si="100"/>
        <v/>
      </c>
    </row>
    <row r="1577" spans="1:17" x14ac:dyDescent="0.25">
      <c r="A1577" s="77"/>
      <c r="B1577" s="13" t="s">
        <v>1620</v>
      </c>
      <c r="C1577" s="77"/>
      <c r="D1577" s="80"/>
      <c r="E1577" s="120" t="str">
        <f>IF(ISBLANK(D1577),"",(D1577/(1+'Vos données'!$D$11)))</f>
        <v/>
      </c>
      <c r="F1577" s="80"/>
      <c r="G1577" s="124"/>
      <c r="H1577" s="130"/>
      <c r="I1577" s="128"/>
      <c r="J1577" s="130"/>
      <c r="K1577" s="128"/>
      <c r="N1577" s="15" t="str">
        <f t="shared" si="97"/>
        <v/>
      </c>
      <c r="O1577" s="15">
        <f t="shared" si="98"/>
        <v>0</v>
      </c>
      <c r="P1577" s="15">
        <f t="shared" si="99"/>
        <v>0</v>
      </c>
      <c r="Q1577" s="15" t="str">
        <f t="shared" si="100"/>
        <v/>
      </c>
    </row>
    <row r="1578" spans="1:17" x14ac:dyDescent="0.25">
      <c r="A1578" s="77"/>
      <c r="B1578" s="13" t="s">
        <v>1621</v>
      </c>
      <c r="C1578" s="77"/>
      <c r="D1578" s="80"/>
      <c r="E1578" s="120" t="str">
        <f>IF(ISBLANK(D1578),"",(D1578/(1+'Vos données'!$D$11)))</f>
        <v/>
      </c>
      <c r="F1578" s="80"/>
      <c r="G1578" s="124"/>
      <c r="H1578" s="130"/>
      <c r="I1578" s="128"/>
      <c r="J1578" s="130"/>
      <c r="K1578" s="128"/>
      <c r="N1578" s="15" t="str">
        <f t="shared" si="97"/>
        <v/>
      </c>
      <c r="O1578" s="15">
        <f t="shared" si="98"/>
        <v>0</v>
      </c>
      <c r="P1578" s="15">
        <f t="shared" si="99"/>
        <v>0</v>
      </c>
      <c r="Q1578" s="15" t="str">
        <f t="shared" si="100"/>
        <v/>
      </c>
    </row>
    <row r="1579" spans="1:17" x14ac:dyDescent="0.25">
      <c r="A1579" s="77"/>
      <c r="B1579" s="13" t="s">
        <v>1622</v>
      </c>
      <c r="C1579" s="77"/>
      <c r="D1579" s="80"/>
      <c r="E1579" s="120" t="str">
        <f>IF(ISBLANK(D1579),"",(D1579/(1+'Vos données'!$D$11)))</f>
        <v/>
      </c>
      <c r="F1579" s="80"/>
      <c r="G1579" s="124"/>
      <c r="H1579" s="130"/>
      <c r="I1579" s="128"/>
      <c r="J1579" s="130"/>
      <c r="K1579" s="128"/>
      <c r="N1579" s="15" t="str">
        <f t="shared" si="97"/>
        <v/>
      </c>
      <c r="O1579" s="15">
        <f t="shared" si="98"/>
        <v>0</v>
      </c>
      <c r="P1579" s="15">
        <f t="shared" si="99"/>
        <v>0</v>
      </c>
      <c r="Q1579" s="15" t="str">
        <f t="shared" si="100"/>
        <v/>
      </c>
    </row>
    <row r="1580" spans="1:17" x14ac:dyDescent="0.25">
      <c r="A1580" s="77"/>
      <c r="B1580" s="13" t="s">
        <v>1623</v>
      </c>
      <c r="C1580" s="77"/>
      <c r="D1580" s="80"/>
      <c r="E1580" s="120" t="str">
        <f>IF(ISBLANK(D1580),"",(D1580/(1+'Vos données'!$D$11)))</f>
        <v/>
      </c>
      <c r="F1580" s="80"/>
      <c r="G1580" s="124"/>
      <c r="H1580" s="130"/>
      <c r="I1580" s="128"/>
      <c r="J1580" s="130"/>
      <c r="K1580" s="128"/>
      <c r="N1580" s="15" t="str">
        <f t="shared" si="97"/>
        <v/>
      </c>
      <c r="O1580" s="15">
        <f t="shared" si="98"/>
        <v>0</v>
      </c>
      <c r="P1580" s="15">
        <f t="shared" si="99"/>
        <v>0</v>
      </c>
      <c r="Q1580" s="15" t="str">
        <f t="shared" si="100"/>
        <v/>
      </c>
    </row>
    <row r="1581" spans="1:17" x14ac:dyDescent="0.25">
      <c r="A1581" s="77"/>
      <c r="B1581" s="13" t="s">
        <v>1624</v>
      </c>
      <c r="C1581" s="77"/>
      <c r="D1581" s="80"/>
      <c r="E1581" s="120" t="str">
        <f>IF(ISBLANK(D1581),"",(D1581/(1+'Vos données'!$D$11)))</f>
        <v/>
      </c>
      <c r="F1581" s="80"/>
      <c r="G1581" s="124"/>
      <c r="H1581" s="130"/>
      <c r="I1581" s="128"/>
      <c r="J1581" s="130"/>
      <c r="K1581" s="128"/>
      <c r="N1581" s="15" t="str">
        <f t="shared" si="97"/>
        <v/>
      </c>
      <c r="O1581" s="15">
        <f t="shared" si="98"/>
        <v>0</v>
      </c>
      <c r="P1581" s="15">
        <f t="shared" si="99"/>
        <v>0</v>
      </c>
      <c r="Q1581" s="15" t="str">
        <f t="shared" si="100"/>
        <v/>
      </c>
    </row>
    <row r="1582" spans="1:17" x14ac:dyDescent="0.25">
      <c r="A1582" s="77"/>
      <c r="B1582" s="13" t="s">
        <v>1625</v>
      </c>
      <c r="C1582" s="77"/>
      <c r="D1582" s="80"/>
      <c r="E1582" s="120" t="str">
        <f>IF(ISBLANK(D1582),"",(D1582/(1+'Vos données'!$D$11)))</f>
        <v/>
      </c>
      <c r="F1582" s="80"/>
      <c r="G1582" s="124"/>
      <c r="H1582" s="130"/>
      <c r="I1582" s="128"/>
      <c r="J1582" s="130"/>
      <c r="K1582" s="128"/>
      <c r="N1582" s="15" t="str">
        <f t="shared" si="97"/>
        <v/>
      </c>
      <c r="O1582" s="15">
        <f t="shared" si="98"/>
        <v>0</v>
      </c>
      <c r="P1582" s="15">
        <f t="shared" si="99"/>
        <v>0</v>
      </c>
      <c r="Q1582" s="15" t="str">
        <f t="shared" si="100"/>
        <v/>
      </c>
    </row>
    <row r="1583" spans="1:17" x14ac:dyDescent="0.25">
      <c r="A1583" s="77"/>
      <c r="B1583" s="13" t="s">
        <v>1626</v>
      </c>
      <c r="C1583" s="77"/>
      <c r="D1583" s="80"/>
      <c r="E1583" s="120" t="str">
        <f>IF(ISBLANK(D1583),"",(D1583/(1+'Vos données'!$D$11)))</f>
        <v/>
      </c>
      <c r="F1583" s="80"/>
      <c r="G1583" s="124"/>
      <c r="H1583" s="130"/>
      <c r="I1583" s="128"/>
      <c r="J1583" s="130"/>
      <c r="K1583" s="128"/>
      <c r="N1583" s="15" t="str">
        <f t="shared" si="97"/>
        <v/>
      </c>
      <c r="O1583" s="15">
        <f t="shared" si="98"/>
        <v>0</v>
      </c>
      <c r="P1583" s="15">
        <f t="shared" si="99"/>
        <v>0</v>
      </c>
      <c r="Q1583" s="15" t="str">
        <f t="shared" si="100"/>
        <v/>
      </c>
    </row>
    <row r="1584" spans="1:17" x14ac:dyDescent="0.25">
      <c r="A1584" s="77"/>
      <c r="B1584" s="13" t="s">
        <v>1627</v>
      </c>
      <c r="C1584" s="77"/>
      <c r="D1584" s="80"/>
      <c r="E1584" s="120" t="str">
        <f>IF(ISBLANK(D1584),"",(D1584/(1+'Vos données'!$D$11)))</f>
        <v/>
      </c>
      <c r="F1584" s="80"/>
      <c r="G1584" s="124"/>
      <c r="H1584" s="130"/>
      <c r="I1584" s="128"/>
      <c r="J1584" s="130"/>
      <c r="K1584" s="128"/>
      <c r="N1584" s="15" t="str">
        <f t="shared" si="97"/>
        <v/>
      </c>
      <c r="O1584" s="15">
        <f t="shared" si="98"/>
        <v>0</v>
      </c>
      <c r="P1584" s="15">
        <f t="shared" si="99"/>
        <v>0</v>
      </c>
      <c r="Q1584" s="15" t="str">
        <f t="shared" si="100"/>
        <v/>
      </c>
    </row>
    <row r="1585" spans="1:17" x14ac:dyDescent="0.25">
      <c r="A1585" s="77"/>
      <c r="B1585" s="13" t="s">
        <v>1628</v>
      </c>
      <c r="C1585" s="77"/>
      <c r="D1585" s="80"/>
      <c r="E1585" s="120" t="str">
        <f>IF(ISBLANK(D1585),"",(D1585/(1+'Vos données'!$D$11)))</f>
        <v/>
      </c>
      <c r="F1585" s="80"/>
      <c r="G1585" s="124"/>
      <c r="H1585" s="130"/>
      <c r="I1585" s="128"/>
      <c r="J1585" s="130"/>
      <c r="K1585" s="128"/>
      <c r="N1585" s="15" t="str">
        <f t="shared" si="97"/>
        <v/>
      </c>
      <c r="O1585" s="15">
        <f t="shared" si="98"/>
        <v>0</v>
      </c>
      <c r="P1585" s="15">
        <f t="shared" si="99"/>
        <v>0</v>
      </c>
      <c r="Q1585" s="15" t="str">
        <f t="shared" si="100"/>
        <v/>
      </c>
    </row>
    <row r="1586" spans="1:17" x14ac:dyDescent="0.25">
      <c r="A1586" s="77"/>
      <c r="B1586" s="13" t="s">
        <v>1629</v>
      </c>
      <c r="C1586" s="77"/>
      <c r="D1586" s="80"/>
      <c r="E1586" s="120" t="str">
        <f>IF(ISBLANK(D1586),"",(D1586/(1+'Vos données'!$D$11)))</f>
        <v/>
      </c>
      <c r="F1586" s="80"/>
      <c r="G1586" s="124"/>
      <c r="H1586" s="130"/>
      <c r="I1586" s="128"/>
      <c r="J1586" s="130"/>
      <c r="K1586" s="128"/>
      <c r="N1586" s="15" t="str">
        <f t="shared" si="97"/>
        <v/>
      </c>
      <c r="O1586" s="15">
        <f t="shared" si="98"/>
        <v>0</v>
      </c>
      <c r="P1586" s="15">
        <f t="shared" si="99"/>
        <v>0</v>
      </c>
      <c r="Q1586" s="15" t="str">
        <f t="shared" si="100"/>
        <v/>
      </c>
    </row>
    <row r="1587" spans="1:17" x14ac:dyDescent="0.25">
      <c r="A1587" s="77"/>
      <c r="B1587" s="13" t="s">
        <v>1630</v>
      </c>
      <c r="C1587" s="77"/>
      <c r="D1587" s="80"/>
      <c r="E1587" s="120" t="str">
        <f>IF(ISBLANK(D1587),"",(D1587/(1+'Vos données'!$D$11)))</f>
        <v/>
      </c>
      <c r="F1587" s="80"/>
      <c r="G1587" s="124"/>
      <c r="H1587" s="130"/>
      <c r="I1587" s="128"/>
      <c r="J1587" s="130"/>
      <c r="K1587" s="128"/>
      <c r="N1587" s="15" t="str">
        <f t="shared" si="97"/>
        <v/>
      </c>
      <c r="O1587" s="15">
        <f t="shared" si="98"/>
        <v>0</v>
      </c>
      <c r="P1587" s="15">
        <f t="shared" si="99"/>
        <v>0</v>
      </c>
      <c r="Q1587" s="15" t="str">
        <f t="shared" si="100"/>
        <v/>
      </c>
    </row>
    <row r="1588" spans="1:17" x14ac:dyDescent="0.25">
      <c r="A1588" s="77"/>
      <c r="B1588" s="13" t="s">
        <v>1631</v>
      </c>
      <c r="C1588" s="77"/>
      <c r="D1588" s="80"/>
      <c r="E1588" s="120" t="str">
        <f>IF(ISBLANK(D1588),"",(D1588/(1+'Vos données'!$D$11)))</f>
        <v/>
      </c>
      <c r="F1588" s="80"/>
      <c r="G1588" s="124"/>
      <c r="H1588" s="130"/>
      <c r="I1588" s="128"/>
      <c r="J1588" s="130"/>
      <c r="K1588" s="128"/>
      <c r="N1588" s="15" t="str">
        <f t="shared" si="97"/>
        <v/>
      </c>
      <c r="O1588" s="15">
        <f t="shared" si="98"/>
        <v>0</v>
      </c>
      <c r="P1588" s="15">
        <f t="shared" si="99"/>
        <v>0</v>
      </c>
      <c r="Q1588" s="15" t="str">
        <f t="shared" si="100"/>
        <v/>
      </c>
    </row>
    <row r="1589" spans="1:17" x14ac:dyDescent="0.25">
      <c r="A1589" s="77"/>
      <c r="B1589" s="13" t="s">
        <v>1632</v>
      </c>
      <c r="C1589" s="77"/>
      <c r="D1589" s="80"/>
      <c r="E1589" s="120" t="str">
        <f>IF(ISBLANK(D1589),"",(D1589/(1+'Vos données'!$D$11)))</f>
        <v/>
      </c>
      <c r="F1589" s="80"/>
      <c r="G1589" s="124"/>
      <c r="H1589" s="130"/>
      <c r="I1589" s="128"/>
      <c r="J1589" s="130"/>
      <c r="K1589" s="128"/>
      <c r="N1589" s="15" t="str">
        <f t="shared" si="97"/>
        <v/>
      </c>
      <c r="O1589" s="15">
        <f t="shared" si="98"/>
        <v>0</v>
      </c>
      <c r="P1589" s="15">
        <f t="shared" si="99"/>
        <v>0</v>
      </c>
      <c r="Q1589" s="15" t="str">
        <f t="shared" si="100"/>
        <v/>
      </c>
    </row>
    <row r="1590" spans="1:17" x14ac:dyDescent="0.25">
      <c r="A1590" s="77"/>
      <c r="B1590" s="13" t="s">
        <v>1633</v>
      </c>
      <c r="C1590" s="77"/>
      <c r="D1590" s="80"/>
      <c r="E1590" s="120" t="str">
        <f>IF(ISBLANK(D1590),"",(D1590/(1+'Vos données'!$D$11)))</f>
        <v/>
      </c>
      <c r="F1590" s="80"/>
      <c r="G1590" s="124"/>
      <c r="H1590" s="130"/>
      <c r="I1590" s="128"/>
      <c r="J1590" s="130"/>
      <c r="K1590" s="128"/>
      <c r="N1590" s="15" t="str">
        <f t="shared" si="97"/>
        <v/>
      </c>
      <c r="O1590" s="15">
        <f t="shared" si="98"/>
        <v>0</v>
      </c>
      <c r="P1590" s="15">
        <f t="shared" si="99"/>
        <v>0</v>
      </c>
      <c r="Q1590" s="15" t="str">
        <f t="shared" si="100"/>
        <v/>
      </c>
    </row>
    <row r="1591" spans="1:17" x14ac:dyDescent="0.25">
      <c r="A1591" s="77"/>
      <c r="B1591" s="13" t="s">
        <v>1634</v>
      </c>
      <c r="C1591" s="77"/>
      <c r="D1591" s="80"/>
      <c r="E1591" s="120" t="str">
        <f>IF(ISBLANK(D1591),"",(D1591/(1+'Vos données'!$D$11)))</f>
        <v/>
      </c>
      <c r="F1591" s="80"/>
      <c r="G1591" s="124"/>
      <c r="H1591" s="130"/>
      <c r="I1591" s="128"/>
      <c r="J1591" s="130"/>
      <c r="K1591" s="128"/>
      <c r="N1591" s="15" t="str">
        <f t="shared" si="97"/>
        <v/>
      </c>
      <c r="O1591" s="15">
        <f t="shared" si="98"/>
        <v>0</v>
      </c>
      <c r="P1591" s="15">
        <f t="shared" si="99"/>
        <v>0</v>
      </c>
      <c r="Q1591" s="15" t="str">
        <f t="shared" si="100"/>
        <v/>
      </c>
    </row>
    <row r="1592" spans="1:17" x14ac:dyDescent="0.25">
      <c r="A1592" s="77"/>
      <c r="B1592" s="13" t="s">
        <v>1635</v>
      </c>
      <c r="C1592" s="77"/>
      <c r="D1592" s="80"/>
      <c r="E1592" s="120" t="str">
        <f>IF(ISBLANK(D1592),"",(D1592/(1+'Vos données'!$D$11)))</f>
        <v/>
      </c>
      <c r="F1592" s="80"/>
      <c r="G1592" s="124"/>
      <c r="H1592" s="130"/>
      <c r="I1592" s="128"/>
      <c r="J1592" s="130"/>
      <c r="K1592" s="128"/>
      <c r="N1592" s="15" t="str">
        <f t="shared" si="97"/>
        <v/>
      </c>
      <c r="O1592" s="15">
        <f t="shared" si="98"/>
        <v>0</v>
      </c>
      <c r="P1592" s="15">
        <f t="shared" si="99"/>
        <v>0</v>
      </c>
      <c r="Q1592" s="15" t="str">
        <f t="shared" si="100"/>
        <v/>
      </c>
    </row>
    <row r="1593" spans="1:17" x14ac:dyDescent="0.25">
      <c r="A1593" s="77"/>
      <c r="B1593" s="13" t="s">
        <v>1636</v>
      </c>
      <c r="C1593" s="77"/>
      <c r="D1593" s="80"/>
      <c r="E1593" s="120" t="str">
        <f>IF(ISBLANK(D1593),"",(D1593/(1+'Vos données'!$D$11)))</f>
        <v/>
      </c>
      <c r="F1593" s="80"/>
      <c r="G1593" s="124"/>
      <c r="H1593" s="130"/>
      <c r="I1593" s="128"/>
      <c r="J1593" s="130"/>
      <c r="K1593" s="128"/>
      <c r="N1593" s="15" t="str">
        <f t="shared" si="97"/>
        <v/>
      </c>
      <c r="O1593" s="15">
        <f t="shared" si="98"/>
        <v>0</v>
      </c>
      <c r="P1593" s="15">
        <f t="shared" si="99"/>
        <v>0</v>
      </c>
      <c r="Q1593" s="15" t="str">
        <f t="shared" si="100"/>
        <v/>
      </c>
    </row>
    <row r="1594" spans="1:17" x14ac:dyDescent="0.25">
      <c r="A1594" s="77"/>
      <c r="B1594" s="13" t="s">
        <v>1637</v>
      </c>
      <c r="C1594" s="77"/>
      <c r="D1594" s="80"/>
      <c r="E1594" s="120" t="str">
        <f>IF(ISBLANK(D1594),"",(D1594/(1+'Vos données'!$D$11)))</f>
        <v/>
      </c>
      <c r="F1594" s="80"/>
      <c r="G1594" s="124"/>
      <c r="H1594" s="130"/>
      <c r="I1594" s="128"/>
      <c r="J1594" s="130"/>
      <c r="K1594" s="128"/>
      <c r="N1594" s="15" t="str">
        <f t="shared" si="97"/>
        <v/>
      </c>
      <c r="O1594" s="15">
        <f t="shared" si="98"/>
        <v>0</v>
      </c>
      <c r="P1594" s="15">
        <f t="shared" si="99"/>
        <v>0</v>
      </c>
      <c r="Q1594" s="15" t="str">
        <f t="shared" si="100"/>
        <v/>
      </c>
    </row>
    <row r="1595" spans="1:17" x14ac:dyDescent="0.25">
      <c r="A1595" s="77"/>
      <c r="B1595" s="13" t="s">
        <v>1638</v>
      </c>
      <c r="C1595" s="77"/>
      <c r="D1595" s="80"/>
      <c r="E1595" s="120" t="str">
        <f>IF(ISBLANK(D1595),"",(D1595/(1+'Vos données'!$D$11)))</f>
        <v/>
      </c>
      <c r="F1595" s="80"/>
      <c r="G1595" s="124"/>
      <c r="H1595" s="130"/>
      <c r="I1595" s="128"/>
      <c r="J1595" s="130"/>
      <c r="K1595" s="128"/>
      <c r="N1595" s="15" t="str">
        <f t="shared" si="97"/>
        <v/>
      </c>
      <c r="O1595" s="15">
        <f t="shared" si="98"/>
        <v>0</v>
      </c>
      <c r="P1595" s="15">
        <f t="shared" si="99"/>
        <v>0</v>
      </c>
      <c r="Q1595" s="15" t="str">
        <f t="shared" si="100"/>
        <v/>
      </c>
    </row>
    <row r="1596" spans="1:17" x14ac:dyDescent="0.25">
      <c r="A1596" s="77"/>
      <c r="B1596" s="13" t="s">
        <v>1639</v>
      </c>
      <c r="C1596" s="77"/>
      <c r="D1596" s="80"/>
      <c r="E1596" s="120" t="str">
        <f>IF(ISBLANK(D1596),"",(D1596/(1+'Vos données'!$D$11)))</f>
        <v/>
      </c>
      <c r="F1596" s="80"/>
      <c r="G1596" s="124"/>
      <c r="H1596" s="130"/>
      <c r="I1596" s="128"/>
      <c r="J1596" s="130"/>
      <c r="K1596" s="128"/>
      <c r="N1596" s="15" t="str">
        <f t="shared" si="97"/>
        <v/>
      </c>
      <c r="O1596" s="15">
        <f t="shared" si="98"/>
        <v>0</v>
      </c>
      <c r="P1596" s="15">
        <f t="shared" si="99"/>
        <v>0</v>
      </c>
      <c r="Q1596" s="15" t="str">
        <f t="shared" si="100"/>
        <v/>
      </c>
    </row>
    <row r="1597" spans="1:17" x14ac:dyDescent="0.25">
      <c r="A1597" s="77"/>
      <c r="B1597" s="13" t="s">
        <v>1640</v>
      </c>
      <c r="C1597" s="77"/>
      <c r="D1597" s="80"/>
      <c r="E1597" s="120" t="str">
        <f>IF(ISBLANK(D1597),"",(D1597/(1+'Vos données'!$D$11)))</f>
        <v/>
      </c>
      <c r="F1597" s="80"/>
      <c r="G1597" s="124"/>
      <c r="H1597" s="130"/>
      <c r="I1597" s="128"/>
      <c r="J1597" s="130"/>
      <c r="K1597" s="128"/>
      <c r="N1597" s="15" t="str">
        <f t="shared" si="97"/>
        <v/>
      </c>
      <c r="O1597" s="15">
        <f t="shared" si="98"/>
        <v>0</v>
      </c>
      <c r="P1597" s="15">
        <f t="shared" si="99"/>
        <v>0</v>
      </c>
      <c r="Q1597" s="15" t="str">
        <f t="shared" si="100"/>
        <v/>
      </c>
    </row>
    <row r="1598" spans="1:17" x14ac:dyDescent="0.25">
      <c r="A1598" s="77"/>
      <c r="B1598" s="13" t="s">
        <v>1641</v>
      </c>
      <c r="C1598" s="77"/>
      <c r="D1598" s="80"/>
      <c r="E1598" s="120" t="str">
        <f>IF(ISBLANK(D1598),"",(D1598/(1+'Vos données'!$D$11)))</f>
        <v/>
      </c>
      <c r="F1598" s="80"/>
      <c r="G1598" s="124"/>
      <c r="H1598" s="130"/>
      <c r="I1598" s="128"/>
      <c r="J1598" s="130"/>
      <c r="K1598" s="128"/>
      <c r="N1598" s="15" t="str">
        <f t="shared" si="97"/>
        <v/>
      </c>
      <c r="O1598" s="15">
        <f t="shared" si="98"/>
        <v>0</v>
      </c>
      <c r="P1598" s="15">
        <f t="shared" si="99"/>
        <v>0</v>
      </c>
      <c r="Q1598" s="15" t="str">
        <f t="shared" si="100"/>
        <v/>
      </c>
    </row>
    <row r="1599" spans="1:17" x14ac:dyDescent="0.25">
      <c r="A1599" s="77"/>
      <c r="B1599" s="13" t="s">
        <v>1642</v>
      </c>
      <c r="C1599" s="77"/>
      <c r="D1599" s="80"/>
      <c r="E1599" s="120" t="str">
        <f>IF(ISBLANK(D1599),"",(D1599/(1+'Vos données'!$D$11)))</f>
        <v/>
      </c>
      <c r="F1599" s="80"/>
      <c r="G1599" s="124"/>
      <c r="H1599" s="130"/>
      <c r="I1599" s="128"/>
      <c r="J1599" s="130"/>
      <c r="K1599" s="128"/>
      <c r="N1599" s="15" t="str">
        <f t="shared" si="97"/>
        <v/>
      </c>
      <c r="O1599" s="15">
        <f t="shared" si="98"/>
        <v>0</v>
      </c>
      <c r="P1599" s="15">
        <f t="shared" si="99"/>
        <v>0</v>
      </c>
      <c r="Q1599" s="15" t="str">
        <f t="shared" si="100"/>
        <v/>
      </c>
    </row>
    <row r="1600" spans="1:17" x14ac:dyDescent="0.25">
      <c r="A1600" s="77"/>
      <c r="B1600" s="13" t="s">
        <v>1643</v>
      </c>
      <c r="C1600" s="77"/>
      <c r="D1600" s="80"/>
      <c r="E1600" s="120" t="str">
        <f>IF(ISBLANK(D1600),"",(D1600/(1+'Vos données'!$D$11)))</f>
        <v/>
      </c>
      <c r="F1600" s="80"/>
      <c r="G1600" s="124"/>
      <c r="H1600" s="130"/>
      <c r="I1600" s="128"/>
      <c r="J1600" s="130"/>
      <c r="K1600" s="128"/>
      <c r="N1600" s="15" t="str">
        <f t="shared" si="97"/>
        <v/>
      </c>
      <c r="O1600" s="15">
        <f t="shared" si="98"/>
        <v>0</v>
      </c>
      <c r="P1600" s="15">
        <f t="shared" si="99"/>
        <v>0</v>
      </c>
      <c r="Q1600" s="15" t="str">
        <f t="shared" si="100"/>
        <v/>
      </c>
    </row>
    <row r="1601" spans="1:17" x14ac:dyDescent="0.25">
      <c r="A1601" s="77"/>
      <c r="B1601" s="13" t="s">
        <v>1644</v>
      </c>
      <c r="C1601" s="77"/>
      <c r="D1601" s="80"/>
      <c r="E1601" s="120" t="str">
        <f>IF(ISBLANK(D1601),"",(D1601/(1+'Vos données'!$D$11)))</f>
        <v/>
      </c>
      <c r="F1601" s="80"/>
      <c r="G1601" s="124"/>
      <c r="H1601" s="130"/>
      <c r="I1601" s="128"/>
      <c r="J1601" s="130"/>
      <c r="K1601" s="128"/>
      <c r="N1601" s="15" t="str">
        <f t="shared" si="97"/>
        <v/>
      </c>
      <c r="O1601" s="15">
        <f t="shared" si="98"/>
        <v>0</v>
      </c>
      <c r="P1601" s="15">
        <f t="shared" si="99"/>
        <v>0</v>
      </c>
      <c r="Q1601" s="15" t="str">
        <f t="shared" si="100"/>
        <v/>
      </c>
    </row>
    <row r="1602" spans="1:17" x14ac:dyDescent="0.25">
      <c r="A1602" s="77"/>
      <c r="B1602" s="13" t="s">
        <v>1645</v>
      </c>
      <c r="C1602" s="77"/>
      <c r="D1602" s="80"/>
      <c r="E1602" s="120" t="str">
        <f>IF(ISBLANK(D1602),"",(D1602/(1+'Vos données'!$D$11)))</f>
        <v/>
      </c>
      <c r="F1602" s="80"/>
      <c r="G1602" s="124"/>
      <c r="H1602" s="130"/>
      <c r="I1602" s="128"/>
      <c r="J1602" s="130"/>
      <c r="K1602" s="128"/>
      <c r="N1602" s="15" t="str">
        <f t="shared" si="97"/>
        <v/>
      </c>
      <c r="O1602" s="15">
        <f t="shared" si="98"/>
        <v>0</v>
      </c>
      <c r="P1602" s="15">
        <f t="shared" si="99"/>
        <v>0</v>
      </c>
      <c r="Q1602" s="15" t="str">
        <f t="shared" si="100"/>
        <v/>
      </c>
    </row>
    <row r="1603" spans="1:17" x14ac:dyDescent="0.25">
      <c r="A1603" s="77"/>
      <c r="B1603" s="13" t="s">
        <v>1646</v>
      </c>
      <c r="C1603" s="77"/>
      <c r="D1603" s="80"/>
      <c r="E1603" s="120" t="str">
        <f>IF(ISBLANK(D1603),"",(D1603/(1+'Vos données'!$D$11)))</f>
        <v/>
      </c>
      <c r="F1603" s="80"/>
      <c r="G1603" s="124"/>
      <c r="H1603" s="130"/>
      <c r="I1603" s="128"/>
      <c r="J1603" s="130"/>
      <c r="K1603" s="128"/>
      <c r="N1603" s="15" t="str">
        <f t="shared" si="97"/>
        <v/>
      </c>
      <c r="O1603" s="15">
        <f t="shared" si="98"/>
        <v>0</v>
      </c>
      <c r="P1603" s="15">
        <f t="shared" si="99"/>
        <v>0</v>
      </c>
      <c r="Q1603" s="15" t="str">
        <f t="shared" si="100"/>
        <v/>
      </c>
    </row>
    <row r="1604" spans="1:17" x14ac:dyDescent="0.25">
      <c r="A1604" s="77"/>
      <c r="B1604" s="13" t="s">
        <v>1647</v>
      </c>
      <c r="C1604" s="77"/>
      <c r="D1604" s="80"/>
      <c r="E1604" s="120" t="str">
        <f>IF(ISBLANK(D1604),"",(D1604/(1+'Vos données'!$D$11)))</f>
        <v/>
      </c>
      <c r="F1604" s="80"/>
      <c r="G1604" s="124"/>
      <c r="H1604" s="130"/>
      <c r="I1604" s="128"/>
      <c r="J1604" s="130"/>
      <c r="K1604" s="128"/>
      <c r="N1604" s="15" t="str">
        <f t="shared" si="97"/>
        <v/>
      </c>
      <c r="O1604" s="15">
        <f t="shared" si="98"/>
        <v>0</v>
      </c>
      <c r="P1604" s="15">
        <f t="shared" si="99"/>
        <v>0</v>
      </c>
      <c r="Q1604" s="15" t="str">
        <f t="shared" si="100"/>
        <v/>
      </c>
    </row>
    <row r="1605" spans="1:17" x14ac:dyDescent="0.25">
      <c r="A1605" s="77"/>
      <c r="B1605" s="13" t="s">
        <v>1648</v>
      </c>
      <c r="C1605" s="77"/>
      <c r="D1605" s="80"/>
      <c r="E1605" s="120" t="str">
        <f>IF(ISBLANK(D1605),"",(D1605/(1+'Vos données'!$D$11)))</f>
        <v/>
      </c>
      <c r="F1605" s="80"/>
      <c r="G1605" s="124"/>
      <c r="H1605" s="130"/>
      <c r="I1605" s="128"/>
      <c r="J1605" s="130"/>
      <c r="K1605" s="128"/>
      <c r="N1605" s="15" t="str">
        <f t="shared" si="97"/>
        <v/>
      </c>
      <c r="O1605" s="15">
        <f t="shared" si="98"/>
        <v>0</v>
      </c>
      <c r="P1605" s="15">
        <f t="shared" si="99"/>
        <v>0</v>
      </c>
      <c r="Q1605" s="15" t="str">
        <f t="shared" si="100"/>
        <v/>
      </c>
    </row>
    <row r="1606" spans="1:17" x14ac:dyDescent="0.25">
      <c r="A1606" s="77"/>
      <c r="B1606" s="13" t="s">
        <v>1649</v>
      </c>
      <c r="C1606" s="77"/>
      <c r="D1606" s="80"/>
      <c r="E1606" s="120" t="str">
        <f>IF(ISBLANK(D1606),"",(D1606/(1+'Vos données'!$D$11)))</f>
        <v/>
      </c>
      <c r="F1606" s="80"/>
      <c r="G1606" s="124"/>
      <c r="H1606" s="130"/>
      <c r="I1606" s="128"/>
      <c r="J1606" s="130"/>
      <c r="K1606" s="128"/>
      <c r="N1606" s="15" t="str">
        <f t="shared" si="97"/>
        <v/>
      </c>
      <c r="O1606" s="15">
        <f t="shared" si="98"/>
        <v>0</v>
      </c>
      <c r="P1606" s="15">
        <f t="shared" si="99"/>
        <v>0</v>
      </c>
      <c r="Q1606" s="15" t="str">
        <f t="shared" si="100"/>
        <v/>
      </c>
    </row>
    <row r="1607" spans="1:17" x14ac:dyDescent="0.25">
      <c r="A1607" s="77"/>
      <c r="B1607" s="13" t="s">
        <v>1650</v>
      </c>
      <c r="C1607" s="77"/>
      <c r="D1607" s="80"/>
      <c r="E1607" s="120" t="str">
        <f>IF(ISBLANK(D1607),"",(D1607/(1+'Vos données'!$D$11)))</f>
        <v/>
      </c>
      <c r="F1607" s="80"/>
      <c r="G1607" s="124"/>
      <c r="H1607" s="130"/>
      <c r="I1607" s="128"/>
      <c r="J1607" s="130"/>
      <c r="K1607" s="128"/>
      <c r="N1607" s="15" t="str">
        <f t="shared" si="97"/>
        <v/>
      </c>
      <c r="O1607" s="15">
        <f t="shared" si="98"/>
        <v>0</v>
      </c>
      <c r="P1607" s="15">
        <f t="shared" si="99"/>
        <v>0</v>
      </c>
      <c r="Q1607" s="15" t="str">
        <f t="shared" si="100"/>
        <v/>
      </c>
    </row>
    <row r="1608" spans="1:17" x14ac:dyDescent="0.25">
      <c r="A1608" s="77"/>
      <c r="B1608" s="13" t="s">
        <v>1651</v>
      </c>
      <c r="C1608" s="77"/>
      <c r="D1608" s="80"/>
      <c r="E1608" s="120" t="str">
        <f>IF(ISBLANK(D1608),"",(D1608/(1+'Vos données'!$D$11)))</f>
        <v/>
      </c>
      <c r="F1608" s="80"/>
      <c r="G1608" s="124"/>
      <c r="H1608" s="130"/>
      <c r="I1608" s="128"/>
      <c r="J1608" s="130"/>
      <c r="K1608" s="128"/>
      <c r="N1608" s="15" t="str">
        <f t="shared" si="97"/>
        <v/>
      </c>
      <c r="O1608" s="15">
        <f t="shared" si="98"/>
        <v>0</v>
      </c>
      <c r="P1608" s="15">
        <f t="shared" si="99"/>
        <v>0</v>
      </c>
      <c r="Q1608" s="15" t="str">
        <f t="shared" si="100"/>
        <v/>
      </c>
    </row>
    <row r="1609" spans="1:17" x14ac:dyDescent="0.25">
      <c r="A1609" s="77"/>
      <c r="B1609" s="13" t="s">
        <v>1652</v>
      </c>
      <c r="C1609" s="77"/>
      <c r="D1609" s="80"/>
      <c r="E1609" s="120" t="str">
        <f>IF(ISBLANK(D1609),"",(D1609/(1+'Vos données'!$D$11)))</f>
        <v/>
      </c>
      <c r="F1609" s="80"/>
      <c r="G1609" s="124"/>
      <c r="H1609" s="130"/>
      <c r="I1609" s="128"/>
      <c r="J1609" s="130"/>
      <c r="K1609" s="128"/>
      <c r="N1609" s="15" t="str">
        <f t="shared" ref="N1609:N1672" si="101">IF(ISBLANK(I1609),"",MONTH(I1609))</f>
        <v/>
      </c>
      <c r="O1609" s="15">
        <f t="shared" ref="O1609:O1672" si="102">IF(H1609="oui",E1609,0)</f>
        <v>0</v>
      </c>
      <c r="P1609" s="15">
        <f t="shared" ref="P1609:P1672" si="103">IF(H1609="oui",E1609-F1609,0)</f>
        <v>0</v>
      </c>
      <c r="Q1609" s="15" t="str">
        <f t="shared" ref="Q1609:Q1672" si="104">IF(H1609="oui",I1609-G1609,"")</f>
        <v/>
      </c>
    </row>
    <row r="1610" spans="1:17" x14ac:dyDescent="0.25">
      <c r="A1610" s="77"/>
      <c r="B1610" s="13" t="s">
        <v>1653</v>
      </c>
      <c r="C1610" s="77"/>
      <c r="D1610" s="80"/>
      <c r="E1610" s="120" t="str">
        <f>IF(ISBLANK(D1610),"",(D1610/(1+'Vos données'!$D$11)))</f>
        <v/>
      </c>
      <c r="F1610" s="80"/>
      <c r="G1610" s="124"/>
      <c r="H1610" s="130"/>
      <c r="I1610" s="128"/>
      <c r="J1610" s="130"/>
      <c r="K1610" s="128"/>
      <c r="N1610" s="15" t="str">
        <f t="shared" si="101"/>
        <v/>
      </c>
      <c r="O1610" s="15">
        <f t="shared" si="102"/>
        <v>0</v>
      </c>
      <c r="P1610" s="15">
        <f t="shared" si="103"/>
        <v>0</v>
      </c>
      <c r="Q1610" s="15" t="str">
        <f t="shared" si="104"/>
        <v/>
      </c>
    </row>
    <row r="1611" spans="1:17" x14ac:dyDescent="0.25">
      <c r="A1611" s="77"/>
      <c r="B1611" s="13" t="s">
        <v>1654</v>
      </c>
      <c r="C1611" s="77"/>
      <c r="D1611" s="80"/>
      <c r="E1611" s="120" t="str">
        <f>IF(ISBLANK(D1611),"",(D1611/(1+'Vos données'!$D$11)))</f>
        <v/>
      </c>
      <c r="F1611" s="80"/>
      <c r="G1611" s="124"/>
      <c r="H1611" s="130"/>
      <c r="I1611" s="128"/>
      <c r="J1611" s="130"/>
      <c r="K1611" s="128"/>
      <c r="N1611" s="15" t="str">
        <f t="shared" si="101"/>
        <v/>
      </c>
      <c r="O1611" s="15">
        <f t="shared" si="102"/>
        <v>0</v>
      </c>
      <c r="P1611" s="15">
        <f t="shared" si="103"/>
        <v>0</v>
      </c>
      <c r="Q1611" s="15" t="str">
        <f t="shared" si="104"/>
        <v/>
      </c>
    </row>
    <row r="1612" spans="1:17" x14ac:dyDescent="0.25">
      <c r="A1612" s="77"/>
      <c r="B1612" s="13" t="s">
        <v>1655</v>
      </c>
      <c r="C1612" s="77"/>
      <c r="D1612" s="80"/>
      <c r="E1612" s="120" t="str">
        <f>IF(ISBLANK(D1612),"",(D1612/(1+'Vos données'!$D$11)))</f>
        <v/>
      </c>
      <c r="F1612" s="80"/>
      <c r="G1612" s="124"/>
      <c r="H1612" s="130"/>
      <c r="I1612" s="128"/>
      <c r="J1612" s="130"/>
      <c r="K1612" s="128"/>
      <c r="N1612" s="15" t="str">
        <f t="shared" si="101"/>
        <v/>
      </c>
      <c r="O1612" s="15">
        <f t="shared" si="102"/>
        <v>0</v>
      </c>
      <c r="P1612" s="15">
        <f t="shared" si="103"/>
        <v>0</v>
      </c>
      <c r="Q1612" s="15" t="str">
        <f t="shared" si="104"/>
        <v/>
      </c>
    </row>
    <row r="1613" spans="1:17" x14ac:dyDescent="0.25">
      <c r="A1613" s="77"/>
      <c r="B1613" s="13" t="s">
        <v>1656</v>
      </c>
      <c r="C1613" s="77"/>
      <c r="D1613" s="80"/>
      <c r="E1613" s="120" t="str">
        <f>IF(ISBLANK(D1613),"",(D1613/(1+'Vos données'!$D$11)))</f>
        <v/>
      </c>
      <c r="F1613" s="80"/>
      <c r="G1613" s="124"/>
      <c r="H1613" s="130"/>
      <c r="I1613" s="128"/>
      <c r="J1613" s="130"/>
      <c r="K1613" s="128"/>
      <c r="N1613" s="15" t="str">
        <f t="shared" si="101"/>
        <v/>
      </c>
      <c r="O1613" s="15">
        <f t="shared" si="102"/>
        <v>0</v>
      </c>
      <c r="P1613" s="15">
        <f t="shared" si="103"/>
        <v>0</v>
      </c>
      <c r="Q1613" s="15" t="str">
        <f t="shared" si="104"/>
        <v/>
      </c>
    </row>
    <row r="1614" spans="1:17" x14ac:dyDescent="0.25">
      <c r="A1614" s="77"/>
      <c r="B1614" s="13" t="s">
        <v>1657</v>
      </c>
      <c r="C1614" s="77"/>
      <c r="D1614" s="80"/>
      <c r="E1614" s="120" t="str">
        <f>IF(ISBLANK(D1614),"",(D1614/(1+'Vos données'!$D$11)))</f>
        <v/>
      </c>
      <c r="F1614" s="80"/>
      <c r="G1614" s="124"/>
      <c r="H1614" s="130"/>
      <c r="I1614" s="128"/>
      <c r="J1614" s="130"/>
      <c r="K1614" s="128"/>
      <c r="N1614" s="15" t="str">
        <f t="shared" si="101"/>
        <v/>
      </c>
      <c r="O1614" s="15">
        <f t="shared" si="102"/>
        <v>0</v>
      </c>
      <c r="P1614" s="15">
        <f t="shared" si="103"/>
        <v>0</v>
      </c>
      <c r="Q1614" s="15" t="str">
        <f t="shared" si="104"/>
        <v/>
      </c>
    </row>
    <row r="1615" spans="1:17" x14ac:dyDescent="0.25">
      <c r="A1615" s="77"/>
      <c r="B1615" s="13" t="s">
        <v>1658</v>
      </c>
      <c r="C1615" s="77"/>
      <c r="D1615" s="80"/>
      <c r="E1615" s="120" t="str">
        <f>IF(ISBLANK(D1615),"",(D1615/(1+'Vos données'!$D$11)))</f>
        <v/>
      </c>
      <c r="F1615" s="80"/>
      <c r="G1615" s="124"/>
      <c r="H1615" s="130"/>
      <c r="I1615" s="128"/>
      <c r="J1615" s="130"/>
      <c r="K1615" s="128"/>
      <c r="N1615" s="15" t="str">
        <f t="shared" si="101"/>
        <v/>
      </c>
      <c r="O1615" s="15">
        <f t="shared" si="102"/>
        <v>0</v>
      </c>
      <c r="P1615" s="15">
        <f t="shared" si="103"/>
        <v>0</v>
      </c>
      <c r="Q1615" s="15" t="str">
        <f t="shared" si="104"/>
        <v/>
      </c>
    </row>
    <row r="1616" spans="1:17" x14ac:dyDescent="0.25">
      <c r="A1616" s="77"/>
      <c r="B1616" s="13" t="s">
        <v>1659</v>
      </c>
      <c r="C1616" s="77"/>
      <c r="D1616" s="80"/>
      <c r="E1616" s="120" t="str">
        <f>IF(ISBLANK(D1616),"",(D1616/(1+'Vos données'!$D$11)))</f>
        <v/>
      </c>
      <c r="F1616" s="80"/>
      <c r="G1616" s="124"/>
      <c r="H1616" s="130"/>
      <c r="I1616" s="128"/>
      <c r="J1616" s="130"/>
      <c r="K1616" s="128"/>
      <c r="N1616" s="15" t="str">
        <f t="shared" si="101"/>
        <v/>
      </c>
      <c r="O1616" s="15">
        <f t="shared" si="102"/>
        <v>0</v>
      </c>
      <c r="P1616" s="15">
        <f t="shared" si="103"/>
        <v>0</v>
      </c>
      <c r="Q1616" s="15" t="str">
        <f t="shared" si="104"/>
        <v/>
      </c>
    </row>
    <row r="1617" spans="1:17" x14ac:dyDescent="0.25">
      <c r="A1617" s="77"/>
      <c r="B1617" s="13" t="s">
        <v>1660</v>
      </c>
      <c r="C1617" s="77"/>
      <c r="D1617" s="80"/>
      <c r="E1617" s="120" t="str">
        <f>IF(ISBLANK(D1617),"",(D1617/(1+'Vos données'!$D$11)))</f>
        <v/>
      </c>
      <c r="F1617" s="80"/>
      <c r="G1617" s="124"/>
      <c r="H1617" s="130"/>
      <c r="I1617" s="128"/>
      <c r="J1617" s="130"/>
      <c r="K1617" s="128"/>
      <c r="N1617" s="15" t="str">
        <f t="shared" si="101"/>
        <v/>
      </c>
      <c r="O1617" s="15">
        <f t="shared" si="102"/>
        <v>0</v>
      </c>
      <c r="P1617" s="15">
        <f t="shared" si="103"/>
        <v>0</v>
      </c>
      <c r="Q1617" s="15" t="str">
        <f t="shared" si="104"/>
        <v/>
      </c>
    </row>
    <row r="1618" spans="1:17" x14ac:dyDescent="0.25">
      <c r="A1618" s="77"/>
      <c r="B1618" s="13" t="s">
        <v>1661</v>
      </c>
      <c r="C1618" s="77"/>
      <c r="D1618" s="80"/>
      <c r="E1618" s="120" t="str">
        <f>IF(ISBLANK(D1618),"",(D1618/(1+'Vos données'!$D$11)))</f>
        <v/>
      </c>
      <c r="F1618" s="80"/>
      <c r="G1618" s="124"/>
      <c r="H1618" s="130"/>
      <c r="I1618" s="128"/>
      <c r="J1618" s="130"/>
      <c r="K1618" s="128"/>
      <c r="N1618" s="15" t="str">
        <f t="shared" si="101"/>
        <v/>
      </c>
      <c r="O1618" s="15">
        <f t="shared" si="102"/>
        <v>0</v>
      </c>
      <c r="P1618" s="15">
        <f t="shared" si="103"/>
        <v>0</v>
      </c>
      <c r="Q1618" s="15" t="str">
        <f t="shared" si="104"/>
        <v/>
      </c>
    </row>
    <row r="1619" spans="1:17" x14ac:dyDescent="0.25">
      <c r="A1619" s="77"/>
      <c r="B1619" s="13" t="s">
        <v>1662</v>
      </c>
      <c r="C1619" s="77"/>
      <c r="D1619" s="80"/>
      <c r="E1619" s="120" t="str">
        <f>IF(ISBLANK(D1619),"",(D1619/(1+'Vos données'!$D$11)))</f>
        <v/>
      </c>
      <c r="F1619" s="80"/>
      <c r="G1619" s="124"/>
      <c r="H1619" s="130"/>
      <c r="I1619" s="128"/>
      <c r="J1619" s="130"/>
      <c r="K1619" s="128"/>
      <c r="N1619" s="15" t="str">
        <f t="shared" si="101"/>
        <v/>
      </c>
      <c r="O1619" s="15">
        <f t="shared" si="102"/>
        <v>0</v>
      </c>
      <c r="P1619" s="15">
        <f t="shared" si="103"/>
        <v>0</v>
      </c>
      <c r="Q1619" s="15" t="str">
        <f t="shared" si="104"/>
        <v/>
      </c>
    </row>
    <row r="1620" spans="1:17" x14ac:dyDescent="0.25">
      <c r="A1620" s="77"/>
      <c r="B1620" s="13" t="s">
        <v>1663</v>
      </c>
      <c r="C1620" s="77"/>
      <c r="D1620" s="80"/>
      <c r="E1620" s="120" t="str">
        <f>IF(ISBLANK(D1620),"",(D1620/(1+'Vos données'!$D$11)))</f>
        <v/>
      </c>
      <c r="F1620" s="80"/>
      <c r="G1620" s="124"/>
      <c r="H1620" s="130"/>
      <c r="I1620" s="128"/>
      <c r="J1620" s="130"/>
      <c r="K1620" s="128"/>
      <c r="N1620" s="15" t="str">
        <f t="shared" si="101"/>
        <v/>
      </c>
      <c r="O1620" s="15">
        <f t="shared" si="102"/>
        <v>0</v>
      </c>
      <c r="P1620" s="15">
        <f t="shared" si="103"/>
        <v>0</v>
      </c>
      <c r="Q1620" s="15" t="str">
        <f t="shared" si="104"/>
        <v/>
      </c>
    </row>
    <row r="1621" spans="1:17" x14ac:dyDescent="0.25">
      <c r="A1621" s="77"/>
      <c r="B1621" s="13" t="s">
        <v>1664</v>
      </c>
      <c r="C1621" s="77"/>
      <c r="D1621" s="80"/>
      <c r="E1621" s="120" t="str">
        <f>IF(ISBLANK(D1621),"",(D1621/(1+'Vos données'!$D$11)))</f>
        <v/>
      </c>
      <c r="F1621" s="80"/>
      <c r="G1621" s="124"/>
      <c r="H1621" s="130"/>
      <c r="I1621" s="128"/>
      <c r="J1621" s="130"/>
      <c r="K1621" s="128"/>
      <c r="N1621" s="15" t="str">
        <f t="shared" si="101"/>
        <v/>
      </c>
      <c r="O1621" s="15">
        <f t="shared" si="102"/>
        <v>0</v>
      </c>
      <c r="P1621" s="15">
        <f t="shared" si="103"/>
        <v>0</v>
      </c>
      <c r="Q1621" s="15" t="str">
        <f t="shared" si="104"/>
        <v/>
      </c>
    </row>
    <row r="1622" spans="1:17" x14ac:dyDescent="0.25">
      <c r="A1622" s="77"/>
      <c r="B1622" s="13" t="s">
        <v>1665</v>
      </c>
      <c r="C1622" s="77"/>
      <c r="D1622" s="80"/>
      <c r="E1622" s="120" t="str">
        <f>IF(ISBLANK(D1622),"",(D1622/(1+'Vos données'!$D$11)))</f>
        <v/>
      </c>
      <c r="F1622" s="80"/>
      <c r="G1622" s="124"/>
      <c r="H1622" s="130"/>
      <c r="I1622" s="128"/>
      <c r="J1622" s="130"/>
      <c r="K1622" s="128"/>
      <c r="N1622" s="15" t="str">
        <f t="shared" si="101"/>
        <v/>
      </c>
      <c r="O1622" s="15">
        <f t="shared" si="102"/>
        <v>0</v>
      </c>
      <c r="P1622" s="15">
        <f t="shared" si="103"/>
        <v>0</v>
      </c>
      <c r="Q1622" s="15" t="str">
        <f t="shared" si="104"/>
        <v/>
      </c>
    </row>
    <row r="1623" spans="1:17" x14ac:dyDescent="0.25">
      <c r="A1623" s="77"/>
      <c r="B1623" s="13" t="s">
        <v>1666</v>
      </c>
      <c r="C1623" s="77"/>
      <c r="D1623" s="80"/>
      <c r="E1623" s="120" t="str">
        <f>IF(ISBLANK(D1623),"",(D1623/(1+'Vos données'!$D$11)))</f>
        <v/>
      </c>
      <c r="F1623" s="80"/>
      <c r="G1623" s="124"/>
      <c r="H1623" s="130"/>
      <c r="I1623" s="128"/>
      <c r="J1623" s="130"/>
      <c r="K1623" s="128"/>
      <c r="N1623" s="15" t="str">
        <f t="shared" si="101"/>
        <v/>
      </c>
      <c r="O1623" s="15">
        <f t="shared" si="102"/>
        <v>0</v>
      </c>
      <c r="P1623" s="15">
        <f t="shared" si="103"/>
        <v>0</v>
      </c>
      <c r="Q1623" s="15" t="str">
        <f t="shared" si="104"/>
        <v/>
      </c>
    </row>
    <row r="1624" spans="1:17" x14ac:dyDescent="0.25">
      <c r="A1624" s="77"/>
      <c r="B1624" s="13" t="s">
        <v>1667</v>
      </c>
      <c r="C1624" s="77"/>
      <c r="D1624" s="80"/>
      <c r="E1624" s="120" t="str">
        <f>IF(ISBLANK(D1624),"",(D1624/(1+'Vos données'!$D$11)))</f>
        <v/>
      </c>
      <c r="F1624" s="80"/>
      <c r="G1624" s="124"/>
      <c r="H1624" s="130"/>
      <c r="I1624" s="128"/>
      <c r="J1624" s="130"/>
      <c r="K1624" s="128"/>
      <c r="N1624" s="15" t="str">
        <f t="shared" si="101"/>
        <v/>
      </c>
      <c r="O1624" s="15">
        <f t="shared" si="102"/>
        <v>0</v>
      </c>
      <c r="P1624" s="15">
        <f t="shared" si="103"/>
        <v>0</v>
      </c>
      <c r="Q1624" s="15" t="str">
        <f t="shared" si="104"/>
        <v/>
      </c>
    </row>
    <row r="1625" spans="1:17" x14ac:dyDescent="0.25">
      <c r="A1625" s="77"/>
      <c r="B1625" s="13" t="s">
        <v>1668</v>
      </c>
      <c r="C1625" s="77"/>
      <c r="D1625" s="80"/>
      <c r="E1625" s="120" t="str">
        <f>IF(ISBLANK(D1625),"",(D1625/(1+'Vos données'!$D$11)))</f>
        <v/>
      </c>
      <c r="F1625" s="80"/>
      <c r="G1625" s="124"/>
      <c r="H1625" s="130"/>
      <c r="I1625" s="128"/>
      <c r="J1625" s="130"/>
      <c r="K1625" s="128"/>
      <c r="N1625" s="15" t="str">
        <f t="shared" si="101"/>
        <v/>
      </c>
      <c r="O1625" s="15">
        <f t="shared" si="102"/>
        <v>0</v>
      </c>
      <c r="P1625" s="15">
        <f t="shared" si="103"/>
        <v>0</v>
      </c>
      <c r="Q1625" s="15" t="str">
        <f t="shared" si="104"/>
        <v/>
      </c>
    </row>
    <row r="1626" spans="1:17" x14ac:dyDescent="0.25">
      <c r="A1626" s="77"/>
      <c r="B1626" s="13" t="s">
        <v>1669</v>
      </c>
      <c r="C1626" s="77"/>
      <c r="D1626" s="80"/>
      <c r="E1626" s="120" t="str">
        <f>IF(ISBLANK(D1626),"",(D1626/(1+'Vos données'!$D$11)))</f>
        <v/>
      </c>
      <c r="F1626" s="80"/>
      <c r="G1626" s="124"/>
      <c r="H1626" s="130"/>
      <c r="I1626" s="128"/>
      <c r="J1626" s="130"/>
      <c r="K1626" s="128"/>
      <c r="N1626" s="15" t="str">
        <f t="shared" si="101"/>
        <v/>
      </c>
      <c r="O1626" s="15">
        <f t="shared" si="102"/>
        <v>0</v>
      </c>
      <c r="P1626" s="15">
        <f t="shared" si="103"/>
        <v>0</v>
      </c>
      <c r="Q1626" s="15" t="str">
        <f t="shared" si="104"/>
        <v/>
      </c>
    </row>
    <row r="1627" spans="1:17" x14ac:dyDescent="0.25">
      <c r="A1627" s="77"/>
      <c r="B1627" s="13" t="s">
        <v>1670</v>
      </c>
      <c r="C1627" s="77"/>
      <c r="D1627" s="80"/>
      <c r="E1627" s="120" t="str">
        <f>IF(ISBLANK(D1627),"",(D1627/(1+'Vos données'!$D$11)))</f>
        <v/>
      </c>
      <c r="F1627" s="80"/>
      <c r="G1627" s="124"/>
      <c r="H1627" s="130"/>
      <c r="I1627" s="128"/>
      <c r="J1627" s="130"/>
      <c r="K1627" s="128"/>
      <c r="N1627" s="15" t="str">
        <f t="shared" si="101"/>
        <v/>
      </c>
      <c r="O1627" s="15">
        <f t="shared" si="102"/>
        <v>0</v>
      </c>
      <c r="P1627" s="15">
        <f t="shared" si="103"/>
        <v>0</v>
      </c>
      <c r="Q1627" s="15" t="str">
        <f t="shared" si="104"/>
        <v/>
      </c>
    </row>
    <row r="1628" spans="1:17" x14ac:dyDescent="0.25">
      <c r="A1628" s="77"/>
      <c r="B1628" s="13" t="s">
        <v>1671</v>
      </c>
      <c r="C1628" s="77"/>
      <c r="D1628" s="80"/>
      <c r="E1628" s="120" t="str">
        <f>IF(ISBLANK(D1628),"",(D1628/(1+'Vos données'!$D$11)))</f>
        <v/>
      </c>
      <c r="F1628" s="80"/>
      <c r="G1628" s="124"/>
      <c r="H1628" s="130"/>
      <c r="I1628" s="128"/>
      <c r="J1628" s="130"/>
      <c r="K1628" s="128"/>
      <c r="N1628" s="15" t="str">
        <f t="shared" si="101"/>
        <v/>
      </c>
      <c r="O1628" s="15">
        <f t="shared" si="102"/>
        <v>0</v>
      </c>
      <c r="P1628" s="15">
        <f t="shared" si="103"/>
        <v>0</v>
      </c>
      <c r="Q1628" s="15" t="str">
        <f t="shared" si="104"/>
        <v/>
      </c>
    </row>
    <row r="1629" spans="1:17" x14ac:dyDescent="0.25">
      <c r="A1629" s="77"/>
      <c r="B1629" s="13" t="s">
        <v>1672</v>
      </c>
      <c r="C1629" s="77"/>
      <c r="D1629" s="80"/>
      <c r="E1629" s="120" t="str">
        <f>IF(ISBLANK(D1629),"",(D1629/(1+'Vos données'!$D$11)))</f>
        <v/>
      </c>
      <c r="F1629" s="80"/>
      <c r="G1629" s="124"/>
      <c r="H1629" s="130"/>
      <c r="I1629" s="128"/>
      <c r="J1629" s="130"/>
      <c r="K1629" s="128"/>
      <c r="N1629" s="15" t="str">
        <f t="shared" si="101"/>
        <v/>
      </c>
      <c r="O1629" s="15">
        <f t="shared" si="102"/>
        <v>0</v>
      </c>
      <c r="P1629" s="15">
        <f t="shared" si="103"/>
        <v>0</v>
      </c>
      <c r="Q1629" s="15" t="str">
        <f t="shared" si="104"/>
        <v/>
      </c>
    </row>
    <row r="1630" spans="1:17" x14ac:dyDescent="0.25">
      <c r="A1630" s="77"/>
      <c r="B1630" s="13" t="s">
        <v>1673</v>
      </c>
      <c r="C1630" s="77"/>
      <c r="D1630" s="80"/>
      <c r="E1630" s="120" t="str">
        <f>IF(ISBLANK(D1630),"",(D1630/(1+'Vos données'!$D$11)))</f>
        <v/>
      </c>
      <c r="F1630" s="80"/>
      <c r="G1630" s="124"/>
      <c r="H1630" s="130"/>
      <c r="I1630" s="128"/>
      <c r="J1630" s="130"/>
      <c r="K1630" s="128"/>
      <c r="N1630" s="15" t="str">
        <f t="shared" si="101"/>
        <v/>
      </c>
      <c r="O1630" s="15">
        <f t="shared" si="102"/>
        <v>0</v>
      </c>
      <c r="P1630" s="15">
        <f t="shared" si="103"/>
        <v>0</v>
      </c>
      <c r="Q1630" s="15" t="str">
        <f t="shared" si="104"/>
        <v/>
      </c>
    </row>
    <row r="1631" spans="1:17" x14ac:dyDescent="0.25">
      <c r="A1631" s="77"/>
      <c r="B1631" s="13" t="s">
        <v>1674</v>
      </c>
      <c r="C1631" s="77"/>
      <c r="D1631" s="80"/>
      <c r="E1631" s="120" t="str">
        <f>IF(ISBLANK(D1631),"",(D1631/(1+'Vos données'!$D$11)))</f>
        <v/>
      </c>
      <c r="F1631" s="80"/>
      <c r="G1631" s="124"/>
      <c r="H1631" s="130"/>
      <c r="I1631" s="128"/>
      <c r="J1631" s="130"/>
      <c r="K1631" s="128"/>
      <c r="N1631" s="15" t="str">
        <f t="shared" si="101"/>
        <v/>
      </c>
      <c r="O1631" s="15">
        <f t="shared" si="102"/>
        <v>0</v>
      </c>
      <c r="P1631" s="15">
        <f t="shared" si="103"/>
        <v>0</v>
      </c>
      <c r="Q1631" s="15" t="str">
        <f t="shared" si="104"/>
        <v/>
      </c>
    </row>
    <row r="1632" spans="1:17" x14ac:dyDescent="0.25">
      <c r="A1632" s="77"/>
      <c r="B1632" s="13" t="s">
        <v>1675</v>
      </c>
      <c r="C1632" s="77"/>
      <c r="D1632" s="80"/>
      <c r="E1632" s="120" t="str">
        <f>IF(ISBLANK(D1632),"",(D1632/(1+'Vos données'!$D$11)))</f>
        <v/>
      </c>
      <c r="F1632" s="80"/>
      <c r="G1632" s="124"/>
      <c r="H1632" s="130"/>
      <c r="I1632" s="128"/>
      <c r="J1632" s="130"/>
      <c r="K1632" s="128"/>
      <c r="N1632" s="15" t="str">
        <f t="shared" si="101"/>
        <v/>
      </c>
      <c r="O1632" s="15">
        <f t="shared" si="102"/>
        <v>0</v>
      </c>
      <c r="P1632" s="15">
        <f t="shared" si="103"/>
        <v>0</v>
      </c>
      <c r="Q1632" s="15" t="str">
        <f t="shared" si="104"/>
        <v/>
      </c>
    </row>
    <row r="1633" spans="1:17" x14ac:dyDescent="0.25">
      <c r="A1633" s="77"/>
      <c r="B1633" s="13" t="s">
        <v>1676</v>
      </c>
      <c r="C1633" s="77"/>
      <c r="D1633" s="80"/>
      <c r="E1633" s="120" t="str">
        <f>IF(ISBLANK(D1633),"",(D1633/(1+'Vos données'!$D$11)))</f>
        <v/>
      </c>
      <c r="F1633" s="80"/>
      <c r="G1633" s="124"/>
      <c r="H1633" s="130"/>
      <c r="I1633" s="128"/>
      <c r="J1633" s="130"/>
      <c r="K1633" s="128"/>
      <c r="N1633" s="15" t="str">
        <f t="shared" si="101"/>
        <v/>
      </c>
      <c r="O1633" s="15">
        <f t="shared" si="102"/>
        <v>0</v>
      </c>
      <c r="P1633" s="15">
        <f t="shared" si="103"/>
        <v>0</v>
      </c>
      <c r="Q1633" s="15" t="str">
        <f t="shared" si="104"/>
        <v/>
      </c>
    </row>
    <row r="1634" spans="1:17" x14ac:dyDescent="0.25">
      <c r="A1634" s="77"/>
      <c r="B1634" s="13" t="s">
        <v>1677</v>
      </c>
      <c r="C1634" s="77"/>
      <c r="D1634" s="80"/>
      <c r="E1634" s="120" t="str">
        <f>IF(ISBLANK(D1634),"",(D1634/(1+'Vos données'!$D$11)))</f>
        <v/>
      </c>
      <c r="F1634" s="80"/>
      <c r="G1634" s="124"/>
      <c r="H1634" s="130"/>
      <c r="I1634" s="128"/>
      <c r="J1634" s="130"/>
      <c r="K1634" s="128"/>
      <c r="N1634" s="15" t="str">
        <f t="shared" si="101"/>
        <v/>
      </c>
      <c r="O1634" s="15">
        <f t="shared" si="102"/>
        <v>0</v>
      </c>
      <c r="P1634" s="15">
        <f t="shared" si="103"/>
        <v>0</v>
      </c>
      <c r="Q1634" s="15" t="str">
        <f t="shared" si="104"/>
        <v/>
      </c>
    </row>
    <row r="1635" spans="1:17" x14ac:dyDescent="0.25">
      <c r="A1635" s="77"/>
      <c r="B1635" s="13" t="s">
        <v>1678</v>
      </c>
      <c r="C1635" s="77"/>
      <c r="D1635" s="80"/>
      <c r="E1635" s="120" t="str">
        <f>IF(ISBLANK(D1635),"",(D1635/(1+'Vos données'!$D$11)))</f>
        <v/>
      </c>
      <c r="F1635" s="80"/>
      <c r="G1635" s="124"/>
      <c r="H1635" s="130"/>
      <c r="I1635" s="128"/>
      <c r="J1635" s="130"/>
      <c r="K1635" s="128"/>
      <c r="N1635" s="15" t="str">
        <f t="shared" si="101"/>
        <v/>
      </c>
      <c r="O1635" s="15">
        <f t="shared" si="102"/>
        <v>0</v>
      </c>
      <c r="P1635" s="15">
        <f t="shared" si="103"/>
        <v>0</v>
      </c>
      <c r="Q1635" s="15" t="str">
        <f t="shared" si="104"/>
        <v/>
      </c>
    </row>
    <row r="1636" spans="1:17" x14ac:dyDescent="0.25">
      <c r="A1636" s="77"/>
      <c r="B1636" s="13" t="s">
        <v>1679</v>
      </c>
      <c r="C1636" s="77"/>
      <c r="D1636" s="80"/>
      <c r="E1636" s="120" t="str">
        <f>IF(ISBLANK(D1636),"",(D1636/(1+'Vos données'!$D$11)))</f>
        <v/>
      </c>
      <c r="F1636" s="80"/>
      <c r="G1636" s="124"/>
      <c r="H1636" s="130"/>
      <c r="I1636" s="128"/>
      <c r="J1636" s="130"/>
      <c r="K1636" s="128"/>
      <c r="N1636" s="15" t="str">
        <f t="shared" si="101"/>
        <v/>
      </c>
      <c r="O1636" s="15">
        <f t="shared" si="102"/>
        <v>0</v>
      </c>
      <c r="P1636" s="15">
        <f t="shared" si="103"/>
        <v>0</v>
      </c>
      <c r="Q1636" s="15" t="str">
        <f t="shared" si="104"/>
        <v/>
      </c>
    </row>
    <row r="1637" spans="1:17" x14ac:dyDescent="0.25">
      <c r="A1637" s="77"/>
      <c r="B1637" s="13" t="s">
        <v>1680</v>
      </c>
      <c r="C1637" s="77"/>
      <c r="D1637" s="80"/>
      <c r="E1637" s="120" t="str">
        <f>IF(ISBLANK(D1637),"",(D1637/(1+'Vos données'!$D$11)))</f>
        <v/>
      </c>
      <c r="F1637" s="80"/>
      <c r="G1637" s="124"/>
      <c r="H1637" s="130"/>
      <c r="I1637" s="128"/>
      <c r="J1637" s="130"/>
      <c r="K1637" s="128"/>
      <c r="N1637" s="15" t="str">
        <f t="shared" si="101"/>
        <v/>
      </c>
      <c r="O1637" s="15">
        <f t="shared" si="102"/>
        <v>0</v>
      </c>
      <c r="P1637" s="15">
        <f t="shared" si="103"/>
        <v>0</v>
      </c>
      <c r="Q1637" s="15" t="str">
        <f t="shared" si="104"/>
        <v/>
      </c>
    </row>
    <row r="1638" spans="1:17" x14ac:dyDescent="0.25">
      <c r="A1638" s="77"/>
      <c r="B1638" s="13" t="s">
        <v>1681</v>
      </c>
      <c r="C1638" s="77"/>
      <c r="D1638" s="80"/>
      <c r="E1638" s="120" t="str">
        <f>IF(ISBLANK(D1638),"",(D1638/(1+'Vos données'!$D$11)))</f>
        <v/>
      </c>
      <c r="F1638" s="80"/>
      <c r="G1638" s="124"/>
      <c r="H1638" s="130"/>
      <c r="I1638" s="128"/>
      <c r="J1638" s="130"/>
      <c r="K1638" s="128"/>
      <c r="N1638" s="15" t="str">
        <f t="shared" si="101"/>
        <v/>
      </c>
      <c r="O1638" s="15">
        <f t="shared" si="102"/>
        <v>0</v>
      </c>
      <c r="P1638" s="15">
        <f t="shared" si="103"/>
        <v>0</v>
      </c>
      <c r="Q1638" s="15" t="str">
        <f t="shared" si="104"/>
        <v/>
      </c>
    </row>
    <row r="1639" spans="1:17" x14ac:dyDescent="0.25">
      <c r="A1639" s="77"/>
      <c r="B1639" s="13" t="s">
        <v>1682</v>
      </c>
      <c r="C1639" s="77"/>
      <c r="D1639" s="80"/>
      <c r="E1639" s="120" t="str">
        <f>IF(ISBLANK(D1639),"",(D1639/(1+'Vos données'!$D$11)))</f>
        <v/>
      </c>
      <c r="F1639" s="80"/>
      <c r="G1639" s="124"/>
      <c r="H1639" s="130"/>
      <c r="I1639" s="128"/>
      <c r="J1639" s="130"/>
      <c r="K1639" s="128"/>
      <c r="N1639" s="15" t="str">
        <f t="shared" si="101"/>
        <v/>
      </c>
      <c r="O1639" s="15">
        <f t="shared" si="102"/>
        <v>0</v>
      </c>
      <c r="P1639" s="15">
        <f t="shared" si="103"/>
        <v>0</v>
      </c>
      <c r="Q1639" s="15" t="str">
        <f t="shared" si="104"/>
        <v/>
      </c>
    </row>
    <row r="1640" spans="1:17" x14ac:dyDescent="0.25">
      <c r="A1640" s="77"/>
      <c r="B1640" s="13" t="s">
        <v>1683</v>
      </c>
      <c r="C1640" s="77"/>
      <c r="D1640" s="80"/>
      <c r="E1640" s="120" t="str">
        <f>IF(ISBLANK(D1640),"",(D1640/(1+'Vos données'!$D$11)))</f>
        <v/>
      </c>
      <c r="F1640" s="80"/>
      <c r="G1640" s="124"/>
      <c r="H1640" s="130"/>
      <c r="I1640" s="128"/>
      <c r="J1640" s="130"/>
      <c r="K1640" s="128"/>
      <c r="N1640" s="15" t="str">
        <f t="shared" si="101"/>
        <v/>
      </c>
      <c r="O1640" s="15">
        <f t="shared" si="102"/>
        <v>0</v>
      </c>
      <c r="P1640" s="15">
        <f t="shared" si="103"/>
        <v>0</v>
      </c>
      <c r="Q1640" s="15" t="str">
        <f t="shared" si="104"/>
        <v/>
      </c>
    </row>
    <row r="1641" spans="1:17" x14ac:dyDescent="0.25">
      <c r="A1641" s="77"/>
      <c r="B1641" s="13" t="s">
        <v>1684</v>
      </c>
      <c r="C1641" s="77"/>
      <c r="D1641" s="80"/>
      <c r="E1641" s="120" t="str">
        <f>IF(ISBLANK(D1641),"",(D1641/(1+'Vos données'!$D$11)))</f>
        <v/>
      </c>
      <c r="F1641" s="80"/>
      <c r="G1641" s="124"/>
      <c r="H1641" s="130"/>
      <c r="I1641" s="128"/>
      <c r="J1641" s="130"/>
      <c r="K1641" s="128"/>
      <c r="N1641" s="15" t="str">
        <f t="shared" si="101"/>
        <v/>
      </c>
      <c r="O1641" s="15">
        <f t="shared" si="102"/>
        <v>0</v>
      </c>
      <c r="P1641" s="15">
        <f t="shared" si="103"/>
        <v>0</v>
      </c>
      <c r="Q1641" s="15" t="str">
        <f t="shared" si="104"/>
        <v/>
      </c>
    </row>
    <row r="1642" spans="1:17" x14ac:dyDescent="0.25">
      <c r="A1642" s="77"/>
      <c r="B1642" s="13" t="s">
        <v>1685</v>
      </c>
      <c r="C1642" s="77"/>
      <c r="D1642" s="80"/>
      <c r="E1642" s="120" t="str">
        <f>IF(ISBLANK(D1642),"",(D1642/(1+'Vos données'!$D$11)))</f>
        <v/>
      </c>
      <c r="F1642" s="80"/>
      <c r="G1642" s="124"/>
      <c r="H1642" s="130"/>
      <c r="I1642" s="128"/>
      <c r="J1642" s="130"/>
      <c r="K1642" s="128"/>
      <c r="N1642" s="15" t="str">
        <f t="shared" si="101"/>
        <v/>
      </c>
      <c r="O1642" s="15">
        <f t="shared" si="102"/>
        <v>0</v>
      </c>
      <c r="P1642" s="15">
        <f t="shared" si="103"/>
        <v>0</v>
      </c>
      <c r="Q1642" s="15" t="str">
        <f t="shared" si="104"/>
        <v/>
      </c>
    </row>
    <row r="1643" spans="1:17" x14ac:dyDescent="0.25">
      <c r="A1643" s="77"/>
      <c r="B1643" s="13" t="s">
        <v>1686</v>
      </c>
      <c r="C1643" s="77"/>
      <c r="D1643" s="80"/>
      <c r="E1643" s="120" t="str">
        <f>IF(ISBLANK(D1643),"",(D1643/(1+'Vos données'!$D$11)))</f>
        <v/>
      </c>
      <c r="F1643" s="80"/>
      <c r="G1643" s="124"/>
      <c r="H1643" s="130"/>
      <c r="I1643" s="128"/>
      <c r="J1643" s="130"/>
      <c r="K1643" s="128"/>
      <c r="N1643" s="15" t="str">
        <f t="shared" si="101"/>
        <v/>
      </c>
      <c r="O1643" s="15">
        <f t="shared" si="102"/>
        <v>0</v>
      </c>
      <c r="P1643" s="15">
        <f t="shared" si="103"/>
        <v>0</v>
      </c>
      <c r="Q1643" s="15" t="str">
        <f t="shared" si="104"/>
        <v/>
      </c>
    </row>
    <row r="1644" spans="1:17" x14ac:dyDescent="0.25">
      <c r="A1644" s="77"/>
      <c r="B1644" s="13" t="s">
        <v>1687</v>
      </c>
      <c r="C1644" s="77"/>
      <c r="D1644" s="80"/>
      <c r="E1644" s="120" t="str">
        <f>IF(ISBLANK(D1644),"",(D1644/(1+'Vos données'!$D$11)))</f>
        <v/>
      </c>
      <c r="F1644" s="80"/>
      <c r="G1644" s="124"/>
      <c r="H1644" s="130"/>
      <c r="I1644" s="128"/>
      <c r="J1644" s="130"/>
      <c r="K1644" s="128"/>
      <c r="N1644" s="15" t="str">
        <f t="shared" si="101"/>
        <v/>
      </c>
      <c r="O1644" s="15">
        <f t="shared" si="102"/>
        <v>0</v>
      </c>
      <c r="P1644" s="15">
        <f t="shared" si="103"/>
        <v>0</v>
      </c>
      <c r="Q1644" s="15" t="str">
        <f t="shared" si="104"/>
        <v/>
      </c>
    </row>
    <row r="1645" spans="1:17" x14ac:dyDescent="0.25">
      <c r="A1645" s="77"/>
      <c r="B1645" s="13" t="s">
        <v>1688</v>
      </c>
      <c r="C1645" s="77"/>
      <c r="D1645" s="80"/>
      <c r="E1645" s="120" t="str">
        <f>IF(ISBLANK(D1645),"",(D1645/(1+'Vos données'!$D$11)))</f>
        <v/>
      </c>
      <c r="F1645" s="80"/>
      <c r="G1645" s="124"/>
      <c r="H1645" s="130"/>
      <c r="I1645" s="128"/>
      <c r="J1645" s="130"/>
      <c r="K1645" s="128"/>
      <c r="N1645" s="15" t="str">
        <f t="shared" si="101"/>
        <v/>
      </c>
      <c r="O1645" s="15">
        <f t="shared" si="102"/>
        <v>0</v>
      </c>
      <c r="P1645" s="15">
        <f t="shared" si="103"/>
        <v>0</v>
      </c>
      <c r="Q1645" s="15" t="str">
        <f t="shared" si="104"/>
        <v/>
      </c>
    </row>
    <row r="1646" spans="1:17" x14ac:dyDescent="0.25">
      <c r="A1646" s="77"/>
      <c r="B1646" s="13" t="s">
        <v>1689</v>
      </c>
      <c r="C1646" s="77"/>
      <c r="D1646" s="80"/>
      <c r="E1646" s="120" t="str">
        <f>IF(ISBLANK(D1646),"",(D1646/(1+'Vos données'!$D$11)))</f>
        <v/>
      </c>
      <c r="F1646" s="80"/>
      <c r="G1646" s="124"/>
      <c r="H1646" s="130"/>
      <c r="I1646" s="128"/>
      <c r="J1646" s="130"/>
      <c r="K1646" s="128"/>
      <c r="N1646" s="15" t="str">
        <f t="shared" si="101"/>
        <v/>
      </c>
      <c r="O1646" s="15">
        <f t="shared" si="102"/>
        <v>0</v>
      </c>
      <c r="P1646" s="15">
        <f t="shared" si="103"/>
        <v>0</v>
      </c>
      <c r="Q1646" s="15" t="str">
        <f t="shared" si="104"/>
        <v/>
      </c>
    </row>
    <row r="1647" spans="1:17" x14ac:dyDescent="0.25">
      <c r="A1647" s="77"/>
      <c r="B1647" s="13" t="s">
        <v>1690</v>
      </c>
      <c r="C1647" s="77"/>
      <c r="D1647" s="80"/>
      <c r="E1647" s="120" t="str">
        <f>IF(ISBLANK(D1647),"",(D1647/(1+'Vos données'!$D$11)))</f>
        <v/>
      </c>
      <c r="F1647" s="80"/>
      <c r="G1647" s="124"/>
      <c r="H1647" s="130"/>
      <c r="I1647" s="128"/>
      <c r="J1647" s="130"/>
      <c r="K1647" s="128"/>
      <c r="N1647" s="15" t="str">
        <f t="shared" si="101"/>
        <v/>
      </c>
      <c r="O1647" s="15">
        <f t="shared" si="102"/>
        <v>0</v>
      </c>
      <c r="P1647" s="15">
        <f t="shared" si="103"/>
        <v>0</v>
      </c>
      <c r="Q1647" s="15" t="str">
        <f t="shared" si="104"/>
        <v/>
      </c>
    </row>
    <row r="1648" spans="1:17" x14ac:dyDescent="0.25">
      <c r="A1648" s="77"/>
      <c r="B1648" s="13" t="s">
        <v>1691</v>
      </c>
      <c r="C1648" s="77"/>
      <c r="D1648" s="80"/>
      <c r="E1648" s="120" t="str">
        <f>IF(ISBLANK(D1648),"",(D1648/(1+'Vos données'!$D$11)))</f>
        <v/>
      </c>
      <c r="F1648" s="80"/>
      <c r="G1648" s="124"/>
      <c r="H1648" s="130"/>
      <c r="I1648" s="128"/>
      <c r="J1648" s="130"/>
      <c r="K1648" s="128"/>
      <c r="N1648" s="15" t="str">
        <f t="shared" si="101"/>
        <v/>
      </c>
      <c r="O1648" s="15">
        <f t="shared" si="102"/>
        <v>0</v>
      </c>
      <c r="P1648" s="15">
        <f t="shared" si="103"/>
        <v>0</v>
      </c>
      <c r="Q1648" s="15" t="str">
        <f t="shared" si="104"/>
        <v/>
      </c>
    </row>
    <row r="1649" spans="1:17" x14ac:dyDescent="0.25">
      <c r="A1649" s="77"/>
      <c r="B1649" s="13" t="s">
        <v>1692</v>
      </c>
      <c r="C1649" s="77"/>
      <c r="D1649" s="80"/>
      <c r="E1649" s="120" t="str">
        <f>IF(ISBLANK(D1649),"",(D1649/(1+'Vos données'!$D$11)))</f>
        <v/>
      </c>
      <c r="F1649" s="80"/>
      <c r="G1649" s="124"/>
      <c r="H1649" s="130"/>
      <c r="I1649" s="128"/>
      <c r="J1649" s="130"/>
      <c r="K1649" s="128"/>
      <c r="N1649" s="15" t="str">
        <f t="shared" si="101"/>
        <v/>
      </c>
      <c r="O1649" s="15">
        <f t="shared" si="102"/>
        <v>0</v>
      </c>
      <c r="P1649" s="15">
        <f t="shared" si="103"/>
        <v>0</v>
      </c>
      <c r="Q1649" s="15" t="str">
        <f t="shared" si="104"/>
        <v/>
      </c>
    </row>
    <row r="1650" spans="1:17" x14ac:dyDescent="0.25">
      <c r="A1650" s="77"/>
      <c r="B1650" s="13" t="s">
        <v>1693</v>
      </c>
      <c r="C1650" s="77"/>
      <c r="D1650" s="80"/>
      <c r="E1650" s="120" t="str">
        <f>IF(ISBLANK(D1650),"",(D1650/(1+'Vos données'!$D$11)))</f>
        <v/>
      </c>
      <c r="F1650" s="80"/>
      <c r="G1650" s="124"/>
      <c r="H1650" s="130"/>
      <c r="I1650" s="128"/>
      <c r="J1650" s="130"/>
      <c r="K1650" s="128"/>
      <c r="N1650" s="15" t="str">
        <f t="shared" si="101"/>
        <v/>
      </c>
      <c r="O1650" s="15">
        <f t="shared" si="102"/>
        <v>0</v>
      </c>
      <c r="P1650" s="15">
        <f t="shared" si="103"/>
        <v>0</v>
      </c>
      <c r="Q1650" s="15" t="str">
        <f t="shared" si="104"/>
        <v/>
      </c>
    </row>
    <row r="1651" spans="1:17" x14ac:dyDescent="0.25">
      <c r="A1651" s="77"/>
      <c r="B1651" s="13" t="s">
        <v>1694</v>
      </c>
      <c r="C1651" s="77"/>
      <c r="D1651" s="80"/>
      <c r="E1651" s="120" t="str">
        <f>IF(ISBLANK(D1651),"",(D1651/(1+'Vos données'!$D$11)))</f>
        <v/>
      </c>
      <c r="F1651" s="80"/>
      <c r="G1651" s="124"/>
      <c r="H1651" s="130"/>
      <c r="I1651" s="128"/>
      <c r="J1651" s="130"/>
      <c r="K1651" s="128"/>
      <c r="N1651" s="15" t="str">
        <f t="shared" si="101"/>
        <v/>
      </c>
      <c r="O1651" s="15">
        <f t="shared" si="102"/>
        <v>0</v>
      </c>
      <c r="P1651" s="15">
        <f t="shared" si="103"/>
        <v>0</v>
      </c>
      <c r="Q1651" s="15" t="str">
        <f t="shared" si="104"/>
        <v/>
      </c>
    </row>
    <row r="1652" spans="1:17" x14ac:dyDescent="0.25">
      <c r="A1652" s="77"/>
      <c r="B1652" s="13" t="s">
        <v>1695</v>
      </c>
      <c r="C1652" s="77"/>
      <c r="D1652" s="80"/>
      <c r="E1652" s="120" t="str">
        <f>IF(ISBLANK(D1652),"",(D1652/(1+'Vos données'!$D$11)))</f>
        <v/>
      </c>
      <c r="F1652" s="80"/>
      <c r="G1652" s="124"/>
      <c r="H1652" s="130"/>
      <c r="I1652" s="128"/>
      <c r="J1652" s="130"/>
      <c r="K1652" s="128"/>
      <c r="N1652" s="15" t="str">
        <f t="shared" si="101"/>
        <v/>
      </c>
      <c r="O1652" s="15">
        <f t="shared" si="102"/>
        <v>0</v>
      </c>
      <c r="P1652" s="15">
        <f t="shared" si="103"/>
        <v>0</v>
      </c>
      <c r="Q1652" s="15" t="str">
        <f t="shared" si="104"/>
        <v/>
      </c>
    </row>
    <row r="1653" spans="1:17" x14ac:dyDescent="0.25">
      <c r="A1653" s="77"/>
      <c r="B1653" s="13" t="s">
        <v>1696</v>
      </c>
      <c r="C1653" s="77"/>
      <c r="D1653" s="80"/>
      <c r="E1653" s="120" t="str">
        <f>IF(ISBLANK(D1653),"",(D1653/(1+'Vos données'!$D$11)))</f>
        <v/>
      </c>
      <c r="F1653" s="80"/>
      <c r="G1653" s="124"/>
      <c r="H1653" s="130"/>
      <c r="I1653" s="128"/>
      <c r="J1653" s="130"/>
      <c r="K1653" s="128"/>
      <c r="N1653" s="15" t="str">
        <f t="shared" si="101"/>
        <v/>
      </c>
      <c r="O1653" s="15">
        <f t="shared" si="102"/>
        <v>0</v>
      </c>
      <c r="P1653" s="15">
        <f t="shared" si="103"/>
        <v>0</v>
      </c>
      <c r="Q1653" s="15" t="str">
        <f t="shared" si="104"/>
        <v/>
      </c>
    </row>
    <row r="1654" spans="1:17" x14ac:dyDescent="0.25">
      <c r="A1654" s="77"/>
      <c r="B1654" s="13" t="s">
        <v>1697</v>
      </c>
      <c r="C1654" s="77"/>
      <c r="D1654" s="80"/>
      <c r="E1654" s="120" t="str">
        <f>IF(ISBLANK(D1654),"",(D1654/(1+'Vos données'!$D$11)))</f>
        <v/>
      </c>
      <c r="F1654" s="80"/>
      <c r="G1654" s="124"/>
      <c r="H1654" s="130"/>
      <c r="I1654" s="128"/>
      <c r="J1654" s="130"/>
      <c r="K1654" s="128"/>
      <c r="N1654" s="15" t="str">
        <f t="shared" si="101"/>
        <v/>
      </c>
      <c r="O1654" s="15">
        <f t="shared" si="102"/>
        <v>0</v>
      </c>
      <c r="P1654" s="15">
        <f t="shared" si="103"/>
        <v>0</v>
      </c>
      <c r="Q1654" s="15" t="str">
        <f t="shared" si="104"/>
        <v/>
      </c>
    </row>
    <row r="1655" spans="1:17" x14ac:dyDescent="0.25">
      <c r="A1655" s="77"/>
      <c r="B1655" s="13" t="s">
        <v>1698</v>
      </c>
      <c r="C1655" s="77"/>
      <c r="D1655" s="80"/>
      <c r="E1655" s="120" t="str">
        <f>IF(ISBLANK(D1655),"",(D1655/(1+'Vos données'!$D$11)))</f>
        <v/>
      </c>
      <c r="F1655" s="80"/>
      <c r="G1655" s="124"/>
      <c r="H1655" s="130"/>
      <c r="I1655" s="128"/>
      <c r="J1655" s="130"/>
      <c r="K1655" s="128"/>
      <c r="N1655" s="15" t="str">
        <f t="shared" si="101"/>
        <v/>
      </c>
      <c r="O1655" s="15">
        <f t="shared" si="102"/>
        <v>0</v>
      </c>
      <c r="P1655" s="15">
        <f t="shared" si="103"/>
        <v>0</v>
      </c>
      <c r="Q1655" s="15" t="str">
        <f t="shared" si="104"/>
        <v/>
      </c>
    </row>
    <row r="1656" spans="1:17" x14ac:dyDescent="0.25">
      <c r="A1656" s="77"/>
      <c r="B1656" s="13" t="s">
        <v>1699</v>
      </c>
      <c r="C1656" s="77"/>
      <c r="D1656" s="80"/>
      <c r="E1656" s="120" t="str">
        <f>IF(ISBLANK(D1656),"",(D1656/(1+'Vos données'!$D$11)))</f>
        <v/>
      </c>
      <c r="F1656" s="80"/>
      <c r="G1656" s="124"/>
      <c r="H1656" s="130"/>
      <c r="I1656" s="128"/>
      <c r="J1656" s="130"/>
      <c r="K1656" s="128"/>
      <c r="N1656" s="15" t="str">
        <f t="shared" si="101"/>
        <v/>
      </c>
      <c r="O1656" s="15">
        <f t="shared" si="102"/>
        <v>0</v>
      </c>
      <c r="P1656" s="15">
        <f t="shared" si="103"/>
        <v>0</v>
      </c>
      <c r="Q1656" s="15" t="str">
        <f t="shared" si="104"/>
        <v/>
      </c>
    </row>
    <row r="1657" spans="1:17" x14ac:dyDescent="0.25">
      <c r="A1657" s="77"/>
      <c r="B1657" s="13" t="s">
        <v>1700</v>
      </c>
      <c r="C1657" s="77"/>
      <c r="D1657" s="80"/>
      <c r="E1657" s="120" t="str">
        <f>IF(ISBLANK(D1657),"",(D1657/(1+'Vos données'!$D$11)))</f>
        <v/>
      </c>
      <c r="F1657" s="80"/>
      <c r="G1657" s="124"/>
      <c r="H1657" s="130"/>
      <c r="I1657" s="128"/>
      <c r="J1657" s="130"/>
      <c r="K1657" s="128"/>
      <c r="N1657" s="15" t="str">
        <f t="shared" si="101"/>
        <v/>
      </c>
      <c r="O1657" s="15">
        <f t="shared" si="102"/>
        <v>0</v>
      </c>
      <c r="P1657" s="15">
        <f t="shared" si="103"/>
        <v>0</v>
      </c>
      <c r="Q1657" s="15" t="str">
        <f t="shared" si="104"/>
        <v/>
      </c>
    </row>
    <row r="1658" spans="1:17" x14ac:dyDescent="0.25">
      <c r="A1658" s="77"/>
      <c r="B1658" s="13" t="s">
        <v>1701</v>
      </c>
      <c r="C1658" s="77"/>
      <c r="D1658" s="80"/>
      <c r="E1658" s="120" t="str">
        <f>IF(ISBLANK(D1658),"",(D1658/(1+'Vos données'!$D$11)))</f>
        <v/>
      </c>
      <c r="F1658" s="80"/>
      <c r="G1658" s="124"/>
      <c r="H1658" s="130"/>
      <c r="I1658" s="128"/>
      <c r="J1658" s="130"/>
      <c r="K1658" s="128"/>
      <c r="N1658" s="15" t="str">
        <f t="shared" si="101"/>
        <v/>
      </c>
      <c r="O1658" s="15">
        <f t="shared" si="102"/>
        <v>0</v>
      </c>
      <c r="P1658" s="15">
        <f t="shared" si="103"/>
        <v>0</v>
      </c>
      <c r="Q1658" s="15" t="str">
        <f t="shared" si="104"/>
        <v/>
      </c>
    </row>
    <row r="1659" spans="1:17" x14ac:dyDescent="0.25">
      <c r="A1659" s="77"/>
      <c r="B1659" s="13" t="s">
        <v>1702</v>
      </c>
      <c r="C1659" s="77"/>
      <c r="D1659" s="80"/>
      <c r="E1659" s="120" t="str">
        <f>IF(ISBLANK(D1659),"",(D1659/(1+'Vos données'!$D$11)))</f>
        <v/>
      </c>
      <c r="F1659" s="80"/>
      <c r="G1659" s="124"/>
      <c r="H1659" s="130"/>
      <c r="I1659" s="128"/>
      <c r="J1659" s="130"/>
      <c r="K1659" s="128"/>
      <c r="N1659" s="15" t="str">
        <f t="shared" si="101"/>
        <v/>
      </c>
      <c r="O1659" s="15">
        <f t="shared" si="102"/>
        <v>0</v>
      </c>
      <c r="P1659" s="15">
        <f t="shared" si="103"/>
        <v>0</v>
      </c>
      <c r="Q1659" s="15" t="str">
        <f t="shared" si="104"/>
        <v/>
      </c>
    </row>
    <row r="1660" spans="1:17" x14ac:dyDescent="0.25">
      <c r="A1660" s="77"/>
      <c r="B1660" s="13" t="s">
        <v>1703</v>
      </c>
      <c r="C1660" s="77"/>
      <c r="D1660" s="80"/>
      <c r="E1660" s="120" t="str">
        <f>IF(ISBLANK(D1660),"",(D1660/(1+'Vos données'!$D$11)))</f>
        <v/>
      </c>
      <c r="F1660" s="80"/>
      <c r="G1660" s="124"/>
      <c r="H1660" s="130"/>
      <c r="I1660" s="128"/>
      <c r="J1660" s="130"/>
      <c r="K1660" s="128"/>
      <c r="N1660" s="15" t="str">
        <f t="shared" si="101"/>
        <v/>
      </c>
      <c r="O1660" s="15">
        <f t="shared" si="102"/>
        <v>0</v>
      </c>
      <c r="P1660" s="15">
        <f t="shared" si="103"/>
        <v>0</v>
      </c>
      <c r="Q1660" s="15" t="str">
        <f t="shared" si="104"/>
        <v/>
      </c>
    </row>
    <row r="1661" spans="1:17" x14ac:dyDescent="0.25">
      <c r="A1661" s="77"/>
      <c r="B1661" s="13" t="s">
        <v>1704</v>
      </c>
      <c r="C1661" s="77"/>
      <c r="D1661" s="80"/>
      <c r="E1661" s="120" t="str">
        <f>IF(ISBLANK(D1661),"",(D1661/(1+'Vos données'!$D$11)))</f>
        <v/>
      </c>
      <c r="F1661" s="80"/>
      <c r="G1661" s="124"/>
      <c r="H1661" s="130"/>
      <c r="I1661" s="128"/>
      <c r="J1661" s="130"/>
      <c r="K1661" s="128"/>
      <c r="N1661" s="15" t="str">
        <f t="shared" si="101"/>
        <v/>
      </c>
      <c r="O1661" s="15">
        <f t="shared" si="102"/>
        <v>0</v>
      </c>
      <c r="P1661" s="15">
        <f t="shared" si="103"/>
        <v>0</v>
      </c>
      <c r="Q1661" s="15" t="str">
        <f t="shared" si="104"/>
        <v/>
      </c>
    </row>
    <row r="1662" spans="1:17" x14ac:dyDescent="0.25">
      <c r="A1662" s="77"/>
      <c r="B1662" s="13" t="s">
        <v>1705</v>
      </c>
      <c r="C1662" s="77"/>
      <c r="D1662" s="80"/>
      <c r="E1662" s="120" t="str">
        <f>IF(ISBLANK(D1662),"",(D1662/(1+'Vos données'!$D$11)))</f>
        <v/>
      </c>
      <c r="F1662" s="80"/>
      <c r="G1662" s="124"/>
      <c r="H1662" s="130"/>
      <c r="I1662" s="128"/>
      <c r="J1662" s="130"/>
      <c r="K1662" s="128"/>
      <c r="N1662" s="15" t="str">
        <f t="shared" si="101"/>
        <v/>
      </c>
      <c r="O1662" s="15">
        <f t="shared" si="102"/>
        <v>0</v>
      </c>
      <c r="P1662" s="15">
        <f t="shared" si="103"/>
        <v>0</v>
      </c>
      <c r="Q1662" s="15" t="str">
        <f t="shared" si="104"/>
        <v/>
      </c>
    </row>
    <row r="1663" spans="1:17" x14ac:dyDescent="0.25">
      <c r="A1663" s="77"/>
      <c r="B1663" s="13" t="s">
        <v>1706</v>
      </c>
      <c r="C1663" s="77"/>
      <c r="D1663" s="80"/>
      <c r="E1663" s="120" t="str">
        <f>IF(ISBLANK(D1663),"",(D1663/(1+'Vos données'!$D$11)))</f>
        <v/>
      </c>
      <c r="F1663" s="80"/>
      <c r="G1663" s="124"/>
      <c r="H1663" s="130"/>
      <c r="I1663" s="128"/>
      <c r="J1663" s="130"/>
      <c r="K1663" s="128"/>
      <c r="N1663" s="15" t="str">
        <f t="shared" si="101"/>
        <v/>
      </c>
      <c r="O1663" s="15">
        <f t="shared" si="102"/>
        <v>0</v>
      </c>
      <c r="P1663" s="15">
        <f t="shared" si="103"/>
        <v>0</v>
      </c>
      <c r="Q1663" s="15" t="str">
        <f t="shared" si="104"/>
        <v/>
      </c>
    </row>
    <row r="1664" spans="1:17" x14ac:dyDescent="0.25">
      <c r="A1664" s="77"/>
      <c r="B1664" s="13" t="s">
        <v>1707</v>
      </c>
      <c r="C1664" s="77"/>
      <c r="D1664" s="80"/>
      <c r="E1664" s="120" t="str">
        <f>IF(ISBLANK(D1664),"",(D1664/(1+'Vos données'!$D$11)))</f>
        <v/>
      </c>
      <c r="F1664" s="80"/>
      <c r="G1664" s="124"/>
      <c r="H1664" s="130"/>
      <c r="I1664" s="128"/>
      <c r="J1664" s="130"/>
      <c r="K1664" s="128"/>
      <c r="N1664" s="15" t="str">
        <f t="shared" si="101"/>
        <v/>
      </c>
      <c r="O1664" s="15">
        <f t="shared" si="102"/>
        <v>0</v>
      </c>
      <c r="P1664" s="15">
        <f t="shared" si="103"/>
        <v>0</v>
      </c>
      <c r="Q1664" s="15" t="str">
        <f t="shared" si="104"/>
        <v/>
      </c>
    </row>
    <row r="1665" spans="1:17" x14ac:dyDescent="0.25">
      <c r="A1665" s="77"/>
      <c r="B1665" s="13" t="s">
        <v>1708</v>
      </c>
      <c r="C1665" s="77"/>
      <c r="D1665" s="80"/>
      <c r="E1665" s="120" t="str">
        <f>IF(ISBLANK(D1665),"",(D1665/(1+'Vos données'!$D$11)))</f>
        <v/>
      </c>
      <c r="F1665" s="80"/>
      <c r="G1665" s="124"/>
      <c r="H1665" s="130"/>
      <c r="I1665" s="128"/>
      <c r="J1665" s="130"/>
      <c r="K1665" s="128"/>
      <c r="N1665" s="15" t="str">
        <f t="shared" si="101"/>
        <v/>
      </c>
      <c r="O1665" s="15">
        <f t="shared" si="102"/>
        <v>0</v>
      </c>
      <c r="P1665" s="15">
        <f t="shared" si="103"/>
        <v>0</v>
      </c>
      <c r="Q1665" s="15" t="str">
        <f t="shared" si="104"/>
        <v/>
      </c>
    </row>
    <row r="1666" spans="1:17" x14ac:dyDescent="0.25">
      <c r="A1666" s="77"/>
      <c r="B1666" s="13" t="s">
        <v>1709</v>
      </c>
      <c r="C1666" s="77"/>
      <c r="D1666" s="80"/>
      <c r="E1666" s="120" t="str">
        <f>IF(ISBLANK(D1666),"",(D1666/(1+'Vos données'!$D$11)))</f>
        <v/>
      </c>
      <c r="F1666" s="80"/>
      <c r="G1666" s="124"/>
      <c r="H1666" s="130"/>
      <c r="I1666" s="128"/>
      <c r="J1666" s="130"/>
      <c r="K1666" s="128"/>
      <c r="N1666" s="15" t="str">
        <f t="shared" si="101"/>
        <v/>
      </c>
      <c r="O1666" s="15">
        <f t="shared" si="102"/>
        <v>0</v>
      </c>
      <c r="P1666" s="15">
        <f t="shared" si="103"/>
        <v>0</v>
      </c>
      <c r="Q1666" s="15" t="str">
        <f t="shared" si="104"/>
        <v/>
      </c>
    </row>
    <row r="1667" spans="1:17" x14ac:dyDescent="0.25">
      <c r="A1667" s="77"/>
      <c r="B1667" s="13" t="s">
        <v>1710</v>
      </c>
      <c r="C1667" s="77"/>
      <c r="D1667" s="80"/>
      <c r="E1667" s="120" t="str">
        <f>IF(ISBLANK(D1667),"",(D1667/(1+'Vos données'!$D$11)))</f>
        <v/>
      </c>
      <c r="F1667" s="80"/>
      <c r="G1667" s="124"/>
      <c r="H1667" s="130"/>
      <c r="I1667" s="128"/>
      <c r="J1667" s="130"/>
      <c r="K1667" s="128"/>
      <c r="N1667" s="15" t="str">
        <f t="shared" si="101"/>
        <v/>
      </c>
      <c r="O1667" s="15">
        <f t="shared" si="102"/>
        <v>0</v>
      </c>
      <c r="P1667" s="15">
        <f t="shared" si="103"/>
        <v>0</v>
      </c>
      <c r="Q1667" s="15" t="str">
        <f t="shared" si="104"/>
        <v/>
      </c>
    </row>
    <row r="1668" spans="1:17" x14ac:dyDescent="0.25">
      <c r="A1668" s="77"/>
      <c r="B1668" s="13" t="s">
        <v>1711</v>
      </c>
      <c r="C1668" s="77"/>
      <c r="D1668" s="80"/>
      <c r="E1668" s="120" t="str">
        <f>IF(ISBLANK(D1668),"",(D1668/(1+'Vos données'!$D$11)))</f>
        <v/>
      </c>
      <c r="F1668" s="80"/>
      <c r="G1668" s="124"/>
      <c r="H1668" s="130"/>
      <c r="I1668" s="128"/>
      <c r="J1668" s="130"/>
      <c r="K1668" s="128"/>
      <c r="N1668" s="15" t="str">
        <f t="shared" si="101"/>
        <v/>
      </c>
      <c r="O1668" s="15">
        <f t="shared" si="102"/>
        <v>0</v>
      </c>
      <c r="P1668" s="15">
        <f t="shared" si="103"/>
        <v>0</v>
      </c>
      <c r="Q1668" s="15" t="str">
        <f t="shared" si="104"/>
        <v/>
      </c>
    </row>
    <row r="1669" spans="1:17" x14ac:dyDescent="0.25">
      <c r="A1669" s="77"/>
      <c r="B1669" s="13" t="s">
        <v>1712</v>
      </c>
      <c r="C1669" s="77"/>
      <c r="D1669" s="80"/>
      <c r="E1669" s="120" t="str">
        <f>IF(ISBLANK(D1669),"",(D1669/(1+'Vos données'!$D$11)))</f>
        <v/>
      </c>
      <c r="F1669" s="80"/>
      <c r="G1669" s="124"/>
      <c r="H1669" s="130"/>
      <c r="I1669" s="128"/>
      <c r="J1669" s="130"/>
      <c r="K1669" s="128"/>
      <c r="N1669" s="15" t="str">
        <f t="shared" si="101"/>
        <v/>
      </c>
      <c r="O1669" s="15">
        <f t="shared" si="102"/>
        <v>0</v>
      </c>
      <c r="P1669" s="15">
        <f t="shared" si="103"/>
        <v>0</v>
      </c>
      <c r="Q1669" s="15" t="str">
        <f t="shared" si="104"/>
        <v/>
      </c>
    </row>
    <row r="1670" spans="1:17" x14ac:dyDescent="0.25">
      <c r="A1670" s="77"/>
      <c r="B1670" s="13" t="s">
        <v>1713</v>
      </c>
      <c r="C1670" s="77"/>
      <c r="D1670" s="80"/>
      <c r="E1670" s="120" t="str">
        <f>IF(ISBLANK(D1670),"",(D1670/(1+'Vos données'!$D$11)))</f>
        <v/>
      </c>
      <c r="F1670" s="80"/>
      <c r="G1670" s="124"/>
      <c r="H1670" s="130"/>
      <c r="I1670" s="128"/>
      <c r="J1670" s="130"/>
      <c r="K1670" s="128"/>
      <c r="N1670" s="15" t="str">
        <f t="shared" si="101"/>
        <v/>
      </c>
      <c r="O1670" s="15">
        <f t="shared" si="102"/>
        <v>0</v>
      </c>
      <c r="P1670" s="15">
        <f t="shared" si="103"/>
        <v>0</v>
      </c>
      <c r="Q1670" s="15" t="str">
        <f t="shared" si="104"/>
        <v/>
      </c>
    </row>
    <row r="1671" spans="1:17" x14ac:dyDescent="0.25">
      <c r="A1671" s="77"/>
      <c r="B1671" s="13" t="s">
        <v>1714</v>
      </c>
      <c r="C1671" s="77"/>
      <c r="D1671" s="80"/>
      <c r="E1671" s="120" t="str">
        <f>IF(ISBLANK(D1671),"",(D1671/(1+'Vos données'!$D$11)))</f>
        <v/>
      </c>
      <c r="F1671" s="80"/>
      <c r="G1671" s="124"/>
      <c r="H1671" s="130"/>
      <c r="I1671" s="128"/>
      <c r="J1671" s="130"/>
      <c r="K1671" s="128"/>
      <c r="N1671" s="15" t="str">
        <f t="shared" si="101"/>
        <v/>
      </c>
      <c r="O1671" s="15">
        <f t="shared" si="102"/>
        <v>0</v>
      </c>
      <c r="P1671" s="15">
        <f t="shared" si="103"/>
        <v>0</v>
      </c>
      <c r="Q1671" s="15" t="str">
        <f t="shared" si="104"/>
        <v/>
      </c>
    </row>
    <row r="1672" spans="1:17" x14ac:dyDescent="0.25">
      <c r="A1672" s="77"/>
      <c r="B1672" s="13" t="s">
        <v>1715</v>
      </c>
      <c r="C1672" s="77"/>
      <c r="D1672" s="80"/>
      <c r="E1672" s="120" t="str">
        <f>IF(ISBLANK(D1672),"",(D1672/(1+'Vos données'!$D$11)))</f>
        <v/>
      </c>
      <c r="F1672" s="80"/>
      <c r="G1672" s="124"/>
      <c r="H1672" s="130"/>
      <c r="I1672" s="128"/>
      <c r="J1672" s="130"/>
      <c r="K1672" s="128"/>
      <c r="N1672" s="15" t="str">
        <f t="shared" si="101"/>
        <v/>
      </c>
      <c r="O1672" s="15">
        <f t="shared" si="102"/>
        <v>0</v>
      </c>
      <c r="P1672" s="15">
        <f t="shared" si="103"/>
        <v>0</v>
      </c>
      <c r="Q1672" s="15" t="str">
        <f t="shared" si="104"/>
        <v/>
      </c>
    </row>
    <row r="1673" spans="1:17" x14ac:dyDescent="0.25">
      <c r="A1673" s="77"/>
      <c r="B1673" s="13" t="s">
        <v>1716</v>
      </c>
      <c r="C1673" s="77"/>
      <c r="D1673" s="80"/>
      <c r="E1673" s="120" t="str">
        <f>IF(ISBLANK(D1673),"",(D1673/(1+'Vos données'!$D$11)))</f>
        <v/>
      </c>
      <c r="F1673" s="80"/>
      <c r="G1673" s="124"/>
      <c r="H1673" s="130"/>
      <c r="I1673" s="128"/>
      <c r="J1673" s="130"/>
      <c r="K1673" s="128"/>
      <c r="N1673" s="15" t="str">
        <f t="shared" ref="N1673:N1736" si="105">IF(ISBLANK(I1673),"",MONTH(I1673))</f>
        <v/>
      </c>
      <c r="O1673" s="15">
        <f t="shared" ref="O1673:O1736" si="106">IF(H1673="oui",E1673,0)</f>
        <v>0</v>
      </c>
      <c r="P1673" s="15">
        <f t="shared" ref="P1673:P1736" si="107">IF(H1673="oui",E1673-F1673,0)</f>
        <v>0</v>
      </c>
      <c r="Q1673" s="15" t="str">
        <f t="shared" ref="Q1673:Q1736" si="108">IF(H1673="oui",I1673-G1673,"")</f>
        <v/>
      </c>
    </row>
    <row r="1674" spans="1:17" x14ac:dyDescent="0.25">
      <c r="A1674" s="77"/>
      <c r="B1674" s="13" t="s">
        <v>1717</v>
      </c>
      <c r="C1674" s="77"/>
      <c r="D1674" s="80"/>
      <c r="E1674" s="120" t="str">
        <f>IF(ISBLANK(D1674),"",(D1674/(1+'Vos données'!$D$11)))</f>
        <v/>
      </c>
      <c r="F1674" s="80"/>
      <c r="G1674" s="124"/>
      <c r="H1674" s="130"/>
      <c r="I1674" s="128"/>
      <c r="J1674" s="130"/>
      <c r="K1674" s="128"/>
      <c r="N1674" s="15" t="str">
        <f t="shared" si="105"/>
        <v/>
      </c>
      <c r="O1674" s="15">
        <f t="shared" si="106"/>
        <v>0</v>
      </c>
      <c r="P1674" s="15">
        <f t="shared" si="107"/>
        <v>0</v>
      </c>
      <c r="Q1674" s="15" t="str">
        <f t="shared" si="108"/>
        <v/>
      </c>
    </row>
    <row r="1675" spans="1:17" x14ac:dyDescent="0.25">
      <c r="A1675" s="77"/>
      <c r="B1675" s="13" t="s">
        <v>1718</v>
      </c>
      <c r="C1675" s="77"/>
      <c r="D1675" s="80"/>
      <c r="E1675" s="120" t="str">
        <f>IF(ISBLANK(D1675),"",(D1675/(1+'Vos données'!$D$11)))</f>
        <v/>
      </c>
      <c r="F1675" s="80"/>
      <c r="G1675" s="124"/>
      <c r="H1675" s="130"/>
      <c r="I1675" s="128"/>
      <c r="J1675" s="130"/>
      <c r="K1675" s="128"/>
      <c r="N1675" s="15" t="str">
        <f t="shared" si="105"/>
        <v/>
      </c>
      <c r="O1675" s="15">
        <f t="shared" si="106"/>
        <v>0</v>
      </c>
      <c r="P1675" s="15">
        <f t="shared" si="107"/>
        <v>0</v>
      </c>
      <c r="Q1675" s="15" t="str">
        <f t="shared" si="108"/>
        <v/>
      </c>
    </row>
    <row r="1676" spans="1:17" x14ac:dyDescent="0.25">
      <c r="A1676" s="77"/>
      <c r="B1676" s="13" t="s">
        <v>1719</v>
      </c>
      <c r="C1676" s="77"/>
      <c r="D1676" s="80"/>
      <c r="E1676" s="120" t="str">
        <f>IF(ISBLANK(D1676),"",(D1676/(1+'Vos données'!$D$11)))</f>
        <v/>
      </c>
      <c r="F1676" s="80"/>
      <c r="G1676" s="124"/>
      <c r="H1676" s="130"/>
      <c r="I1676" s="128"/>
      <c r="J1676" s="130"/>
      <c r="K1676" s="128"/>
      <c r="N1676" s="15" t="str">
        <f t="shared" si="105"/>
        <v/>
      </c>
      <c r="O1676" s="15">
        <f t="shared" si="106"/>
        <v>0</v>
      </c>
      <c r="P1676" s="15">
        <f t="shared" si="107"/>
        <v>0</v>
      </c>
      <c r="Q1676" s="15" t="str">
        <f t="shared" si="108"/>
        <v/>
      </c>
    </row>
    <row r="1677" spans="1:17" x14ac:dyDescent="0.25">
      <c r="A1677" s="77"/>
      <c r="B1677" s="13" t="s">
        <v>1720</v>
      </c>
      <c r="C1677" s="77"/>
      <c r="D1677" s="80"/>
      <c r="E1677" s="120" t="str">
        <f>IF(ISBLANK(D1677),"",(D1677/(1+'Vos données'!$D$11)))</f>
        <v/>
      </c>
      <c r="F1677" s="80"/>
      <c r="G1677" s="124"/>
      <c r="H1677" s="130"/>
      <c r="I1677" s="128"/>
      <c r="J1677" s="130"/>
      <c r="K1677" s="128"/>
      <c r="N1677" s="15" t="str">
        <f t="shared" si="105"/>
        <v/>
      </c>
      <c r="O1677" s="15">
        <f t="shared" si="106"/>
        <v>0</v>
      </c>
      <c r="P1677" s="15">
        <f t="shared" si="107"/>
        <v>0</v>
      </c>
      <c r="Q1677" s="15" t="str">
        <f t="shared" si="108"/>
        <v/>
      </c>
    </row>
    <row r="1678" spans="1:17" x14ac:dyDescent="0.25">
      <c r="A1678" s="77"/>
      <c r="B1678" s="13" t="s">
        <v>1721</v>
      </c>
      <c r="C1678" s="77"/>
      <c r="D1678" s="80"/>
      <c r="E1678" s="120" t="str">
        <f>IF(ISBLANK(D1678),"",(D1678/(1+'Vos données'!$D$11)))</f>
        <v/>
      </c>
      <c r="F1678" s="80"/>
      <c r="G1678" s="124"/>
      <c r="H1678" s="130"/>
      <c r="I1678" s="128"/>
      <c r="J1678" s="130"/>
      <c r="K1678" s="128"/>
      <c r="N1678" s="15" t="str">
        <f t="shared" si="105"/>
        <v/>
      </c>
      <c r="O1678" s="15">
        <f t="shared" si="106"/>
        <v>0</v>
      </c>
      <c r="P1678" s="15">
        <f t="shared" si="107"/>
        <v>0</v>
      </c>
      <c r="Q1678" s="15" t="str">
        <f t="shared" si="108"/>
        <v/>
      </c>
    </row>
    <row r="1679" spans="1:17" x14ac:dyDescent="0.25">
      <c r="A1679" s="77"/>
      <c r="B1679" s="13" t="s">
        <v>1722</v>
      </c>
      <c r="C1679" s="77"/>
      <c r="D1679" s="80"/>
      <c r="E1679" s="120" t="str">
        <f>IF(ISBLANK(D1679),"",(D1679/(1+'Vos données'!$D$11)))</f>
        <v/>
      </c>
      <c r="F1679" s="80"/>
      <c r="G1679" s="124"/>
      <c r="H1679" s="130"/>
      <c r="I1679" s="128"/>
      <c r="J1679" s="130"/>
      <c r="K1679" s="128"/>
      <c r="N1679" s="15" t="str">
        <f t="shared" si="105"/>
        <v/>
      </c>
      <c r="O1679" s="15">
        <f t="shared" si="106"/>
        <v>0</v>
      </c>
      <c r="P1679" s="15">
        <f t="shared" si="107"/>
        <v>0</v>
      </c>
      <c r="Q1679" s="15" t="str">
        <f t="shared" si="108"/>
        <v/>
      </c>
    </row>
    <row r="1680" spans="1:17" x14ac:dyDescent="0.25">
      <c r="A1680" s="77"/>
      <c r="B1680" s="13" t="s">
        <v>1723</v>
      </c>
      <c r="C1680" s="77"/>
      <c r="D1680" s="80"/>
      <c r="E1680" s="120" t="str">
        <f>IF(ISBLANK(D1680),"",(D1680/(1+'Vos données'!$D$11)))</f>
        <v/>
      </c>
      <c r="F1680" s="80"/>
      <c r="G1680" s="124"/>
      <c r="H1680" s="130"/>
      <c r="I1680" s="128"/>
      <c r="J1680" s="130"/>
      <c r="K1680" s="128"/>
      <c r="N1680" s="15" t="str">
        <f t="shared" si="105"/>
        <v/>
      </c>
      <c r="O1680" s="15">
        <f t="shared" si="106"/>
        <v>0</v>
      </c>
      <c r="P1680" s="15">
        <f t="shared" si="107"/>
        <v>0</v>
      </c>
      <c r="Q1680" s="15" t="str">
        <f t="shared" si="108"/>
        <v/>
      </c>
    </row>
    <row r="1681" spans="1:17" x14ac:dyDescent="0.25">
      <c r="A1681" s="77"/>
      <c r="B1681" s="13" t="s">
        <v>1724</v>
      </c>
      <c r="C1681" s="77"/>
      <c r="D1681" s="80"/>
      <c r="E1681" s="120" t="str">
        <f>IF(ISBLANK(D1681),"",(D1681/(1+'Vos données'!$D$11)))</f>
        <v/>
      </c>
      <c r="F1681" s="80"/>
      <c r="G1681" s="124"/>
      <c r="H1681" s="130"/>
      <c r="I1681" s="128"/>
      <c r="J1681" s="130"/>
      <c r="K1681" s="128"/>
      <c r="N1681" s="15" t="str">
        <f t="shared" si="105"/>
        <v/>
      </c>
      <c r="O1681" s="15">
        <f t="shared" si="106"/>
        <v>0</v>
      </c>
      <c r="P1681" s="15">
        <f t="shared" si="107"/>
        <v>0</v>
      </c>
      <c r="Q1681" s="15" t="str">
        <f t="shared" si="108"/>
        <v/>
      </c>
    </row>
    <row r="1682" spans="1:17" x14ac:dyDescent="0.25">
      <c r="A1682" s="77"/>
      <c r="B1682" s="13" t="s">
        <v>1725</v>
      </c>
      <c r="C1682" s="77"/>
      <c r="D1682" s="80"/>
      <c r="E1682" s="120" t="str">
        <f>IF(ISBLANK(D1682),"",(D1682/(1+'Vos données'!$D$11)))</f>
        <v/>
      </c>
      <c r="F1682" s="80"/>
      <c r="G1682" s="124"/>
      <c r="H1682" s="130"/>
      <c r="I1682" s="128"/>
      <c r="J1682" s="130"/>
      <c r="K1682" s="128"/>
      <c r="N1682" s="15" t="str">
        <f t="shared" si="105"/>
        <v/>
      </c>
      <c r="O1682" s="15">
        <f t="shared" si="106"/>
        <v>0</v>
      </c>
      <c r="P1682" s="15">
        <f t="shared" si="107"/>
        <v>0</v>
      </c>
      <c r="Q1682" s="15" t="str">
        <f t="shared" si="108"/>
        <v/>
      </c>
    </row>
    <row r="1683" spans="1:17" x14ac:dyDescent="0.25">
      <c r="A1683" s="77"/>
      <c r="B1683" s="13" t="s">
        <v>1726</v>
      </c>
      <c r="C1683" s="77"/>
      <c r="D1683" s="80"/>
      <c r="E1683" s="120" t="str">
        <f>IF(ISBLANK(D1683),"",(D1683/(1+'Vos données'!$D$11)))</f>
        <v/>
      </c>
      <c r="F1683" s="80"/>
      <c r="G1683" s="124"/>
      <c r="H1683" s="130"/>
      <c r="I1683" s="128"/>
      <c r="J1683" s="130"/>
      <c r="K1683" s="128"/>
      <c r="N1683" s="15" t="str">
        <f t="shared" si="105"/>
        <v/>
      </c>
      <c r="O1683" s="15">
        <f t="shared" si="106"/>
        <v>0</v>
      </c>
      <c r="P1683" s="15">
        <f t="shared" si="107"/>
        <v>0</v>
      </c>
      <c r="Q1683" s="15" t="str">
        <f t="shared" si="108"/>
        <v/>
      </c>
    </row>
    <row r="1684" spans="1:17" x14ac:dyDescent="0.25">
      <c r="A1684" s="77"/>
      <c r="B1684" s="13" t="s">
        <v>1727</v>
      </c>
      <c r="C1684" s="77"/>
      <c r="D1684" s="80"/>
      <c r="E1684" s="120" t="str">
        <f>IF(ISBLANK(D1684),"",(D1684/(1+'Vos données'!$D$11)))</f>
        <v/>
      </c>
      <c r="F1684" s="80"/>
      <c r="G1684" s="124"/>
      <c r="H1684" s="130"/>
      <c r="I1684" s="128"/>
      <c r="J1684" s="130"/>
      <c r="K1684" s="128"/>
      <c r="N1684" s="15" t="str">
        <f t="shared" si="105"/>
        <v/>
      </c>
      <c r="O1684" s="15">
        <f t="shared" si="106"/>
        <v>0</v>
      </c>
      <c r="P1684" s="15">
        <f t="shared" si="107"/>
        <v>0</v>
      </c>
      <c r="Q1684" s="15" t="str">
        <f t="shared" si="108"/>
        <v/>
      </c>
    </row>
    <row r="1685" spans="1:17" x14ac:dyDescent="0.25">
      <c r="A1685" s="77"/>
      <c r="B1685" s="13" t="s">
        <v>1728</v>
      </c>
      <c r="C1685" s="77"/>
      <c r="D1685" s="80"/>
      <c r="E1685" s="120" t="str">
        <f>IF(ISBLANK(D1685),"",(D1685/(1+'Vos données'!$D$11)))</f>
        <v/>
      </c>
      <c r="F1685" s="80"/>
      <c r="G1685" s="124"/>
      <c r="H1685" s="130"/>
      <c r="I1685" s="128"/>
      <c r="J1685" s="130"/>
      <c r="K1685" s="128"/>
      <c r="N1685" s="15" t="str">
        <f t="shared" si="105"/>
        <v/>
      </c>
      <c r="O1685" s="15">
        <f t="shared" si="106"/>
        <v>0</v>
      </c>
      <c r="P1685" s="15">
        <f t="shared" si="107"/>
        <v>0</v>
      </c>
      <c r="Q1685" s="15" t="str">
        <f t="shared" si="108"/>
        <v/>
      </c>
    </row>
    <row r="1686" spans="1:17" x14ac:dyDescent="0.25">
      <c r="A1686" s="77"/>
      <c r="B1686" s="13" t="s">
        <v>1729</v>
      </c>
      <c r="C1686" s="77"/>
      <c r="D1686" s="80"/>
      <c r="E1686" s="120" t="str">
        <f>IF(ISBLANK(D1686),"",(D1686/(1+'Vos données'!$D$11)))</f>
        <v/>
      </c>
      <c r="F1686" s="80"/>
      <c r="G1686" s="124"/>
      <c r="H1686" s="130"/>
      <c r="I1686" s="128"/>
      <c r="J1686" s="130"/>
      <c r="K1686" s="128"/>
      <c r="N1686" s="15" t="str">
        <f t="shared" si="105"/>
        <v/>
      </c>
      <c r="O1686" s="15">
        <f t="shared" si="106"/>
        <v>0</v>
      </c>
      <c r="P1686" s="15">
        <f t="shared" si="107"/>
        <v>0</v>
      </c>
      <c r="Q1686" s="15" t="str">
        <f t="shared" si="108"/>
        <v/>
      </c>
    </row>
    <row r="1687" spans="1:17" x14ac:dyDescent="0.25">
      <c r="A1687" s="77"/>
      <c r="B1687" s="13" t="s">
        <v>1730</v>
      </c>
      <c r="C1687" s="77"/>
      <c r="D1687" s="80"/>
      <c r="E1687" s="120" t="str">
        <f>IF(ISBLANK(D1687),"",(D1687/(1+'Vos données'!$D$11)))</f>
        <v/>
      </c>
      <c r="F1687" s="80"/>
      <c r="G1687" s="124"/>
      <c r="H1687" s="130"/>
      <c r="I1687" s="128"/>
      <c r="J1687" s="130"/>
      <c r="K1687" s="128"/>
      <c r="N1687" s="15" t="str">
        <f t="shared" si="105"/>
        <v/>
      </c>
      <c r="O1687" s="15">
        <f t="shared" si="106"/>
        <v>0</v>
      </c>
      <c r="P1687" s="15">
        <f t="shared" si="107"/>
        <v>0</v>
      </c>
      <c r="Q1687" s="15" t="str">
        <f t="shared" si="108"/>
        <v/>
      </c>
    </row>
    <row r="1688" spans="1:17" x14ac:dyDescent="0.25">
      <c r="A1688" s="77"/>
      <c r="B1688" s="13" t="s">
        <v>1731</v>
      </c>
      <c r="C1688" s="77"/>
      <c r="D1688" s="80"/>
      <c r="E1688" s="120" t="str">
        <f>IF(ISBLANK(D1688),"",(D1688/(1+'Vos données'!$D$11)))</f>
        <v/>
      </c>
      <c r="F1688" s="80"/>
      <c r="G1688" s="124"/>
      <c r="H1688" s="130"/>
      <c r="I1688" s="128"/>
      <c r="J1688" s="130"/>
      <c r="K1688" s="128"/>
      <c r="N1688" s="15" t="str">
        <f t="shared" si="105"/>
        <v/>
      </c>
      <c r="O1688" s="15">
        <f t="shared" si="106"/>
        <v>0</v>
      </c>
      <c r="P1688" s="15">
        <f t="shared" si="107"/>
        <v>0</v>
      </c>
      <c r="Q1688" s="15" t="str">
        <f t="shared" si="108"/>
        <v/>
      </c>
    </row>
    <row r="1689" spans="1:17" x14ac:dyDescent="0.25">
      <c r="A1689" s="77"/>
      <c r="B1689" s="13" t="s">
        <v>1732</v>
      </c>
      <c r="C1689" s="77"/>
      <c r="D1689" s="80"/>
      <c r="E1689" s="120" t="str">
        <f>IF(ISBLANK(D1689),"",(D1689/(1+'Vos données'!$D$11)))</f>
        <v/>
      </c>
      <c r="F1689" s="80"/>
      <c r="G1689" s="124"/>
      <c r="H1689" s="130"/>
      <c r="I1689" s="128"/>
      <c r="J1689" s="130"/>
      <c r="K1689" s="128"/>
      <c r="N1689" s="15" t="str">
        <f t="shared" si="105"/>
        <v/>
      </c>
      <c r="O1689" s="15">
        <f t="shared" si="106"/>
        <v>0</v>
      </c>
      <c r="P1689" s="15">
        <f t="shared" si="107"/>
        <v>0</v>
      </c>
      <c r="Q1689" s="15" t="str">
        <f t="shared" si="108"/>
        <v/>
      </c>
    </row>
    <row r="1690" spans="1:17" x14ac:dyDescent="0.25">
      <c r="A1690" s="77"/>
      <c r="B1690" s="13" t="s">
        <v>1733</v>
      </c>
      <c r="C1690" s="77"/>
      <c r="D1690" s="80"/>
      <c r="E1690" s="120" t="str">
        <f>IF(ISBLANK(D1690),"",(D1690/(1+'Vos données'!$D$11)))</f>
        <v/>
      </c>
      <c r="F1690" s="80"/>
      <c r="G1690" s="124"/>
      <c r="H1690" s="130"/>
      <c r="I1690" s="128"/>
      <c r="J1690" s="130"/>
      <c r="K1690" s="128"/>
      <c r="N1690" s="15" t="str">
        <f t="shared" si="105"/>
        <v/>
      </c>
      <c r="O1690" s="15">
        <f t="shared" si="106"/>
        <v>0</v>
      </c>
      <c r="P1690" s="15">
        <f t="shared" si="107"/>
        <v>0</v>
      </c>
      <c r="Q1690" s="15" t="str">
        <f t="shared" si="108"/>
        <v/>
      </c>
    </row>
    <row r="1691" spans="1:17" x14ac:dyDescent="0.25">
      <c r="A1691" s="77"/>
      <c r="B1691" s="13" t="s">
        <v>1734</v>
      </c>
      <c r="C1691" s="77"/>
      <c r="D1691" s="80"/>
      <c r="E1691" s="120" t="str">
        <f>IF(ISBLANK(D1691),"",(D1691/(1+'Vos données'!$D$11)))</f>
        <v/>
      </c>
      <c r="F1691" s="80"/>
      <c r="G1691" s="124"/>
      <c r="H1691" s="130"/>
      <c r="I1691" s="128"/>
      <c r="J1691" s="130"/>
      <c r="K1691" s="128"/>
      <c r="N1691" s="15" t="str">
        <f t="shared" si="105"/>
        <v/>
      </c>
      <c r="O1691" s="15">
        <f t="shared" si="106"/>
        <v>0</v>
      </c>
      <c r="P1691" s="15">
        <f t="shared" si="107"/>
        <v>0</v>
      </c>
      <c r="Q1691" s="15" t="str">
        <f t="shared" si="108"/>
        <v/>
      </c>
    </row>
    <row r="1692" spans="1:17" x14ac:dyDescent="0.25">
      <c r="A1692" s="77"/>
      <c r="B1692" s="13" t="s">
        <v>1735</v>
      </c>
      <c r="C1692" s="77"/>
      <c r="D1692" s="80"/>
      <c r="E1692" s="120" t="str">
        <f>IF(ISBLANK(D1692),"",(D1692/(1+'Vos données'!$D$11)))</f>
        <v/>
      </c>
      <c r="F1692" s="80"/>
      <c r="G1692" s="124"/>
      <c r="H1692" s="130"/>
      <c r="I1692" s="128"/>
      <c r="J1692" s="130"/>
      <c r="K1692" s="128"/>
      <c r="N1692" s="15" t="str">
        <f t="shared" si="105"/>
        <v/>
      </c>
      <c r="O1692" s="15">
        <f t="shared" si="106"/>
        <v>0</v>
      </c>
      <c r="P1692" s="15">
        <f t="shared" si="107"/>
        <v>0</v>
      </c>
      <c r="Q1692" s="15" t="str">
        <f t="shared" si="108"/>
        <v/>
      </c>
    </row>
    <row r="1693" spans="1:17" x14ac:dyDescent="0.25">
      <c r="A1693" s="77"/>
      <c r="B1693" s="13" t="s">
        <v>1736</v>
      </c>
      <c r="C1693" s="77"/>
      <c r="D1693" s="80"/>
      <c r="E1693" s="120" t="str">
        <f>IF(ISBLANK(D1693),"",(D1693/(1+'Vos données'!$D$11)))</f>
        <v/>
      </c>
      <c r="F1693" s="80"/>
      <c r="G1693" s="124"/>
      <c r="H1693" s="130"/>
      <c r="I1693" s="128"/>
      <c r="J1693" s="130"/>
      <c r="K1693" s="128"/>
      <c r="N1693" s="15" t="str">
        <f t="shared" si="105"/>
        <v/>
      </c>
      <c r="O1693" s="15">
        <f t="shared" si="106"/>
        <v>0</v>
      </c>
      <c r="P1693" s="15">
        <f t="shared" si="107"/>
        <v>0</v>
      </c>
      <c r="Q1693" s="15" t="str">
        <f t="shared" si="108"/>
        <v/>
      </c>
    </row>
    <row r="1694" spans="1:17" x14ac:dyDescent="0.25">
      <c r="A1694" s="77"/>
      <c r="B1694" s="13" t="s">
        <v>1737</v>
      </c>
      <c r="C1694" s="77"/>
      <c r="D1694" s="80"/>
      <c r="E1694" s="120" t="str">
        <f>IF(ISBLANK(D1694),"",(D1694/(1+'Vos données'!$D$11)))</f>
        <v/>
      </c>
      <c r="F1694" s="80"/>
      <c r="G1694" s="124"/>
      <c r="H1694" s="130"/>
      <c r="I1694" s="128"/>
      <c r="J1694" s="130"/>
      <c r="K1694" s="128"/>
      <c r="N1694" s="15" t="str">
        <f t="shared" si="105"/>
        <v/>
      </c>
      <c r="O1694" s="15">
        <f t="shared" si="106"/>
        <v>0</v>
      </c>
      <c r="P1694" s="15">
        <f t="shared" si="107"/>
        <v>0</v>
      </c>
      <c r="Q1694" s="15" t="str">
        <f t="shared" si="108"/>
        <v/>
      </c>
    </row>
    <row r="1695" spans="1:17" x14ac:dyDescent="0.25">
      <c r="A1695" s="77"/>
      <c r="B1695" s="13" t="s">
        <v>1738</v>
      </c>
      <c r="C1695" s="77"/>
      <c r="D1695" s="80"/>
      <c r="E1695" s="120" t="str">
        <f>IF(ISBLANK(D1695),"",(D1695/(1+'Vos données'!$D$11)))</f>
        <v/>
      </c>
      <c r="F1695" s="80"/>
      <c r="G1695" s="124"/>
      <c r="H1695" s="130"/>
      <c r="I1695" s="128"/>
      <c r="J1695" s="130"/>
      <c r="K1695" s="128"/>
      <c r="N1695" s="15" t="str">
        <f t="shared" si="105"/>
        <v/>
      </c>
      <c r="O1695" s="15">
        <f t="shared" si="106"/>
        <v>0</v>
      </c>
      <c r="P1695" s="15">
        <f t="shared" si="107"/>
        <v>0</v>
      </c>
      <c r="Q1695" s="15" t="str">
        <f t="shared" si="108"/>
        <v/>
      </c>
    </row>
    <row r="1696" spans="1:17" x14ac:dyDescent="0.25">
      <c r="A1696" s="77"/>
      <c r="B1696" s="13" t="s">
        <v>1739</v>
      </c>
      <c r="C1696" s="77"/>
      <c r="D1696" s="80"/>
      <c r="E1696" s="120" t="str">
        <f>IF(ISBLANK(D1696),"",(D1696/(1+'Vos données'!$D$11)))</f>
        <v/>
      </c>
      <c r="F1696" s="80"/>
      <c r="G1696" s="124"/>
      <c r="H1696" s="130"/>
      <c r="I1696" s="128"/>
      <c r="J1696" s="130"/>
      <c r="K1696" s="128"/>
      <c r="N1696" s="15" t="str">
        <f t="shared" si="105"/>
        <v/>
      </c>
      <c r="O1696" s="15">
        <f t="shared" si="106"/>
        <v>0</v>
      </c>
      <c r="P1696" s="15">
        <f t="shared" si="107"/>
        <v>0</v>
      </c>
      <c r="Q1696" s="15" t="str">
        <f t="shared" si="108"/>
        <v/>
      </c>
    </row>
    <row r="1697" spans="1:17" x14ac:dyDescent="0.25">
      <c r="A1697" s="77"/>
      <c r="B1697" s="13" t="s">
        <v>1740</v>
      </c>
      <c r="C1697" s="77"/>
      <c r="D1697" s="80"/>
      <c r="E1697" s="120" t="str">
        <f>IF(ISBLANK(D1697),"",(D1697/(1+'Vos données'!$D$11)))</f>
        <v/>
      </c>
      <c r="F1697" s="80"/>
      <c r="G1697" s="124"/>
      <c r="H1697" s="130"/>
      <c r="I1697" s="128"/>
      <c r="J1697" s="130"/>
      <c r="K1697" s="128"/>
      <c r="N1697" s="15" t="str">
        <f t="shared" si="105"/>
        <v/>
      </c>
      <c r="O1697" s="15">
        <f t="shared" si="106"/>
        <v>0</v>
      </c>
      <c r="P1697" s="15">
        <f t="shared" si="107"/>
        <v>0</v>
      </c>
      <c r="Q1697" s="15" t="str">
        <f t="shared" si="108"/>
        <v/>
      </c>
    </row>
    <row r="1698" spans="1:17" x14ac:dyDescent="0.25">
      <c r="A1698" s="77"/>
      <c r="B1698" s="13" t="s">
        <v>1741</v>
      </c>
      <c r="C1698" s="77"/>
      <c r="D1698" s="80"/>
      <c r="E1698" s="120" t="str">
        <f>IF(ISBLANK(D1698),"",(D1698/(1+'Vos données'!$D$11)))</f>
        <v/>
      </c>
      <c r="F1698" s="80"/>
      <c r="G1698" s="124"/>
      <c r="H1698" s="130"/>
      <c r="I1698" s="128"/>
      <c r="J1698" s="130"/>
      <c r="K1698" s="128"/>
      <c r="N1698" s="15" t="str">
        <f t="shared" si="105"/>
        <v/>
      </c>
      <c r="O1698" s="15">
        <f t="shared" si="106"/>
        <v>0</v>
      </c>
      <c r="P1698" s="15">
        <f t="shared" si="107"/>
        <v>0</v>
      </c>
      <c r="Q1698" s="15" t="str">
        <f t="shared" si="108"/>
        <v/>
      </c>
    </row>
    <row r="1699" spans="1:17" x14ac:dyDescent="0.25">
      <c r="A1699" s="77"/>
      <c r="B1699" s="13" t="s">
        <v>1742</v>
      </c>
      <c r="C1699" s="77"/>
      <c r="D1699" s="80"/>
      <c r="E1699" s="120" t="str">
        <f>IF(ISBLANK(D1699),"",(D1699/(1+'Vos données'!$D$11)))</f>
        <v/>
      </c>
      <c r="F1699" s="80"/>
      <c r="G1699" s="124"/>
      <c r="H1699" s="130"/>
      <c r="I1699" s="128"/>
      <c r="J1699" s="130"/>
      <c r="K1699" s="128"/>
      <c r="N1699" s="15" t="str">
        <f t="shared" si="105"/>
        <v/>
      </c>
      <c r="O1699" s="15">
        <f t="shared" si="106"/>
        <v>0</v>
      </c>
      <c r="P1699" s="15">
        <f t="shared" si="107"/>
        <v>0</v>
      </c>
      <c r="Q1699" s="15" t="str">
        <f t="shared" si="108"/>
        <v/>
      </c>
    </row>
    <row r="1700" spans="1:17" x14ac:dyDescent="0.25">
      <c r="A1700" s="77"/>
      <c r="B1700" s="13" t="s">
        <v>1743</v>
      </c>
      <c r="C1700" s="77"/>
      <c r="D1700" s="80"/>
      <c r="E1700" s="120" t="str">
        <f>IF(ISBLANK(D1700),"",(D1700/(1+'Vos données'!$D$11)))</f>
        <v/>
      </c>
      <c r="F1700" s="80"/>
      <c r="G1700" s="124"/>
      <c r="H1700" s="130"/>
      <c r="I1700" s="128"/>
      <c r="J1700" s="130"/>
      <c r="K1700" s="128"/>
      <c r="N1700" s="15" t="str">
        <f t="shared" si="105"/>
        <v/>
      </c>
      <c r="O1700" s="15">
        <f t="shared" si="106"/>
        <v>0</v>
      </c>
      <c r="P1700" s="15">
        <f t="shared" si="107"/>
        <v>0</v>
      </c>
      <c r="Q1700" s="15" t="str">
        <f t="shared" si="108"/>
        <v/>
      </c>
    </row>
    <row r="1701" spans="1:17" x14ac:dyDescent="0.25">
      <c r="A1701" s="77"/>
      <c r="B1701" s="13" t="s">
        <v>1744</v>
      </c>
      <c r="C1701" s="77"/>
      <c r="D1701" s="80"/>
      <c r="E1701" s="120" t="str">
        <f>IF(ISBLANK(D1701),"",(D1701/(1+'Vos données'!$D$11)))</f>
        <v/>
      </c>
      <c r="F1701" s="80"/>
      <c r="G1701" s="124"/>
      <c r="H1701" s="130"/>
      <c r="I1701" s="128"/>
      <c r="J1701" s="130"/>
      <c r="K1701" s="128"/>
      <c r="N1701" s="15" t="str">
        <f t="shared" si="105"/>
        <v/>
      </c>
      <c r="O1701" s="15">
        <f t="shared" si="106"/>
        <v>0</v>
      </c>
      <c r="P1701" s="15">
        <f t="shared" si="107"/>
        <v>0</v>
      </c>
      <c r="Q1701" s="15" t="str">
        <f t="shared" si="108"/>
        <v/>
      </c>
    </row>
    <row r="1702" spans="1:17" x14ac:dyDescent="0.25">
      <c r="A1702" s="77"/>
      <c r="B1702" s="13" t="s">
        <v>1745</v>
      </c>
      <c r="C1702" s="77"/>
      <c r="D1702" s="80"/>
      <c r="E1702" s="120" t="str">
        <f>IF(ISBLANK(D1702),"",(D1702/(1+'Vos données'!$D$11)))</f>
        <v/>
      </c>
      <c r="F1702" s="80"/>
      <c r="G1702" s="124"/>
      <c r="H1702" s="130"/>
      <c r="I1702" s="128"/>
      <c r="J1702" s="130"/>
      <c r="K1702" s="128"/>
      <c r="N1702" s="15" t="str">
        <f t="shared" si="105"/>
        <v/>
      </c>
      <c r="O1702" s="15">
        <f t="shared" si="106"/>
        <v>0</v>
      </c>
      <c r="P1702" s="15">
        <f t="shared" si="107"/>
        <v>0</v>
      </c>
      <c r="Q1702" s="15" t="str">
        <f t="shared" si="108"/>
        <v/>
      </c>
    </row>
    <row r="1703" spans="1:17" x14ac:dyDescent="0.25">
      <c r="A1703" s="77"/>
      <c r="B1703" s="13" t="s">
        <v>1746</v>
      </c>
      <c r="C1703" s="77"/>
      <c r="D1703" s="80"/>
      <c r="E1703" s="120" t="str">
        <f>IF(ISBLANK(D1703),"",(D1703/(1+'Vos données'!$D$11)))</f>
        <v/>
      </c>
      <c r="F1703" s="80"/>
      <c r="G1703" s="124"/>
      <c r="H1703" s="130"/>
      <c r="I1703" s="128"/>
      <c r="J1703" s="130"/>
      <c r="K1703" s="128"/>
      <c r="N1703" s="15" t="str">
        <f t="shared" si="105"/>
        <v/>
      </c>
      <c r="O1703" s="15">
        <f t="shared" si="106"/>
        <v>0</v>
      </c>
      <c r="P1703" s="15">
        <f t="shared" si="107"/>
        <v>0</v>
      </c>
      <c r="Q1703" s="15" t="str">
        <f t="shared" si="108"/>
        <v/>
      </c>
    </row>
    <row r="1704" spans="1:17" x14ac:dyDescent="0.25">
      <c r="A1704" s="77"/>
      <c r="B1704" s="13" t="s">
        <v>1747</v>
      </c>
      <c r="C1704" s="77"/>
      <c r="D1704" s="80"/>
      <c r="E1704" s="120" t="str">
        <f>IF(ISBLANK(D1704),"",(D1704/(1+'Vos données'!$D$11)))</f>
        <v/>
      </c>
      <c r="F1704" s="80"/>
      <c r="G1704" s="124"/>
      <c r="H1704" s="130"/>
      <c r="I1704" s="128"/>
      <c r="J1704" s="130"/>
      <c r="K1704" s="128"/>
      <c r="N1704" s="15" t="str">
        <f t="shared" si="105"/>
        <v/>
      </c>
      <c r="O1704" s="15">
        <f t="shared" si="106"/>
        <v>0</v>
      </c>
      <c r="P1704" s="15">
        <f t="shared" si="107"/>
        <v>0</v>
      </c>
      <c r="Q1704" s="15" t="str">
        <f t="shared" si="108"/>
        <v/>
      </c>
    </row>
    <row r="1705" spans="1:17" x14ac:dyDescent="0.25">
      <c r="A1705" s="77"/>
      <c r="B1705" s="13" t="s">
        <v>1748</v>
      </c>
      <c r="C1705" s="77"/>
      <c r="D1705" s="80"/>
      <c r="E1705" s="120" t="str">
        <f>IF(ISBLANK(D1705),"",(D1705/(1+'Vos données'!$D$11)))</f>
        <v/>
      </c>
      <c r="F1705" s="80"/>
      <c r="G1705" s="124"/>
      <c r="H1705" s="130"/>
      <c r="I1705" s="128"/>
      <c r="J1705" s="130"/>
      <c r="K1705" s="128"/>
      <c r="N1705" s="15" t="str">
        <f t="shared" si="105"/>
        <v/>
      </c>
      <c r="O1705" s="15">
        <f t="shared" si="106"/>
        <v>0</v>
      </c>
      <c r="P1705" s="15">
        <f t="shared" si="107"/>
        <v>0</v>
      </c>
      <c r="Q1705" s="15" t="str">
        <f t="shared" si="108"/>
        <v/>
      </c>
    </row>
    <row r="1706" spans="1:17" x14ac:dyDescent="0.25">
      <c r="A1706" s="77"/>
      <c r="B1706" s="13" t="s">
        <v>1749</v>
      </c>
      <c r="C1706" s="77"/>
      <c r="D1706" s="80"/>
      <c r="E1706" s="120" t="str">
        <f>IF(ISBLANK(D1706),"",(D1706/(1+'Vos données'!$D$11)))</f>
        <v/>
      </c>
      <c r="F1706" s="80"/>
      <c r="G1706" s="124"/>
      <c r="H1706" s="130"/>
      <c r="I1706" s="128"/>
      <c r="J1706" s="130"/>
      <c r="K1706" s="128"/>
      <c r="N1706" s="15" t="str">
        <f t="shared" si="105"/>
        <v/>
      </c>
      <c r="O1706" s="15">
        <f t="shared" si="106"/>
        <v>0</v>
      </c>
      <c r="P1706" s="15">
        <f t="shared" si="107"/>
        <v>0</v>
      </c>
      <c r="Q1706" s="15" t="str">
        <f t="shared" si="108"/>
        <v/>
      </c>
    </row>
    <row r="1707" spans="1:17" x14ac:dyDescent="0.25">
      <c r="A1707" s="77"/>
      <c r="B1707" s="13" t="s">
        <v>1750</v>
      </c>
      <c r="C1707" s="77"/>
      <c r="D1707" s="80"/>
      <c r="E1707" s="120" t="str">
        <f>IF(ISBLANK(D1707),"",(D1707/(1+'Vos données'!$D$11)))</f>
        <v/>
      </c>
      <c r="F1707" s="80"/>
      <c r="G1707" s="124"/>
      <c r="H1707" s="130"/>
      <c r="I1707" s="128"/>
      <c r="J1707" s="130"/>
      <c r="K1707" s="128"/>
      <c r="N1707" s="15" t="str">
        <f t="shared" si="105"/>
        <v/>
      </c>
      <c r="O1707" s="15">
        <f t="shared" si="106"/>
        <v>0</v>
      </c>
      <c r="P1707" s="15">
        <f t="shared" si="107"/>
        <v>0</v>
      </c>
      <c r="Q1707" s="15" t="str">
        <f t="shared" si="108"/>
        <v/>
      </c>
    </row>
    <row r="1708" spans="1:17" x14ac:dyDescent="0.25">
      <c r="A1708" s="77"/>
      <c r="B1708" s="13" t="s">
        <v>1751</v>
      </c>
      <c r="C1708" s="77"/>
      <c r="D1708" s="80"/>
      <c r="E1708" s="120" t="str">
        <f>IF(ISBLANK(D1708),"",(D1708/(1+'Vos données'!$D$11)))</f>
        <v/>
      </c>
      <c r="F1708" s="80"/>
      <c r="G1708" s="124"/>
      <c r="H1708" s="130"/>
      <c r="I1708" s="128"/>
      <c r="J1708" s="130"/>
      <c r="K1708" s="128"/>
      <c r="N1708" s="15" t="str">
        <f t="shared" si="105"/>
        <v/>
      </c>
      <c r="O1708" s="15">
        <f t="shared" si="106"/>
        <v>0</v>
      </c>
      <c r="P1708" s="15">
        <f t="shared" si="107"/>
        <v>0</v>
      </c>
      <c r="Q1708" s="15" t="str">
        <f t="shared" si="108"/>
        <v/>
      </c>
    </row>
    <row r="1709" spans="1:17" x14ac:dyDescent="0.25">
      <c r="A1709" s="77"/>
      <c r="B1709" s="13" t="s">
        <v>1752</v>
      </c>
      <c r="C1709" s="77"/>
      <c r="D1709" s="80"/>
      <c r="E1709" s="120" t="str">
        <f>IF(ISBLANK(D1709),"",(D1709/(1+'Vos données'!$D$11)))</f>
        <v/>
      </c>
      <c r="F1709" s="80"/>
      <c r="G1709" s="124"/>
      <c r="H1709" s="130"/>
      <c r="I1709" s="128"/>
      <c r="J1709" s="130"/>
      <c r="K1709" s="128"/>
      <c r="N1709" s="15" t="str">
        <f t="shared" si="105"/>
        <v/>
      </c>
      <c r="O1709" s="15">
        <f t="shared" si="106"/>
        <v>0</v>
      </c>
      <c r="P1709" s="15">
        <f t="shared" si="107"/>
        <v>0</v>
      </c>
      <c r="Q1709" s="15" t="str">
        <f t="shared" si="108"/>
        <v/>
      </c>
    </row>
    <row r="1710" spans="1:17" x14ac:dyDescent="0.25">
      <c r="A1710" s="77"/>
      <c r="B1710" s="13" t="s">
        <v>1753</v>
      </c>
      <c r="C1710" s="77"/>
      <c r="D1710" s="80"/>
      <c r="E1710" s="120" t="str">
        <f>IF(ISBLANK(D1710),"",(D1710/(1+'Vos données'!$D$11)))</f>
        <v/>
      </c>
      <c r="F1710" s="80"/>
      <c r="G1710" s="124"/>
      <c r="H1710" s="130"/>
      <c r="I1710" s="128"/>
      <c r="J1710" s="130"/>
      <c r="K1710" s="128"/>
      <c r="N1710" s="15" t="str">
        <f t="shared" si="105"/>
        <v/>
      </c>
      <c r="O1710" s="15">
        <f t="shared" si="106"/>
        <v>0</v>
      </c>
      <c r="P1710" s="15">
        <f t="shared" si="107"/>
        <v>0</v>
      </c>
      <c r="Q1710" s="15" t="str">
        <f t="shared" si="108"/>
        <v/>
      </c>
    </row>
    <row r="1711" spans="1:17" x14ac:dyDescent="0.25">
      <c r="A1711" s="77"/>
      <c r="B1711" s="13" t="s">
        <v>1754</v>
      </c>
      <c r="C1711" s="77"/>
      <c r="D1711" s="80"/>
      <c r="E1711" s="120" t="str">
        <f>IF(ISBLANK(D1711),"",(D1711/(1+'Vos données'!$D$11)))</f>
        <v/>
      </c>
      <c r="F1711" s="80"/>
      <c r="G1711" s="124"/>
      <c r="H1711" s="130"/>
      <c r="I1711" s="128"/>
      <c r="J1711" s="130"/>
      <c r="K1711" s="128"/>
      <c r="N1711" s="15" t="str">
        <f t="shared" si="105"/>
        <v/>
      </c>
      <c r="O1711" s="15">
        <f t="shared" si="106"/>
        <v>0</v>
      </c>
      <c r="P1711" s="15">
        <f t="shared" si="107"/>
        <v>0</v>
      </c>
      <c r="Q1711" s="15" t="str">
        <f t="shared" si="108"/>
        <v/>
      </c>
    </row>
    <row r="1712" spans="1:17" x14ac:dyDescent="0.25">
      <c r="A1712" s="77"/>
      <c r="B1712" s="13" t="s">
        <v>1755</v>
      </c>
      <c r="C1712" s="77"/>
      <c r="D1712" s="80"/>
      <c r="E1712" s="120" t="str">
        <f>IF(ISBLANK(D1712),"",(D1712/(1+'Vos données'!$D$11)))</f>
        <v/>
      </c>
      <c r="F1712" s="80"/>
      <c r="G1712" s="124"/>
      <c r="H1712" s="130"/>
      <c r="I1712" s="128"/>
      <c r="J1712" s="130"/>
      <c r="K1712" s="128"/>
      <c r="N1712" s="15" t="str">
        <f t="shared" si="105"/>
        <v/>
      </c>
      <c r="O1712" s="15">
        <f t="shared" si="106"/>
        <v>0</v>
      </c>
      <c r="P1712" s="15">
        <f t="shared" si="107"/>
        <v>0</v>
      </c>
      <c r="Q1712" s="15" t="str">
        <f t="shared" si="108"/>
        <v/>
      </c>
    </row>
    <row r="1713" spans="1:17" x14ac:dyDescent="0.25">
      <c r="A1713" s="77"/>
      <c r="B1713" s="13" t="s">
        <v>1756</v>
      </c>
      <c r="C1713" s="77"/>
      <c r="D1713" s="80"/>
      <c r="E1713" s="120" t="str">
        <f>IF(ISBLANK(D1713),"",(D1713/(1+'Vos données'!$D$11)))</f>
        <v/>
      </c>
      <c r="F1713" s="80"/>
      <c r="G1713" s="124"/>
      <c r="H1713" s="130"/>
      <c r="I1713" s="128"/>
      <c r="J1713" s="130"/>
      <c r="K1713" s="128"/>
      <c r="N1713" s="15" t="str">
        <f t="shared" si="105"/>
        <v/>
      </c>
      <c r="O1713" s="15">
        <f t="shared" si="106"/>
        <v>0</v>
      </c>
      <c r="P1713" s="15">
        <f t="shared" si="107"/>
        <v>0</v>
      </c>
      <c r="Q1713" s="15" t="str">
        <f t="shared" si="108"/>
        <v/>
      </c>
    </row>
    <row r="1714" spans="1:17" x14ac:dyDescent="0.25">
      <c r="A1714" s="77"/>
      <c r="B1714" s="13" t="s">
        <v>1757</v>
      </c>
      <c r="C1714" s="77"/>
      <c r="D1714" s="80"/>
      <c r="E1714" s="120" t="str">
        <f>IF(ISBLANK(D1714),"",(D1714/(1+'Vos données'!$D$11)))</f>
        <v/>
      </c>
      <c r="F1714" s="80"/>
      <c r="G1714" s="124"/>
      <c r="H1714" s="130"/>
      <c r="I1714" s="128"/>
      <c r="J1714" s="130"/>
      <c r="K1714" s="128"/>
      <c r="N1714" s="15" t="str">
        <f t="shared" si="105"/>
        <v/>
      </c>
      <c r="O1714" s="15">
        <f t="shared" si="106"/>
        <v>0</v>
      </c>
      <c r="P1714" s="15">
        <f t="shared" si="107"/>
        <v>0</v>
      </c>
      <c r="Q1714" s="15" t="str">
        <f t="shared" si="108"/>
        <v/>
      </c>
    </row>
    <row r="1715" spans="1:17" x14ac:dyDescent="0.25">
      <c r="A1715" s="77"/>
      <c r="B1715" s="13" t="s">
        <v>1758</v>
      </c>
      <c r="C1715" s="77"/>
      <c r="D1715" s="80"/>
      <c r="E1715" s="120" t="str">
        <f>IF(ISBLANK(D1715),"",(D1715/(1+'Vos données'!$D$11)))</f>
        <v/>
      </c>
      <c r="F1715" s="80"/>
      <c r="G1715" s="124"/>
      <c r="H1715" s="130"/>
      <c r="I1715" s="128"/>
      <c r="J1715" s="130"/>
      <c r="K1715" s="128"/>
      <c r="N1715" s="15" t="str">
        <f t="shared" si="105"/>
        <v/>
      </c>
      <c r="O1715" s="15">
        <f t="shared" si="106"/>
        <v>0</v>
      </c>
      <c r="P1715" s="15">
        <f t="shared" si="107"/>
        <v>0</v>
      </c>
      <c r="Q1715" s="15" t="str">
        <f t="shared" si="108"/>
        <v/>
      </c>
    </row>
    <row r="1716" spans="1:17" x14ac:dyDescent="0.25">
      <c r="A1716" s="77"/>
      <c r="B1716" s="13" t="s">
        <v>1759</v>
      </c>
      <c r="C1716" s="77"/>
      <c r="D1716" s="80"/>
      <c r="E1716" s="120" t="str">
        <f>IF(ISBLANK(D1716),"",(D1716/(1+'Vos données'!$D$11)))</f>
        <v/>
      </c>
      <c r="F1716" s="80"/>
      <c r="G1716" s="124"/>
      <c r="H1716" s="130"/>
      <c r="I1716" s="128"/>
      <c r="J1716" s="130"/>
      <c r="K1716" s="128"/>
      <c r="N1716" s="15" t="str">
        <f t="shared" si="105"/>
        <v/>
      </c>
      <c r="O1716" s="15">
        <f t="shared" si="106"/>
        <v>0</v>
      </c>
      <c r="P1716" s="15">
        <f t="shared" si="107"/>
        <v>0</v>
      </c>
      <c r="Q1716" s="15" t="str">
        <f t="shared" si="108"/>
        <v/>
      </c>
    </row>
    <row r="1717" spans="1:17" x14ac:dyDescent="0.25">
      <c r="A1717" s="77"/>
      <c r="B1717" s="13" t="s">
        <v>1760</v>
      </c>
      <c r="C1717" s="77"/>
      <c r="D1717" s="80"/>
      <c r="E1717" s="120" t="str">
        <f>IF(ISBLANK(D1717),"",(D1717/(1+'Vos données'!$D$11)))</f>
        <v/>
      </c>
      <c r="F1717" s="80"/>
      <c r="G1717" s="124"/>
      <c r="H1717" s="130"/>
      <c r="I1717" s="128"/>
      <c r="J1717" s="130"/>
      <c r="K1717" s="128"/>
      <c r="N1717" s="15" t="str">
        <f t="shared" si="105"/>
        <v/>
      </c>
      <c r="O1717" s="15">
        <f t="shared" si="106"/>
        <v>0</v>
      </c>
      <c r="P1717" s="15">
        <f t="shared" si="107"/>
        <v>0</v>
      </c>
      <c r="Q1717" s="15" t="str">
        <f t="shared" si="108"/>
        <v/>
      </c>
    </row>
    <row r="1718" spans="1:17" x14ac:dyDescent="0.25">
      <c r="A1718" s="77"/>
      <c r="B1718" s="13" t="s">
        <v>1761</v>
      </c>
      <c r="C1718" s="77"/>
      <c r="D1718" s="80"/>
      <c r="E1718" s="120" t="str">
        <f>IF(ISBLANK(D1718),"",(D1718/(1+'Vos données'!$D$11)))</f>
        <v/>
      </c>
      <c r="F1718" s="80"/>
      <c r="G1718" s="124"/>
      <c r="H1718" s="130"/>
      <c r="I1718" s="128"/>
      <c r="J1718" s="130"/>
      <c r="K1718" s="128"/>
      <c r="N1718" s="15" t="str">
        <f t="shared" si="105"/>
        <v/>
      </c>
      <c r="O1718" s="15">
        <f t="shared" si="106"/>
        <v>0</v>
      </c>
      <c r="P1718" s="15">
        <f t="shared" si="107"/>
        <v>0</v>
      </c>
      <c r="Q1718" s="15" t="str">
        <f t="shared" si="108"/>
        <v/>
      </c>
    </row>
    <row r="1719" spans="1:17" x14ac:dyDescent="0.25">
      <c r="A1719" s="77"/>
      <c r="B1719" s="13" t="s">
        <v>1762</v>
      </c>
      <c r="C1719" s="77"/>
      <c r="D1719" s="80"/>
      <c r="E1719" s="120" t="str">
        <f>IF(ISBLANK(D1719),"",(D1719/(1+'Vos données'!$D$11)))</f>
        <v/>
      </c>
      <c r="F1719" s="80"/>
      <c r="G1719" s="124"/>
      <c r="H1719" s="130"/>
      <c r="I1719" s="128"/>
      <c r="J1719" s="130"/>
      <c r="K1719" s="128"/>
      <c r="N1719" s="15" t="str">
        <f t="shared" si="105"/>
        <v/>
      </c>
      <c r="O1719" s="15">
        <f t="shared" si="106"/>
        <v>0</v>
      </c>
      <c r="P1719" s="15">
        <f t="shared" si="107"/>
        <v>0</v>
      </c>
      <c r="Q1719" s="15" t="str">
        <f t="shared" si="108"/>
        <v/>
      </c>
    </row>
    <row r="1720" spans="1:17" x14ac:dyDescent="0.25">
      <c r="A1720" s="77"/>
      <c r="B1720" s="13" t="s">
        <v>1763</v>
      </c>
      <c r="C1720" s="77"/>
      <c r="D1720" s="80"/>
      <c r="E1720" s="120" t="str">
        <f>IF(ISBLANK(D1720),"",(D1720/(1+'Vos données'!$D$11)))</f>
        <v/>
      </c>
      <c r="F1720" s="80"/>
      <c r="G1720" s="124"/>
      <c r="H1720" s="130"/>
      <c r="I1720" s="128"/>
      <c r="J1720" s="130"/>
      <c r="K1720" s="128"/>
      <c r="N1720" s="15" t="str">
        <f t="shared" si="105"/>
        <v/>
      </c>
      <c r="O1720" s="15">
        <f t="shared" si="106"/>
        <v>0</v>
      </c>
      <c r="P1720" s="15">
        <f t="shared" si="107"/>
        <v>0</v>
      </c>
      <c r="Q1720" s="15" t="str">
        <f t="shared" si="108"/>
        <v/>
      </c>
    </row>
    <row r="1721" spans="1:17" x14ac:dyDescent="0.25">
      <c r="A1721" s="77"/>
      <c r="B1721" s="13" t="s">
        <v>1764</v>
      </c>
      <c r="C1721" s="77"/>
      <c r="D1721" s="80"/>
      <c r="E1721" s="120" t="str">
        <f>IF(ISBLANK(D1721),"",(D1721/(1+'Vos données'!$D$11)))</f>
        <v/>
      </c>
      <c r="F1721" s="80"/>
      <c r="G1721" s="124"/>
      <c r="H1721" s="130"/>
      <c r="I1721" s="128"/>
      <c r="J1721" s="130"/>
      <c r="K1721" s="128"/>
      <c r="N1721" s="15" t="str">
        <f t="shared" si="105"/>
        <v/>
      </c>
      <c r="O1721" s="15">
        <f t="shared" si="106"/>
        <v>0</v>
      </c>
      <c r="P1721" s="15">
        <f t="shared" si="107"/>
        <v>0</v>
      </c>
      <c r="Q1721" s="15" t="str">
        <f t="shared" si="108"/>
        <v/>
      </c>
    </row>
    <row r="1722" spans="1:17" x14ac:dyDescent="0.25">
      <c r="A1722" s="77"/>
      <c r="B1722" s="13" t="s">
        <v>1765</v>
      </c>
      <c r="C1722" s="77"/>
      <c r="D1722" s="80"/>
      <c r="E1722" s="120" t="str">
        <f>IF(ISBLANK(D1722),"",(D1722/(1+'Vos données'!$D$11)))</f>
        <v/>
      </c>
      <c r="F1722" s="80"/>
      <c r="G1722" s="124"/>
      <c r="H1722" s="130"/>
      <c r="I1722" s="128"/>
      <c r="J1722" s="130"/>
      <c r="K1722" s="128"/>
      <c r="N1722" s="15" t="str">
        <f t="shared" si="105"/>
        <v/>
      </c>
      <c r="O1722" s="15">
        <f t="shared" si="106"/>
        <v>0</v>
      </c>
      <c r="P1722" s="15">
        <f t="shared" si="107"/>
        <v>0</v>
      </c>
      <c r="Q1722" s="15" t="str">
        <f t="shared" si="108"/>
        <v/>
      </c>
    </row>
    <row r="1723" spans="1:17" x14ac:dyDescent="0.25">
      <c r="A1723" s="77"/>
      <c r="B1723" s="13" t="s">
        <v>1766</v>
      </c>
      <c r="C1723" s="77"/>
      <c r="D1723" s="80"/>
      <c r="E1723" s="120" t="str">
        <f>IF(ISBLANK(D1723),"",(D1723/(1+'Vos données'!$D$11)))</f>
        <v/>
      </c>
      <c r="F1723" s="80"/>
      <c r="G1723" s="124"/>
      <c r="H1723" s="130"/>
      <c r="I1723" s="128"/>
      <c r="J1723" s="130"/>
      <c r="K1723" s="128"/>
      <c r="N1723" s="15" t="str">
        <f t="shared" si="105"/>
        <v/>
      </c>
      <c r="O1723" s="15">
        <f t="shared" si="106"/>
        <v>0</v>
      </c>
      <c r="P1723" s="15">
        <f t="shared" si="107"/>
        <v>0</v>
      </c>
      <c r="Q1723" s="15" t="str">
        <f t="shared" si="108"/>
        <v/>
      </c>
    </row>
    <row r="1724" spans="1:17" x14ac:dyDescent="0.25">
      <c r="A1724" s="77"/>
      <c r="B1724" s="13" t="s">
        <v>1767</v>
      </c>
      <c r="C1724" s="77"/>
      <c r="D1724" s="80"/>
      <c r="E1724" s="120" t="str">
        <f>IF(ISBLANK(D1724),"",(D1724/(1+'Vos données'!$D$11)))</f>
        <v/>
      </c>
      <c r="F1724" s="80"/>
      <c r="G1724" s="124"/>
      <c r="H1724" s="130"/>
      <c r="I1724" s="128"/>
      <c r="J1724" s="130"/>
      <c r="K1724" s="128"/>
      <c r="N1724" s="15" t="str">
        <f t="shared" si="105"/>
        <v/>
      </c>
      <c r="O1724" s="15">
        <f t="shared" si="106"/>
        <v>0</v>
      </c>
      <c r="P1724" s="15">
        <f t="shared" si="107"/>
        <v>0</v>
      </c>
      <c r="Q1724" s="15" t="str">
        <f t="shared" si="108"/>
        <v/>
      </c>
    </row>
    <row r="1725" spans="1:17" x14ac:dyDescent="0.25">
      <c r="A1725" s="77"/>
      <c r="B1725" s="13" t="s">
        <v>1768</v>
      </c>
      <c r="C1725" s="77"/>
      <c r="D1725" s="80"/>
      <c r="E1725" s="120" t="str">
        <f>IF(ISBLANK(D1725),"",(D1725/(1+'Vos données'!$D$11)))</f>
        <v/>
      </c>
      <c r="F1725" s="80"/>
      <c r="G1725" s="124"/>
      <c r="H1725" s="130"/>
      <c r="I1725" s="128"/>
      <c r="J1725" s="130"/>
      <c r="K1725" s="128"/>
      <c r="N1725" s="15" t="str">
        <f t="shared" si="105"/>
        <v/>
      </c>
      <c r="O1725" s="15">
        <f t="shared" si="106"/>
        <v>0</v>
      </c>
      <c r="P1725" s="15">
        <f t="shared" si="107"/>
        <v>0</v>
      </c>
      <c r="Q1725" s="15" t="str">
        <f t="shared" si="108"/>
        <v/>
      </c>
    </row>
    <row r="1726" spans="1:17" x14ac:dyDescent="0.25">
      <c r="A1726" s="77"/>
      <c r="B1726" s="13" t="s">
        <v>1769</v>
      </c>
      <c r="C1726" s="77"/>
      <c r="D1726" s="80"/>
      <c r="E1726" s="120" t="str">
        <f>IF(ISBLANK(D1726),"",(D1726/(1+'Vos données'!$D$11)))</f>
        <v/>
      </c>
      <c r="F1726" s="80"/>
      <c r="G1726" s="124"/>
      <c r="H1726" s="130"/>
      <c r="I1726" s="128"/>
      <c r="J1726" s="130"/>
      <c r="K1726" s="128"/>
      <c r="N1726" s="15" t="str">
        <f t="shared" si="105"/>
        <v/>
      </c>
      <c r="O1726" s="15">
        <f t="shared" si="106"/>
        <v>0</v>
      </c>
      <c r="P1726" s="15">
        <f t="shared" si="107"/>
        <v>0</v>
      </c>
      <c r="Q1726" s="15" t="str">
        <f t="shared" si="108"/>
        <v/>
      </c>
    </row>
    <row r="1727" spans="1:17" x14ac:dyDescent="0.25">
      <c r="A1727" s="77"/>
      <c r="B1727" s="13" t="s">
        <v>1770</v>
      </c>
      <c r="C1727" s="77"/>
      <c r="D1727" s="80"/>
      <c r="E1727" s="120" t="str">
        <f>IF(ISBLANK(D1727),"",(D1727/(1+'Vos données'!$D$11)))</f>
        <v/>
      </c>
      <c r="F1727" s="80"/>
      <c r="G1727" s="124"/>
      <c r="H1727" s="130"/>
      <c r="I1727" s="128"/>
      <c r="J1727" s="130"/>
      <c r="K1727" s="128"/>
      <c r="N1727" s="15" t="str">
        <f t="shared" si="105"/>
        <v/>
      </c>
      <c r="O1727" s="15">
        <f t="shared" si="106"/>
        <v>0</v>
      </c>
      <c r="P1727" s="15">
        <f t="shared" si="107"/>
        <v>0</v>
      </c>
      <c r="Q1727" s="15" t="str">
        <f t="shared" si="108"/>
        <v/>
      </c>
    </row>
    <row r="1728" spans="1:17" x14ac:dyDescent="0.25">
      <c r="A1728" s="77"/>
      <c r="B1728" s="13" t="s">
        <v>1771</v>
      </c>
      <c r="C1728" s="77"/>
      <c r="D1728" s="80"/>
      <c r="E1728" s="120" t="str">
        <f>IF(ISBLANK(D1728),"",(D1728/(1+'Vos données'!$D$11)))</f>
        <v/>
      </c>
      <c r="F1728" s="80"/>
      <c r="G1728" s="124"/>
      <c r="H1728" s="130"/>
      <c r="I1728" s="128"/>
      <c r="J1728" s="130"/>
      <c r="K1728" s="128"/>
      <c r="N1728" s="15" t="str">
        <f t="shared" si="105"/>
        <v/>
      </c>
      <c r="O1728" s="15">
        <f t="shared" si="106"/>
        <v>0</v>
      </c>
      <c r="P1728" s="15">
        <f t="shared" si="107"/>
        <v>0</v>
      </c>
      <c r="Q1728" s="15" t="str">
        <f t="shared" si="108"/>
        <v/>
      </c>
    </row>
    <row r="1729" spans="1:17" x14ac:dyDescent="0.25">
      <c r="A1729" s="77"/>
      <c r="B1729" s="13" t="s">
        <v>1772</v>
      </c>
      <c r="C1729" s="77"/>
      <c r="D1729" s="80"/>
      <c r="E1729" s="120" t="str">
        <f>IF(ISBLANK(D1729),"",(D1729/(1+'Vos données'!$D$11)))</f>
        <v/>
      </c>
      <c r="F1729" s="80"/>
      <c r="G1729" s="124"/>
      <c r="H1729" s="130"/>
      <c r="I1729" s="128"/>
      <c r="J1729" s="130"/>
      <c r="K1729" s="128"/>
      <c r="N1729" s="15" t="str">
        <f t="shared" si="105"/>
        <v/>
      </c>
      <c r="O1729" s="15">
        <f t="shared" si="106"/>
        <v>0</v>
      </c>
      <c r="P1729" s="15">
        <f t="shared" si="107"/>
        <v>0</v>
      </c>
      <c r="Q1729" s="15" t="str">
        <f t="shared" si="108"/>
        <v/>
      </c>
    </row>
    <row r="1730" spans="1:17" x14ac:dyDescent="0.25">
      <c r="A1730" s="77"/>
      <c r="B1730" s="13" t="s">
        <v>1773</v>
      </c>
      <c r="C1730" s="77"/>
      <c r="D1730" s="80"/>
      <c r="E1730" s="120" t="str">
        <f>IF(ISBLANK(D1730),"",(D1730/(1+'Vos données'!$D$11)))</f>
        <v/>
      </c>
      <c r="F1730" s="80"/>
      <c r="G1730" s="124"/>
      <c r="H1730" s="130"/>
      <c r="I1730" s="128"/>
      <c r="J1730" s="130"/>
      <c r="K1730" s="128"/>
      <c r="N1730" s="15" t="str">
        <f t="shared" si="105"/>
        <v/>
      </c>
      <c r="O1730" s="15">
        <f t="shared" si="106"/>
        <v>0</v>
      </c>
      <c r="P1730" s="15">
        <f t="shared" si="107"/>
        <v>0</v>
      </c>
      <c r="Q1730" s="15" t="str">
        <f t="shared" si="108"/>
        <v/>
      </c>
    </row>
    <row r="1731" spans="1:17" x14ac:dyDescent="0.25">
      <c r="A1731" s="77"/>
      <c r="B1731" s="13" t="s">
        <v>1774</v>
      </c>
      <c r="C1731" s="77"/>
      <c r="D1731" s="80"/>
      <c r="E1731" s="120" t="str">
        <f>IF(ISBLANK(D1731),"",(D1731/(1+'Vos données'!$D$11)))</f>
        <v/>
      </c>
      <c r="F1731" s="80"/>
      <c r="G1731" s="124"/>
      <c r="H1731" s="130"/>
      <c r="I1731" s="128"/>
      <c r="J1731" s="130"/>
      <c r="K1731" s="128"/>
      <c r="N1731" s="15" t="str">
        <f t="shared" si="105"/>
        <v/>
      </c>
      <c r="O1731" s="15">
        <f t="shared" si="106"/>
        <v>0</v>
      </c>
      <c r="P1731" s="15">
        <f t="shared" si="107"/>
        <v>0</v>
      </c>
      <c r="Q1731" s="15" t="str">
        <f t="shared" si="108"/>
        <v/>
      </c>
    </row>
    <row r="1732" spans="1:17" x14ac:dyDescent="0.25">
      <c r="A1732" s="77"/>
      <c r="B1732" s="13" t="s">
        <v>1775</v>
      </c>
      <c r="C1732" s="77"/>
      <c r="D1732" s="80"/>
      <c r="E1732" s="120" t="str">
        <f>IF(ISBLANK(D1732),"",(D1732/(1+'Vos données'!$D$11)))</f>
        <v/>
      </c>
      <c r="F1732" s="80"/>
      <c r="G1732" s="124"/>
      <c r="H1732" s="130"/>
      <c r="I1732" s="128"/>
      <c r="J1732" s="130"/>
      <c r="K1732" s="128"/>
      <c r="N1732" s="15" t="str">
        <f t="shared" si="105"/>
        <v/>
      </c>
      <c r="O1732" s="15">
        <f t="shared" si="106"/>
        <v>0</v>
      </c>
      <c r="P1732" s="15">
        <f t="shared" si="107"/>
        <v>0</v>
      </c>
      <c r="Q1732" s="15" t="str">
        <f t="shared" si="108"/>
        <v/>
      </c>
    </row>
    <row r="1733" spans="1:17" x14ac:dyDescent="0.25">
      <c r="A1733" s="77"/>
      <c r="B1733" s="13" t="s">
        <v>1776</v>
      </c>
      <c r="C1733" s="77"/>
      <c r="D1733" s="80"/>
      <c r="E1733" s="120" t="str">
        <f>IF(ISBLANK(D1733),"",(D1733/(1+'Vos données'!$D$11)))</f>
        <v/>
      </c>
      <c r="F1733" s="80"/>
      <c r="G1733" s="124"/>
      <c r="H1733" s="130"/>
      <c r="I1733" s="128"/>
      <c r="J1733" s="130"/>
      <c r="K1733" s="128"/>
      <c r="N1733" s="15" t="str">
        <f t="shared" si="105"/>
        <v/>
      </c>
      <c r="O1733" s="15">
        <f t="shared" si="106"/>
        <v>0</v>
      </c>
      <c r="P1733" s="15">
        <f t="shared" si="107"/>
        <v>0</v>
      </c>
      <c r="Q1733" s="15" t="str">
        <f t="shared" si="108"/>
        <v/>
      </c>
    </row>
    <row r="1734" spans="1:17" x14ac:dyDescent="0.25">
      <c r="A1734" s="77"/>
      <c r="B1734" s="13" t="s">
        <v>1777</v>
      </c>
      <c r="C1734" s="77"/>
      <c r="D1734" s="80"/>
      <c r="E1734" s="120" t="str">
        <f>IF(ISBLANK(D1734),"",(D1734/(1+'Vos données'!$D$11)))</f>
        <v/>
      </c>
      <c r="F1734" s="80"/>
      <c r="G1734" s="124"/>
      <c r="H1734" s="130"/>
      <c r="I1734" s="128"/>
      <c r="J1734" s="130"/>
      <c r="K1734" s="128"/>
      <c r="N1734" s="15" t="str">
        <f t="shared" si="105"/>
        <v/>
      </c>
      <c r="O1734" s="15">
        <f t="shared" si="106"/>
        <v>0</v>
      </c>
      <c r="P1734" s="15">
        <f t="shared" si="107"/>
        <v>0</v>
      </c>
      <c r="Q1734" s="15" t="str">
        <f t="shared" si="108"/>
        <v/>
      </c>
    </row>
    <row r="1735" spans="1:17" x14ac:dyDescent="0.25">
      <c r="A1735" s="77"/>
      <c r="B1735" s="13" t="s">
        <v>1778</v>
      </c>
      <c r="C1735" s="77"/>
      <c r="D1735" s="80"/>
      <c r="E1735" s="120" t="str">
        <f>IF(ISBLANK(D1735),"",(D1735/(1+'Vos données'!$D$11)))</f>
        <v/>
      </c>
      <c r="F1735" s="80"/>
      <c r="G1735" s="124"/>
      <c r="H1735" s="130"/>
      <c r="I1735" s="128"/>
      <c r="J1735" s="130"/>
      <c r="K1735" s="128"/>
      <c r="N1735" s="15" t="str">
        <f t="shared" si="105"/>
        <v/>
      </c>
      <c r="O1735" s="15">
        <f t="shared" si="106"/>
        <v>0</v>
      </c>
      <c r="P1735" s="15">
        <f t="shared" si="107"/>
        <v>0</v>
      </c>
      <c r="Q1735" s="15" t="str">
        <f t="shared" si="108"/>
        <v/>
      </c>
    </row>
    <row r="1736" spans="1:17" x14ac:dyDescent="0.25">
      <c r="A1736" s="77"/>
      <c r="B1736" s="13" t="s">
        <v>1779</v>
      </c>
      <c r="C1736" s="77"/>
      <c r="D1736" s="80"/>
      <c r="E1736" s="120" t="str">
        <f>IF(ISBLANK(D1736),"",(D1736/(1+'Vos données'!$D$11)))</f>
        <v/>
      </c>
      <c r="F1736" s="80"/>
      <c r="G1736" s="124"/>
      <c r="H1736" s="130"/>
      <c r="I1736" s="128"/>
      <c r="J1736" s="130"/>
      <c r="K1736" s="128"/>
      <c r="N1736" s="15" t="str">
        <f t="shared" si="105"/>
        <v/>
      </c>
      <c r="O1736" s="15">
        <f t="shared" si="106"/>
        <v>0</v>
      </c>
      <c r="P1736" s="15">
        <f t="shared" si="107"/>
        <v>0</v>
      </c>
      <c r="Q1736" s="15" t="str">
        <f t="shared" si="108"/>
        <v/>
      </c>
    </row>
    <row r="1737" spans="1:17" x14ac:dyDescent="0.25">
      <c r="A1737" s="77"/>
      <c r="B1737" s="13" t="s">
        <v>1780</v>
      </c>
      <c r="C1737" s="77"/>
      <c r="D1737" s="80"/>
      <c r="E1737" s="120" t="str">
        <f>IF(ISBLANK(D1737),"",(D1737/(1+'Vos données'!$D$11)))</f>
        <v/>
      </c>
      <c r="F1737" s="80"/>
      <c r="G1737" s="124"/>
      <c r="H1737" s="130"/>
      <c r="I1737" s="128"/>
      <c r="J1737" s="130"/>
      <c r="K1737" s="128"/>
      <c r="N1737" s="15" t="str">
        <f t="shared" ref="N1737:N1800" si="109">IF(ISBLANK(I1737),"",MONTH(I1737))</f>
        <v/>
      </c>
      <c r="O1737" s="15">
        <f t="shared" ref="O1737:O1800" si="110">IF(H1737="oui",E1737,0)</f>
        <v>0</v>
      </c>
      <c r="P1737" s="15">
        <f t="shared" ref="P1737:P1800" si="111">IF(H1737="oui",E1737-F1737,0)</f>
        <v>0</v>
      </c>
      <c r="Q1737" s="15" t="str">
        <f t="shared" ref="Q1737:Q1800" si="112">IF(H1737="oui",I1737-G1737,"")</f>
        <v/>
      </c>
    </row>
    <row r="1738" spans="1:17" x14ac:dyDescent="0.25">
      <c r="A1738" s="77"/>
      <c r="B1738" s="13" t="s">
        <v>1781</v>
      </c>
      <c r="C1738" s="77"/>
      <c r="D1738" s="80"/>
      <c r="E1738" s="120" t="str">
        <f>IF(ISBLANK(D1738),"",(D1738/(1+'Vos données'!$D$11)))</f>
        <v/>
      </c>
      <c r="F1738" s="80"/>
      <c r="G1738" s="124"/>
      <c r="H1738" s="130"/>
      <c r="I1738" s="128"/>
      <c r="J1738" s="130"/>
      <c r="K1738" s="128"/>
      <c r="N1738" s="15" t="str">
        <f t="shared" si="109"/>
        <v/>
      </c>
      <c r="O1738" s="15">
        <f t="shared" si="110"/>
        <v>0</v>
      </c>
      <c r="P1738" s="15">
        <f t="shared" si="111"/>
        <v>0</v>
      </c>
      <c r="Q1738" s="15" t="str">
        <f t="shared" si="112"/>
        <v/>
      </c>
    </row>
    <row r="1739" spans="1:17" x14ac:dyDescent="0.25">
      <c r="A1739" s="77"/>
      <c r="B1739" s="13" t="s">
        <v>1782</v>
      </c>
      <c r="C1739" s="77"/>
      <c r="D1739" s="80"/>
      <c r="E1739" s="120" t="str">
        <f>IF(ISBLANK(D1739),"",(D1739/(1+'Vos données'!$D$11)))</f>
        <v/>
      </c>
      <c r="F1739" s="80"/>
      <c r="G1739" s="124"/>
      <c r="H1739" s="130"/>
      <c r="I1739" s="128"/>
      <c r="J1739" s="130"/>
      <c r="K1739" s="128"/>
      <c r="N1739" s="15" t="str">
        <f t="shared" si="109"/>
        <v/>
      </c>
      <c r="O1739" s="15">
        <f t="shared" si="110"/>
        <v>0</v>
      </c>
      <c r="P1739" s="15">
        <f t="shared" si="111"/>
        <v>0</v>
      </c>
      <c r="Q1739" s="15" t="str">
        <f t="shared" si="112"/>
        <v/>
      </c>
    </row>
    <row r="1740" spans="1:17" x14ac:dyDescent="0.25">
      <c r="A1740" s="77"/>
      <c r="B1740" s="13" t="s">
        <v>1783</v>
      </c>
      <c r="C1740" s="77"/>
      <c r="D1740" s="80"/>
      <c r="E1740" s="120" t="str">
        <f>IF(ISBLANK(D1740),"",(D1740/(1+'Vos données'!$D$11)))</f>
        <v/>
      </c>
      <c r="F1740" s="80"/>
      <c r="G1740" s="124"/>
      <c r="H1740" s="130"/>
      <c r="I1740" s="128"/>
      <c r="J1740" s="130"/>
      <c r="K1740" s="128"/>
      <c r="N1740" s="15" t="str">
        <f t="shared" si="109"/>
        <v/>
      </c>
      <c r="O1740" s="15">
        <f t="shared" si="110"/>
        <v>0</v>
      </c>
      <c r="P1740" s="15">
        <f t="shared" si="111"/>
        <v>0</v>
      </c>
      <c r="Q1740" s="15" t="str">
        <f t="shared" si="112"/>
        <v/>
      </c>
    </row>
    <row r="1741" spans="1:17" x14ac:dyDescent="0.25">
      <c r="A1741" s="77"/>
      <c r="B1741" s="13" t="s">
        <v>1784</v>
      </c>
      <c r="C1741" s="77"/>
      <c r="D1741" s="80"/>
      <c r="E1741" s="120" t="str">
        <f>IF(ISBLANK(D1741),"",(D1741/(1+'Vos données'!$D$11)))</f>
        <v/>
      </c>
      <c r="F1741" s="80"/>
      <c r="G1741" s="124"/>
      <c r="H1741" s="130"/>
      <c r="I1741" s="128"/>
      <c r="J1741" s="130"/>
      <c r="K1741" s="128"/>
      <c r="N1741" s="15" t="str">
        <f t="shared" si="109"/>
        <v/>
      </c>
      <c r="O1741" s="15">
        <f t="shared" si="110"/>
        <v>0</v>
      </c>
      <c r="P1741" s="15">
        <f t="shared" si="111"/>
        <v>0</v>
      </c>
      <c r="Q1741" s="15" t="str">
        <f t="shared" si="112"/>
        <v/>
      </c>
    </row>
    <row r="1742" spans="1:17" x14ac:dyDescent="0.25">
      <c r="A1742" s="77"/>
      <c r="B1742" s="13" t="s">
        <v>1785</v>
      </c>
      <c r="C1742" s="77"/>
      <c r="D1742" s="80"/>
      <c r="E1742" s="120" t="str">
        <f>IF(ISBLANK(D1742),"",(D1742/(1+'Vos données'!$D$11)))</f>
        <v/>
      </c>
      <c r="F1742" s="80"/>
      <c r="G1742" s="124"/>
      <c r="H1742" s="130"/>
      <c r="I1742" s="128"/>
      <c r="J1742" s="130"/>
      <c r="K1742" s="128"/>
      <c r="N1742" s="15" t="str">
        <f t="shared" si="109"/>
        <v/>
      </c>
      <c r="O1742" s="15">
        <f t="shared" si="110"/>
        <v>0</v>
      </c>
      <c r="P1742" s="15">
        <f t="shared" si="111"/>
        <v>0</v>
      </c>
      <c r="Q1742" s="15" t="str">
        <f t="shared" si="112"/>
        <v/>
      </c>
    </row>
    <row r="1743" spans="1:17" x14ac:dyDescent="0.25">
      <c r="A1743" s="77"/>
      <c r="B1743" s="13" t="s">
        <v>1786</v>
      </c>
      <c r="C1743" s="77"/>
      <c r="D1743" s="80"/>
      <c r="E1743" s="120" t="str">
        <f>IF(ISBLANK(D1743),"",(D1743/(1+'Vos données'!$D$11)))</f>
        <v/>
      </c>
      <c r="F1743" s="80"/>
      <c r="G1743" s="124"/>
      <c r="H1743" s="130"/>
      <c r="I1743" s="128"/>
      <c r="J1743" s="130"/>
      <c r="K1743" s="128"/>
      <c r="N1743" s="15" t="str">
        <f t="shared" si="109"/>
        <v/>
      </c>
      <c r="O1743" s="15">
        <f t="shared" si="110"/>
        <v>0</v>
      </c>
      <c r="P1743" s="15">
        <f t="shared" si="111"/>
        <v>0</v>
      </c>
      <c r="Q1743" s="15" t="str">
        <f t="shared" si="112"/>
        <v/>
      </c>
    </row>
    <row r="1744" spans="1:17" x14ac:dyDescent="0.25">
      <c r="A1744" s="77"/>
      <c r="B1744" s="13" t="s">
        <v>1787</v>
      </c>
      <c r="C1744" s="77"/>
      <c r="D1744" s="80"/>
      <c r="E1744" s="120" t="str">
        <f>IF(ISBLANK(D1744),"",(D1744/(1+'Vos données'!$D$11)))</f>
        <v/>
      </c>
      <c r="F1744" s="80"/>
      <c r="G1744" s="124"/>
      <c r="H1744" s="130"/>
      <c r="I1744" s="128"/>
      <c r="J1744" s="130"/>
      <c r="K1744" s="128"/>
      <c r="N1744" s="15" t="str">
        <f t="shared" si="109"/>
        <v/>
      </c>
      <c r="O1744" s="15">
        <f t="shared" si="110"/>
        <v>0</v>
      </c>
      <c r="P1744" s="15">
        <f t="shared" si="111"/>
        <v>0</v>
      </c>
      <c r="Q1744" s="15" t="str">
        <f t="shared" si="112"/>
        <v/>
      </c>
    </row>
    <row r="1745" spans="1:17" x14ac:dyDescent="0.25">
      <c r="A1745" s="77"/>
      <c r="B1745" s="13" t="s">
        <v>1788</v>
      </c>
      <c r="C1745" s="77"/>
      <c r="D1745" s="80"/>
      <c r="E1745" s="120" t="str">
        <f>IF(ISBLANK(D1745),"",(D1745/(1+'Vos données'!$D$11)))</f>
        <v/>
      </c>
      <c r="F1745" s="80"/>
      <c r="G1745" s="124"/>
      <c r="H1745" s="130"/>
      <c r="I1745" s="128"/>
      <c r="J1745" s="130"/>
      <c r="K1745" s="128"/>
      <c r="N1745" s="15" t="str">
        <f t="shared" si="109"/>
        <v/>
      </c>
      <c r="O1745" s="15">
        <f t="shared" si="110"/>
        <v>0</v>
      </c>
      <c r="P1745" s="15">
        <f t="shared" si="111"/>
        <v>0</v>
      </c>
      <c r="Q1745" s="15" t="str">
        <f t="shared" si="112"/>
        <v/>
      </c>
    </row>
    <row r="1746" spans="1:17" x14ac:dyDescent="0.25">
      <c r="A1746" s="77"/>
      <c r="B1746" s="13" t="s">
        <v>1789</v>
      </c>
      <c r="C1746" s="77"/>
      <c r="D1746" s="80"/>
      <c r="E1746" s="120" t="str">
        <f>IF(ISBLANK(D1746),"",(D1746/(1+'Vos données'!$D$11)))</f>
        <v/>
      </c>
      <c r="F1746" s="80"/>
      <c r="G1746" s="124"/>
      <c r="H1746" s="130"/>
      <c r="I1746" s="128"/>
      <c r="J1746" s="130"/>
      <c r="K1746" s="128"/>
      <c r="N1746" s="15" t="str">
        <f t="shared" si="109"/>
        <v/>
      </c>
      <c r="O1746" s="15">
        <f t="shared" si="110"/>
        <v>0</v>
      </c>
      <c r="P1746" s="15">
        <f t="shared" si="111"/>
        <v>0</v>
      </c>
      <c r="Q1746" s="15" t="str">
        <f t="shared" si="112"/>
        <v/>
      </c>
    </row>
    <row r="1747" spans="1:17" x14ac:dyDescent="0.25">
      <c r="A1747" s="77"/>
      <c r="B1747" s="13" t="s">
        <v>1790</v>
      </c>
      <c r="C1747" s="77"/>
      <c r="D1747" s="80"/>
      <c r="E1747" s="120" t="str">
        <f>IF(ISBLANK(D1747),"",(D1747/(1+'Vos données'!$D$11)))</f>
        <v/>
      </c>
      <c r="F1747" s="80"/>
      <c r="G1747" s="124"/>
      <c r="H1747" s="130"/>
      <c r="I1747" s="128"/>
      <c r="J1747" s="130"/>
      <c r="K1747" s="128"/>
      <c r="N1747" s="15" t="str">
        <f t="shared" si="109"/>
        <v/>
      </c>
      <c r="O1747" s="15">
        <f t="shared" si="110"/>
        <v>0</v>
      </c>
      <c r="P1747" s="15">
        <f t="shared" si="111"/>
        <v>0</v>
      </c>
      <c r="Q1747" s="15" t="str">
        <f t="shared" si="112"/>
        <v/>
      </c>
    </row>
    <row r="1748" spans="1:17" x14ac:dyDescent="0.25">
      <c r="A1748" s="77"/>
      <c r="B1748" s="13" t="s">
        <v>1791</v>
      </c>
      <c r="C1748" s="77"/>
      <c r="D1748" s="80"/>
      <c r="E1748" s="120" t="str">
        <f>IF(ISBLANK(D1748),"",(D1748/(1+'Vos données'!$D$11)))</f>
        <v/>
      </c>
      <c r="F1748" s="80"/>
      <c r="G1748" s="124"/>
      <c r="H1748" s="130"/>
      <c r="I1748" s="128"/>
      <c r="J1748" s="130"/>
      <c r="K1748" s="128"/>
      <c r="N1748" s="15" t="str">
        <f t="shared" si="109"/>
        <v/>
      </c>
      <c r="O1748" s="15">
        <f t="shared" si="110"/>
        <v>0</v>
      </c>
      <c r="P1748" s="15">
        <f t="shared" si="111"/>
        <v>0</v>
      </c>
      <c r="Q1748" s="15" t="str">
        <f t="shared" si="112"/>
        <v/>
      </c>
    </row>
    <row r="1749" spans="1:17" x14ac:dyDescent="0.25">
      <c r="A1749" s="77"/>
      <c r="B1749" s="13" t="s">
        <v>1792</v>
      </c>
      <c r="C1749" s="77"/>
      <c r="D1749" s="80"/>
      <c r="E1749" s="120" t="str">
        <f>IF(ISBLANK(D1749),"",(D1749/(1+'Vos données'!$D$11)))</f>
        <v/>
      </c>
      <c r="F1749" s="80"/>
      <c r="G1749" s="124"/>
      <c r="H1749" s="130"/>
      <c r="I1749" s="128"/>
      <c r="J1749" s="130"/>
      <c r="K1749" s="128"/>
      <c r="N1749" s="15" t="str">
        <f t="shared" si="109"/>
        <v/>
      </c>
      <c r="O1749" s="15">
        <f t="shared" si="110"/>
        <v>0</v>
      </c>
      <c r="P1749" s="15">
        <f t="shared" si="111"/>
        <v>0</v>
      </c>
      <c r="Q1749" s="15" t="str">
        <f t="shared" si="112"/>
        <v/>
      </c>
    </row>
    <row r="1750" spans="1:17" x14ac:dyDescent="0.25">
      <c r="A1750" s="77"/>
      <c r="B1750" s="13" t="s">
        <v>1793</v>
      </c>
      <c r="C1750" s="77"/>
      <c r="D1750" s="80"/>
      <c r="E1750" s="120" t="str">
        <f>IF(ISBLANK(D1750),"",(D1750/(1+'Vos données'!$D$11)))</f>
        <v/>
      </c>
      <c r="F1750" s="80"/>
      <c r="G1750" s="124"/>
      <c r="H1750" s="130"/>
      <c r="I1750" s="128"/>
      <c r="J1750" s="130"/>
      <c r="K1750" s="128"/>
      <c r="N1750" s="15" t="str">
        <f t="shared" si="109"/>
        <v/>
      </c>
      <c r="O1750" s="15">
        <f t="shared" si="110"/>
        <v>0</v>
      </c>
      <c r="P1750" s="15">
        <f t="shared" si="111"/>
        <v>0</v>
      </c>
      <c r="Q1750" s="15" t="str">
        <f t="shared" si="112"/>
        <v/>
      </c>
    </row>
    <row r="1751" spans="1:17" x14ac:dyDescent="0.25">
      <c r="A1751" s="77"/>
      <c r="B1751" s="13" t="s">
        <v>1794</v>
      </c>
      <c r="C1751" s="77"/>
      <c r="D1751" s="80"/>
      <c r="E1751" s="120" t="str">
        <f>IF(ISBLANK(D1751),"",(D1751/(1+'Vos données'!$D$11)))</f>
        <v/>
      </c>
      <c r="F1751" s="80"/>
      <c r="G1751" s="124"/>
      <c r="H1751" s="130"/>
      <c r="I1751" s="128"/>
      <c r="J1751" s="130"/>
      <c r="K1751" s="128"/>
      <c r="N1751" s="15" t="str">
        <f t="shared" si="109"/>
        <v/>
      </c>
      <c r="O1751" s="15">
        <f t="shared" si="110"/>
        <v>0</v>
      </c>
      <c r="P1751" s="15">
        <f t="shared" si="111"/>
        <v>0</v>
      </c>
      <c r="Q1751" s="15" t="str">
        <f t="shared" si="112"/>
        <v/>
      </c>
    </row>
    <row r="1752" spans="1:17" x14ac:dyDescent="0.25">
      <c r="A1752" s="77"/>
      <c r="B1752" s="13" t="s">
        <v>1795</v>
      </c>
      <c r="C1752" s="77"/>
      <c r="D1752" s="80"/>
      <c r="E1752" s="120" t="str">
        <f>IF(ISBLANK(D1752),"",(D1752/(1+'Vos données'!$D$11)))</f>
        <v/>
      </c>
      <c r="F1752" s="80"/>
      <c r="G1752" s="124"/>
      <c r="H1752" s="130"/>
      <c r="I1752" s="128"/>
      <c r="J1752" s="130"/>
      <c r="K1752" s="128"/>
      <c r="N1752" s="15" t="str">
        <f t="shared" si="109"/>
        <v/>
      </c>
      <c r="O1752" s="15">
        <f t="shared" si="110"/>
        <v>0</v>
      </c>
      <c r="P1752" s="15">
        <f t="shared" si="111"/>
        <v>0</v>
      </c>
      <c r="Q1752" s="15" t="str">
        <f t="shared" si="112"/>
        <v/>
      </c>
    </row>
    <row r="1753" spans="1:17" x14ac:dyDescent="0.25">
      <c r="A1753" s="77"/>
      <c r="B1753" s="13" t="s">
        <v>1796</v>
      </c>
      <c r="C1753" s="77"/>
      <c r="D1753" s="80"/>
      <c r="E1753" s="120" t="str">
        <f>IF(ISBLANK(D1753),"",(D1753/(1+'Vos données'!$D$11)))</f>
        <v/>
      </c>
      <c r="F1753" s="80"/>
      <c r="G1753" s="124"/>
      <c r="H1753" s="130"/>
      <c r="I1753" s="128"/>
      <c r="J1753" s="130"/>
      <c r="K1753" s="128"/>
      <c r="N1753" s="15" t="str">
        <f t="shared" si="109"/>
        <v/>
      </c>
      <c r="O1753" s="15">
        <f t="shared" si="110"/>
        <v>0</v>
      </c>
      <c r="P1753" s="15">
        <f t="shared" si="111"/>
        <v>0</v>
      </c>
      <c r="Q1753" s="15" t="str">
        <f t="shared" si="112"/>
        <v/>
      </c>
    </row>
    <row r="1754" spans="1:17" x14ac:dyDescent="0.25">
      <c r="A1754" s="77"/>
      <c r="B1754" s="13" t="s">
        <v>1797</v>
      </c>
      <c r="C1754" s="77"/>
      <c r="D1754" s="80"/>
      <c r="E1754" s="120" t="str">
        <f>IF(ISBLANK(D1754),"",(D1754/(1+'Vos données'!$D$11)))</f>
        <v/>
      </c>
      <c r="F1754" s="80"/>
      <c r="G1754" s="124"/>
      <c r="H1754" s="130"/>
      <c r="I1754" s="128"/>
      <c r="J1754" s="130"/>
      <c r="K1754" s="128"/>
      <c r="N1754" s="15" t="str">
        <f t="shared" si="109"/>
        <v/>
      </c>
      <c r="O1754" s="15">
        <f t="shared" si="110"/>
        <v>0</v>
      </c>
      <c r="P1754" s="15">
        <f t="shared" si="111"/>
        <v>0</v>
      </c>
      <c r="Q1754" s="15" t="str">
        <f t="shared" si="112"/>
        <v/>
      </c>
    </row>
    <row r="1755" spans="1:17" x14ac:dyDescent="0.25">
      <c r="A1755" s="77"/>
      <c r="B1755" s="13" t="s">
        <v>1798</v>
      </c>
      <c r="C1755" s="77"/>
      <c r="D1755" s="80"/>
      <c r="E1755" s="120" t="str">
        <f>IF(ISBLANK(D1755),"",(D1755/(1+'Vos données'!$D$11)))</f>
        <v/>
      </c>
      <c r="F1755" s="80"/>
      <c r="G1755" s="124"/>
      <c r="H1755" s="130"/>
      <c r="I1755" s="128"/>
      <c r="J1755" s="130"/>
      <c r="K1755" s="128"/>
      <c r="N1755" s="15" t="str">
        <f t="shared" si="109"/>
        <v/>
      </c>
      <c r="O1755" s="15">
        <f t="shared" si="110"/>
        <v>0</v>
      </c>
      <c r="P1755" s="15">
        <f t="shared" si="111"/>
        <v>0</v>
      </c>
      <c r="Q1755" s="15" t="str">
        <f t="shared" si="112"/>
        <v/>
      </c>
    </row>
    <row r="1756" spans="1:17" x14ac:dyDescent="0.25">
      <c r="A1756" s="77"/>
      <c r="B1756" s="13" t="s">
        <v>1799</v>
      </c>
      <c r="C1756" s="77"/>
      <c r="D1756" s="80"/>
      <c r="E1756" s="120" t="str">
        <f>IF(ISBLANK(D1756),"",(D1756/(1+'Vos données'!$D$11)))</f>
        <v/>
      </c>
      <c r="F1756" s="80"/>
      <c r="G1756" s="124"/>
      <c r="H1756" s="130"/>
      <c r="I1756" s="128"/>
      <c r="J1756" s="130"/>
      <c r="K1756" s="128"/>
      <c r="N1756" s="15" t="str">
        <f t="shared" si="109"/>
        <v/>
      </c>
      <c r="O1756" s="15">
        <f t="shared" si="110"/>
        <v>0</v>
      </c>
      <c r="P1756" s="15">
        <f t="shared" si="111"/>
        <v>0</v>
      </c>
      <c r="Q1756" s="15" t="str">
        <f t="shared" si="112"/>
        <v/>
      </c>
    </row>
    <row r="1757" spans="1:17" x14ac:dyDescent="0.25">
      <c r="A1757" s="77"/>
      <c r="B1757" s="13" t="s">
        <v>1800</v>
      </c>
      <c r="C1757" s="77"/>
      <c r="D1757" s="80"/>
      <c r="E1757" s="120" t="str">
        <f>IF(ISBLANK(D1757),"",(D1757/(1+'Vos données'!$D$11)))</f>
        <v/>
      </c>
      <c r="F1757" s="80"/>
      <c r="G1757" s="124"/>
      <c r="H1757" s="130"/>
      <c r="I1757" s="128"/>
      <c r="J1757" s="130"/>
      <c r="K1757" s="128"/>
      <c r="N1757" s="15" t="str">
        <f t="shared" si="109"/>
        <v/>
      </c>
      <c r="O1757" s="15">
        <f t="shared" si="110"/>
        <v>0</v>
      </c>
      <c r="P1757" s="15">
        <f t="shared" si="111"/>
        <v>0</v>
      </c>
      <c r="Q1757" s="15" t="str">
        <f t="shared" si="112"/>
        <v/>
      </c>
    </row>
    <row r="1758" spans="1:17" x14ac:dyDescent="0.25">
      <c r="A1758" s="77"/>
      <c r="B1758" s="13" t="s">
        <v>1801</v>
      </c>
      <c r="C1758" s="77"/>
      <c r="D1758" s="80"/>
      <c r="E1758" s="120" t="str">
        <f>IF(ISBLANK(D1758),"",(D1758/(1+'Vos données'!$D$11)))</f>
        <v/>
      </c>
      <c r="F1758" s="80"/>
      <c r="G1758" s="124"/>
      <c r="H1758" s="130"/>
      <c r="I1758" s="128"/>
      <c r="J1758" s="130"/>
      <c r="K1758" s="128"/>
      <c r="N1758" s="15" t="str">
        <f t="shared" si="109"/>
        <v/>
      </c>
      <c r="O1758" s="15">
        <f t="shared" si="110"/>
        <v>0</v>
      </c>
      <c r="P1758" s="15">
        <f t="shared" si="111"/>
        <v>0</v>
      </c>
      <c r="Q1758" s="15" t="str">
        <f t="shared" si="112"/>
        <v/>
      </c>
    </row>
    <row r="1759" spans="1:17" x14ac:dyDescent="0.25">
      <c r="A1759" s="77"/>
      <c r="B1759" s="13" t="s">
        <v>1802</v>
      </c>
      <c r="C1759" s="77"/>
      <c r="D1759" s="80"/>
      <c r="E1759" s="120" t="str">
        <f>IF(ISBLANK(D1759),"",(D1759/(1+'Vos données'!$D$11)))</f>
        <v/>
      </c>
      <c r="F1759" s="80"/>
      <c r="G1759" s="124"/>
      <c r="H1759" s="130"/>
      <c r="I1759" s="128"/>
      <c r="J1759" s="130"/>
      <c r="K1759" s="128"/>
      <c r="N1759" s="15" t="str">
        <f t="shared" si="109"/>
        <v/>
      </c>
      <c r="O1759" s="15">
        <f t="shared" si="110"/>
        <v>0</v>
      </c>
      <c r="P1759" s="15">
        <f t="shared" si="111"/>
        <v>0</v>
      </c>
      <c r="Q1759" s="15" t="str">
        <f t="shared" si="112"/>
        <v/>
      </c>
    </row>
    <row r="1760" spans="1:17" x14ac:dyDescent="0.25">
      <c r="A1760" s="77"/>
      <c r="B1760" s="13" t="s">
        <v>1803</v>
      </c>
      <c r="C1760" s="77"/>
      <c r="D1760" s="80"/>
      <c r="E1760" s="120" t="str">
        <f>IF(ISBLANK(D1760),"",(D1760/(1+'Vos données'!$D$11)))</f>
        <v/>
      </c>
      <c r="F1760" s="80"/>
      <c r="G1760" s="124"/>
      <c r="H1760" s="130"/>
      <c r="I1760" s="128"/>
      <c r="J1760" s="130"/>
      <c r="K1760" s="128"/>
      <c r="N1760" s="15" t="str">
        <f t="shared" si="109"/>
        <v/>
      </c>
      <c r="O1760" s="15">
        <f t="shared" si="110"/>
        <v>0</v>
      </c>
      <c r="P1760" s="15">
        <f t="shared" si="111"/>
        <v>0</v>
      </c>
      <c r="Q1760" s="15" t="str">
        <f t="shared" si="112"/>
        <v/>
      </c>
    </row>
    <row r="1761" spans="1:17" x14ac:dyDescent="0.25">
      <c r="A1761" s="77"/>
      <c r="B1761" s="13" t="s">
        <v>1804</v>
      </c>
      <c r="C1761" s="77"/>
      <c r="D1761" s="80"/>
      <c r="E1761" s="120" t="str">
        <f>IF(ISBLANK(D1761),"",(D1761/(1+'Vos données'!$D$11)))</f>
        <v/>
      </c>
      <c r="F1761" s="80"/>
      <c r="G1761" s="124"/>
      <c r="H1761" s="130"/>
      <c r="I1761" s="128"/>
      <c r="J1761" s="130"/>
      <c r="K1761" s="128"/>
      <c r="N1761" s="15" t="str">
        <f t="shared" si="109"/>
        <v/>
      </c>
      <c r="O1761" s="15">
        <f t="shared" si="110"/>
        <v>0</v>
      </c>
      <c r="P1761" s="15">
        <f t="shared" si="111"/>
        <v>0</v>
      </c>
      <c r="Q1761" s="15" t="str">
        <f t="shared" si="112"/>
        <v/>
      </c>
    </row>
    <row r="1762" spans="1:17" x14ac:dyDescent="0.25">
      <c r="A1762" s="77"/>
      <c r="B1762" s="13" t="s">
        <v>1805</v>
      </c>
      <c r="C1762" s="77"/>
      <c r="D1762" s="80"/>
      <c r="E1762" s="120" t="str">
        <f>IF(ISBLANK(D1762),"",(D1762/(1+'Vos données'!$D$11)))</f>
        <v/>
      </c>
      <c r="F1762" s="80"/>
      <c r="G1762" s="124"/>
      <c r="H1762" s="130"/>
      <c r="I1762" s="128"/>
      <c r="J1762" s="130"/>
      <c r="K1762" s="128"/>
      <c r="N1762" s="15" t="str">
        <f t="shared" si="109"/>
        <v/>
      </c>
      <c r="O1762" s="15">
        <f t="shared" si="110"/>
        <v>0</v>
      </c>
      <c r="P1762" s="15">
        <f t="shared" si="111"/>
        <v>0</v>
      </c>
      <c r="Q1762" s="15" t="str">
        <f t="shared" si="112"/>
        <v/>
      </c>
    </row>
    <row r="1763" spans="1:17" x14ac:dyDescent="0.25">
      <c r="A1763" s="77"/>
      <c r="B1763" s="13" t="s">
        <v>1806</v>
      </c>
      <c r="C1763" s="77"/>
      <c r="D1763" s="80"/>
      <c r="E1763" s="120" t="str">
        <f>IF(ISBLANK(D1763),"",(D1763/(1+'Vos données'!$D$11)))</f>
        <v/>
      </c>
      <c r="F1763" s="80"/>
      <c r="G1763" s="124"/>
      <c r="H1763" s="130"/>
      <c r="I1763" s="128"/>
      <c r="J1763" s="130"/>
      <c r="K1763" s="128"/>
      <c r="N1763" s="15" t="str">
        <f t="shared" si="109"/>
        <v/>
      </c>
      <c r="O1763" s="15">
        <f t="shared" si="110"/>
        <v>0</v>
      </c>
      <c r="P1763" s="15">
        <f t="shared" si="111"/>
        <v>0</v>
      </c>
      <c r="Q1763" s="15" t="str">
        <f t="shared" si="112"/>
        <v/>
      </c>
    </row>
    <row r="1764" spans="1:17" x14ac:dyDescent="0.25">
      <c r="A1764" s="77"/>
      <c r="B1764" s="13" t="s">
        <v>1807</v>
      </c>
      <c r="C1764" s="77"/>
      <c r="D1764" s="80"/>
      <c r="E1764" s="120" t="str">
        <f>IF(ISBLANK(D1764),"",(D1764/(1+'Vos données'!$D$11)))</f>
        <v/>
      </c>
      <c r="F1764" s="80"/>
      <c r="G1764" s="124"/>
      <c r="H1764" s="130"/>
      <c r="I1764" s="128"/>
      <c r="J1764" s="130"/>
      <c r="K1764" s="128"/>
      <c r="N1764" s="15" t="str">
        <f t="shared" si="109"/>
        <v/>
      </c>
      <c r="O1764" s="15">
        <f t="shared" si="110"/>
        <v>0</v>
      </c>
      <c r="P1764" s="15">
        <f t="shared" si="111"/>
        <v>0</v>
      </c>
      <c r="Q1764" s="15" t="str">
        <f t="shared" si="112"/>
        <v/>
      </c>
    </row>
    <row r="1765" spans="1:17" x14ac:dyDescent="0.25">
      <c r="A1765" s="77"/>
      <c r="B1765" s="13" t="s">
        <v>1808</v>
      </c>
      <c r="C1765" s="77"/>
      <c r="D1765" s="80"/>
      <c r="E1765" s="120" t="str">
        <f>IF(ISBLANK(D1765),"",(D1765/(1+'Vos données'!$D$11)))</f>
        <v/>
      </c>
      <c r="F1765" s="80"/>
      <c r="G1765" s="124"/>
      <c r="H1765" s="130"/>
      <c r="I1765" s="128"/>
      <c r="J1765" s="130"/>
      <c r="K1765" s="128"/>
      <c r="N1765" s="15" t="str">
        <f t="shared" si="109"/>
        <v/>
      </c>
      <c r="O1765" s="15">
        <f t="shared" si="110"/>
        <v>0</v>
      </c>
      <c r="P1765" s="15">
        <f t="shared" si="111"/>
        <v>0</v>
      </c>
      <c r="Q1765" s="15" t="str">
        <f t="shared" si="112"/>
        <v/>
      </c>
    </row>
    <row r="1766" spans="1:17" x14ac:dyDescent="0.25">
      <c r="A1766" s="77"/>
      <c r="B1766" s="13" t="s">
        <v>1809</v>
      </c>
      <c r="C1766" s="77"/>
      <c r="D1766" s="80"/>
      <c r="E1766" s="120" t="str">
        <f>IF(ISBLANK(D1766),"",(D1766/(1+'Vos données'!$D$11)))</f>
        <v/>
      </c>
      <c r="F1766" s="80"/>
      <c r="G1766" s="124"/>
      <c r="H1766" s="130"/>
      <c r="I1766" s="128"/>
      <c r="J1766" s="130"/>
      <c r="K1766" s="128"/>
      <c r="N1766" s="15" t="str">
        <f t="shared" si="109"/>
        <v/>
      </c>
      <c r="O1766" s="15">
        <f t="shared" si="110"/>
        <v>0</v>
      </c>
      <c r="P1766" s="15">
        <f t="shared" si="111"/>
        <v>0</v>
      </c>
      <c r="Q1766" s="15" t="str">
        <f t="shared" si="112"/>
        <v/>
      </c>
    </row>
    <row r="1767" spans="1:17" x14ac:dyDescent="0.25">
      <c r="A1767" s="77"/>
      <c r="B1767" s="13" t="s">
        <v>1810</v>
      </c>
      <c r="C1767" s="77"/>
      <c r="D1767" s="80"/>
      <c r="E1767" s="120" t="str">
        <f>IF(ISBLANK(D1767),"",(D1767/(1+'Vos données'!$D$11)))</f>
        <v/>
      </c>
      <c r="F1767" s="80"/>
      <c r="G1767" s="124"/>
      <c r="H1767" s="130"/>
      <c r="I1767" s="128"/>
      <c r="J1767" s="130"/>
      <c r="K1767" s="128"/>
      <c r="N1767" s="15" t="str">
        <f t="shared" si="109"/>
        <v/>
      </c>
      <c r="O1767" s="15">
        <f t="shared" si="110"/>
        <v>0</v>
      </c>
      <c r="P1767" s="15">
        <f t="shared" si="111"/>
        <v>0</v>
      </c>
      <c r="Q1767" s="15" t="str">
        <f t="shared" si="112"/>
        <v/>
      </c>
    </row>
    <row r="1768" spans="1:17" x14ac:dyDescent="0.25">
      <c r="A1768" s="77"/>
      <c r="B1768" s="13" t="s">
        <v>1811</v>
      </c>
      <c r="C1768" s="77"/>
      <c r="D1768" s="80"/>
      <c r="E1768" s="120" t="str">
        <f>IF(ISBLANK(D1768),"",(D1768/(1+'Vos données'!$D$11)))</f>
        <v/>
      </c>
      <c r="F1768" s="80"/>
      <c r="G1768" s="124"/>
      <c r="H1768" s="130"/>
      <c r="I1768" s="128"/>
      <c r="J1768" s="130"/>
      <c r="K1768" s="128"/>
      <c r="N1768" s="15" t="str">
        <f t="shared" si="109"/>
        <v/>
      </c>
      <c r="O1768" s="15">
        <f t="shared" si="110"/>
        <v>0</v>
      </c>
      <c r="P1768" s="15">
        <f t="shared" si="111"/>
        <v>0</v>
      </c>
      <c r="Q1768" s="15" t="str">
        <f t="shared" si="112"/>
        <v/>
      </c>
    </row>
    <row r="1769" spans="1:17" x14ac:dyDescent="0.25">
      <c r="A1769" s="77"/>
      <c r="B1769" s="13" t="s">
        <v>1812</v>
      </c>
      <c r="C1769" s="77"/>
      <c r="D1769" s="80"/>
      <c r="E1769" s="120" t="str">
        <f>IF(ISBLANK(D1769),"",(D1769/(1+'Vos données'!$D$11)))</f>
        <v/>
      </c>
      <c r="F1769" s="80"/>
      <c r="G1769" s="124"/>
      <c r="H1769" s="130"/>
      <c r="I1769" s="128"/>
      <c r="J1769" s="130"/>
      <c r="K1769" s="128"/>
      <c r="N1769" s="15" t="str">
        <f t="shared" si="109"/>
        <v/>
      </c>
      <c r="O1769" s="15">
        <f t="shared" si="110"/>
        <v>0</v>
      </c>
      <c r="P1769" s="15">
        <f t="shared" si="111"/>
        <v>0</v>
      </c>
      <c r="Q1769" s="15" t="str">
        <f t="shared" si="112"/>
        <v/>
      </c>
    </row>
    <row r="1770" spans="1:17" x14ac:dyDescent="0.25">
      <c r="A1770" s="77"/>
      <c r="B1770" s="13" t="s">
        <v>1813</v>
      </c>
      <c r="C1770" s="77"/>
      <c r="D1770" s="80"/>
      <c r="E1770" s="120" t="str">
        <f>IF(ISBLANK(D1770),"",(D1770/(1+'Vos données'!$D$11)))</f>
        <v/>
      </c>
      <c r="F1770" s="80"/>
      <c r="G1770" s="124"/>
      <c r="H1770" s="130"/>
      <c r="I1770" s="128"/>
      <c r="J1770" s="130"/>
      <c r="K1770" s="128"/>
      <c r="N1770" s="15" t="str">
        <f t="shared" si="109"/>
        <v/>
      </c>
      <c r="O1770" s="15">
        <f t="shared" si="110"/>
        <v>0</v>
      </c>
      <c r="P1770" s="15">
        <f t="shared" si="111"/>
        <v>0</v>
      </c>
      <c r="Q1770" s="15" t="str">
        <f t="shared" si="112"/>
        <v/>
      </c>
    </row>
    <row r="1771" spans="1:17" x14ac:dyDescent="0.25">
      <c r="A1771" s="77"/>
      <c r="B1771" s="13" t="s">
        <v>1814</v>
      </c>
      <c r="C1771" s="77"/>
      <c r="D1771" s="80"/>
      <c r="E1771" s="120" t="str">
        <f>IF(ISBLANK(D1771),"",(D1771/(1+'Vos données'!$D$11)))</f>
        <v/>
      </c>
      <c r="F1771" s="80"/>
      <c r="G1771" s="124"/>
      <c r="H1771" s="130"/>
      <c r="I1771" s="128"/>
      <c r="J1771" s="130"/>
      <c r="K1771" s="128"/>
      <c r="N1771" s="15" t="str">
        <f t="shared" si="109"/>
        <v/>
      </c>
      <c r="O1771" s="15">
        <f t="shared" si="110"/>
        <v>0</v>
      </c>
      <c r="P1771" s="15">
        <f t="shared" si="111"/>
        <v>0</v>
      </c>
      <c r="Q1771" s="15" t="str">
        <f t="shared" si="112"/>
        <v/>
      </c>
    </row>
    <row r="1772" spans="1:17" x14ac:dyDescent="0.25">
      <c r="A1772" s="77"/>
      <c r="B1772" s="13" t="s">
        <v>1815</v>
      </c>
      <c r="C1772" s="77"/>
      <c r="D1772" s="80"/>
      <c r="E1772" s="120" t="str">
        <f>IF(ISBLANK(D1772),"",(D1772/(1+'Vos données'!$D$11)))</f>
        <v/>
      </c>
      <c r="F1772" s="80"/>
      <c r="G1772" s="124"/>
      <c r="H1772" s="130"/>
      <c r="I1772" s="128"/>
      <c r="J1772" s="130"/>
      <c r="K1772" s="128"/>
      <c r="N1772" s="15" t="str">
        <f t="shared" si="109"/>
        <v/>
      </c>
      <c r="O1772" s="15">
        <f t="shared" si="110"/>
        <v>0</v>
      </c>
      <c r="P1772" s="15">
        <f t="shared" si="111"/>
        <v>0</v>
      </c>
      <c r="Q1772" s="15" t="str">
        <f t="shared" si="112"/>
        <v/>
      </c>
    </row>
    <row r="1773" spans="1:17" x14ac:dyDescent="0.25">
      <c r="A1773" s="77"/>
      <c r="B1773" s="13" t="s">
        <v>1816</v>
      </c>
      <c r="C1773" s="77"/>
      <c r="D1773" s="80"/>
      <c r="E1773" s="120" t="str">
        <f>IF(ISBLANK(D1773),"",(D1773/(1+'Vos données'!$D$11)))</f>
        <v/>
      </c>
      <c r="F1773" s="80"/>
      <c r="G1773" s="124"/>
      <c r="H1773" s="130"/>
      <c r="I1773" s="128"/>
      <c r="J1773" s="130"/>
      <c r="K1773" s="128"/>
      <c r="N1773" s="15" t="str">
        <f t="shared" si="109"/>
        <v/>
      </c>
      <c r="O1773" s="15">
        <f t="shared" si="110"/>
        <v>0</v>
      </c>
      <c r="P1773" s="15">
        <f t="shared" si="111"/>
        <v>0</v>
      </c>
      <c r="Q1773" s="15" t="str">
        <f t="shared" si="112"/>
        <v/>
      </c>
    </row>
    <row r="1774" spans="1:17" x14ac:dyDescent="0.25">
      <c r="A1774" s="77"/>
      <c r="B1774" s="13" t="s">
        <v>1817</v>
      </c>
      <c r="C1774" s="77"/>
      <c r="D1774" s="80"/>
      <c r="E1774" s="120" t="str">
        <f>IF(ISBLANK(D1774),"",(D1774/(1+'Vos données'!$D$11)))</f>
        <v/>
      </c>
      <c r="F1774" s="80"/>
      <c r="G1774" s="124"/>
      <c r="H1774" s="130"/>
      <c r="I1774" s="128"/>
      <c r="J1774" s="130"/>
      <c r="K1774" s="128"/>
      <c r="N1774" s="15" t="str">
        <f t="shared" si="109"/>
        <v/>
      </c>
      <c r="O1774" s="15">
        <f t="shared" si="110"/>
        <v>0</v>
      </c>
      <c r="P1774" s="15">
        <f t="shared" si="111"/>
        <v>0</v>
      </c>
      <c r="Q1774" s="15" t="str">
        <f t="shared" si="112"/>
        <v/>
      </c>
    </row>
    <row r="1775" spans="1:17" x14ac:dyDescent="0.25">
      <c r="A1775" s="77"/>
      <c r="B1775" s="13" t="s">
        <v>1818</v>
      </c>
      <c r="C1775" s="77"/>
      <c r="D1775" s="80"/>
      <c r="E1775" s="120" t="str">
        <f>IF(ISBLANK(D1775),"",(D1775/(1+'Vos données'!$D$11)))</f>
        <v/>
      </c>
      <c r="F1775" s="80"/>
      <c r="G1775" s="124"/>
      <c r="H1775" s="130"/>
      <c r="I1775" s="128"/>
      <c r="J1775" s="130"/>
      <c r="K1775" s="128"/>
      <c r="N1775" s="15" t="str">
        <f t="shared" si="109"/>
        <v/>
      </c>
      <c r="O1775" s="15">
        <f t="shared" si="110"/>
        <v>0</v>
      </c>
      <c r="P1775" s="15">
        <f t="shared" si="111"/>
        <v>0</v>
      </c>
      <c r="Q1775" s="15" t="str">
        <f t="shared" si="112"/>
        <v/>
      </c>
    </row>
    <row r="1776" spans="1:17" x14ac:dyDescent="0.25">
      <c r="A1776" s="77"/>
      <c r="B1776" s="13" t="s">
        <v>1819</v>
      </c>
      <c r="C1776" s="77"/>
      <c r="D1776" s="80"/>
      <c r="E1776" s="120" t="str">
        <f>IF(ISBLANK(D1776),"",(D1776/(1+'Vos données'!$D$11)))</f>
        <v/>
      </c>
      <c r="F1776" s="80"/>
      <c r="G1776" s="124"/>
      <c r="H1776" s="130"/>
      <c r="I1776" s="128"/>
      <c r="J1776" s="130"/>
      <c r="K1776" s="128"/>
      <c r="N1776" s="15" t="str">
        <f t="shared" si="109"/>
        <v/>
      </c>
      <c r="O1776" s="15">
        <f t="shared" si="110"/>
        <v>0</v>
      </c>
      <c r="P1776" s="15">
        <f t="shared" si="111"/>
        <v>0</v>
      </c>
      <c r="Q1776" s="15" t="str">
        <f t="shared" si="112"/>
        <v/>
      </c>
    </row>
    <row r="1777" spans="1:17" x14ac:dyDescent="0.25">
      <c r="A1777" s="77"/>
      <c r="B1777" s="13" t="s">
        <v>1820</v>
      </c>
      <c r="C1777" s="77"/>
      <c r="D1777" s="80"/>
      <c r="E1777" s="120" t="str">
        <f>IF(ISBLANK(D1777),"",(D1777/(1+'Vos données'!$D$11)))</f>
        <v/>
      </c>
      <c r="F1777" s="80"/>
      <c r="G1777" s="124"/>
      <c r="H1777" s="130"/>
      <c r="I1777" s="128"/>
      <c r="J1777" s="130"/>
      <c r="K1777" s="128"/>
      <c r="N1777" s="15" t="str">
        <f t="shared" si="109"/>
        <v/>
      </c>
      <c r="O1777" s="15">
        <f t="shared" si="110"/>
        <v>0</v>
      </c>
      <c r="P1777" s="15">
        <f t="shared" si="111"/>
        <v>0</v>
      </c>
      <c r="Q1777" s="15" t="str">
        <f t="shared" si="112"/>
        <v/>
      </c>
    </row>
    <row r="1778" spans="1:17" x14ac:dyDescent="0.25">
      <c r="A1778" s="77"/>
      <c r="B1778" s="13" t="s">
        <v>1821</v>
      </c>
      <c r="C1778" s="77"/>
      <c r="D1778" s="80"/>
      <c r="E1778" s="120" t="str">
        <f>IF(ISBLANK(D1778),"",(D1778/(1+'Vos données'!$D$11)))</f>
        <v/>
      </c>
      <c r="F1778" s="80"/>
      <c r="G1778" s="124"/>
      <c r="H1778" s="130"/>
      <c r="I1778" s="128"/>
      <c r="J1778" s="130"/>
      <c r="K1778" s="128"/>
      <c r="N1778" s="15" t="str">
        <f t="shared" si="109"/>
        <v/>
      </c>
      <c r="O1778" s="15">
        <f t="shared" si="110"/>
        <v>0</v>
      </c>
      <c r="P1778" s="15">
        <f t="shared" si="111"/>
        <v>0</v>
      </c>
      <c r="Q1778" s="15" t="str">
        <f t="shared" si="112"/>
        <v/>
      </c>
    </row>
    <row r="1779" spans="1:17" x14ac:dyDescent="0.25">
      <c r="A1779" s="77"/>
      <c r="B1779" s="13" t="s">
        <v>1822</v>
      </c>
      <c r="C1779" s="77"/>
      <c r="D1779" s="80"/>
      <c r="E1779" s="120" t="str">
        <f>IF(ISBLANK(D1779),"",(D1779/(1+'Vos données'!$D$11)))</f>
        <v/>
      </c>
      <c r="F1779" s="80"/>
      <c r="G1779" s="124"/>
      <c r="H1779" s="130"/>
      <c r="I1779" s="128"/>
      <c r="J1779" s="130"/>
      <c r="K1779" s="128"/>
      <c r="N1779" s="15" t="str">
        <f t="shared" si="109"/>
        <v/>
      </c>
      <c r="O1779" s="15">
        <f t="shared" si="110"/>
        <v>0</v>
      </c>
      <c r="P1779" s="15">
        <f t="shared" si="111"/>
        <v>0</v>
      </c>
      <c r="Q1779" s="15" t="str">
        <f t="shared" si="112"/>
        <v/>
      </c>
    </row>
    <row r="1780" spans="1:17" x14ac:dyDescent="0.25">
      <c r="A1780" s="77"/>
      <c r="B1780" s="13" t="s">
        <v>1823</v>
      </c>
      <c r="C1780" s="77"/>
      <c r="D1780" s="80"/>
      <c r="E1780" s="120" t="str">
        <f>IF(ISBLANK(D1780),"",(D1780/(1+'Vos données'!$D$11)))</f>
        <v/>
      </c>
      <c r="F1780" s="80"/>
      <c r="G1780" s="124"/>
      <c r="H1780" s="130"/>
      <c r="I1780" s="128"/>
      <c r="J1780" s="130"/>
      <c r="K1780" s="128"/>
      <c r="N1780" s="15" t="str">
        <f t="shared" si="109"/>
        <v/>
      </c>
      <c r="O1780" s="15">
        <f t="shared" si="110"/>
        <v>0</v>
      </c>
      <c r="P1780" s="15">
        <f t="shared" si="111"/>
        <v>0</v>
      </c>
      <c r="Q1780" s="15" t="str">
        <f t="shared" si="112"/>
        <v/>
      </c>
    </row>
    <row r="1781" spans="1:17" x14ac:dyDescent="0.25">
      <c r="A1781" s="77"/>
      <c r="B1781" s="13" t="s">
        <v>1824</v>
      </c>
      <c r="C1781" s="77"/>
      <c r="D1781" s="80"/>
      <c r="E1781" s="120" t="str">
        <f>IF(ISBLANK(D1781),"",(D1781/(1+'Vos données'!$D$11)))</f>
        <v/>
      </c>
      <c r="F1781" s="80"/>
      <c r="G1781" s="124"/>
      <c r="H1781" s="130"/>
      <c r="I1781" s="128"/>
      <c r="J1781" s="130"/>
      <c r="K1781" s="128"/>
      <c r="N1781" s="15" t="str">
        <f t="shared" si="109"/>
        <v/>
      </c>
      <c r="O1781" s="15">
        <f t="shared" si="110"/>
        <v>0</v>
      </c>
      <c r="P1781" s="15">
        <f t="shared" si="111"/>
        <v>0</v>
      </c>
      <c r="Q1781" s="15" t="str">
        <f t="shared" si="112"/>
        <v/>
      </c>
    </row>
    <row r="1782" spans="1:17" x14ac:dyDescent="0.25">
      <c r="A1782" s="77"/>
      <c r="B1782" s="13" t="s">
        <v>1825</v>
      </c>
      <c r="C1782" s="77"/>
      <c r="D1782" s="80"/>
      <c r="E1782" s="120" t="str">
        <f>IF(ISBLANK(D1782),"",(D1782/(1+'Vos données'!$D$11)))</f>
        <v/>
      </c>
      <c r="F1782" s="80"/>
      <c r="G1782" s="124"/>
      <c r="H1782" s="130"/>
      <c r="I1782" s="128"/>
      <c r="J1782" s="130"/>
      <c r="K1782" s="128"/>
      <c r="N1782" s="15" t="str">
        <f t="shared" si="109"/>
        <v/>
      </c>
      <c r="O1782" s="15">
        <f t="shared" si="110"/>
        <v>0</v>
      </c>
      <c r="P1782" s="15">
        <f t="shared" si="111"/>
        <v>0</v>
      </c>
      <c r="Q1782" s="15" t="str">
        <f t="shared" si="112"/>
        <v/>
      </c>
    </row>
    <row r="1783" spans="1:17" x14ac:dyDescent="0.25">
      <c r="A1783" s="77"/>
      <c r="B1783" s="13" t="s">
        <v>1826</v>
      </c>
      <c r="C1783" s="77"/>
      <c r="D1783" s="80"/>
      <c r="E1783" s="120" t="str">
        <f>IF(ISBLANK(D1783),"",(D1783/(1+'Vos données'!$D$11)))</f>
        <v/>
      </c>
      <c r="F1783" s="80"/>
      <c r="G1783" s="124"/>
      <c r="H1783" s="130"/>
      <c r="I1783" s="128"/>
      <c r="J1783" s="130"/>
      <c r="K1783" s="128"/>
      <c r="N1783" s="15" t="str">
        <f t="shared" si="109"/>
        <v/>
      </c>
      <c r="O1783" s="15">
        <f t="shared" si="110"/>
        <v>0</v>
      </c>
      <c r="P1783" s="15">
        <f t="shared" si="111"/>
        <v>0</v>
      </c>
      <c r="Q1783" s="15" t="str">
        <f t="shared" si="112"/>
        <v/>
      </c>
    </row>
    <row r="1784" spans="1:17" x14ac:dyDescent="0.25">
      <c r="A1784" s="77"/>
      <c r="B1784" s="13" t="s">
        <v>1827</v>
      </c>
      <c r="C1784" s="77"/>
      <c r="D1784" s="80"/>
      <c r="E1784" s="120" t="str">
        <f>IF(ISBLANK(D1784),"",(D1784/(1+'Vos données'!$D$11)))</f>
        <v/>
      </c>
      <c r="F1784" s="80"/>
      <c r="G1784" s="124"/>
      <c r="H1784" s="130"/>
      <c r="I1784" s="128"/>
      <c r="J1784" s="130"/>
      <c r="K1784" s="128"/>
      <c r="N1784" s="15" t="str">
        <f t="shared" si="109"/>
        <v/>
      </c>
      <c r="O1784" s="15">
        <f t="shared" si="110"/>
        <v>0</v>
      </c>
      <c r="P1784" s="15">
        <f t="shared" si="111"/>
        <v>0</v>
      </c>
      <c r="Q1784" s="15" t="str">
        <f t="shared" si="112"/>
        <v/>
      </c>
    </row>
    <row r="1785" spans="1:17" x14ac:dyDescent="0.25">
      <c r="A1785" s="77"/>
      <c r="B1785" s="13" t="s">
        <v>1828</v>
      </c>
      <c r="C1785" s="77"/>
      <c r="D1785" s="80"/>
      <c r="E1785" s="120" t="str">
        <f>IF(ISBLANK(D1785),"",(D1785/(1+'Vos données'!$D$11)))</f>
        <v/>
      </c>
      <c r="F1785" s="80"/>
      <c r="G1785" s="124"/>
      <c r="H1785" s="130"/>
      <c r="I1785" s="128"/>
      <c r="J1785" s="130"/>
      <c r="K1785" s="128"/>
      <c r="N1785" s="15" t="str">
        <f t="shared" si="109"/>
        <v/>
      </c>
      <c r="O1785" s="15">
        <f t="shared" si="110"/>
        <v>0</v>
      </c>
      <c r="P1785" s="15">
        <f t="shared" si="111"/>
        <v>0</v>
      </c>
      <c r="Q1785" s="15" t="str">
        <f t="shared" si="112"/>
        <v/>
      </c>
    </row>
    <row r="1786" spans="1:17" x14ac:dyDescent="0.25">
      <c r="A1786" s="77"/>
      <c r="B1786" s="13" t="s">
        <v>1829</v>
      </c>
      <c r="C1786" s="77"/>
      <c r="D1786" s="80"/>
      <c r="E1786" s="120" t="str">
        <f>IF(ISBLANK(D1786),"",(D1786/(1+'Vos données'!$D$11)))</f>
        <v/>
      </c>
      <c r="F1786" s="80"/>
      <c r="G1786" s="124"/>
      <c r="H1786" s="130"/>
      <c r="I1786" s="128"/>
      <c r="J1786" s="130"/>
      <c r="K1786" s="128"/>
      <c r="N1786" s="15" t="str">
        <f t="shared" si="109"/>
        <v/>
      </c>
      <c r="O1786" s="15">
        <f t="shared" si="110"/>
        <v>0</v>
      </c>
      <c r="P1786" s="15">
        <f t="shared" si="111"/>
        <v>0</v>
      </c>
      <c r="Q1786" s="15" t="str">
        <f t="shared" si="112"/>
        <v/>
      </c>
    </row>
    <row r="1787" spans="1:17" x14ac:dyDescent="0.25">
      <c r="A1787" s="77"/>
      <c r="B1787" s="13" t="s">
        <v>1830</v>
      </c>
      <c r="C1787" s="77"/>
      <c r="D1787" s="80"/>
      <c r="E1787" s="120" t="str">
        <f>IF(ISBLANK(D1787),"",(D1787/(1+'Vos données'!$D$11)))</f>
        <v/>
      </c>
      <c r="F1787" s="80"/>
      <c r="G1787" s="124"/>
      <c r="H1787" s="130"/>
      <c r="I1787" s="128"/>
      <c r="J1787" s="130"/>
      <c r="K1787" s="128"/>
      <c r="N1787" s="15" t="str">
        <f t="shared" si="109"/>
        <v/>
      </c>
      <c r="O1787" s="15">
        <f t="shared" si="110"/>
        <v>0</v>
      </c>
      <c r="P1787" s="15">
        <f t="shared" si="111"/>
        <v>0</v>
      </c>
      <c r="Q1787" s="15" t="str">
        <f t="shared" si="112"/>
        <v/>
      </c>
    </row>
    <row r="1788" spans="1:17" x14ac:dyDescent="0.25">
      <c r="A1788" s="77"/>
      <c r="B1788" s="13" t="s">
        <v>1831</v>
      </c>
      <c r="C1788" s="77"/>
      <c r="D1788" s="80"/>
      <c r="E1788" s="120" t="str">
        <f>IF(ISBLANK(D1788),"",(D1788/(1+'Vos données'!$D$11)))</f>
        <v/>
      </c>
      <c r="F1788" s="80"/>
      <c r="G1788" s="124"/>
      <c r="H1788" s="130"/>
      <c r="I1788" s="128"/>
      <c r="J1788" s="130"/>
      <c r="K1788" s="128"/>
      <c r="N1788" s="15" t="str">
        <f t="shared" si="109"/>
        <v/>
      </c>
      <c r="O1788" s="15">
        <f t="shared" si="110"/>
        <v>0</v>
      </c>
      <c r="P1788" s="15">
        <f t="shared" si="111"/>
        <v>0</v>
      </c>
      <c r="Q1788" s="15" t="str">
        <f t="shared" si="112"/>
        <v/>
      </c>
    </row>
    <row r="1789" spans="1:17" x14ac:dyDescent="0.25">
      <c r="A1789" s="77"/>
      <c r="B1789" s="13" t="s">
        <v>1832</v>
      </c>
      <c r="C1789" s="77"/>
      <c r="D1789" s="80"/>
      <c r="E1789" s="120" t="str">
        <f>IF(ISBLANK(D1789),"",(D1789/(1+'Vos données'!$D$11)))</f>
        <v/>
      </c>
      <c r="F1789" s="80"/>
      <c r="G1789" s="124"/>
      <c r="H1789" s="130"/>
      <c r="I1789" s="128"/>
      <c r="J1789" s="130"/>
      <c r="K1789" s="128"/>
      <c r="N1789" s="15" t="str">
        <f t="shared" si="109"/>
        <v/>
      </c>
      <c r="O1789" s="15">
        <f t="shared" si="110"/>
        <v>0</v>
      </c>
      <c r="P1789" s="15">
        <f t="shared" si="111"/>
        <v>0</v>
      </c>
      <c r="Q1789" s="15" t="str">
        <f t="shared" si="112"/>
        <v/>
      </c>
    </row>
    <row r="1790" spans="1:17" x14ac:dyDescent="0.25">
      <c r="A1790" s="77"/>
      <c r="B1790" s="13" t="s">
        <v>1833</v>
      </c>
      <c r="C1790" s="77"/>
      <c r="D1790" s="80"/>
      <c r="E1790" s="120" t="str">
        <f>IF(ISBLANK(D1790),"",(D1790/(1+'Vos données'!$D$11)))</f>
        <v/>
      </c>
      <c r="F1790" s="80"/>
      <c r="G1790" s="124"/>
      <c r="H1790" s="130"/>
      <c r="I1790" s="128"/>
      <c r="J1790" s="130"/>
      <c r="K1790" s="128"/>
      <c r="N1790" s="15" t="str">
        <f t="shared" si="109"/>
        <v/>
      </c>
      <c r="O1790" s="15">
        <f t="shared" si="110"/>
        <v>0</v>
      </c>
      <c r="P1790" s="15">
        <f t="shared" si="111"/>
        <v>0</v>
      </c>
      <c r="Q1790" s="15" t="str">
        <f t="shared" si="112"/>
        <v/>
      </c>
    </row>
    <row r="1791" spans="1:17" x14ac:dyDescent="0.25">
      <c r="A1791" s="77"/>
      <c r="B1791" s="13" t="s">
        <v>1834</v>
      </c>
      <c r="C1791" s="77"/>
      <c r="D1791" s="80"/>
      <c r="E1791" s="120" t="str">
        <f>IF(ISBLANK(D1791),"",(D1791/(1+'Vos données'!$D$11)))</f>
        <v/>
      </c>
      <c r="F1791" s="80"/>
      <c r="G1791" s="124"/>
      <c r="H1791" s="130"/>
      <c r="I1791" s="128"/>
      <c r="J1791" s="130"/>
      <c r="K1791" s="128"/>
      <c r="N1791" s="15" t="str">
        <f t="shared" si="109"/>
        <v/>
      </c>
      <c r="O1791" s="15">
        <f t="shared" si="110"/>
        <v>0</v>
      </c>
      <c r="P1791" s="15">
        <f t="shared" si="111"/>
        <v>0</v>
      </c>
      <c r="Q1791" s="15" t="str">
        <f t="shared" si="112"/>
        <v/>
      </c>
    </row>
    <row r="1792" spans="1:17" x14ac:dyDescent="0.25">
      <c r="A1792" s="77"/>
      <c r="B1792" s="13" t="s">
        <v>1835</v>
      </c>
      <c r="C1792" s="77"/>
      <c r="D1792" s="80"/>
      <c r="E1792" s="120" t="str">
        <f>IF(ISBLANK(D1792),"",(D1792/(1+'Vos données'!$D$11)))</f>
        <v/>
      </c>
      <c r="F1792" s="80"/>
      <c r="G1792" s="124"/>
      <c r="H1792" s="130"/>
      <c r="I1792" s="128"/>
      <c r="J1792" s="130"/>
      <c r="K1792" s="128"/>
      <c r="N1792" s="15" t="str">
        <f t="shared" si="109"/>
        <v/>
      </c>
      <c r="O1792" s="15">
        <f t="shared" si="110"/>
        <v>0</v>
      </c>
      <c r="P1792" s="15">
        <f t="shared" si="111"/>
        <v>0</v>
      </c>
      <c r="Q1792" s="15" t="str">
        <f t="shared" si="112"/>
        <v/>
      </c>
    </row>
    <row r="1793" spans="1:17" x14ac:dyDescent="0.25">
      <c r="A1793" s="77"/>
      <c r="B1793" s="13" t="s">
        <v>1836</v>
      </c>
      <c r="C1793" s="77"/>
      <c r="D1793" s="80"/>
      <c r="E1793" s="120" t="str">
        <f>IF(ISBLANK(D1793),"",(D1793/(1+'Vos données'!$D$11)))</f>
        <v/>
      </c>
      <c r="F1793" s="80"/>
      <c r="G1793" s="124"/>
      <c r="H1793" s="130"/>
      <c r="I1793" s="128"/>
      <c r="J1793" s="130"/>
      <c r="K1793" s="128"/>
      <c r="N1793" s="15" t="str">
        <f t="shared" si="109"/>
        <v/>
      </c>
      <c r="O1793" s="15">
        <f t="shared" si="110"/>
        <v>0</v>
      </c>
      <c r="P1793" s="15">
        <f t="shared" si="111"/>
        <v>0</v>
      </c>
      <c r="Q1793" s="15" t="str">
        <f t="shared" si="112"/>
        <v/>
      </c>
    </row>
    <row r="1794" spans="1:17" x14ac:dyDescent="0.25">
      <c r="A1794" s="77"/>
      <c r="B1794" s="13" t="s">
        <v>1837</v>
      </c>
      <c r="C1794" s="77"/>
      <c r="D1794" s="80"/>
      <c r="E1794" s="120" t="str">
        <f>IF(ISBLANK(D1794),"",(D1794/(1+'Vos données'!$D$11)))</f>
        <v/>
      </c>
      <c r="F1794" s="80"/>
      <c r="G1794" s="124"/>
      <c r="H1794" s="130"/>
      <c r="I1794" s="128"/>
      <c r="J1794" s="130"/>
      <c r="K1794" s="128"/>
      <c r="N1794" s="15" t="str">
        <f t="shared" si="109"/>
        <v/>
      </c>
      <c r="O1794" s="15">
        <f t="shared" si="110"/>
        <v>0</v>
      </c>
      <c r="P1794" s="15">
        <f t="shared" si="111"/>
        <v>0</v>
      </c>
      <c r="Q1794" s="15" t="str">
        <f t="shared" si="112"/>
        <v/>
      </c>
    </row>
    <row r="1795" spans="1:17" x14ac:dyDescent="0.25">
      <c r="A1795" s="77"/>
      <c r="B1795" s="13" t="s">
        <v>1838</v>
      </c>
      <c r="C1795" s="77"/>
      <c r="D1795" s="80"/>
      <c r="E1795" s="120" t="str">
        <f>IF(ISBLANK(D1795),"",(D1795/(1+'Vos données'!$D$11)))</f>
        <v/>
      </c>
      <c r="F1795" s="80"/>
      <c r="G1795" s="124"/>
      <c r="H1795" s="130"/>
      <c r="I1795" s="128"/>
      <c r="J1795" s="130"/>
      <c r="K1795" s="128"/>
      <c r="N1795" s="15" t="str">
        <f t="shared" si="109"/>
        <v/>
      </c>
      <c r="O1795" s="15">
        <f t="shared" si="110"/>
        <v>0</v>
      </c>
      <c r="P1795" s="15">
        <f t="shared" si="111"/>
        <v>0</v>
      </c>
      <c r="Q1795" s="15" t="str">
        <f t="shared" si="112"/>
        <v/>
      </c>
    </row>
    <row r="1796" spans="1:17" x14ac:dyDescent="0.25">
      <c r="A1796" s="77"/>
      <c r="B1796" s="13" t="s">
        <v>1839</v>
      </c>
      <c r="C1796" s="77"/>
      <c r="D1796" s="80"/>
      <c r="E1796" s="120" t="str">
        <f>IF(ISBLANK(D1796),"",(D1796/(1+'Vos données'!$D$11)))</f>
        <v/>
      </c>
      <c r="F1796" s="80"/>
      <c r="G1796" s="124"/>
      <c r="H1796" s="130"/>
      <c r="I1796" s="128"/>
      <c r="J1796" s="130"/>
      <c r="K1796" s="128"/>
      <c r="N1796" s="15" t="str">
        <f t="shared" si="109"/>
        <v/>
      </c>
      <c r="O1796" s="15">
        <f t="shared" si="110"/>
        <v>0</v>
      </c>
      <c r="P1796" s="15">
        <f t="shared" si="111"/>
        <v>0</v>
      </c>
      <c r="Q1796" s="15" t="str">
        <f t="shared" si="112"/>
        <v/>
      </c>
    </row>
    <row r="1797" spans="1:17" x14ac:dyDescent="0.25">
      <c r="A1797" s="77"/>
      <c r="B1797" s="13" t="s">
        <v>1840</v>
      </c>
      <c r="C1797" s="77"/>
      <c r="D1797" s="80"/>
      <c r="E1797" s="120" t="str">
        <f>IF(ISBLANK(D1797),"",(D1797/(1+'Vos données'!$D$11)))</f>
        <v/>
      </c>
      <c r="F1797" s="80"/>
      <c r="G1797" s="124"/>
      <c r="H1797" s="130"/>
      <c r="I1797" s="128"/>
      <c r="J1797" s="130"/>
      <c r="K1797" s="128"/>
      <c r="N1797" s="15" t="str">
        <f t="shared" si="109"/>
        <v/>
      </c>
      <c r="O1797" s="15">
        <f t="shared" si="110"/>
        <v>0</v>
      </c>
      <c r="P1797" s="15">
        <f t="shared" si="111"/>
        <v>0</v>
      </c>
      <c r="Q1797" s="15" t="str">
        <f t="shared" si="112"/>
        <v/>
      </c>
    </row>
    <row r="1798" spans="1:17" x14ac:dyDescent="0.25">
      <c r="A1798" s="77"/>
      <c r="B1798" s="13" t="s">
        <v>1841</v>
      </c>
      <c r="C1798" s="77"/>
      <c r="D1798" s="80"/>
      <c r="E1798" s="120" t="str">
        <f>IF(ISBLANK(D1798),"",(D1798/(1+'Vos données'!$D$11)))</f>
        <v/>
      </c>
      <c r="F1798" s="80"/>
      <c r="G1798" s="124"/>
      <c r="H1798" s="130"/>
      <c r="I1798" s="128"/>
      <c r="J1798" s="130"/>
      <c r="K1798" s="128"/>
      <c r="N1798" s="15" t="str">
        <f t="shared" si="109"/>
        <v/>
      </c>
      <c r="O1798" s="15">
        <f t="shared" si="110"/>
        <v>0</v>
      </c>
      <c r="P1798" s="15">
        <f t="shared" si="111"/>
        <v>0</v>
      </c>
      <c r="Q1798" s="15" t="str">
        <f t="shared" si="112"/>
        <v/>
      </c>
    </row>
    <row r="1799" spans="1:17" x14ac:dyDescent="0.25">
      <c r="A1799" s="77"/>
      <c r="B1799" s="13" t="s">
        <v>1842</v>
      </c>
      <c r="C1799" s="77"/>
      <c r="D1799" s="80"/>
      <c r="E1799" s="120" t="str">
        <f>IF(ISBLANK(D1799),"",(D1799/(1+'Vos données'!$D$11)))</f>
        <v/>
      </c>
      <c r="F1799" s="80"/>
      <c r="G1799" s="124"/>
      <c r="H1799" s="130"/>
      <c r="I1799" s="128"/>
      <c r="J1799" s="130"/>
      <c r="K1799" s="128"/>
      <c r="N1799" s="15" t="str">
        <f t="shared" si="109"/>
        <v/>
      </c>
      <c r="O1799" s="15">
        <f t="shared" si="110"/>
        <v>0</v>
      </c>
      <c r="P1799" s="15">
        <f t="shared" si="111"/>
        <v>0</v>
      </c>
      <c r="Q1799" s="15" t="str">
        <f t="shared" si="112"/>
        <v/>
      </c>
    </row>
    <row r="1800" spans="1:17" x14ac:dyDescent="0.25">
      <c r="A1800" s="77"/>
      <c r="B1800" s="13" t="s">
        <v>1843</v>
      </c>
      <c r="C1800" s="77"/>
      <c r="D1800" s="80"/>
      <c r="E1800" s="120" t="str">
        <f>IF(ISBLANK(D1800),"",(D1800/(1+'Vos données'!$D$11)))</f>
        <v/>
      </c>
      <c r="F1800" s="80"/>
      <c r="G1800" s="124"/>
      <c r="H1800" s="130"/>
      <c r="I1800" s="128"/>
      <c r="J1800" s="130"/>
      <c r="K1800" s="128"/>
      <c r="N1800" s="15" t="str">
        <f t="shared" si="109"/>
        <v/>
      </c>
      <c r="O1800" s="15">
        <f t="shared" si="110"/>
        <v>0</v>
      </c>
      <c r="P1800" s="15">
        <f t="shared" si="111"/>
        <v>0</v>
      </c>
      <c r="Q1800" s="15" t="str">
        <f t="shared" si="112"/>
        <v/>
      </c>
    </row>
    <row r="1801" spans="1:17" x14ac:dyDescent="0.25">
      <c r="A1801" s="77"/>
      <c r="B1801" s="13" t="s">
        <v>1844</v>
      </c>
      <c r="C1801" s="77"/>
      <c r="D1801" s="80"/>
      <c r="E1801" s="120" t="str">
        <f>IF(ISBLANK(D1801),"",(D1801/(1+'Vos données'!$D$11)))</f>
        <v/>
      </c>
      <c r="F1801" s="80"/>
      <c r="G1801" s="124"/>
      <c r="H1801" s="130"/>
      <c r="I1801" s="128"/>
      <c r="J1801" s="130"/>
      <c r="K1801" s="128"/>
      <c r="N1801" s="15" t="str">
        <f t="shared" ref="N1801:N1864" si="113">IF(ISBLANK(I1801),"",MONTH(I1801))</f>
        <v/>
      </c>
      <c r="O1801" s="15">
        <f t="shared" ref="O1801:O1864" si="114">IF(H1801="oui",E1801,0)</f>
        <v>0</v>
      </c>
      <c r="P1801" s="15">
        <f t="shared" ref="P1801:P1864" si="115">IF(H1801="oui",E1801-F1801,0)</f>
        <v>0</v>
      </c>
      <c r="Q1801" s="15" t="str">
        <f t="shared" ref="Q1801:Q1864" si="116">IF(H1801="oui",I1801-G1801,"")</f>
        <v/>
      </c>
    </row>
    <row r="1802" spans="1:17" x14ac:dyDescent="0.25">
      <c r="A1802" s="77"/>
      <c r="B1802" s="13" t="s">
        <v>1845</v>
      </c>
      <c r="C1802" s="77"/>
      <c r="D1802" s="80"/>
      <c r="E1802" s="120" t="str">
        <f>IF(ISBLANK(D1802),"",(D1802/(1+'Vos données'!$D$11)))</f>
        <v/>
      </c>
      <c r="F1802" s="80"/>
      <c r="G1802" s="124"/>
      <c r="H1802" s="130"/>
      <c r="I1802" s="128"/>
      <c r="J1802" s="130"/>
      <c r="K1802" s="128"/>
      <c r="N1802" s="15" t="str">
        <f t="shared" si="113"/>
        <v/>
      </c>
      <c r="O1802" s="15">
        <f t="shared" si="114"/>
        <v>0</v>
      </c>
      <c r="P1802" s="15">
        <f t="shared" si="115"/>
        <v>0</v>
      </c>
      <c r="Q1802" s="15" t="str">
        <f t="shared" si="116"/>
        <v/>
      </c>
    </row>
    <row r="1803" spans="1:17" x14ac:dyDescent="0.25">
      <c r="A1803" s="77"/>
      <c r="B1803" s="13" t="s">
        <v>1846</v>
      </c>
      <c r="C1803" s="77"/>
      <c r="D1803" s="80"/>
      <c r="E1803" s="120" t="str">
        <f>IF(ISBLANK(D1803),"",(D1803/(1+'Vos données'!$D$11)))</f>
        <v/>
      </c>
      <c r="F1803" s="80"/>
      <c r="G1803" s="124"/>
      <c r="H1803" s="130"/>
      <c r="I1803" s="128"/>
      <c r="J1803" s="130"/>
      <c r="K1803" s="128"/>
      <c r="N1803" s="15" t="str">
        <f t="shared" si="113"/>
        <v/>
      </c>
      <c r="O1803" s="15">
        <f t="shared" si="114"/>
        <v>0</v>
      </c>
      <c r="P1803" s="15">
        <f t="shared" si="115"/>
        <v>0</v>
      </c>
      <c r="Q1803" s="15" t="str">
        <f t="shared" si="116"/>
        <v/>
      </c>
    </row>
    <row r="1804" spans="1:17" x14ac:dyDescent="0.25">
      <c r="A1804" s="77"/>
      <c r="B1804" s="13" t="s">
        <v>1847</v>
      </c>
      <c r="C1804" s="77"/>
      <c r="D1804" s="80"/>
      <c r="E1804" s="120" t="str">
        <f>IF(ISBLANK(D1804),"",(D1804/(1+'Vos données'!$D$11)))</f>
        <v/>
      </c>
      <c r="F1804" s="80"/>
      <c r="G1804" s="124"/>
      <c r="H1804" s="130"/>
      <c r="I1804" s="128"/>
      <c r="J1804" s="130"/>
      <c r="K1804" s="128"/>
      <c r="N1804" s="15" t="str">
        <f t="shared" si="113"/>
        <v/>
      </c>
      <c r="O1804" s="15">
        <f t="shared" si="114"/>
        <v>0</v>
      </c>
      <c r="P1804" s="15">
        <f t="shared" si="115"/>
        <v>0</v>
      </c>
      <c r="Q1804" s="15" t="str">
        <f t="shared" si="116"/>
        <v/>
      </c>
    </row>
    <row r="1805" spans="1:17" x14ac:dyDescent="0.25">
      <c r="A1805" s="77"/>
      <c r="B1805" s="13" t="s">
        <v>1848</v>
      </c>
      <c r="C1805" s="77"/>
      <c r="D1805" s="80"/>
      <c r="E1805" s="120" t="str">
        <f>IF(ISBLANK(D1805),"",(D1805/(1+'Vos données'!$D$11)))</f>
        <v/>
      </c>
      <c r="F1805" s="80"/>
      <c r="G1805" s="124"/>
      <c r="H1805" s="130"/>
      <c r="I1805" s="128"/>
      <c r="J1805" s="130"/>
      <c r="K1805" s="128"/>
      <c r="N1805" s="15" t="str">
        <f t="shared" si="113"/>
        <v/>
      </c>
      <c r="O1805" s="15">
        <f t="shared" si="114"/>
        <v>0</v>
      </c>
      <c r="P1805" s="15">
        <f t="shared" si="115"/>
        <v>0</v>
      </c>
      <c r="Q1805" s="15" t="str">
        <f t="shared" si="116"/>
        <v/>
      </c>
    </row>
    <row r="1806" spans="1:17" x14ac:dyDescent="0.25">
      <c r="A1806" s="77"/>
      <c r="B1806" s="13" t="s">
        <v>1849</v>
      </c>
      <c r="C1806" s="77"/>
      <c r="D1806" s="80"/>
      <c r="E1806" s="120" t="str">
        <f>IF(ISBLANK(D1806),"",(D1806/(1+'Vos données'!$D$11)))</f>
        <v/>
      </c>
      <c r="F1806" s="80"/>
      <c r="G1806" s="124"/>
      <c r="H1806" s="130"/>
      <c r="I1806" s="128"/>
      <c r="J1806" s="130"/>
      <c r="K1806" s="128"/>
      <c r="N1806" s="15" t="str">
        <f t="shared" si="113"/>
        <v/>
      </c>
      <c r="O1806" s="15">
        <f t="shared" si="114"/>
        <v>0</v>
      </c>
      <c r="P1806" s="15">
        <f t="shared" si="115"/>
        <v>0</v>
      </c>
      <c r="Q1806" s="15" t="str">
        <f t="shared" si="116"/>
        <v/>
      </c>
    </row>
    <row r="1807" spans="1:17" x14ac:dyDescent="0.25">
      <c r="A1807" s="77"/>
      <c r="B1807" s="13" t="s">
        <v>1850</v>
      </c>
      <c r="C1807" s="77"/>
      <c r="D1807" s="80"/>
      <c r="E1807" s="120" t="str">
        <f>IF(ISBLANK(D1807),"",(D1807/(1+'Vos données'!$D$11)))</f>
        <v/>
      </c>
      <c r="F1807" s="80"/>
      <c r="G1807" s="124"/>
      <c r="H1807" s="130"/>
      <c r="I1807" s="128"/>
      <c r="J1807" s="130"/>
      <c r="K1807" s="128"/>
      <c r="N1807" s="15" t="str">
        <f t="shared" si="113"/>
        <v/>
      </c>
      <c r="O1807" s="15">
        <f t="shared" si="114"/>
        <v>0</v>
      </c>
      <c r="P1807" s="15">
        <f t="shared" si="115"/>
        <v>0</v>
      </c>
      <c r="Q1807" s="15" t="str">
        <f t="shared" si="116"/>
        <v/>
      </c>
    </row>
    <row r="1808" spans="1:17" x14ac:dyDescent="0.25">
      <c r="A1808" s="77"/>
      <c r="B1808" s="13" t="s">
        <v>1851</v>
      </c>
      <c r="C1808" s="77"/>
      <c r="D1808" s="80"/>
      <c r="E1808" s="120" t="str">
        <f>IF(ISBLANK(D1808),"",(D1808/(1+'Vos données'!$D$11)))</f>
        <v/>
      </c>
      <c r="F1808" s="80"/>
      <c r="G1808" s="124"/>
      <c r="H1808" s="130"/>
      <c r="I1808" s="128"/>
      <c r="J1808" s="130"/>
      <c r="K1808" s="128"/>
      <c r="N1808" s="15" t="str">
        <f t="shared" si="113"/>
        <v/>
      </c>
      <c r="O1808" s="15">
        <f t="shared" si="114"/>
        <v>0</v>
      </c>
      <c r="P1808" s="15">
        <f t="shared" si="115"/>
        <v>0</v>
      </c>
      <c r="Q1808" s="15" t="str">
        <f t="shared" si="116"/>
        <v/>
      </c>
    </row>
    <row r="1809" spans="1:17" x14ac:dyDescent="0.25">
      <c r="A1809" s="77"/>
      <c r="B1809" s="13" t="s">
        <v>1852</v>
      </c>
      <c r="C1809" s="77"/>
      <c r="D1809" s="80"/>
      <c r="E1809" s="120" t="str">
        <f>IF(ISBLANK(D1809),"",(D1809/(1+'Vos données'!$D$11)))</f>
        <v/>
      </c>
      <c r="F1809" s="80"/>
      <c r="G1809" s="124"/>
      <c r="H1809" s="130"/>
      <c r="I1809" s="128"/>
      <c r="J1809" s="130"/>
      <c r="K1809" s="128"/>
      <c r="N1809" s="15" t="str">
        <f t="shared" si="113"/>
        <v/>
      </c>
      <c r="O1809" s="15">
        <f t="shared" si="114"/>
        <v>0</v>
      </c>
      <c r="P1809" s="15">
        <f t="shared" si="115"/>
        <v>0</v>
      </c>
      <c r="Q1809" s="15" t="str">
        <f t="shared" si="116"/>
        <v/>
      </c>
    </row>
    <row r="1810" spans="1:17" x14ac:dyDescent="0.25">
      <c r="A1810" s="77"/>
      <c r="B1810" s="13" t="s">
        <v>1853</v>
      </c>
      <c r="C1810" s="77"/>
      <c r="D1810" s="80"/>
      <c r="E1810" s="120" t="str">
        <f>IF(ISBLANK(D1810),"",(D1810/(1+'Vos données'!$D$11)))</f>
        <v/>
      </c>
      <c r="F1810" s="80"/>
      <c r="G1810" s="124"/>
      <c r="H1810" s="130"/>
      <c r="I1810" s="128"/>
      <c r="J1810" s="130"/>
      <c r="K1810" s="128"/>
      <c r="N1810" s="15" t="str">
        <f t="shared" si="113"/>
        <v/>
      </c>
      <c r="O1810" s="15">
        <f t="shared" si="114"/>
        <v>0</v>
      </c>
      <c r="P1810" s="15">
        <f t="shared" si="115"/>
        <v>0</v>
      </c>
      <c r="Q1810" s="15" t="str">
        <f t="shared" si="116"/>
        <v/>
      </c>
    </row>
    <row r="1811" spans="1:17" x14ac:dyDescent="0.25">
      <c r="A1811" s="77"/>
      <c r="B1811" s="13" t="s">
        <v>1854</v>
      </c>
      <c r="C1811" s="77"/>
      <c r="D1811" s="80"/>
      <c r="E1811" s="120" t="str">
        <f>IF(ISBLANK(D1811),"",(D1811/(1+'Vos données'!$D$11)))</f>
        <v/>
      </c>
      <c r="F1811" s="80"/>
      <c r="G1811" s="124"/>
      <c r="H1811" s="130"/>
      <c r="I1811" s="128"/>
      <c r="J1811" s="130"/>
      <c r="K1811" s="128"/>
      <c r="N1811" s="15" t="str">
        <f t="shared" si="113"/>
        <v/>
      </c>
      <c r="O1811" s="15">
        <f t="shared" si="114"/>
        <v>0</v>
      </c>
      <c r="P1811" s="15">
        <f t="shared" si="115"/>
        <v>0</v>
      </c>
      <c r="Q1811" s="15" t="str">
        <f t="shared" si="116"/>
        <v/>
      </c>
    </row>
    <row r="1812" spans="1:17" x14ac:dyDescent="0.25">
      <c r="A1812" s="77"/>
      <c r="B1812" s="13" t="s">
        <v>1855</v>
      </c>
      <c r="C1812" s="77"/>
      <c r="D1812" s="80"/>
      <c r="E1812" s="120" t="str">
        <f>IF(ISBLANK(D1812),"",(D1812/(1+'Vos données'!$D$11)))</f>
        <v/>
      </c>
      <c r="F1812" s="80"/>
      <c r="G1812" s="124"/>
      <c r="H1812" s="130"/>
      <c r="I1812" s="128"/>
      <c r="J1812" s="130"/>
      <c r="K1812" s="128"/>
      <c r="N1812" s="15" t="str">
        <f t="shared" si="113"/>
        <v/>
      </c>
      <c r="O1812" s="15">
        <f t="shared" si="114"/>
        <v>0</v>
      </c>
      <c r="P1812" s="15">
        <f t="shared" si="115"/>
        <v>0</v>
      </c>
      <c r="Q1812" s="15" t="str">
        <f t="shared" si="116"/>
        <v/>
      </c>
    </row>
    <row r="1813" spans="1:17" x14ac:dyDescent="0.25">
      <c r="A1813" s="77"/>
      <c r="B1813" s="13" t="s">
        <v>1856</v>
      </c>
      <c r="C1813" s="77"/>
      <c r="D1813" s="80"/>
      <c r="E1813" s="120" t="str">
        <f>IF(ISBLANK(D1813),"",(D1813/(1+'Vos données'!$D$11)))</f>
        <v/>
      </c>
      <c r="F1813" s="80"/>
      <c r="G1813" s="124"/>
      <c r="H1813" s="130"/>
      <c r="I1813" s="128"/>
      <c r="J1813" s="130"/>
      <c r="K1813" s="128"/>
      <c r="N1813" s="15" t="str">
        <f t="shared" si="113"/>
        <v/>
      </c>
      <c r="O1813" s="15">
        <f t="shared" si="114"/>
        <v>0</v>
      </c>
      <c r="P1813" s="15">
        <f t="shared" si="115"/>
        <v>0</v>
      </c>
      <c r="Q1813" s="15" t="str">
        <f t="shared" si="116"/>
        <v/>
      </c>
    </row>
    <row r="1814" spans="1:17" x14ac:dyDescent="0.25">
      <c r="A1814" s="77"/>
      <c r="B1814" s="13" t="s">
        <v>1857</v>
      </c>
      <c r="C1814" s="77"/>
      <c r="D1814" s="80"/>
      <c r="E1814" s="120" t="str">
        <f>IF(ISBLANK(D1814),"",(D1814/(1+'Vos données'!$D$11)))</f>
        <v/>
      </c>
      <c r="F1814" s="80"/>
      <c r="G1814" s="124"/>
      <c r="H1814" s="130"/>
      <c r="I1814" s="128"/>
      <c r="J1814" s="130"/>
      <c r="K1814" s="128"/>
      <c r="N1814" s="15" t="str">
        <f t="shared" si="113"/>
        <v/>
      </c>
      <c r="O1814" s="15">
        <f t="shared" si="114"/>
        <v>0</v>
      </c>
      <c r="P1814" s="15">
        <f t="shared" si="115"/>
        <v>0</v>
      </c>
      <c r="Q1814" s="15" t="str">
        <f t="shared" si="116"/>
        <v/>
      </c>
    </row>
    <row r="1815" spans="1:17" x14ac:dyDescent="0.25">
      <c r="A1815" s="77"/>
      <c r="B1815" s="13" t="s">
        <v>1858</v>
      </c>
      <c r="C1815" s="77"/>
      <c r="D1815" s="80"/>
      <c r="E1815" s="120" t="str">
        <f>IF(ISBLANK(D1815),"",(D1815/(1+'Vos données'!$D$11)))</f>
        <v/>
      </c>
      <c r="F1815" s="80"/>
      <c r="G1815" s="124"/>
      <c r="H1815" s="130"/>
      <c r="I1815" s="128"/>
      <c r="J1815" s="130"/>
      <c r="K1815" s="128"/>
      <c r="N1815" s="15" t="str">
        <f t="shared" si="113"/>
        <v/>
      </c>
      <c r="O1815" s="15">
        <f t="shared" si="114"/>
        <v>0</v>
      </c>
      <c r="P1815" s="15">
        <f t="shared" si="115"/>
        <v>0</v>
      </c>
      <c r="Q1815" s="15" t="str">
        <f t="shared" si="116"/>
        <v/>
      </c>
    </row>
    <row r="1816" spans="1:17" x14ac:dyDescent="0.25">
      <c r="A1816" s="77"/>
      <c r="B1816" s="13" t="s">
        <v>1859</v>
      </c>
      <c r="C1816" s="77"/>
      <c r="D1816" s="80"/>
      <c r="E1816" s="120" t="str">
        <f>IF(ISBLANK(D1816),"",(D1816/(1+'Vos données'!$D$11)))</f>
        <v/>
      </c>
      <c r="F1816" s="80"/>
      <c r="G1816" s="124"/>
      <c r="H1816" s="130"/>
      <c r="I1816" s="128"/>
      <c r="J1816" s="130"/>
      <c r="K1816" s="128"/>
      <c r="N1816" s="15" t="str">
        <f t="shared" si="113"/>
        <v/>
      </c>
      <c r="O1816" s="15">
        <f t="shared" si="114"/>
        <v>0</v>
      </c>
      <c r="P1816" s="15">
        <f t="shared" si="115"/>
        <v>0</v>
      </c>
      <c r="Q1816" s="15" t="str">
        <f t="shared" si="116"/>
        <v/>
      </c>
    </row>
    <row r="1817" spans="1:17" x14ac:dyDescent="0.25">
      <c r="A1817" s="77"/>
      <c r="B1817" s="13" t="s">
        <v>1860</v>
      </c>
      <c r="C1817" s="77"/>
      <c r="D1817" s="80"/>
      <c r="E1817" s="120" t="str">
        <f>IF(ISBLANK(D1817),"",(D1817/(1+'Vos données'!$D$11)))</f>
        <v/>
      </c>
      <c r="F1817" s="80"/>
      <c r="G1817" s="124"/>
      <c r="H1817" s="130"/>
      <c r="I1817" s="128"/>
      <c r="J1817" s="130"/>
      <c r="K1817" s="128"/>
      <c r="N1817" s="15" t="str">
        <f t="shared" si="113"/>
        <v/>
      </c>
      <c r="O1817" s="15">
        <f t="shared" si="114"/>
        <v>0</v>
      </c>
      <c r="P1817" s="15">
        <f t="shared" si="115"/>
        <v>0</v>
      </c>
      <c r="Q1817" s="15" t="str">
        <f t="shared" si="116"/>
        <v/>
      </c>
    </row>
    <row r="1818" spans="1:17" x14ac:dyDescent="0.25">
      <c r="A1818" s="77"/>
      <c r="B1818" s="13" t="s">
        <v>1861</v>
      </c>
      <c r="C1818" s="77"/>
      <c r="D1818" s="80"/>
      <c r="E1818" s="120" t="str">
        <f>IF(ISBLANK(D1818),"",(D1818/(1+'Vos données'!$D$11)))</f>
        <v/>
      </c>
      <c r="F1818" s="80"/>
      <c r="G1818" s="124"/>
      <c r="H1818" s="130"/>
      <c r="I1818" s="128"/>
      <c r="J1818" s="130"/>
      <c r="K1818" s="128"/>
      <c r="N1818" s="15" t="str">
        <f t="shared" si="113"/>
        <v/>
      </c>
      <c r="O1818" s="15">
        <f t="shared" si="114"/>
        <v>0</v>
      </c>
      <c r="P1818" s="15">
        <f t="shared" si="115"/>
        <v>0</v>
      </c>
      <c r="Q1818" s="15" t="str">
        <f t="shared" si="116"/>
        <v/>
      </c>
    </row>
    <row r="1819" spans="1:17" x14ac:dyDescent="0.25">
      <c r="A1819" s="77"/>
      <c r="B1819" s="13" t="s">
        <v>1862</v>
      </c>
      <c r="C1819" s="77"/>
      <c r="D1819" s="80"/>
      <c r="E1819" s="120" t="str">
        <f>IF(ISBLANK(D1819),"",(D1819/(1+'Vos données'!$D$11)))</f>
        <v/>
      </c>
      <c r="F1819" s="80"/>
      <c r="G1819" s="124"/>
      <c r="H1819" s="130"/>
      <c r="I1819" s="128"/>
      <c r="J1819" s="130"/>
      <c r="K1819" s="128"/>
      <c r="N1819" s="15" t="str">
        <f t="shared" si="113"/>
        <v/>
      </c>
      <c r="O1819" s="15">
        <f t="shared" si="114"/>
        <v>0</v>
      </c>
      <c r="P1819" s="15">
        <f t="shared" si="115"/>
        <v>0</v>
      </c>
      <c r="Q1819" s="15" t="str">
        <f t="shared" si="116"/>
        <v/>
      </c>
    </row>
    <row r="1820" spans="1:17" x14ac:dyDescent="0.25">
      <c r="A1820" s="77"/>
      <c r="B1820" s="13" t="s">
        <v>1863</v>
      </c>
      <c r="C1820" s="77"/>
      <c r="D1820" s="80"/>
      <c r="E1820" s="120" t="str">
        <f>IF(ISBLANK(D1820),"",(D1820/(1+'Vos données'!$D$11)))</f>
        <v/>
      </c>
      <c r="F1820" s="80"/>
      <c r="G1820" s="124"/>
      <c r="H1820" s="130"/>
      <c r="I1820" s="128"/>
      <c r="J1820" s="130"/>
      <c r="K1820" s="128"/>
      <c r="N1820" s="15" t="str">
        <f t="shared" si="113"/>
        <v/>
      </c>
      <c r="O1820" s="15">
        <f t="shared" si="114"/>
        <v>0</v>
      </c>
      <c r="P1820" s="15">
        <f t="shared" si="115"/>
        <v>0</v>
      </c>
      <c r="Q1820" s="15" t="str">
        <f t="shared" si="116"/>
        <v/>
      </c>
    </row>
    <row r="1821" spans="1:17" x14ac:dyDescent="0.25">
      <c r="A1821" s="77"/>
      <c r="B1821" s="13" t="s">
        <v>1864</v>
      </c>
      <c r="C1821" s="77"/>
      <c r="D1821" s="80"/>
      <c r="E1821" s="120" t="str">
        <f>IF(ISBLANK(D1821),"",(D1821/(1+'Vos données'!$D$11)))</f>
        <v/>
      </c>
      <c r="F1821" s="80"/>
      <c r="G1821" s="124"/>
      <c r="H1821" s="130"/>
      <c r="I1821" s="128"/>
      <c r="J1821" s="130"/>
      <c r="K1821" s="128"/>
      <c r="N1821" s="15" t="str">
        <f t="shared" si="113"/>
        <v/>
      </c>
      <c r="O1821" s="15">
        <f t="shared" si="114"/>
        <v>0</v>
      </c>
      <c r="P1821" s="15">
        <f t="shared" si="115"/>
        <v>0</v>
      </c>
      <c r="Q1821" s="15" t="str">
        <f t="shared" si="116"/>
        <v/>
      </c>
    </row>
    <row r="1822" spans="1:17" x14ac:dyDescent="0.25">
      <c r="A1822" s="77"/>
      <c r="B1822" s="13" t="s">
        <v>1865</v>
      </c>
      <c r="C1822" s="77"/>
      <c r="D1822" s="80"/>
      <c r="E1822" s="120" t="str">
        <f>IF(ISBLANK(D1822),"",(D1822/(1+'Vos données'!$D$11)))</f>
        <v/>
      </c>
      <c r="F1822" s="80"/>
      <c r="G1822" s="124"/>
      <c r="H1822" s="130"/>
      <c r="I1822" s="128"/>
      <c r="J1822" s="130"/>
      <c r="K1822" s="128"/>
      <c r="N1822" s="15" t="str">
        <f t="shared" si="113"/>
        <v/>
      </c>
      <c r="O1822" s="15">
        <f t="shared" si="114"/>
        <v>0</v>
      </c>
      <c r="P1822" s="15">
        <f t="shared" si="115"/>
        <v>0</v>
      </c>
      <c r="Q1822" s="15" t="str">
        <f t="shared" si="116"/>
        <v/>
      </c>
    </row>
    <row r="1823" spans="1:17" x14ac:dyDescent="0.25">
      <c r="A1823" s="77"/>
      <c r="B1823" s="13" t="s">
        <v>1866</v>
      </c>
      <c r="C1823" s="77"/>
      <c r="D1823" s="80"/>
      <c r="E1823" s="120" t="str">
        <f>IF(ISBLANK(D1823),"",(D1823/(1+'Vos données'!$D$11)))</f>
        <v/>
      </c>
      <c r="F1823" s="80"/>
      <c r="G1823" s="124"/>
      <c r="H1823" s="130"/>
      <c r="I1823" s="128"/>
      <c r="J1823" s="130"/>
      <c r="K1823" s="128"/>
      <c r="N1823" s="15" t="str">
        <f t="shared" si="113"/>
        <v/>
      </c>
      <c r="O1823" s="15">
        <f t="shared" si="114"/>
        <v>0</v>
      </c>
      <c r="P1823" s="15">
        <f t="shared" si="115"/>
        <v>0</v>
      </c>
      <c r="Q1823" s="15" t="str">
        <f t="shared" si="116"/>
        <v/>
      </c>
    </row>
    <row r="1824" spans="1:17" x14ac:dyDescent="0.25">
      <c r="A1824" s="77"/>
      <c r="B1824" s="13" t="s">
        <v>1867</v>
      </c>
      <c r="C1824" s="77"/>
      <c r="D1824" s="80"/>
      <c r="E1824" s="120" t="str">
        <f>IF(ISBLANK(D1824),"",(D1824/(1+'Vos données'!$D$11)))</f>
        <v/>
      </c>
      <c r="F1824" s="80"/>
      <c r="G1824" s="124"/>
      <c r="H1824" s="130"/>
      <c r="I1824" s="128"/>
      <c r="J1824" s="130"/>
      <c r="K1824" s="128"/>
      <c r="N1824" s="15" t="str">
        <f t="shared" si="113"/>
        <v/>
      </c>
      <c r="O1824" s="15">
        <f t="shared" si="114"/>
        <v>0</v>
      </c>
      <c r="P1824" s="15">
        <f t="shared" si="115"/>
        <v>0</v>
      </c>
      <c r="Q1824" s="15" t="str">
        <f t="shared" si="116"/>
        <v/>
      </c>
    </row>
    <row r="1825" spans="1:17" x14ac:dyDescent="0.25">
      <c r="A1825" s="77"/>
      <c r="B1825" s="13" t="s">
        <v>1868</v>
      </c>
      <c r="C1825" s="77"/>
      <c r="D1825" s="80"/>
      <c r="E1825" s="120" t="str">
        <f>IF(ISBLANK(D1825),"",(D1825/(1+'Vos données'!$D$11)))</f>
        <v/>
      </c>
      <c r="F1825" s="80"/>
      <c r="G1825" s="124"/>
      <c r="H1825" s="130"/>
      <c r="I1825" s="128"/>
      <c r="J1825" s="130"/>
      <c r="K1825" s="128"/>
      <c r="N1825" s="15" t="str">
        <f t="shared" si="113"/>
        <v/>
      </c>
      <c r="O1825" s="15">
        <f t="shared" si="114"/>
        <v>0</v>
      </c>
      <c r="P1825" s="15">
        <f t="shared" si="115"/>
        <v>0</v>
      </c>
      <c r="Q1825" s="15" t="str">
        <f t="shared" si="116"/>
        <v/>
      </c>
    </row>
    <row r="1826" spans="1:17" x14ac:dyDescent="0.25">
      <c r="A1826" s="77"/>
      <c r="B1826" s="13" t="s">
        <v>1869</v>
      </c>
      <c r="C1826" s="77"/>
      <c r="D1826" s="80"/>
      <c r="E1826" s="120" t="str">
        <f>IF(ISBLANK(D1826),"",(D1826/(1+'Vos données'!$D$11)))</f>
        <v/>
      </c>
      <c r="F1826" s="80"/>
      <c r="G1826" s="124"/>
      <c r="H1826" s="130"/>
      <c r="I1826" s="128"/>
      <c r="J1826" s="130"/>
      <c r="K1826" s="128"/>
      <c r="N1826" s="15" t="str">
        <f t="shared" si="113"/>
        <v/>
      </c>
      <c r="O1826" s="15">
        <f t="shared" si="114"/>
        <v>0</v>
      </c>
      <c r="P1826" s="15">
        <f t="shared" si="115"/>
        <v>0</v>
      </c>
      <c r="Q1826" s="15" t="str">
        <f t="shared" si="116"/>
        <v/>
      </c>
    </row>
    <row r="1827" spans="1:17" x14ac:dyDescent="0.25">
      <c r="A1827" s="77"/>
      <c r="B1827" s="13" t="s">
        <v>1870</v>
      </c>
      <c r="C1827" s="77"/>
      <c r="D1827" s="80"/>
      <c r="E1827" s="120" t="str">
        <f>IF(ISBLANK(D1827),"",(D1827/(1+'Vos données'!$D$11)))</f>
        <v/>
      </c>
      <c r="F1827" s="80"/>
      <c r="G1827" s="124"/>
      <c r="H1827" s="130"/>
      <c r="I1827" s="128"/>
      <c r="J1827" s="130"/>
      <c r="K1827" s="128"/>
      <c r="N1827" s="15" t="str">
        <f t="shared" si="113"/>
        <v/>
      </c>
      <c r="O1827" s="15">
        <f t="shared" si="114"/>
        <v>0</v>
      </c>
      <c r="P1827" s="15">
        <f t="shared" si="115"/>
        <v>0</v>
      </c>
      <c r="Q1827" s="15" t="str">
        <f t="shared" si="116"/>
        <v/>
      </c>
    </row>
    <row r="1828" spans="1:17" x14ac:dyDescent="0.25">
      <c r="A1828" s="77"/>
      <c r="B1828" s="13" t="s">
        <v>1871</v>
      </c>
      <c r="C1828" s="77"/>
      <c r="D1828" s="80"/>
      <c r="E1828" s="120" t="str">
        <f>IF(ISBLANK(D1828),"",(D1828/(1+'Vos données'!$D$11)))</f>
        <v/>
      </c>
      <c r="F1828" s="80"/>
      <c r="G1828" s="124"/>
      <c r="H1828" s="130"/>
      <c r="I1828" s="128"/>
      <c r="J1828" s="130"/>
      <c r="K1828" s="128"/>
      <c r="N1828" s="15" t="str">
        <f t="shared" si="113"/>
        <v/>
      </c>
      <c r="O1828" s="15">
        <f t="shared" si="114"/>
        <v>0</v>
      </c>
      <c r="P1828" s="15">
        <f t="shared" si="115"/>
        <v>0</v>
      </c>
      <c r="Q1828" s="15" t="str">
        <f t="shared" si="116"/>
        <v/>
      </c>
    </row>
    <row r="1829" spans="1:17" x14ac:dyDescent="0.25">
      <c r="A1829" s="77"/>
      <c r="B1829" s="13" t="s">
        <v>1872</v>
      </c>
      <c r="C1829" s="77"/>
      <c r="D1829" s="80"/>
      <c r="E1829" s="120" t="str">
        <f>IF(ISBLANK(D1829),"",(D1829/(1+'Vos données'!$D$11)))</f>
        <v/>
      </c>
      <c r="F1829" s="80"/>
      <c r="G1829" s="124"/>
      <c r="H1829" s="130"/>
      <c r="I1829" s="128"/>
      <c r="J1829" s="130"/>
      <c r="K1829" s="128"/>
      <c r="N1829" s="15" t="str">
        <f t="shared" si="113"/>
        <v/>
      </c>
      <c r="O1829" s="15">
        <f t="shared" si="114"/>
        <v>0</v>
      </c>
      <c r="P1829" s="15">
        <f t="shared" si="115"/>
        <v>0</v>
      </c>
      <c r="Q1829" s="15" t="str">
        <f t="shared" si="116"/>
        <v/>
      </c>
    </row>
    <row r="1830" spans="1:17" x14ac:dyDescent="0.25">
      <c r="A1830" s="77"/>
      <c r="B1830" s="13" t="s">
        <v>1873</v>
      </c>
      <c r="C1830" s="77"/>
      <c r="D1830" s="80"/>
      <c r="E1830" s="120" t="str">
        <f>IF(ISBLANK(D1830),"",(D1830/(1+'Vos données'!$D$11)))</f>
        <v/>
      </c>
      <c r="F1830" s="80"/>
      <c r="G1830" s="124"/>
      <c r="H1830" s="130"/>
      <c r="I1830" s="128"/>
      <c r="J1830" s="130"/>
      <c r="K1830" s="128"/>
      <c r="N1830" s="15" t="str">
        <f t="shared" si="113"/>
        <v/>
      </c>
      <c r="O1830" s="15">
        <f t="shared" si="114"/>
        <v>0</v>
      </c>
      <c r="P1830" s="15">
        <f t="shared" si="115"/>
        <v>0</v>
      </c>
      <c r="Q1830" s="15" t="str">
        <f t="shared" si="116"/>
        <v/>
      </c>
    </row>
    <row r="1831" spans="1:17" x14ac:dyDescent="0.25">
      <c r="A1831" s="77"/>
      <c r="B1831" s="13" t="s">
        <v>1874</v>
      </c>
      <c r="C1831" s="77"/>
      <c r="D1831" s="80"/>
      <c r="E1831" s="120" t="str">
        <f>IF(ISBLANK(D1831),"",(D1831/(1+'Vos données'!$D$11)))</f>
        <v/>
      </c>
      <c r="F1831" s="80"/>
      <c r="G1831" s="124"/>
      <c r="H1831" s="130"/>
      <c r="I1831" s="128"/>
      <c r="J1831" s="130"/>
      <c r="K1831" s="128"/>
      <c r="N1831" s="15" t="str">
        <f t="shared" si="113"/>
        <v/>
      </c>
      <c r="O1831" s="15">
        <f t="shared" si="114"/>
        <v>0</v>
      </c>
      <c r="P1831" s="15">
        <f t="shared" si="115"/>
        <v>0</v>
      </c>
      <c r="Q1831" s="15" t="str">
        <f t="shared" si="116"/>
        <v/>
      </c>
    </row>
    <row r="1832" spans="1:17" x14ac:dyDescent="0.25">
      <c r="A1832" s="77"/>
      <c r="B1832" s="13" t="s">
        <v>1875</v>
      </c>
      <c r="C1832" s="77"/>
      <c r="D1832" s="80"/>
      <c r="E1832" s="120" t="str">
        <f>IF(ISBLANK(D1832),"",(D1832/(1+'Vos données'!$D$11)))</f>
        <v/>
      </c>
      <c r="F1832" s="80"/>
      <c r="G1832" s="124"/>
      <c r="H1832" s="130"/>
      <c r="I1832" s="128"/>
      <c r="J1832" s="130"/>
      <c r="K1832" s="128"/>
      <c r="N1832" s="15" t="str">
        <f t="shared" si="113"/>
        <v/>
      </c>
      <c r="O1832" s="15">
        <f t="shared" si="114"/>
        <v>0</v>
      </c>
      <c r="P1832" s="15">
        <f t="shared" si="115"/>
        <v>0</v>
      </c>
      <c r="Q1832" s="15" t="str">
        <f t="shared" si="116"/>
        <v/>
      </c>
    </row>
    <row r="1833" spans="1:17" x14ac:dyDescent="0.25">
      <c r="A1833" s="77"/>
      <c r="B1833" s="13" t="s">
        <v>1876</v>
      </c>
      <c r="C1833" s="77"/>
      <c r="D1833" s="80"/>
      <c r="E1833" s="120" t="str">
        <f>IF(ISBLANK(D1833),"",(D1833/(1+'Vos données'!$D$11)))</f>
        <v/>
      </c>
      <c r="F1833" s="80"/>
      <c r="G1833" s="124"/>
      <c r="H1833" s="130"/>
      <c r="I1833" s="128"/>
      <c r="J1833" s="130"/>
      <c r="K1833" s="128"/>
      <c r="N1833" s="15" t="str">
        <f t="shared" si="113"/>
        <v/>
      </c>
      <c r="O1833" s="15">
        <f t="shared" si="114"/>
        <v>0</v>
      </c>
      <c r="P1833" s="15">
        <f t="shared" si="115"/>
        <v>0</v>
      </c>
      <c r="Q1833" s="15" t="str">
        <f t="shared" si="116"/>
        <v/>
      </c>
    </row>
    <row r="1834" spans="1:17" x14ac:dyDescent="0.25">
      <c r="A1834" s="77"/>
      <c r="B1834" s="13" t="s">
        <v>1877</v>
      </c>
      <c r="C1834" s="77"/>
      <c r="D1834" s="80"/>
      <c r="E1834" s="120" t="str">
        <f>IF(ISBLANK(D1834),"",(D1834/(1+'Vos données'!$D$11)))</f>
        <v/>
      </c>
      <c r="F1834" s="80"/>
      <c r="G1834" s="124"/>
      <c r="H1834" s="130"/>
      <c r="I1834" s="128"/>
      <c r="J1834" s="130"/>
      <c r="K1834" s="128"/>
      <c r="N1834" s="15" t="str">
        <f t="shared" si="113"/>
        <v/>
      </c>
      <c r="O1834" s="15">
        <f t="shared" si="114"/>
        <v>0</v>
      </c>
      <c r="P1834" s="15">
        <f t="shared" si="115"/>
        <v>0</v>
      </c>
      <c r="Q1834" s="15" t="str">
        <f t="shared" si="116"/>
        <v/>
      </c>
    </row>
    <row r="1835" spans="1:17" x14ac:dyDescent="0.25">
      <c r="A1835" s="77"/>
      <c r="B1835" s="13" t="s">
        <v>1878</v>
      </c>
      <c r="C1835" s="77"/>
      <c r="D1835" s="80"/>
      <c r="E1835" s="120" t="str">
        <f>IF(ISBLANK(D1835),"",(D1835/(1+'Vos données'!$D$11)))</f>
        <v/>
      </c>
      <c r="F1835" s="80"/>
      <c r="G1835" s="124"/>
      <c r="H1835" s="130"/>
      <c r="I1835" s="128"/>
      <c r="J1835" s="130"/>
      <c r="K1835" s="128"/>
      <c r="N1835" s="15" t="str">
        <f t="shared" si="113"/>
        <v/>
      </c>
      <c r="O1835" s="15">
        <f t="shared" si="114"/>
        <v>0</v>
      </c>
      <c r="P1835" s="15">
        <f t="shared" si="115"/>
        <v>0</v>
      </c>
      <c r="Q1835" s="15" t="str">
        <f t="shared" si="116"/>
        <v/>
      </c>
    </row>
    <row r="1836" spans="1:17" x14ac:dyDescent="0.25">
      <c r="A1836" s="77"/>
      <c r="B1836" s="13" t="s">
        <v>1879</v>
      </c>
      <c r="C1836" s="77"/>
      <c r="D1836" s="80"/>
      <c r="E1836" s="120" t="str">
        <f>IF(ISBLANK(D1836),"",(D1836/(1+'Vos données'!$D$11)))</f>
        <v/>
      </c>
      <c r="F1836" s="80"/>
      <c r="G1836" s="124"/>
      <c r="H1836" s="130"/>
      <c r="I1836" s="128"/>
      <c r="J1836" s="130"/>
      <c r="K1836" s="128"/>
      <c r="N1836" s="15" t="str">
        <f t="shared" si="113"/>
        <v/>
      </c>
      <c r="O1836" s="15">
        <f t="shared" si="114"/>
        <v>0</v>
      </c>
      <c r="P1836" s="15">
        <f t="shared" si="115"/>
        <v>0</v>
      </c>
      <c r="Q1836" s="15" t="str">
        <f t="shared" si="116"/>
        <v/>
      </c>
    </row>
    <row r="1837" spans="1:17" x14ac:dyDescent="0.25">
      <c r="A1837" s="77"/>
      <c r="B1837" s="13" t="s">
        <v>1880</v>
      </c>
      <c r="C1837" s="77"/>
      <c r="D1837" s="80"/>
      <c r="E1837" s="120" t="str">
        <f>IF(ISBLANK(D1837),"",(D1837/(1+'Vos données'!$D$11)))</f>
        <v/>
      </c>
      <c r="F1837" s="80"/>
      <c r="G1837" s="124"/>
      <c r="H1837" s="130"/>
      <c r="I1837" s="128"/>
      <c r="J1837" s="130"/>
      <c r="K1837" s="128"/>
      <c r="N1837" s="15" t="str">
        <f t="shared" si="113"/>
        <v/>
      </c>
      <c r="O1837" s="15">
        <f t="shared" si="114"/>
        <v>0</v>
      </c>
      <c r="P1837" s="15">
        <f t="shared" si="115"/>
        <v>0</v>
      </c>
      <c r="Q1837" s="15" t="str">
        <f t="shared" si="116"/>
        <v/>
      </c>
    </row>
    <row r="1838" spans="1:17" x14ac:dyDescent="0.25">
      <c r="A1838" s="77"/>
      <c r="B1838" s="13" t="s">
        <v>1881</v>
      </c>
      <c r="C1838" s="77"/>
      <c r="D1838" s="80"/>
      <c r="E1838" s="120" t="str">
        <f>IF(ISBLANK(D1838),"",(D1838/(1+'Vos données'!$D$11)))</f>
        <v/>
      </c>
      <c r="F1838" s="80"/>
      <c r="G1838" s="124"/>
      <c r="H1838" s="130"/>
      <c r="I1838" s="128"/>
      <c r="J1838" s="130"/>
      <c r="K1838" s="128"/>
      <c r="N1838" s="15" t="str">
        <f t="shared" si="113"/>
        <v/>
      </c>
      <c r="O1838" s="15">
        <f t="shared" si="114"/>
        <v>0</v>
      </c>
      <c r="P1838" s="15">
        <f t="shared" si="115"/>
        <v>0</v>
      </c>
      <c r="Q1838" s="15" t="str">
        <f t="shared" si="116"/>
        <v/>
      </c>
    </row>
    <row r="1839" spans="1:17" x14ac:dyDescent="0.25">
      <c r="A1839" s="77"/>
      <c r="B1839" s="13" t="s">
        <v>1882</v>
      </c>
      <c r="C1839" s="77"/>
      <c r="D1839" s="80"/>
      <c r="E1839" s="120" t="str">
        <f>IF(ISBLANK(D1839),"",(D1839/(1+'Vos données'!$D$11)))</f>
        <v/>
      </c>
      <c r="F1839" s="80"/>
      <c r="G1839" s="124"/>
      <c r="H1839" s="130"/>
      <c r="I1839" s="128"/>
      <c r="J1839" s="130"/>
      <c r="K1839" s="128"/>
      <c r="N1839" s="15" t="str">
        <f t="shared" si="113"/>
        <v/>
      </c>
      <c r="O1839" s="15">
        <f t="shared" si="114"/>
        <v>0</v>
      </c>
      <c r="P1839" s="15">
        <f t="shared" si="115"/>
        <v>0</v>
      </c>
      <c r="Q1839" s="15" t="str">
        <f t="shared" si="116"/>
        <v/>
      </c>
    </row>
    <row r="1840" spans="1:17" x14ac:dyDescent="0.25">
      <c r="A1840" s="77"/>
      <c r="B1840" s="13" t="s">
        <v>1883</v>
      </c>
      <c r="C1840" s="77"/>
      <c r="D1840" s="80"/>
      <c r="E1840" s="120" t="str">
        <f>IF(ISBLANK(D1840),"",(D1840/(1+'Vos données'!$D$11)))</f>
        <v/>
      </c>
      <c r="F1840" s="80"/>
      <c r="G1840" s="124"/>
      <c r="H1840" s="130"/>
      <c r="I1840" s="128"/>
      <c r="J1840" s="130"/>
      <c r="K1840" s="128"/>
      <c r="N1840" s="15" t="str">
        <f t="shared" si="113"/>
        <v/>
      </c>
      <c r="O1840" s="15">
        <f t="shared" si="114"/>
        <v>0</v>
      </c>
      <c r="P1840" s="15">
        <f t="shared" si="115"/>
        <v>0</v>
      </c>
      <c r="Q1840" s="15" t="str">
        <f t="shared" si="116"/>
        <v/>
      </c>
    </row>
    <row r="1841" spans="1:17" x14ac:dyDescent="0.25">
      <c r="A1841" s="77"/>
      <c r="B1841" s="13" t="s">
        <v>1884</v>
      </c>
      <c r="C1841" s="77"/>
      <c r="D1841" s="80"/>
      <c r="E1841" s="120" t="str">
        <f>IF(ISBLANK(D1841),"",(D1841/(1+'Vos données'!$D$11)))</f>
        <v/>
      </c>
      <c r="F1841" s="80"/>
      <c r="G1841" s="124"/>
      <c r="H1841" s="130"/>
      <c r="I1841" s="128"/>
      <c r="J1841" s="130"/>
      <c r="K1841" s="128"/>
      <c r="N1841" s="15" t="str">
        <f t="shared" si="113"/>
        <v/>
      </c>
      <c r="O1841" s="15">
        <f t="shared" si="114"/>
        <v>0</v>
      </c>
      <c r="P1841" s="15">
        <f t="shared" si="115"/>
        <v>0</v>
      </c>
      <c r="Q1841" s="15" t="str">
        <f t="shared" si="116"/>
        <v/>
      </c>
    </row>
    <row r="1842" spans="1:17" x14ac:dyDescent="0.25">
      <c r="A1842" s="77"/>
      <c r="B1842" s="13" t="s">
        <v>1885</v>
      </c>
      <c r="C1842" s="77"/>
      <c r="D1842" s="80"/>
      <c r="E1842" s="120" t="str">
        <f>IF(ISBLANK(D1842),"",(D1842/(1+'Vos données'!$D$11)))</f>
        <v/>
      </c>
      <c r="F1842" s="80"/>
      <c r="G1842" s="124"/>
      <c r="H1842" s="130"/>
      <c r="I1842" s="128"/>
      <c r="J1842" s="130"/>
      <c r="K1842" s="128"/>
      <c r="N1842" s="15" t="str">
        <f t="shared" si="113"/>
        <v/>
      </c>
      <c r="O1842" s="15">
        <f t="shared" si="114"/>
        <v>0</v>
      </c>
      <c r="P1842" s="15">
        <f t="shared" si="115"/>
        <v>0</v>
      </c>
      <c r="Q1842" s="15" t="str">
        <f t="shared" si="116"/>
        <v/>
      </c>
    </row>
    <row r="1843" spans="1:17" x14ac:dyDescent="0.25">
      <c r="A1843" s="77"/>
      <c r="B1843" s="13" t="s">
        <v>1886</v>
      </c>
      <c r="C1843" s="77"/>
      <c r="D1843" s="80"/>
      <c r="E1843" s="120" t="str">
        <f>IF(ISBLANK(D1843),"",(D1843/(1+'Vos données'!$D$11)))</f>
        <v/>
      </c>
      <c r="F1843" s="80"/>
      <c r="G1843" s="124"/>
      <c r="H1843" s="130"/>
      <c r="I1843" s="128"/>
      <c r="J1843" s="130"/>
      <c r="K1843" s="128"/>
      <c r="N1843" s="15" t="str">
        <f t="shared" si="113"/>
        <v/>
      </c>
      <c r="O1843" s="15">
        <f t="shared" si="114"/>
        <v>0</v>
      </c>
      <c r="P1843" s="15">
        <f t="shared" si="115"/>
        <v>0</v>
      </c>
      <c r="Q1843" s="15" t="str">
        <f t="shared" si="116"/>
        <v/>
      </c>
    </row>
    <row r="1844" spans="1:17" x14ac:dyDescent="0.25">
      <c r="A1844" s="77"/>
      <c r="B1844" s="13" t="s">
        <v>1887</v>
      </c>
      <c r="C1844" s="77"/>
      <c r="D1844" s="80"/>
      <c r="E1844" s="120" t="str">
        <f>IF(ISBLANK(D1844),"",(D1844/(1+'Vos données'!$D$11)))</f>
        <v/>
      </c>
      <c r="F1844" s="80"/>
      <c r="G1844" s="124"/>
      <c r="H1844" s="130"/>
      <c r="I1844" s="128"/>
      <c r="J1844" s="130"/>
      <c r="K1844" s="128"/>
      <c r="N1844" s="15" t="str">
        <f t="shared" si="113"/>
        <v/>
      </c>
      <c r="O1844" s="15">
        <f t="shared" si="114"/>
        <v>0</v>
      </c>
      <c r="P1844" s="15">
        <f t="shared" si="115"/>
        <v>0</v>
      </c>
      <c r="Q1844" s="15" t="str">
        <f t="shared" si="116"/>
        <v/>
      </c>
    </row>
    <row r="1845" spans="1:17" x14ac:dyDescent="0.25">
      <c r="A1845" s="77"/>
      <c r="B1845" s="13" t="s">
        <v>1888</v>
      </c>
      <c r="C1845" s="77"/>
      <c r="D1845" s="80"/>
      <c r="E1845" s="120" t="str">
        <f>IF(ISBLANK(D1845),"",(D1845/(1+'Vos données'!$D$11)))</f>
        <v/>
      </c>
      <c r="F1845" s="80"/>
      <c r="G1845" s="124"/>
      <c r="H1845" s="130"/>
      <c r="I1845" s="128"/>
      <c r="J1845" s="130"/>
      <c r="K1845" s="128"/>
      <c r="N1845" s="15" t="str">
        <f t="shared" si="113"/>
        <v/>
      </c>
      <c r="O1845" s="15">
        <f t="shared" si="114"/>
        <v>0</v>
      </c>
      <c r="P1845" s="15">
        <f t="shared" si="115"/>
        <v>0</v>
      </c>
      <c r="Q1845" s="15" t="str">
        <f t="shared" si="116"/>
        <v/>
      </c>
    </row>
    <row r="1846" spans="1:17" x14ac:dyDescent="0.25">
      <c r="A1846" s="77"/>
      <c r="B1846" s="13" t="s">
        <v>1889</v>
      </c>
      <c r="C1846" s="77"/>
      <c r="D1846" s="80"/>
      <c r="E1846" s="120" t="str">
        <f>IF(ISBLANK(D1846),"",(D1846/(1+'Vos données'!$D$11)))</f>
        <v/>
      </c>
      <c r="F1846" s="80"/>
      <c r="G1846" s="124"/>
      <c r="H1846" s="130"/>
      <c r="I1846" s="128"/>
      <c r="J1846" s="130"/>
      <c r="K1846" s="128"/>
      <c r="N1846" s="15" t="str">
        <f t="shared" si="113"/>
        <v/>
      </c>
      <c r="O1846" s="15">
        <f t="shared" si="114"/>
        <v>0</v>
      </c>
      <c r="P1846" s="15">
        <f t="shared" si="115"/>
        <v>0</v>
      </c>
      <c r="Q1846" s="15" t="str">
        <f t="shared" si="116"/>
        <v/>
      </c>
    </row>
    <row r="1847" spans="1:17" x14ac:dyDescent="0.25">
      <c r="A1847" s="77"/>
      <c r="B1847" s="13" t="s">
        <v>1890</v>
      </c>
      <c r="C1847" s="77"/>
      <c r="D1847" s="80"/>
      <c r="E1847" s="120" t="str">
        <f>IF(ISBLANK(D1847),"",(D1847/(1+'Vos données'!$D$11)))</f>
        <v/>
      </c>
      <c r="F1847" s="80"/>
      <c r="G1847" s="124"/>
      <c r="H1847" s="130"/>
      <c r="I1847" s="128"/>
      <c r="J1847" s="130"/>
      <c r="K1847" s="128"/>
      <c r="N1847" s="15" t="str">
        <f t="shared" si="113"/>
        <v/>
      </c>
      <c r="O1847" s="15">
        <f t="shared" si="114"/>
        <v>0</v>
      </c>
      <c r="P1847" s="15">
        <f t="shared" si="115"/>
        <v>0</v>
      </c>
      <c r="Q1847" s="15" t="str">
        <f t="shared" si="116"/>
        <v/>
      </c>
    </row>
    <row r="1848" spans="1:17" x14ac:dyDescent="0.25">
      <c r="A1848" s="77"/>
      <c r="B1848" s="13" t="s">
        <v>1891</v>
      </c>
      <c r="C1848" s="77"/>
      <c r="D1848" s="80"/>
      <c r="E1848" s="120" t="str">
        <f>IF(ISBLANK(D1848),"",(D1848/(1+'Vos données'!$D$11)))</f>
        <v/>
      </c>
      <c r="F1848" s="80"/>
      <c r="G1848" s="124"/>
      <c r="H1848" s="130"/>
      <c r="I1848" s="128"/>
      <c r="J1848" s="130"/>
      <c r="K1848" s="128"/>
      <c r="N1848" s="15" t="str">
        <f t="shared" si="113"/>
        <v/>
      </c>
      <c r="O1848" s="15">
        <f t="shared" si="114"/>
        <v>0</v>
      </c>
      <c r="P1848" s="15">
        <f t="shared" si="115"/>
        <v>0</v>
      </c>
      <c r="Q1848" s="15" t="str">
        <f t="shared" si="116"/>
        <v/>
      </c>
    </row>
    <row r="1849" spans="1:17" x14ac:dyDescent="0.25">
      <c r="A1849" s="77"/>
      <c r="B1849" s="13" t="s">
        <v>1892</v>
      </c>
      <c r="C1849" s="77"/>
      <c r="D1849" s="80"/>
      <c r="E1849" s="120" t="str">
        <f>IF(ISBLANK(D1849),"",(D1849/(1+'Vos données'!$D$11)))</f>
        <v/>
      </c>
      <c r="F1849" s="80"/>
      <c r="G1849" s="124"/>
      <c r="H1849" s="130"/>
      <c r="I1849" s="128"/>
      <c r="J1849" s="130"/>
      <c r="K1849" s="128"/>
      <c r="N1849" s="15" t="str">
        <f t="shared" si="113"/>
        <v/>
      </c>
      <c r="O1849" s="15">
        <f t="shared" si="114"/>
        <v>0</v>
      </c>
      <c r="P1849" s="15">
        <f t="shared" si="115"/>
        <v>0</v>
      </c>
      <c r="Q1849" s="15" t="str">
        <f t="shared" si="116"/>
        <v/>
      </c>
    </row>
    <row r="1850" spans="1:17" x14ac:dyDescent="0.25">
      <c r="A1850" s="77"/>
      <c r="B1850" s="13" t="s">
        <v>1893</v>
      </c>
      <c r="C1850" s="77"/>
      <c r="D1850" s="80"/>
      <c r="E1850" s="120" t="str">
        <f>IF(ISBLANK(D1850),"",(D1850/(1+'Vos données'!$D$11)))</f>
        <v/>
      </c>
      <c r="F1850" s="80"/>
      <c r="G1850" s="124"/>
      <c r="H1850" s="130"/>
      <c r="I1850" s="128"/>
      <c r="J1850" s="130"/>
      <c r="K1850" s="128"/>
      <c r="N1850" s="15" t="str">
        <f t="shared" si="113"/>
        <v/>
      </c>
      <c r="O1850" s="15">
        <f t="shared" si="114"/>
        <v>0</v>
      </c>
      <c r="P1850" s="15">
        <f t="shared" si="115"/>
        <v>0</v>
      </c>
      <c r="Q1850" s="15" t="str">
        <f t="shared" si="116"/>
        <v/>
      </c>
    </row>
    <row r="1851" spans="1:17" x14ac:dyDescent="0.25">
      <c r="A1851" s="77"/>
      <c r="B1851" s="13" t="s">
        <v>1894</v>
      </c>
      <c r="C1851" s="77"/>
      <c r="D1851" s="80"/>
      <c r="E1851" s="120" t="str">
        <f>IF(ISBLANK(D1851),"",(D1851/(1+'Vos données'!$D$11)))</f>
        <v/>
      </c>
      <c r="F1851" s="80"/>
      <c r="G1851" s="124"/>
      <c r="H1851" s="130"/>
      <c r="I1851" s="128"/>
      <c r="J1851" s="130"/>
      <c r="K1851" s="128"/>
      <c r="N1851" s="15" t="str">
        <f t="shared" si="113"/>
        <v/>
      </c>
      <c r="O1851" s="15">
        <f t="shared" si="114"/>
        <v>0</v>
      </c>
      <c r="P1851" s="15">
        <f t="shared" si="115"/>
        <v>0</v>
      </c>
      <c r="Q1851" s="15" t="str">
        <f t="shared" si="116"/>
        <v/>
      </c>
    </row>
    <row r="1852" spans="1:17" x14ac:dyDescent="0.25">
      <c r="A1852" s="77"/>
      <c r="B1852" s="13" t="s">
        <v>1895</v>
      </c>
      <c r="C1852" s="77"/>
      <c r="D1852" s="80"/>
      <c r="E1852" s="120" t="str">
        <f>IF(ISBLANK(D1852),"",(D1852/(1+'Vos données'!$D$11)))</f>
        <v/>
      </c>
      <c r="F1852" s="80"/>
      <c r="G1852" s="124"/>
      <c r="H1852" s="130"/>
      <c r="I1852" s="128"/>
      <c r="J1852" s="130"/>
      <c r="K1852" s="128"/>
      <c r="N1852" s="15" t="str">
        <f t="shared" si="113"/>
        <v/>
      </c>
      <c r="O1852" s="15">
        <f t="shared" si="114"/>
        <v>0</v>
      </c>
      <c r="P1852" s="15">
        <f t="shared" si="115"/>
        <v>0</v>
      </c>
      <c r="Q1852" s="15" t="str">
        <f t="shared" si="116"/>
        <v/>
      </c>
    </row>
    <row r="1853" spans="1:17" x14ac:dyDescent="0.25">
      <c r="A1853" s="77"/>
      <c r="B1853" s="13" t="s">
        <v>1896</v>
      </c>
      <c r="C1853" s="77"/>
      <c r="D1853" s="80"/>
      <c r="E1853" s="120" t="str">
        <f>IF(ISBLANK(D1853),"",(D1853/(1+'Vos données'!$D$11)))</f>
        <v/>
      </c>
      <c r="F1853" s="80"/>
      <c r="G1853" s="124"/>
      <c r="H1853" s="130"/>
      <c r="I1853" s="128"/>
      <c r="J1853" s="130"/>
      <c r="K1853" s="128"/>
      <c r="N1853" s="15" t="str">
        <f t="shared" si="113"/>
        <v/>
      </c>
      <c r="O1853" s="15">
        <f t="shared" si="114"/>
        <v>0</v>
      </c>
      <c r="P1853" s="15">
        <f t="shared" si="115"/>
        <v>0</v>
      </c>
      <c r="Q1853" s="15" t="str">
        <f t="shared" si="116"/>
        <v/>
      </c>
    </row>
    <row r="1854" spans="1:17" x14ac:dyDescent="0.25">
      <c r="A1854" s="77"/>
      <c r="B1854" s="13" t="s">
        <v>1897</v>
      </c>
      <c r="C1854" s="77"/>
      <c r="D1854" s="80"/>
      <c r="E1854" s="120" t="str">
        <f>IF(ISBLANK(D1854),"",(D1854/(1+'Vos données'!$D$11)))</f>
        <v/>
      </c>
      <c r="F1854" s="80"/>
      <c r="G1854" s="124"/>
      <c r="H1854" s="130"/>
      <c r="I1854" s="128"/>
      <c r="J1854" s="130"/>
      <c r="K1854" s="128"/>
      <c r="N1854" s="15" t="str">
        <f t="shared" si="113"/>
        <v/>
      </c>
      <c r="O1854" s="15">
        <f t="shared" si="114"/>
        <v>0</v>
      </c>
      <c r="P1854" s="15">
        <f t="shared" si="115"/>
        <v>0</v>
      </c>
      <c r="Q1854" s="15" t="str">
        <f t="shared" si="116"/>
        <v/>
      </c>
    </row>
    <row r="1855" spans="1:17" x14ac:dyDescent="0.25">
      <c r="A1855" s="77"/>
      <c r="B1855" s="13" t="s">
        <v>1898</v>
      </c>
      <c r="C1855" s="77"/>
      <c r="D1855" s="80"/>
      <c r="E1855" s="120" t="str">
        <f>IF(ISBLANK(D1855),"",(D1855/(1+'Vos données'!$D$11)))</f>
        <v/>
      </c>
      <c r="F1855" s="80"/>
      <c r="G1855" s="124"/>
      <c r="H1855" s="130"/>
      <c r="I1855" s="128"/>
      <c r="J1855" s="130"/>
      <c r="K1855" s="128"/>
      <c r="N1855" s="15" t="str">
        <f t="shared" si="113"/>
        <v/>
      </c>
      <c r="O1855" s="15">
        <f t="shared" si="114"/>
        <v>0</v>
      </c>
      <c r="P1855" s="15">
        <f t="shared" si="115"/>
        <v>0</v>
      </c>
      <c r="Q1855" s="15" t="str">
        <f t="shared" si="116"/>
        <v/>
      </c>
    </row>
    <row r="1856" spans="1:17" x14ac:dyDescent="0.25">
      <c r="A1856" s="77"/>
      <c r="B1856" s="13" t="s">
        <v>1899</v>
      </c>
      <c r="C1856" s="77"/>
      <c r="D1856" s="80"/>
      <c r="E1856" s="120" t="str">
        <f>IF(ISBLANK(D1856),"",(D1856/(1+'Vos données'!$D$11)))</f>
        <v/>
      </c>
      <c r="F1856" s="80"/>
      <c r="G1856" s="124"/>
      <c r="H1856" s="130"/>
      <c r="I1856" s="128"/>
      <c r="J1856" s="130"/>
      <c r="K1856" s="128"/>
      <c r="N1856" s="15" t="str">
        <f t="shared" si="113"/>
        <v/>
      </c>
      <c r="O1856" s="15">
        <f t="shared" si="114"/>
        <v>0</v>
      </c>
      <c r="P1856" s="15">
        <f t="shared" si="115"/>
        <v>0</v>
      </c>
      <c r="Q1856" s="15" t="str">
        <f t="shared" si="116"/>
        <v/>
      </c>
    </row>
    <row r="1857" spans="1:17" x14ac:dyDescent="0.25">
      <c r="A1857" s="77"/>
      <c r="B1857" s="13" t="s">
        <v>1900</v>
      </c>
      <c r="C1857" s="77"/>
      <c r="D1857" s="80"/>
      <c r="E1857" s="120" t="str">
        <f>IF(ISBLANK(D1857),"",(D1857/(1+'Vos données'!$D$11)))</f>
        <v/>
      </c>
      <c r="F1857" s="80"/>
      <c r="G1857" s="124"/>
      <c r="H1857" s="130"/>
      <c r="I1857" s="128"/>
      <c r="J1857" s="130"/>
      <c r="K1857" s="128"/>
      <c r="N1857" s="15" t="str">
        <f t="shared" si="113"/>
        <v/>
      </c>
      <c r="O1857" s="15">
        <f t="shared" si="114"/>
        <v>0</v>
      </c>
      <c r="P1857" s="15">
        <f t="shared" si="115"/>
        <v>0</v>
      </c>
      <c r="Q1857" s="15" t="str">
        <f t="shared" si="116"/>
        <v/>
      </c>
    </row>
    <row r="1858" spans="1:17" x14ac:dyDescent="0.25">
      <c r="A1858" s="77"/>
      <c r="B1858" s="13" t="s">
        <v>1901</v>
      </c>
      <c r="C1858" s="77"/>
      <c r="D1858" s="80"/>
      <c r="E1858" s="120" t="str">
        <f>IF(ISBLANK(D1858),"",(D1858/(1+'Vos données'!$D$11)))</f>
        <v/>
      </c>
      <c r="F1858" s="80"/>
      <c r="G1858" s="124"/>
      <c r="H1858" s="130"/>
      <c r="I1858" s="128"/>
      <c r="J1858" s="130"/>
      <c r="K1858" s="128"/>
      <c r="N1858" s="15" t="str">
        <f t="shared" si="113"/>
        <v/>
      </c>
      <c r="O1858" s="15">
        <f t="shared" si="114"/>
        <v>0</v>
      </c>
      <c r="P1858" s="15">
        <f t="shared" si="115"/>
        <v>0</v>
      </c>
      <c r="Q1858" s="15" t="str">
        <f t="shared" si="116"/>
        <v/>
      </c>
    </row>
    <row r="1859" spans="1:17" x14ac:dyDescent="0.25">
      <c r="A1859" s="77"/>
      <c r="B1859" s="13" t="s">
        <v>1902</v>
      </c>
      <c r="C1859" s="77"/>
      <c r="D1859" s="80"/>
      <c r="E1859" s="120" t="str">
        <f>IF(ISBLANK(D1859),"",(D1859/(1+'Vos données'!$D$11)))</f>
        <v/>
      </c>
      <c r="F1859" s="80"/>
      <c r="G1859" s="124"/>
      <c r="H1859" s="130"/>
      <c r="I1859" s="128"/>
      <c r="J1859" s="130"/>
      <c r="K1859" s="128"/>
      <c r="N1859" s="15" t="str">
        <f t="shared" si="113"/>
        <v/>
      </c>
      <c r="O1859" s="15">
        <f t="shared" si="114"/>
        <v>0</v>
      </c>
      <c r="P1859" s="15">
        <f t="shared" si="115"/>
        <v>0</v>
      </c>
      <c r="Q1859" s="15" t="str">
        <f t="shared" si="116"/>
        <v/>
      </c>
    </row>
    <row r="1860" spans="1:17" x14ac:dyDescent="0.25">
      <c r="A1860" s="77"/>
      <c r="B1860" s="13" t="s">
        <v>1903</v>
      </c>
      <c r="C1860" s="77"/>
      <c r="D1860" s="80"/>
      <c r="E1860" s="120" t="str">
        <f>IF(ISBLANK(D1860),"",(D1860/(1+'Vos données'!$D$11)))</f>
        <v/>
      </c>
      <c r="F1860" s="80"/>
      <c r="G1860" s="124"/>
      <c r="H1860" s="130"/>
      <c r="I1860" s="128"/>
      <c r="J1860" s="130"/>
      <c r="K1860" s="128"/>
      <c r="N1860" s="15" t="str">
        <f t="shared" si="113"/>
        <v/>
      </c>
      <c r="O1860" s="15">
        <f t="shared" si="114"/>
        <v>0</v>
      </c>
      <c r="P1860" s="15">
        <f t="shared" si="115"/>
        <v>0</v>
      </c>
      <c r="Q1860" s="15" t="str">
        <f t="shared" si="116"/>
        <v/>
      </c>
    </row>
    <row r="1861" spans="1:17" x14ac:dyDescent="0.25">
      <c r="A1861" s="77"/>
      <c r="B1861" s="13" t="s">
        <v>1904</v>
      </c>
      <c r="C1861" s="77"/>
      <c r="D1861" s="80"/>
      <c r="E1861" s="120" t="str">
        <f>IF(ISBLANK(D1861),"",(D1861/(1+'Vos données'!$D$11)))</f>
        <v/>
      </c>
      <c r="F1861" s="80"/>
      <c r="G1861" s="124"/>
      <c r="H1861" s="130"/>
      <c r="I1861" s="128"/>
      <c r="J1861" s="130"/>
      <c r="K1861" s="128"/>
      <c r="N1861" s="15" t="str">
        <f t="shared" si="113"/>
        <v/>
      </c>
      <c r="O1861" s="15">
        <f t="shared" si="114"/>
        <v>0</v>
      </c>
      <c r="P1861" s="15">
        <f t="shared" si="115"/>
        <v>0</v>
      </c>
      <c r="Q1861" s="15" t="str">
        <f t="shared" si="116"/>
        <v/>
      </c>
    </row>
    <row r="1862" spans="1:17" x14ac:dyDescent="0.25">
      <c r="A1862" s="77"/>
      <c r="B1862" s="13" t="s">
        <v>1905</v>
      </c>
      <c r="C1862" s="77"/>
      <c r="D1862" s="80"/>
      <c r="E1862" s="120" t="str">
        <f>IF(ISBLANK(D1862),"",(D1862/(1+'Vos données'!$D$11)))</f>
        <v/>
      </c>
      <c r="F1862" s="80"/>
      <c r="G1862" s="124"/>
      <c r="H1862" s="130"/>
      <c r="I1862" s="128"/>
      <c r="J1862" s="130"/>
      <c r="K1862" s="128"/>
      <c r="N1862" s="15" t="str">
        <f t="shared" si="113"/>
        <v/>
      </c>
      <c r="O1862" s="15">
        <f t="shared" si="114"/>
        <v>0</v>
      </c>
      <c r="P1862" s="15">
        <f t="shared" si="115"/>
        <v>0</v>
      </c>
      <c r="Q1862" s="15" t="str">
        <f t="shared" si="116"/>
        <v/>
      </c>
    </row>
    <row r="1863" spans="1:17" x14ac:dyDescent="0.25">
      <c r="A1863" s="77"/>
      <c r="B1863" s="13" t="s">
        <v>1906</v>
      </c>
      <c r="C1863" s="77"/>
      <c r="D1863" s="80"/>
      <c r="E1863" s="120" t="str">
        <f>IF(ISBLANK(D1863),"",(D1863/(1+'Vos données'!$D$11)))</f>
        <v/>
      </c>
      <c r="F1863" s="80"/>
      <c r="G1863" s="124"/>
      <c r="H1863" s="130"/>
      <c r="I1863" s="128"/>
      <c r="J1863" s="130"/>
      <c r="K1863" s="128"/>
      <c r="N1863" s="15" t="str">
        <f t="shared" si="113"/>
        <v/>
      </c>
      <c r="O1863" s="15">
        <f t="shared" si="114"/>
        <v>0</v>
      </c>
      <c r="P1863" s="15">
        <f t="shared" si="115"/>
        <v>0</v>
      </c>
      <c r="Q1863" s="15" t="str">
        <f t="shared" si="116"/>
        <v/>
      </c>
    </row>
    <row r="1864" spans="1:17" x14ac:dyDescent="0.25">
      <c r="A1864" s="77"/>
      <c r="B1864" s="13" t="s">
        <v>1907</v>
      </c>
      <c r="C1864" s="77"/>
      <c r="D1864" s="80"/>
      <c r="E1864" s="120" t="str">
        <f>IF(ISBLANK(D1864),"",(D1864/(1+'Vos données'!$D$11)))</f>
        <v/>
      </c>
      <c r="F1864" s="80"/>
      <c r="G1864" s="124"/>
      <c r="H1864" s="130"/>
      <c r="I1864" s="128"/>
      <c r="J1864" s="130"/>
      <c r="K1864" s="128"/>
      <c r="N1864" s="15" t="str">
        <f t="shared" si="113"/>
        <v/>
      </c>
      <c r="O1864" s="15">
        <f t="shared" si="114"/>
        <v>0</v>
      </c>
      <c r="P1864" s="15">
        <f t="shared" si="115"/>
        <v>0</v>
      </c>
      <c r="Q1864" s="15" t="str">
        <f t="shared" si="116"/>
        <v/>
      </c>
    </row>
    <row r="1865" spans="1:17" x14ac:dyDescent="0.25">
      <c r="A1865" s="77"/>
      <c r="B1865" s="13" t="s">
        <v>1908</v>
      </c>
      <c r="C1865" s="77"/>
      <c r="D1865" s="80"/>
      <c r="E1865" s="120" t="str">
        <f>IF(ISBLANK(D1865),"",(D1865/(1+'Vos données'!$D$11)))</f>
        <v/>
      </c>
      <c r="F1865" s="80"/>
      <c r="G1865" s="124"/>
      <c r="H1865" s="130"/>
      <c r="I1865" s="128"/>
      <c r="J1865" s="130"/>
      <c r="K1865" s="128"/>
      <c r="N1865" s="15" t="str">
        <f t="shared" ref="N1865:N1928" si="117">IF(ISBLANK(I1865),"",MONTH(I1865))</f>
        <v/>
      </c>
      <c r="O1865" s="15">
        <f t="shared" ref="O1865:O1928" si="118">IF(H1865="oui",E1865,0)</f>
        <v>0</v>
      </c>
      <c r="P1865" s="15">
        <f t="shared" ref="P1865:P1928" si="119">IF(H1865="oui",E1865-F1865,0)</f>
        <v>0</v>
      </c>
      <c r="Q1865" s="15" t="str">
        <f t="shared" ref="Q1865:Q1928" si="120">IF(H1865="oui",I1865-G1865,"")</f>
        <v/>
      </c>
    </row>
    <row r="1866" spans="1:17" x14ac:dyDescent="0.25">
      <c r="A1866" s="77"/>
      <c r="B1866" s="13" t="s">
        <v>1909</v>
      </c>
      <c r="C1866" s="77"/>
      <c r="D1866" s="80"/>
      <c r="E1866" s="120" t="str">
        <f>IF(ISBLANK(D1866),"",(D1866/(1+'Vos données'!$D$11)))</f>
        <v/>
      </c>
      <c r="F1866" s="80"/>
      <c r="G1866" s="124"/>
      <c r="H1866" s="130"/>
      <c r="I1866" s="128"/>
      <c r="J1866" s="130"/>
      <c r="K1866" s="128"/>
      <c r="N1866" s="15" t="str">
        <f t="shared" si="117"/>
        <v/>
      </c>
      <c r="O1866" s="15">
        <f t="shared" si="118"/>
        <v>0</v>
      </c>
      <c r="P1866" s="15">
        <f t="shared" si="119"/>
        <v>0</v>
      </c>
      <c r="Q1866" s="15" t="str">
        <f t="shared" si="120"/>
        <v/>
      </c>
    </row>
    <row r="1867" spans="1:17" x14ac:dyDescent="0.25">
      <c r="A1867" s="77"/>
      <c r="B1867" s="13" t="s">
        <v>1910</v>
      </c>
      <c r="C1867" s="77"/>
      <c r="D1867" s="80"/>
      <c r="E1867" s="120" t="str">
        <f>IF(ISBLANK(D1867),"",(D1867/(1+'Vos données'!$D$11)))</f>
        <v/>
      </c>
      <c r="F1867" s="80"/>
      <c r="G1867" s="124"/>
      <c r="H1867" s="130"/>
      <c r="I1867" s="128"/>
      <c r="J1867" s="130"/>
      <c r="K1867" s="128"/>
      <c r="N1867" s="15" t="str">
        <f t="shared" si="117"/>
        <v/>
      </c>
      <c r="O1867" s="15">
        <f t="shared" si="118"/>
        <v>0</v>
      </c>
      <c r="P1867" s="15">
        <f t="shared" si="119"/>
        <v>0</v>
      </c>
      <c r="Q1867" s="15" t="str">
        <f t="shared" si="120"/>
        <v/>
      </c>
    </row>
    <row r="1868" spans="1:17" x14ac:dyDescent="0.25">
      <c r="A1868" s="77"/>
      <c r="B1868" s="13" t="s">
        <v>1911</v>
      </c>
      <c r="C1868" s="77"/>
      <c r="D1868" s="80"/>
      <c r="E1868" s="120" t="str">
        <f>IF(ISBLANK(D1868),"",(D1868/(1+'Vos données'!$D$11)))</f>
        <v/>
      </c>
      <c r="F1868" s="80"/>
      <c r="G1868" s="124"/>
      <c r="H1868" s="130"/>
      <c r="I1868" s="128"/>
      <c r="J1868" s="130"/>
      <c r="K1868" s="128"/>
      <c r="N1868" s="15" t="str">
        <f t="shared" si="117"/>
        <v/>
      </c>
      <c r="O1868" s="15">
        <f t="shared" si="118"/>
        <v>0</v>
      </c>
      <c r="P1868" s="15">
        <f t="shared" si="119"/>
        <v>0</v>
      </c>
      <c r="Q1868" s="15" t="str">
        <f t="shared" si="120"/>
        <v/>
      </c>
    </row>
    <row r="1869" spans="1:17" x14ac:dyDescent="0.25">
      <c r="A1869" s="77"/>
      <c r="B1869" s="13" t="s">
        <v>1912</v>
      </c>
      <c r="C1869" s="77"/>
      <c r="D1869" s="80"/>
      <c r="E1869" s="120" t="str">
        <f>IF(ISBLANK(D1869),"",(D1869/(1+'Vos données'!$D$11)))</f>
        <v/>
      </c>
      <c r="F1869" s="80"/>
      <c r="G1869" s="124"/>
      <c r="H1869" s="130"/>
      <c r="I1869" s="128"/>
      <c r="J1869" s="130"/>
      <c r="K1869" s="128"/>
      <c r="N1869" s="15" t="str">
        <f t="shared" si="117"/>
        <v/>
      </c>
      <c r="O1869" s="15">
        <f t="shared" si="118"/>
        <v>0</v>
      </c>
      <c r="P1869" s="15">
        <f t="shared" si="119"/>
        <v>0</v>
      </c>
      <c r="Q1869" s="15" t="str">
        <f t="shared" si="120"/>
        <v/>
      </c>
    </row>
    <row r="1870" spans="1:17" x14ac:dyDescent="0.25">
      <c r="A1870" s="77"/>
      <c r="B1870" s="13" t="s">
        <v>1913</v>
      </c>
      <c r="C1870" s="77"/>
      <c r="D1870" s="80"/>
      <c r="E1870" s="120" t="str">
        <f>IF(ISBLANK(D1870),"",(D1870/(1+'Vos données'!$D$11)))</f>
        <v/>
      </c>
      <c r="F1870" s="80"/>
      <c r="G1870" s="124"/>
      <c r="H1870" s="130"/>
      <c r="I1870" s="128"/>
      <c r="J1870" s="130"/>
      <c r="K1870" s="128"/>
      <c r="N1870" s="15" t="str">
        <f t="shared" si="117"/>
        <v/>
      </c>
      <c r="O1870" s="15">
        <f t="shared" si="118"/>
        <v>0</v>
      </c>
      <c r="P1870" s="15">
        <f t="shared" si="119"/>
        <v>0</v>
      </c>
      <c r="Q1870" s="15" t="str">
        <f t="shared" si="120"/>
        <v/>
      </c>
    </row>
    <row r="1871" spans="1:17" x14ac:dyDescent="0.25">
      <c r="A1871" s="77"/>
      <c r="B1871" s="13" t="s">
        <v>1914</v>
      </c>
      <c r="C1871" s="77"/>
      <c r="D1871" s="80"/>
      <c r="E1871" s="120" t="str">
        <f>IF(ISBLANK(D1871),"",(D1871/(1+'Vos données'!$D$11)))</f>
        <v/>
      </c>
      <c r="F1871" s="80"/>
      <c r="G1871" s="124"/>
      <c r="H1871" s="130"/>
      <c r="I1871" s="128"/>
      <c r="J1871" s="130"/>
      <c r="K1871" s="128"/>
      <c r="N1871" s="15" t="str">
        <f t="shared" si="117"/>
        <v/>
      </c>
      <c r="O1871" s="15">
        <f t="shared" si="118"/>
        <v>0</v>
      </c>
      <c r="P1871" s="15">
        <f t="shared" si="119"/>
        <v>0</v>
      </c>
      <c r="Q1871" s="15" t="str">
        <f t="shared" si="120"/>
        <v/>
      </c>
    </row>
    <row r="1872" spans="1:17" x14ac:dyDescent="0.25">
      <c r="A1872" s="77"/>
      <c r="B1872" s="13" t="s">
        <v>1915</v>
      </c>
      <c r="C1872" s="77"/>
      <c r="D1872" s="80"/>
      <c r="E1872" s="120" t="str">
        <f>IF(ISBLANK(D1872),"",(D1872/(1+'Vos données'!$D$11)))</f>
        <v/>
      </c>
      <c r="F1872" s="80"/>
      <c r="G1872" s="124"/>
      <c r="H1872" s="130"/>
      <c r="I1872" s="128"/>
      <c r="J1872" s="130"/>
      <c r="K1872" s="128"/>
      <c r="N1872" s="15" t="str">
        <f t="shared" si="117"/>
        <v/>
      </c>
      <c r="O1872" s="15">
        <f t="shared" si="118"/>
        <v>0</v>
      </c>
      <c r="P1872" s="15">
        <f t="shared" si="119"/>
        <v>0</v>
      </c>
      <c r="Q1872" s="15" t="str">
        <f t="shared" si="120"/>
        <v/>
      </c>
    </row>
    <row r="1873" spans="1:17" x14ac:dyDescent="0.25">
      <c r="A1873" s="77"/>
      <c r="B1873" s="13" t="s">
        <v>1916</v>
      </c>
      <c r="C1873" s="77"/>
      <c r="D1873" s="80"/>
      <c r="E1873" s="120" t="str">
        <f>IF(ISBLANK(D1873),"",(D1873/(1+'Vos données'!$D$11)))</f>
        <v/>
      </c>
      <c r="F1873" s="80"/>
      <c r="G1873" s="124"/>
      <c r="H1873" s="130"/>
      <c r="I1873" s="128"/>
      <c r="J1873" s="130"/>
      <c r="K1873" s="128"/>
      <c r="N1873" s="15" t="str">
        <f t="shared" si="117"/>
        <v/>
      </c>
      <c r="O1873" s="15">
        <f t="shared" si="118"/>
        <v>0</v>
      </c>
      <c r="P1873" s="15">
        <f t="shared" si="119"/>
        <v>0</v>
      </c>
      <c r="Q1873" s="15" t="str">
        <f t="shared" si="120"/>
        <v/>
      </c>
    </row>
    <row r="1874" spans="1:17" x14ac:dyDescent="0.25">
      <c r="A1874" s="77"/>
      <c r="B1874" s="13" t="s">
        <v>1917</v>
      </c>
      <c r="C1874" s="77"/>
      <c r="D1874" s="80"/>
      <c r="E1874" s="120" t="str">
        <f>IF(ISBLANK(D1874),"",(D1874/(1+'Vos données'!$D$11)))</f>
        <v/>
      </c>
      <c r="F1874" s="80"/>
      <c r="G1874" s="124"/>
      <c r="H1874" s="130"/>
      <c r="I1874" s="128"/>
      <c r="J1874" s="130"/>
      <c r="K1874" s="128"/>
      <c r="N1874" s="15" t="str">
        <f t="shared" si="117"/>
        <v/>
      </c>
      <c r="O1874" s="15">
        <f t="shared" si="118"/>
        <v>0</v>
      </c>
      <c r="P1874" s="15">
        <f t="shared" si="119"/>
        <v>0</v>
      </c>
      <c r="Q1874" s="15" t="str">
        <f t="shared" si="120"/>
        <v/>
      </c>
    </row>
    <row r="1875" spans="1:17" x14ac:dyDescent="0.25">
      <c r="A1875" s="77"/>
      <c r="B1875" s="13" t="s">
        <v>1918</v>
      </c>
      <c r="C1875" s="77"/>
      <c r="D1875" s="80"/>
      <c r="E1875" s="120" t="str">
        <f>IF(ISBLANK(D1875),"",(D1875/(1+'Vos données'!$D$11)))</f>
        <v/>
      </c>
      <c r="F1875" s="80"/>
      <c r="G1875" s="124"/>
      <c r="H1875" s="130"/>
      <c r="I1875" s="128"/>
      <c r="J1875" s="130"/>
      <c r="K1875" s="128"/>
      <c r="N1875" s="15" t="str">
        <f t="shared" si="117"/>
        <v/>
      </c>
      <c r="O1875" s="15">
        <f t="shared" si="118"/>
        <v>0</v>
      </c>
      <c r="P1875" s="15">
        <f t="shared" si="119"/>
        <v>0</v>
      </c>
      <c r="Q1875" s="15" t="str">
        <f t="shared" si="120"/>
        <v/>
      </c>
    </row>
    <row r="1876" spans="1:17" x14ac:dyDescent="0.25">
      <c r="A1876" s="77"/>
      <c r="B1876" s="13" t="s">
        <v>1919</v>
      </c>
      <c r="C1876" s="77"/>
      <c r="D1876" s="80"/>
      <c r="E1876" s="120" t="str">
        <f>IF(ISBLANK(D1876),"",(D1876/(1+'Vos données'!$D$11)))</f>
        <v/>
      </c>
      <c r="F1876" s="80"/>
      <c r="G1876" s="124"/>
      <c r="H1876" s="130"/>
      <c r="I1876" s="128"/>
      <c r="J1876" s="130"/>
      <c r="K1876" s="128"/>
      <c r="N1876" s="15" t="str">
        <f t="shared" si="117"/>
        <v/>
      </c>
      <c r="O1876" s="15">
        <f t="shared" si="118"/>
        <v>0</v>
      </c>
      <c r="P1876" s="15">
        <f t="shared" si="119"/>
        <v>0</v>
      </c>
      <c r="Q1876" s="15" t="str">
        <f t="shared" si="120"/>
        <v/>
      </c>
    </row>
    <row r="1877" spans="1:17" x14ac:dyDescent="0.25">
      <c r="A1877" s="77"/>
      <c r="B1877" s="13" t="s">
        <v>1920</v>
      </c>
      <c r="C1877" s="77"/>
      <c r="D1877" s="80"/>
      <c r="E1877" s="120" t="str">
        <f>IF(ISBLANK(D1877),"",(D1877/(1+'Vos données'!$D$11)))</f>
        <v/>
      </c>
      <c r="F1877" s="80"/>
      <c r="G1877" s="124"/>
      <c r="H1877" s="130"/>
      <c r="I1877" s="128"/>
      <c r="J1877" s="130"/>
      <c r="K1877" s="128"/>
      <c r="N1877" s="15" t="str">
        <f t="shared" si="117"/>
        <v/>
      </c>
      <c r="O1877" s="15">
        <f t="shared" si="118"/>
        <v>0</v>
      </c>
      <c r="P1877" s="15">
        <f t="shared" si="119"/>
        <v>0</v>
      </c>
      <c r="Q1877" s="15" t="str">
        <f t="shared" si="120"/>
        <v/>
      </c>
    </row>
    <row r="1878" spans="1:17" x14ac:dyDescent="0.25">
      <c r="A1878" s="77"/>
      <c r="B1878" s="13" t="s">
        <v>1921</v>
      </c>
      <c r="C1878" s="77"/>
      <c r="D1878" s="80"/>
      <c r="E1878" s="120" t="str">
        <f>IF(ISBLANK(D1878),"",(D1878/(1+'Vos données'!$D$11)))</f>
        <v/>
      </c>
      <c r="F1878" s="80"/>
      <c r="G1878" s="124"/>
      <c r="H1878" s="130"/>
      <c r="I1878" s="128"/>
      <c r="J1878" s="130"/>
      <c r="K1878" s="128"/>
      <c r="N1878" s="15" t="str">
        <f t="shared" si="117"/>
        <v/>
      </c>
      <c r="O1878" s="15">
        <f t="shared" si="118"/>
        <v>0</v>
      </c>
      <c r="P1878" s="15">
        <f t="shared" si="119"/>
        <v>0</v>
      </c>
      <c r="Q1878" s="15" t="str">
        <f t="shared" si="120"/>
        <v/>
      </c>
    </row>
    <row r="1879" spans="1:17" x14ac:dyDescent="0.25">
      <c r="A1879" s="77"/>
      <c r="B1879" s="13" t="s">
        <v>1922</v>
      </c>
      <c r="C1879" s="77"/>
      <c r="D1879" s="80"/>
      <c r="E1879" s="120" t="str">
        <f>IF(ISBLANK(D1879),"",(D1879/(1+'Vos données'!$D$11)))</f>
        <v/>
      </c>
      <c r="F1879" s="80"/>
      <c r="G1879" s="124"/>
      <c r="H1879" s="130"/>
      <c r="I1879" s="128"/>
      <c r="J1879" s="130"/>
      <c r="K1879" s="128"/>
      <c r="N1879" s="15" t="str">
        <f t="shared" si="117"/>
        <v/>
      </c>
      <c r="O1879" s="15">
        <f t="shared" si="118"/>
        <v>0</v>
      </c>
      <c r="P1879" s="15">
        <f t="shared" si="119"/>
        <v>0</v>
      </c>
      <c r="Q1879" s="15" t="str">
        <f t="shared" si="120"/>
        <v/>
      </c>
    </row>
    <row r="1880" spans="1:17" x14ac:dyDescent="0.25">
      <c r="A1880" s="77"/>
      <c r="B1880" s="13" t="s">
        <v>1923</v>
      </c>
      <c r="C1880" s="77"/>
      <c r="D1880" s="80"/>
      <c r="E1880" s="120" t="str">
        <f>IF(ISBLANK(D1880),"",(D1880/(1+'Vos données'!$D$11)))</f>
        <v/>
      </c>
      <c r="F1880" s="80"/>
      <c r="G1880" s="124"/>
      <c r="H1880" s="130"/>
      <c r="I1880" s="128"/>
      <c r="J1880" s="130"/>
      <c r="K1880" s="128"/>
      <c r="N1880" s="15" t="str">
        <f t="shared" si="117"/>
        <v/>
      </c>
      <c r="O1880" s="15">
        <f t="shared" si="118"/>
        <v>0</v>
      </c>
      <c r="P1880" s="15">
        <f t="shared" si="119"/>
        <v>0</v>
      </c>
      <c r="Q1880" s="15" t="str">
        <f t="shared" si="120"/>
        <v/>
      </c>
    </row>
    <row r="1881" spans="1:17" x14ac:dyDescent="0.25">
      <c r="A1881" s="77"/>
      <c r="B1881" s="13" t="s">
        <v>1924</v>
      </c>
      <c r="C1881" s="77"/>
      <c r="D1881" s="80"/>
      <c r="E1881" s="120" t="str">
        <f>IF(ISBLANK(D1881),"",(D1881/(1+'Vos données'!$D$11)))</f>
        <v/>
      </c>
      <c r="F1881" s="80"/>
      <c r="G1881" s="124"/>
      <c r="H1881" s="130"/>
      <c r="I1881" s="128"/>
      <c r="J1881" s="130"/>
      <c r="K1881" s="128"/>
      <c r="N1881" s="15" t="str">
        <f t="shared" si="117"/>
        <v/>
      </c>
      <c r="O1881" s="15">
        <f t="shared" si="118"/>
        <v>0</v>
      </c>
      <c r="P1881" s="15">
        <f t="shared" si="119"/>
        <v>0</v>
      </c>
      <c r="Q1881" s="15" t="str">
        <f t="shared" si="120"/>
        <v/>
      </c>
    </row>
    <row r="1882" spans="1:17" x14ac:dyDescent="0.25">
      <c r="A1882" s="77"/>
      <c r="B1882" s="13" t="s">
        <v>1925</v>
      </c>
      <c r="C1882" s="77"/>
      <c r="D1882" s="80"/>
      <c r="E1882" s="120" t="str">
        <f>IF(ISBLANK(D1882),"",(D1882/(1+'Vos données'!$D$11)))</f>
        <v/>
      </c>
      <c r="F1882" s="80"/>
      <c r="G1882" s="124"/>
      <c r="H1882" s="130"/>
      <c r="I1882" s="128"/>
      <c r="J1882" s="130"/>
      <c r="K1882" s="128"/>
      <c r="N1882" s="15" t="str">
        <f t="shared" si="117"/>
        <v/>
      </c>
      <c r="O1882" s="15">
        <f t="shared" si="118"/>
        <v>0</v>
      </c>
      <c r="P1882" s="15">
        <f t="shared" si="119"/>
        <v>0</v>
      </c>
      <c r="Q1882" s="15" t="str">
        <f t="shared" si="120"/>
        <v/>
      </c>
    </row>
    <row r="1883" spans="1:17" x14ac:dyDescent="0.25">
      <c r="A1883" s="77"/>
      <c r="B1883" s="13" t="s">
        <v>1926</v>
      </c>
      <c r="C1883" s="77"/>
      <c r="D1883" s="80"/>
      <c r="E1883" s="120" t="str">
        <f>IF(ISBLANK(D1883),"",(D1883/(1+'Vos données'!$D$11)))</f>
        <v/>
      </c>
      <c r="F1883" s="80"/>
      <c r="G1883" s="124"/>
      <c r="H1883" s="130"/>
      <c r="I1883" s="128"/>
      <c r="J1883" s="130"/>
      <c r="K1883" s="128"/>
      <c r="N1883" s="15" t="str">
        <f t="shared" si="117"/>
        <v/>
      </c>
      <c r="O1883" s="15">
        <f t="shared" si="118"/>
        <v>0</v>
      </c>
      <c r="P1883" s="15">
        <f t="shared" si="119"/>
        <v>0</v>
      </c>
      <c r="Q1883" s="15" t="str">
        <f t="shared" si="120"/>
        <v/>
      </c>
    </row>
    <row r="1884" spans="1:17" x14ac:dyDescent="0.25">
      <c r="A1884" s="77"/>
      <c r="B1884" s="13" t="s">
        <v>1927</v>
      </c>
      <c r="C1884" s="77"/>
      <c r="D1884" s="80"/>
      <c r="E1884" s="120" t="str">
        <f>IF(ISBLANK(D1884),"",(D1884/(1+'Vos données'!$D$11)))</f>
        <v/>
      </c>
      <c r="F1884" s="80"/>
      <c r="G1884" s="124"/>
      <c r="H1884" s="130"/>
      <c r="I1884" s="128"/>
      <c r="J1884" s="130"/>
      <c r="K1884" s="128"/>
      <c r="N1884" s="15" t="str">
        <f t="shared" si="117"/>
        <v/>
      </c>
      <c r="O1884" s="15">
        <f t="shared" si="118"/>
        <v>0</v>
      </c>
      <c r="P1884" s="15">
        <f t="shared" si="119"/>
        <v>0</v>
      </c>
      <c r="Q1884" s="15" t="str">
        <f t="shared" si="120"/>
        <v/>
      </c>
    </row>
    <row r="1885" spans="1:17" x14ac:dyDescent="0.25">
      <c r="A1885" s="77"/>
      <c r="B1885" s="13" t="s">
        <v>1928</v>
      </c>
      <c r="C1885" s="77"/>
      <c r="D1885" s="80"/>
      <c r="E1885" s="120" t="str">
        <f>IF(ISBLANK(D1885),"",(D1885/(1+'Vos données'!$D$11)))</f>
        <v/>
      </c>
      <c r="F1885" s="80"/>
      <c r="G1885" s="124"/>
      <c r="H1885" s="130"/>
      <c r="I1885" s="128"/>
      <c r="J1885" s="130"/>
      <c r="K1885" s="128"/>
      <c r="N1885" s="15" t="str">
        <f t="shared" si="117"/>
        <v/>
      </c>
      <c r="O1885" s="15">
        <f t="shared" si="118"/>
        <v>0</v>
      </c>
      <c r="P1885" s="15">
        <f t="shared" si="119"/>
        <v>0</v>
      </c>
      <c r="Q1885" s="15" t="str">
        <f t="shared" si="120"/>
        <v/>
      </c>
    </row>
    <row r="1886" spans="1:17" x14ac:dyDescent="0.25">
      <c r="A1886" s="77"/>
      <c r="B1886" s="13" t="s">
        <v>1929</v>
      </c>
      <c r="C1886" s="77"/>
      <c r="D1886" s="80"/>
      <c r="E1886" s="120" t="str">
        <f>IF(ISBLANK(D1886),"",(D1886/(1+'Vos données'!$D$11)))</f>
        <v/>
      </c>
      <c r="F1886" s="80"/>
      <c r="G1886" s="124"/>
      <c r="H1886" s="130"/>
      <c r="I1886" s="128"/>
      <c r="J1886" s="130"/>
      <c r="K1886" s="128"/>
      <c r="N1886" s="15" t="str">
        <f t="shared" si="117"/>
        <v/>
      </c>
      <c r="O1886" s="15">
        <f t="shared" si="118"/>
        <v>0</v>
      </c>
      <c r="P1886" s="15">
        <f t="shared" si="119"/>
        <v>0</v>
      </c>
      <c r="Q1886" s="15" t="str">
        <f t="shared" si="120"/>
        <v/>
      </c>
    </row>
    <row r="1887" spans="1:17" x14ac:dyDescent="0.25">
      <c r="A1887" s="77"/>
      <c r="B1887" s="13" t="s">
        <v>1930</v>
      </c>
      <c r="C1887" s="77"/>
      <c r="D1887" s="80"/>
      <c r="E1887" s="120" t="str">
        <f>IF(ISBLANK(D1887),"",(D1887/(1+'Vos données'!$D$11)))</f>
        <v/>
      </c>
      <c r="F1887" s="80"/>
      <c r="G1887" s="124"/>
      <c r="H1887" s="130"/>
      <c r="I1887" s="128"/>
      <c r="J1887" s="130"/>
      <c r="K1887" s="128"/>
      <c r="N1887" s="15" t="str">
        <f t="shared" si="117"/>
        <v/>
      </c>
      <c r="O1887" s="15">
        <f t="shared" si="118"/>
        <v>0</v>
      </c>
      <c r="P1887" s="15">
        <f t="shared" si="119"/>
        <v>0</v>
      </c>
      <c r="Q1887" s="15" t="str">
        <f t="shared" si="120"/>
        <v/>
      </c>
    </row>
    <row r="1888" spans="1:17" x14ac:dyDescent="0.25">
      <c r="A1888" s="77"/>
      <c r="B1888" s="13" t="s">
        <v>1931</v>
      </c>
      <c r="C1888" s="77"/>
      <c r="D1888" s="80"/>
      <c r="E1888" s="120" t="str">
        <f>IF(ISBLANK(D1888),"",(D1888/(1+'Vos données'!$D$11)))</f>
        <v/>
      </c>
      <c r="F1888" s="80"/>
      <c r="G1888" s="124"/>
      <c r="H1888" s="130"/>
      <c r="I1888" s="128"/>
      <c r="J1888" s="130"/>
      <c r="K1888" s="128"/>
      <c r="N1888" s="15" t="str">
        <f t="shared" si="117"/>
        <v/>
      </c>
      <c r="O1888" s="15">
        <f t="shared" si="118"/>
        <v>0</v>
      </c>
      <c r="P1888" s="15">
        <f t="shared" si="119"/>
        <v>0</v>
      </c>
      <c r="Q1888" s="15" t="str">
        <f t="shared" si="120"/>
        <v/>
      </c>
    </row>
    <row r="1889" spans="1:17" x14ac:dyDescent="0.25">
      <c r="A1889" s="77"/>
      <c r="B1889" s="13" t="s">
        <v>1932</v>
      </c>
      <c r="C1889" s="77"/>
      <c r="D1889" s="80"/>
      <c r="E1889" s="120" t="str">
        <f>IF(ISBLANK(D1889),"",(D1889/(1+'Vos données'!$D$11)))</f>
        <v/>
      </c>
      <c r="F1889" s="80"/>
      <c r="G1889" s="124"/>
      <c r="H1889" s="130"/>
      <c r="I1889" s="128"/>
      <c r="J1889" s="130"/>
      <c r="K1889" s="128"/>
      <c r="N1889" s="15" t="str">
        <f t="shared" si="117"/>
        <v/>
      </c>
      <c r="O1889" s="15">
        <f t="shared" si="118"/>
        <v>0</v>
      </c>
      <c r="P1889" s="15">
        <f t="shared" si="119"/>
        <v>0</v>
      </c>
      <c r="Q1889" s="15" t="str">
        <f t="shared" si="120"/>
        <v/>
      </c>
    </row>
    <row r="1890" spans="1:17" x14ac:dyDescent="0.25">
      <c r="A1890" s="77"/>
      <c r="B1890" s="13" t="s">
        <v>1933</v>
      </c>
      <c r="C1890" s="77"/>
      <c r="D1890" s="80"/>
      <c r="E1890" s="120" t="str">
        <f>IF(ISBLANK(D1890),"",(D1890/(1+'Vos données'!$D$11)))</f>
        <v/>
      </c>
      <c r="F1890" s="80"/>
      <c r="G1890" s="124"/>
      <c r="H1890" s="130"/>
      <c r="I1890" s="128"/>
      <c r="J1890" s="130"/>
      <c r="K1890" s="128"/>
      <c r="N1890" s="15" t="str">
        <f t="shared" si="117"/>
        <v/>
      </c>
      <c r="O1890" s="15">
        <f t="shared" si="118"/>
        <v>0</v>
      </c>
      <c r="P1890" s="15">
        <f t="shared" si="119"/>
        <v>0</v>
      </c>
      <c r="Q1890" s="15" t="str">
        <f t="shared" si="120"/>
        <v/>
      </c>
    </row>
    <row r="1891" spans="1:17" x14ac:dyDescent="0.25">
      <c r="A1891" s="77"/>
      <c r="B1891" s="13" t="s">
        <v>1934</v>
      </c>
      <c r="C1891" s="77"/>
      <c r="D1891" s="80"/>
      <c r="E1891" s="120" t="str">
        <f>IF(ISBLANK(D1891),"",(D1891/(1+'Vos données'!$D$11)))</f>
        <v/>
      </c>
      <c r="F1891" s="80"/>
      <c r="G1891" s="124"/>
      <c r="H1891" s="130"/>
      <c r="I1891" s="128"/>
      <c r="J1891" s="130"/>
      <c r="K1891" s="128"/>
      <c r="N1891" s="15" t="str">
        <f t="shared" si="117"/>
        <v/>
      </c>
      <c r="O1891" s="15">
        <f t="shared" si="118"/>
        <v>0</v>
      </c>
      <c r="P1891" s="15">
        <f t="shared" si="119"/>
        <v>0</v>
      </c>
      <c r="Q1891" s="15" t="str">
        <f t="shared" si="120"/>
        <v/>
      </c>
    </row>
    <row r="1892" spans="1:17" x14ac:dyDescent="0.25">
      <c r="A1892" s="77"/>
      <c r="B1892" s="13" t="s">
        <v>1935</v>
      </c>
      <c r="C1892" s="77"/>
      <c r="D1892" s="80"/>
      <c r="E1892" s="120" t="str">
        <f>IF(ISBLANK(D1892),"",(D1892/(1+'Vos données'!$D$11)))</f>
        <v/>
      </c>
      <c r="F1892" s="80"/>
      <c r="G1892" s="124"/>
      <c r="H1892" s="130"/>
      <c r="I1892" s="128"/>
      <c r="J1892" s="130"/>
      <c r="K1892" s="128"/>
      <c r="N1892" s="15" t="str">
        <f t="shared" si="117"/>
        <v/>
      </c>
      <c r="O1892" s="15">
        <f t="shared" si="118"/>
        <v>0</v>
      </c>
      <c r="P1892" s="15">
        <f t="shared" si="119"/>
        <v>0</v>
      </c>
      <c r="Q1892" s="15" t="str">
        <f t="shared" si="120"/>
        <v/>
      </c>
    </row>
    <row r="1893" spans="1:17" x14ac:dyDescent="0.25">
      <c r="A1893" s="77"/>
      <c r="B1893" s="13" t="s">
        <v>1936</v>
      </c>
      <c r="C1893" s="77"/>
      <c r="D1893" s="80"/>
      <c r="E1893" s="120" t="str">
        <f>IF(ISBLANK(D1893),"",(D1893/(1+'Vos données'!$D$11)))</f>
        <v/>
      </c>
      <c r="F1893" s="80"/>
      <c r="G1893" s="124"/>
      <c r="H1893" s="130"/>
      <c r="I1893" s="128"/>
      <c r="J1893" s="130"/>
      <c r="K1893" s="128"/>
      <c r="N1893" s="15" t="str">
        <f t="shared" si="117"/>
        <v/>
      </c>
      <c r="O1893" s="15">
        <f t="shared" si="118"/>
        <v>0</v>
      </c>
      <c r="P1893" s="15">
        <f t="shared" si="119"/>
        <v>0</v>
      </c>
      <c r="Q1893" s="15" t="str">
        <f t="shared" si="120"/>
        <v/>
      </c>
    </row>
    <row r="1894" spans="1:17" x14ac:dyDescent="0.25">
      <c r="A1894" s="77"/>
      <c r="B1894" s="13" t="s">
        <v>1937</v>
      </c>
      <c r="C1894" s="77"/>
      <c r="D1894" s="80"/>
      <c r="E1894" s="120" t="str">
        <f>IF(ISBLANK(D1894),"",(D1894/(1+'Vos données'!$D$11)))</f>
        <v/>
      </c>
      <c r="F1894" s="80"/>
      <c r="G1894" s="124"/>
      <c r="H1894" s="130"/>
      <c r="I1894" s="128"/>
      <c r="J1894" s="130"/>
      <c r="K1894" s="128"/>
      <c r="N1894" s="15" t="str">
        <f t="shared" si="117"/>
        <v/>
      </c>
      <c r="O1894" s="15">
        <f t="shared" si="118"/>
        <v>0</v>
      </c>
      <c r="P1894" s="15">
        <f t="shared" si="119"/>
        <v>0</v>
      </c>
      <c r="Q1894" s="15" t="str">
        <f t="shared" si="120"/>
        <v/>
      </c>
    </row>
    <row r="1895" spans="1:17" x14ac:dyDescent="0.25">
      <c r="A1895" s="77"/>
      <c r="B1895" s="13" t="s">
        <v>1938</v>
      </c>
      <c r="C1895" s="77"/>
      <c r="D1895" s="80"/>
      <c r="E1895" s="120" t="str">
        <f>IF(ISBLANK(D1895),"",(D1895/(1+'Vos données'!$D$11)))</f>
        <v/>
      </c>
      <c r="F1895" s="80"/>
      <c r="G1895" s="124"/>
      <c r="H1895" s="130"/>
      <c r="I1895" s="128"/>
      <c r="J1895" s="130"/>
      <c r="K1895" s="128"/>
      <c r="N1895" s="15" t="str">
        <f t="shared" si="117"/>
        <v/>
      </c>
      <c r="O1895" s="15">
        <f t="shared" si="118"/>
        <v>0</v>
      </c>
      <c r="P1895" s="15">
        <f t="shared" si="119"/>
        <v>0</v>
      </c>
      <c r="Q1895" s="15" t="str">
        <f t="shared" si="120"/>
        <v/>
      </c>
    </row>
    <row r="1896" spans="1:17" x14ac:dyDescent="0.25">
      <c r="A1896" s="77"/>
      <c r="B1896" s="13" t="s">
        <v>1939</v>
      </c>
      <c r="C1896" s="77"/>
      <c r="D1896" s="80"/>
      <c r="E1896" s="120" t="str">
        <f>IF(ISBLANK(D1896),"",(D1896/(1+'Vos données'!$D$11)))</f>
        <v/>
      </c>
      <c r="F1896" s="80"/>
      <c r="G1896" s="124"/>
      <c r="H1896" s="130"/>
      <c r="I1896" s="128"/>
      <c r="J1896" s="130"/>
      <c r="K1896" s="128"/>
      <c r="N1896" s="15" t="str">
        <f t="shared" si="117"/>
        <v/>
      </c>
      <c r="O1896" s="15">
        <f t="shared" si="118"/>
        <v>0</v>
      </c>
      <c r="P1896" s="15">
        <f t="shared" si="119"/>
        <v>0</v>
      </c>
      <c r="Q1896" s="15" t="str">
        <f t="shared" si="120"/>
        <v/>
      </c>
    </row>
    <row r="1897" spans="1:17" x14ac:dyDescent="0.25">
      <c r="A1897" s="77"/>
      <c r="B1897" s="13" t="s">
        <v>1940</v>
      </c>
      <c r="C1897" s="77"/>
      <c r="D1897" s="80"/>
      <c r="E1897" s="120" t="str">
        <f>IF(ISBLANK(D1897),"",(D1897/(1+'Vos données'!$D$11)))</f>
        <v/>
      </c>
      <c r="F1897" s="80"/>
      <c r="G1897" s="124"/>
      <c r="H1897" s="130"/>
      <c r="I1897" s="128"/>
      <c r="J1897" s="130"/>
      <c r="K1897" s="128"/>
      <c r="N1897" s="15" t="str">
        <f t="shared" si="117"/>
        <v/>
      </c>
      <c r="O1897" s="15">
        <f t="shared" si="118"/>
        <v>0</v>
      </c>
      <c r="P1897" s="15">
        <f t="shared" si="119"/>
        <v>0</v>
      </c>
      <c r="Q1897" s="15" t="str">
        <f t="shared" si="120"/>
        <v/>
      </c>
    </row>
    <row r="1898" spans="1:17" x14ac:dyDescent="0.25">
      <c r="A1898" s="77"/>
      <c r="B1898" s="13" t="s">
        <v>1941</v>
      </c>
      <c r="C1898" s="77"/>
      <c r="D1898" s="80"/>
      <c r="E1898" s="120" t="str">
        <f>IF(ISBLANK(D1898),"",(D1898/(1+'Vos données'!$D$11)))</f>
        <v/>
      </c>
      <c r="F1898" s="80"/>
      <c r="G1898" s="124"/>
      <c r="H1898" s="130"/>
      <c r="I1898" s="128"/>
      <c r="J1898" s="130"/>
      <c r="K1898" s="128"/>
      <c r="N1898" s="15" t="str">
        <f t="shared" si="117"/>
        <v/>
      </c>
      <c r="O1898" s="15">
        <f t="shared" si="118"/>
        <v>0</v>
      </c>
      <c r="P1898" s="15">
        <f t="shared" si="119"/>
        <v>0</v>
      </c>
      <c r="Q1898" s="15" t="str">
        <f t="shared" si="120"/>
        <v/>
      </c>
    </row>
    <row r="1899" spans="1:17" x14ac:dyDescent="0.25">
      <c r="A1899" s="77"/>
      <c r="B1899" s="13" t="s">
        <v>1942</v>
      </c>
      <c r="C1899" s="77"/>
      <c r="D1899" s="80"/>
      <c r="E1899" s="120" t="str">
        <f>IF(ISBLANK(D1899),"",(D1899/(1+'Vos données'!$D$11)))</f>
        <v/>
      </c>
      <c r="F1899" s="80"/>
      <c r="G1899" s="124"/>
      <c r="H1899" s="130"/>
      <c r="I1899" s="128"/>
      <c r="J1899" s="130"/>
      <c r="K1899" s="128"/>
      <c r="N1899" s="15" t="str">
        <f t="shared" si="117"/>
        <v/>
      </c>
      <c r="O1899" s="15">
        <f t="shared" si="118"/>
        <v>0</v>
      </c>
      <c r="P1899" s="15">
        <f t="shared" si="119"/>
        <v>0</v>
      </c>
      <c r="Q1899" s="15" t="str">
        <f t="shared" si="120"/>
        <v/>
      </c>
    </row>
    <row r="1900" spans="1:17" x14ac:dyDescent="0.25">
      <c r="A1900" s="77"/>
      <c r="B1900" s="13" t="s">
        <v>1943</v>
      </c>
      <c r="C1900" s="77"/>
      <c r="D1900" s="80"/>
      <c r="E1900" s="120" t="str">
        <f>IF(ISBLANK(D1900),"",(D1900/(1+'Vos données'!$D$11)))</f>
        <v/>
      </c>
      <c r="F1900" s="80"/>
      <c r="G1900" s="124"/>
      <c r="H1900" s="130"/>
      <c r="I1900" s="128"/>
      <c r="J1900" s="130"/>
      <c r="K1900" s="128"/>
      <c r="N1900" s="15" t="str">
        <f t="shared" si="117"/>
        <v/>
      </c>
      <c r="O1900" s="15">
        <f t="shared" si="118"/>
        <v>0</v>
      </c>
      <c r="P1900" s="15">
        <f t="shared" si="119"/>
        <v>0</v>
      </c>
      <c r="Q1900" s="15" t="str">
        <f t="shared" si="120"/>
        <v/>
      </c>
    </row>
    <row r="1901" spans="1:17" x14ac:dyDescent="0.25">
      <c r="A1901" s="77"/>
      <c r="B1901" s="13" t="s">
        <v>1944</v>
      </c>
      <c r="C1901" s="77"/>
      <c r="D1901" s="80"/>
      <c r="E1901" s="120" t="str">
        <f>IF(ISBLANK(D1901),"",(D1901/(1+'Vos données'!$D$11)))</f>
        <v/>
      </c>
      <c r="F1901" s="80"/>
      <c r="G1901" s="124"/>
      <c r="H1901" s="130"/>
      <c r="I1901" s="128"/>
      <c r="J1901" s="130"/>
      <c r="K1901" s="128"/>
      <c r="N1901" s="15" t="str">
        <f t="shared" si="117"/>
        <v/>
      </c>
      <c r="O1901" s="15">
        <f t="shared" si="118"/>
        <v>0</v>
      </c>
      <c r="P1901" s="15">
        <f t="shared" si="119"/>
        <v>0</v>
      </c>
      <c r="Q1901" s="15" t="str">
        <f t="shared" si="120"/>
        <v/>
      </c>
    </row>
    <row r="1902" spans="1:17" x14ac:dyDescent="0.25">
      <c r="A1902" s="77"/>
      <c r="B1902" s="13" t="s">
        <v>1945</v>
      </c>
      <c r="C1902" s="77"/>
      <c r="D1902" s="80"/>
      <c r="E1902" s="120" t="str">
        <f>IF(ISBLANK(D1902),"",(D1902/(1+'Vos données'!$D$11)))</f>
        <v/>
      </c>
      <c r="F1902" s="80"/>
      <c r="G1902" s="124"/>
      <c r="H1902" s="130"/>
      <c r="I1902" s="128"/>
      <c r="J1902" s="130"/>
      <c r="K1902" s="128"/>
      <c r="N1902" s="15" t="str">
        <f t="shared" si="117"/>
        <v/>
      </c>
      <c r="O1902" s="15">
        <f t="shared" si="118"/>
        <v>0</v>
      </c>
      <c r="P1902" s="15">
        <f t="shared" si="119"/>
        <v>0</v>
      </c>
      <c r="Q1902" s="15" t="str">
        <f t="shared" si="120"/>
        <v/>
      </c>
    </row>
    <row r="1903" spans="1:17" x14ac:dyDescent="0.25">
      <c r="A1903" s="77"/>
      <c r="B1903" s="13" t="s">
        <v>1946</v>
      </c>
      <c r="C1903" s="77"/>
      <c r="D1903" s="80"/>
      <c r="E1903" s="120" t="str">
        <f>IF(ISBLANK(D1903),"",(D1903/(1+'Vos données'!$D$11)))</f>
        <v/>
      </c>
      <c r="F1903" s="80"/>
      <c r="G1903" s="124"/>
      <c r="H1903" s="130"/>
      <c r="I1903" s="128"/>
      <c r="J1903" s="130"/>
      <c r="K1903" s="128"/>
      <c r="N1903" s="15" t="str">
        <f t="shared" si="117"/>
        <v/>
      </c>
      <c r="O1903" s="15">
        <f t="shared" si="118"/>
        <v>0</v>
      </c>
      <c r="P1903" s="15">
        <f t="shared" si="119"/>
        <v>0</v>
      </c>
      <c r="Q1903" s="15" t="str">
        <f t="shared" si="120"/>
        <v/>
      </c>
    </row>
    <row r="1904" spans="1:17" x14ac:dyDescent="0.25">
      <c r="A1904" s="77"/>
      <c r="B1904" s="13" t="s">
        <v>1947</v>
      </c>
      <c r="C1904" s="77"/>
      <c r="D1904" s="80"/>
      <c r="E1904" s="120" t="str">
        <f>IF(ISBLANK(D1904),"",(D1904/(1+'Vos données'!$D$11)))</f>
        <v/>
      </c>
      <c r="F1904" s="80"/>
      <c r="G1904" s="124"/>
      <c r="H1904" s="130"/>
      <c r="I1904" s="128"/>
      <c r="J1904" s="130"/>
      <c r="K1904" s="128"/>
      <c r="N1904" s="15" t="str">
        <f t="shared" si="117"/>
        <v/>
      </c>
      <c r="O1904" s="15">
        <f t="shared" si="118"/>
        <v>0</v>
      </c>
      <c r="P1904" s="15">
        <f t="shared" si="119"/>
        <v>0</v>
      </c>
      <c r="Q1904" s="15" t="str">
        <f t="shared" si="120"/>
        <v/>
      </c>
    </row>
    <row r="1905" spans="1:17" x14ac:dyDescent="0.25">
      <c r="A1905" s="77"/>
      <c r="B1905" s="13" t="s">
        <v>1948</v>
      </c>
      <c r="C1905" s="77"/>
      <c r="D1905" s="80"/>
      <c r="E1905" s="120" t="str">
        <f>IF(ISBLANK(D1905),"",(D1905/(1+'Vos données'!$D$11)))</f>
        <v/>
      </c>
      <c r="F1905" s="80"/>
      <c r="G1905" s="124"/>
      <c r="H1905" s="130"/>
      <c r="I1905" s="128"/>
      <c r="J1905" s="130"/>
      <c r="K1905" s="128"/>
      <c r="N1905" s="15" t="str">
        <f t="shared" si="117"/>
        <v/>
      </c>
      <c r="O1905" s="15">
        <f t="shared" si="118"/>
        <v>0</v>
      </c>
      <c r="P1905" s="15">
        <f t="shared" si="119"/>
        <v>0</v>
      </c>
      <c r="Q1905" s="15" t="str">
        <f t="shared" si="120"/>
        <v/>
      </c>
    </row>
    <row r="1906" spans="1:17" x14ac:dyDescent="0.25">
      <c r="A1906" s="77"/>
      <c r="B1906" s="13" t="s">
        <v>1949</v>
      </c>
      <c r="C1906" s="77"/>
      <c r="D1906" s="80"/>
      <c r="E1906" s="120" t="str">
        <f>IF(ISBLANK(D1906),"",(D1906/(1+'Vos données'!$D$11)))</f>
        <v/>
      </c>
      <c r="F1906" s="80"/>
      <c r="G1906" s="124"/>
      <c r="H1906" s="130"/>
      <c r="I1906" s="128"/>
      <c r="J1906" s="130"/>
      <c r="K1906" s="128"/>
      <c r="N1906" s="15" t="str">
        <f t="shared" si="117"/>
        <v/>
      </c>
      <c r="O1906" s="15">
        <f t="shared" si="118"/>
        <v>0</v>
      </c>
      <c r="P1906" s="15">
        <f t="shared" si="119"/>
        <v>0</v>
      </c>
      <c r="Q1906" s="15" t="str">
        <f t="shared" si="120"/>
        <v/>
      </c>
    </row>
    <row r="1907" spans="1:17" x14ac:dyDescent="0.25">
      <c r="A1907" s="77"/>
      <c r="B1907" s="13" t="s">
        <v>1950</v>
      </c>
      <c r="C1907" s="77"/>
      <c r="D1907" s="80"/>
      <c r="E1907" s="120" t="str">
        <f>IF(ISBLANK(D1907),"",(D1907/(1+'Vos données'!$D$11)))</f>
        <v/>
      </c>
      <c r="F1907" s="80"/>
      <c r="G1907" s="124"/>
      <c r="H1907" s="130"/>
      <c r="I1907" s="128"/>
      <c r="J1907" s="130"/>
      <c r="K1907" s="128"/>
      <c r="N1907" s="15" t="str">
        <f t="shared" si="117"/>
        <v/>
      </c>
      <c r="O1907" s="15">
        <f t="shared" si="118"/>
        <v>0</v>
      </c>
      <c r="P1907" s="15">
        <f t="shared" si="119"/>
        <v>0</v>
      </c>
      <c r="Q1907" s="15" t="str">
        <f t="shared" si="120"/>
        <v/>
      </c>
    </row>
    <row r="1908" spans="1:17" x14ac:dyDescent="0.25">
      <c r="A1908" s="77"/>
      <c r="B1908" s="13" t="s">
        <v>1951</v>
      </c>
      <c r="C1908" s="77"/>
      <c r="D1908" s="80"/>
      <c r="E1908" s="120" t="str">
        <f>IF(ISBLANK(D1908),"",(D1908/(1+'Vos données'!$D$11)))</f>
        <v/>
      </c>
      <c r="F1908" s="80"/>
      <c r="G1908" s="124"/>
      <c r="H1908" s="130"/>
      <c r="I1908" s="128"/>
      <c r="J1908" s="130"/>
      <c r="K1908" s="128"/>
      <c r="N1908" s="15" t="str">
        <f t="shared" si="117"/>
        <v/>
      </c>
      <c r="O1908" s="15">
        <f t="shared" si="118"/>
        <v>0</v>
      </c>
      <c r="P1908" s="15">
        <f t="shared" si="119"/>
        <v>0</v>
      </c>
      <c r="Q1908" s="15" t="str">
        <f t="shared" si="120"/>
        <v/>
      </c>
    </row>
    <row r="1909" spans="1:17" x14ac:dyDescent="0.25">
      <c r="A1909" s="77"/>
      <c r="B1909" s="13" t="s">
        <v>1952</v>
      </c>
      <c r="C1909" s="77"/>
      <c r="D1909" s="80"/>
      <c r="E1909" s="120" t="str">
        <f>IF(ISBLANK(D1909),"",(D1909/(1+'Vos données'!$D$11)))</f>
        <v/>
      </c>
      <c r="F1909" s="80"/>
      <c r="G1909" s="124"/>
      <c r="H1909" s="130"/>
      <c r="I1909" s="128"/>
      <c r="J1909" s="130"/>
      <c r="K1909" s="128"/>
      <c r="N1909" s="15" t="str">
        <f t="shared" si="117"/>
        <v/>
      </c>
      <c r="O1909" s="15">
        <f t="shared" si="118"/>
        <v>0</v>
      </c>
      <c r="P1909" s="15">
        <f t="shared" si="119"/>
        <v>0</v>
      </c>
      <c r="Q1909" s="15" t="str">
        <f t="shared" si="120"/>
        <v/>
      </c>
    </row>
    <row r="1910" spans="1:17" x14ac:dyDescent="0.25">
      <c r="A1910" s="77"/>
      <c r="B1910" s="13" t="s">
        <v>1953</v>
      </c>
      <c r="C1910" s="77"/>
      <c r="D1910" s="80"/>
      <c r="E1910" s="120" t="str">
        <f>IF(ISBLANK(D1910),"",(D1910/(1+'Vos données'!$D$11)))</f>
        <v/>
      </c>
      <c r="F1910" s="80"/>
      <c r="G1910" s="124"/>
      <c r="H1910" s="130"/>
      <c r="I1910" s="128"/>
      <c r="J1910" s="130"/>
      <c r="K1910" s="128"/>
      <c r="N1910" s="15" t="str">
        <f t="shared" si="117"/>
        <v/>
      </c>
      <c r="O1910" s="15">
        <f t="shared" si="118"/>
        <v>0</v>
      </c>
      <c r="P1910" s="15">
        <f t="shared" si="119"/>
        <v>0</v>
      </c>
      <c r="Q1910" s="15" t="str">
        <f t="shared" si="120"/>
        <v/>
      </c>
    </row>
    <row r="1911" spans="1:17" x14ac:dyDescent="0.25">
      <c r="A1911" s="77"/>
      <c r="B1911" s="13" t="s">
        <v>1954</v>
      </c>
      <c r="C1911" s="77"/>
      <c r="D1911" s="80"/>
      <c r="E1911" s="120" t="str">
        <f>IF(ISBLANK(D1911),"",(D1911/(1+'Vos données'!$D$11)))</f>
        <v/>
      </c>
      <c r="F1911" s="80"/>
      <c r="G1911" s="124"/>
      <c r="H1911" s="130"/>
      <c r="I1911" s="128"/>
      <c r="J1911" s="130"/>
      <c r="K1911" s="128"/>
      <c r="N1911" s="15" t="str">
        <f t="shared" si="117"/>
        <v/>
      </c>
      <c r="O1911" s="15">
        <f t="shared" si="118"/>
        <v>0</v>
      </c>
      <c r="P1911" s="15">
        <f t="shared" si="119"/>
        <v>0</v>
      </c>
      <c r="Q1911" s="15" t="str">
        <f t="shared" si="120"/>
        <v/>
      </c>
    </row>
    <row r="1912" spans="1:17" x14ac:dyDescent="0.25">
      <c r="A1912" s="77"/>
      <c r="B1912" s="13" t="s">
        <v>1955</v>
      </c>
      <c r="C1912" s="77"/>
      <c r="D1912" s="80"/>
      <c r="E1912" s="120" t="str">
        <f>IF(ISBLANK(D1912),"",(D1912/(1+'Vos données'!$D$11)))</f>
        <v/>
      </c>
      <c r="F1912" s="80"/>
      <c r="G1912" s="124"/>
      <c r="H1912" s="130"/>
      <c r="I1912" s="128"/>
      <c r="J1912" s="130"/>
      <c r="K1912" s="128"/>
      <c r="N1912" s="15" t="str">
        <f t="shared" si="117"/>
        <v/>
      </c>
      <c r="O1912" s="15">
        <f t="shared" si="118"/>
        <v>0</v>
      </c>
      <c r="P1912" s="15">
        <f t="shared" si="119"/>
        <v>0</v>
      </c>
      <c r="Q1912" s="15" t="str">
        <f t="shared" si="120"/>
        <v/>
      </c>
    </row>
    <row r="1913" spans="1:17" x14ac:dyDescent="0.25">
      <c r="A1913" s="77"/>
      <c r="B1913" s="13" t="s">
        <v>1956</v>
      </c>
      <c r="C1913" s="77"/>
      <c r="D1913" s="80"/>
      <c r="E1913" s="120" t="str">
        <f>IF(ISBLANK(D1913),"",(D1913/(1+'Vos données'!$D$11)))</f>
        <v/>
      </c>
      <c r="F1913" s="80"/>
      <c r="G1913" s="124"/>
      <c r="H1913" s="130"/>
      <c r="I1913" s="128"/>
      <c r="J1913" s="130"/>
      <c r="K1913" s="128"/>
      <c r="N1913" s="15" t="str">
        <f t="shared" si="117"/>
        <v/>
      </c>
      <c r="O1913" s="15">
        <f t="shared" si="118"/>
        <v>0</v>
      </c>
      <c r="P1913" s="15">
        <f t="shared" si="119"/>
        <v>0</v>
      </c>
      <c r="Q1913" s="15" t="str">
        <f t="shared" si="120"/>
        <v/>
      </c>
    </row>
    <row r="1914" spans="1:17" x14ac:dyDescent="0.25">
      <c r="A1914" s="77"/>
      <c r="B1914" s="13" t="s">
        <v>1957</v>
      </c>
      <c r="C1914" s="77"/>
      <c r="D1914" s="80"/>
      <c r="E1914" s="120" t="str">
        <f>IF(ISBLANK(D1914),"",(D1914/(1+'Vos données'!$D$11)))</f>
        <v/>
      </c>
      <c r="F1914" s="80"/>
      <c r="G1914" s="124"/>
      <c r="H1914" s="130"/>
      <c r="I1914" s="128"/>
      <c r="J1914" s="130"/>
      <c r="K1914" s="128"/>
      <c r="N1914" s="15" t="str">
        <f t="shared" si="117"/>
        <v/>
      </c>
      <c r="O1914" s="15">
        <f t="shared" si="118"/>
        <v>0</v>
      </c>
      <c r="P1914" s="15">
        <f t="shared" si="119"/>
        <v>0</v>
      </c>
      <c r="Q1914" s="15" t="str">
        <f t="shared" si="120"/>
        <v/>
      </c>
    </row>
    <row r="1915" spans="1:17" x14ac:dyDescent="0.25">
      <c r="A1915" s="77"/>
      <c r="B1915" s="13" t="s">
        <v>1958</v>
      </c>
      <c r="C1915" s="77"/>
      <c r="D1915" s="80"/>
      <c r="E1915" s="120" t="str">
        <f>IF(ISBLANK(D1915),"",(D1915/(1+'Vos données'!$D$11)))</f>
        <v/>
      </c>
      <c r="F1915" s="80"/>
      <c r="G1915" s="124"/>
      <c r="H1915" s="130"/>
      <c r="I1915" s="128"/>
      <c r="J1915" s="130"/>
      <c r="K1915" s="128"/>
      <c r="N1915" s="15" t="str">
        <f t="shared" si="117"/>
        <v/>
      </c>
      <c r="O1915" s="15">
        <f t="shared" si="118"/>
        <v>0</v>
      </c>
      <c r="P1915" s="15">
        <f t="shared" si="119"/>
        <v>0</v>
      </c>
      <c r="Q1915" s="15" t="str">
        <f t="shared" si="120"/>
        <v/>
      </c>
    </row>
    <row r="1916" spans="1:17" x14ac:dyDescent="0.25">
      <c r="A1916" s="77"/>
      <c r="B1916" s="13" t="s">
        <v>1959</v>
      </c>
      <c r="C1916" s="77"/>
      <c r="D1916" s="80"/>
      <c r="E1916" s="120" t="str">
        <f>IF(ISBLANK(D1916),"",(D1916/(1+'Vos données'!$D$11)))</f>
        <v/>
      </c>
      <c r="F1916" s="80"/>
      <c r="G1916" s="124"/>
      <c r="H1916" s="130"/>
      <c r="I1916" s="128"/>
      <c r="J1916" s="130"/>
      <c r="K1916" s="128"/>
      <c r="N1916" s="15" t="str">
        <f t="shared" si="117"/>
        <v/>
      </c>
      <c r="O1916" s="15">
        <f t="shared" si="118"/>
        <v>0</v>
      </c>
      <c r="P1916" s="15">
        <f t="shared" si="119"/>
        <v>0</v>
      </c>
      <c r="Q1916" s="15" t="str">
        <f t="shared" si="120"/>
        <v/>
      </c>
    </row>
    <row r="1917" spans="1:17" x14ac:dyDescent="0.25">
      <c r="A1917" s="77"/>
      <c r="B1917" s="13" t="s">
        <v>1960</v>
      </c>
      <c r="C1917" s="77"/>
      <c r="D1917" s="80"/>
      <c r="E1917" s="120" t="str">
        <f>IF(ISBLANK(D1917),"",(D1917/(1+'Vos données'!$D$11)))</f>
        <v/>
      </c>
      <c r="F1917" s="80"/>
      <c r="G1917" s="124"/>
      <c r="H1917" s="130"/>
      <c r="I1917" s="128"/>
      <c r="J1917" s="130"/>
      <c r="K1917" s="128"/>
      <c r="N1917" s="15" t="str">
        <f t="shared" si="117"/>
        <v/>
      </c>
      <c r="O1917" s="15">
        <f t="shared" si="118"/>
        <v>0</v>
      </c>
      <c r="P1917" s="15">
        <f t="shared" si="119"/>
        <v>0</v>
      </c>
      <c r="Q1917" s="15" t="str">
        <f t="shared" si="120"/>
        <v/>
      </c>
    </row>
    <row r="1918" spans="1:17" x14ac:dyDescent="0.25">
      <c r="A1918" s="77"/>
      <c r="B1918" s="13" t="s">
        <v>1961</v>
      </c>
      <c r="C1918" s="77"/>
      <c r="D1918" s="80"/>
      <c r="E1918" s="120" t="str">
        <f>IF(ISBLANK(D1918),"",(D1918/(1+'Vos données'!$D$11)))</f>
        <v/>
      </c>
      <c r="F1918" s="80"/>
      <c r="G1918" s="124"/>
      <c r="H1918" s="130"/>
      <c r="I1918" s="128"/>
      <c r="J1918" s="130"/>
      <c r="K1918" s="128"/>
      <c r="N1918" s="15" t="str">
        <f t="shared" si="117"/>
        <v/>
      </c>
      <c r="O1918" s="15">
        <f t="shared" si="118"/>
        <v>0</v>
      </c>
      <c r="P1918" s="15">
        <f t="shared" si="119"/>
        <v>0</v>
      </c>
      <c r="Q1918" s="15" t="str">
        <f t="shared" si="120"/>
        <v/>
      </c>
    </row>
    <row r="1919" spans="1:17" x14ac:dyDescent="0.25">
      <c r="A1919" s="77"/>
      <c r="B1919" s="13" t="s">
        <v>1962</v>
      </c>
      <c r="C1919" s="77"/>
      <c r="D1919" s="80"/>
      <c r="E1919" s="120" t="str">
        <f>IF(ISBLANK(D1919),"",(D1919/(1+'Vos données'!$D$11)))</f>
        <v/>
      </c>
      <c r="F1919" s="80"/>
      <c r="G1919" s="124"/>
      <c r="H1919" s="130"/>
      <c r="I1919" s="128"/>
      <c r="J1919" s="130"/>
      <c r="K1919" s="128"/>
      <c r="N1919" s="15" t="str">
        <f t="shared" si="117"/>
        <v/>
      </c>
      <c r="O1919" s="15">
        <f t="shared" si="118"/>
        <v>0</v>
      </c>
      <c r="P1919" s="15">
        <f t="shared" si="119"/>
        <v>0</v>
      </c>
      <c r="Q1919" s="15" t="str">
        <f t="shared" si="120"/>
        <v/>
      </c>
    </row>
    <row r="1920" spans="1:17" x14ac:dyDescent="0.25">
      <c r="A1920" s="77"/>
      <c r="B1920" s="13" t="s">
        <v>1963</v>
      </c>
      <c r="C1920" s="77"/>
      <c r="D1920" s="80"/>
      <c r="E1920" s="120" t="str">
        <f>IF(ISBLANK(D1920),"",(D1920/(1+'Vos données'!$D$11)))</f>
        <v/>
      </c>
      <c r="F1920" s="80"/>
      <c r="G1920" s="124"/>
      <c r="H1920" s="130"/>
      <c r="I1920" s="128"/>
      <c r="J1920" s="130"/>
      <c r="K1920" s="128"/>
      <c r="N1920" s="15" t="str">
        <f t="shared" si="117"/>
        <v/>
      </c>
      <c r="O1920" s="15">
        <f t="shared" si="118"/>
        <v>0</v>
      </c>
      <c r="P1920" s="15">
        <f t="shared" si="119"/>
        <v>0</v>
      </c>
      <c r="Q1920" s="15" t="str">
        <f t="shared" si="120"/>
        <v/>
      </c>
    </row>
    <row r="1921" spans="1:17" x14ac:dyDescent="0.25">
      <c r="A1921" s="77"/>
      <c r="B1921" s="13" t="s">
        <v>1964</v>
      </c>
      <c r="C1921" s="77"/>
      <c r="D1921" s="80"/>
      <c r="E1921" s="120" t="str">
        <f>IF(ISBLANK(D1921),"",(D1921/(1+'Vos données'!$D$11)))</f>
        <v/>
      </c>
      <c r="F1921" s="80"/>
      <c r="G1921" s="124"/>
      <c r="H1921" s="130"/>
      <c r="I1921" s="128"/>
      <c r="J1921" s="130"/>
      <c r="K1921" s="128"/>
      <c r="N1921" s="15" t="str">
        <f t="shared" si="117"/>
        <v/>
      </c>
      <c r="O1921" s="15">
        <f t="shared" si="118"/>
        <v>0</v>
      </c>
      <c r="P1921" s="15">
        <f t="shared" si="119"/>
        <v>0</v>
      </c>
      <c r="Q1921" s="15" t="str">
        <f t="shared" si="120"/>
        <v/>
      </c>
    </row>
    <row r="1922" spans="1:17" x14ac:dyDescent="0.25">
      <c r="A1922" s="77"/>
      <c r="B1922" s="13" t="s">
        <v>1965</v>
      </c>
      <c r="C1922" s="77"/>
      <c r="D1922" s="80"/>
      <c r="E1922" s="120" t="str">
        <f>IF(ISBLANK(D1922),"",(D1922/(1+'Vos données'!$D$11)))</f>
        <v/>
      </c>
      <c r="F1922" s="80"/>
      <c r="G1922" s="124"/>
      <c r="H1922" s="130"/>
      <c r="I1922" s="128"/>
      <c r="J1922" s="130"/>
      <c r="K1922" s="128"/>
      <c r="N1922" s="15" t="str">
        <f t="shared" si="117"/>
        <v/>
      </c>
      <c r="O1922" s="15">
        <f t="shared" si="118"/>
        <v>0</v>
      </c>
      <c r="P1922" s="15">
        <f t="shared" si="119"/>
        <v>0</v>
      </c>
      <c r="Q1922" s="15" t="str">
        <f t="shared" si="120"/>
        <v/>
      </c>
    </row>
    <row r="1923" spans="1:17" x14ac:dyDescent="0.25">
      <c r="A1923" s="77"/>
      <c r="B1923" s="13" t="s">
        <v>1966</v>
      </c>
      <c r="C1923" s="77"/>
      <c r="D1923" s="80"/>
      <c r="E1923" s="120" t="str">
        <f>IF(ISBLANK(D1923),"",(D1923/(1+'Vos données'!$D$11)))</f>
        <v/>
      </c>
      <c r="F1923" s="80"/>
      <c r="G1923" s="124"/>
      <c r="H1923" s="130"/>
      <c r="I1923" s="128"/>
      <c r="J1923" s="130"/>
      <c r="K1923" s="128"/>
      <c r="N1923" s="15" t="str">
        <f t="shared" si="117"/>
        <v/>
      </c>
      <c r="O1923" s="15">
        <f t="shared" si="118"/>
        <v>0</v>
      </c>
      <c r="P1923" s="15">
        <f t="shared" si="119"/>
        <v>0</v>
      </c>
      <c r="Q1923" s="15" t="str">
        <f t="shared" si="120"/>
        <v/>
      </c>
    </row>
    <row r="1924" spans="1:17" x14ac:dyDescent="0.25">
      <c r="A1924" s="77"/>
      <c r="B1924" s="13" t="s">
        <v>1967</v>
      </c>
      <c r="C1924" s="77"/>
      <c r="D1924" s="80"/>
      <c r="E1924" s="120" t="str">
        <f>IF(ISBLANK(D1924),"",(D1924/(1+'Vos données'!$D$11)))</f>
        <v/>
      </c>
      <c r="F1924" s="80"/>
      <c r="G1924" s="124"/>
      <c r="H1924" s="130"/>
      <c r="I1924" s="128"/>
      <c r="J1924" s="130"/>
      <c r="K1924" s="128"/>
      <c r="N1924" s="15" t="str">
        <f t="shared" si="117"/>
        <v/>
      </c>
      <c r="O1924" s="15">
        <f t="shared" si="118"/>
        <v>0</v>
      </c>
      <c r="P1924" s="15">
        <f t="shared" si="119"/>
        <v>0</v>
      </c>
      <c r="Q1924" s="15" t="str">
        <f t="shared" si="120"/>
        <v/>
      </c>
    </row>
    <row r="1925" spans="1:17" x14ac:dyDescent="0.25">
      <c r="A1925" s="77"/>
      <c r="B1925" s="13" t="s">
        <v>1968</v>
      </c>
      <c r="C1925" s="77"/>
      <c r="D1925" s="80"/>
      <c r="E1925" s="120" t="str">
        <f>IF(ISBLANK(D1925),"",(D1925/(1+'Vos données'!$D$11)))</f>
        <v/>
      </c>
      <c r="F1925" s="80"/>
      <c r="G1925" s="124"/>
      <c r="H1925" s="130"/>
      <c r="I1925" s="128"/>
      <c r="J1925" s="130"/>
      <c r="K1925" s="128"/>
      <c r="N1925" s="15" t="str">
        <f t="shared" si="117"/>
        <v/>
      </c>
      <c r="O1925" s="15">
        <f t="shared" si="118"/>
        <v>0</v>
      </c>
      <c r="P1925" s="15">
        <f t="shared" si="119"/>
        <v>0</v>
      </c>
      <c r="Q1925" s="15" t="str">
        <f t="shared" si="120"/>
        <v/>
      </c>
    </row>
    <row r="1926" spans="1:17" x14ac:dyDescent="0.25">
      <c r="A1926" s="77"/>
      <c r="B1926" s="13" t="s">
        <v>1969</v>
      </c>
      <c r="C1926" s="77"/>
      <c r="D1926" s="80"/>
      <c r="E1926" s="120" t="str">
        <f>IF(ISBLANK(D1926),"",(D1926/(1+'Vos données'!$D$11)))</f>
        <v/>
      </c>
      <c r="F1926" s="80"/>
      <c r="G1926" s="124"/>
      <c r="H1926" s="130"/>
      <c r="I1926" s="128"/>
      <c r="J1926" s="130"/>
      <c r="K1926" s="128"/>
      <c r="N1926" s="15" t="str">
        <f t="shared" si="117"/>
        <v/>
      </c>
      <c r="O1926" s="15">
        <f t="shared" si="118"/>
        <v>0</v>
      </c>
      <c r="P1926" s="15">
        <f t="shared" si="119"/>
        <v>0</v>
      </c>
      <c r="Q1926" s="15" t="str">
        <f t="shared" si="120"/>
        <v/>
      </c>
    </row>
    <row r="1927" spans="1:17" x14ac:dyDescent="0.25">
      <c r="A1927" s="77"/>
      <c r="B1927" s="13" t="s">
        <v>1970</v>
      </c>
      <c r="C1927" s="77"/>
      <c r="D1927" s="80"/>
      <c r="E1927" s="120" t="str">
        <f>IF(ISBLANK(D1927),"",(D1927/(1+'Vos données'!$D$11)))</f>
        <v/>
      </c>
      <c r="F1927" s="80"/>
      <c r="G1927" s="124"/>
      <c r="H1927" s="130"/>
      <c r="I1927" s="128"/>
      <c r="J1927" s="130"/>
      <c r="K1927" s="128"/>
      <c r="N1927" s="15" t="str">
        <f t="shared" si="117"/>
        <v/>
      </c>
      <c r="O1927" s="15">
        <f t="shared" si="118"/>
        <v>0</v>
      </c>
      <c r="P1927" s="15">
        <f t="shared" si="119"/>
        <v>0</v>
      </c>
      <c r="Q1927" s="15" t="str">
        <f t="shared" si="120"/>
        <v/>
      </c>
    </row>
    <row r="1928" spans="1:17" x14ac:dyDescent="0.25">
      <c r="A1928" s="77"/>
      <c r="B1928" s="13" t="s">
        <v>1971</v>
      </c>
      <c r="C1928" s="77"/>
      <c r="D1928" s="80"/>
      <c r="E1928" s="120" t="str">
        <f>IF(ISBLANK(D1928),"",(D1928/(1+'Vos données'!$D$11)))</f>
        <v/>
      </c>
      <c r="F1928" s="80"/>
      <c r="G1928" s="124"/>
      <c r="H1928" s="130"/>
      <c r="I1928" s="128"/>
      <c r="J1928" s="130"/>
      <c r="K1928" s="128"/>
      <c r="N1928" s="15" t="str">
        <f t="shared" si="117"/>
        <v/>
      </c>
      <c r="O1928" s="15">
        <f t="shared" si="118"/>
        <v>0</v>
      </c>
      <c r="P1928" s="15">
        <f t="shared" si="119"/>
        <v>0</v>
      </c>
      <c r="Q1928" s="15" t="str">
        <f t="shared" si="120"/>
        <v/>
      </c>
    </row>
    <row r="1929" spans="1:17" x14ac:dyDescent="0.25">
      <c r="A1929" s="77"/>
      <c r="B1929" s="13" t="s">
        <v>1972</v>
      </c>
      <c r="C1929" s="77"/>
      <c r="D1929" s="80"/>
      <c r="E1929" s="120" t="str">
        <f>IF(ISBLANK(D1929),"",(D1929/(1+'Vos données'!$D$11)))</f>
        <v/>
      </c>
      <c r="F1929" s="80"/>
      <c r="G1929" s="124"/>
      <c r="H1929" s="130"/>
      <c r="I1929" s="128"/>
      <c r="J1929" s="130"/>
      <c r="K1929" s="128"/>
      <c r="N1929" s="15" t="str">
        <f t="shared" ref="N1929:N1992" si="121">IF(ISBLANK(I1929),"",MONTH(I1929))</f>
        <v/>
      </c>
      <c r="O1929" s="15">
        <f t="shared" ref="O1929:O1992" si="122">IF(H1929="oui",E1929,0)</f>
        <v>0</v>
      </c>
      <c r="P1929" s="15">
        <f t="shared" ref="P1929:P1992" si="123">IF(H1929="oui",E1929-F1929,0)</f>
        <v>0</v>
      </c>
      <c r="Q1929" s="15" t="str">
        <f t="shared" ref="Q1929:Q1992" si="124">IF(H1929="oui",I1929-G1929,"")</f>
        <v/>
      </c>
    </row>
    <row r="1930" spans="1:17" x14ac:dyDescent="0.25">
      <c r="A1930" s="77"/>
      <c r="B1930" s="13" t="s">
        <v>1973</v>
      </c>
      <c r="C1930" s="77"/>
      <c r="D1930" s="80"/>
      <c r="E1930" s="120" t="str">
        <f>IF(ISBLANK(D1930),"",(D1930/(1+'Vos données'!$D$11)))</f>
        <v/>
      </c>
      <c r="F1930" s="80"/>
      <c r="G1930" s="124"/>
      <c r="H1930" s="130"/>
      <c r="I1930" s="128"/>
      <c r="J1930" s="130"/>
      <c r="K1930" s="128"/>
      <c r="N1930" s="15" t="str">
        <f t="shared" si="121"/>
        <v/>
      </c>
      <c r="O1930" s="15">
        <f t="shared" si="122"/>
        <v>0</v>
      </c>
      <c r="P1930" s="15">
        <f t="shared" si="123"/>
        <v>0</v>
      </c>
      <c r="Q1930" s="15" t="str">
        <f t="shared" si="124"/>
        <v/>
      </c>
    </row>
    <row r="1931" spans="1:17" x14ac:dyDescent="0.25">
      <c r="A1931" s="77"/>
      <c r="B1931" s="13" t="s">
        <v>1974</v>
      </c>
      <c r="C1931" s="77"/>
      <c r="D1931" s="80"/>
      <c r="E1931" s="120" t="str">
        <f>IF(ISBLANK(D1931),"",(D1931/(1+'Vos données'!$D$11)))</f>
        <v/>
      </c>
      <c r="F1931" s="80"/>
      <c r="G1931" s="124"/>
      <c r="H1931" s="130"/>
      <c r="I1931" s="128"/>
      <c r="J1931" s="130"/>
      <c r="K1931" s="128"/>
      <c r="N1931" s="15" t="str">
        <f t="shared" si="121"/>
        <v/>
      </c>
      <c r="O1931" s="15">
        <f t="shared" si="122"/>
        <v>0</v>
      </c>
      <c r="P1931" s="15">
        <f t="shared" si="123"/>
        <v>0</v>
      </c>
      <c r="Q1931" s="15" t="str">
        <f t="shared" si="124"/>
        <v/>
      </c>
    </row>
    <row r="1932" spans="1:17" x14ac:dyDescent="0.25">
      <c r="A1932" s="77"/>
      <c r="B1932" s="13" t="s">
        <v>1975</v>
      </c>
      <c r="C1932" s="77"/>
      <c r="D1932" s="80"/>
      <c r="E1932" s="120" t="str">
        <f>IF(ISBLANK(D1932),"",(D1932/(1+'Vos données'!$D$11)))</f>
        <v/>
      </c>
      <c r="F1932" s="80"/>
      <c r="G1932" s="124"/>
      <c r="H1932" s="130"/>
      <c r="I1932" s="128"/>
      <c r="J1932" s="130"/>
      <c r="K1932" s="128"/>
      <c r="N1932" s="15" t="str">
        <f t="shared" si="121"/>
        <v/>
      </c>
      <c r="O1932" s="15">
        <f t="shared" si="122"/>
        <v>0</v>
      </c>
      <c r="P1932" s="15">
        <f t="shared" si="123"/>
        <v>0</v>
      </c>
      <c r="Q1932" s="15" t="str">
        <f t="shared" si="124"/>
        <v/>
      </c>
    </row>
    <row r="1933" spans="1:17" x14ac:dyDescent="0.25">
      <c r="A1933" s="77"/>
      <c r="B1933" s="13" t="s">
        <v>1976</v>
      </c>
      <c r="C1933" s="77"/>
      <c r="D1933" s="80"/>
      <c r="E1933" s="120" t="str">
        <f>IF(ISBLANK(D1933),"",(D1933/(1+'Vos données'!$D$11)))</f>
        <v/>
      </c>
      <c r="F1933" s="80"/>
      <c r="G1933" s="124"/>
      <c r="H1933" s="130"/>
      <c r="I1933" s="128"/>
      <c r="J1933" s="130"/>
      <c r="K1933" s="128"/>
      <c r="N1933" s="15" t="str">
        <f t="shared" si="121"/>
        <v/>
      </c>
      <c r="O1933" s="15">
        <f t="shared" si="122"/>
        <v>0</v>
      </c>
      <c r="P1933" s="15">
        <f t="shared" si="123"/>
        <v>0</v>
      </c>
      <c r="Q1933" s="15" t="str">
        <f t="shared" si="124"/>
        <v/>
      </c>
    </row>
    <row r="1934" spans="1:17" x14ac:dyDescent="0.25">
      <c r="A1934" s="77"/>
      <c r="B1934" s="13" t="s">
        <v>1977</v>
      </c>
      <c r="C1934" s="77"/>
      <c r="D1934" s="80"/>
      <c r="E1934" s="120" t="str">
        <f>IF(ISBLANK(D1934),"",(D1934/(1+'Vos données'!$D$11)))</f>
        <v/>
      </c>
      <c r="F1934" s="80"/>
      <c r="G1934" s="124"/>
      <c r="H1934" s="130"/>
      <c r="I1934" s="128"/>
      <c r="J1934" s="130"/>
      <c r="K1934" s="128"/>
      <c r="N1934" s="15" t="str">
        <f t="shared" si="121"/>
        <v/>
      </c>
      <c r="O1934" s="15">
        <f t="shared" si="122"/>
        <v>0</v>
      </c>
      <c r="P1934" s="15">
        <f t="shared" si="123"/>
        <v>0</v>
      </c>
      <c r="Q1934" s="15" t="str">
        <f t="shared" si="124"/>
        <v/>
      </c>
    </row>
    <row r="1935" spans="1:17" x14ac:dyDescent="0.25">
      <c r="A1935" s="77"/>
      <c r="B1935" s="13" t="s">
        <v>1978</v>
      </c>
      <c r="C1935" s="77"/>
      <c r="D1935" s="80"/>
      <c r="E1935" s="120" t="str">
        <f>IF(ISBLANK(D1935),"",(D1935/(1+'Vos données'!$D$11)))</f>
        <v/>
      </c>
      <c r="F1935" s="80"/>
      <c r="G1935" s="124"/>
      <c r="H1935" s="130"/>
      <c r="I1935" s="128"/>
      <c r="J1935" s="130"/>
      <c r="K1935" s="128"/>
      <c r="N1935" s="15" t="str">
        <f t="shared" si="121"/>
        <v/>
      </c>
      <c r="O1935" s="15">
        <f t="shared" si="122"/>
        <v>0</v>
      </c>
      <c r="P1935" s="15">
        <f t="shared" si="123"/>
        <v>0</v>
      </c>
      <c r="Q1935" s="15" t="str">
        <f t="shared" si="124"/>
        <v/>
      </c>
    </row>
    <row r="1936" spans="1:17" x14ac:dyDescent="0.25">
      <c r="A1936" s="77"/>
      <c r="B1936" s="13" t="s">
        <v>1979</v>
      </c>
      <c r="C1936" s="77"/>
      <c r="D1936" s="80"/>
      <c r="E1936" s="120" t="str">
        <f>IF(ISBLANK(D1936),"",(D1936/(1+'Vos données'!$D$11)))</f>
        <v/>
      </c>
      <c r="F1936" s="80"/>
      <c r="G1936" s="124"/>
      <c r="H1936" s="130"/>
      <c r="I1936" s="128"/>
      <c r="J1936" s="130"/>
      <c r="K1936" s="128"/>
      <c r="N1936" s="15" t="str">
        <f t="shared" si="121"/>
        <v/>
      </c>
      <c r="O1936" s="15">
        <f t="shared" si="122"/>
        <v>0</v>
      </c>
      <c r="P1936" s="15">
        <f t="shared" si="123"/>
        <v>0</v>
      </c>
      <c r="Q1936" s="15" t="str">
        <f t="shared" si="124"/>
        <v/>
      </c>
    </row>
    <row r="1937" spans="1:17" x14ac:dyDescent="0.25">
      <c r="A1937" s="77"/>
      <c r="B1937" s="13" t="s">
        <v>1980</v>
      </c>
      <c r="C1937" s="77"/>
      <c r="D1937" s="80"/>
      <c r="E1937" s="120" t="str">
        <f>IF(ISBLANK(D1937),"",(D1937/(1+'Vos données'!$D$11)))</f>
        <v/>
      </c>
      <c r="F1937" s="80"/>
      <c r="G1937" s="124"/>
      <c r="H1937" s="130"/>
      <c r="I1937" s="128"/>
      <c r="J1937" s="130"/>
      <c r="K1937" s="128"/>
      <c r="N1937" s="15" t="str">
        <f t="shared" si="121"/>
        <v/>
      </c>
      <c r="O1937" s="15">
        <f t="shared" si="122"/>
        <v>0</v>
      </c>
      <c r="P1937" s="15">
        <f t="shared" si="123"/>
        <v>0</v>
      </c>
      <c r="Q1937" s="15" t="str">
        <f t="shared" si="124"/>
        <v/>
      </c>
    </row>
    <row r="1938" spans="1:17" x14ac:dyDescent="0.25">
      <c r="A1938" s="77"/>
      <c r="B1938" s="13" t="s">
        <v>1981</v>
      </c>
      <c r="C1938" s="77"/>
      <c r="D1938" s="80"/>
      <c r="E1938" s="120" t="str">
        <f>IF(ISBLANK(D1938),"",(D1938/(1+'Vos données'!$D$11)))</f>
        <v/>
      </c>
      <c r="F1938" s="80"/>
      <c r="G1938" s="124"/>
      <c r="H1938" s="130"/>
      <c r="I1938" s="128"/>
      <c r="J1938" s="130"/>
      <c r="K1938" s="128"/>
      <c r="N1938" s="15" t="str">
        <f t="shared" si="121"/>
        <v/>
      </c>
      <c r="O1938" s="15">
        <f t="shared" si="122"/>
        <v>0</v>
      </c>
      <c r="P1938" s="15">
        <f t="shared" si="123"/>
        <v>0</v>
      </c>
      <c r="Q1938" s="15" t="str">
        <f t="shared" si="124"/>
        <v/>
      </c>
    </row>
    <row r="1939" spans="1:17" x14ac:dyDescent="0.25">
      <c r="A1939" s="77"/>
      <c r="B1939" s="13" t="s">
        <v>1982</v>
      </c>
      <c r="C1939" s="77"/>
      <c r="D1939" s="80"/>
      <c r="E1939" s="120" t="str">
        <f>IF(ISBLANK(D1939),"",(D1939/(1+'Vos données'!$D$11)))</f>
        <v/>
      </c>
      <c r="F1939" s="80"/>
      <c r="G1939" s="124"/>
      <c r="H1939" s="130"/>
      <c r="I1939" s="128"/>
      <c r="J1939" s="130"/>
      <c r="K1939" s="128"/>
      <c r="N1939" s="15" t="str">
        <f t="shared" si="121"/>
        <v/>
      </c>
      <c r="O1939" s="15">
        <f t="shared" si="122"/>
        <v>0</v>
      </c>
      <c r="P1939" s="15">
        <f t="shared" si="123"/>
        <v>0</v>
      </c>
      <c r="Q1939" s="15" t="str">
        <f t="shared" si="124"/>
        <v/>
      </c>
    </row>
    <row r="1940" spans="1:17" x14ac:dyDescent="0.25">
      <c r="A1940" s="77"/>
      <c r="B1940" s="13" t="s">
        <v>1983</v>
      </c>
      <c r="C1940" s="77"/>
      <c r="D1940" s="80"/>
      <c r="E1940" s="120" t="str">
        <f>IF(ISBLANK(D1940),"",(D1940/(1+'Vos données'!$D$11)))</f>
        <v/>
      </c>
      <c r="F1940" s="80"/>
      <c r="G1940" s="124"/>
      <c r="H1940" s="130"/>
      <c r="I1940" s="128"/>
      <c r="J1940" s="130"/>
      <c r="K1940" s="128"/>
      <c r="N1940" s="15" t="str">
        <f t="shared" si="121"/>
        <v/>
      </c>
      <c r="O1940" s="15">
        <f t="shared" si="122"/>
        <v>0</v>
      </c>
      <c r="P1940" s="15">
        <f t="shared" si="123"/>
        <v>0</v>
      </c>
      <c r="Q1940" s="15" t="str">
        <f t="shared" si="124"/>
        <v/>
      </c>
    </row>
    <row r="1941" spans="1:17" x14ac:dyDescent="0.25">
      <c r="A1941" s="77"/>
      <c r="B1941" s="13" t="s">
        <v>1984</v>
      </c>
      <c r="C1941" s="77"/>
      <c r="D1941" s="80"/>
      <c r="E1941" s="120" t="str">
        <f>IF(ISBLANK(D1941),"",(D1941/(1+'Vos données'!$D$11)))</f>
        <v/>
      </c>
      <c r="F1941" s="80"/>
      <c r="G1941" s="124"/>
      <c r="H1941" s="130"/>
      <c r="I1941" s="128"/>
      <c r="J1941" s="130"/>
      <c r="K1941" s="128"/>
      <c r="N1941" s="15" t="str">
        <f t="shared" si="121"/>
        <v/>
      </c>
      <c r="O1941" s="15">
        <f t="shared" si="122"/>
        <v>0</v>
      </c>
      <c r="P1941" s="15">
        <f t="shared" si="123"/>
        <v>0</v>
      </c>
      <c r="Q1941" s="15" t="str">
        <f t="shared" si="124"/>
        <v/>
      </c>
    </row>
    <row r="1942" spans="1:17" x14ac:dyDescent="0.25">
      <c r="A1942" s="77"/>
      <c r="B1942" s="13" t="s">
        <v>1985</v>
      </c>
      <c r="C1942" s="77"/>
      <c r="D1942" s="80"/>
      <c r="E1942" s="120" t="str">
        <f>IF(ISBLANK(D1942),"",(D1942/(1+'Vos données'!$D$11)))</f>
        <v/>
      </c>
      <c r="F1942" s="80"/>
      <c r="G1942" s="124"/>
      <c r="H1942" s="130"/>
      <c r="I1942" s="128"/>
      <c r="J1942" s="130"/>
      <c r="K1942" s="128"/>
      <c r="N1942" s="15" t="str">
        <f t="shared" si="121"/>
        <v/>
      </c>
      <c r="O1942" s="15">
        <f t="shared" si="122"/>
        <v>0</v>
      </c>
      <c r="P1942" s="15">
        <f t="shared" si="123"/>
        <v>0</v>
      </c>
      <c r="Q1942" s="15" t="str">
        <f t="shared" si="124"/>
        <v/>
      </c>
    </row>
    <row r="1943" spans="1:17" x14ac:dyDescent="0.25">
      <c r="A1943" s="77"/>
      <c r="B1943" s="13" t="s">
        <v>1986</v>
      </c>
      <c r="C1943" s="77"/>
      <c r="D1943" s="80"/>
      <c r="E1943" s="120" t="str">
        <f>IF(ISBLANK(D1943),"",(D1943/(1+'Vos données'!$D$11)))</f>
        <v/>
      </c>
      <c r="F1943" s="80"/>
      <c r="G1943" s="124"/>
      <c r="H1943" s="130"/>
      <c r="I1943" s="128"/>
      <c r="J1943" s="130"/>
      <c r="K1943" s="128"/>
      <c r="N1943" s="15" t="str">
        <f t="shared" si="121"/>
        <v/>
      </c>
      <c r="O1943" s="15">
        <f t="shared" si="122"/>
        <v>0</v>
      </c>
      <c r="P1943" s="15">
        <f t="shared" si="123"/>
        <v>0</v>
      </c>
      <c r="Q1943" s="15" t="str">
        <f t="shared" si="124"/>
        <v/>
      </c>
    </row>
    <row r="1944" spans="1:17" x14ac:dyDescent="0.25">
      <c r="A1944" s="77"/>
      <c r="B1944" s="13" t="s">
        <v>1987</v>
      </c>
      <c r="C1944" s="77"/>
      <c r="D1944" s="80"/>
      <c r="E1944" s="120" t="str">
        <f>IF(ISBLANK(D1944),"",(D1944/(1+'Vos données'!$D$11)))</f>
        <v/>
      </c>
      <c r="F1944" s="80"/>
      <c r="G1944" s="124"/>
      <c r="H1944" s="130"/>
      <c r="I1944" s="128"/>
      <c r="J1944" s="130"/>
      <c r="K1944" s="128"/>
      <c r="N1944" s="15" t="str">
        <f t="shared" si="121"/>
        <v/>
      </c>
      <c r="O1944" s="15">
        <f t="shared" si="122"/>
        <v>0</v>
      </c>
      <c r="P1944" s="15">
        <f t="shared" si="123"/>
        <v>0</v>
      </c>
      <c r="Q1944" s="15" t="str">
        <f t="shared" si="124"/>
        <v/>
      </c>
    </row>
    <row r="1945" spans="1:17" x14ac:dyDescent="0.25">
      <c r="A1945" s="77"/>
      <c r="B1945" s="13" t="s">
        <v>1988</v>
      </c>
      <c r="C1945" s="77"/>
      <c r="D1945" s="80"/>
      <c r="E1945" s="120" t="str">
        <f>IF(ISBLANK(D1945),"",(D1945/(1+'Vos données'!$D$11)))</f>
        <v/>
      </c>
      <c r="F1945" s="80"/>
      <c r="G1945" s="124"/>
      <c r="H1945" s="130"/>
      <c r="I1945" s="128"/>
      <c r="J1945" s="130"/>
      <c r="K1945" s="128"/>
      <c r="N1945" s="15" t="str">
        <f t="shared" si="121"/>
        <v/>
      </c>
      <c r="O1945" s="15">
        <f t="shared" si="122"/>
        <v>0</v>
      </c>
      <c r="P1945" s="15">
        <f t="shared" si="123"/>
        <v>0</v>
      </c>
      <c r="Q1945" s="15" t="str">
        <f t="shared" si="124"/>
        <v/>
      </c>
    </row>
    <row r="1946" spans="1:17" x14ac:dyDescent="0.25">
      <c r="A1946" s="77"/>
      <c r="B1946" s="13" t="s">
        <v>1989</v>
      </c>
      <c r="C1946" s="77"/>
      <c r="D1946" s="80"/>
      <c r="E1946" s="120" t="str">
        <f>IF(ISBLANK(D1946),"",(D1946/(1+'Vos données'!$D$11)))</f>
        <v/>
      </c>
      <c r="F1946" s="80"/>
      <c r="G1946" s="124"/>
      <c r="H1946" s="130"/>
      <c r="I1946" s="128"/>
      <c r="J1946" s="130"/>
      <c r="K1946" s="128"/>
      <c r="N1946" s="15" t="str">
        <f t="shared" si="121"/>
        <v/>
      </c>
      <c r="O1946" s="15">
        <f t="shared" si="122"/>
        <v>0</v>
      </c>
      <c r="P1946" s="15">
        <f t="shared" si="123"/>
        <v>0</v>
      </c>
      <c r="Q1946" s="15" t="str">
        <f t="shared" si="124"/>
        <v/>
      </c>
    </row>
    <row r="1947" spans="1:17" x14ac:dyDescent="0.25">
      <c r="A1947" s="77"/>
      <c r="B1947" s="13" t="s">
        <v>1990</v>
      </c>
      <c r="C1947" s="77"/>
      <c r="D1947" s="80"/>
      <c r="E1947" s="120" t="str">
        <f>IF(ISBLANK(D1947),"",(D1947/(1+'Vos données'!$D$11)))</f>
        <v/>
      </c>
      <c r="F1947" s="80"/>
      <c r="G1947" s="124"/>
      <c r="H1947" s="130"/>
      <c r="I1947" s="128"/>
      <c r="J1947" s="130"/>
      <c r="K1947" s="128"/>
      <c r="N1947" s="15" t="str">
        <f t="shared" si="121"/>
        <v/>
      </c>
      <c r="O1947" s="15">
        <f t="shared" si="122"/>
        <v>0</v>
      </c>
      <c r="P1947" s="15">
        <f t="shared" si="123"/>
        <v>0</v>
      </c>
      <c r="Q1947" s="15" t="str">
        <f t="shared" si="124"/>
        <v/>
      </c>
    </row>
    <row r="1948" spans="1:17" x14ac:dyDescent="0.25">
      <c r="A1948" s="77"/>
      <c r="B1948" s="13" t="s">
        <v>1991</v>
      </c>
      <c r="C1948" s="77"/>
      <c r="D1948" s="80"/>
      <c r="E1948" s="120" t="str">
        <f>IF(ISBLANK(D1948),"",(D1948/(1+'Vos données'!$D$11)))</f>
        <v/>
      </c>
      <c r="F1948" s="80"/>
      <c r="G1948" s="124"/>
      <c r="H1948" s="130"/>
      <c r="I1948" s="128"/>
      <c r="J1948" s="130"/>
      <c r="K1948" s="128"/>
      <c r="N1948" s="15" t="str">
        <f t="shared" si="121"/>
        <v/>
      </c>
      <c r="O1948" s="15">
        <f t="shared" si="122"/>
        <v>0</v>
      </c>
      <c r="P1948" s="15">
        <f t="shared" si="123"/>
        <v>0</v>
      </c>
      <c r="Q1948" s="15" t="str">
        <f t="shared" si="124"/>
        <v/>
      </c>
    </row>
    <row r="1949" spans="1:17" x14ac:dyDescent="0.25">
      <c r="A1949" s="77"/>
      <c r="B1949" s="13" t="s">
        <v>1992</v>
      </c>
      <c r="C1949" s="77"/>
      <c r="D1949" s="80"/>
      <c r="E1949" s="120" t="str">
        <f>IF(ISBLANK(D1949),"",(D1949/(1+'Vos données'!$D$11)))</f>
        <v/>
      </c>
      <c r="F1949" s="80"/>
      <c r="G1949" s="124"/>
      <c r="H1949" s="130"/>
      <c r="I1949" s="128"/>
      <c r="J1949" s="130"/>
      <c r="K1949" s="128"/>
      <c r="N1949" s="15" t="str">
        <f t="shared" si="121"/>
        <v/>
      </c>
      <c r="O1949" s="15">
        <f t="shared" si="122"/>
        <v>0</v>
      </c>
      <c r="P1949" s="15">
        <f t="shared" si="123"/>
        <v>0</v>
      </c>
      <c r="Q1949" s="15" t="str">
        <f t="shared" si="124"/>
        <v/>
      </c>
    </row>
    <row r="1950" spans="1:17" x14ac:dyDescent="0.25">
      <c r="A1950" s="77"/>
      <c r="B1950" s="13" t="s">
        <v>1993</v>
      </c>
      <c r="C1950" s="77"/>
      <c r="D1950" s="80"/>
      <c r="E1950" s="120" t="str">
        <f>IF(ISBLANK(D1950),"",(D1950/(1+'Vos données'!$D$11)))</f>
        <v/>
      </c>
      <c r="F1950" s="80"/>
      <c r="G1950" s="124"/>
      <c r="H1950" s="130"/>
      <c r="I1950" s="128"/>
      <c r="J1950" s="130"/>
      <c r="K1950" s="128"/>
      <c r="N1950" s="15" t="str">
        <f t="shared" si="121"/>
        <v/>
      </c>
      <c r="O1950" s="15">
        <f t="shared" si="122"/>
        <v>0</v>
      </c>
      <c r="P1950" s="15">
        <f t="shared" si="123"/>
        <v>0</v>
      </c>
      <c r="Q1950" s="15" t="str">
        <f t="shared" si="124"/>
        <v/>
      </c>
    </row>
    <row r="1951" spans="1:17" x14ac:dyDescent="0.25">
      <c r="A1951" s="77"/>
      <c r="B1951" s="13" t="s">
        <v>1994</v>
      </c>
      <c r="C1951" s="77"/>
      <c r="D1951" s="80"/>
      <c r="E1951" s="120" t="str">
        <f>IF(ISBLANK(D1951),"",(D1951/(1+'Vos données'!$D$11)))</f>
        <v/>
      </c>
      <c r="F1951" s="80"/>
      <c r="G1951" s="124"/>
      <c r="H1951" s="130"/>
      <c r="I1951" s="128"/>
      <c r="J1951" s="130"/>
      <c r="K1951" s="128"/>
      <c r="N1951" s="15" t="str">
        <f t="shared" si="121"/>
        <v/>
      </c>
      <c r="O1951" s="15">
        <f t="shared" si="122"/>
        <v>0</v>
      </c>
      <c r="P1951" s="15">
        <f t="shared" si="123"/>
        <v>0</v>
      </c>
      <c r="Q1951" s="15" t="str">
        <f t="shared" si="124"/>
        <v/>
      </c>
    </row>
    <row r="1952" spans="1:17" x14ac:dyDescent="0.25">
      <c r="A1952" s="77"/>
      <c r="B1952" s="13" t="s">
        <v>1995</v>
      </c>
      <c r="C1952" s="77"/>
      <c r="D1952" s="80"/>
      <c r="E1952" s="120" t="str">
        <f>IF(ISBLANK(D1952),"",(D1952/(1+'Vos données'!$D$11)))</f>
        <v/>
      </c>
      <c r="F1952" s="80"/>
      <c r="G1952" s="124"/>
      <c r="H1952" s="130"/>
      <c r="I1952" s="128"/>
      <c r="J1952" s="130"/>
      <c r="K1952" s="128"/>
      <c r="N1952" s="15" t="str">
        <f t="shared" si="121"/>
        <v/>
      </c>
      <c r="O1952" s="15">
        <f t="shared" si="122"/>
        <v>0</v>
      </c>
      <c r="P1952" s="15">
        <f t="shared" si="123"/>
        <v>0</v>
      </c>
      <c r="Q1952" s="15" t="str">
        <f t="shared" si="124"/>
        <v/>
      </c>
    </row>
    <row r="1953" spans="1:17" x14ac:dyDescent="0.25">
      <c r="A1953" s="77"/>
      <c r="B1953" s="13" t="s">
        <v>1996</v>
      </c>
      <c r="C1953" s="77"/>
      <c r="D1953" s="80"/>
      <c r="E1953" s="120" t="str">
        <f>IF(ISBLANK(D1953),"",(D1953/(1+'Vos données'!$D$11)))</f>
        <v/>
      </c>
      <c r="F1953" s="80"/>
      <c r="G1953" s="124"/>
      <c r="H1953" s="130"/>
      <c r="I1953" s="128"/>
      <c r="J1953" s="130"/>
      <c r="K1953" s="128"/>
      <c r="N1953" s="15" t="str">
        <f t="shared" si="121"/>
        <v/>
      </c>
      <c r="O1953" s="15">
        <f t="shared" si="122"/>
        <v>0</v>
      </c>
      <c r="P1953" s="15">
        <f t="shared" si="123"/>
        <v>0</v>
      </c>
      <c r="Q1953" s="15" t="str">
        <f t="shared" si="124"/>
        <v/>
      </c>
    </row>
    <row r="1954" spans="1:17" x14ac:dyDescent="0.25">
      <c r="A1954" s="77"/>
      <c r="B1954" s="13" t="s">
        <v>1997</v>
      </c>
      <c r="C1954" s="77"/>
      <c r="D1954" s="80"/>
      <c r="E1954" s="120" t="str">
        <f>IF(ISBLANK(D1954),"",(D1954/(1+'Vos données'!$D$11)))</f>
        <v/>
      </c>
      <c r="F1954" s="80"/>
      <c r="G1954" s="124"/>
      <c r="H1954" s="130"/>
      <c r="I1954" s="128"/>
      <c r="J1954" s="130"/>
      <c r="K1954" s="128"/>
      <c r="N1954" s="15" t="str">
        <f t="shared" si="121"/>
        <v/>
      </c>
      <c r="O1954" s="15">
        <f t="shared" si="122"/>
        <v>0</v>
      </c>
      <c r="P1954" s="15">
        <f t="shared" si="123"/>
        <v>0</v>
      </c>
      <c r="Q1954" s="15" t="str">
        <f t="shared" si="124"/>
        <v/>
      </c>
    </row>
    <row r="1955" spans="1:17" x14ac:dyDescent="0.25">
      <c r="A1955" s="77"/>
      <c r="B1955" s="13" t="s">
        <v>1998</v>
      </c>
      <c r="C1955" s="77"/>
      <c r="D1955" s="80"/>
      <c r="E1955" s="120" t="str">
        <f>IF(ISBLANK(D1955),"",(D1955/(1+'Vos données'!$D$11)))</f>
        <v/>
      </c>
      <c r="F1955" s="80"/>
      <c r="G1955" s="124"/>
      <c r="H1955" s="130"/>
      <c r="I1955" s="128"/>
      <c r="J1955" s="130"/>
      <c r="K1955" s="128"/>
      <c r="N1955" s="15" t="str">
        <f t="shared" si="121"/>
        <v/>
      </c>
      <c r="O1955" s="15">
        <f t="shared" si="122"/>
        <v>0</v>
      </c>
      <c r="P1955" s="15">
        <f t="shared" si="123"/>
        <v>0</v>
      </c>
      <c r="Q1955" s="15" t="str">
        <f t="shared" si="124"/>
        <v/>
      </c>
    </row>
    <row r="1956" spans="1:17" x14ac:dyDescent="0.25">
      <c r="A1956" s="77"/>
      <c r="B1956" s="13" t="s">
        <v>1999</v>
      </c>
      <c r="C1956" s="77"/>
      <c r="D1956" s="80"/>
      <c r="E1956" s="120" t="str">
        <f>IF(ISBLANK(D1956),"",(D1956/(1+'Vos données'!$D$11)))</f>
        <v/>
      </c>
      <c r="F1956" s="80"/>
      <c r="G1956" s="124"/>
      <c r="H1956" s="130"/>
      <c r="I1956" s="128"/>
      <c r="J1956" s="130"/>
      <c r="K1956" s="128"/>
      <c r="N1956" s="15" t="str">
        <f t="shared" si="121"/>
        <v/>
      </c>
      <c r="O1956" s="15">
        <f t="shared" si="122"/>
        <v>0</v>
      </c>
      <c r="P1956" s="15">
        <f t="shared" si="123"/>
        <v>0</v>
      </c>
      <c r="Q1956" s="15" t="str">
        <f t="shared" si="124"/>
        <v/>
      </c>
    </row>
    <row r="1957" spans="1:17" x14ac:dyDescent="0.25">
      <c r="A1957" s="77"/>
      <c r="B1957" s="13" t="s">
        <v>2000</v>
      </c>
      <c r="C1957" s="77"/>
      <c r="D1957" s="80"/>
      <c r="E1957" s="120" t="str">
        <f>IF(ISBLANK(D1957),"",(D1957/(1+'Vos données'!$D$11)))</f>
        <v/>
      </c>
      <c r="F1957" s="80"/>
      <c r="G1957" s="124"/>
      <c r="H1957" s="130"/>
      <c r="I1957" s="128"/>
      <c r="J1957" s="130"/>
      <c r="K1957" s="128"/>
      <c r="N1957" s="15" t="str">
        <f t="shared" si="121"/>
        <v/>
      </c>
      <c r="O1957" s="15">
        <f t="shared" si="122"/>
        <v>0</v>
      </c>
      <c r="P1957" s="15">
        <f t="shared" si="123"/>
        <v>0</v>
      </c>
      <c r="Q1957" s="15" t="str">
        <f t="shared" si="124"/>
        <v/>
      </c>
    </row>
    <row r="1958" spans="1:17" x14ac:dyDescent="0.25">
      <c r="A1958" s="77"/>
      <c r="B1958" s="13" t="s">
        <v>2001</v>
      </c>
      <c r="C1958" s="77"/>
      <c r="D1958" s="80"/>
      <c r="E1958" s="120" t="str">
        <f>IF(ISBLANK(D1958),"",(D1958/(1+'Vos données'!$D$11)))</f>
        <v/>
      </c>
      <c r="F1958" s="80"/>
      <c r="G1958" s="124"/>
      <c r="H1958" s="130"/>
      <c r="I1958" s="128"/>
      <c r="J1958" s="130"/>
      <c r="K1958" s="128"/>
      <c r="N1958" s="15" t="str">
        <f t="shared" si="121"/>
        <v/>
      </c>
      <c r="O1958" s="15">
        <f t="shared" si="122"/>
        <v>0</v>
      </c>
      <c r="P1958" s="15">
        <f t="shared" si="123"/>
        <v>0</v>
      </c>
      <c r="Q1958" s="15" t="str">
        <f t="shared" si="124"/>
        <v/>
      </c>
    </row>
    <row r="1959" spans="1:17" x14ac:dyDescent="0.25">
      <c r="A1959" s="77"/>
      <c r="B1959" s="13" t="s">
        <v>2002</v>
      </c>
      <c r="C1959" s="77"/>
      <c r="D1959" s="80"/>
      <c r="E1959" s="120" t="str">
        <f>IF(ISBLANK(D1959),"",(D1959/(1+'Vos données'!$D$11)))</f>
        <v/>
      </c>
      <c r="F1959" s="80"/>
      <c r="G1959" s="124"/>
      <c r="H1959" s="130"/>
      <c r="I1959" s="128"/>
      <c r="J1959" s="130"/>
      <c r="K1959" s="128"/>
      <c r="N1959" s="15" t="str">
        <f t="shared" si="121"/>
        <v/>
      </c>
      <c r="O1959" s="15">
        <f t="shared" si="122"/>
        <v>0</v>
      </c>
      <c r="P1959" s="15">
        <f t="shared" si="123"/>
        <v>0</v>
      </c>
      <c r="Q1959" s="15" t="str">
        <f t="shared" si="124"/>
        <v/>
      </c>
    </row>
    <row r="1960" spans="1:17" x14ac:dyDescent="0.25">
      <c r="A1960" s="77"/>
      <c r="B1960" s="13" t="s">
        <v>2003</v>
      </c>
      <c r="C1960" s="77"/>
      <c r="D1960" s="80"/>
      <c r="E1960" s="120" t="str">
        <f>IF(ISBLANK(D1960),"",(D1960/(1+'Vos données'!$D$11)))</f>
        <v/>
      </c>
      <c r="F1960" s="80"/>
      <c r="G1960" s="124"/>
      <c r="H1960" s="130"/>
      <c r="I1960" s="128"/>
      <c r="J1960" s="130"/>
      <c r="K1960" s="128"/>
      <c r="N1960" s="15" t="str">
        <f t="shared" si="121"/>
        <v/>
      </c>
      <c r="O1960" s="15">
        <f t="shared" si="122"/>
        <v>0</v>
      </c>
      <c r="P1960" s="15">
        <f t="shared" si="123"/>
        <v>0</v>
      </c>
      <c r="Q1960" s="15" t="str">
        <f t="shared" si="124"/>
        <v/>
      </c>
    </row>
    <row r="1961" spans="1:17" x14ac:dyDescent="0.25">
      <c r="A1961" s="77"/>
      <c r="B1961" s="13" t="s">
        <v>2004</v>
      </c>
      <c r="C1961" s="77"/>
      <c r="D1961" s="80"/>
      <c r="E1961" s="120" t="str">
        <f>IF(ISBLANK(D1961),"",(D1961/(1+'Vos données'!$D$11)))</f>
        <v/>
      </c>
      <c r="F1961" s="80"/>
      <c r="G1961" s="124"/>
      <c r="H1961" s="130"/>
      <c r="I1961" s="128"/>
      <c r="J1961" s="130"/>
      <c r="K1961" s="128"/>
      <c r="N1961" s="15" t="str">
        <f t="shared" si="121"/>
        <v/>
      </c>
      <c r="O1961" s="15">
        <f t="shared" si="122"/>
        <v>0</v>
      </c>
      <c r="P1961" s="15">
        <f t="shared" si="123"/>
        <v>0</v>
      </c>
      <c r="Q1961" s="15" t="str">
        <f t="shared" si="124"/>
        <v/>
      </c>
    </row>
    <row r="1962" spans="1:17" x14ac:dyDescent="0.25">
      <c r="A1962" s="77"/>
      <c r="B1962" s="13" t="s">
        <v>2005</v>
      </c>
      <c r="C1962" s="77"/>
      <c r="D1962" s="80"/>
      <c r="E1962" s="120" t="str">
        <f>IF(ISBLANK(D1962),"",(D1962/(1+'Vos données'!$D$11)))</f>
        <v/>
      </c>
      <c r="F1962" s="80"/>
      <c r="G1962" s="124"/>
      <c r="H1962" s="130"/>
      <c r="I1962" s="128"/>
      <c r="J1962" s="130"/>
      <c r="K1962" s="128"/>
      <c r="N1962" s="15" t="str">
        <f t="shared" si="121"/>
        <v/>
      </c>
      <c r="O1962" s="15">
        <f t="shared" si="122"/>
        <v>0</v>
      </c>
      <c r="P1962" s="15">
        <f t="shared" si="123"/>
        <v>0</v>
      </c>
      <c r="Q1962" s="15" t="str">
        <f t="shared" si="124"/>
        <v/>
      </c>
    </row>
    <row r="1963" spans="1:17" x14ac:dyDescent="0.25">
      <c r="A1963" s="77"/>
      <c r="B1963" s="13" t="s">
        <v>2006</v>
      </c>
      <c r="C1963" s="77"/>
      <c r="D1963" s="80"/>
      <c r="E1963" s="120" t="str">
        <f>IF(ISBLANK(D1963),"",(D1963/(1+'Vos données'!$D$11)))</f>
        <v/>
      </c>
      <c r="F1963" s="80"/>
      <c r="G1963" s="124"/>
      <c r="H1963" s="130"/>
      <c r="I1963" s="128"/>
      <c r="J1963" s="130"/>
      <c r="K1963" s="128"/>
      <c r="N1963" s="15" t="str">
        <f t="shared" si="121"/>
        <v/>
      </c>
      <c r="O1963" s="15">
        <f t="shared" si="122"/>
        <v>0</v>
      </c>
      <c r="P1963" s="15">
        <f t="shared" si="123"/>
        <v>0</v>
      </c>
      <c r="Q1963" s="15" t="str">
        <f t="shared" si="124"/>
        <v/>
      </c>
    </row>
    <row r="1964" spans="1:17" x14ac:dyDescent="0.25">
      <c r="A1964" s="77"/>
      <c r="B1964" s="13" t="s">
        <v>2007</v>
      </c>
      <c r="C1964" s="77"/>
      <c r="D1964" s="80"/>
      <c r="E1964" s="120" t="str">
        <f>IF(ISBLANK(D1964),"",(D1964/(1+'Vos données'!$D$11)))</f>
        <v/>
      </c>
      <c r="F1964" s="80"/>
      <c r="G1964" s="124"/>
      <c r="H1964" s="130"/>
      <c r="I1964" s="128"/>
      <c r="J1964" s="130"/>
      <c r="K1964" s="128"/>
      <c r="N1964" s="15" t="str">
        <f t="shared" si="121"/>
        <v/>
      </c>
      <c r="O1964" s="15">
        <f t="shared" si="122"/>
        <v>0</v>
      </c>
      <c r="P1964" s="15">
        <f t="shared" si="123"/>
        <v>0</v>
      </c>
      <c r="Q1964" s="15" t="str">
        <f t="shared" si="124"/>
        <v/>
      </c>
    </row>
    <row r="1965" spans="1:17" x14ac:dyDescent="0.25">
      <c r="A1965" s="77"/>
      <c r="B1965" s="13" t="s">
        <v>2008</v>
      </c>
      <c r="C1965" s="77"/>
      <c r="D1965" s="80"/>
      <c r="E1965" s="120" t="str">
        <f>IF(ISBLANK(D1965),"",(D1965/(1+'Vos données'!$D$11)))</f>
        <v/>
      </c>
      <c r="F1965" s="80"/>
      <c r="G1965" s="124"/>
      <c r="H1965" s="130"/>
      <c r="I1965" s="128"/>
      <c r="J1965" s="130"/>
      <c r="K1965" s="128"/>
      <c r="N1965" s="15" t="str">
        <f t="shared" si="121"/>
        <v/>
      </c>
      <c r="O1965" s="15">
        <f t="shared" si="122"/>
        <v>0</v>
      </c>
      <c r="P1965" s="15">
        <f t="shared" si="123"/>
        <v>0</v>
      </c>
      <c r="Q1965" s="15" t="str">
        <f t="shared" si="124"/>
        <v/>
      </c>
    </row>
    <row r="1966" spans="1:17" x14ac:dyDescent="0.25">
      <c r="A1966" s="77"/>
      <c r="B1966" s="13" t="s">
        <v>2009</v>
      </c>
      <c r="C1966" s="77"/>
      <c r="D1966" s="80"/>
      <c r="E1966" s="120" t="str">
        <f>IF(ISBLANK(D1966),"",(D1966/(1+'Vos données'!$D$11)))</f>
        <v/>
      </c>
      <c r="F1966" s="80"/>
      <c r="G1966" s="124"/>
      <c r="H1966" s="130"/>
      <c r="I1966" s="128"/>
      <c r="J1966" s="130"/>
      <c r="K1966" s="128"/>
      <c r="N1966" s="15" t="str">
        <f t="shared" si="121"/>
        <v/>
      </c>
      <c r="O1966" s="15">
        <f t="shared" si="122"/>
        <v>0</v>
      </c>
      <c r="P1966" s="15">
        <f t="shared" si="123"/>
        <v>0</v>
      </c>
      <c r="Q1966" s="15" t="str">
        <f t="shared" si="124"/>
        <v/>
      </c>
    </row>
    <row r="1967" spans="1:17" x14ac:dyDescent="0.25">
      <c r="A1967" s="77"/>
      <c r="B1967" s="13" t="s">
        <v>2010</v>
      </c>
      <c r="C1967" s="77"/>
      <c r="D1967" s="80"/>
      <c r="E1967" s="120" t="str">
        <f>IF(ISBLANK(D1967),"",(D1967/(1+'Vos données'!$D$11)))</f>
        <v/>
      </c>
      <c r="F1967" s="80"/>
      <c r="G1967" s="124"/>
      <c r="H1967" s="130"/>
      <c r="I1967" s="128"/>
      <c r="J1967" s="130"/>
      <c r="K1967" s="128"/>
      <c r="N1967" s="15" t="str">
        <f t="shared" si="121"/>
        <v/>
      </c>
      <c r="O1967" s="15">
        <f t="shared" si="122"/>
        <v>0</v>
      </c>
      <c r="P1967" s="15">
        <f t="shared" si="123"/>
        <v>0</v>
      </c>
      <c r="Q1967" s="15" t="str">
        <f t="shared" si="124"/>
        <v/>
      </c>
    </row>
    <row r="1968" spans="1:17" x14ac:dyDescent="0.25">
      <c r="A1968" s="77"/>
      <c r="B1968" s="13" t="s">
        <v>2011</v>
      </c>
      <c r="C1968" s="77"/>
      <c r="D1968" s="80"/>
      <c r="E1968" s="120" t="str">
        <f>IF(ISBLANK(D1968),"",(D1968/(1+'Vos données'!$D$11)))</f>
        <v/>
      </c>
      <c r="F1968" s="80"/>
      <c r="G1968" s="124"/>
      <c r="H1968" s="130"/>
      <c r="I1968" s="128"/>
      <c r="J1968" s="130"/>
      <c r="K1968" s="128"/>
      <c r="N1968" s="15" t="str">
        <f t="shared" si="121"/>
        <v/>
      </c>
      <c r="O1968" s="15">
        <f t="shared" si="122"/>
        <v>0</v>
      </c>
      <c r="P1968" s="15">
        <f t="shared" si="123"/>
        <v>0</v>
      </c>
      <c r="Q1968" s="15" t="str">
        <f t="shared" si="124"/>
        <v/>
      </c>
    </row>
    <row r="1969" spans="1:17" x14ac:dyDescent="0.25">
      <c r="A1969" s="77"/>
      <c r="B1969" s="13" t="s">
        <v>2012</v>
      </c>
      <c r="C1969" s="77"/>
      <c r="D1969" s="80"/>
      <c r="E1969" s="120" t="str">
        <f>IF(ISBLANK(D1969),"",(D1969/(1+'Vos données'!$D$11)))</f>
        <v/>
      </c>
      <c r="F1969" s="80"/>
      <c r="G1969" s="124"/>
      <c r="H1969" s="130"/>
      <c r="I1969" s="128"/>
      <c r="J1969" s="130"/>
      <c r="K1969" s="128"/>
      <c r="N1969" s="15" t="str">
        <f t="shared" si="121"/>
        <v/>
      </c>
      <c r="O1969" s="15">
        <f t="shared" si="122"/>
        <v>0</v>
      </c>
      <c r="P1969" s="15">
        <f t="shared" si="123"/>
        <v>0</v>
      </c>
      <c r="Q1969" s="15" t="str">
        <f t="shared" si="124"/>
        <v/>
      </c>
    </row>
    <row r="1970" spans="1:17" x14ac:dyDescent="0.25">
      <c r="A1970" s="77"/>
      <c r="B1970" s="13" t="s">
        <v>2013</v>
      </c>
      <c r="C1970" s="77"/>
      <c r="D1970" s="80"/>
      <c r="E1970" s="120" t="str">
        <f>IF(ISBLANK(D1970),"",(D1970/(1+'Vos données'!$D$11)))</f>
        <v/>
      </c>
      <c r="F1970" s="80"/>
      <c r="G1970" s="124"/>
      <c r="H1970" s="130"/>
      <c r="I1970" s="128"/>
      <c r="J1970" s="130"/>
      <c r="K1970" s="128"/>
      <c r="N1970" s="15" t="str">
        <f t="shared" si="121"/>
        <v/>
      </c>
      <c r="O1970" s="15">
        <f t="shared" si="122"/>
        <v>0</v>
      </c>
      <c r="P1970" s="15">
        <f t="shared" si="123"/>
        <v>0</v>
      </c>
      <c r="Q1970" s="15" t="str">
        <f t="shared" si="124"/>
        <v/>
      </c>
    </row>
    <row r="1971" spans="1:17" x14ac:dyDescent="0.25">
      <c r="A1971" s="77"/>
      <c r="B1971" s="13" t="s">
        <v>2014</v>
      </c>
      <c r="C1971" s="77"/>
      <c r="D1971" s="80"/>
      <c r="E1971" s="120" t="str">
        <f>IF(ISBLANK(D1971),"",(D1971/(1+'Vos données'!$D$11)))</f>
        <v/>
      </c>
      <c r="F1971" s="80"/>
      <c r="G1971" s="124"/>
      <c r="H1971" s="130"/>
      <c r="I1971" s="128"/>
      <c r="J1971" s="130"/>
      <c r="K1971" s="128"/>
      <c r="N1971" s="15" t="str">
        <f t="shared" si="121"/>
        <v/>
      </c>
      <c r="O1971" s="15">
        <f t="shared" si="122"/>
        <v>0</v>
      </c>
      <c r="P1971" s="15">
        <f t="shared" si="123"/>
        <v>0</v>
      </c>
      <c r="Q1971" s="15" t="str">
        <f t="shared" si="124"/>
        <v/>
      </c>
    </row>
    <row r="1972" spans="1:17" x14ac:dyDescent="0.25">
      <c r="A1972" s="77"/>
      <c r="B1972" s="13" t="s">
        <v>2015</v>
      </c>
      <c r="C1972" s="77"/>
      <c r="D1972" s="80"/>
      <c r="E1972" s="120" t="str">
        <f>IF(ISBLANK(D1972),"",(D1972/(1+'Vos données'!$D$11)))</f>
        <v/>
      </c>
      <c r="F1972" s="80"/>
      <c r="G1972" s="124"/>
      <c r="H1972" s="130"/>
      <c r="I1972" s="128"/>
      <c r="J1972" s="130"/>
      <c r="K1972" s="128"/>
      <c r="N1972" s="15" t="str">
        <f t="shared" si="121"/>
        <v/>
      </c>
      <c r="O1972" s="15">
        <f t="shared" si="122"/>
        <v>0</v>
      </c>
      <c r="P1972" s="15">
        <f t="shared" si="123"/>
        <v>0</v>
      </c>
      <c r="Q1972" s="15" t="str">
        <f t="shared" si="124"/>
        <v/>
      </c>
    </row>
    <row r="1973" spans="1:17" x14ac:dyDescent="0.25">
      <c r="A1973" s="77"/>
      <c r="B1973" s="13" t="s">
        <v>2016</v>
      </c>
      <c r="C1973" s="77"/>
      <c r="D1973" s="80"/>
      <c r="E1973" s="120" t="str">
        <f>IF(ISBLANK(D1973),"",(D1973/(1+'Vos données'!$D$11)))</f>
        <v/>
      </c>
      <c r="F1973" s="80"/>
      <c r="G1973" s="124"/>
      <c r="H1973" s="130"/>
      <c r="I1973" s="128"/>
      <c r="J1973" s="130"/>
      <c r="K1973" s="128"/>
      <c r="N1973" s="15" t="str">
        <f t="shared" si="121"/>
        <v/>
      </c>
      <c r="O1973" s="15">
        <f t="shared" si="122"/>
        <v>0</v>
      </c>
      <c r="P1973" s="15">
        <f t="shared" si="123"/>
        <v>0</v>
      </c>
      <c r="Q1973" s="15" t="str">
        <f t="shared" si="124"/>
        <v/>
      </c>
    </row>
    <row r="1974" spans="1:17" x14ac:dyDescent="0.25">
      <c r="A1974" s="77"/>
      <c r="B1974" s="13" t="s">
        <v>2017</v>
      </c>
      <c r="C1974" s="77"/>
      <c r="D1974" s="80"/>
      <c r="E1974" s="120" t="str">
        <f>IF(ISBLANK(D1974),"",(D1974/(1+'Vos données'!$D$11)))</f>
        <v/>
      </c>
      <c r="F1974" s="80"/>
      <c r="G1974" s="124"/>
      <c r="H1974" s="130"/>
      <c r="I1974" s="128"/>
      <c r="J1974" s="130"/>
      <c r="K1974" s="128"/>
      <c r="N1974" s="15" t="str">
        <f t="shared" si="121"/>
        <v/>
      </c>
      <c r="O1974" s="15">
        <f t="shared" si="122"/>
        <v>0</v>
      </c>
      <c r="P1974" s="15">
        <f t="shared" si="123"/>
        <v>0</v>
      </c>
      <c r="Q1974" s="15" t="str">
        <f t="shared" si="124"/>
        <v/>
      </c>
    </row>
    <row r="1975" spans="1:17" x14ac:dyDescent="0.25">
      <c r="A1975" s="77"/>
      <c r="B1975" s="13" t="s">
        <v>2018</v>
      </c>
      <c r="C1975" s="77"/>
      <c r="D1975" s="80"/>
      <c r="E1975" s="120" t="str">
        <f>IF(ISBLANK(D1975),"",(D1975/(1+'Vos données'!$D$11)))</f>
        <v/>
      </c>
      <c r="F1975" s="80"/>
      <c r="G1975" s="124"/>
      <c r="H1975" s="130"/>
      <c r="I1975" s="128"/>
      <c r="J1975" s="130"/>
      <c r="K1975" s="128"/>
      <c r="N1975" s="15" t="str">
        <f t="shared" si="121"/>
        <v/>
      </c>
      <c r="O1975" s="15">
        <f t="shared" si="122"/>
        <v>0</v>
      </c>
      <c r="P1975" s="15">
        <f t="shared" si="123"/>
        <v>0</v>
      </c>
      <c r="Q1975" s="15" t="str">
        <f t="shared" si="124"/>
        <v/>
      </c>
    </row>
    <row r="1976" spans="1:17" x14ac:dyDescent="0.25">
      <c r="A1976" s="77"/>
      <c r="B1976" s="13" t="s">
        <v>2019</v>
      </c>
      <c r="C1976" s="77"/>
      <c r="D1976" s="80"/>
      <c r="E1976" s="120" t="str">
        <f>IF(ISBLANK(D1976),"",(D1976/(1+'Vos données'!$D$11)))</f>
        <v/>
      </c>
      <c r="F1976" s="80"/>
      <c r="G1976" s="124"/>
      <c r="H1976" s="130"/>
      <c r="I1976" s="128"/>
      <c r="J1976" s="130"/>
      <c r="K1976" s="128"/>
      <c r="N1976" s="15" t="str">
        <f t="shared" si="121"/>
        <v/>
      </c>
      <c r="O1976" s="15">
        <f t="shared" si="122"/>
        <v>0</v>
      </c>
      <c r="P1976" s="15">
        <f t="shared" si="123"/>
        <v>0</v>
      </c>
      <c r="Q1976" s="15" t="str">
        <f t="shared" si="124"/>
        <v/>
      </c>
    </row>
    <row r="1977" spans="1:17" x14ac:dyDescent="0.25">
      <c r="A1977" s="77"/>
      <c r="B1977" s="13" t="s">
        <v>2020</v>
      </c>
      <c r="C1977" s="77"/>
      <c r="D1977" s="80"/>
      <c r="E1977" s="120" t="str">
        <f>IF(ISBLANK(D1977),"",(D1977/(1+'Vos données'!$D$11)))</f>
        <v/>
      </c>
      <c r="F1977" s="80"/>
      <c r="G1977" s="124"/>
      <c r="H1977" s="130"/>
      <c r="I1977" s="128"/>
      <c r="J1977" s="130"/>
      <c r="K1977" s="128"/>
      <c r="N1977" s="15" t="str">
        <f t="shared" si="121"/>
        <v/>
      </c>
      <c r="O1977" s="15">
        <f t="shared" si="122"/>
        <v>0</v>
      </c>
      <c r="P1977" s="15">
        <f t="shared" si="123"/>
        <v>0</v>
      </c>
      <c r="Q1977" s="15" t="str">
        <f t="shared" si="124"/>
        <v/>
      </c>
    </row>
    <row r="1978" spans="1:17" x14ac:dyDescent="0.25">
      <c r="A1978" s="77"/>
      <c r="B1978" s="13" t="s">
        <v>2021</v>
      </c>
      <c r="C1978" s="77"/>
      <c r="D1978" s="80"/>
      <c r="E1978" s="120" t="str">
        <f>IF(ISBLANK(D1978),"",(D1978/(1+'Vos données'!$D$11)))</f>
        <v/>
      </c>
      <c r="F1978" s="80"/>
      <c r="G1978" s="124"/>
      <c r="H1978" s="130"/>
      <c r="I1978" s="128"/>
      <c r="J1978" s="130"/>
      <c r="K1978" s="128"/>
      <c r="N1978" s="15" t="str">
        <f t="shared" si="121"/>
        <v/>
      </c>
      <c r="O1978" s="15">
        <f t="shared" si="122"/>
        <v>0</v>
      </c>
      <c r="P1978" s="15">
        <f t="shared" si="123"/>
        <v>0</v>
      </c>
      <c r="Q1978" s="15" t="str">
        <f t="shared" si="124"/>
        <v/>
      </c>
    </row>
    <row r="1979" spans="1:17" x14ac:dyDescent="0.25">
      <c r="A1979" s="77"/>
      <c r="B1979" s="13" t="s">
        <v>2022</v>
      </c>
      <c r="C1979" s="77"/>
      <c r="D1979" s="80"/>
      <c r="E1979" s="120" t="str">
        <f>IF(ISBLANK(D1979),"",(D1979/(1+'Vos données'!$D$11)))</f>
        <v/>
      </c>
      <c r="F1979" s="80"/>
      <c r="G1979" s="124"/>
      <c r="H1979" s="130"/>
      <c r="I1979" s="128"/>
      <c r="J1979" s="130"/>
      <c r="K1979" s="128"/>
      <c r="N1979" s="15" t="str">
        <f t="shared" si="121"/>
        <v/>
      </c>
      <c r="O1979" s="15">
        <f t="shared" si="122"/>
        <v>0</v>
      </c>
      <c r="P1979" s="15">
        <f t="shared" si="123"/>
        <v>0</v>
      </c>
      <c r="Q1979" s="15" t="str">
        <f t="shared" si="124"/>
        <v/>
      </c>
    </row>
    <row r="1980" spans="1:17" x14ac:dyDescent="0.25">
      <c r="A1980" s="77"/>
      <c r="B1980" s="13" t="s">
        <v>2023</v>
      </c>
      <c r="C1980" s="77"/>
      <c r="D1980" s="80"/>
      <c r="E1980" s="120" t="str">
        <f>IF(ISBLANK(D1980),"",(D1980/(1+'Vos données'!$D$11)))</f>
        <v/>
      </c>
      <c r="F1980" s="80"/>
      <c r="G1980" s="124"/>
      <c r="H1980" s="130"/>
      <c r="I1980" s="128"/>
      <c r="J1980" s="130"/>
      <c r="K1980" s="128"/>
      <c r="N1980" s="15" t="str">
        <f t="shared" si="121"/>
        <v/>
      </c>
      <c r="O1980" s="15">
        <f t="shared" si="122"/>
        <v>0</v>
      </c>
      <c r="P1980" s="15">
        <f t="shared" si="123"/>
        <v>0</v>
      </c>
      <c r="Q1980" s="15" t="str">
        <f t="shared" si="124"/>
        <v/>
      </c>
    </row>
    <row r="1981" spans="1:17" x14ac:dyDescent="0.25">
      <c r="A1981" s="77"/>
      <c r="B1981" s="13" t="s">
        <v>2024</v>
      </c>
      <c r="C1981" s="77"/>
      <c r="D1981" s="80"/>
      <c r="E1981" s="120" t="str">
        <f>IF(ISBLANK(D1981),"",(D1981/(1+'Vos données'!$D$11)))</f>
        <v/>
      </c>
      <c r="F1981" s="80"/>
      <c r="G1981" s="124"/>
      <c r="H1981" s="130"/>
      <c r="I1981" s="128"/>
      <c r="J1981" s="130"/>
      <c r="K1981" s="128"/>
      <c r="N1981" s="15" t="str">
        <f t="shared" si="121"/>
        <v/>
      </c>
      <c r="O1981" s="15">
        <f t="shared" si="122"/>
        <v>0</v>
      </c>
      <c r="P1981" s="15">
        <f t="shared" si="123"/>
        <v>0</v>
      </c>
      <c r="Q1981" s="15" t="str">
        <f t="shared" si="124"/>
        <v/>
      </c>
    </row>
    <row r="1982" spans="1:17" x14ac:dyDescent="0.25">
      <c r="A1982" s="77"/>
      <c r="B1982" s="13" t="s">
        <v>2025</v>
      </c>
      <c r="C1982" s="77"/>
      <c r="D1982" s="80"/>
      <c r="E1982" s="120" t="str">
        <f>IF(ISBLANK(D1982),"",(D1982/(1+'Vos données'!$D$11)))</f>
        <v/>
      </c>
      <c r="F1982" s="80"/>
      <c r="G1982" s="124"/>
      <c r="H1982" s="130"/>
      <c r="I1982" s="128"/>
      <c r="J1982" s="130"/>
      <c r="K1982" s="128"/>
      <c r="N1982" s="15" t="str">
        <f t="shared" si="121"/>
        <v/>
      </c>
      <c r="O1982" s="15">
        <f t="shared" si="122"/>
        <v>0</v>
      </c>
      <c r="P1982" s="15">
        <f t="shared" si="123"/>
        <v>0</v>
      </c>
      <c r="Q1982" s="15" t="str">
        <f t="shared" si="124"/>
        <v/>
      </c>
    </row>
    <row r="1983" spans="1:17" x14ac:dyDescent="0.25">
      <c r="A1983" s="77"/>
      <c r="B1983" s="13" t="s">
        <v>2026</v>
      </c>
      <c r="C1983" s="77"/>
      <c r="D1983" s="80"/>
      <c r="E1983" s="120" t="str">
        <f>IF(ISBLANK(D1983),"",(D1983/(1+'Vos données'!$D$11)))</f>
        <v/>
      </c>
      <c r="F1983" s="80"/>
      <c r="G1983" s="124"/>
      <c r="H1983" s="130"/>
      <c r="I1983" s="128"/>
      <c r="J1983" s="130"/>
      <c r="K1983" s="128"/>
      <c r="N1983" s="15" t="str">
        <f t="shared" si="121"/>
        <v/>
      </c>
      <c r="O1983" s="15">
        <f t="shared" si="122"/>
        <v>0</v>
      </c>
      <c r="P1983" s="15">
        <f t="shared" si="123"/>
        <v>0</v>
      </c>
      <c r="Q1983" s="15" t="str">
        <f t="shared" si="124"/>
        <v/>
      </c>
    </row>
    <row r="1984" spans="1:17" x14ac:dyDescent="0.25">
      <c r="A1984" s="77"/>
      <c r="B1984" s="13" t="s">
        <v>2027</v>
      </c>
      <c r="C1984" s="77"/>
      <c r="D1984" s="80"/>
      <c r="E1984" s="120" t="str">
        <f>IF(ISBLANK(D1984),"",(D1984/(1+'Vos données'!$D$11)))</f>
        <v/>
      </c>
      <c r="F1984" s="80"/>
      <c r="G1984" s="124"/>
      <c r="H1984" s="130"/>
      <c r="I1984" s="128"/>
      <c r="J1984" s="130"/>
      <c r="K1984" s="128"/>
      <c r="N1984" s="15" t="str">
        <f t="shared" si="121"/>
        <v/>
      </c>
      <c r="O1984" s="15">
        <f t="shared" si="122"/>
        <v>0</v>
      </c>
      <c r="P1984" s="15">
        <f t="shared" si="123"/>
        <v>0</v>
      </c>
      <c r="Q1984" s="15" t="str">
        <f t="shared" si="124"/>
        <v/>
      </c>
    </row>
    <row r="1985" spans="1:17" x14ac:dyDescent="0.25">
      <c r="A1985" s="77"/>
      <c r="B1985" s="13" t="s">
        <v>2028</v>
      </c>
      <c r="C1985" s="77"/>
      <c r="D1985" s="80"/>
      <c r="E1985" s="120" t="str">
        <f>IF(ISBLANK(D1985),"",(D1985/(1+'Vos données'!$D$11)))</f>
        <v/>
      </c>
      <c r="F1985" s="80"/>
      <c r="G1985" s="124"/>
      <c r="H1985" s="130"/>
      <c r="I1985" s="128"/>
      <c r="J1985" s="130"/>
      <c r="K1985" s="128"/>
      <c r="N1985" s="15" t="str">
        <f t="shared" si="121"/>
        <v/>
      </c>
      <c r="O1985" s="15">
        <f t="shared" si="122"/>
        <v>0</v>
      </c>
      <c r="P1985" s="15">
        <f t="shared" si="123"/>
        <v>0</v>
      </c>
      <c r="Q1985" s="15" t="str">
        <f t="shared" si="124"/>
        <v/>
      </c>
    </row>
    <row r="1986" spans="1:17" x14ac:dyDescent="0.25">
      <c r="A1986" s="77"/>
      <c r="B1986" s="13" t="s">
        <v>2029</v>
      </c>
      <c r="C1986" s="77"/>
      <c r="D1986" s="80"/>
      <c r="E1986" s="120" t="str">
        <f>IF(ISBLANK(D1986),"",(D1986/(1+'Vos données'!$D$11)))</f>
        <v/>
      </c>
      <c r="F1986" s="80"/>
      <c r="G1986" s="124"/>
      <c r="H1986" s="130"/>
      <c r="I1986" s="128"/>
      <c r="J1986" s="130"/>
      <c r="K1986" s="128"/>
      <c r="N1986" s="15" t="str">
        <f t="shared" si="121"/>
        <v/>
      </c>
      <c r="O1986" s="15">
        <f t="shared" si="122"/>
        <v>0</v>
      </c>
      <c r="P1986" s="15">
        <f t="shared" si="123"/>
        <v>0</v>
      </c>
      <c r="Q1986" s="15" t="str">
        <f t="shared" si="124"/>
        <v/>
      </c>
    </row>
    <row r="1987" spans="1:17" x14ac:dyDescent="0.25">
      <c r="A1987" s="77"/>
      <c r="B1987" s="13" t="s">
        <v>2030</v>
      </c>
      <c r="C1987" s="77"/>
      <c r="D1987" s="80"/>
      <c r="E1987" s="120" t="str">
        <f>IF(ISBLANK(D1987),"",(D1987/(1+'Vos données'!$D$11)))</f>
        <v/>
      </c>
      <c r="F1987" s="80"/>
      <c r="G1987" s="124"/>
      <c r="H1987" s="130"/>
      <c r="I1987" s="128"/>
      <c r="J1987" s="130"/>
      <c r="K1987" s="128"/>
      <c r="N1987" s="15" t="str">
        <f t="shared" si="121"/>
        <v/>
      </c>
      <c r="O1987" s="15">
        <f t="shared" si="122"/>
        <v>0</v>
      </c>
      <c r="P1987" s="15">
        <f t="shared" si="123"/>
        <v>0</v>
      </c>
      <c r="Q1987" s="15" t="str">
        <f t="shared" si="124"/>
        <v/>
      </c>
    </row>
    <row r="1988" spans="1:17" x14ac:dyDescent="0.25">
      <c r="A1988" s="77"/>
      <c r="B1988" s="13" t="s">
        <v>2031</v>
      </c>
      <c r="C1988" s="77"/>
      <c r="D1988" s="80"/>
      <c r="E1988" s="120" t="str">
        <f>IF(ISBLANK(D1988),"",(D1988/(1+'Vos données'!$D$11)))</f>
        <v/>
      </c>
      <c r="F1988" s="80"/>
      <c r="G1988" s="124"/>
      <c r="H1988" s="130"/>
      <c r="I1988" s="128"/>
      <c r="J1988" s="130"/>
      <c r="K1988" s="128"/>
      <c r="N1988" s="15" t="str">
        <f t="shared" si="121"/>
        <v/>
      </c>
      <c r="O1988" s="15">
        <f t="shared" si="122"/>
        <v>0</v>
      </c>
      <c r="P1988" s="15">
        <f t="shared" si="123"/>
        <v>0</v>
      </c>
      <c r="Q1988" s="15" t="str">
        <f t="shared" si="124"/>
        <v/>
      </c>
    </row>
    <row r="1989" spans="1:17" x14ac:dyDescent="0.25">
      <c r="A1989" s="77"/>
      <c r="B1989" s="13" t="s">
        <v>2032</v>
      </c>
      <c r="C1989" s="77"/>
      <c r="D1989" s="80"/>
      <c r="E1989" s="120" t="str">
        <f>IF(ISBLANK(D1989),"",(D1989/(1+'Vos données'!$D$11)))</f>
        <v/>
      </c>
      <c r="F1989" s="80"/>
      <c r="G1989" s="124"/>
      <c r="H1989" s="130"/>
      <c r="I1989" s="128"/>
      <c r="J1989" s="130"/>
      <c r="K1989" s="128"/>
      <c r="N1989" s="15" t="str">
        <f t="shared" si="121"/>
        <v/>
      </c>
      <c r="O1989" s="15">
        <f t="shared" si="122"/>
        <v>0</v>
      </c>
      <c r="P1989" s="15">
        <f t="shared" si="123"/>
        <v>0</v>
      </c>
      <c r="Q1989" s="15" t="str">
        <f t="shared" si="124"/>
        <v/>
      </c>
    </row>
    <row r="1990" spans="1:17" x14ac:dyDescent="0.25">
      <c r="A1990" s="77"/>
      <c r="B1990" s="13" t="s">
        <v>2033</v>
      </c>
      <c r="C1990" s="77"/>
      <c r="D1990" s="80"/>
      <c r="E1990" s="120" t="str">
        <f>IF(ISBLANK(D1990),"",(D1990/(1+'Vos données'!$D$11)))</f>
        <v/>
      </c>
      <c r="F1990" s="80"/>
      <c r="G1990" s="124"/>
      <c r="H1990" s="130"/>
      <c r="I1990" s="128"/>
      <c r="J1990" s="130"/>
      <c r="K1990" s="128"/>
      <c r="N1990" s="15" t="str">
        <f t="shared" si="121"/>
        <v/>
      </c>
      <c r="O1990" s="15">
        <f t="shared" si="122"/>
        <v>0</v>
      </c>
      <c r="P1990" s="15">
        <f t="shared" si="123"/>
        <v>0</v>
      </c>
      <c r="Q1990" s="15" t="str">
        <f t="shared" si="124"/>
        <v/>
      </c>
    </row>
    <row r="1991" spans="1:17" x14ac:dyDescent="0.25">
      <c r="A1991" s="77"/>
      <c r="B1991" s="13" t="s">
        <v>2034</v>
      </c>
      <c r="C1991" s="77"/>
      <c r="D1991" s="80"/>
      <c r="E1991" s="120" t="str">
        <f>IF(ISBLANK(D1991),"",(D1991/(1+'Vos données'!$D$11)))</f>
        <v/>
      </c>
      <c r="F1991" s="80"/>
      <c r="G1991" s="124"/>
      <c r="H1991" s="130"/>
      <c r="I1991" s="128"/>
      <c r="J1991" s="130"/>
      <c r="K1991" s="128"/>
      <c r="N1991" s="15" t="str">
        <f t="shared" si="121"/>
        <v/>
      </c>
      <c r="O1991" s="15">
        <f t="shared" si="122"/>
        <v>0</v>
      </c>
      <c r="P1991" s="15">
        <f t="shared" si="123"/>
        <v>0</v>
      </c>
      <c r="Q1991" s="15" t="str">
        <f t="shared" si="124"/>
        <v/>
      </c>
    </row>
    <row r="1992" spans="1:17" x14ac:dyDescent="0.25">
      <c r="A1992" s="77"/>
      <c r="B1992" s="13" t="s">
        <v>2035</v>
      </c>
      <c r="C1992" s="77"/>
      <c r="D1992" s="80"/>
      <c r="E1992" s="120" t="str">
        <f>IF(ISBLANK(D1992),"",(D1992/(1+'Vos données'!$D$11)))</f>
        <v/>
      </c>
      <c r="F1992" s="80"/>
      <c r="G1992" s="124"/>
      <c r="H1992" s="130"/>
      <c r="I1992" s="128"/>
      <c r="J1992" s="130"/>
      <c r="K1992" s="128"/>
      <c r="N1992" s="15" t="str">
        <f t="shared" si="121"/>
        <v/>
      </c>
      <c r="O1992" s="15">
        <f t="shared" si="122"/>
        <v>0</v>
      </c>
      <c r="P1992" s="15">
        <f t="shared" si="123"/>
        <v>0</v>
      </c>
      <c r="Q1992" s="15" t="str">
        <f t="shared" si="124"/>
        <v/>
      </c>
    </row>
    <row r="1993" spans="1:17" x14ac:dyDescent="0.25">
      <c r="A1993" s="77"/>
      <c r="B1993" s="13" t="s">
        <v>2036</v>
      </c>
      <c r="C1993" s="77"/>
      <c r="D1993" s="80"/>
      <c r="E1993" s="120" t="str">
        <f>IF(ISBLANK(D1993),"",(D1993/(1+'Vos données'!$D$11)))</f>
        <v/>
      </c>
      <c r="F1993" s="80"/>
      <c r="G1993" s="124"/>
      <c r="H1993" s="130"/>
      <c r="I1993" s="128"/>
      <c r="J1993" s="130"/>
      <c r="K1993" s="128"/>
      <c r="N1993" s="15" t="str">
        <f t="shared" ref="N1993:N2042" si="125">IF(ISBLANK(I1993),"",MONTH(I1993))</f>
        <v/>
      </c>
      <c r="O1993" s="15">
        <f t="shared" ref="O1993:O2042" si="126">IF(H1993="oui",E1993,0)</f>
        <v>0</v>
      </c>
      <c r="P1993" s="15">
        <f t="shared" ref="P1993:P2042" si="127">IF(H1993="oui",E1993-F1993,0)</f>
        <v>0</v>
      </c>
      <c r="Q1993" s="15" t="str">
        <f t="shared" ref="Q1993:Q2042" si="128">IF(H1993="oui",I1993-G1993,"")</f>
        <v/>
      </c>
    </row>
    <row r="1994" spans="1:17" x14ac:dyDescent="0.25">
      <c r="A1994" s="77"/>
      <c r="B1994" s="13" t="s">
        <v>2037</v>
      </c>
      <c r="C1994" s="77"/>
      <c r="D1994" s="80"/>
      <c r="E1994" s="120" t="str">
        <f>IF(ISBLANK(D1994),"",(D1994/(1+'Vos données'!$D$11)))</f>
        <v/>
      </c>
      <c r="F1994" s="80"/>
      <c r="G1994" s="124"/>
      <c r="H1994" s="130"/>
      <c r="I1994" s="128"/>
      <c r="J1994" s="130"/>
      <c r="K1994" s="128"/>
      <c r="N1994" s="15" t="str">
        <f t="shared" si="125"/>
        <v/>
      </c>
      <c r="O1994" s="15">
        <f t="shared" si="126"/>
        <v>0</v>
      </c>
      <c r="P1994" s="15">
        <f t="shared" si="127"/>
        <v>0</v>
      </c>
      <c r="Q1994" s="15" t="str">
        <f t="shared" si="128"/>
        <v/>
      </c>
    </row>
    <row r="1995" spans="1:17" x14ac:dyDescent="0.25">
      <c r="A1995" s="77"/>
      <c r="B1995" s="13" t="s">
        <v>2038</v>
      </c>
      <c r="C1995" s="77"/>
      <c r="D1995" s="80"/>
      <c r="E1995" s="120" t="str">
        <f>IF(ISBLANK(D1995),"",(D1995/(1+'Vos données'!$D$11)))</f>
        <v/>
      </c>
      <c r="F1995" s="80"/>
      <c r="G1995" s="124"/>
      <c r="H1995" s="130"/>
      <c r="I1995" s="128"/>
      <c r="J1995" s="130"/>
      <c r="K1995" s="128"/>
      <c r="N1995" s="15" t="str">
        <f t="shared" si="125"/>
        <v/>
      </c>
      <c r="O1995" s="15">
        <f t="shared" si="126"/>
        <v>0</v>
      </c>
      <c r="P1995" s="15">
        <f t="shared" si="127"/>
        <v>0</v>
      </c>
      <c r="Q1995" s="15" t="str">
        <f t="shared" si="128"/>
        <v/>
      </c>
    </row>
    <row r="1996" spans="1:17" x14ac:dyDescent="0.25">
      <c r="A1996" s="77"/>
      <c r="B1996" s="13" t="s">
        <v>2039</v>
      </c>
      <c r="C1996" s="77"/>
      <c r="D1996" s="80"/>
      <c r="E1996" s="120" t="str">
        <f>IF(ISBLANK(D1996),"",(D1996/(1+'Vos données'!$D$11)))</f>
        <v/>
      </c>
      <c r="F1996" s="80"/>
      <c r="G1996" s="124"/>
      <c r="H1996" s="130"/>
      <c r="I1996" s="128"/>
      <c r="J1996" s="130"/>
      <c r="K1996" s="128"/>
      <c r="N1996" s="15" t="str">
        <f t="shared" si="125"/>
        <v/>
      </c>
      <c r="O1996" s="15">
        <f t="shared" si="126"/>
        <v>0</v>
      </c>
      <c r="P1996" s="15">
        <f t="shared" si="127"/>
        <v>0</v>
      </c>
      <c r="Q1996" s="15" t="str">
        <f t="shared" si="128"/>
        <v/>
      </c>
    </row>
    <row r="1997" spans="1:17" x14ac:dyDescent="0.25">
      <c r="A1997" s="77"/>
      <c r="B1997" s="13" t="s">
        <v>2040</v>
      </c>
      <c r="C1997" s="77"/>
      <c r="D1997" s="80"/>
      <c r="E1997" s="120" t="str">
        <f>IF(ISBLANK(D1997),"",(D1997/(1+'Vos données'!$D$11)))</f>
        <v/>
      </c>
      <c r="F1997" s="80"/>
      <c r="G1997" s="124"/>
      <c r="H1997" s="130"/>
      <c r="I1997" s="128"/>
      <c r="J1997" s="130"/>
      <c r="K1997" s="128"/>
      <c r="N1997" s="15" t="str">
        <f t="shared" si="125"/>
        <v/>
      </c>
      <c r="O1997" s="15">
        <f t="shared" si="126"/>
        <v>0</v>
      </c>
      <c r="P1997" s="15">
        <f t="shared" si="127"/>
        <v>0</v>
      </c>
      <c r="Q1997" s="15" t="str">
        <f t="shared" si="128"/>
        <v/>
      </c>
    </row>
    <row r="1998" spans="1:17" x14ac:dyDescent="0.25">
      <c r="A1998" s="77"/>
      <c r="B1998" s="13" t="s">
        <v>2041</v>
      </c>
      <c r="C1998" s="77"/>
      <c r="D1998" s="80"/>
      <c r="E1998" s="120" t="str">
        <f>IF(ISBLANK(D1998),"",(D1998/(1+'Vos données'!$D$11)))</f>
        <v/>
      </c>
      <c r="F1998" s="80"/>
      <c r="G1998" s="124"/>
      <c r="H1998" s="130"/>
      <c r="I1998" s="128"/>
      <c r="J1998" s="130"/>
      <c r="K1998" s="128"/>
      <c r="N1998" s="15" t="str">
        <f t="shared" si="125"/>
        <v/>
      </c>
      <c r="O1998" s="15">
        <f t="shared" si="126"/>
        <v>0</v>
      </c>
      <c r="P1998" s="15">
        <f t="shared" si="127"/>
        <v>0</v>
      </c>
      <c r="Q1998" s="15" t="str">
        <f t="shared" si="128"/>
        <v/>
      </c>
    </row>
    <row r="1999" spans="1:17" x14ac:dyDescent="0.25">
      <c r="A1999" s="77"/>
      <c r="B1999" s="13" t="s">
        <v>2042</v>
      </c>
      <c r="C1999" s="77"/>
      <c r="D1999" s="80"/>
      <c r="E1999" s="120" t="str">
        <f>IF(ISBLANK(D1999),"",(D1999/(1+'Vos données'!$D$11)))</f>
        <v/>
      </c>
      <c r="F1999" s="80"/>
      <c r="G1999" s="124"/>
      <c r="H1999" s="130"/>
      <c r="I1999" s="128"/>
      <c r="J1999" s="130"/>
      <c r="K1999" s="128"/>
      <c r="N1999" s="15" t="str">
        <f t="shared" si="125"/>
        <v/>
      </c>
      <c r="O1999" s="15">
        <f t="shared" si="126"/>
        <v>0</v>
      </c>
      <c r="P1999" s="15">
        <f t="shared" si="127"/>
        <v>0</v>
      </c>
      <c r="Q1999" s="15" t="str">
        <f t="shared" si="128"/>
        <v/>
      </c>
    </row>
    <row r="2000" spans="1:17" x14ac:dyDescent="0.25">
      <c r="A2000" s="77"/>
      <c r="B2000" s="13" t="s">
        <v>2043</v>
      </c>
      <c r="C2000" s="77"/>
      <c r="D2000" s="80"/>
      <c r="E2000" s="120" t="str">
        <f>IF(ISBLANK(D2000),"",(D2000/(1+'Vos données'!$D$11)))</f>
        <v/>
      </c>
      <c r="F2000" s="80"/>
      <c r="G2000" s="124"/>
      <c r="H2000" s="130"/>
      <c r="I2000" s="128"/>
      <c r="J2000" s="130"/>
      <c r="K2000" s="128"/>
      <c r="N2000" s="15" t="str">
        <f t="shared" si="125"/>
        <v/>
      </c>
      <c r="O2000" s="15">
        <f t="shared" si="126"/>
        <v>0</v>
      </c>
      <c r="P2000" s="15">
        <f t="shared" si="127"/>
        <v>0</v>
      </c>
      <c r="Q2000" s="15" t="str">
        <f t="shared" si="128"/>
        <v/>
      </c>
    </row>
    <row r="2001" spans="1:17" hidden="1" outlineLevel="1" x14ac:dyDescent="0.25">
      <c r="A2001" s="77"/>
      <c r="B2001" s="13" t="s">
        <v>2044</v>
      </c>
      <c r="C2001" s="77"/>
      <c r="D2001" s="80"/>
      <c r="E2001" s="120" t="str">
        <f>IF(ISBLANK(D2001),"",(D2001/(1+'Vos données'!$D$11)))</f>
        <v/>
      </c>
      <c r="F2001" s="80"/>
      <c r="G2001" s="124"/>
      <c r="H2001" s="130"/>
      <c r="I2001" s="128"/>
      <c r="J2001" s="130"/>
      <c r="K2001" s="128"/>
      <c r="N2001" s="15" t="str">
        <f t="shared" si="125"/>
        <v/>
      </c>
      <c r="O2001" s="15">
        <f t="shared" si="126"/>
        <v>0</v>
      </c>
      <c r="P2001" s="15">
        <f t="shared" si="127"/>
        <v>0</v>
      </c>
      <c r="Q2001" s="15" t="str">
        <f t="shared" si="128"/>
        <v/>
      </c>
    </row>
    <row r="2002" spans="1:17" hidden="1" outlineLevel="1" x14ac:dyDescent="0.25">
      <c r="A2002" s="77"/>
      <c r="B2002" s="13" t="s">
        <v>2045</v>
      </c>
      <c r="C2002" s="77"/>
      <c r="D2002" s="80"/>
      <c r="E2002" s="120" t="str">
        <f>IF(ISBLANK(D2002),"",(D2002/(1+'Vos données'!$D$11)))</f>
        <v/>
      </c>
      <c r="F2002" s="80"/>
      <c r="G2002" s="124"/>
      <c r="H2002" s="130"/>
      <c r="I2002" s="128"/>
      <c r="J2002" s="130"/>
      <c r="K2002" s="128"/>
      <c r="N2002" s="15" t="str">
        <f t="shared" si="125"/>
        <v/>
      </c>
      <c r="O2002" s="15">
        <f t="shared" si="126"/>
        <v>0</v>
      </c>
      <c r="P2002" s="15">
        <f t="shared" si="127"/>
        <v>0</v>
      </c>
      <c r="Q2002" s="15" t="str">
        <f t="shared" si="128"/>
        <v/>
      </c>
    </row>
    <row r="2003" spans="1:17" hidden="1" outlineLevel="1" x14ac:dyDescent="0.25">
      <c r="A2003" s="77"/>
      <c r="B2003" s="13" t="s">
        <v>2046</v>
      </c>
      <c r="C2003" s="77"/>
      <c r="D2003" s="80"/>
      <c r="E2003" s="120" t="str">
        <f>IF(ISBLANK(D2003),"",(D2003/(1+'Vos données'!$D$11)))</f>
        <v/>
      </c>
      <c r="F2003" s="80"/>
      <c r="G2003" s="124"/>
      <c r="H2003" s="130"/>
      <c r="I2003" s="128"/>
      <c r="J2003" s="130"/>
      <c r="K2003" s="128"/>
      <c r="N2003" s="15" t="str">
        <f t="shared" si="125"/>
        <v/>
      </c>
      <c r="O2003" s="15">
        <f t="shared" si="126"/>
        <v>0</v>
      </c>
      <c r="P2003" s="15">
        <f t="shared" si="127"/>
        <v>0</v>
      </c>
      <c r="Q2003" s="15" t="str">
        <f t="shared" si="128"/>
        <v/>
      </c>
    </row>
    <row r="2004" spans="1:17" hidden="1" outlineLevel="1" x14ac:dyDescent="0.25">
      <c r="A2004" s="77"/>
      <c r="B2004" s="13" t="s">
        <v>2047</v>
      </c>
      <c r="C2004" s="77"/>
      <c r="D2004" s="80"/>
      <c r="E2004" s="120" t="str">
        <f>IF(ISBLANK(D2004),"",(D2004/(1+'Vos données'!$D$11)))</f>
        <v/>
      </c>
      <c r="F2004" s="80"/>
      <c r="G2004" s="124"/>
      <c r="H2004" s="130"/>
      <c r="I2004" s="128"/>
      <c r="J2004" s="130"/>
      <c r="K2004" s="128"/>
      <c r="N2004" s="15" t="str">
        <f t="shared" si="125"/>
        <v/>
      </c>
      <c r="O2004" s="15">
        <f t="shared" si="126"/>
        <v>0</v>
      </c>
      <c r="P2004" s="15">
        <f t="shared" si="127"/>
        <v>0</v>
      </c>
      <c r="Q2004" s="15" t="str">
        <f t="shared" si="128"/>
        <v/>
      </c>
    </row>
    <row r="2005" spans="1:17" hidden="1" outlineLevel="1" x14ac:dyDescent="0.25">
      <c r="A2005" s="77"/>
      <c r="B2005" s="13" t="s">
        <v>2048</v>
      </c>
      <c r="C2005" s="77"/>
      <c r="D2005" s="80"/>
      <c r="E2005" s="120" t="str">
        <f>IF(ISBLANK(D2005),"",(D2005/(1+'Vos données'!$D$11)))</f>
        <v/>
      </c>
      <c r="F2005" s="80"/>
      <c r="G2005" s="124"/>
      <c r="H2005" s="130"/>
      <c r="I2005" s="128"/>
      <c r="J2005" s="130"/>
      <c r="K2005" s="128"/>
      <c r="N2005" s="15" t="str">
        <f t="shared" si="125"/>
        <v/>
      </c>
      <c r="O2005" s="15">
        <f t="shared" si="126"/>
        <v>0</v>
      </c>
      <c r="P2005" s="15">
        <f t="shared" si="127"/>
        <v>0</v>
      </c>
      <c r="Q2005" s="15" t="str">
        <f t="shared" si="128"/>
        <v/>
      </c>
    </row>
    <row r="2006" spans="1:17" hidden="1" outlineLevel="1" x14ac:dyDescent="0.25">
      <c r="A2006" s="77"/>
      <c r="B2006" s="13" t="s">
        <v>2049</v>
      </c>
      <c r="C2006" s="77"/>
      <c r="D2006" s="80"/>
      <c r="E2006" s="120" t="str">
        <f>IF(ISBLANK(D2006),"",(D2006/(1+'Vos données'!$D$11)))</f>
        <v/>
      </c>
      <c r="F2006" s="80"/>
      <c r="G2006" s="124"/>
      <c r="H2006" s="130"/>
      <c r="I2006" s="128"/>
      <c r="J2006" s="130"/>
      <c r="K2006" s="128"/>
      <c r="N2006" s="15" t="str">
        <f t="shared" si="125"/>
        <v/>
      </c>
      <c r="O2006" s="15">
        <f t="shared" si="126"/>
        <v>0</v>
      </c>
      <c r="P2006" s="15">
        <f t="shared" si="127"/>
        <v>0</v>
      </c>
      <c r="Q2006" s="15" t="str">
        <f t="shared" si="128"/>
        <v/>
      </c>
    </row>
    <row r="2007" spans="1:17" hidden="1" outlineLevel="1" x14ac:dyDescent="0.25">
      <c r="A2007" s="77"/>
      <c r="B2007" s="13" t="s">
        <v>2050</v>
      </c>
      <c r="C2007" s="77"/>
      <c r="D2007" s="80"/>
      <c r="E2007" s="120" t="str">
        <f>IF(ISBLANK(D2007),"",(D2007/(1+'Vos données'!$D$11)))</f>
        <v/>
      </c>
      <c r="F2007" s="80"/>
      <c r="G2007" s="124"/>
      <c r="H2007" s="130"/>
      <c r="I2007" s="128"/>
      <c r="J2007" s="130"/>
      <c r="K2007" s="128"/>
      <c r="N2007" s="15" t="str">
        <f t="shared" si="125"/>
        <v/>
      </c>
      <c r="O2007" s="15">
        <f t="shared" si="126"/>
        <v>0</v>
      </c>
      <c r="P2007" s="15">
        <f t="shared" si="127"/>
        <v>0</v>
      </c>
      <c r="Q2007" s="15" t="str">
        <f t="shared" si="128"/>
        <v/>
      </c>
    </row>
    <row r="2008" spans="1:17" hidden="1" outlineLevel="1" x14ac:dyDescent="0.25">
      <c r="A2008" s="77"/>
      <c r="B2008" s="13" t="s">
        <v>2051</v>
      </c>
      <c r="C2008" s="77"/>
      <c r="D2008" s="80"/>
      <c r="E2008" s="120" t="str">
        <f>IF(ISBLANK(D2008),"",(D2008/(1+'Vos données'!$D$11)))</f>
        <v/>
      </c>
      <c r="F2008" s="80"/>
      <c r="G2008" s="124"/>
      <c r="H2008" s="130"/>
      <c r="I2008" s="128"/>
      <c r="J2008" s="130"/>
      <c r="K2008" s="128"/>
      <c r="N2008" s="15" t="str">
        <f t="shared" si="125"/>
        <v/>
      </c>
      <c r="O2008" s="15">
        <f t="shared" si="126"/>
        <v>0</v>
      </c>
      <c r="P2008" s="15">
        <f t="shared" si="127"/>
        <v>0</v>
      </c>
      <c r="Q2008" s="15" t="str">
        <f t="shared" si="128"/>
        <v/>
      </c>
    </row>
    <row r="2009" spans="1:17" hidden="1" outlineLevel="1" x14ac:dyDescent="0.25">
      <c r="A2009" s="77"/>
      <c r="B2009" s="13" t="s">
        <v>2052</v>
      </c>
      <c r="C2009" s="77"/>
      <c r="D2009" s="80"/>
      <c r="E2009" s="120" t="str">
        <f>IF(ISBLANK(D2009),"",(D2009/(1+'Vos données'!$D$11)))</f>
        <v/>
      </c>
      <c r="F2009" s="80"/>
      <c r="G2009" s="124"/>
      <c r="H2009" s="130"/>
      <c r="I2009" s="128"/>
      <c r="J2009" s="130"/>
      <c r="K2009" s="128"/>
      <c r="N2009" s="15" t="str">
        <f t="shared" si="125"/>
        <v/>
      </c>
      <c r="O2009" s="15">
        <f t="shared" si="126"/>
        <v>0</v>
      </c>
      <c r="P2009" s="15">
        <f t="shared" si="127"/>
        <v>0</v>
      </c>
      <c r="Q2009" s="15" t="str">
        <f t="shared" si="128"/>
        <v/>
      </c>
    </row>
    <row r="2010" spans="1:17" hidden="1" outlineLevel="1" x14ac:dyDescent="0.25">
      <c r="A2010" s="77"/>
      <c r="B2010" s="13" t="s">
        <v>2053</v>
      </c>
      <c r="C2010" s="77"/>
      <c r="D2010" s="80"/>
      <c r="E2010" s="120" t="str">
        <f>IF(ISBLANK(D2010),"",(D2010/(1+'Vos données'!$D$11)))</f>
        <v/>
      </c>
      <c r="F2010" s="80"/>
      <c r="G2010" s="124"/>
      <c r="H2010" s="130"/>
      <c r="I2010" s="128"/>
      <c r="J2010" s="130"/>
      <c r="K2010" s="128"/>
      <c r="N2010" s="15" t="str">
        <f t="shared" si="125"/>
        <v/>
      </c>
      <c r="O2010" s="15">
        <f t="shared" si="126"/>
        <v>0</v>
      </c>
      <c r="P2010" s="15">
        <f t="shared" si="127"/>
        <v>0</v>
      </c>
      <c r="Q2010" s="15" t="str">
        <f t="shared" si="128"/>
        <v/>
      </c>
    </row>
    <row r="2011" spans="1:17" hidden="1" outlineLevel="1" x14ac:dyDescent="0.25">
      <c r="A2011" s="77"/>
      <c r="B2011" s="13" t="s">
        <v>2054</v>
      </c>
      <c r="C2011" s="77"/>
      <c r="D2011" s="80"/>
      <c r="E2011" s="120" t="str">
        <f>IF(ISBLANK(D2011),"",(D2011/(1+'Vos données'!$D$11)))</f>
        <v/>
      </c>
      <c r="F2011" s="80"/>
      <c r="G2011" s="124"/>
      <c r="H2011" s="130"/>
      <c r="I2011" s="128"/>
      <c r="J2011" s="130"/>
      <c r="K2011" s="128"/>
      <c r="N2011" s="15" t="str">
        <f t="shared" si="125"/>
        <v/>
      </c>
      <c r="O2011" s="15">
        <f t="shared" si="126"/>
        <v>0</v>
      </c>
      <c r="P2011" s="15">
        <f t="shared" si="127"/>
        <v>0</v>
      </c>
      <c r="Q2011" s="15" t="str">
        <f t="shared" si="128"/>
        <v/>
      </c>
    </row>
    <row r="2012" spans="1:17" hidden="1" outlineLevel="1" x14ac:dyDescent="0.25">
      <c r="A2012" s="77"/>
      <c r="B2012" s="13" t="s">
        <v>2055</v>
      </c>
      <c r="C2012" s="77"/>
      <c r="D2012" s="80"/>
      <c r="E2012" s="120" t="str">
        <f>IF(ISBLANK(D2012),"",(D2012/(1+'Vos données'!$D$11)))</f>
        <v/>
      </c>
      <c r="F2012" s="80"/>
      <c r="G2012" s="124"/>
      <c r="H2012" s="130"/>
      <c r="I2012" s="128"/>
      <c r="J2012" s="130"/>
      <c r="K2012" s="128"/>
      <c r="N2012" s="15" t="str">
        <f t="shared" si="125"/>
        <v/>
      </c>
      <c r="O2012" s="15">
        <f t="shared" si="126"/>
        <v>0</v>
      </c>
      <c r="P2012" s="15">
        <f t="shared" si="127"/>
        <v>0</v>
      </c>
      <c r="Q2012" s="15" t="str">
        <f t="shared" si="128"/>
        <v/>
      </c>
    </row>
    <row r="2013" spans="1:17" hidden="1" outlineLevel="1" x14ac:dyDescent="0.25">
      <c r="A2013" s="77"/>
      <c r="B2013" s="13" t="s">
        <v>2056</v>
      </c>
      <c r="C2013" s="77"/>
      <c r="D2013" s="80"/>
      <c r="E2013" s="120" t="str">
        <f>IF(ISBLANK(D2013),"",(D2013/(1+'Vos données'!$D$11)))</f>
        <v/>
      </c>
      <c r="F2013" s="80"/>
      <c r="G2013" s="124"/>
      <c r="H2013" s="130"/>
      <c r="I2013" s="128"/>
      <c r="J2013" s="130"/>
      <c r="K2013" s="128"/>
      <c r="N2013" s="15" t="str">
        <f t="shared" si="125"/>
        <v/>
      </c>
      <c r="O2013" s="15">
        <f t="shared" si="126"/>
        <v>0</v>
      </c>
      <c r="P2013" s="15">
        <f t="shared" si="127"/>
        <v>0</v>
      </c>
      <c r="Q2013" s="15" t="str">
        <f t="shared" si="128"/>
        <v/>
      </c>
    </row>
    <row r="2014" spans="1:17" hidden="1" outlineLevel="1" x14ac:dyDescent="0.25">
      <c r="A2014" s="77"/>
      <c r="B2014" s="13" t="s">
        <v>2057</v>
      </c>
      <c r="C2014" s="77"/>
      <c r="D2014" s="80"/>
      <c r="E2014" s="120" t="str">
        <f>IF(ISBLANK(D2014),"",(D2014/(1+'Vos données'!$D$11)))</f>
        <v/>
      </c>
      <c r="F2014" s="80"/>
      <c r="G2014" s="124"/>
      <c r="H2014" s="130"/>
      <c r="I2014" s="128"/>
      <c r="J2014" s="130"/>
      <c r="K2014" s="128"/>
      <c r="N2014" s="15" t="str">
        <f t="shared" si="125"/>
        <v/>
      </c>
      <c r="O2014" s="15">
        <f t="shared" si="126"/>
        <v>0</v>
      </c>
      <c r="P2014" s="15">
        <f t="shared" si="127"/>
        <v>0</v>
      </c>
      <c r="Q2014" s="15" t="str">
        <f t="shared" si="128"/>
        <v/>
      </c>
    </row>
    <row r="2015" spans="1:17" hidden="1" outlineLevel="1" x14ac:dyDescent="0.25">
      <c r="A2015" s="77"/>
      <c r="B2015" s="13" t="s">
        <v>2058</v>
      </c>
      <c r="C2015" s="77"/>
      <c r="D2015" s="80"/>
      <c r="E2015" s="120" t="str">
        <f>IF(ISBLANK(D2015),"",(D2015/(1+'Vos données'!$D$11)))</f>
        <v/>
      </c>
      <c r="F2015" s="80"/>
      <c r="G2015" s="124"/>
      <c r="H2015" s="130"/>
      <c r="I2015" s="128"/>
      <c r="J2015" s="130"/>
      <c r="K2015" s="128"/>
      <c r="N2015" s="15" t="str">
        <f t="shared" si="125"/>
        <v/>
      </c>
      <c r="O2015" s="15">
        <f t="shared" si="126"/>
        <v>0</v>
      </c>
      <c r="P2015" s="15">
        <f t="shared" si="127"/>
        <v>0</v>
      </c>
      <c r="Q2015" s="15" t="str">
        <f t="shared" si="128"/>
        <v/>
      </c>
    </row>
    <row r="2016" spans="1:17" hidden="1" outlineLevel="1" x14ac:dyDescent="0.25">
      <c r="A2016" s="77"/>
      <c r="B2016" s="13" t="s">
        <v>2059</v>
      </c>
      <c r="C2016" s="77"/>
      <c r="D2016" s="80"/>
      <c r="E2016" s="120" t="str">
        <f>IF(ISBLANK(D2016),"",(D2016/(1+'Vos données'!$D$11)))</f>
        <v/>
      </c>
      <c r="F2016" s="80"/>
      <c r="G2016" s="124"/>
      <c r="H2016" s="130"/>
      <c r="I2016" s="128"/>
      <c r="J2016" s="130"/>
      <c r="K2016" s="128"/>
      <c r="N2016" s="15" t="str">
        <f t="shared" si="125"/>
        <v/>
      </c>
      <c r="O2016" s="15">
        <f t="shared" si="126"/>
        <v>0</v>
      </c>
      <c r="P2016" s="15">
        <f t="shared" si="127"/>
        <v>0</v>
      </c>
      <c r="Q2016" s="15" t="str">
        <f t="shared" si="128"/>
        <v/>
      </c>
    </row>
    <row r="2017" spans="1:17" hidden="1" outlineLevel="1" x14ac:dyDescent="0.25">
      <c r="A2017" s="77"/>
      <c r="B2017" s="13" t="s">
        <v>2060</v>
      </c>
      <c r="C2017" s="77"/>
      <c r="D2017" s="80"/>
      <c r="E2017" s="120" t="str">
        <f>IF(ISBLANK(D2017),"",(D2017/(1+'Vos données'!$D$11)))</f>
        <v/>
      </c>
      <c r="F2017" s="80"/>
      <c r="G2017" s="124"/>
      <c r="H2017" s="130"/>
      <c r="I2017" s="128"/>
      <c r="J2017" s="130"/>
      <c r="K2017" s="128"/>
      <c r="N2017" s="15" t="str">
        <f t="shared" si="125"/>
        <v/>
      </c>
      <c r="O2017" s="15">
        <f t="shared" si="126"/>
        <v>0</v>
      </c>
      <c r="P2017" s="15">
        <f t="shared" si="127"/>
        <v>0</v>
      </c>
      <c r="Q2017" s="15" t="str">
        <f t="shared" si="128"/>
        <v/>
      </c>
    </row>
    <row r="2018" spans="1:17" hidden="1" outlineLevel="1" x14ac:dyDescent="0.25">
      <c r="A2018" s="77"/>
      <c r="B2018" s="13" t="s">
        <v>2061</v>
      </c>
      <c r="C2018" s="77"/>
      <c r="D2018" s="80"/>
      <c r="E2018" s="120" t="str">
        <f>IF(ISBLANK(D2018),"",(D2018/(1+'Vos données'!$D$11)))</f>
        <v/>
      </c>
      <c r="F2018" s="80"/>
      <c r="G2018" s="124"/>
      <c r="H2018" s="130"/>
      <c r="I2018" s="128"/>
      <c r="J2018" s="130"/>
      <c r="K2018" s="128"/>
      <c r="N2018" s="15" t="str">
        <f t="shared" si="125"/>
        <v/>
      </c>
      <c r="O2018" s="15">
        <f t="shared" si="126"/>
        <v>0</v>
      </c>
      <c r="P2018" s="15">
        <f t="shared" si="127"/>
        <v>0</v>
      </c>
      <c r="Q2018" s="15" t="str">
        <f t="shared" si="128"/>
        <v/>
      </c>
    </row>
    <row r="2019" spans="1:17" hidden="1" outlineLevel="1" x14ac:dyDescent="0.25">
      <c r="A2019" s="77"/>
      <c r="B2019" s="13" t="s">
        <v>2062</v>
      </c>
      <c r="C2019" s="77"/>
      <c r="D2019" s="80"/>
      <c r="E2019" s="120" t="str">
        <f>IF(ISBLANK(D2019),"",(D2019/(1+'Vos données'!$D$11)))</f>
        <v/>
      </c>
      <c r="F2019" s="80"/>
      <c r="G2019" s="124"/>
      <c r="H2019" s="130"/>
      <c r="I2019" s="128"/>
      <c r="J2019" s="130"/>
      <c r="K2019" s="128"/>
      <c r="N2019" s="15" t="str">
        <f t="shared" si="125"/>
        <v/>
      </c>
      <c r="O2019" s="15">
        <f t="shared" si="126"/>
        <v>0</v>
      </c>
      <c r="P2019" s="15">
        <f t="shared" si="127"/>
        <v>0</v>
      </c>
      <c r="Q2019" s="15" t="str">
        <f t="shared" si="128"/>
        <v/>
      </c>
    </row>
    <row r="2020" spans="1:17" hidden="1" outlineLevel="1" x14ac:dyDescent="0.25">
      <c r="A2020" s="77"/>
      <c r="B2020" s="13" t="s">
        <v>2063</v>
      </c>
      <c r="C2020" s="77"/>
      <c r="D2020" s="80"/>
      <c r="E2020" s="120" t="str">
        <f>IF(ISBLANK(D2020),"",(D2020/(1+'Vos données'!$D$11)))</f>
        <v/>
      </c>
      <c r="F2020" s="80"/>
      <c r="G2020" s="124"/>
      <c r="H2020" s="130"/>
      <c r="I2020" s="128"/>
      <c r="J2020" s="130"/>
      <c r="K2020" s="128"/>
      <c r="N2020" s="15" t="str">
        <f t="shared" si="125"/>
        <v/>
      </c>
      <c r="O2020" s="15">
        <f t="shared" si="126"/>
        <v>0</v>
      </c>
      <c r="P2020" s="15">
        <f t="shared" si="127"/>
        <v>0</v>
      </c>
      <c r="Q2020" s="15" t="str">
        <f t="shared" si="128"/>
        <v/>
      </c>
    </row>
    <row r="2021" spans="1:17" hidden="1" outlineLevel="1" x14ac:dyDescent="0.25">
      <c r="A2021" s="77"/>
      <c r="B2021" s="13" t="s">
        <v>2064</v>
      </c>
      <c r="C2021" s="77"/>
      <c r="D2021" s="80"/>
      <c r="E2021" s="120" t="str">
        <f>IF(ISBLANK(D2021),"",(D2021/(1+'Vos données'!$D$11)))</f>
        <v/>
      </c>
      <c r="F2021" s="80"/>
      <c r="G2021" s="124"/>
      <c r="H2021" s="130"/>
      <c r="I2021" s="128"/>
      <c r="J2021" s="130"/>
      <c r="K2021" s="128"/>
      <c r="N2021" s="15" t="str">
        <f t="shared" si="125"/>
        <v/>
      </c>
      <c r="O2021" s="15">
        <f t="shared" si="126"/>
        <v>0</v>
      </c>
      <c r="P2021" s="15">
        <f t="shared" si="127"/>
        <v>0</v>
      </c>
      <c r="Q2021" s="15" t="str">
        <f t="shared" si="128"/>
        <v/>
      </c>
    </row>
    <row r="2022" spans="1:17" hidden="1" outlineLevel="1" x14ac:dyDescent="0.25">
      <c r="A2022" s="77"/>
      <c r="B2022" s="13" t="s">
        <v>2065</v>
      </c>
      <c r="C2022" s="77"/>
      <c r="D2022" s="80"/>
      <c r="E2022" s="120" t="str">
        <f>IF(ISBLANK(D2022),"",(D2022/(1+'Vos données'!$D$11)))</f>
        <v/>
      </c>
      <c r="F2022" s="80"/>
      <c r="G2022" s="124"/>
      <c r="H2022" s="130"/>
      <c r="I2022" s="128"/>
      <c r="J2022" s="130"/>
      <c r="K2022" s="128"/>
      <c r="N2022" s="15" t="str">
        <f t="shared" si="125"/>
        <v/>
      </c>
      <c r="O2022" s="15">
        <f t="shared" si="126"/>
        <v>0</v>
      </c>
      <c r="P2022" s="15">
        <f t="shared" si="127"/>
        <v>0</v>
      </c>
      <c r="Q2022" s="15" t="str">
        <f t="shared" si="128"/>
        <v/>
      </c>
    </row>
    <row r="2023" spans="1:17" hidden="1" outlineLevel="1" x14ac:dyDescent="0.25">
      <c r="A2023" s="77"/>
      <c r="B2023" s="13" t="s">
        <v>2066</v>
      </c>
      <c r="C2023" s="77"/>
      <c r="D2023" s="80"/>
      <c r="E2023" s="120" t="str">
        <f>IF(ISBLANK(D2023),"",(D2023/(1+'Vos données'!$D$11)))</f>
        <v/>
      </c>
      <c r="F2023" s="80"/>
      <c r="G2023" s="124"/>
      <c r="H2023" s="130"/>
      <c r="I2023" s="128"/>
      <c r="J2023" s="130"/>
      <c r="K2023" s="128"/>
      <c r="N2023" s="15" t="str">
        <f t="shared" si="125"/>
        <v/>
      </c>
      <c r="O2023" s="15">
        <f t="shared" si="126"/>
        <v>0</v>
      </c>
      <c r="P2023" s="15">
        <f t="shared" si="127"/>
        <v>0</v>
      </c>
      <c r="Q2023" s="15" t="str">
        <f t="shared" si="128"/>
        <v/>
      </c>
    </row>
    <row r="2024" spans="1:17" hidden="1" outlineLevel="1" x14ac:dyDescent="0.25">
      <c r="A2024" s="77"/>
      <c r="B2024" s="13" t="s">
        <v>2067</v>
      </c>
      <c r="C2024" s="77"/>
      <c r="D2024" s="80"/>
      <c r="E2024" s="120" t="str">
        <f>IF(ISBLANK(D2024),"",(D2024/(1+'Vos données'!$D$11)))</f>
        <v/>
      </c>
      <c r="F2024" s="80"/>
      <c r="G2024" s="124"/>
      <c r="H2024" s="130"/>
      <c r="I2024" s="128"/>
      <c r="J2024" s="130"/>
      <c r="K2024" s="128"/>
      <c r="N2024" s="15" t="str">
        <f t="shared" si="125"/>
        <v/>
      </c>
      <c r="O2024" s="15">
        <f t="shared" si="126"/>
        <v>0</v>
      </c>
      <c r="P2024" s="15">
        <f t="shared" si="127"/>
        <v>0</v>
      </c>
      <c r="Q2024" s="15" t="str">
        <f t="shared" si="128"/>
        <v/>
      </c>
    </row>
    <row r="2025" spans="1:17" hidden="1" outlineLevel="1" x14ac:dyDescent="0.25">
      <c r="A2025" s="77"/>
      <c r="B2025" s="13" t="s">
        <v>2068</v>
      </c>
      <c r="C2025" s="77"/>
      <c r="D2025" s="80"/>
      <c r="E2025" s="120" t="str">
        <f>IF(ISBLANK(D2025),"",(D2025/(1+'Vos données'!$D$11)))</f>
        <v/>
      </c>
      <c r="F2025" s="80"/>
      <c r="G2025" s="124"/>
      <c r="H2025" s="130"/>
      <c r="I2025" s="128"/>
      <c r="J2025" s="130"/>
      <c r="K2025" s="128"/>
      <c r="N2025" s="15" t="str">
        <f t="shared" si="125"/>
        <v/>
      </c>
      <c r="O2025" s="15">
        <f t="shared" si="126"/>
        <v>0</v>
      </c>
      <c r="P2025" s="15">
        <f t="shared" si="127"/>
        <v>0</v>
      </c>
      <c r="Q2025" s="15" t="str">
        <f t="shared" si="128"/>
        <v/>
      </c>
    </row>
    <row r="2026" spans="1:17" hidden="1" outlineLevel="1" x14ac:dyDescent="0.25">
      <c r="A2026" s="77"/>
      <c r="B2026" s="13" t="s">
        <v>2069</v>
      </c>
      <c r="C2026" s="77"/>
      <c r="D2026" s="80"/>
      <c r="E2026" s="120" t="str">
        <f>IF(ISBLANK(D2026),"",(D2026/(1+'Vos données'!$D$11)))</f>
        <v/>
      </c>
      <c r="F2026" s="80"/>
      <c r="G2026" s="124"/>
      <c r="H2026" s="130"/>
      <c r="I2026" s="128"/>
      <c r="J2026" s="130"/>
      <c r="K2026" s="128"/>
      <c r="N2026" s="15" t="str">
        <f t="shared" si="125"/>
        <v/>
      </c>
      <c r="O2026" s="15">
        <f t="shared" si="126"/>
        <v>0</v>
      </c>
      <c r="P2026" s="15">
        <f t="shared" si="127"/>
        <v>0</v>
      </c>
      <c r="Q2026" s="15" t="str">
        <f t="shared" si="128"/>
        <v/>
      </c>
    </row>
    <row r="2027" spans="1:17" hidden="1" outlineLevel="1" x14ac:dyDescent="0.25">
      <c r="A2027" s="77"/>
      <c r="B2027" s="13" t="s">
        <v>2070</v>
      </c>
      <c r="C2027" s="77"/>
      <c r="D2027" s="80"/>
      <c r="E2027" s="120" t="str">
        <f>IF(ISBLANK(D2027),"",(D2027/(1+'Vos données'!$D$11)))</f>
        <v/>
      </c>
      <c r="F2027" s="80"/>
      <c r="G2027" s="124"/>
      <c r="H2027" s="130"/>
      <c r="I2027" s="128"/>
      <c r="J2027" s="130"/>
      <c r="K2027" s="128"/>
      <c r="N2027" s="15" t="str">
        <f t="shared" si="125"/>
        <v/>
      </c>
      <c r="O2027" s="15">
        <f t="shared" si="126"/>
        <v>0</v>
      </c>
      <c r="P2027" s="15">
        <f t="shared" si="127"/>
        <v>0</v>
      </c>
      <c r="Q2027" s="15" t="str">
        <f t="shared" si="128"/>
        <v/>
      </c>
    </row>
    <row r="2028" spans="1:17" hidden="1" outlineLevel="1" x14ac:dyDescent="0.25">
      <c r="A2028" s="77"/>
      <c r="B2028" s="13" t="s">
        <v>2071</v>
      </c>
      <c r="C2028" s="77"/>
      <c r="D2028" s="80"/>
      <c r="E2028" s="120" t="str">
        <f>IF(ISBLANK(D2028),"",(D2028/(1+'Vos données'!$D$11)))</f>
        <v/>
      </c>
      <c r="F2028" s="80"/>
      <c r="G2028" s="124"/>
      <c r="H2028" s="130"/>
      <c r="I2028" s="128"/>
      <c r="J2028" s="130"/>
      <c r="K2028" s="128"/>
      <c r="N2028" s="15" t="str">
        <f t="shared" si="125"/>
        <v/>
      </c>
      <c r="O2028" s="15">
        <f t="shared" si="126"/>
        <v>0</v>
      </c>
      <c r="P2028" s="15">
        <f t="shared" si="127"/>
        <v>0</v>
      </c>
      <c r="Q2028" s="15" t="str">
        <f t="shared" si="128"/>
        <v/>
      </c>
    </row>
    <row r="2029" spans="1:17" hidden="1" outlineLevel="1" x14ac:dyDescent="0.25">
      <c r="A2029" s="77"/>
      <c r="B2029" s="13" t="s">
        <v>2072</v>
      </c>
      <c r="C2029" s="77"/>
      <c r="D2029" s="80"/>
      <c r="E2029" s="120" t="str">
        <f>IF(ISBLANK(D2029),"",(D2029/(1+'Vos données'!$D$11)))</f>
        <v/>
      </c>
      <c r="F2029" s="80"/>
      <c r="G2029" s="124"/>
      <c r="H2029" s="130"/>
      <c r="I2029" s="128"/>
      <c r="J2029" s="130"/>
      <c r="K2029" s="128"/>
      <c r="N2029" s="15" t="str">
        <f t="shared" si="125"/>
        <v/>
      </c>
      <c r="O2029" s="15">
        <f t="shared" si="126"/>
        <v>0</v>
      </c>
      <c r="P2029" s="15">
        <f t="shared" si="127"/>
        <v>0</v>
      </c>
      <c r="Q2029" s="15" t="str">
        <f t="shared" si="128"/>
        <v/>
      </c>
    </row>
    <row r="2030" spans="1:17" hidden="1" outlineLevel="1" x14ac:dyDescent="0.25">
      <c r="A2030" s="77"/>
      <c r="B2030" s="13" t="s">
        <v>2073</v>
      </c>
      <c r="C2030" s="77"/>
      <c r="D2030" s="80"/>
      <c r="E2030" s="120" t="str">
        <f>IF(ISBLANK(D2030),"",(D2030/(1+'Vos données'!$D$11)))</f>
        <v/>
      </c>
      <c r="F2030" s="80"/>
      <c r="G2030" s="124"/>
      <c r="H2030" s="130"/>
      <c r="I2030" s="128"/>
      <c r="J2030" s="130"/>
      <c r="K2030" s="128"/>
      <c r="N2030" s="15" t="str">
        <f t="shared" si="125"/>
        <v/>
      </c>
      <c r="O2030" s="15">
        <f t="shared" si="126"/>
        <v>0</v>
      </c>
      <c r="P2030" s="15">
        <f t="shared" si="127"/>
        <v>0</v>
      </c>
      <c r="Q2030" s="15" t="str">
        <f t="shared" si="128"/>
        <v/>
      </c>
    </row>
    <row r="2031" spans="1:17" hidden="1" outlineLevel="1" x14ac:dyDescent="0.25">
      <c r="A2031" s="77"/>
      <c r="B2031" s="13" t="s">
        <v>2074</v>
      </c>
      <c r="C2031" s="77"/>
      <c r="D2031" s="80"/>
      <c r="E2031" s="120" t="str">
        <f>IF(ISBLANK(D2031),"",(D2031/(1+'Vos données'!$D$11)))</f>
        <v/>
      </c>
      <c r="F2031" s="80"/>
      <c r="G2031" s="124"/>
      <c r="H2031" s="130"/>
      <c r="I2031" s="128"/>
      <c r="J2031" s="130"/>
      <c r="K2031" s="128"/>
      <c r="N2031" s="15" t="str">
        <f t="shared" si="125"/>
        <v/>
      </c>
      <c r="O2031" s="15">
        <f t="shared" si="126"/>
        <v>0</v>
      </c>
      <c r="P2031" s="15">
        <f t="shared" si="127"/>
        <v>0</v>
      </c>
      <c r="Q2031" s="15" t="str">
        <f t="shared" si="128"/>
        <v/>
      </c>
    </row>
    <row r="2032" spans="1:17" hidden="1" outlineLevel="1" x14ac:dyDescent="0.25">
      <c r="A2032" s="77"/>
      <c r="B2032" s="13" t="s">
        <v>2075</v>
      </c>
      <c r="C2032" s="77"/>
      <c r="D2032" s="80"/>
      <c r="E2032" s="120" t="str">
        <f>IF(ISBLANK(D2032),"",(D2032/(1+'Vos données'!$D$11)))</f>
        <v/>
      </c>
      <c r="F2032" s="80"/>
      <c r="G2032" s="124"/>
      <c r="H2032" s="130"/>
      <c r="I2032" s="128"/>
      <c r="J2032" s="130"/>
      <c r="K2032" s="128"/>
      <c r="N2032" s="15" t="str">
        <f t="shared" si="125"/>
        <v/>
      </c>
      <c r="O2032" s="15">
        <f t="shared" si="126"/>
        <v>0</v>
      </c>
      <c r="P2032" s="15">
        <f t="shared" si="127"/>
        <v>0</v>
      </c>
      <c r="Q2032" s="15" t="str">
        <f t="shared" si="128"/>
        <v/>
      </c>
    </row>
    <row r="2033" spans="1:17" hidden="1" outlineLevel="1" x14ac:dyDescent="0.25">
      <c r="A2033" s="77"/>
      <c r="B2033" s="13" t="s">
        <v>2076</v>
      </c>
      <c r="C2033" s="77"/>
      <c r="D2033" s="80"/>
      <c r="E2033" s="120" t="str">
        <f>IF(ISBLANK(D2033),"",(D2033/(1+'Vos données'!$D$11)))</f>
        <v/>
      </c>
      <c r="F2033" s="80"/>
      <c r="G2033" s="124"/>
      <c r="H2033" s="130"/>
      <c r="I2033" s="128"/>
      <c r="J2033" s="130"/>
      <c r="K2033" s="128"/>
      <c r="N2033" s="15" t="str">
        <f t="shared" si="125"/>
        <v/>
      </c>
      <c r="O2033" s="15">
        <f t="shared" si="126"/>
        <v>0</v>
      </c>
      <c r="P2033" s="15">
        <f t="shared" si="127"/>
        <v>0</v>
      </c>
      <c r="Q2033" s="15" t="str">
        <f t="shared" si="128"/>
        <v/>
      </c>
    </row>
    <row r="2034" spans="1:17" hidden="1" outlineLevel="1" x14ac:dyDescent="0.25">
      <c r="A2034" s="77"/>
      <c r="B2034" s="13" t="s">
        <v>2077</v>
      </c>
      <c r="C2034" s="77"/>
      <c r="D2034" s="80"/>
      <c r="E2034" s="120" t="str">
        <f>IF(ISBLANK(D2034),"",(D2034/(1+'Vos données'!$D$11)))</f>
        <v/>
      </c>
      <c r="F2034" s="80"/>
      <c r="G2034" s="124"/>
      <c r="H2034" s="130"/>
      <c r="I2034" s="128"/>
      <c r="J2034" s="130"/>
      <c r="K2034" s="128"/>
      <c r="N2034" s="15" t="str">
        <f t="shared" si="125"/>
        <v/>
      </c>
      <c r="O2034" s="15">
        <f t="shared" si="126"/>
        <v>0</v>
      </c>
      <c r="P2034" s="15">
        <f t="shared" si="127"/>
        <v>0</v>
      </c>
      <c r="Q2034" s="15" t="str">
        <f t="shared" si="128"/>
        <v/>
      </c>
    </row>
    <row r="2035" spans="1:17" hidden="1" outlineLevel="1" x14ac:dyDescent="0.25">
      <c r="A2035" s="77"/>
      <c r="B2035" s="13" t="s">
        <v>2078</v>
      </c>
      <c r="C2035" s="77"/>
      <c r="D2035" s="80"/>
      <c r="E2035" s="120" t="str">
        <f>IF(ISBLANK(D2035),"",(D2035/(1+'Vos données'!$D$11)))</f>
        <v/>
      </c>
      <c r="F2035" s="80"/>
      <c r="G2035" s="124"/>
      <c r="H2035" s="130"/>
      <c r="I2035" s="128"/>
      <c r="J2035" s="130"/>
      <c r="K2035" s="128"/>
      <c r="N2035" s="15" t="str">
        <f t="shared" si="125"/>
        <v/>
      </c>
      <c r="O2035" s="15">
        <f t="shared" si="126"/>
        <v>0</v>
      </c>
      <c r="P2035" s="15">
        <f t="shared" si="127"/>
        <v>0</v>
      </c>
      <c r="Q2035" s="15" t="str">
        <f t="shared" si="128"/>
        <v/>
      </c>
    </row>
    <row r="2036" spans="1:17" hidden="1" outlineLevel="1" x14ac:dyDescent="0.25">
      <c r="A2036" s="77"/>
      <c r="B2036" s="13" t="s">
        <v>2079</v>
      </c>
      <c r="C2036" s="77"/>
      <c r="D2036" s="80"/>
      <c r="E2036" s="120" t="str">
        <f>IF(ISBLANK(D2036),"",(D2036/(1+'Vos données'!$D$11)))</f>
        <v/>
      </c>
      <c r="F2036" s="80"/>
      <c r="G2036" s="124"/>
      <c r="H2036" s="130"/>
      <c r="I2036" s="128"/>
      <c r="J2036" s="130"/>
      <c r="K2036" s="128"/>
      <c r="N2036" s="15" t="str">
        <f t="shared" si="125"/>
        <v/>
      </c>
      <c r="O2036" s="15">
        <f t="shared" si="126"/>
        <v>0</v>
      </c>
      <c r="P2036" s="15">
        <f t="shared" si="127"/>
        <v>0</v>
      </c>
      <c r="Q2036" s="15" t="str">
        <f t="shared" si="128"/>
        <v/>
      </c>
    </row>
    <row r="2037" spans="1:17" hidden="1" outlineLevel="1" x14ac:dyDescent="0.25">
      <c r="A2037" s="77"/>
      <c r="B2037" s="13" t="s">
        <v>2080</v>
      </c>
      <c r="C2037" s="77"/>
      <c r="D2037" s="80"/>
      <c r="E2037" s="120" t="str">
        <f>IF(ISBLANK(D2037),"",(D2037/(1+'Vos données'!$D$11)))</f>
        <v/>
      </c>
      <c r="F2037" s="80"/>
      <c r="G2037" s="124"/>
      <c r="H2037" s="130"/>
      <c r="I2037" s="128"/>
      <c r="J2037" s="130"/>
      <c r="K2037" s="128"/>
      <c r="N2037" s="15" t="str">
        <f t="shared" si="125"/>
        <v/>
      </c>
      <c r="O2037" s="15">
        <f t="shared" si="126"/>
        <v>0</v>
      </c>
      <c r="P2037" s="15">
        <f t="shared" si="127"/>
        <v>0</v>
      </c>
      <c r="Q2037" s="15" t="str">
        <f t="shared" si="128"/>
        <v/>
      </c>
    </row>
    <row r="2038" spans="1:17" hidden="1" outlineLevel="1" x14ac:dyDescent="0.25">
      <c r="A2038" s="77"/>
      <c r="B2038" s="13" t="s">
        <v>2081</v>
      </c>
      <c r="C2038" s="77"/>
      <c r="D2038" s="80"/>
      <c r="E2038" s="120" t="str">
        <f>IF(ISBLANK(D2038),"",(D2038/(1+'Vos données'!$D$11)))</f>
        <v/>
      </c>
      <c r="F2038" s="80"/>
      <c r="G2038" s="124"/>
      <c r="H2038" s="130"/>
      <c r="I2038" s="128"/>
      <c r="J2038" s="130"/>
      <c r="K2038" s="128"/>
      <c r="N2038" s="15" t="str">
        <f t="shared" si="125"/>
        <v/>
      </c>
      <c r="O2038" s="15">
        <f t="shared" si="126"/>
        <v>0</v>
      </c>
      <c r="P2038" s="15">
        <f t="shared" si="127"/>
        <v>0</v>
      </c>
      <c r="Q2038" s="15" t="str">
        <f t="shared" si="128"/>
        <v/>
      </c>
    </row>
    <row r="2039" spans="1:17" hidden="1" outlineLevel="1" x14ac:dyDescent="0.25">
      <c r="A2039" s="77"/>
      <c r="B2039" s="13" t="s">
        <v>2082</v>
      </c>
      <c r="C2039" s="77"/>
      <c r="D2039" s="80"/>
      <c r="E2039" s="120" t="str">
        <f>IF(ISBLANK(D2039),"",(D2039/(1+'Vos données'!$D$11)))</f>
        <v/>
      </c>
      <c r="F2039" s="80"/>
      <c r="G2039" s="124"/>
      <c r="H2039" s="130"/>
      <c r="I2039" s="128"/>
      <c r="J2039" s="130"/>
      <c r="K2039" s="128"/>
      <c r="N2039" s="15" t="str">
        <f t="shared" si="125"/>
        <v/>
      </c>
      <c r="O2039" s="15">
        <f t="shared" si="126"/>
        <v>0</v>
      </c>
      <c r="P2039" s="15">
        <f t="shared" si="127"/>
        <v>0</v>
      </c>
      <c r="Q2039" s="15" t="str">
        <f t="shared" si="128"/>
        <v/>
      </c>
    </row>
    <row r="2040" spans="1:17" hidden="1" outlineLevel="1" x14ac:dyDescent="0.25">
      <c r="A2040" s="77"/>
      <c r="B2040" s="13" t="s">
        <v>2083</v>
      </c>
      <c r="C2040" s="77"/>
      <c r="D2040" s="80"/>
      <c r="E2040" s="120" t="str">
        <f>IF(ISBLANK(D2040),"",(D2040/(1+'Vos données'!$D$11)))</f>
        <v/>
      </c>
      <c r="F2040" s="80"/>
      <c r="G2040" s="124"/>
      <c r="H2040" s="130"/>
      <c r="I2040" s="128"/>
      <c r="J2040" s="130"/>
      <c r="K2040" s="128"/>
      <c r="N2040" s="15" t="str">
        <f t="shared" si="125"/>
        <v/>
      </c>
      <c r="O2040" s="15">
        <f t="shared" si="126"/>
        <v>0</v>
      </c>
      <c r="P2040" s="15">
        <f t="shared" si="127"/>
        <v>0</v>
      </c>
      <c r="Q2040" s="15" t="str">
        <f t="shared" si="128"/>
        <v/>
      </c>
    </row>
    <row r="2041" spans="1:17" hidden="1" outlineLevel="1" x14ac:dyDescent="0.25">
      <c r="A2041" s="77"/>
      <c r="B2041" s="13" t="s">
        <v>2084</v>
      </c>
      <c r="C2041" s="77"/>
      <c r="D2041" s="80"/>
      <c r="E2041" s="120" t="str">
        <f>IF(ISBLANK(D2041),"",(D2041/(1+'Vos données'!$D$11)))</f>
        <v/>
      </c>
      <c r="F2041" s="80"/>
      <c r="G2041" s="124"/>
      <c r="H2041" s="130"/>
      <c r="I2041" s="128"/>
      <c r="J2041" s="130"/>
      <c r="K2041" s="128"/>
      <c r="N2041" s="15" t="str">
        <f t="shared" si="125"/>
        <v/>
      </c>
      <c r="O2041" s="15">
        <f t="shared" si="126"/>
        <v>0</v>
      </c>
      <c r="P2041" s="15">
        <f t="shared" si="127"/>
        <v>0</v>
      </c>
      <c r="Q2041" s="15" t="str">
        <f t="shared" si="128"/>
        <v/>
      </c>
    </row>
    <row r="2042" spans="1:17" hidden="1" outlineLevel="1" x14ac:dyDescent="0.25">
      <c r="A2042" s="77"/>
      <c r="B2042" s="13" t="s">
        <v>2085</v>
      </c>
      <c r="C2042" s="77"/>
      <c r="D2042" s="80"/>
      <c r="E2042" s="120" t="str">
        <f>IF(ISBLANK(D2042),"",(D2042/(1+'Vos données'!$D$11)))</f>
        <v/>
      </c>
      <c r="F2042" s="80"/>
      <c r="G2042" s="124"/>
      <c r="H2042" s="130"/>
      <c r="I2042" s="128"/>
      <c r="J2042" s="130"/>
      <c r="K2042" s="128"/>
      <c r="N2042" s="15" t="str">
        <f t="shared" si="125"/>
        <v/>
      </c>
      <c r="O2042" s="15">
        <f t="shared" si="126"/>
        <v>0</v>
      </c>
      <c r="P2042" s="15">
        <f t="shared" si="127"/>
        <v>0</v>
      </c>
      <c r="Q2042" s="15" t="str">
        <f t="shared" si="128"/>
        <v/>
      </c>
    </row>
    <row r="2043" spans="1:17" hidden="1" outlineLevel="1" x14ac:dyDescent="0.25">
      <c r="A2043" s="77"/>
      <c r="B2043" s="13" t="s">
        <v>3740</v>
      </c>
      <c r="C2043" s="77"/>
      <c r="D2043" s="80"/>
      <c r="E2043" s="120" t="str">
        <f>IF(ISBLANK(D2043),"",(D2043/(1+'Vos données'!$D$11)))</f>
        <v/>
      </c>
      <c r="F2043" s="80"/>
      <c r="G2043" s="124"/>
      <c r="H2043" s="130"/>
      <c r="I2043" s="128"/>
      <c r="J2043" s="130"/>
      <c r="K2043" s="128"/>
    </row>
    <row r="2044" spans="1:17" hidden="1" outlineLevel="1" x14ac:dyDescent="0.25">
      <c r="A2044" s="77"/>
      <c r="B2044" s="13" t="s">
        <v>3741</v>
      </c>
      <c r="C2044" s="77"/>
      <c r="D2044" s="80"/>
      <c r="E2044" s="120" t="str">
        <f>IF(ISBLANK(D2044),"",(D2044/(1+'Vos données'!$D$11)))</f>
        <v/>
      </c>
      <c r="F2044" s="80"/>
      <c r="G2044" s="124"/>
      <c r="H2044" s="130"/>
      <c r="I2044" s="128"/>
      <c r="J2044" s="130"/>
      <c r="K2044" s="128"/>
    </row>
    <row r="2045" spans="1:17" hidden="1" outlineLevel="1" x14ac:dyDescent="0.25">
      <c r="A2045" s="77"/>
      <c r="B2045" s="13" t="s">
        <v>3742</v>
      </c>
      <c r="C2045" s="77"/>
      <c r="D2045" s="80"/>
      <c r="E2045" s="120" t="str">
        <f>IF(ISBLANK(D2045),"",(D2045/(1+'Vos données'!$D$11)))</f>
        <v/>
      </c>
      <c r="F2045" s="80"/>
      <c r="G2045" s="124"/>
      <c r="H2045" s="130"/>
      <c r="I2045" s="128"/>
      <c r="J2045" s="130"/>
      <c r="K2045" s="128"/>
    </row>
    <row r="2046" spans="1:17" hidden="1" outlineLevel="1" x14ac:dyDescent="0.25">
      <c r="A2046" s="77"/>
      <c r="B2046" s="13" t="s">
        <v>3743</v>
      </c>
      <c r="C2046" s="77"/>
      <c r="D2046" s="80"/>
      <c r="E2046" s="120" t="str">
        <f>IF(ISBLANK(D2046),"",(D2046/(1+'Vos données'!$D$11)))</f>
        <v/>
      </c>
      <c r="F2046" s="80"/>
      <c r="G2046" s="124"/>
      <c r="H2046" s="130"/>
      <c r="I2046" s="128"/>
      <c r="J2046" s="130"/>
      <c r="K2046" s="128"/>
    </row>
    <row r="2047" spans="1:17" hidden="1" outlineLevel="1" x14ac:dyDescent="0.25">
      <c r="A2047" s="77"/>
      <c r="B2047" s="13" t="s">
        <v>3744</v>
      </c>
      <c r="C2047" s="77"/>
      <c r="D2047" s="80"/>
      <c r="E2047" s="120" t="str">
        <f>IF(ISBLANK(D2047),"",(D2047/(1+'Vos données'!$D$11)))</f>
        <v/>
      </c>
      <c r="F2047" s="80"/>
      <c r="G2047" s="124"/>
      <c r="H2047" s="130"/>
      <c r="I2047" s="128"/>
      <c r="J2047" s="130"/>
      <c r="K2047" s="128"/>
    </row>
    <row r="2048" spans="1:17" hidden="1" outlineLevel="1" x14ac:dyDescent="0.25">
      <c r="A2048" s="77"/>
      <c r="B2048" s="13" t="s">
        <v>3745</v>
      </c>
      <c r="C2048" s="77"/>
      <c r="D2048" s="80"/>
      <c r="E2048" s="120" t="str">
        <f>IF(ISBLANK(D2048),"",(D2048/(1+'Vos données'!$D$11)))</f>
        <v/>
      </c>
      <c r="F2048" s="80"/>
      <c r="G2048" s="124"/>
      <c r="H2048" s="130"/>
      <c r="I2048" s="128"/>
      <c r="J2048" s="130"/>
      <c r="K2048" s="128"/>
    </row>
    <row r="2049" spans="1:11" hidden="1" outlineLevel="1" x14ac:dyDescent="0.25">
      <c r="A2049" s="77"/>
      <c r="B2049" s="13" t="s">
        <v>3746</v>
      </c>
      <c r="C2049" s="77"/>
      <c r="D2049" s="80"/>
      <c r="E2049" s="120" t="str">
        <f>IF(ISBLANK(D2049),"",(D2049/(1+'Vos données'!$D$11)))</f>
        <v/>
      </c>
      <c r="F2049" s="80"/>
      <c r="G2049" s="124"/>
      <c r="H2049" s="130"/>
      <c r="I2049" s="128"/>
      <c r="J2049" s="130"/>
      <c r="K2049" s="128"/>
    </row>
    <row r="2050" spans="1:11" hidden="1" outlineLevel="1" x14ac:dyDescent="0.25">
      <c r="A2050" s="77"/>
      <c r="B2050" s="13" t="s">
        <v>3747</v>
      </c>
      <c r="C2050" s="77"/>
      <c r="D2050" s="80"/>
      <c r="E2050" s="120" t="str">
        <f>IF(ISBLANK(D2050),"",(D2050/(1+'Vos données'!$D$11)))</f>
        <v/>
      </c>
      <c r="F2050" s="80"/>
      <c r="G2050" s="124"/>
      <c r="H2050" s="130"/>
      <c r="I2050" s="128"/>
      <c r="J2050" s="130"/>
      <c r="K2050" s="128"/>
    </row>
    <row r="2051" spans="1:11" hidden="1" outlineLevel="1" x14ac:dyDescent="0.25">
      <c r="A2051" s="77"/>
      <c r="B2051" s="13" t="s">
        <v>3748</v>
      </c>
      <c r="C2051" s="77"/>
      <c r="D2051" s="80"/>
      <c r="E2051" s="120" t="str">
        <f>IF(ISBLANK(D2051),"",(D2051/(1+'Vos données'!$D$11)))</f>
        <v/>
      </c>
      <c r="F2051" s="80"/>
      <c r="G2051" s="124"/>
      <c r="H2051" s="130"/>
      <c r="I2051" s="128"/>
      <c r="J2051" s="130"/>
      <c r="K2051" s="128"/>
    </row>
    <row r="2052" spans="1:11" hidden="1" outlineLevel="1" x14ac:dyDescent="0.25">
      <c r="A2052" s="77"/>
      <c r="B2052" s="13" t="s">
        <v>3749</v>
      </c>
      <c r="C2052" s="77"/>
      <c r="D2052" s="80"/>
      <c r="E2052" s="120" t="str">
        <f>IF(ISBLANK(D2052),"",(D2052/(1+'Vos données'!$D$11)))</f>
        <v/>
      </c>
      <c r="F2052" s="80"/>
      <c r="G2052" s="124"/>
      <c r="H2052" s="130"/>
      <c r="I2052" s="128"/>
      <c r="J2052" s="130"/>
      <c r="K2052" s="128"/>
    </row>
    <row r="2053" spans="1:11" hidden="1" outlineLevel="1" x14ac:dyDescent="0.25">
      <c r="A2053" s="77"/>
      <c r="B2053" s="13" t="s">
        <v>3750</v>
      </c>
      <c r="C2053" s="77"/>
      <c r="D2053" s="80"/>
      <c r="E2053" s="120" t="str">
        <f>IF(ISBLANK(D2053),"",(D2053/(1+'Vos données'!$D$11)))</f>
        <v/>
      </c>
      <c r="F2053" s="80"/>
      <c r="G2053" s="124"/>
      <c r="H2053" s="130"/>
      <c r="I2053" s="128"/>
      <c r="J2053" s="130"/>
      <c r="K2053" s="128"/>
    </row>
    <row r="2054" spans="1:11" hidden="1" outlineLevel="1" x14ac:dyDescent="0.25">
      <c r="A2054" s="77"/>
      <c r="B2054" s="13" t="s">
        <v>3751</v>
      </c>
      <c r="C2054" s="77"/>
      <c r="D2054" s="80"/>
      <c r="E2054" s="120" t="str">
        <f>IF(ISBLANK(D2054),"",(D2054/(1+'Vos données'!$D$11)))</f>
        <v/>
      </c>
      <c r="F2054" s="80"/>
      <c r="G2054" s="124"/>
      <c r="H2054" s="130"/>
      <c r="I2054" s="128"/>
      <c r="J2054" s="130"/>
      <c r="K2054" s="128"/>
    </row>
    <row r="2055" spans="1:11" hidden="1" outlineLevel="1" x14ac:dyDescent="0.25">
      <c r="A2055" s="77"/>
      <c r="B2055" s="13" t="s">
        <v>3752</v>
      </c>
      <c r="C2055" s="77"/>
      <c r="D2055" s="80"/>
      <c r="E2055" s="120" t="str">
        <f>IF(ISBLANK(D2055),"",(D2055/(1+'Vos données'!$D$11)))</f>
        <v/>
      </c>
      <c r="F2055" s="80"/>
      <c r="G2055" s="124"/>
      <c r="H2055" s="130"/>
      <c r="I2055" s="128"/>
      <c r="J2055" s="130"/>
      <c r="K2055" s="128"/>
    </row>
    <row r="2056" spans="1:11" hidden="1" outlineLevel="1" x14ac:dyDescent="0.25">
      <c r="A2056" s="77"/>
      <c r="B2056" s="13" t="s">
        <v>3753</v>
      </c>
      <c r="C2056" s="77"/>
      <c r="D2056" s="80"/>
      <c r="E2056" s="120" t="str">
        <f>IF(ISBLANK(D2056),"",(D2056/(1+'Vos données'!$D$11)))</f>
        <v/>
      </c>
      <c r="F2056" s="80"/>
      <c r="G2056" s="124"/>
      <c r="H2056" s="130"/>
      <c r="I2056" s="128"/>
      <c r="J2056" s="130"/>
      <c r="K2056" s="128"/>
    </row>
    <row r="2057" spans="1:11" hidden="1" outlineLevel="1" x14ac:dyDescent="0.25">
      <c r="A2057" s="77"/>
      <c r="B2057" s="13" t="s">
        <v>3754</v>
      </c>
      <c r="C2057" s="77"/>
      <c r="D2057" s="80"/>
      <c r="E2057" s="120" t="str">
        <f>IF(ISBLANK(D2057),"",(D2057/(1+'Vos données'!$D$11)))</f>
        <v/>
      </c>
      <c r="F2057" s="80"/>
      <c r="G2057" s="124"/>
      <c r="H2057" s="130"/>
      <c r="I2057" s="128"/>
      <c r="J2057" s="130"/>
      <c r="K2057" s="128"/>
    </row>
    <row r="2058" spans="1:11" hidden="1" outlineLevel="1" x14ac:dyDescent="0.25">
      <c r="A2058" s="77"/>
      <c r="B2058" s="13" t="s">
        <v>3755</v>
      </c>
      <c r="C2058" s="77"/>
      <c r="D2058" s="80"/>
      <c r="E2058" s="120" t="str">
        <f>IF(ISBLANK(D2058),"",(D2058/(1+'Vos données'!$D$11)))</f>
        <v/>
      </c>
      <c r="F2058" s="80"/>
      <c r="G2058" s="124"/>
      <c r="H2058" s="130"/>
      <c r="I2058" s="128"/>
      <c r="J2058" s="130"/>
      <c r="K2058" s="128"/>
    </row>
    <row r="2059" spans="1:11" hidden="1" outlineLevel="1" x14ac:dyDescent="0.25">
      <c r="A2059" s="77"/>
      <c r="B2059" s="13" t="s">
        <v>3756</v>
      </c>
      <c r="C2059" s="77"/>
      <c r="D2059" s="80"/>
      <c r="E2059" s="120" t="str">
        <f>IF(ISBLANK(D2059),"",(D2059/(1+'Vos données'!$D$11)))</f>
        <v/>
      </c>
      <c r="F2059" s="80"/>
      <c r="G2059" s="124"/>
      <c r="H2059" s="130"/>
      <c r="I2059" s="128"/>
      <c r="J2059" s="130"/>
      <c r="K2059" s="128"/>
    </row>
    <row r="2060" spans="1:11" hidden="1" outlineLevel="1" x14ac:dyDescent="0.25">
      <c r="A2060" s="77"/>
      <c r="B2060" s="13" t="s">
        <v>3757</v>
      </c>
      <c r="C2060" s="77"/>
      <c r="D2060" s="80"/>
      <c r="E2060" s="120" t="str">
        <f>IF(ISBLANK(D2060),"",(D2060/(1+'Vos données'!$D$11)))</f>
        <v/>
      </c>
      <c r="F2060" s="80"/>
      <c r="G2060" s="124"/>
      <c r="H2060" s="130"/>
      <c r="I2060" s="128"/>
      <c r="J2060" s="130"/>
      <c r="K2060" s="128"/>
    </row>
    <row r="2061" spans="1:11" hidden="1" outlineLevel="1" x14ac:dyDescent="0.25">
      <c r="A2061" s="77"/>
      <c r="B2061" s="13" t="s">
        <v>3758</v>
      </c>
      <c r="C2061" s="77"/>
      <c r="D2061" s="80"/>
      <c r="E2061" s="120" t="str">
        <f>IF(ISBLANK(D2061),"",(D2061/(1+'Vos données'!$D$11)))</f>
        <v/>
      </c>
      <c r="F2061" s="80"/>
      <c r="G2061" s="124"/>
      <c r="H2061" s="130"/>
      <c r="I2061" s="128"/>
      <c r="J2061" s="130"/>
      <c r="K2061" s="128"/>
    </row>
    <row r="2062" spans="1:11" hidden="1" outlineLevel="1" x14ac:dyDescent="0.25">
      <c r="A2062" s="77"/>
      <c r="B2062" s="13" t="s">
        <v>3759</v>
      </c>
      <c r="C2062" s="77"/>
      <c r="D2062" s="80"/>
      <c r="E2062" s="120" t="str">
        <f>IF(ISBLANK(D2062),"",(D2062/(1+'Vos données'!$D$11)))</f>
        <v/>
      </c>
      <c r="F2062" s="80"/>
      <c r="G2062" s="124"/>
      <c r="H2062" s="130"/>
      <c r="I2062" s="128"/>
      <c r="J2062" s="130"/>
      <c r="K2062" s="128"/>
    </row>
    <row r="2063" spans="1:11" hidden="1" outlineLevel="1" x14ac:dyDescent="0.25">
      <c r="A2063" s="77"/>
      <c r="B2063" s="13" t="s">
        <v>3760</v>
      </c>
      <c r="C2063" s="77"/>
      <c r="D2063" s="80"/>
      <c r="E2063" s="120" t="str">
        <f>IF(ISBLANK(D2063),"",(D2063/(1+'Vos données'!$D$11)))</f>
        <v/>
      </c>
      <c r="F2063" s="80"/>
      <c r="G2063" s="124"/>
      <c r="H2063" s="130"/>
      <c r="I2063" s="128"/>
      <c r="J2063" s="130"/>
      <c r="K2063" s="128"/>
    </row>
    <row r="2064" spans="1:11" hidden="1" outlineLevel="1" x14ac:dyDescent="0.25">
      <c r="A2064" s="77"/>
      <c r="B2064" s="13" t="s">
        <v>3761</v>
      </c>
      <c r="C2064" s="77"/>
      <c r="D2064" s="80"/>
      <c r="E2064" s="120" t="str">
        <f>IF(ISBLANK(D2064),"",(D2064/(1+'Vos données'!$D$11)))</f>
        <v/>
      </c>
      <c r="F2064" s="80"/>
      <c r="G2064" s="124"/>
      <c r="H2064" s="130"/>
      <c r="I2064" s="128"/>
      <c r="J2064" s="130"/>
      <c r="K2064" s="128"/>
    </row>
    <row r="2065" spans="1:11" hidden="1" outlineLevel="1" x14ac:dyDescent="0.25">
      <c r="A2065" s="77"/>
      <c r="B2065" s="13" t="s">
        <v>3762</v>
      </c>
      <c r="C2065" s="77"/>
      <c r="D2065" s="80"/>
      <c r="E2065" s="120" t="str">
        <f>IF(ISBLANK(D2065),"",(D2065/(1+'Vos données'!$D$11)))</f>
        <v/>
      </c>
      <c r="F2065" s="80"/>
      <c r="G2065" s="124"/>
      <c r="H2065" s="130"/>
      <c r="I2065" s="128"/>
      <c r="J2065" s="130"/>
      <c r="K2065" s="128"/>
    </row>
    <row r="2066" spans="1:11" hidden="1" outlineLevel="1" x14ac:dyDescent="0.25">
      <c r="A2066" s="77"/>
      <c r="B2066" s="13" t="s">
        <v>3763</v>
      </c>
      <c r="C2066" s="77"/>
      <c r="D2066" s="80"/>
      <c r="E2066" s="120" t="str">
        <f>IF(ISBLANK(D2066),"",(D2066/(1+'Vos données'!$D$11)))</f>
        <v/>
      </c>
      <c r="F2066" s="80"/>
      <c r="G2066" s="124"/>
      <c r="H2066" s="130"/>
      <c r="I2066" s="128"/>
      <c r="J2066" s="130"/>
      <c r="K2066" s="128"/>
    </row>
    <row r="2067" spans="1:11" hidden="1" outlineLevel="1" x14ac:dyDescent="0.25">
      <c r="A2067" s="77"/>
      <c r="B2067" s="13" t="s">
        <v>3764</v>
      </c>
      <c r="C2067" s="77"/>
      <c r="D2067" s="80"/>
      <c r="E2067" s="120" t="str">
        <f>IF(ISBLANK(D2067),"",(D2067/(1+'Vos données'!$D$11)))</f>
        <v/>
      </c>
      <c r="F2067" s="80"/>
      <c r="G2067" s="124"/>
      <c r="H2067" s="130"/>
      <c r="I2067" s="128"/>
      <c r="J2067" s="130"/>
      <c r="K2067" s="128"/>
    </row>
    <row r="2068" spans="1:11" hidden="1" outlineLevel="1" x14ac:dyDescent="0.25">
      <c r="A2068" s="77"/>
      <c r="B2068" s="13" t="s">
        <v>3765</v>
      </c>
      <c r="C2068" s="77"/>
      <c r="D2068" s="80"/>
      <c r="E2068" s="120" t="str">
        <f>IF(ISBLANK(D2068),"",(D2068/(1+'Vos données'!$D$11)))</f>
        <v/>
      </c>
      <c r="F2068" s="80"/>
      <c r="G2068" s="124"/>
      <c r="H2068" s="130"/>
      <c r="I2068" s="128"/>
      <c r="J2068" s="130"/>
      <c r="K2068" s="128"/>
    </row>
    <row r="2069" spans="1:11" hidden="1" outlineLevel="1" x14ac:dyDescent="0.25">
      <c r="A2069" s="77"/>
      <c r="B2069" s="13" t="s">
        <v>3766</v>
      </c>
      <c r="C2069" s="77"/>
      <c r="D2069" s="80"/>
      <c r="E2069" s="120" t="str">
        <f>IF(ISBLANK(D2069),"",(D2069/(1+'Vos données'!$D$11)))</f>
        <v/>
      </c>
      <c r="F2069" s="80"/>
      <c r="G2069" s="124"/>
      <c r="H2069" s="130"/>
      <c r="I2069" s="128"/>
      <c r="J2069" s="130"/>
      <c r="K2069" s="128"/>
    </row>
    <row r="2070" spans="1:11" hidden="1" outlineLevel="1" x14ac:dyDescent="0.25">
      <c r="A2070" s="77"/>
      <c r="B2070" s="13" t="s">
        <v>3767</v>
      </c>
      <c r="C2070" s="77"/>
      <c r="D2070" s="80"/>
      <c r="E2070" s="120" t="str">
        <f>IF(ISBLANK(D2070),"",(D2070/(1+'Vos données'!$D$11)))</f>
        <v/>
      </c>
      <c r="F2070" s="80"/>
      <c r="G2070" s="124"/>
      <c r="H2070" s="130"/>
      <c r="I2070" s="128"/>
      <c r="J2070" s="130"/>
      <c r="K2070" s="128"/>
    </row>
    <row r="2071" spans="1:11" hidden="1" outlineLevel="1" x14ac:dyDescent="0.25">
      <c r="A2071" s="77"/>
      <c r="B2071" s="13" t="s">
        <v>3768</v>
      </c>
      <c r="C2071" s="77"/>
      <c r="D2071" s="80"/>
      <c r="E2071" s="120" t="str">
        <f>IF(ISBLANK(D2071),"",(D2071/(1+'Vos données'!$D$11)))</f>
        <v/>
      </c>
      <c r="F2071" s="80"/>
      <c r="G2071" s="124"/>
      <c r="H2071" s="130"/>
      <c r="I2071" s="128"/>
      <c r="J2071" s="130"/>
      <c r="K2071" s="128"/>
    </row>
    <row r="2072" spans="1:11" hidden="1" outlineLevel="1" x14ac:dyDescent="0.25">
      <c r="A2072" s="77"/>
      <c r="B2072" s="13" t="s">
        <v>3769</v>
      </c>
      <c r="C2072" s="77"/>
      <c r="D2072" s="80"/>
      <c r="E2072" s="120" t="str">
        <f>IF(ISBLANK(D2072),"",(D2072/(1+'Vos données'!$D$11)))</f>
        <v/>
      </c>
      <c r="F2072" s="80"/>
      <c r="G2072" s="124"/>
      <c r="H2072" s="130"/>
      <c r="I2072" s="128"/>
      <c r="J2072" s="130"/>
      <c r="K2072" s="128"/>
    </row>
    <row r="2073" spans="1:11" hidden="1" outlineLevel="1" x14ac:dyDescent="0.25">
      <c r="A2073" s="77"/>
      <c r="B2073" s="13" t="s">
        <v>3770</v>
      </c>
      <c r="C2073" s="77"/>
      <c r="D2073" s="80"/>
      <c r="E2073" s="120" t="str">
        <f>IF(ISBLANK(D2073),"",(D2073/(1+'Vos données'!$D$11)))</f>
        <v/>
      </c>
      <c r="F2073" s="80"/>
      <c r="G2073" s="124"/>
      <c r="H2073" s="130"/>
      <c r="I2073" s="128"/>
      <c r="J2073" s="130"/>
      <c r="K2073" s="128"/>
    </row>
    <row r="2074" spans="1:11" hidden="1" outlineLevel="1" x14ac:dyDescent="0.25">
      <c r="A2074" s="77"/>
      <c r="B2074" s="13" t="s">
        <v>3771</v>
      </c>
      <c r="C2074" s="77"/>
      <c r="D2074" s="80"/>
      <c r="E2074" s="120" t="str">
        <f>IF(ISBLANK(D2074),"",(D2074/(1+'Vos données'!$D$11)))</f>
        <v/>
      </c>
      <c r="F2074" s="80"/>
      <c r="G2074" s="124"/>
      <c r="H2074" s="130"/>
      <c r="I2074" s="128"/>
      <c r="J2074" s="130"/>
      <c r="K2074" s="128"/>
    </row>
    <row r="2075" spans="1:11" hidden="1" outlineLevel="1" x14ac:dyDescent="0.25">
      <c r="A2075" s="77"/>
      <c r="B2075" s="13" t="s">
        <v>3772</v>
      </c>
      <c r="C2075" s="77"/>
      <c r="D2075" s="80"/>
      <c r="E2075" s="120" t="str">
        <f>IF(ISBLANK(D2075),"",(D2075/(1+'Vos données'!$D$11)))</f>
        <v/>
      </c>
      <c r="F2075" s="80"/>
      <c r="G2075" s="124"/>
      <c r="H2075" s="130"/>
      <c r="I2075" s="128"/>
      <c r="J2075" s="130"/>
      <c r="K2075" s="128"/>
    </row>
    <row r="2076" spans="1:11" hidden="1" outlineLevel="1" x14ac:dyDescent="0.25">
      <c r="A2076" s="77"/>
      <c r="B2076" s="13" t="s">
        <v>3773</v>
      </c>
      <c r="C2076" s="77"/>
      <c r="D2076" s="80"/>
      <c r="E2076" s="120" t="str">
        <f>IF(ISBLANK(D2076),"",(D2076/(1+'Vos données'!$D$11)))</f>
        <v/>
      </c>
      <c r="F2076" s="80"/>
      <c r="G2076" s="124"/>
      <c r="H2076" s="130"/>
      <c r="I2076" s="128"/>
      <c r="J2076" s="130"/>
      <c r="K2076" s="128"/>
    </row>
    <row r="2077" spans="1:11" hidden="1" outlineLevel="1" x14ac:dyDescent="0.25">
      <c r="A2077" s="77"/>
      <c r="B2077" s="13" t="s">
        <v>3774</v>
      </c>
      <c r="C2077" s="77"/>
      <c r="D2077" s="80"/>
      <c r="E2077" s="120" t="str">
        <f>IF(ISBLANK(D2077),"",(D2077/(1+'Vos données'!$D$11)))</f>
        <v/>
      </c>
      <c r="F2077" s="80"/>
      <c r="G2077" s="124"/>
      <c r="H2077" s="130"/>
      <c r="I2077" s="128"/>
      <c r="J2077" s="130"/>
      <c r="K2077" s="128"/>
    </row>
    <row r="2078" spans="1:11" hidden="1" outlineLevel="1" x14ac:dyDescent="0.25">
      <c r="A2078" s="77"/>
      <c r="B2078" s="13" t="s">
        <v>3775</v>
      </c>
      <c r="C2078" s="77"/>
      <c r="D2078" s="80"/>
      <c r="E2078" s="120" t="str">
        <f>IF(ISBLANK(D2078),"",(D2078/(1+'Vos données'!$D$11)))</f>
        <v/>
      </c>
      <c r="F2078" s="80"/>
      <c r="G2078" s="124"/>
      <c r="H2078" s="130"/>
      <c r="I2078" s="128"/>
      <c r="J2078" s="130"/>
      <c r="K2078" s="128"/>
    </row>
    <row r="2079" spans="1:11" hidden="1" outlineLevel="1" x14ac:dyDescent="0.25">
      <c r="A2079" s="77"/>
      <c r="B2079" s="13" t="s">
        <v>3776</v>
      </c>
      <c r="C2079" s="77"/>
      <c r="D2079" s="80"/>
      <c r="E2079" s="120" t="str">
        <f>IF(ISBLANK(D2079),"",(D2079/(1+'Vos données'!$D$11)))</f>
        <v/>
      </c>
      <c r="F2079" s="80"/>
      <c r="G2079" s="124"/>
      <c r="H2079" s="130"/>
      <c r="I2079" s="128"/>
      <c r="J2079" s="130"/>
      <c r="K2079" s="128"/>
    </row>
    <row r="2080" spans="1:11" hidden="1" outlineLevel="1" x14ac:dyDescent="0.25">
      <c r="A2080" s="77"/>
      <c r="B2080" s="13" t="s">
        <v>3777</v>
      </c>
      <c r="C2080" s="77"/>
      <c r="D2080" s="80"/>
      <c r="E2080" s="120" t="str">
        <f>IF(ISBLANK(D2080),"",(D2080/(1+'Vos données'!$D$11)))</f>
        <v/>
      </c>
      <c r="F2080" s="80"/>
      <c r="G2080" s="124"/>
      <c r="H2080" s="130"/>
      <c r="I2080" s="128"/>
      <c r="J2080" s="130"/>
      <c r="K2080" s="128"/>
    </row>
    <row r="2081" spans="1:11" hidden="1" outlineLevel="1" x14ac:dyDescent="0.25">
      <c r="A2081" s="77"/>
      <c r="B2081" s="13" t="s">
        <v>3778</v>
      </c>
      <c r="C2081" s="77"/>
      <c r="D2081" s="80"/>
      <c r="E2081" s="120" t="str">
        <f>IF(ISBLANK(D2081),"",(D2081/(1+'Vos données'!$D$11)))</f>
        <v/>
      </c>
      <c r="F2081" s="80"/>
      <c r="G2081" s="124"/>
      <c r="H2081" s="130"/>
      <c r="I2081" s="128"/>
      <c r="J2081" s="130"/>
      <c r="K2081" s="128"/>
    </row>
    <row r="2082" spans="1:11" hidden="1" outlineLevel="1" x14ac:dyDescent="0.25">
      <c r="A2082" s="77"/>
      <c r="B2082" s="13" t="s">
        <v>3779</v>
      </c>
      <c r="C2082" s="77"/>
      <c r="D2082" s="80"/>
      <c r="E2082" s="120" t="str">
        <f>IF(ISBLANK(D2082),"",(D2082/(1+'Vos données'!$D$11)))</f>
        <v/>
      </c>
      <c r="F2082" s="80"/>
      <c r="G2082" s="124"/>
      <c r="H2082" s="130"/>
      <c r="I2082" s="128"/>
      <c r="J2082" s="130"/>
      <c r="K2082" s="128"/>
    </row>
    <row r="2083" spans="1:11" hidden="1" outlineLevel="1" x14ac:dyDescent="0.25">
      <c r="A2083" s="77"/>
      <c r="B2083" s="13" t="s">
        <v>3780</v>
      </c>
      <c r="C2083" s="77"/>
      <c r="D2083" s="80"/>
      <c r="E2083" s="120" t="str">
        <f>IF(ISBLANK(D2083),"",(D2083/(1+'Vos données'!$D$11)))</f>
        <v/>
      </c>
      <c r="F2083" s="80"/>
      <c r="G2083" s="124"/>
      <c r="H2083" s="130"/>
      <c r="I2083" s="128"/>
      <c r="J2083" s="130"/>
      <c r="K2083" s="128"/>
    </row>
    <row r="2084" spans="1:11" hidden="1" outlineLevel="1" x14ac:dyDescent="0.25">
      <c r="A2084" s="77"/>
      <c r="B2084" s="13" t="s">
        <v>3781</v>
      </c>
      <c r="C2084" s="77"/>
      <c r="D2084" s="80"/>
      <c r="E2084" s="120" t="str">
        <f>IF(ISBLANK(D2084),"",(D2084/(1+'Vos données'!$D$11)))</f>
        <v/>
      </c>
      <c r="F2084" s="80"/>
      <c r="G2084" s="124"/>
      <c r="H2084" s="130"/>
      <c r="I2084" s="128"/>
      <c r="J2084" s="130"/>
      <c r="K2084" s="128"/>
    </row>
    <row r="2085" spans="1:11" hidden="1" outlineLevel="1" x14ac:dyDescent="0.25">
      <c r="A2085" s="77"/>
      <c r="B2085" s="13" t="s">
        <v>3782</v>
      </c>
      <c r="C2085" s="77"/>
      <c r="D2085" s="80"/>
      <c r="E2085" s="120" t="str">
        <f>IF(ISBLANK(D2085),"",(D2085/(1+'Vos données'!$D$11)))</f>
        <v/>
      </c>
      <c r="F2085" s="80"/>
      <c r="G2085" s="124"/>
      <c r="H2085" s="130"/>
      <c r="I2085" s="128"/>
      <c r="J2085" s="130"/>
      <c r="K2085" s="128"/>
    </row>
    <row r="2086" spans="1:11" hidden="1" outlineLevel="1" x14ac:dyDescent="0.25">
      <c r="A2086" s="77"/>
      <c r="B2086" s="13" t="s">
        <v>3783</v>
      </c>
      <c r="C2086" s="77"/>
      <c r="D2086" s="80"/>
      <c r="E2086" s="120" t="str">
        <f>IF(ISBLANK(D2086),"",(D2086/(1+'Vos données'!$D$11)))</f>
        <v/>
      </c>
      <c r="F2086" s="80"/>
      <c r="G2086" s="124"/>
      <c r="H2086" s="130"/>
      <c r="I2086" s="128"/>
      <c r="J2086" s="130"/>
      <c r="K2086" s="128"/>
    </row>
    <row r="2087" spans="1:11" hidden="1" outlineLevel="1" x14ac:dyDescent="0.25">
      <c r="A2087" s="77"/>
      <c r="B2087" s="13" t="s">
        <v>3784</v>
      </c>
      <c r="C2087" s="77"/>
      <c r="D2087" s="80"/>
      <c r="E2087" s="120" t="str">
        <f>IF(ISBLANK(D2087),"",(D2087/(1+'Vos données'!$D$11)))</f>
        <v/>
      </c>
      <c r="F2087" s="80"/>
      <c r="G2087" s="124"/>
      <c r="H2087" s="130"/>
      <c r="I2087" s="128"/>
      <c r="J2087" s="130"/>
      <c r="K2087" s="128"/>
    </row>
    <row r="2088" spans="1:11" hidden="1" outlineLevel="1" x14ac:dyDescent="0.25">
      <c r="A2088" s="77"/>
      <c r="B2088" s="13" t="s">
        <v>3785</v>
      </c>
      <c r="C2088" s="77"/>
      <c r="D2088" s="80"/>
      <c r="E2088" s="120" t="str">
        <f>IF(ISBLANK(D2088),"",(D2088/(1+'Vos données'!$D$11)))</f>
        <v/>
      </c>
      <c r="F2088" s="80"/>
      <c r="G2088" s="124"/>
      <c r="H2088" s="130"/>
      <c r="I2088" s="128"/>
      <c r="J2088" s="130"/>
      <c r="K2088" s="128"/>
    </row>
    <row r="2089" spans="1:11" hidden="1" outlineLevel="1" x14ac:dyDescent="0.25">
      <c r="A2089" s="77"/>
      <c r="B2089" s="13" t="s">
        <v>3786</v>
      </c>
      <c r="C2089" s="77"/>
      <c r="D2089" s="80"/>
      <c r="E2089" s="120" t="str">
        <f>IF(ISBLANK(D2089),"",(D2089/(1+'Vos données'!$D$11)))</f>
        <v/>
      </c>
      <c r="F2089" s="80"/>
      <c r="G2089" s="124"/>
      <c r="H2089" s="130"/>
      <c r="I2089" s="128"/>
      <c r="J2089" s="130"/>
      <c r="K2089" s="128"/>
    </row>
    <row r="2090" spans="1:11" hidden="1" outlineLevel="1" x14ac:dyDescent="0.25">
      <c r="A2090" s="77"/>
      <c r="B2090" s="13" t="s">
        <v>3787</v>
      </c>
      <c r="C2090" s="77"/>
      <c r="D2090" s="80"/>
      <c r="E2090" s="120" t="str">
        <f>IF(ISBLANK(D2090),"",(D2090/(1+'Vos données'!$D$11)))</f>
        <v/>
      </c>
      <c r="F2090" s="80"/>
      <c r="G2090" s="124"/>
      <c r="H2090" s="130"/>
      <c r="I2090" s="128"/>
      <c r="J2090" s="130"/>
      <c r="K2090" s="128"/>
    </row>
    <row r="2091" spans="1:11" hidden="1" outlineLevel="1" x14ac:dyDescent="0.25">
      <c r="A2091" s="77"/>
      <c r="B2091" s="13" t="s">
        <v>3788</v>
      </c>
      <c r="C2091" s="77"/>
      <c r="D2091" s="80"/>
      <c r="E2091" s="120" t="str">
        <f>IF(ISBLANK(D2091),"",(D2091/(1+'Vos données'!$D$11)))</f>
        <v/>
      </c>
      <c r="F2091" s="80"/>
      <c r="G2091" s="124"/>
      <c r="H2091" s="130"/>
      <c r="I2091" s="128"/>
      <c r="J2091" s="130"/>
      <c r="K2091" s="128"/>
    </row>
    <row r="2092" spans="1:11" hidden="1" outlineLevel="1" x14ac:dyDescent="0.25">
      <c r="A2092" s="77"/>
      <c r="B2092" s="13" t="s">
        <v>3789</v>
      </c>
      <c r="C2092" s="77"/>
      <c r="D2092" s="80"/>
      <c r="E2092" s="120" t="str">
        <f>IF(ISBLANK(D2092),"",(D2092/(1+'Vos données'!$D$11)))</f>
        <v/>
      </c>
      <c r="F2092" s="80"/>
      <c r="G2092" s="124"/>
      <c r="H2092" s="130"/>
      <c r="I2092" s="128"/>
      <c r="J2092" s="130"/>
      <c r="K2092" s="128"/>
    </row>
    <row r="2093" spans="1:11" hidden="1" outlineLevel="1" x14ac:dyDescent="0.25">
      <c r="A2093" s="77"/>
      <c r="B2093" s="13" t="s">
        <v>3790</v>
      </c>
      <c r="C2093" s="77"/>
      <c r="D2093" s="80"/>
      <c r="E2093" s="120" t="str">
        <f>IF(ISBLANK(D2093),"",(D2093/(1+'Vos données'!$D$11)))</f>
        <v/>
      </c>
      <c r="F2093" s="80"/>
      <c r="G2093" s="124"/>
      <c r="H2093" s="130"/>
      <c r="I2093" s="128"/>
      <c r="J2093" s="130"/>
      <c r="K2093" s="128"/>
    </row>
    <row r="2094" spans="1:11" hidden="1" outlineLevel="1" x14ac:dyDescent="0.25">
      <c r="A2094" s="77"/>
      <c r="B2094" s="13" t="s">
        <v>3791</v>
      </c>
      <c r="C2094" s="77"/>
      <c r="D2094" s="80"/>
      <c r="E2094" s="120" t="str">
        <f>IF(ISBLANK(D2094),"",(D2094/(1+'Vos données'!$D$11)))</f>
        <v/>
      </c>
      <c r="F2094" s="80"/>
      <c r="G2094" s="124"/>
      <c r="H2094" s="130"/>
      <c r="I2094" s="128"/>
      <c r="J2094" s="130"/>
      <c r="K2094" s="128"/>
    </row>
    <row r="2095" spans="1:11" hidden="1" outlineLevel="1" x14ac:dyDescent="0.25">
      <c r="A2095" s="77"/>
      <c r="B2095" s="13" t="s">
        <v>3792</v>
      </c>
      <c r="C2095" s="77"/>
      <c r="D2095" s="80"/>
      <c r="E2095" s="120" t="str">
        <f>IF(ISBLANK(D2095),"",(D2095/(1+'Vos données'!$D$11)))</f>
        <v/>
      </c>
      <c r="F2095" s="80"/>
      <c r="G2095" s="124"/>
      <c r="H2095" s="130"/>
      <c r="I2095" s="128"/>
      <c r="J2095" s="130"/>
      <c r="K2095" s="128"/>
    </row>
    <row r="2096" spans="1:11" hidden="1" outlineLevel="1" x14ac:dyDescent="0.25">
      <c r="A2096" s="77"/>
      <c r="B2096" s="13" t="s">
        <v>3793</v>
      </c>
      <c r="C2096" s="77"/>
      <c r="D2096" s="80"/>
      <c r="E2096" s="120" t="str">
        <f>IF(ISBLANK(D2096),"",(D2096/(1+'Vos données'!$D$11)))</f>
        <v/>
      </c>
      <c r="F2096" s="80"/>
      <c r="G2096" s="124"/>
      <c r="H2096" s="130"/>
      <c r="I2096" s="128"/>
      <c r="J2096" s="130"/>
      <c r="K2096" s="128"/>
    </row>
    <row r="2097" spans="1:11" hidden="1" outlineLevel="1" x14ac:dyDescent="0.25">
      <c r="A2097" s="77"/>
      <c r="B2097" s="13" t="s">
        <v>3794</v>
      </c>
      <c r="C2097" s="77"/>
      <c r="D2097" s="80"/>
      <c r="E2097" s="120" t="str">
        <f>IF(ISBLANK(D2097),"",(D2097/(1+'Vos données'!$D$11)))</f>
        <v/>
      </c>
      <c r="F2097" s="80"/>
      <c r="G2097" s="124"/>
      <c r="H2097" s="130"/>
      <c r="I2097" s="128"/>
      <c r="J2097" s="130"/>
      <c r="K2097" s="128"/>
    </row>
    <row r="2098" spans="1:11" hidden="1" outlineLevel="1" x14ac:dyDescent="0.25">
      <c r="A2098" s="77"/>
      <c r="B2098" s="13" t="s">
        <v>3795</v>
      </c>
      <c r="C2098" s="77"/>
      <c r="D2098" s="80"/>
      <c r="E2098" s="120" t="str">
        <f>IF(ISBLANK(D2098),"",(D2098/(1+'Vos données'!$D$11)))</f>
        <v/>
      </c>
      <c r="F2098" s="80"/>
      <c r="G2098" s="124"/>
      <c r="H2098" s="130"/>
      <c r="I2098" s="128"/>
      <c r="J2098" s="130"/>
      <c r="K2098" s="128"/>
    </row>
    <row r="2099" spans="1:11" hidden="1" outlineLevel="1" x14ac:dyDescent="0.25">
      <c r="A2099" s="77"/>
      <c r="B2099" s="13" t="s">
        <v>3796</v>
      </c>
      <c r="C2099" s="77"/>
      <c r="D2099" s="80"/>
      <c r="E2099" s="120" t="str">
        <f>IF(ISBLANK(D2099),"",(D2099/(1+'Vos données'!$D$11)))</f>
        <v/>
      </c>
      <c r="F2099" s="80"/>
      <c r="G2099" s="124"/>
      <c r="H2099" s="130"/>
      <c r="I2099" s="128"/>
      <c r="J2099" s="130"/>
      <c r="K2099" s="128"/>
    </row>
    <row r="2100" spans="1:11" hidden="1" outlineLevel="1" x14ac:dyDescent="0.25">
      <c r="A2100" s="77"/>
      <c r="B2100" s="13" t="s">
        <v>3797</v>
      </c>
      <c r="C2100" s="77"/>
      <c r="D2100" s="80"/>
      <c r="E2100" s="120" t="str">
        <f>IF(ISBLANK(D2100),"",(D2100/(1+'Vos données'!$D$11)))</f>
        <v/>
      </c>
      <c r="F2100" s="80"/>
      <c r="G2100" s="124"/>
      <c r="H2100" s="130"/>
      <c r="I2100" s="128"/>
      <c r="J2100" s="130"/>
      <c r="K2100" s="128"/>
    </row>
    <row r="2101" spans="1:11" hidden="1" outlineLevel="1" x14ac:dyDescent="0.25">
      <c r="A2101" s="77"/>
      <c r="B2101" s="13" t="s">
        <v>3798</v>
      </c>
      <c r="C2101" s="77"/>
      <c r="D2101" s="80"/>
      <c r="E2101" s="120" t="str">
        <f>IF(ISBLANK(D2101),"",(D2101/(1+'Vos données'!$D$11)))</f>
        <v/>
      </c>
      <c r="F2101" s="80"/>
      <c r="G2101" s="124"/>
      <c r="H2101" s="130"/>
      <c r="I2101" s="128"/>
      <c r="J2101" s="130"/>
      <c r="K2101" s="128"/>
    </row>
    <row r="2102" spans="1:11" hidden="1" outlineLevel="1" x14ac:dyDescent="0.25">
      <c r="A2102" s="77"/>
      <c r="B2102" s="13" t="s">
        <v>3799</v>
      </c>
      <c r="C2102" s="77"/>
      <c r="D2102" s="80"/>
      <c r="E2102" s="120" t="str">
        <f>IF(ISBLANK(D2102),"",(D2102/(1+'Vos données'!$D$11)))</f>
        <v/>
      </c>
      <c r="F2102" s="80"/>
      <c r="G2102" s="124"/>
      <c r="H2102" s="130"/>
      <c r="I2102" s="128"/>
      <c r="J2102" s="130"/>
      <c r="K2102" s="128"/>
    </row>
    <row r="2103" spans="1:11" hidden="1" outlineLevel="1" x14ac:dyDescent="0.25">
      <c r="A2103" s="77"/>
      <c r="B2103" s="13" t="s">
        <v>3800</v>
      </c>
      <c r="C2103" s="77"/>
      <c r="D2103" s="80"/>
      <c r="E2103" s="120" t="str">
        <f>IF(ISBLANK(D2103),"",(D2103/(1+'Vos données'!$D$11)))</f>
        <v/>
      </c>
      <c r="F2103" s="80"/>
      <c r="G2103" s="124"/>
      <c r="H2103" s="130"/>
      <c r="I2103" s="128"/>
      <c r="J2103" s="130"/>
      <c r="K2103" s="128"/>
    </row>
    <row r="2104" spans="1:11" hidden="1" outlineLevel="1" x14ac:dyDescent="0.25">
      <c r="A2104" s="77"/>
      <c r="B2104" s="13" t="s">
        <v>3801</v>
      </c>
      <c r="C2104" s="77"/>
      <c r="D2104" s="80"/>
      <c r="E2104" s="120" t="str">
        <f>IF(ISBLANK(D2104),"",(D2104/(1+'Vos données'!$D$11)))</f>
        <v/>
      </c>
      <c r="F2104" s="80"/>
      <c r="G2104" s="124"/>
      <c r="H2104" s="130"/>
      <c r="I2104" s="128"/>
      <c r="J2104" s="130"/>
      <c r="K2104" s="128"/>
    </row>
    <row r="2105" spans="1:11" hidden="1" outlineLevel="1" x14ac:dyDescent="0.25">
      <c r="A2105" s="77"/>
      <c r="B2105" s="13" t="s">
        <v>3802</v>
      </c>
      <c r="C2105" s="77"/>
      <c r="D2105" s="80"/>
      <c r="E2105" s="120" t="str">
        <f>IF(ISBLANK(D2105),"",(D2105/(1+'Vos données'!$D$11)))</f>
        <v/>
      </c>
      <c r="F2105" s="80"/>
      <c r="G2105" s="124"/>
      <c r="H2105" s="130"/>
      <c r="I2105" s="128"/>
      <c r="J2105" s="130"/>
      <c r="K2105" s="128"/>
    </row>
    <row r="2106" spans="1:11" hidden="1" outlineLevel="1" x14ac:dyDescent="0.25">
      <c r="A2106" s="77"/>
      <c r="B2106" s="13" t="s">
        <v>3803</v>
      </c>
      <c r="C2106" s="77"/>
      <c r="D2106" s="80"/>
      <c r="E2106" s="120" t="str">
        <f>IF(ISBLANK(D2106),"",(D2106/(1+'Vos données'!$D$11)))</f>
        <v/>
      </c>
      <c r="F2106" s="80"/>
      <c r="G2106" s="124"/>
      <c r="H2106" s="130"/>
      <c r="I2106" s="128"/>
      <c r="J2106" s="130"/>
      <c r="K2106" s="128"/>
    </row>
    <row r="2107" spans="1:11" hidden="1" outlineLevel="1" x14ac:dyDescent="0.25">
      <c r="A2107" s="77"/>
      <c r="B2107" s="13" t="s">
        <v>3804</v>
      </c>
      <c r="C2107" s="77"/>
      <c r="D2107" s="80"/>
      <c r="E2107" s="120" t="str">
        <f>IF(ISBLANK(D2107),"",(D2107/(1+'Vos données'!$D$11)))</f>
        <v/>
      </c>
      <c r="F2107" s="80"/>
      <c r="G2107" s="124"/>
      <c r="H2107" s="130"/>
      <c r="I2107" s="128"/>
      <c r="J2107" s="130"/>
      <c r="K2107" s="128"/>
    </row>
    <row r="2108" spans="1:11" hidden="1" outlineLevel="1" x14ac:dyDescent="0.25">
      <c r="A2108" s="77"/>
      <c r="B2108" s="13" t="s">
        <v>3805</v>
      </c>
      <c r="C2108" s="77"/>
      <c r="D2108" s="80"/>
      <c r="E2108" s="120" t="str">
        <f>IF(ISBLANK(D2108),"",(D2108/(1+'Vos données'!$D$11)))</f>
        <v/>
      </c>
      <c r="F2108" s="80"/>
      <c r="G2108" s="124"/>
      <c r="H2108" s="130"/>
      <c r="I2108" s="128"/>
      <c r="J2108" s="130"/>
      <c r="K2108" s="128"/>
    </row>
    <row r="2109" spans="1:11" hidden="1" outlineLevel="1" x14ac:dyDescent="0.25">
      <c r="A2109" s="77"/>
      <c r="B2109" s="13" t="s">
        <v>3806</v>
      </c>
      <c r="C2109" s="77"/>
      <c r="D2109" s="80"/>
      <c r="E2109" s="120" t="str">
        <f>IF(ISBLANK(D2109),"",(D2109/(1+'Vos données'!$D$11)))</f>
        <v/>
      </c>
      <c r="F2109" s="80"/>
      <c r="G2109" s="124"/>
      <c r="H2109" s="130"/>
      <c r="I2109" s="128"/>
      <c r="J2109" s="130"/>
      <c r="K2109" s="128"/>
    </row>
    <row r="2110" spans="1:11" hidden="1" outlineLevel="1" x14ac:dyDescent="0.25">
      <c r="A2110" s="77"/>
      <c r="B2110" s="13" t="s">
        <v>3807</v>
      </c>
      <c r="C2110" s="77"/>
      <c r="D2110" s="80"/>
      <c r="E2110" s="120" t="str">
        <f>IF(ISBLANK(D2110),"",(D2110/(1+'Vos données'!$D$11)))</f>
        <v/>
      </c>
      <c r="F2110" s="80"/>
      <c r="G2110" s="124"/>
      <c r="H2110" s="130"/>
      <c r="I2110" s="128"/>
      <c r="J2110" s="130"/>
      <c r="K2110" s="128"/>
    </row>
    <row r="2111" spans="1:11" hidden="1" outlineLevel="1" x14ac:dyDescent="0.25">
      <c r="A2111" s="77"/>
      <c r="B2111" s="13" t="s">
        <v>3808</v>
      </c>
      <c r="C2111" s="77"/>
      <c r="D2111" s="80"/>
      <c r="E2111" s="120" t="str">
        <f>IF(ISBLANK(D2111),"",(D2111/(1+'Vos données'!$D$11)))</f>
        <v/>
      </c>
      <c r="F2111" s="80"/>
      <c r="G2111" s="124"/>
      <c r="H2111" s="130"/>
      <c r="I2111" s="128"/>
      <c r="J2111" s="130"/>
      <c r="K2111" s="128"/>
    </row>
    <row r="2112" spans="1:11" hidden="1" outlineLevel="1" x14ac:dyDescent="0.25">
      <c r="A2112" s="77"/>
      <c r="B2112" s="13" t="s">
        <v>3809</v>
      </c>
      <c r="C2112" s="77"/>
      <c r="D2112" s="80"/>
      <c r="E2112" s="120" t="str">
        <f>IF(ISBLANK(D2112),"",(D2112/(1+'Vos données'!$D$11)))</f>
        <v/>
      </c>
      <c r="F2112" s="80"/>
      <c r="G2112" s="124"/>
      <c r="H2112" s="130"/>
      <c r="I2112" s="128"/>
      <c r="J2112" s="130"/>
      <c r="K2112" s="128"/>
    </row>
    <row r="2113" spans="1:11" hidden="1" outlineLevel="1" x14ac:dyDescent="0.25">
      <c r="A2113" s="77"/>
      <c r="B2113" s="13" t="s">
        <v>3810</v>
      </c>
      <c r="C2113" s="77"/>
      <c r="D2113" s="80"/>
      <c r="E2113" s="120" t="str">
        <f>IF(ISBLANK(D2113),"",(D2113/(1+'Vos données'!$D$11)))</f>
        <v/>
      </c>
      <c r="F2113" s="80"/>
      <c r="G2113" s="124"/>
      <c r="H2113" s="130"/>
      <c r="I2113" s="128"/>
      <c r="J2113" s="130"/>
      <c r="K2113" s="128"/>
    </row>
    <row r="2114" spans="1:11" hidden="1" outlineLevel="1" x14ac:dyDescent="0.25">
      <c r="A2114" s="77"/>
      <c r="B2114" s="13" t="s">
        <v>3811</v>
      </c>
      <c r="C2114" s="77"/>
      <c r="D2114" s="80"/>
      <c r="E2114" s="120" t="str">
        <f>IF(ISBLANK(D2114),"",(D2114/(1+'Vos données'!$D$11)))</f>
        <v/>
      </c>
      <c r="F2114" s="80"/>
      <c r="G2114" s="124"/>
      <c r="H2114" s="130"/>
      <c r="I2114" s="128"/>
      <c r="J2114" s="130"/>
      <c r="K2114" s="128"/>
    </row>
    <row r="2115" spans="1:11" hidden="1" outlineLevel="1" x14ac:dyDescent="0.25">
      <c r="A2115" s="77"/>
      <c r="B2115" s="13" t="s">
        <v>3812</v>
      </c>
      <c r="C2115" s="77"/>
      <c r="D2115" s="80"/>
      <c r="E2115" s="120" t="str">
        <f>IF(ISBLANK(D2115),"",(D2115/(1+'Vos données'!$D$11)))</f>
        <v/>
      </c>
      <c r="F2115" s="80"/>
      <c r="G2115" s="124"/>
      <c r="H2115" s="130"/>
      <c r="I2115" s="128"/>
      <c r="J2115" s="130"/>
      <c r="K2115" s="128"/>
    </row>
    <row r="2116" spans="1:11" hidden="1" outlineLevel="1" x14ac:dyDescent="0.25">
      <c r="A2116" s="77"/>
      <c r="B2116" s="13" t="s">
        <v>3813</v>
      </c>
      <c r="C2116" s="77"/>
      <c r="D2116" s="80"/>
      <c r="E2116" s="120" t="str">
        <f>IF(ISBLANK(D2116),"",(D2116/(1+'Vos données'!$D$11)))</f>
        <v/>
      </c>
      <c r="F2116" s="80"/>
      <c r="G2116" s="124"/>
      <c r="H2116" s="130"/>
      <c r="I2116" s="128"/>
      <c r="J2116" s="130"/>
      <c r="K2116" s="128"/>
    </row>
    <row r="2117" spans="1:11" hidden="1" outlineLevel="1" x14ac:dyDescent="0.25">
      <c r="A2117" s="77"/>
      <c r="B2117" s="13" t="s">
        <v>3814</v>
      </c>
      <c r="C2117" s="77"/>
      <c r="D2117" s="80"/>
      <c r="E2117" s="120" t="str">
        <f>IF(ISBLANK(D2117),"",(D2117/(1+'Vos données'!$D$11)))</f>
        <v/>
      </c>
      <c r="F2117" s="80"/>
      <c r="G2117" s="124"/>
      <c r="H2117" s="130"/>
      <c r="I2117" s="128"/>
      <c r="J2117" s="130"/>
      <c r="K2117" s="128"/>
    </row>
    <row r="2118" spans="1:11" hidden="1" outlineLevel="1" x14ac:dyDescent="0.25">
      <c r="A2118" s="77"/>
      <c r="B2118" s="13" t="s">
        <v>3815</v>
      </c>
      <c r="C2118" s="77"/>
      <c r="D2118" s="80"/>
      <c r="E2118" s="120" t="str">
        <f>IF(ISBLANK(D2118),"",(D2118/(1+'Vos données'!$D$11)))</f>
        <v/>
      </c>
      <c r="F2118" s="80"/>
      <c r="G2118" s="124"/>
      <c r="H2118" s="130"/>
      <c r="I2118" s="128"/>
      <c r="J2118" s="130"/>
      <c r="K2118" s="128"/>
    </row>
    <row r="2119" spans="1:11" hidden="1" outlineLevel="1" x14ac:dyDescent="0.25">
      <c r="A2119" s="77"/>
      <c r="B2119" s="13" t="s">
        <v>3816</v>
      </c>
      <c r="C2119" s="77"/>
      <c r="D2119" s="80"/>
      <c r="E2119" s="120" t="str">
        <f>IF(ISBLANK(D2119),"",(D2119/(1+'Vos données'!$D$11)))</f>
        <v/>
      </c>
      <c r="F2119" s="80"/>
      <c r="G2119" s="124"/>
      <c r="H2119" s="130"/>
      <c r="I2119" s="128"/>
      <c r="J2119" s="130"/>
      <c r="K2119" s="128"/>
    </row>
    <row r="2120" spans="1:11" hidden="1" outlineLevel="1" x14ac:dyDescent="0.25">
      <c r="A2120" s="77"/>
      <c r="B2120" s="13" t="s">
        <v>3817</v>
      </c>
      <c r="C2120" s="77"/>
      <c r="D2120" s="80"/>
      <c r="E2120" s="120" t="str">
        <f>IF(ISBLANK(D2120),"",(D2120/(1+'Vos données'!$D$11)))</f>
        <v/>
      </c>
      <c r="F2120" s="80"/>
      <c r="G2120" s="124"/>
      <c r="H2120" s="130"/>
      <c r="I2120" s="128"/>
      <c r="J2120" s="130"/>
      <c r="K2120" s="128"/>
    </row>
    <row r="2121" spans="1:11" hidden="1" outlineLevel="1" x14ac:dyDescent="0.25">
      <c r="A2121" s="77"/>
      <c r="B2121" s="13" t="s">
        <v>3818</v>
      </c>
      <c r="C2121" s="77"/>
      <c r="D2121" s="80"/>
      <c r="E2121" s="120" t="str">
        <f>IF(ISBLANK(D2121),"",(D2121/(1+'Vos données'!$D$11)))</f>
        <v/>
      </c>
      <c r="F2121" s="80"/>
      <c r="G2121" s="124"/>
      <c r="H2121" s="130"/>
      <c r="I2121" s="128"/>
      <c r="J2121" s="130"/>
      <c r="K2121" s="128"/>
    </row>
    <row r="2122" spans="1:11" hidden="1" outlineLevel="1" x14ac:dyDescent="0.25">
      <c r="A2122" s="77"/>
      <c r="B2122" s="13" t="s">
        <v>3819</v>
      </c>
      <c r="C2122" s="77"/>
      <c r="D2122" s="80"/>
      <c r="E2122" s="120" t="str">
        <f>IF(ISBLANK(D2122),"",(D2122/(1+'Vos données'!$D$11)))</f>
        <v/>
      </c>
      <c r="F2122" s="80"/>
      <c r="G2122" s="124"/>
      <c r="H2122" s="130"/>
      <c r="I2122" s="128"/>
      <c r="J2122" s="130"/>
      <c r="K2122" s="128"/>
    </row>
    <row r="2123" spans="1:11" hidden="1" outlineLevel="1" x14ac:dyDescent="0.25">
      <c r="A2123" s="77"/>
      <c r="B2123" s="13" t="s">
        <v>3820</v>
      </c>
      <c r="C2123" s="77"/>
      <c r="D2123" s="80"/>
      <c r="E2123" s="120" t="str">
        <f>IF(ISBLANK(D2123),"",(D2123/(1+'Vos données'!$D$11)))</f>
        <v/>
      </c>
      <c r="F2123" s="80"/>
      <c r="G2123" s="124"/>
      <c r="H2123" s="130"/>
      <c r="I2123" s="128"/>
      <c r="J2123" s="130"/>
      <c r="K2123" s="128"/>
    </row>
    <row r="2124" spans="1:11" hidden="1" outlineLevel="1" x14ac:dyDescent="0.25">
      <c r="A2124" s="77"/>
      <c r="B2124" s="13" t="s">
        <v>3821</v>
      </c>
      <c r="C2124" s="77"/>
      <c r="D2124" s="80"/>
      <c r="E2124" s="120" t="str">
        <f>IF(ISBLANK(D2124),"",(D2124/(1+'Vos données'!$D$11)))</f>
        <v/>
      </c>
      <c r="F2124" s="80"/>
      <c r="G2124" s="124"/>
      <c r="H2124" s="130"/>
      <c r="I2124" s="128"/>
      <c r="J2124" s="130"/>
      <c r="K2124" s="128"/>
    </row>
    <row r="2125" spans="1:11" hidden="1" outlineLevel="1" x14ac:dyDescent="0.25">
      <c r="A2125" s="77"/>
      <c r="B2125" s="13" t="s">
        <v>3822</v>
      </c>
      <c r="C2125" s="77"/>
      <c r="D2125" s="80"/>
      <c r="E2125" s="120" t="str">
        <f>IF(ISBLANK(D2125),"",(D2125/(1+'Vos données'!$D$11)))</f>
        <v/>
      </c>
      <c r="F2125" s="80"/>
      <c r="G2125" s="124"/>
      <c r="H2125" s="130"/>
      <c r="I2125" s="128"/>
      <c r="J2125" s="130"/>
      <c r="K2125" s="128"/>
    </row>
    <row r="2126" spans="1:11" hidden="1" outlineLevel="1" x14ac:dyDescent="0.25">
      <c r="A2126" s="77"/>
      <c r="B2126" s="13" t="s">
        <v>3823</v>
      </c>
      <c r="C2126" s="77"/>
      <c r="D2126" s="80"/>
      <c r="E2126" s="120" t="str">
        <f>IF(ISBLANK(D2126),"",(D2126/(1+'Vos données'!$D$11)))</f>
        <v/>
      </c>
      <c r="F2126" s="80"/>
      <c r="G2126" s="124"/>
      <c r="H2126" s="130"/>
      <c r="I2126" s="128"/>
      <c r="J2126" s="130"/>
      <c r="K2126" s="128"/>
    </row>
    <row r="2127" spans="1:11" hidden="1" outlineLevel="1" x14ac:dyDescent="0.25">
      <c r="A2127" s="77"/>
      <c r="B2127" s="13" t="s">
        <v>3824</v>
      </c>
      <c r="C2127" s="77"/>
      <c r="D2127" s="80"/>
      <c r="E2127" s="120" t="str">
        <f>IF(ISBLANK(D2127),"",(D2127/(1+'Vos données'!$D$11)))</f>
        <v/>
      </c>
      <c r="F2127" s="80"/>
      <c r="G2127" s="124"/>
      <c r="H2127" s="130"/>
      <c r="I2127" s="128"/>
      <c r="J2127" s="130"/>
      <c r="K2127" s="128"/>
    </row>
    <row r="2128" spans="1:11" hidden="1" outlineLevel="1" x14ac:dyDescent="0.25">
      <c r="A2128" s="77"/>
      <c r="B2128" s="13" t="s">
        <v>3825</v>
      </c>
      <c r="C2128" s="77"/>
      <c r="D2128" s="80"/>
      <c r="E2128" s="120" t="str">
        <f>IF(ISBLANK(D2128),"",(D2128/(1+'Vos données'!$D$11)))</f>
        <v/>
      </c>
      <c r="F2128" s="80"/>
      <c r="G2128" s="124"/>
      <c r="H2128" s="130"/>
      <c r="I2128" s="128"/>
      <c r="J2128" s="130"/>
      <c r="K2128" s="128"/>
    </row>
    <row r="2129" spans="1:11" hidden="1" outlineLevel="1" x14ac:dyDescent="0.25">
      <c r="A2129" s="77"/>
      <c r="B2129" s="13" t="s">
        <v>3826</v>
      </c>
      <c r="C2129" s="77"/>
      <c r="D2129" s="80"/>
      <c r="E2129" s="120" t="str">
        <f>IF(ISBLANK(D2129),"",(D2129/(1+'Vos données'!$D$11)))</f>
        <v/>
      </c>
      <c r="F2129" s="80"/>
      <c r="G2129" s="124"/>
      <c r="H2129" s="130"/>
      <c r="I2129" s="128"/>
      <c r="J2129" s="130"/>
      <c r="K2129" s="128"/>
    </row>
    <row r="2130" spans="1:11" hidden="1" outlineLevel="1" x14ac:dyDescent="0.25">
      <c r="A2130" s="77"/>
      <c r="B2130" s="13" t="s">
        <v>3827</v>
      </c>
      <c r="C2130" s="77"/>
      <c r="D2130" s="80"/>
      <c r="E2130" s="120" t="str">
        <f>IF(ISBLANK(D2130),"",(D2130/(1+'Vos données'!$D$11)))</f>
        <v/>
      </c>
      <c r="F2130" s="80"/>
      <c r="G2130" s="124"/>
      <c r="H2130" s="130"/>
      <c r="I2130" s="128"/>
      <c r="J2130" s="130"/>
      <c r="K2130" s="128"/>
    </row>
    <row r="2131" spans="1:11" hidden="1" outlineLevel="1" x14ac:dyDescent="0.25">
      <c r="A2131" s="77"/>
      <c r="B2131" s="13" t="s">
        <v>3828</v>
      </c>
      <c r="C2131" s="77"/>
      <c r="D2131" s="80"/>
      <c r="E2131" s="120" t="str">
        <f>IF(ISBLANK(D2131),"",(D2131/(1+'Vos données'!$D$11)))</f>
        <v/>
      </c>
      <c r="F2131" s="80"/>
      <c r="G2131" s="124"/>
      <c r="H2131" s="130"/>
      <c r="I2131" s="128"/>
      <c r="J2131" s="130"/>
      <c r="K2131" s="128"/>
    </row>
    <row r="2132" spans="1:11" hidden="1" outlineLevel="1" x14ac:dyDescent="0.25">
      <c r="A2132" s="77"/>
      <c r="B2132" s="13" t="s">
        <v>3829</v>
      </c>
      <c r="C2132" s="77"/>
      <c r="D2132" s="80"/>
      <c r="E2132" s="120" t="str">
        <f>IF(ISBLANK(D2132),"",(D2132/(1+'Vos données'!$D$11)))</f>
        <v/>
      </c>
      <c r="F2132" s="80"/>
      <c r="G2132" s="124"/>
      <c r="H2132" s="130"/>
      <c r="I2132" s="128"/>
      <c r="J2132" s="130"/>
      <c r="K2132" s="128"/>
    </row>
    <row r="2133" spans="1:11" hidden="1" outlineLevel="1" x14ac:dyDescent="0.25">
      <c r="A2133" s="77"/>
      <c r="B2133" s="13" t="s">
        <v>3830</v>
      </c>
      <c r="C2133" s="77"/>
      <c r="D2133" s="80"/>
      <c r="E2133" s="120" t="str">
        <f>IF(ISBLANK(D2133),"",(D2133/(1+'Vos données'!$D$11)))</f>
        <v/>
      </c>
      <c r="F2133" s="80"/>
      <c r="G2133" s="124"/>
      <c r="H2133" s="130"/>
      <c r="I2133" s="128"/>
      <c r="J2133" s="130"/>
      <c r="K2133" s="128"/>
    </row>
    <row r="2134" spans="1:11" hidden="1" outlineLevel="1" x14ac:dyDescent="0.25">
      <c r="A2134" s="77"/>
      <c r="B2134" s="13" t="s">
        <v>3831</v>
      </c>
      <c r="C2134" s="77"/>
      <c r="D2134" s="80"/>
      <c r="E2134" s="120" t="str">
        <f>IF(ISBLANK(D2134),"",(D2134/(1+'Vos données'!$D$11)))</f>
        <v/>
      </c>
      <c r="F2134" s="80"/>
      <c r="G2134" s="124"/>
      <c r="H2134" s="130"/>
      <c r="I2134" s="128"/>
      <c r="J2134" s="130"/>
      <c r="K2134" s="128"/>
    </row>
    <row r="2135" spans="1:11" hidden="1" outlineLevel="1" x14ac:dyDescent="0.25">
      <c r="A2135" s="77"/>
      <c r="B2135" s="13" t="s">
        <v>3832</v>
      </c>
      <c r="C2135" s="77"/>
      <c r="D2135" s="80"/>
      <c r="E2135" s="120" t="str">
        <f>IF(ISBLANK(D2135),"",(D2135/(1+'Vos données'!$D$11)))</f>
        <v/>
      </c>
      <c r="F2135" s="80"/>
      <c r="G2135" s="124"/>
      <c r="H2135" s="130"/>
      <c r="I2135" s="128"/>
      <c r="J2135" s="130"/>
      <c r="K2135" s="128"/>
    </row>
    <row r="2136" spans="1:11" hidden="1" outlineLevel="1" x14ac:dyDescent="0.25">
      <c r="A2136" s="77"/>
      <c r="B2136" s="13" t="s">
        <v>3833</v>
      </c>
      <c r="C2136" s="77"/>
      <c r="D2136" s="80"/>
      <c r="E2136" s="120" t="str">
        <f>IF(ISBLANK(D2136),"",(D2136/(1+'Vos données'!$D$11)))</f>
        <v/>
      </c>
      <c r="F2136" s="80"/>
      <c r="G2136" s="124"/>
      <c r="H2136" s="130"/>
      <c r="I2136" s="128"/>
      <c r="J2136" s="130"/>
      <c r="K2136" s="128"/>
    </row>
    <row r="2137" spans="1:11" hidden="1" outlineLevel="1" x14ac:dyDescent="0.25">
      <c r="A2137" s="77"/>
      <c r="B2137" s="13" t="s">
        <v>3834</v>
      </c>
      <c r="C2137" s="77"/>
      <c r="D2137" s="80"/>
      <c r="E2137" s="120" t="str">
        <f>IF(ISBLANK(D2137),"",(D2137/(1+'Vos données'!$D$11)))</f>
        <v/>
      </c>
      <c r="F2137" s="80"/>
      <c r="G2137" s="124"/>
      <c r="H2137" s="130"/>
      <c r="I2137" s="128"/>
      <c r="J2137" s="130"/>
      <c r="K2137" s="128"/>
    </row>
    <row r="2138" spans="1:11" hidden="1" outlineLevel="1" x14ac:dyDescent="0.25">
      <c r="A2138" s="77"/>
      <c r="B2138" s="13" t="s">
        <v>3835</v>
      </c>
      <c r="C2138" s="77"/>
      <c r="D2138" s="80"/>
      <c r="E2138" s="120" t="str">
        <f>IF(ISBLANK(D2138),"",(D2138/(1+'Vos données'!$D$11)))</f>
        <v/>
      </c>
      <c r="F2138" s="80"/>
      <c r="G2138" s="124"/>
      <c r="H2138" s="130"/>
      <c r="I2138" s="128"/>
      <c r="J2138" s="130"/>
      <c r="K2138" s="128"/>
    </row>
    <row r="2139" spans="1:11" hidden="1" outlineLevel="1" x14ac:dyDescent="0.25">
      <c r="A2139" s="77"/>
      <c r="B2139" s="13" t="s">
        <v>3836</v>
      </c>
      <c r="C2139" s="77"/>
      <c r="D2139" s="80"/>
      <c r="E2139" s="120" t="str">
        <f>IF(ISBLANK(D2139),"",(D2139/(1+'Vos données'!$D$11)))</f>
        <v/>
      </c>
      <c r="F2139" s="80"/>
      <c r="G2139" s="124"/>
      <c r="H2139" s="130"/>
      <c r="I2139" s="128"/>
      <c r="J2139" s="130"/>
      <c r="K2139" s="128"/>
    </row>
    <row r="2140" spans="1:11" hidden="1" outlineLevel="1" x14ac:dyDescent="0.25">
      <c r="A2140" s="77"/>
      <c r="B2140" s="13" t="s">
        <v>3837</v>
      </c>
      <c r="C2140" s="77"/>
      <c r="D2140" s="80"/>
      <c r="E2140" s="120" t="str">
        <f>IF(ISBLANK(D2140),"",(D2140/(1+'Vos données'!$D$11)))</f>
        <v/>
      </c>
      <c r="F2140" s="80"/>
      <c r="G2140" s="124"/>
      <c r="H2140" s="130"/>
      <c r="I2140" s="128"/>
      <c r="J2140" s="130"/>
      <c r="K2140" s="128"/>
    </row>
    <row r="2141" spans="1:11" hidden="1" outlineLevel="1" x14ac:dyDescent="0.25">
      <c r="A2141" s="77"/>
      <c r="B2141" s="13" t="s">
        <v>3838</v>
      </c>
      <c r="C2141" s="77"/>
      <c r="D2141" s="80"/>
      <c r="E2141" s="120" t="str">
        <f>IF(ISBLANK(D2141),"",(D2141/(1+'Vos données'!$D$11)))</f>
        <v/>
      </c>
      <c r="F2141" s="80"/>
      <c r="G2141" s="124"/>
      <c r="H2141" s="130"/>
      <c r="I2141" s="128"/>
      <c r="J2141" s="130"/>
      <c r="K2141" s="128"/>
    </row>
    <row r="2142" spans="1:11" hidden="1" outlineLevel="1" x14ac:dyDescent="0.25">
      <c r="A2142" s="77"/>
      <c r="B2142" s="13" t="s">
        <v>3839</v>
      </c>
      <c r="C2142" s="77"/>
      <c r="D2142" s="80"/>
      <c r="E2142" s="120" t="str">
        <f>IF(ISBLANK(D2142),"",(D2142/(1+'Vos données'!$D$11)))</f>
        <v/>
      </c>
      <c r="F2142" s="80"/>
      <c r="G2142" s="124"/>
      <c r="H2142" s="130"/>
      <c r="I2142" s="128"/>
      <c r="J2142" s="130"/>
      <c r="K2142" s="128"/>
    </row>
    <row r="2143" spans="1:11" hidden="1" outlineLevel="1" x14ac:dyDescent="0.25">
      <c r="A2143" s="77"/>
      <c r="B2143" s="13" t="s">
        <v>3840</v>
      </c>
      <c r="C2143" s="77"/>
      <c r="D2143" s="80"/>
      <c r="E2143" s="120" t="str">
        <f>IF(ISBLANK(D2143),"",(D2143/(1+'Vos données'!$D$11)))</f>
        <v/>
      </c>
      <c r="F2143" s="80"/>
      <c r="G2143" s="124"/>
      <c r="H2143" s="130"/>
      <c r="I2143" s="128"/>
      <c r="J2143" s="130"/>
      <c r="K2143" s="128"/>
    </row>
    <row r="2144" spans="1:11" hidden="1" outlineLevel="1" x14ac:dyDescent="0.25">
      <c r="A2144" s="77"/>
      <c r="B2144" s="13" t="s">
        <v>3841</v>
      </c>
      <c r="C2144" s="77"/>
      <c r="D2144" s="80"/>
      <c r="E2144" s="120" t="str">
        <f>IF(ISBLANK(D2144),"",(D2144/(1+'Vos données'!$D$11)))</f>
        <v/>
      </c>
      <c r="F2144" s="80"/>
      <c r="G2144" s="124"/>
      <c r="H2144" s="130"/>
      <c r="I2144" s="128"/>
      <c r="J2144" s="130"/>
      <c r="K2144" s="128"/>
    </row>
    <row r="2145" spans="1:11" hidden="1" outlineLevel="1" x14ac:dyDescent="0.25">
      <c r="A2145" s="77"/>
      <c r="B2145" s="13" t="s">
        <v>3842</v>
      </c>
      <c r="C2145" s="77"/>
      <c r="D2145" s="80"/>
      <c r="E2145" s="120" t="str">
        <f>IF(ISBLANK(D2145),"",(D2145/(1+'Vos données'!$D$11)))</f>
        <v/>
      </c>
      <c r="F2145" s="80"/>
      <c r="G2145" s="124"/>
      <c r="H2145" s="130"/>
      <c r="I2145" s="128"/>
      <c r="J2145" s="130"/>
      <c r="K2145" s="128"/>
    </row>
    <row r="2146" spans="1:11" hidden="1" outlineLevel="1" x14ac:dyDescent="0.25">
      <c r="A2146" s="77"/>
      <c r="B2146" s="13" t="s">
        <v>3843</v>
      </c>
      <c r="C2146" s="77"/>
      <c r="D2146" s="80"/>
      <c r="E2146" s="120" t="str">
        <f>IF(ISBLANK(D2146),"",(D2146/(1+'Vos données'!$D$11)))</f>
        <v/>
      </c>
      <c r="F2146" s="80"/>
      <c r="G2146" s="124"/>
      <c r="H2146" s="130"/>
      <c r="I2146" s="128"/>
      <c r="J2146" s="130"/>
      <c r="K2146" s="128"/>
    </row>
    <row r="2147" spans="1:11" hidden="1" outlineLevel="1" x14ac:dyDescent="0.25">
      <c r="A2147" s="77"/>
      <c r="B2147" s="13" t="s">
        <v>3844</v>
      </c>
      <c r="C2147" s="77"/>
      <c r="D2147" s="80"/>
      <c r="E2147" s="120" t="str">
        <f>IF(ISBLANK(D2147),"",(D2147/(1+'Vos données'!$D$11)))</f>
        <v/>
      </c>
      <c r="F2147" s="80"/>
      <c r="G2147" s="124"/>
      <c r="H2147" s="130"/>
      <c r="I2147" s="128"/>
      <c r="J2147" s="130"/>
      <c r="K2147" s="128"/>
    </row>
    <row r="2148" spans="1:11" hidden="1" outlineLevel="1" x14ac:dyDescent="0.25">
      <c r="A2148" s="77"/>
      <c r="B2148" s="13" t="s">
        <v>3845</v>
      </c>
      <c r="C2148" s="77"/>
      <c r="D2148" s="80"/>
      <c r="E2148" s="120" t="str">
        <f>IF(ISBLANK(D2148),"",(D2148/(1+'Vos données'!$D$11)))</f>
        <v/>
      </c>
      <c r="F2148" s="80"/>
      <c r="G2148" s="124"/>
      <c r="H2148" s="130"/>
      <c r="I2148" s="128"/>
      <c r="J2148" s="130"/>
      <c r="K2148" s="128"/>
    </row>
    <row r="2149" spans="1:11" hidden="1" outlineLevel="1" x14ac:dyDescent="0.25">
      <c r="A2149" s="77"/>
      <c r="B2149" s="13" t="s">
        <v>3846</v>
      </c>
      <c r="C2149" s="77"/>
      <c r="D2149" s="80"/>
      <c r="E2149" s="120" t="str">
        <f>IF(ISBLANK(D2149),"",(D2149/(1+'Vos données'!$D$11)))</f>
        <v/>
      </c>
      <c r="F2149" s="80"/>
      <c r="G2149" s="124"/>
      <c r="H2149" s="130"/>
      <c r="I2149" s="128"/>
      <c r="J2149" s="130"/>
      <c r="K2149" s="128"/>
    </row>
    <row r="2150" spans="1:11" hidden="1" outlineLevel="1" x14ac:dyDescent="0.25">
      <c r="A2150" s="77"/>
      <c r="B2150" s="13" t="s">
        <v>3847</v>
      </c>
      <c r="C2150" s="77"/>
      <c r="D2150" s="80"/>
      <c r="E2150" s="120" t="str">
        <f>IF(ISBLANK(D2150),"",(D2150/(1+'Vos données'!$D$11)))</f>
        <v/>
      </c>
      <c r="F2150" s="80"/>
      <c r="G2150" s="124"/>
      <c r="H2150" s="130"/>
      <c r="I2150" s="128"/>
      <c r="J2150" s="130"/>
      <c r="K2150" s="128"/>
    </row>
    <row r="2151" spans="1:11" hidden="1" outlineLevel="1" x14ac:dyDescent="0.25">
      <c r="A2151" s="77"/>
      <c r="B2151" s="13" t="s">
        <v>3848</v>
      </c>
      <c r="C2151" s="77"/>
      <c r="D2151" s="80"/>
      <c r="E2151" s="120" t="str">
        <f>IF(ISBLANK(D2151),"",(D2151/(1+'Vos données'!$D$11)))</f>
        <v/>
      </c>
      <c r="F2151" s="80"/>
      <c r="G2151" s="124"/>
      <c r="H2151" s="130"/>
      <c r="I2151" s="128"/>
      <c r="J2151" s="130"/>
      <c r="K2151" s="128"/>
    </row>
    <row r="2152" spans="1:11" hidden="1" outlineLevel="1" x14ac:dyDescent="0.25">
      <c r="A2152" s="77"/>
      <c r="B2152" s="13" t="s">
        <v>3849</v>
      </c>
      <c r="C2152" s="77"/>
      <c r="D2152" s="80"/>
      <c r="E2152" s="120" t="str">
        <f>IF(ISBLANK(D2152),"",(D2152/(1+'Vos données'!$D$11)))</f>
        <v/>
      </c>
      <c r="F2152" s="80"/>
      <c r="G2152" s="124"/>
      <c r="H2152" s="130"/>
      <c r="I2152" s="128"/>
      <c r="J2152" s="130"/>
      <c r="K2152" s="128"/>
    </row>
    <row r="2153" spans="1:11" hidden="1" outlineLevel="1" x14ac:dyDescent="0.25">
      <c r="A2153" s="77"/>
      <c r="B2153" s="13" t="s">
        <v>3850</v>
      </c>
      <c r="C2153" s="77"/>
      <c r="D2153" s="80"/>
      <c r="E2153" s="120" t="str">
        <f>IF(ISBLANK(D2153),"",(D2153/(1+'Vos données'!$D$11)))</f>
        <v/>
      </c>
      <c r="F2153" s="80"/>
      <c r="G2153" s="124"/>
      <c r="H2153" s="130"/>
      <c r="I2153" s="128"/>
      <c r="J2153" s="130"/>
      <c r="K2153" s="128"/>
    </row>
    <row r="2154" spans="1:11" hidden="1" outlineLevel="1" x14ac:dyDescent="0.25">
      <c r="A2154" s="77"/>
      <c r="B2154" s="13" t="s">
        <v>3851</v>
      </c>
      <c r="C2154" s="77"/>
      <c r="D2154" s="80"/>
      <c r="E2154" s="120" t="str">
        <f>IF(ISBLANK(D2154),"",(D2154/(1+'Vos données'!$D$11)))</f>
        <v/>
      </c>
      <c r="F2154" s="80"/>
      <c r="G2154" s="124"/>
      <c r="H2154" s="130"/>
      <c r="I2154" s="128"/>
      <c r="J2154" s="130"/>
      <c r="K2154" s="128"/>
    </row>
    <row r="2155" spans="1:11" hidden="1" outlineLevel="1" x14ac:dyDescent="0.25">
      <c r="A2155" s="77"/>
      <c r="B2155" s="13" t="s">
        <v>3852</v>
      </c>
      <c r="C2155" s="77"/>
      <c r="D2155" s="80"/>
      <c r="E2155" s="120" t="str">
        <f>IF(ISBLANK(D2155),"",(D2155/(1+'Vos données'!$D$11)))</f>
        <v/>
      </c>
      <c r="F2155" s="80"/>
      <c r="G2155" s="124"/>
      <c r="H2155" s="130"/>
      <c r="I2155" s="128"/>
      <c r="J2155" s="130"/>
      <c r="K2155" s="128"/>
    </row>
    <row r="2156" spans="1:11" hidden="1" outlineLevel="1" x14ac:dyDescent="0.25">
      <c r="A2156" s="77"/>
      <c r="B2156" s="13" t="s">
        <v>3853</v>
      </c>
      <c r="C2156" s="77"/>
      <c r="D2156" s="80"/>
      <c r="E2156" s="120" t="str">
        <f>IF(ISBLANK(D2156),"",(D2156/(1+'Vos données'!$D$11)))</f>
        <v/>
      </c>
      <c r="F2156" s="80"/>
      <c r="G2156" s="124"/>
      <c r="H2156" s="130"/>
      <c r="I2156" s="128"/>
      <c r="J2156" s="130"/>
      <c r="K2156" s="128"/>
    </row>
    <row r="2157" spans="1:11" hidden="1" outlineLevel="1" x14ac:dyDescent="0.25">
      <c r="A2157" s="77"/>
      <c r="B2157" s="13" t="s">
        <v>3854</v>
      </c>
      <c r="C2157" s="77"/>
      <c r="D2157" s="80"/>
      <c r="E2157" s="120" t="str">
        <f>IF(ISBLANK(D2157),"",(D2157/(1+'Vos données'!$D$11)))</f>
        <v/>
      </c>
      <c r="F2157" s="80"/>
      <c r="G2157" s="124"/>
      <c r="H2157" s="130"/>
      <c r="I2157" s="128"/>
      <c r="J2157" s="130"/>
      <c r="K2157" s="128"/>
    </row>
    <row r="2158" spans="1:11" hidden="1" outlineLevel="1" x14ac:dyDescent="0.25">
      <c r="A2158" s="77"/>
      <c r="B2158" s="13" t="s">
        <v>3855</v>
      </c>
      <c r="C2158" s="77"/>
      <c r="D2158" s="80"/>
      <c r="E2158" s="120" t="str">
        <f>IF(ISBLANK(D2158),"",(D2158/(1+'Vos données'!$D$11)))</f>
        <v/>
      </c>
      <c r="F2158" s="80"/>
      <c r="G2158" s="124"/>
      <c r="H2158" s="130"/>
      <c r="I2158" s="128"/>
      <c r="J2158" s="130"/>
      <c r="K2158" s="128"/>
    </row>
    <row r="2159" spans="1:11" hidden="1" outlineLevel="1" x14ac:dyDescent="0.25">
      <c r="A2159" s="77"/>
      <c r="B2159" s="13" t="s">
        <v>3856</v>
      </c>
      <c r="C2159" s="77"/>
      <c r="D2159" s="80"/>
      <c r="E2159" s="120" t="str">
        <f>IF(ISBLANK(D2159),"",(D2159/(1+'Vos données'!$D$11)))</f>
        <v/>
      </c>
      <c r="F2159" s="80"/>
      <c r="G2159" s="124"/>
      <c r="H2159" s="130"/>
      <c r="I2159" s="128"/>
      <c r="J2159" s="130"/>
      <c r="K2159" s="128"/>
    </row>
    <row r="2160" spans="1:11" hidden="1" outlineLevel="1" x14ac:dyDescent="0.25">
      <c r="A2160" s="77"/>
      <c r="B2160" s="13" t="s">
        <v>3857</v>
      </c>
      <c r="C2160" s="77"/>
      <c r="D2160" s="80"/>
      <c r="E2160" s="120" t="str">
        <f>IF(ISBLANK(D2160),"",(D2160/(1+'Vos données'!$D$11)))</f>
        <v/>
      </c>
      <c r="F2160" s="80"/>
      <c r="G2160" s="124"/>
      <c r="H2160" s="130"/>
      <c r="I2160" s="128"/>
      <c r="J2160" s="130"/>
      <c r="K2160" s="128"/>
    </row>
    <row r="2161" spans="1:11" hidden="1" outlineLevel="1" x14ac:dyDescent="0.25">
      <c r="A2161" s="77"/>
      <c r="B2161" s="13" t="s">
        <v>3858</v>
      </c>
      <c r="C2161" s="77"/>
      <c r="D2161" s="80"/>
      <c r="E2161" s="120" t="str">
        <f>IF(ISBLANK(D2161),"",(D2161/(1+'Vos données'!$D$11)))</f>
        <v/>
      </c>
      <c r="F2161" s="80"/>
      <c r="G2161" s="124"/>
      <c r="H2161" s="130"/>
      <c r="I2161" s="128"/>
      <c r="J2161" s="130"/>
      <c r="K2161" s="128"/>
    </row>
    <row r="2162" spans="1:11" hidden="1" outlineLevel="1" x14ac:dyDescent="0.25">
      <c r="A2162" s="77"/>
      <c r="B2162" s="13" t="s">
        <v>3859</v>
      </c>
      <c r="C2162" s="77"/>
      <c r="D2162" s="80"/>
      <c r="E2162" s="120" t="str">
        <f>IF(ISBLANK(D2162),"",(D2162/(1+'Vos données'!$D$11)))</f>
        <v/>
      </c>
      <c r="F2162" s="80"/>
      <c r="G2162" s="124"/>
      <c r="H2162" s="130"/>
      <c r="I2162" s="128"/>
      <c r="J2162" s="130"/>
      <c r="K2162" s="128"/>
    </row>
    <row r="2163" spans="1:11" hidden="1" outlineLevel="1" x14ac:dyDescent="0.25">
      <c r="A2163" s="77"/>
      <c r="B2163" s="13" t="s">
        <v>3860</v>
      </c>
      <c r="C2163" s="77"/>
      <c r="D2163" s="80"/>
      <c r="E2163" s="120" t="str">
        <f>IF(ISBLANK(D2163),"",(D2163/(1+'Vos données'!$D$11)))</f>
        <v/>
      </c>
      <c r="F2163" s="80"/>
      <c r="G2163" s="124"/>
      <c r="H2163" s="130"/>
      <c r="I2163" s="128"/>
      <c r="J2163" s="130"/>
      <c r="K2163" s="128"/>
    </row>
    <row r="2164" spans="1:11" hidden="1" outlineLevel="1" x14ac:dyDescent="0.25">
      <c r="A2164" s="77"/>
      <c r="B2164" s="13" t="s">
        <v>3861</v>
      </c>
      <c r="C2164" s="77"/>
      <c r="D2164" s="80"/>
      <c r="E2164" s="120" t="str">
        <f>IF(ISBLANK(D2164),"",(D2164/(1+'Vos données'!$D$11)))</f>
        <v/>
      </c>
      <c r="F2164" s="80"/>
      <c r="G2164" s="124"/>
      <c r="H2164" s="130"/>
      <c r="I2164" s="128"/>
      <c r="J2164" s="130"/>
      <c r="K2164" s="128"/>
    </row>
    <row r="2165" spans="1:11" hidden="1" outlineLevel="1" x14ac:dyDescent="0.25">
      <c r="A2165" s="77"/>
      <c r="B2165" s="13" t="s">
        <v>3862</v>
      </c>
      <c r="C2165" s="77"/>
      <c r="D2165" s="80"/>
      <c r="E2165" s="120" t="str">
        <f>IF(ISBLANK(D2165),"",(D2165/(1+'Vos données'!$D$11)))</f>
        <v/>
      </c>
      <c r="F2165" s="80"/>
      <c r="G2165" s="124"/>
      <c r="H2165" s="130"/>
      <c r="I2165" s="128"/>
      <c r="J2165" s="130"/>
      <c r="K2165" s="128"/>
    </row>
    <row r="2166" spans="1:11" hidden="1" outlineLevel="1" x14ac:dyDescent="0.25">
      <c r="A2166" s="77"/>
      <c r="B2166" s="13" t="s">
        <v>3863</v>
      </c>
      <c r="C2166" s="77"/>
      <c r="D2166" s="80"/>
      <c r="E2166" s="120" t="str">
        <f>IF(ISBLANK(D2166),"",(D2166/(1+'Vos données'!$D$11)))</f>
        <v/>
      </c>
      <c r="F2166" s="80"/>
      <c r="G2166" s="124"/>
      <c r="H2166" s="130"/>
      <c r="I2166" s="128"/>
      <c r="J2166" s="130"/>
      <c r="K2166" s="128"/>
    </row>
    <row r="2167" spans="1:11" hidden="1" outlineLevel="1" x14ac:dyDescent="0.25">
      <c r="A2167" s="77"/>
      <c r="B2167" s="13" t="s">
        <v>3864</v>
      </c>
      <c r="C2167" s="77"/>
      <c r="D2167" s="80"/>
      <c r="E2167" s="120" t="str">
        <f>IF(ISBLANK(D2167),"",(D2167/(1+'Vos données'!$D$11)))</f>
        <v/>
      </c>
      <c r="F2167" s="80"/>
      <c r="G2167" s="124"/>
      <c r="H2167" s="130"/>
      <c r="I2167" s="128"/>
      <c r="J2167" s="130"/>
      <c r="K2167" s="128"/>
    </row>
    <row r="2168" spans="1:11" hidden="1" outlineLevel="1" x14ac:dyDescent="0.25">
      <c r="A2168" s="77"/>
      <c r="B2168" s="13" t="s">
        <v>3865</v>
      </c>
      <c r="C2168" s="77"/>
      <c r="D2168" s="80"/>
      <c r="E2168" s="120" t="str">
        <f>IF(ISBLANK(D2168),"",(D2168/(1+'Vos données'!$D$11)))</f>
        <v/>
      </c>
      <c r="F2168" s="80"/>
      <c r="G2168" s="124"/>
      <c r="H2168" s="130"/>
      <c r="I2168" s="128"/>
      <c r="J2168" s="130"/>
      <c r="K2168" s="128"/>
    </row>
    <row r="2169" spans="1:11" hidden="1" outlineLevel="1" x14ac:dyDescent="0.25">
      <c r="A2169" s="77"/>
      <c r="B2169" s="13" t="s">
        <v>3866</v>
      </c>
      <c r="C2169" s="77"/>
      <c r="D2169" s="80"/>
      <c r="E2169" s="120" t="str">
        <f>IF(ISBLANK(D2169),"",(D2169/(1+'Vos données'!$D$11)))</f>
        <v/>
      </c>
      <c r="F2169" s="80"/>
      <c r="G2169" s="124"/>
      <c r="H2169" s="130"/>
      <c r="I2169" s="128"/>
      <c r="J2169" s="130"/>
      <c r="K2169" s="128"/>
    </row>
    <row r="2170" spans="1:11" hidden="1" outlineLevel="1" x14ac:dyDescent="0.25">
      <c r="A2170" s="77"/>
      <c r="B2170" s="13" t="s">
        <v>3867</v>
      </c>
      <c r="C2170" s="77"/>
      <c r="D2170" s="80"/>
      <c r="E2170" s="120" t="str">
        <f>IF(ISBLANK(D2170),"",(D2170/(1+'Vos données'!$D$11)))</f>
        <v/>
      </c>
      <c r="F2170" s="80"/>
      <c r="G2170" s="124"/>
      <c r="H2170" s="130"/>
      <c r="I2170" s="128"/>
      <c r="J2170" s="130"/>
      <c r="K2170" s="128"/>
    </row>
    <row r="2171" spans="1:11" hidden="1" outlineLevel="1" x14ac:dyDescent="0.25">
      <c r="A2171" s="77"/>
      <c r="B2171" s="13" t="s">
        <v>3868</v>
      </c>
      <c r="C2171" s="77"/>
      <c r="D2171" s="80"/>
      <c r="E2171" s="120" t="str">
        <f>IF(ISBLANK(D2171),"",(D2171/(1+'Vos données'!$D$11)))</f>
        <v/>
      </c>
      <c r="F2171" s="80"/>
      <c r="G2171" s="124"/>
      <c r="H2171" s="130"/>
      <c r="I2171" s="128"/>
      <c r="J2171" s="130"/>
      <c r="K2171" s="128"/>
    </row>
    <row r="2172" spans="1:11" hidden="1" outlineLevel="1" x14ac:dyDescent="0.25">
      <c r="A2172" s="77"/>
      <c r="B2172" s="13" t="s">
        <v>3869</v>
      </c>
      <c r="C2172" s="77"/>
      <c r="D2172" s="80"/>
      <c r="E2172" s="120" t="str">
        <f>IF(ISBLANK(D2172),"",(D2172/(1+'Vos données'!$D$11)))</f>
        <v/>
      </c>
      <c r="F2172" s="80"/>
      <c r="G2172" s="124"/>
      <c r="H2172" s="130"/>
      <c r="I2172" s="128"/>
      <c r="J2172" s="130"/>
      <c r="K2172" s="128"/>
    </row>
    <row r="2173" spans="1:11" hidden="1" outlineLevel="1" x14ac:dyDescent="0.25">
      <c r="A2173" s="77"/>
      <c r="B2173" s="13" t="s">
        <v>3870</v>
      </c>
      <c r="C2173" s="77"/>
      <c r="D2173" s="80"/>
      <c r="E2173" s="120" t="str">
        <f>IF(ISBLANK(D2173),"",(D2173/(1+'Vos données'!$D$11)))</f>
        <v/>
      </c>
      <c r="F2173" s="80"/>
      <c r="G2173" s="124"/>
      <c r="H2173" s="130"/>
      <c r="I2173" s="128"/>
      <c r="J2173" s="130"/>
      <c r="K2173" s="128"/>
    </row>
    <row r="2174" spans="1:11" hidden="1" outlineLevel="1" x14ac:dyDescent="0.25">
      <c r="A2174" s="77"/>
      <c r="B2174" s="13" t="s">
        <v>3871</v>
      </c>
      <c r="C2174" s="77"/>
      <c r="D2174" s="80"/>
      <c r="E2174" s="120" t="str">
        <f>IF(ISBLANK(D2174),"",(D2174/(1+'Vos données'!$D$11)))</f>
        <v/>
      </c>
      <c r="F2174" s="80"/>
      <c r="G2174" s="124"/>
      <c r="H2174" s="130"/>
      <c r="I2174" s="128"/>
      <c r="J2174" s="130"/>
      <c r="K2174" s="128"/>
    </row>
    <row r="2175" spans="1:11" hidden="1" outlineLevel="1" x14ac:dyDescent="0.25">
      <c r="A2175" s="77"/>
      <c r="B2175" s="13" t="s">
        <v>3872</v>
      </c>
      <c r="C2175" s="77"/>
      <c r="D2175" s="80"/>
      <c r="E2175" s="120" t="str">
        <f>IF(ISBLANK(D2175),"",(D2175/(1+'Vos données'!$D$11)))</f>
        <v/>
      </c>
      <c r="F2175" s="80"/>
      <c r="G2175" s="124"/>
      <c r="H2175" s="130"/>
      <c r="I2175" s="128"/>
      <c r="J2175" s="130"/>
      <c r="K2175" s="128"/>
    </row>
    <row r="2176" spans="1:11" hidden="1" outlineLevel="1" x14ac:dyDescent="0.25">
      <c r="A2176" s="77"/>
      <c r="B2176" s="13" t="s">
        <v>3873</v>
      </c>
      <c r="C2176" s="77"/>
      <c r="D2176" s="80"/>
      <c r="E2176" s="120" t="str">
        <f>IF(ISBLANK(D2176),"",(D2176/(1+'Vos données'!$D$11)))</f>
        <v/>
      </c>
      <c r="F2176" s="80"/>
      <c r="G2176" s="124"/>
      <c r="H2176" s="130"/>
      <c r="I2176" s="128"/>
      <c r="J2176" s="130"/>
      <c r="K2176" s="128"/>
    </row>
    <row r="2177" spans="1:11" hidden="1" outlineLevel="1" x14ac:dyDescent="0.25">
      <c r="A2177" s="77"/>
      <c r="B2177" s="13" t="s">
        <v>3874</v>
      </c>
      <c r="C2177" s="77"/>
      <c r="D2177" s="80"/>
      <c r="E2177" s="120" t="str">
        <f>IF(ISBLANK(D2177),"",(D2177/(1+'Vos données'!$D$11)))</f>
        <v/>
      </c>
      <c r="F2177" s="80"/>
      <c r="G2177" s="124"/>
      <c r="H2177" s="130"/>
      <c r="I2177" s="128"/>
      <c r="J2177" s="130"/>
      <c r="K2177" s="128"/>
    </row>
    <row r="2178" spans="1:11" hidden="1" outlineLevel="1" x14ac:dyDescent="0.25">
      <c r="A2178" s="77"/>
      <c r="B2178" s="13" t="s">
        <v>3875</v>
      </c>
      <c r="C2178" s="77"/>
      <c r="D2178" s="80"/>
      <c r="E2178" s="120" t="str">
        <f>IF(ISBLANK(D2178),"",(D2178/(1+'Vos données'!$D$11)))</f>
        <v/>
      </c>
      <c r="F2178" s="80"/>
      <c r="G2178" s="124"/>
      <c r="H2178" s="130"/>
      <c r="I2178" s="128"/>
      <c r="J2178" s="130"/>
      <c r="K2178" s="128"/>
    </row>
    <row r="2179" spans="1:11" hidden="1" outlineLevel="1" x14ac:dyDescent="0.25">
      <c r="A2179" s="77"/>
      <c r="B2179" s="13" t="s">
        <v>3876</v>
      </c>
      <c r="C2179" s="77"/>
      <c r="D2179" s="80"/>
      <c r="E2179" s="120" t="str">
        <f>IF(ISBLANK(D2179),"",(D2179/(1+'Vos données'!$D$11)))</f>
        <v/>
      </c>
      <c r="F2179" s="80"/>
      <c r="G2179" s="124"/>
      <c r="H2179" s="130"/>
      <c r="I2179" s="128"/>
      <c r="J2179" s="130"/>
      <c r="K2179" s="128"/>
    </row>
    <row r="2180" spans="1:11" hidden="1" outlineLevel="1" x14ac:dyDescent="0.25">
      <c r="A2180" s="77"/>
      <c r="B2180" s="13" t="s">
        <v>3877</v>
      </c>
      <c r="C2180" s="77"/>
      <c r="D2180" s="80"/>
      <c r="E2180" s="120" t="str">
        <f>IF(ISBLANK(D2180),"",(D2180/(1+'Vos données'!$D$11)))</f>
        <v/>
      </c>
      <c r="F2180" s="80"/>
      <c r="G2180" s="124"/>
      <c r="H2180" s="130"/>
      <c r="I2180" s="128"/>
      <c r="J2180" s="130"/>
      <c r="K2180" s="128"/>
    </row>
    <row r="2181" spans="1:11" hidden="1" outlineLevel="1" x14ac:dyDescent="0.25">
      <c r="A2181" s="77"/>
      <c r="B2181" s="13" t="s">
        <v>3878</v>
      </c>
      <c r="C2181" s="77"/>
      <c r="D2181" s="80"/>
      <c r="E2181" s="120" t="str">
        <f>IF(ISBLANK(D2181),"",(D2181/(1+'Vos données'!$D$11)))</f>
        <v/>
      </c>
      <c r="F2181" s="80"/>
      <c r="G2181" s="124"/>
      <c r="H2181" s="130"/>
      <c r="I2181" s="128"/>
      <c r="J2181" s="130"/>
      <c r="K2181" s="128"/>
    </row>
    <row r="2182" spans="1:11" hidden="1" outlineLevel="1" x14ac:dyDescent="0.25">
      <c r="A2182" s="77"/>
      <c r="B2182" s="13" t="s">
        <v>3879</v>
      </c>
      <c r="C2182" s="77"/>
      <c r="D2182" s="80"/>
      <c r="E2182" s="120" t="str">
        <f>IF(ISBLANK(D2182),"",(D2182/(1+'Vos données'!$D$11)))</f>
        <v/>
      </c>
      <c r="F2182" s="80"/>
      <c r="G2182" s="124"/>
      <c r="H2182" s="130"/>
      <c r="I2182" s="128"/>
      <c r="J2182" s="130"/>
      <c r="K2182" s="128"/>
    </row>
    <row r="2183" spans="1:11" hidden="1" outlineLevel="1" x14ac:dyDescent="0.25">
      <c r="A2183" s="77"/>
      <c r="B2183" s="13" t="s">
        <v>3880</v>
      </c>
      <c r="C2183" s="77"/>
      <c r="D2183" s="80"/>
      <c r="E2183" s="120" t="str">
        <f>IF(ISBLANK(D2183),"",(D2183/(1+'Vos données'!$D$11)))</f>
        <v/>
      </c>
      <c r="F2183" s="80"/>
      <c r="G2183" s="124"/>
      <c r="H2183" s="130"/>
      <c r="I2183" s="128"/>
      <c r="J2183" s="130"/>
      <c r="K2183" s="128"/>
    </row>
    <row r="2184" spans="1:11" hidden="1" outlineLevel="1" x14ac:dyDescent="0.25">
      <c r="A2184" s="77"/>
      <c r="B2184" s="13" t="s">
        <v>3881</v>
      </c>
      <c r="C2184" s="77"/>
      <c r="D2184" s="80"/>
      <c r="E2184" s="120" t="str">
        <f>IF(ISBLANK(D2184),"",(D2184/(1+'Vos données'!$D$11)))</f>
        <v/>
      </c>
      <c r="F2184" s="80"/>
      <c r="G2184" s="124"/>
      <c r="H2184" s="130"/>
      <c r="I2184" s="128"/>
      <c r="J2184" s="130"/>
      <c r="K2184" s="128"/>
    </row>
    <row r="2185" spans="1:11" hidden="1" outlineLevel="1" x14ac:dyDescent="0.25">
      <c r="A2185" s="77"/>
      <c r="B2185" s="13" t="s">
        <v>3882</v>
      </c>
      <c r="C2185" s="77"/>
      <c r="D2185" s="80"/>
      <c r="E2185" s="120" t="str">
        <f>IF(ISBLANK(D2185),"",(D2185/(1+'Vos données'!$D$11)))</f>
        <v/>
      </c>
      <c r="F2185" s="80"/>
      <c r="G2185" s="124"/>
      <c r="H2185" s="130"/>
      <c r="I2185" s="128"/>
      <c r="J2185" s="130"/>
      <c r="K2185" s="128"/>
    </row>
    <row r="2186" spans="1:11" hidden="1" outlineLevel="1" x14ac:dyDescent="0.25">
      <c r="A2186" s="77"/>
      <c r="B2186" s="13" t="s">
        <v>3883</v>
      </c>
      <c r="C2186" s="77"/>
      <c r="D2186" s="80"/>
      <c r="E2186" s="120" t="str">
        <f>IF(ISBLANK(D2186),"",(D2186/(1+'Vos données'!$D$11)))</f>
        <v/>
      </c>
      <c r="F2186" s="80"/>
      <c r="G2186" s="124"/>
      <c r="H2186" s="130"/>
      <c r="I2186" s="128"/>
      <c r="J2186" s="130"/>
      <c r="K2186" s="128"/>
    </row>
    <row r="2187" spans="1:11" hidden="1" outlineLevel="1" x14ac:dyDescent="0.25">
      <c r="A2187" s="77"/>
      <c r="B2187" s="13" t="s">
        <v>3884</v>
      </c>
      <c r="C2187" s="77"/>
      <c r="D2187" s="80"/>
      <c r="E2187" s="120" t="str">
        <f>IF(ISBLANK(D2187),"",(D2187/(1+'Vos données'!$D$11)))</f>
        <v/>
      </c>
      <c r="F2187" s="80"/>
      <c r="G2187" s="124"/>
      <c r="H2187" s="130"/>
      <c r="I2187" s="128"/>
      <c r="J2187" s="130"/>
      <c r="K2187" s="128"/>
    </row>
    <row r="2188" spans="1:11" hidden="1" outlineLevel="1" x14ac:dyDescent="0.25">
      <c r="A2188" s="77"/>
      <c r="B2188" s="13" t="s">
        <v>3885</v>
      </c>
      <c r="C2188" s="77"/>
      <c r="D2188" s="80"/>
      <c r="E2188" s="120" t="str">
        <f>IF(ISBLANK(D2188),"",(D2188/(1+'Vos données'!$D$11)))</f>
        <v/>
      </c>
      <c r="F2188" s="80"/>
      <c r="G2188" s="124"/>
      <c r="H2188" s="130"/>
      <c r="I2188" s="128"/>
      <c r="J2188" s="130"/>
      <c r="K2188" s="128"/>
    </row>
    <row r="2189" spans="1:11" hidden="1" outlineLevel="1" x14ac:dyDescent="0.25">
      <c r="A2189" s="77"/>
      <c r="B2189" s="13" t="s">
        <v>3886</v>
      </c>
      <c r="C2189" s="77"/>
      <c r="D2189" s="80"/>
      <c r="E2189" s="120" t="str">
        <f>IF(ISBLANK(D2189),"",(D2189/(1+'Vos données'!$D$11)))</f>
        <v/>
      </c>
      <c r="F2189" s="80"/>
      <c r="G2189" s="124"/>
      <c r="H2189" s="130"/>
      <c r="I2189" s="128"/>
      <c r="J2189" s="130"/>
      <c r="K2189" s="128"/>
    </row>
    <row r="2190" spans="1:11" hidden="1" outlineLevel="1" x14ac:dyDescent="0.25">
      <c r="A2190" s="77"/>
      <c r="B2190" s="13" t="s">
        <v>3887</v>
      </c>
      <c r="C2190" s="77"/>
      <c r="D2190" s="80"/>
      <c r="E2190" s="120" t="str">
        <f>IF(ISBLANK(D2190),"",(D2190/(1+'Vos données'!$D$11)))</f>
        <v/>
      </c>
      <c r="F2190" s="80"/>
      <c r="G2190" s="124"/>
      <c r="H2190" s="130"/>
      <c r="I2190" s="128"/>
      <c r="J2190" s="130"/>
      <c r="K2190" s="128"/>
    </row>
    <row r="2191" spans="1:11" hidden="1" outlineLevel="1" x14ac:dyDescent="0.25">
      <c r="A2191" s="77"/>
      <c r="B2191" s="13" t="s">
        <v>3888</v>
      </c>
      <c r="C2191" s="77"/>
      <c r="D2191" s="80"/>
      <c r="E2191" s="120" t="str">
        <f>IF(ISBLANK(D2191),"",(D2191/(1+'Vos données'!$D$11)))</f>
        <v/>
      </c>
      <c r="F2191" s="80"/>
      <c r="G2191" s="124"/>
      <c r="H2191" s="130"/>
      <c r="I2191" s="128"/>
      <c r="J2191" s="130"/>
      <c r="K2191" s="128"/>
    </row>
    <row r="2192" spans="1:11" hidden="1" outlineLevel="1" x14ac:dyDescent="0.25">
      <c r="A2192" s="77"/>
      <c r="B2192" s="13" t="s">
        <v>3889</v>
      </c>
      <c r="C2192" s="77"/>
      <c r="D2192" s="80"/>
      <c r="E2192" s="120" t="str">
        <f>IF(ISBLANK(D2192),"",(D2192/(1+'Vos données'!$D$11)))</f>
        <v/>
      </c>
      <c r="F2192" s="80"/>
      <c r="G2192" s="124"/>
      <c r="H2192" s="130"/>
      <c r="I2192" s="128"/>
      <c r="J2192" s="130"/>
      <c r="K2192" s="128"/>
    </row>
    <row r="2193" spans="1:11" hidden="1" outlineLevel="1" x14ac:dyDescent="0.25">
      <c r="A2193" s="77"/>
      <c r="B2193" s="13" t="s">
        <v>3890</v>
      </c>
      <c r="C2193" s="77"/>
      <c r="D2193" s="80"/>
      <c r="E2193" s="120" t="str">
        <f>IF(ISBLANK(D2193),"",(D2193/(1+'Vos données'!$D$11)))</f>
        <v/>
      </c>
      <c r="F2193" s="80"/>
      <c r="G2193" s="124"/>
      <c r="H2193" s="130"/>
      <c r="I2193" s="128"/>
      <c r="J2193" s="130"/>
      <c r="K2193" s="128"/>
    </row>
    <row r="2194" spans="1:11" hidden="1" outlineLevel="1" x14ac:dyDescent="0.25">
      <c r="A2194" s="77"/>
      <c r="B2194" s="13" t="s">
        <v>3891</v>
      </c>
      <c r="C2194" s="77"/>
      <c r="D2194" s="80"/>
      <c r="E2194" s="120" t="str">
        <f>IF(ISBLANK(D2194),"",(D2194/(1+'Vos données'!$D$11)))</f>
        <v/>
      </c>
      <c r="F2194" s="80"/>
      <c r="G2194" s="124"/>
      <c r="H2194" s="130"/>
      <c r="I2194" s="128"/>
      <c r="J2194" s="130"/>
      <c r="K2194" s="128"/>
    </row>
    <row r="2195" spans="1:11" hidden="1" outlineLevel="1" x14ac:dyDescent="0.25">
      <c r="A2195" s="77"/>
      <c r="B2195" s="13" t="s">
        <v>3892</v>
      </c>
      <c r="C2195" s="77"/>
      <c r="D2195" s="80"/>
      <c r="E2195" s="120" t="str">
        <f>IF(ISBLANK(D2195),"",(D2195/(1+'Vos données'!$D$11)))</f>
        <v/>
      </c>
      <c r="F2195" s="80"/>
      <c r="G2195" s="124"/>
      <c r="H2195" s="130"/>
      <c r="I2195" s="128"/>
      <c r="J2195" s="130"/>
      <c r="K2195" s="128"/>
    </row>
    <row r="2196" spans="1:11" hidden="1" outlineLevel="1" x14ac:dyDescent="0.25">
      <c r="A2196" s="77"/>
      <c r="B2196" s="13" t="s">
        <v>3893</v>
      </c>
      <c r="C2196" s="77"/>
      <c r="D2196" s="80"/>
      <c r="E2196" s="120" t="str">
        <f>IF(ISBLANK(D2196),"",(D2196/(1+'Vos données'!$D$11)))</f>
        <v/>
      </c>
      <c r="F2196" s="80"/>
      <c r="G2196" s="124"/>
      <c r="H2196" s="130"/>
      <c r="I2196" s="128"/>
      <c r="J2196" s="130"/>
      <c r="K2196" s="128"/>
    </row>
    <row r="2197" spans="1:11" hidden="1" outlineLevel="1" x14ac:dyDescent="0.25">
      <c r="A2197" s="77"/>
      <c r="B2197" s="13" t="s">
        <v>3894</v>
      </c>
      <c r="C2197" s="77"/>
      <c r="D2197" s="80"/>
      <c r="E2197" s="120" t="str">
        <f>IF(ISBLANK(D2197),"",(D2197/(1+'Vos données'!$D$11)))</f>
        <v/>
      </c>
      <c r="F2197" s="80"/>
      <c r="G2197" s="124"/>
      <c r="H2197" s="130"/>
      <c r="I2197" s="128"/>
      <c r="J2197" s="130"/>
      <c r="K2197" s="128"/>
    </row>
    <row r="2198" spans="1:11" hidden="1" outlineLevel="1" x14ac:dyDescent="0.25">
      <c r="A2198" s="77"/>
      <c r="B2198" s="13" t="s">
        <v>3895</v>
      </c>
      <c r="C2198" s="77"/>
      <c r="D2198" s="80"/>
      <c r="E2198" s="120" t="str">
        <f>IF(ISBLANK(D2198),"",(D2198/(1+'Vos données'!$D$11)))</f>
        <v/>
      </c>
      <c r="F2198" s="80"/>
      <c r="G2198" s="124"/>
      <c r="H2198" s="130"/>
      <c r="I2198" s="128"/>
      <c r="J2198" s="130"/>
      <c r="K2198" s="128"/>
    </row>
    <row r="2199" spans="1:11" hidden="1" outlineLevel="1" x14ac:dyDescent="0.25">
      <c r="A2199" s="77"/>
      <c r="B2199" s="13" t="s">
        <v>3896</v>
      </c>
      <c r="C2199" s="77"/>
      <c r="D2199" s="80"/>
      <c r="E2199" s="120" t="str">
        <f>IF(ISBLANK(D2199),"",(D2199/(1+'Vos données'!$D$11)))</f>
        <v/>
      </c>
      <c r="F2199" s="80"/>
      <c r="G2199" s="124"/>
      <c r="H2199" s="130"/>
      <c r="I2199" s="128"/>
      <c r="J2199" s="130"/>
      <c r="K2199" s="128"/>
    </row>
    <row r="2200" spans="1:11" hidden="1" outlineLevel="1" x14ac:dyDescent="0.25">
      <c r="A2200" s="77"/>
      <c r="B2200" s="13" t="s">
        <v>3897</v>
      </c>
      <c r="C2200" s="77"/>
      <c r="D2200" s="80"/>
      <c r="E2200" s="120" t="str">
        <f>IF(ISBLANK(D2200),"",(D2200/(1+'Vos données'!$D$11)))</f>
        <v/>
      </c>
      <c r="F2200" s="80"/>
      <c r="G2200" s="124"/>
      <c r="H2200" s="130"/>
      <c r="I2200" s="128"/>
      <c r="J2200" s="130"/>
      <c r="K2200" s="128"/>
    </row>
    <row r="2201" spans="1:11" hidden="1" outlineLevel="1" x14ac:dyDescent="0.25">
      <c r="A2201" s="77"/>
      <c r="B2201" s="13" t="s">
        <v>3898</v>
      </c>
      <c r="C2201" s="77"/>
      <c r="D2201" s="80"/>
      <c r="E2201" s="120" t="str">
        <f>IF(ISBLANK(D2201),"",(D2201/(1+'Vos données'!$D$11)))</f>
        <v/>
      </c>
      <c r="F2201" s="80"/>
      <c r="G2201" s="124"/>
      <c r="H2201" s="130"/>
      <c r="I2201" s="128"/>
      <c r="J2201" s="130"/>
      <c r="K2201" s="128"/>
    </row>
    <row r="2202" spans="1:11" hidden="1" outlineLevel="1" x14ac:dyDescent="0.25">
      <c r="A2202" s="77"/>
      <c r="B2202" s="13" t="s">
        <v>3899</v>
      </c>
      <c r="C2202" s="77"/>
      <c r="D2202" s="80"/>
      <c r="E2202" s="120" t="str">
        <f>IF(ISBLANK(D2202),"",(D2202/(1+'Vos données'!$D$11)))</f>
        <v/>
      </c>
      <c r="F2202" s="80"/>
      <c r="G2202" s="124"/>
      <c r="H2202" s="130"/>
      <c r="I2202" s="128"/>
      <c r="J2202" s="130"/>
      <c r="K2202" s="128"/>
    </row>
    <row r="2203" spans="1:11" hidden="1" outlineLevel="1" x14ac:dyDescent="0.25">
      <c r="A2203" s="77"/>
      <c r="B2203" s="13" t="s">
        <v>3900</v>
      </c>
      <c r="C2203" s="77"/>
      <c r="D2203" s="80"/>
      <c r="E2203" s="120" t="str">
        <f>IF(ISBLANK(D2203),"",(D2203/(1+'Vos données'!$D$11)))</f>
        <v/>
      </c>
      <c r="F2203" s="80"/>
      <c r="G2203" s="124"/>
      <c r="H2203" s="130"/>
      <c r="I2203" s="128"/>
      <c r="J2203" s="130"/>
      <c r="K2203" s="128"/>
    </row>
    <row r="2204" spans="1:11" hidden="1" outlineLevel="1" x14ac:dyDescent="0.25">
      <c r="A2204" s="77"/>
      <c r="B2204" s="13" t="s">
        <v>3901</v>
      </c>
      <c r="C2204" s="77"/>
      <c r="D2204" s="80"/>
      <c r="E2204" s="120" t="str">
        <f>IF(ISBLANK(D2204),"",(D2204/(1+'Vos données'!$D$11)))</f>
        <v/>
      </c>
      <c r="F2204" s="80"/>
      <c r="G2204" s="124"/>
      <c r="H2204" s="130"/>
      <c r="I2204" s="128"/>
      <c r="J2204" s="130"/>
      <c r="K2204" s="128"/>
    </row>
    <row r="2205" spans="1:11" hidden="1" outlineLevel="1" x14ac:dyDescent="0.25">
      <c r="A2205" s="77"/>
      <c r="B2205" s="13" t="s">
        <v>3902</v>
      </c>
      <c r="C2205" s="77"/>
      <c r="D2205" s="80"/>
      <c r="E2205" s="120" t="str">
        <f>IF(ISBLANK(D2205),"",(D2205/(1+'Vos données'!$D$11)))</f>
        <v/>
      </c>
      <c r="F2205" s="80"/>
      <c r="G2205" s="124"/>
      <c r="H2205" s="130"/>
      <c r="I2205" s="128"/>
      <c r="J2205" s="130"/>
      <c r="K2205" s="128"/>
    </row>
    <row r="2206" spans="1:11" hidden="1" outlineLevel="1" x14ac:dyDescent="0.25">
      <c r="A2206" s="77"/>
      <c r="B2206" s="13" t="s">
        <v>3903</v>
      </c>
      <c r="C2206" s="77"/>
      <c r="D2206" s="80"/>
      <c r="E2206" s="120" t="str">
        <f>IF(ISBLANK(D2206),"",(D2206/(1+'Vos données'!$D$11)))</f>
        <v/>
      </c>
      <c r="F2206" s="80"/>
      <c r="G2206" s="124"/>
      <c r="H2206" s="130"/>
      <c r="I2206" s="128"/>
      <c r="J2206" s="130"/>
      <c r="K2206" s="128"/>
    </row>
    <row r="2207" spans="1:11" hidden="1" outlineLevel="1" x14ac:dyDescent="0.25">
      <c r="A2207" s="77"/>
      <c r="B2207" s="13" t="s">
        <v>3904</v>
      </c>
      <c r="C2207" s="77"/>
      <c r="D2207" s="80"/>
      <c r="E2207" s="120" t="str">
        <f>IF(ISBLANK(D2207),"",(D2207/(1+'Vos données'!$D$11)))</f>
        <v/>
      </c>
      <c r="F2207" s="80"/>
      <c r="G2207" s="124"/>
      <c r="H2207" s="130"/>
      <c r="I2207" s="128"/>
      <c r="J2207" s="130"/>
      <c r="K2207" s="128"/>
    </row>
    <row r="2208" spans="1:11" hidden="1" outlineLevel="1" x14ac:dyDescent="0.25">
      <c r="A2208" s="77"/>
      <c r="B2208" s="13" t="s">
        <v>3905</v>
      </c>
      <c r="C2208" s="77"/>
      <c r="D2208" s="80"/>
      <c r="E2208" s="120" t="str">
        <f>IF(ISBLANK(D2208),"",(D2208/(1+'Vos données'!$D$11)))</f>
        <v/>
      </c>
      <c r="F2208" s="80"/>
      <c r="G2208" s="124"/>
      <c r="H2208" s="130"/>
      <c r="I2208" s="128"/>
      <c r="J2208" s="130"/>
      <c r="K2208" s="128"/>
    </row>
    <row r="2209" spans="1:11" hidden="1" outlineLevel="1" x14ac:dyDescent="0.25">
      <c r="A2209" s="77"/>
      <c r="B2209" s="13" t="s">
        <v>3906</v>
      </c>
      <c r="C2209" s="77"/>
      <c r="D2209" s="80"/>
      <c r="E2209" s="120" t="str">
        <f>IF(ISBLANK(D2209),"",(D2209/(1+'Vos données'!$D$11)))</f>
        <v/>
      </c>
      <c r="F2209" s="80"/>
      <c r="G2209" s="124"/>
      <c r="H2209" s="130"/>
      <c r="I2209" s="128"/>
      <c r="J2209" s="130"/>
      <c r="K2209" s="128"/>
    </row>
    <row r="2210" spans="1:11" hidden="1" outlineLevel="1" x14ac:dyDescent="0.25">
      <c r="A2210" s="77"/>
      <c r="B2210" s="13" t="s">
        <v>3907</v>
      </c>
      <c r="C2210" s="77"/>
      <c r="D2210" s="80"/>
      <c r="E2210" s="120" t="str">
        <f>IF(ISBLANK(D2210),"",(D2210/(1+'Vos données'!$D$11)))</f>
        <v/>
      </c>
      <c r="F2210" s="80"/>
      <c r="G2210" s="124"/>
      <c r="H2210" s="130"/>
      <c r="I2210" s="128"/>
      <c r="J2210" s="130"/>
      <c r="K2210" s="128"/>
    </row>
    <row r="2211" spans="1:11" hidden="1" outlineLevel="1" x14ac:dyDescent="0.25">
      <c r="A2211" s="77"/>
      <c r="B2211" s="13" t="s">
        <v>3908</v>
      </c>
      <c r="C2211" s="77"/>
      <c r="D2211" s="80"/>
      <c r="E2211" s="120" t="str">
        <f>IF(ISBLANK(D2211),"",(D2211/(1+'Vos données'!$D$11)))</f>
        <v/>
      </c>
      <c r="F2211" s="80"/>
      <c r="G2211" s="124"/>
      <c r="H2211" s="130"/>
      <c r="I2211" s="128"/>
      <c r="J2211" s="130"/>
      <c r="K2211" s="128"/>
    </row>
    <row r="2212" spans="1:11" hidden="1" outlineLevel="1" x14ac:dyDescent="0.25">
      <c r="A2212" s="77"/>
      <c r="B2212" s="13" t="s">
        <v>3909</v>
      </c>
      <c r="C2212" s="77"/>
      <c r="D2212" s="80"/>
      <c r="E2212" s="120" t="str">
        <f>IF(ISBLANK(D2212),"",(D2212/(1+'Vos données'!$D$11)))</f>
        <v/>
      </c>
      <c r="F2212" s="80"/>
      <c r="G2212" s="124"/>
      <c r="H2212" s="130"/>
      <c r="I2212" s="128"/>
      <c r="J2212" s="130"/>
      <c r="K2212" s="128"/>
    </row>
    <row r="2213" spans="1:11" hidden="1" outlineLevel="1" x14ac:dyDescent="0.25">
      <c r="A2213" s="77"/>
      <c r="B2213" s="13" t="s">
        <v>3910</v>
      </c>
      <c r="C2213" s="77"/>
      <c r="D2213" s="80"/>
      <c r="E2213" s="120" t="str">
        <f>IF(ISBLANK(D2213),"",(D2213/(1+'Vos données'!$D$11)))</f>
        <v/>
      </c>
      <c r="F2213" s="80"/>
      <c r="G2213" s="124"/>
      <c r="H2213" s="130"/>
      <c r="I2213" s="128"/>
      <c r="J2213" s="130"/>
      <c r="K2213" s="128"/>
    </row>
    <row r="2214" spans="1:11" hidden="1" outlineLevel="1" x14ac:dyDescent="0.25">
      <c r="A2214" s="77"/>
      <c r="B2214" s="13" t="s">
        <v>3911</v>
      </c>
      <c r="C2214" s="77"/>
      <c r="D2214" s="80"/>
      <c r="E2214" s="120" t="str">
        <f>IF(ISBLANK(D2214),"",(D2214/(1+'Vos données'!$D$11)))</f>
        <v/>
      </c>
      <c r="F2214" s="80"/>
      <c r="G2214" s="124"/>
      <c r="H2214" s="130"/>
      <c r="I2214" s="128"/>
      <c r="J2214" s="130"/>
      <c r="K2214" s="128"/>
    </row>
    <row r="2215" spans="1:11" hidden="1" outlineLevel="1" x14ac:dyDescent="0.25">
      <c r="A2215" s="77"/>
      <c r="B2215" s="13" t="s">
        <v>3912</v>
      </c>
      <c r="C2215" s="77"/>
      <c r="D2215" s="80"/>
      <c r="E2215" s="120" t="str">
        <f>IF(ISBLANK(D2215),"",(D2215/(1+'Vos données'!$D$11)))</f>
        <v/>
      </c>
      <c r="F2215" s="80"/>
      <c r="G2215" s="124"/>
      <c r="H2215" s="130"/>
      <c r="I2215" s="128"/>
      <c r="J2215" s="130"/>
      <c r="K2215" s="128"/>
    </row>
    <row r="2216" spans="1:11" hidden="1" outlineLevel="1" x14ac:dyDescent="0.25">
      <c r="A2216" s="77"/>
      <c r="B2216" s="13" t="s">
        <v>3913</v>
      </c>
      <c r="C2216" s="77"/>
      <c r="D2216" s="80"/>
      <c r="E2216" s="120" t="str">
        <f>IF(ISBLANK(D2216),"",(D2216/(1+'Vos données'!$D$11)))</f>
        <v/>
      </c>
      <c r="F2216" s="80"/>
      <c r="G2216" s="124"/>
      <c r="H2216" s="130"/>
      <c r="I2216" s="128"/>
      <c r="J2216" s="130"/>
      <c r="K2216" s="128"/>
    </row>
    <row r="2217" spans="1:11" hidden="1" outlineLevel="1" x14ac:dyDescent="0.25">
      <c r="A2217" s="77"/>
      <c r="B2217" s="13" t="s">
        <v>3914</v>
      </c>
      <c r="C2217" s="77"/>
      <c r="D2217" s="80"/>
      <c r="E2217" s="120" t="str">
        <f>IF(ISBLANK(D2217),"",(D2217/(1+'Vos données'!$D$11)))</f>
        <v/>
      </c>
      <c r="F2217" s="80"/>
      <c r="G2217" s="124"/>
      <c r="H2217" s="130"/>
      <c r="I2217" s="128"/>
      <c r="J2217" s="130"/>
      <c r="K2217" s="128"/>
    </row>
    <row r="2218" spans="1:11" hidden="1" outlineLevel="1" x14ac:dyDescent="0.25">
      <c r="A2218" s="77"/>
      <c r="B2218" s="13" t="s">
        <v>3915</v>
      </c>
      <c r="C2218" s="77"/>
      <c r="D2218" s="80"/>
      <c r="E2218" s="120" t="str">
        <f>IF(ISBLANK(D2218),"",(D2218/(1+'Vos données'!$D$11)))</f>
        <v/>
      </c>
      <c r="F2218" s="80"/>
      <c r="G2218" s="124"/>
      <c r="H2218" s="130"/>
      <c r="I2218" s="128"/>
      <c r="J2218" s="130"/>
      <c r="K2218" s="128"/>
    </row>
    <row r="2219" spans="1:11" hidden="1" outlineLevel="1" x14ac:dyDescent="0.25">
      <c r="A2219" s="77"/>
      <c r="B2219" s="13" t="s">
        <v>3916</v>
      </c>
      <c r="C2219" s="77"/>
      <c r="D2219" s="80"/>
      <c r="E2219" s="120" t="str">
        <f>IF(ISBLANK(D2219),"",(D2219/(1+'Vos données'!$D$11)))</f>
        <v/>
      </c>
      <c r="F2219" s="80"/>
      <c r="G2219" s="124"/>
      <c r="H2219" s="130"/>
      <c r="I2219" s="128"/>
      <c r="J2219" s="130"/>
      <c r="K2219" s="128"/>
    </row>
    <row r="2220" spans="1:11" hidden="1" outlineLevel="1" x14ac:dyDescent="0.25">
      <c r="A2220" s="77"/>
      <c r="B2220" s="13" t="s">
        <v>3917</v>
      </c>
      <c r="C2220" s="77"/>
      <c r="D2220" s="80"/>
      <c r="E2220" s="120" t="str">
        <f>IF(ISBLANK(D2220),"",(D2220/(1+'Vos données'!$D$11)))</f>
        <v/>
      </c>
      <c r="F2220" s="80"/>
      <c r="G2220" s="124"/>
      <c r="H2220" s="130"/>
      <c r="I2220" s="128"/>
      <c r="J2220" s="130"/>
      <c r="K2220" s="128"/>
    </row>
    <row r="2221" spans="1:11" hidden="1" outlineLevel="1" x14ac:dyDescent="0.25">
      <c r="A2221" s="77"/>
      <c r="B2221" s="13" t="s">
        <v>3918</v>
      </c>
      <c r="C2221" s="77"/>
      <c r="D2221" s="80"/>
      <c r="E2221" s="120" t="str">
        <f>IF(ISBLANK(D2221),"",(D2221/(1+'Vos données'!$D$11)))</f>
        <v/>
      </c>
      <c r="F2221" s="80"/>
      <c r="G2221" s="124"/>
      <c r="H2221" s="130"/>
      <c r="I2221" s="128"/>
      <c r="J2221" s="130"/>
      <c r="K2221" s="128"/>
    </row>
    <row r="2222" spans="1:11" hidden="1" outlineLevel="1" x14ac:dyDescent="0.25">
      <c r="A2222" s="77"/>
      <c r="B2222" s="13" t="s">
        <v>3919</v>
      </c>
      <c r="C2222" s="77"/>
      <c r="D2222" s="80"/>
      <c r="E2222" s="120" t="str">
        <f>IF(ISBLANK(D2222),"",(D2222/(1+'Vos données'!$D$11)))</f>
        <v/>
      </c>
      <c r="F2222" s="80"/>
      <c r="G2222" s="124"/>
      <c r="H2222" s="130"/>
      <c r="I2222" s="128"/>
      <c r="J2222" s="130"/>
      <c r="K2222" s="128"/>
    </row>
    <row r="2223" spans="1:11" hidden="1" outlineLevel="1" x14ac:dyDescent="0.25">
      <c r="A2223" s="77"/>
      <c r="B2223" s="13" t="s">
        <v>3920</v>
      </c>
      <c r="C2223" s="77"/>
      <c r="D2223" s="80"/>
      <c r="E2223" s="120" t="str">
        <f>IF(ISBLANK(D2223),"",(D2223/(1+'Vos données'!$D$11)))</f>
        <v/>
      </c>
      <c r="F2223" s="80"/>
      <c r="G2223" s="124"/>
      <c r="H2223" s="130"/>
      <c r="I2223" s="128"/>
      <c r="J2223" s="130"/>
      <c r="K2223" s="128"/>
    </row>
    <row r="2224" spans="1:11" hidden="1" outlineLevel="1" x14ac:dyDescent="0.25">
      <c r="A2224" s="77"/>
      <c r="B2224" s="13" t="s">
        <v>3921</v>
      </c>
      <c r="C2224" s="77"/>
      <c r="D2224" s="80"/>
      <c r="E2224" s="120" t="str">
        <f>IF(ISBLANK(D2224),"",(D2224/(1+'Vos données'!$D$11)))</f>
        <v/>
      </c>
      <c r="F2224" s="80"/>
      <c r="G2224" s="124"/>
      <c r="H2224" s="130"/>
      <c r="I2224" s="128"/>
      <c r="J2224" s="130"/>
      <c r="K2224" s="128"/>
    </row>
    <row r="2225" spans="1:11" hidden="1" outlineLevel="1" x14ac:dyDescent="0.25">
      <c r="A2225" s="77"/>
      <c r="B2225" s="13" t="s">
        <v>3922</v>
      </c>
      <c r="C2225" s="77"/>
      <c r="D2225" s="80"/>
      <c r="E2225" s="120" t="str">
        <f>IF(ISBLANK(D2225),"",(D2225/(1+'Vos données'!$D$11)))</f>
        <v/>
      </c>
      <c r="F2225" s="80"/>
      <c r="G2225" s="124"/>
      <c r="H2225" s="130"/>
      <c r="I2225" s="128"/>
      <c r="J2225" s="130"/>
      <c r="K2225" s="128"/>
    </row>
    <row r="2226" spans="1:11" hidden="1" outlineLevel="1" x14ac:dyDescent="0.25">
      <c r="A2226" s="77"/>
      <c r="B2226" s="13" t="s">
        <v>3923</v>
      </c>
      <c r="C2226" s="77"/>
      <c r="D2226" s="80"/>
      <c r="E2226" s="120" t="str">
        <f>IF(ISBLANK(D2226),"",(D2226/(1+'Vos données'!$D$11)))</f>
        <v/>
      </c>
      <c r="F2226" s="80"/>
      <c r="G2226" s="124"/>
      <c r="H2226" s="130"/>
      <c r="I2226" s="128"/>
      <c r="J2226" s="130"/>
      <c r="K2226" s="128"/>
    </row>
    <row r="2227" spans="1:11" hidden="1" outlineLevel="1" x14ac:dyDescent="0.25">
      <c r="A2227" s="77"/>
      <c r="B2227" s="13" t="s">
        <v>3924</v>
      </c>
      <c r="C2227" s="77"/>
      <c r="D2227" s="80"/>
      <c r="E2227" s="120" t="str">
        <f>IF(ISBLANK(D2227),"",(D2227/(1+'Vos données'!$D$11)))</f>
        <v/>
      </c>
      <c r="F2227" s="80"/>
      <c r="G2227" s="124"/>
      <c r="H2227" s="130"/>
      <c r="I2227" s="128"/>
      <c r="J2227" s="130"/>
      <c r="K2227" s="128"/>
    </row>
    <row r="2228" spans="1:11" hidden="1" outlineLevel="1" x14ac:dyDescent="0.25">
      <c r="A2228" s="77"/>
      <c r="B2228" s="13" t="s">
        <v>3925</v>
      </c>
      <c r="C2228" s="77"/>
      <c r="D2228" s="80"/>
      <c r="E2228" s="120" t="str">
        <f>IF(ISBLANK(D2228),"",(D2228/(1+'Vos données'!$D$11)))</f>
        <v/>
      </c>
      <c r="F2228" s="80"/>
      <c r="G2228" s="124"/>
      <c r="H2228" s="130"/>
      <c r="I2228" s="128"/>
      <c r="J2228" s="130"/>
      <c r="K2228" s="128"/>
    </row>
    <row r="2229" spans="1:11" hidden="1" outlineLevel="1" x14ac:dyDescent="0.25">
      <c r="A2229" s="77"/>
      <c r="B2229" s="13" t="s">
        <v>3926</v>
      </c>
      <c r="C2229" s="77"/>
      <c r="D2229" s="80"/>
      <c r="E2229" s="120" t="str">
        <f>IF(ISBLANK(D2229),"",(D2229/(1+'Vos données'!$D$11)))</f>
        <v/>
      </c>
      <c r="F2229" s="80"/>
      <c r="G2229" s="124"/>
      <c r="H2229" s="130"/>
      <c r="I2229" s="128"/>
      <c r="J2229" s="130"/>
      <c r="K2229" s="128"/>
    </row>
    <row r="2230" spans="1:11" hidden="1" outlineLevel="1" x14ac:dyDescent="0.25">
      <c r="A2230" s="77"/>
      <c r="B2230" s="13" t="s">
        <v>3927</v>
      </c>
      <c r="C2230" s="77"/>
      <c r="D2230" s="80"/>
      <c r="E2230" s="120" t="str">
        <f>IF(ISBLANK(D2230),"",(D2230/(1+'Vos données'!$D$11)))</f>
        <v/>
      </c>
      <c r="F2230" s="80"/>
      <c r="G2230" s="124"/>
      <c r="H2230" s="130"/>
      <c r="I2230" s="128"/>
      <c r="J2230" s="130"/>
      <c r="K2230" s="128"/>
    </row>
    <row r="2231" spans="1:11" hidden="1" outlineLevel="1" x14ac:dyDescent="0.25">
      <c r="A2231" s="77"/>
      <c r="B2231" s="13" t="s">
        <v>3928</v>
      </c>
      <c r="C2231" s="77"/>
      <c r="D2231" s="80"/>
      <c r="E2231" s="120" t="str">
        <f>IF(ISBLANK(D2231),"",(D2231/(1+'Vos données'!$D$11)))</f>
        <v/>
      </c>
      <c r="F2231" s="80"/>
      <c r="G2231" s="124"/>
      <c r="H2231" s="130"/>
      <c r="I2231" s="128"/>
      <c r="J2231" s="130"/>
      <c r="K2231" s="128"/>
    </row>
    <row r="2232" spans="1:11" hidden="1" outlineLevel="1" x14ac:dyDescent="0.25">
      <c r="A2232" s="77"/>
      <c r="B2232" s="13" t="s">
        <v>3929</v>
      </c>
      <c r="C2232" s="77"/>
      <c r="D2232" s="80"/>
      <c r="E2232" s="120" t="str">
        <f>IF(ISBLANK(D2232),"",(D2232/(1+'Vos données'!$D$11)))</f>
        <v/>
      </c>
      <c r="F2232" s="80"/>
      <c r="G2232" s="124"/>
      <c r="H2232" s="130"/>
      <c r="I2232" s="128"/>
      <c r="J2232" s="130"/>
      <c r="K2232" s="128"/>
    </row>
    <row r="2233" spans="1:11" hidden="1" outlineLevel="1" x14ac:dyDescent="0.25">
      <c r="A2233" s="77"/>
      <c r="B2233" s="13" t="s">
        <v>3930</v>
      </c>
      <c r="C2233" s="77"/>
      <c r="D2233" s="80"/>
      <c r="E2233" s="120" t="str">
        <f>IF(ISBLANK(D2233),"",(D2233/(1+'Vos données'!$D$11)))</f>
        <v/>
      </c>
      <c r="F2233" s="80"/>
      <c r="G2233" s="124"/>
      <c r="H2233" s="130"/>
      <c r="I2233" s="128"/>
      <c r="J2233" s="130"/>
      <c r="K2233" s="128"/>
    </row>
    <row r="2234" spans="1:11" hidden="1" outlineLevel="1" x14ac:dyDescent="0.25">
      <c r="A2234" s="77"/>
      <c r="B2234" s="13" t="s">
        <v>3931</v>
      </c>
      <c r="C2234" s="77"/>
      <c r="D2234" s="80"/>
      <c r="E2234" s="120" t="str">
        <f>IF(ISBLANK(D2234),"",(D2234/(1+'Vos données'!$D$11)))</f>
        <v/>
      </c>
      <c r="F2234" s="80"/>
      <c r="G2234" s="124"/>
      <c r="H2234" s="130"/>
      <c r="I2234" s="128"/>
      <c r="J2234" s="130"/>
      <c r="K2234" s="128"/>
    </row>
    <row r="2235" spans="1:11" hidden="1" outlineLevel="1" x14ac:dyDescent="0.25">
      <c r="A2235" s="77"/>
      <c r="B2235" s="13" t="s">
        <v>3932</v>
      </c>
      <c r="C2235" s="77"/>
      <c r="D2235" s="80"/>
      <c r="E2235" s="120" t="str">
        <f>IF(ISBLANK(D2235),"",(D2235/(1+'Vos données'!$D$11)))</f>
        <v/>
      </c>
      <c r="F2235" s="80"/>
      <c r="G2235" s="124"/>
      <c r="H2235" s="130"/>
      <c r="I2235" s="128"/>
      <c r="J2235" s="130"/>
      <c r="K2235" s="128"/>
    </row>
    <row r="2236" spans="1:11" hidden="1" outlineLevel="1" x14ac:dyDescent="0.25">
      <c r="A2236" s="77"/>
      <c r="B2236" s="13" t="s">
        <v>3933</v>
      </c>
      <c r="C2236" s="77"/>
      <c r="D2236" s="80"/>
      <c r="E2236" s="120" t="str">
        <f>IF(ISBLANK(D2236),"",(D2236/(1+'Vos données'!$D$11)))</f>
        <v/>
      </c>
      <c r="F2236" s="80"/>
      <c r="G2236" s="124"/>
      <c r="H2236" s="130"/>
      <c r="I2236" s="128"/>
      <c r="J2236" s="130"/>
      <c r="K2236" s="128"/>
    </row>
    <row r="2237" spans="1:11" hidden="1" outlineLevel="1" x14ac:dyDescent="0.25">
      <c r="A2237" s="77"/>
      <c r="B2237" s="13" t="s">
        <v>3934</v>
      </c>
      <c r="C2237" s="77"/>
      <c r="D2237" s="80"/>
      <c r="E2237" s="120" t="str">
        <f>IF(ISBLANK(D2237),"",(D2237/(1+'Vos données'!$D$11)))</f>
        <v/>
      </c>
      <c r="F2237" s="80"/>
      <c r="G2237" s="124"/>
      <c r="H2237" s="130"/>
      <c r="I2237" s="128"/>
      <c r="J2237" s="130"/>
      <c r="K2237" s="128"/>
    </row>
    <row r="2238" spans="1:11" hidden="1" outlineLevel="1" x14ac:dyDescent="0.25">
      <c r="A2238" s="77"/>
      <c r="B2238" s="13" t="s">
        <v>3935</v>
      </c>
      <c r="C2238" s="77"/>
      <c r="D2238" s="80"/>
      <c r="E2238" s="120" t="str">
        <f>IF(ISBLANK(D2238),"",(D2238/(1+'Vos données'!$D$11)))</f>
        <v/>
      </c>
      <c r="F2238" s="80"/>
      <c r="G2238" s="124"/>
      <c r="H2238" s="130"/>
      <c r="I2238" s="128"/>
      <c r="J2238" s="130"/>
      <c r="K2238" s="128"/>
    </row>
    <row r="2239" spans="1:11" hidden="1" outlineLevel="1" x14ac:dyDescent="0.25">
      <c r="A2239" s="77"/>
      <c r="B2239" s="13" t="s">
        <v>3936</v>
      </c>
      <c r="C2239" s="77"/>
      <c r="D2239" s="80"/>
      <c r="E2239" s="120" t="str">
        <f>IF(ISBLANK(D2239),"",(D2239/(1+'Vos données'!$D$11)))</f>
        <v/>
      </c>
      <c r="F2239" s="80"/>
      <c r="G2239" s="124"/>
      <c r="H2239" s="130"/>
      <c r="I2239" s="128"/>
      <c r="J2239" s="130"/>
      <c r="K2239" s="128"/>
    </row>
    <row r="2240" spans="1:11" hidden="1" outlineLevel="1" x14ac:dyDescent="0.25">
      <c r="A2240" s="77"/>
      <c r="B2240" s="13" t="s">
        <v>3937</v>
      </c>
      <c r="C2240" s="77"/>
      <c r="D2240" s="80"/>
      <c r="E2240" s="120" t="str">
        <f>IF(ISBLANK(D2240),"",(D2240/(1+'Vos données'!$D$11)))</f>
        <v/>
      </c>
      <c r="F2240" s="80"/>
      <c r="G2240" s="124"/>
      <c r="H2240" s="130"/>
      <c r="I2240" s="128"/>
      <c r="J2240" s="130"/>
      <c r="K2240" s="128"/>
    </row>
    <row r="2241" spans="1:11" hidden="1" outlineLevel="1" x14ac:dyDescent="0.25">
      <c r="A2241" s="77"/>
      <c r="B2241" s="13" t="s">
        <v>3938</v>
      </c>
      <c r="C2241" s="77"/>
      <c r="D2241" s="80"/>
      <c r="E2241" s="120" t="str">
        <f>IF(ISBLANK(D2241),"",(D2241/(1+'Vos données'!$D$11)))</f>
        <v/>
      </c>
      <c r="F2241" s="80"/>
      <c r="G2241" s="124"/>
      <c r="H2241" s="130"/>
      <c r="I2241" s="128"/>
      <c r="J2241" s="130"/>
      <c r="K2241" s="128"/>
    </row>
    <row r="2242" spans="1:11" hidden="1" outlineLevel="1" x14ac:dyDescent="0.25">
      <c r="A2242" s="77"/>
      <c r="B2242" s="13" t="s">
        <v>3939</v>
      </c>
      <c r="C2242" s="77"/>
      <c r="D2242" s="80"/>
      <c r="E2242" s="120" t="str">
        <f>IF(ISBLANK(D2242),"",(D2242/(1+'Vos données'!$D$11)))</f>
        <v/>
      </c>
      <c r="F2242" s="80"/>
      <c r="G2242" s="124"/>
      <c r="H2242" s="130"/>
      <c r="I2242" s="128"/>
      <c r="J2242" s="130"/>
      <c r="K2242" s="128"/>
    </row>
    <row r="2243" spans="1:11" hidden="1" outlineLevel="1" x14ac:dyDescent="0.25">
      <c r="A2243" s="77"/>
      <c r="B2243" s="13" t="s">
        <v>3940</v>
      </c>
      <c r="C2243" s="77"/>
      <c r="D2243" s="80"/>
      <c r="E2243" s="120" t="str">
        <f>IF(ISBLANK(D2243),"",(D2243/(1+'Vos données'!$D$11)))</f>
        <v/>
      </c>
      <c r="F2243" s="80"/>
      <c r="G2243" s="124"/>
      <c r="H2243" s="130"/>
      <c r="I2243" s="128"/>
      <c r="J2243" s="130"/>
      <c r="K2243" s="128"/>
    </row>
    <row r="2244" spans="1:11" hidden="1" outlineLevel="1" x14ac:dyDescent="0.25">
      <c r="A2244" s="77"/>
      <c r="B2244" s="13" t="s">
        <v>3941</v>
      </c>
      <c r="C2244" s="77"/>
      <c r="D2244" s="80"/>
      <c r="E2244" s="120" t="str">
        <f>IF(ISBLANK(D2244),"",(D2244/(1+'Vos données'!$D$11)))</f>
        <v/>
      </c>
      <c r="F2244" s="80"/>
      <c r="G2244" s="124"/>
      <c r="H2244" s="130"/>
      <c r="I2244" s="128"/>
      <c r="J2244" s="130"/>
      <c r="K2244" s="128"/>
    </row>
    <row r="2245" spans="1:11" hidden="1" outlineLevel="1" x14ac:dyDescent="0.25">
      <c r="A2245" s="77"/>
      <c r="B2245" s="13" t="s">
        <v>3942</v>
      </c>
      <c r="C2245" s="77"/>
      <c r="D2245" s="80"/>
      <c r="E2245" s="120" t="str">
        <f>IF(ISBLANK(D2245),"",(D2245/(1+'Vos données'!$D$11)))</f>
        <v/>
      </c>
      <c r="F2245" s="80"/>
      <c r="G2245" s="124"/>
      <c r="H2245" s="130"/>
      <c r="I2245" s="128"/>
      <c r="J2245" s="130"/>
      <c r="K2245" s="128"/>
    </row>
    <row r="2246" spans="1:11" hidden="1" outlineLevel="1" x14ac:dyDescent="0.25">
      <c r="A2246" s="77"/>
      <c r="B2246" s="13" t="s">
        <v>3943</v>
      </c>
      <c r="C2246" s="77"/>
      <c r="D2246" s="80"/>
      <c r="E2246" s="120" t="str">
        <f>IF(ISBLANK(D2246),"",(D2246/(1+'Vos données'!$D$11)))</f>
        <v/>
      </c>
      <c r="F2246" s="80"/>
      <c r="G2246" s="124"/>
      <c r="H2246" s="130"/>
      <c r="I2246" s="128"/>
      <c r="J2246" s="130"/>
      <c r="K2246" s="128"/>
    </row>
    <row r="2247" spans="1:11" hidden="1" outlineLevel="1" x14ac:dyDescent="0.25">
      <c r="A2247" s="77"/>
      <c r="B2247" s="13" t="s">
        <v>3944</v>
      </c>
      <c r="C2247" s="77"/>
      <c r="D2247" s="80"/>
      <c r="E2247" s="120" t="str">
        <f>IF(ISBLANK(D2247),"",(D2247/(1+'Vos données'!$D$11)))</f>
        <v/>
      </c>
      <c r="F2247" s="80"/>
      <c r="G2247" s="124"/>
      <c r="H2247" s="130"/>
      <c r="I2247" s="128"/>
      <c r="J2247" s="130"/>
      <c r="K2247" s="128"/>
    </row>
    <row r="2248" spans="1:11" hidden="1" outlineLevel="1" x14ac:dyDescent="0.25">
      <c r="A2248" s="77"/>
      <c r="B2248" s="13" t="s">
        <v>3945</v>
      </c>
      <c r="C2248" s="77"/>
      <c r="D2248" s="80"/>
      <c r="E2248" s="120" t="str">
        <f>IF(ISBLANK(D2248),"",(D2248/(1+'Vos données'!$D$11)))</f>
        <v/>
      </c>
      <c r="F2248" s="80"/>
      <c r="G2248" s="124"/>
      <c r="H2248" s="130"/>
      <c r="I2248" s="128"/>
      <c r="J2248" s="130"/>
      <c r="K2248" s="128"/>
    </row>
    <row r="2249" spans="1:11" hidden="1" outlineLevel="1" x14ac:dyDescent="0.25">
      <c r="A2249" s="77"/>
      <c r="B2249" s="13" t="s">
        <v>3946</v>
      </c>
      <c r="C2249" s="77"/>
      <c r="D2249" s="80"/>
      <c r="E2249" s="120" t="str">
        <f>IF(ISBLANK(D2249),"",(D2249/(1+'Vos données'!$D$11)))</f>
        <v/>
      </c>
      <c r="F2249" s="80"/>
      <c r="G2249" s="124"/>
      <c r="H2249" s="130"/>
      <c r="I2249" s="128"/>
      <c r="J2249" s="130"/>
      <c r="K2249" s="128"/>
    </row>
    <row r="2250" spans="1:11" hidden="1" outlineLevel="1" x14ac:dyDescent="0.25">
      <c r="A2250" s="77"/>
      <c r="B2250" s="13" t="s">
        <v>3947</v>
      </c>
      <c r="C2250" s="77"/>
      <c r="D2250" s="80"/>
      <c r="E2250" s="120" t="str">
        <f>IF(ISBLANK(D2250),"",(D2250/(1+'Vos données'!$D$11)))</f>
        <v/>
      </c>
      <c r="F2250" s="80"/>
      <c r="G2250" s="124"/>
      <c r="H2250" s="130"/>
      <c r="I2250" s="128"/>
      <c r="J2250" s="130"/>
      <c r="K2250" s="128"/>
    </row>
    <row r="2251" spans="1:11" hidden="1" outlineLevel="1" x14ac:dyDescent="0.25">
      <c r="A2251" s="77"/>
      <c r="B2251" s="13" t="s">
        <v>3948</v>
      </c>
      <c r="C2251" s="77"/>
      <c r="D2251" s="80"/>
      <c r="E2251" s="120" t="str">
        <f>IF(ISBLANK(D2251),"",(D2251/(1+'Vos données'!$D$11)))</f>
        <v/>
      </c>
      <c r="F2251" s="80"/>
      <c r="G2251" s="124"/>
      <c r="H2251" s="130"/>
      <c r="I2251" s="128"/>
      <c r="J2251" s="130"/>
      <c r="K2251" s="128"/>
    </row>
    <row r="2252" spans="1:11" hidden="1" outlineLevel="1" x14ac:dyDescent="0.25">
      <c r="A2252" s="77"/>
      <c r="B2252" s="13" t="s">
        <v>3949</v>
      </c>
      <c r="C2252" s="77"/>
      <c r="D2252" s="80"/>
      <c r="E2252" s="120" t="str">
        <f>IF(ISBLANK(D2252),"",(D2252/(1+'Vos données'!$D$11)))</f>
        <v/>
      </c>
      <c r="F2252" s="80"/>
      <c r="G2252" s="124"/>
      <c r="H2252" s="130"/>
      <c r="I2252" s="128"/>
      <c r="J2252" s="130"/>
      <c r="K2252" s="128"/>
    </row>
    <row r="2253" spans="1:11" hidden="1" outlineLevel="1" x14ac:dyDescent="0.25">
      <c r="A2253" s="77"/>
      <c r="B2253" s="13" t="s">
        <v>3950</v>
      </c>
      <c r="C2253" s="77"/>
      <c r="D2253" s="80"/>
      <c r="E2253" s="120" t="str">
        <f>IF(ISBLANK(D2253),"",(D2253/(1+'Vos données'!$D$11)))</f>
        <v/>
      </c>
      <c r="F2253" s="80"/>
      <c r="G2253" s="124"/>
      <c r="H2253" s="130"/>
      <c r="I2253" s="128"/>
      <c r="J2253" s="130"/>
      <c r="K2253" s="128"/>
    </row>
    <row r="2254" spans="1:11" hidden="1" outlineLevel="1" x14ac:dyDescent="0.25">
      <c r="A2254" s="77"/>
      <c r="B2254" s="13" t="s">
        <v>3951</v>
      </c>
      <c r="C2254" s="77"/>
      <c r="D2254" s="80"/>
      <c r="E2254" s="120" t="str">
        <f>IF(ISBLANK(D2254),"",(D2254/(1+'Vos données'!$D$11)))</f>
        <v/>
      </c>
      <c r="F2254" s="80"/>
      <c r="G2254" s="124"/>
      <c r="H2254" s="130"/>
      <c r="I2254" s="128"/>
      <c r="J2254" s="130"/>
      <c r="K2254" s="128"/>
    </row>
    <row r="2255" spans="1:11" hidden="1" outlineLevel="1" x14ac:dyDescent="0.25">
      <c r="A2255" s="77"/>
      <c r="B2255" s="13" t="s">
        <v>3952</v>
      </c>
      <c r="C2255" s="77"/>
      <c r="D2255" s="80"/>
      <c r="E2255" s="120" t="str">
        <f>IF(ISBLANK(D2255),"",(D2255/(1+'Vos données'!$D$11)))</f>
        <v/>
      </c>
      <c r="F2255" s="80"/>
      <c r="G2255" s="124"/>
      <c r="H2255" s="130"/>
      <c r="I2255" s="128"/>
      <c r="J2255" s="130"/>
      <c r="K2255" s="128"/>
    </row>
    <row r="2256" spans="1:11" hidden="1" outlineLevel="1" x14ac:dyDescent="0.25">
      <c r="A2256" s="77"/>
      <c r="B2256" s="13" t="s">
        <v>3953</v>
      </c>
      <c r="C2256" s="77"/>
      <c r="D2256" s="80"/>
      <c r="E2256" s="120" t="str">
        <f>IF(ISBLANK(D2256),"",(D2256/(1+'Vos données'!$D$11)))</f>
        <v/>
      </c>
      <c r="F2256" s="80"/>
      <c r="G2256" s="124"/>
      <c r="H2256" s="130"/>
      <c r="I2256" s="128"/>
      <c r="J2256" s="130"/>
      <c r="K2256" s="128"/>
    </row>
    <row r="2257" spans="1:11" hidden="1" outlineLevel="1" x14ac:dyDescent="0.25">
      <c r="A2257" s="77"/>
      <c r="B2257" s="13" t="s">
        <v>3954</v>
      </c>
      <c r="C2257" s="77"/>
      <c r="D2257" s="80"/>
      <c r="E2257" s="120" t="str">
        <f>IF(ISBLANK(D2257),"",(D2257/(1+'Vos données'!$D$11)))</f>
        <v/>
      </c>
      <c r="F2257" s="80"/>
      <c r="G2257" s="124"/>
      <c r="H2257" s="130"/>
      <c r="I2257" s="128"/>
      <c r="J2257" s="130"/>
      <c r="K2257" s="128"/>
    </row>
    <row r="2258" spans="1:11" hidden="1" outlineLevel="1" x14ac:dyDescent="0.25">
      <c r="A2258" s="77"/>
      <c r="B2258" s="13" t="s">
        <v>3955</v>
      </c>
      <c r="C2258" s="77"/>
      <c r="D2258" s="80"/>
      <c r="E2258" s="120" t="str">
        <f>IF(ISBLANK(D2258),"",(D2258/(1+'Vos données'!$D$11)))</f>
        <v/>
      </c>
      <c r="F2258" s="80"/>
      <c r="G2258" s="124"/>
      <c r="H2258" s="130"/>
      <c r="I2258" s="128"/>
      <c r="J2258" s="130"/>
      <c r="K2258" s="128"/>
    </row>
    <row r="2259" spans="1:11" hidden="1" outlineLevel="1" x14ac:dyDescent="0.25">
      <c r="A2259" s="77"/>
      <c r="B2259" s="13" t="s">
        <v>3956</v>
      </c>
      <c r="C2259" s="77"/>
      <c r="D2259" s="80"/>
      <c r="E2259" s="120" t="str">
        <f>IF(ISBLANK(D2259),"",(D2259/(1+'Vos données'!$D$11)))</f>
        <v/>
      </c>
      <c r="F2259" s="80"/>
      <c r="G2259" s="124"/>
      <c r="H2259" s="130"/>
      <c r="I2259" s="128"/>
      <c r="J2259" s="130"/>
      <c r="K2259" s="128"/>
    </row>
    <row r="2260" spans="1:11" hidden="1" outlineLevel="1" x14ac:dyDescent="0.25">
      <c r="A2260" s="77"/>
      <c r="B2260" s="13" t="s">
        <v>3957</v>
      </c>
      <c r="C2260" s="77"/>
      <c r="D2260" s="80"/>
      <c r="E2260" s="120" t="str">
        <f>IF(ISBLANK(D2260),"",(D2260/(1+'Vos données'!$D$11)))</f>
        <v/>
      </c>
      <c r="F2260" s="80"/>
      <c r="G2260" s="124"/>
      <c r="H2260" s="130"/>
      <c r="I2260" s="128"/>
      <c r="J2260" s="130"/>
      <c r="K2260" s="128"/>
    </row>
    <row r="2261" spans="1:11" hidden="1" outlineLevel="1" x14ac:dyDescent="0.25">
      <c r="A2261" s="77"/>
      <c r="B2261" s="13" t="s">
        <v>3958</v>
      </c>
      <c r="C2261" s="77"/>
      <c r="D2261" s="80"/>
      <c r="E2261" s="120" t="str">
        <f>IF(ISBLANK(D2261),"",(D2261/(1+'Vos données'!$D$11)))</f>
        <v/>
      </c>
      <c r="F2261" s="80"/>
      <c r="G2261" s="124"/>
      <c r="H2261" s="130"/>
      <c r="I2261" s="128"/>
      <c r="J2261" s="130"/>
      <c r="K2261" s="128"/>
    </row>
    <row r="2262" spans="1:11" hidden="1" outlineLevel="1" x14ac:dyDescent="0.25">
      <c r="A2262" s="77"/>
      <c r="B2262" s="13" t="s">
        <v>3959</v>
      </c>
      <c r="C2262" s="77"/>
      <c r="D2262" s="80"/>
      <c r="E2262" s="120" t="str">
        <f>IF(ISBLANK(D2262),"",(D2262/(1+'Vos données'!$D$11)))</f>
        <v/>
      </c>
      <c r="F2262" s="80"/>
      <c r="G2262" s="124"/>
      <c r="H2262" s="130"/>
      <c r="I2262" s="128"/>
      <c r="J2262" s="130"/>
      <c r="K2262" s="128"/>
    </row>
    <row r="2263" spans="1:11" hidden="1" outlineLevel="1" x14ac:dyDescent="0.25">
      <c r="A2263" s="77"/>
      <c r="B2263" s="13" t="s">
        <v>3960</v>
      </c>
      <c r="C2263" s="77"/>
      <c r="D2263" s="80"/>
      <c r="E2263" s="120" t="str">
        <f>IF(ISBLANK(D2263),"",(D2263/(1+'Vos données'!$D$11)))</f>
        <v/>
      </c>
      <c r="F2263" s="80"/>
      <c r="G2263" s="124"/>
      <c r="H2263" s="130"/>
      <c r="I2263" s="128"/>
      <c r="J2263" s="130"/>
      <c r="K2263" s="128"/>
    </row>
    <row r="2264" spans="1:11" hidden="1" outlineLevel="1" x14ac:dyDescent="0.25">
      <c r="A2264" s="77"/>
      <c r="B2264" s="13" t="s">
        <v>3961</v>
      </c>
      <c r="C2264" s="77"/>
      <c r="D2264" s="80"/>
      <c r="E2264" s="120" t="str">
        <f>IF(ISBLANK(D2264),"",(D2264/(1+'Vos données'!$D$11)))</f>
        <v/>
      </c>
      <c r="F2264" s="80"/>
      <c r="G2264" s="124"/>
      <c r="H2264" s="130"/>
      <c r="I2264" s="128"/>
      <c r="J2264" s="130"/>
      <c r="K2264" s="128"/>
    </row>
    <row r="2265" spans="1:11" hidden="1" outlineLevel="1" x14ac:dyDescent="0.25">
      <c r="A2265" s="77"/>
      <c r="B2265" s="13" t="s">
        <v>3962</v>
      </c>
      <c r="C2265" s="77"/>
      <c r="D2265" s="80"/>
      <c r="E2265" s="120" t="str">
        <f>IF(ISBLANK(D2265),"",(D2265/(1+'Vos données'!$D$11)))</f>
        <v/>
      </c>
      <c r="F2265" s="80"/>
      <c r="G2265" s="124"/>
      <c r="H2265" s="130"/>
      <c r="I2265" s="128"/>
      <c r="J2265" s="130"/>
      <c r="K2265" s="128"/>
    </row>
    <row r="2266" spans="1:11" hidden="1" outlineLevel="1" x14ac:dyDescent="0.25">
      <c r="A2266" s="77"/>
      <c r="B2266" s="13" t="s">
        <v>3963</v>
      </c>
      <c r="C2266" s="77"/>
      <c r="D2266" s="80"/>
      <c r="E2266" s="120" t="str">
        <f>IF(ISBLANK(D2266),"",(D2266/(1+'Vos données'!$D$11)))</f>
        <v/>
      </c>
      <c r="F2266" s="80"/>
      <c r="G2266" s="124"/>
      <c r="H2266" s="130"/>
      <c r="I2266" s="128"/>
      <c r="J2266" s="130"/>
      <c r="K2266" s="128"/>
    </row>
    <row r="2267" spans="1:11" hidden="1" outlineLevel="1" x14ac:dyDescent="0.25">
      <c r="A2267" s="77"/>
      <c r="B2267" s="13" t="s">
        <v>3964</v>
      </c>
      <c r="C2267" s="77"/>
      <c r="D2267" s="80"/>
      <c r="E2267" s="120" t="str">
        <f>IF(ISBLANK(D2267),"",(D2267/(1+'Vos données'!$D$11)))</f>
        <v/>
      </c>
      <c r="F2267" s="80"/>
      <c r="G2267" s="124"/>
      <c r="H2267" s="130"/>
      <c r="I2267" s="128"/>
      <c r="J2267" s="130"/>
      <c r="K2267" s="128"/>
    </row>
    <row r="2268" spans="1:11" hidden="1" outlineLevel="1" x14ac:dyDescent="0.25">
      <c r="A2268" s="77"/>
      <c r="B2268" s="13" t="s">
        <v>3965</v>
      </c>
      <c r="C2268" s="77"/>
      <c r="D2268" s="80"/>
      <c r="E2268" s="120" t="str">
        <f>IF(ISBLANK(D2268),"",(D2268/(1+'Vos données'!$D$11)))</f>
        <v/>
      </c>
      <c r="F2268" s="80"/>
      <c r="G2268" s="124"/>
      <c r="H2268" s="130"/>
      <c r="I2268" s="128"/>
      <c r="J2268" s="130"/>
      <c r="K2268" s="128"/>
    </row>
    <row r="2269" spans="1:11" hidden="1" outlineLevel="1" x14ac:dyDescent="0.25">
      <c r="A2269" s="77"/>
      <c r="B2269" s="13" t="s">
        <v>3966</v>
      </c>
      <c r="C2269" s="77"/>
      <c r="D2269" s="80"/>
      <c r="E2269" s="120" t="str">
        <f>IF(ISBLANK(D2269),"",(D2269/(1+'Vos données'!$D$11)))</f>
        <v/>
      </c>
      <c r="F2269" s="80"/>
      <c r="G2269" s="124"/>
      <c r="H2269" s="130"/>
      <c r="I2269" s="128"/>
      <c r="J2269" s="130"/>
      <c r="K2269" s="128"/>
    </row>
    <row r="2270" spans="1:11" hidden="1" outlineLevel="1" x14ac:dyDescent="0.25">
      <c r="A2270" s="77"/>
      <c r="B2270" s="13" t="s">
        <v>3967</v>
      </c>
      <c r="C2270" s="77"/>
      <c r="D2270" s="80"/>
      <c r="E2270" s="120" t="str">
        <f>IF(ISBLANK(D2270),"",(D2270/(1+'Vos données'!$D$11)))</f>
        <v/>
      </c>
      <c r="F2270" s="80"/>
      <c r="G2270" s="124"/>
      <c r="H2270" s="130"/>
      <c r="I2270" s="128"/>
      <c r="J2270" s="130"/>
      <c r="K2270" s="128"/>
    </row>
    <row r="2271" spans="1:11" hidden="1" outlineLevel="1" x14ac:dyDescent="0.25">
      <c r="A2271" s="77"/>
      <c r="B2271" s="13" t="s">
        <v>3968</v>
      </c>
      <c r="C2271" s="77"/>
      <c r="D2271" s="80"/>
      <c r="E2271" s="120" t="str">
        <f>IF(ISBLANK(D2271),"",(D2271/(1+'Vos données'!$D$11)))</f>
        <v/>
      </c>
      <c r="F2271" s="80"/>
      <c r="G2271" s="124"/>
      <c r="H2271" s="130"/>
      <c r="I2271" s="128"/>
      <c r="J2271" s="130"/>
      <c r="K2271" s="128"/>
    </row>
    <row r="2272" spans="1:11" hidden="1" outlineLevel="1" x14ac:dyDescent="0.25">
      <c r="A2272" s="77"/>
      <c r="B2272" s="13" t="s">
        <v>3969</v>
      </c>
      <c r="C2272" s="77"/>
      <c r="D2272" s="80"/>
      <c r="E2272" s="120" t="str">
        <f>IF(ISBLANK(D2272),"",(D2272/(1+'Vos données'!$D$11)))</f>
        <v/>
      </c>
      <c r="F2272" s="80"/>
      <c r="G2272" s="124"/>
      <c r="H2272" s="130"/>
      <c r="I2272" s="128"/>
      <c r="J2272" s="130"/>
      <c r="K2272" s="128"/>
    </row>
    <row r="2273" spans="1:11" hidden="1" outlineLevel="1" x14ac:dyDescent="0.25">
      <c r="A2273" s="77"/>
      <c r="B2273" s="13" t="s">
        <v>3970</v>
      </c>
      <c r="C2273" s="77"/>
      <c r="D2273" s="80"/>
      <c r="E2273" s="120" t="str">
        <f>IF(ISBLANK(D2273),"",(D2273/(1+'Vos données'!$D$11)))</f>
        <v/>
      </c>
      <c r="F2273" s="80"/>
      <c r="G2273" s="124"/>
      <c r="H2273" s="130"/>
      <c r="I2273" s="128"/>
      <c r="J2273" s="130"/>
      <c r="K2273" s="128"/>
    </row>
    <row r="2274" spans="1:11" hidden="1" outlineLevel="1" x14ac:dyDescent="0.25">
      <c r="A2274" s="77"/>
      <c r="B2274" s="13" t="s">
        <v>3971</v>
      </c>
      <c r="C2274" s="77"/>
      <c r="D2274" s="80"/>
      <c r="E2274" s="120" t="str">
        <f>IF(ISBLANK(D2274),"",(D2274/(1+'Vos données'!$D$11)))</f>
        <v/>
      </c>
      <c r="F2274" s="80"/>
      <c r="G2274" s="124"/>
      <c r="H2274" s="130"/>
      <c r="I2274" s="128"/>
      <c r="J2274" s="130"/>
      <c r="K2274" s="128"/>
    </row>
    <row r="2275" spans="1:11" hidden="1" outlineLevel="1" x14ac:dyDescent="0.25">
      <c r="A2275" s="77"/>
      <c r="B2275" s="13" t="s">
        <v>3972</v>
      </c>
      <c r="C2275" s="77"/>
      <c r="D2275" s="80"/>
      <c r="E2275" s="120" t="str">
        <f>IF(ISBLANK(D2275),"",(D2275/(1+'Vos données'!$D$11)))</f>
        <v/>
      </c>
      <c r="F2275" s="80"/>
      <c r="G2275" s="124"/>
      <c r="H2275" s="130"/>
      <c r="I2275" s="128"/>
      <c r="J2275" s="130"/>
      <c r="K2275" s="128"/>
    </row>
    <row r="2276" spans="1:11" hidden="1" outlineLevel="1" x14ac:dyDescent="0.25">
      <c r="A2276" s="77"/>
      <c r="B2276" s="13" t="s">
        <v>3973</v>
      </c>
      <c r="C2276" s="77"/>
      <c r="D2276" s="80"/>
      <c r="E2276" s="120" t="str">
        <f>IF(ISBLANK(D2276),"",(D2276/(1+'Vos données'!$D$11)))</f>
        <v/>
      </c>
      <c r="F2276" s="80"/>
      <c r="G2276" s="124"/>
      <c r="H2276" s="130"/>
      <c r="I2276" s="128"/>
      <c r="J2276" s="130"/>
      <c r="K2276" s="128"/>
    </row>
    <row r="2277" spans="1:11" hidden="1" outlineLevel="1" x14ac:dyDescent="0.25">
      <c r="A2277" s="77"/>
      <c r="B2277" s="13" t="s">
        <v>3974</v>
      </c>
      <c r="C2277" s="77"/>
      <c r="D2277" s="80"/>
      <c r="E2277" s="120" t="str">
        <f>IF(ISBLANK(D2277),"",(D2277/(1+'Vos données'!$D$11)))</f>
        <v/>
      </c>
      <c r="F2277" s="80"/>
      <c r="G2277" s="124"/>
      <c r="H2277" s="130"/>
      <c r="I2277" s="128"/>
      <c r="J2277" s="130"/>
      <c r="K2277" s="128"/>
    </row>
    <row r="2278" spans="1:11" hidden="1" outlineLevel="1" x14ac:dyDescent="0.25">
      <c r="A2278" s="77"/>
      <c r="B2278" s="13" t="s">
        <v>3975</v>
      </c>
      <c r="C2278" s="77"/>
      <c r="D2278" s="80"/>
      <c r="E2278" s="120" t="str">
        <f>IF(ISBLANK(D2278),"",(D2278/(1+'Vos données'!$D$11)))</f>
        <v/>
      </c>
      <c r="F2278" s="80"/>
      <c r="G2278" s="124"/>
      <c r="H2278" s="130"/>
      <c r="I2278" s="128"/>
      <c r="J2278" s="130"/>
      <c r="K2278" s="128"/>
    </row>
    <row r="2279" spans="1:11" hidden="1" outlineLevel="1" x14ac:dyDescent="0.25">
      <c r="A2279" s="77"/>
      <c r="B2279" s="13" t="s">
        <v>3976</v>
      </c>
      <c r="C2279" s="77"/>
      <c r="D2279" s="80"/>
      <c r="E2279" s="120" t="str">
        <f>IF(ISBLANK(D2279),"",(D2279/(1+'Vos données'!$D$11)))</f>
        <v/>
      </c>
      <c r="F2279" s="80"/>
      <c r="G2279" s="124"/>
      <c r="H2279" s="130"/>
      <c r="I2279" s="128"/>
      <c r="J2279" s="130"/>
      <c r="K2279" s="128"/>
    </row>
    <row r="2280" spans="1:11" hidden="1" outlineLevel="1" x14ac:dyDescent="0.25">
      <c r="A2280" s="77"/>
      <c r="B2280" s="13" t="s">
        <v>3977</v>
      </c>
      <c r="C2280" s="77"/>
      <c r="D2280" s="80"/>
      <c r="E2280" s="120" t="str">
        <f>IF(ISBLANK(D2280),"",(D2280/(1+'Vos données'!$D$11)))</f>
        <v/>
      </c>
      <c r="F2280" s="80"/>
      <c r="G2280" s="124"/>
      <c r="H2280" s="130"/>
      <c r="I2280" s="128"/>
      <c r="J2280" s="130"/>
      <c r="K2280" s="128"/>
    </row>
    <row r="2281" spans="1:11" hidden="1" outlineLevel="1" x14ac:dyDescent="0.25">
      <c r="A2281" s="77"/>
      <c r="B2281" s="13" t="s">
        <v>3978</v>
      </c>
      <c r="C2281" s="77"/>
      <c r="D2281" s="80"/>
      <c r="E2281" s="120" t="str">
        <f>IF(ISBLANK(D2281),"",(D2281/(1+'Vos données'!$D$11)))</f>
        <v/>
      </c>
      <c r="F2281" s="80"/>
      <c r="G2281" s="124"/>
      <c r="H2281" s="130"/>
      <c r="I2281" s="128"/>
      <c r="J2281" s="130"/>
      <c r="K2281" s="128"/>
    </row>
    <row r="2282" spans="1:11" hidden="1" outlineLevel="1" x14ac:dyDescent="0.25">
      <c r="A2282" s="77"/>
      <c r="B2282" s="13" t="s">
        <v>3979</v>
      </c>
      <c r="C2282" s="77"/>
      <c r="D2282" s="80"/>
      <c r="E2282" s="120" t="str">
        <f>IF(ISBLANK(D2282),"",(D2282/(1+'Vos données'!$D$11)))</f>
        <v/>
      </c>
      <c r="F2282" s="80"/>
      <c r="G2282" s="124"/>
      <c r="H2282" s="130"/>
      <c r="I2282" s="128"/>
      <c r="J2282" s="130"/>
      <c r="K2282" s="128"/>
    </row>
    <row r="2283" spans="1:11" hidden="1" outlineLevel="1" x14ac:dyDescent="0.25">
      <c r="A2283" s="77"/>
      <c r="B2283" s="13" t="s">
        <v>3980</v>
      </c>
      <c r="C2283" s="77"/>
      <c r="D2283" s="80"/>
      <c r="E2283" s="120" t="str">
        <f>IF(ISBLANK(D2283),"",(D2283/(1+'Vos données'!$D$11)))</f>
        <v/>
      </c>
      <c r="F2283" s="80"/>
      <c r="G2283" s="124"/>
      <c r="H2283" s="130"/>
      <c r="I2283" s="128"/>
      <c r="J2283" s="130"/>
      <c r="K2283" s="128"/>
    </row>
    <row r="2284" spans="1:11" hidden="1" outlineLevel="1" x14ac:dyDescent="0.25">
      <c r="A2284" s="77"/>
      <c r="B2284" s="13" t="s">
        <v>3981</v>
      </c>
      <c r="C2284" s="77"/>
      <c r="D2284" s="80"/>
      <c r="E2284" s="120" t="str">
        <f>IF(ISBLANK(D2284),"",(D2284/(1+'Vos données'!$D$11)))</f>
        <v/>
      </c>
      <c r="F2284" s="80"/>
      <c r="G2284" s="124"/>
      <c r="H2284" s="130"/>
      <c r="I2284" s="128"/>
      <c r="J2284" s="130"/>
      <c r="K2284" s="128"/>
    </row>
    <row r="2285" spans="1:11" hidden="1" outlineLevel="1" x14ac:dyDescent="0.25">
      <c r="A2285" s="77"/>
      <c r="B2285" s="13" t="s">
        <v>3982</v>
      </c>
      <c r="C2285" s="77"/>
      <c r="D2285" s="80"/>
      <c r="E2285" s="120" t="str">
        <f>IF(ISBLANK(D2285),"",(D2285/(1+'Vos données'!$D$11)))</f>
        <v/>
      </c>
      <c r="F2285" s="80"/>
      <c r="G2285" s="124"/>
      <c r="H2285" s="130"/>
      <c r="I2285" s="128"/>
      <c r="J2285" s="130"/>
      <c r="K2285" s="128"/>
    </row>
    <row r="2286" spans="1:11" hidden="1" outlineLevel="1" x14ac:dyDescent="0.25">
      <c r="A2286" s="77"/>
      <c r="B2286" s="13" t="s">
        <v>3983</v>
      </c>
      <c r="C2286" s="77"/>
      <c r="D2286" s="80"/>
      <c r="E2286" s="120" t="str">
        <f>IF(ISBLANK(D2286),"",(D2286/(1+'Vos données'!$D$11)))</f>
        <v/>
      </c>
      <c r="F2286" s="80"/>
      <c r="G2286" s="124"/>
      <c r="H2286" s="130"/>
      <c r="I2286" s="128"/>
      <c r="J2286" s="130"/>
      <c r="K2286" s="128"/>
    </row>
    <row r="2287" spans="1:11" hidden="1" outlineLevel="1" x14ac:dyDescent="0.25">
      <c r="A2287" s="77"/>
      <c r="B2287" s="13" t="s">
        <v>3984</v>
      </c>
      <c r="C2287" s="77"/>
      <c r="D2287" s="80"/>
      <c r="E2287" s="120" t="str">
        <f>IF(ISBLANK(D2287),"",(D2287/(1+'Vos données'!$D$11)))</f>
        <v/>
      </c>
      <c r="F2287" s="80"/>
      <c r="G2287" s="124"/>
      <c r="H2287" s="130"/>
      <c r="I2287" s="128"/>
      <c r="J2287" s="130"/>
      <c r="K2287" s="128"/>
    </row>
    <row r="2288" spans="1:11" hidden="1" outlineLevel="1" x14ac:dyDescent="0.25">
      <c r="A2288" s="77"/>
      <c r="B2288" s="13" t="s">
        <v>3985</v>
      </c>
      <c r="C2288" s="77"/>
      <c r="D2288" s="80"/>
      <c r="E2288" s="120" t="str">
        <f>IF(ISBLANK(D2288),"",(D2288/(1+'Vos données'!$D$11)))</f>
        <v/>
      </c>
      <c r="F2288" s="80"/>
      <c r="G2288" s="124"/>
      <c r="H2288" s="130"/>
      <c r="I2288" s="128"/>
      <c r="J2288" s="130"/>
      <c r="K2288" s="128"/>
    </row>
    <row r="2289" spans="1:11" hidden="1" outlineLevel="1" x14ac:dyDescent="0.25">
      <c r="A2289" s="77"/>
      <c r="B2289" s="13" t="s">
        <v>3986</v>
      </c>
      <c r="C2289" s="77"/>
      <c r="D2289" s="80"/>
      <c r="E2289" s="120" t="str">
        <f>IF(ISBLANK(D2289),"",(D2289/(1+'Vos données'!$D$11)))</f>
        <v/>
      </c>
      <c r="F2289" s="80"/>
      <c r="G2289" s="124"/>
      <c r="H2289" s="130"/>
      <c r="I2289" s="128"/>
      <c r="J2289" s="130"/>
      <c r="K2289" s="128"/>
    </row>
    <row r="2290" spans="1:11" hidden="1" outlineLevel="1" x14ac:dyDescent="0.25">
      <c r="A2290" s="77"/>
      <c r="B2290" s="13" t="s">
        <v>3987</v>
      </c>
      <c r="C2290" s="77"/>
      <c r="D2290" s="80"/>
      <c r="E2290" s="120" t="str">
        <f>IF(ISBLANK(D2290),"",(D2290/(1+'Vos données'!$D$11)))</f>
        <v/>
      </c>
      <c r="F2290" s="80"/>
      <c r="G2290" s="124"/>
      <c r="H2290" s="130"/>
      <c r="I2290" s="128"/>
      <c r="J2290" s="130"/>
      <c r="K2290" s="128"/>
    </row>
    <row r="2291" spans="1:11" hidden="1" outlineLevel="1" x14ac:dyDescent="0.25">
      <c r="A2291" s="77"/>
      <c r="B2291" s="13" t="s">
        <v>3988</v>
      </c>
      <c r="C2291" s="77"/>
      <c r="D2291" s="80"/>
      <c r="E2291" s="120" t="str">
        <f>IF(ISBLANK(D2291),"",(D2291/(1+'Vos données'!$D$11)))</f>
        <v/>
      </c>
      <c r="F2291" s="80"/>
      <c r="G2291" s="124"/>
      <c r="H2291" s="130"/>
      <c r="I2291" s="128"/>
      <c r="J2291" s="130"/>
      <c r="K2291" s="128"/>
    </row>
    <row r="2292" spans="1:11" hidden="1" outlineLevel="1" x14ac:dyDescent="0.25">
      <c r="A2292" s="77"/>
      <c r="B2292" s="13" t="s">
        <v>3989</v>
      </c>
      <c r="C2292" s="77"/>
      <c r="D2292" s="80"/>
      <c r="E2292" s="120" t="str">
        <f>IF(ISBLANK(D2292),"",(D2292/(1+'Vos données'!$D$11)))</f>
        <v/>
      </c>
      <c r="F2292" s="80"/>
      <c r="G2292" s="124"/>
      <c r="H2292" s="130"/>
      <c r="I2292" s="128"/>
      <c r="J2292" s="130"/>
      <c r="K2292" s="128"/>
    </row>
    <row r="2293" spans="1:11" hidden="1" outlineLevel="1" x14ac:dyDescent="0.25">
      <c r="A2293" s="77"/>
      <c r="B2293" s="13" t="s">
        <v>3990</v>
      </c>
      <c r="C2293" s="77"/>
      <c r="D2293" s="80"/>
      <c r="E2293" s="120" t="str">
        <f>IF(ISBLANK(D2293),"",(D2293/(1+'Vos données'!$D$11)))</f>
        <v/>
      </c>
      <c r="F2293" s="80"/>
      <c r="G2293" s="124"/>
      <c r="H2293" s="130"/>
      <c r="I2293" s="128"/>
      <c r="J2293" s="130"/>
      <c r="K2293" s="128"/>
    </row>
    <row r="2294" spans="1:11" hidden="1" outlineLevel="1" x14ac:dyDescent="0.25">
      <c r="A2294" s="77"/>
      <c r="B2294" s="13" t="s">
        <v>3991</v>
      </c>
      <c r="C2294" s="77"/>
      <c r="D2294" s="80"/>
      <c r="E2294" s="120" t="str">
        <f>IF(ISBLANK(D2294),"",(D2294/(1+'Vos données'!$D$11)))</f>
        <v/>
      </c>
      <c r="F2294" s="80"/>
      <c r="G2294" s="124"/>
      <c r="H2294" s="130"/>
      <c r="I2294" s="128"/>
      <c r="J2294" s="130"/>
      <c r="K2294" s="128"/>
    </row>
    <row r="2295" spans="1:11" hidden="1" outlineLevel="1" x14ac:dyDescent="0.25">
      <c r="A2295" s="77"/>
      <c r="B2295" s="13" t="s">
        <v>3992</v>
      </c>
      <c r="C2295" s="77"/>
      <c r="D2295" s="80"/>
      <c r="E2295" s="120" t="str">
        <f>IF(ISBLANK(D2295),"",(D2295/(1+'Vos données'!$D$11)))</f>
        <v/>
      </c>
      <c r="F2295" s="80"/>
      <c r="G2295" s="124"/>
      <c r="H2295" s="130"/>
      <c r="I2295" s="128"/>
      <c r="J2295" s="130"/>
      <c r="K2295" s="128"/>
    </row>
    <row r="2296" spans="1:11" hidden="1" outlineLevel="1" x14ac:dyDescent="0.25">
      <c r="A2296" s="77"/>
      <c r="B2296" s="13" t="s">
        <v>3993</v>
      </c>
      <c r="C2296" s="77"/>
      <c r="D2296" s="80"/>
      <c r="E2296" s="120" t="str">
        <f>IF(ISBLANK(D2296),"",(D2296/(1+'Vos données'!$D$11)))</f>
        <v/>
      </c>
      <c r="F2296" s="80"/>
      <c r="G2296" s="124"/>
      <c r="H2296" s="130"/>
      <c r="I2296" s="128"/>
      <c r="J2296" s="130"/>
      <c r="K2296" s="128"/>
    </row>
    <row r="2297" spans="1:11" hidden="1" outlineLevel="1" x14ac:dyDescent="0.25">
      <c r="A2297" s="77"/>
      <c r="B2297" s="13" t="s">
        <v>3994</v>
      </c>
      <c r="C2297" s="77"/>
      <c r="D2297" s="80"/>
      <c r="E2297" s="120" t="str">
        <f>IF(ISBLANK(D2297),"",(D2297/(1+'Vos données'!$D$11)))</f>
        <v/>
      </c>
      <c r="F2297" s="80"/>
      <c r="G2297" s="124"/>
      <c r="H2297" s="130"/>
      <c r="I2297" s="128"/>
      <c r="J2297" s="130"/>
      <c r="K2297" s="128"/>
    </row>
    <row r="2298" spans="1:11" hidden="1" outlineLevel="1" x14ac:dyDescent="0.25">
      <c r="A2298" s="77"/>
      <c r="B2298" s="13" t="s">
        <v>3995</v>
      </c>
      <c r="C2298" s="77"/>
      <c r="D2298" s="80"/>
      <c r="E2298" s="120" t="str">
        <f>IF(ISBLANK(D2298),"",(D2298/(1+'Vos données'!$D$11)))</f>
        <v/>
      </c>
      <c r="F2298" s="80"/>
      <c r="G2298" s="124"/>
      <c r="H2298" s="130"/>
      <c r="I2298" s="128"/>
      <c r="J2298" s="130"/>
      <c r="K2298" s="128"/>
    </row>
    <row r="2299" spans="1:11" hidden="1" outlineLevel="1" x14ac:dyDescent="0.25">
      <c r="A2299" s="77"/>
      <c r="B2299" s="13" t="s">
        <v>3996</v>
      </c>
      <c r="C2299" s="77"/>
      <c r="D2299" s="80"/>
      <c r="E2299" s="120" t="str">
        <f>IF(ISBLANK(D2299),"",(D2299/(1+'Vos données'!$D$11)))</f>
        <v/>
      </c>
      <c r="F2299" s="80"/>
      <c r="G2299" s="124"/>
      <c r="H2299" s="130"/>
      <c r="I2299" s="128"/>
      <c r="J2299" s="130"/>
      <c r="K2299" s="128"/>
    </row>
    <row r="2300" spans="1:11" hidden="1" outlineLevel="1" x14ac:dyDescent="0.25">
      <c r="A2300" s="77"/>
      <c r="B2300" s="13" t="s">
        <v>3997</v>
      </c>
      <c r="C2300" s="77"/>
      <c r="D2300" s="80"/>
      <c r="E2300" s="120" t="str">
        <f>IF(ISBLANK(D2300),"",(D2300/(1+'Vos données'!$D$11)))</f>
        <v/>
      </c>
      <c r="F2300" s="80"/>
      <c r="G2300" s="124"/>
      <c r="H2300" s="130"/>
      <c r="I2300" s="128"/>
      <c r="J2300" s="130"/>
      <c r="K2300" s="128"/>
    </row>
    <row r="2301" spans="1:11" hidden="1" outlineLevel="1" x14ac:dyDescent="0.25">
      <c r="A2301" s="77"/>
      <c r="B2301" s="13" t="s">
        <v>3998</v>
      </c>
      <c r="C2301" s="77"/>
      <c r="D2301" s="80"/>
      <c r="E2301" s="120" t="str">
        <f>IF(ISBLANK(D2301),"",(D2301/(1+'Vos données'!$D$11)))</f>
        <v/>
      </c>
      <c r="F2301" s="80"/>
      <c r="G2301" s="124"/>
      <c r="H2301" s="130"/>
      <c r="I2301" s="128"/>
      <c r="J2301" s="130"/>
      <c r="K2301" s="128"/>
    </row>
    <row r="2302" spans="1:11" hidden="1" outlineLevel="1" x14ac:dyDescent="0.25">
      <c r="A2302" s="77"/>
      <c r="B2302" s="13" t="s">
        <v>3999</v>
      </c>
      <c r="C2302" s="77"/>
      <c r="D2302" s="80"/>
      <c r="E2302" s="120" t="str">
        <f>IF(ISBLANK(D2302),"",(D2302/(1+'Vos données'!$D$11)))</f>
        <v/>
      </c>
      <c r="F2302" s="80"/>
      <c r="G2302" s="124"/>
      <c r="H2302" s="130"/>
      <c r="I2302" s="128"/>
      <c r="J2302" s="130"/>
      <c r="K2302" s="128"/>
    </row>
    <row r="2303" spans="1:11" hidden="1" outlineLevel="1" x14ac:dyDescent="0.25">
      <c r="A2303" s="77"/>
      <c r="B2303" s="13" t="s">
        <v>4000</v>
      </c>
      <c r="C2303" s="77"/>
      <c r="D2303" s="80"/>
      <c r="E2303" s="120" t="str">
        <f>IF(ISBLANK(D2303),"",(D2303/(1+'Vos données'!$D$11)))</f>
        <v/>
      </c>
      <c r="F2303" s="80"/>
      <c r="G2303" s="124"/>
      <c r="H2303" s="130"/>
      <c r="I2303" s="128"/>
      <c r="J2303" s="130"/>
      <c r="K2303" s="128"/>
    </row>
    <row r="2304" spans="1:11" hidden="1" outlineLevel="1" x14ac:dyDescent="0.25">
      <c r="A2304" s="77"/>
      <c r="B2304" s="13" t="s">
        <v>4001</v>
      </c>
      <c r="C2304" s="77"/>
      <c r="D2304" s="80"/>
      <c r="E2304" s="120" t="str">
        <f>IF(ISBLANK(D2304),"",(D2304/(1+'Vos données'!$D$11)))</f>
        <v/>
      </c>
      <c r="F2304" s="80"/>
      <c r="G2304" s="124"/>
      <c r="H2304" s="130"/>
      <c r="I2304" s="128"/>
      <c r="J2304" s="130"/>
      <c r="K2304" s="128"/>
    </row>
    <row r="2305" spans="1:11" hidden="1" outlineLevel="1" x14ac:dyDescent="0.25">
      <c r="A2305" s="77"/>
      <c r="B2305" s="13" t="s">
        <v>4002</v>
      </c>
      <c r="C2305" s="77"/>
      <c r="D2305" s="80"/>
      <c r="E2305" s="120" t="str">
        <f>IF(ISBLANK(D2305),"",(D2305/(1+'Vos données'!$D$11)))</f>
        <v/>
      </c>
      <c r="F2305" s="80"/>
      <c r="G2305" s="124"/>
      <c r="H2305" s="130"/>
      <c r="I2305" s="128"/>
      <c r="J2305" s="130"/>
      <c r="K2305" s="128"/>
    </row>
    <row r="2306" spans="1:11" hidden="1" outlineLevel="1" x14ac:dyDescent="0.25">
      <c r="A2306" s="77"/>
      <c r="B2306" s="13" t="s">
        <v>4003</v>
      </c>
      <c r="C2306" s="77"/>
      <c r="D2306" s="80"/>
      <c r="E2306" s="120" t="str">
        <f>IF(ISBLANK(D2306),"",(D2306/(1+'Vos données'!$D$11)))</f>
        <v/>
      </c>
      <c r="F2306" s="80"/>
      <c r="G2306" s="124"/>
      <c r="H2306" s="130"/>
      <c r="I2306" s="128"/>
      <c r="J2306" s="130"/>
      <c r="K2306" s="128"/>
    </row>
    <row r="2307" spans="1:11" hidden="1" outlineLevel="1" x14ac:dyDescent="0.25">
      <c r="A2307" s="77"/>
      <c r="B2307" s="13" t="s">
        <v>4004</v>
      </c>
      <c r="C2307" s="77"/>
      <c r="D2307" s="80"/>
      <c r="E2307" s="120" t="str">
        <f>IF(ISBLANK(D2307),"",(D2307/(1+'Vos données'!$D$11)))</f>
        <v/>
      </c>
      <c r="F2307" s="80"/>
      <c r="G2307" s="124"/>
      <c r="H2307" s="130"/>
      <c r="I2307" s="128"/>
      <c r="J2307" s="130"/>
      <c r="K2307" s="128"/>
    </row>
    <row r="2308" spans="1:11" hidden="1" outlineLevel="1" x14ac:dyDescent="0.25">
      <c r="A2308" s="77"/>
      <c r="B2308" s="13" t="s">
        <v>4005</v>
      </c>
      <c r="C2308" s="77"/>
      <c r="D2308" s="80"/>
      <c r="E2308" s="120" t="str">
        <f>IF(ISBLANK(D2308),"",(D2308/(1+'Vos données'!$D$11)))</f>
        <v/>
      </c>
      <c r="F2308" s="80"/>
      <c r="G2308" s="124"/>
      <c r="H2308" s="130"/>
      <c r="I2308" s="128"/>
      <c r="J2308" s="130"/>
      <c r="K2308" s="128"/>
    </row>
    <row r="2309" spans="1:11" hidden="1" outlineLevel="1" x14ac:dyDescent="0.25">
      <c r="A2309" s="77"/>
      <c r="B2309" s="13" t="s">
        <v>4006</v>
      </c>
      <c r="C2309" s="77"/>
      <c r="D2309" s="80"/>
      <c r="E2309" s="120" t="str">
        <f>IF(ISBLANK(D2309),"",(D2309/(1+'Vos données'!$D$11)))</f>
        <v/>
      </c>
      <c r="F2309" s="80"/>
      <c r="G2309" s="124"/>
      <c r="H2309" s="130"/>
      <c r="I2309" s="128"/>
      <c r="J2309" s="130"/>
      <c r="K2309" s="128"/>
    </row>
    <row r="2310" spans="1:11" hidden="1" outlineLevel="1" x14ac:dyDescent="0.25">
      <c r="A2310" s="77"/>
      <c r="B2310" s="13" t="s">
        <v>4007</v>
      </c>
      <c r="C2310" s="77"/>
      <c r="D2310" s="80"/>
      <c r="E2310" s="120" t="str">
        <f>IF(ISBLANK(D2310),"",(D2310/(1+'Vos données'!$D$11)))</f>
        <v/>
      </c>
      <c r="F2310" s="80"/>
      <c r="G2310" s="124"/>
      <c r="H2310" s="130"/>
      <c r="I2310" s="128"/>
      <c r="J2310" s="130"/>
      <c r="K2310" s="128"/>
    </row>
    <row r="2311" spans="1:11" hidden="1" outlineLevel="1" x14ac:dyDescent="0.25">
      <c r="A2311" s="77"/>
      <c r="B2311" s="13" t="s">
        <v>4008</v>
      </c>
      <c r="C2311" s="77"/>
      <c r="D2311" s="80"/>
      <c r="E2311" s="120" t="str">
        <f>IF(ISBLANK(D2311),"",(D2311/(1+'Vos données'!$D$11)))</f>
        <v/>
      </c>
      <c r="F2311" s="80"/>
      <c r="G2311" s="124"/>
      <c r="H2311" s="130"/>
      <c r="I2311" s="128"/>
      <c r="J2311" s="130"/>
      <c r="K2311" s="128"/>
    </row>
    <row r="2312" spans="1:11" hidden="1" outlineLevel="1" x14ac:dyDescent="0.25">
      <c r="A2312" s="77"/>
      <c r="B2312" s="13" t="s">
        <v>4009</v>
      </c>
      <c r="C2312" s="77"/>
      <c r="D2312" s="80"/>
      <c r="E2312" s="120" t="str">
        <f>IF(ISBLANK(D2312),"",(D2312/(1+'Vos données'!$D$11)))</f>
        <v/>
      </c>
      <c r="F2312" s="80"/>
      <c r="G2312" s="124"/>
      <c r="H2312" s="130"/>
      <c r="I2312" s="128"/>
      <c r="J2312" s="130"/>
      <c r="K2312" s="128"/>
    </row>
    <row r="2313" spans="1:11" hidden="1" outlineLevel="1" x14ac:dyDescent="0.25">
      <c r="A2313" s="77"/>
      <c r="B2313" s="13" t="s">
        <v>4010</v>
      </c>
      <c r="C2313" s="77"/>
      <c r="D2313" s="80"/>
      <c r="E2313" s="120" t="str">
        <f>IF(ISBLANK(D2313),"",(D2313/(1+'Vos données'!$D$11)))</f>
        <v/>
      </c>
      <c r="F2313" s="80"/>
      <c r="G2313" s="124"/>
      <c r="H2313" s="130"/>
      <c r="I2313" s="128"/>
      <c r="J2313" s="130"/>
      <c r="K2313" s="128"/>
    </row>
    <row r="2314" spans="1:11" hidden="1" outlineLevel="1" x14ac:dyDescent="0.25">
      <c r="A2314" s="77"/>
      <c r="B2314" s="13" t="s">
        <v>4011</v>
      </c>
      <c r="C2314" s="77"/>
      <c r="D2314" s="80"/>
      <c r="E2314" s="120" t="str">
        <f>IF(ISBLANK(D2314),"",(D2314/(1+'Vos données'!$D$11)))</f>
        <v/>
      </c>
      <c r="F2314" s="80"/>
      <c r="G2314" s="124"/>
      <c r="H2314" s="130"/>
      <c r="I2314" s="128"/>
      <c r="J2314" s="130"/>
      <c r="K2314" s="128"/>
    </row>
    <row r="2315" spans="1:11" hidden="1" outlineLevel="1" x14ac:dyDescent="0.25">
      <c r="A2315" s="77"/>
      <c r="B2315" s="13" t="s">
        <v>4012</v>
      </c>
      <c r="C2315" s="77"/>
      <c r="D2315" s="80"/>
      <c r="E2315" s="120" t="str">
        <f>IF(ISBLANK(D2315),"",(D2315/(1+'Vos données'!$D$11)))</f>
        <v/>
      </c>
      <c r="F2315" s="80"/>
      <c r="G2315" s="124"/>
      <c r="H2315" s="130"/>
      <c r="I2315" s="128"/>
      <c r="J2315" s="130"/>
      <c r="K2315" s="128"/>
    </row>
    <row r="2316" spans="1:11" hidden="1" outlineLevel="1" x14ac:dyDescent="0.25">
      <c r="A2316" s="77"/>
      <c r="B2316" s="13" t="s">
        <v>4013</v>
      </c>
      <c r="C2316" s="77"/>
      <c r="D2316" s="80"/>
      <c r="E2316" s="120" t="str">
        <f>IF(ISBLANK(D2316),"",(D2316/(1+'Vos données'!$D$11)))</f>
        <v/>
      </c>
      <c r="F2316" s="80"/>
      <c r="G2316" s="124"/>
      <c r="H2316" s="130"/>
      <c r="I2316" s="128"/>
      <c r="J2316" s="130"/>
      <c r="K2316" s="128"/>
    </row>
    <row r="2317" spans="1:11" hidden="1" outlineLevel="1" x14ac:dyDescent="0.25">
      <c r="A2317" s="77"/>
      <c r="B2317" s="13" t="s">
        <v>4014</v>
      </c>
      <c r="C2317" s="77"/>
      <c r="D2317" s="80"/>
      <c r="E2317" s="120" t="str">
        <f>IF(ISBLANK(D2317),"",(D2317/(1+'Vos données'!$D$11)))</f>
        <v/>
      </c>
      <c r="F2317" s="80"/>
      <c r="G2317" s="124"/>
      <c r="H2317" s="130"/>
      <c r="I2317" s="128"/>
      <c r="J2317" s="130"/>
      <c r="K2317" s="128"/>
    </row>
    <row r="2318" spans="1:11" hidden="1" outlineLevel="1" x14ac:dyDescent="0.25">
      <c r="A2318" s="77"/>
      <c r="B2318" s="13" t="s">
        <v>4015</v>
      </c>
      <c r="C2318" s="77"/>
      <c r="D2318" s="80"/>
      <c r="E2318" s="120" t="str">
        <f>IF(ISBLANK(D2318),"",(D2318/(1+'Vos données'!$D$11)))</f>
        <v/>
      </c>
      <c r="F2318" s="80"/>
      <c r="G2318" s="124"/>
      <c r="H2318" s="130"/>
      <c r="I2318" s="128"/>
      <c r="J2318" s="130"/>
      <c r="K2318" s="128"/>
    </row>
    <row r="2319" spans="1:11" hidden="1" outlineLevel="1" x14ac:dyDescent="0.25">
      <c r="A2319" s="77"/>
      <c r="B2319" s="13" t="s">
        <v>4016</v>
      </c>
      <c r="C2319" s="77"/>
      <c r="D2319" s="80"/>
      <c r="E2319" s="120" t="str">
        <f>IF(ISBLANK(D2319),"",(D2319/(1+'Vos données'!$D$11)))</f>
        <v/>
      </c>
      <c r="F2319" s="80"/>
      <c r="G2319" s="124"/>
      <c r="H2319" s="130"/>
      <c r="I2319" s="128"/>
      <c r="J2319" s="130"/>
      <c r="K2319" s="128"/>
    </row>
    <row r="2320" spans="1:11" hidden="1" outlineLevel="1" x14ac:dyDescent="0.25">
      <c r="A2320" s="77"/>
      <c r="B2320" s="13" t="s">
        <v>4017</v>
      </c>
      <c r="C2320" s="77"/>
      <c r="D2320" s="80"/>
      <c r="E2320" s="120" t="str">
        <f>IF(ISBLANK(D2320),"",(D2320/(1+'Vos données'!$D$11)))</f>
        <v/>
      </c>
      <c r="F2320" s="80"/>
      <c r="G2320" s="124"/>
      <c r="H2320" s="130"/>
      <c r="I2320" s="128"/>
      <c r="J2320" s="130"/>
      <c r="K2320" s="128"/>
    </row>
    <row r="2321" spans="1:11" hidden="1" outlineLevel="1" x14ac:dyDescent="0.25">
      <c r="A2321" s="77"/>
      <c r="B2321" s="13" t="s">
        <v>4018</v>
      </c>
      <c r="C2321" s="77"/>
      <c r="D2321" s="80"/>
      <c r="E2321" s="120" t="str">
        <f>IF(ISBLANK(D2321),"",(D2321/(1+'Vos données'!$D$11)))</f>
        <v/>
      </c>
      <c r="F2321" s="80"/>
      <c r="G2321" s="124"/>
      <c r="H2321" s="130"/>
      <c r="I2321" s="128"/>
      <c r="J2321" s="130"/>
      <c r="K2321" s="128"/>
    </row>
    <row r="2322" spans="1:11" hidden="1" outlineLevel="1" x14ac:dyDescent="0.25">
      <c r="A2322" s="77"/>
      <c r="B2322" s="13" t="s">
        <v>4019</v>
      </c>
      <c r="C2322" s="77"/>
      <c r="D2322" s="80"/>
      <c r="E2322" s="120" t="str">
        <f>IF(ISBLANK(D2322),"",(D2322/(1+'Vos données'!$D$11)))</f>
        <v/>
      </c>
      <c r="F2322" s="80"/>
      <c r="G2322" s="124"/>
      <c r="H2322" s="130"/>
      <c r="I2322" s="128"/>
      <c r="J2322" s="130"/>
      <c r="K2322" s="128"/>
    </row>
    <row r="2323" spans="1:11" hidden="1" outlineLevel="1" x14ac:dyDescent="0.25">
      <c r="A2323" s="77"/>
      <c r="B2323" s="13" t="s">
        <v>4020</v>
      </c>
      <c r="C2323" s="77"/>
      <c r="D2323" s="80"/>
      <c r="E2323" s="120" t="str">
        <f>IF(ISBLANK(D2323),"",(D2323/(1+'Vos données'!$D$11)))</f>
        <v/>
      </c>
      <c r="F2323" s="80"/>
      <c r="G2323" s="124"/>
      <c r="H2323" s="130"/>
      <c r="I2323" s="128"/>
      <c r="J2323" s="130"/>
      <c r="K2323" s="128"/>
    </row>
    <row r="2324" spans="1:11" hidden="1" outlineLevel="1" x14ac:dyDescent="0.25">
      <c r="A2324" s="77"/>
      <c r="B2324" s="13" t="s">
        <v>4021</v>
      </c>
      <c r="C2324" s="77"/>
      <c r="D2324" s="80"/>
      <c r="E2324" s="120" t="str">
        <f>IF(ISBLANK(D2324),"",(D2324/(1+'Vos données'!$D$11)))</f>
        <v/>
      </c>
      <c r="F2324" s="80"/>
      <c r="G2324" s="124"/>
      <c r="H2324" s="130"/>
      <c r="I2324" s="128"/>
      <c r="J2324" s="130"/>
      <c r="K2324" s="128"/>
    </row>
    <row r="2325" spans="1:11" hidden="1" outlineLevel="1" x14ac:dyDescent="0.25">
      <c r="A2325" s="77"/>
      <c r="B2325" s="13" t="s">
        <v>4022</v>
      </c>
      <c r="C2325" s="77"/>
      <c r="D2325" s="80"/>
      <c r="E2325" s="120" t="str">
        <f>IF(ISBLANK(D2325),"",(D2325/(1+'Vos données'!$D$11)))</f>
        <v/>
      </c>
      <c r="F2325" s="80"/>
      <c r="G2325" s="124"/>
      <c r="H2325" s="130"/>
      <c r="I2325" s="128"/>
      <c r="J2325" s="130"/>
      <c r="K2325" s="128"/>
    </row>
    <row r="2326" spans="1:11" hidden="1" outlineLevel="1" x14ac:dyDescent="0.25">
      <c r="A2326" s="77"/>
      <c r="B2326" s="13" t="s">
        <v>4023</v>
      </c>
      <c r="C2326" s="77"/>
      <c r="D2326" s="80"/>
      <c r="E2326" s="120" t="str">
        <f>IF(ISBLANK(D2326),"",(D2326/(1+'Vos données'!$D$11)))</f>
        <v/>
      </c>
      <c r="F2326" s="80"/>
      <c r="G2326" s="124"/>
      <c r="H2326" s="130"/>
      <c r="I2326" s="128"/>
      <c r="J2326" s="130"/>
      <c r="K2326" s="128"/>
    </row>
    <row r="2327" spans="1:11" hidden="1" outlineLevel="1" x14ac:dyDescent="0.25">
      <c r="A2327" s="77"/>
      <c r="B2327" s="13" t="s">
        <v>4024</v>
      </c>
      <c r="C2327" s="77"/>
      <c r="D2327" s="80"/>
      <c r="E2327" s="120" t="str">
        <f>IF(ISBLANK(D2327),"",(D2327/(1+'Vos données'!$D$11)))</f>
        <v/>
      </c>
      <c r="F2327" s="80"/>
      <c r="G2327" s="124"/>
      <c r="H2327" s="130"/>
      <c r="I2327" s="128"/>
      <c r="J2327" s="130"/>
      <c r="K2327" s="128"/>
    </row>
    <row r="2328" spans="1:11" hidden="1" outlineLevel="1" x14ac:dyDescent="0.25">
      <c r="A2328" s="77"/>
      <c r="B2328" s="13" t="s">
        <v>4025</v>
      </c>
      <c r="C2328" s="77"/>
      <c r="D2328" s="80"/>
      <c r="E2328" s="120" t="str">
        <f>IF(ISBLANK(D2328),"",(D2328/(1+'Vos données'!$D$11)))</f>
        <v/>
      </c>
      <c r="F2328" s="80"/>
      <c r="G2328" s="124"/>
      <c r="H2328" s="130"/>
      <c r="I2328" s="128"/>
      <c r="J2328" s="130"/>
      <c r="K2328" s="128"/>
    </row>
    <row r="2329" spans="1:11" hidden="1" outlineLevel="1" x14ac:dyDescent="0.25">
      <c r="A2329" s="77"/>
      <c r="B2329" s="13" t="s">
        <v>4026</v>
      </c>
      <c r="C2329" s="77"/>
      <c r="D2329" s="80"/>
      <c r="E2329" s="120" t="str">
        <f>IF(ISBLANK(D2329),"",(D2329/(1+'Vos données'!$D$11)))</f>
        <v/>
      </c>
      <c r="F2329" s="80"/>
      <c r="G2329" s="124"/>
      <c r="H2329" s="130"/>
      <c r="I2329" s="128"/>
      <c r="J2329" s="130"/>
      <c r="K2329" s="128"/>
    </row>
    <row r="2330" spans="1:11" hidden="1" outlineLevel="1" x14ac:dyDescent="0.25">
      <c r="A2330" s="77"/>
      <c r="B2330" s="13" t="s">
        <v>4027</v>
      </c>
      <c r="C2330" s="77"/>
      <c r="D2330" s="80"/>
      <c r="E2330" s="120" t="str">
        <f>IF(ISBLANK(D2330),"",(D2330/(1+'Vos données'!$D$11)))</f>
        <v/>
      </c>
      <c r="F2330" s="80"/>
      <c r="G2330" s="124"/>
      <c r="H2330" s="130"/>
      <c r="I2330" s="128"/>
      <c r="J2330" s="130"/>
      <c r="K2330" s="128"/>
    </row>
    <row r="2331" spans="1:11" hidden="1" outlineLevel="1" x14ac:dyDescent="0.25">
      <c r="A2331" s="77"/>
      <c r="B2331" s="13" t="s">
        <v>4028</v>
      </c>
      <c r="C2331" s="77"/>
      <c r="D2331" s="80"/>
      <c r="E2331" s="120" t="str">
        <f>IF(ISBLANK(D2331),"",(D2331/(1+'Vos données'!$D$11)))</f>
        <v/>
      </c>
      <c r="F2331" s="80"/>
      <c r="G2331" s="124"/>
      <c r="H2331" s="130"/>
      <c r="I2331" s="128"/>
      <c r="J2331" s="130"/>
      <c r="K2331" s="128"/>
    </row>
    <row r="2332" spans="1:11" hidden="1" outlineLevel="1" x14ac:dyDescent="0.25">
      <c r="A2332" s="77"/>
      <c r="B2332" s="13" t="s">
        <v>4029</v>
      </c>
      <c r="C2332" s="77"/>
      <c r="D2332" s="80"/>
      <c r="E2332" s="120" t="str">
        <f>IF(ISBLANK(D2332),"",(D2332/(1+'Vos données'!$D$11)))</f>
        <v/>
      </c>
      <c r="F2332" s="80"/>
      <c r="G2332" s="124"/>
      <c r="H2332" s="130"/>
      <c r="I2332" s="128"/>
      <c r="J2332" s="130"/>
      <c r="K2332" s="128"/>
    </row>
    <row r="2333" spans="1:11" hidden="1" outlineLevel="1" x14ac:dyDescent="0.25">
      <c r="A2333" s="77"/>
      <c r="B2333" s="13" t="s">
        <v>4030</v>
      </c>
      <c r="C2333" s="77"/>
      <c r="D2333" s="80"/>
      <c r="E2333" s="120" t="str">
        <f>IF(ISBLANK(D2333),"",(D2333/(1+'Vos données'!$D$11)))</f>
        <v/>
      </c>
      <c r="F2333" s="80"/>
      <c r="G2333" s="124"/>
      <c r="H2333" s="130"/>
      <c r="I2333" s="128"/>
      <c r="J2333" s="130"/>
      <c r="K2333" s="128"/>
    </row>
    <row r="2334" spans="1:11" hidden="1" outlineLevel="1" x14ac:dyDescent="0.25">
      <c r="A2334" s="77"/>
      <c r="B2334" s="13" t="s">
        <v>4031</v>
      </c>
      <c r="C2334" s="77"/>
      <c r="D2334" s="80"/>
      <c r="E2334" s="120" t="str">
        <f>IF(ISBLANK(D2334),"",(D2334/(1+'Vos données'!$D$11)))</f>
        <v/>
      </c>
      <c r="F2334" s="80"/>
      <c r="G2334" s="124"/>
      <c r="H2334" s="130"/>
      <c r="I2334" s="128"/>
      <c r="J2334" s="130"/>
      <c r="K2334" s="128"/>
    </row>
    <row r="2335" spans="1:11" hidden="1" outlineLevel="1" x14ac:dyDescent="0.25">
      <c r="A2335" s="77"/>
      <c r="B2335" s="13" t="s">
        <v>4032</v>
      </c>
      <c r="C2335" s="77"/>
      <c r="D2335" s="80"/>
      <c r="E2335" s="120" t="str">
        <f>IF(ISBLANK(D2335),"",(D2335/(1+'Vos données'!$D$11)))</f>
        <v/>
      </c>
      <c r="F2335" s="80"/>
      <c r="G2335" s="124"/>
      <c r="H2335" s="130"/>
      <c r="I2335" s="128"/>
      <c r="J2335" s="130"/>
      <c r="K2335" s="128"/>
    </row>
    <row r="2336" spans="1:11" hidden="1" outlineLevel="1" x14ac:dyDescent="0.25">
      <c r="A2336" s="77"/>
      <c r="B2336" s="13" t="s">
        <v>4033</v>
      </c>
      <c r="C2336" s="77"/>
      <c r="D2336" s="80"/>
      <c r="E2336" s="120" t="str">
        <f>IF(ISBLANK(D2336),"",(D2336/(1+'Vos données'!$D$11)))</f>
        <v/>
      </c>
      <c r="F2336" s="80"/>
      <c r="G2336" s="124"/>
      <c r="H2336" s="130"/>
      <c r="I2336" s="128"/>
      <c r="J2336" s="130"/>
      <c r="K2336" s="128"/>
    </row>
    <row r="2337" spans="1:11" hidden="1" outlineLevel="1" x14ac:dyDescent="0.25">
      <c r="A2337" s="77"/>
      <c r="B2337" s="13" t="s">
        <v>4034</v>
      </c>
      <c r="C2337" s="77"/>
      <c r="D2337" s="80"/>
      <c r="E2337" s="120" t="str">
        <f>IF(ISBLANK(D2337),"",(D2337/(1+'Vos données'!$D$11)))</f>
        <v/>
      </c>
      <c r="F2337" s="80"/>
      <c r="G2337" s="124"/>
      <c r="H2337" s="130"/>
      <c r="I2337" s="128"/>
      <c r="J2337" s="130"/>
      <c r="K2337" s="128"/>
    </row>
    <row r="2338" spans="1:11" hidden="1" outlineLevel="1" x14ac:dyDescent="0.25">
      <c r="A2338" s="77"/>
      <c r="B2338" s="13" t="s">
        <v>4035</v>
      </c>
      <c r="C2338" s="77"/>
      <c r="D2338" s="80"/>
      <c r="E2338" s="120" t="str">
        <f>IF(ISBLANK(D2338),"",(D2338/(1+'Vos données'!$D$11)))</f>
        <v/>
      </c>
      <c r="F2338" s="80"/>
      <c r="G2338" s="124"/>
      <c r="H2338" s="130"/>
      <c r="I2338" s="128"/>
      <c r="J2338" s="130"/>
      <c r="K2338" s="128"/>
    </row>
    <row r="2339" spans="1:11" hidden="1" outlineLevel="1" x14ac:dyDescent="0.25">
      <c r="A2339" s="77"/>
      <c r="B2339" s="13" t="s">
        <v>4036</v>
      </c>
      <c r="C2339" s="77"/>
      <c r="D2339" s="80"/>
      <c r="E2339" s="120" t="str">
        <f>IF(ISBLANK(D2339),"",(D2339/(1+'Vos données'!$D$11)))</f>
        <v/>
      </c>
      <c r="F2339" s="80"/>
      <c r="G2339" s="124"/>
      <c r="H2339" s="130"/>
      <c r="I2339" s="128"/>
      <c r="J2339" s="130"/>
      <c r="K2339" s="128"/>
    </row>
    <row r="2340" spans="1:11" hidden="1" outlineLevel="1" x14ac:dyDescent="0.25">
      <c r="A2340" s="77"/>
      <c r="B2340" s="13" t="s">
        <v>4037</v>
      </c>
      <c r="C2340" s="77"/>
      <c r="D2340" s="80"/>
      <c r="E2340" s="120" t="str">
        <f>IF(ISBLANK(D2340),"",(D2340/(1+'Vos données'!$D$11)))</f>
        <v/>
      </c>
      <c r="F2340" s="80"/>
      <c r="G2340" s="124"/>
      <c r="H2340" s="130"/>
      <c r="I2340" s="128"/>
      <c r="J2340" s="130"/>
      <c r="K2340" s="128"/>
    </row>
    <row r="2341" spans="1:11" hidden="1" outlineLevel="1" x14ac:dyDescent="0.25">
      <c r="A2341" s="77"/>
      <c r="B2341" s="13" t="s">
        <v>4038</v>
      </c>
      <c r="C2341" s="77"/>
      <c r="D2341" s="80"/>
      <c r="E2341" s="120" t="str">
        <f>IF(ISBLANK(D2341),"",(D2341/(1+'Vos données'!$D$11)))</f>
        <v/>
      </c>
      <c r="F2341" s="80"/>
      <c r="G2341" s="124"/>
      <c r="H2341" s="130"/>
      <c r="I2341" s="128"/>
      <c r="J2341" s="130"/>
      <c r="K2341" s="128"/>
    </row>
    <row r="2342" spans="1:11" hidden="1" outlineLevel="1" x14ac:dyDescent="0.25">
      <c r="A2342" s="77"/>
      <c r="B2342" s="13" t="s">
        <v>4039</v>
      </c>
      <c r="C2342" s="77"/>
      <c r="D2342" s="80"/>
      <c r="E2342" s="120" t="str">
        <f>IF(ISBLANK(D2342),"",(D2342/(1+'Vos données'!$D$11)))</f>
        <v/>
      </c>
      <c r="F2342" s="80"/>
      <c r="G2342" s="124"/>
      <c r="H2342" s="130"/>
      <c r="I2342" s="128"/>
      <c r="J2342" s="130"/>
      <c r="K2342" s="128"/>
    </row>
    <row r="2343" spans="1:11" hidden="1" outlineLevel="1" x14ac:dyDescent="0.25">
      <c r="A2343" s="77"/>
      <c r="B2343" s="13" t="s">
        <v>4040</v>
      </c>
      <c r="C2343" s="77"/>
      <c r="D2343" s="80"/>
      <c r="E2343" s="120" t="str">
        <f>IF(ISBLANK(D2343),"",(D2343/(1+'Vos données'!$D$11)))</f>
        <v/>
      </c>
      <c r="F2343" s="80"/>
      <c r="G2343" s="124"/>
      <c r="H2343" s="130"/>
      <c r="I2343" s="128"/>
      <c r="J2343" s="130"/>
      <c r="K2343" s="128"/>
    </row>
    <row r="2344" spans="1:11" hidden="1" outlineLevel="1" x14ac:dyDescent="0.25">
      <c r="A2344" s="77"/>
      <c r="B2344" s="13" t="s">
        <v>4041</v>
      </c>
      <c r="C2344" s="77"/>
      <c r="D2344" s="80"/>
      <c r="E2344" s="120" t="str">
        <f>IF(ISBLANK(D2344),"",(D2344/(1+'Vos données'!$D$11)))</f>
        <v/>
      </c>
      <c r="F2344" s="80"/>
      <c r="G2344" s="124"/>
      <c r="H2344" s="130"/>
      <c r="I2344" s="128"/>
      <c r="J2344" s="130"/>
      <c r="K2344" s="128"/>
    </row>
    <row r="2345" spans="1:11" hidden="1" outlineLevel="1" x14ac:dyDescent="0.25">
      <c r="A2345" s="77"/>
      <c r="B2345" s="13" t="s">
        <v>4042</v>
      </c>
      <c r="C2345" s="77"/>
      <c r="D2345" s="80"/>
      <c r="E2345" s="120" t="str">
        <f>IF(ISBLANK(D2345),"",(D2345/(1+'Vos données'!$D$11)))</f>
        <v/>
      </c>
      <c r="F2345" s="80"/>
      <c r="G2345" s="124"/>
      <c r="H2345" s="130"/>
      <c r="I2345" s="128"/>
      <c r="J2345" s="130"/>
      <c r="K2345" s="128"/>
    </row>
    <row r="2346" spans="1:11" hidden="1" outlineLevel="1" x14ac:dyDescent="0.25">
      <c r="A2346" s="77"/>
      <c r="B2346" s="13" t="s">
        <v>4043</v>
      </c>
      <c r="C2346" s="77"/>
      <c r="D2346" s="80"/>
      <c r="E2346" s="120" t="str">
        <f>IF(ISBLANK(D2346),"",(D2346/(1+'Vos données'!$D$11)))</f>
        <v/>
      </c>
      <c r="F2346" s="80"/>
      <c r="G2346" s="124"/>
      <c r="H2346" s="130"/>
      <c r="I2346" s="128"/>
      <c r="J2346" s="130"/>
      <c r="K2346" s="128"/>
    </row>
    <row r="2347" spans="1:11" hidden="1" outlineLevel="1" x14ac:dyDescent="0.25">
      <c r="A2347" s="77"/>
      <c r="B2347" s="13" t="s">
        <v>4044</v>
      </c>
      <c r="C2347" s="77"/>
      <c r="D2347" s="80"/>
      <c r="E2347" s="120" t="str">
        <f>IF(ISBLANK(D2347),"",(D2347/(1+'Vos données'!$D$11)))</f>
        <v/>
      </c>
      <c r="F2347" s="80"/>
      <c r="G2347" s="124"/>
      <c r="H2347" s="130"/>
      <c r="I2347" s="128"/>
      <c r="J2347" s="130"/>
      <c r="K2347" s="128"/>
    </row>
    <row r="2348" spans="1:11" hidden="1" outlineLevel="1" x14ac:dyDescent="0.25">
      <c r="A2348" s="77"/>
      <c r="B2348" s="13" t="s">
        <v>4045</v>
      </c>
      <c r="C2348" s="77"/>
      <c r="D2348" s="80"/>
      <c r="E2348" s="120" t="str">
        <f>IF(ISBLANK(D2348),"",(D2348/(1+'Vos données'!$D$11)))</f>
        <v/>
      </c>
      <c r="F2348" s="80"/>
      <c r="G2348" s="124"/>
      <c r="H2348" s="130"/>
      <c r="I2348" s="128"/>
      <c r="J2348" s="130"/>
      <c r="K2348" s="128"/>
    </row>
    <row r="2349" spans="1:11" hidden="1" outlineLevel="1" x14ac:dyDescent="0.25">
      <c r="A2349" s="77"/>
      <c r="B2349" s="13" t="s">
        <v>4046</v>
      </c>
      <c r="C2349" s="77"/>
      <c r="D2349" s="80"/>
      <c r="E2349" s="120" t="str">
        <f>IF(ISBLANK(D2349),"",(D2349/(1+'Vos données'!$D$11)))</f>
        <v/>
      </c>
      <c r="F2349" s="80"/>
      <c r="G2349" s="124"/>
      <c r="H2349" s="130"/>
      <c r="I2349" s="128"/>
      <c r="J2349" s="130"/>
      <c r="K2349" s="128"/>
    </row>
    <row r="2350" spans="1:11" hidden="1" outlineLevel="1" x14ac:dyDescent="0.25">
      <c r="A2350" s="77"/>
      <c r="B2350" s="13" t="s">
        <v>4047</v>
      </c>
      <c r="C2350" s="77"/>
      <c r="D2350" s="80"/>
      <c r="E2350" s="120" t="str">
        <f>IF(ISBLANK(D2350),"",(D2350/(1+'Vos données'!$D$11)))</f>
        <v/>
      </c>
      <c r="F2350" s="80"/>
      <c r="G2350" s="124"/>
      <c r="H2350" s="130"/>
      <c r="I2350" s="128"/>
      <c r="J2350" s="130"/>
      <c r="K2350" s="128"/>
    </row>
    <row r="2351" spans="1:11" hidden="1" outlineLevel="1" x14ac:dyDescent="0.25">
      <c r="A2351" s="77"/>
      <c r="B2351" s="13" t="s">
        <v>4048</v>
      </c>
      <c r="C2351" s="77"/>
      <c r="D2351" s="80"/>
      <c r="E2351" s="120" t="str">
        <f>IF(ISBLANK(D2351),"",(D2351/(1+'Vos données'!$D$11)))</f>
        <v/>
      </c>
      <c r="F2351" s="80"/>
      <c r="G2351" s="124"/>
      <c r="H2351" s="130"/>
      <c r="I2351" s="128"/>
      <c r="J2351" s="130"/>
      <c r="K2351" s="128"/>
    </row>
    <row r="2352" spans="1:11" hidden="1" outlineLevel="1" x14ac:dyDescent="0.25">
      <c r="A2352" s="77"/>
      <c r="B2352" s="13" t="s">
        <v>4049</v>
      </c>
      <c r="C2352" s="77"/>
      <c r="D2352" s="80"/>
      <c r="E2352" s="120" t="str">
        <f>IF(ISBLANK(D2352),"",(D2352/(1+'Vos données'!$D$11)))</f>
        <v/>
      </c>
      <c r="F2352" s="80"/>
      <c r="G2352" s="124"/>
      <c r="H2352" s="130"/>
      <c r="I2352" s="128"/>
      <c r="J2352" s="130"/>
      <c r="K2352" s="128"/>
    </row>
    <row r="2353" spans="1:11" hidden="1" outlineLevel="1" x14ac:dyDescent="0.25">
      <c r="A2353" s="77"/>
      <c r="B2353" s="13" t="s">
        <v>4050</v>
      </c>
      <c r="C2353" s="77"/>
      <c r="D2353" s="80"/>
      <c r="E2353" s="120" t="str">
        <f>IF(ISBLANK(D2353),"",(D2353/(1+'Vos données'!$D$11)))</f>
        <v/>
      </c>
      <c r="F2353" s="80"/>
      <c r="G2353" s="124"/>
      <c r="H2353" s="130"/>
      <c r="I2353" s="128"/>
      <c r="J2353" s="130"/>
      <c r="K2353" s="128"/>
    </row>
    <row r="2354" spans="1:11" hidden="1" outlineLevel="1" x14ac:dyDescent="0.25">
      <c r="A2354" s="77"/>
      <c r="B2354" s="13" t="s">
        <v>4051</v>
      </c>
      <c r="C2354" s="77"/>
      <c r="D2354" s="80"/>
      <c r="E2354" s="120" t="str">
        <f>IF(ISBLANK(D2354),"",(D2354/(1+'Vos données'!$D$11)))</f>
        <v/>
      </c>
      <c r="F2354" s="80"/>
      <c r="G2354" s="124"/>
      <c r="H2354" s="130"/>
      <c r="I2354" s="128"/>
      <c r="J2354" s="130"/>
      <c r="K2354" s="128"/>
    </row>
    <row r="2355" spans="1:11" hidden="1" outlineLevel="1" x14ac:dyDescent="0.25">
      <c r="A2355" s="77"/>
      <c r="B2355" s="13" t="s">
        <v>4052</v>
      </c>
      <c r="C2355" s="77"/>
      <c r="D2355" s="80"/>
      <c r="E2355" s="120" t="str">
        <f>IF(ISBLANK(D2355),"",(D2355/(1+'Vos données'!$D$11)))</f>
        <v/>
      </c>
      <c r="F2355" s="80"/>
      <c r="G2355" s="124"/>
      <c r="H2355" s="130"/>
      <c r="I2355" s="128"/>
      <c r="J2355" s="130"/>
      <c r="K2355" s="128"/>
    </row>
    <row r="2356" spans="1:11" hidden="1" outlineLevel="1" x14ac:dyDescent="0.25">
      <c r="A2356" s="77"/>
      <c r="B2356" s="13" t="s">
        <v>4053</v>
      </c>
      <c r="C2356" s="77"/>
      <c r="D2356" s="80"/>
      <c r="E2356" s="120" t="str">
        <f>IF(ISBLANK(D2356),"",(D2356/(1+'Vos données'!$D$11)))</f>
        <v/>
      </c>
      <c r="F2356" s="80"/>
      <c r="G2356" s="124"/>
      <c r="H2356" s="130"/>
      <c r="I2356" s="128"/>
      <c r="J2356" s="130"/>
      <c r="K2356" s="128"/>
    </row>
    <row r="2357" spans="1:11" hidden="1" outlineLevel="1" x14ac:dyDescent="0.25">
      <c r="A2357" s="77"/>
      <c r="B2357" s="13" t="s">
        <v>4054</v>
      </c>
      <c r="C2357" s="77"/>
      <c r="D2357" s="80"/>
      <c r="E2357" s="120" t="str">
        <f>IF(ISBLANK(D2357),"",(D2357/(1+'Vos données'!$D$11)))</f>
        <v/>
      </c>
      <c r="F2357" s="80"/>
      <c r="G2357" s="124"/>
      <c r="H2357" s="130"/>
      <c r="I2357" s="128"/>
      <c r="J2357" s="130"/>
      <c r="K2357" s="128"/>
    </row>
    <row r="2358" spans="1:11" hidden="1" outlineLevel="1" x14ac:dyDescent="0.25">
      <c r="A2358" s="77"/>
      <c r="B2358" s="13" t="s">
        <v>4055</v>
      </c>
      <c r="C2358" s="77"/>
      <c r="D2358" s="80"/>
      <c r="E2358" s="120" t="str">
        <f>IF(ISBLANK(D2358),"",(D2358/(1+'Vos données'!$D$11)))</f>
        <v/>
      </c>
      <c r="F2358" s="80"/>
      <c r="G2358" s="124"/>
      <c r="H2358" s="130"/>
      <c r="I2358" s="128"/>
      <c r="J2358" s="130"/>
      <c r="K2358" s="128"/>
    </row>
    <row r="2359" spans="1:11" hidden="1" outlineLevel="1" x14ac:dyDescent="0.25">
      <c r="A2359" s="77"/>
      <c r="B2359" s="13" t="s">
        <v>4056</v>
      </c>
      <c r="C2359" s="77"/>
      <c r="D2359" s="80"/>
      <c r="E2359" s="120" t="str">
        <f>IF(ISBLANK(D2359),"",(D2359/(1+'Vos données'!$D$11)))</f>
        <v/>
      </c>
      <c r="F2359" s="80"/>
      <c r="G2359" s="124"/>
      <c r="H2359" s="130"/>
      <c r="I2359" s="128"/>
      <c r="J2359" s="130"/>
      <c r="K2359" s="128"/>
    </row>
    <row r="2360" spans="1:11" hidden="1" outlineLevel="1" x14ac:dyDescent="0.25">
      <c r="A2360" s="77"/>
      <c r="B2360" s="13" t="s">
        <v>4057</v>
      </c>
      <c r="C2360" s="77"/>
      <c r="D2360" s="80"/>
      <c r="E2360" s="120" t="str">
        <f>IF(ISBLANK(D2360),"",(D2360/(1+'Vos données'!$D$11)))</f>
        <v/>
      </c>
      <c r="F2360" s="80"/>
      <c r="G2360" s="124"/>
      <c r="H2360" s="130"/>
      <c r="I2360" s="128"/>
      <c r="J2360" s="130"/>
      <c r="K2360" s="128"/>
    </row>
    <row r="2361" spans="1:11" hidden="1" outlineLevel="1" x14ac:dyDescent="0.25">
      <c r="A2361" s="77"/>
      <c r="B2361" s="13" t="s">
        <v>4058</v>
      </c>
      <c r="C2361" s="77"/>
      <c r="D2361" s="80"/>
      <c r="E2361" s="120" t="str">
        <f>IF(ISBLANK(D2361),"",(D2361/(1+'Vos données'!$D$11)))</f>
        <v/>
      </c>
      <c r="F2361" s="80"/>
      <c r="G2361" s="124"/>
      <c r="H2361" s="130"/>
      <c r="I2361" s="128"/>
      <c r="J2361" s="130"/>
      <c r="K2361" s="128"/>
    </row>
    <row r="2362" spans="1:11" hidden="1" outlineLevel="1" x14ac:dyDescent="0.25">
      <c r="A2362" s="77"/>
      <c r="B2362" s="13" t="s">
        <v>4059</v>
      </c>
      <c r="C2362" s="77"/>
      <c r="D2362" s="80"/>
      <c r="E2362" s="120" t="str">
        <f>IF(ISBLANK(D2362),"",(D2362/(1+'Vos données'!$D$11)))</f>
        <v/>
      </c>
      <c r="F2362" s="80"/>
      <c r="G2362" s="124"/>
      <c r="H2362" s="130"/>
      <c r="I2362" s="128"/>
      <c r="J2362" s="130"/>
      <c r="K2362" s="128"/>
    </row>
    <row r="2363" spans="1:11" hidden="1" outlineLevel="1" x14ac:dyDescent="0.25">
      <c r="A2363" s="77"/>
      <c r="B2363" s="13" t="s">
        <v>4060</v>
      </c>
      <c r="C2363" s="77"/>
      <c r="D2363" s="80"/>
      <c r="E2363" s="120" t="str">
        <f>IF(ISBLANK(D2363),"",(D2363/(1+'Vos données'!$D$11)))</f>
        <v/>
      </c>
      <c r="F2363" s="80"/>
      <c r="G2363" s="124"/>
      <c r="H2363" s="130"/>
      <c r="I2363" s="128"/>
      <c r="J2363" s="130"/>
      <c r="K2363" s="128"/>
    </row>
    <row r="2364" spans="1:11" hidden="1" outlineLevel="1" x14ac:dyDescent="0.25">
      <c r="A2364" s="77"/>
      <c r="B2364" s="13" t="s">
        <v>4061</v>
      </c>
      <c r="C2364" s="77"/>
      <c r="D2364" s="80"/>
      <c r="E2364" s="120" t="str">
        <f>IF(ISBLANK(D2364),"",(D2364/(1+'Vos données'!$D$11)))</f>
        <v/>
      </c>
      <c r="F2364" s="80"/>
      <c r="G2364" s="124"/>
      <c r="H2364" s="130"/>
      <c r="I2364" s="128"/>
      <c r="J2364" s="130"/>
      <c r="K2364" s="128"/>
    </row>
    <row r="2365" spans="1:11" hidden="1" outlineLevel="1" x14ac:dyDescent="0.25">
      <c r="A2365" s="77"/>
      <c r="B2365" s="13" t="s">
        <v>4062</v>
      </c>
      <c r="C2365" s="77"/>
      <c r="D2365" s="80"/>
      <c r="E2365" s="120" t="str">
        <f>IF(ISBLANK(D2365),"",(D2365/(1+'Vos données'!$D$11)))</f>
        <v/>
      </c>
      <c r="F2365" s="80"/>
      <c r="G2365" s="124"/>
      <c r="H2365" s="130"/>
      <c r="I2365" s="128"/>
      <c r="J2365" s="130"/>
      <c r="K2365" s="128"/>
    </row>
    <row r="2366" spans="1:11" hidden="1" outlineLevel="1" x14ac:dyDescent="0.25">
      <c r="A2366" s="77"/>
      <c r="B2366" s="13" t="s">
        <v>4063</v>
      </c>
      <c r="C2366" s="77"/>
      <c r="D2366" s="80"/>
      <c r="E2366" s="120" t="str">
        <f>IF(ISBLANK(D2366),"",(D2366/(1+'Vos données'!$D$11)))</f>
        <v/>
      </c>
      <c r="F2366" s="80"/>
      <c r="G2366" s="124"/>
      <c r="H2366" s="130"/>
      <c r="I2366" s="128"/>
      <c r="J2366" s="130"/>
      <c r="K2366" s="128"/>
    </row>
    <row r="2367" spans="1:11" hidden="1" outlineLevel="1" x14ac:dyDescent="0.25">
      <c r="A2367" s="77"/>
      <c r="B2367" s="13" t="s">
        <v>4064</v>
      </c>
      <c r="C2367" s="77"/>
      <c r="D2367" s="80"/>
      <c r="E2367" s="120" t="str">
        <f>IF(ISBLANK(D2367),"",(D2367/(1+'Vos données'!$D$11)))</f>
        <v/>
      </c>
      <c r="F2367" s="80"/>
      <c r="G2367" s="124"/>
      <c r="H2367" s="130"/>
      <c r="I2367" s="128"/>
      <c r="J2367" s="130"/>
      <c r="K2367" s="128"/>
    </row>
    <row r="2368" spans="1:11" hidden="1" outlineLevel="1" x14ac:dyDescent="0.25">
      <c r="A2368" s="77"/>
      <c r="B2368" s="13" t="s">
        <v>4065</v>
      </c>
      <c r="C2368" s="77"/>
      <c r="D2368" s="80"/>
      <c r="E2368" s="120" t="str">
        <f>IF(ISBLANK(D2368),"",(D2368/(1+'Vos données'!$D$11)))</f>
        <v/>
      </c>
      <c r="F2368" s="80"/>
      <c r="G2368" s="124"/>
      <c r="H2368" s="130"/>
      <c r="I2368" s="128"/>
      <c r="J2368" s="130"/>
      <c r="K2368" s="128"/>
    </row>
    <row r="2369" spans="1:11" hidden="1" outlineLevel="1" x14ac:dyDescent="0.25">
      <c r="A2369" s="77"/>
      <c r="B2369" s="13" t="s">
        <v>4066</v>
      </c>
      <c r="C2369" s="77"/>
      <c r="D2369" s="80"/>
      <c r="E2369" s="120" t="str">
        <f>IF(ISBLANK(D2369),"",(D2369/(1+'Vos données'!$D$11)))</f>
        <v/>
      </c>
      <c r="F2369" s="80"/>
      <c r="G2369" s="124"/>
      <c r="H2369" s="130"/>
      <c r="I2369" s="128"/>
      <c r="J2369" s="130"/>
      <c r="K2369" s="128"/>
    </row>
    <row r="2370" spans="1:11" hidden="1" outlineLevel="1" x14ac:dyDescent="0.25">
      <c r="A2370" s="77"/>
      <c r="B2370" s="13" t="s">
        <v>4067</v>
      </c>
      <c r="C2370" s="77"/>
      <c r="D2370" s="80"/>
      <c r="E2370" s="120" t="str">
        <f>IF(ISBLANK(D2370),"",(D2370/(1+'Vos données'!$D$11)))</f>
        <v/>
      </c>
      <c r="F2370" s="80"/>
      <c r="G2370" s="124"/>
      <c r="H2370" s="130"/>
      <c r="I2370" s="128"/>
      <c r="J2370" s="130"/>
      <c r="K2370" s="128"/>
    </row>
    <row r="2371" spans="1:11" hidden="1" outlineLevel="1" x14ac:dyDescent="0.25">
      <c r="A2371" s="77"/>
      <c r="B2371" s="13" t="s">
        <v>4068</v>
      </c>
      <c r="C2371" s="77"/>
      <c r="D2371" s="80"/>
      <c r="E2371" s="120" t="str">
        <f>IF(ISBLANK(D2371),"",(D2371/(1+'Vos données'!$D$11)))</f>
        <v/>
      </c>
      <c r="F2371" s="80"/>
      <c r="G2371" s="124"/>
      <c r="H2371" s="130"/>
      <c r="I2371" s="128"/>
      <c r="J2371" s="130"/>
      <c r="K2371" s="128"/>
    </row>
    <row r="2372" spans="1:11" hidden="1" outlineLevel="1" x14ac:dyDescent="0.25">
      <c r="A2372" s="77"/>
      <c r="B2372" s="13" t="s">
        <v>4069</v>
      </c>
      <c r="C2372" s="77"/>
      <c r="D2372" s="80"/>
      <c r="E2372" s="120" t="str">
        <f>IF(ISBLANK(D2372),"",(D2372/(1+'Vos données'!$D$11)))</f>
        <v/>
      </c>
      <c r="F2372" s="80"/>
      <c r="G2372" s="124"/>
      <c r="H2372" s="130"/>
      <c r="I2372" s="128"/>
      <c r="J2372" s="130"/>
      <c r="K2372" s="128"/>
    </row>
    <row r="2373" spans="1:11" hidden="1" outlineLevel="1" x14ac:dyDescent="0.25">
      <c r="A2373" s="77"/>
      <c r="B2373" s="13" t="s">
        <v>4070</v>
      </c>
      <c r="C2373" s="77"/>
      <c r="D2373" s="80"/>
      <c r="E2373" s="120" t="str">
        <f>IF(ISBLANK(D2373),"",(D2373/(1+'Vos données'!$D$11)))</f>
        <v/>
      </c>
      <c r="F2373" s="80"/>
      <c r="G2373" s="124"/>
      <c r="H2373" s="130"/>
      <c r="I2373" s="128"/>
      <c r="J2373" s="130"/>
      <c r="K2373" s="128"/>
    </row>
    <row r="2374" spans="1:11" hidden="1" outlineLevel="1" x14ac:dyDescent="0.25">
      <c r="A2374" s="77"/>
      <c r="B2374" s="13" t="s">
        <v>4071</v>
      </c>
      <c r="C2374" s="77"/>
      <c r="D2374" s="80"/>
      <c r="E2374" s="120" t="str">
        <f>IF(ISBLANK(D2374),"",(D2374/(1+'Vos données'!$D$11)))</f>
        <v/>
      </c>
      <c r="F2374" s="80"/>
      <c r="G2374" s="124"/>
      <c r="H2374" s="130"/>
      <c r="I2374" s="128"/>
      <c r="J2374" s="130"/>
      <c r="K2374" s="128"/>
    </row>
    <row r="2375" spans="1:11" hidden="1" outlineLevel="1" x14ac:dyDescent="0.25">
      <c r="A2375" s="77"/>
      <c r="B2375" s="13" t="s">
        <v>4072</v>
      </c>
      <c r="C2375" s="77"/>
      <c r="D2375" s="80"/>
      <c r="E2375" s="120" t="str">
        <f>IF(ISBLANK(D2375),"",(D2375/(1+'Vos données'!$D$11)))</f>
        <v/>
      </c>
      <c r="F2375" s="80"/>
      <c r="G2375" s="124"/>
      <c r="H2375" s="130"/>
      <c r="I2375" s="128"/>
      <c r="J2375" s="130"/>
      <c r="K2375" s="128"/>
    </row>
    <row r="2376" spans="1:11" hidden="1" outlineLevel="1" x14ac:dyDescent="0.25">
      <c r="A2376" s="77"/>
      <c r="B2376" s="13" t="s">
        <v>4073</v>
      </c>
      <c r="C2376" s="77"/>
      <c r="D2376" s="80"/>
      <c r="E2376" s="120" t="str">
        <f>IF(ISBLANK(D2376),"",(D2376/(1+'Vos données'!$D$11)))</f>
        <v/>
      </c>
      <c r="F2376" s="80"/>
      <c r="G2376" s="124"/>
      <c r="H2376" s="130"/>
      <c r="I2376" s="128"/>
      <c r="J2376" s="130"/>
      <c r="K2376" s="128"/>
    </row>
    <row r="2377" spans="1:11" hidden="1" outlineLevel="1" x14ac:dyDescent="0.25">
      <c r="A2377" s="77"/>
      <c r="B2377" s="13" t="s">
        <v>4074</v>
      </c>
      <c r="C2377" s="77"/>
      <c r="D2377" s="80"/>
      <c r="E2377" s="120" t="str">
        <f>IF(ISBLANK(D2377),"",(D2377/(1+'Vos données'!$D$11)))</f>
        <v/>
      </c>
      <c r="F2377" s="80"/>
      <c r="G2377" s="124"/>
      <c r="H2377" s="130"/>
      <c r="I2377" s="128"/>
      <c r="J2377" s="130"/>
      <c r="K2377" s="128"/>
    </row>
    <row r="2378" spans="1:11" hidden="1" outlineLevel="1" x14ac:dyDescent="0.25">
      <c r="A2378" s="77"/>
      <c r="B2378" s="13" t="s">
        <v>4075</v>
      </c>
      <c r="C2378" s="77"/>
      <c r="D2378" s="80"/>
      <c r="E2378" s="120" t="str">
        <f>IF(ISBLANK(D2378),"",(D2378/(1+'Vos données'!$D$11)))</f>
        <v/>
      </c>
      <c r="F2378" s="80"/>
      <c r="G2378" s="124"/>
      <c r="H2378" s="130"/>
      <c r="I2378" s="128"/>
      <c r="J2378" s="130"/>
      <c r="K2378" s="128"/>
    </row>
    <row r="2379" spans="1:11" hidden="1" outlineLevel="1" x14ac:dyDescent="0.25">
      <c r="A2379" s="77"/>
      <c r="B2379" s="13" t="s">
        <v>4076</v>
      </c>
      <c r="C2379" s="77"/>
      <c r="D2379" s="80"/>
      <c r="E2379" s="120" t="str">
        <f>IF(ISBLANK(D2379),"",(D2379/(1+'Vos données'!$D$11)))</f>
        <v/>
      </c>
      <c r="F2379" s="80"/>
      <c r="G2379" s="124"/>
      <c r="H2379" s="130"/>
      <c r="I2379" s="128"/>
      <c r="J2379" s="130"/>
      <c r="K2379" s="128"/>
    </row>
    <row r="2380" spans="1:11" hidden="1" outlineLevel="1" x14ac:dyDescent="0.25">
      <c r="A2380" s="77"/>
      <c r="B2380" s="13" t="s">
        <v>4077</v>
      </c>
      <c r="C2380" s="77"/>
      <c r="D2380" s="80"/>
      <c r="E2380" s="120" t="str">
        <f>IF(ISBLANK(D2380),"",(D2380/(1+'Vos données'!$D$11)))</f>
        <v/>
      </c>
      <c r="F2380" s="80"/>
      <c r="G2380" s="124"/>
      <c r="H2380" s="130"/>
      <c r="I2380" s="128"/>
      <c r="J2380" s="130"/>
      <c r="K2380" s="128"/>
    </row>
    <row r="2381" spans="1:11" hidden="1" outlineLevel="1" x14ac:dyDescent="0.25">
      <c r="A2381" s="77"/>
      <c r="B2381" s="13" t="s">
        <v>4078</v>
      </c>
      <c r="C2381" s="77"/>
      <c r="D2381" s="80"/>
      <c r="E2381" s="120" t="str">
        <f>IF(ISBLANK(D2381),"",(D2381/(1+'Vos données'!$D$11)))</f>
        <v/>
      </c>
      <c r="F2381" s="80"/>
      <c r="G2381" s="124"/>
      <c r="H2381" s="130"/>
      <c r="I2381" s="128"/>
      <c r="J2381" s="130"/>
      <c r="K2381" s="128"/>
    </row>
    <row r="2382" spans="1:11" hidden="1" outlineLevel="1" x14ac:dyDescent="0.25">
      <c r="A2382" s="77"/>
      <c r="B2382" s="13" t="s">
        <v>4079</v>
      </c>
      <c r="C2382" s="77"/>
      <c r="D2382" s="80"/>
      <c r="E2382" s="120" t="str">
        <f>IF(ISBLANK(D2382),"",(D2382/(1+'Vos données'!$D$11)))</f>
        <v/>
      </c>
      <c r="F2382" s="80"/>
      <c r="G2382" s="124"/>
      <c r="H2382" s="130"/>
      <c r="I2382" s="128"/>
      <c r="J2382" s="130"/>
      <c r="K2382" s="128"/>
    </row>
    <row r="2383" spans="1:11" hidden="1" outlineLevel="1" x14ac:dyDescent="0.25">
      <c r="A2383" s="77"/>
      <c r="B2383" s="13" t="s">
        <v>4080</v>
      </c>
      <c r="C2383" s="77"/>
      <c r="D2383" s="80"/>
      <c r="E2383" s="120" t="str">
        <f>IF(ISBLANK(D2383),"",(D2383/(1+'Vos données'!$D$11)))</f>
        <v/>
      </c>
      <c r="F2383" s="80"/>
      <c r="G2383" s="124"/>
      <c r="H2383" s="130"/>
      <c r="I2383" s="128"/>
      <c r="J2383" s="130"/>
      <c r="K2383" s="128"/>
    </row>
    <row r="2384" spans="1:11" hidden="1" outlineLevel="1" x14ac:dyDescent="0.25">
      <c r="A2384" s="77"/>
      <c r="B2384" s="13" t="s">
        <v>4081</v>
      </c>
      <c r="C2384" s="77"/>
      <c r="D2384" s="80"/>
      <c r="E2384" s="120" t="str">
        <f>IF(ISBLANK(D2384),"",(D2384/(1+'Vos données'!$D$11)))</f>
        <v/>
      </c>
      <c r="F2384" s="80"/>
      <c r="G2384" s="124"/>
      <c r="H2384" s="130"/>
      <c r="I2384" s="128"/>
      <c r="J2384" s="130"/>
      <c r="K2384" s="128"/>
    </row>
    <row r="2385" spans="1:11" hidden="1" outlineLevel="1" x14ac:dyDescent="0.25">
      <c r="A2385" s="77"/>
      <c r="B2385" s="13" t="s">
        <v>4082</v>
      </c>
      <c r="C2385" s="77"/>
      <c r="D2385" s="80"/>
      <c r="E2385" s="120" t="str">
        <f>IF(ISBLANK(D2385),"",(D2385/(1+'Vos données'!$D$11)))</f>
        <v/>
      </c>
      <c r="F2385" s="80"/>
      <c r="G2385" s="124"/>
      <c r="H2385" s="130"/>
      <c r="I2385" s="128"/>
      <c r="J2385" s="130"/>
      <c r="K2385" s="128"/>
    </row>
    <row r="2386" spans="1:11" hidden="1" outlineLevel="1" x14ac:dyDescent="0.25">
      <c r="A2386" s="77"/>
      <c r="B2386" s="13" t="s">
        <v>4083</v>
      </c>
      <c r="C2386" s="77"/>
      <c r="D2386" s="80"/>
      <c r="E2386" s="120" t="str">
        <f>IF(ISBLANK(D2386),"",(D2386/(1+'Vos données'!$D$11)))</f>
        <v/>
      </c>
      <c r="F2386" s="80"/>
      <c r="G2386" s="124"/>
      <c r="H2386" s="130"/>
      <c r="I2386" s="128"/>
      <c r="J2386" s="130"/>
      <c r="K2386" s="128"/>
    </row>
    <row r="2387" spans="1:11" hidden="1" outlineLevel="1" x14ac:dyDescent="0.25">
      <c r="A2387" s="77"/>
      <c r="B2387" s="13" t="s">
        <v>4084</v>
      </c>
      <c r="C2387" s="77"/>
      <c r="D2387" s="80"/>
      <c r="E2387" s="120" t="str">
        <f>IF(ISBLANK(D2387),"",(D2387/(1+'Vos données'!$D$11)))</f>
        <v/>
      </c>
      <c r="F2387" s="80"/>
      <c r="G2387" s="124"/>
      <c r="H2387" s="130"/>
      <c r="I2387" s="128"/>
      <c r="J2387" s="130"/>
      <c r="K2387" s="128"/>
    </row>
    <row r="2388" spans="1:11" hidden="1" outlineLevel="1" x14ac:dyDescent="0.25">
      <c r="A2388" s="77"/>
      <c r="B2388" s="13" t="s">
        <v>4085</v>
      </c>
      <c r="C2388" s="77"/>
      <c r="D2388" s="80"/>
      <c r="E2388" s="120" t="str">
        <f>IF(ISBLANK(D2388),"",(D2388/(1+'Vos données'!$D$11)))</f>
        <v/>
      </c>
      <c r="F2388" s="80"/>
      <c r="G2388" s="124"/>
      <c r="H2388" s="130"/>
      <c r="I2388" s="128"/>
      <c r="J2388" s="130"/>
      <c r="K2388" s="128"/>
    </row>
    <row r="2389" spans="1:11" hidden="1" outlineLevel="1" x14ac:dyDescent="0.25">
      <c r="A2389" s="77"/>
      <c r="B2389" s="13" t="s">
        <v>4086</v>
      </c>
      <c r="C2389" s="77"/>
      <c r="D2389" s="80"/>
      <c r="E2389" s="120" t="str">
        <f>IF(ISBLANK(D2389),"",(D2389/(1+'Vos données'!$D$11)))</f>
        <v/>
      </c>
      <c r="F2389" s="80"/>
      <c r="G2389" s="124"/>
      <c r="H2389" s="130"/>
      <c r="I2389" s="128"/>
      <c r="J2389" s="130"/>
      <c r="K2389" s="128"/>
    </row>
    <row r="2390" spans="1:11" hidden="1" outlineLevel="1" x14ac:dyDescent="0.25">
      <c r="A2390" s="77"/>
      <c r="B2390" s="13" t="s">
        <v>4087</v>
      </c>
      <c r="C2390" s="77"/>
      <c r="D2390" s="80"/>
      <c r="E2390" s="120" t="str">
        <f>IF(ISBLANK(D2390),"",(D2390/(1+'Vos données'!$D$11)))</f>
        <v/>
      </c>
      <c r="F2390" s="80"/>
      <c r="G2390" s="124"/>
      <c r="H2390" s="130"/>
      <c r="I2390" s="128"/>
      <c r="J2390" s="130"/>
      <c r="K2390" s="128"/>
    </row>
    <row r="2391" spans="1:11" hidden="1" outlineLevel="1" x14ac:dyDescent="0.25">
      <c r="A2391" s="77"/>
      <c r="B2391" s="13" t="s">
        <v>4088</v>
      </c>
      <c r="C2391" s="77"/>
      <c r="D2391" s="80"/>
      <c r="E2391" s="120" t="str">
        <f>IF(ISBLANK(D2391),"",(D2391/(1+'Vos données'!$D$11)))</f>
        <v/>
      </c>
      <c r="F2391" s="80"/>
      <c r="G2391" s="124"/>
      <c r="H2391" s="130"/>
      <c r="I2391" s="128"/>
      <c r="J2391" s="130"/>
      <c r="K2391" s="128"/>
    </row>
    <row r="2392" spans="1:11" hidden="1" outlineLevel="1" x14ac:dyDescent="0.25">
      <c r="A2392" s="77"/>
      <c r="B2392" s="13" t="s">
        <v>4089</v>
      </c>
      <c r="C2392" s="77"/>
      <c r="D2392" s="80"/>
      <c r="E2392" s="120" t="str">
        <f>IF(ISBLANK(D2392),"",(D2392/(1+'Vos données'!$D$11)))</f>
        <v/>
      </c>
      <c r="F2392" s="80"/>
      <c r="G2392" s="124"/>
      <c r="H2392" s="130"/>
      <c r="I2392" s="128"/>
      <c r="J2392" s="130"/>
      <c r="K2392" s="128"/>
    </row>
    <row r="2393" spans="1:11" hidden="1" outlineLevel="1" x14ac:dyDescent="0.25">
      <c r="A2393" s="77"/>
      <c r="B2393" s="13" t="s">
        <v>4090</v>
      </c>
      <c r="C2393" s="77"/>
      <c r="D2393" s="80"/>
      <c r="E2393" s="120" t="str">
        <f>IF(ISBLANK(D2393),"",(D2393/(1+'Vos données'!$D$11)))</f>
        <v/>
      </c>
      <c r="F2393" s="80"/>
      <c r="G2393" s="124"/>
      <c r="H2393" s="130"/>
      <c r="I2393" s="128"/>
      <c r="J2393" s="130"/>
      <c r="K2393" s="128"/>
    </row>
    <row r="2394" spans="1:11" hidden="1" outlineLevel="1" x14ac:dyDescent="0.25">
      <c r="A2394" s="77"/>
      <c r="B2394" s="13" t="s">
        <v>4091</v>
      </c>
      <c r="C2394" s="77"/>
      <c r="D2394" s="80"/>
      <c r="E2394" s="120" t="str">
        <f>IF(ISBLANK(D2394),"",(D2394/(1+'Vos données'!$D$11)))</f>
        <v/>
      </c>
      <c r="F2394" s="80"/>
      <c r="G2394" s="124"/>
      <c r="H2394" s="130"/>
      <c r="I2394" s="128"/>
      <c r="J2394" s="130"/>
      <c r="K2394" s="128"/>
    </row>
    <row r="2395" spans="1:11" hidden="1" outlineLevel="1" x14ac:dyDescent="0.25">
      <c r="A2395" s="77"/>
      <c r="B2395" s="13" t="s">
        <v>4092</v>
      </c>
      <c r="C2395" s="77"/>
      <c r="D2395" s="80"/>
      <c r="E2395" s="120" t="str">
        <f>IF(ISBLANK(D2395),"",(D2395/(1+'Vos données'!$D$11)))</f>
        <v/>
      </c>
      <c r="F2395" s="80"/>
      <c r="G2395" s="124"/>
      <c r="H2395" s="130"/>
      <c r="I2395" s="128"/>
      <c r="J2395" s="130"/>
      <c r="K2395" s="128"/>
    </row>
    <row r="2396" spans="1:11" hidden="1" outlineLevel="1" x14ac:dyDescent="0.25">
      <c r="A2396" s="77"/>
      <c r="B2396" s="13" t="s">
        <v>4093</v>
      </c>
      <c r="C2396" s="77"/>
      <c r="D2396" s="80"/>
      <c r="E2396" s="120" t="str">
        <f>IF(ISBLANK(D2396),"",(D2396/(1+'Vos données'!$D$11)))</f>
        <v/>
      </c>
      <c r="F2396" s="80"/>
      <c r="G2396" s="124"/>
      <c r="H2396" s="130"/>
      <c r="I2396" s="128"/>
      <c r="J2396" s="130"/>
      <c r="K2396" s="128"/>
    </row>
    <row r="2397" spans="1:11" hidden="1" outlineLevel="1" x14ac:dyDescent="0.25">
      <c r="A2397" s="77"/>
      <c r="B2397" s="13" t="s">
        <v>4094</v>
      </c>
      <c r="C2397" s="77"/>
      <c r="D2397" s="80"/>
      <c r="E2397" s="120" t="str">
        <f>IF(ISBLANK(D2397),"",(D2397/(1+'Vos données'!$D$11)))</f>
        <v/>
      </c>
      <c r="F2397" s="80"/>
      <c r="G2397" s="124"/>
      <c r="H2397" s="130"/>
      <c r="I2397" s="128"/>
      <c r="J2397" s="130"/>
      <c r="K2397" s="128"/>
    </row>
    <row r="2398" spans="1:11" hidden="1" outlineLevel="1" x14ac:dyDescent="0.25">
      <c r="A2398" s="77"/>
      <c r="B2398" s="13" t="s">
        <v>4095</v>
      </c>
      <c r="C2398" s="77"/>
      <c r="D2398" s="80"/>
      <c r="E2398" s="120" t="str">
        <f>IF(ISBLANK(D2398),"",(D2398/(1+'Vos données'!$D$11)))</f>
        <v/>
      </c>
      <c r="F2398" s="80"/>
      <c r="G2398" s="124"/>
      <c r="H2398" s="130"/>
      <c r="I2398" s="128"/>
      <c r="J2398" s="130"/>
      <c r="K2398" s="128"/>
    </row>
    <row r="2399" spans="1:11" hidden="1" outlineLevel="1" x14ac:dyDescent="0.25">
      <c r="A2399" s="77"/>
      <c r="B2399" s="13" t="s">
        <v>4096</v>
      </c>
      <c r="C2399" s="77"/>
      <c r="D2399" s="80"/>
      <c r="E2399" s="120" t="str">
        <f>IF(ISBLANK(D2399),"",(D2399/(1+'Vos données'!$D$11)))</f>
        <v/>
      </c>
      <c r="F2399" s="80"/>
      <c r="G2399" s="124"/>
      <c r="H2399" s="130"/>
      <c r="I2399" s="128"/>
      <c r="J2399" s="130"/>
      <c r="K2399" s="128"/>
    </row>
    <row r="2400" spans="1:11" hidden="1" outlineLevel="1" x14ac:dyDescent="0.25">
      <c r="A2400" s="77"/>
      <c r="B2400" s="13" t="s">
        <v>4097</v>
      </c>
      <c r="C2400" s="77"/>
      <c r="D2400" s="80"/>
      <c r="E2400" s="120" t="str">
        <f>IF(ISBLANK(D2400),"",(D2400/(1+'Vos données'!$D$11)))</f>
        <v/>
      </c>
      <c r="F2400" s="80"/>
      <c r="G2400" s="124"/>
      <c r="H2400" s="130"/>
      <c r="I2400" s="128"/>
      <c r="J2400" s="130"/>
      <c r="K2400" s="128"/>
    </row>
    <row r="2401" spans="1:11" hidden="1" outlineLevel="1" x14ac:dyDescent="0.25">
      <c r="A2401" s="77"/>
      <c r="B2401" s="13" t="s">
        <v>4098</v>
      </c>
      <c r="C2401" s="77"/>
      <c r="D2401" s="80"/>
      <c r="E2401" s="120" t="str">
        <f>IF(ISBLANK(D2401),"",(D2401/(1+'Vos données'!$D$11)))</f>
        <v/>
      </c>
      <c r="F2401" s="80"/>
      <c r="G2401" s="124"/>
      <c r="H2401" s="130"/>
      <c r="I2401" s="128"/>
      <c r="J2401" s="130"/>
      <c r="K2401" s="128"/>
    </row>
    <row r="2402" spans="1:11" hidden="1" outlineLevel="1" x14ac:dyDescent="0.25">
      <c r="A2402" s="77"/>
      <c r="B2402" s="13" t="s">
        <v>4099</v>
      </c>
      <c r="C2402" s="77"/>
      <c r="D2402" s="80"/>
      <c r="E2402" s="120" t="str">
        <f>IF(ISBLANK(D2402),"",(D2402/(1+'Vos données'!$D$11)))</f>
        <v/>
      </c>
      <c r="F2402" s="80"/>
      <c r="G2402" s="124"/>
      <c r="H2402" s="130"/>
      <c r="I2402" s="128"/>
      <c r="J2402" s="130"/>
      <c r="K2402" s="128"/>
    </row>
    <row r="2403" spans="1:11" hidden="1" outlineLevel="1" x14ac:dyDescent="0.25">
      <c r="A2403" s="77"/>
      <c r="B2403" s="13" t="s">
        <v>4100</v>
      </c>
      <c r="C2403" s="77"/>
      <c r="D2403" s="80"/>
      <c r="E2403" s="120" t="str">
        <f>IF(ISBLANK(D2403),"",(D2403/(1+'Vos données'!$D$11)))</f>
        <v/>
      </c>
      <c r="F2403" s="80"/>
      <c r="G2403" s="124"/>
      <c r="H2403" s="130"/>
      <c r="I2403" s="128"/>
      <c r="J2403" s="130"/>
      <c r="K2403" s="128"/>
    </row>
    <row r="2404" spans="1:11" hidden="1" outlineLevel="1" x14ac:dyDescent="0.25">
      <c r="A2404" s="77"/>
      <c r="B2404" s="13" t="s">
        <v>4101</v>
      </c>
      <c r="C2404" s="77"/>
      <c r="D2404" s="80"/>
      <c r="E2404" s="120" t="str">
        <f>IF(ISBLANK(D2404),"",(D2404/(1+'Vos données'!$D$11)))</f>
        <v/>
      </c>
      <c r="F2404" s="80"/>
      <c r="G2404" s="124"/>
      <c r="H2404" s="130"/>
      <c r="I2404" s="128"/>
      <c r="J2404" s="130"/>
      <c r="K2404" s="128"/>
    </row>
    <row r="2405" spans="1:11" hidden="1" outlineLevel="1" x14ac:dyDescent="0.25">
      <c r="A2405" s="77"/>
      <c r="B2405" s="13" t="s">
        <v>4102</v>
      </c>
      <c r="C2405" s="77"/>
      <c r="D2405" s="80"/>
      <c r="E2405" s="120" t="str">
        <f>IF(ISBLANK(D2405),"",(D2405/(1+'Vos données'!$D$11)))</f>
        <v/>
      </c>
      <c r="F2405" s="80"/>
      <c r="G2405" s="124"/>
      <c r="H2405" s="130"/>
      <c r="I2405" s="128"/>
      <c r="J2405" s="130"/>
      <c r="K2405" s="128"/>
    </row>
    <row r="2406" spans="1:11" hidden="1" outlineLevel="1" x14ac:dyDescent="0.25">
      <c r="A2406" s="77"/>
      <c r="B2406" s="13" t="s">
        <v>4103</v>
      </c>
      <c r="C2406" s="77"/>
      <c r="D2406" s="80"/>
      <c r="E2406" s="120" t="str">
        <f>IF(ISBLANK(D2406),"",(D2406/(1+'Vos données'!$D$11)))</f>
        <v/>
      </c>
      <c r="F2406" s="80"/>
      <c r="G2406" s="124"/>
      <c r="H2406" s="130"/>
      <c r="I2406" s="128"/>
      <c r="J2406" s="130"/>
      <c r="K2406" s="128"/>
    </row>
    <row r="2407" spans="1:11" hidden="1" outlineLevel="1" x14ac:dyDescent="0.25">
      <c r="A2407" s="77"/>
      <c r="B2407" s="13" t="s">
        <v>4104</v>
      </c>
      <c r="C2407" s="77"/>
      <c r="D2407" s="80"/>
      <c r="E2407" s="120" t="str">
        <f>IF(ISBLANK(D2407),"",(D2407/(1+'Vos données'!$D$11)))</f>
        <v/>
      </c>
      <c r="F2407" s="80"/>
      <c r="G2407" s="124"/>
      <c r="H2407" s="130"/>
      <c r="I2407" s="128"/>
      <c r="J2407" s="130"/>
      <c r="K2407" s="128"/>
    </row>
    <row r="2408" spans="1:11" hidden="1" outlineLevel="1" x14ac:dyDescent="0.25">
      <c r="A2408" s="77"/>
      <c r="B2408" s="13" t="s">
        <v>4105</v>
      </c>
      <c r="C2408" s="77"/>
      <c r="D2408" s="80"/>
      <c r="E2408" s="120" t="str">
        <f>IF(ISBLANK(D2408),"",(D2408/(1+'Vos données'!$D$11)))</f>
        <v/>
      </c>
      <c r="F2408" s="80"/>
      <c r="G2408" s="124"/>
      <c r="H2408" s="130"/>
      <c r="I2408" s="128"/>
      <c r="J2408" s="130"/>
      <c r="K2408" s="128"/>
    </row>
    <row r="2409" spans="1:11" hidden="1" outlineLevel="1" x14ac:dyDescent="0.25">
      <c r="A2409" s="77"/>
      <c r="B2409" s="13" t="s">
        <v>4106</v>
      </c>
      <c r="C2409" s="77"/>
      <c r="D2409" s="80"/>
      <c r="E2409" s="120" t="str">
        <f>IF(ISBLANK(D2409),"",(D2409/(1+'Vos données'!$D$11)))</f>
        <v/>
      </c>
      <c r="F2409" s="80"/>
      <c r="G2409" s="124"/>
      <c r="H2409" s="130"/>
      <c r="I2409" s="128"/>
      <c r="J2409" s="130"/>
      <c r="K2409" s="128"/>
    </row>
    <row r="2410" spans="1:11" hidden="1" outlineLevel="1" x14ac:dyDescent="0.25">
      <c r="A2410" s="77"/>
      <c r="B2410" s="13" t="s">
        <v>4107</v>
      </c>
      <c r="C2410" s="77"/>
      <c r="D2410" s="80"/>
      <c r="E2410" s="120" t="str">
        <f>IF(ISBLANK(D2410),"",(D2410/(1+'Vos données'!$D$11)))</f>
        <v/>
      </c>
      <c r="F2410" s="80"/>
      <c r="G2410" s="124"/>
      <c r="H2410" s="130"/>
      <c r="I2410" s="128"/>
      <c r="J2410" s="130"/>
      <c r="K2410" s="128"/>
    </row>
    <row r="2411" spans="1:11" hidden="1" outlineLevel="1" x14ac:dyDescent="0.25">
      <c r="A2411" s="77"/>
      <c r="B2411" s="13" t="s">
        <v>4108</v>
      </c>
      <c r="C2411" s="77"/>
      <c r="D2411" s="80"/>
      <c r="E2411" s="120" t="str">
        <f>IF(ISBLANK(D2411),"",(D2411/(1+'Vos données'!$D$11)))</f>
        <v/>
      </c>
      <c r="F2411" s="80"/>
      <c r="G2411" s="124"/>
      <c r="H2411" s="130"/>
      <c r="I2411" s="128"/>
      <c r="J2411" s="130"/>
      <c r="K2411" s="128"/>
    </row>
    <row r="2412" spans="1:11" hidden="1" outlineLevel="1" x14ac:dyDescent="0.25">
      <c r="A2412" s="77"/>
      <c r="B2412" s="13" t="s">
        <v>4109</v>
      </c>
      <c r="C2412" s="77"/>
      <c r="D2412" s="80"/>
      <c r="E2412" s="120" t="str">
        <f>IF(ISBLANK(D2412),"",(D2412/(1+'Vos données'!$D$11)))</f>
        <v/>
      </c>
      <c r="F2412" s="80"/>
      <c r="G2412" s="124"/>
      <c r="H2412" s="130"/>
      <c r="I2412" s="128"/>
      <c r="J2412" s="130"/>
      <c r="K2412" s="128"/>
    </row>
    <row r="2413" spans="1:11" hidden="1" outlineLevel="1" x14ac:dyDescent="0.25">
      <c r="A2413" s="77"/>
      <c r="B2413" s="13" t="s">
        <v>4110</v>
      </c>
      <c r="C2413" s="77"/>
      <c r="D2413" s="80"/>
      <c r="E2413" s="120" t="str">
        <f>IF(ISBLANK(D2413),"",(D2413/(1+'Vos données'!$D$11)))</f>
        <v/>
      </c>
      <c r="F2413" s="80"/>
      <c r="G2413" s="124"/>
      <c r="H2413" s="130"/>
      <c r="I2413" s="128"/>
      <c r="J2413" s="130"/>
      <c r="K2413" s="128"/>
    </row>
    <row r="2414" spans="1:11" hidden="1" outlineLevel="1" x14ac:dyDescent="0.25">
      <c r="A2414" s="77"/>
      <c r="B2414" s="13" t="s">
        <v>4111</v>
      </c>
      <c r="C2414" s="77"/>
      <c r="D2414" s="80"/>
      <c r="E2414" s="120" t="str">
        <f>IF(ISBLANK(D2414),"",(D2414/(1+'Vos données'!$D$11)))</f>
        <v/>
      </c>
      <c r="F2414" s="80"/>
      <c r="G2414" s="124"/>
      <c r="H2414" s="130"/>
      <c r="I2414" s="128"/>
      <c r="J2414" s="130"/>
      <c r="K2414" s="128"/>
    </row>
    <row r="2415" spans="1:11" hidden="1" outlineLevel="1" x14ac:dyDescent="0.25">
      <c r="A2415" s="77"/>
      <c r="B2415" s="13" t="s">
        <v>4112</v>
      </c>
      <c r="C2415" s="77"/>
      <c r="D2415" s="80"/>
      <c r="E2415" s="120" t="str">
        <f>IF(ISBLANK(D2415),"",(D2415/(1+'Vos données'!$D$11)))</f>
        <v/>
      </c>
      <c r="F2415" s="80"/>
      <c r="G2415" s="124"/>
      <c r="H2415" s="130"/>
      <c r="I2415" s="128"/>
      <c r="J2415" s="130"/>
      <c r="K2415" s="128"/>
    </row>
    <row r="2416" spans="1:11" hidden="1" outlineLevel="1" x14ac:dyDescent="0.25">
      <c r="A2416" s="77"/>
      <c r="B2416" s="13" t="s">
        <v>4113</v>
      </c>
      <c r="C2416" s="77"/>
      <c r="D2416" s="80"/>
      <c r="E2416" s="120" t="str">
        <f>IF(ISBLANK(D2416),"",(D2416/(1+'Vos données'!$D$11)))</f>
        <v/>
      </c>
      <c r="F2416" s="80"/>
      <c r="G2416" s="124"/>
      <c r="H2416" s="130"/>
      <c r="I2416" s="128"/>
      <c r="J2416" s="130"/>
      <c r="K2416" s="128"/>
    </row>
    <row r="2417" spans="1:11" hidden="1" outlineLevel="1" x14ac:dyDescent="0.25">
      <c r="A2417" s="77"/>
      <c r="B2417" s="13" t="s">
        <v>4114</v>
      </c>
      <c r="C2417" s="77"/>
      <c r="D2417" s="80"/>
      <c r="E2417" s="120" t="str">
        <f>IF(ISBLANK(D2417),"",(D2417/(1+'Vos données'!$D$11)))</f>
        <v/>
      </c>
      <c r="F2417" s="80"/>
      <c r="G2417" s="124"/>
      <c r="H2417" s="130"/>
      <c r="I2417" s="128"/>
      <c r="J2417" s="130"/>
      <c r="K2417" s="128"/>
    </row>
    <row r="2418" spans="1:11" hidden="1" outlineLevel="1" x14ac:dyDescent="0.25">
      <c r="A2418" s="77"/>
      <c r="B2418" s="13" t="s">
        <v>4115</v>
      </c>
      <c r="C2418" s="77"/>
      <c r="D2418" s="80"/>
      <c r="E2418" s="120" t="str">
        <f>IF(ISBLANK(D2418),"",(D2418/(1+'Vos données'!$D$11)))</f>
        <v/>
      </c>
      <c r="F2418" s="80"/>
      <c r="G2418" s="124"/>
      <c r="H2418" s="130"/>
      <c r="I2418" s="128"/>
      <c r="J2418" s="130"/>
      <c r="K2418" s="128"/>
    </row>
    <row r="2419" spans="1:11" hidden="1" outlineLevel="1" x14ac:dyDescent="0.25">
      <c r="A2419" s="77"/>
      <c r="B2419" s="13" t="s">
        <v>4116</v>
      </c>
      <c r="C2419" s="77"/>
      <c r="D2419" s="80"/>
      <c r="E2419" s="120" t="str">
        <f>IF(ISBLANK(D2419),"",(D2419/(1+'Vos données'!$D$11)))</f>
        <v/>
      </c>
      <c r="F2419" s="80"/>
      <c r="G2419" s="124"/>
      <c r="H2419" s="130"/>
      <c r="I2419" s="128"/>
      <c r="J2419" s="130"/>
      <c r="K2419" s="128"/>
    </row>
    <row r="2420" spans="1:11" hidden="1" outlineLevel="1" x14ac:dyDescent="0.25">
      <c r="A2420" s="77"/>
      <c r="B2420" s="13" t="s">
        <v>4117</v>
      </c>
      <c r="C2420" s="77"/>
      <c r="D2420" s="80"/>
      <c r="E2420" s="120" t="str">
        <f>IF(ISBLANK(D2420),"",(D2420/(1+'Vos données'!$D$11)))</f>
        <v/>
      </c>
      <c r="F2420" s="80"/>
      <c r="G2420" s="124"/>
      <c r="H2420" s="130"/>
      <c r="I2420" s="128"/>
      <c r="J2420" s="130"/>
      <c r="K2420" s="128"/>
    </row>
    <row r="2421" spans="1:11" hidden="1" outlineLevel="1" x14ac:dyDescent="0.25">
      <c r="A2421" s="77"/>
      <c r="B2421" s="13" t="s">
        <v>4118</v>
      </c>
      <c r="C2421" s="77"/>
      <c r="D2421" s="80"/>
      <c r="E2421" s="120" t="str">
        <f>IF(ISBLANK(D2421),"",(D2421/(1+'Vos données'!$D$11)))</f>
        <v/>
      </c>
      <c r="F2421" s="80"/>
      <c r="G2421" s="124"/>
      <c r="H2421" s="130"/>
      <c r="I2421" s="128"/>
      <c r="J2421" s="130"/>
      <c r="K2421" s="128"/>
    </row>
    <row r="2422" spans="1:11" hidden="1" outlineLevel="1" x14ac:dyDescent="0.25">
      <c r="A2422" s="77"/>
      <c r="B2422" s="13" t="s">
        <v>4119</v>
      </c>
      <c r="C2422" s="77"/>
      <c r="D2422" s="80"/>
      <c r="E2422" s="120" t="str">
        <f>IF(ISBLANK(D2422),"",(D2422/(1+'Vos données'!$D$11)))</f>
        <v/>
      </c>
      <c r="F2422" s="80"/>
      <c r="G2422" s="124"/>
      <c r="H2422" s="130"/>
      <c r="I2422" s="128"/>
      <c r="J2422" s="130"/>
      <c r="K2422" s="128"/>
    </row>
    <row r="2423" spans="1:11" hidden="1" outlineLevel="1" x14ac:dyDescent="0.25">
      <c r="A2423" s="77"/>
      <c r="B2423" s="13" t="s">
        <v>4120</v>
      </c>
      <c r="C2423" s="77"/>
      <c r="D2423" s="80"/>
      <c r="E2423" s="120" t="str">
        <f>IF(ISBLANK(D2423),"",(D2423/(1+'Vos données'!$D$11)))</f>
        <v/>
      </c>
      <c r="F2423" s="80"/>
      <c r="G2423" s="124"/>
      <c r="H2423" s="130"/>
      <c r="I2423" s="128"/>
      <c r="J2423" s="130"/>
      <c r="K2423" s="128"/>
    </row>
    <row r="2424" spans="1:11" hidden="1" outlineLevel="1" x14ac:dyDescent="0.25">
      <c r="A2424" s="77"/>
      <c r="B2424" s="13" t="s">
        <v>4121</v>
      </c>
      <c r="C2424" s="77"/>
      <c r="D2424" s="80"/>
      <c r="E2424" s="120" t="str">
        <f>IF(ISBLANK(D2424),"",(D2424/(1+'Vos données'!$D$11)))</f>
        <v/>
      </c>
      <c r="F2424" s="80"/>
      <c r="G2424" s="124"/>
      <c r="H2424" s="130"/>
      <c r="I2424" s="128"/>
      <c r="J2424" s="130"/>
      <c r="K2424" s="128"/>
    </row>
    <row r="2425" spans="1:11" hidden="1" outlineLevel="1" x14ac:dyDescent="0.25">
      <c r="A2425" s="77"/>
      <c r="B2425" s="13" t="s">
        <v>4122</v>
      </c>
      <c r="C2425" s="77"/>
      <c r="D2425" s="80"/>
      <c r="E2425" s="120" t="str">
        <f>IF(ISBLANK(D2425),"",(D2425/(1+'Vos données'!$D$11)))</f>
        <v/>
      </c>
      <c r="F2425" s="80"/>
      <c r="G2425" s="124"/>
      <c r="H2425" s="130"/>
      <c r="I2425" s="128"/>
      <c r="J2425" s="130"/>
      <c r="K2425" s="128"/>
    </row>
    <row r="2426" spans="1:11" hidden="1" outlineLevel="1" x14ac:dyDescent="0.25">
      <c r="A2426" s="77"/>
      <c r="B2426" s="13" t="s">
        <v>4123</v>
      </c>
      <c r="C2426" s="77"/>
      <c r="D2426" s="80"/>
      <c r="E2426" s="120" t="str">
        <f>IF(ISBLANK(D2426),"",(D2426/(1+'Vos données'!$D$11)))</f>
        <v/>
      </c>
      <c r="F2426" s="80"/>
      <c r="G2426" s="124"/>
      <c r="H2426" s="130"/>
      <c r="I2426" s="128"/>
      <c r="J2426" s="130"/>
      <c r="K2426" s="128"/>
    </row>
    <row r="2427" spans="1:11" hidden="1" outlineLevel="1" x14ac:dyDescent="0.25">
      <c r="A2427" s="77"/>
      <c r="B2427" s="13" t="s">
        <v>4124</v>
      </c>
      <c r="C2427" s="77"/>
      <c r="D2427" s="80"/>
      <c r="E2427" s="120" t="str">
        <f>IF(ISBLANK(D2427),"",(D2427/(1+'Vos données'!$D$11)))</f>
        <v/>
      </c>
      <c r="F2427" s="80"/>
      <c r="G2427" s="124"/>
      <c r="H2427" s="130"/>
      <c r="I2427" s="128"/>
      <c r="J2427" s="130"/>
      <c r="K2427" s="128"/>
    </row>
    <row r="2428" spans="1:11" hidden="1" outlineLevel="1" x14ac:dyDescent="0.25">
      <c r="A2428" s="77"/>
      <c r="B2428" s="13" t="s">
        <v>4125</v>
      </c>
      <c r="C2428" s="77"/>
      <c r="D2428" s="80"/>
      <c r="E2428" s="120" t="str">
        <f>IF(ISBLANK(D2428),"",(D2428/(1+'Vos données'!$D$11)))</f>
        <v/>
      </c>
      <c r="F2428" s="80"/>
      <c r="G2428" s="124"/>
      <c r="H2428" s="130"/>
      <c r="I2428" s="128"/>
      <c r="J2428" s="130"/>
      <c r="K2428" s="128"/>
    </row>
    <row r="2429" spans="1:11" hidden="1" outlineLevel="1" x14ac:dyDescent="0.25">
      <c r="A2429" s="77"/>
      <c r="B2429" s="13" t="s">
        <v>4126</v>
      </c>
      <c r="C2429" s="77"/>
      <c r="D2429" s="80"/>
      <c r="E2429" s="120" t="str">
        <f>IF(ISBLANK(D2429),"",(D2429/(1+'Vos données'!$D$11)))</f>
        <v/>
      </c>
      <c r="F2429" s="80"/>
      <c r="G2429" s="124"/>
      <c r="H2429" s="130"/>
      <c r="I2429" s="128"/>
      <c r="J2429" s="130"/>
      <c r="K2429" s="128"/>
    </row>
    <row r="2430" spans="1:11" hidden="1" outlineLevel="1" x14ac:dyDescent="0.25">
      <c r="A2430" s="77"/>
      <c r="B2430" s="13" t="s">
        <v>4127</v>
      </c>
      <c r="C2430" s="77"/>
      <c r="D2430" s="80"/>
      <c r="E2430" s="120" t="str">
        <f>IF(ISBLANK(D2430),"",(D2430/(1+'Vos données'!$D$11)))</f>
        <v/>
      </c>
      <c r="F2430" s="80"/>
      <c r="G2430" s="124"/>
      <c r="H2430" s="130"/>
      <c r="I2430" s="128"/>
      <c r="J2430" s="130"/>
      <c r="K2430" s="128"/>
    </row>
    <row r="2431" spans="1:11" hidden="1" outlineLevel="1" x14ac:dyDescent="0.25">
      <c r="A2431" s="77"/>
      <c r="B2431" s="13" t="s">
        <v>4128</v>
      </c>
      <c r="C2431" s="77"/>
      <c r="D2431" s="80"/>
      <c r="E2431" s="120" t="str">
        <f>IF(ISBLANK(D2431),"",(D2431/(1+'Vos données'!$D$11)))</f>
        <v/>
      </c>
      <c r="F2431" s="80"/>
      <c r="G2431" s="124"/>
      <c r="H2431" s="130"/>
      <c r="I2431" s="128"/>
      <c r="J2431" s="130"/>
      <c r="K2431" s="128"/>
    </row>
    <row r="2432" spans="1:11" hidden="1" outlineLevel="1" x14ac:dyDescent="0.25">
      <c r="A2432" s="77"/>
      <c r="B2432" s="13" t="s">
        <v>4129</v>
      </c>
      <c r="C2432" s="77"/>
      <c r="D2432" s="80"/>
      <c r="E2432" s="120" t="str">
        <f>IF(ISBLANK(D2432),"",(D2432/(1+'Vos données'!$D$11)))</f>
        <v/>
      </c>
      <c r="F2432" s="80"/>
      <c r="G2432" s="124"/>
      <c r="H2432" s="130"/>
      <c r="I2432" s="128"/>
      <c r="J2432" s="130"/>
      <c r="K2432" s="128"/>
    </row>
    <row r="2433" spans="1:11" hidden="1" outlineLevel="1" x14ac:dyDescent="0.25">
      <c r="A2433" s="77"/>
      <c r="B2433" s="13" t="s">
        <v>4130</v>
      </c>
      <c r="C2433" s="77"/>
      <c r="D2433" s="80"/>
      <c r="E2433" s="120" t="str">
        <f>IF(ISBLANK(D2433),"",(D2433/(1+'Vos données'!$D$11)))</f>
        <v/>
      </c>
      <c r="F2433" s="80"/>
      <c r="G2433" s="124"/>
      <c r="H2433" s="130"/>
      <c r="I2433" s="128"/>
      <c r="J2433" s="130"/>
      <c r="K2433" s="128"/>
    </row>
    <row r="2434" spans="1:11" hidden="1" outlineLevel="1" x14ac:dyDescent="0.25">
      <c r="A2434" s="77"/>
      <c r="B2434" s="13" t="s">
        <v>4131</v>
      </c>
      <c r="C2434" s="77"/>
      <c r="D2434" s="80"/>
      <c r="E2434" s="120" t="str">
        <f>IF(ISBLANK(D2434),"",(D2434/(1+'Vos données'!$D$11)))</f>
        <v/>
      </c>
      <c r="F2434" s="80"/>
      <c r="G2434" s="124"/>
      <c r="H2434" s="130"/>
      <c r="I2434" s="128"/>
      <c r="J2434" s="130"/>
      <c r="K2434" s="128"/>
    </row>
    <row r="2435" spans="1:11" hidden="1" outlineLevel="1" x14ac:dyDescent="0.25">
      <c r="A2435" s="77"/>
      <c r="B2435" s="13" t="s">
        <v>4132</v>
      </c>
      <c r="C2435" s="77"/>
      <c r="D2435" s="80"/>
      <c r="E2435" s="120" t="str">
        <f>IF(ISBLANK(D2435),"",(D2435/(1+'Vos données'!$D$11)))</f>
        <v/>
      </c>
      <c r="F2435" s="80"/>
      <c r="G2435" s="124"/>
      <c r="H2435" s="130"/>
      <c r="I2435" s="128"/>
      <c r="J2435" s="130"/>
      <c r="K2435" s="128"/>
    </row>
    <row r="2436" spans="1:11" hidden="1" outlineLevel="1" x14ac:dyDescent="0.25">
      <c r="A2436" s="77"/>
      <c r="B2436" s="13" t="s">
        <v>4133</v>
      </c>
      <c r="C2436" s="77"/>
      <c r="D2436" s="80"/>
      <c r="E2436" s="120" t="str">
        <f>IF(ISBLANK(D2436),"",(D2436/(1+'Vos données'!$D$11)))</f>
        <v/>
      </c>
      <c r="F2436" s="80"/>
      <c r="G2436" s="124"/>
      <c r="H2436" s="130"/>
      <c r="I2436" s="128"/>
      <c r="J2436" s="130"/>
      <c r="K2436" s="128"/>
    </row>
    <row r="2437" spans="1:11" hidden="1" outlineLevel="1" x14ac:dyDescent="0.25">
      <c r="A2437" s="77"/>
      <c r="B2437" s="13" t="s">
        <v>4134</v>
      </c>
      <c r="C2437" s="77"/>
      <c r="D2437" s="80"/>
      <c r="E2437" s="120" t="str">
        <f>IF(ISBLANK(D2437),"",(D2437/(1+'Vos données'!$D$11)))</f>
        <v/>
      </c>
      <c r="F2437" s="80"/>
      <c r="G2437" s="124"/>
      <c r="H2437" s="130"/>
      <c r="I2437" s="128"/>
      <c r="J2437" s="130"/>
      <c r="K2437" s="128"/>
    </row>
    <row r="2438" spans="1:11" hidden="1" outlineLevel="1" x14ac:dyDescent="0.25">
      <c r="A2438" s="77"/>
      <c r="B2438" s="13" t="s">
        <v>4135</v>
      </c>
      <c r="C2438" s="77"/>
      <c r="D2438" s="80"/>
      <c r="E2438" s="120" t="str">
        <f>IF(ISBLANK(D2438),"",(D2438/(1+'Vos données'!$D$11)))</f>
        <v/>
      </c>
      <c r="F2438" s="80"/>
      <c r="G2438" s="124"/>
      <c r="H2438" s="130"/>
      <c r="I2438" s="128"/>
      <c r="J2438" s="130"/>
      <c r="K2438" s="128"/>
    </row>
    <row r="2439" spans="1:11" hidden="1" outlineLevel="1" x14ac:dyDescent="0.25">
      <c r="A2439" s="77"/>
      <c r="B2439" s="13" t="s">
        <v>4136</v>
      </c>
      <c r="C2439" s="77"/>
      <c r="D2439" s="80"/>
      <c r="E2439" s="120" t="str">
        <f>IF(ISBLANK(D2439),"",(D2439/(1+'Vos données'!$D$11)))</f>
        <v/>
      </c>
      <c r="F2439" s="80"/>
      <c r="G2439" s="124"/>
      <c r="H2439" s="130"/>
      <c r="I2439" s="128"/>
      <c r="J2439" s="130"/>
      <c r="K2439" s="128"/>
    </row>
    <row r="2440" spans="1:11" hidden="1" outlineLevel="1" x14ac:dyDescent="0.25">
      <c r="A2440" s="77"/>
      <c r="B2440" s="13" t="s">
        <v>4137</v>
      </c>
      <c r="C2440" s="77"/>
      <c r="D2440" s="80"/>
      <c r="E2440" s="120" t="str">
        <f>IF(ISBLANK(D2440),"",(D2440/(1+'Vos données'!$D$11)))</f>
        <v/>
      </c>
      <c r="F2440" s="80"/>
      <c r="G2440" s="124"/>
      <c r="H2440" s="130"/>
      <c r="I2440" s="128"/>
      <c r="J2440" s="130"/>
      <c r="K2440" s="128"/>
    </row>
    <row r="2441" spans="1:11" hidden="1" outlineLevel="1" x14ac:dyDescent="0.25">
      <c r="A2441" s="77"/>
      <c r="B2441" s="13" t="s">
        <v>4138</v>
      </c>
      <c r="C2441" s="77"/>
      <c r="D2441" s="80"/>
      <c r="E2441" s="120" t="str">
        <f>IF(ISBLANK(D2441),"",(D2441/(1+'Vos données'!$D$11)))</f>
        <v/>
      </c>
      <c r="F2441" s="80"/>
      <c r="G2441" s="124"/>
      <c r="H2441" s="130"/>
      <c r="I2441" s="128"/>
      <c r="J2441" s="130"/>
      <c r="K2441" s="128"/>
    </row>
    <row r="2442" spans="1:11" hidden="1" outlineLevel="1" x14ac:dyDescent="0.25">
      <c r="A2442" s="77"/>
      <c r="B2442" s="13" t="s">
        <v>4139</v>
      </c>
      <c r="C2442" s="77"/>
      <c r="D2442" s="80"/>
      <c r="E2442" s="120" t="str">
        <f>IF(ISBLANK(D2442),"",(D2442/(1+'Vos données'!$D$11)))</f>
        <v/>
      </c>
      <c r="F2442" s="80"/>
      <c r="G2442" s="124"/>
      <c r="H2442" s="130"/>
      <c r="I2442" s="128"/>
      <c r="J2442" s="130"/>
      <c r="K2442" s="128"/>
    </row>
    <row r="2443" spans="1:11" hidden="1" outlineLevel="1" x14ac:dyDescent="0.25">
      <c r="A2443" s="77"/>
      <c r="B2443" s="13" t="s">
        <v>4140</v>
      </c>
      <c r="C2443" s="77"/>
      <c r="D2443" s="80"/>
      <c r="E2443" s="120" t="str">
        <f>IF(ISBLANK(D2443),"",(D2443/(1+'Vos données'!$D$11)))</f>
        <v/>
      </c>
      <c r="F2443" s="80"/>
      <c r="G2443" s="124"/>
      <c r="H2443" s="130"/>
      <c r="I2443" s="128"/>
      <c r="J2443" s="130"/>
      <c r="K2443" s="128"/>
    </row>
    <row r="2444" spans="1:11" hidden="1" outlineLevel="1" x14ac:dyDescent="0.25">
      <c r="A2444" s="77"/>
      <c r="B2444" s="13" t="s">
        <v>4141</v>
      </c>
      <c r="C2444" s="77"/>
      <c r="D2444" s="80"/>
      <c r="E2444" s="120" t="str">
        <f>IF(ISBLANK(D2444),"",(D2444/(1+'Vos données'!$D$11)))</f>
        <v/>
      </c>
      <c r="F2444" s="80"/>
      <c r="G2444" s="124"/>
      <c r="H2444" s="130"/>
      <c r="I2444" s="128"/>
      <c r="J2444" s="130"/>
      <c r="K2444" s="128"/>
    </row>
    <row r="2445" spans="1:11" hidden="1" outlineLevel="1" x14ac:dyDescent="0.25">
      <c r="A2445" s="77"/>
      <c r="B2445" s="13" t="s">
        <v>4142</v>
      </c>
      <c r="C2445" s="77"/>
      <c r="D2445" s="80"/>
      <c r="E2445" s="120" t="str">
        <f>IF(ISBLANK(D2445),"",(D2445/(1+'Vos données'!$D$11)))</f>
        <v/>
      </c>
      <c r="F2445" s="80"/>
      <c r="G2445" s="124"/>
      <c r="H2445" s="130"/>
      <c r="I2445" s="128"/>
      <c r="J2445" s="130"/>
      <c r="K2445" s="128"/>
    </row>
    <row r="2446" spans="1:11" hidden="1" outlineLevel="1" x14ac:dyDescent="0.25">
      <c r="A2446" s="77"/>
      <c r="B2446" s="13" t="s">
        <v>4143</v>
      </c>
      <c r="C2446" s="77"/>
      <c r="D2446" s="80"/>
      <c r="E2446" s="120" t="str">
        <f>IF(ISBLANK(D2446),"",(D2446/(1+'Vos données'!$D$11)))</f>
        <v/>
      </c>
      <c r="F2446" s="80"/>
      <c r="G2446" s="124"/>
      <c r="H2446" s="130"/>
      <c r="I2446" s="128"/>
      <c r="J2446" s="130"/>
      <c r="K2446" s="128"/>
    </row>
    <row r="2447" spans="1:11" hidden="1" outlineLevel="1" x14ac:dyDescent="0.25">
      <c r="A2447" s="77"/>
      <c r="B2447" s="13" t="s">
        <v>4144</v>
      </c>
      <c r="C2447" s="77"/>
      <c r="D2447" s="80"/>
      <c r="E2447" s="120" t="str">
        <f>IF(ISBLANK(D2447),"",(D2447/(1+'Vos données'!$D$11)))</f>
        <v/>
      </c>
      <c r="F2447" s="80"/>
      <c r="G2447" s="124"/>
      <c r="H2447" s="130"/>
      <c r="I2447" s="128"/>
      <c r="J2447" s="130"/>
      <c r="K2447" s="128"/>
    </row>
    <row r="2448" spans="1:11" hidden="1" outlineLevel="1" x14ac:dyDescent="0.25">
      <c r="A2448" s="77"/>
      <c r="B2448" s="13" t="s">
        <v>4145</v>
      </c>
      <c r="C2448" s="77"/>
      <c r="D2448" s="80"/>
      <c r="E2448" s="120" t="str">
        <f>IF(ISBLANK(D2448),"",(D2448/(1+'Vos données'!$D$11)))</f>
        <v/>
      </c>
      <c r="F2448" s="80"/>
      <c r="G2448" s="124"/>
      <c r="H2448" s="130"/>
      <c r="I2448" s="128"/>
      <c r="J2448" s="130"/>
      <c r="K2448" s="128"/>
    </row>
    <row r="2449" spans="1:11" hidden="1" outlineLevel="1" x14ac:dyDescent="0.25">
      <c r="A2449" s="77"/>
      <c r="B2449" s="13" t="s">
        <v>4146</v>
      </c>
      <c r="C2449" s="77"/>
      <c r="D2449" s="80"/>
      <c r="E2449" s="120" t="str">
        <f>IF(ISBLANK(D2449),"",(D2449/(1+'Vos données'!$D$11)))</f>
        <v/>
      </c>
      <c r="F2449" s="80"/>
      <c r="G2449" s="124"/>
      <c r="H2449" s="130"/>
      <c r="I2449" s="128"/>
      <c r="J2449" s="130"/>
      <c r="K2449" s="128"/>
    </row>
    <row r="2450" spans="1:11" hidden="1" outlineLevel="1" x14ac:dyDescent="0.25">
      <c r="A2450" s="77"/>
      <c r="B2450" s="13" t="s">
        <v>4147</v>
      </c>
      <c r="C2450" s="77"/>
      <c r="D2450" s="80"/>
      <c r="E2450" s="120" t="str">
        <f>IF(ISBLANK(D2450),"",(D2450/(1+'Vos données'!$D$11)))</f>
        <v/>
      </c>
      <c r="F2450" s="80"/>
      <c r="G2450" s="124"/>
      <c r="H2450" s="130"/>
      <c r="I2450" s="128"/>
      <c r="J2450" s="130"/>
      <c r="K2450" s="128"/>
    </row>
    <row r="2451" spans="1:11" hidden="1" outlineLevel="1" x14ac:dyDescent="0.25">
      <c r="A2451" s="77"/>
      <c r="B2451" s="13" t="s">
        <v>4148</v>
      </c>
      <c r="C2451" s="77"/>
      <c r="D2451" s="80"/>
      <c r="E2451" s="120" t="str">
        <f>IF(ISBLANK(D2451),"",(D2451/(1+'Vos données'!$D$11)))</f>
        <v/>
      </c>
      <c r="F2451" s="80"/>
      <c r="G2451" s="124"/>
      <c r="H2451" s="130"/>
      <c r="I2451" s="128"/>
      <c r="J2451" s="130"/>
      <c r="K2451" s="128"/>
    </row>
    <row r="2452" spans="1:11" hidden="1" outlineLevel="1" x14ac:dyDescent="0.25">
      <c r="A2452" s="77"/>
      <c r="B2452" s="13" t="s">
        <v>4149</v>
      </c>
      <c r="C2452" s="77"/>
      <c r="D2452" s="80"/>
      <c r="E2452" s="120" t="str">
        <f>IF(ISBLANK(D2452),"",(D2452/(1+'Vos données'!$D$11)))</f>
        <v/>
      </c>
      <c r="F2452" s="80"/>
      <c r="G2452" s="124"/>
      <c r="H2452" s="130"/>
      <c r="I2452" s="128"/>
      <c r="J2452" s="130"/>
      <c r="K2452" s="128"/>
    </row>
    <row r="2453" spans="1:11" hidden="1" outlineLevel="1" x14ac:dyDescent="0.25">
      <c r="A2453" s="77"/>
      <c r="B2453" s="13" t="s">
        <v>4150</v>
      </c>
      <c r="C2453" s="77"/>
      <c r="D2453" s="80"/>
      <c r="E2453" s="120" t="str">
        <f>IF(ISBLANK(D2453),"",(D2453/(1+'Vos données'!$D$11)))</f>
        <v/>
      </c>
      <c r="F2453" s="80"/>
      <c r="G2453" s="124"/>
      <c r="H2453" s="130"/>
      <c r="I2453" s="128"/>
      <c r="J2453" s="130"/>
      <c r="K2453" s="128"/>
    </row>
    <row r="2454" spans="1:11" hidden="1" outlineLevel="1" x14ac:dyDescent="0.25">
      <c r="A2454" s="77"/>
      <c r="B2454" s="13" t="s">
        <v>4151</v>
      </c>
      <c r="C2454" s="77"/>
      <c r="D2454" s="80"/>
      <c r="E2454" s="120" t="str">
        <f>IF(ISBLANK(D2454),"",(D2454/(1+'Vos données'!$D$11)))</f>
        <v/>
      </c>
      <c r="F2454" s="80"/>
      <c r="G2454" s="124"/>
      <c r="H2454" s="130"/>
      <c r="I2454" s="128"/>
      <c r="J2454" s="130"/>
      <c r="K2454" s="128"/>
    </row>
    <row r="2455" spans="1:11" hidden="1" outlineLevel="1" x14ac:dyDescent="0.25">
      <c r="A2455" s="77"/>
      <c r="B2455" s="13" t="s">
        <v>4152</v>
      </c>
      <c r="C2455" s="77"/>
      <c r="D2455" s="80"/>
      <c r="E2455" s="120" t="str">
        <f>IF(ISBLANK(D2455),"",(D2455/(1+'Vos données'!$D$11)))</f>
        <v/>
      </c>
      <c r="F2455" s="80"/>
      <c r="G2455" s="124"/>
      <c r="H2455" s="130"/>
      <c r="I2455" s="128"/>
      <c r="J2455" s="130"/>
      <c r="K2455" s="128"/>
    </row>
    <row r="2456" spans="1:11" hidden="1" outlineLevel="1" x14ac:dyDescent="0.25">
      <c r="A2456" s="77"/>
      <c r="B2456" s="13" t="s">
        <v>4153</v>
      </c>
      <c r="C2456" s="77"/>
      <c r="D2456" s="80"/>
      <c r="E2456" s="120" t="str">
        <f>IF(ISBLANK(D2456),"",(D2456/(1+'Vos données'!$D$11)))</f>
        <v/>
      </c>
      <c r="F2456" s="80"/>
      <c r="G2456" s="124"/>
      <c r="H2456" s="130"/>
      <c r="I2456" s="128"/>
      <c r="J2456" s="130"/>
      <c r="K2456" s="128"/>
    </row>
    <row r="2457" spans="1:11" hidden="1" outlineLevel="1" x14ac:dyDescent="0.25">
      <c r="A2457" s="77"/>
      <c r="B2457" s="13" t="s">
        <v>4154</v>
      </c>
      <c r="C2457" s="77"/>
      <c r="D2457" s="80"/>
      <c r="E2457" s="120" t="str">
        <f>IF(ISBLANK(D2457),"",(D2457/(1+'Vos données'!$D$11)))</f>
        <v/>
      </c>
      <c r="F2457" s="80"/>
      <c r="G2457" s="124"/>
      <c r="H2457" s="130"/>
      <c r="I2457" s="128"/>
      <c r="J2457" s="130"/>
      <c r="K2457" s="128"/>
    </row>
    <row r="2458" spans="1:11" hidden="1" outlineLevel="1" x14ac:dyDescent="0.25">
      <c r="A2458" s="77"/>
      <c r="B2458" s="13" t="s">
        <v>4155</v>
      </c>
      <c r="C2458" s="77"/>
      <c r="D2458" s="80"/>
      <c r="E2458" s="120" t="str">
        <f>IF(ISBLANK(D2458),"",(D2458/(1+'Vos données'!$D$11)))</f>
        <v/>
      </c>
      <c r="F2458" s="80"/>
      <c r="G2458" s="124"/>
      <c r="H2458" s="130"/>
      <c r="I2458" s="128"/>
      <c r="J2458" s="130"/>
      <c r="K2458" s="128"/>
    </row>
    <row r="2459" spans="1:11" hidden="1" outlineLevel="1" x14ac:dyDescent="0.25">
      <c r="A2459" s="77"/>
      <c r="B2459" s="13" t="s">
        <v>4156</v>
      </c>
      <c r="C2459" s="77"/>
      <c r="D2459" s="80"/>
      <c r="E2459" s="120" t="str">
        <f>IF(ISBLANK(D2459),"",(D2459/(1+'Vos données'!$D$11)))</f>
        <v/>
      </c>
      <c r="F2459" s="80"/>
      <c r="G2459" s="124"/>
      <c r="H2459" s="130"/>
      <c r="I2459" s="128"/>
      <c r="J2459" s="130"/>
      <c r="K2459" s="128"/>
    </row>
    <row r="2460" spans="1:11" hidden="1" outlineLevel="1" x14ac:dyDescent="0.25">
      <c r="A2460" s="77"/>
      <c r="B2460" s="13" t="s">
        <v>4157</v>
      </c>
      <c r="C2460" s="77"/>
      <c r="D2460" s="80"/>
      <c r="E2460" s="120" t="str">
        <f>IF(ISBLANK(D2460),"",(D2460/(1+'Vos données'!$D$11)))</f>
        <v/>
      </c>
      <c r="F2460" s="80"/>
      <c r="G2460" s="124"/>
      <c r="H2460" s="130"/>
      <c r="I2460" s="128"/>
      <c r="J2460" s="130"/>
      <c r="K2460" s="128"/>
    </row>
    <row r="2461" spans="1:11" hidden="1" outlineLevel="1" x14ac:dyDescent="0.25">
      <c r="A2461" s="77"/>
      <c r="B2461" s="13" t="s">
        <v>4158</v>
      </c>
      <c r="C2461" s="77"/>
      <c r="D2461" s="80"/>
      <c r="E2461" s="120" t="str">
        <f>IF(ISBLANK(D2461),"",(D2461/(1+'Vos données'!$D$11)))</f>
        <v/>
      </c>
      <c r="F2461" s="80"/>
      <c r="G2461" s="124"/>
      <c r="H2461" s="130"/>
      <c r="I2461" s="128"/>
      <c r="J2461" s="130"/>
      <c r="K2461" s="128"/>
    </row>
    <row r="2462" spans="1:11" hidden="1" outlineLevel="1" x14ac:dyDescent="0.25">
      <c r="A2462" s="77"/>
      <c r="B2462" s="13" t="s">
        <v>4159</v>
      </c>
      <c r="C2462" s="77"/>
      <c r="D2462" s="80"/>
      <c r="E2462" s="120" t="str">
        <f>IF(ISBLANK(D2462),"",(D2462/(1+'Vos données'!$D$11)))</f>
        <v/>
      </c>
      <c r="F2462" s="80"/>
      <c r="G2462" s="124"/>
      <c r="H2462" s="130"/>
      <c r="I2462" s="128"/>
      <c r="J2462" s="130"/>
      <c r="K2462" s="128"/>
    </row>
    <row r="2463" spans="1:11" hidden="1" outlineLevel="1" x14ac:dyDescent="0.25">
      <c r="A2463" s="77"/>
      <c r="B2463" s="13" t="s">
        <v>4160</v>
      </c>
      <c r="C2463" s="77"/>
      <c r="D2463" s="80"/>
      <c r="E2463" s="120" t="str">
        <f>IF(ISBLANK(D2463),"",(D2463/(1+'Vos données'!$D$11)))</f>
        <v/>
      </c>
      <c r="F2463" s="80"/>
      <c r="G2463" s="124"/>
      <c r="H2463" s="130"/>
      <c r="I2463" s="128"/>
      <c r="J2463" s="130"/>
      <c r="K2463" s="128"/>
    </row>
    <row r="2464" spans="1:11" hidden="1" outlineLevel="1" x14ac:dyDescent="0.25">
      <c r="A2464" s="77"/>
      <c r="B2464" s="13" t="s">
        <v>4161</v>
      </c>
      <c r="C2464" s="77"/>
      <c r="D2464" s="80"/>
      <c r="E2464" s="120" t="str">
        <f>IF(ISBLANK(D2464),"",(D2464/(1+'Vos données'!$D$11)))</f>
        <v/>
      </c>
      <c r="F2464" s="80"/>
      <c r="G2464" s="124"/>
      <c r="H2464" s="130"/>
      <c r="I2464" s="128"/>
      <c r="J2464" s="130"/>
      <c r="K2464" s="128"/>
    </row>
    <row r="2465" spans="1:11" hidden="1" outlineLevel="1" x14ac:dyDescent="0.25">
      <c r="A2465" s="77"/>
      <c r="B2465" s="13" t="s">
        <v>4162</v>
      </c>
      <c r="C2465" s="77"/>
      <c r="D2465" s="80"/>
      <c r="E2465" s="120" t="str">
        <f>IF(ISBLANK(D2465),"",(D2465/(1+'Vos données'!$D$11)))</f>
        <v/>
      </c>
      <c r="F2465" s="80"/>
      <c r="G2465" s="124"/>
      <c r="H2465" s="130"/>
      <c r="I2465" s="128"/>
      <c r="J2465" s="130"/>
      <c r="K2465" s="128"/>
    </row>
    <row r="2466" spans="1:11" hidden="1" outlineLevel="1" x14ac:dyDescent="0.25">
      <c r="A2466" s="77"/>
      <c r="B2466" s="13" t="s">
        <v>4163</v>
      </c>
      <c r="C2466" s="77"/>
      <c r="D2466" s="80"/>
      <c r="E2466" s="120" t="str">
        <f>IF(ISBLANK(D2466),"",(D2466/(1+'Vos données'!$D$11)))</f>
        <v/>
      </c>
      <c r="F2466" s="80"/>
      <c r="G2466" s="124"/>
      <c r="H2466" s="130"/>
      <c r="I2466" s="128"/>
      <c r="J2466" s="130"/>
      <c r="K2466" s="128"/>
    </row>
    <row r="2467" spans="1:11" hidden="1" outlineLevel="1" x14ac:dyDescent="0.25">
      <c r="A2467" s="77"/>
      <c r="B2467" s="13" t="s">
        <v>4164</v>
      </c>
      <c r="C2467" s="77"/>
      <c r="D2467" s="80"/>
      <c r="E2467" s="120" t="str">
        <f>IF(ISBLANK(D2467),"",(D2467/(1+'Vos données'!$D$11)))</f>
        <v/>
      </c>
      <c r="F2467" s="80"/>
      <c r="G2467" s="124"/>
      <c r="H2467" s="130"/>
      <c r="I2467" s="128"/>
      <c r="J2467" s="130"/>
      <c r="K2467" s="128"/>
    </row>
    <row r="2468" spans="1:11" hidden="1" outlineLevel="1" x14ac:dyDescent="0.25">
      <c r="A2468" s="77"/>
      <c r="B2468" s="13" t="s">
        <v>4165</v>
      </c>
      <c r="C2468" s="77"/>
      <c r="D2468" s="80"/>
      <c r="E2468" s="120" t="str">
        <f>IF(ISBLANK(D2468),"",(D2468/(1+'Vos données'!$D$11)))</f>
        <v/>
      </c>
      <c r="F2468" s="80"/>
      <c r="G2468" s="124"/>
      <c r="H2468" s="130"/>
      <c r="I2468" s="128"/>
      <c r="J2468" s="130"/>
      <c r="K2468" s="128"/>
    </row>
    <row r="2469" spans="1:11" hidden="1" outlineLevel="1" x14ac:dyDescent="0.25">
      <c r="A2469" s="77"/>
      <c r="B2469" s="13" t="s">
        <v>4166</v>
      </c>
      <c r="C2469" s="77"/>
      <c r="D2469" s="80"/>
      <c r="E2469" s="120" t="str">
        <f>IF(ISBLANK(D2469),"",(D2469/(1+'Vos données'!$D$11)))</f>
        <v/>
      </c>
      <c r="F2469" s="80"/>
      <c r="G2469" s="124"/>
      <c r="H2469" s="130"/>
      <c r="I2469" s="128"/>
      <c r="J2469" s="130"/>
      <c r="K2469" s="128"/>
    </row>
    <row r="2470" spans="1:11" hidden="1" outlineLevel="1" x14ac:dyDescent="0.25">
      <c r="A2470" s="77"/>
      <c r="B2470" s="13" t="s">
        <v>4167</v>
      </c>
      <c r="C2470" s="77"/>
      <c r="D2470" s="80"/>
      <c r="E2470" s="120" t="str">
        <f>IF(ISBLANK(D2470),"",(D2470/(1+'Vos données'!$D$11)))</f>
        <v/>
      </c>
      <c r="F2470" s="80"/>
      <c r="G2470" s="124"/>
      <c r="H2470" s="130"/>
      <c r="I2470" s="128"/>
      <c r="J2470" s="130"/>
      <c r="K2470" s="128"/>
    </row>
    <row r="2471" spans="1:11" hidden="1" outlineLevel="1" x14ac:dyDescent="0.25">
      <c r="A2471" s="77"/>
      <c r="B2471" s="13" t="s">
        <v>4168</v>
      </c>
      <c r="C2471" s="77"/>
      <c r="D2471" s="80"/>
      <c r="E2471" s="120" t="str">
        <f>IF(ISBLANK(D2471),"",(D2471/(1+'Vos données'!$D$11)))</f>
        <v/>
      </c>
      <c r="F2471" s="80"/>
      <c r="G2471" s="124"/>
      <c r="H2471" s="130"/>
      <c r="I2471" s="128"/>
      <c r="J2471" s="130"/>
      <c r="K2471" s="128"/>
    </row>
    <row r="2472" spans="1:11" hidden="1" outlineLevel="1" x14ac:dyDescent="0.25">
      <c r="A2472" s="77"/>
      <c r="B2472" s="13" t="s">
        <v>4169</v>
      </c>
      <c r="C2472" s="77"/>
      <c r="D2472" s="80"/>
      <c r="E2472" s="120" t="str">
        <f>IF(ISBLANK(D2472),"",(D2472/(1+'Vos données'!$D$11)))</f>
        <v/>
      </c>
      <c r="F2472" s="80"/>
      <c r="G2472" s="124"/>
      <c r="H2472" s="130"/>
      <c r="I2472" s="128"/>
      <c r="J2472" s="130"/>
      <c r="K2472" s="128"/>
    </row>
    <row r="2473" spans="1:11" hidden="1" outlineLevel="1" x14ac:dyDescent="0.25">
      <c r="A2473" s="77"/>
      <c r="B2473" s="13" t="s">
        <v>4170</v>
      </c>
      <c r="C2473" s="77"/>
      <c r="D2473" s="80"/>
      <c r="E2473" s="120" t="str">
        <f>IF(ISBLANK(D2473),"",(D2473/(1+'Vos données'!$D$11)))</f>
        <v/>
      </c>
      <c r="F2473" s="80"/>
      <c r="G2473" s="124"/>
      <c r="H2473" s="130"/>
      <c r="I2473" s="128"/>
      <c r="J2473" s="130"/>
      <c r="K2473" s="128"/>
    </row>
    <row r="2474" spans="1:11" hidden="1" outlineLevel="1" x14ac:dyDescent="0.25">
      <c r="A2474" s="77"/>
      <c r="B2474" s="13" t="s">
        <v>4171</v>
      </c>
      <c r="C2474" s="77"/>
      <c r="D2474" s="80"/>
      <c r="E2474" s="120" t="str">
        <f>IF(ISBLANK(D2474),"",(D2474/(1+'Vos données'!$D$11)))</f>
        <v/>
      </c>
      <c r="F2474" s="80"/>
      <c r="G2474" s="124"/>
      <c r="H2474" s="130"/>
      <c r="I2474" s="128"/>
      <c r="J2474" s="130"/>
      <c r="K2474" s="128"/>
    </row>
    <row r="2475" spans="1:11" hidden="1" outlineLevel="1" x14ac:dyDescent="0.25">
      <c r="A2475" s="77"/>
      <c r="B2475" s="13" t="s">
        <v>4172</v>
      </c>
      <c r="C2475" s="77"/>
      <c r="D2475" s="80"/>
      <c r="E2475" s="120" t="str">
        <f>IF(ISBLANK(D2475),"",(D2475/(1+'Vos données'!$D$11)))</f>
        <v/>
      </c>
      <c r="F2475" s="80"/>
      <c r="G2475" s="124"/>
      <c r="H2475" s="130"/>
      <c r="I2475" s="128"/>
      <c r="J2475" s="130"/>
      <c r="K2475" s="128"/>
    </row>
    <row r="2476" spans="1:11" hidden="1" outlineLevel="1" x14ac:dyDescent="0.25">
      <c r="A2476" s="77"/>
      <c r="B2476" s="13" t="s">
        <v>4173</v>
      </c>
      <c r="C2476" s="77"/>
      <c r="D2476" s="80"/>
      <c r="E2476" s="120" t="str">
        <f>IF(ISBLANK(D2476),"",(D2476/(1+'Vos données'!$D$11)))</f>
        <v/>
      </c>
      <c r="F2476" s="80"/>
      <c r="G2476" s="124"/>
      <c r="H2476" s="130"/>
      <c r="I2476" s="128"/>
      <c r="J2476" s="130"/>
      <c r="K2476" s="128"/>
    </row>
    <row r="2477" spans="1:11" hidden="1" outlineLevel="1" x14ac:dyDescent="0.25">
      <c r="A2477" s="77"/>
      <c r="B2477" s="13" t="s">
        <v>4174</v>
      </c>
      <c r="C2477" s="77"/>
      <c r="D2477" s="80"/>
      <c r="E2477" s="120" t="str">
        <f>IF(ISBLANK(D2477),"",(D2477/(1+'Vos données'!$D$11)))</f>
        <v/>
      </c>
      <c r="F2477" s="80"/>
      <c r="G2477" s="124"/>
      <c r="H2477" s="130"/>
      <c r="I2477" s="128"/>
      <c r="J2477" s="130"/>
      <c r="K2477" s="128"/>
    </row>
    <row r="2478" spans="1:11" hidden="1" outlineLevel="1" x14ac:dyDescent="0.25">
      <c r="A2478" s="77"/>
      <c r="B2478" s="13" t="s">
        <v>4175</v>
      </c>
      <c r="C2478" s="77"/>
      <c r="D2478" s="80"/>
      <c r="E2478" s="120" t="str">
        <f>IF(ISBLANK(D2478),"",(D2478/(1+'Vos données'!$D$11)))</f>
        <v/>
      </c>
      <c r="F2478" s="80"/>
      <c r="G2478" s="124"/>
      <c r="H2478" s="130"/>
      <c r="I2478" s="128"/>
      <c r="J2478" s="130"/>
      <c r="K2478" s="128"/>
    </row>
    <row r="2479" spans="1:11" hidden="1" outlineLevel="1" x14ac:dyDescent="0.25">
      <c r="A2479" s="77"/>
      <c r="B2479" s="13" t="s">
        <v>4176</v>
      </c>
      <c r="C2479" s="77"/>
      <c r="D2479" s="80"/>
      <c r="E2479" s="120" t="str">
        <f>IF(ISBLANK(D2479),"",(D2479/(1+'Vos données'!$D$11)))</f>
        <v/>
      </c>
      <c r="F2479" s="80"/>
      <c r="G2479" s="124"/>
      <c r="H2479" s="130"/>
      <c r="I2479" s="128"/>
      <c r="J2479" s="130"/>
      <c r="K2479" s="128"/>
    </row>
    <row r="2480" spans="1:11" hidden="1" outlineLevel="1" x14ac:dyDescent="0.25">
      <c r="A2480" s="77"/>
      <c r="B2480" s="13" t="s">
        <v>4177</v>
      </c>
      <c r="C2480" s="77"/>
      <c r="D2480" s="80"/>
      <c r="E2480" s="120" t="str">
        <f>IF(ISBLANK(D2480),"",(D2480/(1+'Vos données'!$D$11)))</f>
        <v/>
      </c>
      <c r="F2480" s="80"/>
      <c r="G2480" s="124"/>
      <c r="H2480" s="130"/>
      <c r="I2480" s="128"/>
      <c r="J2480" s="130"/>
      <c r="K2480" s="128"/>
    </row>
    <row r="2481" spans="1:11" hidden="1" outlineLevel="1" x14ac:dyDescent="0.25">
      <c r="A2481" s="77"/>
      <c r="B2481" s="13" t="s">
        <v>4178</v>
      </c>
      <c r="C2481" s="77"/>
      <c r="D2481" s="80"/>
      <c r="E2481" s="120" t="str">
        <f>IF(ISBLANK(D2481),"",(D2481/(1+'Vos données'!$D$11)))</f>
        <v/>
      </c>
      <c r="F2481" s="80"/>
      <c r="G2481" s="124"/>
      <c r="H2481" s="130"/>
      <c r="I2481" s="128"/>
      <c r="J2481" s="130"/>
      <c r="K2481" s="128"/>
    </row>
    <row r="2482" spans="1:11" hidden="1" outlineLevel="1" x14ac:dyDescent="0.25">
      <c r="A2482" s="77"/>
      <c r="B2482" s="13" t="s">
        <v>4179</v>
      </c>
      <c r="C2482" s="77"/>
      <c r="D2482" s="80"/>
      <c r="E2482" s="120" t="str">
        <f>IF(ISBLANK(D2482),"",(D2482/(1+'Vos données'!$D$11)))</f>
        <v/>
      </c>
      <c r="F2482" s="80"/>
      <c r="G2482" s="124"/>
      <c r="H2482" s="130"/>
      <c r="I2482" s="128"/>
      <c r="J2482" s="130"/>
      <c r="K2482" s="128"/>
    </row>
    <row r="2483" spans="1:11" hidden="1" outlineLevel="1" x14ac:dyDescent="0.25">
      <c r="A2483" s="77"/>
      <c r="B2483" s="13" t="s">
        <v>4180</v>
      </c>
      <c r="C2483" s="77"/>
      <c r="D2483" s="80"/>
      <c r="E2483" s="120" t="str">
        <f>IF(ISBLANK(D2483),"",(D2483/(1+'Vos données'!$D$11)))</f>
        <v/>
      </c>
      <c r="F2483" s="80"/>
      <c r="G2483" s="124"/>
      <c r="H2483" s="130"/>
      <c r="I2483" s="128"/>
      <c r="J2483" s="130"/>
      <c r="K2483" s="128"/>
    </row>
    <row r="2484" spans="1:11" hidden="1" outlineLevel="1" x14ac:dyDescent="0.25">
      <c r="A2484" s="77"/>
      <c r="B2484" s="13" t="s">
        <v>4181</v>
      </c>
      <c r="C2484" s="77"/>
      <c r="D2484" s="80"/>
      <c r="E2484" s="120" t="str">
        <f>IF(ISBLANK(D2484),"",(D2484/(1+'Vos données'!$D$11)))</f>
        <v/>
      </c>
      <c r="F2484" s="80"/>
      <c r="G2484" s="124"/>
      <c r="H2484" s="130"/>
      <c r="I2484" s="128"/>
      <c r="J2484" s="130"/>
      <c r="K2484" s="128"/>
    </row>
    <row r="2485" spans="1:11" hidden="1" outlineLevel="1" x14ac:dyDescent="0.25">
      <c r="A2485" s="77"/>
      <c r="B2485" s="13" t="s">
        <v>4182</v>
      </c>
      <c r="C2485" s="77"/>
      <c r="D2485" s="80"/>
      <c r="E2485" s="120" t="str">
        <f>IF(ISBLANK(D2485),"",(D2485/(1+'Vos données'!$D$11)))</f>
        <v/>
      </c>
      <c r="F2485" s="80"/>
      <c r="G2485" s="124"/>
      <c r="H2485" s="130"/>
      <c r="I2485" s="128"/>
      <c r="J2485" s="130"/>
      <c r="K2485" s="128"/>
    </row>
    <row r="2486" spans="1:11" hidden="1" outlineLevel="1" x14ac:dyDescent="0.25">
      <c r="A2486" s="77"/>
      <c r="B2486" s="13" t="s">
        <v>4183</v>
      </c>
      <c r="C2486" s="77"/>
      <c r="D2486" s="80"/>
      <c r="E2486" s="120" t="str">
        <f>IF(ISBLANK(D2486),"",(D2486/(1+'Vos données'!$D$11)))</f>
        <v/>
      </c>
      <c r="F2486" s="80"/>
      <c r="G2486" s="124"/>
      <c r="H2486" s="130"/>
      <c r="I2486" s="128"/>
      <c r="J2486" s="130"/>
      <c r="K2486" s="128"/>
    </row>
    <row r="2487" spans="1:11" hidden="1" outlineLevel="1" x14ac:dyDescent="0.25">
      <c r="A2487" s="77"/>
      <c r="B2487" s="13" t="s">
        <v>4184</v>
      </c>
      <c r="C2487" s="77"/>
      <c r="D2487" s="80"/>
      <c r="E2487" s="120" t="str">
        <f>IF(ISBLANK(D2487),"",(D2487/(1+'Vos données'!$D$11)))</f>
        <v/>
      </c>
      <c r="F2487" s="80"/>
      <c r="G2487" s="124"/>
      <c r="H2487" s="130"/>
      <c r="I2487" s="128"/>
      <c r="J2487" s="130"/>
      <c r="K2487" s="128"/>
    </row>
    <row r="2488" spans="1:11" hidden="1" outlineLevel="1" x14ac:dyDescent="0.25">
      <c r="A2488" s="77"/>
      <c r="B2488" s="13" t="s">
        <v>4185</v>
      </c>
      <c r="C2488" s="77"/>
      <c r="D2488" s="80"/>
      <c r="E2488" s="120" t="str">
        <f>IF(ISBLANK(D2488),"",(D2488/(1+'Vos données'!$D$11)))</f>
        <v/>
      </c>
      <c r="F2488" s="80"/>
      <c r="G2488" s="124"/>
      <c r="H2488" s="130"/>
      <c r="I2488" s="128"/>
      <c r="J2488" s="130"/>
      <c r="K2488" s="128"/>
    </row>
    <row r="2489" spans="1:11" hidden="1" outlineLevel="1" x14ac:dyDescent="0.25">
      <c r="A2489" s="77"/>
      <c r="B2489" s="13" t="s">
        <v>4186</v>
      </c>
      <c r="C2489" s="77"/>
      <c r="D2489" s="80"/>
      <c r="E2489" s="120" t="str">
        <f>IF(ISBLANK(D2489),"",(D2489/(1+'Vos données'!$D$11)))</f>
        <v/>
      </c>
      <c r="F2489" s="80"/>
      <c r="G2489" s="124"/>
      <c r="H2489" s="130"/>
      <c r="I2489" s="128"/>
      <c r="J2489" s="130"/>
      <c r="K2489" s="128"/>
    </row>
    <row r="2490" spans="1:11" hidden="1" outlineLevel="1" x14ac:dyDescent="0.25">
      <c r="A2490" s="77"/>
      <c r="B2490" s="13" t="s">
        <v>4187</v>
      </c>
      <c r="C2490" s="77"/>
      <c r="D2490" s="80"/>
      <c r="E2490" s="120" t="str">
        <f>IF(ISBLANK(D2490),"",(D2490/(1+'Vos données'!$D$11)))</f>
        <v/>
      </c>
      <c r="F2490" s="80"/>
      <c r="G2490" s="124"/>
      <c r="H2490" s="130"/>
      <c r="I2490" s="128"/>
      <c r="J2490" s="130"/>
      <c r="K2490" s="128"/>
    </row>
    <row r="2491" spans="1:11" hidden="1" outlineLevel="1" x14ac:dyDescent="0.25">
      <c r="A2491" s="77"/>
      <c r="B2491" s="13" t="s">
        <v>4188</v>
      </c>
      <c r="C2491" s="77"/>
      <c r="D2491" s="80"/>
      <c r="E2491" s="120" t="str">
        <f>IF(ISBLANK(D2491),"",(D2491/(1+'Vos données'!$D$11)))</f>
        <v/>
      </c>
      <c r="F2491" s="80"/>
      <c r="G2491" s="124"/>
      <c r="H2491" s="130"/>
      <c r="I2491" s="128"/>
      <c r="J2491" s="130"/>
      <c r="K2491" s="128"/>
    </row>
    <row r="2492" spans="1:11" hidden="1" outlineLevel="1" x14ac:dyDescent="0.25">
      <c r="A2492" s="77"/>
      <c r="B2492" s="13" t="s">
        <v>4189</v>
      </c>
      <c r="C2492" s="77"/>
      <c r="D2492" s="80"/>
      <c r="E2492" s="120" t="str">
        <f>IF(ISBLANK(D2492),"",(D2492/(1+'Vos données'!$D$11)))</f>
        <v/>
      </c>
      <c r="F2492" s="80"/>
      <c r="G2492" s="124"/>
      <c r="H2492" s="130"/>
      <c r="I2492" s="128"/>
      <c r="J2492" s="130"/>
      <c r="K2492" s="128"/>
    </row>
    <row r="2493" spans="1:11" hidden="1" outlineLevel="1" x14ac:dyDescent="0.25">
      <c r="A2493" s="77"/>
      <c r="B2493" s="13" t="s">
        <v>4190</v>
      </c>
      <c r="C2493" s="77"/>
      <c r="D2493" s="80"/>
      <c r="E2493" s="120" t="str">
        <f>IF(ISBLANK(D2493),"",(D2493/(1+'Vos données'!$D$11)))</f>
        <v/>
      </c>
      <c r="F2493" s="80"/>
      <c r="G2493" s="124"/>
      <c r="H2493" s="130"/>
      <c r="I2493" s="128"/>
      <c r="J2493" s="130"/>
      <c r="K2493" s="128"/>
    </row>
    <row r="2494" spans="1:11" hidden="1" outlineLevel="1" x14ac:dyDescent="0.25">
      <c r="A2494" s="77"/>
      <c r="B2494" s="13" t="s">
        <v>4191</v>
      </c>
      <c r="C2494" s="77"/>
      <c r="D2494" s="80"/>
      <c r="E2494" s="120" t="str">
        <f>IF(ISBLANK(D2494),"",(D2494/(1+'Vos données'!$D$11)))</f>
        <v/>
      </c>
      <c r="F2494" s="80"/>
      <c r="G2494" s="124"/>
      <c r="H2494" s="130"/>
      <c r="I2494" s="128"/>
      <c r="J2494" s="130"/>
      <c r="K2494" s="128"/>
    </row>
    <row r="2495" spans="1:11" hidden="1" outlineLevel="1" x14ac:dyDescent="0.25">
      <c r="A2495" s="77"/>
      <c r="B2495" s="13" t="s">
        <v>4192</v>
      </c>
      <c r="C2495" s="77"/>
      <c r="D2495" s="80"/>
      <c r="E2495" s="120" t="str">
        <f>IF(ISBLANK(D2495),"",(D2495/(1+'Vos données'!$D$11)))</f>
        <v/>
      </c>
      <c r="F2495" s="80"/>
      <c r="G2495" s="124"/>
      <c r="H2495" s="130"/>
      <c r="I2495" s="128"/>
      <c r="J2495" s="130"/>
      <c r="K2495" s="128"/>
    </row>
    <row r="2496" spans="1:11" hidden="1" outlineLevel="1" x14ac:dyDescent="0.25">
      <c r="A2496" s="77"/>
      <c r="B2496" s="13" t="s">
        <v>4193</v>
      </c>
      <c r="C2496" s="77"/>
      <c r="D2496" s="80"/>
      <c r="E2496" s="120" t="str">
        <f>IF(ISBLANK(D2496),"",(D2496/(1+'Vos données'!$D$11)))</f>
        <v/>
      </c>
      <c r="F2496" s="80"/>
      <c r="G2496" s="124"/>
      <c r="H2496" s="130"/>
      <c r="I2496" s="128"/>
      <c r="J2496" s="130"/>
      <c r="K2496" s="128"/>
    </row>
    <row r="2497" spans="1:11" hidden="1" outlineLevel="1" x14ac:dyDescent="0.25">
      <c r="A2497" s="77"/>
      <c r="B2497" s="13" t="s">
        <v>4194</v>
      </c>
      <c r="C2497" s="77"/>
      <c r="D2497" s="80"/>
      <c r="E2497" s="120" t="str">
        <f>IF(ISBLANK(D2497),"",(D2497/(1+'Vos données'!$D$11)))</f>
        <v/>
      </c>
      <c r="F2497" s="80"/>
      <c r="G2497" s="124"/>
      <c r="H2497" s="130"/>
      <c r="I2497" s="128"/>
      <c r="J2497" s="130"/>
      <c r="K2497" s="128"/>
    </row>
    <row r="2498" spans="1:11" hidden="1" outlineLevel="1" x14ac:dyDescent="0.25">
      <c r="A2498" s="77"/>
      <c r="B2498" s="13" t="s">
        <v>4195</v>
      </c>
      <c r="C2498" s="77"/>
      <c r="D2498" s="80"/>
      <c r="E2498" s="120" t="str">
        <f>IF(ISBLANK(D2498),"",(D2498/(1+'Vos données'!$D$11)))</f>
        <v/>
      </c>
      <c r="F2498" s="80"/>
      <c r="G2498" s="124"/>
      <c r="H2498" s="130"/>
      <c r="I2498" s="128"/>
      <c r="J2498" s="130"/>
      <c r="K2498" s="128"/>
    </row>
    <row r="2499" spans="1:11" hidden="1" outlineLevel="1" x14ac:dyDescent="0.25">
      <c r="A2499" s="77"/>
      <c r="B2499" s="13" t="s">
        <v>4196</v>
      </c>
      <c r="C2499" s="77"/>
      <c r="D2499" s="80"/>
      <c r="E2499" s="120" t="str">
        <f>IF(ISBLANK(D2499),"",(D2499/(1+'Vos données'!$D$11)))</f>
        <v/>
      </c>
      <c r="F2499" s="80"/>
      <c r="G2499" s="124"/>
      <c r="H2499" s="130"/>
      <c r="I2499" s="128"/>
      <c r="J2499" s="130"/>
      <c r="K2499" s="128"/>
    </row>
    <row r="2500" spans="1:11" hidden="1" outlineLevel="1" x14ac:dyDescent="0.25">
      <c r="A2500" s="77"/>
      <c r="B2500" s="13" t="s">
        <v>4197</v>
      </c>
      <c r="C2500" s="77"/>
      <c r="D2500" s="80"/>
      <c r="E2500" s="120" t="str">
        <f>IF(ISBLANK(D2500),"",(D2500/(1+'Vos données'!$D$11)))</f>
        <v/>
      </c>
      <c r="F2500" s="80"/>
      <c r="G2500" s="124"/>
      <c r="H2500" s="130"/>
      <c r="I2500" s="128"/>
      <c r="J2500" s="130"/>
      <c r="K2500" s="128"/>
    </row>
    <row r="2501" spans="1:11" hidden="1" outlineLevel="1" x14ac:dyDescent="0.25">
      <c r="A2501" s="77"/>
      <c r="B2501" s="13" t="s">
        <v>4198</v>
      </c>
      <c r="C2501" s="77"/>
      <c r="D2501" s="80"/>
      <c r="E2501" s="120" t="str">
        <f>IF(ISBLANK(D2501),"",(D2501/(1+'Vos données'!$D$11)))</f>
        <v/>
      </c>
      <c r="F2501" s="80"/>
      <c r="G2501" s="124"/>
      <c r="H2501" s="130"/>
      <c r="I2501" s="128"/>
      <c r="J2501" s="130"/>
      <c r="K2501" s="128"/>
    </row>
    <row r="2502" spans="1:11" hidden="1" outlineLevel="1" x14ac:dyDescent="0.25">
      <c r="A2502" s="77"/>
      <c r="B2502" s="13" t="s">
        <v>4199</v>
      </c>
      <c r="C2502" s="77"/>
      <c r="D2502" s="80"/>
      <c r="E2502" s="120" t="str">
        <f>IF(ISBLANK(D2502),"",(D2502/(1+'Vos données'!$D$11)))</f>
        <v/>
      </c>
      <c r="F2502" s="80"/>
      <c r="G2502" s="124"/>
      <c r="H2502" s="130"/>
      <c r="I2502" s="128"/>
      <c r="J2502" s="130"/>
      <c r="K2502" s="128"/>
    </row>
    <row r="2503" spans="1:11" hidden="1" outlineLevel="1" x14ac:dyDescent="0.25">
      <c r="A2503" s="77"/>
      <c r="B2503" s="13" t="s">
        <v>4200</v>
      </c>
      <c r="C2503" s="77"/>
      <c r="D2503" s="80"/>
      <c r="E2503" s="120" t="str">
        <f>IF(ISBLANK(D2503),"",(D2503/(1+'Vos données'!$D$11)))</f>
        <v/>
      </c>
      <c r="F2503" s="80"/>
      <c r="G2503" s="124"/>
      <c r="H2503" s="130"/>
      <c r="I2503" s="128"/>
      <c r="J2503" s="130"/>
      <c r="K2503" s="128"/>
    </row>
    <row r="2504" spans="1:11" hidden="1" outlineLevel="1" x14ac:dyDescent="0.25">
      <c r="A2504" s="77"/>
      <c r="B2504" s="13" t="s">
        <v>4201</v>
      </c>
      <c r="C2504" s="77"/>
      <c r="D2504" s="80"/>
      <c r="E2504" s="120" t="str">
        <f>IF(ISBLANK(D2504),"",(D2504/(1+'Vos données'!$D$11)))</f>
        <v/>
      </c>
      <c r="F2504" s="80"/>
      <c r="G2504" s="124"/>
      <c r="H2504" s="130"/>
      <c r="I2504" s="128"/>
      <c r="J2504" s="130"/>
      <c r="K2504" s="128"/>
    </row>
    <row r="2505" spans="1:11" hidden="1" outlineLevel="1" x14ac:dyDescent="0.25">
      <c r="A2505" s="77"/>
      <c r="B2505" s="13" t="s">
        <v>4202</v>
      </c>
      <c r="C2505" s="77"/>
      <c r="D2505" s="80"/>
      <c r="E2505" s="120" t="str">
        <f>IF(ISBLANK(D2505),"",(D2505/(1+'Vos données'!$D$11)))</f>
        <v/>
      </c>
      <c r="F2505" s="80"/>
      <c r="G2505" s="124"/>
      <c r="H2505" s="130"/>
      <c r="I2505" s="128"/>
      <c r="J2505" s="130"/>
      <c r="K2505" s="128"/>
    </row>
    <row r="2506" spans="1:11" hidden="1" outlineLevel="1" x14ac:dyDescent="0.25">
      <c r="A2506" s="77"/>
      <c r="B2506" s="13" t="s">
        <v>4203</v>
      </c>
      <c r="C2506" s="77"/>
      <c r="D2506" s="80"/>
      <c r="E2506" s="120" t="str">
        <f>IF(ISBLANK(D2506),"",(D2506/(1+'Vos données'!$D$11)))</f>
        <v/>
      </c>
      <c r="F2506" s="80"/>
      <c r="G2506" s="124"/>
      <c r="H2506" s="130"/>
      <c r="I2506" s="128"/>
      <c r="J2506" s="130"/>
      <c r="K2506" s="128"/>
    </row>
    <row r="2507" spans="1:11" hidden="1" outlineLevel="1" x14ac:dyDescent="0.25">
      <c r="A2507" s="77"/>
      <c r="B2507" s="13" t="s">
        <v>4204</v>
      </c>
      <c r="C2507" s="77"/>
      <c r="D2507" s="80"/>
      <c r="E2507" s="120" t="str">
        <f>IF(ISBLANK(D2507),"",(D2507/(1+'Vos données'!$D$11)))</f>
        <v/>
      </c>
      <c r="F2507" s="80"/>
      <c r="G2507" s="124"/>
      <c r="H2507" s="130"/>
      <c r="I2507" s="128"/>
      <c r="J2507" s="130"/>
      <c r="K2507" s="128"/>
    </row>
    <row r="2508" spans="1:11" hidden="1" outlineLevel="1" x14ac:dyDescent="0.25">
      <c r="A2508" s="77"/>
      <c r="B2508" s="13" t="s">
        <v>4205</v>
      </c>
      <c r="C2508" s="77"/>
      <c r="D2508" s="80"/>
      <c r="E2508" s="120" t="str">
        <f>IF(ISBLANK(D2508),"",(D2508/(1+'Vos données'!$D$11)))</f>
        <v/>
      </c>
      <c r="F2508" s="80"/>
      <c r="G2508" s="124"/>
      <c r="H2508" s="130"/>
      <c r="I2508" s="128"/>
      <c r="J2508" s="130"/>
      <c r="K2508" s="128"/>
    </row>
    <row r="2509" spans="1:11" hidden="1" outlineLevel="1" x14ac:dyDescent="0.25">
      <c r="A2509" s="77"/>
      <c r="B2509" s="13" t="s">
        <v>4206</v>
      </c>
      <c r="C2509" s="77"/>
      <c r="D2509" s="80"/>
      <c r="E2509" s="120" t="str">
        <f>IF(ISBLANK(D2509),"",(D2509/(1+'Vos données'!$D$11)))</f>
        <v/>
      </c>
      <c r="F2509" s="80"/>
      <c r="G2509" s="124"/>
      <c r="H2509" s="130"/>
      <c r="I2509" s="128"/>
      <c r="J2509" s="130"/>
      <c r="K2509" s="128"/>
    </row>
    <row r="2510" spans="1:11" hidden="1" outlineLevel="1" x14ac:dyDescent="0.25">
      <c r="A2510" s="77"/>
      <c r="B2510" s="13" t="s">
        <v>4207</v>
      </c>
      <c r="C2510" s="77"/>
      <c r="D2510" s="80"/>
      <c r="E2510" s="120" t="str">
        <f>IF(ISBLANK(D2510),"",(D2510/(1+'Vos données'!$D$11)))</f>
        <v/>
      </c>
      <c r="F2510" s="80"/>
      <c r="G2510" s="124"/>
      <c r="H2510" s="130"/>
      <c r="I2510" s="128"/>
      <c r="J2510" s="130"/>
      <c r="K2510" s="128"/>
    </row>
    <row r="2511" spans="1:11" hidden="1" outlineLevel="1" x14ac:dyDescent="0.25">
      <c r="A2511" s="77"/>
      <c r="B2511" s="13" t="s">
        <v>4208</v>
      </c>
      <c r="C2511" s="77"/>
      <c r="D2511" s="80"/>
      <c r="E2511" s="120" t="str">
        <f>IF(ISBLANK(D2511),"",(D2511/(1+'Vos données'!$D$11)))</f>
        <v/>
      </c>
      <c r="F2511" s="80"/>
      <c r="G2511" s="124"/>
      <c r="H2511" s="130"/>
      <c r="I2511" s="128"/>
      <c r="J2511" s="130"/>
      <c r="K2511" s="128"/>
    </row>
    <row r="2512" spans="1:11" hidden="1" outlineLevel="1" x14ac:dyDescent="0.25">
      <c r="A2512" s="77"/>
      <c r="B2512" s="13" t="s">
        <v>4209</v>
      </c>
      <c r="C2512" s="77"/>
      <c r="D2512" s="80"/>
      <c r="E2512" s="120" t="str">
        <f>IF(ISBLANK(D2512),"",(D2512/(1+'Vos données'!$D$11)))</f>
        <v/>
      </c>
      <c r="F2512" s="80"/>
      <c r="G2512" s="124"/>
      <c r="H2512" s="130"/>
      <c r="I2512" s="128"/>
      <c r="J2512" s="130"/>
      <c r="K2512" s="128"/>
    </row>
    <row r="2513" spans="1:11" hidden="1" outlineLevel="1" x14ac:dyDescent="0.25">
      <c r="A2513" s="77"/>
      <c r="B2513" s="13" t="s">
        <v>4210</v>
      </c>
      <c r="C2513" s="77"/>
      <c r="D2513" s="80"/>
      <c r="E2513" s="120" t="str">
        <f>IF(ISBLANK(D2513),"",(D2513/(1+'Vos données'!$D$11)))</f>
        <v/>
      </c>
      <c r="F2513" s="80"/>
      <c r="G2513" s="124"/>
      <c r="H2513" s="130"/>
      <c r="I2513" s="128"/>
      <c r="J2513" s="130"/>
      <c r="K2513" s="128"/>
    </row>
    <row r="2514" spans="1:11" hidden="1" outlineLevel="1" x14ac:dyDescent="0.25">
      <c r="A2514" s="77"/>
      <c r="B2514" s="13" t="s">
        <v>4211</v>
      </c>
      <c r="C2514" s="77"/>
      <c r="D2514" s="80"/>
      <c r="E2514" s="120" t="str">
        <f>IF(ISBLANK(D2514),"",(D2514/(1+'Vos données'!$D$11)))</f>
        <v/>
      </c>
      <c r="F2514" s="80"/>
      <c r="G2514" s="124"/>
      <c r="H2514" s="130"/>
      <c r="I2514" s="128"/>
      <c r="J2514" s="130"/>
      <c r="K2514" s="128"/>
    </row>
    <row r="2515" spans="1:11" hidden="1" outlineLevel="1" x14ac:dyDescent="0.25">
      <c r="A2515" s="77"/>
      <c r="B2515" s="13" t="s">
        <v>4212</v>
      </c>
      <c r="C2515" s="77"/>
      <c r="D2515" s="80"/>
      <c r="E2515" s="120" t="str">
        <f>IF(ISBLANK(D2515),"",(D2515/(1+'Vos données'!$D$11)))</f>
        <v/>
      </c>
      <c r="F2515" s="80"/>
      <c r="G2515" s="124"/>
      <c r="H2515" s="130"/>
      <c r="I2515" s="128"/>
      <c r="J2515" s="130"/>
      <c r="K2515" s="128"/>
    </row>
    <row r="2516" spans="1:11" hidden="1" outlineLevel="1" x14ac:dyDescent="0.25">
      <c r="A2516" s="77"/>
      <c r="B2516" s="13" t="s">
        <v>4213</v>
      </c>
      <c r="C2516" s="77"/>
      <c r="D2516" s="80"/>
      <c r="E2516" s="120" t="str">
        <f>IF(ISBLANK(D2516),"",(D2516/(1+'Vos données'!$D$11)))</f>
        <v/>
      </c>
      <c r="F2516" s="80"/>
      <c r="G2516" s="124"/>
      <c r="H2516" s="130"/>
      <c r="I2516" s="128"/>
      <c r="J2516" s="130"/>
      <c r="K2516" s="128"/>
    </row>
    <row r="2517" spans="1:11" hidden="1" outlineLevel="1" x14ac:dyDescent="0.25">
      <c r="A2517" s="77"/>
      <c r="B2517" s="13" t="s">
        <v>4214</v>
      </c>
      <c r="C2517" s="77"/>
      <c r="D2517" s="80"/>
      <c r="E2517" s="120" t="str">
        <f>IF(ISBLANK(D2517),"",(D2517/(1+'Vos données'!$D$11)))</f>
        <v/>
      </c>
      <c r="F2517" s="80"/>
      <c r="G2517" s="124"/>
      <c r="H2517" s="130"/>
      <c r="I2517" s="128"/>
      <c r="J2517" s="130"/>
      <c r="K2517" s="128"/>
    </row>
    <row r="2518" spans="1:11" hidden="1" outlineLevel="1" x14ac:dyDescent="0.25">
      <c r="A2518" s="77"/>
      <c r="B2518" s="13" t="s">
        <v>4215</v>
      </c>
      <c r="C2518" s="77"/>
      <c r="D2518" s="80"/>
      <c r="E2518" s="120" t="str">
        <f>IF(ISBLANK(D2518),"",(D2518/(1+'Vos données'!$D$11)))</f>
        <v/>
      </c>
      <c r="F2518" s="80"/>
      <c r="G2518" s="124"/>
      <c r="H2518" s="130"/>
      <c r="I2518" s="128"/>
      <c r="J2518" s="130"/>
      <c r="K2518" s="128"/>
    </row>
    <row r="2519" spans="1:11" hidden="1" outlineLevel="1" x14ac:dyDescent="0.25">
      <c r="A2519" s="77"/>
      <c r="B2519" s="13" t="s">
        <v>4216</v>
      </c>
      <c r="C2519" s="77"/>
      <c r="D2519" s="80"/>
      <c r="E2519" s="120" t="str">
        <f>IF(ISBLANK(D2519),"",(D2519/(1+'Vos données'!$D$11)))</f>
        <v/>
      </c>
      <c r="F2519" s="80"/>
      <c r="G2519" s="124"/>
      <c r="H2519" s="130"/>
      <c r="I2519" s="128"/>
      <c r="J2519" s="130"/>
      <c r="K2519" s="128"/>
    </row>
    <row r="2520" spans="1:11" hidden="1" outlineLevel="1" x14ac:dyDescent="0.25">
      <c r="A2520" s="77"/>
      <c r="B2520" s="13" t="s">
        <v>4217</v>
      </c>
      <c r="C2520" s="77"/>
      <c r="D2520" s="80"/>
      <c r="E2520" s="120" t="str">
        <f>IF(ISBLANK(D2520),"",(D2520/(1+'Vos données'!$D$11)))</f>
        <v/>
      </c>
      <c r="F2520" s="80"/>
      <c r="G2520" s="124"/>
      <c r="H2520" s="130"/>
      <c r="I2520" s="128"/>
      <c r="J2520" s="130"/>
      <c r="K2520" s="128"/>
    </row>
    <row r="2521" spans="1:11" hidden="1" outlineLevel="1" x14ac:dyDescent="0.25">
      <c r="A2521" s="77"/>
      <c r="B2521" s="13" t="s">
        <v>4218</v>
      </c>
      <c r="C2521" s="77"/>
      <c r="D2521" s="80"/>
      <c r="E2521" s="120" t="str">
        <f>IF(ISBLANK(D2521),"",(D2521/(1+'Vos données'!$D$11)))</f>
        <v/>
      </c>
      <c r="F2521" s="80"/>
      <c r="G2521" s="124"/>
      <c r="H2521" s="130"/>
      <c r="I2521" s="128"/>
      <c r="J2521" s="130"/>
      <c r="K2521" s="128"/>
    </row>
    <row r="2522" spans="1:11" hidden="1" outlineLevel="1" x14ac:dyDescent="0.25">
      <c r="A2522" s="77"/>
      <c r="B2522" s="13" t="s">
        <v>4219</v>
      </c>
      <c r="C2522" s="77"/>
      <c r="D2522" s="80"/>
      <c r="E2522" s="120" t="str">
        <f>IF(ISBLANK(D2522),"",(D2522/(1+'Vos données'!$D$11)))</f>
        <v/>
      </c>
      <c r="F2522" s="80"/>
      <c r="G2522" s="124"/>
      <c r="H2522" s="130"/>
      <c r="I2522" s="128"/>
      <c r="J2522" s="130"/>
      <c r="K2522" s="128"/>
    </row>
    <row r="2523" spans="1:11" hidden="1" outlineLevel="1" x14ac:dyDescent="0.25">
      <c r="A2523" s="77"/>
      <c r="B2523" s="13" t="s">
        <v>4220</v>
      </c>
      <c r="C2523" s="77"/>
      <c r="D2523" s="80"/>
      <c r="E2523" s="120" t="str">
        <f>IF(ISBLANK(D2523),"",(D2523/(1+'Vos données'!$D$11)))</f>
        <v/>
      </c>
      <c r="F2523" s="80"/>
      <c r="G2523" s="124"/>
      <c r="H2523" s="130"/>
      <c r="I2523" s="128"/>
      <c r="J2523" s="130"/>
      <c r="K2523" s="128"/>
    </row>
    <row r="2524" spans="1:11" hidden="1" outlineLevel="1" x14ac:dyDescent="0.25">
      <c r="A2524" s="77"/>
      <c r="B2524" s="13" t="s">
        <v>4221</v>
      </c>
      <c r="C2524" s="77"/>
      <c r="D2524" s="80"/>
      <c r="E2524" s="120" t="str">
        <f>IF(ISBLANK(D2524),"",(D2524/(1+'Vos données'!$D$11)))</f>
        <v/>
      </c>
      <c r="F2524" s="80"/>
      <c r="G2524" s="124"/>
      <c r="H2524" s="130"/>
      <c r="I2524" s="128"/>
      <c r="J2524" s="130"/>
      <c r="K2524" s="128"/>
    </row>
    <row r="2525" spans="1:11" hidden="1" outlineLevel="1" x14ac:dyDescent="0.25">
      <c r="A2525" s="77"/>
      <c r="B2525" s="13" t="s">
        <v>4222</v>
      </c>
      <c r="C2525" s="77"/>
      <c r="D2525" s="80"/>
      <c r="E2525" s="120" t="str">
        <f>IF(ISBLANK(D2525),"",(D2525/(1+'Vos données'!$D$11)))</f>
        <v/>
      </c>
      <c r="F2525" s="80"/>
      <c r="G2525" s="124"/>
      <c r="H2525" s="130"/>
      <c r="I2525" s="128"/>
      <c r="J2525" s="130"/>
      <c r="K2525" s="128"/>
    </row>
    <row r="2526" spans="1:11" hidden="1" outlineLevel="1" x14ac:dyDescent="0.25">
      <c r="A2526" s="77"/>
      <c r="B2526" s="13" t="s">
        <v>4223</v>
      </c>
      <c r="C2526" s="77"/>
      <c r="D2526" s="80"/>
      <c r="E2526" s="120" t="str">
        <f>IF(ISBLANK(D2526),"",(D2526/(1+'Vos données'!$D$11)))</f>
        <v/>
      </c>
      <c r="F2526" s="80"/>
      <c r="G2526" s="124"/>
      <c r="H2526" s="130"/>
      <c r="I2526" s="128"/>
      <c r="J2526" s="130"/>
      <c r="K2526" s="128"/>
    </row>
    <row r="2527" spans="1:11" hidden="1" outlineLevel="1" x14ac:dyDescent="0.25">
      <c r="A2527" s="77"/>
      <c r="B2527" s="13" t="s">
        <v>4224</v>
      </c>
      <c r="C2527" s="77"/>
      <c r="D2527" s="80"/>
      <c r="E2527" s="120" t="str">
        <f>IF(ISBLANK(D2527),"",(D2527/(1+'Vos données'!$D$11)))</f>
        <v/>
      </c>
      <c r="F2527" s="80"/>
      <c r="G2527" s="124"/>
      <c r="H2527" s="130"/>
      <c r="I2527" s="128"/>
      <c r="J2527" s="130"/>
      <c r="K2527" s="128"/>
    </row>
    <row r="2528" spans="1:11" hidden="1" outlineLevel="1" x14ac:dyDescent="0.25">
      <c r="A2528" s="77"/>
      <c r="B2528" s="13" t="s">
        <v>4225</v>
      </c>
      <c r="C2528" s="77"/>
      <c r="D2528" s="80"/>
      <c r="E2528" s="120" t="str">
        <f>IF(ISBLANK(D2528),"",(D2528/(1+'Vos données'!$D$11)))</f>
        <v/>
      </c>
      <c r="F2528" s="80"/>
      <c r="G2528" s="124"/>
      <c r="H2528" s="130"/>
      <c r="I2528" s="128"/>
      <c r="J2528" s="130"/>
      <c r="K2528" s="128"/>
    </row>
    <row r="2529" spans="1:11" hidden="1" outlineLevel="1" x14ac:dyDescent="0.25">
      <c r="A2529" s="77"/>
      <c r="B2529" s="13" t="s">
        <v>4226</v>
      </c>
      <c r="C2529" s="77"/>
      <c r="D2529" s="80"/>
      <c r="E2529" s="120" t="str">
        <f>IF(ISBLANK(D2529),"",(D2529/(1+'Vos données'!$D$11)))</f>
        <v/>
      </c>
      <c r="F2529" s="80"/>
      <c r="G2529" s="124"/>
      <c r="H2529" s="130"/>
      <c r="I2529" s="128"/>
      <c r="J2529" s="130"/>
      <c r="K2529" s="128"/>
    </row>
    <row r="2530" spans="1:11" hidden="1" outlineLevel="1" x14ac:dyDescent="0.25">
      <c r="A2530" s="77"/>
      <c r="B2530" s="13" t="s">
        <v>4227</v>
      </c>
      <c r="C2530" s="77"/>
      <c r="D2530" s="80"/>
      <c r="E2530" s="120" t="str">
        <f>IF(ISBLANK(D2530),"",(D2530/(1+'Vos données'!$D$11)))</f>
        <v/>
      </c>
      <c r="F2530" s="80"/>
      <c r="G2530" s="124"/>
      <c r="H2530" s="130"/>
      <c r="I2530" s="128"/>
      <c r="J2530" s="130"/>
      <c r="K2530" s="128"/>
    </row>
    <row r="2531" spans="1:11" hidden="1" outlineLevel="1" x14ac:dyDescent="0.25">
      <c r="A2531" s="77"/>
      <c r="B2531" s="13" t="s">
        <v>4228</v>
      </c>
      <c r="C2531" s="77"/>
      <c r="D2531" s="80"/>
      <c r="E2531" s="120" t="str">
        <f>IF(ISBLANK(D2531),"",(D2531/(1+'Vos données'!$D$11)))</f>
        <v/>
      </c>
      <c r="F2531" s="80"/>
      <c r="G2531" s="124"/>
      <c r="H2531" s="130"/>
      <c r="I2531" s="128"/>
      <c r="J2531" s="130"/>
      <c r="K2531" s="128"/>
    </row>
    <row r="2532" spans="1:11" hidden="1" outlineLevel="1" x14ac:dyDescent="0.25">
      <c r="A2532" s="77"/>
      <c r="B2532" s="13" t="s">
        <v>4229</v>
      </c>
      <c r="C2532" s="77"/>
      <c r="D2532" s="80"/>
      <c r="E2532" s="120" t="str">
        <f>IF(ISBLANK(D2532),"",(D2532/(1+'Vos données'!$D$11)))</f>
        <v/>
      </c>
      <c r="F2532" s="80"/>
      <c r="G2532" s="124"/>
      <c r="H2532" s="130"/>
      <c r="I2532" s="128"/>
      <c r="J2532" s="130"/>
      <c r="K2532" s="128"/>
    </row>
    <row r="2533" spans="1:11" hidden="1" outlineLevel="1" x14ac:dyDescent="0.25">
      <c r="A2533" s="77"/>
      <c r="B2533" s="13" t="s">
        <v>4230</v>
      </c>
      <c r="C2533" s="77"/>
      <c r="D2533" s="80"/>
      <c r="E2533" s="120" t="str">
        <f>IF(ISBLANK(D2533),"",(D2533/(1+'Vos données'!$D$11)))</f>
        <v/>
      </c>
      <c r="F2533" s="80"/>
      <c r="G2533" s="124"/>
      <c r="H2533" s="130"/>
      <c r="I2533" s="128"/>
      <c r="J2533" s="130"/>
      <c r="K2533" s="128"/>
    </row>
    <row r="2534" spans="1:11" hidden="1" outlineLevel="1" x14ac:dyDescent="0.25">
      <c r="A2534" s="77"/>
      <c r="B2534" s="13" t="s">
        <v>4231</v>
      </c>
      <c r="C2534" s="77"/>
      <c r="D2534" s="80"/>
      <c r="E2534" s="120" t="str">
        <f>IF(ISBLANK(D2534),"",(D2534/(1+'Vos données'!$D$11)))</f>
        <v/>
      </c>
      <c r="F2534" s="80"/>
      <c r="G2534" s="124"/>
      <c r="H2534" s="130"/>
      <c r="I2534" s="128"/>
      <c r="J2534" s="130"/>
      <c r="K2534" s="128"/>
    </row>
    <row r="2535" spans="1:11" hidden="1" outlineLevel="1" x14ac:dyDescent="0.25">
      <c r="A2535" s="77"/>
      <c r="B2535" s="13" t="s">
        <v>4232</v>
      </c>
      <c r="C2535" s="77"/>
      <c r="D2535" s="80"/>
      <c r="E2535" s="120" t="str">
        <f>IF(ISBLANK(D2535),"",(D2535/(1+'Vos données'!$D$11)))</f>
        <v/>
      </c>
      <c r="F2535" s="80"/>
      <c r="G2535" s="124"/>
      <c r="H2535" s="130"/>
      <c r="I2535" s="128"/>
      <c r="J2535" s="130"/>
      <c r="K2535" s="128"/>
    </row>
    <row r="2536" spans="1:11" hidden="1" outlineLevel="1" x14ac:dyDescent="0.25">
      <c r="A2536" s="77"/>
      <c r="B2536" s="13" t="s">
        <v>4233</v>
      </c>
      <c r="C2536" s="77"/>
      <c r="D2536" s="80"/>
      <c r="E2536" s="120" t="str">
        <f>IF(ISBLANK(D2536),"",(D2536/(1+'Vos données'!$D$11)))</f>
        <v/>
      </c>
      <c r="F2536" s="80"/>
      <c r="G2536" s="124"/>
      <c r="H2536" s="130"/>
      <c r="I2536" s="128"/>
      <c r="J2536" s="130"/>
      <c r="K2536" s="128"/>
    </row>
    <row r="2537" spans="1:11" hidden="1" outlineLevel="1" x14ac:dyDescent="0.25">
      <c r="A2537" s="77"/>
      <c r="B2537" s="13" t="s">
        <v>4234</v>
      </c>
      <c r="C2537" s="77"/>
      <c r="D2537" s="80"/>
      <c r="E2537" s="120" t="str">
        <f>IF(ISBLANK(D2537),"",(D2537/(1+'Vos données'!$D$11)))</f>
        <v/>
      </c>
      <c r="F2537" s="80"/>
      <c r="G2537" s="124"/>
      <c r="H2537" s="130"/>
      <c r="I2537" s="128"/>
      <c r="J2537" s="130"/>
      <c r="K2537" s="128"/>
    </row>
    <row r="2538" spans="1:11" hidden="1" outlineLevel="1" x14ac:dyDescent="0.25">
      <c r="A2538" s="77"/>
      <c r="B2538" s="13" t="s">
        <v>4235</v>
      </c>
      <c r="C2538" s="77"/>
      <c r="D2538" s="80"/>
      <c r="E2538" s="120" t="str">
        <f>IF(ISBLANK(D2538),"",(D2538/(1+'Vos données'!$D$11)))</f>
        <v/>
      </c>
      <c r="F2538" s="80"/>
      <c r="G2538" s="124"/>
      <c r="H2538" s="130"/>
      <c r="I2538" s="128"/>
      <c r="J2538" s="130"/>
      <c r="K2538" s="128"/>
    </row>
    <row r="2539" spans="1:11" hidden="1" outlineLevel="1" x14ac:dyDescent="0.25">
      <c r="A2539" s="77"/>
      <c r="B2539" s="13" t="s">
        <v>4236</v>
      </c>
      <c r="C2539" s="77"/>
      <c r="D2539" s="80"/>
      <c r="E2539" s="120" t="str">
        <f>IF(ISBLANK(D2539),"",(D2539/(1+'Vos données'!$D$11)))</f>
        <v/>
      </c>
      <c r="F2539" s="80"/>
      <c r="G2539" s="124"/>
      <c r="H2539" s="130"/>
      <c r="I2539" s="128"/>
      <c r="J2539" s="130"/>
      <c r="K2539" s="128"/>
    </row>
    <row r="2540" spans="1:11" hidden="1" outlineLevel="1" x14ac:dyDescent="0.25">
      <c r="A2540" s="77"/>
      <c r="B2540" s="13" t="s">
        <v>4237</v>
      </c>
      <c r="C2540" s="77"/>
      <c r="D2540" s="80"/>
      <c r="E2540" s="120" t="str">
        <f>IF(ISBLANK(D2540),"",(D2540/(1+'Vos données'!$D$11)))</f>
        <v/>
      </c>
      <c r="F2540" s="80"/>
      <c r="G2540" s="124"/>
      <c r="H2540" s="130"/>
      <c r="I2540" s="128"/>
      <c r="J2540" s="130"/>
      <c r="K2540" s="128"/>
    </row>
    <row r="2541" spans="1:11" hidden="1" outlineLevel="1" x14ac:dyDescent="0.25">
      <c r="A2541" s="77"/>
      <c r="B2541" s="13" t="s">
        <v>4238</v>
      </c>
      <c r="C2541" s="77"/>
      <c r="D2541" s="80"/>
      <c r="E2541" s="120" t="str">
        <f>IF(ISBLANK(D2541),"",(D2541/(1+'Vos données'!$D$11)))</f>
        <v/>
      </c>
      <c r="F2541" s="80"/>
      <c r="G2541" s="124"/>
      <c r="H2541" s="130"/>
      <c r="I2541" s="128"/>
      <c r="J2541" s="130"/>
      <c r="K2541" s="128"/>
    </row>
    <row r="2542" spans="1:11" hidden="1" outlineLevel="1" x14ac:dyDescent="0.25">
      <c r="A2542" s="77"/>
      <c r="B2542" s="13" t="s">
        <v>4239</v>
      </c>
      <c r="C2542" s="77"/>
      <c r="D2542" s="80"/>
      <c r="E2542" s="120" t="str">
        <f>IF(ISBLANK(D2542),"",(D2542/(1+'Vos données'!$D$11)))</f>
        <v/>
      </c>
      <c r="F2542" s="80"/>
      <c r="G2542" s="124"/>
      <c r="H2542" s="130"/>
      <c r="I2542" s="128"/>
      <c r="J2542" s="130"/>
      <c r="K2542" s="128"/>
    </row>
    <row r="2543" spans="1:11" hidden="1" outlineLevel="1" x14ac:dyDescent="0.25">
      <c r="A2543" s="77"/>
      <c r="B2543" s="13" t="s">
        <v>4240</v>
      </c>
      <c r="C2543" s="77"/>
      <c r="D2543" s="80"/>
      <c r="E2543" s="120" t="str">
        <f>IF(ISBLANK(D2543),"",(D2543/(1+'Vos données'!$D$11)))</f>
        <v/>
      </c>
      <c r="F2543" s="80"/>
      <c r="G2543" s="124"/>
      <c r="H2543" s="130"/>
      <c r="I2543" s="128"/>
      <c r="J2543" s="130"/>
      <c r="K2543" s="128"/>
    </row>
    <row r="2544" spans="1:11" hidden="1" outlineLevel="1" x14ac:dyDescent="0.25">
      <c r="A2544" s="77"/>
      <c r="B2544" s="13" t="s">
        <v>4241</v>
      </c>
      <c r="C2544" s="77"/>
      <c r="D2544" s="80"/>
      <c r="E2544" s="120" t="str">
        <f>IF(ISBLANK(D2544),"",(D2544/(1+'Vos données'!$D$11)))</f>
        <v/>
      </c>
      <c r="F2544" s="80"/>
      <c r="G2544" s="124"/>
      <c r="H2544" s="130"/>
      <c r="I2544" s="128"/>
      <c r="J2544" s="130"/>
      <c r="K2544" s="128"/>
    </row>
    <row r="2545" spans="1:11" hidden="1" outlineLevel="1" x14ac:dyDescent="0.25">
      <c r="A2545" s="77"/>
      <c r="B2545" s="13" t="s">
        <v>4242</v>
      </c>
      <c r="C2545" s="77"/>
      <c r="D2545" s="80"/>
      <c r="E2545" s="120" t="str">
        <f>IF(ISBLANK(D2545),"",(D2545/(1+'Vos données'!$D$11)))</f>
        <v/>
      </c>
      <c r="F2545" s="80"/>
      <c r="G2545" s="124"/>
      <c r="H2545" s="130"/>
      <c r="I2545" s="128"/>
      <c r="J2545" s="130"/>
      <c r="K2545" s="128"/>
    </row>
    <row r="2546" spans="1:11" hidden="1" outlineLevel="1" x14ac:dyDescent="0.25">
      <c r="A2546" s="77"/>
      <c r="B2546" s="13" t="s">
        <v>4243</v>
      </c>
      <c r="C2546" s="77"/>
      <c r="D2546" s="80"/>
      <c r="E2546" s="120" t="str">
        <f>IF(ISBLANK(D2546),"",(D2546/(1+'Vos données'!$D$11)))</f>
        <v/>
      </c>
      <c r="F2546" s="80"/>
      <c r="G2546" s="124"/>
      <c r="H2546" s="130"/>
      <c r="I2546" s="128"/>
      <c r="J2546" s="130"/>
      <c r="K2546" s="128"/>
    </row>
    <row r="2547" spans="1:11" hidden="1" outlineLevel="1" x14ac:dyDescent="0.25">
      <c r="A2547" s="77"/>
      <c r="B2547" s="13" t="s">
        <v>4244</v>
      </c>
      <c r="C2547" s="77"/>
      <c r="D2547" s="80"/>
      <c r="E2547" s="120" t="str">
        <f>IF(ISBLANK(D2547),"",(D2547/(1+'Vos données'!$D$11)))</f>
        <v/>
      </c>
      <c r="F2547" s="80"/>
      <c r="G2547" s="124"/>
      <c r="H2547" s="130"/>
      <c r="I2547" s="128"/>
      <c r="J2547" s="130"/>
      <c r="K2547" s="128"/>
    </row>
    <row r="2548" spans="1:11" hidden="1" outlineLevel="1" x14ac:dyDescent="0.25">
      <c r="A2548" s="77"/>
      <c r="B2548" s="13" t="s">
        <v>4245</v>
      </c>
      <c r="C2548" s="77"/>
      <c r="D2548" s="80"/>
      <c r="E2548" s="120" t="str">
        <f>IF(ISBLANK(D2548),"",(D2548/(1+'Vos données'!$D$11)))</f>
        <v/>
      </c>
      <c r="F2548" s="80"/>
      <c r="G2548" s="124"/>
      <c r="H2548" s="130"/>
      <c r="I2548" s="128"/>
      <c r="J2548" s="130"/>
      <c r="K2548" s="128"/>
    </row>
    <row r="2549" spans="1:11" hidden="1" outlineLevel="1" x14ac:dyDescent="0.25">
      <c r="A2549" s="77"/>
      <c r="B2549" s="13" t="s">
        <v>4246</v>
      </c>
      <c r="C2549" s="77"/>
      <c r="D2549" s="80"/>
      <c r="E2549" s="120" t="str">
        <f>IF(ISBLANK(D2549),"",(D2549/(1+'Vos données'!$D$11)))</f>
        <v/>
      </c>
      <c r="F2549" s="80"/>
      <c r="G2549" s="124"/>
      <c r="H2549" s="130"/>
      <c r="I2549" s="128"/>
      <c r="J2549" s="130"/>
      <c r="K2549" s="128"/>
    </row>
    <row r="2550" spans="1:11" hidden="1" outlineLevel="1" x14ac:dyDescent="0.25">
      <c r="A2550" s="77"/>
      <c r="B2550" s="13" t="s">
        <v>4247</v>
      </c>
      <c r="C2550" s="77"/>
      <c r="D2550" s="80"/>
      <c r="E2550" s="120" t="str">
        <f>IF(ISBLANK(D2550),"",(D2550/(1+'Vos données'!$D$11)))</f>
        <v/>
      </c>
      <c r="F2550" s="80"/>
      <c r="G2550" s="124"/>
      <c r="H2550" s="130"/>
      <c r="I2550" s="128"/>
      <c r="J2550" s="130"/>
      <c r="K2550" s="128"/>
    </row>
    <row r="2551" spans="1:11" hidden="1" outlineLevel="1" x14ac:dyDescent="0.25">
      <c r="A2551" s="77"/>
      <c r="B2551" s="13" t="s">
        <v>4248</v>
      </c>
      <c r="C2551" s="77"/>
      <c r="D2551" s="80"/>
      <c r="E2551" s="120" t="str">
        <f>IF(ISBLANK(D2551),"",(D2551/(1+'Vos données'!$D$11)))</f>
        <v/>
      </c>
      <c r="F2551" s="80"/>
      <c r="G2551" s="124"/>
      <c r="H2551" s="130"/>
      <c r="I2551" s="128"/>
      <c r="J2551" s="130"/>
      <c r="K2551" s="128"/>
    </row>
    <row r="2552" spans="1:11" hidden="1" outlineLevel="1" x14ac:dyDescent="0.25">
      <c r="A2552" s="77"/>
      <c r="B2552" s="13" t="s">
        <v>4249</v>
      </c>
      <c r="C2552" s="77"/>
      <c r="D2552" s="80"/>
      <c r="E2552" s="120" t="str">
        <f>IF(ISBLANK(D2552),"",(D2552/(1+'Vos données'!$D$11)))</f>
        <v/>
      </c>
      <c r="F2552" s="80"/>
      <c r="G2552" s="124"/>
      <c r="H2552" s="130"/>
      <c r="I2552" s="128"/>
      <c r="J2552" s="130"/>
      <c r="K2552" s="128"/>
    </row>
    <row r="2553" spans="1:11" hidden="1" outlineLevel="1" x14ac:dyDescent="0.25">
      <c r="A2553" s="77"/>
      <c r="B2553" s="13" t="s">
        <v>4250</v>
      </c>
      <c r="C2553" s="77"/>
      <c r="D2553" s="80"/>
      <c r="E2553" s="120" t="str">
        <f>IF(ISBLANK(D2553),"",(D2553/(1+'Vos données'!$D$11)))</f>
        <v/>
      </c>
      <c r="F2553" s="80"/>
      <c r="G2553" s="124"/>
      <c r="H2553" s="130"/>
      <c r="I2553" s="128"/>
      <c r="J2553" s="130"/>
      <c r="K2553" s="128"/>
    </row>
    <row r="2554" spans="1:11" hidden="1" outlineLevel="1" x14ac:dyDescent="0.25">
      <c r="A2554" s="77"/>
      <c r="B2554" s="13" t="s">
        <v>4251</v>
      </c>
      <c r="C2554" s="77"/>
      <c r="D2554" s="80"/>
      <c r="E2554" s="120" t="str">
        <f>IF(ISBLANK(D2554),"",(D2554/(1+'Vos données'!$D$11)))</f>
        <v/>
      </c>
      <c r="F2554" s="80"/>
      <c r="G2554" s="124"/>
      <c r="H2554" s="130"/>
      <c r="I2554" s="128"/>
      <c r="J2554" s="130"/>
      <c r="K2554" s="128"/>
    </row>
    <row r="2555" spans="1:11" hidden="1" outlineLevel="1" x14ac:dyDescent="0.25">
      <c r="A2555" s="77"/>
      <c r="B2555" s="13" t="s">
        <v>4252</v>
      </c>
      <c r="C2555" s="77"/>
      <c r="D2555" s="80"/>
      <c r="E2555" s="120" t="str">
        <f>IF(ISBLANK(D2555),"",(D2555/(1+'Vos données'!$D$11)))</f>
        <v/>
      </c>
      <c r="F2555" s="80"/>
      <c r="G2555" s="124"/>
      <c r="H2555" s="130"/>
      <c r="I2555" s="128"/>
      <c r="J2555" s="130"/>
      <c r="K2555" s="128"/>
    </row>
    <row r="2556" spans="1:11" hidden="1" outlineLevel="1" x14ac:dyDescent="0.25">
      <c r="A2556" s="77"/>
      <c r="B2556" s="13" t="s">
        <v>4253</v>
      </c>
      <c r="C2556" s="77"/>
      <c r="D2556" s="80"/>
      <c r="E2556" s="120" t="str">
        <f>IF(ISBLANK(D2556),"",(D2556/(1+'Vos données'!$D$11)))</f>
        <v/>
      </c>
      <c r="F2556" s="80"/>
      <c r="G2556" s="124"/>
      <c r="H2556" s="130"/>
      <c r="I2556" s="128"/>
      <c r="J2556" s="130"/>
      <c r="K2556" s="128"/>
    </row>
    <row r="2557" spans="1:11" hidden="1" outlineLevel="1" x14ac:dyDescent="0.25">
      <c r="A2557" s="77"/>
      <c r="B2557" s="13" t="s">
        <v>4254</v>
      </c>
      <c r="C2557" s="77"/>
      <c r="D2557" s="80"/>
      <c r="E2557" s="120" t="str">
        <f>IF(ISBLANK(D2557),"",(D2557/(1+'Vos données'!$D$11)))</f>
        <v/>
      </c>
      <c r="F2557" s="80"/>
      <c r="G2557" s="124"/>
      <c r="H2557" s="130"/>
      <c r="I2557" s="128"/>
      <c r="J2557" s="130"/>
      <c r="K2557" s="128"/>
    </row>
    <row r="2558" spans="1:11" hidden="1" outlineLevel="1" x14ac:dyDescent="0.25">
      <c r="A2558" s="77"/>
      <c r="B2558" s="13" t="s">
        <v>4255</v>
      </c>
      <c r="C2558" s="77"/>
      <c r="D2558" s="80"/>
      <c r="E2558" s="120" t="str">
        <f>IF(ISBLANK(D2558),"",(D2558/(1+'Vos données'!$D$11)))</f>
        <v/>
      </c>
      <c r="F2558" s="80"/>
      <c r="G2558" s="124"/>
      <c r="H2558" s="130"/>
      <c r="I2558" s="128"/>
      <c r="J2558" s="130"/>
      <c r="K2558" s="128"/>
    </row>
    <row r="2559" spans="1:11" hidden="1" outlineLevel="1" x14ac:dyDescent="0.25">
      <c r="A2559" s="77"/>
      <c r="B2559" s="13" t="s">
        <v>4256</v>
      </c>
      <c r="C2559" s="77"/>
      <c r="D2559" s="80"/>
      <c r="E2559" s="120" t="str">
        <f>IF(ISBLANK(D2559),"",(D2559/(1+'Vos données'!$D$11)))</f>
        <v/>
      </c>
      <c r="F2559" s="80"/>
      <c r="G2559" s="124"/>
      <c r="H2559" s="130"/>
      <c r="I2559" s="128"/>
      <c r="J2559" s="130"/>
      <c r="K2559" s="128"/>
    </row>
    <row r="2560" spans="1:11" hidden="1" outlineLevel="1" x14ac:dyDescent="0.25">
      <c r="A2560" s="77"/>
      <c r="B2560" s="13" t="s">
        <v>4257</v>
      </c>
      <c r="C2560" s="77"/>
      <c r="D2560" s="80"/>
      <c r="E2560" s="120" t="str">
        <f>IF(ISBLANK(D2560),"",(D2560/(1+'Vos données'!$D$11)))</f>
        <v/>
      </c>
      <c r="F2560" s="80"/>
      <c r="G2560" s="124"/>
      <c r="H2560" s="130"/>
      <c r="I2560" s="128"/>
      <c r="J2560" s="130"/>
      <c r="K2560" s="128"/>
    </row>
    <row r="2561" spans="1:11" hidden="1" outlineLevel="1" x14ac:dyDescent="0.25">
      <c r="A2561" s="77"/>
      <c r="B2561" s="13" t="s">
        <v>4258</v>
      </c>
      <c r="C2561" s="77"/>
      <c r="D2561" s="80"/>
      <c r="E2561" s="120" t="str">
        <f>IF(ISBLANK(D2561),"",(D2561/(1+'Vos données'!$D$11)))</f>
        <v/>
      </c>
      <c r="F2561" s="80"/>
      <c r="G2561" s="124"/>
      <c r="H2561" s="130"/>
      <c r="I2561" s="128"/>
      <c r="J2561" s="130"/>
      <c r="K2561" s="128"/>
    </row>
    <row r="2562" spans="1:11" hidden="1" outlineLevel="1" x14ac:dyDescent="0.25">
      <c r="A2562" s="77"/>
      <c r="B2562" s="13" t="s">
        <v>4259</v>
      </c>
      <c r="C2562" s="77"/>
      <c r="D2562" s="80"/>
      <c r="E2562" s="120" t="str">
        <f>IF(ISBLANK(D2562),"",(D2562/(1+'Vos données'!$D$11)))</f>
        <v/>
      </c>
      <c r="F2562" s="80"/>
      <c r="G2562" s="124"/>
      <c r="H2562" s="130"/>
      <c r="I2562" s="128"/>
      <c r="J2562" s="130"/>
      <c r="K2562" s="128"/>
    </row>
    <row r="2563" spans="1:11" hidden="1" outlineLevel="1" x14ac:dyDescent="0.25">
      <c r="A2563" s="77"/>
      <c r="B2563" s="13" t="s">
        <v>4260</v>
      </c>
      <c r="C2563" s="77"/>
      <c r="D2563" s="80"/>
      <c r="E2563" s="120" t="str">
        <f>IF(ISBLANK(D2563),"",(D2563/(1+'Vos données'!$D$11)))</f>
        <v/>
      </c>
      <c r="F2563" s="80"/>
      <c r="G2563" s="124"/>
      <c r="H2563" s="130"/>
      <c r="I2563" s="128"/>
      <c r="J2563" s="130"/>
      <c r="K2563" s="128"/>
    </row>
    <row r="2564" spans="1:11" hidden="1" outlineLevel="1" x14ac:dyDescent="0.25">
      <c r="A2564" s="77"/>
      <c r="B2564" s="13" t="s">
        <v>4261</v>
      </c>
      <c r="C2564" s="77"/>
      <c r="D2564" s="80"/>
      <c r="E2564" s="120" t="str">
        <f>IF(ISBLANK(D2564),"",(D2564/(1+'Vos données'!$D$11)))</f>
        <v/>
      </c>
      <c r="F2564" s="80"/>
      <c r="G2564" s="124"/>
      <c r="H2564" s="130"/>
      <c r="I2564" s="128"/>
      <c r="J2564" s="130"/>
      <c r="K2564" s="128"/>
    </row>
    <row r="2565" spans="1:11" hidden="1" outlineLevel="1" x14ac:dyDescent="0.25">
      <c r="A2565" s="77"/>
      <c r="B2565" s="13" t="s">
        <v>4262</v>
      </c>
      <c r="C2565" s="77"/>
      <c r="D2565" s="80"/>
      <c r="E2565" s="120" t="str">
        <f>IF(ISBLANK(D2565),"",(D2565/(1+'Vos données'!$D$11)))</f>
        <v/>
      </c>
      <c r="F2565" s="80"/>
      <c r="G2565" s="124"/>
      <c r="H2565" s="130"/>
      <c r="I2565" s="128"/>
      <c r="J2565" s="130"/>
      <c r="K2565" s="128"/>
    </row>
    <row r="2566" spans="1:11" hidden="1" outlineLevel="1" x14ac:dyDescent="0.25">
      <c r="A2566" s="77"/>
      <c r="B2566" s="13" t="s">
        <v>4263</v>
      </c>
      <c r="C2566" s="77"/>
      <c r="D2566" s="80"/>
      <c r="E2566" s="120" t="str">
        <f>IF(ISBLANK(D2566),"",(D2566/(1+'Vos données'!$D$11)))</f>
        <v/>
      </c>
      <c r="F2566" s="80"/>
      <c r="G2566" s="124"/>
      <c r="H2566" s="130"/>
      <c r="I2566" s="128"/>
      <c r="J2566" s="130"/>
      <c r="K2566" s="128"/>
    </row>
    <row r="2567" spans="1:11" hidden="1" outlineLevel="1" x14ac:dyDescent="0.25">
      <c r="A2567" s="77"/>
      <c r="B2567" s="13" t="s">
        <v>4264</v>
      </c>
      <c r="C2567" s="77"/>
      <c r="D2567" s="80"/>
      <c r="E2567" s="120" t="str">
        <f>IF(ISBLANK(D2567),"",(D2567/(1+'Vos données'!$D$11)))</f>
        <v/>
      </c>
      <c r="F2567" s="80"/>
      <c r="G2567" s="124"/>
      <c r="H2567" s="130"/>
      <c r="I2567" s="128"/>
      <c r="J2567" s="130"/>
      <c r="K2567" s="128"/>
    </row>
    <row r="2568" spans="1:11" hidden="1" outlineLevel="1" x14ac:dyDescent="0.25">
      <c r="A2568" s="77"/>
      <c r="B2568" s="13" t="s">
        <v>4265</v>
      </c>
      <c r="C2568" s="77"/>
      <c r="D2568" s="80"/>
      <c r="E2568" s="120" t="str">
        <f>IF(ISBLANK(D2568),"",(D2568/(1+'Vos données'!$D$11)))</f>
        <v/>
      </c>
      <c r="F2568" s="80"/>
      <c r="G2568" s="124"/>
      <c r="H2568" s="130"/>
      <c r="I2568" s="128"/>
      <c r="J2568" s="130"/>
      <c r="K2568" s="128"/>
    </row>
    <row r="2569" spans="1:11" hidden="1" outlineLevel="1" x14ac:dyDescent="0.25">
      <c r="A2569" s="77"/>
      <c r="B2569" s="13" t="s">
        <v>4266</v>
      </c>
      <c r="C2569" s="77"/>
      <c r="D2569" s="80"/>
      <c r="E2569" s="120" t="str">
        <f>IF(ISBLANK(D2569),"",(D2569/(1+'Vos données'!$D$11)))</f>
        <v/>
      </c>
      <c r="F2569" s="80"/>
      <c r="G2569" s="124"/>
      <c r="H2569" s="130"/>
      <c r="I2569" s="128"/>
      <c r="J2569" s="130"/>
      <c r="K2569" s="128"/>
    </row>
    <row r="2570" spans="1:11" hidden="1" outlineLevel="1" x14ac:dyDescent="0.25">
      <c r="A2570" s="77"/>
      <c r="B2570" s="13" t="s">
        <v>4267</v>
      </c>
      <c r="C2570" s="77"/>
      <c r="D2570" s="80"/>
      <c r="E2570" s="120" t="str">
        <f>IF(ISBLANK(D2570),"",(D2570/(1+'Vos données'!$D$11)))</f>
        <v/>
      </c>
      <c r="F2570" s="80"/>
      <c r="G2570" s="124"/>
      <c r="H2570" s="130"/>
      <c r="I2570" s="128"/>
      <c r="J2570" s="130"/>
      <c r="K2570" s="128"/>
    </row>
    <row r="2571" spans="1:11" hidden="1" outlineLevel="1" x14ac:dyDescent="0.25">
      <c r="A2571" s="77"/>
      <c r="B2571" s="13" t="s">
        <v>4268</v>
      </c>
      <c r="C2571" s="77"/>
      <c r="D2571" s="80"/>
      <c r="E2571" s="120" t="str">
        <f>IF(ISBLANK(D2571),"",(D2571/(1+'Vos données'!$D$11)))</f>
        <v/>
      </c>
      <c r="F2571" s="80"/>
      <c r="G2571" s="124"/>
      <c r="H2571" s="130"/>
      <c r="I2571" s="128"/>
      <c r="J2571" s="130"/>
      <c r="K2571" s="128"/>
    </row>
    <row r="2572" spans="1:11" hidden="1" outlineLevel="1" x14ac:dyDescent="0.25">
      <c r="A2572" s="77"/>
      <c r="B2572" s="13" t="s">
        <v>4269</v>
      </c>
      <c r="C2572" s="77"/>
      <c r="D2572" s="80"/>
      <c r="E2572" s="120" t="str">
        <f>IF(ISBLANK(D2572),"",(D2572/(1+'Vos données'!$D$11)))</f>
        <v/>
      </c>
      <c r="F2572" s="80"/>
      <c r="G2572" s="124"/>
      <c r="H2572" s="130"/>
      <c r="I2572" s="128"/>
      <c r="J2572" s="130"/>
      <c r="K2572" s="128"/>
    </row>
    <row r="2573" spans="1:11" hidden="1" outlineLevel="1" x14ac:dyDescent="0.25">
      <c r="A2573" s="77"/>
      <c r="B2573" s="13" t="s">
        <v>4270</v>
      </c>
      <c r="C2573" s="77"/>
      <c r="D2573" s="80"/>
      <c r="E2573" s="120" t="str">
        <f>IF(ISBLANK(D2573),"",(D2573/(1+'Vos données'!$D$11)))</f>
        <v/>
      </c>
      <c r="F2573" s="80"/>
      <c r="G2573" s="124"/>
      <c r="H2573" s="130"/>
      <c r="I2573" s="128"/>
      <c r="J2573" s="130"/>
      <c r="K2573" s="128"/>
    </row>
    <row r="2574" spans="1:11" hidden="1" outlineLevel="1" x14ac:dyDescent="0.25">
      <c r="A2574" s="77"/>
      <c r="B2574" s="13" t="s">
        <v>4271</v>
      </c>
      <c r="C2574" s="77"/>
      <c r="D2574" s="80"/>
      <c r="E2574" s="120" t="str">
        <f>IF(ISBLANK(D2574),"",(D2574/(1+'Vos données'!$D$11)))</f>
        <v/>
      </c>
      <c r="F2574" s="80"/>
      <c r="G2574" s="124"/>
      <c r="H2574" s="130"/>
      <c r="I2574" s="128"/>
      <c r="J2574" s="130"/>
      <c r="K2574" s="128"/>
    </row>
    <row r="2575" spans="1:11" hidden="1" outlineLevel="1" x14ac:dyDescent="0.25">
      <c r="A2575" s="77"/>
      <c r="B2575" s="13" t="s">
        <v>4272</v>
      </c>
      <c r="C2575" s="77"/>
      <c r="D2575" s="80"/>
      <c r="E2575" s="120" t="str">
        <f>IF(ISBLANK(D2575),"",(D2575/(1+'Vos données'!$D$11)))</f>
        <v/>
      </c>
      <c r="F2575" s="80"/>
      <c r="G2575" s="124"/>
      <c r="H2575" s="130"/>
      <c r="I2575" s="128"/>
      <c r="J2575" s="130"/>
      <c r="K2575" s="128"/>
    </row>
    <row r="2576" spans="1:11" hidden="1" outlineLevel="1" x14ac:dyDescent="0.25">
      <c r="A2576" s="77"/>
      <c r="B2576" s="13" t="s">
        <v>4273</v>
      </c>
      <c r="C2576" s="77"/>
      <c r="D2576" s="80"/>
      <c r="E2576" s="120" t="str">
        <f>IF(ISBLANK(D2576),"",(D2576/(1+'Vos données'!$D$11)))</f>
        <v/>
      </c>
      <c r="F2576" s="80"/>
      <c r="G2576" s="124"/>
      <c r="H2576" s="130"/>
      <c r="I2576" s="128"/>
      <c r="J2576" s="130"/>
      <c r="K2576" s="128"/>
    </row>
    <row r="2577" spans="1:11" hidden="1" outlineLevel="1" x14ac:dyDescent="0.25">
      <c r="A2577" s="77"/>
      <c r="B2577" s="13" t="s">
        <v>4274</v>
      </c>
      <c r="C2577" s="77"/>
      <c r="D2577" s="80"/>
      <c r="E2577" s="120" t="str">
        <f>IF(ISBLANK(D2577),"",(D2577/(1+'Vos données'!$D$11)))</f>
        <v/>
      </c>
      <c r="F2577" s="80"/>
      <c r="G2577" s="124"/>
      <c r="H2577" s="130"/>
      <c r="I2577" s="128"/>
      <c r="J2577" s="130"/>
      <c r="K2577" s="128"/>
    </row>
    <row r="2578" spans="1:11" hidden="1" outlineLevel="1" x14ac:dyDescent="0.25">
      <c r="A2578" s="77"/>
      <c r="B2578" s="13" t="s">
        <v>4275</v>
      </c>
      <c r="C2578" s="77"/>
      <c r="D2578" s="80"/>
      <c r="E2578" s="120" t="str">
        <f>IF(ISBLANK(D2578),"",(D2578/(1+'Vos données'!$D$11)))</f>
        <v/>
      </c>
      <c r="F2578" s="80"/>
      <c r="G2578" s="124"/>
      <c r="H2578" s="130"/>
      <c r="I2578" s="128"/>
      <c r="J2578" s="130"/>
      <c r="K2578" s="128"/>
    </row>
    <row r="2579" spans="1:11" hidden="1" outlineLevel="1" x14ac:dyDescent="0.25">
      <c r="A2579" s="77"/>
      <c r="B2579" s="13" t="s">
        <v>4276</v>
      </c>
      <c r="C2579" s="77"/>
      <c r="D2579" s="80"/>
      <c r="E2579" s="120" t="str">
        <f>IF(ISBLANK(D2579),"",(D2579/(1+'Vos données'!$D$11)))</f>
        <v/>
      </c>
      <c r="F2579" s="80"/>
      <c r="G2579" s="124"/>
      <c r="H2579" s="130"/>
      <c r="I2579" s="128"/>
      <c r="J2579" s="130"/>
      <c r="K2579" s="128"/>
    </row>
    <row r="2580" spans="1:11" hidden="1" outlineLevel="1" x14ac:dyDescent="0.25">
      <c r="A2580" s="77"/>
      <c r="B2580" s="13" t="s">
        <v>4277</v>
      </c>
      <c r="C2580" s="77"/>
      <c r="D2580" s="80"/>
      <c r="E2580" s="120" t="str">
        <f>IF(ISBLANK(D2580),"",(D2580/(1+'Vos données'!$D$11)))</f>
        <v/>
      </c>
      <c r="F2580" s="80"/>
      <c r="G2580" s="124"/>
      <c r="H2580" s="130"/>
      <c r="I2580" s="128"/>
      <c r="J2580" s="130"/>
      <c r="K2580" s="128"/>
    </row>
    <row r="2581" spans="1:11" hidden="1" outlineLevel="1" x14ac:dyDescent="0.25">
      <c r="A2581" s="77"/>
      <c r="B2581" s="13" t="s">
        <v>4278</v>
      </c>
      <c r="C2581" s="77"/>
      <c r="D2581" s="80"/>
      <c r="E2581" s="120" t="str">
        <f>IF(ISBLANK(D2581),"",(D2581/(1+'Vos données'!$D$11)))</f>
        <v/>
      </c>
      <c r="F2581" s="80"/>
      <c r="G2581" s="124"/>
      <c r="H2581" s="130"/>
      <c r="I2581" s="128"/>
      <c r="J2581" s="130"/>
      <c r="K2581" s="128"/>
    </row>
    <row r="2582" spans="1:11" hidden="1" outlineLevel="1" x14ac:dyDescent="0.25">
      <c r="A2582" s="77"/>
      <c r="B2582" s="13" t="s">
        <v>4279</v>
      </c>
      <c r="C2582" s="77"/>
      <c r="D2582" s="80"/>
      <c r="E2582" s="120" t="str">
        <f>IF(ISBLANK(D2582),"",(D2582/(1+'Vos données'!$D$11)))</f>
        <v/>
      </c>
      <c r="F2582" s="80"/>
      <c r="G2582" s="124"/>
      <c r="H2582" s="130"/>
      <c r="I2582" s="128"/>
      <c r="J2582" s="130"/>
      <c r="K2582" s="128"/>
    </row>
    <row r="2583" spans="1:11" hidden="1" outlineLevel="1" x14ac:dyDescent="0.25">
      <c r="A2583" s="77"/>
      <c r="B2583" s="13" t="s">
        <v>4280</v>
      </c>
      <c r="C2583" s="77"/>
      <c r="D2583" s="80"/>
      <c r="E2583" s="120" t="str">
        <f>IF(ISBLANK(D2583),"",(D2583/(1+'Vos données'!$D$11)))</f>
        <v/>
      </c>
      <c r="F2583" s="80"/>
      <c r="G2583" s="124"/>
      <c r="H2583" s="130"/>
      <c r="I2583" s="128"/>
      <c r="J2583" s="130"/>
      <c r="K2583" s="128"/>
    </row>
    <row r="2584" spans="1:11" hidden="1" outlineLevel="1" x14ac:dyDescent="0.25">
      <c r="A2584" s="77"/>
      <c r="B2584" s="13" t="s">
        <v>4281</v>
      </c>
      <c r="C2584" s="77"/>
      <c r="D2584" s="80"/>
      <c r="E2584" s="120" t="str">
        <f>IF(ISBLANK(D2584),"",(D2584/(1+'Vos données'!$D$11)))</f>
        <v/>
      </c>
      <c r="F2584" s="80"/>
      <c r="G2584" s="124"/>
      <c r="H2584" s="130"/>
      <c r="I2584" s="128"/>
      <c r="J2584" s="130"/>
      <c r="K2584" s="128"/>
    </row>
    <row r="2585" spans="1:11" hidden="1" outlineLevel="1" x14ac:dyDescent="0.25">
      <c r="A2585" s="77"/>
      <c r="B2585" s="13" t="s">
        <v>4282</v>
      </c>
      <c r="C2585" s="77"/>
      <c r="D2585" s="80"/>
      <c r="E2585" s="120" t="str">
        <f>IF(ISBLANK(D2585),"",(D2585/(1+'Vos données'!$D$11)))</f>
        <v/>
      </c>
      <c r="F2585" s="80"/>
      <c r="G2585" s="124"/>
      <c r="H2585" s="130"/>
      <c r="I2585" s="128"/>
      <c r="J2585" s="130"/>
      <c r="K2585" s="128"/>
    </row>
    <row r="2586" spans="1:11" hidden="1" outlineLevel="1" x14ac:dyDescent="0.25">
      <c r="A2586" s="77"/>
      <c r="B2586" s="13" t="s">
        <v>4283</v>
      </c>
      <c r="C2586" s="77"/>
      <c r="D2586" s="80"/>
      <c r="E2586" s="120" t="str">
        <f>IF(ISBLANK(D2586),"",(D2586/(1+'Vos données'!$D$11)))</f>
        <v/>
      </c>
      <c r="F2586" s="80"/>
      <c r="G2586" s="124"/>
      <c r="H2586" s="130"/>
      <c r="I2586" s="128"/>
      <c r="J2586" s="130"/>
      <c r="K2586" s="128"/>
    </row>
    <row r="2587" spans="1:11" hidden="1" outlineLevel="1" x14ac:dyDescent="0.25">
      <c r="A2587" s="77"/>
      <c r="B2587" s="13" t="s">
        <v>4284</v>
      </c>
      <c r="C2587" s="77"/>
      <c r="D2587" s="80"/>
      <c r="E2587" s="120" t="str">
        <f>IF(ISBLANK(D2587),"",(D2587/(1+'Vos données'!$D$11)))</f>
        <v/>
      </c>
      <c r="F2587" s="80"/>
      <c r="G2587" s="124"/>
      <c r="H2587" s="130"/>
      <c r="I2587" s="128"/>
      <c r="J2587" s="130"/>
      <c r="K2587" s="128"/>
    </row>
    <row r="2588" spans="1:11" hidden="1" outlineLevel="1" x14ac:dyDescent="0.25">
      <c r="A2588" s="77"/>
      <c r="B2588" s="13" t="s">
        <v>4285</v>
      </c>
      <c r="C2588" s="77"/>
      <c r="D2588" s="80"/>
      <c r="E2588" s="120" t="str">
        <f>IF(ISBLANK(D2588),"",(D2588/(1+'Vos données'!$D$11)))</f>
        <v/>
      </c>
      <c r="F2588" s="80"/>
      <c r="G2588" s="124"/>
      <c r="H2588" s="130"/>
      <c r="I2588" s="128"/>
      <c r="J2588" s="130"/>
      <c r="K2588" s="128"/>
    </row>
    <row r="2589" spans="1:11" hidden="1" outlineLevel="1" x14ac:dyDescent="0.25">
      <c r="A2589" s="77"/>
      <c r="B2589" s="13" t="s">
        <v>4286</v>
      </c>
      <c r="C2589" s="77"/>
      <c r="D2589" s="80"/>
      <c r="E2589" s="120" t="str">
        <f>IF(ISBLANK(D2589),"",(D2589/(1+'Vos données'!$D$11)))</f>
        <v/>
      </c>
      <c r="F2589" s="80"/>
      <c r="G2589" s="124"/>
      <c r="H2589" s="130"/>
      <c r="I2589" s="128"/>
      <c r="J2589" s="130"/>
      <c r="K2589" s="128"/>
    </row>
    <row r="2590" spans="1:11" hidden="1" outlineLevel="1" x14ac:dyDescent="0.25">
      <c r="A2590" s="77"/>
      <c r="B2590" s="13" t="s">
        <v>4287</v>
      </c>
      <c r="C2590" s="77"/>
      <c r="D2590" s="80"/>
      <c r="E2590" s="120" t="str">
        <f>IF(ISBLANK(D2590),"",(D2590/(1+'Vos données'!$D$11)))</f>
        <v/>
      </c>
      <c r="F2590" s="80"/>
      <c r="G2590" s="124"/>
      <c r="H2590" s="130"/>
      <c r="I2590" s="128"/>
      <c r="J2590" s="130"/>
      <c r="K2590" s="128"/>
    </row>
    <row r="2591" spans="1:11" hidden="1" outlineLevel="1" x14ac:dyDescent="0.25">
      <c r="A2591" s="77"/>
      <c r="B2591" s="13" t="s">
        <v>4288</v>
      </c>
      <c r="C2591" s="77"/>
      <c r="D2591" s="80"/>
      <c r="E2591" s="120" t="str">
        <f>IF(ISBLANK(D2591),"",(D2591/(1+'Vos données'!$D$11)))</f>
        <v/>
      </c>
      <c r="F2591" s="80"/>
      <c r="G2591" s="124"/>
      <c r="H2591" s="130"/>
      <c r="I2591" s="128"/>
      <c r="J2591" s="130"/>
      <c r="K2591" s="128"/>
    </row>
    <row r="2592" spans="1:11" hidden="1" outlineLevel="1" x14ac:dyDescent="0.25">
      <c r="A2592" s="77"/>
      <c r="B2592" s="13" t="s">
        <v>4289</v>
      </c>
      <c r="C2592" s="77"/>
      <c r="D2592" s="80"/>
      <c r="E2592" s="120" t="str">
        <f>IF(ISBLANK(D2592),"",(D2592/(1+'Vos données'!$D$11)))</f>
        <v/>
      </c>
      <c r="F2592" s="80"/>
      <c r="G2592" s="124"/>
      <c r="H2592" s="130"/>
      <c r="I2592" s="128"/>
      <c r="J2592" s="130"/>
      <c r="K2592" s="128"/>
    </row>
    <row r="2593" spans="1:11" hidden="1" outlineLevel="1" x14ac:dyDescent="0.25">
      <c r="A2593" s="77"/>
      <c r="B2593" s="13" t="s">
        <v>4290</v>
      </c>
      <c r="C2593" s="77"/>
      <c r="D2593" s="80"/>
      <c r="E2593" s="120" t="str">
        <f>IF(ISBLANK(D2593),"",(D2593/(1+'Vos données'!$D$11)))</f>
        <v/>
      </c>
      <c r="F2593" s="80"/>
      <c r="G2593" s="124"/>
      <c r="H2593" s="130"/>
      <c r="I2593" s="128"/>
      <c r="J2593" s="130"/>
      <c r="K2593" s="128"/>
    </row>
    <row r="2594" spans="1:11" hidden="1" outlineLevel="1" x14ac:dyDescent="0.25">
      <c r="A2594" s="77"/>
      <c r="B2594" s="13" t="s">
        <v>4291</v>
      </c>
      <c r="C2594" s="77"/>
      <c r="D2594" s="80"/>
      <c r="E2594" s="120" t="str">
        <f>IF(ISBLANK(D2594),"",(D2594/(1+'Vos données'!$D$11)))</f>
        <v/>
      </c>
      <c r="F2594" s="80"/>
      <c r="G2594" s="124"/>
      <c r="H2594" s="130"/>
      <c r="I2594" s="128"/>
      <c r="J2594" s="130"/>
      <c r="K2594" s="128"/>
    </row>
    <row r="2595" spans="1:11" hidden="1" outlineLevel="1" x14ac:dyDescent="0.25">
      <c r="A2595" s="77"/>
      <c r="B2595" s="13" t="s">
        <v>4292</v>
      </c>
      <c r="C2595" s="77"/>
      <c r="D2595" s="80"/>
      <c r="E2595" s="120" t="str">
        <f>IF(ISBLANK(D2595),"",(D2595/(1+'Vos données'!$D$11)))</f>
        <v/>
      </c>
      <c r="F2595" s="80"/>
      <c r="G2595" s="124"/>
      <c r="H2595" s="130"/>
      <c r="I2595" s="128"/>
      <c r="J2595" s="130"/>
      <c r="K2595" s="128"/>
    </row>
    <row r="2596" spans="1:11" hidden="1" outlineLevel="1" x14ac:dyDescent="0.25">
      <c r="A2596" s="77"/>
      <c r="B2596" s="13" t="s">
        <v>4293</v>
      </c>
      <c r="C2596" s="77"/>
      <c r="D2596" s="80"/>
      <c r="E2596" s="120" t="str">
        <f>IF(ISBLANK(D2596),"",(D2596/(1+'Vos données'!$D$11)))</f>
        <v/>
      </c>
      <c r="F2596" s="80"/>
      <c r="G2596" s="124"/>
      <c r="H2596" s="130"/>
      <c r="I2596" s="128"/>
      <c r="J2596" s="130"/>
      <c r="K2596" s="128"/>
    </row>
    <row r="2597" spans="1:11" hidden="1" outlineLevel="1" x14ac:dyDescent="0.25">
      <c r="A2597" s="77"/>
      <c r="B2597" s="13" t="s">
        <v>4294</v>
      </c>
      <c r="C2597" s="77"/>
      <c r="D2597" s="80"/>
      <c r="E2597" s="120" t="str">
        <f>IF(ISBLANK(D2597),"",(D2597/(1+'Vos données'!$D$11)))</f>
        <v/>
      </c>
      <c r="F2597" s="80"/>
      <c r="G2597" s="124"/>
      <c r="H2597" s="130"/>
      <c r="I2597" s="128"/>
      <c r="J2597" s="130"/>
      <c r="K2597" s="128"/>
    </row>
    <row r="2598" spans="1:11" hidden="1" outlineLevel="1" x14ac:dyDescent="0.25">
      <c r="A2598" s="77"/>
      <c r="B2598" s="13" t="s">
        <v>4295</v>
      </c>
      <c r="C2598" s="77"/>
      <c r="D2598" s="80"/>
      <c r="E2598" s="120" t="str">
        <f>IF(ISBLANK(D2598),"",(D2598/(1+'Vos données'!$D$11)))</f>
        <v/>
      </c>
      <c r="F2598" s="80"/>
      <c r="G2598" s="124"/>
      <c r="H2598" s="130"/>
      <c r="I2598" s="128"/>
      <c r="J2598" s="130"/>
      <c r="K2598" s="128"/>
    </row>
    <row r="2599" spans="1:11" hidden="1" outlineLevel="1" x14ac:dyDescent="0.25">
      <c r="A2599" s="77"/>
      <c r="B2599" s="13" t="s">
        <v>4296</v>
      </c>
      <c r="C2599" s="77"/>
      <c r="D2599" s="80"/>
      <c r="E2599" s="120" t="str">
        <f>IF(ISBLANK(D2599),"",(D2599/(1+'Vos données'!$D$11)))</f>
        <v/>
      </c>
      <c r="F2599" s="80"/>
      <c r="G2599" s="124"/>
      <c r="H2599" s="130"/>
      <c r="I2599" s="128"/>
      <c r="J2599" s="130"/>
      <c r="K2599" s="128"/>
    </row>
    <row r="2600" spans="1:11" hidden="1" outlineLevel="1" x14ac:dyDescent="0.25">
      <c r="A2600" s="77"/>
      <c r="B2600" s="13" t="s">
        <v>4297</v>
      </c>
      <c r="C2600" s="77"/>
      <c r="D2600" s="80"/>
      <c r="E2600" s="120" t="str">
        <f>IF(ISBLANK(D2600),"",(D2600/(1+'Vos données'!$D$11)))</f>
        <v/>
      </c>
      <c r="F2600" s="80"/>
      <c r="G2600" s="124"/>
      <c r="H2600" s="130"/>
      <c r="I2600" s="128"/>
      <c r="J2600" s="130"/>
      <c r="K2600" s="128"/>
    </row>
    <row r="2601" spans="1:11" hidden="1" outlineLevel="1" x14ac:dyDescent="0.25">
      <c r="A2601" s="77"/>
      <c r="B2601" s="13" t="s">
        <v>4298</v>
      </c>
      <c r="C2601" s="77"/>
      <c r="D2601" s="80"/>
      <c r="E2601" s="120" t="str">
        <f>IF(ISBLANK(D2601),"",(D2601/(1+'Vos données'!$D$11)))</f>
        <v/>
      </c>
      <c r="F2601" s="80"/>
      <c r="G2601" s="124"/>
      <c r="H2601" s="130"/>
      <c r="I2601" s="128"/>
      <c r="J2601" s="130"/>
      <c r="K2601" s="128"/>
    </row>
    <row r="2602" spans="1:11" hidden="1" outlineLevel="1" x14ac:dyDescent="0.25">
      <c r="A2602" s="77"/>
      <c r="B2602" s="13" t="s">
        <v>4299</v>
      </c>
      <c r="C2602" s="77"/>
      <c r="D2602" s="80"/>
      <c r="E2602" s="120" t="str">
        <f>IF(ISBLANK(D2602),"",(D2602/(1+'Vos données'!$D$11)))</f>
        <v/>
      </c>
      <c r="F2602" s="80"/>
      <c r="G2602" s="124"/>
      <c r="H2602" s="130"/>
      <c r="I2602" s="128"/>
      <c r="J2602" s="130"/>
      <c r="K2602" s="128"/>
    </row>
    <row r="2603" spans="1:11" hidden="1" outlineLevel="1" x14ac:dyDescent="0.25">
      <c r="A2603" s="77"/>
      <c r="B2603" s="13" t="s">
        <v>4300</v>
      </c>
      <c r="C2603" s="77"/>
      <c r="D2603" s="80"/>
      <c r="E2603" s="120" t="str">
        <f>IF(ISBLANK(D2603),"",(D2603/(1+'Vos données'!$D$11)))</f>
        <v/>
      </c>
      <c r="F2603" s="80"/>
      <c r="G2603" s="124"/>
      <c r="H2603" s="130"/>
      <c r="I2603" s="128"/>
      <c r="J2603" s="130"/>
      <c r="K2603" s="128"/>
    </row>
    <row r="2604" spans="1:11" hidden="1" outlineLevel="1" x14ac:dyDescent="0.25">
      <c r="A2604" s="77"/>
      <c r="B2604" s="13" t="s">
        <v>4301</v>
      </c>
      <c r="C2604" s="77"/>
      <c r="D2604" s="80"/>
      <c r="E2604" s="120" t="str">
        <f>IF(ISBLANK(D2604),"",(D2604/(1+'Vos données'!$D$11)))</f>
        <v/>
      </c>
      <c r="F2604" s="80"/>
      <c r="G2604" s="124"/>
      <c r="H2604" s="130"/>
      <c r="I2604" s="128"/>
      <c r="J2604" s="130"/>
      <c r="K2604" s="128"/>
    </row>
    <row r="2605" spans="1:11" hidden="1" outlineLevel="1" x14ac:dyDescent="0.25">
      <c r="A2605" s="77"/>
      <c r="B2605" s="13" t="s">
        <v>4302</v>
      </c>
      <c r="C2605" s="77"/>
      <c r="D2605" s="80"/>
      <c r="E2605" s="120" t="str">
        <f>IF(ISBLANK(D2605),"",(D2605/(1+'Vos données'!$D$11)))</f>
        <v/>
      </c>
      <c r="F2605" s="80"/>
      <c r="G2605" s="124"/>
      <c r="H2605" s="130"/>
      <c r="I2605" s="128"/>
      <c r="J2605" s="130"/>
      <c r="K2605" s="128"/>
    </row>
    <row r="2606" spans="1:11" hidden="1" outlineLevel="1" x14ac:dyDescent="0.25">
      <c r="A2606" s="77"/>
      <c r="B2606" s="13" t="s">
        <v>4303</v>
      </c>
      <c r="C2606" s="77"/>
      <c r="D2606" s="80"/>
      <c r="E2606" s="120" t="str">
        <f>IF(ISBLANK(D2606),"",(D2606/(1+'Vos données'!$D$11)))</f>
        <v/>
      </c>
      <c r="F2606" s="80"/>
      <c r="G2606" s="124"/>
      <c r="H2606" s="130"/>
      <c r="I2606" s="128"/>
      <c r="J2606" s="130"/>
      <c r="K2606" s="128"/>
    </row>
    <row r="2607" spans="1:11" hidden="1" outlineLevel="1" x14ac:dyDescent="0.25">
      <c r="A2607" s="77"/>
      <c r="B2607" s="13" t="s">
        <v>4304</v>
      </c>
      <c r="C2607" s="77"/>
      <c r="D2607" s="80"/>
      <c r="E2607" s="120" t="str">
        <f>IF(ISBLANK(D2607),"",(D2607/(1+'Vos données'!$D$11)))</f>
        <v/>
      </c>
      <c r="F2607" s="80"/>
      <c r="G2607" s="124"/>
      <c r="H2607" s="130"/>
      <c r="I2607" s="128"/>
      <c r="J2607" s="130"/>
      <c r="K2607" s="128"/>
    </row>
    <row r="2608" spans="1:11" hidden="1" outlineLevel="1" x14ac:dyDescent="0.25">
      <c r="A2608" s="77"/>
      <c r="B2608" s="13" t="s">
        <v>4305</v>
      </c>
      <c r="C2608" s="77"/>
      <c r="D2608" s="80"/>
      <c r="E2608" s="120" t="str">
        <f>IF(ISBLANK(D2608),"",(D2608/(1+'Vos données'!$D$11)))</f>
        <v/>
      </c>
      <c r="F2608" s="80"/>
      <c r="G2608" s="124"/>
      <c r="H2608" s="130"/>
      <c r="I2608" s="128"/>
      <c r="J2608" s="130"/>
      <c r="K2608" s="128"/>
    </row>
    <row r="2609" spans="1:11" hidden="1" outlineLevel="1" x14ac:dyDescent="0.25">
      <c r="A2609" s="77"/>
      <c r="B2609" s="13" t="s">
        <v>4306</v>
      </c>
      <c r="C2609" s="77"/>
      <c r="D2609" s="80"/>
      <c r="E2609" s="120" t="str">
        <f>IF(ISBLANK(D2609),"",(D2609/(1+'Vos données'!$D$11)))</f>
        <v/>
      </c>
      <c r="F2609" s="80"/>
      <c r="G2609" s="124"/>
      <c r="H2609" s="130"/>
      <c r="I2609" s="128"/>
      <c r="J2609" s="130"/>
      <c r="K2609" s="128"/>
    </row>
    <row r="2610" spans="1:11" hidden="1" outlineLevel="1" x14ac:dyDescent="0.25">
      <c r="A2610" s="77"/>
      <c r="B2610" s="13" t="s">
        <v>4307</v>
      </c>
      <c r="C2610" s="77"/>
      <c r="D2610" s="80"/>
      <c r="E2610" s="120" t="str">
        <f>IF(ISBLANK(D2610),"",(D2610/(1+'Vos données'!$D$11)))</f>
        <v/>
      </c>
      <c r="F2610" s="80"/>
      <c r="G2610" s="124"/>
      <c r="H2610" s="130"/>
      <c r="I2610" s="128"/>
      <c r="J2610" s="130"/>
      <c r="K2610" s="128"/>
    </row>
    <row r="2611" spans="1:11" hidden="1" outlineLevel="1" x14ac:dyDescent="0.25">
      <c r="A2611" s="77"/>
      <c r="B2611" s="13" t="s">
        <v>4308</v>
      </c>
      <c r="C2611" s="77"/>
      <c r="D2611" s="80"/>
      <c r="E2611" s="120" t="str">
        <f>IF(ISBLANK(D2611),"",(D2611/(1+'Vos données'!$D$11)))</f>
        <v/>
      </c>
      <c r="F2611" s="80"/>
      <c r="G2611" s="124"/>
      <c r="H2611" s="130"/>
      <c r="I2611" s="128"/>
      <c r="J2611" s="130"/>
      <c r="K2611" s="128"/>
    </row>
    <row r="2612" spans="1:11" hidden="1" outlineLevel="1" x14ac:dyDescent="0.25">
      <c r="A2612" s="77"/>
      <c r="B2612" s="13" t="s">
        <v>4309</v>
      </c>
      <c r="C2612" s="77"/>
      <c r="D2612" s="80"/>
      <c r="E2612" s="120" t="str">
        <f>IF(ISBLANK(D2612),"",(D2612/(1+'Vos données'!$D$11)))</f>
        <v/>
      </c>
      <c r="F2612" s="80"/>
      <c r="G2612" s="124"/>
      <c r="H2612" s="130"/>
      <c r="I2612" s="128"/>
      <c r="J2612" s="130"/>
      <c r="K2612" s="128"/>
    </row>
    <row r="2613" spans="1:11" hidden="1" outlineLevel="1" x14ac:dyDescent="0.25">
      <c r="A2613" s="77"/>
      <c r="B2613" s="13" t="s">
        <v>4310</v>
      </c>
      <c r="C2613" s="77"/>
      <c r="D2613" s="80"/>
      <c r="E2613" s="120" t="str">
        <f>IF(ISBLANK(D2613),"",(D2613/(1+'Vos données'!$D$11)))</f>
        <v/>
      </c>
      <c r="F2613" s="80"/>
      <c r="G2613" s="124"/>
      <c r="H2613" s="130"/>
      <c r="I2613" s="128"/>
      <c r="J2613" s="130"/>
      <c r="K2613" s="128"/>
    </row>
    <row r="2614" spans="1:11" hidden="1" outlineLevel="1" x14ac:dyDescent="0.25">
      <c r="A2614" s="77"/>
      <c r="B2614" s="13" t="s">
        <v>4311</v>
      </c>
      <c r="C2614" s="77"/>
      <c r="D2614" s="80"/>
      <c r="E2614" s="120" t="str">
        <f>IF(ISBLANK(D2614),"",(D2614/(1+'Vos données'!$D$11)))</f>
        <v/>
      </c>
      <c r="F2614" s="80"/>
      <c r="G2614" s="124"/>
      <c r="H2614" s="130"/>
      <c r="I2614" s="128"/>
      <c r="J2614" s="130"/>
      <c r="K2614" s="128"/>
    </row>
    <row r="2615" spans="1:11" hidden="1" outlineLevel="1" x14ac:dyDescent="0.25">
      <c r="A2615" s="77"/>
      <c r="B2615" s="13" t="s">
        <v>4312</v>
      </c>
      <c r="C2615" s="77"/>
      <c r="D2615" s="80"/>
      <c r="E2615" s="120" t="str">
        <f>IF(ISBLANK(D2615),"",(D2615/(1+'Vos données'!$D$11)))</f>
        <v/>
      </c>
      <c r="F2615" s="80"/>
      <c r="G2615" s="124"/>
      <c r="H2615" s="130"/>
      <c r="I2615" s="128"/>
      <c r="J2615" s="130"/>
      <c r="K2615" s="128"/>
    </row>
    <row r="2616" spans="1:11" hidden="1" outlineLevel="1" x14ac:dyDescent="0.25">
      <c r="A2616" s="77"/>
      <c r="B2616" s="13" t="s">
        <v>4313</v>
      </c>
      <c r="C2616" s="77"/>
      <c r="D2616" s="80"/>
      <c r="E2616" s="120" t="str">
        <f>IF(ISBLANK(D2616),"",(D2616/(1+'Vos données'!$D$11)))</f>
        <v/>
      </c>
      <c r="F2616" s="80"/>
      <c r="G2616" s="124"/>
      <c r="H2616" s="130"/>
      <c r="I2616" s="128"/>
      <c r="J2616" s="130"/>
      <c r="K2616" s="128"/>
    </row>
    <row r="2617" spans="1:11" hidden="1" outlineLevel="1" x14ac:dyDescent="0.25">
      <c r="A2617" s="77"/>
      <c r="B2617" s="13" t="s">
        <v>4314</v>
      </c>
      <c r="C2617" s="77"/>
      <c r="D2617" s="80"/>
      <c r="E2617" s="120" t="str">
        <f>IF(ISBLANK(D2617),"",(D2617/(1+'Vos données'!$D$11)))</f>
        <v/>
      </c>
      <c r="F2617" s="80"/>
      <c r="G2617" s="124"/>
      <c r="H2617" s="130"/>
      <c r="I2617" s="128"/>
      <c r="J2617" s="130"/>
      <c r="K2617" s="128"/>
    </row>
    <row r="2618" spans="1:11" hidden="1" outlineLevel="1" x14ac:dyDescent="0.25">
      <c r="A2618" s="77"/>
      <c r="B2618" s="13" t="s">
        <v>4315</v>
      </c>
      <c r="C2618" s="77"/>
      <c r="D2618" s="80"/>
      <c r="E2618" s="120" t="str">
        <f>IF(ISBLANK(D2618),"",(D2618/(1+'Vos données'!$D$11)))</f>
        <v/>
      </c>
      <c r="F2618" s="80"/>
      <c r="G2618" s="124"/>
      <c r="H2618" s="130"/>
      <c r="I2618" s="128"/>
      <c r="J2618" s="130"/>
      <c r="K2618" s="128"/>
    </row>
    <row r="2619" spans="1:11" hidden="1" outlineLevel="1" x14ac:dyDescent="0.25">
      <c r="A2619" s="77"/>
      <c r="B2619" s="13" t="s">
        <v>4316</v>
      </c>
      <c r="C2619" s="77"/>
      <c r="D2619" s="80"/>
      <c r="E2619" s="120" t="str">
        <f>IF(ISBLANK(D2619),"",(D2619/(1+'Vos données'!$D$11)))</f>
        <v/>
      </c>
      <c r="F2619" s="80"/>
      <c r="G2619" s="124"/>
      <c r="H2619" s="130"/>
      <c r="I2619" s="128"/>
      <c r="J2619" s="130"/>
      <c r="K2619" s="128"/>
    </row>
    <row r="2620" spans="1:11" hidden="1" outlineLevel="1" x14ac:dyDescent="0.25">
      <c r="A2620" s="77"/>
      <c r="B2620" s="13" t="s">
        <v>4317</v>
      </c>
      <c r="C2620" s="77"/>
      <c r="D2620" s="80"/>
      <c r="E2620" s="120" t="str">
        <f>IF(ISBLANK(D2620),"",(D2620/(1+'Vos données'!$D$11)))</f>
        <v/>
      </c>
      <c r="F2620" s="80"/>
      <c r="G2620" s="124"/>
      <c r="H2620" s="130"/>
      <c r="I2620" s="128"/>
      <c r="J2620" s="130"/>
      <c r="K2620" s="128"/>
    </row>
    <row r="2621" spans="1:11" hidden="1" outlineLevel="1" x14ac:dyDescent="0.25">
      <c r="A2621" s="77"/>
      <c r="B2621" s="13" t="s">
        <v>4318</v>
      </c>
      <c r="C2621" s="77"/>
      <c r="D2621" s="80"/>
      <c r="E2621" s="120" t="str">
        <f>IF(ISBLANK(D2621),"",(D2621/(1+'Vos données'!$D$11)))</f>
        <v/>
      </c>
      <c r="F2621" s="80"/>
      <c r="G2621" s="124"/>
      <c r="H2621" s="130"/>
      <c r="I2621" s="128"/>
      <c r="J2621" s="130"/>
      <c r="K2621" s="128"/>
    </row>
    <row r="2622" spans="1:11" hidden="1" outlineLevel="1" x14ac:dyDescent="0.25">
      <c r="A2622" s="77"/>
      <c r="B2622" s="13" t="s">
        <v>4319</v>
      </c>
      <c r="C2622" s="77"/>
      <c r="D2622" s="80"/>
      <c r="E2622" s="120" t="str">
        <f>IF(ISBLANK(D2622),"",(D2622/(1+'Vos données'!$D$11)))</f>
        <v/>
      </c>
      <c r="F2622" s="80"/>
      <c r="G2622" s="124"/>
      <c r="H2622" s="130"/>
      <c r="I2622" s="128"/>
      <c r="J2622" s="130"/>
      <c r="K2622" s="128"/>
    </row>
    <row r="2623" spans="1:11" hidden="1" outlineLevel="1" x14ac:dyDescent="0.25">
      <c r="A2623" s="77"/>
      <c r="B2623" s="13" t="s">
        <v>4320</v>
      </c>
      <c r="C2623" s="77"/>
      <c r="D2623" s="80"/>
      <c r="E2623" s="120" t="str">
        <f>IF(ISBLANK(D2623),"",(D2623/(1+'Vos données'!$D$11)))</f>
        <v/>
      </c>
      <c r="F2623" s="80"/>
      <c r="G2623" s="124"/>
      <c r="H2623" s="130"/>
      <c r="I2623" s="128"/>
      <c r="J2623" s="130"/>
      <c r="K2623" s="128"/>
    </row>
    <row r="2624" spans="1:11" hidden="1" outlineLevel="1" x14ac:dyDescent="0.25">
      <c r="A2624" s="77"/>
      <c r="B2624" s="13" t="s">
        <v>4321</v>
      </c>
      <c r="C2624" s="77"/>
      <c r="D2624" s="80"/>
      <c r="E2624" s="120" t="str">
        <f>IF(ISBLANK(D2624),"",(D2624/(1+'Vos données'!$D$11)))</f>
        <v/>
      </c>
      <c r="F2624" s="80"/>
      <c r="G2624" s="124"/>
      <c r="H2624" s="130"/>
      <c r="I2624" s="128"/>
      <c r="J2624" s="130"/>
      <c r="K2624" s="128"/>
    </row>
    <row r="2625" spans="1:11" hidden="1" outlineLevel="1" x14ac:dyDescent="0.25">
      <c r="A2625" s="77"/>
      <c r="B2625" s="13" t="s">
        <v>4322</v>
      </c>
      <c r="C2625" s="77"/>
      <c r="D2625" s="80"/>
      <c r="E2625" s="120" t="str">
        <f>IF(ISBLANK(D2625),"",(D2625/(1+'Vos données'!$D$11)))</f>
        <v/>
      </c>
      <c r="F2625" s="80"/>
      <c r="G2625" s="124"/>
      <c r="H2625" s="130"/>
      <c r="I2625" s="128"/>
      <c r="J2625" s="130"/>
      <c r="K2625" s="128"/>
    </row>
    <row r="2626" spans="1:11" hidden="1" outlineLevel="1" x14ac:dyDescent="0.25">
      <c r="A2626" s="77"/>
      <c r="B2626" s="13" t="s">
        <v>4323</v>
      </c>
      <c r="C2626" s="77"/>
      <c r="D2626" s="80"/>
      <c r="E2626" s="120" t="str">
        <f>IF(ISBLANK(D2626),"",(D2626/(1+'Vos données'!$D$11)))</f>
        <v/>
      </c>
      <c r="F2626" s="80"/>
      <c r="G2626" s="124"/>
      <c r="H2626" s="130"/>
      <c r="I2626" s="128"/>
      <c r="J2626" s="130"/>
      <c r="K2626" s="128"/>
    </row>
    <row r="2627" spans="1:11" hidden="1" outlineLevel="1" x14ac:dyDescent="0.25">
      <c r="A2627" s="77"/>
      <c r="B2627" s="13" t="s">
        <v>4324</v>
      </c>
      <c r="C2627" s="77"/>
      <c r="D2627" s="80"/>
      <c r="E2627" s="120" t="str">
        <f>IF(ISBLANK(D2627),"",(D2627/(1+'Vos données'!$D$11)))</f>
        <v/>
      </c>
      <c r="F2627" s="80"/>
      <c r="G2627" s="124"/>
      <c r="H2627" s="130"/>
      <c r="I2627" s="128"/>
      <c r="J2627" s="130"/>
      <c r="K2627" s="128"/>
    </row>
    <row r="2628" spans="1:11" hidden="1" outlineLevel="1" x14ac:dyDescent="0.25">
      <c r="A2628" s="77"/>
      <c r="B2628" s="13" t="s">
        <v>4325</v>
      </c>
      <c r="C2628" s="77"/>
      <c r="D2628" s="80"/>
      <c r="E2628" s="120" t="str">
        <f>IF(ISBLANK(D2628),"",(D2628/(1+'Vos données'!$D$11)))</f>
        <v/>
      </c>
      <c r="F2628" s="80"/>
      <c r="G2628" s="124"/>
      <c r="H2628" s="130"/>
      <c r="I2628" s="128"/>
      <c r="J2628" s="130"/>
      <c r="K2628" s="128"/>
    </row>
    <row r="2629" spans="1:11" hidden="1" outlineLevel="1" x14ac:dyDescent="0.25">
      <c r="A2629" s="77"/>
      <c r="B2629" s="13" t="s">
        <v>4326</v>
      </c>
      <c r="C2629" s="77"/>
      <c r="D2629" s="80"/>
      <c r="E2629" s="120" t="str">
        <f>IF(ISBLANK(D2629),"",(D2629/(1+'Vos données'!$D$11)))</f>
        <v/>
      </c>
      <c r="F2629" s="80"/>
      <c r="G2629" s="124"/>
      <c r="H2629" s="130"/>
      <c r="I2629" s="128"/>
      <c r="J2629" s="130"/>
      <c r="K2629" s="128"/>
    </row>
    <row r="2630" spans="1:11" hidden="1" outlineLevel="1" x14ac:dyDescent="0.25">
      <c r="A2630" s="77"/>
      <c r="B2630" s="13" t="s">
        <v>4327</v>
      </c>
      <c r="C2630" s="77"/>
      <c r="D2630" s="80"/>
      <c r="E2630" s="120" t="str">
        <f>IF(ISBLANK(D2630),"",(D2630/(1+'Vos données'!$D$11)))</f>
        <v/>
      </c>
      <c r="F2630" s="80"/>
      <c r="G2630" s="124"/>
      <c r="H2630" s="130"/>
      <c r="I2630" s="128"/>
      <c r="J2630" s="130"/>
      <c r="K2630" s="128"/>
    </row>
    <row r="2631" spans="1:11" hidden="1" outlineLevel="1" x14ac:dyDescent="0.25">
      <c r="A2631" s="77"/>
      <c r="B2631" s="13" t="s">
        <v>4328</v>
      </c>
      <c r="C2631" s="77"/>
      <c r="D2631" s="80"/>
      <c r="E2631" s="120" t="str">
        <f>IF(ISBLANK(D2631),"",(D2631/(1+'Vos données'!$D$11)))</f>
        <v/>
      </c>
      <c r="F2631" s="80"/>
      <c r="G2631" s="124"/>
      <c r="H2631" s="130"/>
      <c r="I2631" s="128"/>
      <c r="J2631" s="130"/>
      <c r="K2631" s="128"/>
    </row>
    <row r="2632" spans="1:11" hidden="1" outlineLevel="1" x14ac:dyDescent="0.25">
      <c r="A2632" s="77"/>
      <c r="B2632" s="13" t="s">
        <v>4329</v>
      </c>
      <c r="C2632" s="77"/>
      <c r="D2632" s="80"/>
      <c r="E2632" s="120" t="str">
        <f>IF(ISBLANK(D2632),"",(D2632/(1+'Vos données'!$D$11)))</f>
        <v/>
      </c>
      <c r="F2632" s="80"/>
      <c r="G2632" s="124"/>
      <c r="H2632" s="130"/>
      <c r="I2632" s="128"/>
      <c r="J2632" s="130"/>
      <c r="K2632" s="128"/>
    </row>
    <row r="2633" spans="1:11" hidden="1" outlineLevel="1" x14ac:dyDescent="0.25">
      <c r="A2633" s="77"/>
      <c r="B2633" s="13" t="s">
        <v>4330</v>
      </c>
      <c r="C2633" s="77"/>
      <c r="D2633" s="80"/>
      <c r="E2633" s="120" t="str">
        <f>IF(ISBLANK(D2633),"",(D2633/(1+'Vos données'!$D$11)))</f>
        <v/>
      </c>
      <c r="F2633" s="80"/>
      <c r="G2633" s="124"/>
      <c r="H2633" s="130"/>
      <c r="I2633" s="128"/>
      <c r="J2633" s="130"/>
      <c r="K2633" s="128"/>
    </row>
    <row r="2634" spans="1:11" hidden="1" outlineLevel="1" x14ac:dyDescent="0.25">
      <c r="A2634" s="77"/>
      <c r="B2634" s="13" t="s">
        <v>4331</v>
      </c>
      <c r="C2634" s="77"/>
      <c r="D2634" s="80"/>
      <c r="E2634" s="120" t="str">
        <f>IF(ISBLANK(D2634),"",(D2634/(1+'Vos données'!$D$11)))</f>
        <v/>
      </c>
      <c r="F2634" s="80"/>
      <c r="G2634" s="124"/>
      <c r="H2634" s="130"/>
      <c r="I2634" s="128"/>
      <c r="J2634" s="130"/>
      <c r="K2634" s="128"/>
    </row>
    <row r="2635" spans="1:11" hidden="1" outlineLevel="1" x14ac:dyDescent="0.25">
      <c r="A2635" s="77"/>
      <c r="B2635" s="13" t="s">
        <v>4332</v>
      </c>
      <c r="C2635" s="77"/>
      <c r="D2635" s="80"/>
      <c r="E2635" s="120" t="str">
        <f>IF(ISBLANK(D2635),"",(D2635/(1+'Vos données'!$D$11)))</f>
        <v/>
      </c>
      <c r="F2635" s="80"/>
      <c r="G2635" s="124"/>
      <c r="H2635" s="130"/>
      <c r="I2635" s="128"/>
      <c r="J2635" s="130"/>
      <c r="K2635" s="128"/>
    </row>
    <row r="2636" spans="1:11" hidden="1" outlineLevel="1" x14ac:dyDescent="0.25">
      <c r="A2636" s="77"/>
      <c r="B2636" s="13" t="s">
        <v>4333</v>
      </c>
      <c r="C2636" s="77"/>
      <c r="D2636" s="80"/>
      <c r="E2636" s="120" t="str">
        <f>IF(ISBLANK(D2636),"",(D2636/(1+'Vos données'!$D$11)))</f>
        <v/>
      </c>
      <c r="F2636" s="80"/>
      <c r="G2636" s="124"/>
      <c r="H2636" s="130"/>
      <c r="I2636" s="128"/>
      <c r="J2636" s="130"/>
      <c r="K2636" s="128"/>
    </row>
    <row r="2637" spans="1:11" hidden="1" outlineLevel="1" x14ac:dyDescent="0.25">
      <c r="A2637" s="77"/>
      <c r="B2637" s="13" t="s">
        <v>4334</v>
      </c>
      <c r="C2637" s="77"/>
      <c r="D2637" s="80"/>
      <c r="E2637" s="120" t="str">
        <f>IF(ISBLANK(D2637),"",(D2637/(1+'Vos données'!$D$11)))</f>
        <v/>
      </c>
      <c r="F2637" s="80"/>
      <c r="G2637" s="124"/>
      <c r="H2637" s="130"/>
      <c r="I2637" s="128"/>
      <c r="J2637" s="130"/>
      <c r="K2637" s="128"/>
    </row>
    <row r="2638" spans="1:11" hidden="1" outlineLevel="1" x14ac:dyDescent="0.25">
      <c r="A2638" s="77"/>
      <c r="B2638" s="13" t="s">
        <v>4335</v>
      </c>
      <c r="C2638" s="77"/>
      <c r="D2638" s="80"/>
      <c r="E2638" s="120" t="str">
        <f>IF(ISBLANK(D2638),"",(D2638/(1+'Vos données'!$D$11)))</f>
        <v/>
      </c>
      <c r="F2638" s="80"/>
      <c r="G2638" s="124"/>
      <c r="H2638" s="130"/>
      <c r="I2638" s="128"/>
      <c r="J2638" s="130"/>
      <c r="K2638" s="128"/>
    </row>
    <row r="2639" spans="1:11" hidden="1" outlineLevel="1" x14ac:dyDescent="0.25">
      <c r="A2639" s="77"/>
      <c r="B2639" s="13" t="s">
        <v>4336</v>
      </c>
      <c r="C2639" s="77"/>
      <c r="D2639" s="80"/>
      <c r="E2639" s="120" t="str">
        <f>IF(ISBLANK(D2639),"",(D2639/(1+'Vos données'!$D$11)))</f>
        <v/>
      </c>
      <c r="F2639" s="80"/>
      <c r="G2639" s="124"/>
      <c r="H2639" s="130"/>
      <c r="I2639" s="128"/>
      <c r="J2639" s="130"/>
      <c r="K2639" s="128"/>
    </row>
    <row r="2640" spans="1:11" hidden="1" outlineLevel="1" x14ac:dyDescent="0.25">
      <c r="A2640" s="77"/>
      <c r="B2640" s="13" t="s">
        <v>4337</v>
      </c>
      <c r="C2640" s="77"/>
      <c r="D2640" s="80"/>
      <c r="E2640" s="120" t="str">
        <f>IF(ISBLANK(D2640),"",(D2640/(1+'Vos données'!$D$11)))</f>
        <v/>
      </c>
      <c r="F2640" s="80"/>
      <c r="G2640" s="124"/>
      <c r="H2640" s="130"/>
      <c r="I2640" s="128"/>
      <c r="J2640" s="130"/>
      <c r="K2640" s="128"/>
    </row>
    <row r="2641" spans="1:11" hidden="1" outlineLevel="1" x14ac:dyDescent="0.25">
      <c r="A2641" s="77"/>
      <c r="B2641" s="13" t="s">
        <v>4338</v>
      </c>
      <c r="C2641" s="77"/>
      <c r="D2641" s="80"/>
      <c r="E2641" s="120" t="str">
        <f>IF(ISBLANK(D2641),"",(D2641/(1+'Vos données'!$D$11)))</f>
        <v/>
      </c>
      <c r="F2641" s="80"/>
      <c r="G2641" s="124"/>
      <c r="H2641" s="130"/>
      <c r="I2641" s="128"/>
      <c r="J2641" s="130"/>
      <c r="K2641" s="128"/>
    </row>
    <row r="2642" spans="1:11" hidden="1" outlineLevel="1" x14ac:dyDescent="0.25">
      <c r="A2642" s="77"/>
      <c r="B2642" s="13" t="s">
        <v>4339</v>
      </c>
      <c r="C2642" s="77"/>
      <c r="D2642" s="80"/>
      <c r="E2642" s="120" t="str">
        <f>IF(ISBLANK(D2642),"",(D2642/(1+'Vos données'!$D$11)))</f>
        <v/>
      </c>
      <c r="F2642" s="80"/>
      <c r="G2642" s="124"/>
      <c r="H2642" s="130"/>
      <c r="I2642" s="128"/>
      <c r="J2642" s="130"/>
      <c r="K2642" s="128"/>
    </row>
    <row r="2643" spans="1:11" hidden="1" outlineLevel="1" x14ac:dyDescent="0.25">
      <c r="A2643" s="77"/>
      <c r="B2643" s="13" t="s">
        <v>4340</v>
      </c>
      <c r="C2643" s="77"/>
      <c r="D2643" s="80"/>
      <c r="E2643" s="120" t="str">
        <f>IF(ISBLANK(D2643),"",(D2643/(1+'Vos données'!$D$11)))</f>
        <v/>
      </c>
      <c r="F2643" s="80"/>
      <c r="G2643" s="124"/>
      <c r="H2643" s="130"/>
      <c r="I2643" s="128"/>
      <c r="J2643" s="130"/>
      <c r="K2643" s="128"/>
    </row>
    <row r="2644" spans="1:11" hidden="1" outlineLevel="1" x14ac:dyDescent="0.25">
      <c r="A2644" s="77"/>
      <c r="B2644" s="13" t="s">
        <v>4341</v>
      </c>
      <c r="C2644" s="77"/>
      <c r="D2644" s="80"/>
      <c r="E2644" s="120" t="str">
        <f>IF(ISBLANK(D2644),"",(D2644/(1+'Vos données'!$D$11)))</f>
        <v/>
      </c>
      <c r="F2644" s="80"/>
      <c r="G2644" s="124"/>
      <c r="H2644" s="130"/>
      <c r="I2644" s="128"/>
      <c r="J2644" s="130"/>
      <c r="K2644" s="128"/>
    </row>
    <row r="2645" spans="1:11" hidden="1" outlineLevel="1" x14ac:dyDescent="0.25">
      <c r="A2645" s="77"/>
      <c r="B2645" s="13" t="s">
        <v>4342</v>
      </c>
      <c r="C2645" s="77"/>
      <c r="D2645" s="80"/>
      <c r="E2645" s="120" t="str">
        <f>IF(ISBLANK(D2645),"",(D2645/(1+'Vos données'!$D$11)))</f>
        <v/>
      </c>
      <c r="F2645" s="80"/>
      <c r="G2645" s="124"/>
      <c r="H2645" s="130"/>
      <c r="I2645" s="128"/>
      <c r="J2645" s="130"/>
      <c r="K2645" s="128"/>
    </row>
    <row r="2646" spans="1:11" hidden="1" outlineLevel="1" x14ac:dyDescent="0.25">
      <c r="A2646" s="77"/>
      <c r="B2646" s="13" t="s">
        <v>4343</v>
      </c>
      <c r="C2646" s="77"/>
      <c r="D2646" s="80"/>
      <c r="E2646" s="120" t="str">
        <f>IF(ISBLANK(D2646),"",(D2646/(1+'Vos données'!$D$11)))</f>
        <v/>
      </c>
      <c r="F2646" s="80"/>
      <c r="G2646" s="124"/>
      <c r="H2646" s="130"/>
      <c r="I2646" s="128"/>
      <c r="J2646" s="130"/>
      <c r="K2646" s="128"/>
    </row>
    <row r="2647" spans="1:11" hidden="1" outlineLevel="1" x14ac:dyDescent="0.25">
      <c r="A2647" s="77"/>
      <c r="B2647" s="13" t="s">
        <v>4344</v>
      </c>
      <c r="C2647" s="77"/>
      <c r="D2647" s="80"/>
      <c r="E2647" s="120" t="str">
        <f>IF(ISBLANK(D2647),"",(D2647/(1+'Vos données'!$D$11)))</f>
        <v/>
      </c>
      <c r="F2647" s="80"/>
      <c r="G2647" s="124"/>
      <c r="H2647" s="130"/>
      <c r="I2647" s="128"/>
      <c r="J2647" s="130"/>
      <c r="K2647" s="128"/>
    </row>
    <row r="2648" spans="1:11" hidden="1" outlineLevel="1" x14ac:dyDescent="0.25">
      <c r="A2648" s="77"/>
      <c r="B2648" s="13" t="s">
        <v>4345</v>
      </c>
      <c r="C2648" s="77"/>
      <c r="D2648" s="80"/>
      <c r="E2648" s="120" t="str">
        <f>IF(ISBLANK(D2648),"",(D2648/(1+'Vos données'!$D$11)))</f>
        <v/>
      </c>
      <c r="F2648" s="80"/>
      <c r="G2648" s="124"/>
      <c r="H2648" s="130"/>
      <c r="I2648" s="128"/>
      <c r="J2648" s="130"/>
      <c r="K2648" s="128"/>
    </row>
    <row r="2649" spans="1:11" hidden="1" outlineLevel="1" x14ac:dyDescent="0.25">
      <c r="A2649" s="77"/>
      <c r="B2649" s="13" t="s">
        <v>4346</v>
      </c>
      <c r="C2649" s="77"/>
      <c r="D2649" s="80"/>
      <c r="E2649" s="120" t="str">
        <f>IF(ISBLANK(D2649),"",(D2649/(1+'Vos données'!$D$11)))</f>
        <v/>
      </c>
      <c r="F2649" s="80"/>
      <c r="G2649" s="124"/>
      <c r="H2649" s="130"/>
      <c r="I2649" s="128"/>
      <c r="J2649" s="130"/>
      <c r="K2649" s="128"/>
    </row>
    <row r="2650" spans="1:11" hidden="1" outlineLevel="1" x14ac:dyDescent="0.25">
      <c r="A2650" s="77"/>
      <c r="B2650" s="13" t="s">
        <v>4347</v>
      </c>
      <c r="C2650" s="77"/>
      <c r="D2650" s="80"/>
      <c r="E2650" s="120" t="str">
        <f>IF(ISBLANK(D2650),"",(D2650/(1+'Vos données'!$D$11)))</f>
        <v/>
      </c>
      <c r="F2650" s="80"/>
      <c r="G2650" s="124"/>
      <c r="H2650" s="130"/>
      <c r="I2650" s="128"/>
      <c r="J2650" s="130"/>
      <c r="K2650" s="128"/>
    </row>
    <row r="2651" spans="1:11" hidden="1" outlineLevel="1" x14ac:dyDescent="0.25">
      <c r="A2651" s="77"/>
      <c r="B2651" s="13" t="s">
        <v>4348</v>
      </c>
      <c r="C2651" s="77"/>
      <c r="D2651" s="80"/>
      <c r="E2651" s="120" t="str">
        <f>IF(ISBLANK(D2651),"",(D2651/(1+'Vos données'!$D$11)))</f>
        <v/>
      </c>
      <c r="F2651" s="80"/>
      <c r="G2651" s="124"/>
      <c r="H2651" s="130"/>
      <c r="I2651" s="128"/>
      <c r="J2651" s="130"/>
      <c r="K2651" s="128"/>
    </row>
    <row r="2652" spans="1:11" hidden="1" outlineLevel="1" x14ac:dyDescent="0.25">
      <c r="A2652" s="77"/>
      <c r="B2652" s="13" t="s">
        <v>4349</v>
      </c>
      <c r="C2652" s="77"/>
      <c r="D2652" s="80"/>
      <c r="E2652" s="120" t="str">
        <f>IF(ISBLANK(D2652),"",(D2652/(1+'Vos données'!$D$11)))</f>
        <v/>
      </c>
      <c r="F2652" s="80"/>
      <c r="G2652" s="124"/>
      <c r="H2652" s="130"/>
      <c r="I2652" s="128"/>
      <c r="J2652" s="130"/>
      <c r="K2652" s="128"/>
    </row>
    <row r="2653" spans="1:11" hidden="1" outlineLevel="1" x14ac:dyDescent="0.25">
      <c r="A2653" s="77"/>
      <c r="B2653" s="13" t="s">
        <v>4350</v>
      </c>
      <c r="C2653" s="77"/>
      <c r="D2653" s="80"/>
      <c r="E2653" s="120" t="str">
        <f>IF(ISBLANK(D2653),"",(D2653/(1+'Vos données'!$D$11)))</f>
        <v/>
      </c>
      <c r="F2653" s="80"/>
      <c r="G2653" s="124"/>
      <c r="H2653" s="130"/>
      <c r="I2653" s="128"/>
      <c r="J2653" s="130"/>
      <c r="K2653" s="128"/>
    </row>
    <row r="2654" spans="1:11" hidden="1" outlineLevel="1" x14ac:dyDescent="0.25">
      <c r="A2654" s="77"/>
      <c r="B2654" s="13" t="s">
        <v>4351</v>
      </c>
      <c r="C2654" s="77"/>
      <c r="D2654" s="80"/>
      <c r="E2654" s="120" t="str">
        <f>IF(ISBLANK(D2654),"",(D2654/(1+'Vos données'!$D$11)))</f>
        <v/>
      </c>
      <c r="F2654" s="80"/>
      <c r="G2654" s="124"/>
      <c r="H2654" s="130"/>
      <c r="I2654" s="128"/>
      <c r="J2654" s="130"/>
      <c r="K2654" s="128"/>
    </row>
    <row r="2655" spans="1:11" hidden="1" outlineLevel="1" x14ac:dyDescent="0.25">
      <c r="A2655" s="77"/>
      <c r="B2655" s="13" t="s">
        <v>4352</v>
      </c>
      <c r="C2655" s="77"/>
      <c r="D2655" s="80"/>
      <c r="E2655" s="120" t="str">
        <f>IF(ISBLANK(D2655),"",(D2655/(1+'Vos données'!$D$11)))</f>
        <v/>
      </c>
      <c r="F2655" s="80"/>
      <c r="G2655" s="124"/>
      <c r="H2655" s="130"/>
      <c r="I2655" s="128"/>
      <c r="J2655" s="130"/>
      <c r="K2655" s="128"/>
    </row>
    <row r="2656" spans="1:11" hidden="1" outlineLevel="1" x14ac:dyDescent="0.25">
      <c r="A2656" s="77"/>
      <c r="B2656" s="13" t="s">
        <v>4353</v>
      </c>
      <c r="C2656" s="77"/>
      <c r="D2656" s="80"/>
      <c r="E2656" s="120" t="str">
        <f>IF(ISBLANK(D2656),"",(D2656/(1+'Vos données'!$D$11)))</f>
        <v/>
      </c>
      <c r="F2656" s="80"/>
      <c r="G2656" s="124"/>
      <c r="H2656" s="130"/>
      <c r="I2656" s="128"/>
      <c r="J2656" s="130"/>
      <c r="K2656" s="128"/>
    </row>
    <row r="2657" spans="1:11" hidden="1" outlineLevel="1" x14ac:dyDescent="0.25">
      <c r="A2657" s="77"/>
      <c r="B2657" s="13" t="s">
        <v>4354</v>
      </c>
      <c r="C2657" s="77"/>
      <c r="D2657" s="80"/>
      <c r="E2657" s="120" t="str">
        <f>IF(ISBLANK(D2657),"",(D2657/(1+'Vos données'!$D$11)))</f>
        <v/>
      </c>
      <c r="F2657" s="80"/>
      <c r="G2657" s="124"/>
      <c r="H2657" s="130"/>
      <c r="I2657" s="128"/>
      <c r="J2657" s="130"/>
      <c r="K2657" s="128"/>
    </row>
    <row r="2658" spans="1:11" hidden="1" outlineLevel="1" x14ac:dyDescent="0.25">
      <c r="A2658" s="77"/>
      <c r="B2658" s="13" t="s">
        <v>4355</v>
      </c>
      <c r="C2658" s="77"/>
      <c r="D2658" s="80"/>
      <c r="E2658" s="120" t="str">
        <f>IF(ISBLANK(D2658),"",(D2658/(1+'Vos données'!$D$11)))</f>
        <v/>
      </c>
      <c r="F2658" s="80"/>
      <c r="G2658" s="124"/>
      <c r="H2658" s="130"/>
      <c r="I2658" s="128"/>
      <c r="J2658" s="130"/>
      <c r="K2658" s="128"/>
    </row>
    <row r="2659" spans="1:11" hidden="1" outlineLevel="1" x14ac:dyDescent="0.25">
      <c r="A2659" s="77"/>
      <c r="B2659" s="13" t="s">
        <v>4356</v>
      </c>
      <c r="C2659" s="77"/>
      <c r="D2659" s="80"/>
      <c r="E2659" s="120" t="str">
        <f>IF(ISBLANK(D2659),"",(D2659/(1+'Vos données'!$D$11)))</f>
        <v/>
      </c>
      <c r="F2659" s="80"/>
      <c r="G2659" s="124"/>
      <c r="H2659" s="130"/>
      <c r="I2659" s="128"/>
      <c r="J2659" s="130"/>
      <c r="K2659" s="128"/>
    </row>
    <row r="2660" spans="1:11" hidden="1" outlineLevel="1" x14ac:dyDescent="0.25">
      <c r="A2660" s="77"/>
      <c r="B2660" s="13" t="s">
        <v>4357</v>
      </c>
      <c r="C2660" s="77"/>
      <c r="D2660" s="80"/>
      <c r="E2660" s="120" t="str">
        <f>IF(ISBLANK(D2660),"",(D2660/(1+'Vos données'!$D$11)))</f>
        <v/>
      </c>
      <c r="F2660" s="80"/>
      <c r="G2660" s="124"/>
      <c r="H2660" s="130"/>
      <c r="I2660" s="128"/>
      <c r="J2660" s="130"/>
      <c r="K2660" s="128"/>
    </row>
    <row r="2661" spans="1:11" hidden="1" outlineLevel="1" x14ac:dyDescent="0.25">
      <c r="A2661" s="77"/>
      <c r="B2661" s="13" t="s">
        <v>4358</v>
      </c>
      <c r="C2661" s="77"/>
      <c r="D2661" s="80"/>
      <c r="E2661" s="120" t="str">
        <f>IF(ISBLANK(D2661),"",(D2661/(1+'Vos données'!$D$11)))</f>
        <v/>
      </c>
      <c r="F2661" s="80"/>
      <c r="G2661" s="124"/>
      <c r="H2661" s="130"/>
      <c r="I2661" s="128"/>
      <c r="J2661" s="130"/>
      <c r="K2661" s="128"/>
    </row>
    <row r="2662" spans="1:11" hidden="1" outlineLevel="1" x14ac:dyDescent="0.25">
      <c r="A2662" s="77"/>
      <c r="B2662" s="13" t="s">
        <v>4359</v>
      </c>
      <c r="C2662" s="77"/>
      <c r="D2662" s="80"/>
      <c r="E2662" s="120" t="str">
        <f>IF(ISBLANK(D2662),"",(D2662/(1+'Vos données'!$D$11)))</f>
        <v/>
      </c>
      <c r="F2662" s="80"/>
      <c r="G2662" s="124"/>
      <c r="H2662" s="130"/>
      <c r="I2662" s="128"/>
      <c r="J2662" s="130"/>
      <c r="K2662" s="128"/>
    </row>
    <row r="2663" spans="1:11" hidden="1" outlineLevel="1" x14ac:dyDescent="0.25">
      <c r="A2663" s="77"/>
      <c r="B2663" s="13" t="s">
        <v>4360</v>
      </c>
      <c r="C2663" s="77"/>
      <c r="D2663" s="80"/>
      <c r="E2663" s="120" t="str">
        <f>IF(ISBLANK(D2663),"",(D2663/(1+'Vos données'!$D$11)))</f>
        <v/>
      </c>
      <c r="F2663" s="80"/>
      <c r="G2663" s="124"/>
      <c r="H2663" s="130"/>
      <c r="I2663" s="128"/>
      <c r="J2663" s="130"/>
      <c r="K2663" s="128"/>
    </row>
    <row r="2664" spans="1:11" hidden="1" outlineLevel="1" x14ac:dyDescent="0.25">
      <c r="A2664" s="77"/>
      <c r="B2664" s="13" t="s">
        <v>4361</v>
      </c>
      <c r="C2664" s="77"/>
      <c r="D2664" s="80"/>
      <c r="E2664" s="120" t="str">
        <f>IF(ISBLANK(D2664),"",(D2664/(1+'Vos données'!$D$11)))</f>
        <v/>
      </c>
      <c r="F2664" s="80"/>
      <c r="G2664" s="124"/>
      <c r="H2664" s="130"/>
      <c r="I2664" s="128"/>
      <c r="J2664" s="130"/>
      <c r="K2664" s="128"/>
    </row>
    <row r="2665" spans="1:11" hidden="1" outlineLevel="1" x14ac:dyDescent="0.25">
      <c r="A2665" s="77"/>
      <c r="B2665" s="13" t="s">
        <v>4362</v>
      </c>
      <c r="C2665" s="77"/>
      <c r="D2665" s="80"/>
      <c r="E2665" s="120" t="str">
        <f>IF(ISBLANK(D2665),"",(D2665/(1+'Vos données'!$D$11)))</f>
        <v/>
      </c>
      <c r="F2665" s="80"/>
      <c r="G2665" s="124"/>
      <c r="H2665" s="130"/>
      <c r="I2665" s="128"/>
      <c r="J2665" s="130"/>
      <c r="K2665" s="128"/>
    </row>
    <row r="2666" spans="1:11" hidden="1" outlineLevel="1" x14ac:dyDescent="0.25">
      <c r="A2666" s="77"/>
      <c r="B2666" s="13" t="s">
        <v>4363</v>
      </c>
      <c r="C2666" s="77"/>
      <c r="D2666" s="80"/>
      <c r="E2666" s="120" t="str">
        <f>IF(ISBLANK(D2666),"",(D2666/(1+'Vos données'!$D$11)))</f>
        <v/>
      </c>
      <c r="F2666" s="80"/>
      <c r="G2666" s="124"/>
      <c r="H2666" s="130"/>
      <c r="I2666" s="128"/>
      <c r="J2666" s="130"/>
      <c r="K2666" s="128"/>
    </row>
    <row r="2667" spans="1:11" hidden="1" outlineLevel="1" x14ac:dyDescent="0.25">
      <c r="A2667" s="77"/>
      <c r="B2667" s="13" t="s">
        <v>4364</v>
      </c>
      <c r="C2667" s="77"/>
      <c r="D2667" s="80"/>
      <c r="E2667" s="120" t="str">
        <f>IF(ISBLANK(D2667),"",(D2667/(1+'Vos données'!$D$11)))</f>
        <v/>
      </c>
      <c r="F2667" s="80"/>
      <c r="G2667" s="124"/>
      <c r="H2667" s="130"/>
      <c r="I2667" s="128"/>
      <c r="J2667" s="130"/>
      <c r="K2667" s="128"/>
    </row>
    <row r="2668" spans="1:11" hidden="1" outlineLevel="1" x14ac:dyDescent="0.25">
      <c r="A2668" s="77"/>
      <c r="B2668" s="13" t="s">
        <v>4365</v>
      </c>
      <c r="C2668" s="77"/>
      <c r="D2668" s="80"/>
      <c r="E2668" s="120" t="str">
        <f>IF(ISBLANK(D2668),"",(D2668/(1+'Vos données'!$D$11)))</f>
        <v/>
      </c>
      <c r="F2668" s="80"/>
      <c r="G2668" s="124"/>
      <c r="H2668" s="130"/>
      <c r="I2668" s="128"/>
      <c r="J2668" s="130"/>
      <c r="K2668" s="128"/>
    </row>
    <row r="2669" spans="1:11" hidden="1" outlineLevel="1" x14ac:dyDescent="0.25">
      <c r="A2669" s="77"/>
      <c r="B2669" s="13" t="s">
        <v>4366</v>
      </c>
      <c r="C2669" s="77"/>
      <c r="D2669" s="80"/>
      <c r="E2669" s="120" t="str">
        <f>IF(ISBLANK(D2669),"",(D2669/(1+'Vos données'!$D$11)))</f>
        <v/>
      </c>
      <c r="F2669" s="80"/>
      <c r="G2669" s="124"/>
      <c r="H2669" s="130"/>
      <c r="I2669" s="128"/>
      <c r="J2669" s="130"/>
      <c r="K2669" s="128"/>
    </row>
    <row r="2670" spans="1:11" hidden="1" outlineLevel="1" x14ac:dyDescent="0.25">
      <c r="A2670" s="77"/>
      <c r="B2670" s="13" t="s">
        <v>4367</v>
      </c>
      <c r="C2670" s="77"/>
      <c r="D2670" s="80"/>
      <c r="E2670" s="120" t="str">
        <f>IF(ISBLANK(D2670),"",(D2670/(1+'Vos données'!$D$11)))</f>
        <v/>
      </c>
      <c r="F2670" s="80"/>
      <c r="G2670" s="124"/>
      <c r="H2670" s="130"/>
      <c r="I2670" s="128"/>
      <c r="J2670" s="130"/>
      <c r="K2670" s="128"/>
    </row>
    <row r="2671" spans="1:11" hidden="1" outlineLevel="1" x14ac:dyDescent="0.25">
      <c r="A2671" s="77"/>
      <c r="B2671" s="13" t="s">
        <v>4368</v>
      </c>
      <c r="C2671" s="77"/>
      <c r="D2671" s="80"/>
      <c r="E2671" s="120" t="str">
        <f>IF(ISBLANK(D2671),"",(D2671/(1+'Vos données'!$D$11)))</f>
        <v/>
      </c>
      <c r="F2671" s="80"/>
      <c r="G2671" s="124"/>
      <c r="H2671" s="130"/>
      <c r="I2671" s="128"/>
      <c r="J2671" s="130"/>
      <c r="K2671" s="128"/>
    </row>
    <row r="2672" spans="1:11" hidden="1" outlineLevel="1" x14ac:dyDescent="0.25">
      <c r="A2672" s="77"/>
      <c r="B2672" s="13" t="s">
        <v>4369</v>
      </c>
      <c r="C2672" s="77"/>
      <c r="D2672" s="80"/>
      <c r="E2672" s="120" t="str">
        <f>IF(ISBLANK(D2672),"",(D2672/(1+'Vos données'!$D$11)))</f>
        <v/>
      </c>
      <c r="F2672" s="80"/>
      <c r="G2672" s="124"/>
      <c r="H2672" s="130"/>
      <c r="I2672" s="128"/>
      <c r="J2672" s="130"/>
      <c r="K2672" s="128"/>
    </row>
    <row r="2673" spans="1:11" hidden="1" outlineLevel="1" x14ac:dyDescent="0.25">
      <c r="A2673" s="77"/>
      <c r="B2673" s="13" t="s">
        <v>4370</v>
      </c>
      <c r="C2673" s="77"/>
      <c r="D2673" s="80"/>
      <c r="E2673" s="120" t="str">
        <f>IF(ISBLANK(D2673),"",(D2673/(1+'Vos données'!$D$11)))</f>
        <v/>
      </c>
      <c r="F2673" s="80"/>
      <c r="G2673" s="124"/>
      <c r="H2673" s="130"/>
      <c r="I2673" s="128"/>
      <c r="J2673" s="130"/>
      <c r="K2673" s="128"/>
    </row>
    <row r="2674" spans="1:11" hidden="1" outlineLevel="1" x14ac:dyDescent="0.25">
      <c r="A2674" s="77"/>
      <c r="B2674" s="13" t="s">
        <v>4371</v>
      </c>
      <c r="C2674" s="77"/>
      <c r="D2674" s="80"/>
      <c r="E2674" s="120" t="str">
        <f>IF(ISBLANK(D2674),"",(D2674/(1+'Vos données'!$D$11)))</f>
        <v/>
      </c>
      <c r="F2674" s="80"/>
      <c r="G2674" s="124"/>
      <c r="H2674" s="130"/>
      <c r="I2674" s="128"/>
      <c r="J2674" s="130"/>
      <c r="K2674" s="128"/>
    </row>
    <row r="2675" spans="1:11" hidden="1" outlineLevel="1" x14ac:dyDescent="0.25">
      <c r="A2675" s="77"/>
      <c r="B2675" s="13" t="s">
        <v>4372</v>
      </c>
      <c r="C2675" s="77"/>
      <c r="D2675" s="80"/>
      <c r="E2675" s="120" t="str">
        <f>IF(ISBLANK(D2675),"",(D2675/(1+'Vos données'!$D$11)))</f>
        <v/>
      </c>
      <c r="F2675" s="80"/>
      <c r="G2675" s="124"/>
      <c r="H2675" s="130"/>
      <c r="I2675" s="128"/>
      <c r="J2675" s="130"/>
      <c r="K2675" s="128"/>
    </row>
    <row r="2676" spans="1:11" hidden="1" outlineLevel="1" x14ac:dyDescent="0.25">
      <c r="A2676" s="77"/>
      <c r="B2676" s="13" t="s">
        <v>4373</v>
      </c>
      <c r="C2676" s="77"/>
      <c r="D2676" s="80"/>
      <c r="E2676" s="120" t="str">
        <f>IF(ISBLANK(D2676),"",(D2676/(1+'Vos données'!$D$11)))</f>
        <v/>
      </c>
      <c r="F2676" s="80"/>
      <c r="G2676" s="124"/>
      <c r="H2676" s="130"/>
      <c r="I2676" s="128"/>
      <c r="J2676" s="130"/>
      <c r="K2676" s="128"/>
    </row>
    <row r="2677" spans="1:11" hidden="1" outlineLevel="1" x14ac:dyDescent="0.25">
      <c r="A2677" s="77"/>
      <c r="B2677" s="13" t="s">
        <v>4374</v>
      </c>
      <c r="C2677" s="77"/>
      <c r="D2677" s="80"/>
      <c r="E2677" s="120" t="str">
        <f>IF(ISBLANK(D2677),"",(D2677/(1+'Vos données'!$D$11)))</f>
        <v/>
      </c>
      <c r="F2677" s="80"/>
      <c r="G2677" s="124"/>
      <c r="H2677" s="130"/>
      <c r="I2677" s="128"/>
      <c r="J2677" s="130"/>
      <c r="K2677" s="128"/>
    </row>
    <row r="2678" spans="1:11" hidden="1" outlineLevel="1" x14ac:dyDescent="0.25">
      <c r="A2678" s="77"/>
      <c r="B2678" s="13" t="s">
        <v>4375</v>
      </c>
      <c r="C2678" s="77"/>
      <c r="D2678" s="80"/>
      <c r="E2678" s="120" t="str">
        <f>IF(ISBLANK(D2678),"",(D2678/(1+'Vos données'!$D$11)))</f>
        <v/>
      </c>
      <c r="F2678" s="80"/>
      <c r="G2678" s="124"/>
      <c r="H2678" s="130"/>
      <c r="I2678" s="128"/>
      <c r="J2678" s="130"/>
      <c r="K2678" s="128"/>
    </row>
    <row r="2679" spans="1:11" hidden="1" outlineLevel="1" x14ac:dyDescent="0.25">
      <c r="A2679" s="77"/>
      <c r="B2679" s="13" t="s">
        <v>4376</v>
      </c>
      <c r="C2679" s="77"/>
      <c r="D2679" s="80"/>
      <c r="E2679" s="120" t="str">
        <f>IF(ISBLANK(D2679),"",(D2679/(1+'Vos données'!$D$11)))</f>
        <v/>
      </c>
      <c r="F2679" s="80"/>
      <c r="G2679" s="124"/>
      <c r="H2679" s="130"/>
      <c r="I2679" s="128"/>
      <c r="J2679" s="130"/>
      <c r="K2679" s="128"/>
    </row>
    <row r="2680" spans="1:11" hidden="1" outlineLevel="1" x14ac:dyDescent="0.25">
      <c r="A2680" s="77"/>
      <c r="B2680" s="13" t="s">
        <v>4377</v>
      </c>
      <c r="C2680" s="77"/>
      <c r="D2680" s="80"/>
      <c r="E2680" s="120" t="str">
        <f>IF(ISBLANK(D2680),"",(D2680/(1+'Vos données'!$D$11)))</f>
        <v/>
      </c>
      <c r="F2680" s="80"/>
      <c r="G2680" s="124"/>
      <c r="H2680" s="130"/>
      <c r="I2680" s="128"/>
      <c r="J2680" s="130"/>
      <c r="K2680" s="128"/>
    </row>
    <row r="2681" spans="1:11" hidden="1" outlineLevel="1" x14ac:dyDescent="0.25">
      <c r="A2681" s="77"/>
      <c r="B2681" s="13" t="s">
        <v>4378</v>
      </c>
      <c r="C2681" s="77"/>
      <c r="D2681" s="80"/>
      <c r="E2681" s="120" t="str">
        <f>IF(ISBLANK(D2681),"",(D2681/(1+'Vos données'!$D$11)))</f>
        <v/>
      </c>
      <c r="F2681" s="80"/>
      <c r="G2681" s="124"/>
      <c r="H2681" s="130"/>
      <c r="I2681" s="128"/>
      <c r="J2681" s="130"/>
      <c r="K2681" s="128"/>
    </row>
    <row r="2682" spans="1:11" hidden="1" outlineLevel="1" x14ac:dyDescent="0.25">
      <c r="A2682" s="77"/>
      <c r="B2682" s="13" t="s">
        <v>4379</v>
      </c>
      <c r="C2682" s="77"/>
      <c r="D2682" s="80"/>
      <c r="E2682" s="120" t="str">
        <f>IF(ISBLANK(D2682),"",(D2682/(1+'Vos données'!$D$11)))</f>
        <v/>
      </c>
      <c r="F2682" s="80"/>
      <c r="G2682" s="124"/>
      <c r="H2682" s="130"/>
      <c r="I2682" s="128"/>
      <c r="J2682" s="130"/>
      <c r="K2682" s="128"/>
    </row>
    <row r="2683" spans="1:11" hidden="1" outlineLevel="1" x14ac:dyDescent="0.25">
      <c r="A2683" s="77"/>
      <c r="B2683" s="13" t="s">
        <v>4380</v>
      </c>
      <c r="C2683" s="77"/>
      <c r="D2683" s="80"/>
      <c r="E2683" s="120" t="str">
        <f>IF(ISBLANK(D2683),"",(D2683/(1+'Vos données'!$D$11)))</f>
        <v/>
      </c>
      <c r="F2683" s="80"/>
      <c r="G2683" s="124"/>
      <c r="H2683" s="130"/>
      <c r="I2683" s="128"/>
      <c r="J2683" s="130"/>
      <c r="K2683" s="128"/>
    </row>
    <row r="2684" spans="1:11" hidden="1" outlineLevel="1" x14ac:dyDescent="0.25">
      <c r="A2684" s="77"/>
      <c r="B2684" s="13" t="s">
        <v>4381</v>
      </c>
      <c r="C2684" s="77"/>
      <c r="D2684" s="80"/>
      <c r="E2684" s="120" t="str">
        <f>IF(ISBLANK(D2684),"",(D2684/(1+'Vos données'!$D$11)))</f>
        <v/>
      </c>
      <c r="F2684" s="80"/>
      <c r="G2684" s="124"/>
      <c r="H2684" s="130"/>
      <c r="I2684" s="128"/>
      <c r="J2684" s="130"/>
      <c r="K2684" s="128"/>
    </row>
    <row r="2685" spans="1:11" hidden="1" outlineLevel="1" x14ac:dyDescent="0.25">
      <c r="A2685" s="77"/>
      <c r="B2685" s="13" t="s">
        <v>4382</v>
      </c>
      <c r="C2685" s="77"/>
      <c r="D2685" s="80"/>
      <c r="E2685" s="120" t="str">
        <f>IF(ISBLANK(D2685),"",(D2685/(1+'Vos données'!$D$11)))</f>
        <v/>
      </c>
      <c r="F2685" s="80"/>
      <c r="G2685" s="124"/>
      <c r="H2685" s="130"/>
      <c r="I2685" s="128"/>
      <c r="J2685" s="130"/>
      <c r="K2685" s="128"/>
    </row>
    <row r="2686" spans="1:11" hidden="1" outlineLevel="1" x14ac:dyDescent="0.25">
      <c r="A2686" s="77"/>
      <c r="B2686" s="13" t="s">
        <v>4383</v>
      </c>
      <c r="C2686" s="77"/>
      <c r="D2686" s="80"/>
      <c r="E2686" s="120" t="str">
        <f>IF(ISBLANK(D2686),"",(D2686/(1+'Vos données'!$D$11)))</f>
        <v/>
      </c>
      <c r="F2686" s="80"/>
      <c r="G2686" s="124"/>
      <c r="H2686" s="130"/>
      <c r="I2686" s="128"/>
      <c r="J2686" s="130"/>
      <c r="K2686" s="128"/>
    </row>
    <row r="2687" spans="1:11" hidden="1" outlineLevel="1" x14ac:dyDescent="0.25">
      <c r="A2687" s="77"/>
      <c r="B2687" s="13" t="s">
        <v>4384</v>
      </c>
      <c r="C2687" s="77"/>
      <c r="D2687" s="80"/>
      <c r="E2687" s="120" t="str">
        <f>IF(ISBLANK(D2687),"",(D2687/(1+'Vos données'!$D$11)))</f>
        <v/>
      </c>
      <c r="F2687" s="80"/>
      <c r="G2687" s="124"/>
      <c r="H2687" s="130"/>
      <c r="I2687" s="128"/>
      <c r="J2687" s="130"/>
      <c r="K2687" s="128"/>
    </row>
    <row r="2688" spans="1:11" hidden="1" outlineLevel="1" x14ac:dyDescent="0.25">
      <c r="A2688" s="77"/>
      <c r="B2688" s="13" t="s">
        <v>4385</v>
      </c>
      <c r="C2688" s="77"/>
      <c r="D2688" s="80"/>
      <c r="E2688" s="120" t="str">
        <f>IF(ISBLANK(D2688),"",(D2688/(1+'Vos données'!$D$11)))</f>
        <v/>
      </c>
      <c r="F2688" s="80"/>
      <c r="G2688" s="124"/>
      <c r="H2688" s="130"/>
      <c r="I2688" s="128"/>
      <c r="J2688" s="130"/>
      <c r="K2688" s="128"/>
    </row>
    <row r="2689" spans="1:11" hidden="1" outlineLevel="1" x14ac:dyDescent="0.25">
      <c r="A2689" s="77"/>
      <c r="B2689" s="13" t="s">
        <v>4386</v>
      </c>
      <c r="C2689" s="77"/>
      <c r="D2689" s="80"/>
      <c r="E2689" s="120" t="str">
        <f>IF(ISBLANK(D2689),"",(D2689/(1+'Vos données'!$D$11)))</f>
        <v/>
      </c>
      <c r="F2689" s="80"/>
      <c r="G2689" s="124"/>
      <c r="H2689" s="130"/>
      <c r="I2689" s="128"/>
      <c r="J2689" s="130"/>
      <c r="K2689" s="128"/>
    </row>
    <row r="2690" spans="1:11" hidden="1" outlineLevel="1" x14ac:dyDescent="0.25">
      <c r="A2690" s="77"/>
      <c r="B2690" s="13" t="s">
        <v>4387</v>
      </c>
      <c r="C2690" s="77"/>
      <c r="D2690" s="80"/>
      <c r="E2690" s="120" t="str">
        <f>IF(ISBLANK(D2690),"",(D2690/(1+'Vos données'!$D$11)))</f>
        <v/>
      </c>
      <c r="F2690" s="80"/>
      <c r="G2690" s="124"/>
      <c r="H2690" s="130"/>
      <c r="I2690" s="128"/>
      <c r="J2690" s="130"/>
      <c r="K2690" s="128"/>
    </row>
    <row r="2691" spans="1:11" hidden="1" outlineLevel="1" x14ac:dyDescent="0.25">
      <c r="A2691" s="77"/>
      <c r="B2691" s="13" t="s">
        <v>4388</v>
      </c>
      <c r="C2691" s="77"/>
      <c r="D2691" s="80"/>
      <c r="E2691" s="120" t="str">
        <f>IF(ISBLANK(D2691),"",(D2691/(1+'Vos données'!$D$11)))</f>
        <v/>
      </c>
      <c r="F2691" s="80"/>
      <c r="G2691" s="124"/>
      <c r="H2691" s="130"/>
      <c r="I2691" s="128"/>
      <c r="J2691" s="130"/>
      <c r="K2691" s="128"/>
    </row>
    <row r="2692" spans="1:11" hidden="1" outlineLevel="1" x14ac:dyDescent="0.25">
      <c r="A2692" s="77"/>
      <c r="B2692" s="13" t="s">
        <v>4389</v>
      </c>
      <c r="C2692" s="77"/>
      <c r="D2692" s="80"/>
      <c r="E2692" s="120" t="str">
        <f>IF(ISBLANK(D2692),"",(D2692/(1+'Vos données'!$D$11)))</f>
        <v/>
      </c>
      <c r="F2692" s="80"/>
      <c r="G2692" s="124"/>
      <c r="H2692" s="130"/>
      <c r="I2692" s="128"/>
      <c r="J2692" s="130"/>
      <c r="K2692" s="128"/>
    </row>
    <row r="2693" spans="1:11" hidden="1" outlineLevel="1" x14ac:dyDescent="0.25">
      <c r="A2693" s="77"/>
      <c r="B2693" s="13" t="s">
        <v>4390</v>
      </c>
      <c r="C2693" s="77"/>
      <c r="D2693" s="80"/>
      <c r="E2693" s="120" t="str">
        <f>IF(ISBLANK(D2693),"",(D2693/(1+'Vos données'!$D$11)))</f>
        <v/>
      </c>
      <c r="F2693" s="80"/>
      <c r="G2693" s="124"/>
      <c r="H2693" s="130"/>
      <c r="I2693" s="128"/>
      <c r="J2693" s="130"/>
      <c r="K2693" s="128"/>
    </row>
    <row r="2694" spans="1:11" hidden="1" outlineLevel="1" x14ac:dyDescent="0.25">
      <c r="A2694" s="77"/>
      <c r="B2694" s="13" t="s">
        <v>4391</v>
      </c>
      <c r="C2694" s="77"/>
      <c r="D2694" s="80"/>
      <c r="E2694" s="120" t="str">
        <f>IF(ISBLANK(D2694),"",(D2694/(1+'Vos données'!$D$11)))</f>
        <v/>
      </c>
      <c r="F2694" s="80"/>
      <c r="G2694" s="124"/>
      <c r="H2694" s="130"/>
      <c r="I2694" s="128"/>
      <c r="J2694" s="130"/>
      <c r="K2694" s="128"/>
    </row>
    <row r="2695" spans="1:11" hidden="1" outlineLevel="1" x14ac:dyDescent="0.25">
      <c r="A2695" s="77"/>
      <c r="B2695" s="13" t="s">
        <v>4392</v>
      </c>
      <c r="C2695" s="77"/>
      <c r="D2695" s="80"/>
      <c r="E2695" s="120" t="str">
        <f>IF(ISBLANK(D2695),"",(D2695/(1+'Vos données'!$D$11)))</f>
        <v/>
      </c>
      <c r="F2695" s="80"/>
      <c r="G2695" s="124"/>
      <c r="H2695" s="130"/>
      <c r="I2695" s="128"/>
      <c r="J2695" s="130"/>
      <c r="K2695" s="128"/>
    </row>
    <row r="2696" spans="1:11" hidden="1" outlineLevel="1" x14ac:dyDescent="0.25">
      <c r="A2696" s="77"/>
      <c r="B2696" s="13" t="s">
        <v>4393</v>
      </c>
      <c r="C2696" s="77"/>
      <c r="D2696" s="80"/>
      <c r="E2696" s="120" t="str">
        <f>IF(ISBLANK(D2696),"",(D2696/(1+'Vos données'!$D$11)))</f>
        <v/>
      </c>
      <c r="F2696" s="80"/>
      <c r="G2696" s="124"/>
      <c r="H2696" s="130"/>
      <c r="I2696" s="128"/>
      <c r="J2696" s="130"/>
      <c r="K2696" s="128"/>
    </row>
    <row r="2697" spans="1:11" hidden="1" outlineLevel="1" x14ac:dyDescent="0.25">
      <c r="A2697" s="77"/>
      <c r="B2697" s="13" t="s">
        <v>4394</v>
      </c>
      <c r="C2697" s="77"/>
      <c r="D2697" s="80"/>
      <c r="E2697" s="120" t="str">
        <f>IF(ISBLANK(D2697),"",(D2697/(1+'Vos données'!$D$11)))</f>
        <v/>
      </c>
      <c r="F2697" s="80"/>
      <c r="G2697" s="124"/>
      <c r="H2697" s="130"/>
      <c r="I2697" s="128"/>
      <c r="J2697" s="130"/>
      <c r="K2697" s="128"/>
    </row>
    <row r="2698" spans="1:11" hidden="1" outlineLevel="1" x14ac:dyDescent="0.25">
      <c r="A2698" s="77"/>
      <c r="B2698" s="13" t="s">
        <v>4395</v>
      </c>
      <c r="C2698" s="77"/>
      <c r="D2698" s="80"/>
      <c r="E2698" s="120" t="str">
        <f>IF(ISBLANK(D2698),"",(D2698/(1+'Vos données'!$D$11)))</f>
        <v/>
      </c>
      <c r="F2698" s="80"/>
      <c r="G2698" s="124"/>
      <c r="H2698" s="130"/>
      <c r="I2698" s="128"/>
      <c r="J2698" s="130"/>
      <c r="K2698" s="128"/>
    </row>
    <row r="2699" spans="1:11" hidden="1" outlineLevel="1" x14ac:dyDescent="0.25">
      <c r="A2699" s="77"/>
      <c r="B2699" s="13" t="s">
        <v>4396</v>
      </c>
      <c r="C2699" s="77"/>
      <c r="D2699" s="80"/>
      <c r="E2699" s="120" t="str">
        <f>IF(ISBLANK(D2699),"",(D2699/(1+'Vos données'!$D$11)))</f>
        <v/>
      </c>
      <c r="F2699" s="80"/>
      <c r="G2699" s="124"/>
      <c r="H2699" s="130"/>
      <c r="I2699" s="128"/>
      <c r="J2699" s="130"/>
      <c r="K2699" s="128"/>
    </row>
    <row r="2700" spans="1:11" hidden="1" outlineLevel="1" x14ac:dyDescent="0.25">
      <c r="A2700" s="77"/>
      <c r="B2700" s="13" t="s">
        <v>4397</v>
      </c>
      <c r="C2700" s="77"/>
      <c r="D2700" s="80"/>
      <c r="E2700" s="120" t="str">
        <f>IF(ISBLANK(D2700),"",(D2700/(1+'Vos données'!$D$11)))</f>
        <v/>
      </c>
      <c r="F2700" s="80"/>
      <c r="G2700" s="124"/>
      <c r="H2700" s="130"/>
      <c r="I2700" s="128"/>
      <c r="J2700" s="130"/>
      <c r="K2700" s="128"/>
    </row>
    <row r="2701" spans="1:11" hidden="1" outlineLevel="1" x14ac:dyDescent="0.25">
      <c r="A2701" s="77"/>
      <c r="B2701" s="13" t="s">
        <v>4398</v>
      </c>
      <c r="C2701" s="77"/>
      <c r="D2701" s="80"/>
      <c r="E2701" s="120" t="str">
        <f>IF(ISBLANK(D2701),"",(D2701/(1+'Vos données'!$D$11)))</f>
        <v/>
      </c>
      <c r="F2701" s="80"/>
      <c r="G2701" s="124"/>
      <c r="H2701" s="130"/>
      <c r="I2701" s="128"/>
      <c r="J2701" s="130"/>
      <c r="K2701" s="128"/>
    </row>
    <row r="2702" spans="1:11" hidden="1" outlineLevel="1" x14ac:dyDescent="0.25">
      <c r="A2702" s="77"/>
      <c r="B2702" s="13" t="s">
        <v>4399</v>
      </c>
      <c r="C2702" s="77"/>
      <c r="D2702" s="80"/>
      <c r="E2702" s="120" t="str">
        <f>IF(ISBLANK(D2702),"",(D2702/(1+'Vos données'!$D$11)))</f>
        <v/>
      </c>
      <c r="F2702" s="80"/>
      <c r="G2702" s="124"/>
      <c r="H2702" s="130"/>
      <c r="I2702" s="128"/>
      <c r="J2702" s="130"/>
      <c r="K2702" s="128"/>
    </row>
    <row r="2703" spans="1:11" hidden="1" outlineLevel="1" x14ac:dyDescent="0.25">
      <c r="A2703" s="77"/>
      <c r="B2703" s="13" t="s">
        <v>4400</v>
      </c>
      <c r="C2703" s="77"/>
      <c r="D2703" s="80"/>
      <c r="E2703" s="120" t="str">
        <f>IF(ISBLANK(D2703),"",(D2703/(1+'Vos données'!$D$11)))</f>
        <v/>
      </c>
      <c r="F2703" s="80"/>
      <c r="G2703" s="124"/>
      <c r="H2703" s="130"/>
      <c r="I2703" s="128"/>
      <c r="J2703" s="130"/>
      <c r="K2703" s="128"/>
    </row>
    <row r="2704" spans="1:11" hidden="1" outlineLevel="1" x14ac:dyDescent="0.25">
      <c r="A2704" s="77"/>
      <c r="B2704" s="13" t="s">
        <v>4401</v>
      </c>
      <c r="C2704" s="77"/>
      <c r="D2704" s="80"/>
      <c r="E2704" s="120" t="str">
        <f>IF(ISBLANK(D2704),"",(D2704/(1+'Vos données'!$D$11)))</f>
        <v/>
      </c>
      <c r="F2704" s="80"/>
      <c r="G2704" s="124"/>
      <c r="H2704" s="130"/>
      <c r="I2704" s="128"/>
      <c r="J2704" s="130"/>
      <c r="K2704" s="128"/>
    </row>
    <row r="2705" spans="1:11" hidden="1" outlineLevel="1" x14ac:dyDescent="0.25">
      <c r="A2705" s="77"/>
      <c r="B2705" s="13" t="s">
        <v>4402</v>
      </c>
      <c r="C2705" s="77"/>
      <c r="D2705" s="80"/>
      <c r="E2705" s="120" t="str">
        <f>IF(ISBLANK(D2705),"",(D2705/(1+'Vos données'!$D$11)))</f>
        <v/>
      </c>
      <c r="F2705" s="80"/>
      <c r="G2705" s="124"/>
      <c r="H2705" s="130"/>
      <c r="I2705" s="128"/>
      <c r="J2705" s="130"/>
      <c r="K2705" s="128"/>
    </row>
    <row r="2706" spans="1:11" hidden="1" outlineLevel="1" x14ac:dyDescent="0.25">
      <c r="A2706" s="77"/>
      <c r="B2706" s="13" t="s">
        <v>4403</v>
      </c>
      <c r="C2706" s="77"/>
      <c r="D2706" s="80"/>
      <c r="E2706" s="120" t="str">
        <f>IF(ISBLANK(D2706),"",(D2706/(1+'Vos données'!$D$11)))</f>
        <v/>
      </c>
      <c r="F2706" s="80"/>
      <c r="G2706" s="124"/>
      <c r="H2706" s="130"/>
      <c r="I2706" s="128"/>
      <c r="J2706" s="130"/>
      <c r="K2706" s="128"/>
    </row>
    <row r="2707" spans="1:11" hidden="1" outlineLevel="1" x14ac:dyDescent="0.25">
      <c r="A2707" s="77"/>
      <c r="B2707" s="13" t="s">
        <v>4404</v>
      </c>
      <c r="C2707" s="77"/>
      <c r="D2707" s="80"/>
      <c r="E2707" s="120" t="str">
        <f>IF(ISBLANK(D2707),"",(D2707/(1+'Vos données'!$D$11)))</f>
        <v/>
      </c>
      <c r="F2707" s="80"/>
      <c r="G2707" s="124"/>
      <c r="H2707" s="130"/>
      <c r="I2707" s="128"/>
      <c r="J2707" s="130"/>
      <c r="K2707" s="128"/>
    </row>
    <row r="2708" spans="1:11" hidden="1" outlineLevel="1" x14ac:dyDescent="0.25">
      <c r="A2708" s="77"/>
      <c r="B2708" s="13" t="s">
        <v>4405</v>
      </c>
      <c r="C2708" s="77"/>
      <c r="D2708" s="80"/>
      <c r="E2708" s="120" t="str">
        <f>IF(ISBLANK(D2708),"",(D2708/(1+'Vos données'!$D$11)))</f>
        <v/>
      </c>
      <c r="F2708" s="80"/>
      <c r="G2708" s="124"/>
      <c r="H2708" s="130"/>
      <c r="I2708" s="128"/>
      <c r="J2708" s="130"/>
      <c r="K2708" s="128"/>
    </row>
    <row r="2709" spans="1:11" hidden="1" outlineLevel="1" x14ac:dyDescent="0.25">
      <c r="A2709" s="77"/>
      <c r="B2709" s="13" t="s">
        <v>4406</v>
      </c>
      <c r="C2709" s="77"/>
      <c r="D2709" s="80"/>
      <c r="E2709" s="120" t="str">
        <f>IF(ISBLANK(D2709),"",(D2709/(1+'Vos données'!$D$11)))</f>
        <v/>
      </c>
      <c r="F2709" s="80"/>
      <c r="G2709" s="124"/>
      <c r="H2709" s="130"/>
      <c r="I2709" s="128"/>
      <c r="J2709" s="130"/>
      <c r="K2709" s="128"/>
    </row>
    <row r="2710" spans="1:11" hidden="1" outlineLevel="1" x14ac:dyDescent="0.25">
      <c r="A2710" s="77"/>
      <c r="B2710" s="13" t="s">
        <v>4407</v>
      </c>
      <c r="C2710" s="77"/>
      <c r="D2710" s="80"/>
      <c r="E2710" s="120" t="str">
        <f>IF(ISBLANK(D2710),"",(D2710/(1+'Vos données'!$D$11)))</f>
        <v/>
      </c>
      <c r="F2710" s="80"/>
      <c r="G2710" s="124"/>
      <c r="H2710" s="130"/>
      <c r="I2710" s="128"/>
      <c r="J2710" s="130"/>
      <c r="K2710" s="128"/>
    </row>
    <row r="2711" spans="1:11" hidden="1" outlineLevel="1" x14ac:dyDescent="0.25">
      <c r="A2711" s="77"/>
      <c r="B2711" s="13" t="s">
        <v>4408</v>
      </c>
      <c r="C2711" s="77"/>
      <c r="D2711" s="80"/>
      <c r="E2711" s="120" t="str">
        <f>IF(ISBLANK(D2711),"",(D2711/(1+'Vos données'!$D$11)))</f>
        <v/>
      </c>
      <c r="F2711" s="80"/>
      <c r="G2711" s="124"/>
      <c r="H2711" s="130"/>
      <c r="I2711" s="128"/>
      <c r="J2711" s="130"/>
      <c r="K2711" s="128"/>
    </row>
    <row r="2712" spans="1:11" hidden="1" outlineLevel="1" x14ac:dyDescent="0.25">
      <c r="A2712" s="77"/>
      <c r="B2712" s="13" t="s">
        <v>4409</v>
      </c>
      <c r="C2712" s="77"/>
      <c r="D2712" s="80"/>
      <c r="E2712" s="120" t="str">
        <f>IF(ISBLANK(D2712),"",(D2712/(1+'Vos données'!$D$11)))</f>
        <v/>
      </c>
      <c r="F2712" s="80"/>
      <c r="G2712" s="124"/>
      <c r="H2712" s="130"/>
      <c r="I2712" s="128"/>
      <c r="J2712" s="130"/>
      <c r="K2712" s="128"/>
    </row>
    <row r="2713" spans="1:11" hidden="1" outlineLevel="1" x14ac:dyDescent="0.25">
      <c r="A2713" s="77"/>
      <c r="B2713" s="13" t="s">
        <v>4410</v>
      </c>
      <c r="C2713" s="77"/>
      <c r="D2713" s="80"/>
      <c r="E2713" s="120" t="str">
        <f>IF(ISBLANK(D2713),"",(D2713/(1+'Vos données'!$D$11)))</f>
        <v/>
      </c>
      <c r="F2713" s="80"/>
      <c r="G2713" s="124"/>
      <c r="H2713" s="130"/>
      <c r="I2713" s="128"/>
      <c r="J2713" s="130"/>
      <c r="K2713" s="128"/>
    </row>
    <row r="2714" spans="1:11" hidden="1" outlineLevel="1" x14ac:dyDescent="0.25">
      <c r="A2714" s="77"/>
      <c r="B2714" s="13" t="s">
        <v>4411</v>
      </c>
      <c r="C2714" s="77"/>
      <c r="D2714" s="80"/>
      <c r="E2714" s="120" t="str">
        <f>IF(ISBLANK(D2714),"",(D2714/(1+'Vos données'!$D$11)))</f>
        <v/>
      </c>
      <c r="F2714" s="80"/>
      <c r="G2714" s="124"/>
      <c r="H2714" s="130"/>
      <c r="I2714" s="128"/>
      <c r="J2714" s="130"/>
      <c r="K2714" s="128"/>
    </row>
    <row r="2715" spans="1:11" hidden="1" outlineLevel="1" x14ac:dyDescent="0.25">
      <c r="A2715" s="77"/>
      <c r="B2715" s="13" t="s">
        <v>4412</v>
      </c>
      <c r="C2715" s="77"/>
      <c r="D2715" s="80"/>
      <c r="E2715" s="120" t="str">
        <f>IF(ISBLANK(D2715),"",(D2715/(1+'Vos données'!$D$11)))</f>
        <v/>
      </c>
      <c r="F2715" s="80"/>
      <c r="G2715" s="124"/>
      <c r="H2715" s="130"/>
      <c r="I2715" s="128"/>
      <c r="J2715" s="130"/>
      <c r="K2715" s="128"/>
    </row>
    <row r="2716" spans="1:11" hidden="1" outlineLevel="1" x14ac:dyDescent="0.25">
      <c r="A2716" s="77"/>
      <c r="B2716" s="13" t="s">
        <v>4413</v>
      </c>
      <c r="C2716" s="77"/>
      <c r="D2716" s="80"/>
      <c r="E2716" s="120" t="str">
        <f>IF(ISBLANK(D2716),"",(D2716/(1+'Vos données'!$D$11)))</f>
        <v/>
      </c>
      <c r="F2716" s="80"/>
      <c r="G2716" s="124"/>
      <c r="H2716" s="130"/>
      <c r="I2716" s="128"/>
      <c r="J2716" s="130"/>
      <c r="K2716" s="128"/>
    </row>
    <row r="2717" spans="1:11" hidden="1" outlineLevel="1" x14ac:dyDescent="0.25">
      <c r="A2717" s="77"/>
      <c r="B2717" s="13" t="s">
        <v>4414</v>
      </c>
      <c r="C2717" s="77"/>
      <c r="D2717" s="80"/>
      <c r="E2717" s="120" t="str">
        <f>IF(ISBLANK(D2717),"",(D2717/(1+'Vos données'!$D$11)))</f>
        <v/>
      </c>
      <c r="F2717" s="80"/>
      <c r="G2717" s="124"/>
      <c r="H2717" s="130"/>
      <c r="I2717" s="128"/>
      <c r="J2717" s="130"/>
      <c r="K2717" s="128"/>
    </row>
    <row r="2718" spans="1:11" hidden="1" outlineLevel="1" x14ac:dyDescent="0.25">
      <c r="A2718" s="77"/>
      <c r="B2718" s="13" t="s">
        <v>4415</v>
      </c>
      <c r="C2718" s="77"/>
      <c r="D2718" s="80"/>
      <c r="E2718" s="120" t="str">
        <f>IF(ISBLANK(D2718),"",(D2718/(1+'Vos données'!$D$11)))</f>
        <v/>
      </c>
      <c r="F2718" s="80"/>
      <c r="G2718" s="124"/>
      <c r="H2718" s="130"/>
      <c r="I2718" s="128"/>
      <c r="J2718" s="130"/>
      <c r="K2718" s="128"/>
    </row>
    <row r="2719" spans="1:11" hidden="1" outlineLevel="1" x14ac:dyDescent="0.25">
      <c r="A2719" s="77"/>
      <c r="B2719" s="13" t="s">
        <v>4416</v>
      </c>
      <c r="C2719" s="77"/>
      <c r="D2719" s="80"/>
      <c r="E2719" s="120" t="str">
        <f>IF(ISBLANK(D2719),"",(D2719/(1+'Vos données'!$D$11)))</f>
        <v/>
      </c>
      <c r="F2719" s="80"/>
      <c r="G2719" s="124"/>
      <c r="H2719" s="130"/>
      <c r="I2719" s="128"/>
      <c r="J2719" s="130"/>
      <c r="K2719" s="128"/>
    </row>
    <row r="2720" spans="1:11" hidden="1" outlineLevel="1" x14ac:dyDescent="0.25">
      <c r="A2720" s="77"/>
      <c r="B2720" s="13" t="s">
        <v>4417</v>
      </c>
      <c r="C2720" s="77"/>
      <c r="D2720" s="80"/>
      <c r="E2720" s="120" t="str">
        <f>IF(ISBLANK(D2720),"",(D2720/(1+'Vos données'!$D$11)))</f>
        <v/>
      </c>
      <c r="F2720" s="80"/>
      <c r="G2720" s="124"/>
      <c r="H2720" s="130"/>
      <c r="I2720" s="128"/>
      <c r="J2720" s="130"/>
      <c r="K2720" s="128"/>
    </row>
    <row r="2721" spans="1:11" hidden="1" outlineLevel="1" x14ac:dyDescent="0.25">
      <c r="A2721" s="77"/>
      <c r="B2721" s="13" t="s">
        <v>4418</v>
      </c>
      <c r="C2721" s="77"/>
      <c r="D2721" s="80"/>
      <c r="E2721" s="120" t="str">
        <f>IF(ISBLANK(D2721),"",(D2721/(1+'Vos données'!$D$11)))</f>
        <v/>
      </c>
      <c r="F2721" s="80"/>
      <c r="G2721" s="124"/>
      <c r="H2721" s="130"/>
      <c r="I2721" s="128"/>
      <c r="J2721" s="130"/>
      <c r="K2721" s="128"/>
    </row>
    <row r="2722" spans="1:11" hidden="1" outlineLevel="1" x14ac:dyDescent="0.25">
      <c r="A2722" s="77"/>
      <c r="B2722" s="13" t="s">
        <v>4419</v>
      </c>
      <c r="C2722" s="77"/>
      <c r="D2722" s="80"/>
      <c r="E2722" s="120" t="str">
        <f>IF(ISBLANK(D2722),"",(D2722/(1+'Vos données'!$D$11)))</f>
        <v/>
      </c>
      <c r="F2722" s="80"/>
      <c r="G2722" s="124"/>
      <c r="H2722" s="130"/>
      <c r="I2722" s="128"/>
      <c r="J2722" s="130"/>
      <c r="K2722" s="128"/>
    </row>
    <row r="2723" spans="1:11" hidden="1" outlineLevel="1" x14ac:dyDescent="0.25">
      <c r="A2723" s="77"/>
      <c r="B2723" s="13" t="s">
        <v>4420</v>
      </c>
      <c r="C2723" s="77"/>
      <c r="D2723" s="80"/>
      <c r="E2723" s="120" t="str">
        <f>IF(ISBLANK(D2723),"",(D2723/(1+'Vos données'!$D$11)))</f>
        <v/>
      </c>
      <c r="F2723" s="80"/>
      <c r="G2723" s="124"/>
      <c r="H2723" s="130"/>
      <c r="I2723" s="128"/>
      <c r="J2723" s="130"/>
      <c r="K2723" s="128"/>
    </row>
    <row r="2724" spans="1:11" hidden="1" outlineLevel="1" x14ac:dyDescent="0.25">
      <c r="A2724" s="77"/>
      <c r="B2724" s="13" t="s">
        <v>4421</v>
      </c>
      <c r="C2724" s="77"/>
      <c r="D2724" s="80"/>
      <c r="E2724" s="120" t="str">
        <f>IF(ISBLANK(D2724),"",(D2724/(1+'Vos données'!$D$11)))</f>
        <v/>
      </c>
      <c r="F2724" s="80"/>
      <c r="G2724" s="124"/>
      <c r="H2724" s="130"/>
      <c r="I2724" s="128"/>
      <c r="J2724" s="130"/>
      <c r="K2724" s="128"/>
    </row>
    <row r="2725" spans="1:11" hidden="1" outlineLevel="1" x14ac:dyDescent="0.25">
      <c r="A2725" s="77"/>
      <c r="B2725" s="13" t="s">
        <v>4422</v>
      </c>
      <c r="C2725" s="77"/>
      <c r="D2725" s="80"/>
      <c r="E2725" s="120" t="str">
        <f>IF(ISBLANK(D2725),"",(D2725/(1+'Vos données'!$D$11)))</f>
        <v/>
      </c>
      <c r="F2725" s="80"/>
      <c r="G2725" s="124"/>
      <c r="H2725" s="130"/>
      <c r="I2725" s="128"/>
      <c r="J2725" s="130"/>
      <c r="K2725" s="128"/>
    </row>
    <row r="2726" spans="1:11" hidden="1" outlineLevel="1" x14ac:dyDescent="0.25">
      <c r="A2726" s="77"/>
      <c r="B2726" s="13" t="s">
        <v>4423</v>
      </c>
      <c r="C2726" s="77"/>
      <c r="D2726" s="80"/>
      <c r="E2726" s="120" t="str">
        <f>IF(ISBLANK(D2726),"",(D2726/(1+'Vos données'!$D$11)))</f>
        <v/>
      </c>
      <c r="F2726" s="80"/>
      <c r="G2726" s="124"/>
      <c r="H2726" s="130"/>
      <c r="I2726" s="128"/>
      <c r="J2726" s="130"/>
      <c r="K2726" s="128"/>
    </row>
    <row r="2727" spans="1:11" hidden="1" outlineLevel="1" x14ac:dyDescent="0.25">
      <c r="A2727" s="77"/>
      <c r="B2727" s="13" t="s">
        <v>4424</v>
      </c>
      <c r="C2727" s="77"/>
      <c r="D2727" s="80"/>
      <c r="E2727" s="120" t="str">
        <f>IF(ISBLANK(D2727),"",(D2727/(1+'Vos données'!$D$11)))</f>
        <v/>
      </c>
      <c r="F2727" s="80"/>
      <c r="G2727" s="124"/>
      <c r="H2727" s="130"/>
      <c r="I2727" s="128"/>
      <c r="J2727" s="130"/>
      <c r="K2727" s="128"/>
    </row>
    <row r="2728" spans="1:11" hidden="1" outlineLevel="1" x14ac:dyDescent="0.25">
      <c r="A2728" s="77"/>
      <c r="B2728" s="13" t="s">
        <v>4425</v>
      </c>
      <c r="C2728" s="77"/>
      <c r="D2728" s="80"/>
      <c r="E2728" s="120" t="str">
        <f>IF(ISBLANK(D2728),"",(D2728/(1+'Vos données'!$D$11)))</f>
        <v/>
      </c>
      <c r="F2728" s="80"/>
      <c r="G2728" s="124"/>
      <c r="H2728" s="130"/>
      <c r="I2728" s="128"/>
      <c r="J2728" s="130"/>
      <c r="K2728" s="128"/>
    </row>
    <row r="2729" spans="1:11" hidden="1" outlineLevel="1" x14ac:dyDescent="0.25">
      <c r="A2729" s="77"/>
      <c r="B2729" s="13" t="s">
        <v>4426</v>
      </c>
      <c r="C2729" s="77"/>
      <c r="D2729" s="80"/>
      <c r="E2729" s="120" t="str">
        <f>IF(ISBLANK(D2729),"",(D2729/(1+'Vos données'!$D$11)))</f>
        <v/>
      </c>
      <c r="F2729" s="80"/>
      <c r="G2729" s="124"/>
      <c r="H2729" s="130"/>
      <c r="I2729" s="128"/>
      <c r="J2729" s="130"/>
      <c r="K2729" s="128"/>
    </row>
    <row r="2730" spans="1:11" hidden="1" outlineLevel="1" x14ac:dyDescent="0.25">
      <c r="A2730" s="77"/>
      <c r="B2730" s="13" t="s">
        <v>4427</v>
      </c>
      <c r="C2730" s="77"/>
      <c r="D2730" s="80"/>
      <c r="E2730" s="120" t="str">
        <f>IF(ISBLANK(D2730),"",(D2730/(1+'Vos données'!$D$11)))</f>
        <v/>
      </c>
      <c r="F2730" s="80"/>
      <c r="G2730" s="124"/>
      <c r="H2730" s="130"/>
      <c r="I2730" s="128"/>
      <c r="J2730" s="130"/>
      <c r="K2730" s="128"/>
    </row>
    <row r="2731" spans="1:11" hidden="1" outlineLevel="1" x14ac:dyDescent="0.25">
      <c r="A2731" s="77"/>
      <c r="B2731" s="13" t="s">
        <v>4428</v>
      </c>
      <c r="C2731" s="77"/>
      <c r="D2731" s="80"/>
      <c r="E2731" s="120" t="str">
        <f>IF(ISBLANK(D2731),"",(D2731/(1+'Vos données'!$D$11)))</f>
        <v/>
      </c>
      <c r="F2731" s="80"/>
      <c r="G2731" s="124"/>
      <c r="H2731" s="130"/>
      <c r="I2731" s="128"/>
      <c r="J2731" s="130"/>
      <c r="K2731" s="128"/>
    </row>
    <row r="2732" spans="1:11" hidden="1" outlineLevel="1" x14ac:dyDescent="0.25">
      <c r="A2732" s="77"/>
      <c r="B2732" s="13" t="s">
        <v>4429</v>
      </c>
      <c r="C2732" s="77"/>
      <c r="D2732" s="80"/>
      <c r="E2732" s="120" t="str">
        <f>IF(ISBLANK(D2732),"",(D2732/(1+'Vos données'!$D$11)))</f>
        <v/>
      </c>
      <c r="F2732" s="80"/>
      <c r="G2732" s="124"/>
      <c r="H2732" s="130"/>
      <c r="I2732" s="128"/>
      <c r="J2732" s="130"/>
      <c r="K2732" s="128"/>
    </row>
    <row r="2733" spans="1:11" hidden="1" outlineLevel="1" x14ac:dyDescent="0.25">
      <c r="A2733" s="77"/>
      <c r="B2733" s="13" t="s">
        <v>4430</v>
      </c>
      <c r="C2733" s="77"/>
      <c r="D2733" s="80"/>
      <c r="E2733" s="120" t="str">
        <f>IF(ISBLANK(D2733),"",(D2733/(1+'Vos données'!$D$11)))</f>
        <v/>
      </c>
      <c r="F2733" s="80"/>
      <c r="G2733" s="124"/>
      <c r="H2733" s="130"/>
      <c r="I2733" s="128"/>
      <c r="J2733" s="130"/>
      <c r="K2733" s="128"/>
    </row>
    <row r="2734" spans="1:11" hidden="1" outlineLevel="1" x14ac:dyDescent="0.25">
      <c r="A2734" s="77"/>
      <c r="B2734" s="13" t="s">
        <v>4431</v>
      </c>
      <c r="C2734" s="77"/>
      <c r="D2734" s="80"/>
      <c r="E2734" s="120" t="str">
        <f>IF(ISBLANK(D2734),"",(D2734/(1+'Vos données'!$D$11)))</f>
        <v/>
      </c>
      <c r="F2734" s="80"/>
      <c r="G2734" s="124"/>
      <c r="H2734" s="130"/>
      <c r="I2734" s="128"/>
      <c r="J2734" s="130"/>
      <c r="K2734" s="128"/>
    </row>
    <row r="2735" spans="1:11" hidden="1" outlineLevel="1" x14ac:dyDescent="0.25">
      <c r="A2735" s="77"/>
      <c r="B2735" s="13" t="s">
        <v>4432</v>
      </c>
      <c r="C2735" s="77"/>
      <c r="D2735" s="80"/>
      <c r="E2735" s="120" t="str">
        <f>IF(ISBLANK(D2735),"",(D2735/(1+'Vos données'!$D$11)))</f>
        <v/>
      </c>
      <c r="F2735" s="80"/>
      <c r="G2735" s="124"/>
      <c r="H2735" s="130"/>
      <c r="I2735" s="128"/>
      <c r="J2735" s="130"/>
      <c r="K2735" s="128"/>
    </row>
    <row r="2736" spans="1:11" hidden="1" outlineLevel="1" x14ac:dyDescent="0.25">
      <c r="A2736" s="77"/>
      <c r="B2736" s="13" t="s">
        <v>4433</v>
      </c>
      <c r="C2736" s="77"/>
      <c r="D2736" s="80"/>
      <c r="E2736" s="120" t="str">
        <f>IF(ISBLANK(D2736),"",(D2736/(1+'Vos données'!$D$11)))</f>
        <v/>
      </c>
      <c r="F2736" s="80"/>
      <c r="G2736" s="124"/>
      <c r="H2736" s="130"/>
      <c r="I2736" s="128"/>
      <c r="J2736" s="130"/>
      <c r="K2736" s="128"/>
    </row>
    <row r="2737" spans="1:11" hidden="1" outlineLevel="1" x14ac:dyDescent="0.25">
      <c r="A2737" s="77"/>
      <c r="B2737" s="13" t="s">
        <v>4434</v>
      </c>
      <c r="C2737" s="77"/>
      <c r="D2737" s="80"/>
      <c r="E2737" s="120" t="str">
        <f>IF(ISBLANK(D2737),"",(D2737/(1+'Vos données'!$D$11)))</f>
        <v/>
      </c>
      <c r="F2737" s="80"/>
      <c r="G2737" s="124"/>
      <c r="H2737" s="130"/>
      <c r="I2737" s="128"/>
      <c r="J2737" s="130"/>
      <c r="K2737" s="128"/>
    </row>
    <row r="2738" spans="1:11" hidden="1" outlineLevel="1" x14ac:dyDescent="0.25">
      <c r="A2738" s="77"/>
      <c r="B2738" s="13" t="s">
        <v>4435</v>
      </c>
      <c r="C2738" s="77"/>
      <c r="D2738" s="80"/>
      <c r="E2738" s="120" t="str">
        <f>IF(ISBLANK(D2738),"",(D2738/(1+'Vos données'!$D$11)))</f>
        <v/>
      </c>
      <c r="F2738" s="80"/>
      <c r="G2738" s="124"/>
      <c r="H2738" s="130"/>
      <c r="I2738" s="128"/>
      <c r="J2738" s="130"/>
      <c r="K2738" s="128"/>
    </row>
    <row r="2739" spans="1:11" hidden="1" outlineLevel="1" x14ac:dyDescent="0.25">
      <c r="A2739" s="77"/>
      <c r="B2739" s="13" t="s">
        <v>4436</v>
      </c>
      <c r="C2739" s="77"/>
      <c r="D2739" s="80"/>
      <c r="E2739" s="120" t="str">
        <f>IF(ISBLANK(D2739),"",(D2739/(1+'Vos données'!$D$11)))</f>
        <v/>
      </c>
      <c r="F2739" s="80"/>
      <c r="G2739" s="124"/>
      <c r="H2739" s="130"/>
      <c r="I2739" s="128"/>
      <c r="J2739" s="130"/>
      <c r="K2739" s="128"/>
    </row>
    <row r="2740" spans="1:11" hidden="1" outlineLevel="1" x14ac:dyDescent="0.25">
      <c r="A2740" s="77"/>
      <c r="B2740" s="13" t="s">
        <v>4437</v>
      </c>
      <c r="C2740" s="77"/>
      <c r="D2740" s="80"/>
      <c r="E2740" s="120" t="str">
        <f>IF(ISBLANK(D2740),"",(D2740/(1+'Vos données'!$D$11)))</f>
        <v/>
      </c>
      <c r="F2740" s="80"/>
      <c r="G2740" s="124"/>
      <c r="H2740" s="130"/>
      <c r="I2740" s="128"/>
      <c r="J2740" s="130"/>
      <c r="K2740" s="128"/>
    </row>
    <row r="2741" spans="1:11" hidden="1" outlineLevel="1" x14ac:dyDescent="0.25">
      <c r="A2741" s="77"/>
      <c r="B2741" s="13" t="s">
        <v>4438</v>
      </c>
      <c r="C2741" s="77"/>
      <c r="D2741" s="80"/>
      <c r="E2741" s="120" t="str">
        <f>IF(ISBLANK(D2741),"",(D2741/(1+'Vos données'!$D$11)))</f>
        <v/>
      </c>
      <c r="F2741" s="80"/>
      <c r="G2741" s="124"/>
      <c r="H2741" s="130"/>
      <c r="I2741" s="128"/>
      <c r="J2741" s="130"/>
      <c r="K2741" s="128"/>
    </row>
    <row r="2742" spans="1:11" hidden="1" outlineLevel="1" x14ac:dyDescent="0.25">
      <c r="A2742" s="77"/>
      <c r="B2742" s="13" t="s">
        <v>4439</v>
      </c>
      <c r="C2742" s="77"/>
      <c r="D2742" s="80"/>
      <c r="E2742" s="120" t="str">
        <f>IF(ISBLANK(D2742),"",(D2742/(1+'Vos données'!$D$11)))</f>
        <v/>
      </c>
      <c r="F2742" s="80"/>
      <c r="G2742" s="124"/>
      <c r="H2742" s="130"/>
      <c r="I2742" s="128"/>
      <c r="J2742" s="130"/>
      <c r="K2742" s="128"/>
    </row>
    <row r="2743" spans="1:11" hidden="1" outlineLevel="1" x14ac:dyDescent="0.25">
      <c r="A2743" s="77"/>
      <c r="B2743" s="13" t="s">
        <v>4440</v>
      </c>
      <c r="C2743" s="77"/>
      <c r="D2743" s="80"/>
      <c r="E2743" s="120" t="str">
        <f>IF(ISBLANK(D2743),"",(D2743/(1+'Vos données'!$D$11)))</f>
        <v/>
      </c>
      <c r="F2743" s="80"/>
      <c r="G2743" s="124"/>
      <c r="H2743" s="130"/>
      <c r="I2743" s="128"/>
      <c r="J2743" s="130"/>
      <c r="K2743" s="128"/>
    </row>
    <row r="2744" spans="1:11" hidden="1" outlineLevel="1" x14ac:dyDescent="0.25">
      <c r="A2744" s="77"/>
      <c r="B2744" s="13" t="s">
        <v>4441</v>
      </c>
      <c r="C2744" s="77"/>
      <c r="D2744" s="80"/>
      <c r="E2744" s="120" t="str">
        <f>IF(ISBLANK(D2744),"",(D2744/(1+'Vos données'!$D$11)))</f>
        <v/>
      </c>
      <c r="F2744" s="80"/>
      <c r="G2744" s="124"/>
      <c r="H2744" s="130"/>
      <c r="I2744" s="128"/>
      <c r="J2744" s="130"/>
      <c r="K2744" s="128"/>
    </row>
    <row r="2745" spans="1:11" hidden="1" outlineLevel="1" x14ac:dyDescent="0.25">
      <c r="A2745" s="77"/>
      <c r="B2745" s="13" t="s">
        <v>4442</v>
      </c>
      <c r="C2745" s="77"/>
      <c r="D2745" s="80"/>
      <c r="E2745" s="120" t="str">
        <f>IF(ISBLANK(D2745),"",(D2745/(1+'Vos données'!$D$11)))</f>
        <v/>
      </c>
      <c r="F2745" s="80"/>
      <c r="G2745" s="124"/>
      <c r="H2745" s="130"/>
      <c r="I2745" s="128"/>
      <c r="J2745" s="130"/>
      <c r="K2745" s="128"/>
    </row>
    <row r="2746" spans="1:11" hidden="1" outlineLevel="1" x14ac:dyDescent="0.25">
      <c r="A2746" s="77"/>
      <c r="B2746" s="13" t="s">
        <v>4443</v>
      </c>
      <c r="C2746" s="77"/>
      <c r="D2746" s="80"/>
      <c r="E2746" s="120" t="str">
        <f>IF(ISBLANK(D2746),"",(D2746/(1+'Vos données'!$D$11)))</f>
        <v/>
      </c>
      <c r="F2746" s="80"/>
      <c r="G2746" s="124"/>
      <c r="H2746" s="130"/>
      <c r="I2746" s="128"/>
      <c r="J2746" s="130"/>
      <c r="K2746" s="128"/>
    </row>
    <row r="2747" spans="1:11" hidden="1" outlineLevel="1" x14ac:dyDescent="0.25">
      <c r="A2747" s="77"/>
      <c r="B2747" s="13" t="s">
        <v>4444</v>
      </c>
      <c r="C2747" s="77"/>
      <c r="D2747" s="80"/>
      <c r="E2747" s="120" t="str">
        <f>IF(ISBLANK(D2747),"",(D2747/(1+'Vos données'!$D$11)))</f>
        <v/>
      </c>
      <c r="F2747" s="80"/>
      <c r="G2747" s="124"/>
      <c r="H2747" s="130"/>
      <c r="I2747" s="128"/>
      <c r="J2747" s="130"/>
      <c r="K2747" s="128"/>
    </row>
    <row r="2748" spans="1:11" hidden="1" outlineLevel="1" x14ac:dyDescent="0.25">
      <c r="A2748" s="77"/>
      <c r="B2748" s="13" t="s">
        <v>4445</v>
      </c>
      <c r="C2748" s="77"/>
      <c r="D2748" s="80"/>
      <c r="E2748" s="120" t="str">
        <f>IF(ISBLANK(D2748),"",(D2748/(1+'Vos données'!$D$11)))</f>
        <v/>
      </c>
      <c r="F2748" s="80"/>
      <c r="G2748" s="124"/>
      <c r="H2748" s="130"/>
      <c r="I2748" s="128"/>
      <c r="J2748" s="130"/>
      <c r="K2748" s="128"/>
    </row>
    <row r="2749" spans="1:11" hidden="1" outlineLevel="1" x14ac:dyDescent="0.25">
      <c r="A2749" s="77"/>
      <c r="B2749" s="13" t="s">
        <v>4446</v>
      </c>
      <c r="C2749" s="77"/>
      <c r="D2749" s="80"/>
      <c r="E2749" s="120" t="str">
        <f>IF(ISBLANK(D2749),"",(D2749/(1+'Vos données'!$D$11)))</f>
        <v/>
      </c>
      <c r="F2749" s="80"/>
      <c r="G2749" s="124"/>
      <c r="H2749" s="130"/>
      <c r="I2749" s="128"/>
      <c r="J2749" s="130"/>
      <c r="K2749" s="128"/>
    </row>
    <row r="2750" spans="1:11" hidden="1" outlineLevel="1" x14ac:dyDescent="0.25">
      <c r="A2750" s="77"/>
      <c r="B2750" s="13" t="s">
        <v>4447</v>
      </c>
      <c r="C2750" s="77"/>
      <c r="D2750" s="80"/>
      <c r="E2750" s="120" t="str">
        <f>IF(ISBLANK(D2750),"",(D2750/(1+'Vos données'!$D$11)))</f>
        <v/>
      </c>
      <c r="F2750" s="80"/>
      <c r="G2750" s="124"/>
      <c r="H2750" s="130"/>
      <c r="I2750" s="128"/>
      <c r="J2750" s="130"/>
      <c r="K2750" s="128"/>
    </row>
    <row r="2751" spans="1:11" hidden="1" outlineLevel="1" x14ac:dyDescent="0.25">
      <c r="A2751" s="77"/>
      <c r="B2751" s="13" t="s">
        <v>4448</v>
      </c>
      <c r="C2751" s="77"/>
      <c r="D2751" s="80"/>
      <c r="E2751" s="120" t="str">
        <f>IF(ISBLANK(D2751),"",(D2751/(1+'Vos données'!$D$11)))</f>
        <v/>
      </c>
      <c r="F2751" s="80"/>
      <c r="G2751" s="124"/>
      <c r="H2751" s="130"/>
      <c r="I2751" s="128"/>
      <c r="J2751" s="130"/>
      <c r="K2751" s="128"/>
    </row>
    <row r="2752" spans="1:11" hidden="1" outlineLevel="1" x14ac:dyDescent="0.25">
      <c r="A2752" s="77"/>
      <c r="B2752" s="13" t="s">
        <v>4449</v>
      </c>
      <c r="C2752" s="77"/>
      <c r="D2752" s="80"/>
      <c r="E2752" s="120" t="str">
        <f>IF(ISBLANK(D2752),"",(D2752/(1+'Vos données'!$D$11)))</f>
        <v/>
      </c>
      <c r="F2752" s="80"/>
      <c r="G2752" s="124"/>
      <c r="H2752" s="130"/>
      <c r="I2752" s="128"/>
      <c r="J2752" s="130"/>
      <c r="K2752" s="128"/>
    </row>
    <row r="2753" spans="1:11" hidden="1" outlineLevel="1" x14ac:dyDescent="0.25">
      <c r="A2753" s="77"/>
      <c r="B2753" s="13" t="s">
        <v>4450</v>
      </c>
      <c r="C2753" s="77"/>
      <c r="D2753" s="80"/>
      <c r="E2753" s="120" t="str">
        <f>IF(ISBLANK(D2753),"",(D2753/(1+'Vos données'!$D$11)))</f>
        <v/>
      </c>
      <c r="F2753" s="80"/>
      <c r="G2753" s="124"/>
      <c r="H2753" s="130"/>
      <c r="I2753" s="128"/>
      <c r="J2753" s="130"/>
      <c r="K2753" s="128"/>
    </row>
    <row r="2754" spans="1:11" hidden="1" outlineLevel="1" x14ac:dyDescent="0.25">
      <c r="A2754" s="77"/>
      <c r="B2754" s="13" t="s">
        <v>4451</v>
      </c>
      <c r="C2754" s="77"/>
      <c r="D2754" s="80"/>
      <c r="E2754" s="120" t="str">
        <f>IF(ISBLANK(D2754),"",(D2754/(1+'Vos données'!$D$11)))</f>
        <v/>
      </c>
      <c r="F2754" s="80"/>
      <c r="G2754" s="124"/>
      <c r="H2754" s="130"/>
      <c r="I2754" s="128"/>
      <c r="J2754" s="130"/>
      <c r="K2754" s="128"/>
    </row>
    <row r="2755" spans="1:11" hidden="1" outlineLevel="1" x14ac:dyDescent="0.25">
      <c r="A2755" s="77"/>
      <c r="B2755" s="13" t="s">
        <v>4452</v>
      </c>
      <c r="C2755" s="77"/>
      <c r="D2755" s="80"/>
      <c r="E2755" s="120" t="str">
        <f>IF(ISBLANK(D2755),"",(D2755/(1+'Vos données'!$D$11)))</f>
        <v/>
      </c>
      <c r="F2755" s="80"/>
      <c r="G2755" s="124"/>
      <c r="H2755" s="130"/>
      <c r="I2755" s="128"/>
      <c r="J2755" s="130"/>
      <c r="K2755" s="128"/>
    </row>
    <row r="2756" spans="1:11" hidden="1" outlineLevel="1" x14ac:dyDescent="0.25">
      <c r="A2756" s="77"/>
      <c r="B2756" s="13" t="s">
        <v>4453</v>
      </c>
      <c r="C2756" s="77"/>
      <c r="D2756" s="80"/>
      <c r="E2756" s="120" t="str">
        <f>IF(ISBLANK(D2756),"",(D2756/(1+'Vos données'!$D$11)))</f>
        <v/>
      </c>
      <c r="F2756" s="80"/>
      <c r="G2756" s="124"/>
      <c r="H2756" s="130"/>
      <c r="I2756" s="128"/>
      <c r="J2756" s="130"/>
      <c r="K2756" s="128"/>
    </row>
    <row r="2757" spans="1:11" hidden="1" outlineLevel="1" x14ac:dyDescent="0.25">
      <c r="A2757" s="77"/>
      <c r="B2757" s="13" t="s">
        <v>4454</v>
      </c>
      <c r="C2757" s="77"/>
      <c r="D2757" s="80"/>
      <c r="E2757" s="120" t="str">
        <f>IF(ISBLANK(D2757),"",(D2757/(1+'Vos données'!$D$11)))</f>
        <v/>
      </c>
      <c r="F2757" s="80"/>
      <c r="G2757" s="124"/>
      <c r="H2757" s="130"/>
      <c r="I2757" s="128"/>
      <c r="J2757" s="130"/>
      <c r="K2757" s="128"/>
    </row>
    <row r="2758" spans="1:11" hidden="1" outlineLevel="1" x14ac:dyDescent="0.25">
      <c r="A2758" s="77"/>
      <c r="B2758" s="13" t="s">
        <v>4455</v>
      </c>
      <c r="C2758" s="77"/>
      <c r="D2758" s="80"/>
      <c r="E2758" s="120" t="str">
        <f>IF(ISBLANK(D2758),"",(D2758/(1+'Vos données'!$D$11)))</f>
        <v/>
      </c>
      <c r="F2758" s="80"/>
      <c r="G2758" s="124"/>
      <c r="H2758" s="130"/>
      <c r="I2758" s="128"/>
      <c r="J2758" s="130"/>
      <c r="K2758" s="128"/>
    </row>
    <row r="2759" spans="1:11" hidden="1" outlineLevel="1" x14ac:dyDescent="0.25">
      <c r="A2759" s="77"/>
      <c r="B2759" s="13" t="s">
        <v>4456</v>
      </c>
      <c r="C2759" s="77"/>
      <c r="D2759" s="80"/>
      <c r="E2759" s="120" t="str">
        <f>IF(ISBLANK(D2759),"",(D2759/(1+'Vos données'!$D$11)))</f>
        <v/>
      </c>
      <c r="F2759" s="80"/>
      <c r="G2759" s="124"/>
      <c r="H2759" s="130"/>
      <c r="I2759" s="128"/>
      <c r="J2759" s="130"/>
      <c r="K2759" s="128"/>
    </row>
    <row r="2760" spans="1:11" hidden="1" outlineLevel="1" x14ac:dyDescent="0.25">
      <c r="A2760" s="77"/>
      <c r="B2760" s="13" t="s">
        <v>4457</v>
      </c>
      <c r="C2760" s="77"/>
      <c r="D2760" s="80"/>
      <c r="E2760" s="120" t="str">
        <f>IF(ISBLANK(D2760),"",(D2760/(1+'Vos données'!$D$11)))</f>
        <v/>
      </c>
      <c r="F2760" s="80"/>
      <c r="G2760" s="124"/>
      <c r="H2760" s="130"/>
      <c r="I2760" s="128"/>
      <c r="J2760" s="130"/>
      <c r="K2760" s="128"/>
    </row>
    <row r="2761" spans="1:11" hidden="1" outlineLevel="1" x14ac:dyDescent="0.25">
      <c r="A2761" s="77"/>
      <c r="B2761" s="13" t="s">
        <v>4458</v>
      </c>
      <c r="C2761" s="77"/>
      <c r="D2761" s="80"/>
      <c r="E2761" s="120" t="str">
        <f>IF(ISBLANK(D2761),"",(D2761/(1+'Vos données'!$D$11)))</f>
        <v/>
      </c>
      <c r="F2761" s="80"/>
      <c r="G2761" s="124"/>
      <c r="H2761" s="130"/>
      <c r="I2761" s="128"/>
      <c r="J2761" s="130"/>
      <c r="K2761" s="128"/>
    </row>
    <row r="2762" spans="1:11" hidden="1" outlineLevel="1" x14ac:dyDescent="0.25">
      <c r="A2762" s="77"/>
      <c r="B2762" s="13" t="s">
        <v>4459</v>
      </c>
      <c r="C2762" s="77"/>
      <c r="D2762" s="80"/>
      <c r="E2762" s="120" t="str">
        <f>IF(ISBLANK(D2762),"",(D2762/(1+'Vos données'!$D$11)))</f>
        <v/>
      </c>
      <c r="F2762" s="80"/>
      <c r="G2762" s="124"/>
      <c r="H2762" s="130"/>
      <c r="I2762" s="128"/>
      <c r="J2762" s="130"/>
      <c r="K2762" s="128"/>
    </row>
    <row r="2763" spans="1:11" hidden="1" outlineLevel="1" x14ac:dyDescent="0.25">
      <c r="A2763" s="77"/>
      <c r="B2763" s="13" t="s">
        <v>4460</v>
      </c>
      <c r="C2763" s="77"/>
      <c r="D2763" s="80"/>
      <c r="E2763" s="120" t="str">
        <f>IF(ISBLANK(D2763),"",(D2763/(1+'Vos données'!$D$11)))</f>
        <v/>
      </c>
      <c r="F2763" s="80"/>
      <c r="G2763" s="124"/>
      <c r="H2763" s="130"/>
      <c r="I2763" s="128"/>
      <c r="J2763" s="130"/>
      <c r="K2763" s="128"/>
    </row>
    <row r="2764" spans="1:11" hidden="1" outlineLevel="1" x14ac:dyDescent="0.25">
      <c r="A2764" s="77"/>
      <c r="B2764" s="13" t="s">
        <v>4461</v>
      </c>
      <c r="C2764" s="77"/>
      <c r="D2764" s="80"/>
      <c r="E2764" s="120" t="str">
        <f>IF(ISBLANK(D2764),"",(D2764/(1+'Vos données'!$D$11)))</f>
        <v/>
      </c>
      <c r="F2764" s="80"/>
      <c r="G2764" s="124"/>
      <c r="H2764" s="130"/>
      <c r="I2764" s="128"/>
      <c r="J2764" s="130"/>
      <c r="K2764" s="128"/>
    </row>
    <row r="2765" spans="1:11" hidden="1" outlineLevel="1" x14ac:dyDescent="0.25">
      <c r="A2765" s="77"/>
      <c r="B2765" s="13" t="s">
        <v>4462</v>
      </c>
      <c r="C2765" s="77"/>
      <c r="D2765" s="80"/>
      <c r="E2765" s="120" t="str">
        <f>IF(ISBLANK(D2765),"",(D2765/(1+'Vos données'!$D$11)))</f>
        <v/>
      </c>
      <c r="F2765" s="80"/>
      <c r="G2765" s="124"/>
      <c r="H2765" s="130"/>
      <c r="I2765" s="128"/>
      <c r="J2765" s="130"/>
      <c r="K2765" s="128"/>
    </row>
    <row r="2766" spans="1:11" hidden="1" outlineLevel="1" x14ac:dyDescent="0.25">
      <c r="A2766" s="77"/>
      <c r="B2766" s="13" t="s">
        <v>4463</v>
      </c>
      <c r="C2766" s="77"/>
      <c r="D2766" s="80"/>
      <c r="E2766" s="120" t="str">
        <f>IF(ISBLANK(D2766),"",(D2766/(1+'Vos données'!$D$11)))</f>
        <v/>
      </c>
      <c r="F2766" s="80"/>
      <c r="G2766" s="124"/>
      <c r="H2766" s="130"/>
      <c r="I2766" s="128"/>
      <c r="J2766" s="130"/>
      <c r="K2766" s="128"/>
    </row>
    <row r="2767" spans="1:11" hidden="1" outlineLevel="1" x14ac:dyDescent="0.25">
      <c r="A2767" s="77"/>
      <c r="B2767" s="13" t="s">
        <v>4464</v>
      </c>
      <c r="C2767" s="77"/>
      <c r="D2767" s="80"/>
      <c r="E2767" s="120" t="str">
        <f>IF(ISBLANK(D2767),"",(D2767/(1+'Vos données'!$D$11)))</f>
        <v/>
      </c>
      <c r="F2767" s="80"/>
      <c r="G2767" s="124"/>
      <c r="H2767" s="130"/>
      <c r="I2767" s="128"/>
      <c r="J2767" s="130"/>
      <c r="K2767" s="128"/>
    </row>
    <row r="2768" spans="1:11" hidden="1" outlineLevel="1" x14ac:dyDescent="0.25">
      <c r="A2768" s="77"/>
      <c r="B2768" s="13" t="s">
        <v>4465</v>
      </c>
      <c r="C2768" s="77"/>
      <c r="D2768" s="80"/>
      <c r="E2768" s="120" t="str">
        <f>IF(ISBLANK(D2768),"",(D2768/(1+'Vos données'!$D$11)))</f>
        <v/>
      </c>
      <c r="F2768" s="80"/>
      <c r="G2768" s="124"/>
      <c r="H2768" s="130"/>
      <c r="I2768" s="128"/>
      <c r="J2768" s="130"/>
      <c r="K2768" s="128"/>
    </row>
    <row r="2769" spans="1:11" hidden="1" outlineLevel="1" x14ac:dyDescent="0.25">
      <c r="A2769" s="77"/>
      <c r="B2769" s="13" t="s">
        <v>4466</v>
      </c>
      <c r="C2769" s="77"/>
      <c r="D2769" s="80"/>
      <c r="E2769" s="120" t="str">
        <f>IF(ISBLANK(D2769),"",(D2769/(1+'Vos données'!$D$11)))</f>
        <v/>
      </c>
      <c r="F2769" s="80"/>
      <c r="G2769" s="124"/>
      <c r="H2769" s="130"/>
      <c r="I2769" s="128"/>
      <c r="J2769" s="130"/>
      <c r="K2769" s="128"/>
    </row>
    <row r="2770" spans="1:11" hidden="1" outlineLevel="1" x14ac:dyDescent="0.25">
      <c r="A2770" s="77"/>
      <c r="B2770" s="13" t="s">
        <v>4467</v>
      </c>
      <c r="C2770" s="77"/>
      <c r="D2770" s="80"/>
      <c r="E2770" s="120" t="str">
        <f>IF(ISBLANK(D2770),"",(D2770/(1+'Vos données'!$D$11)))</f>
        <v/>
      </c>
      <c r="F2770" s="80"/>
      <c r="G2770" s="124"/>
      <c r="H2770" s="130"/>
      <c r="I2770" s="128"/>
      <c r="J2770" s="130"/>
      <c r="K2770" s="128"/>
    </row>
    <row r="2771" spans="1:11" hidden="1" outlineLevel="1" x14ac:dyDescent="0.25">
      <c r="A2771" s="77"/>
      <c r="B2771" s="13" t="s">
        <v>4468</v>
      </c>
      <c r="C2771" s="77"/>
      <c r="D2771" s="80"/>
      <c r="E2771" s="120" t="str">
        <f>IF(ISBLANK(D2771),"",(D2771/(1+'Vos données'!$D$11)))</f>
        <v/>
      </c>
      <c r="F2771" s="80"/>
      <c r="G2771" s="124"/>
      <c r="H2771" s="130"/>
      <c r="I2771" s="128"/>
      <c r="J2771" s="130"/>
      <c r="K2771" s="128"/>
    </row>
    <row r="2772" spans="1:11" hidden="1" outlineLevel="1" x14ac:dyDescent="0.25">
      <c r="A2772" s="77"/>
      <c r="B2772" s="13" t="s">
        <v>4469</v>
      </c>
      <c r="C2772" s="77"/>
      <c r="D2772" s="80"/>
      <c r="E2772" s="120" t="str">
        <f>IF(ISBLANK(D2772),"",(D2772/(1+'Vos données'!$D$11)))</f>
        <v/>
      </c>
      <c r="F2772" s="80"/>
      <c r="G2772" s="124"/>
      <c r="H2772" s="130"/>
      <c r="I2772" s="128"/>
      <c r="J2772" s="130"/>
      <c r="K2772" s="128"/>
    </row>
    <row r="2773" spans="1:11" hidden="1" outlineLevel="1" x14ac:dyDescent="0.25">
      <c r="A2773" s="77"/>
      <c r="B2773" s="13" t="s">
        <v>4470</v>
      </c>
      <c r="C2773" s="77"/>
      <c r="D2773" s="80"/>
      <c r="E2773" s="120" t="str">
        <f>IF(ISBLANK(D2773),"",(D2773/(1+'Vos données'!$D$11)))</f>
        <v/>
      </c>
      <c r="F2773" s="80"/>
      <c r="G2773" s="124"/>
      <c r="H2773" s="130"/>
      <c r="I2773" s="128"/>
      <c r="J2773" s="130"/>
      <c r="K2773" s="128"/>
    </row>
    <row r="2774" spans="1:11" hidden="1" outlineLevel="1" x14ac:dyDescent="0.25">
      <c r="A2774" s="77"/>
      <c r="B2774" s="13" t="s">
        <v>4471</v>
      </c>
      <c r="C2774" s="77"/>
      <c r="D2774" s="80"/>
      <c r="E2774" s="120" t="str">
        <f>IF(ISBLANK(D2774),"",(D2774/(1+'Vos données'!$D$11)))</f>
        <v/>
      </c>
      <c r="F2774" s="80"/>
      <c r="G2774" s="124"/>
      <c r="H2774" s="130"/>
      <c r="I2774" s="128"/>
      <c r="J2774" s="130"/>
      <c r="K2774" s="128"/>
    </row>
    <row r="2775" spans="1:11" hidden="1" outlineLevel="1" x14ac:dyDescent="0.25">
      <c r="A2775" s="77"/>
      <c r="B2775" s="13" t="s">
        <v>4472</v>
      </c>
      <c r="C2775" s="77"/>
      <c r="D2775" s="80"/>
      <c r="E2775" s="120" t="str">
        <f>IF(ISBLANK(D2775),"",(D2775/(1+'Vos données'!$D$11)))</f>
        <v/>
      </c>
      <c r="F2775" s="80"/>
      <c r="G2775" s="124"/>
      <c r="H2775" s="130"/>
      <c r="I2775" s="128"/>
      <c r="J2775" s="130"/>
      <c r="K2775" s="128"/>
    </row>
    <row r="2776" spans="1:11" hidden="1" outlineLevel="1" x14ac:dyDescent="0.25">
      <c r="A2776" s="77"/>
      <c r="B2776" s="13" t="s">
        <v>4473</v>
      </c>
      <c r="C2776" s="77"/>
      <c r="D2776" s="80"/>
      <c r="E2776" s="120" t="str">
        <f>IF(ISBLANK(D2776),"",(D2776/(1+'Vos données'!$D$11)))</f>
        <v/>
      </c>
      <c r="F2776" s="80"/>
      <c r="G2776" s="124"/>
      <c r="H2776" s="130"/>
      <c r="I2776" s="128"/>
      <c r="J2776" s="130"/>
      <c r="K2776" s="128"/>
    </row>
    <row r="2777" spans="1:11" hidden="1" outlineLevel="1" x14ac:dyDescent="0.25">
      <c r="A2777" s="77"/>
      <c r="B2777" s="13" t="s">
        <v>4474</v>
      </c>
      <c r="C2777" s="77"/>
      <c r="D2777" s="80"/>
      <c r="E2777" s="120" t="str">
        <f>IF(ISBLANK(D2777),"",(D2777/(1+'Vos données'!$D$11)))</f>
        <v/>
      </c>
      <c r="F2777" s="80"/>
      <c r="G2777" s="124"/>
      <c r="H2777" s="130"/>
      <c r="I2777" s="128"/>
      <c r="J2777" s="130"/>
      <c r="K2777" s="128"/>
    </row>
    <row r="2778" spans="1:11" hidden="1" outlineLevel="1" x14ac:dyDescent="0.25">
      <c r="A2778" s="77"/>
      <c r="B2778" s="13" t="s">
        <v>4475</v>
      </c>
      <c r="C2778" s="77"/>
      <c r="D2778" s="80"/>
      <c r="E2778" s="120" t="str">
        <f>IF(ISBLANK(D2778),"",(D2778/(1+'Vos données'!$D$11)))</f>
        <v/>
      </c>
      <c r="F2778" s="80"/>
      <c r="G2778" s="124"/>
      <c r="H2778" s="130"/>
      <c r="I2778" s="128"/>
      <c r="J2778" s="130"/>
      <c r="K2778" s="128"/>
    </row>
    <row r="2779" spans="1:11" hidden="1" outlineLevel="1" x14ac:dyDescent="0.25">
      <c r="A2779" s="77"/>
      <c r="B2779" s="13" t="s">
        <v>4476</v>
      </c>
      <c r="C2779" s="77"/>
      <c r="D2779" s="80"/>
      <c r="E2779" s="120" t="str">
        <f>IF(ISBLANK(D2779),"",(D2779/(1+'Vos données'!$D$11)))</f>
        <v/>
      </c>
      <c r="F2779" s="80"/>
      <c r="G2779" s="124"/>
      <c r="H2779" s="130"/>
      <c r="I2779" s="128"/>
      <c r="J2779" s="130"/>
      <c r="K2779" s="128"/>
    </row>
    <row r="2780" spans="1:11" hidden="1" outlineLevel="1" x14ac:dyDescent="0.25">
      <c r="A2780" s="77"/>
      <c r="B2780" s="13" t="s">
        <v>4477</v>
      </c>
      <c r="C2780" s="77"/>
      <c r="D2780" s="80"/>
      <c r="E2780" s="120" t="str">
        <f>IF(ISBLANK(D2780),"",(D2780/(1+'Vos données'!$D$11)))</f>
        <v/>
      </c>
      <c r="F2780" s="80"/>
      <c r="G2780" s="124"/>
      <c r="H2780" s="130"/>
      <c r="I2780" s="128"/>
      <c r="J2780" s="130"/>
      <c r="K2780" s="128"/>
    </row>
    <row r="2781" spans="1:11" hidden="1" outlineLevel="1" x14ac:dyDescent="0.25">
      <c r="A2781" s="77"/>
      <c r="B2781" s="13" t="s">
        <v>4478</v>
      </c>
      <c r="C2781" s="77"/>
      <c r="D2781" s="80"/>
      <c r="E2781" s="120" t="str">
        <f>IF(ISBLANK(D2781),"",(D2781/(1+'Vos données'!$D$11)))</f>
        <v/>
      </c>
      <c r="F2781" s="80"/>
      <c r="G2781" s="124"/>
      <c r="H2781" s="130"/>
      <c r="I2781" s="128"/>
      <c r="J2781" s="130"/>
      <c r="K2781" s="128"/>
    </row>
    <row r="2782" spans="1:11" hidden="1" outlineLevel="1" x14ac:dyDescent="0.25">
      <c r="A2782" s="77"/>
      <c r="B2782" s="13" t="s">
        <v>4479</v>
      </c>
      <c r="C2782" s="77"/>
      <c r="D2782" s="80"/>
      <c r="E2782" s="120" t="str">
        <f>IF(ISBLANK(D2782),"",(D2782/(1+'Vos données'!$D$11)))</f>
        <v/>
      </c>
      <c r="F2782" s="80"/>
      <c r="G2782" s="124"/>
      <c r="H2782" s="130"/>
      <c r="I2782" s="128"/>
      <c r="J2782" s="130"/>
      <c r="K2782" s="128"/>
    </row>
    <row r="2783" spans="1:11" hidden="1" outlineLevel="1" x14ac:dyDescent="0.25">
      <c r="A2783" s="77"/>
      <c r="B2783" s="13" t="s">
        <v>4480</v>
      </c>
      <c r="C2783" s="77"/>
      <c r="D2783" s="80"/>
      <c r="E2783" s="120" t="str">
        <f>IF(ISBLANK(D2783),"",(D2783/(1+'Vos données'!$D$11)))</f>
        <v/>
      </c>
      <c r="F2783" s="80"/>
      <c r="G2783" s="124"/>
      <c r="H2783" s="130"/>
      <c r="I2783" s="128"/>
      <c r="J2783" s="130"/>
      <c r="K2783" s="128"/>
    </row>
    <row r="2784" spans="1:11" hidden="1" outlineLevel="1" x14ac:dyDescent="0.25">
      <c r="A2784" s="77"/>
      <c r="B2784" s="13" t="s">
        <v>4481</v>
      </c>
      <c r="C2784" s="77"/>
      <c r="D2784" s="80"/>
      <c r="E2784" s="120" t="str">
        <f>IF(ISBLANK(D2784),"",(D2784/(1+'Vos données'!$D$11)))</f>
        <v/>
      </c>
      <c r="F2784" s="80"/>
      <c r="G2784" s="124"/>
      <c r="H2784" s="130"/>
      <c r="I2784" s="128"/>
      <c r="J2784" s="130"/>
      <c r="K2784" s="128"/>
    </row>
    <row r="2785" spans="1:11" hidden="1" outlineLevel="1" x14ac:dyDescent="0.25">
      <c r="A2785" s="77"/>
      <c r="B2785" s="13" t="s">
        <v>4482</v>
      </c>
      <c r="C2785" s="77"/>
      <c r="D2785" s="80"/>
      <c r="E2785" s="120" t="str">
        <f>IF(ISBLANK(D2785),"",(D2785/(1+'Vos données'!$D$11)))</f>
        <v/>
      </c>
      <c r="F2785" s="80"/>
      <c r="G2785" s="124"/>
      <c r="H2785" s="130"/>
      <c r="I2785" s="128"/>
      <c r="J2785" s="130"/>
      <c r="K2785" s="128"/>
    </row>
    <row r="2786" spans="1:11" hidden="1" outlineLevel="1" x14ac:dyDescent="0.25">
      <c r="A2786" s="77"/>
      <c r="B2786" s="13" t="s">
        <v>4483</v>
      </c>
      <c r="C2786" s="77"/>
      <c r="D2786" s="80"/>
      <c r="E2786" s="120" t="str">
        <f>IF(ISBLANK(D2786),"",(D2786/(1+'Vos données'!$D$11)))</f>
        <v/>
      </c>
      <c r="F2786" s="80"/>
      <c r="G2786" s="124"/>
      <c r="H2786" s="130"/>
      <c r="I2786" s="128"/>
      <c r="J2786" s="130"/>
      <c r="K2786" s="128"/>
    </row>
    <row r="2787" spans="1:11" hidden="1" outlineLevel="1" x14ac:dyDescent="0.25">
      <c r="A2787" s="77"/>
      <c r="B2787" s="13" t="s">
        <v>4484</v>
      </c>
      <c r="C2787" s="77"/>
      <c r="D2787" s="80"/>
      <c r="E2787" s="120" t="str">
        <f>IF(ISBLANK(D2787),"",(D2787/(1+'Vos données'!$D$11)))</f>
        <v/>
      </c>
      <c r="F2787" s="80"/>
      <c r="G2787" s="124"/>
      <c r="H2787" s="130"/>
      <c r="I2787" s="128"/>
      <c r="J2787" s="130"/>
      <c r="K2787" s="128"/>
    </row>
    <row r="2788" spans="1:11" hidden="1" outlineLevel="1" x14ac:dyDescent="0.25">
      <c r="A2788" s="77"/>
      <c r="B2788" s="13" t="s">
        <v>4485</v>
      </c>
      <c r="C2788" s="77"/>
      <c r="D2788" s="80"/>
      <c r="E2788" s="120" t="str">
        <f>IF(ISBLANK(D2788),"",(D2788/(1+'Vos données'!$D$11)))</f>
        <v/>
      </c>
      <c r="F2788" s="80"/>
      <c r="G2788" s="124"/>
      <c r="H2788" s="130"/>
      <c r="I2788" s="128"/>
      <c r="J2788" s="130"/>
      <c r="K2788" s="128"/>
    </row>
    <row r="2789" spans="1:11" hidden="1" outlineLevel="1" x14ac:dyDescent="0.25">
      <c r="A2789" s="77"/>
      <c r="B2789" s="13" t="s">
        <v>4486</v>
      </c>
      <c r="C2789" s="77"/>
      <c r="D2789" s="80"/>
      <c r="E2789" s="120" t="str">
        <f>IF(ISBLANK(D2789),"",(D2789/(1+'Vos données'!$D$11)))</f>
        <v/>
      </c>
      <c r="F2789" s="80"/>
      <c r="G2789" s="124"/>
      <c r="H2789" s="130"/>
      <c r="I2789" s="128"/>
      <c r="J2789" s="130"/>
      <c r="K2789" s="128"/>
    </row>
    <row r="2790" spans="1:11" hidden="1" outlineLevel="1" x14ac:dyDescent="0.25">
      <c r="A2790" s="77"/>
      <c r="B2790" s="13" t="s">
        <v>4487</v>
      </c>
      <c r="C2790" s="77"/>
      <c r="D2790" s="80"/>
      <c r="E2790" s="120" t="str">
        <f>IF(ISBLANK(D2790),"",(D2790/(1+'Vos données'!$D$11)))</f>
        <v/>
      </c>
      <c r="F2790" s="80"/>
      <c r="G2790" s="124"/>
      <c r="H2790" s="130"/>
      <c r="I2790" s="128"/>
      <c r="J2790" s="130"/>
      <c r="K2790" s="128"/>
    </row>
    <row r="2791" spans="1:11" hidden="1" outlineLevel="1" x14ac:dyDescent="0.25">
      <c r="A2791" s="77"/>
      <c r="B2791" s="13" t="s">
        <v>4488</v>
      </c>
      <c r="C2791" s="77"/>
      <c r="D2791" s="80"/>
      <c r="E2791" s="120" t="str">
        <f>IF(ISBLANK(D2791),"",(D2791/(1+'Vos données'!$D$11)))</f>
        <v/>
      </c>
      <c r="F2791" s="80"/>
      <c r="G2791" s="124"/>
      <c r="H2791" s="130"/>
      <c r="I2791" s="128"/>
      <c r="J2791" s="130"/>
      <c r="K2791" s="128"/>
    </row>
    <row r="2792" spans="1:11" hidden="1" outlineLevel="1" x14ac:dyDescent="0.25">
      <c r="A2792" s="77"/>
      <c r="B2792" s="13" t="s">
        <v>4489</v>
      </c>
      <c r="C2792" s="77"/>
      <c r="D2792" s="80"/>
      <c r="E2792" s="120" t="str">
        <f>IF(ISBLANK(D2792),"",(D2792/(1+'Vos données'!$D$11)))</f>
        <v/>
      </c>
      <c r="F2792" s="80"/>
      <c r="G2792" s="124"/>
      <c r="H2792" s="130"/>
      <c r="I2792" s="128"/>
      <c r="J2792" s="130"/>
      <c r="K2792" s="128"/>
    </row>
    <row r="2793" spans="1:11" hidden="1" outlineLevel="1" x14ac:dyDescent="0.25">
      <c r="A2793" s="77"/>
      <c r="B2793" s="13" t="s">
        <v>4490</v>
      </c>
      <c r="C2793" s="77"/>
      <c r="D2793" s="80"/>
      <c r="E2793" s="120" t="str">
        <f>IF(ISBLANK(D2793),"",(D2793/(1+'Vos données'!$D$11)))</f>
        <v/>
      </c>
      <c r="F2793" s="80"/>
      <c r="G2793" s="124"/>
      <c r="H2793" s="130"/>
      <c r="I2793" s="128"/>
      <c r="J2793" s="130"/>
      <c r="K2793" s="128"/>
    </row>
    <row r="2794" spans="1:11" hidden="1" outlineLevel="1" x14ac:dyDescent="0.25">
      <c r="A2794" s="77"/>
      <c r="B2794" s="13" t="s">
        <v>4491</v>
      </c>
      <c r="C2794" s="77"/>
      <c r="D2794" s="80"/>
      <c r="E2794" s="120" t="str">
        <f>IF(ISBLANK(D2794),"",(D2794/(1+'Vos données'!$D$11)))</f>
        <v/>
      </c>
      <c r="F2794" s="80"/>
      <c r="G2794" s="124"/>
      <c r="H2794" s="130"/>
      <c r="I2794" s="128"/>
      <c r="J2794" s="130"/>
      <c r="K2794" s="128"/>
    </row>
    <row r="2795" spans="1:11" hidden="1" outlineLevel="1" x14ac:dyDescent="0.25">
      <c r="A2795" s="77"/>
      <c r="B2795" s="13" t="s">
        <v>4492</v>
      </c>
      <c r="C2795" s="77"/>
      <c r="D2795" s="80"/>
      <c r="E2795" s="120" t="str">
        <f>IF(ISBLANK(D2795),"",(D2795/(1+'Vos données'!$D$11)))</f>
        <v/>
      </c>
      <c r="F2795" s="80"/>
      <c r="G2795" s="124"/>
      <c r="H2795" s="130"/>
      <c r="I2795" s="128"/>
      <c r="J2795" s="130"/>
      <c r="K2795" s="128"/>
    </row>
    <row r="2796" spans="1:11" hidden="1" outlineLevel="1" x14ac:dyDescent="0.25">
      <c r="A2796" s="77"/>
      <c r="B2796" s="13" t="s">
        <v>4493</v>
      </c>
      <c r="C2796" s="77"/>
      <c r="D2796" s="80"/>
      <c r="E2796" s="120" t="str">
        <f>IF(ISBLANK(D2796),"",(D2796/(1+'Vos données'!$D$11)))</f>
        <v/>
      </c>
      <c r="F2796" s="80"/>
      <c r="G2796" s="124"/>
      <c r="H2796" s="130"/>
      <c r="I2796" s="128"/>
      <c r="J2796" s="130"/>
      <c r="K2796" s="128"/>
    </row>
    <row r="2797" spans="1:11" hidden="1" outlineLevel="1" x14ac:dyDescent="0.25">
      <c r="A2797" s="77"/>
      <c r="B2797" s="13" t="s">
        <v>4494</v>
      </c>
      <c r="C2797" s="77"/>
      <c r="D2797" s="80"/>
      <c r="E2797" s="120" t="str">
        <f>IF(ISBLANK(D2797),"",(D2797/(1+'Vos données'!$D$11)))</f>
        <v/>
      </c>
      <c r="F2797" s="80"/>
      <c r="G2797" s="124"/>
      <c r="H2797" s="130"/>
      <c r="I2797" s="128"/>
      <c r="J2797" s="130"/>
      <c r="K2797" s="128"/>
    </row>
    <row r="2798" spans="1:11" hidden="1" outlineLevel="1" x14ac:dyDescent="0.25">
      <c r="A2798" s="77"/>
      <c r="B2798" s="13" t="s">
        <v>4495</v>
      </c>
      <c r="C2798" s="77"/>
      <c r="D2798" s="80"/>
      <c r="E2798" s="120" t="str">
        <f>IF(ISBLANK(D2798),"",(D2798/(1+'Vos données'!$D$11)))</f>
        <v/>
      </c>
      <c r="F2798" s="80"/>
      <c r="G2798" s="124"/>
      <c r="H2798" s="130"/>
      <c r="I2798" s="128"/>
      <c r="J2798" s="130"/>
      <c r="K2798" s="128"/>
    </row>
    <row r="2799" spans="1:11" hidden="1" outlineLevel="1" x14ac:dyDescent="0.25">
      <c r="A2799" s="77"/>
      <c r="B2799" s="13" t="s">
        <v>4496</v>
      </c>
      <c r="C2799" s="77"/>
      <c r="D2799" s="80"/>
      <c r="E2799" s="120" t="str">
        <f>IF(ISBLANK(D2799),"",(D2799/(1+'Vos données'!$D$11)))</f>
        <v/>
      </c>
      <c r="F2799" s="80"/>
      <c r="G2799" s="124"/>
      <c r="H2799" s="130"/>
      <c r="I2799" s="128"/>
      <c r="J2799" s="130"/>
      <c r="K2799" s="128"/>
    </row>
    <row r="2800" spans="1:11" hidden="1" outlineLevel="1" x14ac:dyDescent="0.25">
      <c r="A2800" s="77"/>
      <c r="B2800" s="13" t="s">
        <v>4497</v>
      </c>
      <c r="C2800" s="77"/>
      <c r="D2800" s="80"/>
      <c r="E2800" s="120" t="str">
        <f>IF(ISBLANK(D2800),"",(D2800/(1+'Vos données'!$D$11)))</f>
        <v/>
      </c>
      <c r="F2800" s="80"/>
      <c r="G2800" s="124"/>
      <c r="H2800" s="130"/>
      <c r="I2800" s="128"/>
      <c r="J2800" s="130"/>
      <c r="K2800" s="128"/>
    </row>
    <row r="2801" spans="1:11" hidden="1" outlineLevel="1" x14ac:dyDescent="0.25">
      <c r="A2801" s="77"/>
      <c r="B2801" s="13" t="s">
        <v>4498</v>
      </c>
      <c r="C2801" s="77"/>
      <c r="D2801" s="80"/>
      <c r="E2801" s="120" t="str">
        <f>IF(ISBLANK(D2801),"",(D2801/(1+'Vos données'!$D$11)))</f>
        <v/>
      </c>
      <c r="F2801" s="80"/>
      <c r="G2801" s="124"/>
      <c r="H2801" s="130"/>
      <c r="I2801" s="128"/>
      <c r="J2801" s="130"/>
      <c r="K2801" s="128"/>
    </row>
    <row r="2802" spans="1:11" hidden="1" outlineLevel="1" x14ac:dyDescent="0.25">
      <c r="A2802" s="77"/>
      <c r="B2802" s="13" t="s">
        <v>4499</v>
      </c>
      <c r="C2802" s="77"/>
      <c r="D2802" s="80"/>
      <c r="E2802" s="120" t="str">
        <f>IF(ISBLANK(D2802),"",(D2802/(1+'Vos données'!$D$11)))</f>
        <v/>
      </c>
      <c r="F2802" s="80"/>
      <c r="G2802" s="124"/>
      <c r="H2802" s="130"/>
      <c r="I2802" s="128"/>
      <c r="J2802" s="130"/>
      <c r="K2802" s="128"/>
    </row>
    <row r="2803" spans="1:11" hidden="1" outlineLevel="1" x14ac:dyDescent="0.25">
      <c r="A2803" s="77"/>
      <c r="B2803" s="13" t="s">
        <v>4500</v>
      </c>
      <c r="C2803" s="77"/>
      <c r="D2803" s="80"/>
      <c r="E2803" s="120" t="str">
        <f>IF(ISBLANK(D2803),"",(D2803/(1+'Vos données'!$D$11)))</f>
        <v/>
      </c>
      <c r="F2803" s="80"/>
      <c r="G2803" s="124"/>
      <c r="H2803" s="130"/>
      <c r="I2803" s="128"/>
      <c r="J2803" s="130"/>
      <c r="K2803" s="128"/>
    </row>
    <row r="2804" spans="1:11" hidden="1" outlineLevel="1" x14ac:dyDescent="0.25">
      <c r="A2804" s="77"/>
      <c r="B2804" s="13" t="s">
        <v>4501</v>
      </c>
      <c r="C2804" s="77"/>
      <c r="D2804" s="80"/>
      <c r="E2804" s="120" t="str">
        <f>IF(ISBLANK(D2804),"",(D2804/(1+'Vos données'!$D$11)))</f>
        <v/>
      </c>
      <c r="F2804" s="80"/>
      <c r="G2804" s="124"/>
      <c r="H2804" s="130"/>
      <c r="I2804" s="128"/>
      <c r="J2804" s="130"/>
      <c r="K2804" s="128"/>
    </row>
    <row r="2805" spans="1:11" hidden="1" outlineLevel="1" x14ac:dyDescent="0.25">
      <c r="A2805" s="77"/>
      <c r="B2805" s="13" t="s">
        <v>4502</v>
      </c>
      <c r="C2805" s="77"/>
      <c r="D2805" s="80"/>
      <c r="E2805" s="120" t="str">
        <f>IF(ISBLANK(D2805),"",(D2805/(1+'Vos données'!$D$11)))</f>
        <v/>
      </c>
      <c r="F2805" s="80"/>
      <c r="G2805" s="124"/>
      <c r="H2805" s="130"/>
      <c r="I2805" s="128"/>
      <c r="J2805" s="130"/>
      <c r="K2805" s="128"/>
    </row>
    <row r="2806" spans="1:11" hidden="1" outlineLevel="1" x14ac:dyDescent="0.25">
      <c r="A2806" s="77"/>
      <c r="B2806" s="13" t="s">
        <v>4503</v>
      </c>
      <c r="C2806" s="77"/>
      <c r="D2806" s="80"/>
      <c r="E2806" s="120" t="str">
        <f>IF(ISBLANK(D2806),"",(D2806/(1+'Vos données'!$D$11)))</f>
        <v/>
      </c>
      <c r="F2806" s="80"/>
      <c r="G2806" s="124"/>
      <c r="H2806" s="130"/>
      <c r="I2806" s="128"/>
      <c r="J2806" s="130"/>
      <c r="K2806" s="128"/>
    </row>
    <row r="2807" spans="1:11" hidden="1" outlineLevel="1" x14ac:dyDescent="0.25">
      <c r="A2807" s="77"/>
      <c r="B2807" s="13" t="s">
        <v>4504</v>
      </c>
      <c r="C2807" s="77"/>
      <c r="D2807" s="80"/>
      <c r="E2807" s="120" t="str">
        <f>IF(ISBLANK(D2807),"",(D2807/(1+'Vos données'!$D$11)))</f>
        <v/>
      </c>
      <c r="F2807" s="80"/>
      <c r="G2807" s="124"/>
      <c r="H2807" s="130"/>
      <c r="I2807" s="128"/>
      <c r="J2807" s="130"/>
      <c r="K2807" s="128"/>
    </row>
    <row r="2808" spans="1:11" hidden="1" outlineLevel="1" x14ac:dyDescent="0.25">
      <c r="A2808" s="77"/>
      <c r="B2808" s="13" t="s">
        <v>4505</v>
      </c>
      <c r="C2808" s="77"/>
      <c r="D2808" s="80"/>
      <c r="E2808" s="120" t="str">
        <f>IF(ISBLANK(D2808),"",(D2808/(1+'Vos données'!$D$11)))</f>
        <v/>
      </c>
      <c r="F2808" s="80"/>
      <c r="G2808" s="124"/>
      <c r="H2808" s="130"/>
      <c r="I2808" s="128"/>
      <c r="J2808" s="130"/>
      <c r="K2808" s="128"/>
    </row>
    <row r="2809" spans="1:11" hidden="1" outlineLevel="1" x14ac:dyDescent="0.25">
      <c r="A2809" s="77"/>
      <c r="B2809" s="13" t="s">
        <v>4506</v>
      </c>
      <c r="C2809" s="77"/>
      <c r="D2809" s="80"/>
      <c r="E2809" s="120" t="str">
        <f>IF(ISBLANK(D2809),"",(D2809/(1+'Vos données'!$D$11)))</f>
        <v/>
      </c>
      <c r="F2809" s="80"/>
      <c r="G2809" s="124"/>
      <c r="H2809" s="130"/>
      <c r="I2809" s="128"/>
      <c r="J2809" s="130"/>
      <c r="K2809" s="128"/>
    </row>
    <row r="2810" spans="1:11" hidden="1" outlineLevel="1" x14ac:dyDescent="0.25">
      <c r="A2810" s="77"/>
      <c r="B2810" s="13" t="s">
        <v>4507</v>
      </c>
      <c r="C2810" s="77"/>
      <c r="D2810" s="80"/>
      <c r="E2810" s="120" t="str">
        <f>IF(ISBLANK(D2810),"",(D2810/(1+'Vos données'!$D$11)))</f>
        <v/>
      </c>
      <c r="F2810" s="80"/>
      <c r="G2810" s="124"/>
      <c r="H2810" s="130"/>
      <c r="I2810" s="128"/>
      <c r="J2810" s="130"/>
      <c r="K2810" s="128"/>
    </row>
    <row r="2811" spans="1:11" hidden="1" outlineLevel="1" x14ac:dyDescent="0.25">
      <c r="A2811" s="77"/>
      <c r="B2811" s="13" t="s">
        <v>4508</v>
      </c>
      <c r="C2811" s="77"/>
      <c r="D2811" s="80"/>
      <c r="E2811" s="120" t="str">
        <f>IF(ISBLANK(D2811),"",(D2811/(1+'Vos données'!$D$11)))</f>
        <v/>
      </c>
      <c r="F2811" s="80"/>
      <c r="G2811" s="124"/>
      <c r="H2811" s="130"/>
      <c r="I2811" s="128"/>
      <c r="J2811" s="130"/>
      <c r="K2811" s="128"/>
    </row>
    <row r="2812" spans="1:11" hidden="1" outlineLevel="1" x14ac:dyDescent="0.25">
      <c r="A2812" s="77"/>
      <c r="B2812" s="13" t="s">
        <v>4509</v>
      </c>
      <c r="C2812" s="77"/>
      <c r="D2812" s="80"/>
      <c r="E2812" s="120" t="str">
        <f>IF(ISBLANK(D2812),"",(D2812/(1+'Vos données'!$D$11)))</f>
        <v/>
      </c>
      <c r="F2812" s="80"/>
      <c r="G2812" s="124"/>
      <c r="H2812" s="130"/>
      <c r="I2812" s="128"/>
      <c r="J2812" s="130"/>
      <c r="K2812" s="128"/>
    </row>
    <row r="2813" spans="1:11" hidden="1" outlineLevel="1" x14ac:dyDescent="0.25">
      <c r="A2813" s="77"/>
      <c r="B2813" s="13" t="s">
        <v>4510</v>
      </c>
      <c r="C2813" s="77"/>
      <c r="D2813" s="80"/>
      <c r="E2813" s="120" t="str">
        <f>IF(ISBLANK(D2813),"",(D2813/(1+'Vos données'!$D$11)))</f>
        <v/>
      </c>
      <c r="F2813" s="80"/>
      <c r="G2813" s="124"/>
      <c r="H2813" s="130"/>
      <c r="I2813" s="128"/>
      <c r="J2813" s="130"/>
      <c r="K2813" s="128"/>
    </row>
    <row r="2814" spans="1:11" hidden="1" outlineLevel="1" x14ac:dyDescent="0.25">
      <c r="A2814" s="77"/>
      <c r="B2814" s="13" t="s">
        <v>4511</v>
      </c>
      <c r="C2814" s="77"/>
      <c r="D2814" s="80"/>
      <c r="E2814" s="120" t="str">
        <f>IF(ISBLANK(D2814),"",(D2814/(1+'Vos données'!$D$11)))</f>
        <v/>
      </c>
      <c r="F2814" s="80"/>
      <c r="G2814" s="124"/>
      <c r="H2814" s="130"/>
      <c r="I2814" s="128"/>
      <c r="J2814" s="130"/>
      <c r="K2814" s="128"/>
    </row>
    <row r="2815" spans="1:11" hidden="1" outlineLevel="1" x14ac:dyDescent="0.25">
      <c r="A2815" s="77"/>
      <c r="B2815" s="13" t="s">
        <v>4512</v>
      </c>
      <c r="C2815" s="77"/>
      <c r="D2815" s="80"/>
      <c r="E2815" s="120" t="str">
        <f>IF(ISBLANK(D2815),"",(D2815/(1+'Vos données'!$D$11)))</f>
        <v/>
      </c>
      <c r="F2815" s="80"/>
      <c r="G2815" s="124"/>
      <c r="H2815" s="130"/>
      <c r="I2815" s="128"/>
      <c r="J2815" s="130"/>
      <c r="K2815" s="128"/>
    </row>
    <row r="2816" spans="1:11" hidden="1" outlineLevel="1" x14ac:dyDescent="0.25">
      <c r="A2816" s="77"/>
      <c r="B2816" s="13" t="s">
        <v>4513</v>
      </c>
      <c r="C2816" s="77"/>
      <c r="D2816" s="80"/>
      <c r="E2816" s="120" t="str">
        <f>IF(ISBLANK(D2816),"",(D2816/(1+'Vos données'!$D$11)))</f>
        <v/>
      </c>
      <c r="F2816" s="80"/>
      <c r="G2816" s="124"/>
      <c r="H2816" s="130"/>
      <c r="I2816" s="128"/>
      <c r="J2816" s="130"/>
      <c r="K2816" s="128"/>
    </row>
    <row r="2817" spans="1:11" hidden="1" outlineLevel="1" x14ac:dyDescent="0.25">
      <c r="A2817" s="77"/>
      <c r="B2817" s="13" t="s">
        <v>4514</v>
      </c>
      <c r="C2817" s="77"/>
      <c r="D2817" s="80"/>
      <c r="E2817" s="120" t="str">
        <f>IF(ISBLANK(D2817),"",(D2817/(1+'Vos données'!$D$11)))</f>
        <v/>
      </c>
      <c r="F2817" s="80"/>
      <c r="G2817" s="124"/>
      <c r="H2817" s="130"/>
      <c r="I2817" s="128"/>
      <c r="J2817" s="130"/>
      <c r="K2817" s="128"/>
    </row>
    <row r="2818" spans="1:11" hidden="1" outlineLevel="1" x14ac:dyDescent="0.25">
      <c r="A2818" s="77"/>
      <c r="B2818" s="13" t="s">
        <v>4515</v>
      </c>
      <c r="C2818" s="77"/>
      <c r="D2818" s="80"/>
      <c r="E2818" s="120" t="str">
        <f>IF(ISBLANK(D2818),"",(D2818/(1+'Vos données'!$D$11)))</f>
        <v/>
      </c>
      <c r="F2818" s="80"/>
      <c r="G2818" s="124"/>
      <c r="H2818" s="130"/>
      <c r="I2818" s="128"/>
      <c r="J2818" s="130"/>
      <c r="K2818" s="128"/>
    </row>
    <row r="2819" spans="1:11" hidden="1" outlineLevel="1" x14ac:dyDescent="0.25">
      <c r="A2819" s="77"/>
      <c r="B2819" s="13" t="s">
        <v>4516</v>
      </c>
      <c r="C2819" s="77"/>
      <c r="D2819" s="80"/>
      <c r="E2819" s="120" t="str">
        <f>IF(ISBLANK(D2819),"",(D2819/(1+'Vos données'!$D$11)))</f>
        <v/>
      </c>
      <c r="F2819" s="80"/>
      <c r="G2819" s="124"/>
      <c r="H2819" s="130"/>
      <c r="I2819" s="128"/>
      <c r="J2819" s="130"/>
      <c r="K2819" s="128"/>
    </row>
    <row r="2820" spans="1:11" hidden="1" outlineLevel="1" x14ac:dyDescent="0.25">
      <c r="A2820" s="77"/>
      <c r="B2820" s="13" t="s">
        <v>4517</v>
      </c>
      <c r="C2820" s="77"/>
      <c r="D2820" s="80"/>
      <c r="E2820" s="120" t="str">
        <f>IF(ISBLANK(D2820),"",(D2820/(1+'Vos données'!$D$11)))</f>
        <v/>
      </c>
      <c r="F2820" s="80"/>
      <c r="G2820" s="124"/>
      <c r="H2820" s="130"/>
      <c r="I2820" s="128"/>
      <c r="J2820" s="130"/>
      <c r="K2820" s="128"/>
    </row>
    <row r="2821" spans="1:11" hidden="1" outlineLevel="1" x14ac:dyDescent="0.25">
      <c r="A2821" s="77"/>
      <c r="B2821" s="13" t="s">
        <v>4518</v>
      </c>
      <c r="C2821" s="77"/>
      <c r="D2821" s="80"/>
      <c r="E2821" s="120" t="str">
        <f>IF(ISBLANK(D2821),"",(D2821/(1+'Vos données'!$D$11)))</f>
        <v/>
      </c>
      <c r="F2821" s="80"/>
      <c r="G2821" s="124"/>
      <c r="H2821" s="130"/>
      <c r="I2821" s="128"/>
      <c r="J2821" s="130"/>
      <c r="K2821" s="128"/>
    </row>
    <row r="2822" spans="1:11" hidden="1" outlineLevel="1" x14ac:dyDescent="0.25">
      <c r="A2822" s="77"/>
      <c r="B2822" s="13" t="s">
        <v>4519</v>
      </c>
      <c r="C2822" s="77"/>
      <c r="D2822" s="80"/>
      <c r="E2822" s="120" t="str">
        <f>IF(ISBLANK(D2822),"",(D2822/(1+'Vos données'!$D$11)))</f>
        <v/>
      </c>
      <c r="F2822" s="80"/>
      <c r="G2822" s="124"/>
      <c r="H2822" s="130"/>
      <c r="I2822" s="128"/>
      <c r="J2822" s="130"/>
      <c r="K2822" s="128"/>
    </row>
    <row r="2823" spans="1:11" hidden="1" outlineLevel="1" x14ac:dyDescent="0.25">
      <c r="A2823" s="77"/>
      <c r="B2823" s="13" t="s">
        <v>4520</v>
      </c>
      <c r="C2823" s="77"/>
      <c r="D2823" s="80"/>
      <c r="E2823" s="120" t="str">
        <f>IF(ISBLANK(D2823),"",(D2823/(1+'Vos données'!$D$11)))</f>
        <v/>
      </c>
      <c r="F2823" s="80"/>
      <c r="G2823" s="124"/>
      <c r="H2823" s="130"/>
      <c r="I2823" s="128"/>
      <c r="J2823" s="130"/>
      <c r="K2823" s="128"/>
    </row>
    <row r="2824" spans="1:11" hidden="1" outlineLevel="1" x14ac:dyDescent="0.25">
      <c r="A2824" s="77"/>
      <c r="B2824" s="13" t="s">
        <v>4521</v>
      </c>
      <c r="C2824" s="77"/>
      <c r="D2824" s="80"/>
      <c r="E2824" s="120" t="str">
        <f>IF(ISBLANK(D2824),"",(D2824/(1+'Vos données'!$D$11)))</f>
        <v/>
      </c>
      <c r="F2824" s="80"/>
      <c r="G2824" s="124"/>
      <c r="H2824" s="130"/>
      <c r="I2824" s="128"/>
      <c r="J2824" s="130"/>
      <c r="K2824" s="128"/>
    </row>
    <row r="2825" spans="1:11" hidden="1" outlineLevel="1" x14ac:dyDescent="0.25">
      <c r="A2825" s="77"/>
      <c r="B2825" s="13" t="s">
        <v>4522</v>
      </c>
      <c r="C2825" s="77"/>
      <c r="D2825" s="80"/>
      <c r="E2825" s="120" t="str">
        <f>IF(ISBLANK(D2825),"",(D2825/(1+'Vos données'!$D$11)))</f>
        <v/>
      </c>
      <c r="F2825" s="80"/>
      <c r="G2825" s="124"/>
      <c r="H2825" s="130"/>
      <c r="I2825" s="128"/>
      <c r="J2825" s="130"/>
      <c r="K2825" s="128"/>
    </row>
    <row r="2826" spans="1:11" hidden="1" outlineLevel="1" x14ac:dyDescent="0.25">
      <c r="A2826" s="77"/>
      <c r="B2826" s="13" t="s">
        <v>4523</v>
      </c>
      <c r="C2826" s="77"/>
      <c r="D2826" s="80"/>
      <c r="E2826" s="120" t="str">
        <f>IF(ISBLANK(D2826),"",(D2826/(1+'Vos données'!$D$11)))</f>
        <v/>
      </c>
      <c r="F2826" s="80"/>
      <c r="G2826" s="124"/>
      <c r="H2826" s="130"/>
      <c r="I2826" s="128"/>
      <c r="J2826" s="130"/>
      <c r="K2826" s="128"/>
    </row>
    <row r="2827" spans="1:11" hidden="1" outlineLevel="1" x14ac:dyDescent="0.25">
      <c r="A2827" s="77"/>
      <c r="B2827" s="13" t="s">
        <v>4524</v>
      </c>
      <c r="C2827" s="77"/>
      <c r="D2827" s="80"/>
      <c r="E2827" s="120" t="str">
        <f>IF(ISBLANK(D2827),"",(D2827/(1+'Vos données'!$D$11)))</f>
        <v/>
      </c>
      <c r="F2827" s="80"/>
      <c r="G2827" s="124"/>
      <c r="H2827" s="130"/>
      <c r="I2827" s="128"/>
      <c r="J2827" s="130"/>
      <c r="K2827" s="128"/>
    </row>
    <row r="2828" spans="1:11" hidden="1" outlineLevel="1" x14ac:dyDescent="0.25">
      <c r="A2828" s="77"/>
      <c r="B2828" s="13" t="s">
        <v>4525</v>
      </c>
      <c r="C2828" s="77"/>
      <c r="D2828" s="80"/>
      <c r="E2828" s="120" t="str">
        <f>IF(ISBLANK(D2828),"",(D2828/(1+'Vos données'!$D$11)))</f>
        <v/>
      </c>
      <c r="F2828" s="80"/>
      <c r="G2828" s="124"/>
      <c r="H2828" s="130"/>
      <c r="I2828" s="128"/>
      <c r="J2828" s="130"/>
      <c r="K2828" s="128"/>
    </row>
    <row r="2829" spans="1:11" hidden="1" outlineLevel="1" x14ac:dyDescent="0.25">
      <c r="A2829" s="77"/>
      <c r="B2829" s="13" t="s">
        <v>4526</v>
      </c>
      <c r="C2829" s="77"/>
      <c r="D2829" s="80"/>
      <c r="E2829" s="120" t="str">
        <f>IF(ISBLANK(D2829),"",(D2829/(1+'Vos données'!$D$11)))</f>
        <v/>
      </c>
      <c r="F2829" s="80"/>
      <c r="G2829" s="124"/>
      <c r="H2829" s="130"/>
      <c r="I2829" s="128"/>
      <c r="J2829" s="130"/>
      <c r="K2829" s="128"/>
    </row>
    <row r="2830" spans="1:11" hidden="1" outlineLevel="1" x14ac:dyDescent="0.25">
      <c r="A2830" s="77"/>
      <c r="B2830" s="13" t="s">
        <v>4527</v>
      </c>
      <c r="C2830" s="77"/>
      <c r="D2830" s="80"/>
      <c r="E2830" s="120" t="str">
        <f>IF(ISBLANK(D2830),"",(D2830/(1+'Vos données'!$D$11)))</f>
        <v/>
      </c>
      <c r="F2830" s="80"/>
      <c r="G2830" s="124"/>
      <c r="H2830" s="130"/>
      <c r="I2830" s="128"/>
      <c r="J2830" s="130"/>
      <c r="K2830" s="128"/>
    </row>
    <row r="2831" spans="1:11" hidden="1" outlineLevel="1" x14ac:dyDescent="0.25">
      <c r="A2831" s="77"/>
      <c r="B2831" s="13" t="s">
        <v>4528</v>
      </c>
      <c r="C2831" s="77"/>
      <c r="D2831" s="80"/>
      <c r="E2831" s="120" t="str">
        <f>IF(ISBLANK(D2831),"",(D2831/(1+'Vos données'!$D$11)))</f>
        <v/>
      </c>
      <c r="F2831" s="80"/>
      <c r="G2831" s="124"/>
      <c r="H2831" s="130"/>
      <c r="I2831" s="128"/>
      <c r="J2831" s="130"/>
      <c r="K2831" s="128"/>
    </row>
    <row r="2832" spans="1:11" hidden="1" outlineLevel="1" x14ac:dyDescent="0.25">
      <c r="A2832" s="77"/>
      <c r="B2832" s="13" t="s">
        <v>4529</v>
      </c>
      <c r="C2832" s="77"/>
      <c r="D2832" s="80"/>
      <c r="E2832" s="120" t="str">
        <f>IF(ISBLANK(D2832),"",(D2832/(1+'Vos données'!$D$11)))</f>
        <v/>
      </c>
      <c r="F2832" s="80"/>
      <c r="G2832" s="124"/>
      <c r="H2832" s="130"/>
      <c r="I2832" s="128"/>
      <c r="J2832" s="130"/>
      <c r="K2832" s="128"/>
    </row>
    <row r="2833" spans="1:11" hidden="1" outlineLevel="1" x14ac:dyDescent="0.25">
      <c r="A2833" s="77"/>
      <c r="B2833" s="13" t="s">
        <v>4530</v>
      </c>
      <c r="C2833" s="77"/>
      <c r="D2833" s="80"/>
      <c r="E2833" s="120" t="str">
        <f>IF(ISBLANK(D2833),"",(D2833/(1+'Vos données'!$D$11)))</f>
        <v/>
      </c>
      <c r="F2833" s="80"/>
      <c r="G2833" s="124"/>
      <c r="H2833" s="130"/>
      <c r="I2833" s="128"/>
      <c r="J2833" s="130"/>
      <c r="K2833" s="128"/>
    </row>
    <row r="2834" spans="1:11" hidden="1" outlineLevel="1" x14ac:dyDescent="0.25">
      <c r="A2834" s="77"/>
      <c r="B2834" s="13" t="s">
        <v>4531</v>
      </c>
      <c r="C2834" s="77"/>
      <c r="D2834" s="80"/>
      <c r="E2834" s="120" t="str">
        <f>IF(ISBLANK(D2834),"",(D2834/(1+'Vos données'!$D$11)))</f>
        <v/>
      </c>
      <c r="F2834" s="80"/>
      <c r="G2834" s="124"/>
      <c r="H2834" s="130"/>
      <c r="I2834" s="128"/>
      <c r="J2834" s="130"/>
      <c r="K2834" s="128"/>
    </row>
    <row r="2835" spans="1:11" hidden="1" outlineLevel="1" x14ac:dyDescent="0.25">
      <c r="A2835" s="77"/>
      <c r="B2835" s="13" t="s">
        <v>4532</v>
      </c>
      <c r="C2835" s="77"/>
      <c r="D2835" s="80"/>
      <c r="E2835" s="120" t="str">
        <f>IF(ISBLANK(D2835),"",(D2835/(1+'Vos données'!$D$11)))</f>
        <v/>
      </c>
      <c r="F2835" s="80"/>
      <c r="G2835" s="124"/>
      <c r="H2835" s="130"/>
      <c r="I2835" s="128"/>
      <c r="J2835" s="130"/>
      <c r="K2835" s="128"/>
    </row>
    <row r="2836" spans="1:11" hidden="1" outlineLevel="1" x14ac:dyDescent="0.25">
      <c r="A2836" s="77"/>
      <c r="B2836" s="13" t="s">
        <v>4533</v>
      </c>
      <c r="C2836" s="77"/>
      <c r="D2836" s="80"/>
      <c r="E2836" s="120" t="str">
        <f>IF(ISBLANK(D2836),"",(D2836/(1+'Vos données'!$D$11)))</f>
        <v/>
      </c>
      <c r="F2836" s="80"/>
      <c r="G2836" s="124"/>
      <c r="H2836" s="130"/>
      <c r="I2836" s="128"/>
      <c r="J2836" s="130"/>
      <c r="K2836" s="128"/>
    </row>
    <row r="2837" spans="1:11" hidden="1" outlineLevel="1" x14ac:dyDescent="0.25">
      <c r="A2837" s="77"/>
      <c r="B2837" s="13" t="s">
        <v>4534</v>
      </c>
      <c r="C2837" s="77"/>
      <c r="D2837" s="80"/>
      <c r="E2837" s="120" t="str">
        <f>IF(ISBLANK(D2837),"",(D2837/(1+'Vos données'!$D$11)))</f>
        <v/>
      </c>
      <c r="F2837" s="80"/>
      <c r="G2837" s="124"/>
      <c r="H2837" s="130"/>
      <c r="I2837" s="128"/>
      <c r="J2837" s="130"/>
      <c r="K2837" s="128"/>
    </row>
    <row r="2838" spans="1:11" hidden="1" outlineLevel="1" x14ac:dyDescent="0.25">
      <c r="A2838" s="77"/>
      <c r="B2838" s="13" t="s">
        <v>4535</v>
      </c>
      <c r="C2838" s="77"/>
      <c r="D2838" s="80"/>
      <c r="E2838" s="120" t="str">
        <f>IF(ISBLANK(D2838),"",(D2838/(1+'Vos données'!$D$11)))</f>
        <v/>
      </c>
      <c r="F2838" s="80"/>
      <c r="G2838" s="124"/>
      <c r="H2838" s="130"/>
      <c r="I2838" s="128"/>
      <c r="J2838" s="130"/>
      <c r="K2838" s="128"/>
    </row>
    <row r="2839" spans="1:11" hidden="1" outlineLevel="1" x14ac:dyDescent="0.25">
      <c r="A2839" s="77"/>
      <c r="B2839" s="13" t="s">
        <v>4536</v>
      </c>
      <c r="C2839" s="77"/>
      <c r="D2839" s="80"/>
      <c r="E2839" s="120" t="str">
        <f>IF(ISBLANK(D2839),"",(D2839/(1+'Vos données'!$D$11)))</f>
        <v/>
      </c>
      <c r="F2839" s="80"/>
      <c r="G2839" s="124"/>
      <c r="H2839" s="130"/>
      <c r="I2839" s="128"/>
      <c r="J2839" s="130"/>
      <c r="K2839" s="128"/>
    </row>
    <row r="2840" spans="1:11" hidden="1" outlineLevel="1" x14ac:dyDescent="0.25">
      <c r="A2840" s="77"/>
      <c r="B2840" s="13" t="s">
        <v>4537</v>
      </c>
      <c r="C2840" s="77"/>
      <c r="D2840" s="80"/>
      <c r="E2840" s="120" t="str">
        <f>IF(ISBLANK(D2840),"",(D2840/(1+'Vos données'!$D$11)))</f>
        <v/>
      </c>
      <c r="F2840" s="80"/>
      <c r="G2840" s="124"/>
      <c r="H2840" s="130"/>
      <c r="I2840" s="128"/>
      <c r="J2840" s="130"/>
      <c r="K2840" s="128"/>
    </row>
    <row r="2841" spans="1:11" hidden="1" outlineLevel="1" x14ac:dyDescent="0.25">
      <c r="A2841" s="77"/>
      <c r="B2841" s="13" t="s">
        <v>4538</v>
      </c>
      <c r="C2841" s="77"/>
      <c r="D2841" s="80"/>
      <c r="E2841" s="120" t="str">
        <f>IF(ISBLANK(D2841),"",(D2841/(1+'Vos données'!$D$11)))</f>
        <v/>
      </c>
      <c r="F2841" s="80"/>
      <c r="G2841" s="124"/>
      <c r="H2841" s="130"/>
      <c r="I2841" s="128"/>
      <c r="J2841" s="130"/>
      <c r="K2841" s="128"/>
    </row>
    <row r="2842" spans="1:11" hidden="1" outlineLevel="1" x14ac:dyDescent="0.25">
      <c r="A2842" s="77"/>
      <c r="B2842" s="13" t="s">
        <v>4539</v>
      </c>
      <c r="C2842" s="77"/>
      <c r="D2842" s="80"/>
      <c r="E2842" s="120" t="str">
        <f>IF(ISBLANK(D2842),"",(D2842/(1+'Vos données'!$D$11)))</f>
        <v/>
      </c>
      <c r="F2842" s="80"/>
      <c r="G2842" s="124"/>
      <c r="H2842" s="130"/>
      <c r="I2842" s="128"/>
      <c r="J2842" s="130"/>
      <c r="K2842" s="128"/>
    </row>
    <row r="2843" spans="1:11" hidden="1" outlineLevel="1" x14ac:dyDescent="0.25">
      <c r="A2843" s="77"/>
      <c r="B2843" s="13" t="s">
        <v>4540</v>
      </c>
      <c r="C2843" s="77"/>
      <c r="D2843" s="80"/>
      <c r="E2843" s="120" t="str">
        <f>IF(ISBLANK(D2843),"",(D2843/(1+'Vos données'!$D$11)))</f>
        <v/>
      </c>
      <c r="F2843" s="80"/>
      <c r="G2843" s="124"/>
      <c r="H2843" s="130"/>
      <c r="I2843" s="128"/>
      <c r="J2843" s="130"/>
      <c r="K2843" s="128"/>
    </row>
    <row r="2844" spans="1:11" hidden="1" outlineLevel="1" x14ac:dyDescent="0.25">
      <c r="A2844" s="77"/>
      <c r="B2844" s="13" t="s">
        <v>4541</v>
      </c>
      <c r="C2844" s="77"/>
      <c r="D2844" s="80"/>
      <c r="E2844" s="120" t="str">
        <f>IF(ISBLANK(D2844),"",(D2844/(1+'Vos données'!$D$11)))</f>
        <v/>
      </c>
      <c r="F2844" s="80"/>
      <c r="G2844" s="124"/>
      <c r="H2844" s="130"/>
      <c r="I2844" s="128"/>
      <c r="J2844" s="130"/>
      <c r="K2844" s="128"/>
    </row>
    <row r="2845" spans="1:11" hidden="1" outlineLevel="1" x14ac:dyDescent="0.25">
      <c r="A2845" s="77"/>
      <c r="B2845" s="13" t="s">
        <v>4542</v>
      </c>
      <c r="C2845" s="77"/>
      <c r="D2845" s="80"/>
      <c r="E2845" s="120" t="str">
        <f>IF(ISBLANK(D2845),"",(D2845/(1+'Vos données'!$D$11)))</f>
        <v/>
      </c>
      <c r="F2845" s="80"/>
      <c r="G2845" s="124"/>
      <c r="H2845" s="130"/>
      <c r="I2845" s="128"/>
      <c r="J2845" s="130"/>
      <c r="K2845" s="128"/>
    </row>
    <row r="2846" spans="1:11" hidden="1" outlineLevel="1" x14ac:dyDescent="0.25">
      <c r="A2846" s="77"/>
      <c r="B2846" s="13" t="s">
        <v>4543</v>
      </c>
      <c r="C2846" s="77"/>
      <c r="D2846" s="80"/>
      <c r="E2846" s="120" t="str">
        <f>IF(ISBLANK(D2846),"",(D2846/(1+'Vos données'!$D$11)))</f>
        <v/>
      </c>
      <c r="F2846" s="80"/>
      <c r="G2846" s="124"/>
      <c r="H2846" s="130"/>
      <c r="I2846" s="128"/>
      <c r="J2846" s="130"/>
      <c r="K2846" s="128"/>
    </row>
    <row r="2847" spans="1:11" hidden="1" outlineLevel="1" x14ac:dyDescent="0.25">
      <c r="A2847" s="77"/>
      <c r="B2847" s="13" t="s">
        <v>4544</v>
      </c>
      <c r="C2847" s="77"/>
      <c r="D2847" s="80"/>
      <c r="E2847" s="120" t="str">
        <f>IF(ISBLANK(D2847),"",(D2847/(1+'Vos données'!$D$11)))</f>
        <v/>
      </c>
      <c r="F2847" s="80"/>
      <c r="G2847" s="124"/>
      <c r="H2847" s="130"/>
      <c r="I2847" s="128"/>
      <c r="J2847" s="130"/>
      <c r="K2847" s="128"/>
    </row>
    <row r="2848" spans="1:11" hidden="1" outlineLevel="1" x14ac:dyDescent="0.25">
      <c r="A2848" s="77"/>
      <c r="B2848" s="13" t="s">
        <v>4545</v>
      </c>
      <c r="C2848" s="77"/>
      <c r="D2848" s="80"/>
      <c r="E2848" s="120" t="str">
        <f>IF(ISBLANK(D2848),"",(D2848/(1+'Vos données'!$D$11)))</f>
        <v/>
      </c>
      <c r="F2848" s="80"/>
      <c r="G2848" s="124"/>
      <c r="H2848" s="130"/>
      <c r="I2848" s="128"/>
      <c r="J2848" s="130"/>
      <c r="K2848" s="128"/>
    </row>
    <row r="2849" spans="1:11" hidden="1" outlineLevel="1" x14ac:dyDescent="0.25">
      <c r="A2849" s="77"/>
      <c r="B2849" s="13" t="s">
        <v>4546</v>
      </c>
      <c r="C2849" s="77"/>
      <c r="D2849" s="80"/>
      <c r="E2849" s="120" t="str">
        <f>IF(ISBLANK(D2849),"",(D2849/(1+'Vos données'!$D$11)))</f>
        <v/>
      </c>
      <c r="F2849" s="80"/>
      <c r="G2849" s="124"/>
      <c r="H2849" s="130"/>
      <c r="I2849" s="128"/>
      <c r="J2849" s="130"/>
      <c r="K2849" s="128"/>
    </row>
    <row r="2850" spans="1:11" hidden="1" outlineLevel="1" x14ac:dyDescent="0.25">
      <c r="A2850" s="77"/>
      <c r="B2850" s="13" t="s">
        <v>4547</v>
      </c>
      <c r="C2850" s="77"/>
      <c r="D2850" s="80"/>
      <c r="E2850" s="120" t="str">
        <f>IF(ISBLANK(D2850),"",(D2850/(1+'Vos données'!$D$11)))</f>
        <v/>
      </c>
      <c r="F2850" s="80"/>
      <c r="G2850" s="124"/>
      <c r="H2850" s="130"/>
      <c r="I2850" s="128"/>
      <c r="J2850" s="130"/>
      <c r="K2850" s="128"/>
    </row>
    <row r="2851" spans="1:11" hidden="1" outlineLevel="1" x14ac:dyDescent="0.25">
      <c r="A2851" s="77"/>
      <c r="B2851" s="13" t="s">
        <v>4548</v>
      </c>
      <c r="C2851" s="77"/>
      <c r="D2851" s="80"/>
      <c r="E2851" s="120" t="str">
        <f>IF(ISBLANK(D2851),"",(D2851/(1+'Vos données'!$D$11)))</f>
        <v/>
      </c>
      <c r="F2851" s="80"/>
      <c r="G2851" s="124"/>
      <c r="H2851" s="130"/>
      <c r="I2851" s="128"/>
      <c r="J2851" s="130"/>
      <c r="K2851" s="128"/>
    </row>
    <row r="2852" spans="1:11" hidden="1" outlineLevel="1" x14ac:dyDescent="0.25">
      <c r="A2852" s="77"/>
      <c r="B2852" s="13" t="s">
        <v>4549</v>
      </c>
      <c r="C2852" s="77"/>
      <c r="D2852" s="80"/>
      <c r="E2852" s="120" t="str">
        <f>IF(ISBLANK(D2852),"",(D2852/(1+'Vos données'!$D$11)))</f>
        <v/>
      </c>
      <c r="F2852" s="80"/>
      <c r="G2852" s="124"/>
      <c r="H2852" s="130"/>
      <c r="I2852" s="128"/>
      <c r="J2852" s="130"/>
      <c r="K2852" s="128"/>
    </row>
    <row r="2853" spans="1:11" hidden="1" outlineLevel="1" x14ac:dyDescent="0.25">
      <c r="A2853" s="77"/>
      <c r="B2853" s="13" t="s">
        <v>4550</v>
      </c>
      <c r="C2853" s="77"/>
      <c r="D2853" s="80"/>
      <c r="E2853" s="120" t="str">
        <f>IF(ISBLANK(D2853),"",(D2853/(1+'Vos données'!$D$11)))</f>
        <v/>
      </c>
      <c r="F2853" s="80"/>
      <c r="G2853" s="124"/>
      <c r="H2853" s="130"/>
      <c r="I2853" s="128"/>
      <c r="J2853" s="130"/>
      <c r="K2853" s="128"/>
    </row>
    <row r="2854" spans="1:11" hidden="1" outlineLevel="1" x14ac:dyDescent="0.25">
      <c r="A2854" s="77"/>
      <c r="B2854" s="13" t="s">
        <v>4551</v>
      </c>
      <c r="C2854" s="77"/>
      <c r="D2854" s="80"/>
      <c r="E2854" s="120" t="str">
        <f>IF(ISBLANK(D2854),"",(D2854/(1+'Vos données'!$D$11)))</f>
        <v/>
      </c>
      <c r="F2854" s="80"/>
      <c r="G2854" s="124"/>
      <c r="H2854" s="130"/>
      <c r="I2854" s="128"/>
      <c r="J2854" s="130"/>
      <c r="K2854" s="128"/>
    </row>
    <row r="2855" spans="1:11" hidden="1" outlineLevel="1" x14ac:dyDescent="0.25">
      <c r="A2855" s="77"/>
      <c r="B2855" s="13" t="s">
        <v>4552</v>
      </c>
      <c r="C2855" s="77"/>
      <c r="D2855" s="80"/>
      <c r="E2855" s="120" t="str">
        <f>IF(ISBLANK(D2855),"",(D2855/(1+'Vos données'!$D$11)))</f>
        <v/>
      </c>
      <c r="F2855" s="80"/>
      <c r="G2855" s="124"/>
      <c r="H2855" s="130"/>
      <c r="I2855" s="128"/>
      <c r="J2855" s="130"/>
      <c r="K2855" s="128"/>
    </row>
    <row r="2856" spans="1:11" hidden="1" outlineLevel="1" x14ac:dyDescent="0.25">
      <c r="A2856" s="77"/>
      <c r="B2856" s="13" t="s">
        <v>4553</v>
      </c>
      <c r="C2856" s="77"/>
      <c r="D2856" s="80"/>
      <c r="E2856" s="120" t="str">
        <f>IF(ISBLANK(D2856),"",(D2856/(1+'Vos données'!$D$11)))</f>
        <v/>
      </c>
      <c r="F2856" s="80"/>
      <c r="G2856" s="124"/>
      <c r="H2856" s="130"/>
      <c r="I2856" s="128"/>
      <c r="J2856" s="130"/>
      <c r="K2856" s="128"/>
    </row>
    <row r="2857" spans="1:11" hidden="1" outlineLevel="1" x14ac:dyDescent="0.25">
      <c r="A2857" s="77"/>
      <c r="B2857" s="13" t="s">
        <v>4554</v>
      </c>
      <c r="C2857" s="77"/>
      <c r="D2857" s="80"/>
      <c r="E2857" s="120" t="str">
        <f>IF(ISBLANK(D2857),"",(D2857/(1+'Vos données'!$D$11)))</f>
        <v/>
      </c>
      <c r="F2857" s="80"/>
      <c r="G2857" s="124"/>
      <c r="H2857" s="130"/>
      <c r="I2857" s="128"/>
      <c r="J2857" s="130"/>
      <c r="K2857" s="128"/>
    </row>
    <row r="2858" spans="1:11" hidden="1" outlineLevel="1" x14ac:dyDescent="0.25">
      <c r="A2858" s="77"/>
      <c r="B2858" s="13" t="s">
        <v>4555</v>
      </c>
      <c r="C2858" s="77"/>
      <c r="D2858" s="80"/>
      <c r="E2858" s="120" t="str">
        <f>IF(ISBLANK(D2858),"",(D2858/(1+'Vos données'!$D$11)))</f>
        <v/>
      </c>
      <c r="F2858" s="80"/>
      <c r="G2858" s="124"/>
      <c r="H2858" s="130"/>
      <c r="I2858" s="128"/>
      <c r="J2858" s="130"/>
      <c r="K2858" s="128"/>
    </row>
    <row r="2859" spans="1:11" hidden="1" outlineLevel="1" x14ac:dyDescent="0.25">
      <c r="A2859" s="77"/>
      <c r="B2859" s="13" t="s">
        <v>4556</v>
      </c>
      <c r="C2859" s="77"/>
      <c r="D2859" s="80"/>
      <c r="E2859" s="120" t="str">
        <f>IF(ISBLANK(D2859),"",(D2859/(1+'Vos données'!$D$11)))</f>
        <v/>
      </c>
      <c r="F2859" s="80"/>
      <c r="G2859" s="124"/>
      <c r="H2859" s="130"/>
      <c r="I2859" s="128"/>
      <c r="J2859" s="130"/>
      <c r="K2859" s="128"/>
    </row>
    <row r="2860" spans="1:11" hidden="1" outlineLevel="1" x14ac:dyDescent="0.25">
      <c r="A2860" s="77"/>
      <c r="B2860" s="13" t="s">
        <v>4557</v>
      </c>
      <c r="C2860" s="77"/>
      <c r="D2860" s="80"/>
      <c r="E2860" s="120" t="str">
        <f>IF(ISBLANK(D2860),"",(D2860/(1+'Vos données'!$D$11)))</f>
        <v/>
      </c>
      <c r="F2860" s="80"/>
      <c r="G2860" s="124"/>
      <c r="H2860" s="130"/>
      <c r="I2860" s="128"/>
      <c r="J2860" s="130"/>
      <c r="K2860" s="128"/>
    </row>
    <row r="2861" spans="1:11" hidden="1" outlineLevel="1" x14ac:dyDescent="0.25">
      <c r="A2861" s="77"/>
      <c r="B2861" s="13" t="s">
        <v>4558</v>
      </c>
      <c r="C2861" s="77"/>
      <c r="D2861" s="80"/>
      <c r="E2861" s="120" t="str">
        <f>IF(ISBLANK(D2861),"",(D2861/(1+'Vos données'!$D$11)))</f>
        <v/>
      </c>
      <c r="F2861" s="80"/>
      <c r="G2861" s="124"/>
      <c r="H2861" s="130"/>
      <c r="I2861" s="128"/>
      <c r="J2861" s="130"/>
      <c r="K2861" s="128"/>
    </row>
    <row r="2862" spans="1:11" hidden="1" outlineLevel="1" x14ac:dyDescent="0.25">
      <c r="A2862" s="77"/>
      <c r="B2862" s="13" t="s">
        <v>4559</v>
      </c>
      <c r="C2862" s="77"/>
      <c r="D2862" s="80"/>
      <c r="E2862" s="120" t="str">
        <f>IF(ISBLANK(D2862),"",(D2862/(1+'Vos données'!$D$11)))</f>
        <v/>
      </c>
      <c r="F2862" s="80"/>
      <c r="G2862" s="124"/>
      <c r="H2862" s="130"/>
      <c r="I2862" s="128"/>
      <c r="J2862" s="130"/>
      <c r="K2862" s="128"/>
    </row>
    <row r="2863" spans="1:11" hidden="1" outlineLevel="1" x14ac:dyDescent="0.25">
      <c r="A2863" s="77"/>
      <c r="B2863" s="13" t="s">
        <v>4560</v>
      </c>
      <c r="C2863" s="77"/>
      <c r="D2863" s="80"/>
      <c r="E2863" s="120" t="str">
        <f>IF(ISBLANK(D2863),"",(D2863/(1+'Vos données'!$D$11)))</f>
        <v/>
      </c>
      <c r="F2863" s="80"/>
      <c r="G2863" s="124"/>
      <c r="H2863" s="130"/>
      <c r="I2863" s="128"/>
      <c r="J2863" s="130"/>
      <c r="K2863" s="128"/>
    </row>
    <row r="2864" spans="1:11" hidden="1" outlineLevel="1" x14ac:dyDescent="0.25">
      <c r="A2864" s="77"/>
      <c r="B2864" s="13" t="s">
        <v>4561</v>
      </c>
      <c r="C2864" s="77"/>
      <c r="D2864" s="80"/>
      <c r="E2864" s="120" t="str">
        <f>IF(ISBLANK(D2864),"",(D2864/(1+'Vos données'!$D$11)))</f>
        <v/>
      </c>
      <c r="F2864" s="80"/>
      <c r="G2864" s="124"/>
      <c r="H2864" s="130"/>
      <c r="I2864" s="128"/>
      <c r="J2864" s="130"/>
      <c r="K2864" s="128"/>
    </row>
    <row r="2865" spans="1:11" hidden="1" outlineLevel="1" x14ac:dyDescent="0.25">
      <c r="A2865" s="77"/>
      <c r="B2865" s="13" t="s">
        <v>4562</v>
      </c>
      <c r="C2865" s="77"/>
      <c r="D2865" s="80"/>
      <c r="E2865" s="120" t="str">
        <f>IF(ISBLANK(D2865),"",(D2865/(1+'Vos données'!$D$11)))</f>
        <v/>
      </c>
      <c r="F2865" s="80"/>
      <c r="G2865" s="124"/>
      <c r="H2865" s="130"/>
      <c r="I2865" s="128"/>
      <c r="J2865" s="130"/>
      <c r="K2865" s="128"/>
    </row>
    <row r="2866" spans="1:11" hidden="1" outlineLevel="1" x14ac:dyDescent="0.25">
      <c r="A2866" s="77"/>
      <c r="B2866" s="13" t="s">
        <v>4563</v>
      </c>
      <c r="C2866" s="77"/>
      <c r="D2866" s="80"/>
      <c r="E2866" s="120" t="str">
        <f>IF(ISBLANK(D2866),"",(D2866/(1+'Vos données'!$D$11)))</f>
        <v/>
      </c>
      <c r="F2866" s="80"/>
      <c r="G2866" s="124"/>
      <c r="H2866" s="130"/>
      <c r="I2866" s="128"/>
      <c r="J2866" s="130"/>
      <c r="K2866" s="128"/>
    </row>
    <row r="2867" spans="1:11" hidden="1" outlineLevel="1" x14ac:dyDescent="0.25">
      <c r="A2867" s="77"/>
      <c r="B2867" s="13" t="s">
        <v>4564</v>
      </c>
      <c r="C2867" s="77"/>
      <c r="D2867" s="80"/>
      <c r="E2867" s="120" t="str">
        <f>IF(ISBLANK(D2867),"",(D2867/(1+'Vos données'!$D$11)))</f>
        <v/>
      </c>
      <c r="F2867" s="80"/>
      <c r="G2867" s="124"/>
      <c r="H2867" s="130"/>
      <c r="I2867" s="128"/>
      <c r="J2867" s="130"/>
      <c r="K2867" s="128"/>
    </row>
    <row r="2868" spans="1:11" hidden="1" outlineLevel="1" x14ac:dyDescent="0.25">
      <c r="A2868" s="77"/>
      <c r="B2868" s="13" t="s">
        <v>4565</v>
      </c>
      <c r="C2868" s="77"/>
      <c r="D2868" s="80"/>
      <c r="E2868" s="120" t="str">
        <f>IF(ISBLANK(D2868),"",(D2868/(1+'Vos données'!$D$11)))</f>
        <v/>
      </c>
      <c r="F2868" s="80"/>
      <c r="G2868" s="124"/>
      <c r="H2868" s="130"/>
      <c r="I2868" s="128"/>
      <c r="J2868" s="130"/>
      <c r="K2868" s="128"/>
    </row>
    <row r="2869" spans="1:11" hidden="1" outlineLevel="1" x14ac:dyDescent="0.25">
      <c r="A2869" s="77"/>
      <c r="B2869" s="13" t="s">
        <v>4566</v>
      </c>
      <c r="C2869" s="77"/>
      <c r="D2869" s="80"/>
      <c r="E2869" s="120" t="str">
        <f>IF(ISBLANK(D2869),"",(D2869/(1+'Vos données'!$D$11)))</f>
        <v/>
      </c>
      <c r="F2869" s="80"/>
      <c r="G2869" s="124"/>
      <c r="H2869" s="130"/>
      <c r="I2869" s="128"/>
      <c r="J2869" s="130"/>
      <c r="K2869" s="128"/>
    </row>
    <row r="2870" spans="1:11" hidden="1" outlineLevel="1" x14ac:dyDescent="0.25">
      <c r="A2870" s="77"/>
      <c r="B2870" s="13" t="s">
        <v>4567</v>
      </c>
      <c r="C2870" s="77"/>
      <c r="D2870" s="80"/>
      <c r="E2870" s="120" t="str">
        <f>IF(ISBLANK(D2870),"",(D2870/(1+'Vos données'!$D$11)))</f>
        <v/>
      </c>
      <c r="F2870" s="80"/>
      <c r="G2870" s="124"/>
      <c r="H2870" s="130"/>
      <c r="I2870" s="128"/>
      <c r="J2870" s="130"/>
      <c r="K2870" s="128"/>
    </row>
    <row r="2871" spans="1:11" hidden="1" outlineLevel="1" x14ac:dyDescent="0.25">
      <c r="A2871" s="77"/>
      <c r="B2871" s="13" t="s">
        <v>4568</v>
      </c>
      <c r="C2871" s="77"/>
      <c r="D2871" s="80"/>
      <c r="E2871" s="120" t="str">
        <f>IF(ISBLANK(D2871),"",(D2871/(1+'Vos données'!$D$11)))</f>
        <v/>
      </c>
      <c r="F2871" s="80"/>
      <c r="G2871" s="124"/>
      <c r="H2871" s="130"/>
      <c r="I2871" s="128"/>
      <c r="J2871" s="130"/>
      <c r="K2871" s="128"/>
    </row>
    <row r="2872" spans="1:11" hidden="1" outlineLevel="1" x14ac:dyDescent="0.25">
      <c r="A2872" s="77"/>
      <c r="B2872" s="13" t="s">
        <v>4569</v>
      </c>
      <c r="C2872" s="77"/>
      <c r="D2872" s="80"/>
      <c r="E2872" s="120" t="str">
        <f>IF(ISBLANK(D2872),"",(D2872/(1+'Vos données'!$D$11)))</f>
        <v/>
      </c>
      <c r="F2872" s="80"/>
      <c r="G2872" s="124"/>
      <c r="H2872" s="130"/>
      <c r="I2872" s="128"/>
      <c r="J2872" s="130"/>
      <c r="K2872" s="128"/>
    </row>
    <row r="2873" spans="1:11" hidden="1" outlineLevel="1" x14ac:dyDescent="0.25">
      <c r="A2873" s="77"/>
      <c r="B2873" s="13" t="s">
        <v>4570</v>
      </c>
      <c r="C2873" s="77"/>
      <c r="D2873" s="80"/>
      <c r="E2873" s="120" t="str">
        <f>IF(ISBLANK(D2873),"",(D2873/(1+'Vos données'!$D$11)))</f>
        <v/>
      </c>
      <c r="F2873" s="80"/>
      <c r="G2873" s="124"/>
      <c r="H2873" s="130"/>
      <c r="I2873" s="128"/>
      <c r="J2873" s="130"/>
      <c r="K2873" s="128"/>
    </row>
    <row r="2874" spans="1:11" hidden="1" outlineLevel="1" x14ac:dyDescent="0.25">
      <c r="A2874" s="77"/>
      <c r="B2874" s="13" t="s">
        <v>4571</v>
      </c>
      <c r="C2874" s="77"/>
      <c r="D2874" s="80"/>
      <c r="E2874" s="120" t="str">
        <f>IF(ISBLANK(D2874),"",(D2874/(1+'Vos données'!$D$11)))</f>
        <v/>
      </c>
      <c r="F2874" s="80"/>
      <c r="G2874" s="124"/>
      <c r="H2874" s="130"/>
      <c r="I2874" s="128"/>
      <c r="J2874" s="130"/>
      <c r="K2874" s="128"/>
    </row>
    <row r="2875" spans="1:11" hidden="1" outlineLevel="1" x14ac:dyDescent="0.25">
      <c r="A2875" s="77"/>
      <c r="B2875" s="13" t="s">
        <v>4572</v>
      </c>
      <c r="C2875" s="77"/>
      <c r="D2875" s="80"/>
      <c r="E2875" s="120" t="str">
        <f>IF(ISBLANK(D2875),"",(D2875/(1+'Vos données'!$D$11)))</f>
        <v/>
      </c>
      <c r="F2875" s="80"/>
      <c r="G2875" s="124"/>
      <c r="H2875" s="130"/>
      <c r="I2875" s="128"/>
      <c r="J2875" s="130"/>
      <c r="K2875" s="128"/>
    </row>
    <row r="2876" spans="1:11" hidden="1" outlineLevel="1" x14ac:dyDescent="0.25">
      <c r="A2876" s="77"/>
      <c r="B2876" s="13" t="s">
        <v>4573</v>
      </c>
      <c r="C2876" s="77"/>
      <c r="D2876" s="80"/>
      <c r="E2876" s="120" t="str">
        <f>IF(ISBLANK(D2876),"",(D2876/(1+'Vos données'!$D$11)))</f>
        <v/>
      </c>
      <c r="F2876" s="80"/>
      <c r="G2876" s="124"/>
      <c r="H2876" s="130"/>
      <c r="I2876" s="128"/>
      <c r="J2876" s="130"/>
      <c r="K2876" s="128"/>
    </row>
    <row r="2877" spans="1:11" hidden="1" outlineLevel="1" x14ac:dyDescent="0.25">
      <c r="A2877" s="77"/>
      <c r="B2877" s="13" t="s">
        <v>4574</v>
      </c>
      <c r="C2877" s="77"/>
      <c r="D2877" s="80"/>
      <c r="E2877" s="120" t="str">
        <f>IF(ISBLANK(D2877),"",(D2877/(1+'Vos données'!$D$11)))</f>
        <v/>
      </c>
      <c r="F2877" s="80"/>
      <c r="G2877" s="124"/>
      <c r="H2877" s="130"/>
      <c r="I2877" s="128"/>
      <c r="J2877" s="130"/>
      <c r="K2877" s="128"/>
    </row>
    <row r="2878" spans="1:11" hidden="1" outlineLevel="1" x14ac:dyDescent="0.25">
      <c r="A2878" s="77"/>
      <c r="B2878" s="13" t="s">
        <v>4575</v>
      </c>
      <c r="C2878" s="77"/>
      <c r="D2878" s="80"/>
      <c r="E2878" s="120" t="str">
        <f>IF(ISBLANK(D2878),"",(D2878/(1+'Vos données'!$D$11)))</f>
        <v/>
      </c>
      <c r="F2878" s="80"/>
      <c r="G2878" s="124"/>
      <c r="H2878" s="130"/>
      <c r="I2878" s="128"/>
      <c r="J2878" s="130"/>
      <c r="K2878" s="128"/>
    </row>
    <row r="2879" spans="1:11" hidden="1" outlineLevel="1" x14ac:dyDescent="0.25">
      <c r="A2879" s="77"/>
      <c r="B2879" s="13" t="s">
        <v>4576</v>
      </c>
      <c r="C2879" s="77"/>
      <c r="D2879" s="80"/>
      <c r="E2879" s="120" t="str">
        <f>IF(ISBLANK(D2879),"",(D2879/(1+'Vos données'!$D$11)))</f>
        <v/>
      </c>
      <c r="F2879" s="80"/>
      <c r="G2879" s="124"/>
      <c r="H2879" s="130"/>
      <c r="I2879" s="128"/>
      <c r="J2879" s="130"/>
      <c r="K2879" s="128"/>
    </row>
    <row r="2880" spans="1:11" hidden="1" outlineLevel="1" x14ac:dyDescent="0.25">
      <c r="A2880" s="77"/>
      <c r="B2880" s="13" t="s">
        <v>4577</v>
      </c>
      <c r="C2880" s="77"/>
      <c r="D2880" s="80"/>
      <c r="E2880" s="120" t="str">
        <f>IF(ISBLANK(D2880),"",(D2880/(1+'Vos données'!$D$11)))</f>
        <v/>
      </c>
      <c r="F2880" s="80"/>
      <c r="G2880" s="124"/>
      <c r="H2880" s="130"/>
      <c r="I2880" s="128"/>
      <c r="J2880" s="130"/>
      <c r="K2880" s="128"/>
    </row>
    <row r="2881" spans="1:11" hidden="1" outlineLevel="1" x14ac:dyDescent="0.25">
      <c r="A2881" s="77"/>
      <c r="B2881" s="13" t="s">
        <v>4578</v>
      </c>
      <c r="C2881" s="77"/>
      <c r="D2881" s="80"/>
      <c r="E2881" s="120" t="str">
        <f>IF(ISBLANK(D2881),"",(D2881/(1+'Vos données'!$D$11)))</f>
        <v/>
      </c>
      <c r="F2881" s="80"/>
      <c r="G2881" s="124"/>
      <c r="H2881" s="130"/>
      <c r="I2881" s="128"/>
      <c r="J2881" s="130"/>
      <c r="K2881" s="128"/>
    </row>
    <row r="2882" spans="1:11" hidden="1" outlineLevel="1" x14ac:dyDescent="0.25">
      <c r="A2882" s="77"/>
      <c r="B2882" s="13" t="s">
        <v>4579</v>
      </c>
      <c r="C2882" s="77"/>
      <c r="D2882" s="80"/>
      <c r="E2882" s="120" t="str">
        <f>IF(ISBLANK(D2882),"",(D2882/(1+'Vos données'!$D$11)))</f>
        <v/>
      </c>
      <c r="F2882" s="80"/>
      <c r="G2882" s="124"/>
      <c r="H2882" s="130"/>
      <c r="I2882" s="128"/>
      <c r="J2882" s="130"/>
      <c r="K2882" s="128"/>
    </row>
    <row r="2883" spans="1:11" hidden="1" outlineLevel="1" x14ac:dyDescent="0.25">
      <c r="A2883" s="77"/>
      <c r="B2883" s="13" t="s">
        <v>4580</v>
      </c>
      <c r="C2883" s="77"/>
      <c r="D2883" s="80"/>
      <c r="E2883" s="120" t="str">
        <f>IF(ISBLANK(D2883),"",(D2883/(1+'Vos données'!$D$11)))</f>
        <v/>
      </c>
      <c r="F2883" s="80"/>
      <c r="G2883" s="124"/>
      <c r="H2883" s="130"/>
      <c r="I2883" s="128"/>
      <c r="J2883" s="130"/>
      <c r="K2883" s="128"/>
    </row>
    <row r="2884" spans="1:11" hidden="1" outlineLevel="1" x14ac:dyDescent="0.25">
      <c r="A2884" s="77"/>
      <c r="B2884" s="13" t="s">
        <v>4581</v>
      </c>
      <c r="C2884" s="77"/>
      <c r="D2884" s="80"/>
      <c r="E2884" s="120" t="str">
        <f>IF(ISBLANK(D2884),"",(D2884/(1+'Vos données'!$D$11)))</f>
        <v/>
      </c>
      <c r="F2884" s="80"/>
      <c r="G2884" s="124"/>
      <c r="H2884" s="130"/>
      <c r="I2884" s="128"/>
      <c r="J2884" s="130"/>
      <c r="K2884" s="128"/>
    </row>
    <row r="2885" spans="1:11" hidden="1" outlineLevel="1" x14ac:dyDescent="0.25">
      <c r="A2885" s="77"/>
      <c r="B2885" s="13" t="s">
        <v>4582</v>
      </c>
      <c r="C2885" s="77"/>
      <c r="D2885" s="80"/>
      <c r="E2885" s="120" t="str">
        <f>IF(ISBLANK(D2885),"",(D2885/(1+'Vos données'!$D$11)))</f>
        <v/>
      </c>
      <c r="F2885" s="80"/>
      <c r="G2885" s="124"/>
      <c r="H2885" s="130"/>
      <c r="I2885" s="128"/>
      <c r="J2885" s="130"/>
      <c r="K2885" s="128"/>
    </row>
    <row r="2886" spans="1:11" hidden="1" outlineLevel="1" x14ac:dyDescent="0.25">
      <c r="A2886" s="77"/>
      <c r="B2886" s="13" t="s">
        <v>4583</v>
      </c>
      <c r="C2886" s="77"/>
      <c r="D2886" s="80"/>
      <c r="E2886" s="120" t="str">
        <f>IF(ISBLANK(D2886),"",(D2886/(1+'Vos données'!$D$11)))</f>
        <v/>
      </c>
      <c r="F2886" s="80"/>
      <c r="G2886" s="124"/>
      <c r="H2886" s="130"/>
      <c r="I2886" s="128"/>
      <c r="J2886" s="130"/>
      <c r="K2886" s="128"/>
    </row>
    <row r="2887" spans="1:11" hidden="1" outlineLevel="1" x14ac:dyDescent="0.25">
      <c r="A2887" s="77"/>
      <c r="B2887" s="13" t="s">
        <v>4584</v>
      </c>
      <c r="C2887" s="77"/>
      <c r="D2887" s="80"/>
      <c r="E2887" s="120" t="str">
        <f>IF(ISBLANK(D2887),"",(D2887/(1+'Vos données'!$D$11)))</f>
        <v/>
      </c>
      <c r="F2887" s="80"/>
      <c r="G2887" s="124"/>
      <c r="H2887" s="130"/>
      <c r="I2887" s="128"/>
      <c r="J2887" s="130"/>
      <c r="K2887" s="128"/>
    </row>
    <row r="2888" spans="1:11" hidden="1" outlineLevel="1" x14ac:dyDescent="0.25">
      <c r="A2888" s="77"/>
      <c r="B2888" s="13" t="s">
        <v>4585</v>
      </c>
      <c r="C2888" s="77"/>
      <c r="D2888" s="80"/>
      <c r="E2888" s="120" t="str">
        <f>IF(ISBLANK(D2888),"",(D2888/(1+'Vos données'!$D$11)))</f>
        <v/>
      </c>
      <c r="F2888" s="80"/>
      <c r="G2888" s="124"/>
      <c r="H2888" s="130"/>
      <c r="I2888" s="128"/>
      <c r="J2888" s="130"/>
      <c r="K2888" s="128"/>
    </row>
    <row r="2889" spans="1:11" hidden="1" outlineLevel="1" x14ac:dyDescent="0.25">
      <c r="A2889" s="77"/>
      <c r="B2889" s="13" t="s">
        <v>4586</v>
      </c>
      <c r="C2889" s="77"/>
      <c r="D2889" s="80"/>
      <c r="E2889" s="120" t="str">
        <f>IF(ISBLANK(D2889),"",(D2889/(1+'Vos données'!$D$11)))</f>
        <v/>
      </c>
      <c r="F2889" s="80"/>
      <c r="G2889" s="124"/>
      <c r="H2889" s="130"/>
      <c r="I2889" s="128"/>
      <c r="J2889" s="130"/>
      <c r="K2889" s="128"/>
    </row>
    <row r="2890" spans="1:11" hidden="1" outlineLevel="1" x14ac:dyDescent="0.25">
      <c r="A2890" s="77"/>
      <c r="B2890" s="13" t="s">
        <v>4587</v>
      </c>
      <c r="C2890" s="77"/>
      <c r="D2890" s="80"/>
      <c r="E2890" s="120" t="str">
        <f>IF(ISBLANK(D2890),"",(D2890/(1+'Vos données'!$D$11)))</f>
        <v/>
      </c>
      <c r="F2890" s="80"/>
      <c r="G2890" s="124"/>
      <c r="H2890" s="130"/>
      <c r="I2890" s="128"/>
      <c r="J2890" s="130"/>
      <c r="K2890" s="128"/>
    </row>
    <row r="2891" spans="1:11" hidden="1" outlineLevel="1" x14ac:dyDescent="0.25">
      <c r="A2891" s="77"/>
      <c r="B2891" s="13" t="s">
        <v>4588</v>
      </c>
      <c r="C2891" s="77"/>
      <c r="D2891" s="80"/>
      <c r="E2891" s="120" t="str">
        <f>IF(ISBLANK(D2891),"",(D2891/(1+'Vos données'!$D$11)))</f>
        <v/>
      </c>
      <c r="F2891" s="80"/>
      <c r="G2891" s="124"/>
      <c r="H2891" s="130"/>
      <c r="I2891" s="128"/>
      <c r="J2891" s="130"/>
      <c r="K2891" s="128"/>
    </row>
    <row r="2892" spans="1:11" hidden="1" outlineLevel="1" x14ac:dyDescent="0.25">
      <c r="A2892" s="77"/>
      <c r="B2892" s="13" t="s">
        <v>4589</v>
      </c>
      <c r="C2892" s="77"/>
      <c r="D2892" s="80"/>
      <c r="E2892" s="120" t="str">
        <f>IF(ISBLANK(D2892),"",(D2892/(1+'Vos données'!$D$11)))</f>
        <v/>
      </c>
      <c r="F2892" s="80"/>
      <c r="G2892" s="124"/>
      <c r="H2892" s="130"/>
      <c r="I2892" s="128"/>
      <c r="J2892" s="130"/>
      <c r="K2892" s="128"/>
    </row>
    <row r="2893" spans="1:11" hidden="1" outlineLevel="1" x14ac:dyDescent="0.25">
      <c r="A2893" s="77"/>
      <c r="B2893" s="13" t="s">
        <v>4590</v>
      </c>
      <c r="C2893" s="77"/>
      <c r="D2893" s="80"/>
      <c r="E2893" s="120" t="str">
        <f>IF(ISBLANK(D2893),"",(D2893/(1+'Vos données'!$D$11)))</f>
        <v/>
      </c>
      <c r="F2893" s="80"/>
      <c r="G2893" s="124"/>
      <c r="H2893" s="130"/>
      <c r="I2893" s="128"/>
      <c r="J2893" s="130"/>
      <c r="K2893" s="128"/>
    </row>
    <row r="2894" spans="1:11" hidden="1" outlineLevel="1" x14ac:dyDescent="0.25">
      <c r="A2894" s="77"/>
      <c r="B2894" s="13" t="s">
        <v>4591</v>
      </c>
      <c r="C2894" s="77"/>
      <c r="D2894" s="80"/>
      <c r="E2894" s="120" t="str">
        <f>IF(ISBLANK(D2894),"",(D2894/(1+'Vos données'!$D$11)))</f>
        <v/>
      </c>
      <c r="F2894" s="80"/>
      <c r="G2894" s="124"/>
      <c r="H2894" s="130"/>
      <c r="I2894" s="128"/>
      <c r="J2894" s="130"/>
      <c r="K2894" s="128"/>
    </row>
    <row r="2895" spans="1:11" hidden="1" outlineLevel="1" x14ac:dyDescent="0.25">
      <c r="A2895" s="77"/>
      <c r="B2895" s="13" t="s">
        <v>4592</v>
      </c>
      <c r="C2895" s="77"/>
      <c r="D2895" s="80"/>
      <c r="E2895" s="120" t="str">
        <f>IF(ISBLANK(D2895),"",(D2895/(1+'Vos données'!$D$11)))</f>
        <v/>
      </c>
      <c r="F2895" s="80"/>
      <c r="G2895" s="124"/>
      <c r="H2895" s="130"/>
      <c r="I2895" s="128"/>
      <c r="J2895" s="130"/>
      <c r="K2895" s="128"/>
    </row>
    <row r="2896" spans="1:11" hidden="1" outlineLevel="1" x14ac:dyDescent="0.25">
      <c r="A2896" s="77"/>
      <c r="B2896" s="13" t="s">
        <v>4593</v>
      </c>
      <c r="C2896" s="77"/>
      <c r="D2896" s="80"/>
      <c r="E2896" s="120" t="str">
        <f>IF(ISBLANK(D2896),"",(D2896/(1+'Vos données'!$D$11)))</f>
        <v/>
      </c>
      <c r="F2896" s="80"/>
      <c r="G2896" s="124"/>
      <c r="H2896" s="130"/>
      <c r="I2896" s="128"/>
      <c r="J2896" s="130"/>
      <c r="K2896" s="128"/>
    </row>
    <row r="2897" spans="1:11" hidden="1" outlineLevel="1" x14ac:dyDescent="0.25">
      <c r="A2897" s="77"/>
      <c r="B2897" s="13" t="s">
        <v>4594</v>
      </c>
      <c r="C2897" s="77"/>
      <c r="D2897" s="80"/>
      <c r="E2897" s="120" t="str">
        <f>IF(ISBLANK(D2897),"",(D2897/(1+'Vos données'!$D$11)))</f>
        <v/>
      </c>
      <c r="F2897" s="80"/>
      <c r="G2897" s="124"/>
      <c r="H2897" s="130"/>
      <c r="I2897" s="128"/>
      <c r="J2897" s="130"/>
      <c r="K2897" s="128"/>
    </row>
    <row r="2898" spans="1:11" hidden="1" outlineLevel="1" x14ac:dyDescent="0.25">
      <c r="A2898" s="77"/>
      <c r="B2898" s="13" t="s">
        <v>4595</v>
      </c>
      <c r="C2898" s="77"/>
      <c r="D2898" s="80"/>
      <c r="E2898" s="120" t="str">
        <f>IF(ISBLANK(D2898),"",(D2898/(1+'Vos données'!$D$11)))</f>
        <v/>
      </c>
      <c r="F2898" s="80"/>
      <c r="G2898" s="124"/>
      <c r="H2898" s="130"/>
      <c r="I2898" s="128"/>
      <c r="J2898" s="130"/>
      <c r="K2898" s="128"/>
    </row>
    <row r="2899" spans="1:11" hidden="1" outlineLevel="1" x14ac:dyDescent="0.25">
      <c r="A2899" s="77"/>
      <c r="B2899" s="13" t="s">
        <v>4596</v>
      </c>
      <c r="C2899" s="77"/>
      <c r="D2899" s="80"/>
      <c r="E2899" s="120" t="str">
        <f>IF(ISBLANK(D2899),"",(D2899/(1+'Vos données'!$D$11)))</f>
        <v/>
      </c>
      <c r="F2899" s="80"/>
      <c r="G2899" s="124"/>
      <c r="H2899" s="130"/>
      <c r="I2899" s="128"/>
      <c r="J2899" s="130"/>
      <c r="K2899" s="128"/>
    </row>
    <row r="2900" spans="1:11" hidden="1" outlineLevel="1" x14ac:dyDescent="0.25">
      <c r="A2900" s="77"/>
      <c r="B2900" s="13" t="s">
        <v>4597</v>
      </c>
      <c r="C2900" s="77"/>
      <c r="D2900" s="80"/>
      <c r="E2900" s="120" t="str">
        <f>IF(ISBLANK(D2900),"",(D2900/(1+'Vos données'!$D$11)))</f>
        <v/>
      </c>
      <c r="F2900" s="80"/>
      <c r="G2900" s="124"/>
      <c r="H2900" s="130"/>
      <c r="I2900" s="128"/>
      <c r="J2900" s="130"/>
      <c r="K2900" s="128"/>
    </row>
    <row r="2901" spans="1:11" hidden="1" outlineLevel="1" x14ac:dyDescent="0.25">
      <c r="A2901" s="77"/>
      <c r="B2901" s="13" t="s">
        <v>4598</v>
      </c>
      <c r="C2901" s="77"/>
      <c r="D2901" s="80"/>
      <c r="E2901" s="120" t="str">
        <f>IF(ISBLANK(D2901),"",(D2901/(1+'Vos données'!$D$11)))</f>
        <v/>
      </c>
      <c r="F2901" s="80"/>
      <c r="G2901" s="124"/>
      <c r="H2901" s="130"/>
      <c r="I2901" s="128"/>
      <c r="J2901" s="130"/>
      <c r="K2901" s="128"/>
    </row>
    <row r="2902" spans="1:11" hidden="1" outlineLevel="1" x14ac:dyDescent="0.25">
      <c r="A2902" s="77"/>
      <c r="B2902" s="13" t="s">
        <v>4599</v>
      </c>
      <c r="C2902" s="77"/>
      <c r="D2902" s="80"/>
      <c r="E2902" s="120" t="str">
        <f>IF(ISBLANK(D2902),"",(D2902/(1+'Vos données'!$D$11)))</f>
        <v/>
      </c>
      <c r="F2902" s="80"/>
      <c r="G2902" s="124"/>
      <c r="H2902" s="130"/>
      <c r="I2902" s="128"/>
      <c r="J2902" s="130"/>
      <c r="K2902" s="128"/>
    </row>
    <row r="2903" spans="1:11" hidden="1" outlineLevel="1" x14ac:dyDescent="0.25">
      <c r="A2903" s="77"/>
      <c r="B2903" s="13" t="s">
        <v>4600</v>
      </c>
      <c r="C2903" s="77"/>
      <c r="D2903" s="80"/>
      <c r="E2903" s="120" t="str">
        <f>IF(ISBLANK(D2903),"",(D2903/(1+'Vos données'!$D$11)))</f>
        <v/>
      </c>
      <c r="F2903" s="80"/>
      <c r="G2903" s="124"/>
      <c r="H2903" s="130"/>
      <c r="I2903" s="128"/>
      <c r="J2903" s="130"/>
      <c r="K2903" s="128"/>
    </row>
    <row r="2904" spans="1:11" hidden="1" outlineLevel="1" x14ac:dyDescent="0.25">
      <c r="A2904" s="77"/>
      <c r="B2904" s="13" t="s">
        <v>4601</v>
      </c>
      <c r="C2904" s="77"/>
      <c r="D2904" s="80"/>
      <c r="E2904" s="120" t="str">
        <f>IF(ISBLANK(D2904),"",(D2904/(1+'Vos données'!$D$11)))</f>
        <v/>
      </c>
      <c r="F2904" s="80"/>
      <c r="G2904" s="124"/>
      <c r="H2904" s="130"/>
      <c r="I2904" s="128"/>
      <c r="J2904" s="130"/>
      <c r="K2904" s="128"/>
    </row>
    <row r="2905" spans="1:11" hidden="1" outlineLevel="1" x14ac:dyDescent="0.25">
      <c r="A2905" s="77"/>
      <c r="B2905" s="13" t="s">
        <v>4602</v>
      </c>
      <c r="C2905" s="77"/>
      <c r="D2905" s="80"/>
      <c r="E2905" s="120" t="str">
        <f>IF(ISBLANK(D2905),"",(D2905/(1+'Vos données'!$D$11)))</f>
        <v/>
      </c>
      <c r="F2905" s="80"/>
      <c r="G2905" s="124"/>
      <c r="H2905" s="130"/>
      <c r="I2905" s="128"/>
      <c r="J2905" s="130"/>
      <c r="K2905" s="128"/>
    </row>
    <row r="2906" spans="1:11" hidden="1" outlineLevel="1" x14ac:dyDescent="0.25">
      <c r="A2906" s="77"/>
      <c r="B2906" s="13" t="s">
        <v>4603</v>
      </c>
      <c r="C2906" s="77"/>
      <c r="D2906" s="80"/>
      <c r="E2906" s="120" t="str">
        <f>IF(ISBLANK(D2906),"",(D2906/(1+'Vos données'!$D$11)))</f>
        <v/>
      </c>
      <c r="F2906" s="80"/>
      <c r="G2906" s="124"/>
      <c r="H2906" s="130"/>
      <c r="I2906" s="128"/>
      <c r="J2906" s="130"/>
      <c r="K2906" s="128"/>
    </row>
    <row r="2907" spans="1:11" hidden="1" outlineLevel="1" x14ac:dyDescent="0.25">
      <c r="A2907" s="77"/>
      <c r="B2907" s="13" t="s">
        <v>4604</v>
      </c>
      <c r="C2907" s="77"/>
      <c r="D2907" s="80"/>
      <c r="E2907" s="120" t="str">
        <f>IF(ISBLANK(D2907),"",(D2907/(1+'Vos données'!$D$11)))</f>
        <v/>
      </c>
      <c r="F2907" s="80"/>
      <c r="G2907" s="124"/>
      <c r="H2907" s="130"/>
      <c r="I2907" s="128"/>
      <c r="J2907" s="130"/>
      <c r="K2907" s="128"/>
    </row>
    <row r="2908" spans="1:11" hidden="1" outlineLevel="1" x14ac:dyDescent="0.25">
      <c r="A2908" s="77"/>
      <c r="B2908" s="13" t="s">
        <v>4605</v>
      </c>
      <c r="C2908" s="77"/>
      <c r="D2908" s="80"/>
      <c r="E2908" s="120" t="str">
        <f>IF(ISBLANK(D2908),"",(D2908/(1+'Vos données'!$D$11)))</f>
        <v/>
      </c>
      <c r="F2908" s="80"/>
      <c r="G2908" s="124"/>
      <c r="H2908" s="130"/>
      <c r="I2908" s="128"/>
      <c r="J2908" s="130"/>
      <c r="K2908" s="128"/>
    </row>
    <row r="2909" spans="1:11" hidden="1" outlineLevel="1" x14ac:dyDescent="0.25">
      <c r="A2909" s="77"/>
      <c r="B2909" s="13" t="s">
        <v>4606</v>
      </c>
      <c r="C2909" s="77"/>
      <c r="D2909" s="80"/>
      <c r="E2909" s="120" t="str">
        <f>IF(ISBLANK(D2909),"",(D2909/(1+'Vos données'!$D$11)))</f>
        <v/>
      </c>
      <c r="F2909" s="80"/>
      <c r="G2909" s="124"/>
      <c r="H2909" s="130"/>
      <c r="I2909" s="128"/>
      <c r="J2909" s="130"/>
      <c r="K2909" s="128"/>
    </row>
    <row r="2910" spans="1:11" hidden="1" outlineLevel="1" x14ac:dyDescent="0.25">
      <c r="A2910" s="77"/>
      <c r="B2910" s="13" t="s">
        <v>4607</v>
      </c>
      <c r="C2910" s="77"/>
      <c r="D2910" s="80"/>
      <c r="E2910" s="120" t="str">
        <f>IF(ISBLANK(D2910),"",(D2910/(1+'Vos données'!$D$11)))</f>
        <v/>
      </c>
      <c r="F2910" s="80"/>
      <c r="G2910" s="124"/>
      <c r="H2910" s="130"/>
      <c r="I2910" s="128"/>
      <c r="J2910" s="130"/>
      <c r="K2910" s="128"/>
    </row>
    <row r="2911" spans="1:11" hidden="1" outlineLevel="1" x14ac:dyDescent="0.25">
      <c r="A2911" s="77"/>
      <c r="B2911" s="13" t="s">
        <v>4608</v>
      </c>
      <c r="C2911" s="77"/>
      <c r="D2911" s="80"/>
      <c r="E2911" s="120" t="str">
        <f>IF(ISBLANK(D2911),"",(D2911/(1+'Vos données'!$D$11)))</f>
        <v/>
      </c>
      <c r="F2911" s="80"/>
      <c r="G2911" s="124"/>
      <c r="H2911" s="130"/>
      <c r="I2911" s="128"/>
      <c r="J2911" s="130"/>
      <c r="K2911" s="128"/>
    </row>
    <row r="2912" spans="1:11" hidden="1" outlineLevel="1" x14ac:dyDescent="0.25">
      <c r="A2912" s="77"/>
      <c r="B2912" s="13" t="s">
        <v>4609</v>
      </c>
      <c r="C2912" s="77"/>
      <c r="D2912" s="80"/>
      <c r="E2912" s="120" t="str">
        <f>IF(ISBLANK(D2912),"",(D2912/(1+'Vos données'!$D$11)))</f>
        <v/>
      </c>
      <c r="F2912" s="80"/>
      <c r="G2912" s="124"/>
      <c r="H2912" s="130"/>
      <c r="I2912" s="128"/>
      <c r="J2912" s="130"/>
      <c r="K2912" s="128"/>
    </row>
    <row r="2913" spans="1:11" hidden="1" outlineLevel="1" x14ac:dyDescent="0.25">
      <c r="A2913" s="77"/>
      <c r="B2913" s="13" t="s">
        <v>4610</v>
      </c>
      <c r="C2913" s="77"/>
      <c r="D2913" s="80"/>
      <c r="E2913" s="120" t="str">
        <f>IF(ISBLANK(D2913),"",(D2913/(1+'Vos données'!$D$11)))</f>
        <v/>
      </c>
      <c r="F2913" s="80"/>
      <c r="G2913" s="124"/>
      <c r="H2913" s="130"/>
      <c r="I2913" s="128"/>
      <c r="J2913" s="130"/>
      <c r="K2913" s="128"/>
    </row>
    <row r="2914" spans="1:11" hidden="1" outlineLevel="1" x14ac:dyDescent="0.25">
      <c r="A2914" s="77"/>
      <c r="B2914" s="13" t="s">
        <v>4611</v>
      </c>
      <c r="C2914" s="77"/>
      <c r="D2914" s="80"/>
      <c r="E2914" s="120" t="str">
        <f>IF(ISBLANK(D2914),"",(D2914/(1+'Vos données'!$D$11)))</f>
        <v/>
      </c>
      <c r="F2914" s="80"/>
      <c r="G2914" s="124"/>
      <c r="H2914" s="130"/>
      <c r="I2914" s="128"/>
      <c r="J2914" s="130"/>
      <c r="K2914" s="128"/>
    </row>
    <row r="2915" spans="1:11" hidden="1" outlineLevel="1" x14ac:dyDescent="0.25">
      <c r="A2915" s="77"/>
      <c r="B2915" s="13" t="s">
        <v>4612</v>
      </c>
      <c r="C2915" s="77"/>
      <c r="D2915" s="80"/>
      <c r="E2915" s="120" t="str">
        <f>IF(ISBLANK(D2915),"",(D2915/(1+'Vos données'!$D$11)))</f>
        <v/>
      </c>
      <c r="F2915" s="80"/>
      <c r="G2915" s="124"/>
      <c r="H2915" s="130"/>
      <c r="I2915" s="128"/>
      <c r="J2915" s="130"/>
      <c r="K2915" s="128"/>
    </row>
    <row r="2916" spans="1:11" hidden="1" outlineLevel="1" x14ac:dyDescent="0.25">
      <c r="A2916" s="77"/>
      <c r="B2916" s="13" t="s">
        <v>4613</v>
      </c>
      <c r="C2916" s="77"/>
      <c r="D2916" s="80"/>
      <c r="E2916" s="120" t="str">
        <f>IF(ISBLANK(D2916),"",(D2916/(1+'Vos données'!$D$11)))</f>
        <v/>
      </c>
      <c r="F2916" s="80"/>
      <c r="G2916" s="124"/>
      <c r="H2916" s="130"/>
      <c r="I2916" s="128"/>
      <c r="J2916" s="130"/>
      <c r="K2916" s="128"/>
    </row>
    <row r="2917" spans="1:11" hidden="1" outlineLevel="1" x14ac:dyDescent="0.25">
      <c r="A2917" s="77"/>
      <c r="B2917" s="13" t="s">
        <v>4614</v>
      </c>
      <c r="C2917" s="77"/>
      <c r="D2917" s="80"/>
      <c r="E2917" s="120" t="str">
        <f>IF(ISBLANK(D2917),"",(D2917/(1+'Vos données'!$D$11)))</f>
        <v/>
      </c>
      <c r="F2917" s="80"/>
      <c r="G2917" s="124"/>
      <c r="H2917" s="130"/>
      <c r="I2917" s="128"/>
      <c r="J2917" s="130"/>
      <c r="K2917" s="128"/>
    </row>
    <row r="2918" spans="1:11" hidden="1" outlineLevel="1" x14ac:dyDescent="0.25">
      <c r="A2918" s="77"/>
      <c r="B2918" s="13" t="s">
        <v>4615</v>
      </c>
      <c r="C2918" s="77"/>
      <c r="D2918" s="80"/>
      <c r="E2918" s="120" t="str">
        <f>IF(ISBLANK(D2918),"",(D2918/(1+'Vos données'!$D$11)))</f>
        <v/>
      </c>
      <c r="F2918" s="80"/>
      <c r="G2918" s="124"/>
      <c r="H2918" s="130"/>
      <c r="I2918" s="128"/>
      <c r="J2918" s="130"/>
      <c r="K2918" s="128"/>
    </row>
    <row r="2919" spans="1:11" hidden="1" outlineLevel="1" x14ac:dyDescent="0.25">
      <c r="A2919" s="77"/>
      <c r="B2919" s="13" t="s">
        <v>4616</v>
      </c>
      <c r="C2919" s="77"/>
      <c r="D2919" s="80"/>
      <c r="E2919" s="120" t="str">
        <f>IF(ISBLANK(D2919),"",(D2919/(1+'Vos données'!$D$11)))</f>
        <v/>
      </c>
      <c r="F2919" s="80"/>
      <c r="G2919" s="124"/>
      <c r="H2919" s="130"/>
      <c r="I2919" s="128"/>
      <c r="J2919" s="130"/>
      <c r="K2919" s="128"/>
    </row>
    <row r="2920" spans="1:11" hidden="1" outlineLevel="1" x14ac:dyDescent="0.25">
      <c r="A2920" s="77"/>
      <c r="B2920" s="13" t="s">
        <v>4617</v>
      </c>
      <c r="C2920" s="77"/>
      <c r="D2920" s="80"/>
      <c r="E2920" s="120" t="str">
        <f>IF(ISBLANK(D2920),"",(D2920/(1+'Vos données'!$D$11)))</f>
        <v/>
      </c>
      <c r="F2920" s="80"/>
      <c r="G2920" s="124"/>
      <c r="H2920" s="130"/>
      <c r="I2920" s="128"/>
      <c r="J2920" s="130"/>
      <c r="K2920" s="128"/>
    </row>
    <row r="2921" spans="1:11" hidden="1" outlineLevel="1" x14ac:dyDescent="0.25">
      <c r="A2921" s="77"/>
      <c r="B2921" s="13" t="s">
        <v>4618</v>
      </c>
      <c r="C2921" s="77"/>
      <c r="D2921" s="80"/>
      <c r="E2921" s="120" t="str">
        <f>IF(ISBLANK(D2921),"",(D2921/(1+'Vos données'!$D$11)))</f>
        <v/>
      </c>
      <c r="F2921" s="80"/>
      <c r="G2921" s="124"/>
      <c r="H2921" s="130"/>
      <c r="I2921" s="128"/>
      <c r="J2921" s="130"/>
      <c r="K2921" s="128"/>
    </row>
    <row r="2922" spans="1:11" hidden="1" outlineLevel="1" x14ac:dyDescent="0.25">
      <c r="A2922" s="77"/>
      <c r="B2922" s="13" t="s">
        <v>4619</v>
      </c>
      <c r="C2922" s="77"/>
      <c r="D2922" s="80"/>
      <c r="E2922" s="120" t="str">
        <f>IF(ISBLANK(D2922),"",(D2922/(1+'Vos données'!$D$11)))</f>
        <v/>
      </c>
      <c r="F2922" s="80"/>
      <c r="G2922" s="124"/>
      <c r="H2922" s="130"/>
      <c r="I2922" s="128"/>
      <c r="J2922" s="130"/>
      <c r="K2922" s="128"/>
    </row>
    <row r="2923" spans="1:11" hidden="1" outlineLevel="1" x14ac:dyDescent="0.25">
      <c r="A2923" s="77"/>
      <c r="B2923" s="13" t="s">
        <v>4620</v>
      </c>
      <c r="C2923" s="77"/>
      <c r="D2923" s="80"/>
      <c r="E2923" s="120" t="str">
        <f>IF(ISBLANK(D2923),"",(D2923/(1+'Vos données'!$D$11)))</f>
        <v/>
      </c>
      <c r="F2923" s="80"/>
      <c r="G2923" s="124"/>
      <c r="H2923" s="130"/>
      <c r="I2923" s="128"/>
      <c r="J2923" s="130"/>
      <c r="K2923" s="128"/>
    </row>
    <row r="2924" spans="1:11" hidden="1" outlineLevel="1" x14ac:dyDescent="0.25">
      <c r="A2924" s="77"/>
      <c r="B2924" s="13" t="s">
        <v>4621</v>
      </c>
      <c r="C2924" s="77"/>
      <c r="D2924" s="80"/>
      <c r="E2924" s="120" t="str">
        <f>IF(ISBLANK(D2924),"",(D2924/(1+'Vos données'!$D$11)))</f>
        <v/>
      </c>
      <c r="F2924" s="80"/>
      <c r="G2924" s="124"/>
      <c r="H2924" s="130"/>
      <c r="I2924" s="128"/>
      <c r="J2924" s="130"/>
      <c r="K2924" s="128"/>
    </row>
    <row r="2925" spans="1:11" hidden="1" outlineLevel="1" x14ac:dyDescent="0.25">
      <c r="A2925" s="77"/>
      <c r="B2925" s="13" t="s">
        <v>4622</v>
      </c>
      <c r="C2925" s="77"/>
      <c r="D2925" s="80"/>
      <c r="E2925" s="120" t="str">
        <f>IF(ISBLANK(D2925),"",(D2925/(1+'Vos données'!$D$11)))</f>
        <v/>
      </c>
      <c r="F2925" s="80"/>
      <c r="G2925" s="124"/>
      <c r="H2925" s="130"/>
      <c r="I2925" s="128"/>
      <c r="J2925" s="130"/>
      <c r="K2925" s="128"/>
    </row>
    <row r="2926" spans="1:11" hidden="1" outlineLevel="1" x14ac:dyDescent="0.25">
      <c r="A2926" s="77"/>
      <c r="B2926" s="13" t="s">
        <v>4623</v>
      </c>
      <c r="C2926" s="77"/>
      <c r="D2926" s="80"/>
      <c r="E2926" s="120" t="str">
        <f>IF(ISBLANK(D2926),"",(D2926/(1+'Vos données'!$D$11)))</f>
        <v/>
      </c>
      <c r="F2926" s="80"/>
      <c r="G2926" s="124"/>
      <c r="H2926" s="130"/>
      <c r="I2926" s="128"/>
      <c r="J2926" s="130"/>
      <c r="K2926" s="128"/>
    </row>
    <row r="2927" spans="1:11" hidden="1" outlineLevel="1" x14ac:dyDescent="0.25">
      <c r="A2927" s="77"/>
      <c r="B2927" s="13" t="s">
        <v>4624</v>
      </c>
      <c r="C2927" s="77"/>
      <c r="D2927" s="80"/>
      <c r="E2927" s="120" t="str">
        <f>IF(ISBLANK(D2927),"",(D2927/(1+'Vos données'!$D$11)))</f>
        <v/>
      </c>
      <c r="F2927" s="80"/>
      <c r="G2927" s="124"/>
      <c r="H2927" s="130"/>
      <c r="I2927" s="128"/>
      <c r="J2927" s="130"/>
      <c r="K2927" s="128"/>
    </row>
    <row r="2928" spans="1:11" hidden="1" outlineLevel="1" x14ac:dyDescent="0.25">
      <c r="A2928" s="77"/>
      <c r="B2928" s="13" t="s">
        <v>4625</v>
      </c>
      <c r="C2928" s="77"/>
      <c r="D2928" s="80"/>
      <c r="E2928" s="120" t="str">
        <f>IF(ISBLANK(D2928),"",(D2928/(1+'Vos données'!$D$11)))</f>
        <v/>
      </c>
      <c r="F2928" s="80"/>
      <c r="G2928" s="124"/>
      <c r="H2928" s="130"/>
      <c r="I2928" s="128"/>
      <c r="J2928" s="130"/>
      <c r="K2928" s="128"/>
    </row>
    <row r="2929" spans="1:11" hidden="1" outlineLevel="1" x14ac:dyDescent="0.25">
      <c r="A2929" s="77"/>
      <c r="B2929" s="13" t="s">
        <v>4626</v>
      </c>
      <c r="C2929" s="77"/>
      <c r="D2929" s="80"/>
      <c r="E2929" s="120" t="str">
        <f>IF(ISBLANK(D2929),"",(D2929/(1+'Vos données'!$D$11)))</f>
        <v/>
      </c>
      <c r="F2929" s="80"/>
      <c r="G2929" s="124"/>
      <c r="H2929" s="130"/>
      <c r="I2929" s="128"/>
      <c r="J2929" s="130"/>
      <c r="K2929" s="128"/>
    </row>
    <row r="2930" spans="1:11" hidden="1" outlineLevel="1" x14ac:dyDescent="0.25">
      <c r="A2930" s="77"/>
      <c r="B2930" s="13" t="s">
        <v>4627</v>
      </c>
      <c r="C2930" s="77"/>
      <c r="D2930" s="80"/>
      <c r="E2930" s="120" t="str">
        <f>IF(ISBLANK(D2930),"",(D2930/(1+'Vos données'!$D$11)))</f>
        <v/>
      </c>
      <c r="F2930" s="80"/>
      <c r="G2930" s="124"/>
      <c r="H2930" s="130"/>
      <c r="I2930" s="128"/>
      <c r="J2930" s="130"/>
      <c r="K2930" s="128"/>
    </row>
    <row r="2931" spans="1:11" hidden="1" outlineLevel="1" x14ac:dyDescent="0.25">
      <c r="A2931" s="77"/>
      <c r="B2931" s="13" t="s">
        <v>4628</v>
      </c>
      <c r="C2931" s="77"/>
      <c r="D2931" s="80"/>
      <c r="E2931" s="120" t="str">
        <f>IF(ISBLANK(D2931),"",(D2931/(1+'Vos données'!$D$11)))</f>
        <v/>
      </c>
      <c r="F2931" s="80"/>
      <c r="G2931" s="124"/>
      <c r="H2931" s="130"/>
      <c r="I2931" s="128"/>
      <c r="J2931" s="130"/>
      <c r="K2931" s="128"/>
    </row>
    <row r="2932" spans="1:11" hidden="1" outlineLevel="1" x14ac:dyDescent="0.25">
      <c r="A2932" s="77"/>
      <c r="B2932" s="13" t="s">
        <v>4629</v>
      </c>
      <c r="C2932" s="77"/>
      <c r="D2932" s="80"/>
      <c r="E2932" s="120" t="str">
        <f>IF(ISBLANK(D2932),"",(D2932/(1+'Vos données'!$D$11)))</f>
        <v/>
      </c>
      <c r="F2932" s="80"/>
      <c r="G2932" s="124"/>
      <c r="H2932" s="130"/>
      <c r="I2932" s="128"/>
      <c r="J2932" s="130"/>
      <c r="K2932" s="128"/>
    </row>
    <row r="2933" spans="1:11" hidden="1" outlineLevel="1" x14ac:dyDescent="0.25">
      <c r="A2933" s="77"/>
      <c r="B2933" s="13" t="s">
        <v>4630</v>
      </c>
      <c r="C2933" s="77"/>
      <c r="D2933" s="80"/>
      <c r="E2933" s="120" t="str">
        <f>IF(ISBLANK(D2933),"",(D2933/(1+'Vos données'!$D$11)))</f>
        <v/>
      </c>
      <c r="F2933" s="80"/>
      <c r="G2933" s="124"/>
      <c r="H2933" s="130"/>
      <c r="I2933" s="128"/>
      <c r="J2933" s="130"/>
      <c r="K2933" s="128"/>
    </row>
    <row r="2934" spans="1:11" hidden="1" outlineLevel="1" x14ac:dyDescent="0.25">
      <c r="A2934" s="77"/>
      <c r="B2934" s="13" t="s">
        <v>4631</v>
      </c>
      <c r="C2934" s="77"/>
      <c r="D2934" s="80"/>
      <c r="E2934" s="120" t="str">
        <f>IF(ISBLANK(D2934),"",(D2934/(1+'Vos données'!$D$11)))</f>
        <v/>
      </c>
      <c r="F2934" s="80"/>
      <c r="G2934" s="124"/>
      <c r="H2934" s="130"/>
      <c r="I2934" s="128"/>
      <c r="J2934" s="130"/>
      <c r="K2934" s="128"/>
    </row>
    <row r="2935" spans="1:11" hidden="1" outlineLevel="1" x14ac:dyDescent="0.25">
      <c r="A2935" s="77"/>
      <c r="B2935" s="13" t="s">
        <v>4632</v>
      </c>
      <c r="C2935" s="77"/>
      <c r="D2935" s="80"/>
      <c r="E2935" s="120" t="str">
        <f>IF(ISBLANK(D2935),"",(D2935/(1+'Vos données'!$D$11)))</f>
        <v/>
      </c>
      <c r="F2935" s="80"/>
      <c r="G2935" s="124"/>
      <c r="H2935" s="130"/>
      <c r="I2935" s="128"/>
      <c r="J2935" s="130"/>
      <c r="K2935" s="128"/>
    </row>
    <row r="2936" spans="1:11" hidden="1" outlineLevel="1" x14ac:dyDescent="0.25">
      <c r="A2936" s="77"/>
      <c r="B2936" s="13" t="s">
        <v>4633</v>
      </c>
      <c r="C2936" s="77"/>
      <c r="D2936" s="80"/>
      <c r="E2936" s="120" t="str">
        <f>IF(ISBLANK(D2936),"",(D2936/(1+'Vos données'!$D$11)))</f>
        <v/>
      </c>
      <c r="F2936" s="80"/>
      <c r="G2936" s="124"/>
      <c r="H2936" s="130"/>
      <c r="I2936" s="128"/>
      <c r="J2936" s="130"/>
      <c r="K2936" s="128"/>
    </row>
    <row r="2937" spans="1:11" hidden="1" outlineLevel="1" x14ac:dyDescent="0.25">
      <c r="A2937" s="77"/>
      <c r="B2937" s="13" t="s">
        <v>4634</v>
      </c>
      <c r="C2937" s="77"/>
      <c r="D2937" s="80"/>
      <c r="E2937" s="120" t="str">
        <f>IF(ISBLANK(D2937),"",(D2937/(1+'Vos données'!$D$11)))</f>
        <v/>
      </c>
      <c r="F2937" s="80"/>
      <c r="G2937" s="124"/>
      <c r="H2937" s="130"/>
      <c r="I2937" s="128"/>
      <c r="J2937" s="130"/>
      <c r="K2937" s="128"/>
    </row>
    <row r="2938" spans="1:11" hidden="1" outlineLevel="1" x14ac:dyDescent="0.25">
      <c r="A2938" s="77"/>
      <c r="B2938" s="13" t="s">
        <v>4635</v>
      </c>
      <c r="C2938" s="77"/>
      <c r="D2938" s="80"/>
      <c r="E2938" s="120" t="str">
        <f>IF(ISBLANK(D2938),"",(D2938/(1+'Vos données'!$D$11)))</f>
        <v/>
      </c>
      <c r="F2938" s="80"/>
      <c r="G2938" s="124"/>
      <c r="H2938" s="130"/>
      <c r="I2938" s="128"/>
      <c r="J2938" s="130"/>
      <c r="K2938" s="128"/>
    </row>
    <row r="2939" spans="1:11" hidden="1" outlineLevel="1" x14ac:dyDescent="0.25">
      <c r="A2939" s="77"/>
      <c r="B2939" s="13" t="s">
        <v>4636</v>
      </c>
      <c r="C2939" s="77"/>
      <c r="D2939" s="80"/>
      <c r="E2939" s="120" t="str">
        <f>IF(ISBLANK(D2939),"",(D2939/(1+'Vos données'!$D$11)))</f>
        <v/>
      </c>
      <c r="F2939" s="80"/>
      <c r="G2939" s="124"/>
      <c r="H2939" s="130"/>
      <c r="I2939" s="128"/>
      <c r="J2939" s="130"/>
      <c r="K2939" s="128"/>
    </row>
    <row r="2940" spans="1:11" hidden="1" outlineLevel="1" x14ac:dyDescent="0.25">
      <c r="A2940" s="77"/>
      <c r="B2940" s="13" t="s">
        <v>4637</v>
      </c>
      <c r="C2940" s="77"/>
      <c r="D2940" s="80"/>
      <c r="E2940" s="120" t="str">
        <f>IF(ISBLANK(D2940),"",(D2940/(1+'Vos données'!$D$11)))</f>
        <v/>
      </c>
      <c r="F2940" s="80"/>
      <c r="G2940" s="124"/>
      <c r="H2940" s="130"/>
      <c r="I2940" s="128"/>
      <c r="J2940" s="130"/>
      <c r="K2940" s="128"/>
    </row>
    <row r="2941" spans="1:11" hidden="1" outlineLevel="1" x14ac:dyDescent="0.25">
      <c r="A2941" s="77"/>
      <c r="B2941" s="13" t="s">
        <v>4638</v>
      </c>
      <c r="C2941" s="77"/>
      <c r="D2941" s="80"/>
      <c r="E2941" s="120" t="str">
        <f>IF(ISBLANK(D2941),"",(D2941/(1+'Vos données'!$D$11)))</f>
        <v/>
      </c>
      <c r="F2941" s="80"/>
      <c r="G2941" s="124"/>
      <c r="H2941" s="130"/>
      <c r="I2941" s="128"/>
      <c r="J2941" s="130"/>
      <c r="K2941" s="128"/>
    </row>
    <row r="2942" spans="1:11" hidden="1" outlineLevel="1" x14ac:dyDescent="0.25">
      <c r="A2942" s="77"/>
      <c r="B2942" s="13" t="s">
        <v>4639</v>
      </c>
      <c r="C2942" s="77"/>
      <c r="D2942" s="80"/>
      <c r="E2942" s="120" t="str">
        <f>IF(ISBLANK(D2942),"",(D2942/(1+'Vos données'!$D$11)))</f>
        <v/>
      </c>
      <c r="F2942" s="80"/>
      <c r="G2942" s="124"/>
      <c r="H2942" s="130"/>
      <c r="I2942" s="128"/>
      <c r="J2942" s="130"/>
      <c r="K2942" s="128"/>
    </row>
    <row r="2943" spans="1:11" hidden="1" outlineLevel="1" x14ac:dyDescent="0.25">
      <c r="A2943" s="77"/>
      <c r="B2943" s="13" t="s">
        <v>4640</v>
      </c>
      <c r="C2943" s="77"/>
      <c r="D2943" s="80"/>
      <c r="E2943" s="120" t="str">
        <f>IF(ISBLANK(D2943),"",(D2943/(1+'Vos données'!$D$11)))</f>
        <v/>
      </c>
      <c r="F2943" s="80"/>
      <c r="G2943" s="124"/>
      <c r="H2943" s="130"/>
      <c r="I2943" s="128"/>
      <c r="J2943" s="130"/>
      <c r="K2943" s="128"/>
    </row>
    <row r="2944" spans="1:11" hidden="1" outlineLevel="1" x14ac:dyDescent="0.25">
      <c r="A2944" s="77"/>
      <c r="B2944" s="13" t="s">
        <v>4641</v>
      </c>
      <c r="C2944" s="77"/>
      <c r="D2944" s="80"/>
      <c r="E2944" s="120" t="str">
        <f>IF(ISBLANK(D2944),"",(D2944/(1+'Vos données'!$D$11)))</f>
        <v/>
      </c>
      <c r="F2944" s="80"/>
      <c r="G2944" s="124"/>
      <c r="H2944" s="130"/>
      <c r="I2944" s="128"/>
      <c r="J2944" s="130"/>
      <c r="K2944" s="128"/>
    </row>
    <row r="2945" spans="1:11" hidden="1" outlineLevel="1" x14ac:dyDescent="0.25">
      <c r="A2945" s="77"/>
      <c r="B2945" s="13" t="s">
        <v>4642</v>
      </c>
      <c r="C2945" s="77"/>
      <c r="D2945" s="80"/>
      <c r="E2945" s="120" t="str">
        <f>IF(ISBLANK(D2945),"",(D2945/(1+'Vos données'!$D$11)))</f>
        <v/>
      </c>
      <c r="F2945" s="80"/>
      <c r="G2945" s="124"/>
      <c r="H2945" s="130"/>
      <c r="I2945" s="128"/>
      <c r="J2945" s="130"/>
      <c r="K2945" s="128"/>
    </row>
    <row r="2946" spans="1:11" hidden="1" outlineLevel="1" x14ac:dyDescent="0.25">
      <c r="A2946" s="77"/>
      <c r="B2946" s="13" t="s">
        <v>4643</v>
      </c>
      <c r="C2946" s="77"/>
      <c r="D2946" s="80"/>
      <c r="E2946" s="120" t="str">
        <f>IF(ISBLANK(D2946),"",(D2946/(1+'Vos données'!$D$11)))</f>
        <v/>
      </c>
      <c r="F2946" s="80"/>
      <c r="G2946" s="124"/>
      <c r="H2946" s="130"/>
      <c r="I2946" s="128"/>
      <c r="J2946" s="130"/>
      <c r="K2946" s="128"/>
    </row>
    <row r="2947" spans="1:11" hidden="1" outlineLevel="1" x14ac:dyDescent="0.25">
      <c r="A2947" s="77"/>
      <c r="B2947" s="13" t="s">
        <v>4644</v>
      </c>
      <c r="C2947" s="77"/>
      <c r="D2947" s="80"/>
      <c r="E2947" s="120" t="str">
        <f>IF(ISBLANK(D2947),"",(D2947/(1+'Vos données'!$D$11)))</f>
        <v/>
      </c>
      <c r="F2947" s="80"/>
      <c r="G2947" s="124"/>
      <c r="H2947" s="130"/>
      <c r="I2947" s="128"/>
      <c r="J2947" s="130"/>
      <c r="K2947" s="128"/>
    </row>
    <row r="2948" spans="1:11" hidden="1" outlineLevel="1" x14ac:dyDescent="0.25">
      <c r="A2948" s="77"/>
      <c r="B2948" s="13" t="s">
        <v>4645</v>
      </c>
      <c r="C2948" s="77"/>
      <c r="D2948" s="80"/>
      <c r="E2948" s="120" t="str">
        <f>IF(ISBLANK(D2948),"",(D2948/(1+'Vos données'!$D$11)))</f>
        <v/>
      </c>
      <c r="F2948" s="80"/>
      <c r="G2948" s="124"/>
      <c r="H2948" s="130"/>
      <c r="I2948" s="128"/>
      <c r="J2948" s="130"/>
      <c r="K2948" s="128"/>
    </row>
    <row r="2949" spans="1:11" hidden="1" outlineLevel="1" x14ac:dyDescent="0.25">
      <c r="A2949" s="77"/>
      <c r="B2949" s="13" t="s">
        <v>4646</v>
      </c>
      <c r="C2949" s="77"/>
      <c r="D2949" s="80"/>
      <c r="E2949" s="120" t="str">
        <f>IF(ISBLANK(D2949),"",(D2949/(1+'Vos données'!$D$11)))</f>
        <v/>
      </c>
      <c r="F2949" s="80"/>
      <c r="G2949" s="124"/>
      <c r="H2949" s="130"/>
      <c r="I2949" s="128"/>
      <c r="J2949" s="130"/>
      <c r="K2949" s="128"/>
    </row>
    <row r="2950" spans="1:11" hidden="1" outlineLevel="1" x14ac:dyDescent="0.25">
      <c r="A2950" s="77"/>
      <c r="B2950" s="13" t="s">
        <v>4647</v>
      </c>
      <c r="C2950" s="77"/>
      <c r="D2950" s="80"/>
      <c r="E2950" s="120" t="str">
        <f>IF(ISBLANK(D2950),"",(D2950/(1+'Vos données'!$D$11)))</f>
        <v/>
      </c>
      <c r="F2950" s="80"/>
      <c r="G2950" s="124"/>
      <c r="H2950" s="130"/>
      <c r="I2950" s="128"/>
      <c r="J2950" s="130"/>
      <c r="K2950" s="128"/>
    </row>
    <row r="2951" spans="1:11" hidden="1" outlineLevel="1" x14ac:dyDescent="0.25">
      <c r="A2951" s="77"/>
      <c r="B2951" s="13" t="s">
        <v>4648</v>
      </c>
      <c r="C2951" s="77"/>
      <c r="D2951" s="80"/>
      <c r="E2951" s="120" t="str">
        <f>IF(ISBLANK(D2951),"",(D2951/(1+'Vos données'!$D$11)))</f>
        <v/>
      </c>
      <c r="F2951" s="80"/>
      <c r="G2951" s="124"/>
      <c r="H2951" s="130"/>
      <c r="I2951" s="128"/>
      <c r="J2951" s="130"/>
      <c r="K2951" s="128"/>
    </row>
    <row r="2952" spans="1:11" hidden="1" outlineLevel="1" x14ac:dyDescent="0.25">
      <c r="A2952" s="77"/>
      <c r="B2952" s="13" t="s">
        <v>4649</v>
      </c>
      <c r="C2952" s="77"/>
      <c r="D2952" s="80"/>
      <c r="E2952" s="120" t="str">
        <f>IF(ISBLANK(D2952),"",(D2952/(1+'Vos données'!$D$11)))</f>
        <v/>
      </c>
      <c r="F2952" s="80"/>
      <c r="G2952" s="124"/>
      <c r="H2952" s="130"/>
      <c r="I2952" s="128"/>
      <c r="J2952" s="130"/>
      <c r="K2952" s="128"/>
    </row>
    <row r="2953" spans="1:11" hidden="1" outlineLevel="1" x14ac:dyDescent="0.25">
      <c r="A2953" s="77"/>
      <c r="B2953" s="13" t="s">
        <v>4650</v>
      </c>
      <c r="C2953" s="77"/>
      <c r="D2953" s="80"/>
      <c r="E2953" s="120" t="str">
        <f>IF(ISBLANK(D2953),"",(D2953/(1+'Vos données'!$D$11)))</f>
        <v/>
      </c>
      <c r="F2953" s="80"/>
      <c r="G2953" s="124"/>
      <c r="H2953" s="130"/>
      <c r="I2953" s="128"/>
      <c r="J2953" s="130"/>
      <c r="K2953" s="128"/>
    </row>
    <row r="2954" spans="1:11" hidden="1" outlineLevel="1" x14ac:dyDescent="0.25">
      <c r="A2954" s="77"/>
      <c r="B2954" s="13" t="s">
        <v>4651</v>
      </c>
      <c r="C2954" s="77"/>
      <c r="D2954" s="80"/>
      <c r="E2954" s="120" t="str">
        <f>IF(ISBLANK(D2954),"",(D2954/(1+'Vos données'!$D$11)))</f>
        <v/>
      </c>
      <c r="F2954" s="80"/>
      <c r="G2954" s="124"/>
      <c r="H2954" s="130"/>
      <c r="I2954" s="128"/>
      <c r="J2954" s="130"/>
      <c r="K2954" s="128"/>
    </row>
    <row r="2955" spans="1:11" hidden="1" outlineLevel="1" x14ac:dyDescent="0.25">
      <c r="A2955" s="77"/>
      <c r="B2955" s="13" t="s">
        <v>4652</v>
      </c>
      <c r="C2955" s="77"/>
      <c r="D2955" s="80"/>
      <c r="E2955" s="120" t="str">
        <f>IF(ISBLANK(D2955),"",(D2955/(1+'Vos données'!$D$11)))</f>
        <v/>
      </c>
      <c r="F2955" s="80"/>
      <c r="G2955" s="124"/>
      <c r="H2955" s="130"/>
      <c r="I2955" s="128"/>
      <c r="J2955" s="130"/>
      <c r="K2955" s="128"/>
    </row>
    <row r="2956" spans="1:11" hidden="1" outlineLevel="1" x14ac:dyDescent="0.25">
      <c r="A2956" s="77"/>
      <c r="B2956" s="13" t="s">
        <v>4653</v>
      </c>
      <c r="C2956" s="77"/>
      <c r="D2956" s="80"/>
      <c r="E2956" s="120" t="str">
        <f>IF(ISBLANK(D2956),"",(D2956/(1+'Vos données'!$D$11)))</f>
        <v/>
      </c>
      <c r="F2956" s="80"/>
      <c r="G2956" s="124"/>
      <c r="H2956" s="130"/>
      <c r="I2956" s="128"/>
      <c r="J2956" s="130"/>
      <c r="K2956" s="128"/>
    </row>
    <row r="2957" spans="1:11" hidden="1" outlineLevel="1" x14ac:dyDescent="0.25">
      <c r="A2957" s="77"/>
      <c r="B2957" s="13" t="s">
        <v>4654</v>
      </c>
      <c r="C2957" s="77"/>
      <c r="D2957" s="80"/>
      <c r="E2957" s="120" t="str">
        <f>IF(ISBLANK(D2957),"",(D2957/(1+'Vos données'!$D$11)))</f>
        <v/>
      </c>
      <c r="F2957" s="80"/>
      <c r="G2957" s="124"/>
      <c r="H2957" s="130"/>
      <c r="I2957" s="128"/>
      <c r="J2957" s="130"/>
      <c r="K2957" s="128"/>
    </row>
    <row r="2958" spans="1:11" hidden="1" outlineLevel="1" x14ac:dyDescent="0.25">
      <c r="A2958" s="77"/>
      <c r="B2958" s="13" t="s">
        <v>4655</v>
      </c>
      <c r="C2958" s="77"/>
      <c r="D2958" s="80"/>
      <c r="E2958" s="120" t="str">
        <f>IF(ISBLANK(D2958),"",(D2958/(1+'Vos données'!$D$11)))</f>
        <v/>
      </c>
      <c r="F2958" s="80"/>
      <c r="G2958" s="124"/>
      <c r="H2958" s="130"/>
      <c r="I2958" s="128"/>
      <c r="J2958" s="130"/>
      <c r="K2958" s="128"/>
    </row>
    <row r="2959" spans="1:11" hidden="1" outlineLevel="1" x14ac:dyDescent="0.25">
      <c r="A2959" s="77"/>
      <c r="B2959" s="13" t="s">
        <v>4656</v>
      </c>
      <c r="C2959" s="77"/>
      <c r="D2959" s="80"/>
      <c r="E2959" s="120" t="str">
        <f>IF(ISBLANK(D2959),"",(D2959/(1+'Vos données'!$D$11)))</f>
        <v/>
      </c>
      <c r="F2959" s="80"/>
      <c r="G2959" s="124"/>
      <c r="H2959" s="130"/>
      <c r="I2959" s="128"/>
      <c r="J2959" s="130"/>
      <c r="K2959" s="128"/>
    </row>
    <row r="2960" spans="1:11" hidden="1" outlineLevel="1" x14ac:dyDescent="0.25">
      <c r="A2960" s="77"/>
      <c r="B2960" s="13" t="s">
        <v>4657</v>
      </c>
      <c r="C2960" s="77"/>
      <c r="D2960" s="80"/>
      <c r="E2960" s="120" t="str">
        <f>IF(ISBLANK(D2960),"",(D2960/(1+'Vos données'!$D$11)))</f>
        <v/>
      </c>
      <c r="F2960" s="80"/>
      <c r="G2960" s="124"/>
      <c r="H2960" s="130"/>
      <c r="I2960" s="128"/>
      <c r="J2960" s="130"/>
      <c r="K2960" s="128"/>
    </row>
    <row r="2961" spans="1:11" hidden="1" outlineLevel="1" x14ac:dyDescent="0.25">
      <c r="A2961" s="77"/>
      <c r="B2961" s="13" t="s">
        <v>4658</v>
      </c>
      <c r="C2961" s="77"/>
      <c r="D2961" s="80"/>
      <c r="E2961" s="120" t="str">
        <f>IF(ISBLANK(D2961),"",(D2961/(1+'Vos données'!$D$11)))</f>
        <v/>
      </c>
      <c r="F2961" s="80"/>
      <c r="G2961" s="124"/>
      <c r="H2961" s="130"/>
      <c r="I2961" s="128"/>
      <c r="J2961" s="130"/>
      <c r="K2961" s="128"/>
    </row>
    <row r="2962" spans="1:11" hidden="1" outlineLevel="1" x14ac:dyDescent="0.25">
      <c r="A2962" s="77"/>
      <c r="B2962" s="13" t="s">
        <v>4659</v>
      </c>
      <c r="C2962" s="77"/>
      <c r="D2962" s="80"/>
      <c r="E2962" s="120" t="str">
        <f>IF(ISBLANK(D2962),"",(D2962/(1+'Vos données'!$D$11)))</f>
        <v/>
      </c>
      <c r="F2962" s="80"/>
      <c r="G2962" s="124"/>
      <c r="H2962" s="130"/>
      <c r="I2962" s="128"/>
      <c r="J2962" s="130"/>
      <c r="K2962" s="128"/>
    </row>
    <row r="2963" spans="1:11" hidden="1" outlineLevel="1" x14ac:dyDescent="0.25">
      <c r="A2963" s="77"/>
      <c r="B2963" s="13" t="s">
        <v>4660</v>
      </c>
      <c r="C2963" s="77"/>
      <c r="D2963" s="80"/>
      <c r="E2963" s="120" t="str">
        <f>IF(ISBLANK(D2963),"",(D2963/(1+'Vos données'!$D$11)))</f>
        <v/>
      </c>
      <c r="F2963" s="80"/>
      <c r="G2963" s="124"/>
      <c r="H2963" s="130"/>
      <c r="I2963" s="128"/>
      <c r="J2963" s="130"/>
      <c r="K2963" s="128"/>
    </row>
    <row r="2964" spans="1:11" hidden="1" outlineLevel="1" x14ac:dyDescent="0.25">
      <c r="A2964" s="77"/>
      <c r="B2964" s="13" t="s">
        <v>4661</v>
      </c>
      <c r="C2964" s="77"/>
      <c r="D2964" s="80"/>
      <c r="E2964" s="120" t="str">
        <f>IF(ISBLANK(D2964),"",(D2964/(1+'Vos données'!$D$11)))</f>
        <v/>
      </c>
      <c r="F2964" s="80"/>
      <c r="G2964" s="124"/>
      <c r="H2964" s="130"/>
      <c r="I2964" s="128"/>
      <c r="J2964" s="130"/>
      <c r="K2964" s="128"/>
    </row>
    <row r="2965" spans="1:11" hidden="1" outlineLevel="1" x14ac:dyDescent="0.25">
      <c r="A2965" s="77"/>
      <c r="B2965" s="13" t="s">
        <v>4662</v>
      </c>
      <c r="C2965" s="77"/>
      <c r="D2965" s="80"/>
      <c r="E2965" s="120" t="str">
        <f>IF(ISBLANK(D2965),"",(D2965/(1+'Vos données'!$D$11)))</f>
        <v/>
      </c>
      <c r="F2965" s="80"/>
      <c r="G2965" s="124"/>
      <c r="H2965" s="130"/>
      <c r="I2965" s="128"/>
      <c r="J2965" s="130"/>
      <c r="K2965" s="128"/>
    </row>
    <row r="2966" spans="1:11" hidden="1" outlineLevel="1" x14ac:dyDescent="0.25">
      <c r="A2966" s="77"/>
      <c r="B2966" s="13" t="s">
        <v>4663</v>
      </c>
      <c r="C2966" s="77"/>
      <c r="D2966" s="80"/>
      <c r="E2966" s="120" t="str">
        <f>IF(ISBLANK(D2966),"",(D2966/(1+'Vos données'!$D$11)))</f>
        <v/>
      </c>
      <c r="F2966" s="80"/>
      <c r="G2966" s="124"/>
      <c r="H2966" s="130"/>
      <c r="I2966" s="128"/>
      <c r="J2966" s="130"/>
      <c r="K2966" s="128"/>
    </row>
    <row r="2967" spans="1:11" hidden="1" outlineLevel="1" x14ac:dyDescent="0.25">
      <c r="A2967" s="77"/>
      <c r="B2967" s="13" t="s">
        <v>4664</v>
      </c>
      <c r="C2967" s="77"/>
      <c r="D2967" s="80"/>
      <c r="E2967" s="120" t="str">
        <f>IF(ISBLANK(D2967),"",(D2967/(1+'Vos données'!$D$11)))</f>
        <v/>
      </c>
      <c r="F2967" s="80"/>
      <c r="G2967" s="124"/>
      <c r="H2967" s="130"/>
      <c r="I2967" s="128"/>
      <c r="J2967" s="130"/>
      <c r="K2967" s="128"/>
    </row>
    <row r="2968" spans="1:11" hidden="1" outlineLevel="1" x14ac:dyDescent="0.25">
      <c r="A2968" s="77"/>
      <c r="B2968" s="13" t="s">
        <v>4665</v>
      </c>
      <c r="C2968" s="77"/>
      <c r="D2968" s="80"/>
      <c r="E2968" s="120" t="str">
        <f>IF(ISBLANK(D2968),"",(D2968/(1+'Vos données'!$D$11)))</f>
        <v/>
      </c>
      <c r="F2968" s="80"/>
      <c r="G2968" s="124"/>
      <c r="H2968" s="130"/>
      <c r="I2968" s="128"/>
      <c r="J2968" s="130"/>
      <c r="K2968" s="128"/>
    </row>
    <row r="2969" spans="1:11" hidden="1" outlineLevel="1" x14ac:dyDescent="0.25">
      <c r="A2969" s="77"/>
      <c r="B2969" s="13" t="s">
        <v>4666</v>
      </c>
      <c r="C2969" s="77"/>
      <c r="D2969" s="80"/>
      <c r="E2969" s="120" t="str">
        <f>IF(ISBLANK(D2969),"",(D2969/(1+'Vos données'!$D$11)))</f>
        <v/>
      </c>
      <c r="F2969" s="80"/>
      <c r="G2969" s="124"/>
      <c r="H2969" s="130"/>
      <c r="I2969" s="128"/>
      <c r="J2969" s="130"/>
      <c r="K2969" s="128"/>
    </row>
    <row r="2970" spans="1:11" hidden="1" outlineLevel="1" x14ac:dyDescent="0.25">
      <c r="A2970" s="77"/>
      <c r="B2970" s="13" t="s">
        <v>4667</v>
      </c>
      <c r="C2970" s="77"/>
      <c r="D2970" s="80"/>
      <c r="E2970" s="120" t="str">
        <f>IF(ISBLANK(D2970),"",(D2970/(1+'Vos données'!$D$11)))</f>
        <v/>
      </c>
      <c r="F2970" s="80"/>
      <c r="G2970" s="124"/>
      <c r="H2970" s="130"/>
      <c r="I2970" s="128"/>
      <c r="J2970" s="130"/>
      <c r="K2970" s="128"/>
    </row>
    <row r="2971" spans="1:11" hidden="1" outlineLevel="1" x14ac:dyDescent="0.25">
      <c r="A2971" s="77"/>
      <c r="B2971" s="13" t="s">
        <v>4668</v>
      </c>
      <c r="C2971" s="77"/>
      <c r="D2971" s="80"/>
      <c r="E2971" s="120" t="str">
        <f>IF(ISBLANK(D2971),"",(D2971/(1+'Vos données'!$D$11)))</f>
        <v/>
      </c>
      <c r="F2971" s="80"/>
      <c r="G2971" s="124"/>
      <c r="H2971" s="130"/>
      <c r="I2971" s="128"/>
      <c r="J2971" s="130"/>
      <c r="K2971" s="128"/>
    </row>
    <row r="2972" spans="1:11" hidden="1" outlineLevel="1" x14ac:dyDescent="0.25">
      <c r="A2972" s="77"/>
      <c r="B2972" s="13" t="s">
        <v>4669</v>
      </c>
      <c r="C2972" s="77"/>
      <c r="D2972" s="80"/>
      <c r="E2972" s="120" t="str">
        <f>IF(ISBLANK(D2972),"",(D2972/(1+'Vos données'!$D$11)))</f>
        <v/>
      </c>
      <c r="F2972" s="80"/>
      <c r="G2972" s="124"/>
      <c r="H2972" s="130"/>
      <c r="I2972" s="128"/>
      <c r="J2972" s="130"/>
      <c r="K2972" s="128"/>
    </row>
    <row r="2973" spans="1:11" hidden="1" outlineLevel="1" x14ac:dyDescent="0.25">
      <c r="A2973" s="77"/>
      <c r="B2973" s="13" t="s">
        <v>4670</v>
      </c>
      <c r="C2973" s="77"/>
      <c r="D2973" s="80"/>
      <c r="E2973" s="120" t="str">
        <f>IF(ISBLANK(D2973),"",(D2973/(1+'Vos données'!$D$11)))</f>
        <v/>
      </c>
      <c r="F2973" s="80"/>
      <c r="G2973" s="124"/>
      <c r="H2973" s="130"/>
      <c r="I2973" s="128"/>
      <c r="J2973" s="130"/>
      <c r="K2973" s="128"/>
    </row>
    <row r="2974" spans="1:11" hidden="1" outlineLevel="1" x14ac:dyDescent="0.25">
      <c r="A2974" s="77"/>
      <c r="B2974" s="13" t="s">
        <v>4671</v>
      </c>
      <c r="C2974" s="77"/>
      <c r="D2974" s="80"/>
      <c r="E2974" s="120" t="str">
        <f>IF(ISBLANK(D2974),"",(D2974/(1+'Vos données'!$D$11)))</f>
        <v/>
      </c>
      <c r="F2974" s="80"/>
      <c r="G2974" s="124"/>
      <c r="H2974" s="130"/>
      <c r="I2974" s="128"/>
      <c r="J2974" s="130"/>
      <c r="K2974" s="128"/>
    </row>
    <row r="2975" spans="1:11" hidden="1" outlineLevel="1" x14ac:dyDescent="0.25">
      <c r="A2975" s="77"/>
      <c r="B2975" s="13" t="s">
        <v>4672</v>
      </c>
      <c r="C2975" s="77"/>
      <c r="D2975" s="80"/>
      <c r="E2975" s="120" t="str">
        <f>IF(ISBLANK(D2975),"",(D2975/(1+'Vos données'!$D$11)))</f>
        <v/>
      </c>
      <c r="F2975" s="80"/>
      <c r="G2975" s="124"/>
      <c r="H2975" s="130"/>
      <c r="I2975" s="128"/>
      <c r="J2975" s="130"/>
      <c r="K2975" s="128"/>
    </row>
    <row r="2976" spans="1:11" hidden="1" outlineLevel="1" x14ac:dyDescent="0.25">
      <c r="A2976" s="77"/>
      <c r="B2976" s="13" t="s">
        <v>4673</v>
      </c>
      <c r="C2976" s="77"/>
      <c r="D2976" s="80"/>
      <c r="E2976" s="120" t="str">
        <f>IF(ISBLANK(D2976),"",(D2976/(1+'Vos données'!$D$11)))</f>
        <v/>
      </c>
      <c r="F2976" s="80"/>
      <c r="G2976" s="124"/>
      <c r="H2976" s="130"/>
      <c r="I2976" s="128"/>
      <c r="J2976" s="130"/>
      <c r="K2976" s="128"/>
    </row>
    <row r="2977" spans="1:11" hidden="1" outlineLevel="1" x14ac:dyDescent="0.25">
      <c r="A2977" s="77"/>
      <c r="B2977" s="13" t="s">
        <v>4674</v>
      </c>
      <c r="C2977" s="77"/>
      <c r="D2977" s="80"/>
      <c r="E2977" s="120" t="str">
        <f>IF(ISBLANK(D2977),"",(D2977/(1+'Vos données'!$D$11)))</f>
        <v/>
      </c>
      <c r="F2977" s="80"/>
      <c r="G2977" s="124"/>
      <c r="H2977" s="130"/>
      <c r="I2977" s="128"/>
      <c r="J2977" s="130"/>
      <c r="K2977" s="128"/>
    </row>
    <row r="2978" spans="1:11" hidden="1" outlineLevel="1" x14ac:dyDescent="0.25">
      <c r="A2978" s="77"/>
      <c r="B2978" s="13" t="s">
        <v>4675</v>
      </c>
      <c r="C2978" s="77"/>
      <c r="D2978" s="80"/>
      <c r="E2978" s="120" t="str">
        <f>IF(ISBLANK(D2978),"",(D2978/(1+'Vos données'!$D$11)))</f>
        <v/>
      </c>
      <c r="F2978" s="80"/>
      <c r="G2978" s="124"/>
      <c r="H2978" s="130"/>
      <c r="I2978" s="128"/>
      <c r="J2978" s="130"/>
      <c r="K2978" s="128"/>
    </row>
    <row r="2979" spans="1:11" hidden="1" outlineLevel="1" x14ac:dyDescent="0.25">
      <c r="A2979" s="77"/>
      <c r="B2979" s="13" t="s">
        <v>4676</v>
      </c>
      <c r="C2979" s="77"/>
      <c r="D2979" s="80"/>
      <c r="E2979" s="120" t="str">
        <f>IF(ISBLANK(D2979),"",(D2979/(1+'Vos données'!$D$11)))</f>
        <v/>
      </c>
      <c r="F2979" s="80"/>
      <c r="G2979" s="124"/>
      <c r="H2979" s="130"/>
      <c r="I2979" s="128"/>
      <c r="J2979" s="130"/>
      <c r="K2979" s="128"/>
    </row>
    <row r="2980" spans="1:11" hidden="1" outlineLevel="1" x14ac:dyDescent="0.25">
      <c r="A2980" s="77"/>
      <c r="B2980" s="13" t="s">
        <v>4677</v>
      </c>
      <c r="C2980" s="77"/>
      <c r="D2980" s="80"/>
      <c r="E2980" s="120" t="str">
        <f>IF(ISBLANK(D2980),"",(D2980/(1+'Vos données'!$D$11)))</f>
        <v/>
      </c>
      <c r="F2980" s="80"/>
      <c r="G2980" s="124"/>
      <c r="H2980" s="130"/>
      <c r="I2980" s="128"/>
      <c r="J2980" s="130"/>
      <c r="K2980" s="128"/>
    </row>
    <row r="2981" spans="1:11" hidden="1" outlineLevel="1" x14ac:dyDescent="0.25">
      <c r="A2981" s="77"/>
      <c r="B2981" s="13" t="s">
        <v>4678</v>
      </c>
      <c r="C2981" s="77"/>
      <c r="D2981" s="80"/>
      <c r="E2981" s="120" t="str">
        <f>IF(ISBLANK(D2981),"",(D2981/(1+'Vos données'!$D$11)))</f>
        <v/>
      </c>
      <c r="F2981" s="80"/>
      <c r="G2981" s="124"/>
      <c r="H2981" s="130"/>
      <c r="I2981" s="128"/>
      <c r="J2981" s="130"/>
      <c r="K2981" s="128"/>
    </row>
    <row r="2982" spans="1:11" hidden="1" outlineLevel="1" x14ac:dyDescent="0.25">
      <c r="A2982" s="77"/>
      <c r="B2982" s="13" t="s">
        <v>4679</v>
      </c>
      <c r="C2982" s="77"/>
      <c r="D2982" s="80"/>
      <c r="E2982" s="120" t="str">
        <f>IF(ISBLANK(D2982),"",(D2982/(1+'Vos données'!$D$11)))</f>
        <v/>
      </c>
      <c r="F2982" s="80"/>
      <c r="G2982" s="124"/>
      <c r="H2982" s="130"/>
      <c r="I2982" s="128"/>
      <c r="J2982" s="130"/>
      <c r="K2982" s="128"/>
    </row>
    <row r="2983" spans="1:11" hidden="1" outlineLevel="1" x14ac:dyDescent="0.25">
      <c r="A2983" s="77"/>
      <c r="B2983" s="13" t="s">
        <v>4680</v>
      </c>
      <c r="C2983" s="77"/>
      <c r="D2983" s="80"/>
      <c r="E2983" s="120" t="str">
        <f>IF(ISBLANK(D2983),"",(D2983/(1+'Vos données'!$D$11)))</f>
        <v/>
      </c>
      <c r="F2983" s="80"/>
      <c r="G2983" s="124"/>
      <c r="H2983" s="130"/>
      <c r="I2983" s="128"/>
      <c r="J2983" s="130"/>
      <c r="K2983" s="128"/>
    </row>
    <row r="2984" spans="1:11" hidden="1" outlineLevel="1" x14ac:dyDescent="0.25">
      <c r="A2984" s="77"/>
      <c r="B2984" s="13" t="s">
        <v>4681</v>
      </c>
      <c r="C2984" s="77"/>
      <c r="D2984" s="80"/>
      <c r="E2984" s="120" t="str">
        <f>IF(ISBLANK(D2984),"",(D2984/(1+'Vos données'!$D$11)))</f>
        <v/>
      </c>
      <c r="F2984" s="80"/>
      <c r="G2984" s="124"/>
      <c r="H2984" s="130"/>
      <c r="I2984" s="128"/>
      <c r="J2984" s="130"/>
      <c r="K2984" s="128"/>
    </row>
    <row r="2985" spans="1:11" hidden="1" outlineLevel="1" x14ac:dyDescent="0.25">
      <c r="A2985" s="77"/>
      <c r="B2985" s="13" t="s">
        <v>4682</v>
      </c>
      <c r="C2985" s="77"/>
      <c r="D2985" s="80"/>
      <c r="E2985" s="120" t="str">
        <f>IF(ISBLANK(D2985),"",(D2985/(1+'Vos données'!$D$11)))</f>
        <v/>
      </c>
      <c r="F2985" s="80"/>
      <c r="G2985" s="124"/>
      <c r="H2985" s="130"/>
      <c r="I2985" s="128"/>
      <c r="J2985" s="130"/>
      <c r="K2985" s="128"/>
    </row>
    <row r="2986" spans="1:11" hidden="1" outlineLevel="1" x14ac:dyDescent="0.25">
      <c r="A2986" s="77"/>
      <c r="B2986" s="13" t="s">
        <v>4683</v>
      </c>
      <c r="C2986" s="77"/>
      <c r="D2986" s="80"/>
      <c r="E2986" s="120" t="str">
        <f>IF(ISBLANK(D2986),"",(D2986/(1+'Vos données'!$D$11)))</f>
        <v/>
      </c>
      <c r="F2986" s="80"/>
      <c r="G2986" s="124"/>
      <c r="H2986" s="130"/>
      <c r="I2986" s="128"/>
      <c r="J2986" s="130"/>
      <c r="K2986" s="128"/>
    </row>
    <row r="2987" spans="1:11" hidden="1" outlineLevel="1" x14ac:dyDescent="0.25">
      <c r="A2987" s="77"/>
      <c r="B2987" s="13" t="s">
        <v>4684</v>
      </c>
      <c r="C2987" s="77"/>
      <c r="D2987" s="80"/>
      <c r="E2987" s="120" t="str">
        <f>IF(ISBLANK(D2987),"",(D2987/(1+'Vos données'!$D$11)))</f>
        <v/>
      </c>
      <c r="F2987" s="80"/>
      <c r="G2987" s="124"/>
      <c r="H2987" s="130"/>
      <c r="I2987" s="128"/>
      <c r="J2987" s="130"/>
      <c r="K2987" s="128"/>
    </row>
    <row r="2988" spans="1:11" hidden="1" outlineLevel="1" x14ac:dyDescent="0.25">
      <c r="A2988" s="77"/>
      <c r="B2988" s="13" t="s">
        <v>4685</v>
      </c>
      <c r="C2988" s="77"/>
      <c r="D2988" s="80"/>
      <c r="E2988" s="120" t="str">
        <f>IF(ISBLANK(D2988),"",(D2988/(1+'Vos données'!$D$11)))</f>
        <v/>
      </c>
      <c r="F2988" s="80"/>
      <c r="G2988" s="124"/>
      <c r="H2988" s="130"/>
      <c r="I2988" s="128"/>
      <c r="J2988" s="130"/>
      <c r="K2988" s="128"/>
    </row>
    <row r="2989" spans="1:11" hidden="1" outlineLevel="1" x14ac:dyDescent="0.25">
      <c r="A2989" s="77"/>
      <c r="B2989" s="13" t="s">
        <v>4686</v>
      </c>
      <c r="C2989" s="77"/>
      <c r="D2989" s="80"/>
      <c r="E2989" s="120" t="str">
        <f>IF(ISBLANK(D2989),"",(D2989/(1+'Vos données'!$D$11)))</f>
        <v/>
      </c>
      <c r="F2989" s="80"/>
      <c r="G2989" s="124"/>
      <c r="H2989" s="130"/>
      <c r="I2989" s="128"/>
      <c r="J2989" s="130"/>
      <c r="K2989" s="128"/>
    </row>
    <row r="2990" spans="1:11" hidden="1" outlineLevel="1" x14ac:dyDescent="0.25">
      <c r="A2990" s="77"/>
      <c r="B2990" s="13" t="s">
        <v>4687</v>
      </c>
      <c r="C2990" s="77"/>
      <c r="D2990" s="80"/>
      <c r="E2990" s="120" t="str">
        <f>IF(ISBLANK(D2990),"",(D2990/(1+'Vos données'!$D$11)))</f>
        <v/>
      </c>
      <c r="F2990" s="80"/>
      <c r="G2990" s="124"/>
      <c r="H2990" s="130"/>
      <c r="I2990" s="128"/>
      <c r="J2990" s="130"/>
      <c r="K2990" s="128"/>
    </row>
    <row r="2991" spans="1:11" hidden="1" outlineLevel="1" x14ac:dyDescent="0.25">
      <c r="A2991" s="77"/>
      <c r="B2991" s="13" t="s">
        <v>4688</v>
      </c>
      <c r="C2991" s="77"/>
      <c r="D2991" s="80"/>
      <c r="E2991" s="120" t="str">
        <f>IF(ISBLANK(D2991),"",(D2991/(1+'Vos données'!$D$11)))</f>
        <v/>
      </c>
      <c r="F2991" s="80"/>
      <c r="G2991" s="124"/>
      <c r="H2991" s="130"/>
      <c r="I2991" s="128"/>
      <c r="J2991" s="130"/>
      <c r="K2991" s="128"/>
    </row>
    <row r="2992" spans="1:11" hidden="1" outlineLevel="1" x14ac:dyDescent="0.25">
      <c r="A2992" s="77"/>
      <c r="B2992" s="13" t="s">
        <v>4689</v>
      </c>
      <c r="C2992" s="77"/>
      <c r="D2992" s="80"/>
      <c r="E2992" s="120" t="str">
        <f>IF(ISBLANK(D2992),"",(D2992/(1+'Vos données'!$D$11)))</f>
        <v/>
      </c>
      <c r="F2992" s="80"/>
      <c r="G2992" s="124"/>
      <c r="H2992" s="130"/>
      <c r="I2992" s="128"/>
      <c r="J2992" s="130"/>
      <c r="K2992" s="128"/>
    </row>
    <row r="2993" spans="1:11" hidden="1" outlineLevel="1" x14ac:dyDescent="0.25">
      <c r="A2993" s="77"/>
      <c r="B2993" s="13" t="s">
        <v>4690</v>
      </c>
      <c r="C2993" s="77"/>
      <c r="D2993" s="80"/>
      <c r="E2993" s="120" t="str">
        <f>IF(ISBLANK(D2993),"",(D2993/(1+'Vos données'!$D$11)))</f>
        <v/>
      </c>
      <c r="F2993" s="80"/>
      <c r="G2993" s="124"/>
      <c r="H2993" s="130"/>
      <c r="I2993" s="128"/>
      <c r="J2993" s="130"/>
      <c r="K2993" s="128"/>
    </row>
    <row r="2994" spans="1:11" hidden="1" outlineLevel="1" x14ac:dyDescent="0.25">
      <c r="A2994" s="77"/>
      <c r="B2994" s="13" t="s">
        <v>4691</v>
      </c>
      <c r="C2994" s="77"/>
      <c r="D2994" s="80"/>
      <c r="E2994" s="120" t="str">
        <f>IF(ISBLANK(D2994),"",(D2994/(1+'Vos données'!$D$11)))</f>
        <v/>
      </c>
      <c r="F2994" s="80"/>
      <c r="G2994" s="124"/>
      <c r="H2994" s="130"/>
      <c r="I2994" s="128"/>
      <c r="J2994" s="130"/>
      <c r="K2994" s="128"/>
    </row>
    <row r="2995" spans="1:11" hidden="1" outlineLevel="1" x14ac:dyDescent="0.25">
      <c r="A2995" s="77"/>
      <c r="B2995" s="13" t="s">
        <v>4692</v>
      </c>
      <c r="C2995" s="77"/>
      <c r="D2995" s="80"/>
      <c r="E2995" s="120" t="str">
        <f>IF(ISBLANK(D2995),"",(D2995/(1+'Vos données'!$D$11)))</f>
        <v/>
      </c>
      <c r="F2995" s="80"/>
      <c r="G2995" s="124"/>
      <c r="H2995" s="130"/>
      <c r="I2995" s="128"/>
      <c r="J2995" s="130"/>
      <c r="K2995" s="128"/>
    </row>
    <row r="2996" spans="1:11" hidden="1" outlineLevel="1" x14ac:dyDescent="0.25">
      <c r="A2996" s="77"/>
      <c r="B2996" s="13" t="s">
        <v>4693</v>
      </c>
      <c r="C2996" s="77"/>
      <c r="D2996" s="80"/>
      <c r="E2996" s="120" t="str">
        <f>IF(ISBLANK(D2996),"",(D2996/(1+'Vos données'!$D$11)))</f>
        <v/>
      </c>
      <c r="F2996" s="80"/>
      <c r="G2996" s="124"/>
      <c r="H2996" s="130"/>
      <c r="I2996" s="128"/>
      <c r="J2996" s="130"/>
      <c r="K2996" s="128"/>
    </row>
    <row r="2997" spans="1:11" hidden="1" outlineLevel="1" x14ac:dyDescent="0.25">
      <c r="A2997" s="77"/>
      <c r="B2997" s="13" t="s">
        <v>4694</v>
      </c>
      <c r="C2997" s="77"/>
      <c r="D2997" s="80"/>
      <c r="E2997" s="120" t="str">
        <f>IF(ISBLANK(D2997),"",(D2997/(1+'Vos données'!$D$11)))</f>
        <v/>
      </c>
      <c r="F2997" s="80"/>
      <c r="G2997" s="124"/>
      <c r="H2997" s="130"/>
      <c r="I2997" s="128"/>
      <c r="J2997" s="130"/>
      <c r="K2997" s="128"/>
    </row>
    <row r="2998" spans="1:11" hidden="1" outlineLevel="1" x14ac:dyDescent="0.25">
      <c r="A2998" s="77"/>
      <c r="B2998" s="13" t="s">
        <v>4695</v>
      </c>
      <c r="C2998" s="77"/>
      <c r="D2998" s="80"/>
      <c r="E2998" s="120" t="str">
        <f>IF(ISBLANK(D2998),"",(D2998/(1+'Vos données'!$D$11)))</f>
        <v/>
      </c>
      <c r="F2998" s="80"/>
      <c r="G2998" s="124"/>
      <c r="H2998" s="130"/>
      <c r="I2998" s="128"/>
      <c r="J2998" s="130"/>
      <c r="K2998" s="128"/>
    </row>
    <row r="2999" spans="1:11" hidden="1" outlineLevel="1" x14ac:dyDescent="0.25">
      <c r="A2999" s="77"/>
      <c r="B2999" s="13" t="s">
        <v>4696</v>
      </c>
      <c r="C2999" s="77"/>
      <c r="D2999" s="80"/>
      <c r="E2999" s="120" t="str">
        <f>IF(ISBLANK(D2999),"",(D2999/(1+'Vos données'!$D$11)))</f>
        <v/>
      </c>
      <c r="F2999" s="80"/>
      <c r="G2999" s="124"/>
      <c r="H2999" s="130"/>
      <c r="I2999" s="128"/>
      <c r="J2999" s="130"/>
      <c r="K2999" s="128"/>
    </row>
    <row r="3000" spans="1:11" hidden="1" outlineLevel="1" x14ac:dyDescent="0.25">
      <c r="A3000" s="77"/>
      <c r="B3000" s="13" t="s">
        <v>4697</v>
      </c>
      <c r="C3000" s="77"/>
      <c r="D3000" s="80"/>
      <c r="E3000" s="120" t="str">
        <f>IF(ISBLANK(D3000),"",(D3000/(1+'Vos données'!$D$11)))</f>
        <v/>
      </c>
      <c r="F3000" s="80"/>
      <c r="G3000" s="124"/>
      <c r="H3000" s="130"/>
      <c r="I3000" s="128"/>
      <c r="J3000" s="130"/>
      <c r="K3000" s="128"/>
    </row>
    <row r="3001" spans="1:11" hidden="1" outlineLevel="1" x14ac:dyDescent="0.25">
      <c r="A3001" s="77"/>
      <c r="B3001" s="13" t="s">
        <v>4698</v>
      </c>
      <c r="C3001" s="77"/>
      <c r="D3001" s="80"/>
      <c r="E3001" s="120" t="str">
        <f>IF(ISBLANK(D3001),"",(D3001/(1+'Vos données'!$D$11)))</f>
        <v/>
      </c>
      <c r="F3001" s="80"/>
      <c r="G3001" s="124"/>
      <c r="H3001" s="130"/>
      <c r="I3001" s="128"/>
      <c r="J3001" s="130"/>
      <c r="K3001" s="128"/>
    </row>
    <row r="3002" spans="1:11" hidden="1" outlineLevel="1" x14ac:dyDescent="0.25">
      <c r="A3002" s="77"/>
      <c r="B3002" s="13" t="s">
        <v>4699</v>
      </c>
      <c r="C3002" s="77"/>
      <c r="D3002" s="80"/>
      <c r="E3002" s="120" t="str">
        <f>IF(ISBLANK(D3002),"",(D3002/(1+'Vos données'!$D$11)))</f>
        <v/>
      </c>
      <c r="F3002" s="80"/>
      <c r="G3002" s="124"/>
      <c r="H3002" s="130"/>
      <c r="I3002" s="128"/>
      <c r="J3002" s="130"/>
      <c r="K3002" s="128"/>
    </row>
    <row r="3003" spans="1:11" hidden="1" outlineLevel="1" x14ac:dyDescent="0.25">
      <c r="A3003" s="77"/>
      <c r="B3003" s="13" t="s">
        <v>4700</v>
      </c>
      <c r="C3003" s="77"/>
      <c r="D3003" s="80"/>
      <c r="E3003" s="120" t="str">
        <f>IF(ISBLANK(D3003),"",(D3003/(1+'Vos données'!$D$11)))</f>
        <v/>
      </c>
      <c r="F3003" s="80"/>
      <c r="G3003" s="124"/>
      <c r="H3003" s="130"/>
      <c r="I3003" s="128"/>
      <c r="J3003" s="130"/>
      <c r="K3003" s="128"/>
    </row>
    <row r="3004" spans="1:11" hidden="1" outlineLevel="1" x14ac:dyDescent="0.25">
      <c r="A3004" s="77"/>
      <c r="B3004" s="13" t="s">
        <v>4701</v>
      </c>
      <c r="C3004" s="77"/>
      <c r="D3004" s="80"/>
      <c r="E3004" s="120" t="str">
        <f>IF(ISBLANK(D3004),"",(D3004/(1+'Vos données'!$D$11)))</f>
        <v/>
      </c>
      <c r="F3004" s="80"/>
      <c r="G3004" s="124"/>
      <c r="H3004" s="130"/>
      <c r="I3004" s="128"/>
      <c r="J3004" s="130"/>
      <c r="K3004" s="128"/>
    </row>
    <row r="3005" spans="1:11" hidden="1" outlineLevel="1" x14ac:dyDescent="0.25">
      <c r="A3005" s="77"/>
      <c r="B3005" s="13" t="s">
        <v>4702</v>
      </c>
      <c r="C3005" s="77"/>
      <c r="D3005" s="80"/>
      <c r="E3005" s="120" t="str">
        <f>IF(ISBLANK(D3005),"",(D3005/(1+'Vos données'!$D$11)))</f>
        <v/>
      </c>
      <c r="F3005" s="80"/>
      <c r="G3005" s="124"/>
      <c r="H3005" s="130"/>
      <c r="I3005" s="128"/>
      <c r="J3005" s="130"/>
      <c r="K3005" s="128"/>
    </row>
    <row r="3006" spans="1:11" hidden="1" outlineLevel="1" x14ac:dyDescent="0.25">
      <c r="A3006" s="77"/>
      <c r="B3006" s="13" t="s">
        <v>4703</v>
      </c>
      <c r="C3006" s="77"/>
      <c r="D3006" s="80"/>
      <c r="E3006" s="120" t="str">
        <f>IF(ISBLANK(D3006),"",(D3006/(1+'Vos données'!$D$11)))</f>
        <v/>
      </c>
      <c r="F3006" s="80"/>
      <c r="G3006" s="124"/>
      <c r="H3006" s="130"/>
      <c r="I3006" s="128"/>
      <c r="J3006" s="130"/>
      <c r="K3006" s="128"/>
    </row>
    <row r="3007" spans="1:11" hidden="1" outlineLevel="1" x14ac:dyDescent="0.25">
      <c r="A3007" s="77"/>
      <c r="B3007" s="13" t="s">
        <v>4704</v>
      </c>
      <c r="C3007" s="77"/>
      <c r="D3007" s="80"/>
      <c r="E3007" s="120" t="str">
        <f>IF(ISBLANK(D3007),"",(D3007/(1+'Vos données'!$D$11)))</f>
        <v/>
      </c>
      <c r="F3007" s="80"/>
      <c r="G3007" s="124"/>
      <c r="H3007" s="130"/>
      <c r="I3007" s="128"/>
      <c r="J3007" s="130"/>
      <c r="K3007" s="128"/>
    </row>
    <row r="3008" spans="1:11" hidden="1" outlineLevel="1" x14ac:dyDescent="0.25">
      <c r="A3008" s="77"/>
      <c r="B3008" s="13" t="s">
        <v>4705</v>
      </c>
      <c r="C3008" s="77"/>
      <c r="D3008" s="80"/>
      <c r="E3008" s="120" t="str">
        <f>IF(ISBLANK(D3008),"",(D3008/(1+'Vos données'!$D$11)))</f>
        <v/>
      </c>
      <c r="F3008" s="80"/>
      <c r="G3008" s="124"/>
      <c r="H3008" s="130"/>
      <c r="I3008" s="128"/>
      <c r="J3008" s="130"/>
      <c r="K3008" s="128"/>
    </row>
    <row r="3009" spans="1:11" hidden="1" outlineLevel="1" x14ac:dyDescent="0.25">
      <c r="A3009" s="77"/>
      <c r="B3009" s="13" t="s">
        <v>4706</v>
      </c>
      <c r="C3009" s="77"/>
      <c r="D3009" s="80"/>
      <c r="E3009" s="120" t="str">
        <f>IF(ISBLANK(D3009),"",(D3009/(1+'Vos données'!$D$11)))</f>
        <v/>
      </c>
      <c r="F3009" s="80"/>
      <c r="G3009" s="124"/>
      <c r="H3009" s="130"/>
      <c r="I3009" s="128"/>
      <c r="J3009" s="130"/>
      <c r="K3009" s="128"/>
    </row>
    <row r="3010" spans="1:11" hidden="1" outlineLevel="1" x14ac:dyDescent="0.25">
      <c r="A3010" s="77"/>
      <c r="B3010" s="13" t="s">
        <v>4707</v>
      </c>
      <c r="C3010" s="77"/>
      <c r="D3010" s="80"/>
      <c r="E3010" s="120" t="str">
        <f>IF(ISBLANK(D3010),"",(D3010/(1+'Vos données'!$D$11)))</f>
        <v/>
      </c>
      <c r="F3010" s="80"/>
      <c r="G3010" s="124"/>
      <c r="H3010" s="130"/>
      <c r="I3010" s="128"/>
      <c r="J3010" s="130"/>
      <c r="K3010" s="128"/>
    </row>
    <row r="3011" spans="1:11" hidden="1" outlineLevel="1" x14ac:dyDescent="0.25">
      <c r="A3011" s="77"/>
      <c r="B3011" s="13" t="s">
        <v>4708</v>
      </c>
      <c r="C3011" s="77"/>
      <c r="D3011" s="80"/>
      <c r="E3011" s="120" t="str">
        <f>IF(ISBLANK(D3011),"",(D3011/(1+'Vos données'!$D$11)))</f>
        <v/>
      </c>
      <c r="F3011" s="80"/>
      <c r="G3011" s="124"/>
      <c r="H3011" s="130"/>
      <c r="I3011" s="128"/>
      <c r="J3011" s="130"/>
      <c r="K3011" s="128"/>
    </row>
    <row r="3012" spans="1:11" hidden="1" outlineLevel="1" x14ac:dyDescent="0.25">
      <c r="A3012" s="77"/>
      <c r="B3012" s="13" t="s">
        <v>4709</v>
      </c>
      <c r="C3012" s="77"/>
      <c r="D3012" s="80"/>
      <c r="E3012" s="120" t="str">
        <f>IF(ISBLANK(D3012),"",(D3012/(1+'Vos données'!$D$11)))</f>
        <v/>
      </c>
      <c r="F3012" s="80"/>
      <c r="G3012" s="124"/>
      <c r="H3012" s="130"/>
      <c r="I3012" s="128"/>
      <c r="J3012" s="130"/>
      <c r="K3012" s="128"/>
    </row>
    <row r="3013" spans="1:11" hidden="1" outlineLevel="1" x14ac:dyDescent="0.25">
      <c r="A3013" s="77"/>
      <c r="B3013" s="13" t="s">
        <v>4710</v>
      </c>
      <c r="C3013" s="77"/>
      <c r="D3013" s="80"/>
      <c r="E3013" s="120" t="str">
        <f>IF(ISBLANK(D3013),"",(D3013/(1+'Vos données'!$D$11)))</f>
        <v/>
      </c>
      <c r="F3013" s="80"/>
      <c r="G3013" s="124"/>
      <c r="H3013" s="130"/>
      <c r="I3013" s="128"/>
      <c r="J3013" s="130"/>
      <c r="K3013" s="128"/>
    </row>
    <row r="3014" spans="1:11" hidden="1" outlineLevel="1" x14ac:dyDescent="0.25">
      <c r="A3014" s="77"/>
      <c r="B3014" s="13" t="s">
        <v>4711</v>
      </c>
      <c r="C3014" s="77"/>
      <c r="D3014" s="80"/>
      <c r="E3014" s="120" t="str">
        <f>IF(ISBLANK(D3014),"",(D3014/(1+'Vos données'!$D$11)))</f>
        <v/>
      </c>
      <c r="F3014" s="80"/>
      <c r="G3014" s="124"/>
      <c r="H3014" s="130"/>
      <c r="I3014" s="128"/>
      <c r="J3014" s="130"/>
      <c r="K3014" s="128"/>
    </row>
    <row r="3015" spans="1:11" hidden="1" outlineLevel="1" x14ac:dyDescent="0.25">
      <c r="A3015" s="77"/>
      <c r="B3015" s="13" t="s">
        <v>4712</v>
      </c>
      <c r="C3015" s="77"/>
      <c r="D3015" s="80"/>
      <c r="E3015" s="120" t="str">
        <f>IF(ISBLANK(D3015),"",(D3015/(1+'Vos données'!$D$11)))</f>
        <v/>
      </c>
      <c r="F3015" s="80"/>
      <c r="G3015" s="124"/>
      <c r="H3015" s="130"/>
      <c r="I3015" s="128"/>
      <c r="J3015" s="130"/>
      <c r="K3015" s="128"/>
    </row>
    <row r="3016" spans="1:11" hidden="1" outlineLevel="1" x14ac:dyDescent="0.25">
      <c r="A3016" s="77"/>
      <c r="B3016" s="13" t="s">
        <v>4713</v>
      </c>
      <c r="C3016" s="77"/>
      <c r="D3016" s="80"/>
      <c r="E3016" s="120" t="str">
        <f>IF(ISBLANK(D3016),"",(D3016/(1+'Vos données'!$D$11)))</f>
        <v/>
      </c>
      <c r="F3016" s="80"/>
      <c r="G3016" s="124"/>
      <c r="H3016" s="130"/>
      <c r="I3016" s="128"/>
      <c r="J3016" s="130"/>
      <c r="K3016" s="128"/>
    </row>
    <row r="3017" spans="1:11" hidden="1" outlineLevel="1" x14ac:dyDescent="0.25">
      <c r="A3017" s="77"/>
      <c r="B3017" s="13" t="s">
        <v>4714</v>
      </c>
      <c r="C3017" s="77"/>
      <c r="D3017" s="80"/>
      <c r="E3017" s="120" t="str">
        <f>IF(ISBLANK(D3017),"",(D3017/(1+'Vos données'!$D$11)))</f>
        <v/>
      </c>
      <c r="F3017" s="80"/>
      <c r="G3017" s="124"/>
      <c r="H3017" s="130"/>
      <c r="I3017" s="128"/>
      <c r="J3017" s="130"/>
      <c r="K3017" s="128"/>
    </row>
    <row r="3018" spans="1:11" hidden="1" outlineLevel="1" x14ac:dyDescent="0.25">
      <c r="A3018" s="77"/>
      <c r="B3018" s="13" t="s">
        <v>4715</v>
      </c>
      <c r="C3018" s="77"/>
      <c r="D3018" s="80"/>
      <c r="E3018" s="120" t="str">
        <f>IF(ISBLANK(D3018),"",(D3018/(1+'Vos données'!$D$11)))</f>
        <v/>
      </c>
      <c r="F3018" s="80"/>
      <c r="G3018" s="124"/>
      <c r="H3018" s="130"/>
      <c r="I3018" s="128"/>
      <c r="J3018" s="130"/>
      <c r="K3018" s="128"/>
    </row>
    <row r="3019" spans="1:11" hidden="1" outlineLevel="1" x14ac:dyDescent="0.25">
      <c r="A3019" s="77"/>
      <c r="B3019" s="13" t="s">
        <v>4716</v>
      </c>
      <c r="C3019" s="77"/>
      <c r="D3019" s="80"/>
      <c r="E3019" s="120" t="str">
        <f>IF(ISBLANK(D3019),"",(D3019/(1+'Vos données'!$D$11)))</f>
        <v/>
      </c>
      <c r="F3019" s="80"/>
      <c r="G3019" s="124"/>
      <c r="H3019" s="130"/>
      <c r="I3019" s="128"/>
      <c r="J3019" s="130"/>
      <c r="K3019" s="128"/>
    </row>
    <row r="3020" spans="1:11" hidden="1" outlineLevel="1" x14ac:dyDescent="0.25">
      <c r="A3020" s="77"/>
      <c r="B3020" s="13" t="s">
        <v>4717</v>
      </c>
      <c r="C3020" s="77"/>
      <c r="D3020" s="80"/>
      <c r="E3020" s="120" t="str">
        <f>IF(ISBLANK(D3020),"",(D3020/(1+'Vos données'!$D$11)))</f>
        <v/>
      </c>
      <c r="F3020" s="80"/>
      <c r="G3020" s="124"/>
      <c r="H3020" s="130"/>
      <c r="I3020" s="128"/>
      <c r="J3020" s="130"/>
      <c r="K3020" s="128"/>
    </row>
    <row r="3021" spans="1:11" hidden="1" outlineLevel="1" x14ac:dyDescent="0.25">
      <c r="A3021" s="77"/>
      <c r="B3021" s="13" t="s">
        <v>4718</v>
      </c>
      <c r="C3021" s="77"/>
      <c r="D3021" s="80"/>
      <c r="E3021" s="120" t="str">
        <f>IF(ISBLANK(D3021),"",(D3021/(1+'Vos données'!$D$11)))</f>
        <v/>
      </c>
      <c r="F3021" s="80"/>
      <c r="G3021" s="124"/>
      <c r="H3021" s="130"/>
      <c r="I3021" s="128"/>
      <c r="J3021" s="130"/>
      <c r="K3021" s="128"/>
    </row>
    <row r="3022" spans="1:11" hidden="1" outlineLevel="1" x14ac:dyDescent="0.25">
      <c r="A3022" s="77"/>
      <c r="B3022" s="13" t="s">
        <v>4719</v>
      </c>
      <c r="C3022" s="77"/>
      <c r="D3022" s="80"/>
      <c r="E3022" s="120" t="str">
        <f>IF(ISBLANK(D3022),"",(D3022/(1+'Vos données'!$D$11)))</f>
        <v/>
      </c>
      <c r="F3022" s="80"/>
      <c r="G3022" s="124"/>
      <c r="H3022" s="130"/>
      <c r="I3022" s="128"/>
      <c r="J3022" s="130"/>
      <c r="K3022" s="128"/>
    </row>
    <row r="3023" spans="1:11" hidden="1" outlineLevel="1" x14ac:dyDescent="0.25">
      <c r="A3023" s="77"/>
      <c r="B3023" s="13" t="s">
        <v>4720</v>
      </c>
      <c r="C3023" s="77"/>
      <c r="D3023" s="80"/>
      <c r="E3023" s="120" t="str">
        <f>IF(ISBLANK(D3023),"",(D3023/(1+'Vos données'!$D$11)))</f>
        <v/>
      </c>
      <c r="F3023" s="80"/>
      <c r="G3023" s="124"/>
      <c r="H3023" s="130"/>
      <c r="I3023" s="128"/>
      <c r="J3023" s="130"/>
      <c r="K3023" s="128"/>
    </row>
    <row r="3024" spans="1:11" hidden="1" outlineLevel="1" x14ac:dyDescent="0.25">
      <c r="A3024" s="77"/>
      <c r="B3024" s="13" t="s">
        <v>4721</v>
      </c>
      <c r="C3024" s="77"/>
      <c r="D3024" s="80"/>
      <c r="E3024" s="120" t="str">
        <f>IF(ISBLANK(D3024),"",(D3024/(1+'Vos données'!$D$11)))</f>
        <v/>
      </c>
      <c r="F3024" s="80"/>
      <c r="G3024" s="124"/>
      <c r="H3024" s="130"/>
      <c r="I3024" s="128"/>
      <c r="J3024" s="130"/>
      <c r="K3024" s="128"/>
    </row>
    <row r="3025" spans="1:11" hidden="1" outlineLevel="1" x14ac:dyDescent="0.25">
      <c r="A3025" s="77"/>
      <c r="B3025" s="13" t="s">
        <v>4722</v>
      </c>
      <c r="C3025" s="77"/>
      <c r="D3025" s="80"/>
      <c r="E3025" s="120" t="str">
        <f>IF(ISBLANK(D3025),"",(D3025/(1+'Vos données'!$D$11)))</f>
        <v/>
      </c>
      <c r="F3025" s="80"/>
      <c r="G3025" s="124"/>
      <c r="H3025" s="130"/>
      <c r="I3025" s="128"/>
      <c r="J3025" s="130"/>
      <c r="K3025" s="128"/>
    </row>
    <row r="3026" spans="1:11" hidden="1" outlineLevel="1" x14ac:dyDescent="0.25">
      <c r="A3026" s="77"/>
      <c r="B3026" s="13" t="s">
        <v>4723</v>
      </c>
      <c r="C3026" s="77"/>
      <c r="D3026" s="80"/>
      <c r="E3026" s="120" t="str">
        <f>IF(ISBLANK(D3026),"",(D3026/(1+'Vos données'!$D$11)))</f>
        <v/>
      </c>
      <c r="F3026" s="80"/>
      <c r="G3026" s="124"/>
      <c r="H3026" s="130"/>
      <c r="I3026" s="128"/>
      <c r="J3026" s="130"/>
      <c r="K3026" s="128"/>
    </row>
    <row r="3027" spans="1:11" hidden="1" outlineLevel="1" x14ac:dyDescent="0.25">
      <c r="A3027" s="77"/>
      <c r="B3027" s="13" t="s">
        <v>4724</v>
      </c>
      <c r="C3027" s="77"/>
      <c r="D3027" s="80"/>
      <c r="E3027" s="120" t="str">
        <f>IF(ISBLANK(D3027),"",(D3027/(1+'Vos données'!$D$11)))</f>
        <v/>
      </c>
      <c r="F3027" s="80"/>
      <c r="G3027" s="124"/>
      <c r="H3027" s="130"/>
      <c r="I3027" s="128"/>
      <c r="J3027" s="130"/>
      <c r="K3027" s="128"/>
    </row>
    <row r="3028" spans="1:11" hidden="1" outlineLevel="1" x14ac:dyDescent="0.25">
      <c r="A3028" s="77"/>
      <c r="B3028" s="13" t="s">
        <v>4725</v>
      </c>
      <c r="C3028" s="77"/>
      <c r="D3028" s="80"/>
      <c r="E3028" s="120" t="str">
        <f>IF(ISBLANK(D3028),"",(D3028/(1+'Vos données'!$D$11)))</f>
        <v/>
      </c>
      <c r="F3028" s="80"/>
      <c r="G3028" s="124"/>
      <c r="H3028" s="130"/>
      <c r="I3028" s="128"/>
      <c r="J3028" s="130"/>
      <c r="K3028" s="128"/>
    </row>
    <row r="3029" spans="1:11" hidden="1" outlineLevel="1" x14ac:dyDescent="0.25">
      <c r="A3029" s="77"/>
      <c r="B3029" s="13" t="s">
        <v>4726</v>
      </c>
      <c r="C3029" s="77"/>
      <c r="D3029" s="80"/>
      <c r="E3029" s="120" t="str">
        <f>IF(ISBLANK(D3029),"",(D3029/(1+'Vos données'!$D$11)))</f>
        <v/>
      </c>
      <c r="F3029" s="80"/>
      <c r="G3029" s="124"/>
      <c r="H3029" s="130"/>
      <c r="I3029" s="128"/>
      <c r="J3029" s="130"/>
      <c r="K3029" s="128"/>
    </row>
    <row r="3030" spans="1:11" hidden="1" outlineLevel="1" x14ac:dyDescent="0.25">
      <c r="A3030" s="77"/>
      <c r="B3030" s="13" t="s">
        <v>4727</v>
      </c>
      <c r="C3030" s="77"/>
      <c r="D3030" s="80"/>
      <c r="E3030" s="120" t="str">
        <f>IF(ISBLANK(D3030),"",(D3030/(1+'Vos données'!$D$11)))</f>
        <v/>
      </c>
      <c r="F3030" s="80"/>
      <c r="G3030" s="124"/>
      <c r="H3030" s="130"/>
      <c r="I3030" s="128"/>
      <c r="J3030" s="130"/>
      <c r="K3030" s="128"/>
    </row>
    <row r="3031" spans="1:11" hidden="1" outlineLevel="1" x14ac:dyDescent="0.25">
      <c r="A3031" s="77"/>
      <c r="B3031" s="13" t="s">
        <v>4728</v>
      </c>
      <c r="C3031" s="77"/>
      <c r="D3031" s="80"/>
      <c r="E3031" s="120" t="str">
        <f>IF(ISBLANK(D3031),"",(D3031/(1+'Vos données'!$D$11)))</f>
        <v/>
      </c>
      <c r="F3031" s="80"/>
      <c r="G3031" s="124"/>
      <c r="H3031" s="130"/>
      <c r="I3031" s="128"/>
      <c r="J3031" s="130"/>
      <c r="K3031" s="128"/>
    </row>
    <row r="3032" spans="1:11" hidden="1" outlineLevel="1" x14ac:dyDescent="0.25">
      <c r="A3032" s="77"/>
      <c r="B3032" s="13" t="s">
        <v>4729</v>
      </c>
      <c r="C3032" s="77"/>
      <c r="D3032" s="80"/>
      <c r="E3032" s="120" t="str">
        <f>IF(ISBLANK(D3032),"",(D3032/(1+'Vos données'!$D$11)))</f>
        <v/>
      </c>
      <c r="F3032" s="80"/>
      <c r="G3032" s="124"/>
      <c r="H3032" s="130"/>
      <c r="I3032" s="128"/>
      <c r="J3032" s="130"/>
      <c r="K3032" s="128"/>
    </row>
    <row r="3033" spans="1:11" hidden="1" outlineLevel="1" x14ac:dyDescent="0.25">
      <c r="A3033" s="77"/>
      <c r="B3033" s="13" t="s">
        <v>4730</v>
      </c>
      <c r="C3033" s="77"/>
      <c r="D3033" s="80"/>
      <c r="E3033" s="120" t="str">
        <f>IF(ISBLANK(D3033),"",(D3033/(1+'Vos données'!$D$11)))</f>
        <v/>
      </c>
      <c r="F3033" s="80"/>
      <c r="G3033" s="124"/>
      <c r="H3033" s="130"/>
      <c r="I3033" s="128"/>
      <c r="J3033" s="130"/>
      <c r="K3033" s="128"/>
    </row>
    <row r="3034" spans="1:11" hidden="1" outlineLevel="1" x14ac:dyDescent="0.25">
      <c r="A3034" s="77"/>
      <c r="B3034" s="13" t="s">
        <v>4731</v>
      </c>
      <c r="C3034" s="77"/>
      <c r="D3034" s="80"/>
      <c r="E3034" s="120" t="str">
        <f>IF(ISBLANK(D3034),"",(D3034/(1+'Vos données'!$D$11)))</f>
        <v/>
      </c>
      <c r="F3034" s="80"/>
      <c r="G3034" s="124"/>
      <c r="H3034" s="130"/>
      <c r="I3034" s="128"/>
      <c r="J3034" s="130"/>
      <c r="K3034" s="128"/>
    </row>
    <row r="3035" spans="1:11" hidden="1" outlineLevel="1" x14ac:dyDescent="0.25">
      <c r="A3035" s="77"/>
      <c r="B3035" s="13" t="s">
        <v>4732</v>
      </c>
      <c r="C3035" s="77"/>
      <c r="D3035" s="80"/>
      <c r="E3035" s="120" t="str">
        <f>IF(ISBLANK(D3035),"",(D3035/(1+'Vos données'!$D$11)))</f>
        <v/>
      </c>
      <c r="F3035" s="80"/>
      <c r="G3035" s="124"/>
      <c r="H3035" s="130"/>
      <c r="I3035" s="128"/>
      <c r="J3035" s="130"/>
      <c r="K3035" s="128"/>
    </row>
    <row r="3036" spans="1:11" hidden="1" outlineLevel="1" x14ac:dyDescent="0.25">
      <c r="A3036" s="77"/>
      <c r="B3036" s="13" t="s">
        <v>4733</v>
      </c>
      <c r="C3036" s="77"/>
      <c r="D3036" s="80"/>
      <c r="E3036" s="120" t="str">
        <f>IF(ISBLANK(D3036),"",(D3036/(1+'Vos données'!$D$11)))</f>
        <v/>
      </c>
      <c r="F3036" s="80"/>
      <c r="G3036" s="124"/>
      <c r="H3036" s="130"/>
      <c r="I3036" s="128"/>
      <c r="J3036" s="130"/>
      <c r="K3036" s="128"/>
    </row>
    <row r="3037" spans="1:11" hidden="1" outlineLevel="1" x14ac:dyDescent="0.25">
      <c r="A3037" s="77"/>
      <c r="B3037" s="13" t="s">
        <v>4734</v>
      </c>
      <c r="C3037" s="77"/>
      <c r="D3037" s="80"/>
      <c r="E3037" s="120" t="str">
        <f>IF(ISBLANK(D3037),"",(D3037/(1+'Vos données'!$D$11)))</f>
        <v/>
      </c>
      <c r="F3037" s="80"/>
      <c r="G3037" s="124"/>
      <c r="H3037" s="130"/>
      <c r="I3037" s="128"/>
      <c r="J3037" s="130"/>
      <c r="K3037" s="128"/>
    </row>
    <row r="3038" spans="1:11" hidden="1" outlineLevel="1" x14ac:dyDescent="0.25">
      <c r="A3038" s="77"/>
      <c r="B3038" s="13" t="s">
        <v>4735</v>
      </c>
      <c r="C3038" s="77"/>
      <c r="D3038" s="80"/>
      <c r="E3038" s="120" t="str">
        <f>IF(ISBLANK(D3038),"",(D3038/(1+'Vos données'!$D$11)))</f>
        <v/>
      </c>
      <c r="F3038" s="80"/>
      <c r="G3038" s="124"/>
      <c r="H3038" s="130"/>
      <c r="I3038" s="128"/>
      <c r="J3038" s="130"/>
      <c r="K3038" s="128"/>
    </row>
    <row r="3039" spans="1:11" hidden="1" outlineLevel="1" x14ac:dyDescent="0.25">
      <c r="A3039" s="77"/>
      <c r="B3039" s="13" t="s">
        <v>4736</v>
      </c>
      <c r="C3039" s="77"/>
      <c r="D3039" s="80"/>
      <c r="E3039" s="120" t="str">
        <f>IF(ISBLANK(D3039),"",(D3039/(1+'Vos données'!$D$11)))</f>
        <v/>
      </c>
      <c r="F3039" s="80"/>
      <c r="G3039" s="124"/>
      <c r="H3039" s="130"/>
      <c r="I3039" s="128"/>
      <c r="J3039" s="130"/>
      <c r="K3039" s="128"/>
    </row>
    <row r="3040" spans="1:11" hidden="1" outlineLevel="1" x14ac:dyDescent="0.25">
      <c r="A3040" s="77"/>
      <c r="B3040" s="13" t="s">
        <v>4737</v>
      </c>
      <c r="C3040" s="77"/>
      <c r="D3040" s="80"/>
      <c r="E3040" s="120" t="str">
        <f>IF(ISBLANK(D3040),"",(D3040/(1+'Vos données'!$D$11)))</f>
        <v/>
      </c>
      <c r="F3040" s="80"/>
      <c r="G3040" s="124"/>
      <c r="H3040" s="130"/>
      <c r="I3040" s="128"/>
      <c r="J3040" s="130"/>
      <c r="K3040" s="128"/>
    </row>
    <row r="3041" spans="1:11" hidden="1" outlineLevel="1" x14ac:dyDescent="0.25">
      <c r="A3041" s="77"/>
      <c r="B3041" s="13" t="s">
        <v>4738</v>
      </c>
      <c r="C3041" s="77"/>
      <c r="D3041" s="80"/>
      <c r="E3041" s="120" t="str">
        <f>IF(ISBLANK(D3041),"",(D3041/(1+'Vos données'!$D$11)))</f>
        <v/>
      </c>
      <c r="F3041" s="80"/>
      <c r="G3041" s="124"/>
      <c r="H3041" s="130"/>
      <c r="I3041" s="128"/>
      <c r="J3041" s="130"/>
      <c r="K3041" s="128"/>
    </row>
    <row r="3042" spans="1:11" hidden="1" outlineLevel="1" x14ac:dyDescent="0.25">
      <c r="A3042" s="77"/>
      <c r="B3042" s="13" t="s">
        <v>4739</v>
      </c>
      <c r="C3042" s="77"/>
      <c r="D3042" s="80"/>
      <c r="E3042" s="120" t="str">
        <f>IF(ISBLANK(D3042),"",(D3042/(1+'Vos données'!$D$11)))</f>
        <v/>
      </c>
      <c r="F3042" s="80"/>
      <c r="G3042" s="124"/>
      <c r="H3042" s="130"/>
      <c r="I3042" s="128"/>
      <c r="J3042" s="130"/>
      <c r="K3042" s="128"/>
    </row>
    <row r="3043" spans="1:11" hidden="1" outlineLevel="1" x14ac:dyDescent="0.25">
      <c r="A3043" s="77"/>
      <c r="B3043" s="13" t="s">
        <v>4740</v>
      </c>
      <c r="C3043" s="77"/>
      <c r="D3043" s="80"/>
      <c r="E3043" s="120" t="str">
        <f>IF(ISBLANK(D3043),"",(D3043/(1+'Vos données'!$D$11)))</f>
        <v/>
      </c>
      <c r="F3043" s="80"/>
      <c r="G3043" s="124"/>
      <c r="H3043" s="130"/>
      <c r="I3043" s="128"/>
      <c r="J3043" s="130"/>
      <c r="K3043" s="128"/>
    </row>
    <row r="3044" spans="1:11" hidden="1" outlineLevel="1" x14ac:dyDescent="0.25">
      <c r="A3044" s="77"/>
      <c r="B3044" s="13" t="s">
        <v>4741</v>
      </c>
      <c r="C3044" s="77"/>
      <c r="D3044" s="80"/>
      <c r="E3044" s="120" t="str">
        <f>IF(ISBLANK(D3044),"",(D3044/(1+'Vos données'!$D$11)))</f>
        <v/>
      </c>
      <c r="F3044" s="80"/>
      <c r="G3044" s="124"/>
      <c r="H3044" s="130"/>
      <c r="I3044" s="128"/>
      <c r="J3044" s="130"/>
      <c r="K3044" s="128"/>
    </row>
    <row r="3045" spans="1:11" hidden="1" outlineLevel="1" x14ac:dyDescent="0.25">
      <c r="A3045" s="77"/>
      <c r="B3045" s="13" t="s">
        <v>4742</v>
      </c>
      <c r="C3045" s="77"/>
      <c r="D3045" s="80"/>
      <c r="E3045" s="120" t="str">
        <f>IF(ISBLANK(D3045),"",(D3045/(1+'Vos données'!$D$11)))</f>
        <v/>
      </c>
      <c r="F3045" s="80"/>
      <c r="G3045" s="124"/>
      <c r="H3045" s="130"/>
      <c r="I3045" s="128"/>
      <c r="J3045" s="130"/>
      <c r="K3045" s="128"/>
    </row>
    <row r="3046" spans="1:11" hidden="1" outlineLevel="1" x14ac:dyDescent="0.25">
      <c r="A3046" s="77"/>
      <c r="B3046" s="13" t="s">
        <v>4743</v>
      </c>
      <c r="C3046" s="77"/>
      <c r="D3046" s="80"/>
      <c r="E3046" s="120" t="str">
        <f>IF(ISBLANK(D3046),"",(D3046/(1+'Vos données'!$D$11)))</f>
        <v/>
      </c>
      <c r="F3046" s="80"/>
      <c r="G3046" s="124"/>
      <c r="H3046" s="130"/>
      <c r="I3046" s="128"/>
      <c r="J3046" s="130"/>
      <c r="K3046" s="128"/>
    </row>
    <row r="3047" spans="1:11" hidden="1" outlineLevel="1" x14ac:dyDescent="0.25">
      <c r="A3047" s="77"/>
      <c r="B3047" s="13" t="s">
        <v>4744</v>
      </c>
      <c r="C3047" s="77"/>
      <c r="D3047" s="80"/>
      <c r="E3047" s="120" t="str">
        <f>IF(ISBLANK(D3047),"",(D3047/(1+'Vos données'!$D$11)))</f>
        <v/>
      </c>
      <c r="F3047" s="80"/>
      <c r="G3047" s="124"/>
      <c r="H3047" s="130"/>
      <c r="I3047" s="128"/>
      <c r="J3047" s="130"/>
      <c r="K3047" s="128"/>
    </row>
    <row r="3048" spans="1:11" hidden="1" outlineLevel="1" x14ac:dyDescent="0.25">
      <c r="A3048" s="77"/>
      <c r="B3048" s="13" t="s">
        <v>4745</v>
      </c>
      <c r="C3048" s="77"/>
      <c r="D3048" s="80"/>
      <c r="E3048" s="120" t="str">
        <f>IF(ISBLANK(D3048),"",(D3048/(1+'Vos données'!$D$11)))</f>
        <v/>
      </c>
      <c r="F3048" s="80"/>
      <c r="G3048" s="124"/>
      <c r="H3048" s="130"/>
      <c r="I3048" s="128"/>
      <c r="J3048" s="130"/>
      <c r="K3048" s="128"/>
    </row>
    <row r="3049" spans="1:11" hidden="1" outlineLevel="1" x14ac:dyDescent="0.25">
      <c r="A3049" s="77"/>
      <c r="B3049" s="13" t="s">
        <v>4746</v>
      </c>
      <c r="C3049" s="77"/>
      <c r="D3049" s="80"/>
      <c r="E3049" s="120" t="str">
        <f>IF(ISBLANK(D3049),"",(D3049/(1+'Vos données'!$D$11)))</f>
        <v/>
      </c>
      <c r="F3049" s="80"/>
      <c r="G3049" s="124"/>
      <c r="H3049" s="130"/>
      <c r="I3049" s="128"/>
      <c r="J3049" s="130"/>
      <c r="K3049" s="128"/>
    </row>
    <row r="3050" spans="1:11" hidden="1" outlineLevel="1" x14ac:dyDescent="0.25">
      <c r="A3050" s="77"/>
      <c r="B3050" s="13" t="s">
        <v>4747</v>
      </c>
      <c r="C3050" s="77"/>
      <c r="D3050" s="80"/>
      <c r="E3050" s="120" t="str">
        <f>IF(ISBLANK(D3050),"",(D3050/(1+'Vos données'!$D$11)))</f>
        <v/>
      </c>
      <c r="F3050" s="80"/>
      <c r="G3050" s="124"/>
      <c r="H3050" s="130"/>
      <c r="I3050" s="128"/>
      <c r="J3050" s="130"/>
      <c r="K3050" s="128"/>
    </row>
    <row r="3051" spans="1:11" hidden="1" outlineLevel="1" x14ac:dyDescent="0.25">
      <c r="A3051" s="77"/>
      <c r="B3051" s="13" t="s">
        <v>4748</v>
      </c>
      <c r="C3051" s="77"/>
      <c r="D3051" s="80"/>
      <c r="E3051" s="120" t="str">
        <f>IF(ISBLANK(D3051),"",(D3051/(1+'Vos données'!$D$11)))</f>
        <v/>
      </c>
      <c r="F3051" s="80"/>
      <c r="G3051" s="124"/>
      <c r="H3051" s="130"/>
      <c r="I3051" s="128"/>
      <c r="J3051" s="130"/>
      <c r="K3051" s="128"/>
    </row>
    <row r="3052" spans="1:11" hidden="1" outlineLevel="1" x14ac:dyDescent="0.25">
      <c r="A3052" s="77"/>
      <c r="B3052" s="13" t="s">
        <v>4749</v>
      </c>
      <c r="C3052" s="77"/>
      <c r="D3052" s="80"/>
      <c r="E3052" s="120" t="str">
        <f>IF(ISBLANK(D3052),"",(D3052/(1+'Vos données'!$D$11)))</f>
        <v/>
      </c>
      <c r="F3052" s="80"/>
      <c r="G3052" s="124"/>
      <c r="H3052" s="130"/>
      <c r="I3052" s="128"/>
      <c r="J3052" s="130"/>
      <c r="K3052" s="128"/>
    </row>
    <row r="3053" spans="1:11" hidden="1" outlineLevel="1" x14ac:dyDescent="0.25">
      <c r="A3053" s="77"/>
      <c r="B3053" s="13" t="s">
        <v>4750</v>
      </c>
      <c r="C3053" s="77"/>
      <c r="D3053" s="80"/>
      <c r="E3053" s="120" t="str">
        <f>IF(ISBLANK(D3053),"",(D3053/(1+'Vos données'!$D$11)))</f>
        <v/>
      </c>
      <c r="F3053" s="80"/>
      <c r="G3053" s="124"/>
      <c r="H3053" s="130"/>
      <c r="I3053" s="128"/>
      <c r="J3053" s="130"/>
      <c r="K3053" s="128"/>
    </row>
    <row r="3054" spans="1:11" hidden="1" outlineLevel="1" x14ac:dyDescent="0.25">
      <c r="A3054" s="77"/>
      <c r="B3054" s="13" t="s">
        <v>4751</v>
      </c>
      <c r="C3054" s="77"/>
      <c r="D3054" s="80"/>
      <c r="E3054" s="120" t="str">
        <f>IF(ISBLANK(D3054),"",(D3054/(1+'Vos données'!$D$11)))</f>
        <v/>
      </c>
      <c r="F3054" s="80"/>
      <c r="G3054" s="124"/>
      <c r="H3054" s="130"/>
      <c r="I3054" s="128"/>
      <c r="J3054" s="130"/>
      <c r="K3054" s="128"/>
    </row>
    <row r="3055" spans="1:11" hidden="1" outlineLevel="1" x14ac:dyDescent="0.25">
      <c r="A3055" s="77"/>
      <c r="B3055" s="13" t="s">
        <v>4752</v>
      </c>
      <c r="C3055" s="77"/>
      <c r="D3055" s="80"/>
      <c r="E3055" s="120" t="str">
        <f>IF(ISBLANK(D3055),"",(D3055/(1+'Vos données'!$D$11)))</f>
        <v/>
      </c>
      <c r="F3055" s="80"/>
      <c r="G3055" s="124"/>
      <c r="H3055" s="130"/>
      <c r="I3055" s="128"/>
      <c r="J3055" s="130"/>
      <c r="K3055" s="128"/>
    </row>
    <row r="3056" spans="1:11" hidden="1" outlineLevel="1" x14ac:dyDescent="0.25">
      <c r="A3056" s="77"/>
      <c r="B3056" s="13" t="s">
        <v>4753</v>
      </c>
      <c r="C3056" s="77"/>
      <c r="D3056" s="80"/>
      <c r="E3056" s="120" t="str">
        <f>IF(ISBLANK(D3056),"",(D3056/(1+'Vos données'!$D$11)))</f>
        <v/>
      </c>
      <c r="F3056" s="80"/>
      <c r="G3056" s="124"/>
      <c r="H3056" s="130"/>
      <c r="I3056" s="128"/>
      <c r="J3056" s="130"/>
      <c r="K3056" s="128"/>
    </row>
    <row r="3057" spans="1:11" hidden="1" outlineLevel="1" x14ac:dyDescent="0.25">
      <c r="A3057" s="77"/>
      <c r="B3057" s="13" t="s">
        <v>4754</v>
      </c>
      <c r="C3057" s="77"/>
      <c r="D3057" s="80"/>
      <c r="E3057" s="120" t="str">
        <f>IF(ISBLANK(D3057),"",(D3057/(1+'Vos données'!$D$11)))</f>
        <v/>
      </c>
      <c r="F3057" s="80"/>
      <c r="G3057" s="124"/>
      <c r="H3057" s="130"/>
      <c r="I3057" s="128"/>
      <c r="J3057" s="130"/>
      <c r="K3057" s="128"/>
    </row>
    <row r="3058" spans="1:11" hidden="1" outlineLevel="1" x14ac:dyDescent="0.25">
      <c r="A3058" s="77"/>
      <c r="B3058" s="13" t="s">
        <v>4755</v>
      </c>
      <c r="C3058" s="77"/>
      <c r="D3058" s="80"/>
      <c r="E3058" s="120" t="str">
        <f>IF(ISBLANK(D3058),"",(D3058/(1+'Vos données'!$D$11)))</f>
        <v/>
      </c>
      <c r="F3058" s="80"/>
      <c r="G3058" s="124"/>
      <c r="H3058" s="130"/>
      <c r="I3058" s="128"/>
      <c r="J3058" s="130"/>
      <c r="K3058" s="128"/>
    </row>
    <row r="3059" spans="1:11" hidden="1" outlineLevel="1" x14ac:dyDescent="0.25">
      <c r="A3059" s="77"/>
      <c r="B3059" s="13" t="s">
        <v>4756</v>
      </c>
      <c r="C3059" s="77"/>
      <c r="D3059" s="80"/>
      <c r="E3059" s="120" t="str">
        <f>IF(ISBLANK(D3059),"",(D3059/(1+'Vos données'!$D$11)))</f>
        <v/>
      </c>
      <c r="F3059" s="80"/>
      <c r="G3059" s="124"/>
      <c r="H3059" s="130"/>
      <c r="I3059" s="128"/>
      <c r="J3059" s="130"/>
      <c r="K3059" s="128"/>
    </row>
    <row r="3060" spans="1:11" hidden="1" outlineLevel="1" x14ac:dyDescent="0.25">
      <c r="A3060" s="77"/>
      <c r="B3060" s="13" t="s">
        <v>4757</v>
      </c>
      <c r="C3060" s="77"/>
      <c r="D3060" s="80"/>
      <c r="E3060" s="120" t="str">
        <f>IF(ISBLANK(D3060),"",(D3060/(1+'Vos données'!$D$11)))</f>
        <v/>
      </c>
      <c r="F3060" s="80"/>
      <c r="G3060" s="124"/>
      <c r="H3060" s="130"/>
      <c r="I3060" s="128"/>
      <c r="J3060" s="130"/>
      <c r="K3060" s="128"/>
    </row>
    <row r="3061" spans="1:11" hidden="1" outlineLevel="1" x14ac:dyDescent="0.25">
      <c r="A3061" s="77"/>
      <c r="B3061" s="13" t="s">
        <v>4758</v>
      </c>
      <c r="C3061" s="77"/>
      <c r="D3061" s="80"/>
      <c r="E3061" s="120" t="str">
        <f>IF(ISBLANK(D3061),"",(D3061/(1+'Vos données'!$D$11)))</f>
        <v/>
      </c>
      <c r="F3061" s="80"/>
      <c r="G3061" s="124"/>
      <c r="H3061" s="130"/>
      <c r="I3061" s="128"/>
      <c r="J3061" s="130"/>
      <c r="K3061" s="128"/>
    </row>
    <row r="3062" spans="1:11" hidden="1" outlineLevel="1" x14ac:dyDescent="0.25">
      <c r="A3062" s="77"/>
      <c r="B3062" s="13" t="s">
        <v>4759</v>
      </c>
      <c r="C3062" s="77"/>
      <c r="D3062" s="80"/>
      <c r="E3062" s="120" t="str">
        <f>IF(ISBLANK(D3062),"",(D3062/(1+'Vos données'!$D$11)))</f>
        <v/>
      </c>
      <c r="F3062" s="80"/>
      <c r="G3062" s="124"/>
      <c r="H3062" s="130"/>
      <c r="I3062" s="128"/>
      <c r="J3062" s="130"/>
      <c r="K3062" s="128"/>
    </row>
    <row r="3063" spans="1:11" hidden="1" outlineLevel="1" x14ac:dyDescent="0.25">
      <c r="A3063" s="77"/>
      <c r="B3063" s="13" t="s">
        <v>4760</v>
      </c>
      <c r="C3063" s="77"/>
      <c r="D3063" s="80"/>
      <c r="E3063" s="120" t="str">
        <f>IF(ISBLANK(D3063),"",(D3063/(1+'Vos données'!$D$11)))</f>
        <v/>
      </c>
      <c r="F3063" s="80"/>
      <c r="G3063" s="124"/>
      <c r="H3063" s="130"/>
      <c r="I3063" s="128"/>
      <c r="J3063" s="130"/>
      <c r="K3063" s="128"/>
    </row>
    <row r="3064" spans="1:11" hidden="1" outlineLevel="1" x14ac:dyDescent="0.25">
      <c r="A3064" s="77"/>
      <c r="B3064" s="13" t="s">
        <v>4761</v>
      </c>
      <c r="C3064" s="77"/>
      <c r="D3064" s="80"/>
      <c r="E3064" s="120" t="str">
        <f>IF(ISBLANK(D3064),"",(D3064/(1+'Vos données'!$D$11)))</f>
        <v/>
      </c>
      <c r="F3064" s="80"/>
      <c r="G3064" s="124"/>
      <c r="H3064" s="130"/>
      <c r="I3064" s="128"/>
      <c r="J3064" s="130"/>
      <c r="K3064" s="128"/>
    </row>
    <row r="3065" spans="1:11" hidden="1" outlineLevel="1" x14ac:dyDescent="0.25">
      <c r="A3065" s="77"/>
      <c r="B3065" s="13" t="s">
        <v>4762</v>
      </c>
      <c r="C3065" s="77"/>
      <c r="D3065" s="80"/>
      <c r="E3065" s="120" t="str">
        <f>IF(ISBLANK(D3065),"",(D3065/(1+'Vos données'!$D$11)))</f>
        <v/>
      </c>
      <c r="F3065" s="80"/>
      <c r="G3065" s="124"/>
      <c r="H3065" s="130"/>
      <c r="I3065" s="128"/>
      <c r="J3065" s="130"/>
      <c r="K3065" s="128"/>
    </row>
    <row r="3066" spans="1:11" hidden="1" outlineLevel="1" x14ac:dyDescent="0.25">
      <c r="A3066" s="77"/>
      <c r="B3066" s="13" t="s">
        <v>4763</v>
      </c>
      <c r="C3066" s="77"/>
      <c r="D3066" s="80"/>
      <c r="E3066" s="120" t="str">
        <f>IF(ISBLANK(D3066),"",(D3066/(1+'Vos données'!$D$11)))</f>
        <v/>
      </c>
      <c r="F3066" s="80"/>
      <c r="G3066" s="124"/>
      <c r="H3066" s="130"/>
      <c r="I3066" s="128"/>
      <c r="J3066" s="130"/>
      <c r="K3066" s="128"/>
    </row>
    <row r="3067" spans="1:11" hidden="1" outlineLevel="1" x14ac:dyDescent="0.25">
      <c r="A3067" s="77"/>
      <c r="B3067" s="13" t="s">
        <v>4764</v>
      </c>
      <c r="C3067" s="77"/>
      <c r="D3067" s="80"/>
      <c r="E3067" s="120" t="str">
        <f>IF(ISBLANK(D3067),"",(D3067/(1+'Vos données'!$D$11)))</f>
        <v/>
      </c>
      <c r="F3067" s="80"/>
      <c r="G3067" s="124"/>
      <c r="H3067" s="130"/>
      <c r="I3067" s="128"/>
      <c r="J3067" s="130"/>
      <c r="K3067" s="128"/>
    </row>
    <row r="3068" spans="1:11" hidden="1" outlineLevel="1" x14ac:dyDescent="0.25">
      <c r="A3068" s="77"/>
      <c r="B3068" s="13" t="s">
        <v>4765</v>
      </c>
      <c r="C3068" s="77"/>
      <c r="D3068" s="80"/>
      <c r="E3068" s="120" t="str">
        <f>IF(ISBLANK(D3068),"",(D3068/(1+'Vos données'!$D$11)))</f>
        <v/>
      </c>
      <c r="F3068" s="80"/>
      <c r="G3068" s="124"/>
      <c r="H3068" s="130"/>
      <c r="I3068" s="128"/>
      <c r="J3068" s="130"/>
      <c r="K3068" s="128"/>
    </row>
    <row r="3069" spans="1:11" hidden="1" outlineLevel="1" x14ac:dyDescent="0.25">
      <c r="A3069" s="77"/>
      <c r="B3069" s="13" t="s">
        <v>4766</v>
      </c>
      <c r="C3069" s="77"/>
      <c r="D3069" s="80"/>
      <c r="E3069" s="120" t="str">
        <f>IF(ISBLANK(D3069),"",(D3069/(1+'Vos données'!$D$11)))</f>
        <v/>
      </c>
      <c r="F3069" s="80"/>
      <c r="G3069" s="124"/>
      <c r="H3069" s="130"/>
      <c r="I3069" s="128"/>
      <c r="J3069" s="130"/>
      <c r="K3069" s="128"/>
    </row>
    <row r="3070" spans="1:11" hidden="1" outlineLevel="1" x14ac:dyDescent="0.25">
      <c r="A3070" s="77"/>
      <c r="B3070" s="13" t="s">
        <v>4767</v>
      </c>
      <c r="C3070" s="77"/>
      <c r="D3070" s="80"/>
      <c r="E3070" s="120" t="str">
        <f>IF(ISBLANK(D3070),"",(D3070/(1+'Vos données'!$D$11)))</f>
        <v/>
      </c>
      <c r="F3070" s="80"/>
      <c r="G3070" s="124"/>
      <c r="H3070" s="130"/>
      <c r="I3070" s="128"/>
      <c r="J3070" s="130"/>
      <c r="K3070" s="128"/>
    </row>
    <row r="3071" spans="1:11" hidden="1" outlineLevel="1" x14ac:dyDescent="0.25">
      <c r="A3071" s="77"/>
      <c r="B3071" s="13" t="s">
        <v>4768</v>
      </c>
      <c r="C3071" s="77"/>
      <c r="D3071" s="80"/>
      <c r="E3071" s="120" t="str">
        <f>IF(ISBLANK(D3071),"",(D3071/(1+'Vos données'!$D$11)))</f>
        <v/>
      </c>
      <c r="F3071" s="80"/>
      <c r="G3071" s="124"/>
      <c r="H3071" s="130"/>
      <c r="I3071" s="128"/>
      <c r="J3071" s="130"/>
      <c r="K3071" s="128"/>
    </row>
    <row r="3072" spans="1:11" hidden="1" outlineLevel="1" x14ac:dyDescent="0.25">
      <c r="A3072" s="77"/>
      <c r="B3072" s="13" t="s">
        <v>4769</v>
      </c>
      <c r="C3072" s="77"/>
      <c r="D3072" s="80"/>
      <c r="E3072" s="120" t="str">
        <f>IF(ISBLANK(D3072),"",(D3072/(1+'Vos données'!$D$11)))</f>
        <v/>
      </c>
      <c r="F3072" s="80"/>
      <c r="G3072" s="124"/>
      <c r="H3072" s="130"/>
      <c r="I3072" s="128"/>
      <c r="J3072" s="130"/>
      <c r="K3072" s="128"/>
    </row>
    <row r="3073" spans="1:11" hidden="1" outlineLevel="1" x14ac:dyDescent="0.25">
      <c r="A3073" s="77"/>
      <c r="B3073" s="13" t="s">
        <v>4770</v>
      </c>
      <c r="C3073" s="77"/>
      <c r="D3073" s="80"/>
      <c r="E3073" s="120" t="str">
        <f>IF(ISBLANK(D3073),"",(D3073/(1+'Vos données'!$D$11)))</f>
        <v/>
      </c>
      <c r="F3073" s="80"/>
      <c r="G3073" s="124"/>
      <c r="H3073" s="130"/>
      <c r="I3073" s="128"/>
      <c r="J3073" s="130"/>
      <c r="K3073" s="128"/>
    </row>
    <row r="3074" spans="1:11" hidden="1" outlineLevel="1" x14ac:dyDescent="0.25">
      <c r="A3074" s="77"/>
      <c r="B3074" s="13" t="s">
        <v>4771</v>
      </c>
      <c r="C3074" s="77"/>
      <c r="D3074" s="80"/>
      <c r="E3074" s="120" t="str">
        <f>IF(ISBLANK(D3074),"",(D3074/(1+'Vos données'!$D$11)))</f>
        <v/>
      </c>
      <c r="F3074" s="80"/>
      <c r="G3074" s="124"/>
      <c r="H3074" s="130"/>
      <c r="I3074" s="128"/>
      <c r="J3074" s="130"/>
      <c r="K3074" s="128"/>
    </row>
    <row r="3075" spans="1:11" hidden="1" outlineLevel="1" x14ac:dyDescent="0.25">
      <c r="A3075" s="77"/>
      <c r="B3075" s="13" t="s">
        <v>4772</v>
      </c>
      <c r="C3075" s="77"/>
      <c r="D3075" s="80"/>
      <c r="E3075" s="120" t="str">
        <f>IF(ISBLANK(D3075),"",(D3075/(1+'Vos données'!$D$11)))</f>
        <v/>
      </c>
      <c r="F3075" s="80"/>
      <c r="G3075" s="124"/>
      <c r="H3075" s="130"/>
      <c r="I3075" s="128"/>
      <c r="J3075" s="130"/>
      <c r="K3075" s="128"/>
    </row>
    <row r="3076" spans="1:11" hidden="1" outlineLevel="1" x14ac:dyDescent="0.25">
      <c r="A3076" s="77"/>
      <c r="B3076" s="13" t="s">
        <v>4773</v>
      </c>
      <c r="C3076" s="77"/>
      <c r="D3076" s="80"/>
      <c r="E3076" s="120" t="str">
        <f>IF(ISBLANK(D3076),"",(D3076/(1+'Vos données'!$D$11)))</f>
        <v/>
      </c>
      <c r="F3076" s="80"/>
      <c r="G3076" s="124"/>
      <c r="H3076" s="130"/>
      <c r="I3076" s="128"/>
      <c r="J3076" s="130"/>
      <c r="K3076" s="128"/>
    </row>
    <row r="3077" spans="1:11" hidden="1" outlineLevel="1" x14ac:dyDescent="0.25">
      <c r="A3077" s="77"/>
      <c r="B3077" s="13" t="s">
        <v>4774</v>
      </c>
      <c r="C3077" s="77"/>
      <c r="D3077" s="80"/>
      <c r="E3077" s="120" t="str">
        <f>IF(ISBLANK(D3077),"",(D3077/(1+'Vos données'!$D$11)))</f>
        <v/>
      </c>
      <c r="F3077" s="80"/>
      <c r="G3077" s="124"/>
      <c r="H3077" s="130"/>
      <c r="I3077" s="128"/>
      <c r="J3077" s="130"/>
      <c r="K3077" s="128"/>
    </row>
    <row r="3078" spans="1:11" hidden="1" outlineLevel="1" x14ac:dyDescent="0.25">
      <c r="A3078" s="77"/>
      <c r="B3078" s="13" t="s">
        <v>4775</v>
      </c>
      <c r="C3078" s="77"/>
      <c r="D3078" s="80"/>
      <c r="E3078" s="120" t="str">
        <f>IF(ISBLANK(D3078),"",(D3078/(1+'Vos données'!$D$11)))</f>
        <v/>
      </c>
      <c r="F3078" s="80"/>
      <c r="G3078" s="124"/>
      <c r="H3078" s="130"/>
      <c r="I3078" s="128"/>
      <c r="J3078" s="130"/>
      <c r="K3078" s="128"/>
    </row>
    <row r="3079" spans="1:11" hidden="1" outlineLevel="1" x14ac:dyDescent="0.25">
      <c r="A3079" s="77"/>
      <c r="B3079" s="13" t="s">
        <v>4776</v>
      </c>
      <c r="C3079" s="77"/>
      <c r="D3079" s="80"/>
      <c r="E3079" s="120" t="str">
        <f>IF(ISBLANK(D3079),"",(D3079/(1+'Vos données'!$D$11)))</f>
        <v/>
      </c>
      <c r="F3079" s="80"/>
      <c r="G3079" s="124"/>
      <c r="H3079" s="130"/>
      <c r="I3079" s="128"/>
      <c r="J3079" s="130"/>
      <c r="K3079" s="128"/>
    </row>
    <row r="3080" spans="1:11" hidden="1" outlineLevel="1" x14ac:dyDescent="0.25">
      <c r="A3080" s="77"/>
      <c r="B3080" s="13" t="s">
        <v>4777</v>
      </c>
      <c r="C3080" s="77"/>
      <c r="D3080" s="80"/>
      <c r="E3080" s="120" t="str">
        <f>IF(ISBLANK(D3080),"",(D3080/(1+'Vos données'!$D$11)))</f>
        <v/>
      </c>
      <c r="F3080" s="80"/>
      <c r="G3080" s="124"/>
      <c r="H3080" s="130"/>
      <c r="I3080" s="128"/>
      <c r="J3080" s="130"/>
      <c r="K3080" s="128"/>
    </row>
    <row r="3081" spans="1:11" hidden="1" outlineLevel="1" x14ac:dyDescent="0.25">
      <c r="A3081" s="77"/>
      <c r="B3081" s="13" t="s">
        <v>4778</v>
      </c>
      <c r="C3081" s="77"/>
      <c r="D3081" s="80"/>
      <c r="E3081" s="120" t="str">
        <f>IF(ISBLANK(D3081),"",(D3081/(1+'Vos données'!$D$11)))</f>
        <v/>
      </c>
      <c r="F3081" s="80"/>
      <c r="G3081" s="124"/>
      <c r="H3081" s="130"/>
      <c r="I3081" s="128"/>
      <c r="J3081" s="130"/>
      <c r="K3081" s="128"/>
    </row>
    <row r="3082" spans="1:11" hidden="1" outlineLevel="1" x14ac:dyDescent="0.25">
      <c r="A3082" s="77"/>
      <c r="B3082" s="13" t="s">
        <v>4779</v>
      </c>
      <c r="C3082" s="77"/>
      <c r="D3082" s="80"/>
      <c r="E3082" s="120" t="str">
        <f>IF(ISBLANK(D3082),"",(D3082/(1+'Vos données'!$D$11)))</f>
        <v/>
      </c>
      <c r="F3082" s="80"/>
      <c r="G3082" s="124"/>
      <c r="H3082" s="130"/>
      <c r="I3082" s="128"/>
      <c r="J3082" s="130"/>
      <c r="K3082" s="128"/>
    </row>
    <row r="3083" spans="1:11" hidden="1" outlineLevel="1" x14ac:dyDescent="0.25">
      <c r="A3083" s="77"/>
      <c r="B3083" s="13" t="s">
        <v>4780</v>
      </c>
      <c r="C3083" s="77"/>
      <c r="D3083" s="80"/>
      <c r="E3083" s="120" t="str">
        <f>IF(ISBLANK(D3083),"",(D3083/(1+'Vos données'!$D$11)))</f>
        <v/>
      </c>
      <c r="F3083" s="80"/>
      <c r="G3083" s="124"/>
      <c r="H3083" s="130"/>
      <c r="I3083" s="128"/>
      <c r="J3083" s="130"/>
      <c r="K3083" s="128"/>
    </row>
    <row r="3084" spans="1:11" hidden="1" outlineLevel="1" x14ac:dyDescent="0.25">
      <c r="A3084" s="77"/>
      <c r="B3084" s="13" t="s">
        <v>4781</v>
      </c>
      <c r="C3084" s="77"/>
      <c r="D3084" s="80"/>
      <c r="E3084" s="120" t="str">
        <f>IF(ISBLANK(D3084),"",(D3084/(1+'Vos données'!$D$11)))</f>
        <v/>
      </c>
      <c r="F3084" s="80"/>
      <c r="G3084" s="124"/>
      <c r="H3084" s="130"/>
      <c r="I3084" s="128"/>
      <c r="J3084" s="130"/>
      <c r="K3084" s="128"/>
    </row>
    <row r="3085" spans="1:11" hidden="1" outlineLevel="1" x14ac:dyDescent="0.25">
      <c r="A3085" s="77"/>
      <c r="B3085" s="13" t="s">
        <v>4782</v>
      </c>
      <c r="C3085" s="77"/>
      <c r="D3085" s="80"/>
      <c r="E3085" s="120" t="str">
        <f>IF(ISBLANK(D3085),"",(D3085/(1+'Vos données'!$D$11)))</f>
        <v/>
      </c>
      <c r="F3085" s="80"/>
      <c r="G3085" s="124"/>
      <c r="H3085" s="130"/>
      <c r="I3085" s="128"/>
      <c r="J3085" s="130"/>
      <c r="K3085" s="128"/>
    </row>
    <row r="3086" spans="1:11" hidden="1" outlineLevel="1" x14ac:dyDescent="0.25">
      <c r="A3086" s="77"/>
      <c r="B3086" s="13" t="s">
        <v>4783</v>
      </c>
      <c r="C3086" s="77"/>
      <c r="D3086" s="80"/>
      <c r="E3086" s="120" t="str">
        <f>IF(ISBLANK(D3086),"",(D3086/(1+'Vos données'!$D$11)))</f>
        <v/>
      </c>
      <c r="F3086" s="80"/>
      <c r="G3086" s="124"/>
      <c r="H3086" s="130"/>
      <c r="I3086" s="128"/>
      <c r="J3086" s="130"/>
      <c r="K3086" s="128"/>
    </row>
    <row r="3087" spans="1:11" hidden="1" outlineLevel="1" x14ac:dyDescent="0.25">
      <c r="A3087" s="77"/>
      <c r="B3087" s="13" t="s">
        <v>4784</v>
      </c>
      <c r="C3087" s="77"/>
      <c r="D3087" s="80"/>
      <c r="E3087" s="120" t="str">
        <f>IF(ISBLANK(D3087),"",(D3087/(1+'Vos données'!$D$11)))</f>
        <v/>
      </c>
      <c r="F3087" s="80"/>
      <c r="G3087" s="124"/>
      <c r="H3087" s="130"/>
      <c r="I3087" s="128"/>
      <c r="J3087" s="130"/>
      <c r="K3087" s="128"/>
    </row>
    <row r="3088" spans="1:11" hidden="1" outlineLevel="1" x14ac:dyDescent="0.25">
      <c r="A3088" s="77"/>
      <c r="B3088" s="13" t="s">
        <v>4785</v>
      </c>
      <c r="C3088" s="77"/>
      <c r="D3088" s="80"/>
      <c r="E3088" s="120" t="str">
        <f>IF(ISBLANK(D3088),"",(D3088/(1+'Vos données'!$D$11)))</f>
        <v/>
      </c>
      <c r="F3088" s="80"/>
      <c r="G3088" s="124"/>
      <c r="H3088" s="130"/>
      <c r="I3088" s="128"/>
      <c r="J3088" s="130"/>
      <c r="K3088" s="128"/>
    </row>
    <row r="3089" spans="1:11" hidden="1" outlineLevel="1" x14ac:dyDescent="0.25">
      <c r="A3089" s="77"/>
      <c r="B3089" s="13" t="s">
        <v>4786</v>
      </c>
      <c r="C3089" s="77"/>
      <c r="D3089" s="80"/>
      <c r="E3089" s="120" t="str">
        <f>IF(ISBLANK(D3089),"",(D3089/(1+'Vos données'!$D$11)))</f>
        <v/>
      </c>
      <c r="F3089" s="80"/>
      <c r="G3089" s="124"/>
      <c r="H3089" s="130"/>
      <c r="I3089" s="128"/>
      <c r="J3089" s="130"/>
      <c r="K3089" s="128"/>
    </row>
    <row r="3090" spans="1:11" hidden="1" outlineLevel="1" x14ac:dyDescent="0.25">
      <c r="A3090" s="77"/>
      <c r="B3090" s="13" t="s">
        <v>4787</v>
      </c>
      <c r="C3090" s="77"/>
      <c r="D3090" s="80"/>
      <c r="E3090" s="120" t="str">
        <f>IF(ISBLANK(D3090),"",(D3090/(1+'Vos données'!$D$11)))</f>
        <v/>
      </c>
      <c r="F3090" s="80"/>
      <c r="G3090" s="124"/>
      <c r="H3090" s="130"/>
      <c r="I3090" s="128"/>
      <c r="J3090" s="130"/>
      <c r="K3090" s="128"/>
    </row>
    <row r="3091" spans="1:11" hidden="1" outlineLevel="1" x14ac:dyDescent="0.25">
      <c r="A3091" s="77"/>
      <c r="B3091" s="13" t="s">
        <v>4788</v>
      </c>
      <c r="C3091" s="77"/>
      <c r="D3091" s="80"/>
      <c r="E3091" s="120" t="str">
        <f>IF(ISBLANK(D3091),"",(D3091/(1+'Vos données'!$D$11)))</f>
        <v/>
      </c>
      <c r="F3091" s="80"/>
      <c r="G3091" s="124"/>
      <c r="H3091" s="130"/>
      <c r="I3091" s="128"/>
      <c r="J3091" s="130"/>
      <c r="K3091" s="128"/>
    </row>
    <row r="3092" spans="1:11" hidden="1" outlineLevel="1" x14ac:dyDescent="0.25">
      <c r="A3092" s="77"/>
      <c r="B3092" s="13" t="s">
        <v>4789</v>
      </c>
      <c r="C3092" s="77"/>
      <c r="D3092" s="80"/>
      <c r="E3092" s="120" t="str">
        <f>IF(ISBLANK(D3092),"",(D3092/(1+'Vos données'!$D$11)))</f>
        <v/>
      </c>
      <c r="F3092" s="80"/>
      <c r="G3092" s="124"/>
      <c r="H3092" s="130"/>
      <c r="I3092" s="128"/>
      <c r="J3092" s="130"/>
      <c r="K3092" s="128"/>
    </row>
    <row r="3093" spans="1:11" hidden="1" outlineLevel="1" x14ac:dyDescent="0.25">
      <c r="A3093" s="77"/>
      <c r="B3093" s="13" t="s">
        <v>4790</v>
      </c>
      <c r="C3093" s="77"/>
      <c r="D3093" s="80"/>
      <c r="E3093" s="120" t="str">
        <f>IF(ISBLANK(D3093),"",(D3093/(1+'Vos données'!$D$11)))</f>
        <v/>
      </c>
      <c r="F3093" s="80"/>
      <c r="G3093" s="124"/>
      <c r="H3093" s="130"/>
      <c r="I3093" s="128"/>
      <c r="J3093" s="130"/>
      <c r="K3093" s="128"/>
    </row>
    <row r="3094" spans="1:11" hidden="1" outlineLevel="1" x14ac:dyDescent="0.25">
      <c r="A3094" s="77"/>
      <c r="B3094" s="13" t="s">
        <v>4791</v>
      </c>
      <c r="C3094" s="77"/>
      <c r="D3094" s="80"/>
      <c r="E3094" s="120" t="str">
        <f>IF(ISBLANK(D3094),"",(D3094/(1+'Vos données'!$D$11)))</f>
        <v/>
      </c>
      <c r="F3094" s="80"/>
      <c r="G3094" s="124"/>
      <c r="H3094" s="130"/>
      <c r="I3094" s="128"/>
      <c r="J3094" s="130"/>
      <c r="K3094" s="128"/>
    </row>
    <row r="3095" spans="1:11" hidden="1" outlineLevel="1" x14ac:dyDescent="0.25">
      <c r="A3095" s="77"/>
      <c r="B3095" s="13" t="s">
        <v>4792</v>
      </c>
      <c r="C3095" s="77"/>
      <c r="D3095" s="80"/>
      <c r="E3095" s="120" t="str">
        <f>IF(ISBLANK(D3095),"",(D3095/(1+'Vos données'!$D$11)))</f>
        <v/>
      </c>
      <c r="F3095" s="80"/>
      <c r="G3095" s="124"/>
      <c r="H3095" s="130"/>
      <c r="I3095" s="128"/>
      <c r="J3095" s="130"/>
      <c r="K3095" s="128"/>
    </row>
    <row r="3096" spans="1:11" hidden="1" outlineLevel="1" x14ac:dyDescent="0.25">
      <c r="A3096" s="77"/>
      <c r="B3096" s="13" t="s">
        <v>4793</v>
      </c>
      <c r="C3096" s="77"/>
      <c r="D3096" s="80"/>
      <c r="E3096" s="120" t="str">
        <f>IF(ISBLANK(D3096),"",(D3096/(1+'Vos données'!$D$11)))</f>
        <v/>
      </c>
      <c r="F3096" s="80"/>
      <c r="G3096" s="124"/>
      <c r="H3096" s="130"/>
      <c r="I3096" s="128"/>
      <c r="J3096" s="130"/>
      <c r="K3096" s="128"/>
    </row>
    <row r="3097" spans="1:11" hidden="1" outlineLevel="1" x14ac:dyDescent="0.25">
      <c r="A3097" s="77"/>
      <c r="B3097" s="13" t="s">
        <v>4794</v>
      </c>
      <c r="C3097" s="77"/>
      <c r="D3097" s="80"/>
      <c r="E3097" s="120" t="str">
        <f>IF(ISBLANK(D3097),"",(D3097/(1+'Vos données'!$D$11)))</f>
        <v/>
      </c>
      <c r="F3097" s="80"/>
      <c r="G3097" s="124"/>
      <c r="H3097" s="130"/>
      <c r="I3097" s="128"/>
      <c r="J3097" s="130"/>
      <c r="K3097" s="128"/>
    </row>
    <row r="3098" spans="1:11" hidden="1" outlineLevel="1" x14ac:dyDescent="0.25">
      <c r="A3098" s="77"/>
      <c r="B3098" s="13" t="s">
        <v>4795</v>
      </c>
      <c r="C3098" s="77"/>
      <c r="D3098" s="80"/>
      <c r="E3098" s="120" t="str">
        <f>IF(ISBLANK(D3098),"",(D3098/(1+'Vos données'!$D$11)))</f>
        <v/>
      </c>
      <c r="F3098" s="80"/>
      <c r="G3098" s="124"/>
      <c r="H3098" s="130"/>
      <c r="I3098" s="128"/>
      <c r="J3098" s="130"/>
      <c r="K3098" s="128"/>
    </row>
    <row r="3099" spans="1:11" hidden="1" outlineLevel="1" x14ac:dyDescent="0.25">
      <c r="A3099" s="77"/>
      <c r="B3099" s="13" t="s">
        <v>4796</v>
      </c>
      <c r="C3099" s="77"/>
      <c r="D3099" s="80"/>
      <c r="E3099" s="120" t="str">
        <f>IF(ISBLANK(D3099),"",(D3099/(1+'Vos données'!$D$11)))</f>
        <v/>
      </c>
      <c r="F3099" s="80"/>
      <c r="G3099" s="124"/>
      <c r="H3099" s="130"/>
      <c r="I3099" s="128"/>
      <c r="J3099" s="130"/>
      <c r="K3099" s="128"/>
    </row>
    <row r="3100" spans="1:11" hidden="1" outlineLevel="1" x14ac:dyDescent="0.25">
      <c r="A3100" s="77"/>
      <c r="B3100" s="13" t="s">
        <v>4797</v>
      </c>
      <c r="C3100" s="77"/>
      <c r="D3100" s="80"/>
      <c r="E3100" s="120" t="str">
        <f>IF(ISBLANK(D3100),"",(D3100/(1+'Vos données'!$D$11)))</f>
        <v/>
      </c>
      <c r="F3100" s="80"/>
      <c r="G3100" s="124"/>
      <c r="H3100" s="130"/>
      <c r="I3100" s="128"/>
      <c r="J3100" s="130"/>
      <c r="K3100" s="128"/>
    </row>
    <row r="3101" spans="1:11" hidden="1" outlineLevel="1" x14ac:dyDescent="0.25">
      <c r="A3101" s="77"/>
      <c r="B3101" s="13" t="s">
        <v>4798</v>
      </c>
      <c r="C3101" s="77"/>
      <c r="D3101" s="80"/>
      <c r="E3101" s="120" t="str">
        <f>IF(ISBLANK(D3101),"",(D3101/(1+'Vos données'!$D$11)))</f>
        <v/>
      </c>
      <c r="F3101" s="80"/>
      <c r="G3101" s="124"/>
      <c r="H3101" s="130"/>
      <c r="I3101" s="128"/>
      <c r="J3101" s="130"/>
      <c r="K3101" s="128"/>
    </row>
    <row r="3102" spans="1:11" hidden="1" outlineLevel="1" x14ac:dyDescent="0.25">
      <c r="A3102" s="77"/>
      <c r="B3102" s="13" t="s">
        <v>4799</v>
      </c>
      <c r="C3102" s="77"/>
      <c r="D3102" s="80"/>
      <c r="E3102" s="120" t="str">
        <f>IF(ISBLANK(D3102),"",(D3102/(1+'Vos données'!$D$11)))</f>
        <v/>
      </c>
      <c r="F3102" s="80"/>
      <c r="G3102" s="124"/>
      <c r="H3102" s="130"/>
      <c r="I3102" s="128"/>
      <c r="J3102" s="130"/>
      <c r="K3102" s="128"/>
    </row>
    <row r="3103" spans="1:11" hidden="1" outlineLevel="1" x14ac:dyDescent="0.25">
      <c r="A3103" s="77"/>
      <c r="B3103" s="13" t="s">
        <v>4800</v>
      </c>
      <c r="C3103" s="77"/>
      <c r="D3103" s="80"/>
      <c r="E3103" s="120" t="str">
        <f>IF(ISBLANK(D3103),"",(D3103/(1+'Vos données'!$D$11)))</f>
        <v/>
      </c>
      <c r="F3103" s="80"/>
      <c r="G3103" s="124"/>
      <c r="H3103" s="130"/>
      <c r="I3103" s="128"/>
      <c r="J3103" s="130"/>
      <c r="K3103" s="128"/>
    </row>
    <row r="3104" spans="1:11" hidden="1" outlineLevel="1" x14ac:dyDescent="0.25">
      <c r="A3104" s="77"/>
      <c r="B3104" s="13" t="s">
        <v>4801</v>
      </c>
      <c r="C3104" s="77"/>
      <c r="D3104" s="80"/>
      <c r="E3104" s="120" t="str">
        <f>IF(ISBLANK(D3104),"",(D3104/(1+'Vos données'!$D$11)))</f>
        <v/>
      </c>
      <c r="F3104" s="80"/>
      <c r="G3104" s="124"/>
      <c r="H3104" s="130"/>
      <c r="I3104" s="128"/>
      <c r="J3104" s="130"/>
      <c r="K3104" s="128"/>
    </row>
    <row r="3105" spans="1:11" hidden="1" outlineLevel="1" x14ac:dyDescent="0.25">
      <c r="A3105" s="77"/>
      <c r="B3105" s="13" t="s">
        <v>4802</v>
      </c>
      <c r="C3105" s="77"/>
      <c r="D3105" s="80"/>
      <c r="E3105" s="120" t="str">
        <f>IF(ISBLANK(D3105),"",(D3105/(1+'Vos données'!$D$11)))</f>
        <v/>
      </c>
      <c r="F3105" s="80"/>
      <c r="G3105" s="124"/>
      <c r="H3105" s="130"/>
      <c r="I3105" s="128"/>
      <c r="J3105" s="130"/>
      <c r="K3105" s="128"/>
    </row>
    <row r="3106" spans="1:11" hidden="1" outlineLevel="1" x14ac:dyDescent="0.25">
      <c r="A3106" s="77"/>
      <c r="B3106" s="13" t="s">
        <v>4803</v>
      </c>
      <c r="C3106" s="77"/>
      <c r="D3106" s="80"/>
      <c r="E3106" s="120" t="str">
        <f>IF(ISBLANK(D3106),"",(D3106/(1+'Vos données'!$D$11)))</f>
        <v/>
      </c>
      <c r="F3106" s="80"/>
      <c r="G3106" s="124"/>
      <c r="H3106" s="130"/>
      <c r="I3106" s="128"/>
      <c r="J3106" s="130"/>
      <c r="K3106" s="128"/>
    </row>
    <row r="3107" spans="1:11" hidden="1" outlineLevel="1" x14ac:dyDescent="0.25">
      <c r="A3107" s="77"/>
      <c r="B3107" s="13" t="s">
        <v>4804</v>
      </c>
      <c r="C3107" s="77"/>
      <c r="D3107" s="80"/>
      <c r="E3107" s="120" t="str">
        <f>IF(ISBLANK(D3107),"",(D3107/(1+'Vos données'!$D$11)))</f>
        <v/>
      </c>
      <c r="F3107" s="80"/>
      <c r="G3107" s="124"/>
      <c r="H3107" s="130"/>
      <c r="I3107" s="128"/>
      <c r="J3107" s="130"/>
      <c r="K3107" s="128"/>
    </row>
    <row r="3108" spans="1:11" hidden="1" outlineLevel="1" x14ac:dyDescent="0.25">
      <c r="A3108" s="77"/>
      <c r="B3108" s="13" t="s">
        <v>4805</v>
      </c>
      <c r="C3108" s="77"/>
      <c r="D3108" s="80"/>
      <c r="E3108" s="120" t="str">
        <f>IF(ISBLANK(D3108),"",(D3108/(1+'Vos données'!$D$11)))</f>
        <v/>
      </c>
      <c r="F3108" s="80"/>
      <c r="G3108" s="124"/>
      <c r="H3108" s="130"/>
      <c r="I3108" s="128"/>
      <c r="J3108" s="130"/>
      <c r="K3108" s="128"/>
    </row>
    <row r="3109" spans="1:11" hidden="1" outlineLevel="1" x14ac:dyDescent="0.25">
      <c r="A3109" s="77"/>
      <c r="B3109" s="13" t="s">
        <v>4806</v>
      </c>
      <c r="C3109" s="77"/>
      <c r="D3109" s="80"/>
      <c r="E3109" s="120" t="str">
        <f>IF(ISBLANK(D3109),"",(D3109/(1+'Vos données'!$D$11)))</f>
        <v/>
      </c>
      <c r="F3109" s="80"/>
      <c r="G3109" s="124"/>
      <c r="H3109" s="130"/>
      <c r="I3109" s="128"/>
      <c r="J3109" s="130"/>
      <c r="K3109" s="128"/>
    </row>
    <row r="3110" spans="1:11" hidden="1" outlineLevel="1" x14ac:dyDescent="0.25">
      <c r="A3110" s="77"/>
      <c r="B3110" s="13" t="s">
        <v>4807</v>
      </c>
      <c r="C3110" s="77"/>
      <c r="D3110" s="80"/>
      <c r="E3110" s="120" t="str">
        <f>IF(ISBLANK(D3110),"",(D3110/(1+'Vos données'!$D$11)))</f>
        <v/>
      </c>
      <c r="F3110" s="80"/>
      <c r="G3110" s="124"/>
      <c r="H3110" s="130"/>
      <c r="I3110" s="128"/>
      <c r="J3110" s="130"/>
      <c r="K3110" s="128"/>
    </row>
    <row r="3111" spans="1:11" hidden="1" outlineLevel="1" x14ac:dyDescent="0.25">
      <c r="A3111" s="77"/>
      <c r="B3111" s="13" t="s">
        <v>4808</v>
      </c>
      <c r="C3111" s="77"/>
      <c r="D3111" s="80"/>
      <c r="E3111" s="120" t="str">
        <f>IF(ISBLANK(D3111),"",(D3111/(1+'Vos données'!$D$11)))</f>
        <v/>
      </c>
      <c r="F3111" s="80"/>
      <c r="G3111" s="124"/>
      <c r="H3111" s="130"/>
      <c r="I3111" s="128"/>
      <c r="J3111" s="130"/>
      <c r="K3111" s="128"/>
    </row>
    <row r="3112" spans="1:11" hidden="1" outlineLevel="1" x14ac:dyDescent="0.25">
      <c r="A3112" s="77"/>
      <c r="B3112" s="13" t="s">
        <v>4809</v>
      </c>
      <c r="C3112" s="77"/>
      <c r="D3112" s="80"/>
      <c r="E3112" s="120" t="str">
        <f>IF(ISBLANK(D3112),"",(D3112/(1+'Vos données'!$D$11)))</f>
        <v/>
      </c>
      <c r="F3112" s="80"/>
      <c r="G3112" s="124"/>
      <c r="H3112" s="130"/>
      <c r="I3112" s="128"/>
      <c r="J3112" s="130"/>
      <c r="K3112" s="128"/>
    </row>
    <row r="3113" spans="1:11" hidden="1" outlineLevel="1" x14ac:dyDescent="0.25">
      <c r="A3113" s="77"/>
      <c r="B3113" s="13" t="s">
        <v>4810</v>
      </c>
      <c r="C3113" s="77"/>
      <c r="D3113" s="80"/>
      <c r="E3113" s="120" t="str">
        <f>IF(ISBLANK(D3113),"",(D3113/(1+'Vos données'!$D$11)))</f>
        <v/>
      </c>
      <c r="F3113" s="80"/>
      <c r="G3113" s="124"/>
      <c r="H3113" s="130"/>
      <c r="I3113" s="128"/>
      <c r="J3113" s="130"/>
      <c r="K3113" s="128"/>
    </row>
    <row r="3114" spans="1:11" hidden="1" outlineLevel="1" x14ac:dyDescent="0.25">
      <c r="A3114" s="77"/>
      <c r="B3114" s="13" t="s">
        <v>4811</v>
      </c>
      <c r="C3114" s="77"/>
      <c r="D3114" s="80"/>
      <c r="E3114" s="120" t="str">
        <f>IF(ISBLANK(D3114),"",(D3114/(1+'Vos données'!$D$11)))</f>
        <v/>
      </c>
      <c r="F3114" s="80"/>
      <c r="G3114" s="124"/>
      <c r="H3114" s="130"/>
      <c r="I3114" s="128"/>
      <c r="J3114" s="130"/>
      <c r="K3114" s="128"/>
    </row>
    <row r="3115" spans="1:11" hidden="1" outlineLevel="1" x14ac:dyDescent="0.25">
      <c r="A3115" s="77"/>
      <c r="B3115" s="13" t="s">
        <v>4812</v>
      </c>
      <c r="C3115" s="77"/>
      <c r="D3115" s="80"/>
      <c r="E3115" s="120" t="str">
        <f>IF(ISBLANK(D3115),"",(D3115/(1+'Vos données'!$D$11)))</f>
        <v/>
      </c>
      <c r="F3115" s="80"/>
      <c r="G3115" s="124"/>
      <c r="H3115" s="130"/>
      <c r="I3115" s="128"/>
      <c r="J3115" s="130"/>
      <c r="K3115" s="128"/>
    </row>
    <row r="3116" spans="1:11" hidden="1" outlineLevel="1" x14ac:dyDescent="0.25">
      <c r="A3116" s="77"/>
      <c r="B3116" s="13" t="s">
        <v>4813</v>
      </c>
      <c r="C3116" s="77"/>
      <c r="D3116" s="80"/>
      <c r="E3116" s="120" t="str">
        <f>IF(ISBLANK(D3116),"",(D3116/(1+'Vos données'!$D$11)))</f>
        <v/>
      </c>
      <c r="F3116" s="80"/>
      <c r="G3116" s="124"/>
      <c r="H3116" s="130"/>
      <c r="I3116" s="128"/>
      <c r="J3116" s="130"/>
      <c r="K3116" s="128"/>
    </row>
    <row r="3117" spans="1:11" hidden="1" outlineLevel="1" x14ac:dyDescent="0.25">
      <c r="A3117" s="77"/>
      <c r="B3117" s="13" t="s">
        <v>4814</v>
      </c>
      <c r="C3117" s="77"/>
      <c r="D3117" s="80"/>
      <c r="E3117" s="120" t="str">
        <f>IF(ISBLANK(D3117),"",(D3117/(1+'Vos données'!$D$11)))</f>
        <v/>
      </c>
      <c r="F3117" s="80"/>
      <c r="G3117" s="124"/>
      <c r="H3117" s="130"/>
      <c r="I3117" s="128"/>
      <c r="J3117" s="130"/>
      <c r="K3117" s="128"/>
    </row>
    <row r="3118" spans="1:11" hidden="1" outlineLevel="1" x14ac:dyDescent="0.25">
      <c r="A3118" s="77"/>
      <c r="B3118" s="13" t="s">
        <v>4815</v>
      </c>
      <c r="C3118" s="77"/>
      <c r="D3118" s="80"/>
      <c r="E3118" s="120" t="str">
        <f>IF(ISBLANK(D3118),"",(D3118/(1+'Vos données'!$D$11)))</f>
        <v/>
      </c>
      <c r="F3118" s="80"/>
      <c r="G3118" s="124"/>
      <c r="H3118" s="130"/>
      <c r="I3118" s="128"/>
      <c r="J3118" s="130"/>
      <c r="K3118" s="128"/>
    </row>
    <row r="3119" spans="1:11" hidden="1" outlineLevel="1" x14ac:dyDescent="0.25">
      <c r="A3119" s="77"/>
      <c r="B3119" s="13" t="s">
        <v>4816</v>
      </c>
      <c r="C3119" s="77"/>
      <c r="D3119" s="80"/>
      <c r="E3119" s="120" t="str">
        <f>IF(ISBLANK(D3119),"",(D3119/(1+'Vos données'!$D$11)))</f>
        <v/>
      </c>
      <c r="F3119" s="80"/>
      <c r="G3119" s="124"/>
      <c r="H3119" s="130"/>
      <c r="I3119" s="128"/>
      <c r="J3119" s="130"/>
      <c r="K3119" s="128"/>
    </row>
    <row r="3120" spans="1:11" hidden="1" outlineLevel="1" x14ac:dyDescent="0.25">
      <c r="A3120" s="77"/>
      <c r="B3120" s="13" t="s">
        <v>4817</v>
      </c>
      <c r="C3120" s="77"/>
      <c r="D3120" s="80"/>
      <c r="E3120" s="120" t="str">
        <f>IF(ISBLANK(D3120),"",(D3120/(1+'Vos données'!$D$11)))</f>
        <v/>
      </c>
      <c r="F3120" s="80"/>
      <c r="G3120" s="124"/>
      <c r="H3120" s="130"/>
      <c r="I3120" s="128"/>
      <c r="J3120" s="130"/>
      <c r="K3120" s="128"/>
    </row>
    <row r="3121" spans="1:11" hidden="1" outlineLevel="1" x14ac:dyDescent="0.25">
      <c r="A3121" s="77"/>
      <c r="B3121" s="13" t="s">
        <v>4818</v>
      </c>
      <c r="C3121" s="77"/>
      <c r="D3121" s="80"/>
      <c r="E3121" s="120" t="str">
        <f>IF(ISBLANK(D3121),"",(D3121/(1+'Vos données'!$D$11)))</f>
        <v/>
      </c>
      <c r="F3121" s="80"/>
      <c r="G3121" s="124"/>
      <c r="H3121" s="130"/>
      <c r="I3121" s="128"/>
      <c r="J3121" s="130"/>
      <c r="K3121" s="128"/>
    </row>
    <row r="3122" spans="1:11" hidden="1" outlineLevel="1" x14ac:dyDescent="0.25">
      <c r="A3122" s="77"/>
      <c r="B3122" s="13" t="s">
        <v>4819</v>
      </c>
      <c r="C3122" s="77"/>
      <c r="D3122" s="80"/>
      <c r="E3122" s="120" t="str">
        <f>IF(ISBLANK(D3122),"",(D3122/(1+'Vos données'!$D$11)))</f>
        <v/>
      </c>
      <c r="F3122" s="80"/>
      <c r="G3122" s="124"/>
      <c r="H3122" s="130"/>
      <c r="I3122" s="128"/>
      <c r="J3122" s="130"/>
      <c r="K3122" s="128"/>
    </row>
    <row r="3123" spans="1:11" hidden="1" outlineLevel="1" x14ac:dyDescent="0.25">
      <c r="A3123" s="77"/>
      <c r="B3123" s="13" t="s">
        <v>4820</v>
      </c>
      <c r="C3123" s="77"/>
      <c r="D3123" s="80"/>
      <c r="E3123" s="120" t="str">
        <f>IF(ISBLANK(D3123),"",(D3123/(1+'Vos données'!$D$11)))</f>
        <v/>
      </c>
      <c r="F3123" s="80"/>
      <c r="G3123" s="124"/>
      <c r="H3123" s="130"/>
      <c r="I3123" s="128"/>
      <c r="J3123" s="130"/>
      <c r="K3123" s="128"/>
    </row>
    <row r="3124" spans="1:11" hidden="1" outlineLevel="1" x14ac:dyDescent="0.25">
      <c r="A3124" s="77"/>
      <c r="B3124" s="13" t="s">
        <v>4821</v>
      </c>
      <c r="C3124" s="77"/>
      <c r="D3124" s="80"/>
      <c r="E3124" s="120" t="str">
        <f>IF(ISBLANK(D3124),"",(D3124/(1+'Vos données'!$D$11)))</f>
        <v/>
      </c>
      <c r="F3124" s="80"/>
      <c r="G3124" s="124"/>
      <c r="H3124" s="130"/>
      <c r="I3124" s="128"/>
      <c r="J3124" s="130"/>
      <c r="K3124" s="128"/>
    </row>
    <row r="3125" spans="1:11" hidden="1" outlineLevel="1" x14ac:dyDescent="0.25">
      <c r="A3125" s="77"/>
      <c r="B3125" s="13" t="s">
        <v>4822</v>
      </c>
      <c r="C3125" s="77"/>
      <c r="D3125" s="80"/>
      <c r="E3125" s="120" t="str">
        <f>IF(ISBLANK(D3125),"",(D3125/(1+'Vos données'!$D$11)))</f>
        <v/>
      </c>
      <c r="F3125" s="80"/>
      <c r="G3125" s="124"/>
      <c r="H3125" s="130"/>
      <c r="I3125" s="128"/>
      <c r="J3125" s="130"/>
      <c r="K3125" s="128"/>
    </row>
    <row r="3126" spans="1:11" hidden="1" outlineLevel="1" x14ac:dyDescent="0.25">
      <c r="A3126" s="77"/>
      <c r="B3126" s="13" t="s">
        <v>4823</v>
      </c>
      <c r="C3126" s="77"/>
      <c r="D3126" s="80"/>
      <c r="E3126" s="120" t="str">
        <f>IF(ISBLANK(D3126),"",(D3126/(1+'Vos données'!$D$11)))</f>
        <v/>
      </c>
      <c r="F3126" s="80"/>
      <c r="G3126" s="124"/>
      <c r="H3126" s="130"/>
      <c r="I3126" s="128"/>
      <c r="J3126" s="130"/>
      <c r="K3126" s="128"/>
    </row>
    <row r="3127" spans="1:11" hidden="1" outlineLevel="1" x14ac:dyDescent="0.25">
      <c r="A3127" s="77"/>
      <c r="B3127" s="13" t="s">
        <v>4824</v>
      </c>
      <c r="C3127" s="77"/>
      <c r="D3127" s="80"/>
      <c r="E3127" s="120" t="str">
        <f>IF(ISBLANK(D3127),"",(D3127/(1+'Vos données'!$D$11)))</f>
        <v/>
      </c>
      <c r="F3127" s="80"/>
      <c r="G3127" s="124"/>
      <c r="H3127" s="130"/>
      <c r="I3127" s="128"/>
      <c r="J3127" s="130"/>
      <c r="K3127" s="128"/>
    </row>
    <row r="3128" spans="1:11" hidden="1" outlineLevel="1" x14ac:dyDescent="0.25">
      <c r="A3128" s="77"/>
      <c r="B3128" s="13" t="s">
        <v>4825</v>
      </c>
      <c r="C3128" s="77"/>
      <c r="D3128" s="80"/>
      <c r="E3128" s="120" t="str">
        <f>IF(ISBLANK(D3128),"",(D3128/(1+'Vos données'!$D$11)))</f>
        <v/>
      </c>
      <c r="F3128" s="80"/>
      <c r="G3128" s="124"/>
      <c r="H3128" s="130"/>
      <c r="I3128" s="128"/>
      <c r="J3128" s="130"/>
      <c r="K3128" s="128"/>
    </row>
    <row r="3129" spans="1:11" hidden="1" outlineLevel="1" x14ac:dyDescent="0.25">
      <c r="A3129" s="77"/>
      <c r="B3129" s="13" t="s">
        <v>4826</v>
      </c>
      <c r="C3129" s="77"/>
      <c r="D3129" s="80"/>
      <c r="E3129" s="120" t="str">
        <f>IF(ISBLANK(D3129),"",(D3129/(1+'Vos données'!$D$11)))</f>
        <v/>
      </c>
      <c r="F3129" s="80"/>
      <c r="G3129" s="124"/>
      <c r="H3129" s="130"/>
      <c r="I3129" s="128"/>
      <c r="J3129" s="130"/>
      <c r="K3129" s="128"/>
    </row>
    <row r="3130" spans="1:11" hidden="1" outlineLevel="1" x14ac:dyDescent="0.25">
      <c r="A3130" s="77"/>
      <c r="B3130" s="13" t="s">
        <v>4827</v>
      </c>
      <c r="C3130" s="77"/>
      <c r="D3130" s="80"/>
      <c r="E3130" s="120" t="str">
        <f>IF(ISBLANK(D3130),"",(D3130/(1+'Vos données'!$D$11)))</f>
        <v/>
      </c>
      <c r="F3130" s="80"/>
      <c r="G3130" s="124"/>
      <c r="H3130" s="130"/>
      <c r="I3130" s="128"/>
      <c r="J3130" s="130"/>
      <c r="K3130" s="128"/>
    </row>
    <row r="3131" spans="1:11" hidden="1" outlineLevel="1" x14ac:dyDescent="0.25">
      <c r="A3131" s="77"/>
      <c r="B3131" s="13" t="s">
        <v>4828</v>
      </c>
      <c r="C3131" s="77"/>
      <c r="D3131" s="80"/>
      <c r="E3131" s="120" t="str">
        <f>IF(ISBLANK(D3131),"",(D3131/(1+'Vos données'!$D$11)))</f>
        <v/>
      </c>
      <c r="F3131" s="80"/>
      <c r="G3131" s="124"/>
      <c r="H3131" s="130"/>
      <c r="I3131" s="128"/>
      <c r="J3131" s="130"/>
      <c r="K3131" s="128"/>
    </row>
    <row r="3132" spans="1:11" hidden="1" outlineLevel="1" x14ac:dyDescent="0.25">
      <c r="A3132" s="77"/>
      <c r="B3132" s="13" t="s">
        <v>4829</v>
      </c>
      <c r="C3132" s="77"/>
      <c r="D3132" s="80"/>
      <c r="E3132" s="120" t="str">
        <f>IF(ISBLANK(D3132),"",(D3132/(1+'Vos données'!$D$11)))</f>
        <v/>
      </c>
      <c r="F3132" s="80"/>
      <c r="G3132" s="124"/>
      <c r="H3132" s="130"/>
      <c r="I3132" s="128"/>
      <c r="J3132" s="130"/>
      <c r="K3132" s="128"/>
    </row>
    <row r="3133" spans="1:11" hidden="1" outlineLevel="1" x14ac:dyDescent="0.25">
      <c r="A3133" s="77"/>
      <c r="B3133" s="13" t="s">
        <v>4830</v>
      </c>
      <c r="C3133" s="77"/>
      <c r="D3133" s="80"/>
      <c r="E3133" s="120" t="str">
        <f>IF(ISBLANK(D3133),"",(D3133/(1+'Vos données'!$D$11)))</f>
        <v/>
      </c>
      <c r="F3133" s="80"/>
      <c r="G3133" s="124"/>
      <c r="H3133" s="130"/>
      <c r="I3133" s="128"/>
      <c r="J3133" s="130"/>
      <c r="K3133" s="128"/>
    </row>
    <row r="3134" spans="1:11" hidden="1" outlineLevel="1" x14ac:dyDescent="0.25">
      <c r="A3134" s="77"/>
      <c r="B3134" s="13" t="s">
        <v>4831</v>
      </c>
      <c r="C3134" s="77"/>
      <c r="D3134" s="80"/>
      <c r="E3134" s="120" t="str">
        <f>IF(ISBLANK(D3134),"",(D3134/(1+'Vos données'!$D$11)))</f>
        <v/>
      </c>
      <c r="F3134" s="80"/>
      <c r="G3134" s="124"/>
      <c r="H3134" s="130"/>
      <c r="I3134" s="128"/>
      <c r="J3134" s="130"/>
      <c r="K3134" s="128"/>
    </row>
    <row r="3135" spans="1:11" hidden="1" outlineLevel="1" x14ac:dyDescent="0.25">
      <c r="A3135" s="77"/>
      <c r="B3135" s="13" t="s">
        <v>4832</v>
      </c>
      <c r="C3135" s="77"/>
      <c r="D3135" s="80"/>
      <c r="E3135" s="120" t="str">
        <f>IF(ISBLANK(D3135),"",(D3135/(1+'Vos données'!$D$11)))</f>
        <v/>
      </c>
      <c r="F3135" s="80"/>
      <c r="G3135" s="124"/>
      <c r="H3135" s="130"/>
      <c r="I3135" s="128"/>
      <c r="J3135" s="130"/>
      <c r="K3135" s="128"/>
    </row>
    <row r="3136" spans="1:11" hidden="1" outlineLevel="1" x14ac:dyDescent="0.25">
      <c r="A3136" s="77"/>
      <c r="B3136" s="13" t="s">
        <v>4833</v>
      </c>
      <c r="C3136" s="77"/>
      <c r="D3136" s="80"/>
      <c r="E3136" s="120" t="str">
        <f>IF(ISBLANK(D3136),"",(D3136/(1+'Vos données'!$D$11)))</f>
        <v/>
      </c>
      <c r="F3136" s="80"/>
      <c r="G3136" s="124"/>
      <c r="H3136" s="130"/>
      <c r="I3136" s="128"/>
      <c r="J3136" s="130"/>
      <c r="K3136" s="128"/>
    </row>
    <row r="3137" spans="1:11" hidden="1" outlineLevel="1" x14ac:dyDescent="0.25">
      <c r="A3137" s="77"/>
      <c r="B3137" s="13" t="s">
        <v>4834</v>
      </c>
      <c r="C3137" s="77"/>
      <c r="D3137" s="80"/>
      <c r="E3137" s="120" t="str">
        <f>IF(ISBLANK(D3137),"",(D3137/(1+'Vos données'!$D$11)))</f>
        <v/>
      </c>
      <c r="F3137" s="80"/>
      <c r="G3137" s="124"/>
      <c r="H3137" s="130"/>
      <c r="I3137" s="128"/>
      <c r="J3137" s="130"/>
      <c r="K3137" s="128"/>
    </row>
    <row r="3138" spans="1:11" hidden="1" outlineLevel="1" x14ac:dyDescent="0.25">
      <c r="A3138" s="77"/>
      <c r="B3138" s="13" t="s">
        <v>4835</v>
      </c>
      <c r="C3138" s="77"/>
      <c r="D3138" s="80"/>
      <c r="E3138" s="120" t="str">
        <f>IF(ISBLANK(D3138),"",(D3138/(1+'Vos données'!$D$11)))</f>
        <v/>
      </c>
      <c r="F3138" s="80"/>
      <c r="G3138" s="124"/>
      <c r="H3138" s="130"/>
      <c r="I3138" s="128"/>
      <c r="J3138" s="130"/>
      <c r="K3138" s="128"/>
    </row>
    <row r="3139" spans="1:11" hidden="1" outlineLevel="1" x14ac:dyDescent="0.25">
      <c r="A3139" s="77"/>
      <c r="B3139" s="13" t="s">
        <v>4836</v>
      </c>
      <c r="C3139" s="77"/>
      <c r="D3139" s="80"/>
      <c r="E3139" s="120" t="str">
        <f>IF(ISBLANK(D3139),"",(D3139/(1+'Vos données'!$D$11)))</f>
        <v/>
      </c>
      <c r="F3139" s="80"/>
      <c r="G3139" s="124"/>
      <c r="H3139" s="130"/>
      <c r="I3139" s="128"/>
      <c r="J3139" s="130"/>
      <c r="K3139" s="128"/>
    </row>
    <row r="3140" spans="1:11" hidden="1" outlineLevel="1" x14ac:dyDescent="0.25">
      <c r="A3140" s="77"/>
      <c r="B3140" s="13" t="s">
        <v>4837</v>
      </c>
      <c r="C3140" s="77"/>
      <c r="D3140" s="80"/>
      <c r="E3140" s="120" t="str">
        <f>IF(ISBLANK(D3140),"",(D3140/(1+'Vos données'!$D$11)))</f>
        <v/>
      </c>
      <c r="F3140" s="80"/>
      <c r="G3140" s="124"/>
      <c r="H3140" s="130"/>
      <c r="I3140" s="128"/>
      <c r="J3140" s="130"/>
      <c r="K3140" s="128"/>
    </row>
    <row r="3141" spans="1:11" hidden="1" outlineLevel="1" x14ac:dyDescent="0.25">
      <c r="A3141" s="77"/>
      <c r="B3141" s="13" t="s">
        <v>4838</v>
      </c>
      <c r="C3141" s="77"/>
      <c r="D3141" s="80"/>
      <c r="E3141" s="120" t="str">
        <f>IF(ISBLANK(D3141),"",(D3141/(1+'Vos données'!$D$11)))</f>
        <v/>
      </c>
      <c r="F3141" s="80"/>
      <c r="G3141" s="124"/>
      <c r="H3141" s="130"/>
      <c r="I3141" s="128"/>
      <c r="J3141" s="130"/>
      <c r="K3141" s="128"/>
    </row>
    <row r="3142" spans="1:11" hidden="1" outlineLevel="1" x14ac:dyDescent="0.25">
      <c r="A3142" s="77"/>
      <c r="B3142" s="13" t="s">
        <v>4839</v>
      </c>
      <c r="C3142" s="77"/>
      <c r="D3142" s="80"/>
      <c r="E3142" s="120" t="str">
        <f>IF(ISBLANK(D3142),"",(D3142/(1+'Vos données'!$D$11)))</f>
        <v/>
      </c>
      <c r="F3142" s="80"/>
      <c r="G3142" s="124"/>
      <c r="H3142" s="130"/>
      <c r="I3142" s="128"/>
      <c r="J3142" s="130"/>
      <c r="K3142" s="128"/>
    </row>
    <row r="3143" spans="1:11" hidden="1" outlineLevel="1" x14ac:dyDescent="0.25">
      <c r="A3143" s="77"/>
      <c r="B3143" s="13" t="s">
        <v>4840</v>
      </c>
      <c r="C3143" s="77"/>
      <c r="D3143" s="80"/>
      <c r="E3143" s="120" t="str">
        <f>IF(ISBLANK(D3143),"",(D3143/(1+'Vos données'!$D$11)))</f>
        <v/>
      </c>
      <c r="F3143" s="80"/>
      <c r="G3143" s="124"/>
      <c r="H3143" s="130"/>
      <c r="I3143" s="128"/>
      <c r="J3143" s="130"/>
      <c r="K3143" s="128"/>
    </row>
    <row r="3144" spans="1:11" hidden="1" outlineLevel="1" x14ac:dyDescent="0.25">
      <c r="A3144" s="77"/>
      <c r="B3144" s="13" t="s">
        <v>4841</v>
      </c>
      <c r="C3144" s="77"/>
      <c r="D3144" s="80"/>
      <c r="E3144" s="120" t="str">
        <f>IF(ISBLANK(D3144),"",(D3144/(1+'Vos données'!$D$11)))</f>
        <v/>
      </c>
      <c r="F3144" s="80"/>
      <c r="G3144" s="124"/>
      <c r="H3144" s="130"/>
      <c r="I3144" s="128"/>
      <c r="J3144" s="130"/>
      <c r="K3144" s="128"/>
    </row>
    <row r="3145" spans="1:11" hidden="1" outlineLevel="1" x14ac:dyDescent="0.25">
      <c r="A3145" s="77"/>
      <c r="B3145" s="13" t="s">
        <v>4842</v>
      </c>
      <c r="C3145" s="77"/>
      <c r="D3145" s="80"/>
      <c r="E3145" s="120" t="str">
        <f>IF(ISBLANK(D3145),"",(D3145/(1+'Vos données'!$D$11)))</f>
        <v/>
      </c>
      <c r="F3145" s="80"/>
      <c r="G3145" s="124"/>
      <c r="H3145" s="130"/>
      <c r="I3145" s="128"/>
      <c r="J3145" s="130"/>
      <c r="K3145" s="128"/>
    </row>
    <row r="3146" spans="1:11" hidden="1" outlineLevel="1" x14ac:dyDescent="0.25">
      <c r="A3146" s="77"/>
      <c r="B3146" s="13" t="s">
        <v>4843</v>
      </c>
      <c r="C3146" s="77"/>
      <c r="D3146" s="80"/>
      <c r="E3146" s="120" t="str">
        <f>IF(ISBLANK(D3146),"",(D3146/(1+'Vos données'!$D$11)))</f>
        <v/>
      </c>
      <c r="F3146" s="80"/>
      <c r="G3146" s="124"/>
      <c r="H3146" s="130"/>
      <c r="I3146" s="128"/>
      <c r="J3146" s="130"/>
      <c r="K3146" s="128"/>
    </row>
    <row r="3147" spans="1:11" hidden="1" outlineLevel="1" x14ac:dyDescent="0.25">
      <c r="A3147" s="77"/>
      <c r="B3147" s="13" t="s">
        <v>4844</v>
      </c>
      <c r="C3147" s="77"/>
      <c r="D3147" s="80"/>
      <c r="E3147" s="120" t="str">
        <f>IF(ISBLANK(D3147),"",(D3147/(1+'Vos données'!$D$11)))</f>
        <v/>
      </c>
      <c r="F3147" s="80"/>
      <c r="G3147" s="124"/>
      <c r="H3147" s="130"/>
      <c r="I3147" s="128"/>
      <c r="J3147" s="130"/>
      <c r="K3147" s="128"/>
    </row>
    <row r="3148" spans="1:11" hidden="1" outlineLevel="1" x14ac:dyDescent="0.25">
      <c r="A3148" s="77"/>
      <c r="B3148" s="13" t="s">
        <v>4845</v>
      </c>
      <c r="C3148" s="77"/>
      <c r="D3148" s="80"/>
      <c r="E3148" s="120" t="str">
        <f>IF(ISBLANK(D3148),"",(D3148/(1+'Vos données'!$D$11)))</f>
        <v/>
      </c>
      <c r="F3148" s="80"/>
      <c r="G3148" s="124"/>
      <c r="H3148" s="130"/>
      <c r="I3148" s="128"/>
      <c r="J3148" s="130"/>
      <c r="K3148" s="128"/>
    </row>
    <row r="3149" spans="1:11" hidden="1" outlineLevel="1" x14ac:dyDescent="0.25">
      <c r="A3149" s="77"/>
      <c r="B3149" s="13" t="s">
        <v>4846</v>
      </c>
      <c r="C3149" s="77"/>
      <c r="D3149" s="80"/>
      <c r="E3149" s="120" t="str">
        <f>IF(ISBLANK(D3149),"",(D3149/(1+'Vos données'!$D$11)))</f>
        <v/>
      </c>
      <c r="F3149" s="80"/>
      <c r="G3149" s="124"/>
      <c r="H3149" s="130"/>
      <c r="I3149" s="128"/>
      <c r="J3149" s="130"/>
      <c r="K3149" s="128"/>
    </row>
    <row r="3150" spans="1:11" hidden="1" outlineLevel="1" x14ac:dyDescent="0.25">
      <c r="A3150" s="77"/>
      <c r="B3150" s="13" t="s">
        <v>4847</v>
      </c>
      <c r="C3150" s="77"/>
      <c r="D3150" s="80"/>
      <c r="E3150" s="120" t="str">
        <f>IF(ISBLANK(D3150),"",(D3150/(1+'Vos données'!$D$11)))</f>
        <v/>
      </c>
      <c r="F3150" s="80"/>
      <c r="G3150" s="124"/>
      <c r="H3150" s="130"/>
      <c r="I3150" s="128"/>
      <c r="J3150" s="130"/>
      <c r="K3150" s="128"/>
    </row>
    <row r="3151" spans="1:11" hidden="1" outlineLevel="1" x14ac:dyDescent="0.25">
      <c r="A3151" s="77"/>
      <c r="B3151" s="13" t="s">
        <v>4848</v>
      </c>
      <c r="C3151" s="77"/>
      <c r="D3151" s="80"/>
      <c r="E3151" s="120" t="str">
        <f>IF(ISBLANK(D3151),"",(D3151/(1+'Vos données'!$D$11)))</f>
        <v/>
      </c>
      <c r="F3151" s="80"/>
      <c r="G3151" s="124"/>
      <c r="H3151" s="130"/>
      <c r="I3151" s="128"/>
      <c r="J3151" s="130"/>
      <c r="K3151" s="128"/>
    </row>
    <row r="3152" spans="1:11" hidden="1" outlineLevel="1" x14ac:dyDescent="0.25">
      <c r="A3152" s="77"/>
      <c r="B3152" s="13" t="s">
        <v>4849</v>
      </c>
      <c r="C3152" s="77"/>
      <c r="D3152" s="80"/>
      <c r="E3152" s="120" t="str">
        <f>IF(ISBLANK(D3152),"",(D3152/(1+'Vos données'!$D$11)))</f>
        <v/>
      </c>
      <c r="F3152" s="80"/>
      <c r="G3152" s="124"/>
      <c r="H3152" s="130"/>
      <c r="I3152" s="128"/>
      <c r="J3152" s="130"/>
      <c r="K3152" s="128"/>
    </row>
    <row r="3153" spans="1:11" hidden="1" outlineLevel="1" x14ac:dyDescent="0.25">
      <c r="A3153" s="77"/>
      <c r="B3153" s="13" t="s">
        <v>4850</v>
      </c>
      <c r="C3153" s="77"/>
      <c r="D3153" s="80"/>
      <c r="E3153" s="120" t="str">
        <f>IF(ISBLANK(D3153),"",(D3153/(1+'Vos données'!$D$11)))</f>
        <v/>
      </c>
      <c r="F3153" s="80"/>
      <c r="G3153" s="124"/>
      <c r="H3153" s="130"/>
      <c r="I3153" s="128"/>
      <c r="J3153" s="130"/>
      <c r="K3153" s="128"/>
    </row>
    <row r="3154" spans="1:11" hidden="1" outlineLevel="1" x14ac:dyDescent="0.25">
      <c r="A3154" s="77"/>
      <c r="B3154" s="13" t="s">
        <v>4851</v>
      </c>
      <c r="C3154" s="77"/>
      <c r="D3154" s="80"/>
      <c r="E3154" s="120" t="str">
        <f>IF(ISBLANK(D3154),"",(D3154/(1+'Vos données'!$D$11)))</f>
        <v/>
      </c>
      <c r="F3154" s="80"/>
      <c r="G3154" s="124"/>
      <c r="H3154" s="130"/>
      <c r="I3154" s="128"/>
      <c r="J3154" s="130"/>
      <c r="K3154" s="128"/>
    </row>
    <row r="3155" spans="1:11" hidden="1" outlineLevel="1" x14ac:dyDescent="0.25">
      <c r="A3155" s="77"/>
      <c r="B3155" s="13" t="s">
        <v>4852</v>
      </c>
      <c r="C3155" s="77"/>
      <c r="D3155" s="80"/>
      <c r="E3155" s="120" t="str">
        <f>IF(ISBLANK(D3155),"",(D3155/(1+'Vos données'!$D$11)))</f>
        <v/>
      </c>
      <c r="F3155" s="80"/>
      <c r="G3155" s="124"/>
      <c r="H3155" s="130"/>
      <c r="I3155" s="128"/>
      <c r="J3155" s="130"/>
      <c r="K3155" s="128"/>
    </row>
    <row r="3156" spans="1:11" hidden="1" outlineLevel="1" x14ac:dyDescent="0.25">
      <c r="A3156" s="77"/>
      <c r="B3156" s="13" t="s">
        <v>4853</v>
      </c>
      <c r="C3156" s="77"/>
      <c r="D3156" s="80"/>
      <c r="E3156" s="120" t="str">
        <f>IF(ISBLANK(D3156),"",(D3156/(1+'Vos données'!$D$11)))</f>
        <v/>
      </c>
      <c r="F3156" s="80"/>
      <c r="G3156" s="124"/>
      <c r="H3156" s="130"/>
      <c r="I3156" s="128"/>
      <c r="J3156" s="130"/>
      <c r="K3156" s="128"/>
    </row>
    <row r="3157" spans="1:11" hidden="1" outlineLevel="1" x14ac:dyDescent="0.25">
      <c r="A3157" s="77"/>
      <c r="B3157" s="13" t="s">
        <v>4854</v>
      </c>
      <c r="C3157" s="77"/>
      <c r="D3157" s="80"/>
      <c r="E3157" s="120" t="str">
        <f>IF(ISBLANK(D3157),"",(D3157/(1+'Vos données'!$D$11)))</f>
        <v/>
      </c>
      <c r="F3157" s="80"/>
      <c r="G3157" s="124"/>
      <c r="H3157" s="130"/>
      <c r="I3157" s="128"/>
      <c r="J3157" s="130"/>
      <c r="K3157" s="128"/>
    </row>
    <row r="3158" spans="1:11" hidden="1" outlineLevel="1" x14ac:dyDescent="0.25">
      <c r="A3158" s="77"/>
      <c r="B3158" s="13" t="s">
        <v>4855</v>
      </c>
      <c r="C3158" s="77"/>
      <c r="D3158" s="80"/>
      <c r="E3158" s="120" t="str">
        <f>IF(ISBLANK(D3158),"",(D3158/(1+'Vos données'!$D$11)))</f>
        <v/>
      </c>
      <c r="F3158" s="80"/>
      <c r="G3158" s="124"/>
      <c r="H3158" s="130"/>
      <c r="I3158" s="128"/>
      <c r="J3158" s="130"/>
      <c r="K3158" s="128"/>
    </row>
    <row r="3159" spans="1:11" hidden="1" outlineLevel="1" x14ac:dyDescent="0.25">
      <c r="A3159" s="77"/>
      <c r="B3159" s="13" t="s">
        <v>4856</v>
      </c>
      <c r="C3159" s="77"/>
      <c r="D3159" s="80"/>
      <c r="E3159" s="120" t="str">
        <f>IF(ISBLANK(D3159),"",(D3159/(1+'Vos données'!$D$11)))</f>
        <v/>
      </c>
      <c r="F3159" s="80"/>
      <c r="G3159" s="124"/>
      <c r="H3159" s="130"/>
      <c r="I3159" s="128"/>
      <c r="J3159" s="130"/>
      <c r="K3159" s="128"/>
    </row>
    <row r="3160" spans="1:11" hidden="1" outlineLevel="1" x14ac:dyDescent="0.25">
      <c r="A3160" s="77"/>
      <c r="B3160" s="13" t="s">
        <v>4857</v>
      </c>
      <c r="C3160" s="77"/>
      <c r="D3160" s="80"/>
      <c r="E3160" s="120" t="str">
        <f>IF(ISBLANK(D3160),"",(D3160/(1+'Vos données'!$D$11)))</f>
        <v/>
      </c>
      <c r="F3160" s="80"/>
      <c r="G3160" s="124"/>
      <c r="H3160" s="130"/>
      <c r="I3160" s="128"/>
      <c r="J3160" s="130"/>
      <c r="K3160" s="128"/>
    </row>
    <row r="3161" spans="1:11" hidden="1" outlineLevel="1" x14ac:dyDescent="0.25">
      <c r="A3161" s="77"/>
      <c r="B3161" s="13" t="s">
        <v>4858</v>
      </c>
      <c r="C3161" s="77"/>
      <c r="D3161" s="80"/>
      <c r="E3161" s="120" t="str">
        <f>IF(ISBLANK(D3161),"",(D3161/(1+'Vos données'!$D$11)))</f>
        <v/>
      </c>
      <c r="F3161" s="80"/>
      <c r="G3161" s="124"/>
      <c r="H3161" s="130"/>
      <c r="I3161" s="128"/>
      <c r="J3161" s="130"/>
      <c r="K3161" s="128"/>
    </row>
    <row r="3162" spans="1:11" hidden="1" outlineLevel="1" x14ac:dyDescent="0.25">
      <c r="A3162" s="77"/>
      <c r="B3162" s="13" t="s">
        <v>4859</v>
      </c>
      <c r="C3162" s="77"/>
      <c r="D3162" s="80"/>
      <c r="E3162" s="120" t="str">
        <f>IF(ISBLANK(D3162),"",(D3162/(1+'Vos données'!$D$11)))</f>
        <v/>
      </c>
      <c r="F3162" s="80"/>
      <c r="G3162" s="124"/>
      <c r="H3162" s="130"/>
      <c r="I3162" s="128"/>
      <c r="J3162" s="130"/>
      <c r="K3162" s="128"/>
    </row>
    <row r="3163" spans="1:11" hidden="1" outlineLevel="1" x14ac:dyDescent="0.25">
      <c r="A3163" s="77"/>
      <c r="B3163" s="13" t="s">
        <v>4860</v>
      </c>
      <c r="C3163" s="77"/>
      <c r="D3163" s="80"/>
      <c r="E3163" s="120" t="str">
        <f>IF(ISBLANK(D3163),"",(D3163/(1+'Vos données'!$D$11)))</f>
        <v/>
      </c>
      <c r="F3163" s="80"/>
      <c r="G3163" s="124"/>
      <c r="H3163" s="130"/>
      <c r="I3163" s="128"/>
      <c r="J3163" s="130"/>
      <c r="K3163" s="128"/>
    </row>
    <row r="3164" spans="1:11" hidden="1" outlineLevel="1" x14ac:dyDescent="0.25">
      <c r="A3164" s="77"/>
      <c r="B3164" s="13" t="s">
        <v>4861</v>
      </c>
      <c r="C3164" s="77"/>
      <c r="D3164" s="80"/>
      <c r="E3164" s="120" t="str">
        <f>IF(ISBLANK(D3164),"",(D3164/(1+'Vos données'!$D$11)))</f>
        <v/>
      </c>
      <c r="F3164" s="80"/>
      <c r="G3164" s="124"/>
      <c r="H3164" s="130"/>
      <c r="I3164" s="128"/>
      <c r="J3164" s="130"/>
      <c r="K3164" s="128"/>
    </row>
    <row r="3165" spans="1:11" hidden="1" outlineLevel="1" x14ac:dyDescent="0.25">
      <c r="A3165" s="77"/>
      <c r="B3165" s="13" t="s">
        <v>4862</v>
      </c>
      <c r="C3165" s="77"/>
      <c r="D3165" s="80"/>
      <c r="E3165" s="120" t="str">
        <f>IF(ISBLANK(D3165),"",(D3165/(1+'Vos données'!$D$11)))</f>
        <v/>
      </c>
      <c r="F3165" s="80"/>
      <c r="G3165" s="124"/>
      <c r="H3165" s="130"/>
      <c r="I3165" s="128"/>
      <c r="J3165" s="130"/>
      <c r="K3165" s="128"/>
    </row>
    <row r="3166" spans="1:11" hidden="1" outlineLevel="1" x14ac:dyDescent="0.25">
      <c r="A3166" s="77"/>
      <c r="B3166" s="13" t="s">
        <v>4863</v>
      </c>
      <c r="C3166" s="77"/>
      <c r="D3166" s="80"/>
      <c r="E3166" s="120" t="str">
        <f>IF(ISBLANK(D3166),"",(D3166/(1+'Vos données'!$D$11)))</f>
        <v/>
      </c>
      <c r="F3166" s="80"/>
      <c r="G3166" s="124"/>
      <c r="H3166" s="130"/>
      <c r="I3166" s="128"/>
      <c r="J3166" s="130"/>
      <c r="K3166" s="128"/>
    </row>
    <row r="3167" spans="1:11" hidden="1" outlineLevel="1" x14ac:dyDescent="0.25">
      <c r="A3167" s="77"/>
      <c r="B3167" s="13" t="s">
        <v>4864</v>
      </c>
      <c r="C3167" s="77"/>
      <c r="D3167" s="80"/>
      <c r="E3167" s="120" t="str">
        <f>IF(ISBLANK(D3167),"",(D3167/(1+'Vos données'!$D$11)))</f>
        <v/>
      </c>
      <c r="F3167" s="80"/>
      <c r="G3167" s="124"/>
      <c r="H3167" s="130"/>
      <c r="I3167" s="128"/>
      <c r="J3167" s="130"/>
      <c r="K3167" s="128"/>
    </row>
    <row r="3168" spans="1:11" hidden="1" outlineLevel="1" x14ac:dyDescent="0.25">
      <c r="A3168" s="77"/>
      <c r="B3168" s="13" t="s">
        <v>4865</v>
      </c>
      <c r="C3168" s="77"/>
      <c r="D3168" s="80"/>
      <c r="E3168" s="120" t="str">
        <f>IF(ISBLANK(D3168),"",(D3168/(1+'Vos données'!$D$11)))</f>
        <v/>
      </c>
      <c r="F3168" s="80"/>
      <c r="G3168" s="124"/>
      <c r="H3168" s="130"/>
      <c r="I3168" s="128"/>
      <c r="J3168" s="130"/>
      <c r="K3168" s="128"/>
    </row>
    <row r="3169" spans="1:11" hidden="1" outlineLevel="1" x14ac:dyDescent="0.25">
      <c r="A3169" s="77"/>
      <c r="B3169" s="13" t="s">
        <v>4866</v>
      </c>
      <c r="C3169" s="77"/>
      <c r="D3169" s="80"/>
      <c r="E3169" s="120" t="str">
        <f>IF(ISBLANK(D3169),"",(D3169/(1+'Vos données'!$D$11)))</f>
        <v/>
      </c>
      <c r="F3169" s="80"/>
      <c r="G3169" s="124"/>
      <c r="H3169" s="130"/>
      <c r="I3169" s="128"/>
      <c r="J3169" s="130"/>
      <c r="K3169" s="128"/>
    </row>
    <row r="3170" spans="1:11" hidden="1" outlineLevel="1" x14ac:dyDescent="0.25">
      <c r="A3170" s="77"/>
      <c r="B3170" s="13" t="s">
        <v>4867</v>
      </c>
      <c r="C3170" s="77"/>
      <c r="D3170" s="80"/>
      <c r="E3170" s="120" t="str">
        <f>IF(ISBLANK(D3170),"",(D3170/(1+'Vos données'!$D$11)))</f>
        <v/>
      </c>
      <c r="F3170" s="80"/>
      <c r="G3170" s="124"/>
      <c r="H3170" s="130"/>
      <c r="I3170" s="128"/>
      <c r="J3170" s="130"/>
      <c r="K3170" s="128"/>
    </row>
    <row r="3171" spans="1:11" hidden="1" outlineLevel="1" x14ac:dyDescent="0.25">
      <c r="A3171" s="77"/>
      <c r="B3171" s="13" t="s">
        <v>4868</v>
      </c>
      <c r="C3171" s="77"/>
      <c r="D3171" s="80"/>
      <c r="E3171" s="120" t="str">
        <f>IF(ISBLANK(D3171),"",(D3171/(1+'Vos données'!$D$11)))</f>
        <v/>
      </c>
      <c r="F3171" s="80"/>
      <c r="G3171" s="124"/>
      <c r="H3171" s="130"/>
      <c r="I3171" s="128"/>
      <c r="J3171" s="130"/>
      <c r="K3171" s="128"/>
    </row>
    <row r="3172" spans="1:11" hidden="1" outlineLevel="1" x14ac:dyDescent="0.25">
      <c r="A3172" s="77"/>
      <c r="B3172" s="13" t="s">
        <v>4869</v>
      </c>
      <c r="C3172" s="77"/>
      <c r="D3172" s="80"/>
      <c r="E3172" s="120" t="str">
        <f>IF(ISBLANK(D3172),"",(D3172/(1+'Vos données'!$D$11)))</f>
        <v/>
      </c>
      <c r="F3172" s="80"/>
      <c r="G3172" s="124"/>
      <c r="H3172" s="130"/>
      <c r="I3172" s="128"/>
      <c r="J3172" s="130"/>
      <c r="K3172" s="128"/>
    </row>
    <row r="3173" spans="1:11" hidden="1" outlineLevel="1" x14ac:dyDescent="0.25">
      <c r="A3173" s="77"/>
      <c r="B3173" s="13" t="s">
        <v>4870</v>
      </c>
      <c r="C3173" s="77"/>
      <c r="D3173" s="80"/>
      <c r="E3173" s="120" t="str">
        <f>IF(ISBLANK(D3173),"",(D3173/(1+'Vos données'!$D$11)))</f>
        <v/>
      </c>
      <c r="F3173" s="80"/>
      <c r="G3173" s="124"/>
      <c r="H3173" s="130"/>
      <c r="I3173" s="128"/>
      <c r="J3173" s="130"/>
      <c r="K3173" s="128"/>
    </row>
    <row r="3174" spans="1:11" hidden="1" outlineLevel="1" x14ac:dyDescent="0.25">
      <c r="A3174" s="77"/>
      <c r="B3174" s="13" t="s">
        <v>4871</v>
      </c>
      <c r="C3174" s="77"/>
      <c r="D3174" s="80"/>
      <c r="E3174" s="120" t="str">
        <f>IF(ISBLANK(D3174),"",(D3174/(1+'Vos données'!$D$11)))</f>
        <v/>
      </c>
      <c r="F3174" s="80"/>
      <c r="G3174" s="124"/>
      <c r="H3174" s="130"/>
      <c r="I3174" s="128"/>
      <c r="J3174" s="130"/>
      <c r="K3174" s="128"/>
    </row>
    <row r="3175" spans="1:11" hidden="1" outlineLevel="1" x14ac:dyDescent="0.25">
      <c r="A3175" s="77"/>
      <c r="B3175" s="13" t="s">
        <v>4872</v>
      </c>
      <c r="C3175" s="77"/>
      <c r="D3175" s="80"/>
      <c r="E3175" s="120" t="str">
        <f>IF(ISBLANK(D3175),"",(D3175/(1+'Vos données'!$D$11)))</f>
        <v/>
      </c>
      <c r="F3175" s="80"/>
      <c r="G3175" s="124"/>
      <c r="H3175" s="130"/>
      <c r="I3175" s="128"/>
      <c r="J3175" s="130"/>
      <c r="K3175" s="128"/>
    </row>
    <row r="3176" spans="1:11" hidden="1" outlineLevel="1" x14ac:dyDescent="0.25">
      <c r="A3176" s="77"/>
      <c r="B3176" s="13" t="s">
        <v>4873</v>
      </c>
      <c r="C3176" s="77"/>
      <c r="D3176" s="80"/>
      <c r="E3176" s="120" t="str">
        <f>IF(ISBLANK(D3176),"",(D3176/(1+'Vos données'!$D$11)))</f>
        <v/>
      </c>
      <c r="F3176" s="80"/>
      <c r="G3176" s="124"/>
      <c r="H3176" s="130"/>
      <c r="I3176" s="128"/>
      <c r="J3176" s="130"/>
      <c r="K3176" s="128"/>
    </row>
    <row r="3177" spans="1:11" hidden="1" outlineLevel="1" x14ac:dyDescent="0.25">
      <c r="A3177" s="77"/>
      <c r="B3177" s="13" t="s">
        <v>4874</v>
      </c>
      <c r="C3177" s="77"/>
      <c r="D3177" s="80"/>
      <c r="E3177" s="120" t="str">
        <f>IF(ISBLANK(D3177),"",(D3177/(1+'Vos données'!$D$11)))</f>
        <v/>
      </c>
      <c r="F3177" s="80"/>
      <c r="G3177" s="124"/>
      <c r="H3177" s="130"/>
      <c r="I3177" s="128"/>
      <c r="J3177" s="130"/>
      <c r="K3177" s="128"/>
    </row>
    <row r="3178" spans="1:11" hidden="1" outlineLevel="1" x14ac:dyDescent="0.25">
      <c r="A3178" s="77"/>
      <c r="B3178" s="13" t="s">
        <v>4875</v>
      </c>
      <c r="C3178" s="77"/>
      <c r="D3178" s="80"/>
      <c r="E3178" s="120" t="str">
        <f>IF(ISBLANK(D3178),"",(D3178/(1+'Vos données'!$D$11)))</f>
        <v/>
      </c>
      <c r="F3178" s="80"/>
      <c r="G3178" s="124"/>
      <c r="H3178" s="130"/>
      <c r="I3178" s="128"/>
      <c r="J3178" s="130"/>
      <c r="K3178" s="128"/>
    </row>
    <row r="3179" spans="1:11" hidden="1" outlineLevel="1" x14ac:dyDescent="0.25">
      <c r="A3179" s="77"/>
      <c r="B3179" s="13" t="s">
        <v>4876</v>
      </c>
      <c r="C3179" s="77"/>
      <c r="D3179" s="80"/>
      <c r="E3179" s="120" t="str">
        <f>IF(ISBLANK(D3179),"",(D3179/(1+'Vos données'!$D$11)))</f>
        <v/>
      </c>
      <c r="F3179" s="80"/>
      <c r="G3179" s="124"/>
      <c r="H3179" s="130"/>
      <c r="I3179" s="128"/>
      <c r="J3179" s="130"/>
      <c r="K3179" s="128"/>
    </row>
    <row r="3180" spans="1:11" hidden="1" outlineLevel="1" x14ac:dyDescent="0.25">
      <c r="A3180" s="77"/>
      <c r="B3180" s="13" t="s">
        <v>4877</v>
      </c>
      <c r="C3180" s="77"/>
      <c r="D3180" s="80"/>
      <c r="E3180" s="120" t="str">
        <f>IF(ISBLANK(D3180),"",(D3180/(1+'Vos données'!$D$11)))</f>
        <v/>
      </c>
      <c r="F3180" s="80"/>
      <c r="G3180" s="124"/>
      <c r="H3180" s="130"/>
      <c r="I3180" s="128"/>
      <c r="J3180" s="130"/>
      <c r="K3180" s="128"/>
    </row>
    <row r="3181" spans="1:11" hidden="1" outlineLevel="1" x14ac:dyDescent="0.25">
      <c r="A3181" s="77"/>
      <c r="B3181" s="13" t="s">
        <v>4878</v>
      </c>
      <c r="C3181" s="77"/>
      <c r="D3181" s="80"/>
      <c r="E3181" s="120" t="str">
        <f>IF(ISBLANK(D3181),"",(D3181/(1+'Vos données'!$D$11)))</f>
        <v/>
      </c>
      <c r="F3181" s="80"/>
      <c r="G3181" s="124"/>
      <c r="H3181" s="130"/>
      <c r="I3181" s="128"/>
      <c r="J3181" s="130"/>
      <c r="K3181" s="128"/>
    </row>
    <row r="3182" spans="1:11" hidden="1" outlineLevel="1" x14ac:dyDescent="0.25">
      <c r="A3182" s="77"/>
      <c r="B3182" s="13" t="s">
        <v>4879</v>
      </c>
      <c r="C3182" s="77"/>
      <c r="D3182" s="80"/>
      <c r="E3182" s="120" t="str">
        <f>IF(ISBLANK(D3182),"",(D3182/(1+'Vos données'!$D$11)))</f>
        <v/>
      </c>
      <c r="F3182" s="80"/>
      <c r="G3182" s="124"/>
      <c r="H3182" s="130"/>
      <c r="I3182" s="128"/>
      <c r="J3182" s="130"/>
      <c r="K3182" s="128"/>
    </row>
    <row r="3183" spans="1:11" hidden="1" outlineLevel="1" x14ac:dyDescent="0.25">
      <c r="A3183" s="77"/>
      <c r="B3183" s="13" t="s">
        <v>4880</v>
      </c>
      <c r="C3183" s="77"/>
      <c r="D3183" s="80"/>
      <c r="E3183" s="120" t="str">
        <f>IF(ISBLANK(D3183),"",(D3183/(1+'Vos données'!$D$11)))</f>
        <v/>
      </c>
      <c r="F3183" s="80"/>
      <c r="G3183" s="124"/>
      <c r="H3183" s="130"/>
      <c r="I3183" s="128"/>
      <c r="J3183" s="130"/>
      <c r="K3183" s="128"/>
    </row>
    <row r="3184" spans="1:11" hidden="1" outlineLevel="1" x14ac:dyDescent="0.25">
      <c r="A3184" s="77"/>
      <c r="B3184" s="13" t="s">
        <v>4881</v>
      </c>
      <c r="C3184" s="77"/>
      <c r="D3184" s="80"/>
      <c r="E3184" s="120" t="str">
        <f>IF(ISBLANK(D3184),"",(D3184/(1+'Vos données'!$D$11)))</f>
        <v/>
      </c>
      <c r="F3184" s="80"/>
      <c r="G3184" s="124"/>
      <c r="H3184" s="130"/>
      <c r="I3184" s="128"/>
      <c r="J3184" s="130"/>
      <c r="K3184" s="128"/>
    </row>
    <row r="3185" spans="1:11" hidden="1" outlineLevel="1" x14ac:dyDescent="0.25">
      <c r="A3185" s="77"/>
      <c r="B3185" s="13" t="s">
        <v>4882</v>
      </c>
      <c r="C3185" s="77"/>
      <c r="D3185" s="80"/>
      <c r="E3185" s="120" t="str">
        <f>IF(ISBLANK(D3185),"",(D3185/(1+'Vos données'!$D$11)))</f>
        <v/>
      </c>
      <c r="F3185" s="80"/>
      <c r="G3185" s="124"/>
      <c r="H3185" s="130"/>
      <c r="I3185" s="128"/>
      <c r="J3185" s="130"/>
      <c r="K3185" s="128"/>
    </row>
    <row r="3186" spans="1:11" hidden="1" outlineLevel="1" x14ac:dyDescent="0.25">
      <c r="A3186" s="77"/>
      <c r="B3186" s="13" t="s">
        <v>4883</v>
      </c>
      <c r="C3186" s="77"/>
      <c r="D3186" s="80"/>
      <c r="E3186" s="120" t="str">
        <f>IF(ISBLANK(D3186),"",(D3186/(1+'Vos données'!$D$11)))</f>
        <v/>
      </c>
      <c r="F3186" s="80"/>
      <c r="G3186" s="124"/>
      <c r="H3186" s="130"/>
      <c r="I3186" s="128"/>
      <c r="J3186" s="130"/>
      <c r="K3186" s="128"/>
    </row>
    <row r="3187" spans="1:11" hidden="1" outlineLevel="1" x14ac:dyDescent="0.25">
      <c r="A3187" s="77"/>
      <c r="B3187" s="13" t="s">
        <v>4884</v>
      </c>
      <c r="C3187" s="77"/>
      <c r="D3187" s="80"/>
      <c r="E3187" s="120" t="str">
        <f>IF(ISBLANK(D3187),"",(D3187/(1+'Vos données'!$D$11)))</f>
        <v/>
      </c>
      <c r="F3187" s="80"/>
      <c r="G3187" s="124"/>
      <c r="H3187" s="130"/>
      <c r="I3187" s="128"/>
      <c r="J3187" s="130"/>
      <c r="K3187" s="128"/>
    </row>
    <row r="3188" spans="1:11" hidden="1" outlineLevel="1" x14ac:dyDescent="0.25">
      <c r="A3188" s="77"/>
      <c r="B3188" s="13" t="s">
        <v>4885</v>
      </c>
      <c r="C3188" s="77"/>
      <c r="D3188" s="80"/>
      <c r="E3188" s="120" t="str">
        <f>IF(ISBLANK(D3188),"",(D3188/(1+'Vos données'!$D$11)))</f>
        <v/>
      </c>
      <c r="F3188" s="80"/>
      <c r="G3188" s="124"/>
      <c r="H3188" s="130"/>
      <c r="I3188" s="128"/>
      <c r="J3188" s="130"/>
      <c r="K3188" s="128"/>
    </row>
    <row r="3189" spans="1:11" hidden="1" outlineLevel="1" x14ac:dyDescent="0.25">
      <c r="A3189" s="77"/>
      <c r="B3189" s="13" t="s">
        <v>4886</v>
      </c>
      <c r="C3189" s="77"/>
      <c r="D3189" s="80"/>
      <c r="E3189" s="120" t="str">
        <f>IF(ISBLANK(D3189),"",(D3189/(1+'Vos données'!$D$11)))</f>
        <v/>
      </c>
      <c r="F3189" s="80"/>
      <c r="G3189" s="124"/>
      <c r="H3189" s="130"/>
      <c r="I3189" s="128"/>
      <c r="J3189" s="130"/>
      <c r="K3189" s="128"/>
    </row>
    <row r="3190" spans="1:11" hidden="1" outlineLevel="1" x14ac:dyDescent="0.25">
      <c r="A3190" s="77"/>
      <c r="B3190" s="13" t="s">
        <v>4887</v>
      </c>
      <c r="C3190" s="77"/>
      <c r="D3190" s="80"/>
      <c r="E3190" s="120" t="str">
        <f>IF(ISBLANK(D3190),"",(D3190/(1+'Vos données'!$D$11)))</f>
        <v/>
      </c>
      <c r="F3190" s="80"/>
      <c r="G3190" s="124"/>
      <c r="H3190" s="130"/>
      <c r="I3190" s="128"/>
      <c r="J3190" s="130"/>
      <c r="K3190" s="128"/>
    </row>
    <row r="3191" spans="1:11" hidden="1" outlineLevel="1" x14ac:dyDescent="0.25">
      <c r="A3191" s="77"/>
      <c r="B3191" s="13" t="s">
        <v>4888</v>
      </c>
      <c r="C3191" s="77"/>
      <c r="D3191" s="80"/>
      <c r="E3191" s="120" t="str">
        <f>IF(ISBLANK(D3191),"",(D3191/(1+'Vos données'!$D$11)))</f>
        <v/>
      </c>
      <c r="F3191" s="80"/>
      <c r="G3191" s="124"/>
      <c r="H3191" s="130"/>
      <c r="I3191" s="128"/>
      <c r="J3191" s="130"/>
      <c r="K3191" s="128"/>
    </row>
    <row r="3192" spans="1:11" hidden="1" outlineLevel="1" x14ac:dyDescent="0.25">
      <c r="A3192" s="77"/>
      <c r="B3192" s="13" t="s">
        <v>4889</v>
      </c>
      <c r="C3192" s="77"/>
      <c r="D3192" s="80"/>
      <c r="E3192" s="120" t="str">
        <f>IF(ISBLANK(D3192),"",(D3192/(1+'Vos données'!$D$11)))</f>
        <v/>
      </c>
      <c r="F3192" s="80"/>
      <c r="G3192" s="124"/>
      <c r="H3192" s="130"/>
      <c r="I3192" s="128"/>
      <c r="J3192" s="130"/>
      <c r="K3192" s="128"/>
    </row>
    <row r="3193" spans="1:11" hidden="1" outlineLevel="1" x14ac:dyDescent="0.25">
      <c r="A3193" s="77"/>
      <c r="B3193" s="13" t="s">
        <v>4890</v>
      </c>
      <c r="C3193" s="77"/>
      <c r="D3193" s="80"/>
      <c r="E3193" s="120" t="str">
        <f>IF(ISBLANK(D3193),"",(D3193/(1+'Vos données'!$D$11)))</f>
        <v/>
      </c>
      <c r="F3193" s="80"/>
      <c r="G3193" s="124"/>
      <c r="H3193" s="130"/>
      <c r="I3193" s="128"/>
      <c r="J3193" s="130"/>
      <c r="K3193" s="128"/>
    </row>
    <row r="3194" spans="1:11" hidden="1" outlineLevel="1" x14ac:dyDescent="0.25">
      <c r="A3194" s="77"/>
      <c r="B3194" s="13" t="s">
        <v>4891</v>
      </c>
      <c r="C3194" s="77"/>
      <c r="D3194" s="80"/>
      <c r="E3194" s="120" t="str">
        <f>IF(ISBLANK(D3194),"",(D3194/(1+'Vos données'!$D$11)))</f>
        <v/>
      </c>
      <c r="F3194" s="80"/>
      <c r="G3194" s="124"/>
      <c r="H3194" s="130"/>
      <c r="I3194" s="128"/>
      <c r="J3194" s="130"/>
      <c r="K3194" s="128"/>
    </row>
    <row r="3195" spans="1:11" hidden="1" outlineLevel="1" x14ac:dyDescent="0.25">
      <c r="A3195" s="77"/>
      <c r="B3195" s="13" t="s">
        <v>4892</v>
      </c>
      <c r="C3195" s="77"/>
      <c r="D3195" s="80"/>
      <c r="E3195" s="120" t="str">
        <f>IF(ISBLANK(D3195),"",(D3195/(1+'Vos données'!$D$11)))</f>
        <v/>
      </c>
      <c r="F3195" s="80"/>
      <c r="G3195" s="124"/>
      <c r="H3195" s="130"/>
      <c r="I3195" s="128"/>
      <c r="J3195" s="130"/>
      <c r="K3195" s="128"/>
    </row>
    <row r="3196" spans="1:11" hidden="1" outlineLevel="1" x14ac:dyDescent="0.25">
      <c r="A3196" s="77"/>
      <c r="B3196" s="13" t="s">
        <v>4893</v>
      </c>
      <c r="C3196" s="77"/>
      <c r="D3196" s="80"/>
      <c r="E3196" s="120" t="str">
        <f>IF(ISBLANK(D3196),"",(D3196/(1+'Vos données'!$D$11)))</f>
        <v/>
      </c>
      <c r="F3196" s="80"/>
      <c r="G3196" s="124"/>
      <c r="H3196" s="130"/>
      <c r="I3196" s="128"/>
      <c r="J3196" s="130"/>
      <c r="K3196" s="128"/>
    </row>
    <row r="3197" spans="1:11" hidden="1" outlineLevel="1" x14ac:dyDescent="0.25">
      <c r="A3197" s="77"/>
      <c r="B3197" s="13" t="s">
        <v>4894</v>
      </c>
      <c r="C3197" s="77"/>
      <c r="D3197" s="80"/>
      <c r="E3197" s="120" t="str">
        <f>IF(ISBLANK(D3197),"",(D3197/(1+'Vos données'!$D$11)))</f>
        <v/>
      </c>
      <c r="F3197" s="80"/>
      <c r="G3197" s="124"/>
      <c r="H3197" s="130"/>
      <c r="I3197" s="128"/>
      <c r="J3197" s="130"/>
      <c r="K3197" s="128"/>
    </row>
    <row r="3198" spans="1:11" hidden="1" outlineLevel="1" x14ac:dyDescent="0.25">
      <c r="A3198" s="77"/>
      <c r="B3198" s="13" t="s">
        <v>4895</v>
      </c>
      <c r="C3198" s="77"/>
      <c r="D3198" s="80"/>
      <c r="E3198" s="120" t="str">
        <f>IF(ISBLANK(D3198),"",(D3198/(1+'Vos données'!$D$11)))</f>
        <v/>
      </c>
      <c r="F3198" s="80"/>
      <c r="G3198" s="124"/>
      <c r="H3198" s="130"/>
      <c r="I3198" s="128"/>
      <c r="J3198" s="130"/>
      <c r="K3198" s="128"/>
    </row>
    <row r="3199" spans="1:11" hidden="1" outlineLevel="1" x14ac:dyDescent="0.25">
      <c r="A3199" s="77"/>
      <c r="B3199" s="13" t="s">
        <v>4896</v>
      </c>
      <c r="C3199" s="77"/>
      <c r="D3199" s="80"/>
      <c r="E3199" s="120" t="str">
        <f>IF(ISBLANK(D3199),"",(D3199/(1+'Vos données'!$D$11)))</f>
        <v/>
      </c>
      <c r="F3199" s="80"/>
      <c r="G3199" s="124"/>
      <c r="H3199" s="130"/>
      <c r="I3199" s="128"/>
      <c r="J3199" s="130"/>
      <c r="K3199" s="128"/>
    </row>
    <row r="3200" spans="1:11" hidden="1" outlineLevel="1" x14ac:dyDescent="0.25">
      <c r="A3200" s="77"/>
      <c r="B3200" s="13" t="s">
        <v>4897</v>
      </c>
      <c r="C3200" s="77"/>
      <c r="D3200" s="80"/>
      <c r="E3200" s="120" t="str">
        <f>IF(ISBLANK(D3200),"",(D3200/(1+'Vos données'!$D$11)))</f>
        <v/>
      </c>
      <c r="F3200" s="80"/>
      <c r="G3200" s="124"/>
      <c r="H3200" s="130"/>
      <c r="I3200" s="128"/>
      <c r="J3200" s="130"/>
      <c r="K3200" s="128"/>
    </row>
    <row r="3201" spans="1:11" hidden="1" outlineLevel="1" x14ac:dyDescent="0.25">
      <c r="A3201" s="77"/>
      <c r="B3201" s="13" t="s">
        <v>4898</v>
      </c>
      <c r="C3201" s="77"/>
      <c r="D3201" s="80"/>
      <c r="E3201" s="120" t="str">
        <f>IF(ISBLANK(D3201),"",(D3201/(1+'Vos données'!$D$11)))</f>
        <v/>
      </c>
      <c r="F3201" s="80"/>
      <c r="G3201" s="124"/>
      <c r="H3201" s="130"/>
      <c r="I3201" s="128"/>
      <c r="J3201" s="130"/>
      <c r="K3201" s="128"/>
    </row>
    <row r="3202" spans="1:11" hidden="1" outlineLevel="1" x14ac:dyDescent="0.25">
      <c r="A3202" s="77"/>
      <c r="B3202" s="13" t="s">
        <v>4899</v>
      </c>
      <c r="C3202" s="77"/>
      <c r="D3202" s="80"/>
      <c r="E3202" s="120" t="str">
        <f>IF(ISBLANK(D3202),"",(D3202/(1+'Vos données'!$D$11)))</f>
        <v/>
      </c>
      <c r="F3202" s="80"/>
      <c r="G3202" s="124"/>
      <c r="H3202" s="130"/>
      <c r="I3202" s="128"/>
      <c r="J3202" s="130"/>
      <c r="K3202" s="128"/>
    </row>
    <row r="3203" spans="1:11" hidden="1" outlineLevel="1" x14ac:dyDescent="0.25">
      <c r="A3203" s="77"/>
      <c r="B3203" s="13" t="s">
        <v>4900</v>
      </c>
      <c r="C3203" s="77"/>
      <c r="D3203" s="80"/>
      <c r="E3203" s="120" t="str">
        <f>IF(ISBLANK(D3203),"",(D3203/(1+'Vos données'!$D$11)))</f>
        <v/>
      </c>
      <c r="F3203" s="80"/>
      <c r="G3203" s="124"/>
      <c r="H3203" s="130"/>
      <c r="I3203" s="128"/>
      <c r="J3203" s="130"/>
      <c r="K3203" s="128"/>
    </row>
    <row r="3204" spans="1:11" hidden="1" outlineLevel="1" x14ac:dyDescent="0.25">
      <c r="A3204" s="77"/>
      <c r="B3204" s="13" t="s">
        <v>4901</v>
      </c>
      <c r="C3204" s="77"/>
      <c r="D3204" s="80"/>
      <c r="E3204" s="120" t="str">
        <f>IF(ISBLANK(D3204),"",(D3204/(1+'Vos données'!$D$11)))</f>
        <v/>
      </c>
      <c r="F3204" s="80"/>
      <c r="G3204" s="124"/>
      <c r="H3204" s="130"/>
      <c r="I3204" s="128"/>
      <c r="J3204" s="130"/>
      <c r="K3204" s="128"/>
    </row>
    <row r="3205" spans="1:11" hidden="1" outlineLevel="1" x14ac:dyDescent="0.25">
      <c r="A3205" s="77"/>
      <c r="B3205" s="13" t="s">
        <v>4902</v>
      </c>
      <c r="C3205" s="77"/>
      <c r="D3205" s="80"/>
      <c r="E3205" s="120" t="str">
        <f>IF(ISBLANK(D3205),"",(D3205/(1+'Vos données'!$D$11)))</f>
        <v/>
      </c>
      <c r="F3205" s="80"/>
      <c r="G3205" s="124"/>
      <c r="H3205" s="130"/>
      <c r="I3205" s="128"/>
      <c r="J3205" s="130"/>
      <c r="K3205" s="128"/>
    </row>
    <row r="3206" spans="1:11" hidden="1" outlineLevel="1" x14ac:dyDescent="0.25">
      <c r="A3206" s="77"/>
      <c r="B3206" s="13" t="s">
        <v>4903</v>
      </c>
      <c r="C3206" s="77"/>
      <c r="D3206" s="80"/>
      <c r="E3206" s="120" t="str">
        <f>IF(ISBLANK(D3206),"",(D3206/(1+'Vos données'!$D$11)))</f>
        <v/>
      </c>
      <c r="F3206" s="80"/>
      <c r="G3206" s="124"/>
      <c r="H3206" s="130"/>
      <c r="I3206" s="128"/>
      <c r="J3206" s="130"/>
      <c r="K3206" s="128"/>
    </row>
    <row r="3207" spans="1:11" hidden="1" outlineLevel="1" x14ac:dyDescent="0.25">
      <c r="A3207" s="77"/>
      <c r="B3207" s="13" t="s">
        <v>4904</v>
      </c>
      <c r="C3207" s="77"/>
      <c r="D3207" s="80"/>
      <c r="E3207" s="120" t="str">
        <f>IF(ISBLANK(D3207),"",(D3207/(1+'Vos données'!$D$11)))</f>
        <v/>
      </c>
      <c r="F3207" s="80"/>
      <c r="G3207" s="124"/>
      <c r="H3207" s="130"/>
      <c r="I3207" s="128"/>
      <c r="J3207" s="130"/>
      <c r="K3207" s="128"/>
    </row>
    <row r="3208" spans="1:11" hidden="1" outlineLevel="1" x14ac:dyDescent="0.25">
      <c r="A3208" s="77"/>
      <c r="B3208" s="13" t="s">
        <v>4905</v>
      </c>
      <c r="C3208" s="77"/>
      <c r="D3208" s="80"/>
      <c r="E3208" s="120" t="str">
        <f>IF(ISBLANK(D3208),"",(D3208/(1+'Vos données'!$D$11)))</f>
        <v/>
      </c>
      <c r="F3208" s="80"/>
      <c r="G3208" s="124"/>
      <c r="H3208" s="130"/>
      <c r="I3208" s="128"/>
      <c r="J3208" s="130"/>
      <c r="K3208" s="128"/>
    </row>
    <row r="3209" spans="1:11" hidden="1" outlineLevel="1" x14ac:dyDescent="0.25">
      <c r="A3209" s="77"/>
      <c r="B3209" s="13" t="s">
        <v>4906</v>
      </c>
      <c r="C3209" s="77"/>
      <c r="D3209" s="80"/>
      <c r="E3209" s="120" t="str">
        <f>IF(ISBLANK(D3209),"",(D3209/(1+'Vos données'!$D$11)))</f>
        <v/>
      </c>
      <c r="F3209" s="80"/>
      <c r="G3209" s="124"/>
      <c r="H3209" s="130"/>
      <c r="I3209" s="128"/>
      <c r="J3209" s="130"/>
      <c r="K3209" s="128"/>
    </row>
    <row r="3210" spans="1:11" hidden="1" outlineLevel="1" x14ac:dyDescent="0.25">
      <c r="A3210" s="77"/>
      <c r="B3210" s="13" t="s">
        <v>4907</v>
      </c>
      <c r="C3210" s="77"/>
      <c r="D3210" s="80"/>
      <c r="E3210" s="120" t="str">
        <f>IF(ISBLANK(D3210),"",(D3210/(1+'Vos données'!$D$11)))</f>
        <v/>
      </c>
      <c r="F3210" s="80"/>
      <c r="G3210" s="124"/>
      <c r="H3210" s="130"/>
      <c r="I3210" s="128"/>
      <c r="J3210" s="130"/>
      <c r="K3210" s="128"/>
    </row>
    <row r="3211" spans="1:11" hidden="1" outlineLevel="1" x14ac:dyDescent="0.25">
      <c r="A3211" s="77"/>
      <c r="B3211" s="13" t="s">
        <v>4908</v>
      </c>
      <c r="C3211" s="77"/>
      <c r="D3211" s="80"/>
      <c r="E3211" s="120" t="str">
        <f>IF(ISBLANK(D3211),"",(D3211/(1+'Vos données'!$D$11)))</f>
        <v/>
      </c>
      <c r="F3211" s="80"/>
      <c r="G3211" s="124"/>
      <c r="H3211" s="130"/>
      <c r="I3211" s="128"/>
      <c r="J3211" s="130"/>
      <c r="K3211" s="128"/>
    </row>
    <row r="3212" spans="1:11" hidden="1" outlineLevel="1" x14ac:dyDescent="0.25">
      <c r="A3212" s="77"/>
      <c r="B3212" s="13" t="s">
        <v>4909</v>
      </c>
      <c r="C3212" s="77"/>
      <c r="D3212" s="80"/>
      <c r="E3212" s="120" t="str">
        <f>IF(ISBLANK(D3212),"",(D3212/(1+'Vos données'!$D$11)))</f>
        <v/>
      </c>
      <c r="F3212" s="80"/>
      <c r="G3212" s="124"/>
      <c r="H3212" s="130"/>
      <c r="I3212" s="128"/>
      <c r="J3212" s="130"/>
      <c r="K3212" s="128"/>
    </row>
    <row r="3213" spans="1:11" hidden="1" outlineLevel="1" x14ac:dyDescent="0.25">
      <c r="A3213" s="77"/>
      <c r="B3213" s="13" t="s">
        <v>4910</v>
      </c>
      <c r="C3213" s="77"/>
      <c r="D3213" s="80"/>
      <c r="E3213" s="120" t="str">
        <f>IF(ISBLANK(D3213),"",(D3213/(1+'Vos données'!$D$11)))</f>
        <v/>
      </c>
      <c r="F3213" s="80"/>
      <c r="G3213" s="124"/>
      <c r="H3213" s="130"/>
      <c r="I3213" s="128"/>
      <c r="J3213" s="130"/>
      <c r="K3213" s="128"/>
    </row>
    <row r="3214" spans="1:11" hidden="1" outlineLevel="1" x14ac:dyDescent="0.25">
      <c r="A3214" s="77"/>
      <c r="B3214" s="13" t="s">
        <v>4911</v>
      </c>
      <c r="C3214" s="77"/>
      <c r="D3214" s="80"/>
      <c r="E3214" s="120" t="str">
        <f>IF(ISBLANK(D3214),"",(D3214/(1+'Vos données'!$D$11)))</f>
        <v/>
      </c>
      <c r="F3214" s="80"/>
      <c r="G3214" s="124"/>
      <c r="H3214" s="130"/>
      <c r="I3214" s="128"/>
      <c r="J3214" s="130"/>
      <c r="K3214" s="128"/>
    </row>
    <row r="3215" spans="1:11" hidden="1" outlineLevel="1" x14ac:dyDescent="0.25">
      <c r="A3215" s="77"/>
      <c r="B3215" s="13" t="s">
        <v>4912</v>
      </c>
      <c r="C3215" s="77"/>
      <c r="D3215" s="80"/>
      <c r="E3215" s="120" t="str">
        <f>IF(ISBLANK(D3215),"",(D3215/(1+'Vos données'!$D$11)))</f>
        <v/>
      </c>
      <c r="F3215" s="80"/>
      <c r="G3215" s="124"/>
      <c r="H3215" s="130"/>
      <c r="I3215" s="128"/>
      <c r="J3215" s="130"/>
      <c r="K3215" s="128"/>
    </row>
    <row r="3216" spans="1:11" hidden="1" outlineLevel="1" x14ac:dyDescent="0.25">
      <c r="A3216" s="77"/>
      <c r="B3216" s="13" t="s">
        <v>4913</v>
      </c>
      <c r="C3216" s="77"/>
      <c r="D3216" s="80"/>
      <c r="E3216" s="120" t="str">
        <f>IF(ISBLANK(D3216),"",(D3216/(1+'Vos données'!$D$11)))</f>
        <v/>
      </c>
      <c r="F3216" s="80"/>
      <c r="G3216" s="124"/>
      <c r="H3216" s="130"/>
      <c r="I3216" s="128"/>
      <c r="J3216" s="130"/>
      <c r="K3216" s="128"/>
    </row>
    <row r="3217" spans="1:11" hidden="1" outlineLevel="1" x14ac:dyDescent="0.25">
      <c r="A3217" s="77"/>
      <c r="B3217" s="13" t="s">
        <v>4914</v>
      </c>
      <c r="C3217" s="77"/>
      <c r="D3217" s="80"/>
      <c r="E3217" s="120" t="str">
        <f>IF(ISBLANK(D3217),"",(D3217/(1+'Vos données'!$D$11)))</f>
        <v/>
      </c>
      <c r="F3217" s="80"/>
      <c r="G3217" s="124"/>
      <c r="H3217" s="130"/>
      <c r="I3217" s="128"/>
      <c r="J3217" s="130"/>
      <c r="K3217" s="128"/>
    </row>
    <row r="3218" spans="1:11" hidden="1" outlineLevel="1" x14ac:dyDescent="0.25">
      <c r="A3218" s="77"/>
      <c r="B3218" s="13" t="s">
        <v>4915</v>
      </c>
      <c r="C3218" s="77"/>
      <c r="D3218" s="80"/>
      <c r="E3218" s="120" t="str">
        <f>IF(ISBLANK(D3218),"",(D3218/(1+'Vos données'!$D$11)))</f>
        <v/>
      </c>
      <c r="F3218" s="80"/>
      <c r="G3218" s="124"/>
      <c r="H3218" s="130"/>
      <c r="I3218" s="128"/>
      <c r="J3218" s="130"/>
      <c r="K3218" s="128"/>
    </row>
    <row r="3219" spans="1:11" hidden="1" outlineLevel="1" x14ac:dyDescent="0.25">
      <c r="A3219" s="77"/>
      <c r="B3219" s="13" t="s">
        <v>4916</v>
      </c>
      <c r="C3219" s="77"/>
      <c r="D3219" s="80"/>
      <c r="E3219" s="120" t="str">
        <f>IF(ISBLANK(D3219),"",(D3219/(1+'Vos données'!$D$11)))</f>
        <v/>
      </c>
      <c r="F3219" s="80"/>
      <c r="G3219" s="124"/>
      <c r="H3219" s="130"/>
      <c r="I3219" s="128"/>
      <c r="J3219" s="130"/>
      <c r="K3219" s="128"/>
    </row>
    <row r="3220" spans="1:11" hidden="1" outlineLevel="1" x14ac:dyDescent="0.25">
      <c r="A3220" s="77"/>
      <c r="B3220" s="13" t="s">
        <v>4917</v>
      </c>
      <c r="C3220" s="77"/>
      <c r="D3220" s="80"/>
      <c r="E3220" s="120" t="str">
        <f>IF(ISBLANK(D3220),"",(D3220/(1+'Vos données'!$D$11)))</f>
        <v/>
      </c>
      <c r="F3220" s="80"/>
      <c r="G3220" s="124"/>
      <c r="H3220" s="130"/>
      <c r="I3220" s="128"/>
      <c r="J3220" s="130"/>
      <c r="K3220" s="128"/>
    </row>
    <row r="3221" spans="1:11" hidden="1" outlineLevel="1" x14ac:dyDescent="0.25">
      <c r="A3221" s="77"/>
      <c r="B3221" s="13" t="s">
        <v>4918</v>
      </c>
      <c r="C3221" s="77"/>
      <c r="D3221" s="80"/>
      <c r="E3221" s="120" t="str">
        <f>IF(ISBLANK(D3221),"",(D3221/(1+'Vos données'!$D$11)))</f>
        <v/>
      </c>
      <c r="F3221" s="80"/>
      <c r="G3221" s="124"/>
      <c r="H3221" s="130"/>
      <c r="I3221" s="128"/>
      <c r="J3221" s="130"/>
      <c r="K3221" s="128"/>
    </row>
    <row r="3222" spans="1:11" hidden="1" outlineLevel="1" x14ac:dyDescent="0.25">
      <c r="A3222" s="77"/>
      <c r="B3222" s="13" t="s">
        <v>4919</v>
      </c>
      <c r="C3222" s="77"/>
      <c r="D3222" s="80"/>
      <c r="E3222" s="120" t="str">
        <f>IF(ISBLANK(D3222),"",(D3222/(1+'Vos données'!$D$11)))</f>
        <v/>
      </c>
      <c r="F3222" s="80"/>
      <c r="G3222" s="124"/>
      <c r="H3222" s="130"/>
      <c r="I3222" s="128"/>
      <c r="J3222" s="130"/>
      <c r="K3222" s="128"/>
    </row>
    <row r="3223" spans="1:11" hidden="1" outlineLevel="1" x14ac:dyDescent="0.25">
      <c r="A3223" s="77"/>
      <c r="B3223" s="13" t="s">
        <v>4920</v>
      </c>
      <c r="C3223" s="77"/>
      <c r="D3223" s="80"/>
      <c r="E3223" s="120" t="str">
        <f>IF(ISBLANK(D3223),"",(D3223/(1+'Vos données'!$D$11)))</f>
        <v/>
      </c>
      <c r="F3223" s="80"/>
      <c r="G3223" s="124"/>
      <c r="H3223" s="130"/>
      <c r="I3223" s="128"/>
      <c r="J3223" s="130"/>
      <c r="K3223" s="128"/>
    </row>
    <row r="3224" spans="1:11" hidden="1" outlineLevel="1" x14ac:dyDescent="0.25">
      <c r="A3224" s="77"/>
      <c r="B3224" s="13" t="s">
        <v>4921</v>
      </c>
      <c r="C3224" s="77"/>
      <c r="D3224" s="80"/>
      <c r="E3224" s="120" t="str">
        <f>IF(ISBLANK(D3224),"",(D3224/(1+'Vos données'!$D$11)))</f>
        <v/>
      </c>
      <c r="F3224" s="80"/>
      <c r="G3224" s="124"/>
      <c r="H3224" s="130"/>
      <c r="I3224" s="128"/>
      <c r="J3224" s="130"/>
      <c r="K3224" s="128"/>
    </row>
    <row r="3225" spans="1:11" hidden="1" outlineLevel="1" x14ac:dyDescent="0.25">
      <c r="A3225" s="77"/>
      <c r="B3225" s="13" t="s">
        <v>4922</v>
      </c>
      <c r="C3225" s="77"/>
      <c r="D3225" s="80"/>
      <c r="E3225" s="120" t="str">
        <f>IF(ISBLANK(D3225),"",(D3225/(1+'Vos données'!$D$11)))</f>
        <v/>
      </c>
      <c r="F3225" s="80"/>
      <c r="G3225" s="124"/>
      <c r="H3225" s="130"/>
      <c r="I3225" s="128"/>
      <c r="J3225" s="130"/>
      <c r="K3225" s="128"/>
    </row>
    <row r="3226" spans="1:11" hidden="1" outlineLevel="1" x14ac:dyDescent="0.25">
      <c r="A3226" s="77"/>
      <c r="B3226" s="13" t="s">
        <v>4923</v>
      </c>
      <c r="C3226" s="77"/>
      <c r="D3226" s="80"/>
      <c r="E3226" s="120" t="str">
        <f>IF(ISBLANK(D3226),"",(D3226/(1+'Vos données'!$D$11)))</f>
        <v/>
      </c>
      <c r="F3226" s="80"/>
      <c r="G3226" s="124"/>
      <c r="H3226" s="130"/>
      <c r="I3226" s="128"/>
      <c r="J3226" s="130"/>
      <c r="K3226" s="128"/>
    </row>
    <row r="3227" spans="1:11" hidden="1" outlineLevel="1" x14ac:dyDescent="0.25">
      <c r="A3227" s="77"/>
      <c r="B3227" s="13" t="s">
        <v>4924</v>
      </c>
      <c r="C3227" s="77"/>
      <c r="D3227" s="80"/>
      <c r="E3227" s="120" t="str">
        <f>IF(ISBLANK(D3227),"",(D3227/(1+'Vos données'!$D$11)))</f>
        <v/>
      </c>
      <c r="F3227" s="80"/>
      <c r="G3227" s="124"/>
      <c r="H3227" s="130"/>
      <c r="I3227" s="128"/>
      <c r="J3227" s="130"/>
      <c r="K3227" s="128"/>
    </row>
    <row r="3228" spans="1:11" hidden="1" outlineLevel="1" x14ac:dyDescent="0.25">
      <c r="A3228" s="77"/>
      <c r="B3228" s="13" t="s">
        <v>4925</v>
      </c>
      <c r="C3228" s="77"/>
      <c r="D3228" s="80"/>
      <c r="E3228" s="120" t="str">
        <f>IF(ISBLANK(D3228),"",(D3228/(1+'Vos données'!$D$11)))</f>
        <v/>
      </c>
      <c r="F3228" s="80"/>
      <c r="G3228" s="124"/>
      <c r="H3228" s="130"/>
      <c r="I3228" s="128"/>
      <c r="J3228" s="130"/>
      <c r="K3228" s="128"/>
    </row>
    <row r="3229" spans="1:11" hidden="1" outlineLevel="1" x14ac:dyDescent="0.25">
      <c r="A3229" s="77"/>
      <c r="B3229" s="13" t="s">
        <v>4926</v>
      </c>
      <c r="C3229" s="77"/>
      <c r="D3229" s="80"/>
      <c r="E3229" s="120" t="str">
        <f>IF(ISBLANK(D3229),"",(D3229/(1+'Vos données'!$D$11)))</f>
        <v/>
      </c>
      <c r="F3229" s="80"/>
      <c r="G3229" s="124"/>
      <c r="H3229" s="130"/>
      <c r="I3229" s="128"/>
      <c r="J3229" s="130"/>
      <c r="K3229" s="128"/>
    </row>
    <row r="3230" spans="1:11" hidden="1" outlineLevel="1" x14ac:dyDescent="0.25">
      <c r="A3230" s="77"/>
      <c r="B3230" s="13" t="s">
        <v>4927</v>
      </c>
      <c r="C3230" s="77"/>
      <c r="D3230" s="80"/>
      <c r="E3230" s="120" t="str">
        <f>IF(ISBLANK(D3230),"",(D3230/(1+'Vos données'!$D$11)))</f>
        <v/>
      </c>
      <c r="F3230" s="80"/>
      <c r="G3230" s="124"/>
      <c r="H3230" s="130"/>
      <c r="I3230" s="128"/>
      <c r="J3230" s="130"/>
      <c r="K3230" s="128"/>
    </row>
    <row r="3231" spans="1:11" hidden="1" outlineLevel="1" x14ac:dyDescent="0.25">
      <c r="A3231" s="77"/>
      <c r="B3231" s="13" t="s">
        <v>4928</v>
      </c>
      <c r="C3231" s="77"/>
      <c r="D3231" s="80"/>
      <c r="E3231" s="120" t="str">
        <f>IF(ISBLANK(D3231),"",(D3231/(1+'Vos données'!$D$11)))</f>
        <v/>
      </c>
      <c r="F3231" s="80"/>
      <c r="G3231" s="124"/>
      <c r="H3231" s="130"/>
      <c r="I3231" s="128"/>
      <c r="J3231" s="130"/>
      <c r="K3231" s="128"/>
    </row>
    <row r="3232" spans="1:11" hidden="1" outlineLevel="1" x14ac:dyDescent="0.25">
      <c r="A3232" s="77"/>
      <c r="B3232" s="13" t="s">
        <v>4929</v>
      </c>
      <c r="C3232" s="77"/>
      <c r="D3232" s="80"/>
      <c r="E3232" s="120" t="str">
        <f>IF(ISBLANK(D3232),"",(D3232/(1+'Vos données'!$D$11)))</f>
        <v/>
      </c>
      <c r="F3232" s="80"/>
      <c r="G3232" s="124"/>
      <c r="H3232" s="130"/>
      <c r="I3232" s="128"/>
      <c r="J3232" s="130"/>
      <c r="K3232" s="128"/>
    </row>
    <row r="3233" spans="1:11" hidden="1" outlineLevel="1" x14ac:dyDescent="0.25">
      <c r="A3233" s="77"/>
      <c r="B3233" s="13" t="s">
        <v>4930</v>
      </c>
      <c r="C3233" s="77"/>
      <c r="D3233" s="80"/>
      <c r="E3233" s="120" t="str">
        <f>IF(ISBLANK(D3233),"",(D3233/(1+'Vos données'!$D$11)))</f>
        <v/>
      </c>
      <c r="F3233" s="80"/>
      <c r="G3233" s="124"/>
      <c r="H3233" s="130"/>
      <c r="I3233" s="128"/>
      <c r="J3233" s="130"/>
      <c r="K3233" s="128"/>
    </row>
    <row r="3234" spans="1:11" hidden="1" outlineLevel="1" x14ac:dyDescent="0.25">
      <c r="A3234" s="77"/>
      <c r="B3234" s="13" t="s">
        <v>4931</v>
      </c>
      <c r="C3234" s="77"/>
      <c r="D3234" s="80"/>
      <c r="E3234" s="120" t="str">
        <f>IF(ISBLANK(D3234),"",(D3234/(1+'Vos données'!$D$11)))</f>
        <v/>
      </c>
      <c r="F3234" s="80"/>
      <c r="G3234" s="124"/>
      <c r="H3234" s="130"/>
      <c r="I3234" s="128"/>
      <c r="J3234" s="130"/>
      <c r="K3234" s="128"/>
    </row>
    <row r="3235" spans="1:11" hidden="1" outlineLevel="1" x14ac:dyDescent="0.25">
      <c r="A3235" s="77"/>
      <c r="B3235" s="13" t="s">
        <v>4932</v>
      </c>
      <c r="C3235" s="77"/>
      <c r="D3235" s="80"/>
      <c r="E3235" s="120" t="str">
        <f>IF(ISBLANK(D3235),"",(D3235/(1+'Vos données'!$D$11)))</f>
        <v/>
      </c>
      <c r="F3235" s="80"/>
      <c r="G3235" s="124"/>
      <c r="H3235" s="130"/>
      <c r="I3235" s="128"/>
      <c r="J3235" s="130"/>
      <c r="K3235" s="128"/>
    </row>
    <row r="3236" spans="1:11" hidden="1" outlineLevel="1" x14ac:dyDescent="0.25">
      <c r="A3236" s="77"/>
      <c r="B3236" s="13" t="s">
        <v>4933</v>
      </c>
      <c r="C3236" s="77"/>
      <c r="D3236" s="80"/>
      <c r="E3236" s="120" t="str">
        <f>IF(ISBLANK(D3236),"",(D3236/(1+'Vos données'!$D$11)))</f>
        <v/>
      </c>
      <c r="F3236" s="80"/>
      <c r="G3236" s="124"/>
      <c r="H3236" s="130"/>
      <c r="I3236" s="128"/>
      <c r="J3236" s="130"/>
      <c r="K3236" s="128"/>
    </row>
    <row r="3237" spans="1:11" hidden="1" outlineLevel="1" x14ac:dyDescent="0.25">
      <c r="A3237" s="77"/>
      <c r="B3237" s="13" t="s">
        <v>4934</v>
      </c>
      <c r="C3237" s="77"/>
      <c r="D3237" s="80"/>
      <c r="E3237" s="120" t="str">
        <f>IF(ISBLANK(D3237),"",(D3237/(1+'Vos données'!$D$11)))</f>
        <v/>
      </c>
      <c r="F3237" s="80"/>
      <c r="G3237" s="124"/>
      <c r="H3237" s="130"/>
      <c r="I3237" s="128"/>
      <c r="J3237" s="130"/>
      <c r="K3237" s="128"/>
    </row>
    <row r="3238" spans="1:11" hidden="1" outlineLevel="1" x14ac:dyDescent="0.25">
      <c r="A3238" s="77"/>
      <c r="B3238" s="13" t="s">
        <v>4935</v>
      </c>
      <c r="C3238" s="77"/>
      <c r="D3238" s="80"/>
      <c r="E3238" s="120" t="str">
        <f>IF(ISBLANK(D3238),"",(D3238/(1+'Vos données'!$D$11)))</f>
        <v/>
      </c>
      <c r="F3238" s="80"/>
      <c r="G3238" s="124"/>
      <c r="H3238" s="130"/>
      <c r="I3238" s="128"/>
      <c r="J3238" s="130"/>
      <c r="K3238" s="128"/>
    </row>
    <row r="3239" spans="1:11" hidden="1" outlineLevel="1" x14ac:dyDescent="0.25">
      <c r="A3239" s="77"/>
      <c r="B3239" s="13" t="s">
        <v>4936</v>
      </c>
      <c r="C3239" s="77"/>
      <c r="D3239" s="80"/>
      <c r="E3239" s="120" t="str">
        <f>IF(ISBLANK(D3239),"",(D3239/(1+'Vos données'!$D$11)))</f>
        <v/>
      </c>
      <c r="F3239" s="80"/>
      <c r="G3239" s="124"/>
      <c r="H3239" s="130"/>
      <c r="I3239" s="128"/>
      <c r="J3239" s="130"/>
      <c r="K3239" s="128"/>
    </row>
    <row r="3240" spans="1:11" hidden="1" outlineLevel="1" x14ac:dyDescent="0.25">
      <c r="A3240" s="77"/>
      <c r="B3240" s="13" t="s">
        <v>4937</v>
      </c>
      <c r="C3240" s="77"/>
      <c r="D3240" s="80"/>
      <c r="E3240" s="120" t="str">
        <f>IF(ISBLANK(D3240),"",(D3240/(1+'Vos données'!$D$11)))</f>
        <v/>
      </c>
      <c r="F3240" s="80"/>
      <c r="G3240" s="124"/>
      <c r="H3240" s="130"/>
      <c r="I3240" s="128"/>
      <c r="J3240" s="130"/>
      <c r="K3240" s="128"/>
    </row>
    <row r="3241" spans="1:11" hidden="1" outlineLevel="1" x14ac:dyDescent="0.25">
      <c r="A3241" s="77"/>
      <c r="B3241" s="13" t="s">
        <v>4938</v>
      </c>
      <c r="C3241" s="77"/>
      <c r="D3241" s="80"/>
      <c r="E3241" s="120" t="str">
        <f>IF(ISBLANK(D3241),"",(D3241/(1+'Vos données'!$D$11)))</f>
        <v/>
      </c>
      <c r="F3241" s="80"/>
      <c r="G3241" s="124"/>
      <c r="H3241" s="130"/>
      <c r="I3241" s="128"/>
      <c r="J3241" s="130"/>
      <c r="K3241" s="128"/>
    </row>
    <row r="3242" spans="1:11" hidden="1" outlineLevel="1" x14ac:dyDescent="0.25">
      <c r="A3242" s="77"/>
      <c r="B3242" s="13" t="s">
        <v>4939</v>
      </c>
      <c r="C3242" s="77"/>
      <c r="D3242" s="80"/>
      <c r="E3242" s="120" t="str">
        <f>IF(ISBLANK(D3242),"",(D3242/(1+'Vos données'!$D$11)))</f>
        <v/>
      </c>
      <c r="F3242" s="80"/>
      <c r="G3242" s="124"/>
      <c r="H3242" s="130"/>
      <c r="I3242" s="128"/>
      <c r="J3242" s="130"/>
      <c r="K3242" s="128"/>
    </row>
    <row r="3243" spans="1:11" hidden="1" outlineLevel="1" x14ac:dyDescent="0.25">
      <c r="A3243" s="77"/>
      <c r="B3243" s="13" t="s">
        <v>4940</v>
      </c>
      <c r="C3243" s="77"/>
      <c r="D3243" s="80"/>
      <c r="E3243" s="120" t="str">
        <f>IF(ISBLANK(D3243),"",(D3243/(1+'Vos données'!$D$11)))</f>
        <v/>
      </c>
      <c r="F3243" s="80"/>
      <c r="G3243" s="124"/>
      <c r="H3243" s="130"/>
      <c r="I3243" s="128"/>
      <c r="J3243" s="130"/>
      <c r="K3243" s="128"/>
    </row>
    <row r="3244" spans="1:11" hidden="1" outlineLevel="1" x14ac:dyDescent="0.25">
      <c r="A3244" s="77"/>
      <c r="B3244" s="13" t="s">
        <v>4941</v>
      </c>
      <c r="C3244" s="77"/>
      <c r="D3244" s="80"/>
      <c r="E3244" s="120" t="str">
        <f>IF(ISBLANK(D3244),"",(D3244/(1+'Vos données'!$D$11)))</f>
        <v/>
      </c>
      <c r="F3244" s="80"/>
      <c r="G3244" s="124"/>
      <c r="H3244" s="130"/>
      <c r="I3244" s="128"/>
      <c r="J3244" s="130"/>
      <c r="K3244" s="128"/>
    </row>
    <row r="3245" spans="1:11" hidden="1" outlineLevel="1" x14ac:dyDescent="0.25">
      <c r="A3245" s="77"/>
      <c r="B3245" s="13" t="s">
        <v>4942</v>
      </c>
      <c r="C3245" s="77"/>
      <c r="D3245" s="80"/>
      <c r="E3245" s="120" t="str">
        <f>IF(ISBLANK(D3245),"",(D3245/(1+'Vos données'!$D$11)))</f>
        <v/>
      </c>
      <c r="F3245" s="80"/>
      <c r="G3245" s="124"/>
      <c r="H3245" s="130"/>
      <c r="I3245" s="128"/>
      <c r="J3245" s="130"/>
      <c r="K3245" s="128"/>
    </row>
    <row r="3246" spans="1:11" hidden="1" outlineLevel="1" x14ac:dyDescent="0.25">
      <c r="A3246" s="77"/>
      <c r="B3246" s="13" t="s">
        <v>4943</v>
      </c>
      <c r="C3246" s="77"/>
      <c r="D3246" s="80"/>
      <c r="E3246" s="120" t="str">
        <f>IF(ISBLANK(D3246),"",(D3246/(1+'Vos données'!$D$11)))</f>
        <v/>
      </c>
      <c r="F3246" s="80"/>
      <c r="G3246" s="124"/>
      <c r="H3246" s="130"/>
      <c r="I3246" s="128"/>
      <c r="J3246" s="130"/>
      <c r="K3246" s="128"/>
    </row>
    <row r="3247" spans="1:11" hidden="1" outlineLevel="1" x14ac:dyDescent="0.25">
      <c r="A3247" s="77"/>
      <c r="B3247" s="13" t="s">
        <v>4944</v>
      </c>
      <c r="C3247" s="77"/>
      <c r="D3247" s="80"/>
      <c r="E3247" s="120" t="str">
        <f>IF(ISBLANK(D3247),"",(D3247/(1+'Vos données'!$D$11)))</f>
        <v/>
      </c>
      <c r="F3247" s="80"/>
      <c r="G3247" s="124"/>
      <c r="H3247" s="130"/>
      <c r="I3247" s="128"/>
      <c r="J3247" s="130"/>
      <c r="K3247" s="128"/>
    </row>
    <row r="3248" spans="1:11" hidden="1" outlineLevel="1" x14ac:dyDescent="0.25">
      <c r="A3248" s="77"/>
      <c r="B3248" s="13" t="s">
        <v>4945</v>
      </c>
      <c r="C3248" s="77"/>
      <c r="D3248" s="80"/>
      <c r="E3248" s="120" t="str">
        <f>IF(ISBLANK(D3248),"",(D3248/(1+'Vos données'!$D$11)))</f>
        <v/>
      </c>
      <c r="F3248" s="80"/>
      <c r="G3248" s="124"/>
      <c r="H3248" s="130"/>
      <c r="I3248" s="128"/>
      <c r="J3248" s="130"/>
      <c r="K3248" s="128"/>
    </row>
    <row r="3249" spans="1:11" hidden="1" outlineLevel="1" x14ac:dyDescent="0.25">
      <c r="A3249" s="77"/>
      <c r="B3249" s="13" t="s">
        <v>4946</v>
      </c>
      <c r="C3249" s="77"/>
      <c r="D3249" s="80"/>
      <c r="E3249" s="120" t="str">
        <f>IF(ISBLANK(D3249),"",(D3249/(1+'Vos données'!$D$11)))</f>
        <v/>
      </c>
      <c r="F3249" s="80"/>
      <c r="G3249" s="124"/>
      <c r="H3249" s="130"/>
      <c r="I3249" s="128"/>
      <c r="J3249" s="130"/>
      <c r="K3249" s="128"/>
    </row>
    <row r="3250" spans="1:11" hidden="1" outlineLevel="1" x14ac:dyDescent="0.25">
      <c r="A3250" s="77"/>
      <c r="B3250" s="13" t="s">
        <v>4947</v>
      </c>
      <c r="C3250" s="77"/>
      <c r="D3250" s="80"/>
      <c r="E3250" s="120" t="str">
        <f>IF(ISBLANK(D3250),"",(D3250/(1+'Vos données'!$D$11)))</f>
        <v/>
      </c>
      <c r="F3250" s="80"/>
      <c r="G3250" s="124"/>
      <c r="H3250" s="130"/>
      <c r="I3250" s="128"/>
      <c r="J3250" s="130"/>
      <c r="K3250" s="128"/>
    </row>
    <row r="3251" spans="1:11" hidden="1" outlineLevel="1" x14ac:dyDescent="0.25">
      <c r="A3251" s="77"/>
      <c r="B3251" s="13" t="s">
        <v>4948</v>
      </c>
      <c r="C3251" s="77"/>
      <c r="D3251" s="80"/>
      <c r="E3251" s="120" t="str">
        <f>IF(ISBLANK(D3251),"",(D3251/(1+'Vos données'!$D$11)))</f>
        <v/>
      </c>
      <c r="F3251" s="80"/>
      <c r="G3251" s="124"/>
      <c r="H3251" s="130"/>
      <c r="I3251" s="128"/>
      <c r="J3251" s="130"/>
      <c r="K3251" s="128"/>
    </row>
    <row r="3252" spans="1:11" hidden="1" outlineLevel="1" x14ac:dyDescent="0.25">
      <c r="A3252" s="77"/>
      <c r="B3252" s="13" t="s">
        <v>4949</v>
      </c>
      <c r="C3252" s="77"/>
      <c r="D3252" s="80"/>
      <c r="E3252" s="120" t="str">
        <f>IF(ISBLANK(D3252),"",(D3252/(1+'Vos données'!$D$11)))</f>
        <v/>
      </c>
      <c r="F3252" s="80"/>
      <c r="G3252" s="124"/>
      <c r="H3252" s="130"/>
      <c r="I3252" s="128"/>
      <c r="J3252" s="130"/>
      <c r="K3252" s="128"/>
    </row>
    <row r="3253" spans="1:11" hidden="1" outlineLevel="1" x14ac:dyDescent="0.25">
      <c r="A3253" s="77"/>
      <c r="B3253" s="13" t="s">
        <v>4950</v>
      </c>
      <c r="C3253" s="77"/>
      <c r="D3253" s="80"/>
      <c r="E3253" s="120" t="str">
        <f>IF(ISBLANK(D3253),"",(D3253/(1+'Vos données'!$D$11)))</f>
        <v/>
      </c>
      <c r="F3253" s="80"/>
      <c r="G3253" s="124"/>
      <c r="H3253" s="130"/>
      <c r="I3253" s="128"/>
      <c r="J3253" s="130"/>
      <c r="K3253" s="128"/>
    </row>
    <row r="3254" spans="1:11" hidden="1" outlineLevel="1" x14ac:dyDescent="0.25">
      <c r="A3254" s="77"/>
      <c r="B3254" s="13" t="s">
        <v>4951</v>
      </c>
      <c r="C3254" s="77"/>
      <c r="D3254" s="80"/>
      <c r="E3254" s="120" t="str">
        <f>IF(ISBLANK(D3254),"",(D3254/(1+'Vos données'!$D$11)))</f>
        <v/>
      </c>
      <c r="F3254" s="80"/>
      <c r="G3254" s="124"/>
      <c r="H3254" s="130"/>
      <c r="I3254" s="128"/>
      <c r="J3254" s="130"/>
      <c r="K3254" s="128"/>
    </row>
    <row r="3255" spans="1:11" hidden="1" outlineLevel="1" x14ac:dyDescent="0.25">
      <c r="A3255" s="77"/>
      <c r="B3255" s="13" t="s">
        <v>4952</v>
      </c>
      <c r="C3255" s="77"/>
      <c r="D3255" s="80"/>
      <c r="E3255" s="120" t="str">
        <f>IF(ISBLANK(D3255),"",(D3255/(1+'Vos données'!$D$11)))</f>
        <v/>
      </c>
      <c r="F3255" s="80"/>
      <c r="G3255" s="124"/>
      <c r="H3255" s="130"/>
      <c r="I3255" s="128"/>
      <c r="J3255" s="130"/>
      <c r="K3255" s="128"/>
    </row>
    <row r="3256" spans="1:11" hidden="1" outlineLevel="1" x14ac:dyDescent="0.25">
      <c r="A3256" s="77"/>
      <c r="B3256" s="13" t="s">
        <v>4953</v>
      </c>
      <c r="C3256" s="77"/>
      <c r="D3256" s="80"/>
      <c r="E3256" s="120" t="str">
        <f>IF(ISBLANK(D3256),"",(D3256/(1+'Vos données'!$D$11)))</f>
        <v/>
      </c>
      <c r="F3256" s="80"/>
      <c r="G3256" s="124"/>
      <c r="H3256" s="130"/>
      <c r="I3256" s="128"/>
      <c r="J3256" s="130"/>
      <c r="K3256" s="128"/>
    </row>
    <row r="3257" spans="1:11" hidden="1" outlineLevel="1" x14ac:dyDescent="0.25">
      <c r="A3257" s="77"/>
      <c r="B3257" s="13" t="s">
        <v>4954</v>
      </c>
      <c r="C3257" s="77"/>
      <c r="D3257" s="80"/>
      <c r="E3257" s="120" t="str">
        <f>IF(ISBLANK(D3257),"",(D3257/(1+'Vos données'!$D$11)))</f>
        <v/>
      </c>
      <c r="F3257" s="80"/>
      <c r="G3257" s="124"/>
      <c r="H3257" s="130"/>
      <c r="I3257" s="128"/>
      <c r="J3257" s="130"/>
      <c r="K3257" s="128"/>
    </row>
    <row r="3258" spans="1:11" hidden="1" outlineLevel="1" x14ac:dyDescent="0.25">
      <c r="A3258" s="77"/>
      <c r="B3258" s="13" t="s">
        <v>4955</v>
      </c>
      <c r="C3258" s="77"/>
      <c r="D3258" s="80"/>
      <c r="E3258" s="120" t="str">
        <f>IF(ISBLANK(D3258),"",(D3258/(1+'Vos données'!$D$11)))</f>
        <v/>
      </c>
      <c r="F3258" s="80"/>
      <c r="G3258" s="124"/>
      <c r="H3258" s="130"/>
      <c r="I3258" s="128"/>
      <c r="J3258" s="130"/>
      <c r="K3258" s="128"/>
    </row>
    <row r="3259" spans="1:11" hidden="1" outlineLevel="1" x14ac:dyDescent="0.25">
      <c r="A3259" s="77"/>
      <c r="B3259" s="13" t="s">
        <v>4956</v>
      </c>
      <c r="C3259" s="77"/>
      <c r="D3259" s="80"/>
      <c r="E3259" s="120" t="str">
        <f>IF(ISBLANK(D3259),"",(D3259/(1+'Vos données'!$D$11)))</f>
        <v/>
      </c>
      <c r="F3259" s="80"/>
      <c r="G3259" s="124"/>
      <c r="H3259" s="130"/>
      <c r="I3259" s="128"/>
      <c r="J3259" s="130"/>
      <c r="K3259" s="128"/>
    </row>
    <row r="3260" spans="1:11" hidden="1" outlineLevel="1" x14ac:dyDescent="0.25">
      <c r="A3260" s="77"/>
      <c r="B3260" s="13" t="s">
        <v>4957</v>
      </c>
      <c r="C3260" s="77"/>
      <c r="D3260" s="80"/>
      <c r="E3260" s="120" t="str">
        <f>IF(ISBLANK(D3260),"",(D3260/(1+'Vos données'!$D$11)))</f>
        <v/>
      </c>
      <c r="F3260" s="80"/>
      <c r="G3260" s="124"/>
      <c r="H3260" s="130"/>
      <c r="I3260" s="128"/>
      <c r="J3260" s="130"/>
      <c r="K3260" s="128"/>
    </row>
    <row r="3261" spans="1:11" hidden="1" outlineLevel="1" x14ac:dyDescent="0.25">
      <c r="A3261" s="77"/>
      <c r="B3261" s="13" t="s">
        <v>4958</v>
      </c>
      <c r="C3261" s="77"/>
      <c r="D3261" s="80"/>
      <c r="E3261" s="120" t="str">
        <f>IF(ISBLANK(D3261),"",(D3261/(1+'Vos données'!$D$11)))</f>
        <v/>
      </c>
      <c r="F3261" s="80"/>
      <c r="G3261" s="124"/>
      <c r="H3261" s="130"/>
      <c r="I3261" s="128"/>
      <c r="J3261" s="130"/>
      <c r="K3261" s="128"/>
    </row>
    <row r="3262" spans="1:11" hidden="1" outlineLevel="1" x14ac:dyDescent="0.25">
      <c r="A3262" s="77"/>
      <c r="B3262" s="13" t="s">
        <v>4959</v>
      </c>
      <c r="C3262" s="77"/>
      <c r="D3262" s="80"/>
      <c r="E3262" s="120" t="str">
        <f>IF(ISBLANK(D3262),"",(D3262/(1+'Vos données'!$D$11)))</f>
        <v/>
      </c>
      <c r="F3262" s="80"/>
      <c r="G3262" s="124"/>
      <c r="H3262" s="130"/>
      <c r="I3262" s="128"/>
      <c r="J3262" s="130"/>
      <c r="K3262" s="128"/>
    </row>
    <row r="3263" spans="1:11" hidden="1" outlineLevel="1" x14ac:dyDescent="0.25">
      <c r="A3263" s="77"/>
      <c r="B3263" s="13" t="s">
        <v>4960</v>
      </c>
      <c r="C3263" s="77"/>
      <c r="D3263" s="80"/>
      <c r="E3263" s="120" t="str">
        <f>IF(ISBLANK(D3263),"",(D3263/(1+'Vos données'!$D$11)))</f>
        <v/>
      </c>
      <c r="F3263" s="80"/>
      <c r="G3263" s="124"/>
      <c r="H3263" s="130"/>
      <c r="I3263" s="128"/>
      <c r="J3263" s="130"/>
      <c r="K3263" s="128"/>
    </row>
    <row r="3264" spans="1:11" hidden="1" outlineLevel="1" x14ac:dyDescent="0.25">
      <c r="A3264" s="77"/>
      <c r="B3264" s="13" t="s">
        <v>4961</v>
      </c>
      <c r="C3264" s="77"/>
      <c r="D3264" s="80"/>
      <c r="E3264" s="120" t="str">
        <f>IF(ISBLANK(D3264),"",(D3264/(1+'Vos données'!$D$11)))</f>
        <v/>
      </c>
      <c r="F3264" s="80"/>
      <c r="G3264" s="124"/>
      <c r="H3264" s="130"/>
      <c r="I3264" s="128"/>
      <c r="J3264" s="130"/>
      <c r="K3264" s="128"/>
    </row>
    <row r="3265" spans="1:11" hidden="1" outlineLevel="1" x14ac:dyDescent="0.25">
      <c r="A3265" s="77"/>
      <c r="B3265" s="13" t="s">
        <v>4962</v>
      </c>
      <c r="C3265" s="77"/>
      <c r="D3265" s="80"/>
      <c r="E3265" s="120" t="str">
        <f>IF(ISBLANK(D3265),"",(D3265/(1+'Vos données'!$D$11)))</f>
        <v/>
      </c>
      <c r="F3265" s="80"/>
      <c r="G3265" s="124"/>
      <c r="H3265" s="130"/>
      <c r="I3265" s="128"/>
      <c r="J3265" s="130"/>
      <c r="K3265" s="128"/>
    </row>
    <row r="3266" spans="1:11" hidden="1" outlineLevel="1" x14ac:dyDescent="0.25">
      <c r="A3266" s="77"/>
      <c r="B3266" s="13" t="s">
        <v>4963</v>
      </c>
      <c r="C3266" s="77"/>
      <c r="D3266" s="80"/>
      <c r="E3266" s="120" t="str">
        <f>IF(ISBLANK(D3266),"",(D3266/(1+'Vos données'!$D$11)))</f>
        <v/>
      </c>
      <c r="F3266" s="80"/>
      <c r="G3266" s="124"/>
      <c r="H3266" s="130"/>
      <c r="I3266" s="128"/>
      <c r="J3266" s="130"/>
      <c r="K3266" s="128"/>
    </row>
    <row r="3267" spans="1:11" hidden="1" outlineLevel="1" x14ac:dyDescent="0.25">
      <c r="A3267" s="77"/>
      <c r="B3267" s="13" t="s">
        <v>4964</v>
      </c>
      <c r="C3267" s="77"/>
      <c r="D3267" s="80"/>
      <c r="E3267" s="120" t="str">
        <f>IF(ISBLANK(D3267),"",(D3267/(1+'Vos données'!$D$11)))</f>
        <v/>
      </c>
      <c r="F3267" s="80"/>
      <c r="G3267" s="124"/>
      <c r="H3267" s="130"/>
      <c r="I3267" s="128"/>
      <c r="J3267" s="130"/>
      <c r="K3267" s="128"/>
    </row>
    <row r="3268" spans="1:11" hidden="1" outlineLevel="1" x14ac:dyDescent="0.25">
      <c r="A3268" s="77"/>
      <c r="B3268" s="13" t="s">
        <v>4965</v>
      </c>
      <c r="C3268" s="77"/>
      <c r="D3268" s="80"/>
      <c r="E3268" s="120" t="str">
        <f>IF(ISBLANK(D3268),"",(D3268/(1+'Vos données'!$D$11)))</f>
        <v/>
      </c>
      <c r="F3268" s="80"/>
      <c r="G3268" s="124"/>
      <c r="H3268" s="130"/>
      <c r="I3268" s="128"/>
      <c r="J3268" s="130"/>
      <c r="K3268" s="128"/>
    </row>
    <row r="3269" spans="1:11" hidden="1" outlineLevel="1" x14ac:dyDescent="0.25">
      <c r="A3269" s="77"/>
      <c r="B3269" s="13" t="s">
        <v>4966</v>
      </c>
      <c r="C3269" s="77"/>
      <c r="D3269" s="80"/>
      <c r="E3269" s="120" t="str">
        <f>IF(ISBLANK(D3269),"",(D3269/(1+'Vos données'!$D$11)))</f>
        <v/>
      </c>
      <c r="F3269" s="80"/>
      <c r="G3269" s="124"/>
      <c r="H3269" s="130"/>
      <c r="I3269" s="128"/>
      <c r="J3269" s="130"/>
      <c r="K3269" s="128"/>
    </row>
    <row r="3270" spans="1:11" hidden="1" outlineLevel="1" x14ac:dyDescent="0.25">
      <c r="A3270" s="77"/>
      <c r="B3270" s="13" t="s">
        <v>4967</v>
      </c>
      <c r="C3270" s="77"/>
      <c r="D3270" s="80"/>
      <c r="E3270" s="120" t="str">
        <f>IF(ISBLANK(D3270),"",(D3270/(1+'Vos données'!$D$11)))</f>
        <v/>
      </c>
      <c r="F3270" s="80"/>
      <c r="G3270" s="124"/>
      <c r="H3270" s="130"/>
      <c r="I3270" s="128"/>
      <c r="J3270" s="130"/>
      <c r="K3270" s="128"/>
    </row>
    <row r="3271" spans="1:11" hidden="1" outlineLevel="1" x14ac:dyDescent="0.25">
      <c r="A3271" s="77"/>
      <c r="B3271" s="13" t="s">
        <v>4968</v>
      </c>
      <c r="C3271" s="77"/>
      <c r="D3271" s="80"/>
      <c r="E3271" s="120" t="str">
        <f>IF(ISBLANK(D3271),"",(D3271/(1+'Vos données'!$D$11)))</f>
        <v/>
      </c>
      <c r="F3271" s="80"/>
      <c r="G3271" s="124"/>
      <c r="H3271" s="130"/>
      <c r="I3271" s="128"/>
      <c r="J3271" s="130"/>
      <c r="K3271" s="128"/>
    </row>
    <row r="3272" spans="1:11" hidden="1" outlineLevel="1" x14ac:dyDescent="0.25">
      <c r="A3272" s="77"/>
      <c r="B3272" s="13" t="s">
        <v>4969</v>
      </c>
      <c r="C3272" s="77"/>
      <c r="D3272" s="80"/>
      <c r="E3272" s="120" t="str">
        <f>IF(ISBLANK(D3272),"",(D3272/(1+'Vos données'!$D$11)))</f>
        <v/>
      </c>
      <c r="F3272" s="80"/>
      <c r="G3272" s="124"/>
      <c r="H3272" s="130"/>
      <c r="I3272" s="128"/>
      <c r="J3272" s="130"/>
      <c r="K3272" s="128"/>
    </row>
    <row r="3273" spans="1:11" hidden="1" outlineLevel="1" x14ac:dyDescent="0.25">
      <c r="A3273" s="77"/>
      <c r="B3273" s="13" t="s">
        <v>4970</v>
      </c>
      <c r="C3273" s="77"/>
      <c r="D3273" s="80"/>
      <c r="E3273" s="120" t="str">
        <f>IF(ISBLANK(D3273),"",(D3273/(1+'Vos données'!$D$11)))</f>
        <v/>
      </c>
      <c r="F3273" s="80"/>
      <c r="G3273" s="124"/>
      <c r="H3273" s="130"/>
      <c r="I3273" s="128"/>
      <c r="J3273" s="130"/>
      <c r="K3273" s="128"/>
    </row>
    <row r="3274" spans="1:11" hidden="1" outlineLevel="1" x14ac:dyDescent="0.25">
      <c r="A3274" s="77"/>
      <c r="B3274" s="13" t="s">
        <v>4971</v>
      </c>
      <c r="C3274" s="77"/>
      <c r="D3274" s="80"/>
      <c r="E3274" s="120" t="str">
        <f>IF(ISBLANK(D3274),"",(D3274/(1+'Vos données'!$D$11)))</f>
        <v/>
      </c>
      <c r="F3274" s="80"/>
      <c r="G3274" s="124"/>
      <c r="H3274" s="130"/>
      <c r="I3274" s="128"/>
      <c r="J3274" s="130"/>
      <c r="K3274" s="128"/>
    </row>
    <row r="3275" spans="1:11" hidden="1" outlineLevel="1" x14ac:dyDescent="0.25">
      <c r="A3275" s="77"/>
      <c r="B3275" s="13" t="s">
        <v>4972</v>
      </c>
      <c r="C3275" s="77"/>
      <c r="D3275" s="80"/>
      <c r="E3275" s="120" t="str">
        <f>IF(ISBLANK(D3275),"",(D3275/(1+'Vos données'!$D$11)))</f>
        <v/>
      </c>
      <c r="F3275" s="80"/>
      <c r="G3275" s="124"/>
      <c r="H3275" s="130"/>
      <c r="I3275" s="128"/>
      <c r="J3275" s="130"/>
      <c r="K3275" s="128"/>
    </row>
    <row r="3276" spans="1:11" hidden="1" outlineLevel="1" x14ac:dyDescent="0.25">
      <c r="A3276" s="77"/>
      <c r="B3276" s="13" t="s">
        <v>4973</v>
      </c>
      <c r="C3276" s="77"/>
      <c r="D3276" s="80"/>
      <c r="E3276" s="120" t="str">
        <f>IF(ISBLANK(D3276),"",(D3276/(1+'Vos données'!$D$11)))</f>
        <v/>
      </c>
      <c r="F3276" s="80"/>
      <c r="G3276" s="124"/>
      <c r="H3276" s="130"/>
      <c r="I3276" s="128"/>
      <c r="J3276" s="130"/>
      <c r="K3276" s="128"/>
    </row>
    <row r="3277" spans="1:11" hidden="1" outlineLevel="1" x14ac:dyDescent="0.25">
      <c r="A3277" s="77"/>
      <c r="B3277" s="13" t="s">
        <v>4974</v>
      </c>
      <c r="C3277" s="77"/>
      <c r="D3277" s="80"/>
      <c r="E3277" s="120" t="str">
        <f>IF(ISBLANK(D3277),"",(D3277/(1+'Vos données'!$D$11)))</f>
        <v/>
      </c>
      <c r="F3277" s="80"/>
      <c r="G3277" s="124"/>
      <c r="H3277" s="130"/>
      <c r="I3277" s="128"/>
      <c r="J3277" s="130"/>
      <c r="K3277" s="128"/>
    </row>
    <row r="3278" spans="1:11" hidden="1" outlineLevel="1" x14ac:dyDescent="0.25">
      <c r="A3278" s="77"/>
      <c r="B3278" s="13" t="s">
        <v>4975</v>
      </c>
      <c r="C3278" s="77"/>
      <c r="D3278" s="80"/>
      <c r="E3278" s="120" t="str">
        <f>IF(ISBLANK(D3278),"",(D3278/(1+'Vos données'!$D$11)))</f>
        <v/>
      </c>
      <c r="F3278" s="80"/>
      <c r="G3278" s="124"/>
      <c r="H3278" s="130"/>
      <c r="I3278" s="128"/>
      <c r="J3278" s="130"/>
      <c r="K3278" s="128"/>
    </row>
    <row r="3279" spans="1:11" hidden="1" outlineLevel="1" x14ac:dyDescent="0.25">
      <c r="A3279" s="77"/>
      <c r="B3279" s="13" t="s">
        <v>4976</v>
      </c>
      <c r="C3279" s="77"/>
      <c r="D3279" s="80"/>
      <c r="E3279" s="120" t="str">
        <f>IF(ISBLANK(D3279),"",(D3279/(1+'Vos données'!$D$11)))</f>
        <v/>
      </c>
      <c r="F3279" s="80"/>
      <c r="G3279" s="124"/>
      <c r="H3279" s="130"/>
      <c r="I3279" s="128"/>
      <c r="J3279" s="130"/>
      <c r="K3279" s="128"/>
    </row>
    <row r="3280" spans="1:11" hidden="1" outlineLevel="1" x14ac:dyDescent="0.25">
      <c r="A3280" s="77"/>
      <c r="B3280" s="13" t="s">
        <v>4977</v>
      </c>
      <c r="C3280" s="77"/>
      <c r="D3280" s="80"/>
      <c r="E3280" s="120" t="str">
        <f>IF(ISBLANK(D3280),"",(D3280/(1+'Vos données'!$D$11)))</f>
        <v/>
      </c>
      <c r="F3280" s="80"/>
      <c r="G3280" s="124"/>
      <c r="H3280" s="130"/>
      <c r="I3280" s="128"/>
      <c r="J3280" s="130"/>
      <c r="K3280" s="128"/>
    </row>
    <row r="3281" spans="1:11" hidden="1" outlineLevel="1" x14ac:dyDescent="0.25">
      <c r="A3281" s="77"/>
      <c r="B3281" s="13" t="s">
        <v>4978</v>
      </c>
      <c r="C3281" s="77"/>
      <c r="D3281" s="80"/>
      <c r="E3281" s="120" t="str">
        <f>IF(ISBLANK(D3281),"",(D3281/(1+'Vos données'!$D$11)))</f>
        <v/>
      </c>
      <c r="F3281" s="80"/>
      <c r="G3281" s="124"/>
      <c r="H3281" s="130"/>
      <c r="I3281" s="128"/>
      <c r="J3281" s="130"/>
      <c r="K3281" s="128"/>
    </row>
    <row r="3282" spans="1:11" hidden="1" outlineLevel="1" x14ac:dyDescent="0.25">
      <c r="A3282" s="77"/>
      <c r="B3282" s="13" t="s">
        <v>4979</v>
      </c>
      <c r="C3282" s="77"/>
      <c r="D3282" s="80"/>
      <c r="E3282" s="120" t="str">
        <f>IF(ISBLANK(D3282),"",(D3282/(1+'Vos données'!$D$11)))</f>
        <v/>
      </c>
      <c r="F3282" s="80"/>
      <c r="G3282" s="124"/>
      <c r="H3282" s="130"/>
      <c r="I3282" s="128"/>
      <c r="J3282" s="130"/>
      <c r="K3282" s="128"/>
    </row>
    <row r="3283" spans="1:11" hidden="1" outlineLevel="1" x14ac:dyDescent="0.25">
      <c r="A3283" s="77"/>
      <c r="B3283" s="13" t="s">
        <v>4980</v>
      </c>
      <c r="C3283" s="77"/>
      <c r="D3283" s="80"/>
      <c r="E3283" s="120" t="str">
        <f>IF(ISBLANK(D3283),"",(D3283/(1+'Vos données'!$D$11)))</f>
        <v/>
      </c>
      <c r="F3283" s="80"/>
      <c r="G3283" s="124"/>
      <c r="H3283" s="130"/>
      <c r="I3283" s="128"/>
      <c r="J3283" s="130"/>
      <c r="K3283" s="128"/>
    </row>
    <row r="3284" spans="1:11" hidden="1" outlineLevel="1" x14ac:dyDescent="0.25">
      <c r="A3284" s="77"/>
      <c r="B3284" s="13" t="s">
        <v>4981</v>
      </c>
      <c r="C3284" s="77"/>
      <c r="D3284" s="80"/>
      <c r="E3284" s="120" t="str">
        <f>IF(ISBLANK(D3284),"",(D3284/(1+'Vos données'!$D$11)))</f>
        <v/>
      </c>
      <c r="F3284" s="80"/>
      <c r="G3284" s="124"/>
      <c r="H3284" s="130"/>
      <c r="I3284" s="128"/>
      <c r="J3284" s="130"/>
      <c r="K3284" s="128"/>
    </row>
    <row r="3285" spans="1:11" hidden="1" outlineLevel="1" x14ac:dyDescent="0.25">
      <c r="A3285" s="77"/>
      <c r="B3285" s="13" t="s">
        <v>4982</v>
      </c>
      <c r="C3285" s="77"/>
      <c r="D3285" s="80"/>
      <c r="E3285" s="120" t="str">
        <f>IF(ISBLANK(D3285),"",(D3285/(1+'Vos données'!$D$11)))</f>
        <v/>
      </c>
      <c r="F3285" s="80"/>
      <c r="G3285" s="124"/>
      <c r="H3285" s="130"/>
      <c r="I3285" s="128"/>
      <c r="J3285" s="130"/>
      <c r="K3285" s="128"/>
    </row>
    <row r="3286" spans="1:11" hidden="1" outlineLevel="1" x14ac:dyDescent="0.25">
      <c r="A3286" s="77"/>
      <c r="B3286" s="13" t="s">
        <v>4983</v>
      </c>
      <c r="C3286" s="77"/>
      <c r="D3286" s="80"/>
      <c r="E3286" s="120" t="str">
        <f>IF(ISBLANK(D3286),"",(D3286/(1+'Vos données'!$D$11)))</f>
        <v/>
      </c>
      <c r="F3286" s="80"/>
      <c r="G3286" s="124"/>
      <c r="H3286" s="130"/>
      <c r="I3286" s="128"/>
      <c r="J3286" s="130"/>
      <c r="K3286" s="128"/>
    </row>
    <row r="3287" spans="1:11" hidden="1" outlineLevel="1" x14ac:dyDescent="0.25">
      <c r="A3287" s="77"/>
      <c r="B3287" s="13" t="s">
        <v>4984</v>
      </c>
      <c r="C3287" s="77"/>
      <c r="D3287" s="80"/>
      <c r="E3287" s="120" t="str">
        <f>IF(ISBLANK(D3287),"",(D3287/(1+'Vos données'!$D$11)))</f>
        <v/>
      </c>
      <c r="F3287" s="80"/>
      <c r="G3287" s="124"/>
      <c r="H3287" s="130"/>
      <c r="I3287" s="128"/>
      <c r="J3287" s="130"/>
      <c r="K3287" s="128"/>
    </row>
    <row r="3288" spans="1:11" hidden="1" outlineLevel="1" x14ac:dyDescent="0.25">
      <c r="A3288" s="77"/>
      <c r="B3288" s="13" t="s">
        <v>4985</v>
      </c>
      <c r="C3288" s="77"/>
      <c r="D3288" s="80"/>
      <c r="E3288" s="120" t="str">
        <f>IF(ISBLANK(D3288),"",(D3288/(1+'Vos données'!$D$11)))</f>
        <v/>
      </c>
      <c r="F3288" s="80"/>
      <c r="G3288" s="124"/>
      <c r="H3288" s="130"/>
      <c r="I3288" s="128"/>
      <c r="J3288" s="130"/>
      <c r="K3288" s="128"/>
    </row>
    <row r="3289" spans="1:11" hidden="1" outlineLevel="1" x14ac:dyDescent="0.25">
      <c r="A3289" s="77"/>
      <c r="B3289" s="13" t="s">
        <v>4986</v>
      </c>
      <c r="C3289" s="77"/>
      <c r="D3289" s="80"/>
      <c r="E3289" s="120" t="str">
        <f>IF(ISBLANK(D3289),"",(D3289/(1+'Vos données'!$D$11)))</f>
        <v/>
      </c>
      <c r="F3289" s="80"/>
      <c r="G3289" s="124"/>
      <c r="H3289" s="130"/>
      <c r="I3289" s="128"/>
      <c r="J3289" s="130"/>
      <c r="K3289" s="128"/>
    </row>
    <row r="3290" spans="1:11" hidden="1" outlineLevel="1" x14ac:dyDescent="0.25">
      <c r="A3290" s="77"/>
      <c r="B3290" s="13" t="s">
        <v>4987</v>
      </c>
      <c r="C3290" s="77"/>
      <c r="D3290" s="80"/>
      <c r="E3290" s="120" t="str">
        <f>IF(ISBLANK(D3290),"",(D3290/(1+'Vos données'!$D$11)))</f>
        <v/>
      </c>
      <c r="F3290" s="80"/>
      <c r="G3290" s="124"/>
      <c r="H3290" s="130"/>
      <c r="I3290" s="128"/>
      <c r="J3290" s="130"/>
      <c r="K3290" s="128"/>
    </row>
    <row r="3291" spans="1:11" hidden="1" outlineLevel="1" x14ac:dyDescent="0.25">
      <c r="A3291" s="77"/>
      <c r="B3291" s="13" t="s">
        <v>4988</v>
      </c>
      <c r="C3291" s="77"/>
      <c r="D3291" s="80"/>
      <c r="E3291" s="120" t="str">
        <f>IF(ISBLANK(D3291),"",(D3291/(1+'Vos données'!$D$11)))</f>
        <v/>
      </c>
      <c r="F3291" s="80"/>
      <c r="G3291" s="124"/>
      <c r="H3291" s="130"/>
      <c r="I3291" s="128"/>
      <c r="J3291" s="130"/>
      <c r="K3291" s="128"/>
    </row>
    <row r="3292" spans="1:11" hidden="1" outlineLevel="1" x14ac:dyDescent="0.25">
      <c r="A3292" s="77"/>
      <c r="B3292" s="13" t="s">
        <v>4989</v>
      </c>
      <c r="C3292" s="77"/>
      <c r="D3292" s="80"/>
      <c r="E3292" s="120" t="str">
        <f>IF(ISBLANK(D3292),"",(D3292/(1+'Vos données'!$D$11)))</f>
        <v/>
      </c>
      <c r="F3292" s="80"/>
      <c r="G3292" s="124"/>
      <c r="H3292" s="130"/>
      <c r="I3292" s="128"/>
      <c r="J3292" s="130"/>
      <c r="K3292" s="128"/>
    </row>
    <row r="3293" spans="1:11" hidden="1" outlineLevel="1" x14ac:dyDescent="0.25">
      <c r="A3293" s="77"/>
      <c r="B3293" s="13" t="s">
        <v>4990</v>
      </c>
      <c r="C3293" s="77"/>
      <c r="D3293" s="80"/>
      <c r="E3293" s="120" t="str">
        <f>IF(ISBLANK(D3293),"",(D3293/(1+'Vos données'!$D$11)))</f>
        <v/>
      </c>
      <c r="F3293" s="80"/>
      <c r="G3293" s="124"/>
      <c r="H3293" s="130"/>
      <c r="I3293" s="128"/>
      <c r="J3293" s="130"/>
      <c r="K3293" s="128"/>
    </row>
    <row r="3294" spans="1:11" hidden="1" outlineLevel="1" x14ac:dyDescent="0.25">
      <c r="A3294" s="77"/>
      <c r="B3294" s="13" t="s">
        <v>4991</v>
      </c>
      <c r="C3294" s="77"/>
      <c r="D3294" s="80"/>
      <c r="E3294" s="120" t="str">
        <f>IF(ISBLANK(D3294),"",(D3294/(1+'Vos données'!$D$11)))</f>
        <v/>
      </c>
      <c r="F3294" s="80"/>
      <c r="G3294" s="124"/>
      <c r="H3294" s="130"/>
      <c r="I3294" s="128"/>
      <c r="J3294" s="130"/>
      <c r="K3294" s="128"/>
    </row>
    <row r="3295" spans="1:11" hidden="1" outlineLevel="1" x14ac:dyDescent="0.25">
      <c r="A3295" s="77"/>
      <c r="B3295" s="13" t="s">
        <v>4992</v>
      </c>
      <c r="C3295" s="77"/>
      <c r="D3295" s="80"/>
      <c r="E3295" s="120" t="str">
        <f>IF(ISBLANK(D3295),"",(D3295/(1+'Vos données'!$D$11)))</f>
        <v/>
      </c>
      <c r="F3295" s="80"/>
      <c r="G3295" s="124"/>
      <c r="H3295" s="130"/>
      <c r="I3295" s="128"/>
      <c r="J3295" s="130"/>
      <c r="K3295" s="128"/>
    </row>
    <row r="3296" spans="1:11" hidden="1" outlineLevel="1" x14ac:dyDescent="0.25">
      <c r="A3296" s="77"/>
      <c r="B3296" s="13" t="s">
        <v>4993</v>
      </c>
      <c r="C3296" s="77"/>
      <c r="D3296" s="80"/>
      <c r="E3296" s="120" t="str">
        <f>IF(ISBLANK(D3296),"",(D3296/(1+'Vos données'!$D$11)))</f>
        <v/>
      </c>
      <c r="F3296" s="80"/>
      <c r="G3296" s="124"/>
      <c r="H3296" s="130"/>
      <c r="I3296" s="128"/>
      <c r="J3296" s="130"/>
      <c r="K3296" s="128"/>
    </row>
    <row r="3297" spans="1:11" hidden="1" outlineLevel="1" x14ac:dyDescent="0.25">
      <c r="A3297" s="77"/>
      <c r="B3297" s="13" t="s">
        <v>4994</v>
      </c>
      <c r="C3297" s="77"/>
      <c r="D3297" s="80"/>
      <c r="E3297" s="120" t="str">
        <f>IF(ISBLANK(D3297),"",(D3297/(1+'Vos données'!$D$11)))</f>
        <v/>
      </c>
      <c r="F3297" s="80"/>
      <c r="G3297" s="124"/>
      <c r="H3297" s="130"/>
      <c r="I3297" s="128"/>
      <c r="J3297" s="130"/>
      <c r="K3297" s="128"/>
    </row>
    <row r="3298" spans="1:11" hidden="1" outlineLevel="1" x14ac:dyDescent="0.25">
      <c r="A3298" s="77"/>
      <c r="B3298" s="13" t="s">
        <v>4995</v>
      </c>
      <c r="C3298" s="77"/>
      <c r="D3298" s="80"/>
      <c r="E3298" s="120" t="str">
        <f>IF(ISBLANK(D3298),"",(D3298/(1+'Vos données'!$D$11)))</f>
        <v/>
      </c>
      <c r="F3298" s="80"/>
      <c r="G3298" s="124"/>
      <c r="H3298" s="130"/>
      <c r="I3298" s="128"/>
      <c r="J3298" s="130"/>
      <c r="K3298" s="128"/>
    </row>
    <row r="3299" spans="1:11" hidden="1" outlineLevel="1" x14ac:dyDescent="0.25">
      <c r="A3299" s="77"/>
      <c r="B3299" s="13" t="s">
        <v>4996</v>
      </c>
      <c r="C3299" s="77"/>
      <c r="D3299" s="80"/>
      <c r="E3299" s="120" t="str">
        <f>IF(ISBLANK(D3299),"",(D3299/(1+'Vos données'!$D$11)))</f>
        <v/>
      </c>
      <c r="F3299" s="80"/>
      <c r="G3299" s="124"/>
      <c r="H3299" s="130"/>
      <c r="I3299" s="128"/>
      <c r="J3299" s="130"/>
      <c r="K3299" s="128"/>
    </row>
    <row r="3300" spans="1:11" hidden="1" outlineLevel="1" x14ac:dyDescent="0.25">
      <c r="A3300" s="77"/>
      <c r="B3300" s="13" t="s">
        <v>4997</v>
      </c>
      <c r="C3300" s="77"/>
      <c r="D3300" s="80"/>
      <c r="E3300" s="120" t="str">
        <f>IF(ISBLANK(D3300),"",(D3300/(1+'Vos données'!$D$11)))</f>
        <v/>
      </c>
      <c r="F3300" s="80"/>
      <c r="G3300" s="124"/>
      <c r="H3300" s="130"/>
      <c r="I3300" s="128"/>
      <c r="J3300" s="130"/>
      <c r="K3300" s="128"/>
    </row>
    <row r="3301" spans="1:11" hidden="1" outlineLevel="1" x14ac:dyDescent="0.25">
      <c r="A3301" s="77"/>
      <c r="B3301" s="13" t="s">
        <v>4998</v>
      </c>
      <c r="C3301" s="77"/>
      <c r="D3301" s="80"/>
      <c r="E3301" s="120" t="str">
        <f>IF(ISBLANK(D3301),"",(D3301/(1+'Vos données'!$D$11)))</f>
        <v/>
      </c>
      <c r="F3301" s="80"/>
      <c r="G3301" s="124"/>
      <c r="H3301" s="130"/>
      <c r="I3301" s="128"/>
      <c r="J3301" s="130"/>
      <c r="K3301" s="128"/>
    </row>
    <row r="3302" spans="1:11" hidden="1" outlineLevel="1" x14ac:dyDescent="0.25">
      <c r="A3302" s="77"/>
      <c r="B3302" s="13" t="s">
        <v>4999</v>
      </c>
      <c r="C3302" s="77"/>
      <c r="D3302" s="80"/>
      <c r="E3302" s="120" t="str">
        <f>IF(ISBLANK(D3302),"",(D3302/(1+'Vos données'!$D$11)))</f>
        <v/>
      </c>
      <c r="F3302" s="80"/>
      <c r="G3302" s="124"/>
      <c r="H3302" s="130"/>
      <c r="I3302" s="128"/>
      <c r="J3302" s="130"/>
      <c r="K3302" s="128"/>
    </row>
    <row r="3303" spans="1:11" hidden="1" outlineLevel="1" x14ac:dyDescent="0.25">
      <c r="A3303" s="77"/>
      <c r="B3303" s="13" t="s">
        <v>5000</v>
      </c>
      <c r="C3303" s="77"/>
      <c r="D3303" s="80"/>
      <c r="E3303" s="120" t="str">
        <f>IF(ISBLANK(D3303),"",(D3303/(1+'Vos données'!$D$11)))</f>
        <v/>
      </c>
      <c r="F3303" s="80"/>
      <c r="G3303" s="124"/>
      <c r="H3303" s="130"/>
      <c r="I3303" s="128"/>
      <c r="J3303" s="130"/>
      <c r="K3303" s="128"/>
    </row>
    <row r="3304" spans="1:11" hidden="1" outlineLevel="1" x14ac:dyDescent="0.25">
      <c r="A3304" s="77"/>
      <c r="B3304" s="13" t="s">
        <v>5001</v>
      </c>
      <c r="C3304" s="77"/>
      <c r="D3304" s="80"/>
      <c r="E3304" s="120" t="str">
        <f>IF(ISBLANK(D3304),"",(D3304/(1+'Vos données'!$D$11)))</f>
        <v/>
      </c>
      <c r="F3304" s="80"/>
      <c r="G3304" s="124"/>
      <c r="H3304" s="130"/>
      <c r="I3304" s="128"/>
      <c r="J3304" s="130"/>
      <c r="K3304" s="128"/>
    </row>
    <row r="3305" spans="1:11" hidden="1" outlineLevel="1" x14ac:dyDescent="0.25">
      <c r="A3305" s="77"/>
      <c r="B3305" s="13" t="s">
        <v>5002</v>
      </c>
      <c r="C3305" s="77"/>
      <c r="D3305" s="80"/>
      <c r="E3305" s="120" t="str">
        <f>IF(ISBLANK(D3305),"",(D3305/(1+'Vos données'!$D$11)))</f>
        <v/>
      </c>
      <c r="F3305" s="80"/>
      <c r="G3305" s="124"/>
      <c r="H3305" s="130"/>
      <c r="I3305" s="128"/>
      <c r="J3305" s="130"/>
      <c r="K3305" s="128"/>
    </row>
    <row r="3306" spans="1:11" hidden="1" outlineLevel="1" x14ac:dyDescent="0.25">
      <c r="A3306" s="77"/>
      <c r="B3306" s="13" t="s">
        <v>5003</v>
      </c>
      <c r="C3306" s="77"/>
      <c r="D3306" s="80"/>
      <c r="E3306" s="120" t="str">
        <f>IF(ISBLANK(D3306),"",(D3306/(1+'Vos données'!$D$11)))</f>
        <v/>
      </c>
      <c r="F3306" s="80"/>
      <c r="G3306" s="124"/>
      <c r="H3306" s="130"/>
      <c r="I3306" s="128"/>
      <c r="J3306" s="130"/>
      <c r="K3306" s="128"/>
    </row>
    <row r="3307" spans="1:11" hidden="1" outlineLevel="1" x14ac:dyDescent="0.25">
      <c r="A3307" s="77"/>
      <c r="B3307" s="13" t="s">
        <v>5004</v>
      </c>
      <c r="C3307" s="77"/>
      <c r="D3307" s="80"/>
      <c r="E3307" s="120" t="str">
        <f>IF(ISBLANK(D3307),"",(D3307/(1+'Vos données'!$D$11)))</f>
        <v/>
      </c>
      <c r="F3307" s="80"/>
      <c r="G3307" s="124"/>
      <c r="H3307" s="130"/>
      <c r="I3307" s="128"/>
      <c r="J3307" s="130"/>
      <c r="K3307" s="128"/>
    </row>
    <row r="3308" spans="1:11" hidden="1" outlineLevel="1" x14ac:dyDescent="0.25">
      <c r="A3308" s="77"/>
      <c r="B3308" s="13" t="s">
        <v>5005</v>
      </c>
      <c r="C3308" s="77"/>
      <c r="D3308" s="80"/>
      <c r="E3308" s="120" t="str">
        <f>IF(ISBLANK(D3308),"",(D3308/(1+'Vos données'!$D$11)))</f>
        <v/>
      </c>
      <c r="F3308" s="80"/>
      <c r="G3308" s="124"/>
      <c r="H3308" s="130"/>
      <c r="I3308" s="128"/>
      <c r="J3308" s="130"/>
      <c r="K3308" s="128"/>
    </row>
    <row r="3309" spans="1:11" hidden="1" outlineLevel="1" x14ac:dyDescent="0.25">
      <c r="A3309" s="77"/>
      <c r="B3309" s="13" t="s">
        <v>5006</v>
      </c>
      <c r="C3309" s="77"/>
      <c r="D3309" s="80"/>
      <c r="E3309" s="120" t="str">
        <f>IF(ISBLANK(D3309),"",(D3309/(1+'Vos données'!$D$11)))</f>
        <v/>
      </c>
      <c r="F3309" s="80"/>
      <c r="G3309" s="124"/>
      <c r="H3309" s="130"/>
      <c r="I3309" s="128"/>
      <c r="J3309" s="130"/>
      <c r="K3309" s="128"/>
    </row>
    <row r="3310" spans="1:11" hidden="1" outlineLevel="1" x14ac:dyDescent="0.25">
      <c r="A3310" s="77"/>
      <c r="B3310" s="13" t="s">
        <v>5007</v>
      </c>
      <c r="C3310" s="77"/>
      <c r="D3310" s="80"/>
      <c r="E3310" s="120" t="str">
        <f>IF(ISBLANK(D3310),"",(D3310/(1+'Vos données'!$D$11)))</f>
        <v/>
      </c>
      <c r="F3310" s="80"/>
      <c r="G3310" s="124"/>
      <c r="H3310" s="130"/>
      <c r="I3310" s="128"/>
      <c r="J3310" s="130"/>
      <c r="K3310" s="128"/>
    </row>
    <row r="3311" spans="1:11" hidden="1" outlineLevel="1" x14ac:dyDescent="0.25">
      <c r="A3311" s="77"/>
      <c r="B3311" s="13" t="s">
        <v>5008</v>
      </c>
      <c r="C3311" s="77"/>
      <c r="D3311" s="80"/>
      <c r="E3311" s="120" t="str">
        <f>IF(ISBLANK(D3311),"",(D3311/(1+'Vos données'!$D$11)))</f>
        <v/>
      </c>
      <c r="F3311" s="80"/>
      <c r="G3311" s="124"/>
      <c r="H3311" s="130"/>
      <c r="I3311" s="128"/>
      <c r="J3311" s="130"/>
      <c r="K3311" s="128"/>
    </row>
    <row r="3312" spans="1:11" hidden="1" outlineLevel="1" x14ac:dyDescent="0.25">
      <c r="A3312" s="77"/>
      <c r="B3312" s="13" t="s">
        <v>5009</v>
      </c>
      <c r="C3312" s="77"/>
      <c r="D3312" s="80"/>
      <c r="E3312" s="120" t="str">
        <f>IF(ISBLANK(D3312),"",(D3312/(1+'Vos données'!$D$11)))</f>
        <v/>
      </c>
      <c r="F3312" s="80"/>
      <c r="G3312" s="124"/>
      <c r="H3312" s="130"/>
      <c r="I3312" s="128"/>
      <c r="J3312" s="130"/>
      <c r="K3312" s="128"/>
    </row>
    <row r="3313" spans="1:11" hidden="1" outlineLevel="1" x14ac:dyDescent="0.25">
      <c r="A3313" s="77"/>
      <c r="B3313" s="13" t="s">
        <v>5010</v>
      </c>
      <c r="C3313" s="77"/>
      <c r="D3313" s="80"/>
      <c r="E3313" s="120" t="str">
        <f>IF(ISBLANK(D3313),"",(D3313/(1+'Vos données'!$D$11)))</f>
        <v/>
      </c>
      <c r="F3313" s="80"/>
      <c r="G3313" s="124"/>
      <c r="H3313" s="130"/>
      <c r="I3313" s="128"/>
      <c r="J3313" s="130"/>
      <c r="K3313" s="128"/>
    </row>
    <row r="3314" spans="1:11" hidden="1" outlineLevel="1" x14ac:dyDescent="0.25">
      <c r="A3314" s="77"/>
      <c r="B3314" s="13" t="s">
        <v>5011</v>
      </c>
      <c r="C3314" s="77"/>
      <c r="D3314" s="80"/>
      <c r="E3314" s="120" t="str">
        <f>IF(ISBLANK(D3314),"",(D3314/(1+'Vos données'!$D$11)))</f>
        <v/>
      </c>
      <c r="F3314" s="80"/>
      <c r="G3314" s="124"/>
      <c r="H3314" s="130"/>
      <c r="I3314" s="128"/>
      <c r="J3314" s="130"/>
      <c r="K3314" s="128"/>
    </row>
    <row r="3315" spans="1:11" hidden="1" outlineLevel="1" x14ac:dyDescent="0.25">
      <c r="A3315" s="77"/>
      <c r="B3315" s="13" t="s">
        <v>5012</v>
      </c>
      <c r="C3315" s="77"/>
      <c r="D3315" s="80"/>
      <c r="E3315" s="120" t="str">
        <f>IF(ISBLANK(D3315),"",(D3315/(1+'Vos données'!$D$11)))</f>
        <v/>
      </c>
      <c r="F3315" s="80"/>
      <c r="G3315" s="124"/>
      <c r="H3315" s="130"/>
      <c r="I3315" s="128"/>
      <c r="J3315" s="130"/>
      <c r="K3315" s="128"/>
    </row>
    <row r="3316" spans="1:11" hidden="1" outlineLevel="1" x14ac:dyDescent="0.25">
      <c r="A3316" s="77"/>
      <c r="B3316" s="13" t="s">
        <v>5013</v>
      </c>
      <c r="C3316" s="77"/>
      <c r="D3316" s="80"/>
      <c r="E3316" s="120" t="str">
        <f>IF(ISBLANK(D3316),"",(D3316/(1+'Vos données'!$D$11)))</f>
        <v/>
      </c>
      <c r="F3316" s="80"/>
      <c r="G3316" s="124"/>
      <c r="H3316" s="130"/>
      <c r="I3316" s="128"/>
      <c r="J3316" s="130"/>
      <c r="K3316" s="128"/>
    </row>
    <row r="3317" spans="1:11" hidden="1" outlineLevel="1" x14ac:dyDescent="0.25">
      <c r="A3317" s="77"/>
      <c r="B3317" s="13" t="s">
        <v>5014</v>
      </c>
      <c r="C3317" s="77"/>
      <c r="D3317" s="80"/>
      <c r="E3317" s="120" t="str">
        <f>IF(ISBLANK(D3317),"",(D3317/(1+'Vos données'!$D$11)))</f>
        <v/>
      </c>
      <c r="F3317" s="80"/>
      <c r="G3317" s="124"/>
      <c r="H3317" s="130"/>
      <c r="I3317" s="128"/>
      <c r="J3317" s="130"/>
      <c r="K3317" s="128"/>
    </row>
    <row r="3318" spans="1:11" hidden="1" outlineLevel="1" x14ac:dyDescent="0.25">
      <c r="A3318" s="77"/>
      <c r="B3318" s="13" t="s">
        <v>5015</v>
      </c>
      <c r="C3318" s="77"/>
      <c r="D3318" s="80"/>
      <c r="E3318" s="120" t="str">
        <f>IF(ISBLANK(D3318),"",(D3318/(1+'Vos données'!$D$11)))</f>
        <v/>
      </c>
      <c r="F3318" s="80"/>
      <c r="G3318" s="124"/>
      <c r="H3318" s="130"/>
      <c r="I3318" s="128"/>
      <c r="J3318" s="130"/>
      <c r="K3318" s="128"/>
    </row>
    <row r="3319" spans="1:11" hidden="1" outlineLevel="1" x14ac:dyDescent="0.25">
      <c r="A3319" s="77"/>
      <c r="B3319" s="13" t="s">
        <v>5016</v>
      </c>
      <c r="C3319" s="77"/>
      <c r="D3319" s="80"/>
      <c r="E3319" s="120" t="str">
        <f>IF(ISBLANK(D3319),"",(D3319/(1+'Vos données'!$D$11)))</f>
        <v/>
      </c>
      <c r="F3319" s="80"/>
      <c r="G3319" s="124"/>
      <c r="H3319" s="130"/>
      <c r="I3319" s="128"/>
      <c r="J3319" s="130"/>
      <c r="K3319" s="128"/>
    </row>
    <row r="3320" spans="1:11" hidden="1" outlineLevel="1" x14ac:dyDescent="0.25">
      <c r="A3320" s="77"/>
      <c r="B3320" s="13" t="s">
        <v>5017</v>
      </c>
      <c r="C3320" s="77"/>
      <c r="D3320" s="80"/>
      <c r="E3320" s="120" t="str">
        <f>IF(ISBLANK(D3320),"",(D3320/(1+'Vos données'!$D$11)))</f>
        <v/>
      </c>
      <c r="F3320" s="80"/>
      <c r="G3320" s="124"/>
      <c r="H3320" s="130"/>
      <c r="I3320" s="128"/>
      <c r="J3320" s="130"/>
      <c r="K3320" s="128"/>
    </row>
    <row r="3321" spans="1:11" hidden="1" outlineLevel="1" x14ac:dyDescent="0.25">
      <c r="A3321" s="77"/>
      <c r="B3321" s="13" t="s">
        <v>5018</v>
      </c>
      <c r="C3321" s="77"/>
      <c r="D3321" s="80"/>
      <c r="E3321" s="120" t="str">
        <f>IF(ISBLANK(D3321),"",(D3321/(1+'Vos données'!$D$11)))</f>
        <v/>
      </c>
      <c r="F3321" s="80"/>
      <c r="G3321" s="124"/>
      <c r="H3321" s="130"/>
      <c r="I3321" s="128"/>
      <c r="J3321" s="130"/>
      <c r="K3321" s="128"/>
    </row>
    <row r="3322" spans="1:11" hidden="1" outlineLevel="1" x14ac:dyDescent="0.25">
      <c r="A3322" s="77"/>
      <c r="B3322" s="13" t="s">
        <v>5019</v>
      </c>
      <c r="C3322" s="77"/>
      <c r="D3322" s="80"/>
      <c r="E3322" s="120" t="str">
        <f>IF(ISBLANK(D3322),"",(D3322/(1+'Vos données'!$D$11)))</f>
        <v/>
      </c>
      <c r="F3322" s="80"/>
      <c r="G3322" s="124"/>
      <c r="H3322" s="130"/>
      <c r="I3322" s="128"/>
      <c r="J3322" s="130"/>
      <c r="K3322" s="128"/>
    </row>
    <row r="3323" spans="1:11" hidden="1" outlineLevel="1" x14ac:dyDescent="0.25">
      <c r="A3323" s="77"/>
      <c r="B3323" s="13" t="s">
        <v>5020</v>
      </c>
      <c r="C3323" s="77"/>
      <c r="D3323" s="80"/>
      <c r="E3323" s="120" t="str">
        <f>IF(ISBLANK(D3323),"",(D3323/(1+'Vos données'!$D$11)))</f>
        <v/>
      </c>
      <c r="F3323" s="80"/>
      <c r="G3323" s="124"/>
      <c r="H3323" s="130"/>
      <c r="I3323" s="128"/>
      <c r="J3323" s="130"/>
      <c r="K3323" s="128"/>
    </row>
    <row r="3324" spans="1:11" hidden="1" outlineLevel="1" x14ac:dyDescent="0.25">
      <c r="A3324" s="77"/>
      <c r="B3324" s="13" t="s">
        <v>5021</v>
      </c>
      <c r="C3324" s="77"/>
      <c r="D3324" s="80"/>
      <c r="E3324" s="120" t="str">
        <f>IF(ISBLANK(D3324),"",(D3324/(1+'Vos données'!$D$11)))</f>
        <v/>
      </c>
      <c r="F3324" s="80"/>
      <c r="G3324" s="124"/>
      <c r="H3324" s="130"/>
      <c r="I3324" s="128"/>
      <c r="J3324" s="130"/>
      <c r="K3324" s="128"/>
    </row>
    <row r="3325" spans="1:11" hidden="1" outlineLevel="1" x14ac:dyDescent="0.25">
      <c r="A3325" s="77"/>
      <c r="B3325" s="13" t="s">
        <v>5022</v>
      </c>
      <c r="C3325" s="77"/>
      <c r="D3325" s="80"/>
      <c r="E3325" s="120" t="str">
        <f>IF(ISBLANK(D3325),"",(D3325/(1+'Vos données'!$D$11)))</f>
        <v/>
      </c>
      <c r="F3325" s="80"/>
      <c r="G3325" s="124"/>
      <c r="H3325" s="130"/>
      <c r="I3325" s="128"/>
      <c r="J3325" s="130"/>
      <c r="K3325" s="128"/>
    </row>
    <row r="3326" spans="1:11" hidden="1" outlineLevel="1" x14ac:dyDescent="0.25">
      <c r="A3326" s="77"/>
      <c r="B3326" s="13" t="s">
        <v>5023</v>
      </c>
      <c r="C3326" s="77"/>
      <c r="D3326" s="80"/>
      <c r="E3326" s="120" t="str">
        <f>IF(ISBLANK(D3326),"",(D3326/(1+'Vos données'!$D$11)))</f>
        <v/>
      </c>
      <c r="F3326" s="80"/>
      <c r="G3326" s="124"/>
      <c r="H3326" s="130"/>
      <c r="I3326" s="128"/>
      <c r="J3326" s="130"/>
      <c r="K3326" s="128"/>
    </row>
    <row r="3327" spans="1:11" hidden="1" outlineLevel="1" x14ac:dyDescent="0.25">
      <c r="A3327" s="77"/>
      <c r="B3327" s="13" t="s">
        <v>5024</v>
      </c>
      <c r="C3327" s="77"/>
      <c r="D3327" s="80"/>
      <c r="E3327" s="120" t="str">
        <f>IF(ISBLANK(D3327),"",(D3327/(1+'Vos données'!$D$11)))</f>
        <v/>
      </c>
      <c r="F3327" s="80"/>
      <c r="G3327" s="124"/>
      <c r="H3327" s="130"/>
      <c r="I3327" s="128"/>
      <c r="J3327" s="130"/>
      <c r="K3327" s="128"/>
    </row>
    <row r="3328" spans="1:11" hidden="1" outlineLevel="1" x14ac:dyDescent="0.25">
      <c r="A3328" s="77"/>
      <c r="B3328" s="13" t="s">
        <v>5025</v>
      </c>
      <c r="C3328" s="77"/>
      <c r="D3328" s="80"/>
      <c r="E3328" s="120" t="str">
        <f>IF(ISBLANK(D3328),"",(D3328/(1+'Vos données'!$D$11)))</f>
        <v/>
      </c>
      <c r="F3328" s="80"/>
      <c r="G3328" s="124"/>
      <c r="H3328" s="130"/>
      <c r="I3328" s="128"/>
      <c r="J3328" s="130"/>
      <c r="K3328" s="128"/>
    </row>
    <row r="3329" spans="1:11" hidden="1" outlineLevel="1" x14ac:dyDescent="0.25">
      <c r="A3329" s="77"/>
      <c r="B3329" s="13" t="s">
        <v>5026</v>
      </c>
      <c r="C3329" s="77"/>
      <c r="D3329" s="80"/>
      <c r="E3329" s="120" t="str">
        <f>IF(ISBLANK(D3329),"",(D3329/(1+'Vos données'!$D$11)))</f>
        <v/>
      </c>
      <c r="F3329" s="80"/>
      <c r="G3329" s="124"/>
      <c r="H3329" s="130"/>
      <c r="I3329" s="128"/>
      <c r="J3329" s="130"/>
      <c r="K3329" s="128"/>
    </row>
    <row r="3330" spans="1:11" hidden="1" outlineLevel="1" x14ac:dyDescent="0.25">
      <c r="A3330" s="77"/>
      <c r="B3330" s="13" t="s">
        <v>5027</v>
      </c>
      <c r="C3330" s="77"/>
      <c r="D3330" s="80"/>
      <c r="E3330" s="120" t="str">
        <f>IF(ISBLANK(D3330),"",(D3330/(1+'Vos données'!$D$11)))</f>
        <v/>
      </c>
      <c r="F3330" s="80"/>
      <c r="G3330" s="124"/>
      <c r="H3330" s="130"/>
      <c r="I3330" s="128"/>
      <c r="J3330" s="130"/>
      <c r="K3330" s="128"/>
    </row>
    <row r="3331" spans="1:11" hidden="1" outlineLevel="1" x14ac:dyDescent="0.25">
      <c r="A3331" s="77"/>
      <c r="B3331" s="13" t="s">
        <v>5028</v>
      </c>
      <c r="C3331" s="77"/>
      <c r="D3331" s="80"/>
      <c r="E3331" s="120" t="str">
        <f>IF(ISBLANK(D3331),"",(D3331/(1+'Vos données'!$D$11)))</f>
        <v/>
      </c>
      <c r="F3331" s="80"/>
      <c r="G3331" s="124"/>
      <c r="H3331" s="130"/>
      <c r="I3331" s="128"/>
      <c r="J3331" s="130"/>
      <c r="K3331" s="128"/>
    </row>
    <row r="3332" spans="1:11" hidden="1" outlineLevel="1" x14ac:dyDescent="0.25">
      <c r="A3332" s="77"/>
      <c r="B3332" s="13" t="s">
        <v>5029</v>
      </c>
      <c r="C3332" s="77"/>
      <c r="D3332" s="80"/>
      <c r="E3332" s="120" t="str">
        <f>IF(ISBLANK(D3332),"",(D3332/(1+'Vos données'!$D$11)))</f>
        <v/>
      </c>
      <c r="F3332" s="80"/>
      <c r="G3332" s="124"/>
      <c r="H3332" s="130"/>
      <c r="I3332" s="128"/>
      <c r="J3332" s="130"/>
      <c r="K3332" s="128"/>
    </row>
    <row r="3333" spans="1:11" hidden="1" outlineLevel="1" x14ac:dyDescent="0.25">
      <c r="A3333" s="77"/>
      <c r="B3333" s="13" t="s">
        <v>5030</v>
      </c>
      <c r="C3333" s="77"/>
      <c r="D3333" s="80"/>
      <c r="E3333" s="120" t="str">
        <f>IF(ISBLANK(D3333),"",(D3333/(1+'Vos données'!$D$11)))</f>
        <v/>
      </c>
      <c r="F3333" s="80"/>
      <c r="G3333" s="124"/>
      <c r="H3333" s="130"/>
      <c r="I3333" s="128"/>
      <c r="J3333" s="130"/>
      <c r="K3333" s="128"/>
    </row>
    <row r="3334" spans="1:11" hidden="1" outlineLevel="1" x14ac:dyDescent="0.25">
      <c r="A3334" s="77"/>
      <c r="B3334" s="13" t="s">
        <v>5031</v>
      </c>
      <c r="C3334" s="77"/>
      <c r="D3334" s="80"/>
      <c r="E3334" s="120" t="str">
        <f>IF(ISBLANK(D3334),"",(D3334/(1+'Vos données'!$D$11)))</f>
        <v/>
      </c>
      <c r="F3334" s="80"/>
      <c r="G3334" s="124"/>
      <c r="H3334" s="130"/>
      <c r="I3334" s="128"/>
      <c r="J3334" s="130"/>
      <c r="K3334" s="128"/>
    </row>
    <row r="3335" spans="1:11" hidden="1" outlineLevel="1" x14ac:dyDescent="0.25">
      <c r="A3335" s="77"/>
      <c r="B3335" s="13" t="s">
        <v>5032</v>
      </c>
      <c r="C3335" s="77"/>
      <c r="D3335" s="80"/>
      <c r="E3335" s="120" t="str">
        <f>IF(ISBLANK(D3335),"",(D3335/(1+'Vos données'!$D$11)))</f>
        <v/>
      </c>
      <c r="F3335" s="80"/>
      <c r="G3335" s="124"/>
      <c r="H3335" s="130"/>
      <c r="I3335" s="128"/>
      <c r="J3335" s="130"/>
      <c r="K3335" s="128"/>
    </row>
    <row r="3336" spans="1:11" hidden="1" outlineLevel="1" x14ac:dyDescent="0.25">
      <c r="A3336" s="77"/>
      <c r="B3336" s="13" t="s">
        <v>5033</v>
      </c>
      <c r="C3336" s="77"/>
      <c r="D3336" s="80"/>
      <c r="E3336" s="120" t="str">
        <f>IF(ISBLANK(D3336),"",(D3336/(1+'Vos données'!$D$11)))</f>
        <v/>
      </c>
      <c r="F3336" s="80"/>
      <c r="G3336" s="124"/>
      <c r="H3336" s="130"/>
      <c r="I3336" s="128"/>
      <c r="J3336" s="130"/>
      <c r="K3336" s="128"/>
    </row>
    <row r="3337" spans="1:11" hidden="1" outlineLevel="1" x14ac:dyDescent="0.25">
      <c r="A3337" s="77"/>
      <c r="B3337" s="13" t="s">
        <v>5034</v>
      </c>
      <c r="C3337" s="77"/>
      <c r="D3337" s="80"/>
      <c r="E3337" s="120" t="str">
        <f>IF(ISBLANK(D3337),"",(D3337/(1+'Vos données'!$D$11)))</f>
        <v/>
      </c>
      <c r="F3337" s="80"/>
      <c r="G3337" s="124"/>
      <c r="H3337" s="130"/>
      <c r="I3337" s="128"/>
      <c r="J3337" s="130"/>
      <c r="K3337" s="128"/>
    </row>
    <row r="3338" spans="1:11" hidden="1" outlineLevel="1" x14ac:dyDescent="0.25">
      <c r="A3338" s="77"/>
      <c r="B3338" s="13" t="s">
        <v>5035</v>
      </c>
      <c r="C3338" s="77"/>
      <c r="D3338" s="80"/>
      <c r="E3338" s="120" t="str">
        <f>IF(ISBLANK(D3338),"",(D3338/(1+'Vos données'!$D$11)))</f>
        <v/>
      </c>
      <c r="F3338" s="80"/>
      <c r="G3338" s="124"/>
      <c r="H3338" s="130"/>
      <c r="I3338" s="128"/>
      <c r="J3338" s="130"/>
      <c r="K3338" s="128"/>
    </row>
    <row r="3339" spans="1:11" hidden="1" outlineLevel="1" x14ac:dyDescent="0.25">
      <c r="A3339" s="77"/>
      <c r="B3339" s="13" t="s">
        <v>5036</v>
      </c>
      <c r="C3339" s="77"/>
      <c r="D3339" s="80"/>
      <c r="E3339" s="120" t="str">
        <f>IF(ISBLANK(D3339),"",(D3339/(1+'Vos données'!$D$11)))</f>
        <v/>
      </c>
      <c r="F3339" s="80"/>
      <c r="G3339" s="124"/>
      <c r="H3339" s="130"/>
      <c r="I3339" s="128"/>
      <c r="J3339" s="130"/>
      <c r="K3339" s="128"/>
    </row>
    <row r="3340" spans="1:11" hidden="1" outlineLevel="1" x14ac:dyDescent="0.25">
      <c r="A3340" s="77"/>
      <c r="B3340" s="13" t="s">
        <v>5037</v>
      </c>
      <c r="C3340" s="77"/>
      <c r="D3340" s="80"/>
      <c r="E3340" s="120" t="str">
        <f>IF(ISBLANK(D3340),"",(D3340/(1+'Vos données'!$D$11)))</f>
        <v/>
      </c>
      <c r="F3340" s="80"/>
      <c r="G3340" s="124"/>
      <c r="H3340" s="130"/>
      <c r="I3340" s="128"/>
      <c r="J3340" s="130"/>
      <c r="K3340" s="128"/>
    </row>
    <row r="3341" spans="1:11" hidden="1" outlineLevel="1" x14ac:dyDescent="0.25">
      <c r="A3341" s="77"/>
      <c r="B3341" s="13" t="s">
        <v>5038</v>
      </c>
      <c r="C3341" s="77"/>
      <c r="D3341" s="80"/>
      <c r="E3341" s="120" t="str">
        <f>IF(ISBLANK(D3341),"",(D3341/(1+'Vos données'!$D$11)))</f>
        <v/>
      </c>
      <c r="F3341" s="80"/>
      <c r="G3341" s="124"/>
      <c r="H3341" s="130"/>
      <c r="I3341" s="128"/>
      <c r="J3341" s="130"/>
      <c r="K3341" s="128"/>
    </row>
    <row r="3342" spans="1:11" hidden="1" outlineLevel="1" x14ac:dyDescent="0.25">
      <c r="A3342" s="77"/>
      <c r="B3342" s="13" t="s">
        <v>5039</v>
      </c>
      <c r="C3342" s="77"/>
      <c r="D3342" s="80"/>
      <c r="E3342" s="120" t="str">
        <f>IF(ISBLANK(D3342),"",(D3342/(1+'Vos données'!$D$11)))</f>
        <v/>
      </c>
      <c r="F3342" s="80"/>
      <c r="G3342" s="124"/>
      <c r="H3342" s="130"/>
      <c r="I3342" s="128"/>
      <c r="J3342" s="130"/>
      <c r="K3342" s="128"/>
    </row>
    <row r="3343" spans="1:11" hidden="1" outlineLevel="1" x14ac:dyDescent="0.25">
      <c r="A3343" s="77"/>
      <c r="B3343" s="13" t="s">
        <v>5040</v>
      </c>
      <c r="C3343" s="77"/>
      <c r="D3343" s="80"/>
      <c r="E3343" s="120" t="str">
        <f>IF(ISBLANK(D3343),"",(D3343/(1+'Vos données'!$D$11)))</f>
        <v/>
      </c>
      <c r="F3343" s="80"/>
      <c r="G3343" s="124"/>
      <c r="H3343" s="130"/>
      <c r="I3343" s="128"/>
      <c r="J3343" s="130"/>
      <c r="K3343" s="128"/>
    </row>
    <row r="3344" spans="1:11" hidden="1" outlineLevel="1" x14ac:dyDescent="0.25">
      <c r="A3344" s="77"/>
      <c r="B3344" s="13" t="s">
        <v>5041</v>
      </c>
      <c r="C3344" s="77"/>
      <c r="D3344" s="80"/>
      <c r="E3344" s="120" t="str">
        <f>IF(ISBLANK(D3344),"",(D3344/(1+'Vos données'!$D$11)))</f>
        <v/>
      </c>
      <c r="F3344" s="80"/>
      <c r="G3344" s="124"/>
      <c r="H3344" s="130"/>
      <c r="I3344" s="128"/>
      <c r="J3344" s="130"/>
      <c r="K3344" s="128"/>
    </row>
    <row r="3345" spans="1:11" hidden="1" outlineLevel="1" x14ac:dyDescent="0.25">
      <c r="A3345" s="77"/>
      <c r="B3345" s="13" t="s">
        <v>5042</v>
      </c>
      <c r="C3345" s="77"/>
      <c r="D3345" s="80"/>
      <c r="E3345" s="120" t="str">
        <f>IF(ISBLANK(D3345),"",(D3345/(1+'Vos données'!$D$11)))</f>
        <v/>
      </c>
      <c r="F3345" s="80"/>
      <c r="G3345" s="124"/>
      <c r="H3345" s="130"/>
      <c r="I3345" s="128"/>
      <c r="J3345" s="130"/>
      <c r="K3345" s="128"/>
    </row>
    <row r="3346" spans="1:11" hidden="1" outlineLevel="1" x14ac:dyDescent="0.25">
      <c r="A3346" s="77"/>
      <c r="B3346" s="13" t="s">
        <v>5043</v>
      </c>
      <c r="C3346" s="77"/>
      <c r="D3346" s="80"/>
      <c r="E3346" s="120" t="str">
        <f>IF(ISBLANK(D3346),"",(D3346/(1+'Vos données'!$D$11)))</f>
        <v/>
      </c>
      <c r="F3346" s="80"/>
      <c r="G3346" s="124"/>
      <c r="H3346" s="130"/>
      <c r="I3346" s="128"/>
      <c r="J3346" s="130"/>
      <c r="K3346" s="128"/>
    </row>
    <row r="3347" spans="1:11" hidden="1" outlineLevel="1" x14ac:dyDescent="0.25">
      <c r="A3347" s="77"/>
      <c r="B3347" s="13" t="s">
        <v>5044</v>
      </c>
      <c r="C3347" s="77"/>
      <c r="D3347" s="80"/>
      <c r="E3347" s="120" t="str">
        <f>IF(ISBLANK(D3347),"",(D3347/(1+'Vos données'!$D$11)))</f>
        <v/>
      </c>
      <c r="F3347" s="80"/>
      <c r="G3347" s="124"/>
      <c r="H3347" s="130"/>
      <c r="I3347" s="128"/>
      <c r="J3347" s="130"/>
      <c r="K3347" s="128"/>
    </row>
    <row r="3348" spans="1:11" hidden="1" outlineLevel="1" x14ac:dyDescent="0.25">
      <c r="A3348" s="77"/>
      <c r="B3348" s="13" t="s">
        <v>5045</v>
      </c>
      <c r="C3348" s="77"/>
      <c r="D3348" s="80"/>
      <c r="E3348" s="120" t="str">
        <f>IF(ISBLANK(D3348),"",(D3348/(1+'Vos données'!$D$11)))</f>
        <v/>
      </c>
      <c r="F3348" s="80"/>
      <c r="G3348" s="124"/>
      <c r="H3348" s="130"/>
      <c r="I3348" s="128"/>
      <c r="J3348" s="130"/>
      <c r="K3348" s="128"/>
    </row>
    <row r="3349" spans="1:11" hidden="1" outlineLevel="1" x14ac:dyDescent="0.25">
      <c r="A3349" s="77"/>
      <c r="B3349" s="13" t="s">
        <v>5046</v>
      </c>
      <c r="C3349" s="77"/>
      <c r="D3349" s="80"/>
      <c r="E3349" s="120" t="str">
        <f>IF(ISBLANK(D3349),"",(D3349/(1+'Vos données'!$D$11)))</f>
        <v/>
      </c>
      <c r="F3349" s="80"/>
      <c r="G3349" s="124"/>
      <c r="H3349" s="130"/>
      <c r="I3349" s="128"/>
      <c r="J3349" s="130"/>
      <c r="K3349" s="128"/>
    </row>
    <row r="3350" spans="1:11" hidden="1" outlineLevel="1" x14ac:dyDescent="0.25">
      <c r="A3350" s="77"/>
      <c r="B3350" s="13" t="s">
        <v>5047</v>
      </c>
      <c r="C3350" s="77"/>
      <c r="D3350" s="80"/>
      <c r="E3350" s="120" t="str">
        <f>IF(ISBLANK(D3350),"",(D3350/(1+'Vos données'!$D$11)))</f>
        <v/>
      </c>
      <c r="F3350" s="80"/>
      <c r="G3350" s="124"/>
      <c r="H3350" s="130"/>
      <c r="I3350" s="128"/>
      <c r="J3350" s="130"/>
      <c r="K3350" s="128"/>
    </row>
    <row r="3351" spans="1:11" hidden="1" outlineLevel="1" x14ac:dyDescent="0.25">
      <c r="A3351" s="77"/>
      <c r="B3351" s="13" t="s">
        <v>5048</v>
      </c>
      <c r="C3351" s="77"/>
      <c r="D3351" s="80"/>
      <c r="E3351" s="120" t="str">
        <f>IF(ISBLANK(D3351),"",(D3351/(1+'Vos données'!$D$11)))</f>
        <v/>
      </c>
      <c r="F3351" s="80"/>
      <c r="G3351" s="124"/>
      <c r="H3351" s="130"/>
      <c r="I3351" s="128"/>
      <c r="J3351" s="130"/>
      <c r="K3351" s="128"/>
    </row>
    <row r="3352" spans="1:11" hidden="1" outlineLevel="1" x14ac:dyDescent="0.25">
      <c r="A3352" s="77"/>
      <c r="B3352" s="13" t="s">
        <v>5049</v>
      </c>
      <c r="C3352" s="77"/>
      <c r="D3352" s="80"/>
      <c r="E3352" s="120" t="str">
        <f>IF(ISBLANK(D3352),"",(D3352/(1+'Vos données'!$D$11)))</f>
        <v/>
      </c>
      <c r="F3352" s="80"/>
      <c r="G3352" s="124"/>
      <c r="H3352" s="130"/>
      <c r="I3352" s="128"/>
      <c r="J3352" s="130"/>
      <c r="K3352" s="128"/>
    </row>
    <row r="3353" spans="1:11" hidden="1" outlineLevel="1" x14ac:dyDescent="0.25">
      <c r="A3353" s="77"/>
      <c r="B3353" s="13" t="s">
        <v>5050</v>
      </c>
      <c r="C3353" s="77"/>
      <c r="D3353" s="80"/>
      <c r="E3353" s="120" t="str">
        <f>IF(ISBLANK(D3353),"",(D3353/(1+'Vos données'!$D$11)))</f>
        <v/>
      </c>
      <c r="F3353" s="80"/>
      <c r="G3353" s="124"/>
      <c r="H3353" s="130"/>
      <c r="I3353" s="128"/>
      <c r="J3353" s="130"/>
      <c r="K3353" s="128"/>
    </row>
    <row r="3354" spans="1:11" hidden="1" outlineLevel="1" x14ac:dyDescent="0.25">
      <c r="A3354" s="77"/>
      <c r="B3354" s="13" t="s">
        <v>5051</v>
      </c>
      <c r="C3354" s="77"/>
      <c r="D3354" s="80"/>
      <c r="E3354" s="120" t="str">
        <f>IF(ISBLANK(D3354),"",(D3354/(1+'Vos données'!$D$11)))</f>
        <v/>
      </c>
      <c r="F3354" s="80"/>
      <c r="G3354" s="124"/>
      <c r="H3354" s="130"/>
      <c r="I3354" s="128"/>
      <c r="J3354" s="130"/>
      <c r="K3354" s="128"/>
    </row>
    <row r="3355" spans="1:11" hidden="1" outlineLevel="1" x14ac:dyDescent="0.25">
      <c r="A3355" s="77"/>
      <c r="B3355" s="13" t="s">
        <v>5052</v>
      </c>
      <c r="C3355" s="77"/>
      <c r="D3355" s="80"/>
      <c r="E3355" s="120" t="str">
        <f>IF(ISBLANK(D3355),"",(D3355/(1+'Vos données'!$D$11)))</f>
        <v/>
      </c>
      <c r="F3355" s="80"/>
      <c r="G3355" s="124"/>
      <c r="H3355" s="130"/>
      <c r="I3355" s="128"/>
      <c r="J3355" s="130"/>
      <c r="K3355" s="128"/>
    </row>
    <row r="3356" spans="1:11" hidden="1" outlineLevel="1" x14ac:dyDescent="0.25">
      <c r="A3356" s="77"/>
      <c r="B3356" s="13" t="s">
        <v>5053</v>
      </c>
      <c r="C3356" s="77"/>
      <c r="D3356" s="80"/>
      <c r="E3356" s="120" t="str">
        <f>IF(ISBLANK(D3356),"",(D3356/(1+'Vos données'!$D$11)))</f>
        <v/>
      </c>
      <c r="F3356" s="80"/>
      <c r="G3356" s="124"/>
      <c r="H3356" s="130"/>
      <c r="I3356" s="128"/>
      <c r="J3356" s="130"/>
      <c r="K3356" s="128"/>
    </row>
    <row r="3357" spans="1:11" hidden="1" outlineLevel="1" x14ac:dyDescent="0.25">
      <c r="A3357" s="77"/>
      <c r="B3357" s="13" t="s">
        <v>5054</v>
      </c>
      <c r="C3357" s="77"/>
      <c r="D3357" s="80"/>
      <c r="E3357" s="120" t="str">
        <f>IF(ISBLANK(D3357),"",(D3357/(1+'Vos données'!$D$11)))</f>
        <v/>
      </c>
      <c r="F3357" s="80"/>
      <c r="G3357" s="124"/>
      <c r="H3357" s="130"/>
      <c r="I3357" s="128"/>
      <c r="J3357" s="130"/>
      <c r="K3357" s="128"/>
    </row>
    <row r="3358" spans="1:11" hidden="1" outlineLevel="1" x14ac:dyDescent="0.25">
      <c r="A3358" s="77"/>
      <c r="B3358" s="13" t="s">
        <v>5055</v>
      </c>
      <c r="C3358" s="77"/>
      <c r="D3358" s="80"/>
      <c r="E3358" s="120" t="str">
        <f>IF(ISBLANK(D3358),"",(D3358/(1+'Vos données'!$D$11)))</f>
        <v/>
      </c>
      <c r="F3358" s="80"/>
      <c r="G3358" s="124"/>
      <c r="H3358" s="130"/>
      <c r="I3358" s="128"/>
      <c r="J3358" s="130"/>
      <c r="K3358" s="128"/>
    </row>
    <row r="3359" spans="1:11" hidden="1" outlineLevel="1" x14ac:dyDescent="0.25">
      <c r="A3359" s="77"/>
      <c r="B3359" s="13" t="s">
        <v>5056</v>
      </c>
      <c r="C3359" s="77"/>
      <c r="D3359" s="80"/>
      <c r="E3359" s="120" t="str">
        <f>IF(ISBLANK(D3359),"",(D3359/(1+'Vos données'!$D$11)))</f>
        <v/>
      </c>
      <c r="F3359" s="80"/>
      <c r="G3359" s="124"/>
      <c r="H3359" s="130"/>
      <c r="I3359" s="128"/>
      <c r="J3359" s="130"/>
      <c r="K3359" s="128"/>
    </row>
    <row r="3360" spans="1:11" hidden="1" outlineLevel="1" x14ac:dyDescent="0.25">
      <c r="A3360" s="77"/>
      <c r="B3360" s="13" t="s">
        <v>5057</v>
      </c>
      <c r="C3360" s="77"/>
      <c r="D3360" s="80"/>
      <c r="E3360" s="120" t="str">
        <f>IF(ISBLANK(D3360),"",(D3360/(1+'Vos données'!$D$11)))</f>
        <v/>
      </c>
      <c r="F3360" s="80"/>
      <c r="G3360" s="124"/>
      <c r="H3360" s="130"/>
      <c r="I3360" s="128"/>
      <c r="J3360" s="130"/>
      <c r="K3360" s="128"/>
    </row>
    <row r="3361" spans="1:11" hidden="1" outlineLevel="1" x14ac:dyDescent="0.25">
      <c r="A3361" s="77"/>
      <c r="B3361" s="13" t="s">
        <v>5058</v>
      </c>
      <c r="C3361" s="77"/>
      <c r="D3361" s="80"/>
      <c r="E3361" s="120" t="str">
        <f>IF(ISBLANK(D3361),"",(D3361/(1+'Vos données'!$D$11)))</f>
        <v/>
      </c>
      <c r="F3361" s="80"/>
      <c r="G3361" s="124"/>
      <c r="H3361" s="130"/>
      <c r="I3361" s="128"/>
      <c r="J3361" s="130"/>
      <c r="K3361" s="128"/>
    </row>
    <row r="3362" spans="1:11" hidden="1" outlineLevel="1" x14ac:dyDescent="0.25">
      <c r="A3362" s="77"/>
      <c r="B3362" s="13" t="s">
        <v>5059</v>
      </c>
      <c r="C3362" s="77"/>
      <c r="D3362" s="80"/>
      <c r="E3362" s="120" t="str">
        <f>IF(ISBLANK(D3362),"",(D3362/(1+'Vos données'!$D$11)))</f>
        <v/>
      </c>
      <c r="F3362" s="80"/>
      <c r="G3362" s="124"/>
      <c r="H3362" s="130"/>
      <c r="I3362" s="128"/>
      <c r="J3362" s="130"/>
      <c r="K3362" s="128"/>
    </row>
    <row r="3363" spans="1:11" hidden="1" outlineLevel="1" x14ac:dyDescent="0.25">
      <c r="A3363" s="77"/>
      <c r="B3363" s="13" t="s">
        <v>5060</v>
      </c>
      <c r="C3363" s="77"/>
      <c r="D3363" s="80"/>
      <c r="E3363" s="120" t="str">
        <f>IF(ISBLANK(D3363),"",(D3363/(1+'Vos données'!$D$11)))</f>
        <v/>
      </c>
      <c r="F3363" s="80"/>
      <c r="G3363" s="124"/>
      <c r="H3363" s="130"/>
      <c r="I3363" s="128"/>
      <c r="J3363" s="130"/>
      <c r="K3363" s="128"/>
    </row>
    <row r="3364" spans="1:11" hidden="1" outlineLevel="1" x14ac:dyDescent="0.25">
      <c r="A3364" s="77"/>
      <c r="B3364" s="13" t="s">
        <v>5061</v>
      </c>
      <c r="C3364" s="77"/>
      <c r="D3364" s="80"/>
      <c r="E3364" s="120" t="str">
        <f>IF(ISBLANK(D3364),"",(D3364/(1+'Vos données'!$D$11)))</f>
        <v/>
      </c>
      <c r="F3364" s="80"/>
      <c r="G3364" s="124"/>
      <c r="H3364" s="130"/>
      <c r="I3364" s="128"/>
      <c r="J3364" s="130"/>
      <c r="K3364" s="128"/>
    </row>
    <row r="3365" spans="1:11" hidden="1" outlineLevel="1" x14ac:dyDescent="0.25">
      <c r="A3365" s="77"/>
      <c r="B3365" s="13" t="s">
        <v>5062</v>
      </c>
      <c r="C3365" s="77"/>
      <c r="D3365" s="80"/>
      <c r="E3365" s="120" t="str">
        <f>IF(ISBLANK(D3365),"",(D3365/(1+'Vos données'!$D$11)))</f>
        <v/>
      </c>
      <c r="F3365" s="80"/>
      <c r="G3365" s="124"/>
      <c r="H3365" s="130"/>
      <c r="I3365" s="128"/>
      <c r="J3365" s="130"/>
      <c r="K3365" s="128"/>
    </row>
    <row r="3366" spans="1:11" hidden="1" outlineLevel="1" x14ac:dyDescent="0.25">
      <c r="A3366" s="77"/>
      <c r="B3366" s="13" t="s">
        <v>5063</v>
      </c>
      <c r="C3366" s="77"/>
      <c r="D3366" s="80"/>
      <c r="E3366" s="120" t="str">
        <f>IF(ISBLANK(D3366),"",(D3366/(1+'Vos données'!$D$11)))</f>
        <v/>
      </c>
      <c r="F3366" s="80"/>
      <c r="G3366" s="124"/>
      <c r="H3366" s="130"/>
      <c r="I3366" s="128"/>
      <c r="J3366" s="130"/>
      <c r="K3366" s="128"/>
    </row>
    <row r="3367" spans="1:11" hidden="1" outlineLevel="1" x14ac:dyDescent="0.25">
      <c r="A3367" s="77"/>
      <c r="B3367" s="13" t="s">
        <v>5064</v>
      </c>
      <c r="C3367" s="77"/>
      <c r="D3367" s="80"/>
      <c r="E3367" s="120" t="str">
        <f>IF(ISBLANK(D3367),"",(D3367/(1+'Vos données'!$D$11)))</f>
        <v/>
      </c>
      <c r="F3367" s="80"/>
      <c r="G3367" s="124"/>
      <c r="H3367" s="130"/>
      <c r="I3367" s="128"/>
      <c r="J3367" s="130"/>
      <c r="K3367" s="128"/>
    </row>
    <row r="3368" spans="1:11" hidden="1" outlineLevel="1" x14ac:dyDescent="0.25">
      <c r="A3368" s="77"/>
      <c r="B3368" s="13" t="s">
        <v>5065</v>
      </c>
      <c r="C3368" s="77"/>
      <c r="D3368" s="80"/>
      <c r="E3368" s="120" t="str">
        <f>IF(ISBLANK(D3368),"",(D3368/(1+'Vos données'!$D$11)))</f>
        <v/>
      </c>
      <c r="F3368" s="80"/>
      <c r="G3368" s="124"/>
      <c r="H3368" s="130"/>
      <c r="I3368" s="128"/>
      <c r="J3368" s="130"/>
      <c r="K3368" s="128"/>
    </row>
    <row r="3369" spans="1:11" hidden="1" outlineLevel="1" x14ac:dyDescent="0.25">
      <c r="A3369" s="77"/>
      <c r="B3369" s="13" t="s">
        <v>5066</v>
      </c>
      <c r="C3369" s="77"/>
      <c r="D3369" s="80"/>
      <c r="E3369" s="120" t="str">
        <f>IF(ISBLANK(D3369),"",(D3369/(1+'Vos données'!$D$11)))</f>
        <v/>
      </c>
      <c r="F3369" s="80"/>
      <c r="G3369" s="124"/>
      <c r="H3369" s="130"/>
      <c r="I3369" s="128"/>
      <c r="J3369" s="130"/>
      <c r="K3369" s="128"/>
    </row>
    <row r="3370" spans="1:11" hidden="1" outlineLevel="1" x14ac:dyDescent="0.25">
      <c r="A3370" s="77"/>
      <c r="B3370" s="13" t="s">
        <v>5067</v>
      </c>
      <c r="C3370" s="77"/>
      <c r="D3370" s="80"/>
      <c r="E3370" s="120" t="str">
        <f>IF(ISBLANK(D3370),"",(D3370/(1+'Vos données'!$D$11)))</f>
        <v/>
      </c>
      <c r="F3370" s="80"/>
      <c r="G3370" s="124"/>
      <c r="H3370" s="130"/>
      <c r="I3370" s="128"/>
      <c r="J3370" s="130"/>
      <c r="K3370" s="128"/>
    </row>
    <row r="3371" spans="1:11" hidden="1" outlineLevel="1" x14ac:dyDescent="0.25">
      <c r="A3371" s="77"/>
      <c r="B3371" s="13" t="s">
        <v>5068</v>
      </c>
      <c r="C3371" s="77"/>
      <c r="D3371" s="80"/>
      <c r="E3371" s="120" t="str">
        <f>IF(ISBLANK(D3371),"",(D3371/(1+'Vos données'!$D$11)))</f>
        <v/>
      </c>
      <c r="F3371" s="80"/>
      <c r="G3371" s="124"/>
      <c r="H3371" s="130"/>
      <c r="I3371" s="128"/>
      <c r="J3371" s="130"/>
      <c r="K3371" s="128"/>
    </row>
    <row r="3372" spans="1:11" hidden="1" outlineLevel="1" x14ac:dyDescent="0.25">
      <c r="A3372" s="77"/>
      <c r="B3372" s="13" t="s">
        <v>5069</v>
      </c>
      <c r="C3372" s="77"/>
      <c r="D3372" s="80"/>
      <c r="E3372" s="120" t="str">
        <f>IF(ISBLANK(D3372),"",(D3372/(1+'Vos données'!$D$11)))</f>
        <v/>
      </c>
      <c r="F3372" s="80"/>
      <c r="G3372" s="124"/>
      <c r="H3372" s="130"/>
      <c r="I3372" s="128"/>
      <c r="J3372" s="130"/>
      <c r="K3372" s="128"/>
    </row>
    <row r="3373" spans="1:11" hidden="1" outlineLevel="1" x14ac:dyDescent="0.25">
      <c r="A3373" s="77"/>
      <c r="B3373" s="13" t="s">
        <v>5070</v>
      </c>
      <c r="C3373" s="77"/>
      <c r="D3373" s="80"/>
      <c r="E3373" s="120" t="str">
        <f>IF(ISBLANK(D3373),"",(D3373/(1+'Vos données'!$D$11)))</f>
        <v/>
      </c>
      <c r="F3373" s="80"/>
      <c r="G3373" s="124"/>
      <c r="H3373" s="130"/>
      <c r="I3373" s="128"/>
      <c r="J3373" s="130"/>
      <c r="K3373" s="128"/>
    </row>
    <row r="3374" spans="1:11" hidden="1" outlineLevel="1" x14ac:dyDescent="0.25">
      <c r="A3374" s="77"/>
      <c r="B3374" s="13" t="s">
        <v>5071</v>
      </c>
      <c r="C3374" s="77"/>
      <c r="D3374" s="80"/>
      <c r="E3374" s="120" t="str">
        <f>IF(ISBLANK(D3374),"",(D3374/(1+'Vos données'!$D$11)))</f>
        <v/>
      </c>
      <c r="F3374" s="80"/>
      <c r="G3374" s="124"/>
      <c r="H3374" s="130"/>
      <c r="I3374" s="128"/>
      <c r="J3374" s="130"/>
      <c r="K3374" s="128"/>
    </row>
    <row r="3375" spans="1:11" hidden="1" outlineLevel="1" x14ac:dyDescent="0.25">
      <c r="A3375" s="77"/>
      <c r="B3375" s="13" t="s">
        <v>5072</v>
      </c>
      <c r="C3375" s="77"/>
      <c r="D3375" s="80"/>
      <c r="E3375" s="120" t="str">
        <f>IF(ISBLANK(D3375),"",(D3375/(1+'Vos données'!$D$11)))</f>
        <v/>
      </c>
      <c r="F3375" s="80"/>
      <c r="G3375" s="124"/>
      <c r="H3375" s="130"/>
      <c r="I3375" s="128"/>
      <c r="J3375" s="130"/>
      <c r="K3375" s="128"/>
    </row>
    <row r="3376" spans="1:11" hidden="1" outlineLevel="1" x14ac:dyDescent="0.25">
      <c r="A3376" s="77"/>
      <c r="B3376" s="13" t="s">
        <v>5073</v>
      </c>
      <c r="C3376" s="77"/>
      <c r="D3376" s="80"/>
      <c r="E3376" s="120" t="str">
        <f>IF(ISBLANK(D3376),"",(D3376/(1+'Vos données'!$D$11)))</f>
        <v/>
      </c>
      <c r="F3376" s="80"/>
      <c r="G3376" s="124"/>
      <c r="H3376" s="130"/>
      <c r="I3376" s="128"/>
      <c r="J3376" s="130"/>
      <c r="K3376" s="128"/>
    </row>
    <row r="3377" spans="1:11" hidden="1" outlineLevel="1" x14ac:dyDescent="0.25">
      <c r="A3377" s="77"/>
      <c r="B3377" s="13" t="s">
        <v>5074</v>
      </c>
      <c r="C3377" s="77"/>
      <c r="D3377" s="80"/>
      <c r="E3377" s="120" t="str">
        <f>IF(ISBLANK(D3377),"",(D3377/(1+'Vos données'!$D$11)))</f>
        <v/>
      </c>
      <c r="F3377" s="80"/>
      <c r="G3377" s="124"/>
      <c r="H3377" s="130"/>
      <c r="I3377" s="128"/>
      <c r="J3377" s="130"/>
      <c r="K3377" s="128"/>
    </row>
    <row r="3378" spans="1:11" hidden="1" outlineLevel="1" x14ac:dyDescent="0.25">
      <c r="A3378" s="77"/>
      <c r="B3378" s="13" t="s">
        <v>5075</v>
      </c>
      <c r="C3378" s="77"/>
      <c r="D3378" s="80"/>
      <c r="E3378" s="120" t="str">
        <f>IF(ISBLANK(D3378),"",(D3378/(1+'Vos données'!$D$11)))</f>
        <v/>
      </c>
      <c r="F3378" s="80"/>
      <c r="G3378" s="124"/>
      <c r="H3378" s="130"/>
      <c r="I3378" s="128"/>
      <c r="J3378" s="130"/>
      <c r="K3378" s="128"/>
    </row>
    <row r="3379" spans="1:11" hidden="1" outlineLevel="1" x14ac:dyDescent="0.25">
      <c r="A3379" s="77"/>
      <c r="B3379" s="13" t="s">
        <v>5076</v>
      </c>
      <c r="C3379" s="77"/>
      <c r="D3379" s="80"/>
      <c r="E3379" s="120" t="str">
        <f>IF(ISBLANK(D3379),"",(D3379/(1+'Vos données'!$D$11)))</f>
        <v/>
      </c>
      <c r="F3379" s="80"/>
      <c r="G3379" s="124"/>
      <c r="H3379" s="130"/>
      <c r="I3379" s="128"/>
      <c r="J3379" s="130"/>
      <c r="K3379" s="128"/>
    </row>
    <row r="3380" spans="1:11" hidden="1" outlineLevel="1" x14ac:dyDescent="0.25">
      <c r="A3380" s="77"/>
      <c r="B3380" s="13" t="s">
        <v>5077</v>
      </c>
      <c r="C3380" s="77"/>
      <c r="D3380" s="80"/>
      <c r="E3380" s="120" t="str">
        <f>IF(ISBLANK(D3380),"",(D3380/(1+'Vos données'!$D$11)))</f>
        <v/>
      </c>
      <c r="F3380" s="80"/>
      <c r="G3380" s="124"/>
      <c r="H3380" s="130"/>
      <c r="I3380" s="128"/>
      <c r="J3380" s="130"/>
      <c r="K3380" s="128"/>
    </row>
    <row r="3381" spans="1:11" hidden="1" outlineLevel="1" x14ac:dyDescent="0.25">
      <c r="A3381" s="77"/>
      <c r="B3381" s="13" t="s">
        <v>5078</v>
      </c>
      <c r="C3381" s="77"/>
      <c r="D3381" s="80"/>
      <c r="E3381" s="120" t="str">
        <f>IF(ISBLANK(D3381),"",(D3381/(1+'Vos données'!$D$11)))</f>
        <v/>
      </c>
      <c r="F3381" s="80"/>
      <c r="G3381" s="124"/>
      <c r="H3381" s="130"/>
      <c r="I3381" s="128"/>
      <c r="J3381" s="130"/>
      <c r="K3381" s="128"/>
    </row>
    <row r="3382" spans="1:11" hidden="1" outlineLevel="1" x14ac:dyDescent="0.25">
      <c r="A3382" s="77"/>
      <c r="B3382" s="13" t="s">
        <v>5079</v>
      </c>
      <c r="C3382" s="77"/>
      <c r="D3382" s="80"/>
      <c r="E3382" s="120" t="str">
        <f>IF(ISBLANK(D3382),"",(D3382/(1+'Vos données'!$D$11)))</f>
        <v/>
      </c>
      <c r="F3382" s="80"/>
      <c r="G3382" s="124"/>
      <c r="H3382" s="130"/>
      <c r="I3382" s="128"/>
      <c r="J3382" s="130"/>
      <c r="K3382" s="128"/>
    </row>
    <row r="3383" spans="1:11" hidden="1" outlineLevel="1" x14ac:dyDescent="0.25">
      <c r="A3383" s="77"/>
      <c r="B3383" s="13" t="s">
        <v>5080</v>
      </c>
      <c r="C3383" s="77"/>
      <c r="D3383" s="80"/>
      <c r="E3383" s="120" t="str">
        <f>IF(ISBLANK(D3383),"",(D3383/(1+'Vos données'!$D$11)))</f>
        <v/>
      </c>
      <c r="F3383" s="80"/>
      <c r="G3383" s="124"/>
      <c r="H3383" s="130"/>
      <c r="I3383" s="128"/>
      <c r="J3383" s="130"/>
      <c r="K3383" s="128"/>
    </row>
    <row r="3384" spans="1:11" hidden="1" outlineLevel="1" x14ac:dyDescent="0.25">
      <c r="A3384" s="77"/>
      <c r="B3384" s="13" t="s">
        <v>5081</v>
      </c>
      <c r="C3384" s="77"/>
      <c r="D3384" s="80"/>
      <c r="E3384" s="120" t="str">
        <f>IF(ISBLANK(D3384),"",(D3384/(1+'Vos données'!$D$11)))</f>
        <v/>
      </c>
      <c r="F3384" s="80"/>
      <c r="G3384" s="124"/>
      <c r="H3384" s="130"/>
      <c r="I3384" s="128"/>
      <c r="J3384" s="130"/>
      <c r="K3384" s="128"/>
    </row>
    <row r="3385" spans="1:11" hidden="1" outlineLevel="1" x14ac:dyDescent="0.25">
      <c r="A3385" s="77"/>
      <c r="B3385" s="13" t="s">
        <v>5082</v>
      </c>
      <c r="C3385" s="77"/>
      <c r="D3385" s="80"/>
      <c r="E3385" s="120" t="str">
        <f>IF(ISBLANK(D3385),"",(D3385/(1+'Vos données'!$D$11)))</f>
        <v/>
      </c>
      <c r="F3385" s="80"/>
      <c r="G3385" s="124"/>
      <c r="H3385" s="130"/>
      <c r="I3385" s="128"/>
      <c r="J3385" s="130"/>
      <c r="K3385" s="128"/>
    </row>
    <row r="3386" spans="1:11" hidden="1" outlineLevel="1" x14ac:dyDescent="0.25">
      <c r="A3386" s="77"/>
      <c r="B3386" s="13" t="s">
        <v>5083</v>
      </c>
      <c r="C3386" s="77"/>
      <c r="D3386" s="80"/>
      <c r="E3386" s="120" t="str">
        <f>IF(ISBLANK(D3386),"",(D3386/(1+'Vos données'!$D$11)))</f>
        <v/>
      </c>
      <c r="F3386" s="80"/>
      <c r="G3386" s="124"/>
      <c r="H3386" s="130"/>
      <c r="I3386" s="128"/>
      <c r="J3386" s="130"/>
      <c r="K3386" s="128"/>
    </row>
    <row r="3387" spans="1:11" hidden="1" outlineLevel="1" x14ac:dyDescent="0.25">
      <c r="A3387" s="77"/>
      <c r="B3387" s="13" t="s">
        <v>5084</v>
      </c>
      <c r="C3387" s="77"/>
      <c r="D3387" s="80"/>
      <c r="E3387" s="120" t="str">
        <f>IF(ISBLANK(D3387),"",(D3387/(1+'Vos données'!$D$11)))</f>
        <v/>
      </c>
      <c r="F3387" s="80"/>
      <c r="G3387" s="124"/>
      <c r="H3387" s="130"/>
      <c r="I3387" s="128"/>
      <c r="J3387" s="130"/>
      <c r="K3387" s="128"/>
    </row>
    <row r="3388" spans="1:11" hidden="1" outlineLevel="1" x14ac:dyDescent="0.25">
      <c r="A3388" s="77"/>
      <c r="B3388" s="13" t="s">
        <v>5085</v>
      </c>
      <c r="C3388" s="77"/>
      <c r="D3388" s="80"/>
      <c r="E3388" s="120" t="str">
        <f>IF(ISBLANK(D3388),"",(D3388/(1+'Vos données'!$D$11)))</f>
        <v/>
      </c>
      <c r="F3388" s="80"/>
      <c r="G3388" s="124"/>
      <c r="H3388" s="130"/>
      <c r="I3388" s="128"/>
      <c r="J3388" s="130"/>
      <c r="K3388" s="128"/>
    </row>
    <row r="3389" spans="1:11" hidden="1" outlineLevel="1" x14ac:dyDescent="0.25">
      <c r="A3389" s="77"/>
      <c r="B3389" s="13" t="s">
        <v>5086</v>
      </c>
      <c r="C3389" s="77"/>
      <c r="D3389" s="80"/>
      <c r="E3389" s="120" t="str">
        <f>IF(ISBLANK(D3389),"",(D3389/(1+'Vos données'!$D$11)))</f>
        <v/>
      </c>
      <c r="F3389" s="80"/>
      <c r="G3389" s="124"/>
      <c r="H3389" s="130"/>
      <c r="I3389" s="128"/>
      <c r="J3389" s="130"/>
      <c r="K3389" s="128"/>
    </row>
    <row r="3390" spans="1:11" hidden="1" outlineLevel="1" x14ac:dyDescent="0.25">
      <c r="A3390" s="77"/>
      <c r="B3390" s="13" t="s">
        <v>5087</v>
      </c>
      <c r="C3390" s="77"/>
      <c r="D3390" s="80"/>
      <c r="E3390" s="120" t="str">
        <f>IF(ISBLANK(D3390),"",(D3390/(1+'Vos données'!$D$11)))</f>
        <v/>
      </c>
      <c r="F3390" s="80"/>
      <c r="G3390" s="124"/>
      <c r="H3390" s="130"/>
      <c r="I3390" s="128"/>
      <c r="J3390" s="130"/>
      <c r="K3390" s="128"/>
    </row>
    <row r="3391" spans="1:11" hidden="1" outlineLevel="1" x14ac:dyDescent="0.25">
      <c r="A3391" s="77"/>
      <c r="B3391" s="13" t="s">
        <v>5088</v>
      </c>
      <c r="C3391" s="77"/>
      <c r="D3391" s="80"/>
      <c r="E3391" s="120" t="str">
        <f>IF(ISBLANK(D3391),"",(D3391/(1+'Vos données'!$D$11)))</f>
        <v/>
      </c>
      <c r="F3391" s="80"/>
      <c r="G3391" s="124"/>
      <c r="H3391" s="130"/>
      <c r="I3391" s="128"/>
      <c r="J3391" s="130"/>
      <c r="K3391" s="128"/>
    </row>
    <row r="3392" spans="1:11" hidden="1" outlineLevel="1" x14ac:dyDescent="0.25">
      <c r="A3392" s="77"/>
      <c r="B3392" s="13" t="s">
        <v>5089</v>
      </c>
      <c r="C3392" s="77"/>
      <c r="D3392" s="80"/>
      <c r="E3392" s="120" t="str">
        <f>IF(ISBLANK(D3392),"",(D3392/(1+'Vos données'!$D$11)))</f>
        <v/>
      </c>
      <c r="F3392" s="80"/>
      <c r="G3392" s="124"/>
      <c r="H3392" s="130"/>
      <c r="I3392" s="128"/>
      <c r="J3392" s="130"/>
      <c r="K3392" s="128"/>
    </row>
    <row r="3393" spans="1:11" hidden="1" outlineLevel="1" x14ac:dyDescent="0.25">
      <c r="A3393" s="77"/>
      <c r="B3393" s="13" t="s">
        <v>5090</v>
      </c>
      <c r="C3393" s="77"/>
      <c r="D3393" s="80"/>
      <c r="E3393" s="120" t="str">
        <f>IF(ISBLANK(D3393),"",(D3393/(1+'Vos données'!$D$11)))</f>
        <v/>
      </c>
      <c r="F3393" s="80"/>
      <c r="G3393" s="124"/>
      <c r="H3393" s="130"/>
      <c r="I3393" s="128"/>
      <c r="J3393" s="130"/>
      <c r="K3393" s="128"/>
    </row>
    <row r="3394" spans="1:11" hidden="1" outlineLevel="1" x14ac:dyDescent="0.25">
      <c r="A3394" s="77"/>
      <c r="B3394" s="13" t="s">
        <v>5091</v>
      </c>
      <c r="C3394" s="77"/>
      <c r="D3394" s="80"/>
      <c r="E3394" s="120" t="str">
        <f>IF(ISBLANK(D3394),"",(D3394/(1+'Vos données'!$D$11)))</f>
        <v/>
      </c>
      <c r="F3394" s="80"/>
      <c r="G3394" s="124"/>
      <c r="H3394" s="130"/>
      <c r="I3394" s="128"/>
      <c r="J3394" s="130"/>
      <c r="K3394" s="128"/>
    </row>
    <row r="3395" spans="1:11" hidden="1" outlineLevel="1" x14ac:dyDescent="0.25">
      <c r="A3395" s="77"/>
      <c r="B3395" s="13" t="s">
        <v>5092</v>
      </c>
      <c r="C3395" s="77"/>
      <c r="D3395" s="80"/>
      <c r="E3395" s="120" t="str">
        <f>IF(ISBLANK(D3395),"",(D3395/(1+'Vos données'!$D$11)))</f>
        <v/>
      </c>
      <c r="F3395" s="80"/>
      <c r="G3395" s="124"/>
      <c r="H3395" s="130"/>
      <c r="I3395" s="128"/>
      <c r="J3395" s="130"/>
      <c r="K3395" s="128"/>
    </row>
    <row r="3396" spans="1:11" hidden="1" outlineLevel="1" x14ac:dyDescent="0.25">
      <c r="A3396" s="77"/>
      <c r="B3396" s="13" t="s">
        <v>5093</v>
      </c>
      <c r="C3396" s="77"/>
      <c r="D3396" s="80"/>
      <c r="E3396" s="120" t="str">
        <f>IF(ISBLANK(D3396),"",(D3396/(1+'Vos données'!$D$11)))</f>
        <v/>
      </c>
      <c r="F3396" s="80"/>
      <c r="G3396" s="124"/>
      <c r="H3396" s="130"/>
      <c r="I3396" s="128"/>
      <c r="J3396" s="130"/>
      <c r="K3396" s="128"/>
    </row>
    <row r="3397" spans="1:11" hidden="1" outlineLevel="1" x14ac:dyDescent="0.25">
      <c r="A3397" s="77"/>
      <c r="B3397" s="13" t="s">
        <v>5094</v>
      </c>
      <c r="C3397" s="77"/>
      <c r="D3397" s="80"/>
      <c r="E3397" s="120" t="str">
        <f>IF(ISBLANK(D3397),"",(D3397/(1+'Vos données'!$D$11)))</f>
        <v/>
      </c>
      <c r="F3397" s="80"/>
      <c r="G3397" s="124"/>
      <c r="H3397" s="130"/>
      <c r="I3397" s="128"/>
      <c r="J3397" s="130"/>
      <c r="K3397" s="128"/>
    </row>
    <row r="3398" spans="1:11" hidden="1" outlineLevel="1" x14ac:dyDescent="0.25">
      <c r="A3398" s="77"/>
      <c r="B3398" s="13" t="s">
        <v>5095</v>
      </c>
      <c r="C3398" s="77"/>
      <c r="D3398" s="80"/>
      <c r="E3398" s="120" t="str">
        <f>IF(ISBLANK(D3398),"",(D3398/(1+'Vos données'!$D$11)))</f>
        <v/>
      </c>
      <c r="F3398" s="80"/>
      <c r="G3398" s="124"/>
      <c r="H3398" s="130"/>
      <c r="I3398" s="128"/>
      <c r="J3398" s="130"/>
      <c r="K3398" s="128"/>
    </row>
    <row r="3399" spans="1:11" hidden="1" outlineLevel="1" x14ac:dyDescent="0.25">
      <c r="A3399" s="77"/>
      <c r="B3399" s="13" t="s">
        <v>5096</v>
      </c>
      <c r="C3399" s="77"/>
      <c r="D3399" s="80"/>
      <c r="E3399" s="120" t="str">
        <f>IF(ISBLANK(D3399),"",(D3399/(1+'Vos données'!$D$11)))</f>
        <v/>
      </c>
      <c r="F3399" s="80"/>
      <c r="G3399" s="124"/>
      <c r="H3399" s="130"/>
      <c r="I3399" s="128"/>
      <c r="J3399" s="130"/>
      <c r="K3399" s="128"/>
    </row>
    <row r="3400" spans="1:11" hidden="1" outlineLevel="1" x14ac:dyDescent="0.25">
      <c r="A3400" s="77"/>
      <c r="B3400" s="13" t="s">
        <v>5097</v>
      </c>
      <c r="C3400" s="77"/>
      <c r="D3400" s="80"/>
      <c r="E3400" s="120" t="str">
        <f>IF(ISBLANK(D3400),"",(D3400/(1+'Vos données'!$D$11)))</f>
        <v/>
      </c>
      <c r="F3400" s="80"/>
      <c r="G3400" s="124"/>
      <c r="H3400" s="130"/>
      <c r="I3400" s="128"/>
      <c r="J3400" s="130"/>
      <c r="K3400" s="128"/>
    </row>
    <row r="3401" spans="1:11" hidden="1" outlineLevel="1" x14ac:dyDescent="0.25">
      <c r="A3401" s="77"/>
      <c r="B3401" s="13" t="s">
        <v>5098</v>
      </c>
      <c r="C3401" s="77"/>
      <c r="D3401" s="80"/>
      <c r="E3401" s="120" t="str">
        <f>IF(ISBLANK(D3401),"",(D3401/(1+'Vos données'!$D$11)))</f>
        <v/>
      </c>
      <c r="F3401" s="80"/>
      <c r="G3401" s="124"/>
      <c r="H3401" s="130"/>
      <c r="I3401" s="128"/>
      <c r="J3401" s="130"/>
      <c r="K3401" s="128"/>
    </row>
    <row r="3402" spans="1:11" hidden="1" outlineLevel="1" x14ac:dyDescent="0.25">
      <c r="A3402" s="77"/>
      <c r="B3402" s="13" t="s">
        <v>5099</v>
      </c>
      <c r="C3402" s="77"/>
      <c r="D3402" s="80"/>
      <c r="E3402" s="120" t="str">
        <f>IF(ISBLANK(D3402),"",(D3402/(1+'Vos données'!$D$11)))</f>
        <v/>
      </c>
      <c r="F3402" s="80"/>
      <c r="G3402" s="124"/>
      <c r="H3402" s="130"/>
      <c r="I3402" s="128"/>
      <c r="J3402" s="130"/>
      <c r="K3402" s="128"/>
    </row>
    <row r="3403" spans="1:11" hidden="1" outlineLevel="1" x14ac:dyDescent="0.25">
      <c r="A3403" s="77"/>
      <c r="B3403" s="13" t="s">
        <v>5100</v>
      </c>
      <c r="C3403" s="77"/>
      <c r="D3403" s="80"/>
      <c r="E3403" s="120" t="str">
        <f>IF(ISBLANK(D3403),"",(D3403/(1+'Vos données'!$D$11)))</f>
        <v/>
      </c>
      <c r="F3403" s="80"/>
      <c r="G3403" s="124"/>
      <c r="H3403" s="130"/>
      <c r="I3403" s="128"/>
      <c r="J3403" s="130"/>
      <c r="K3403" s="128"/>
    </row>
    <row r="3404" spans="1:11" hidden="1" outlineLevel="1" x14ac:dyDescent="0.25">
      <c r="A3404" s="77"/>
      <c r="B3404" s="13" t="s">
        <v>5101</v>
      </c>
      <c r="C3404" s="77"/>
      <c r="D3404" s="80"/>
      <c r="E3404" s="120" t="str">
        <f>IF(ISBLANK(D3404),"",(D3404/(1+'Vos données'!$D$11)))</f>
        <v/>
      </c>
      <c r="F3404" s="80"/>
      <c r="G3404" s="124"/>
      <c r="H3404" s="130"/>
      <c r="I3404" s="128"/>
      <c r="J3404" s="130"/>
      <c r="K3404" s="128"/>
    </row>
    <row r="3405" spans="1:11" hidden="1" outlineLevel="1" x14ac:dyDescent="0.25">
      <c r="A3405" s="77"/>
      <c r="B3405" s="13" t="s">
        <v>5102</v>
      </c>
      <c r="C3405" s="77"/>
      <c r="D3405" s="80"/>
      <c r="E3405" s="120" t="str">
        <f>IF(ISBLANK(D3405),"",(D3405/(1+'Vos données'!$D$11)))</f>
        <v/>
      </c>
      <c r="F3405" s="80"/>
      <c r="G3405" s="124"/>
      <c r="H3405" s="130"/>
      <c r="I3405" s="128"/>
      <c r="J3405" s="130"/>
      <c r="K3405" s="128"/>
    </row>
    <row r="3406" spans="1:11" hidden="1" outlineLevel="1" x14ac:dyDescent="0.25">
      <c r="A3406" s="77"/>
      <c r="B3406" s="13" t="s">
        <v>5103</v>
      </c>
      <c r="C3406" s="77"/>
      <c r="D3406" s="80"/>
      <c r="E3406" s="120" t="str">
        <f>IF(ISBLANK(D3406),"",(D3406/(1+'Vos données'!$D$11)))</f>
        <v/>
      </c>
      <c r="F3406" s="80"/>
      <c r="G3406" s="124"/>
      <c r="H3406" s="130"/>
      <c r="I3406" s="128"/>
      <c r="J3406" s="130"/>
      <c r="K3406" s="128"/>
    </row>
    <row r="3407" spans="1:11" hidden="1" outlineLevel="1" x14ac:dyDescent="0.25">
      <c r="A3407" s="77"/>
      <c r="B3407" s="13" t="s">
        <v>5104</v>
      </c>
      <c r="C3407" s="77"/>
      <c r="D3407" s="80"/>
      <c r="E3407" s="120" t="str">
        <f>IF(ISBLANK(D3407),"",(D3407/(1+'Vos données'!$D$11)))</f>
        <v/>
      </c>
      <c r="F3407" s="80"/>
      <c r="G3407" s="124"/>
      <c r="H3407" s="130"/>
      <c r="I3407" s="128"/>
      <c r="J3407" s="130"/>
      <c r="K3407" s="128"/>
    </row>
    <row r="3408" spans="1:11" hidden="1" outlineLevel="1" x14ac:dyDescent="0.25">
      <c r="A3408" s="77"/>
      <c r="B3408" s="13" t="s">
        <v>5105</v>
      </c>
      <c r="C3408" s="77"/>
      <c r="D3408" s="80"/>
      <c r="E3408" s="120" t="str">
        <f>IF(ISBLANK(D3408),"",(D3408/(1+'Vos données'!$D$11)))</f>
        <v/>
      </c>
      <c r="F3408" s="80"/>
      <c r="G3408" s="124"/>
      <c r="H3408" s="130"/>
      <c r="I3408" s="128"/>
      <c r="J3408" s="130"/>
      <c r="K3408" s="128"/>
    </row>
    <row r="3409" spans="1:11" hidden="1" outlineLevel="1" x14ac:dyDescent="0.25">
      <c r="A3409" s="77"/>
      <c r="B3409" s="13" t="s">
        <v>5106</v>
      </c>
      <c r="C3409" s="77"/>
      <c r="D3409" s="80"/>
      <c r="E3409" s="120" t="str">
        <f>IF(ISBLANK(D3409),"",(D3409/(1+'Vos données'!$D$11)))</f>
        <v/>
      </c>
      <c r="F3409" s="80"/>
      <c r="G3409" s="124"/>
      <c r="H3409" s="130"/>
      <c r="I3409" s="128"/>
      <c r="J3409" s="130"/>
      <c r="K3409" s="128"/>
    </row>
    <row r="3410" spans="1:11" hidden="1" outlineLevel="1" x14ac:dyDescent="0.25">
      <c r="A3410" s="77"/>
      <c r="B3410" s="13" t="s">
        <v>5107</v>
      </c>
      <c r="C3410" s="77"/>
      <c r="D3410" s="80"/>
      <c r="E3410" s="120" t="str">
        <f>IF(ISBLANK(D3410),"",(D3410/(1+'Vos données'!$D$11)))</f>
        <v/>
      </c>
      <c r="F3410" s="80"/>
      <c r="G3410" s="124"/>
      <c r="H3410" s="130"/>
      <c r="I3410" s="128"/>
      <c r="J3410" s="130"/>
      <c r="K3410" s="128"/>
    </row>
    <row r="3411" spans="1:11" hidden="1" outlineLevel="1" x14ac:dyDescent="0.25">
      <c r="A3411" s="77"/>
      <c r="B3411" s="13" t="s">
        <v>5108</v>
      </c>
      <c r="C3411" s="77"/>
      <c r="D3411" s="80"/>
      <c r="E3411" s="120" t="str">
        <f>IF(ISBLANK(D3411),"",(D3411/(1+'Vos données'!$D$11)))</f>
        <v/>
      </c>
      <c r="F3411" s="80"/>
      <c r="G3411" s="124"/>
      <c r="H3411" s="130"/>
      <c r="I3411" s="128"/>
      <c r="J3411" s="130"/>
      <c r="K3411" s="128"/>
    </row>
    <row r="3412" spans="1:11" hidden="1" outlineLevel="1" x14ac:dyDescent="0.25">
      <c r="A3412" s="77"/>
      <c r="B3412" s="13" t="s">
        <v>5109</v>
      </c>
      <c r="C3412" s="77"/>
      <c r="D3412" s="80"/>
      <c r="E3412" s="120" t="str">
        <f>IF(ISBLANK(D3412),"",(D3412/(1+'Vos données'!$D$11)))</f>
        <v/>
      </c>
      <c r="F3412" s="80"/>
      <c r="G3412" s="124"/>
      <c r="H3412" s="130"/>
      <c r="I3412" s="128"/>
      <c r="J3412" s="130"/>
      <c r="K3412" s="128"/>
    </row>
    <row r="3413" spans="1:11" hidden="1" outlineLevel="1" x14ac:dyDescent="0.25">
      <c r="A3413" s="77"/>
      <c r="B3413" s="13" t="s">
        <v>5110</v>
      </c>
      <c r="C3413" s="77"/>
      <c r="D3413" s="80"/>
      <c r="E3413" s="120" t="str">
        <f>IF(ISBLANK(D3413),"",(D3413/(1+'Vos données'!$D$11)))</f>
        <v/>
      </c>
      <c r="F3413" s="80"/>
      <c r="G3413" s="124"/>
      <c r="H3413" s="130"/>
      <c r="I3413" s="128"/>
      <c r="J3413" s="130"/>
      <c r="K3413" s="128"/>
    </row>
    <row r="3414" spans="1:11" hidden="1" outlineLevel="1" x14ac:dyDescent="0.25">
      <c r="A3414" s="77"/>
      <c r="B3414" s="13" t="s">
        <v>5111</v>
      </c>
      <c r="C3414" s="77"/>
      <c r="D3414" s="80"/>
      <c r="E3414" s="120" t="str">
        <f>IF(ISBLANK(D3414),"",(D3414/(1+'Vos données'!$D$11)))</f>
        <v/>
      </c>
      <c r="F3414" s="80"/>
      <c r="G3414" s="124"/>
      <c r="H3414" s="130"/>
      <c r="I3414" s="128"/>
      <c r="J3414" s="130"/>
      <c r="K3414" s="128"/>
    </row>
    <row r="3415" spans="1:11" hidden="1" outlineLevel="1" x14ac:dyDescent="0.25">
      <c r="A3415" s="77"/>
      <c r="B3415" s="13" t="s">
        <v>5112</v>
      </c>
      <c r="C3415" s="77"/>
      <c r="D3415" s="80"/>
      <c r="E3415" s="120" t="str">
        <f>IF(ISBLANK(D3415),"",(D3415/(1+'Vos données'!$D$11)))</f>
        <v/>
      </c>
      <c r="F3415" s="80"/>
      <c r="G3415" s="124"/>
      <c r="H3415" s="130"/>
      <c r="I3415" s="128"/>
      <c r="J3415" s="130"/>
      <c r="K3415" s="128"/>
    </row>
    <row r="3416" spans="1:11" hidden="1" outlineLevel="1" x14ac:dyDescent="0.25">
      <c r="A3416" s="77"/>
      <c r="B3416" s="13" t="s">
        <v>5113</v>
      </c>
      <c r="C3416" s="77"/>
      <c r="D3416" s="80"/>
      <c r="E3416" s="120" t="str">
        <f>IF(ISBLANK(D3416),"",(D3416/(1+'Vos données'!$D$11)))</f>
        <v/>
      </c>
      <c r="F3416" s="80"/>
      <c r="G3416" s="124"/>
      <c r="H3416" s="130"/>
      <c r="I3416" s="128"/>
      <c r="J3416" s="130"/>
      <c r="K3416" s="128"/>
    </row>
    <row r="3417" spans="1:11" hidden="1" outlineLevel="1" x14ac:dyDescent="0.25">
      <c r="A3417" s="77"/>
      <c r="B3417" s="13" t="s">
        <v>5114</v>
      </c>
      <c r="C3417" s="77"/>
      <c r="D3417" s="80"/>
      <c r="E3417" s="120" t="str">
        <f>IF(ISBLANK(D3417),"",(D3417/(1+'Vos données'!$D$11)))</f>
        <v/>
      </c>
      <c r="F3417" s="80"/>
      <c r="G3417" s="124"/>
      <c r="H3417" s="130"/>
      <c r="I3417" s="128"/>
      <c r="J3417" s="130"/>
      <c r="K3417" s="128"/>
    </row>
    <row r="3418" spans="1:11" hidden="1" outlineLevel="1" x14ac:dyDescent="0.25">
      <c r="A3418" s="77"/>
      <c r="B3418" s="13" t="s">
        <v>5115</v>
      </c>
      <c r="C3418" s="77"/>
      <c r="D3418" s="80"/>
      <c r="E3418" s="120" t="str">
        <f>IF(ISBLANK(D3418),"",(D3418/(1+'Vos données'!$D$11)))</f>
        <v/>
      </c>
      <c r="F3418" s="80"/>
      <c r="G3418" s="124"/>
      <c r="H3418" s="130"/>
      <c r="I3418" s="128"/>
      <c r="J3418" s="130"/>
      <c r="K3418" s="128"/>
    </row>
    <row r="3419" spans="1:11" hidden="1" outlineLevel="1" x14ac:dyDescent="0.25">
      <c r="A3419" s="77"/>
      <c r="B3419" s="13" t="s">
        <v>5116</v>
      </c>
      <c r="C3419" s="77"/>
      <c r="D3419" s="80"/>
      <c r="E3419" s="120" t="str">
        <f>IF(ISBLANK(D3419),"",(D3419/(1+'Vos données'!$D$11)))</f>
        <v/>
      </c>
      <c r="F3419" s="80"/>
      <c r="G3419" s="124"/>
      <c r="H3419" s="130"/>
      <c r="I3419" s="128"/>
      <c r="J3419" s="130"/>
      <c r="K3419" s="128"/>
    </row>
    <row r="3420" spans="1:11" hidden="1" outlineLevel="1" x14ac:dyDescent="0.25">
      <c r="A3420" s="77"/>
      <c r="B3420" s="13" t="s">
        <v>5117</v>
      </c>
      <c r="C3420" s="77"/>
      <c r="D3420" s="80"/>
      <c r="E3420" s="120" t="str">
        <f>IF(ISBLANK(D3420),"",(D3420/(1+'Vos données'!$D$11)))</f>
        <v/>
      </c>
      <c r="F3420" s="80"/>
      <c r="G3420" s="124"/>
      <c r="H3420" s="130"/>
      <c r="I3420" s="128"/>
      <c r="J3420" s="130"/>
      <c r="K3420" s="128"/>
    </row>
    <row r="3421" spans="1:11" hidden="1" outlineLevel="1" x14ac:dyDescent="0.25">
      <c r="A3421" s="77"/>
      <c r="B3421" s="13" t="s">
        <v>5118</v>
      </c>
      <c r="C3421" s="77"/>
      <c r="D3421" s="80"/>
      <c r="E3421" s="120" t="str">
        <f>IF(ISBLANK(D3421),"",(D3421/(1+'Vos données'!$D$11)))</f>
        <v/>
      </c>
      <c r="F3421" s="80"/>
      <c r="G3421" s="124"/>
      <c r="H3421" s="130"/>
      <c r="I3421" s="128"/>
      <c r="J3421" s="130"/>
      <c r="K3421" s="128"/>
    </row>
    <row r="3422" spans="1:11" hidden="1" outlineLevel="1" x14ac:dyDescent="0.25">
      <c r="A3422" s="77"/>
      <c r="B3422" s="13" t="s">
        <v>5119</v>
      </c>
      <c r="C3422" s="77"/>
      <c r="D3422" s="80"/>
      <c r="E3422" s="120" t="str">
        <f>IF(ISBLANK(D3422),"",(D3422/(1+'Vos données'!$D$11)))</f>
        <v/>
      </c>
      <c r="F3422" s="80"/>
      <c r="G3422" s="124"/>
      <c r="H3422" s="130"/>
      <c r="I3422" s="128"/>
      <c r="J3422" s="130"/>
      <c r="K3422" s="128"/>
    </row>
    <row r="3423" spans="1:11" hidden="1" outlineLevel="1" x14ac:dyDescent="0.25">
      <c r="A3423" s="77"/>
      <c r="B3423" s="13" t="s">
        <v>5120</v>
      </c>
      <c r="C3423" s="77"/>
      <c r="D3423" s="80"/>
      <c r="E3423" s="120" t="str">
        <f>IF(ISBLANK(D3423),"",(D3423/(1+'Vos données'!$D$11)))</f>
        <v/>
      </c>
      <c r="F3423" s="80"/>
      <c r="G3423" s="124"/>
      <c r="H3423" s="130"/>
      <c r="I3423" s="128"/>
      <c r="J3423" s="130"/>
      <c r="K3423" s="128"/>
    </row>
    <row r="3424" spans="1:11" hidden="1" outlineLevel="1" x14ac:dyDescent="0.25">
      <c r="A3424" s="77"/>
      <c r="B3424" s="13" t="s">
        <v>5121</v>
      </c>
      <c r="C3424" s="77"/>
      <c r="D3424" s="80"/>
      <c r="E3424" s="120" t="str">
        <f>IF(ISBLANK(D3424),"",(D3424/(1+'Vos données'!$D$11)))</f>
        <v/>
      </c>
      <c r="F3424" s="80"/>
      <c r="G3424" s="124"/>
      <c r="H3424" s="130"/>
      <c r="I3424" s="128"/>
      <c r="J3424" s="130"/>
      <c r="K3424" s="128"/>
    </row>
    <row r="3425" spans="1:11" hidden="1" outlineLevel="1" x14ac:dyDescent="0.25">
      <c r="A3425" s="77"/>
      <c r="B3425" s="13" t="s">
        <v>5122</v>
      </c>
      <c r="C3425" s="77"/>
      <c r="D3425" s="80"/>
      <c r="E3425" s="120" t="str">
        <f>IF(ISBLANK(D3425),"",(D3425/(1+'Vos données'!$D$11)))</f>
        <v/>
      </c>
      <c r="F3425" s="80"/>
      <c r="G3425" s="124"/>
      <c r="H3425" s="130"/>
      <c r="I3425" s="128"/>
      <c r="J3425" s="130"/>
      <c r="K3425" s="128"/>
    </row>
    <row r="3426" spans="1:11" hidden="1" outlineLevel="1" x14ac:dyDescent="0.25">
      <c r="A3426" s="77"/>
      <c r="B3426" s="13" t="s">
        <v>5123</v>
      </c>
      <c r="C3426" s="77"/>
      <c r="D3426" s="80"/>
      <c r="E3426" s="120" t="str">
        <f>IF(ISBLANK(D3426),"",(D3426/(1+'Vos données'!$D$11)))</f>
        <v/>
      </c>
      <c r="F3426" s="80"/>
      <c r="G3426" s="124"/>
      <c r="H3426" s="130"/>
      <c r="I3426" s="128"/>
      <c r="J3426" s="130"/>
      <c r="K3426" s="128"/>
    </row>
    <row r="3427" spans="1:11" hidden="1" outlineLevel="1" x14ac:dyDescent="0.25">
      <c r="A3427" s="77"/>
      <c r="B3427" s="13" t="s">
        <v>5124</v>
      </c>
      <c r="C3427" s="77"/>
      <c r="D3427" s="80"/>
      <c r="E3427" s="120" t="str">
        <f>IF(ISBLANK(D3427),"",(D3427/(1+'Vos données'!$D$11)))</f>
        <v/>
      </c>
      <c r="F3427" s="80"/>
      <c r="G3427" s="124"/>
      <c r="H3427" s="130"/>
      <c r="I3427" s="128"/>
      <c r="J3427" s="130"/>
      <c r="K3427" s="128"/>
    </row>
    <row r="3428" spans="1:11" hidden="1" outlineLevel="1" x14ac:dyDescent="0.25">
      <c r="A3428" s="77"/>
      <c r="B3428" s="13" t="s">
        <v>5125</v>
      </c>
      <c r="C3428" s="77"/>
      <c r="D3428" s="80"/>
      <c r="E3428" s="120" t="str">
        <f>IF(ISBLANK(D3428),"",(D3428/(1+'Vos données'!$D$11)))</f>
        <v/>
      </c>
      <c r="F3428" s="80"/>
      <c r="G3428" s="124"/>
      <c r="H3428" s="130"/>
      <c r="I3428" s="128"/>
      <c r="J3428" s="130"/>
      <c r="K3428" s="128"/>
    </row>
    <row r="3429" spans="1:11" hidden="1" outlineLevel="1" x14ac:dyDescent="0.25">
      <c r="A3429" s="77"/>
      <c r="B3429" s="13" t="s">
        <v>5126</v>
      </c>
      <c r="C3429" s="77"/>
      <c r="D3429" s="80"/>
      <c r="E3429" s="120" t="str">
        <f>IF(ISBLANK(D3429),"",(D3429/(1+'Vos données'!$D$11)))</f>
        <v/>
      </c>
      <c r="F3429" s="80"/>
      <c r="G3429" s="124"/>
      <c r="H3429" s="130"/>
      <c r="I3429" s="128"/>
      <c r="J3429" s="130"/>
      <c r="K3429" s="128"/>
    </row>
    <row r="3430" spans="1:11" hidden="1" outlineLevel="1" x14ac:dyDescent="0.25">
      <c r="A3430" s="77"/>
      <c r="B3430" s="13" t="s">
        <v>5127</v>
      </c>
      <c r="C3430" s="77"/>
      <c r="D3430" s="80"/>
      <c r="E3430" s="120" t="str">
        <f>IF(ISBLANK(D3430),"",(D3430/(1+'Vos données'!$D$11)))</f>
        <v/>
      </c>
      <c r="F3430" s="80"/>
      <c r="G3430" s="124"/>
      <c r="H3430" s="130"/>
      <c r="I3430" s="128"/>
      <c r="J3430" s="130"/>
      <c r="K3430" s="128"/>
    </row>
    <row r="3431" spans="1:11" hidden="1" outlineLevel="1" x14ac:dyDescent="0.25">
      <c r="A3431" s="77"/>
      <c r="B3431" s="13" t="s">
        <v>5128</v>
      </c>
      <c r="C3431" s="77"/>
      <c r="D3431" s="80"/>
      <c r="E3431" s="120" t="str">
        <f>IF(ISBLANK(D3431),"",(D3431/(1+'Vos données'!$D$11)))</f>
        <v/>
      </c>
      <c r="F3431" s="80"/>
      <c r="G3431" s="124"/>
      <c r="H3431" s="130"/>
      <c r="I3431" s="128"/>
      <c r="J3431" s="130"/>
      <c r="K3431" s="128"/>
    </row>
    <row r="3432" spans="1:11" hidden="1" outlineLevel="1" x14ac:dyDescent="0.25">
      <c r="A3432" s="77"/>
      <c r="B3432" s="13" t="s">
        <v>5129</v>
      </c>
      <c r="C3432" s="77"/>
      <c r="D3432" s="80"/>
      <c r="E3432" s="120" t="str">
        <f>IF(ISBLANK(D3432),"",(D3432/(1+'Vos données'!$D$11)))</f>
        <v/>
      </c>
      <c r="F3432" s="80"/>
      <c r="G3432" s="124"/>
      <c r="H3432" s="130"/>
      <c r="I3432" s="128"/>
      <c r="J3432" s="130"/>
      <c r="K3432" s="128"/>
    </row>
    <row r="3433" spans="1:11" hidden="1" outlineLevel="1" x14ac:dyDescent="0.25">
      <c r="A3433" s="77"/>
      <c r="B3433" s="13" t="s">
        <v>5130</v>
      </c>
      <c r="C3433" s="77"/>
      <c r="D3433" s="80"/>
      <c r="E3433" s="120" t="str">
        <f>IF(ISBLANK(D3433),"",(D3433/(1+'Vos données'!$D$11)))</f>
        <v/>
      </c>
      <c r="F3433" s="80"/>
      <c r="G3433" s="124"/>
      <c r="H3433" s="130"/>
      <c r="I3433" s="128"/>
      <c r="J3433" s="130"/>
      <c r="K3433" s="128"/>
    </row>
    <row r="3434" spans="1:11" hidden="1" outlineLevel="1" x14ac:dyDescent="0.25">
      <c r="A3434" s="77"/>
      <c r="B3434" s="13" t="s">
        <v>5131</v>
      </c>
      <c r="C3434" s="77"/>
      <c r="D3434" s="80"/>
      <c r="E3434" s="120" t="str">
        <f>IF(ISBLANK(D3434),"",(D3434/(1+'Vos données'!$D$11)))</f>
        <v/>
      </c>
      <c r="F3434" s="80"/>
      <c r="G3434" s="124"/>
      <c r="H3434" s="130"/>
      <c r="I3434" s="128"/>
      <c r="J3434" s="130"/>
      <c r="K3434" s="128"/>
    </row>
    <row r="3435" spans="1:11" hidden="1" outlineLevel="1" x14ac:dyDescent="0.25">
      <c r="A3435" s="77"/>
      <c r="B3435" s="13" t="s">
        <v>5132</v>
      </c>
      <c r="C3435" s="77"/>
      <c r="D3435" s="80"/>
      <c r="E3435" s="120" t="str">
        <f>IF(ISBLANK(D3435),"",(D3435/(1+'Vos données'!$D$11)))</f>
        <v/>
      </c>
      <c r="F3435" s="80"/>
      <c r="G3435" s="124"/>
      <c r="H3435" s="130"/>
      <c r="I3435" s="128"/>
      <c r="J3435" s="130"/>
      <c r="K3435" s="128"/>
    </row>
    <row r="3436" spans="1:11" hidden="1" outlineLevel="1" x14ac:dyDescent="0.25">
      <c r="A3436" s="77"/>
      <c r="B3436" s="13" t="s">
        <v>5133</v>
      </c>
      <c r="C3436" s="77"/>
      <c r="D3436" s="80"/>
      <c r="E3436" s="120" t="str">
        <f>IF(ISBLANK(D3436),"",(D3436/(1+'Vos données'!$D$11)))</f>
        <v/>
      </c>
      <c r="F3436" s="80"/>
      <c r="G3436" s="124"/>
      <c r="H3436" s="130"/>
      <c r="I3436" s="128"/>
      <c r="J3436" s="130"/>
      <c r="K3436" s="128"/>
    </row>
    <row r="3437" spans="1:11" hidden="1" outlineLevel="1" x14ac:dyDescent="0.25">
      <c r="A3437" s="77"/>
      <c r="B3437" s="13" t="s">
        <v>5134</v>
      </c>
      <c r="C3437" s="77"/>
      <c r="D3437" s="80"/>
      <c r="E3437" s="120" t="str">
        <f>IF(ISBLANK(D3437),"",(D3437/(1+'Vos données'!$D$11)))</f>
        <v/>
      </c>
      <c r="F3437" s="80"/>
      <c r="G3437" s="124"/>
      <c r="H3437" s="130"/>
      <c r="I3437" s="128"/>
      <c r="J3437" s="130"/>
      <c r="K3437" s="128"/>
    </row>
    <row r="3438" spans="1:11" hidden="1" outlineLevel="1" x14ac:dyDescent="0.25">
      <c r="A3438" s="77"/>
      <c r="B3438" s="13" t="s">
        <v>5135</v>
      </c>
      <c r="C3438" s="77"/>
      <c r="D3438" s="80"/>
      <c r="E3438" s="120" t="str">
        <f>IF(ISBLANK(D3438),"",(D3438/(1+'Vos données'!$D$11)))</f>
        <v/>
      </c>
      <c r="F3438" s="80"/>
      <c r="G3438" s="124"/>
      <c r="H3438" s="130"/>
      <c r="I3438" s="128"/>
      <c r="J3438" s="130"/>
      <c r="K3438" s="128"/>
    </row>
    <row r="3439" spans="1:11" hidden="1" outlineLevel="1" x14ac:dyDescent="0.25">
      <c r="A3439" s="77"/>
      <c r="B3439" s="13" t="s">
        <v>5136</v>
      </c>
      <c r="C3439" s="77"/>
      <c r="D3439" s="80"/>
      <c r="E3439" s="120" t="str">
        <f>IF(ISBLANK(D3439),"",(D3439/(1+'Vos données'!$D$11)))</f>
        <v/>
      </c>
      <c r="F3439" s="80"/>
      <c r="G3439" s="124"/>
      <c r="H3439" s="130"/>
      <c r="I3439" s="128"/>
      <c r="J3439" s="130"/>
      <c r="K3439" s="128"/>
    </row>
    <row r="3440" spans="1:11" hidden="1" outlineLevel="1" x14ac:dyDescent="0.25">
      <c r="A3440" s="77"/>
      <c r="B3440" s="13" t="s">
        <v>5137</v>
      </c>
      <c r="C3440" s="77"/>
      <c r="D3440" s="80"/>
      <c r="E3440" s="120" t="str">
        <f>IF(ISBLANK(D3440),"",(D3440/(1+'Vos données'!$D$11)))</f>
        <v/>
      </c>
      <c r="F3440" s="80"/>
      <c r="G3440" s="124"/>
      <c r="H3440" s="130"/>
      <c r="I3440" s="128"/>
      <c r="J3440" s="130"/>
      <c r="K3440" s="128"/>
    </row>
    <row r="3441" spans="1:11" hidden="1" outlineLevel="1" x14ac:dyDescent="0.25">
      <c r="A3441" s="77"/>
      <c r="B3441" s="13" t="s">
        <v>5138</v>
      </c>
      <c r="C3441" s="77"/>
      <c r="D3441" s="80"/>
      <c r="E3441" s="120" t="str">
        <f>IF(ISBLANK(D3441),"",(D3441/(1+'Vos données'!$D$11)))</f>
        <v/>
      </c>
      <c r="F3441" s="80"/>
      <c r="G3441" s="124"/>
      <c r="H3441" s="130"/>
      <c r="I3441" s="128"/>
      <c r="J3441" s="130"/>
      <c r="K3441" s="128"/>
    </row>
    <row r="3442" spans="1:11" hidden="1" outlineLevel="1" x14ac:dyDescent="0.25">
      <c r="A3442" s="77"/>
      <c r="B3442" s="13" t="s">
        <v>5139</v>
      </c>
      <c r="C3442" s="77"/>
      <c r="D3442" s="80"/>
      <c r="E3442" s="120" t="str">
        <f>IF(ISBLANK(D3442),"",(D3442/(1+'Vos données'!$D$11)))</f>
        <v/>
      </c>
      <c r="F3442" s="80"/>
      <c r="G3442" s="124"/>
      <c r="H3442" s="130"/>
      <c r="I3442" s="128"/>
      <c r="J3442" s="130"/>
      <c r="K3442" s="128"/>
    </row>
    <row r="3443" spans="1:11" hidden="1" outlineLevel="1" x14ac:dyDescent="0.25">
      <c r="A3443" s="77"/>
      <c r="B3443" s="13" t="s">
        <v>5140</v>
      </c>
      <c r="C3443" s="77"/>
      <c r="D3443" s="80"/>
      <c r="E3443" s="120" t="str">
        <f>IF(ISBLANK(D3443),"",(D3443/(1+'Vos données'!$D$11)))</f>
        <v/>
      </c>
      <c r="F3443" s="80"/>
      <c r="G3443" s="124"/>
      <c r="H3443" s="130"/>
      <c r="I3443" s="128"/>
      <c r="J3443" s="130"/>
      <c r="K3443" s="128"/>
    </row>
    <row r="3444" spans="1:11" hidden="1" outlineLevel="1" x14ac:dyDescent="0.25">
      <c r="A3444" s="77"/>
      <c r="B3444" s="13" t="s">
        <v>5141</v>
      </c>
      <c r="C3444" s="77"/>
      <c r="D3444" s="80"/>
      <c r="E3444" s="120" t="str">
        <f>IF(ISBLANK(D3444),"",(D3444/(1+'Vos données'!$D$11)))</f>
        <v/>
      </c>
      <c r="F3444" s="80"/>
      <c r="G3444" s="124"/>
      <c r="H3444" s="130"/>
      <c r="I3444" s="128"/>
      <c r="J3444" s="130"/>
      <c r="K3444" s="128"/>
    </row>
    <row r="3445" spans="1:11" hidden="1" outlineLevel="1" x14ac:dyDescent="0.25">
      <c r="A3445" s="77"/>
      <c r="B3445" s="13" t="s">
        <v>5142</v>
      </c>
      <c r="C3445" s="77"/>
      <c r="D3445" s="80"/>
      <c r="E3445" s="120" t="str">
        <f>IF(ISBLANK(D3445),"",(D3445/(1+'Vos données'!$D$11)))</f>
        <v/>
      </c>
      <c r="F3445" s="80"/>
      <c r="G3445" s="124"/>
      <c r="H3445" s="130"/>
      <c r="I3445" s="128"/>
      <c r="J3445" s="130"/>
      <c r="K3445" s="128"/>
    </row>
    <row r="3446" spans="1:11" hidden="1" outlineLevel="1" x14ac:dyDescent="0.25">
      <c r="A3446" s="77"/>
      <c r="B3446" s="13" t="s">
        <v>5143</v>
      </c>
      <c r="C3446" s="77"/>
      <c r="D3446" s="80"/>
      <c r="E3446" s="120" t="str">
        <f>IF(ISBLANK(D3446),"",(D3446/(1+'Vos données'!$D$11)))</f>
        <v/>
      </c>
      <c r="F3446" s="80"/>
      <c r="G3446" s="124"/>
      <c r="H3446" s="130"/>
      <c r="I3446" s="128"/>
      <c r="J3446" s="130"/>
      <c r="K3446" s="128"/>
    </row>
    <row r="3447" spans="1:11" hidden="1" outlineLevel="1" x14ac:dyDescent="0.25">
      <c r="A3447" s="77"/>
      <c r="B3447" s="13" t="s">
        <v>5144</v>
      </c>
      <c r="C3447" s="77"/>
      <c r="D3447" s="80"/>
      <c r="E3447" s="120" t="str">
        <f>IF(ISBLANK(D3447),"",(D3447/(1+'Vos données'!$D$11)))</f>
        <v/>
      </c>
      <c r="F3447" s="80"/>
      <c r="G3447" s="124"/>
      <c r="H3447" s="130"/>
      <c r="I3447" s="128"/>
      <c r="J3447" s="130"/>
      <c r="K3447" s="128"/>
    </row>
    <row r="3448" spans="1:11" hidden="1" outlineLevel="1" x14ac:dyDescent="0.25">
      <c r="A3448" s="77"/>
      <c r="B3448" s="13" t="s">
        <v>5145</v>
      </c>
      <c r="C3448" s="77"/>
      <c r="D3448" s="80"/>
      <c r="E3448" s="120" t="str">
        <f>IF(ISBLANK(D3448),"",(D3448/(1+'Vos données'!$D$11)))</f>
        <v/>
      </c>
      <c r="F3448" s="80"/>
      <c r="G3448" s="124"/>
      <c r="H3448" s="130"/>
      <c r="I3448" s="128"/>
      <c r="J3448" s="130"/>
      <c r="K3448" s="128"/>
    </row>
    <row r="3449" spans="1:11" hidden="1" outlineLevel="1" x14ac:dyDescent="0.25">
      <c r="A3449" s="77"/>
      <c r="B3449" s="13" t="s">
        <v>5146</v>
      </c>
      <c r="C3449" s="77"/>
      <c r="D3449" s="80"/>
      <c r="E3449" s="120" t="str">
        <f>IF(ISBLANK(D3449),"",(D3449/(1+'Vos données'!$D$11)))</f>
        <v/>
      </c>
      <c r="F3449" s="80"/>
      <c r="G3449" s="124"/>
      <c r="H3449" s="130"/>
      <c r="I3449" s="128"/>
      <c r="J3449" s="130"/>
      <c r="K3449" s="128"/>
    </row>
    <row r="3450" spans="1:11" hidden="1" outlineLevel="1" x14ac:dyDescent="0.25">
      <c r="A3450" s="77"/>
      <c r="B3450" s="13" t="s">
        <v>5147</v>
      </c>
      <c r="C3450" s="77"/>
      <c r="D3450" s="80"/>
      <c r="E3450" s="120" t="str">
        <f>IF(ISBLANK(D3450),"",(D3450/(1+'Vos données'!$D$11)))</f>
        <v/>
      </c>
      <c r="F3450" s="80"/>
      <c r="G3450" s="124"/>
      <c r="H3450" s="130"/>
      <c r="I3450" s="128"/>
      <c r="J3450" s="130"/>
      <c r="K3450" s="128"/>
    </row>
    <row r="3451" spans="1:11" hidden="1" outlineLevel="1" x14ac:dyDescent="0.25">
      <c r="A3451" s="77"/>
      <c r="B3451" s="13" t="s">
        <v>5148</v>
      </c>
      <c r="C3451" s="77"/>
      <c r="D3451" s="80"/>
      <c r="E3451" s="120" t="str">
        <f>IF(ISBLANK(D3451),"",(D3451/(1+'Vos données'!$D$11)))</f>
        <v/>
      </c>
      <c r="F3451" s="80"/>
      <c r="G3451" s="124"/>
      <c r="H3451" s="130"/>
      <c r="I3451" s="128"/>
      <c r="J3451" s="130"/>
      <c r="K3451" s="128"/>
    </row>
    <row r="3452" spans="1:11" hidden="1" outlineLevel="1" x14ac:dyDescent="0.25">
      <c r="A3452" s="77"/>
      <c r="B3452" s="13" t="s">
        <v>5149</v>
      </c>
      <c r="C3452" s="77"/>
      <c r="D3452" s="80"/>
      <c r="E3452" s="120" t="str">
        <f>IF(ISBLANK(D3452),"",(D3452/(1+'Vos données'!$D$11)))</f>
        <v/>
      </c>
      <c r="F3452" s="80"/>
      <c r="G3452" s="124"/>
      <c r="H3452" s="130"/>
      <c r="I3452" s="128"/>
      <c r="J3452" s="130"/>
      <c r="K3452" s="128"/>
    </row>
    <row r="3453" spans="1:11" hidden="1" outlineLevel="1" x14ac:dyDescent="0.25">
      <c r="A3453" s="77"/>
      <c r="B3453" s="13" t="s">
        <v>5150</v>
      </c>
      <c r="C3453" s="77"/>
      <c r="D3453" s="80"/>
      <c r="E3453" s="120" t="str">
        <f>IF(ISBLANK(D3453),"",(D3453/(1+'Vos données'!$D$11)))</f>
        <v/>
      </c>
      <c r="F3453" s="80"/>
      <c r="G3453" s="124"/>
      <c r="H3453" s="130"/>
      <c r="I3453" s="128"/>
      <c r="J3453" s="130"/>
      <c r="K3453" s="128"/>
    </row>
    <row r="3454" spans="1:11" hidden="1" outlineLevel="1" x14ac:dyDescent="0.25">
      <c r="A3454" s="77"/>
      <c r="B3454" s="13" t="s">
        <v>5151</v>
      </c>
      <c r="C3454" s="77"/>
      <c r="D3454" s="80"/>
      <c r="E3454" s="120" t="str">
        <f>IF(ISBLANK(D3454),"",(D3454/(1+'Vos données'!$D$11)))</f>
        <v/>
      </c>
      <c r="F3454" s="80"/>
      <c r="G3454" s="124"/>
      <c r="H3454" s="130"/>
      <c r="I3454" s="128"/>
      <c r="J3454" s="130"/>
      <c r="K3454" s="128"/>
    </row>
    <row r="3455" spans="1:11" hidden="1" outlineLevel="1" x14ac:dyDescent="0.25">
      <c r="A3455" s="77"/>
      <c r="B3455" s="13" t="s">
        <v>5152</v>
      </c>
      <c r="C3455" s="77"/>
      <c r="D3455" s="80"/>
      <c r="E3455" s="120" t="str">
        <f>IF(ISBLANK(D3455),"",(D3455/(1+'Vos données'!$D$11)))</f>
        <v/>
      </c>
      <c r="F3455" s="80"/>
      <c r="G3455" s="124"/>
      <c r="H3455" s="130"/>
      <c r="I3455" s="128"/>
      <c r="J3455" s="130"/>
      <c r="K3455" s="128"/>
    </row>
    <row r="3456" spans="1:11" hidden="1" outlineLevel="1" x14ac:dyDescent="0.25">
      <c r="A3456" s="77"/>
      <c r="B3456" s="13" t="s">
        <v>5153</v>
      </c>
      <c r="C3456" s="77"/>
      <c r="D3456" s="80"/>
      <c r="E3456" s="120" t="str">
        <f>IF(ISBLANK(D3456),"",(D3456/(1+'Vos données'!$D$11)))</f>
        <v/>
      </c>
      <c r="F3456" s="80"/>
      <c r="G3456" s="124"/>
      <c r="H3456" s="130"/>
      <c r="I3456" s="128"/>
      <c r="J3456" s="130"/>
      <c r="K3456" s="128"/>
    </row>
    <row r="3457" spans="1:11" hidden="1" outlineLevel="1" x14ac:dyDescent="0.25">
      <c r="A3457" s="77"/>
      <c r="B3457" s="13" t="s">
        <v>5154</v>
      </c>
      <c r="C3457" s="77"/>
      <c r="D3457" s="80"/>
      <c r="E3457" s="120" t="str">
        <f>IF(ISBLANK(D3457),"",(D3457/(1+'Vos données'!$D$11)))</f>
        <v/>
      </c>
      <c r="F3457" s="80"/>
      <c r="G3457" s="124"/>
      <c r="H3457" s="130"/>
      <c r="I3457" s="128"/>
      <c r="J3457" s="130"/>
      <c r="K3457" s="128"/>
    </row>
    <row r="3458" spans="1:11" hidden="1" outlineLevel="1" x14ac:dyDescent="0.25">
      <c r="A3458" s="77"/>
      <c r="B3458" s="13" t="s">
        <v>5155</v>
      </c>
      <c r="C3458" s="77"/>
      <c r="D3458" s="80"/>
      <c r="E3458" s="120" t="str">
        <f>IF(ISBLANK(D3458),"",(D3458/(1+'Vos données'!$D$11)))</f>
        <v/>
      </c>
      <c r="F3458" s="80"/>
      <c r="G3458" s="124"/>
      <c r="H3458" s="130"/>
      <c r="I3458" s="128"/>
      <c r="J3458" s="130"/>
      <c r="K3458" s="128"/>
    </row>
    <row r="3459" spans="1:11" hidden="1" outlineLevel="1" x14ac:dyDescent="0.25">
      <c r="A3459" s="77"/>
      <c r="B3459" s="13" t="s">
        <v>5156</v>
      </c>
      <c r="C3459" s="77"/>
      <c r="D3459" s="80"/>
      <c r="E3459" s="120" t="str">
        <f>IF(ISBLANK(D3459),"",(D3459/(1+'Vos données'!$D$11)))</f>
        <v/>
      </c>
      <c r="F3459" s="80"/>
      <c r="G3459" s="124"/>
      <c r="H3459" s="130"/>
      <c r="I3459" s="128"/>
      <c r="J3459" s="130"/>
      <c r="K3459" s="128"/>
    </row>
    <row r="3460" spans="1:11" hidden="1" outlineLevel="1" x14ac:dyDescent="0.25">
      <c r="A3460" s="77"/>
      <c r="B3460" s="13" t="s">
        <v>5157</v>
      </c>
      <c r="C3460" s="77"/>
      <c r="D3460" s="80"/>
      <c r="E3460" s="120" t="str">
        <f>IF(ISBLANK(D3460),"",(D3460/(1+'Vos données'!$D$11)))</f>
        <v/>
      </c>
      <c r="F3460" s="80"/>
      <c r="G3460" s="124"/>
      <c r="H3460" s="130"/>
      <c r="I3460" s="128"/>
      <c r="J3460" s="130"/>
      <c r="K3460" s="128"/>
    </row>
    <row r="3461" spans="1:11" hidden="1" outlineLevel="1" x14ac:dyDescent="0.25">
      <c r="A3461" s="77"/>
      <c r="B3461" s="13" t="s">
        <v>5158</v>
      </c>
      <c r="C3461" s="77"/>
      <c r="D3461" s="80"/>
      <c r="E3461" s="120" t="str">
        <f>IF(ISBLANK(D3461),"",(D3461/(1+'Vos données'!$D$11)))</f>
        <v/>
      </c>
      <c r="F3461" s="80"/>
      <c r="G3461" s="124"/>
      <c r="H3461" s="130"/>
      <c r="I3461" s="128"/>
      <c r="J3461" s="130"/>
      <c r="K3461" s="128"/>
    </row>
    <row r="3462" spans="1:11" hidden="1" outlineLevel="1" x14ac:dyDescent="0.25">
      <c r="A3462" s="77"/>
      <c r="B3462" s="13" t="s">
        <v>5159</v>
      </c>
      <c r="C3462" s="77"/>
      <c r="D3462" s="80"/>
      <c r="E3462" s="120" t="str">
        <f>IF(ISBLANK(D3462),"",(D3462/(1+'Vos données'!$D$11)))</f>
        <v/>
      </c>
      <c r="F3462" s="80"/>
      <c r="G3462" s="124"/>
      <c r="H3462" s="130"/>
      <c r="I3462" s="128"/>
      <c r="J3462" s="130"/>
      <c r="K3462" s="128"/>
    </row>
    <row r="3463" spans="1:11" hidden="1" outlineLevel="1" x14ac:dyDescent="0.25">
      <c r="A3463" s="77"/>
      <c r="B3463" s="13" t="s">
        <v>5160</v>
      </c>
      <c r="C3463" s="77"/>
      <c r="D3463" s="80"/>
      <c r="E3463" s="120" t="str">
        <f>IF(ISBLANK(D3463),"",(D3463/(1+'Vos données'!$D$11)))</f>
        <v/>
      </c>
      <c r="F3463" s="80"/>
      <c r="G3463" s="124"/>
      <c r="H3463" s="130"/>
      <c r="I3463" s="128"/>
      <c r="J3463" s="130"/>
      <c r="K3463" s="128"/>
    </row>
    <row r="3464" spans="1:11" hidden="1" outlineLevel="1" x14ac:dyDescent="0.25">
      <c r="A3464" s="77"/>
      <c r="B3464" s="13" t="s">
        <v>5161</v>
      </c>
      <c r="C3464" s="77"/>
      <c r="D3464" s="80"/>
      <c r="E3464" s="120" t="str">
        <f>IF(ISBLANK(D3464),"",(D3464/(1+'Vos données'!$D$11)))</f>
        <v/>
      </c>
      <c r="F3464" s="80"/>
      <c r="G3464" s="124"/>
      <c r="H3464" s="130"/>
      <c r="I3464" s="128"/>
      <c r="J3464" s="130"/>
      <c r="K3464" s="128"/>
    </row>
    <row r="3465" spans="1:11" hidden="1" outlineLevel="1" x14ac:dyDescent="0.25">
      <c r="A3465" s="77"/>
      <c r="B3465" s="13" t="s">
        <v>5162</v>
      </c>
      <c r="C3465" s="77"/>
      <c r="D3465" s="80"/>
      <c r="E3465" s="120" t="str">
        <f>IF(ISBLANK(D3465),"",(D3465/(1+'Vos données'!$D$11)))</f>
        <v/>
      </c>
      <c r="F3465" s="80"/>
      <c r="G3465" s="124"/>
      <c r="H3465" s="130"/>
      <c r="I3465" s="128"/>
      <c r="J3465" s="130"/>
      <c r="K3465" s="128"/>
    </row>
    <row r="3466" spans="1:11" hidden="1" outlineLevel="1" x14ac:dyDescent="0.25">
      <c r="A3466" s="77"/>
      <c r="B3466" s="13" t="s">
        <v>5163</v>
      </c>
      <c r="C3466" s="77"/>
      <c r="D3466" s="80"/>
      <c r="E3466" s="120" t="str">
        <f>IF(ISBLANK(D3466),"",(D3466/(1+'Vos données'!$D$11)))</f>
        <v/>
      </c>
      <c r="F3466" s="80"/>
      <c r="G3466" s="124"/>
      <c r="H3466" s="130"/>
      <c r="I3466" s="128"/>
      <c r="J3466" s="130"/>
      <c r="K3466" s="128"/>
    </row>
    <row r="3467" spans="1:11" hidden="1" outlineLevel="1" x14ac:dyDescent="0.25">
      <c r="A3467" s="77"/>
      <c r="B3467" s="13" t="s">
        <v>5164</v>
      </c>
      <c r="C3467" s="77"/>
      <c r="D3467" s="80"/>
      <c r="E3467" s="120" t="str">
        <f>IF(ISBLANK(D3467),"",(D3467/(1+'Vos données'!$D$11)))</f>
        <v/>
      </c>
      <c r="F3467" s="80"/>
      <c r="G3467" s="124"/>
      <c r="H3467" s="130"/>
      <c r="I3467" s="128"/>
      <c r="J3467" s="130"/>
      <c r="K3467" s="128"/>
    </row>
    <row r="3468" spans="1:11" hidden="1" outlineLevel="1" x14ac:dyDescent="0.25">
      <c r="A3468" s="77"/>
      <c r="B3468" s="13" t="s">
        <v>5165</v>
      </c>
      <c r="C3468" s="77"/>
      <c r="D3468" s="80"/>
      <c r="E3468" s="120" t="str">
        <f>IF(ISBLANK(D3468),"",(D3468/(1+'Vos données'!$D$11)))</f>
        <v/>
      </c>
      <c r="F3468" s="80"/>
      <c r="G3468" s="124"/>
      <c r="H3468" s="130"/>
      <c r="I3468" s="128"/>
      <c r="J3468" s="130"/>
      <c r="K3468" s="128"/>
    </row>
    <row r="3469" spans="1:11" hidden="1" outlineLevel="1" x14ac:dyDescent="0.25">
      <c r="A3469" s="77"/>
      <c r="B3469" s="13" t="s">
        <v>5166</v>
      </c>
      <c r="C3469" s="77"/>
      <c r="D3469" s="80"/>
      <c r="E3469" s="120" t="str">
        <f>IF(ISBLANK(D3469),"",(D3469/(1+'Vos données'!$D$11)))</f>
        <v/>
      </c>
      <c r="F3469" s="80"/>
      <c r="G3469" s="124"/>
      <c r="H3469" s="130"/>
      <c r="I3469" s="128"/>
      <c r="J3469" s="130"/>
      <c r="K3469" s="128"/>
    </row>
    <row r="3470" spans="1:11" hidden="1" outlineLevel="1" x14ac:dyDescent="0.25">
      <c r="A3470" s="77"/>
      <c r="B3470" s="13" t="s">
        <v>5167</v>
      </c>
      <c r="C3470" s="77"/>
      <c r="D3470" s="80"/>
      <c r="E3470" s="120" t="str">
        <f>IF(ISBLANK(D3470),"",(D3470/(1+'Vos données'!$D$11)))</f>
        <v/>
      </c>
      <c r="F3470" s="80"/>
      <c r="G3470" s="124"/>
      <c r="H3470" s="130"/>
      <c r="I3470" s="128"/>
      <c r="J3470" s="130"/>
      <c r="K3470" s="128"/>
    </row>
    <row r="3471" spans="1:11" hidden="1" outlineLevel="1" x14ac:dyDescent="0.25">
      <c r="A3471" s="77"/>
      <c r="B3471" s="13" t="s">
        <v>5168</v>
      </c>
      <c r="C3471" s="77"/>
      <c r="D3471" s="80"/>
      <c r="E3471" s="120" t="str">
        <f>IF(ISBLANK(D3471),"",(D3471/(1+'Vos données'!$D$11)))</f>
        <v/>
      </c>
      <c r="F3471" s="80"/>
      <c r="G3471" s="124"/>
      <c r="H3471" s="130"/>
      <c r="I3471" s="128"/>
      <c r="J3471" s="130"/>
      <c r="K3471" s="128"/>
    </row>
    <row r="3472" spans="1:11" hidden="1" outlineLevel="1" x14ac:dyDescent="0.25">
      <c r="A3472" s="77"/>
      <c r="B3472" s="13" t="s">
        <v>5169</v>
      </c>
      <c r="C3472" s="77"/>
      <c r="D3472" s="80"/>
      <c r="E3472" s="120" t="str">
        <f>IF(ISBLANK(D3472),"",(D3472/(1+'Vos données'!$D$11)))</f>
        <v/>
      </c>
      <c r="F3472" s="80"/>
      <c r="G3472" s="124"/>
      <c r="H3472" s="130"/>
      <c r="I3472" s="128"/>
      <c r="J3472" s="130"/>
      <c r="K3472" s="128"/>
    </row>
    <row r="3473" spans="1:11" hidden="1" outlineLevel="1" x14ac:dyDescent="0.25">
      <c r="A3473" s="77"/>
      <c r="B3473" s="13" t="s">
        <v>5170</v>
      </c>
      <c r="C3473" s="77"/>
      <c r="D3473" s="80"/>
      <c r="E3473" s="120" t="str">
        <f>IF(ISBLANK(D3473),"",(D3473/(1+'Vos données'!$D$11)))</f>
        <v/>
      </c>
      <c r="F3473" s="80"/>
      <c r="G3473" s="124"/>
      <c r="H3473" s="130"/>
      <c r="I3473" s="128"/>
      <c r="J3473" s="130"/>
      <c r="K3473" s="128"/>
    </row>
    <row r="3474" spans="1:11" hidden="1" outlineLevel="1" x14ac:dyDescent="0.25">
      <c r="A3474" s="77"/>
      <c r="B3474" s="13" t="s">
        <v>5171</v>
      </c>
      <c r="C3474" s="77"/>
      <c r="D3474" s="80"/>
      <c r="E3474" s="120" t="str">
        <f>IF(ISBLANK(D3474),"",(D3474/(1+'Vos données'!$D$11)))</f>
        <v/>
      </c>
      <c r="F3474" s="80"/>
      <c r="G3474" s="124"/>
      <c r="H3474" s="130"/>
      <c r="I3474" s="128"/>
      <c r="J3474" s="130"/>
      <c r="K3474" s="128"/>
    </row>
    <row r="3475" spans="1:11" hidden="1" outlineLevel="1" x14ac:dyDescent="0.25">
      <c r="A3475" s="77"/>
      <c r="B3475" s="13" t="s">
        <v>5172</v>
      </c>
      <c r="C3475" s="77"/>
      <c r="D3475" s="80"/>
      <c r="E3475" s="120" t="str">
        <f>IF(ISBLANK(D3475),"",(D3475/(1+'Vos données'!$D$11)))</f>
        <v/>
      </c>
      <c r="F3475" s="80"/>
      <c r="G3475" s="124"/>
      <c r="H3475" s="130"/>
      <c r="I3475" s="128"/>
      <c r="J3475" s="130"/>
      <c r="K3475" s="128"/>
    </row>
    <row r="3476" spans="1:11" hidden="1" outlineLevel="1" x14ac:dyDescent="0.25">
      <c r="A3476" s="77"/>
      <c r="B3476" s="13" t="s">
        <v>5173</v>
      </c>
      <c r="C3476" s="77"/>
      <c r="D3476" s="80"/>
      <c r="E3476" s="120" t="str">
        <f>IF(ISBLANK(D3476),"",(D3476/(1+'Vos données'!$D$11)))</f>
        <v/>
      </c>
      <c r="F3476" s="80"/>
      <c r="G3476" s="124"/>
      <c r="H3476" s="130"/>
      <c r="I3476" s="128"/>
      <c r="J3476" s="130"/>
      <c r="K3476" s="128"/>
    </row>
    <row r="3477" spans="1:11" hidden="1" outlineLevel="1" x14ac:dyDescent="0.25">
      <c r="A3477" s="77"/>
      <c r="B3477" s="13" t="s">
        <v>5174</v>
      </c>
      <c r="C3477" s="77"/>
      <c r="D3477" s="80"/>
      <c r="E3477" s="120" t="str">
        <f>IF(ISBLANK(D3477),"",(D3477/(1+'Vos données'!$D$11)))</f>
        <v/>
      </c>
      <c r="F3477" s="80"/>
      <c r="G3477" s="124"/>
      <c r="H3477" s="130"/>
      <c r="I3477" s="128"/>
      <c r="J3477" s="130"/>
      <c r="K3477" s="128"/>
    </row>
    <row r="3478" spans="1:11" hidden="1" outlineLevel="1" x14ac:dyDescent="0.25">
      <c r="A3478" s="77"/>
      <c r="B3478" s="13" t="s">
        <v>5175</v>
      </c>
      <c r="C3478" s="77"/>
      <c r="D3478" s="80"/>
      <c r="E3478" s="120" t="str">
        <f>IF(ISBLANK(D3478),"",(D3478/(1+'Vos données'!$D$11)))</f>
        <v/>
      </c>
      <c r="F3478" s="80"/>
      <c r="G3478" s="124"/>
      <c r="H3478" s="130"/>
      <c r="I3478" s="128"/>
      <c r="J3478" s="130"/>
      <c r="K3478" s="128"/>
    </row>
    <row r="3479" spans="1:11" hidden="1" outlineLevel="1" x14ac:dyDescent="0.25">
      <c r="A3479" s="77"/>
      <c r="B3479" s="13" t="s">
        <v>5176</v>
      </c>
      <c r="C3479" s="77"/>
      <c r="D3479" s="80"/>
      <c r="E3479" s="120" t="str">
        <f>IF(ISBLANK(D3479),"",(D3479/(1+'Vos données'!$D$11)))</f>
        <v/>
      </c>
      <c r="F3479" s="80"/>
      <c r="G3479" s="124"/>
      <c r="H3479" s="130"/>
      <c r="I3479" s="128"/>
      <c r="J3479" s="130"/>
      <c r="K3479" s="128"/>
    </row>
    <row r="3480" spans="1:11" hidden="1" outlineLevel="1" x14ac:dyDescent="0.25">
      <c r="A3480" s="77"/>
      <c r="B3480" s="13" t="s">
        <v>5177</v>
      </c>
      <c r="C3480" s="77"/>
      <c r="D3480" s="80"/>
      <c r="E3480" s="120" t="str">
        <f>IF(ISBLANK(D3480),"",(D3480/(1+'Vos données'!$D$11)))</f>
        <v/>
      </c>
      <c r="F3480" s="80"/>
      <c r="G3480" s="124"/>
      <c r="H3480" s="130"/>
      <c r="I3480" s="128"/>
      <c r="J3480" s="130"/>
      <c r="K3480" s="128"/>
    </row>
    <row r="3481" spans="1:11" hidden="1" outlineLevel="1" x14ac:dyDescent="0.25">
      <c r="A3481" s="77"/>
      <c r="B3481" s="13" t="s">
        <v>5178</v>
      </c>
      <c r="C3481" s="77"/>
      <c r="D3481" s="80"/>
      <c r="E3481" s="120" t="str">
        <f>IF(ISBLANK(D3481),"",(D3481/(1+'Vos données'!$D$11)))</f>
        <v/>
      </c>
      <c r="F3481" s="80"/>
      <c r="G3481" s="124"/>
      <c r="H3481" s="130"/>
      <c r="I3481" s="128"/>
      <c r="J3481" s="130"/>
      <c r="K3481" s="128"/>
    </row>
    <row r="3482" spans="1:11" hidden="1" outlineLevel="1" x14ac:dyDescent="0.25">
      <c r="A3482" s="77"/>
      <c r="B3482" s="13" t="s">
        <v>5179</v>
      </c>
      <c r="C3482" s="77"/>
      <c r="D3482" s="80"/>
      <c r="E3482" s="120" t="str">
        <f>IF(ISBLANK(D3482),"",(D3482/(1+'Vos données'!$D$11)))</f>
        <v/>
      </c>
      <c r="F3482" s="80"/>
      <c r="G3482" s="124"/>
      <c r="H3482" s="130"/>
      <c r="I3482" s="128"/>
      <c r="J3482" s="130"/>
      <c r="K3482" s="128"/>
    </row>
    <row r="3483" spans="1:11" hidden="1" outlineLevel="1" x14ac:dyDescent="0.25">
      <c r="A3483" s="77"/>
      <c r="B3483" s="13" t="s">
        <v>5180</v>
      </c>
      <c r="C3483" s="77"/>
      <c r="D3483" s="80"/>
      <c r="E3483" s="120" t="str">
        <f>IF(ISBLANK(D3483),"",(D3483/(1+'Vos données'!$D$11)))</f>
        <v/>
      </c>
      <c r="F3483" s="80"/>
      <c r="G3483" s="124"/>
      <c r="H3483" s="130"/>
      <c r="I3483" s="128"/>
      <c r="J3483" s="130"/>
      <c r="K3483" s="128"/>
    </row>
    <row r="3484" spans="1:11" hidden="1" outlineLevel="1" x14ac:dyDescent="0.25">
      <c r="A3484" s="77"/>
      <c r="B3484" s="13" t="s">
        <v>5181</v>
      </c>
      <c r="C3484" s="77"/>
      <c r="D3484" s="80"/>
      <c r="E3484" s="120" t="str">
        <f>IF(ISBLANK(D3484),"",(D3484/(1+'Vos données'!$D$11)))</f>
        <v/>
      </c>
      <c r="F3484" s="80"/>
      <c r="G3484" s="124"/>
      <c r="H3484" s="130"/>
      <c r="I3484" s="128"/>
      <c r="J3484" s="130"/>
      <c r="K3484" s="128"/>
    </row>
    <row r="3485" spans="1:11" hidden="1" outlineLevel="1" x14ac:dyDescent="0.25">
      <c r="A3485" s="77"/>
      <c r="B3485" s="13" t="s">
        <v>5182</v>
      </c>
      <c r="C3485" s="77"/>
      <c r="D3485" s="80"/>
      <c r="E3485" s="120" t="str">
        <f>IF(ISBLANK(D3485),"",(D3485/(1+'Vos données'!$D$11)))</f>
        <v/>
      </c>
      <c r="F3485" s="80"/>
      <c r="G3485" s="124"/>
      <c r="H3485" s="130"/>
      <c r="I3485" s="128"/>
      <c r="J3485" s="130"/>
      <c r="K3485" s="128"/>
    </row>
    <row r="3486" spans="1:11" hidden="1" outlineLevel="1" x14ac:dyDescent="0.25">
      <c r="A3486" s="77"/>
      <c r="B3486" s="13" t="s">
        <v>5183</v>
      </c>
      <c r="C3486" s="77"/>
      <c r="D3486" s="80"/>
      <c r="E3486" s="120" t="str">
        <f>IF(ISBLANK(D3486),"",(D3486/(1+'Vos données'!$D$11)))</f>
        <v/>
      </c>
      <c r="F3486" s="80"/>
      <c r="G3486" s="124"/>
      <c r="H3486" s="130"/>
      <c r="I3486" s="128"/>
      <c r="J3486" s="130"/>
      <c r="K3486" s="128"/>
    </row>
    <row r="3487" spans="1:11" hidden="1" outlineLevel="1" x14ac:dyDescent="0.25">
      <c r="A3487" s="77"/>
      <c r="B3487" s="13" t="s">
        <v>5184</v>
      </c>
      <c r="C3487" s="77"/>
      <c r="D3487" s="80"/>
      <c r="E3487" s="120" t="str">
        <f>IF(ISBLANK(D3487),"",(D3487/(1+'Vos données'!$D$11)))</f>
        <v/>
      </c>
      <c r="F3487" s="80"/>
      <c r="G3487" s="124"/>
      <c r="H3487" s="130"/>
      <c r="I3487" s="128"/>
      <c r="J3487" s="130"/>
      <c r="K3487" s="128"/>
    </row>
    <row r="3488" spans="1:11" hidden="1" outlineLevel="1" x14ac:dyDescent="0.25">
      <c r="A3488" s="77"/>
      <c r="B3488" s="13" t="s">
        <v>5185</v>
      </c>
      <c r="C3488" s="77"/>
      <c r="D3488" s="80"/>
      <c r="E3488" s="120" t="str">
        <f>IF(ISBLANK(D3488),"",(D3488/(1+'Vos données'!$D$11)))</f>
        <v/>
      </c>
      <c r="F3488" s="80"/>
      <c r="G3488" s="124"/>
      <c r="H3488" s="130"/>
      <c r="I3488" s="128"/>
      <c r="J3488" s="130"/>
      <c r="K3488" s="128"/>
    </row>
    <row r="3489" spans="1:11" hidden="1" outlineLevel="1" x14ac:dyDescent="0.25">
      <c r="A3489" s="77"/>
      <c r="B3489" s="13" t="s">
        <v>5186</v>
      </c>
      <c r="C3489" s="77"/>
      <c r="D3489" s="80"/>
      <c r="E3489" s="120" t="str">
        <f>IF(ISBLANK(D3489),"",(D3489/(1+'Vos données'!$D$11)))</f>
        <v/>
      </c>
      <c r="F3489" s="80"/>
      <c r="G3489" s="124"/>
      <c r="H3489" s="130"/>
      <c r="I3489" s="128"/>
      <c r="J3489" s="130"/>
      <c r="K3489" s="128"/>
    </row>
    <row r="3490" spans="1:11" hidden="1" outlineLevel="1" x14ac:dyDescent="0.25">
      <c r="A3490" s="77"/>
      <c r="B3490" s="13" t="s">
        <v>5187</v>
      </c>
      <c r="C3490" s="77"/>
      <c r="D3490" s="80"/>
      <c r="E3490" s="120" t="str">
        <f>IF(ISBLANK(D3490),"",(D3490/(1+'Vos données'!$D$11)))</f>
        <v/>
      </c>
      <c r="F3490" s="80"/>
      <c r="G3490" s="124"/>
      <c r="H3490" s="130"/>
      <c r="I3490" s="128"/>
      <c r="J3490" s="130"/>
      <c r="K3490" s="128"/>
    </row>
    <row r="3491" spans="1:11" hidden="1" outlineLevel="1" x14ac:dyDescent="0.25">
      <c r="A3491" s="77"/>
      <c r="B3491" s="13" t="s">
        <v>5188</v>
      </c>
      <c r="C3491" s="77"/>
      <c r="D3491" s="80"/>
      <c r="E3491" s="120" t="str">
        <f>IF(ISBLANK(D3491),"",(D3491/(1+'Vos données'!$D$11)))</f>
        <v/>
      </c>
      <c r="F3491" s="80"/>
      <c r="G3491" s="124"/>
      <c r="H3491" s="130"/>
      <c r="I3491" s="128"/>
      <c r="J3491" s="130"/>
      <c r="K3491" s="128"/>
    </row>
    <row r="3492" spans="1:11" hidden="1" outlineLevel="1" x14ac:dyDescent="0.25">
      <c r="A3492" s="77"/>
      <c r="B3492" s="13" t="s">
        <v>5189</v>
      </c>
      <c r="C3492" s="77"/>
      <c r="D3492" s="80"/>
      <c r="E3492" s="120" t="str">
        <f>IF(ISBLANK(D3492),"",(D3492/(1+'Vos données'!$D$11)))</f>
        <v/>
      </c>
      <c r="F3492" s="80"/>
      <c r="G3492" s="124"/>
      <c r="H3492" s="130"/>
      <c r="I3492" s="128"/>
      <c r="J3492" s="130"/>
      <c r="K3492" s="128"/>
    </row>
    <row r="3493" spans="1:11" hidden="1" outlineLevel="1" x14ac:dyDescent="0.25">
      <c r="A3493" s="77"/>
      <c r="B3493" s="13" t="s">
        <v>5190</v>
      </c>
      <c r="C3493" s="77"/>
      <c r="D3493" s="80"/>
      <c r="E3493" s="120" t="str">
        <f>IF(ISBLANK(D3493),"",(D3493/(1+'Vos données'!$D$11)))</f>
        <v/>
      </c>
      <c r="F3493" s="80"/>
      <c r="G3493" s="124"/>
      <c r="H3493" s="130"/>
      <c r="I3493" s="128"/>
      <c r="J3493" s="130"/>
      <c r="K3493" s="128"/>
    </row>
    <row r="3494" spans="1:11" hidden="1" outlineLevel="1" x14ac:dyDescent="0.25">
      <c r="A3494" s="77"/>
      <c r="B3494" s="13" t="s">
        <v>5191</v>
      </c>
      <c r="C3494" s="77"/>
      <c r="D3494" s="80"/>
      <c r="E3494" s="120" t="str">
        <f>IF(ISBLANK(D3494),"",(D3494/(1+'Vos données'!$D$11)))</f>
        <v/>
      </c>
      <c r="F3494" s="80"/>
      <c r="G3494" s="124"/>
      <c r="H3494" s="130"/>
      <c r="I3494" s="128"/>
      <c r="J3494" s="130"/>
      <c r="K3494" s="128"/>
    </row>
    <row r="3495" spans="1:11" hidden="1" outlineLevel="1" x14ac:dyDescent="0.25">
      <c r="A3495" s="77"/>
      <c r="B3495" s="13" t="s">
        <v>5192</v>
      </c>
      <c r="C3495" s="77"/>
      <c r="D3495" s="80"/>
      <c r="E3495" s="120" t="str">
        <f>IF(ISBLANK(D3495),"",(D3495/(1+'Vos données'!$D$11)))</f>
        <v/>
      </c>
      <c r="F3495" s="80"/>
      <c r="G3495" s="124"/>
      <c r="H3495" s="130"/>
      <c r="I3495" s="128"/>
      <c r="J3495" s="130"/>
      <c r="K3495" s="128"/>
    </row>
    <row r="3496" spans="1:11" hidden="1" outlineLevel="1" x14ac:dyDescent="0.25">
      <c r="A3496" s="77"/>
      <c r="B3496" s="13" t="s">
        <v>5193</v>
      </c>
      <c r="C3496" s="77"/>
      <c r="D3496" s="80"/>
      <c r="E3496" s="120" t="str">
        <f>IF(ISBLANK(D3496),"",(D3496/(1+'Vos données'!$D$11)))</f>
        <v/>
      </c>
      <c r="F3496" s="80"/>
      <c r="G3496" s="124"/>
      <c r="H3496" s="130"/>
      <c r="I3496" s="128"/>
      <c r="J3496" s="130"/>
      <c r="K3496" s="128"/>
    </row>
    <row r="3497" spans="1:11" hidden="1" outlineLevel="1" x14ac:dyDescent="0.25">
      <c r="A3497" s="77"/>
      <c r="B3497" s="13" t="s">
        <v>5194</v>
      </c>
      <c r="C3497" s="77"/>
      <c r="D3497" s="80"/>
      <c r="E3497" s="120" t="str">
        <f>IF(ISBLANK(D3497),"",(D3497/(1+'Vos données'!$D$11)))</f>
        <v/>
      </c>
      <c r="F3497" s="80"/>
      <c r="G3497" s="124"/>
      <c r="H3497" s="130"/>
      <c r="I3497" s="128"/>
      <c r="J3497" s="130"/>
      <c r="K3497" s="128"/>
    </row>
    <row r="3498" spans="1:11" hidden="1" outlineLevel="1" x14ac:dyDescent="0.25">
      <c r="A3498" s="77"/>
      <c r="B3498" s="13" t="s">
        <v>5195</v>
      </c>
      <c r="C3498" s="77"/>
      <c r="D3498" s="80"/>
      <c r="E3498" s="120" t="str">
        <f>IF(ISBLANK(D3498),"",(D3498/(1+'Vos données'!$D$11)))</f>
        <v/>
      </c>
      <c r="F3498" s="80"/>
      <c r="G3498" s="124"/>
      <c r="H3498" s="130"/>
      <c r="I3498" s="128"/>
      <c r="J3498" s="130"/>
      <c r="K3498" s="128"/>
    </row>
    <row r="3499" spans="1:11" hidden="1" outlineLevel="1" x14ac:dyDescent="0.25">
      <c r="A3499" s="77"/>
      <c r="B3499" s="13" t="s">
        <v>5196</v>
      </c>
      <c r="C3499" s="77"/>
      <c r="D3499" s="80"/>
      <c r="E3499" s="120" t="str">
        <f>IF(ISBLANK(D3499),"",(D3499/(1+'Vos données'!$D$11)))</f>
        <v/>
      </c>
      <c r="F3499" s="80"/>
      <c r="G3499" s="124"/>
      <c r="H3499" s="130"/>
      <c r="I3499" s="128"/>
      <c r="J3499" s="130"/>
      <c r="K3499" s="128"/>
    </row>
    <row r="3500" spans="1:11" hidden="1" outlineLevel="1" x14ac:dyDescent="0.25">
      <c r="A3500" s="77"/>
      <c r="B3500" s="13" t="s">
        <v>5197</v>
      </c>
      <c r="C3500" s="77"/>
      <c r="D3500" s="80"/>
      <c r="E3500" s="120" t="str">
        <f>IF(ISBLANK(D3500),"",(D3500/(1+'Vos données'!$D$11)))</f>
        <v/>
      </c>
      <c r="F3500" s="80"/>
      <c r="G3500" s="124"/>
      <c r="H3500" s="130"/>
      <c r="I3500" s="128"/>
      <c r="J3500" s="130"/>
      <c r="K3500" s="128"/>
    </row>
    <row r="3501" spans="1:11" hidden="1" outlineLevel="1" x14ac:dyDescent="0.25">
      <c r="A3501" s="77"/>
      <c r="B3501" s="13" t="s">
        <v>5198</v>
      </c>
      <c r="C3501" s="77"/>
      <c r="D3501" s="80"/>
      <c r="E3501" s="120" t="str">
        <f>IF(ISBLANK(D3501),"",(D3501/(1+'Vos données'!$D$11)))</f>
        <v/>
      </c>
      <c r="F3501" s="80"/>
      <c r="G3501" s="124"/>
      <c r="H3501" s="130"/>
      <c r="I3501" s="128"/>
      <c r="J3501" s="130"/>
      <c r="K3501" s="128"/>
    </row>
    <row r="3502" spans="1:11" hidden="1" outlineLevel="1" x14ac:dyDescent="0.25">
      <c r="A3502" s="77"/>
      <c r="B3502" s="13" t="s">
        <v>5199</v>
      </c>
      <c r="C3502" s="77"/>
      <c r="D3502" s="80"/>
      <c r="E3502" s="120" t="str">
        <f>IF(ISBLANK(D3502),"",(D3502/(1+'Vos données'!$D$11)))</f>
        <v/>
      </c>
      <c r="F3502" s="80"/>
      <c r="G3502" s="124"/>
      <c r="H3502" s="130"/>
      <c r="I3502" s="128"/>
      <c r="J3502" s="130"/>
      <c r="K3502" s="128"/>
    </row>
    <row r="3503" spans="1:11" hidden="1" outlineLevel="1" x14ac:dyDescent="0.25">
      <c r="A3503" s="77"/>
      <c r="B3503" s="13" t="s">
        <v>5200</v>
      </c>
      <c r="C3503" s="77"/>
      <c r="D3503" s="80"/>
      <c r="E3503" s="120" t="str">
        <f>IF(ISBLANK(D3503),"",(D3503/(1+'Vos données'!$D$11)))</f>
        <v/>
      </c>
      <c r="F3503" s="80"/>
      <c r="G3503" s="124"/>
      <c r="H3503" s="130"/>
      <c r="I3503" s="128"/>
      <c r="J3503" s="130"/>
      <c r="K3503" s="128"/>
    </row>
    <row r="3504" spans="1:11" hidden="1" outlineLevel="1" x14ac:dyDescent="0.25">
      <c r="A3504" s="77"/>
      <c r="B3504" s="13" t="s">
        <v>5201</v>
      </c>
      <c r="C3504" s="77"/>
      <c r="D3504" s="80"/>
      <c r="E3504" s="120" t="str">
        <f>IF(ISBLANK(D3504),"",(D3504/(1+'Vos données'!$D$11)))</f>
        <v/>
      </c>
      <c r="F3504" s="80"/>
      <c r="G3504" s="124"/>
      <c r="H3504" s="130"/>
      <c r="I3504" s="128"/>
      <c r="J3504" s="130"/>
      <c r="K3504" s="128"/>
    </row>
    <row r="3505" spans="1:11" hidden="1" outlineLevel="1" x14ac:dyDescent="0.25">
      <c r="A3505" s="77"/>
      <c r="B3505" s="13" t="s">
        <v>5202</v>
      </c>
      <c r="C3505" s="77"/>
      <c r="D3505" s="80"/>
      <c r="E3505" s="120" t="str">
        <f>IF(ISBLANK(D3505),"",(D3505/(1+'Vos données'!$D$11)))</f>
        <v/>
      </c>
      <c r="F3505" s="80"/>
      <c r="G3505" s="124"/>
      <c r="H3505" s="130"/>
      <c r="I3505" s="128"/>
      <c r="J3505" s="130"/>
      <c r="K3505" s="128"/>
    </row>
    <row r="3506" spans="1:11" hidden="1" outlineLevel="1" x14ac:dyDescent="0.25">
      <c r="A3506" s="77"/>
      <c r="B3506" s="13" t="s">
        <v>5203</v>
      </c>
      <c r="C3506" s="77"/>
      <c r="D3506" s="80"/>
      <c r="E3506" s="120" t="str">
        <f>IF(ISBLANK(D3506),"",(D3506/(1+'Vos données'!$D$11)))</f>
        <v/>
      </c>
      <c r="F3506" s="80"/>
      <c r="G3506" s="124"/>
      <c r="H3506" s="130"/>
      <c r="I3506" s="128"/>
      <c r="J3506" s="130"/>
      <c r="K3506" s="128"/>
    </row>
    <row r="3507" spans="1:11" hidden="1" outlineLevel="1" x14ac:dyDescent="0.25">
      <c r="A3507" s="77"/>
      <c r="B3507" s="13" t="s">
        <v>5204</v>
      </c>
      <c r="C3507" s="77"/>
      <c r="D3507" s="80"/>
      <c r="E3507" s="120" t="str">
        <f>IF(ISBLANK(D3507),"",(D3507/(1+'Vos données'!$D$11)))</f>
        <v/>
      </c>
      <c r="F3507" s="80"/>
      <c r="G3507" s="124"/>
      <c r="H3507" s="130"/>
      <c r="I3507" s="128"/>
      <c r="J3507" s="130"/>
      <c r="K3507" s="128"/>
    </row>
    <row r="3508" spans="1:11" hidden="1" outlineLevel="1" x14ac:dyDescent="0.25">
      <c r="A3508" s="77"/>
      <c r="B3508" s="13" t="s">
        <v>5205</v>
      </c>
      <c r="C3508" s="77"/>
      <c r="D3508" s="80"/>
      <c r="E3508" s="120" t="str">
        <f>IF(ISBLANK(D3508),"",(D3508/(1+'Vos données'!$D$11)))</f>
        <v/>
      </c>
      <c r="F3508" s="80"/>
      <c r="G3508" s="124"/>
      <c r="H3508" s="130"/>
      <c r="I3508" s="128"/>
      <c r="J3508" s="130"/>
      <c r="K3508" s="128"/>
    </row>
    <row r="3509" spans="1:11" hidden="1" outlineLevel="1" x14ac:dyDescent="0.25">
      <c r="A3509" s="77"/>
      <c r="B3509" s="13" t="s">
        <v>5206</v>
      </c>
      <c r="C3509" s="77"/>
      <c r="D3509" s="80"/>
      <c r="E3509" s="120" t="str">
        <f>IF(ISBLANK(D3509),"",(D3509/(1+'Vos données'!$D$11)))</f>
        <v/>
      </c>
      <c r="F3509" s="80"/>
      <c r="G3509" s="124"/>
      <c r="H3509" s="130"/>
      <c r="I3509" s="128"/>
      <c r="J3509" s="130"/>
      <c r="K3509" s="128"/>
    </row>
    <row r="3510" spans="1:11" hidden="1" outlineLevel="1" x14ac:dyDescent="0.25">
      <c r="A3510" s="77"/>
      <c r="B3510" s="13" t="s">
        <v>5207</v>
      </c>
      <c r="C3510" s="77"/>
      <c r="D3510" s="80"/>
      <c r="E3510" s="120" t="str">
        <f>IF(ISBLANK(D3510),"",(D3510/(1+'Vos données'!$D$11)))</f>
        <v/>
      </c>
      <c r="F3510" s="80"/>
      <c r="G3510" s="124"/>
      <c r="H3510" s="130"/>
      <c r="I3510" s="128"/>
      <c r="J3510" s="130"/>
      <c r="K3510" s="128"/>
    </row>
    <row r="3511" spans="1:11" hidden="1" outlineLevel="1" x14ac:dyDescent="0.25">
      <c r="A3511" s="77"/>
      <c r="B3511" s="13" t="s">
        <v>5208</v>
      </c>
      <c r="C3511" s="77"/>
      <c r="D3511" s="80"/>
      <c r="E3511" s="120" t="str">
        <f>IF(ISBLANK(D3511),"",(D3511/(1+'Vos données'!$D$11)))</f>
        <v/>
      </c>
      <c r="F3511" s="80"/>
      <c r="G3511" s="124"/>
      <c r="H3511" s="130"/>
      <c r="I3511" s="128"/>
      <c r="J3511" s="130"/>
      <c r="K3511" s="128"/>
    </row>
    <row r="3512" spans="1:11" hidden="1" outlineLevel="1" x14ac:dyDescent="0.25">
      <c r="A3512" s="77"/>
      <c r="B3512" s="13" t="s">
        <v>5209</v>
      </c>
      <c r="C3512" s="77"/>
      <c r="D3512" s="80"/>
      <c r="E3512" s="120" t="str">
        <f>IF(ISBLANK(D3512),"",(D3512/(1+'Vos données'!$D$11)))</f>
        <v/>
      </c>
      <c r="F3512" s="80"/>
      <c r="G3512" s="124"/>
      <c r="H3512" s="130"/>
      <c r="I3512" s="128"/>
      <c r="J3512" s="130"/>
      <c r="K3512" s="128"/>
    </row>
    <row r="3513" spans="1:11" hidden="1" outlineLevel="1" x14ac:dyDescent="0.25">
      <c r="A3513" s="77"/>
      <c r="B3513" s="13" t="s">
        <v>5210</v>
      </c>
      <c r="C3513" s="77"/>
      <c r="D3513" s="80"/>
      <c r="E3513" s="120" t="str">
        <f>IF(ISBLANK(D3513),"",(D3513/(1+'Vos données'!$D$11)))</f>
        <v/>
      </c>
      <c r="F3513" s="80"/>
      <c r="G3513" s="124"/>
      <c r="H3513" s="130"/>
      <c r="I3513" s="128"/>
      <c r="J3513" s="130"/>
      <c r="K3513" s="128"/>
    </row>
    <row r="3514" spans="1:11" hidden="1" outlineLevel="1" x14ac:dyDescent="0.25">
      <c r="A3514" s="77"/>
      <c r="B3514" s="13" t="s">
        <v>5211</v>
      </c>
      <c r="C3514" s="77"/>
      <c r="D3514" s="80"/>
      <c r="E3514" s="120" t="str">
        <f>IF(ISBLANK(D3514),"",(D3514/(1+'Vos données'!$D$11)))</f>
        <v/>
      </c>
      <c r="F3514" s="80"/>
      <c r="G3514" s="124"/>
      <c r="H3514" s="130"/>
      <c r="I3514" s="128"/>
      <c r="J3514" s="130"/>
      <c r="K3514" s="128"/>
    </row>
    <row r="3515" spans="1:11" hidden="1" outlineLevel="1" x14ac:dyDescent="0.25">
      <c r="A3515" s="77"/>
      <c r="B3515" s="13" t="s">
        <v>5212</v>
      </c>
      <c r="C3515" s="77"/>
      <c r="D3515" s="80"/>
      <c r="E3515" s="120" t="str">
        <f>IF(ISBLANK(D3515),"",(D3515/(1+'Vos données'!$D$11)))</f>
        <v/>
      </c>
      <c r="F3515" s="80"/>
      <c r="G3515" s="124"/>
      <c r="H3515" s="130"/>
      <c r="I3515" s="128"/>
      <c r="J3515" s="130"/>
      <c r="K3515" s="128"/>
    </row>
    <row r="3516" spans="1:11" hidden="1" outlineLevel="1" x14ac:dyDescent="0.25">
      <c r="A3516" s="77"/>
      <c r="B3516" s="13" t="s">
        <v>5213</v>
      </c>
      <c r="C3516" s="77"/>
      <c r="D3516" s="80"/>
      <c r="E3516" s="120" t="str">
        <f>IF(ISBLANK(D3516),"",(D3516/(1+'Vos données'!$D$11)))</f>
        <v/>
      </c>
      <c r="F3516" s="80"/>
      <c r="G3516" s="124"/>
      <c r="H3516" s="130"/>
      <c r="I3516" s="128"/>
      <c r="J3516" s="130"/>
      <c r="K3516" s="128"/>
    </row>
    <row r="3517" spans="1:11" hidden="1" outlineLevel="1" x14ac:dyDescent="0.25">
      <c r="A3517" s="77"/>
      <c r="B3517" s="13" t="s">
        <v>5214</v>
      </c>
      <c r="C3517" s="77"/>
      <c r="D3517" s="80"/>
      <c r="E3517" s="120" t="str">
        <f>IF(ISBLANK(D3517),"",(D3517/(1+'Vos données'!$D$11)))</f>
        <v/>
      </c>
      <c r="F3517" s="80"/>
      <c r="G3517" s="124"/>
      <c r="H3517" s="130"/>
      <c r="I3517" s="128"/>
      <c r="J3517" s="130"/>
      <c r="K3517" s="128"/>
    </row>
    <row r="3518" spans="1:11" hidden="1" outlineLevel="1" x14ac:dyDescent="0.25">
      <c r="A3518" s="77"/>
      <c r="B3518" s="13" t="s">
        <v>5215</v>
      </c>
      <c r="C3518" s="77"/>
      <c r="D3518" s="80"/>
      <c r="E3518" s="120" t="str">
        <f>IF(ISBLANK(D3518),"",(D3518/(1+'Vos données'!$D$11)))</f>
        <v/>
      </c>
      <c r="F3518" s="80"/>
      <c r="G3518" s="124"/>
      <c r="H3518" s="130"/>
      <c r="I3518" s="128"/>
      <c r="J3518" s="130"/>
      <c r="K3518" s="128"/>
    </row>
    <row r="3519" spans="1:11" hidden="1" outlineLevel="1" x14ac:dyDescent="0.25">
      <c r="A3519" s="77"/>
      <c r="B3519" s="13" t="s">
        <v>5216</v>
      </c>
      <c r="C3519" s="77"/>
      <c r="D3519" s="80"/>
      <c r="E3519" s="120" t="str">
        <f>IF(ISBLANK(D3519),"",(D3519/(1+'Vos données'!$D$11)))</f>
        <v/>
      </c>
      <c r="F3519" s="80"/>
      <c r="G3519" s="124"/>
      <c r="H3519" s="130"/>
      <c r="I3519" s="128"/>
      <c r="J3519" s="130"/>
      <c r="K3519" s="128"/>
    </row>
    <row r="3520" spans="1:11" hidden="1" outlineLevel="1" x14ac:dyDescent="0.25">
      <c r="A3520" s="77"/>
      <c r="B3520" s="13" t="s">
        <v>5217</v>
      </c>
      <c r="C3520" s="77"/>
      <c r="D3520" s="80"/>
      <c r="E3520" s="120" t="str">
        <f>IF(ISBLANK(D3520),"",(D3520/(1+'Vos données'!$D$11)))</f>
        <v/>
      </c>
      <c r="F3520" s="80"/>
      <c r="G3520" s="124"/>
      <c r="H3520" s="130"/>
      <c r="I3520" s="128"/>
      <c r="J3520" s="130"/>
      <c r="K3520" s="128"/>
    </row>
    <row r="3521" spans="1:11" hidden="1" outlineLevel="1" x14ac:dyDescent="0.25">
      <c r="A3521" s="77"/>
      <c r="B3521" s="13" t="s">
        <v>5218</v>
      </c>
      <c r="C3521" s="77"/>
      <c r="D3521" s="80"/>
      <c r="E3521" s="120" t="str">
        <f>IF(ISBLANK(D3521),"",(D3521/(1+'Vos données'!$D$11)))</f>
        <v/>
      </c>
      <c r="F3521" s="80"/>
      <c r="G3521" s="124"/>
      <c r="H3521" s="130"/>
      <c r="I3521" s="128"/>
      <c r="J3521" s="130"/>
      <c r="K3521" s="128"/>
    </row>
    <row r="3522" spans="1:11" hidden="1" outlineLevel="1" x14ac:dyDescent="0.25">
      <c r="A3522" s="77"/>
      <c r="B3522" s="13" t="s">
        <v>5219</v>
      </c>
      <c r="C3522" s="77"/>
      <c r="D3522" s="80"/>
      <c r="E3522" s="120" t="str">
        <f>IF(ISBLANK(D3522),"",(D3522/(1+'Vos données'!$D$11)))</f>
        <v/>
      </c>
      <c r="F3522" s="80"/>
      <c r="G3522" s="124"/>
      <c r="H3522" s="130"/>
      <c r="I3522" s="128"/>
      <c r="J3522" s="130"/>
      <c r="K3522" s="128"/>
    </row>
    <row r="3523" spans="1:11" hidden="1" outlineLevel="1" x14ac:dyDescent="0.25">
      <c r="A3523" s="77"/>
      <c r="B3523" s="13" t="s">
        <v>5220</v>
      </c>
      <c r="C3523" s="77"/>
      <c r="D3523" s="80"/>
      <c r="E3523" s="120" t="str">
        <f>IF(ISBLANK(D3523),"",(D3523/(1+'Vos données'!$D$11)))</f>
        <v/>
      </c>
      <c r="F3523" s="80"/>
      <c r="G3523" s="124"/>
      <c r="H3523" s="130"/>
      <c r="I3523" s="128"/>
      <c r="J3523" s="130"/>
      <c r="K3523" s="128"/>
    </row>
    <row r="3524" spans="1:11" hidden="1" outlineLevel="1" x14ac:dyDescent="0.25">
      <c r="A3524" s="77"/>
      <c r="B3524" s="13" t="s">
        <v>5221</v>
      </c>
      <c r="C3524" s="77"/>
      <c r="D3524" s="80"/>
      <c r="E3524" s="120" t="str">
        <f>IF(ISBLANK(D3524),"",(D3524/(1+'Vos données'!$D$11)))</f>
        <v/>
      </c>
      <c r="F3524" s="80"/>
      <c r="G3524" s="124"/>
      <c r="H3524" s="130"/>
      <c r="I3524" s="128"/>
      <c r="J3524" s="130"/>
      <c r="K3524" s="128"/>
    </row>
    <row r="3525" spans="1:11" hidden="1" outlineLevel="1" x14ac:dyDescent="0.25">
      <c r="A3525" s="77"/>
      <c r="B3525" s="13" t="s">
        <v>5222</v>
      </c>
      <c r="C3525" s="77"/>
      <c r="D3525" s="80"/>
      <c r="E3525" s="120" t="str">
        <f>IF(ISBLANK(D3525),"",(D3525/(1+'Vos données'!$D$11)))</f>
        <v/>
      </c>
      <c r="F3525" s="80"/>
      <c r="G3525" s="124"/>
      <c r="H3525" s="130"/>
      <c r="I3525" s="128"/>
      <c r="J3525" s="130"/>
      <c r="K3525" s="128"/>
    </row>
    <row r="3526" spans="1:11" hidden="1" outlineLevel="1" x14ac:dyDescent="0.25">
      <c r="A3526" s="77"/>
      <c r="B3526" s="13" t="s">
        <v>5223</v>
      </c>
      <c r="C3526" s="77"/>
      <c r="D3526" s="80"/>
      <c r="E3526" s="120" t="str">
        <f>IF(ISBLANK(D3526),"",(D3526/(1+'Vos données'!$D$11)))</f>
        <v/>
      </c>
      <c r="F3526" s="80"/>
      <c r="G3526" s="124"/>
      <c r="H3526" s="130"/>
      <c r="I3526" s="128"/>
      <c r="J3526" s="130"/>
      <c r="K3526" s="128"/>
    </row>
    <row r="3527" spans="1:11" hidden="1" outlineLevel="1" x14ac:dyDescent="0.25">
      <c r="A3527" s="77"/>
      <c r="B3527" s="13" t="s">
        <v>5224</v>
      </c>
      <c r="C3527" s="77"/>
      <c r="D3527" s="80"/>
      <c r="E3527" s="120" t="str">
        <f>IF(ISBLANK(D3527),"",(D3527/(1+'Vos données'!$D$11)))</f>
        <v/>
      </c>
      <c r="F3527" s="80"/>
      <c r="G3527" s="124"/>
      <c r="H3527" s="130"/>
      <c r="I3527" s="128"/>
      <c r="J3527" s="130"/>
      <c r="K3527" s="128"/>
    </row>
    <row r="3528" spans="1:11" hidden="1" outlineLevel="1" x14ac:dyDescent="0.25">
      <c r="A3528" s="77"/>
      <c r="B3528" s="13" t="s">
        <v>5225</v>
      </c>
      <c r="C3528" s="77"/>
      <c r="D3528" s="80"/>
      <c r="E3528" s="120" t="str">
        <f>IF(ISBLANK(D3528),"",(D3528/(1+'Vos données'!$D$11)))</f>
        <v/>
      </c>
      <c r="F3528" s="80"/>
      <c r="G3528" s="124"/>
      <c r="H3528" s="130"/>
      <c r="I3528" s="128"/>
      <c r="J3528" s="130"/>
      <c r="K3528" s="128"/>
    </row>
    <row r="3529" spans="1:11" hidden="1" outlineLevel="1" x14ac:dyDescent="0.25">
      <c r="A3529" s="77"/>
      <c r="B3529" s="13" t="s">
        <v>5226</v>
      </c>
      <c r="C3529" s="77"/>
      <c r="D3529" s="80"/>
      <c r="E3529" s="120" t="str">
        <f>IF(ISBLANK(D3529),"",(D3529/(1+'Vos données'!$D$11)))</f>
        <v/>
      </c>
      <c r="F3529" s="80"/>
      <c r="G3529" s="124"/>
      <c r="H3529" s="130"/>
      <c r="I3529" s="128"/>
      <c r="J3529" s="130"/>
      <c r="K3529" s="128"/>
    </row>
    <row r="3530" spans="1:11" hidden="1" outlineLevel="1" x14ac:dyDescent="0.25">
      <c r="A3530" s="77"/>
      <c r="B3530" s="13" t="s">
        <v>5227</v>
      </c>
      <c r="C3530" s="77"/>
      <c r="D3530" s="80"/>
      <c r="E3530" s="120" t="str">
        <f>IF(ISBLANK(D3530),"",(D3530/(1+'Vos données'!$D$11)))</f>
        <v/>
      </c>
      <c r="F3530" s="80"/>
      <c r="G3530" s="124"/>
      <c r="H3530" s="130"/>
      <c r="I3530" s="128"/>
      <c r="J3530" s="130"/>
      <c r="K3530" s="128"/>
    </row>
    <row r="3531" spans="1:11" hidden="1" outlineLevel="1" x14ac:dyDescent="0.25">
      <c r="A3531" s="77"/>
      <c r="B3531" s="13" t="s">
        <v>5228</v>
      </c>
      <c r="C3531" s="77"/>
      <c r="D3531" s="80"/>
      <c r="E3531" s="120" t="str">
        <f>IF(ISBLANK(D3531),"",(D3531/(1+'Vos données'!$D$11)))</f>
        <v/>
      </c>
      <c r="F3531" s="80"/>
      <c r="G3531" s="124"/>
      <c r="H3531" s="130"/>
      <c r="I3531" s="128"/>
      <c r="J3531" s="130"/>
      <c r="K3531" s="128"/>
    </row>
    <row r="3532" spans="1:11" hidden="1" outlineLevel="1" x14ac:dyDescent="0.25">
      <c r="A3532" s="77"/>
      <c r="B3532" s="13" t="s">
        <v>5229</v>
      </c>
      <c r="C3532" s="77"/>
      <c r="D3532" s="80"/>
      <c r="E3532" s="120" t="str">
        <f>IF(ISBLANK(D3532),"",(D3532/(1+'Vos données'!$D$11)))</f>
        <v/>
      </c>
      <c r="F3532" s="80"/>
      <c r="G3532" s="124"/>
      <c r="H3532" s="130"/>
      <c r="I3532" s="128"/>
      <c r="J3532" s="130"/>
      <c r="K3532" s="128"/>
    </row>
    <row r="3533" spans="1:11" hidden="1" outlineLevel="1" x14ac:dyDescent="0.25">
      <c r="A3533" s="77"/>
      <c r="B3533" s="13" t="s">
        <v>5230</v>
      </c>
      <c r="C3533" s="77"/>
      <c r="D3533" s="80"/>
      <c r="E3533" s="120" t="str">
        <f>IF(ISBLANK(D3533),"",(D3533/(1+'Vos données'!$D$11)))</f>
        <v/>
      </c>
      <c r="F3533" s="80"/>
      <c r="G3533" s="124"/>
      <c r="H3533" s="130"/>
      <c r="I3533" s="128"/>
      <c r="J3533" s="130"/>
      <c r="K3533" s="128"/>
    </row>
    <row r="3534" spans="1:11" hidden="1" outlineLevel="1" x14ac:dyDescent="0.25">
      <c r="A3534" s="77"/>
      <c r="B3534" s="13" t="s">
        <v>5231</v>
      </c>
      <c r="C3534" s="77"/>
      <c r="D3534" s="80"/>
      <c r="E3534" s="120" t="str">
        <f>IF(ISBLANK(D3534),"",(D3534/(1+'Vos données'!$D$11)))</f>
        <v/>
      </c>
      <c r="F3534" s="80"/>
      <c r="G3534" s="124"/>
      <c r="H3534" s="130"/>
      <c r="I3534" s="128"/>
      <c r="J3534" s="130"/>
      <c r="K3534" s="128"/>
    </row>
    <row r="3535" spans="1:11" hidden="1" outlineLevel="1" x14ac:dyDescent="0.25">
      <c r="A3535" s="77"/>
      <c r="B3535" s="13" t="s">
        <v>5232</v>
      </c>
      <c r="C3535" s="77"/>
      <c r="D3535" s="80"/>
      <c r="E3535" s="120" t="str">
        <f>IF(ISBLANK(D3535),"",(D3535/(1+'Vos données'!$D$11)))</f>
        <v/>
      </c>
      <c r="F3535" s="80"/>
      <c r="G3535" s="124"/>
      <c r="H3535" s="130"/>
      <c r="I3535" s="128"/>
      <c r="J3535" s="130"/>
      <c r="K3535" s="128"/>
    </row>
    <row r="3536" spans="1:11" hidden="1" outlineLevel="1" x14ac:dyDescent="0.25">
      <c r="A3536" s="77"/>
      <c r="B3536" s="13" t="s">
        <v>5233</v>
      </c>
      <c r="C3536" s="77"/>
      <c r="D3536" s="80"/>
      <c r="E3536" s="120" t="str">
        <f>IF(ISBLANK(D3536),"",(D3536/(1+'Vos données'!$D$11)))</f>
        <v/>
      </c>
      <c r="F3536" s="80"/>
      <c r="G3536" s="124"/>
      <c r="H3536" s="130"/>
      <c r="I3536" s="128"/>
      <c r="J3536" s="130"/>
      <c r="K3536" s="128"/>
    </row>
    <row r="3537" spans="1:11" hidden="1" outlineLevel="1" x14ac:dyDescent="0.25">
      <c r="A3537" s="77"/>
      <c r="B3537" s="13" t="s">
        <v>5234</v>
      </c>
      <c r="C3537" s="77"/>
      <c r="D3537" s="80"/>
      <c r="E3537" s="120" t="str">
        <f>IF(ISBLANK(D3537),"",(D3537/(1+'Vos données'!$D$11)))</f>
        <v/>
      </c>
      <c r="F3537" s="80"/>
      <c r="G3537" s="124"/>
      <c r="H3537" s="130"/>
      <c r="I3537" s="128"/>
      <c r="J3537" s="130"/>
      <c r="K3537" s="128"/>
    </row>
    <row r="3538" spans="1:11" hidden="1" outlineLevel="1" x14ac:dyDescent="0.25">
      <c r="A3538" s="77"/>
      <c r="B3538" s="13" t="s">
        <v>5235</v>
      </c>
      <c r="C3538" s="77"/>
      <c r="D3538" s="80"/>
      <c r="E3538" s="120" t="str">
        <f>IF(ISBLANK(D3538),"",(D3538/(1+'Vos données'!$D$11)))</f>
        <v/>
      </c>
      <c r="F3538" s="80"/>
      <c r="G3538" s="124"/>
      <c r="H3538" s="130"/>
      <c r="I3538" s="128"/>
      <c r="J3538" s="130"/>
      <c r="K3538" s="128"/>
    </row>
    <row r="3539" spans="1:11" hidden="1" outlineLevel="1" x14ac:dyDescent="0.25">
      <c r="A3539" s="77"/>
      <c r="B3539" s="13" t="s">
        <v>5236</v>
      </c>
      <c r="C3539" s="77"/>
      <c r="D3539" s="80"/>
      <c r="E3539" s="120" t="str">
        <f>IF(ISBLANK(D3539),"",(D3539/(1+'Vos données'!$D$11)))</f>
        <v/>
      </c>
      <c r="F3539" s="80"/>
      <c r="G3539" s="124"/>
      <c r="H3539" s="130"/>
      <c r="I3539" s="128"/>
      <c r="J3539" s="130"/>
      <c r="K3539" s="128"/>
    </row>
    <row r="3540" spans="1:11" hidden="1" outlineLevel="1" x14ac:dyDescent="0.25">
      <c r="A3540" s="77"/>
      <c r="B3540" s="13" t="s">
        <v>5237</v>
      </c>
      <c r="C3540" s="77"/>
      <c r="D3540" s="80"/>
      <c r="E3540" s="120" t="str">
        <f>IF(ISBLANK(D3540),"",(D3540/(1+'Vos données'!$D$11)))</f>
        <v/>
      </c>
      <c r="F3540" s="80"/>
      <c r="G3540" s="124"/>
      <c r="H3540" s="130"/>
      <c r="I3540" s="128"/>
      <c r="J3540" s="130"/>
      <c r="K3540" s="128"/>
    </row>
    <row r="3541" spans="1:11" hidden="1" outlineLevel="1" x14ac:dyDescent="0.25">
      <c r="A3541" s="77"/>
      <c r="B3541" s="13" t="s">
        <v>5238</v>
      </c>
      <c r="C3541" s="77"/>
      <c r="D3541" s="80"/>
      <c r="E3541" s="120" t="str">
        <f>IF(ISBLANK(D3541),"",(D3541/(1+'Vos données'!$D$11)))</f>
        <v/>
      </c>
      <c r="F3541" s="80"/>
      <c r="G3541" s="124"/>
      <c r="H3541" s="130"/>
      <c r="I3541" s="128"/>
      <c r="J3541" s="130"/>
      <c r="K3541" s="128"/>
    </row>
    <row r="3542" spans="1:11" hidden="1" outlineLevel="1" x14ac:dyDescent="0.25">
      <c r="A3542" s="77"/>
      <c r="B3542" s="13" t="s">
        <v>5239</v>
      </c>
      <c r="C3542" s="77"/>
      <c r="D3542" s="80"/>
      <c r="E3542" s="120" t="str">
        <f>IF(ISBLANK(D3542),"",(D3542/(1+'Vos données'!$D$11)))</f>
        <v/>
      </c>
      <c r="F3542" s="80"/>
      <c r="G3542" s="124"/>
      <c r="H3542" s="130"/>
      <c r="I3542" s="128"/>
      <c r="J3542" s="130"/>
      <c r="K3542" s="128"/>
    </row>
    <row r="3543" spans="1:11" hidden="1" outlineLevel="1" x14ac:dyDescent="0.25">
      <c r="A3543" s="77"/>
      <c r="B3543" s="13" t="s">
        <v>5240</v>
      </c>
      <c r="C3543" s="77"/>
      <c r="D3543" s="80"/>
      <c r="E3543" s="120" t="str">
        <f>IF(ISBLANK(D3543),"",(D3543/(1+'Vos données'!$D$11)))</f>
        <v/>
      </c>
      <c r="F3543" s="80"/>
      <c r="G3543" s="124"/>
      <c r="H3543" s="130"/>
      <c r="I3543" s="128"/>
      <c r="J3543" s="130"/>
      <c r="K3543" s="128"/>
    </row>
    <row r="3544" spans="1:11" hidden="1" outlineLevel="1" x14ac:dyDescent="0.25">
      <c r="A3544" s="77"/>
      <c r="B3544" s="13" t="s">
        <v>5241</v>
      </c>
      <c r="C3544" s="77"/>
      <c r="D3544" s="80"/>
      <c r="E3544" s="120" t="str">
        <f>IF(ISBLANK(D3544),"",(D3544/(1+'Vos données'!$D$11)))</f>
        <v/>
      </c>
      <c r="F3544" s="80"/>
      <c r="G3544" s="124"/>
      <c r="H3544" s="130"/>
      <c r="I3544" s="128"/>
      <c r="J3544" s="130"/>
      <c r="K3544" s="128"/>
    </row>
    <row r="3545" spans="1:11" hidden="1" outlineLevel="1" x14ac:dyDescent="0.25">
      <c r="A3545" s="77"/>
      <c r="B3545" s="13" t="s">
        <v>5242</v>
      </c>
      <c r="C3545" s="77"/>
      <c r="D3545" s="80"/>
      <c r="E3545" s="120" t="str">
        <f>IF(ISBLANK(D3545),"",(D3545/(1+'Vos données'!$D$11)))</f>
        <v/>
      </c>
      <c r="F3545" s="80"/>
      <c r="G3545" s="124"/>
      <c r="H3545" s="130"/>
      <c r="I3545" s="128"/>
      <c r="J3545" s="130"/>
      <c r="K3545" s="128"/>
    </row>
    <row r="3546" spans="1:11" hidden="1" outlineLevel="1" x14ac:dyDescent="0.25">
      <c r="A3546" s="77"/>
      <c r="B3546" s="13" t="s">
        <v>5243</v>
      </c>
      <c r="C3546" s="77"/>
      <c r="D3546" s="80"/>
      <c r="E3546" s="120" t="str">
        <f>IF(ISBLANK(D3546),"",(D3546/(1+'Vos données'!$D$11)))</f>
        <v/>
      </c>
      <c r="F3546" s="80"/>
      <c r="G3546" s="124"/>
      <c r="H3546" s="130"/>
      <c r="I3546" s="128"/>
      <c r="J3546" s="130"/>
      <c r="K3546" s="128"/>
    </row>
    <row r="3547" spans="1:11" hidden="1" outlineLevel="1" x14ac:dyDescent="0.25">
      <c r="A3547" s="77"/>
      <c r="B3547" s="13" t="s">
        <v>5244</v>
      </c>
      <c r="C3547" s="77"/>
      <c r="D3547" s="80"/>
      <c r="E3547" s="120" t="str">
        <f>IF(ISBLANK(D3547),"",(D3547/(1+'Vos données'!$D$11)))</f>
        <v/>
      </c>
      <c r="F3547" s="80"/>
      <c r="G3547" s="124"/>
      <c r="H3547" s="130"/>
      <c r="I3547" s="128"/>
      <c r="J3547" s="130"/>
      <c r="K3547" s="128"/>
    </row>
    <row r="3548" spans="1:11" hidden="1" outlineLevel="1" x14ac:dyDescent="0.25">
      <c r="A3548" s="77"/>
      <c r="B3548" s="13" t="s">
        <v>5245</v>
      </c>
      <c r="C3548" s="77"/>
      <c r="D3548" s="80"/>
      <c r="E3548" s="120" t="str">
        <f>IF(ISBLANK(D3548),"",(D3548/(1+'Vos données'!$D$11)))</f>
        <v/>
      </c>
      <c r="F3548" s="80"/>
      <c r="G3548" s="124"/>
      <c r="H3548" s="130"/>
      <c r="I3548" s="128"/>
      <c r="J3548" s="130"/>
      <c r="K3548" s="128"/>
    </row>
    <row r="3549" spans="1:11" hidden="1" outlineLevel="1" x14ac:dyDescent="0.25">
      <c r="A3549" s="77"/>
      <c r="B3549" s="13" t="s">
        <v>5246</v>
      </c>
      <c r="C3549" s="77"/>
      <c r="D3549" s="80"/>
      <c r="E3549" s="120" t="str">
        <f>IF(ISBLANK(D3549),"",(D3549/(1+'Vos données'!$D$11)))</f>
        <v/>
      </c>
      <c r="F3549" s="80"/>
      <c r="G3549" s="124"/>
      <c r="H3549" s="130"/>
      <c r="I3549" s="128"/>
      <c r="J3549" s="130"/>
      <c r="K3549" s="128"/>
    </row>
    <row r="3550" spans="1:11" hidden="1" outlineLevel="1" x14ac:dyDescent="0.25">
      <c r="A3550" s="77"/>
      <c r="B3550" s="13" t="s">
        <v>5247</v>
      </c>
      <c r="C3550" s="77"/>
      <c r="D3550" s="80"/>
      <c r="E3550" s="120" t="str">
        <f>IF(ISBLANK(D3550),"",(D3550/(1+'Vos données'!$D$11)))</f>
        <v/>
      </c>
      <c r="F3550" s="80"/>
      <c r="G3550" s="124"/>
      <c r="H3550" s="130"/>
      <c r="I3550" s="128"/>
      <c r="J3550" s="130"/>
      <c r="K3550" s="128"/>
    </row>
    <row r="3551" spans="1:11" hidden="1" outlineLevel="1" x14ac:dyDescent="0.25">
      <c r="A3551" s="77"/>
      <c r="B3551" s="13" t="s">
        <v>5248</v>
      </c>
      <c r="C3551" s="77"/>
      <c r="D3551" s="80"/>
      <c r="E3551" s="120" t="str">
        <f>IF(ISBLANK(D3551),"",(D3551/(1+'Vos données'!$D$11)))</f>
        <v/>
      </c>
      <c r="F3551" s="80"/>
      <c r="G3551" s="124"/>
      <c r="H3551" s="130"/>
      <c r="I3551" s="128"/>
      <c r="J3551" s="130"/>
      <c r="K3551" s="128"/>
    </row>
    <row r="3552" spans="1:11" hidden="1" outlineLevel="1" x14ac:dyDescent="0.25">
      <c r="A3552" s="77"/>
      <c r="B3552" s="13" t="s">
        <v>5249</v>
      </c>
      <c r="C3552" s="77"/>
      <c r="D3552" s="80"/>
      <c r="E3552" s="120" t="str">
        <f>IF(ISBLANK(D3552),"",(D3552/(1+'Vos données'!$D$11)))</f>
        <v/>
      </c>
      <c r="F3552" s="80"/>
      <c r="G3552" s="124"/>
      <c r="H3552" s="130"/>
      <c r="I3552" s="128"/>
      <c r="J3552" s="130"/>
      <c r="K3552" s="128"/>
    </row>
    <row r="3553" spans="1:11" hidden="1" outlineLevel="1" x14ac:dyDescent="0.25">
      <c r="A3553" s="77"/>
      <c r="B3553" s="13" t="s">
        <v>5250</v>
      </c>
      <c r="C3553" s="77"/>
      <c r="D3553" s="80"/>
      <c r="E3553" s="120" t="str">
        <f>IF(ISBLANK(D3553),"",(D3553/(1+'Vos données'!$D$11)))</f>
        <v/>
      </c>
      <c r="F3553" s="80"/>
      <c r="G3553" s="124"/>
      <c r="H3553" s="130"/>
      <c r="I3553" s="128"/>
      <c r="J3553" s="130"/>
      <c r="K3553" s="128"/>
    </row>
    <row r="3554" spans="1:11" hidden="1" outlineLevel="1" x14ac:dyDescent="0.25">
      <c r="A3554" s="77"/>
      <c r="B3554" s="13" t="s">
        <v>5251</v>
      </c>
      <c r="C3554" s="77"/>
      <c r="D3554" s="80"/>
      <c r="E3554" s="120" t="str">
        <f>IF(ISBLANK(D3554),"",(D3554/(1+'Vos données'!$D$11)))</f>
        <v/>
      </c>
      <c r="F3554" s="80"/>
      <c r="G3554" s="124"/>
      <c r="H3554" s="130"/>
      <c r="I3554" s="128"/>
      <c r="J3554" s="130"/>
      <c r="K3554" s="128"/>
    </row>
    <row r="3555" spans="1:11" hidden="1" outlineLevel="1" x14ac:dyDescent="0.25">
      <c r="A3555" s="77"/>
      <c r="B3555" s="13" t="s">
        <v>5252</v>
      </c>
      <c r="C3555" s="77"/>
      <c r="D3555" s="80"/>
      <c r="E3555" s="120" t="str">
        <f>IF(ISBLANK(D3555),"",(D3555/(1+'Vos données'!$D$11)))</f>
        <v/>
      </c>
      <c r="F3555" s="80"/>
      <c r="G3555" s="124"/>
      <c r="H3555" s="130"/>
      <c r="I3555" s="128"/>
      <c r="J3555" s="130"/>
      <c r="K3555" s="128"/>
    </row>
    <row r="3556" spans="1:11" hidden="1" outlineLevel="1" x14ac:dyDescent="0.25">
      <c r="A3556" s="77"/>
      <c r="B3556" s="13" t="s">
        <v>5253</v>
      </c>
      <c r="C3556" s="77"/>
      <c r="D3556" s="80"/>
      <c r="E3556" s="120" t="str">
        <f>IF(ISBLANK(D3556),"",(D3556/(1+'Vos données'!$D$11)))</f>
        <v/>
      </c>
      <c r="F3556" s="80"/>
      <c r="G3556" s="124"/>
      <c r="H3556" s="130"/>
      <c r="I3556" s="128"/>
      <c r="J3556" s="130"/>
      <c r="K3556" s="128"/>
    </row>
    <row r="3557" spans="1:11" hidden="1" outlineLevel="1" x14ac:dyDescent="0.25">
      <c r="A3557" s="77"/>
      <c r="B3557" s="13" t="s">
        <v>5254</v>
      </c>
      <c r="C3557" s="77"/>
      <c r="D3557" s="80"/>
      <c r="E3557" s="120" t="str">
        <f>IF(ISBLANK(D3557),"",(D3557/(1+'Vos données'!$D$11)))</f>
        <v/>
      </c>
      <c r="F3557" s="80"/>
      <c r="G3557" s="124"/>
      <c r="H3557" s="130"/>
      <c r="I3557" s="128"/>
      <c r="J3557" s="130"/>
      <c r="K3557" s="128"/>
    </row>
    <row r="3558" spans="1:11" hidden="1" outlineLevel="1" x14ac:dyDescent="0.25">
      <c r="A3558" s="77"/>
      <c r="B3558" s="13" t="s">
        <v>5255</v>
      </c>
      <c r="C3558" s="77"/>
      <c r="D3558" s="80"/>
      <c r="E3558" s="120" t="str">
        <f>IF(ISBLANK(D3558),"",(D3558/(1+'Vos données'!$D$11)))</f>
        <v/>
      </c>
      <c r="F3558" s="80"/>
      <c r="G3558" s="124"/>
      <c r="H3558" s="130"/>
      <c r="I3558" s="128"/>
      <c r="J3558" s="130"/>
      <c r="K3558" s="128"/>
    </row>
    <row r="3559" spans="1:11" hidden="1" outlineLevel="1" x14ac:dyDescent="0.25">
      <c r="A3559" s="77"/>
      <c r="B3559" s="13" t="s">
        <v>5256</v>
      </c>
      <c r="C3559" s="77"/>
      <c r="D3559" s="80"/>
      <c r="E3559" s="120" t="str">
        <f>IF(ISBLANK(D3559),"",(D3559/(1+'Vos données'!$D$11)))</f>
        <v/>
      </c>
      <c r="F3559" s="80"/>
      <c r="G3559" s="124"/>
      <c r="H3559" s="130"/>
      <c r="I3559" s="128"/>
      <c r="J3559" s="130"/>
      <c r="K3559" s="128"/>
    </row>
    <row r="3560" spans="1:11" hidden="1" outlineLevel="1" x14ac:dyDescent="0.25">
      <c r="A3560" s="77"/>
      <c r="B3560" s="13" t="s">
        <v>5257</v>
      </c>
      <c r="C3560" s="77"/>
      <c r="D3560" s="80"/>
      <c r="E3560" s="120" t="str">
        <f>IF(ISBLANK(D3560),"",(D3560/(1+'Vos données'!$D$11)))</f>
        <v/>
      </c>
      <c r="F3560" s="80"/>
      <c r="G3560" s="124"/>
      <c r="H3560" s="130"/>
      <c r="I3560" s="128"/>
      <c r="J3560" s="130"/>
      <c r="K3560" s="128"/>
    </row>
    <row r="3561" spans="1:11" hidden="1" outlineLevel="1" x14ac:dyDescent="0.25">
      <c r="A3561" s="77"/>
      <c r="B3561" s="13" t="s">
        <v>5258</v>
      </c>
      <c r="C3561" s="77"/>
      <c r="D3561" s="80"/>
      <c r="E3561" s="120" t="str">
        <f>IF(ISBLANK(D3561),"",(D3561/(1+'Vos données'!$D$11)))</f>
        <v/>
      </c>
      <c r="F3561" s="80"/>
      <c r="G3561" s="124"/>
      <c r="H3561" s="130"/>
      <c r="I3561" s="128"/>
      <c r="J3561" s="130"/>
      <c r="K3561" s="128"/>
    </row>
    <row r="3562" spans="1:11" hidden="1" outlineLevel="1" x14ac:dyDescent="0.25">
      <c r="A3562" s="77"/>
      <c r="B3562" s="13" t="s">
        <v>5259</v>
      </c>
      <c r="C3562" s="77"/>
      <c r="D3562" s="80"/>
      <c r="E3562" s="120" t="str">
        <f>IF(ISBLANK(D3562),"",(D3562/(1+'Vos données'!$D$11)))</f>
        <v/>
      </c>
      <c r="F3562" s="80"/>
      <c r="G3562" s="124"/>
      <c r="H3562" s="130"/>
      <c r="I3562" s="128"/>
      <c r="J3562" s="130"/>
      <c r="K3562" s="128"/>
    </row>
    <row r="3563" spans="1:11" hidden="1" outlineLevel="1" x14ac:dyDescent="0.25">
      <c r="A3563" s="77"/>
      <c r="B3563" s="13" t="s">
        <v>5260</v>
      </c>
      <c r="C3563" s="77"/>
      <c r="D3563" s="80"/>
      <c r="E3563" s="120" t="str">
        <f>IF(ISBLANK(D3563),"",(D3563/(1+'Vos données'!$D$11)))</f>
        <v/>
      </c>
      <c r="F3563" s="80"/>
      <c r="G3563" s="124"/>
      <c r="H3563" s="130"/>
      <c r="I3563" s="128"/>
      <c r="J3563" s="130"/>
      <c r="K3563" s="128"/>
    </row>
    <row r="3564" spans="1:11" hidden="1" outlineLevel="1" x14ac:dyDescent="0.25">
      <c r="A3564" s="77"/>
      <c r="B3564" s="13" t="s">
        <v>5261</v>
      </c>
      <c r="C3564" s="77"/>
      <c r="D3564" s="80"/>
      <c r="E3564" s="120" t="str">
        <f>IF(ISBLANK(D3564),"",(D3564/(1+'Vos données'!$D$11)))</f>
        <v/>
      </c>
      <c r="F3564" s="80"/>
      <c r="G3564" s="124"/>
      <c r="H3564" s="130"/>
      <c r="I3564" s="128"/>
      <c r="J3564" s="130"/>
      <c r="K3564" s="128"/>
    </row>
    <row r="3565" spans="1:11" hidden="1" outlineLevel="1" x14ac:dyDescent="0.25">
      <c r="A3565" s="77"/>
      <c r="B3565" s="13" t="s">
        <v>5262</v>
      </c>
      <c r="C3565" s="77"/>
      <c r="D3565" s="80"/>
      <c r="E3565" s="120" t="str">
        <f>IF(ISBLANK(D3565),"",(D3565/(1+'Vos données'!$D$11)))</f>
        <v/>
      </c>
      <c r="F3565" s="80"/>
      <c r="G3565" s="124"/>
      <c r="H3565" s="130"/>
      <c r="I3565" s="128"/>
      <c r="J3565" s="130"/>
      <c r="K3565" s="128"/>
    </row>
    <row r="3566" spans="1:11" hidden="1" outlineLevel="1" x14ac:dyDescent="0.25">
      <c r="A3566" s="77"/>
      <c r="B3566" s="13" t="s">
        <v>5263</v>
      </c>
      <c r="C3566" s="77"/>
      <c r="D3566" s="80"/>
      <c r="E3566" s="120" t="str">
        <f>IF(ISBLANK(D3566),"",(D3566/(1+'Vos données'!$D$11)))</f>
        <v/>
      </c>
      <c r="F3566" s="80"/>
      <c r="G3566" s="124"/>
      <c r="H3566" s="130"/>
      <c r="I3566" s="128"/>
      <c r="J3566" s="130"/>
      <c r="K3566" s="128"/>
    </row>
    <row r="3567" spans="1:11" hidden="1" outlineLevel="1" x14ac:dyDescent="0.25">
      <c r="A3567" s="77"/>
      <c r="B3567" s="13" t="s">
        <v>5264</v>
      </c>
      <c r="C3567" s="77"/>
      <c r="D3567" s="80"/>
      <c r="E3567" s="120" t="str">
        <f>IF(ISBLANK(D3567),"",(D3567/(1+'Vos données'!$D$11)))</f>
        <v/>
      </c>
      <c r="F3567" s="80"/>
      <c r="G3567" s="124"/>
      <c r="H3567" s="130"/>
      <c r="I3567" s="128"/>
      <c r="J3567" s="130"/>
      <c r="K3567" s="128"/>
    </row>
    <row r="3568" spans="1:11" hidden="1" outlineLevel="1" x14ac:dyDescent="0.25">
      <c r="A3568" s="77"/>
      <c r="B3568" s="13" t="s">
        <v>5265</v>
      </c>
      <c r="C3568" s="77"/>
      <c r="D3568" s="80"/>
      <c r="E3568" s="120" t="str">
        <f>IF(ISBLANK(D3568),"",(D3568/(1+'Vos données'!$D$11)))</f>
        <v/>
      </c>
      <c r="F3568" s="80"/>
      <c r="G3568" s="124"/>
      <c r="H3568" s="130"/>
      <c r="I3568" s="128"/>
      <c r="J3568" s="130"/>
      <c r="K3568" s="128"/>
    </row>
    <row r="3569" spans="1:11" hidden="1" outlineLevel="1" x14ac:dyDescent="0.25">
      <c r="A3569" s="77"/>
      <c r="B3569" s="13" t="s">
        <v>5266</v>
      </c>
      <c r="C3569" s="77"/>
      <c r="D3569" s="80"/>
      <c r="E3569" s="120" t="str">
        <f>IF(ISBLANK(D3569),"",(D3569/(1+'Vos données'!$D$11)))</f>
        <v/>
      </c>
      <c r="F3569" s="80"/>
      <c r="G3569" s="124"/>
      <c r="H3569" s="130"/>
      <c r="I3569" s="128"/>
      <c r="J3569" s="130"/>
      <c r="K3569" s="128"/>
    </row>
    <row r="3570" spans="1:11" hidden="1" outlineLevel="1" x14ac:dyDescent="0.25">
      <c r="A3570" s="77"/>
      <c r="B3570" s="13" t="s">
        <v>5267</v>
      </c>
      <c r="C3570" s="77"/>
      <c r="D3570" s="80"/>
      <c r="E3570" s="120" t="str">
        <f>IF(ISBLANK(D3570),"",(D3570/(1+'Vos données'!$D$11)))</f>
        <v/>
      </c>
      <c r="F3570" s="80"/>
      <c r="G3570" s="124"/>
      <c r="H3570" s="130"/>
      <c r="I3570" s="128"/>
      <c r="J3570" s="130"/>
      <c r="K3570" s="128"/>
    </row>
    <row r="3571" spans="1:11" hidden="1" outlineLevel="1" x14ac:dyDescent="0.25">
      <c r="A3571" s="77"/>
      <c r="B3571" s="13" t="s">
        <v>5268</v>
      </c>
      <c r="C3571" s="77"/>
      <c r="D3571" s="80"/>
      <c r="E3571" s="120" t="str">
        <f>IF(ISBLANK(D3571),"",(D3571/(1+'Vos données'!$D$11)))</f>
        <v/>
      </c>
      <c r="F3571" s="80"/>
      <c r="G3571" s="124"/>
      <c r="H3571" s="130"/>
      <c r="I3571" s="128"/>
      <c r="J3571" s="130"/>
      <c r="K3571" s="128"/>
    </row>
    <row r="3572" spans="1:11" hidden="1" outlineLevel="1" x14ac:dyDescent="0.25">
      <c r="A3572" s="77"/>
      <c r="B3572" s="13" t="s">
        <v>5269</v>
      </c>
      <c r="C3572" s="77"/>
      <c r="D3572" s="80"/>
      <c r="E3572" s="120" t="str">
        <f>IF(ISBLANK(D3572),"",(D3572/(1+'Vos données'!$D$11)))</f>
        <v/>
      </c>
      <c r="F3572" s="80"/>
      <c r="G3572" s="124"/>
      <c r="H3572" s="130"/>
      <c r="I3572" s="128"/>
      <c r="J3572" s="130"/>
      <c r="K3572" s="128"/>
    </row>
    <row r="3573" spans="1:11" hidden="1" outlineLevel="1" x14ac:dyDescent="0.25">
      <c r="A3573" s="77"/>
      <c r="B3573" s="13" t="s">
        <v>5270</v>
      </c>
      <c r="C3573" s="77"/>
      <c r="D3573" s="80"/>
      <c r="E3573" s="120" t="str">
        <f>IF(ISBLANK(D3573),"",(D3573/(1+'Vos données'!$D$11)))</f>
        <v/>
      </c>
      <c r="F3573" s="80"/>
      <c r="G3573" s="124"/>
      <c r="H3573" s="130"/>
      <c r="I3573" s="128"/>
      <c r="J3573" s="130"/>
      <c r="K3573" s="128"/>
    </row>
    <row r="3574" spans="1:11" hidden="1" outlineLevel="1" x14ac:dyDescent="0.25">
      <c r="A3574" s="77"/>
      <c r="B3574" s="13" t="s">
        <v>5271</v>
      </c>
      <c r="C3574" s="77"/>
      <c r="D3574" s="80"/>
      <c r="E3574" s="120" t="str">
        <f>IF(ISBLANK(D3574),"",(D3574/(1+'Vos données'!$D$11)))</f>
        <v/>
      </c>
      <c r="F3574" s="80"/>
      <c r="G3574" s="124"/>
      <c r="H3574" s="130"/>
      <c r="I3574" s="128"/>
      <c r="J3574" s="130"/>
      <c r="K3574" s="128"/>
    </row>
    <row r="3575" spans="1:11" hidden="1" outlineLevel="1" x14ac:dyDescent="0.25">
      <c r="A3575" s="77"/>
      <c r="B3575" s="13" t="s">
        <v>5272</v>
      </c>
      <c r="C3575" s="77"/>
      <c r="D3575" s="80"/>
      <c r="E3575" s="120" t="str">
        <f>IF(ISBLANK(D3575),"",(D3575/(1+'Vos données'!$D$11)))</f>
        <v/>
      </c>
      <c r="F3575" s="80"/>
      <c r="G3575" s="124"/>
      <c r="H3575" s="130"/>
      <c r="I3575" s="128"/>
      <c r="J3575" s="130"/>
      <c r="K3575" s="128"/>
    </row>
    <row r="3576" spans="1:11" hidden="1" outlineLevel="1" x14ac:dyDescent="0.25">
      <c r="A3576" s="77"/>
      <c r="B3576" s="13" t="s">
        <v>5273</v>
      </c>
      <c r="C3576" s="77"/>
      <c r="D3576" s="80"/>
      <c r="E3576" s="120" t="str">
        <f>IF(ISBLANK(D3576),"",(D3576/(1+'Vos données'!$D$11)))</f>
        <v/>
      </c>
      <c r="F3576" s="80"/>
      <c r="G3576" s="124"/>
      <c r="H3576" s="130"/>
      <c r="I3576" s="128"/>
      <c r="J3576" s="130"/>
      <c r="K3576" s="128"/>
    </row>
    <row r="3577" spans="1:11" hidden="1" outlineLevel="1" x14ac:dyDescent="0.25">
      <c r="A3577" s="77"/>
      <c r="B3577" s="13" t="s">
        <v>5274</v>
      </c>
      <c r="C3577" s="77"/>
      <c r="D3577" s="80"/>
      <c r="E3577" s="120" t="str">
        <f>IF(ISBLANK(D3577),"",(D3577/(1+'Vos données'!$D$11)))</f>
        <v/>
      </c>
      <c r="F3577" s="80"/>
      <c r="G3577" s="124"/>
      <c r="H3577" s="130"/>
      <c r="I3577" s="128"/>
      <c r="J3577" s="130"/>
      <c r="K3577" s="128"/>
    </row>
    <row r="3578" spans="1:11" hidden="1" outlineLevel="1" x14ac:dyDescent="0.25">
      <c r="A3578" s="77"/>
      <c r="B3578" s="13" t="s">
        <v>5275</v>
      </c>
      <c r="C3578" s="77"/>
      <c r="D3578" s="80"/>
      <c r="E3578" s="120" t="str">
        <f>IF(ISBLANK(D3578),"",(D3578/(1+'Vos données'!$D$11)))</f>
        <v/>
      </c>
      <c r="F3578" s="80"/>
      <c r="G3578" s="124"/>
      <c r="H3578" s="130"/>
      <c r="I3578" s="128"/>
      <c r="J3578" s="130"/>
      <c r="K3578" s="128"/>
    </row>
    <row r="3579" spans="1:11" hidden="1" outlineLevel="1" x14ac:dyDescent="0.25">
      <c r="A3579" s="77"/>
      <c r="B3579" s="13" t="s">
        <v>5276</v>
      </c>
      <c r="C3579" s="77"/>
      <c r="D3579" s="80"/>
      <c r="E3579" s="120" t="str">
        <f>IF(ISBLANK(D3579),"",(D3579/(1+'Vos données'!$D$11)))</f>
        <v/>
      </c>
      <c r="F3579" s="80"/>
      <c r="G3579" s="124"/>
      <c r="H3579" s="130"/>
      <c r="I3579" s="128"/>
      <c r="J3579" s="130"/>
      <c r="K3579" s="128"/>
    </row>
    <row r="3580" spans="1:11" hidden="1" outlineLevel="1" x14ac:dyDescent="0.25">
      <c r="A3580" s="77"/>
      <c r="B3580" s="13" t="s">
        <v>5277</v>
      </c>
      <c r="C3580" s="77"/>
      <c r="D3580" s="80"/>
      <c r="E3580" s="120" t="str">
        <f>IF(ISBLANK(D3580),"",(D3580/(1+'Vos données'!$D$11)))</f>
        <v/>
      </c>
      <c r="F3580" s="80"/>
      <c r="G3580" s="124"/>
      <c r="H3580" s="130"/>
      <c r="I3580" s="128"/>
      <c r="J3580" s="130"/>
      <c r="K3580" s="128"/>
    </row>
    <row r="3581" spans="1:11" hidden="1" outlineLevel="1" x14ac:dyDescent="0.25">
      <c r="A3581" s="77"/>
      <c r="B3581" s="13" t="s">
        <v>5278</v>
      </c>
      <c r="C3581" s="77"/>
      <c r="D3581" s="80"/>
      <c r="E3581" s="120" t="str">
        <f>IF(ISBLANK(D3581),"",(D3581/(1+'Vos données'!$D$11)))</f>
        <v/>
      </c>
      <c r="F3581" s="80"/>
      <c r="G3581" s="124"/>
      <c r="H3581" s="130"/>
      <c r="I3581" s="128"/>
      <c r="J3581" s="130"/>
      <c r="K3581" s="128"/>
    </row>
    <row r="3582" spans="1:11" hidden="1" outlineLevel="1" x14ac:dyDescent="0.25">
      <c r="A3582" s="77"/>
      <c r="B3582" s="13" t="s">
        <v>5279</v>
      </c>
      <c r="C3582" s="77"/>
      <c r="D3582" s="80"/>
      <c r="E3582" s="120" t="str">
        <f>IF(ISBLANK(D3582),"",(D3582/(1+'Vos données'!$D$11)))</f>
        <v/>
      </c>
      <c r="F3582" s="80"/>
      <c r="G3582" s="124"/>
      <c r="H3582" s="130"/>
      <c r="I3582" s="128"/>
      <c r="J3582" s="130"/>
      <c r="K3582" s="128"/>
    </row>
    <row r="3583" spans="1:11" hidden="1" outlineLevel="1" x14ac:dyDescent="0.25">
      <c r="A3583" s="77"/>
      <c r="B3583" s="13" t="s">
        <v>5280</v>
      </c>
      <c r="C3583" s="77"/>
      <c r="D3583" s="80"/>
      <c r="E3583" s="120" t="str">
        <f>IF(ISBLANK(D3583),"",(D3583/(1+'Vos données'!$D$11)))</f>
        <v/>
      </c>
      <c r="F3583" s="80"/>
      <c r="G3583" s="124"/>
      <c r="H3583" s="130"/>
      <c r="I3583" s="128"/>
      <c r="J3583" s="130"/>
      <c r="K3583" s="128"/>
    </row>
    <row r="3584" spans="1:11" hidden="1" outlineLevel="1" x14ac:dyDescent="0.25">
      <c r="A3584" s="77"/>
      <c r="B3584" s="13" t="s">
        <v>5281</v>
      </c>
      <c r="C3584" s="77"/>
      <c r="D3584" s="80"/>
      <c r="E3584" s="120" t="str">
        <f>IF(ISBLANK(D3584),"",(D3584/(1+'Vos données'!$D$11)))</f>
        <v/>
      </c>
      <c r="F3584" s="80"/>
      <c r="G3584" s="124"/>
      <c r="H3584" s="130"/>
      <c r="I3584" s="128"/>
      <c r="J3584" s="130"/>
      <c r="K3584" s="128"/>
    </row>
    <row r="3585" spans="1:11" hidden="1" outlineLevel="1" x14ac:dyDescent="0.25">
      <c r="A3585" s="77"/>
      <c r="B3585" s="13" t="s">
        <v>5282</v>
      </c>
      <c r="C3585" s="77"/>
      <c r="D3585" s="80"/>
      <c r="E3585" s="120" t="str">
        <f>IF(ISBLANK(D3585),"",(D3585/(1+'Vos données'!$D$11)))</f>
        <v/>
      </c>
      <c r="F3585" s="80"/>
      <c r="G3585" s="124"/>
      <c r="H3585" s="130"/>
      <c r="I3585" s="128"/>
      <c r="J3585" s="130"/>
      <c r="K3585" s="128"/>
    </row>
    <row r="3586" spans="1:11" hidden="1" outlineLevel="1" x14ac:dyDescent="0.25">
      <c r="A3586" s="77"/>
      <c r="B3586" s="13" t="s">
        <v>5283</v>
      </c>
      <c r="C3586" s="77"/>
      <c r="D3586" s="80"/>
      <c r="E3586" s="120" t="str">
        <f>IF(ISBLANK(D3586),"",(D3586/(1+'Vos données'!$D$11)))</f>
        <v/>
      </c>
      <c r="F3586" s="80"/>
      <c r="G3586" s="124"/>
      <c r="H3586" s="130"/>
      <c r="I3586" s="128"/>
      <c r="J3586" s="130"/>
      <c r="K3586" s="128"/>
    </row>
    <row r="3587" spans="1:11" hidden="1" outlineLevel="1" x14ac:dyDescent="0.25">
      <c r="A3587" s="77"/>
      <c r="B3587" s="13" t="s">
        <v>5284</v>
      </c>
      <c r="C3587" s="77"/>
      <c r="D3587" s="80"/>
      <c r="E3587" s="120" t="str">
        <f>IF(ISBLANK(D3587),"",(D3587/(1+'Vos données'!$D$11)))</f>
        <v/>
      </c>
      <c r="F3587" s="80"/>
      <c r="G3587" s="124"/>
      <c r="H3587" s="130"/>
      <c r="I3587" s="128"/>
      <c r="J3587" s="130"/>
      <c r="K3587" s="128"/>
    </row>
    <row r="3588" spans="1:11" hidden="1" outlineLevel="1" x14ac:dyDescent="0.25">
      <c r="A3588" s="77"/>
      <c r="B3588" s="13" t="s">
        <v>5285</v>
      </c>
      <c r="C3588" s="77"/>
      <c r="D3588" s="80"/>
      <c r="E3588" s="120" t="str">
        <f>IF(ISBLANK(D3588),"",(D3588/(1+'Vos données'!$D$11)))</f>
        <v/>
      </c>
      <c r="F3588" s="80"/>
      <c r="G3588" s="124"/>
      <c r="H3588" s="130"/>
      <c r="I3588" s="128"/>
      <c r="J3588" s="130"/>
      <c r="K3588" s="128"/>
    </row>
    <row r="3589" spans="1:11" hidden="1" outlineLevel="1" x14ac:dyDescent="0.25">
      <c r="A3589" s="77"/>
      <c r="B3589" s="13" t="s">
        <v>5286</v>
      </c>
      <c r="C3589" s="77"/>
      <c r="D3589" s="80"/>
      <c r="E3589" s="120" t="str">
        <f>IF(ISBLANK(D3589),"",(D3589/(1+'Vos données'!$D$11)))</f>
        <v/>
      </c>
      <c r="F3589" s="80"/>
      <c r="G3589" s="124"/>
      <c r="H3589" s="130"/>
      <c r="I3589" s="128"/>
      <c r="J3589" s="130"/>
      <c r="K3589" s="128"/>
    </row>
    <row r="3590" spans="1:11" hidden="1" outlineLevel="1" x14ac:dyDescent="0.25">
      <c r="A3590" s="77"/>
      <c r="B3590" s="13" t="s">
        <v>5287</v>
      </c>
      <c r="C3590" s="77"/>
      <c r="D3590" s="80"/>
      <c r="E3590" s="120" t="str">
        <f>IF(ISBLANK(D3590),"",(D3590/(1+'Vos données'!$D$11)))</f>
        <v/>
      </c>
      <c r="F3590" s="80"/>
      <c r="G3590" s="124"/>
      <c r="H3590" s="130"/>
      <c r="I3590" s="128"/>
      <c r="J3590" s="130"/>
      <c r="K3590" s="128"/>
    </row>
    <row r="3591" spans="1:11" hidden="1" outlineLevel="1" x14ac:dyDescent="0.25">
      <c r="A3591" s="77"/>
      <c r="B3591" s="13" t="s">
        <v>5288</v>
      </c>
      <c r="C3591" s="77"/>
      <c r="D3591" s="80"/>
      <c r="E3591" s="120" t="str">
        <f>IF(ISBLANK(D3591),"",(D3591/(1+'Vos données'!$D$11)))</f>
        <v/>
      </c>
      <c r="F3591" s="80"/>
      <c r="G3591" s="124"/>
      <c r="H3591" s="130"/>
      <c r="I3591" s="128"/>
      <c r="J3591" s="130"/>
      <c r="K3591" s="128"/>
    </row>
    <row r="3592" spans="1:11" hidden="1" outlineLevel="1" x14ac:dyDescent="0.25">
      <c r="A3592" s="77"/>
      <c r="B3592" s="13" t="s">
        <v>5289</v>
      </c>
      <c r="C3592" s="77"/>
      <c r="D3592" s="80"/>
      <c r="E3592" s="120" t="str">
        <f>IF(ISBLANK(D3592),"",(D3592/(1+'Vos données'!$D$11)))</f>
        <v/>
      </c>
      <c r="F3592" s="80"/>
      <c r="G3592" s="124"/>
      <c r="H3592" s="130"/>
      <c r="I3592" s="128"/>
      <c r="J3592" s="130"/>
      <c r="K3592" s="128"/>
    </row>
    <row r="3593" spans="1:11" hidden="1" outlineLevel="1" x14ac:dyDescent="0.25">
      <c r="A3593" s="77"/>
      <c r="B3593" s="13" t="s">
        <v>5290</v>
      </c>
      <c r="C3593" s="77"/>
      <c r="D3593" s="80"/>
      <c r="E3593" s="120" t="str">
        <f>IF(ISBLANK(D3593),"",(D3593/(1+'Vos données'!$D$11)))</f>
        <v/>
      </c>
      <c r="F3593" s="80"/>
      <c r="G3593" s="124"/>
      <c r="H3593" s="130"/>
      <c r="I3593" s="128"/>
      <c r="J3593" s="130"/>
      <c r="K3593" s="128"/>
    </row>
    <row r="3594" spans="1:11" hidden="1" outlineLevel="1" x14ac:dyDescent="0.25">
      <c r="A3594" s="77"/>
      <c r="B3594" s="13" t="s">
        <v>5291</v>
      </c>
      <c r="C3594" s="77"/>
      <c r="D3594" s="80"/>
      <c r="E3594" s="120" t="str">
        <f>IF(ISBLANK(D3594),"",(D3594/(1+'Vos données'!$D$11)))</f>
        <v/>
      </c>
      <c r="F3594" s="80"/>
      <c r="G3594" s="124"/>
      <c r="H3594" s="130"/>
      <c r="I3594" s="128"/>
      <c r="J3594" s="130"/>
      <c r="K3594" s="128"/>
    </row>
    <row r="3595" spans="1:11" hidden="1" outlineLevel="1" x14ac:dyDescent="0.25">
      <c r="A3595" s="77"/>
      <c r="B3595" s="13" t="s">
        <v>5292</v>
      </c>
      <c r="C3595" s="77"/>
      <c r="D3595" s="80"/>
      <c r="E3595" s="120" t="str">
        <f>IF(ISBLANK(D3595),"",(D3595/(1+'Vos données'!$D$11)))</f>
        <v/>
      </c>
      <c r="F3595" s="80"/>
      <c r="G3595" s="124"/>
      <c r="H3595" s="130"/>
      <c r="I3595" s="128"/>
      <c r="J3595" s="130"/>
      <c r="K3595" s="128"/>
    </row>
    <row r="3596" spans="1:11" hidden="1" outlineLevel="1" x14ac:dyDescent="0.25">
      <c r="A3596" s="77"/>
      <c r="B3596" s="13" t="s">
        <v>5293</v>
      </c>
      <c r="C3596" s="77"/>
      <c r="D3596" s="80"/>
      <c r="E3596" s="120" t="str">
        <f>IF(ISBLANK(D3596),"",(D3596/(1+'Vos données'!$D$11)))</f>
        <v/>
      </c>
      <c r="F3596" s="80"/>
      <c r="G3596" s="124"/>
      <c r="H3596" s="130"/>
      <c r="I3596" s="128"/>
      <c r="J3596" s="130"/>
      <c r="K3596" s="128"/>
    </row>
    <row r="3597" spans="1:11" hidden="1" outlineLevel="1" x14ac:dyDescent="0.25">
      <c r="A3597" s="77"/>
      <c r="B3597" s="13" t="s">
        <v>5294</v>
      </c>
      <c r="C3597" s="77"/>
      <c r="D3597" s="80"/>
      <c r="E3597" s="120" t="str">
        <f>IF(ISBLANK(D3597),"",(D3597/(1+'Vos données'!$D$11)))</f>
        <v/>
      </c>
      <c r="F3597" s="80"/>
      <c r="G3597" s="124"/>
      <c r="H3597" s="130"/>
      <c r="I3597" s="128"/>
      <c r="J3597" s="130"/>
      <c r="K3597" s="128"/>
    </row>
    <row r="3598" spans="1:11" hidden="1" outlineLevel="1" x14ac:dyDescent="0.25">
      <c r="A3598" s="77"/>
      <c r="B3598" s="13" t="s">
        <v>5295</v>
      </c>
      <c r="C3598" s="77"/>
      <c r="D3598" s="80"/>
      <c r="E3598" s="120" t="str">
        <f>IF(ISBLANK(D3598),"",(D3598/(1+'Vos données'!$D$11)))</f>
        <v/>
      </c>
      <c r="F3598" s="80"/>
      <c r="G3598" s="124"/>
      <c r="H3598" s="130"/>
      <c r="I3598" s="128"/>
      <c r="J3598" s="130"/>
      <c r="K3598" s="128"/>
    </row>
    <row r="3599" spans="1:11" hidden="1" outlineLevel="1" x14ac:dyDescent="0.25">
      <c r="A3599" s="77"/>
      <c r="B3599" s="13" t="s">
        <v>5296</v>
      </c>
      <c r="C3599" s="77"/>
      <c r="D3599" s="80"/>
      <c r="E3599" s="120" t="str">
        <f>IF(ISBLANK(D3599),"",(D3599/(1+'Vos données'!$D$11)))</f>
        <v/>
      </c>
      <c r="F3599" s="80"/>
      <c r="G3599" s="124"/>
      <c r="H3599" s="130"/>
      <c r="I3599" s="128"/>
      <c r="J3599" s="130"/>
      <c r="K3599" s="128"/>
    </row>
    <row r="3600" spans="1:11" hidden="1" outlineLevel="1" x14ac:dyDescent="0.25">
      <c r="A3600" s="77"/>
      <c r="B3600" s="13" t="s">
        <v>5297</v>
      </c>
      <c r="C3600" s="77"/>
      <c r="D3600" s="80"/>
      <c r="E3600" s="120" t="str">
        <f>IF(ISBLANK(D3600),"",(D3600/(1+'Vos données'!$D$11)))</f>
        <v/>
      </c>
      <c r="F3600" s="80"/>
      <c r="G3600" s="124"/>
      <c r="H3600" s="130"/>
      <c r="I3600" s="128"/>
      <c r="J3600" s="130"/>
      <c r="K3600" s="128"/>
    </row>
    <row r="3601" spans="1:11" hidden="1" outlineLevel="1" x14ac:dyDescent="0.25">
      <c r="A3601" s="77"/>
      <c r="B3601" s="13" t="s">
        <v>5298</v>
      </c>
      <c r="C3601" s="77"/>
      <c r="D3601" s="80"/>
      <c r="E3601" s="120" t="str">
        <f>IF(ISBLANK(D3601),"",(D3601/(1+'Vos données'!$D$11)))</f>
        <v/>
      </c>
      <c r="F3601" s="80"/>
      <c r="G3601" s="124"/>
      <c r="H3601" s="130"/>
      <c r="I3601" s="128"/>
      <c r="J3601" s="130"/>
      <c r="K3601" s="128"/>
    </row>
    <row r="3602" spans="1:11" hidden="1" outlineLevel="1" x14ac:dyDescent="0.25">
      <c r="A3602" s="77"/>
      <c r="B3602" s="13" t="s">
        <v>5299</v>
      </c>
      <c r="C3602" s="77"/>
      <c r="D3602" s="80"/>
      <c r="E3602" s="120" t="str">
        <f>IF(ISBLANK(D3602),"",(D3602/(1+'Vos données'!$D$11)))</f>
        <v/>
      </c>
      <c r="F3602" s="80"/>
      <c r="G3602" s="124"/>
      <c r="H3602" s="130"/>
      <c r="I3602" s="128"/>
      <c r="J3602" s="130"/>
      <c r="K3602" s="128"/>
    </row>
    <row r="3603" spans="1:11" hidden="1" outlineLevel="1" x14ac:dyDescent="0.25">
      <c r="A3603" s="77"/>
      <c r="B3603" s="13" t="s">
        <v>5300</v>
      </c>
      <c r="C3603" s="77"/>
      <c r="D3603" s="80"/>
      <c r="E3603" s="120" t="str">
        <f>IF(ISBLANK(D3603),"",(D3603/(1+'Vos données'!$D$11)))</f>
        <v/>
      </c>
      <c r="F3603" s="80"/>
      <c r="G3603" s="124"/>
      <c r="H3603" s="130"/>
      <c r="I3603" s="128"/>
      <c r="J3603" s="130"/>
      <c r="K3603" s="128"/>
    </row>
    <row r="3604" spans="1:11" hidden="1" outlineLevel="1" x14ac:dyDescent="0.25">
      <c r="A3604" s="77"/>
      <c r="B3604" s="13" t="s">
        <v>5301</v>
      </c>
      <c r="C3604" s="77"/>
      <c r="D3604" s="80"/>
      <c r="E3604" s="120" t="str">
        <f>IF(ISBLANK(D3604),"",(D3604/(1+'Vos données'!$D$11)))</f>
        <v/>
      </c>
      <c r="F3604" s="80"/>
      <c r="G3604" s="124"/>
      <c r="H3604" s="130"/>
      <c r="I3604" s="128"/>
      <c r="J3604" s="130"/>
      <c r="K3604" s="128"/>
    </row>
    <row r="3605" spans="1:11" hidden="1" outlineLevel="1" x14ac:dyDescent="0.25">
      <c r="A3605" s="77"/>
      <c r="B3605" s="13" t="s">
        <v>5302</v>
      </c>
      <c r="C3605" s="77"/>
      <c r="D3605" s="80"/>
      <c r="E3605" s="120" t="str">
        <f>IF(ISBLANK(D3605),"",(D3605/(1+'Vos données'!$D$11)))</f>
        <v/>
      </c>
      <c r="F3605" s="80"/>
      <c r="G3605" s="124"/>
      <c r="H3605" s="130"/>
      <c r="I3605" s="128"/>
      <c r="J3605" s="130"/>
      <c r="K3605" s="128"/>
    </row>
    <row r="3606" spans="1:11" hidden="1" outlineLevel="1" x14ac:dyDescent="0.25">
      <c r="A3606" s="77"/>
      <c r="B3606" s="13" t="s">
        <v>5303</v>
      </c>
      <c r="C3606" s="77"/>
      <c r="D3606" s="80"/>
      <c r="E3606" s="120" t="str">
        <f>IF(ISBLANK(D3606),"",(D3606/(1+'Vos données'!$D$11)))</f>
        <v/>
      </c>
      <c r="F3606" s="80"/>
      <c r="G3606" s="124"/>
      <c r="H3606" s="130"/>
      <c r="I3606" s="128"/>
      <c r="J3606" s="130"/>
      <c r="K3606" s="128"/>
    </row>
    <row r="3607" spans="1:11" hidden="1" outlineLevel="1" x14ac:dyDescent="0.25">
      <c r="A3607" s="77"/>
      <c r="B3607" s="13" t="s">
        <v>5304</v>
      </c>
      <c r="C3607" s="77"/>
      <c r="D3607" s="80"/>
      <c r="E3607" s="120" t="str">
        <f>IF(ISBLANK(D3607),"",(D3607/(1+'Vos données'!$D$11)))</f>
        <v/>
      </c>
      <c r="F3607" s="80"/>
      <c r="G3607" s="124"/>
      <c r="H3607" s="130"/>
      <c r="I3607" s="128"/>
      <c r="J3607" s="130"/>
      <c r="K3607" s="128"/>
    </row>
    <row r="3608" spans="1:11" hidden="1" outlineLevel="1" x14ac:dyDescent="0.25">
      <c r="A3608" s="77"/>
      <c r="B3608" s="13" t="s">
        <v>5305</v>
      </c>
      <c r="C3608" s="77"/>
      <c r="D3608" s="80"/>
      <c r="E3608" s="120" t="str">
        <f>IF(ISBLANK(D3608),"",(D3608/(1+'Vos données'!$D$11)))</f>
        <v/>
      </c>
      <c r="F3608" s="80"/>
      <c r="G3608" s="124"/>
      <c r="H3608" s="130"/>
      <c r="I3608" s="128"/>
      <c r="J3608" s="130"/>
      <c r="K3608" s="128"/>
    </row>
    <row r="3609" spans="1:11" hidden="1" outlineLevel="1" x14ac:dyDescent="0.25">
      <c r="A3609" s="77"/>
      <c r="B3609" s="13" t="s">
        <v>5306</v>
      </c>
      <c r="C3609" s="77"/>
      <c r="D3609" s="80"/>
      <c r="E3609" s="120" t="str">
        <f>IF(ISBLANK(D3609),"",(D3609/(1+'Vos données'!$D$11)))</f>
        <v/>
      </c>
      <c r="F3609" s="80"/>
      <c r="G3609" s="124"/>
      <c r="H3609" s="130"/>
      <c r="I3609" s="128"/>
      <c r="J3609" s="130"/>
      <c r="K3609" s="128"/>
    </row>
    <row r="3610" spans="1:11" hidden="1" outlineLevel="1" x14ac:dyDescent="0.25">
      <c r="A3610" s="77"/>
      <c r="B3610" s="13" t="s">
        <v>5307</v>
      </c>
      <c r="C3610" s="77"/>
      <c r="D3610" s="80"/>
      <c r="E3610" s="120" t="str">
        <f>IF(ISBLANK(D3610),"",(D3610/(1+'Vos données'!$D$11)))</f>
        <v/>
      </c>
      <c r="F3610" s="80"/>
      <c r="G3610" s="124"/>
      <c r="H3610" s="130"/>
      <c r="I3610" s="128"/>
      <c r="J3610" s="130"/>
      <c r="K3610" s="128"/>
    </row>
    <row r="3611" spans="1:11" hidden="1" outlineLevel="1" x14ac:dyDescent="0.25">
      <c r="A3611" s="77"/>
      <c r="B3611" s="13" t="s">
        <v>5308</v>
      </c>
      <c r="C3611" s="77"/>
      <c r="D3611" s="80"/>
      <c r="E3611" s="120" t="str">
        <f>IF(ISBLANK(D3611),"",(D3611/(1+'Vos données'!$D$11)))</f>
        <v/>
      </c>
      <c r="F3611" s="80"/>
      <c r="G3611" s="124"/>
      <c r="H3611" s="130"/>
      <c r="I3611" s="128"/>
      <c r="J3611" s="130"/>
      <c r="K3611" s="128"/>
    </row>
    <row r="3612" spans="1:11" hidden="1" outlineLevel="1" x14ac:dyDescent="0.25">
      <c r="A3612" s="77"/>
      <c r="B3612" s="13" t="s">
        <v>5309</v>
      </c>
      <c r="C3612" s="77"/>
      <c r="D3612" s="80"/>
      <c r="E3612" s="120" t="str">
        <f>IF(ISBLANK(D3612),"",(D3612/(1+'Vos données'!$D$11)))</f>
        <v/>
      </c>
      <c r="F3612" s="80"/>
      <c r="G3612" s="124"/>
      <c r="H3612" s="130"/>
      <c r="I3612" s="128"/>
      <c r="J3612" s="130"/>
      <c r="K3612" s="128"/>
    </row>
    <row r="3613" spans="1:11" hidden="1" outlineLevel="1" x14ac:dyDescent="0.25">
      <c r="A3613" s="77"/>
      <c r="B3613" s="13" t="s">
        <v>5310</v>
      </c>
      <c r="C3613" s="77"/>
      <c r="D3613" s="80"/>
      <c r="E3613" s="120" t="str">
        <f>IF(ISBLANK(D3613),"",(D3613/(1+'Vos données'!$D$11)))</f>
        <v/>
      </c>
      <c r="F3613" s="80"/>
      <c r="G3613" s="124"/>
      <c r="H3613" s="130"/>
      <c r="I3613" s="128"/>
      <c r="J3613" s="130"/>
      <c r="K3613" s="128"/>
    </row>
    <row r="3614" spans="1:11" hidden="1" outlineLevel="1" x14ac:dyDescent="0.25">
      <c r="A3614" s="77"/>
      <c r="B3614" s="13" t="s">
        <v>5311</v>
      </c>
      <c r="C3614" s="77"/>
      <c r="D3614" s="80"/>
      <c r="E3614" s="120" t="str">
        <f>IF(ISBLANK(D3614),"",(D3614/(1+'Vos données'!$D$11)))</f>
        <v/>
      </c>
      <c r="F3614" s="80"/>
      <c r="G3614" s="124"/>
      <c r="H3614" s="130"/>
      <c r="I3614" s="128"/>
      <c r="J3614" s="130"/>
      <c r="K3614" s="128"/>
    </row>
    <row r="3615" spans="1:11" hidden="1" outlineLevel="1" x14ac:dyDescent="0.25">
      <c r="A3615" s="77"/>
      <c r="B3615" s="13" t="s">
        <v>5312</v>
      </c>
      <c r="C3615" s="77"/>
      <c r="D3615" s="80"/>
      <c r="E3615" s="120" t="str">
        <f>IF(ISBLANK(D3615),"",(D3615/(1+'Vos données'!$D$11)))</f>
        <v/>
      </c>
      <c r="F3615" s="80"/>
      <c r="G3615" s="124"/>
      <c r="H3615" s="130"/>
      <c r="I3615" s="128"/>
      <c r="J3615" s="130"/>
      <c r="K3615" s="128"/>
    </row>
    <row r="3616" spans="1:11" hidden="1" outlineLevel="1" x14ac:dyDescent="0.25">
      <c r="A3616" s="77"/>
      <c r="B3616" s="13" t="s">
        <v>5313</v>
      </c>
      <c r="C3616" s="77"/>
      <c r="D3616" s="80"/>
      <c r="E3616" s="120" t="str">
        <f>IF(ISBLANK(D3616),"",(D3616/(1+'Vos données'!$D$11)))</f>
        <v/>
      </c>
      <c r="F3616" s="80"/>
      <c r="G3616" s="124"/>
      <c r="H3616" s="130"/>
      <c r="I3616" s="128"/>
      <c r="J3616" s="130"/>
      <c r="K3616" s="128"/>
    </row>
    <row r="3617" spans="1:11" hidden="1" outlineLevel="1" x14ac:dyDescent="0.25">
      <c r="A3617" s="77"/>
      <c r="B3617" s="13" t="s">
        <v>5314</v>
      </c>
      <c r="C3617" s="77"/>
      <c r="D3617" s="80"/>
      <c r="E3617" s="120" t="str">
        <f>IF(ISBLANK(D3617),"",(D3617/(1+'Vos données'!$D$11)))</f>
        <v/>
      </c>
      <c r="F3617" s="80"/>
      <c r="G3617" s="124"/>
      <c r="H3617" s="130"/>
      <c r="I3617" s="128"/>
      <c r="J3617" s="130"/>
      <c r="K3617" s="128"/>
    </row>
    <row r="3618" spans="1:11" hidden="1" outlineLevel="1" x14ac:dyDescent="0.25">
      <c r="A3618" s="77"/>
      <c r="B3618" s="13" t="s">
        <v>5315</v>
      </c>
      <c r="C3618" s="77"/>
      <c r="D3618" s="80"/>
      <c r="E3618" s="120" t="str">
        <f>IF(ISBLANK(D3618),"",(D3618/(1+'Vos données'!$D$11)))</f>
        <v/>
      </c>
      <c r="F3618" s="80"/>
      <c r="G3618" s="124"/>
      <c r="H3618" s="130"/>
      <c r="I3618" s="128"/>
      <c r="J3618" s="130"/>
      <c r="K3618" s="128"/>
    </row>
    <row r="3619" spans="1:11" hidden="1" outlineLevel="1" x14ac:dyDescent="0.25">
      <c r="A3619" s="77"/>
      <c r="B3619" s="13" t="s">
        <v>5316</v>
      </c>
      <c r="C3619" s="77"/>
      <c r="D3619" s="80"/>
      <c r="E3619" s="120" t="str">
        <f>IF(ISBLANK(D3619),"",(D3619/(1+'Vos données'!$D$11)))</f>
        <v/>
      </c>
      <c r="F3619" s="80"/>
      <c r="G3619" s="124"/>
      <c r="H3619" s="130"/>
      <c r="I3619" s="128"/>
      <c r="J3619" s="130"/>
      <c r="K3619" s="128"/>
    </row>
    <row r="3620" spans="1:11" hidden="1" outlineLevel="1" x14ac:dyDescent="0.25">
      <c r="A3620" s="77"/>
      <c r="B3620" s="13" t="s">
        <v>5317</v>
      </c>
      <c r="C3620" s="77"/>
      <c r="D3620" s="80"/>
      <c r="E3620" s="120" t="str">
        <f>IF(ISBLANK(D3620),"",(D3620/(1+'Vos données'!$D$11)))</f>
        <v/>
      </c>
      <c r="F3620" s="80"/>
      <c r="G3620" s="124"/>
      <c r="H3620" s="130"/>
      <c r="I3620" s="128"/>
      <c r="J3620" s="130"/>
      <c r="K3620" s="128"/>
    </row>
    <row r="3621" spans="1:11" hidden="1" outlineLevel="1" x14ac:dyDescent="0.25">
      <c r="A3621" s="77"/>
      <c r="B3621" s="13" t="s">
        <v>5318</v>
      </c>
      <c r="C3621" s="77"/>
      <c r="D3621" s="80"/>
      <c r="E3621" s="120" t="str">
        <f>IF(ISBLANK(D3621),"",(D3621/(1+'Vos données'!$D$11)))</f>
        <v/>
      </c>
      <c r="F3621" s="80"/>
      <c r="G3621" s="124"/>
      <c r="H3621" s="130"/>
      <c r="I3621" s="128"/>
      <c r="J3621" s="130"/>
      <c r="K3621" s="128"/>
    </row>
    <row r="3622" spans="1:11" hidden="1" outlineLevel="1" x14ac:dyDescent="0.25">
      <c r="A3622" s="77"/>
      <c r="B3622" s="13" t="s">
        <v>5319</v>
      </c>
      <c r="C3622" s="77"/>
      <c r="D3622" s="80"/>
      <c r="E3622" s="120" t="str">
        <f>IF(ISBLANK(D3622),"",(D3622/(1+'Vos données'!$D$11)))</f>
        <v/>
      </c>
      <c r="F3622" s="80"/>
      <c r="G3622" s="124"/>
      <c r="H3622" s="130"/>
      <c r="I3622" s="128"/>
      <c r="J3622" s="130"/>
      <c r="K3622" s="128"/>
    </row>
    <row r="3623" spans="1:11" hidden="1" outlineLevel="1" x14ac:dyDescent="0.25">
      <c r="A3623" s="77"/>
      <c r="B3623" s="13" t="s">
        <v>5320</v>
      </c>
      <c r="C3623" s="77"/>
      <c r="D3623" s="80"/>
      <c r="E3623" s="120" t="str">
        <f>IF(ISBLANK(D3623),"",(D3623/(1+'Vos données'!$D$11)))</f>
        <v/>
      </c>
      <c r="F3623" s="80"/>
      <c r="G3623" s="124"/>
      <c r="H3623" s="130"/>
      <c r="I3623" s="128"/>
      <c r="J3623" s="130"/>
      <c r="K3623" s="128"/>
    </row>
    <row r="3624" spans="1:11" hidden="1" outlineLevel="1" x14ac:dyDescent="0.25">
      <c r="A3624" s="77"/>
      <c r="B3624" s="13" t="s">
        <v>5321</v>
      </c>
      <c r="C3624" s="77"/>
      <c r="D3624" s="80"/>
      <c r="E3624" s="120" t="str">
        <f>IF(ISBLANK(D3624),"",(D3624/(1+'Vos données'!$D$11)))</f>
        <v/>
      </c>
      <c r="F3624" s="80"/>
      <c r="G3624" s="124"/>
      <c r="H3624" s="130"/>
      <c r="I3624" s="128"/>
      <c r="J3624" s="130"/>
      <c r="K3624" s="128"/>
    </row>
    <row r="3625" spans="1:11" hidden="1" outlineLevel="1" x14ac:dyDescent="0.25">
      <c r="A3625" s="77"/>
      <c r="B3625" s="13" t="s">
        <v>5322</v>
      </c>
      <c r="C3625" s="77"/>
      <c r="D3625" s="80"/>
      <c r="E3625" s="120" t="str">
        <f>IF(ISBLANK(D3625),"",(D3625/(1+'Vos données'!$D$11)))</f>
        <v/>
      </c>
      <c r="F3625" s="80"/>
      <c r="G3625" s="124"/>
      <c r="H3625" s="130"/>
      <c r="I3625" s="128"/>
      <c r="J3625" s="130"/>
      <c r="K3625" s="128"/>
    </row>
    <row r="3626" spans="1:11" hidden="1" outlineLevel="1" x14ac:dyDescent="0.25">
      <c r="A3626" s="77"/>
      <c r="B3626" s="13" t="s">
        <v>5323</v>
      </c>
      <c r="C3626" s="77"/>
      <c r="D3626" s="80"/>
      <c r="E3626" s="120" t="str">
        <f>IF(ISBLANK(D3626),"",(D3626/(1+'Vos données'!$D$11)))</f>
        <v/>
      </c>
      <c r="F3626" s="80"/>
      <c r="G3626" s="124"/>
      <c r="H3626" s="130"/>
      <c r="I3626" s="128"/>
      <c r="J3626" s="130"/>
      <c r="K3626" s="128"/>
    </row>
    <row r="3627" spans="1:11" hidden="1" outlineLevel="1" x14ac:dyDescent="0.25">
      <c r="A3627" s="77"/>
      <c r="B3627" s="13" t="s">
        <v>5324</v>
      </c>
      <c r="C3627" s="77"/>
      <c r="D3627" s="80"/>
      <c r="E3627" s="120" t="str">
        <f>IF(ISBLANK(D3627),"",(D3627/(1+'Vos données'!$D$11)))</f>
        <v/>
      </c>
      <c r="F3627" s="80"/>
      <c r="G3627" s="124"/>
      <c r="H3627" s="130"/>
      <c r="I3627" s="128"/>
      <c r="J3627" s="130"/>
      <c r="K3627" s="128"/>
    </row>
    <row r="3628" spans="1:11" hidden="1" outlineLevel="1" x14ac:dyDescent="0.25">
      <c r="A3628" s="77"/>
      <c r="B3628" s="13" t="s">
        <v>5325</v>
      </c>
      <c r="C3628" s="77"/>
      <c r="D3628" s="80"/>
      <c r="E3628" s="120" t="str">
        <f>IF(ISBLANK(D3628),"",(D3628/(1+'Vos données'!$D$11)))</f>
        <v/>
      </c>
      <c r="F3628" s="80"/>
      <c r="G3628" s="124"/>
      <c r="H3628" s="130"/>
      <c r="I3628" s="128"/>
      <c r="J3628" s="130"/>
      <c r="K3628" s="128"/>
    </row>
    <row r="3629" spans="1:11" hidden="1" outlineLevel="1" x14ac:dyDescent="0.25">
      <c r="A3629" s="77"/>
      <c r="B3629" s="13" t="s">
        <v>5326</v>
      </c>
      <c r="C3629" s="77"/>
      <c r="D3629" s="80"/>
      <c r="E3629" s="120" t="str">
        <f>IF(ISBLANK(D3629),"",(D3629/(1+'Vos données'!$D$11)))</f>
        <v/>
      </c>
      <c r="F3629" s="80"/>
      <c r="G3629" s="124"/>
      <c r="H3629" s="130"/>
      <c r="I3629" s="128"/>
      <c r="J3629" s="130"/>
      <c r="K3629" s="128"/>
    </row>
    <row r="3630" spans="1:11" hidden="1" outlineLevel="1" x14ac:dyDescent="0.25">
      <c r="A3630" s="77"/>
      <c r="B3630" s="13" t="s">
        <v>5327</v>
      </c>
      <c r="C3630" s="77"/>
      <c r="D3630" s="80"/>
      <c r="E3630" s="120" t="str">
        <f>IF(ISBLANK(D3630),"",(D3630/(1+'Vos données'!$D$11)))</f>
        <v/>
      </c>
      <c r="F3630" s="80"/>
      <c r="G3630" s="124"/>
      <c r="H3630" s="130"/>
      <c r="I3630" s="128"/>
      <c r="J3630" s="130"/>
      <c r="K3630" s="128"/>
    </row>
    <row r="3631" spans="1:11" hidden="1" outlineLevel="1" x14ac:dyDescent="0.25">
      <c r="A3631" s="77"/>
      <c r="B3631" s="13" t="s">
        <v>5328</v>
      </c>
      <c r="C3631" s="77"/>
      <c r="D3631" s="80"/>
      <c r="E3631" s="120" t="str">
        <f>IF(ISBLANK(D3631),"",(D3631/(1+'Vos données'!$D$11)))</f>
        <v/>
      </c>
      <c r="F3631" s="80"/>
      <c r="G3631" s="124"/>
      <c r="H3631" s="130"/>
      <c r="I3631" s="128"/>
      <c r="J3631" s="130"/>
      <c r="K3631" s="128"/>
    </row>
    <row r="3632" spans="1:11" hidden="1" outlineLevel="1" x14ac:dyDescent="0.25">
      <c r="A3632" s="77"/>
      <c r="B3632" s="13" t="s">
        <v>5329</v>
      </c>
      <c r="C3632" s="77"/>
      <c r="D3632" s="80"/>
      <c r="E3632" s="120" t="str">
        <f>IF(ISBLANK(D3632),"",(D3632/(1+'Vos données'!$D$11)))</f>
        <v/>
      </c>
      <c r="F3632" s="80"/>
      <c r="G3632" s="124"/>
      <c r="H3632" s="130"/>
      <c r="I3632" s="128"/>
      <c r="J3632" s="130"/>
      <c r="K3632" s="128"/>
    </row>
    <row r="3633" spans="1:11" hidden="1" outlineLevel="1" x14ac:dyDescent="0.25">
      <c r="A3633" s="77"/>
      <c r="B3633" s="13" t="s">
        <v>5330</v>
      </c>
      <c r="C3633" s="77"/>
      <c r="D3633" s="80"/>
      <c r="E3633" s="120" t="str">
        <f>IF(ISBLANK(D3633),"",(D3633/(1+'Vos données'!$D$11)))</f>
        <v/>
      </c>
      <c r="F3633" s="80"/>
      <c r="G3633" s="124"/>
      <c r="H3633" s="130"/>
      <c r="I3633" s="128"/>
      <c r="J3633" s="130"/>
      <c r="K3633" s="128"/>
    </row>
    <row r="3634" spans="1:11" hidden="1" outlineLevel="1" x14ac:dyDescent="0.25">
      <c r="A3634" s="77"/>
      <c r="B3634" s="13" t="s">
        <v>5331</v>
      </c>
      <c r="C3634" s="77"/>
      <c r="D3634" s="80"/>
      <c r="E3634" s="120" t="str">
        <f>IF(ISBLANK(D3634),"",(D3634/(1+'Vos données'!$D$11)))</f>
        <v/>
      </c>
      <c r="F3634" s="80"/>
      <c r="G3634" s="124"/>
      <c r="H3634" s="130"/>
      <c r="I3634" s="128"/>
      <c r="J3634" s="130"/>
      <c r="K3634" s="128"/>
    </row>
    <row r="3635" spans="1:11" hidden="1" outlineLevel="1" x14ac:dyDescent="0.25">
      <c r="A3635" s="77"/>
      <c r="B3635" s="13" t="s">
        <v>5332</v>
      </c>
      <c r="C3635" s="77"/>
      <c r="D3635" s="80"/>
      <c r="E3635" s="120" t="str">
        <f>IF(ISBLANK(D3635),"",(D3635/(1+'Vos données'!$D$11)))</f>
        <v/>
      </c>
      <c r="F3635" s="80"/>
      <c r="G3635" s="124"/>
      <c r="H3635" s="130"/>
      <c r="I3635" s="128"/>
      <c r="J3635" s="130"/>
      <c r="K3635" s="128"/>
    </row>
    <row r="3636" spans="1:11" hidden="1" outlineLevel="1" x14ac:dyDescent="0.25">
      <c r="A3636" s="77"/>
      <c r="B3636" s="13" t="s">
        <v>5333</v>
      </c>
      <c r="C3636" s="77"/>
      <c r="D3636" s="80"/>
      <c r="E3636" s="120" t="str">
        <f>IF(ISBLANK(D3636),"",(D3636/(1+'Vos données'!$D$11)))</f>
        <v/>
      </c>
      <c r="F3636" s="80"/>
      <c r="G3636" s="124"/>
      <c r="H3636" s="130"/>
      <c r="I3636" s="128"/>
      <c r="J3636" s="130"/>
      <c r="K3636" s="128"/>
    </row>
    <row r="3637" spans="1:11" hidden="1" outlineLevel="1" x14ac:dyDescent="0.25">
      <c r="A3637" s="77"/>
      <c r="B3637" s="13" t="s">
        <v>5334</v>
      </c>
      <c r="C3637" s="77"/>
      <c r="D3637" s="80"/>
      <c r="E3637" s="120" t="str">
        <f>IF(ISBLANK(D3637),"",(D3637/(1+'Vos données'!$D$11)))</f>
        <v/>
      </c>
      <c r="F3637" s="80"/>
      <c r="G3637" s="124"/>
      <c r="H3637" s="130"/>
      <c r="I3637" s="128"/>
      <c r="J3637" s="130"/>
      <c r="K3637" s="128"/>
    </row>
    <row r="3638" spans="1:11" hidden="1" outlineLevel="1" x14ac:dyDescent="0.25">
      <c r="A3638" s="77"/>
      <c r="B3638" s="13" t="s">
        <v>5335</v>
      </c>
      <c r="C3638" s="77"/>
      <c r="D3638" s="80"/>
      <c r="E3638" s="120" t="str">
        <f>IF(ISBLANK(D3638),"",(D3638/(1+'Vos données'!$D$11)))</f>
        <v/>
      </c>
      <c r="F3638" s="80"/>
      <c r="G3638" s="124"/>
      <c r="H3638" s="130"/>
      <c r="I3638" s="128"/>
      <c r="J3638" s="130"/>
      <c r="K3638" s="128"/>
    </row>
    <row r="3639" spans="1:11" hidden="1" outlineLevel="1" x14ac:dyDescent="0.25">
      <c r="A3639" s="77"/>
      <c r="B3639" s="13" t="s">
        <v>5336</v>
      </c>
      <c r="C3639" s="77"/>
      <c r="D3639" s="80"/>
      <c r="E3639" s="120" t="str">
        <f>IF(ISBLANK(D3639),"",(D3639/(1+'Vos données'!$D$11)))</f>
        <v/>
      </c>
      <c r="F3639" s="80"/>
      <c r="G3639" s="124"/>
      <c r="H3639" s="130"/>
      <c r="I3639" s="128"/>
      <c r="J3639" s="130"/>
      <c r="K3639" s="128"/>
    </row>
    <row r="3640" spans="1:11" hidden="1" outlineLevel="1" x14ac:dyDescent="0.25">
      <c r="A3640" s="77"/>
      <c r="B3640" s="13" t="s">
        <v>5337</v>
      </c>
      <c r="C3640" s="77"/>
      <c r="D3640" s="80"/>
      <c r="E3640" s="120" t="str">
        <f>IF(ISBLANK(D3640),"",(D3640/(1+'Vos données'!$D$11)))</f>
        <v/>
      </c>
      <c r="F3640" s="80"/>
      <c r="G3640" s="124"/>
      <c r="H3640" s="130"/>
      <c r="I3640" s="128"/>
      <c r="J3640" s="130"/>
      <c r="K3640" s="128"/>
    </row>
    <row r="3641" spans="1:11" hidden="1" outlineLevel="1" x14ac:dyDescent="0.25">
      <c r="A3641" s="77"/>
      <c r="B3641" s="13" t="s">
        <v>5338</v>
      </c>
      <c r="C3641" s="77"/>
      <c r="D3641" s="80"/>
      <c r="E3641" s="120" t="str">
        <f>IF(ISBLANK(D3641),"",(D3641/(1+'Vos données'!$D$11)))</f>
        <v/>
      </c>
      <c r="F3641" s="80"/>
      <c r="G3641" s="124"/>
      <c r="H3641" s="130"/>
      <c r="I3641" s="128"/>
      <c r="J3641" s="130"/>
      <c r="K3641" s="128"/>
    </row>
    <row r="3642" spans="1:11" hidden="1" outlineLevel="1" x14ac:dyDescent="0.25">
      <c r="A3642" s="77"/>
      <c r="B3642" s="13" t="s">
        <v>5339</v>
      </c>
      <c r="C3642" s="77"/>
      <c r="D3642" s="80"/>
      <c r="E3642" s="120" t="str">
        <f>IF(ISBLANK(D3642),"",(D3642/(1+'Vos données'!$D$11)))</f>
        <v/>
      </c>
      <c r="F3642" s="80"/>
      <c r="G3642" s="124"/>
      <c r="H3642" s="130"/>
      <c r="I3642" s="128"/>
      <c r="J3642" s="130"/>
      <c r="K3642" s="128"/>
    </row>
    <row r="3643" spans="1:11" hidden="1" outlineLevel="1" x14ac:dyDescent="0.25">
      <c r="A3643" s="77"/>
      <c r="B3643" s="13" t="s">
        <v>5340</v>
      </c>
      <c r="C3643" s="77"/>
      <c r="D3643" s="80"/>
      <c r="E3643" s="120" t="str">
        <f>IF(ISBLANK(D3643),"",(D3643/(1+'Vos données'!$D$11)))</f>
        <v/>
      </c>
      <c r="F3643" s="80"/>
      <c r="G3643" s="124"/>
      <c r="H3643" s="130"/>
      <c r="I3643" s="128"/>
      <c r="J3643" s="130"/>
      <c r="K3643" s="128"/>
    </row>
    <row r="3644" spans="1:11" hidden="1" outlineLevel="1" x14ac:dyDescent="0.25">
      <c r="A3644" s="77"/>
      <c r="B3644" s="13" t="s">
        <v>5341</v>
      </c>
      <c r="C3644" s="77"/>
      <c r="D3644" s="80"/>
      <c r="E3644" s="120" t="str">
        <f>IF(ISBLANK(D3644),"",(D3644/(1+'Vos données'!$D$11)))</f>
        <v/>
      </c>
      <c r="F3644" s="80"/>
      <c r="G3644" s="124"/>
      <c r="H3644" s="130"/>
      <c r="I3644" s="128"/>
      <c r="J3644" s="130"/>
      <c r="K3644" s="128"/>
    </row>
    <row r="3645" spans="1:11" hidden="1" outlineLevel="1" x14ac:dyDescent="0.25">
      <c r="A3645" s="77"/>
      <c r="B3645" s="13" t="s">
        <v>5342</v>
      </c>
      <c r="C3645" s="77"/>
      <c r="D3645" s="80"/>
      <c r="E3645" s="120" t="str">
        <f>IF(ISBLANK(D3645),"",(D3645/(1+'Vos données'!$D$11)))</f>
        <v/>
      </c>
      <c r="F3645" s="80"/>
      <c r="G3645" s="124"/>
      <c r="H3645" s="130"/>
      <c r="I3645" s="128"/>
      <c r="J3645" s="130"/>
      <c r="K3645" s="128"/>
    </row>
    <row r="3646" spans="1:11" hidden="1" outlineLevel="1" x14ac:dyDescent="0.25">
      <c r="A3646" s="77"/>
      <c r="B3646" s="13" t="s">
        <v>5343</v>
      </c>
      <c r="C3646" s="77"/>
      <c r="D3646" s="80"/>
      <c r="E3646" s="120" t="str">
        <f>IF(ISBLANK(D3646),"",(D3646/(1+'Vos données'!$D$11)))</f>
        <v/>
      </c>
      <c r="F3646" s="80"/>
      <c r="G3646" s="124"/>
      <c r="H3646" s="130"/>
      <c r="I3646" s="128"/>
      <c r="J3646" s="130"/>
      <c r="K3646" s="128"/>
    </row>
    <row r="3647" spans="1:11" hidden="1" outlineLevel="1" x14ac:dyDescent="0.25">
      <c r="A3647" s="77"/>
      <c r="B3647" s="13" t="s">
        <v>5344</v>
      </c>
      <c r="C3647" s="77"/>
      <c r="D3647" s="80"/>
      <c r="E3647" s="120" t="str">
        <f>IF(ISBLANK(D3647),"",(D3647/(1+'Vos données'!$D$11)))</f>
        <v/>
      </c>
      <c r="F3647" s="80"/>
      <c r="G3647" s="124"/>
      <c r="H3647" s="130"/>
      <c r="I3647" s="128"/>
      <c r="J3647" s="130"/>
      <c r="K3647" s="128"/>
    </row>
    <row r="3648" spans="1:11" hidden="1" outlineLevel="1" x14ac:dyDescent="0.25">
      <c r="A3648" s="77"/>
      <c r="B3648" s="13" t="s">
        <v>5345</v>
      </c>
      <c r="C3648" s="77"/>
      <c r="D3648" s="80"/>
      <c r="E3648" s="120" t="str">
        <f>IF(ISBLANK(D3648),"",(D3648/(1+'Vos données'!$D$11)))</f>
        <v/>
      </c>
      <c r="F3648" s="80"/>
      <c r="G3648" s="124"/>
      <c r="H3648" s="130"/>
      <c r="I3648" s="128"/>
      <c r="J3648" s="130"/>
      <c r="K3648" s="128"/>
    </row>
    <row r="3649" spans="1:11" hidden="1" outlineLevel="1" x14ac:dyDescent="0.25">
      <c r="A3649" s="77"/>
      <c r="B3649" s="13" t="s">
        <v>5346</v>
      </c>
      <c r="C3649" s="77"/>
      <c r="D3649" s="80"/>
      <c r="E3649" s="120" t="str">
        <f>IF(ISBLANK(D3649),"",(D3649/(1+'Vos données'!$D$11)))</f>
        <v/>
      </c>
      <c r="F3649" s="80"/>
      <c r="G3649" s="124"/>
      <c r="H3649" s="130"/>
      <c r="I3649" s="128"/>
      <c r="J3649" s="130"/>
      <c r="K3649" s="128"/>
    </row>
    <row r="3650" spans="1:11" hidden="1" outlineLevel="1" x14ac:dyDescent="0.25">
      <c r="A3650" s="77"/>
      <c r="B3650" s="13" t="s">
        <v>5347</v>
      </c>
      <c r="C3650" s="77"/>
      <c r="D3650" s="80"/>
      <c r="E3650" s="120" t="str">
        <f>IF(ISBLANK(D3650),"",(D3650/(1+'Vos données'!$D$11)))</f>
        <v/>
      </c>
      <c r="F3650" s="80"/>
      <c r="G3650" s="124"/>
      <c r="H3650" s="130"/>
      <c r="I3650" s="128"/>
      <c r="J3650" s="130"/>
      <c r="K3650" s="128"/>
    </row>
    <row r="3651" spans="1:11" hidden="1" outlineLevel="1" x14ac:dyDescent="0.25">
      <c r="A3651" s="77"/>
      <c r="B3651" s="13" t="s">
        <v>5348</v>
      </c>
      <c r="C3651" s="77"/>
      <c r="D3651" s="80"/>
      <c r="E3651" s="120" t="str">
        <f>IF(ISBLANK(D3651),"",(D3651/(1+'Vos données'!$D$11)))</f>
        <v/>
      </c>
      <c r="F3651" s="80"/>
      <c r="G3651" s="124"/>
      <c r="H3651" s="130"/>
      <c r="I3651" s="128"/>
      <c r="J3651" s="130"/>
      <c r="K3651" s="128"/>
    </row>
    <row r="3652" spans="1:11" hidden="1" outlineLevel="1" x14ac:dyDescent="0.25">
      <c r="A3652" s="77"/>
      <c r="B3652" s="13" t="s">
        <v>5349</v>
      </c>
      <c r="C3652" s="77"/>
      <c r="D3652" s="80"/>
      <c r="E3652" s="120" t="str">
        <f>IF(ISBLANK(D3652),"",(D3652/(1+'Vos données'!$D$11)))</f>
        <v/>
      </c>
      <c r="F3652" s="80"/>
      <c r="G3652" s="124"/>
      <c r="H3652" s="130"/>
      <c r="I3652" s="128"/>
      <c r="J3652" s="130"/>
      <c r="K3652" s="128"/>
    </row>
    <row r="3653" spans="1:11" hidden="1" outlineLevel="1" x14ac:dyDescent="0.25">
      <c r="A3653" s="77"/>
      <c r="B3653" s="13" t="s">
        <v>5350</v>
      </c>
      <c r="C3653" s="77"/>
      <c r="D3653" s="80"/>
      <c r="E3653" s="120" t="str">
        <f>IF(ISBLANK(D3653),"",(D3653/(1+'Vos données'!$D$11)))</f>
        <v/>
      </c>
      <c r="F3653" s="80"/>
      <c r="G3653" s="124"/>
      <c r="H3653" s="130"/>
      <c r="I3653" s="128"/>
      <c r="J3653" s="130"/>
      <c r="K3653" s="128"/>
    </row>
    <row r="3654" spans="1:11" hidden="1" outlineLevel="1" x14ac:dyDescent="0.25">
      <c r="A3654" s="77"/>
      <c r="B3654" s="13" t="s">
        <v>5351</v>
      </c>
      <c r="C3654" s="77"/>
      <c r="D3654" s="80"/>
      <c r="E3654" s="120" t="str">
        <f>IF(ISBLANK(D3654),"",(D3654/(1+'Vos données'!$D$11)))</f>
        <v/>
      </c>
      <c r="F3654" s="80"/>
      <c r="G3654" s="124"/>
      <c r="H3654" s="130"/>
      <c r="I3654" s="128"/>
      <c r="J3654" s="130"/>
      <c r="K3654" s="128"/>
    </row>
    <row r="3655" spans="1:11" hidden="1" outlineLevel="1" x14ac:dyDescent="0.25">
      <c r="A3655" s="77"/>
      <c r="B3655" s="13" t="s">
        <v>5352</v>
      </c>
      <c r="C3655" s="77"/>
      <c r="D3655" s="80"/>
      <c r="E3655" s="120" t="str">
        <f>IF(ISBLANK(D3655),"",(D3655/(1+'Vos données'!$D$11)))</f>
        <v/>
      </c>
      <c r="F3655" s="80"/>
      <c r="G3655" s="124"/>
      <c r="H3655" s="130"/>
      <c r="I3655" s="128"/>
      <c r="J3655" s="130"/>
      <c r="K3655" s="128"/>
    </row>
    <row r="3656" spans="1:11" hidden="1" outlineLevel="1" x14ac:dyDescent="0.25">
      <c r="A3656" s="77"/>
      <c r="B3656" s="13" t="s">
        <v>5353</v>
      </c>
      <c r="C3656" s="77"/>
      <c r="D3656" s="80"/>
      <c r="E3656" s="120" t="str">
        <f>IF(ISBLANK(D3656),"",(D3656/(1+'Vos données'!$D$11)))</f>
        <v/>
      </c>
      <c r="F3656" s="80"/>
      <c r="G3656" s="124"/>
      <c r="H3656" s="130"/>
      <c r="I3656" s="128"/>
      <c r="J3656" s="130"/>
      <c r="K3656" s="128"/>
    </row>
    <row r="3657" spans="1:11" hidden="1" outlineLevel="1" x14ac:dyDescent="0.25">
      <c r="A3657" s="77"/>
      <c r="B3657" s="13" t="s">
        <v>5354</v>
      </c>
      <c r="C3657" s="77"/>
      <c r="D3657" s="80"/>
      <c r="E3657" s="120" t="str">
        <f>IF(ISBLANK(D3657),"",(D3657/(1+'Vos données'!$D$11)))</f>
        <v/>
      </c>
      <c r="F3657" s="80"/>
      <c r="G3657" s="124"/>
      <c r="H3657" s="130"/>
      <c r="I3657" s="128"/>
      <c r="J3657" s="130"/>
      <c r="K3657" s="128"/>
    </row>
    <row r="3658" spans="1:11" hidden="1" outlineLevel="1" x14ac:dyDescent="0.25">
      <c r="A3658" s="77"/>
      <c r="B3658" s="13" t="s">
        <v>5355</v>
      </c>
      <c r="C3658" s="77"/>
      <c r="D3658" s="80"/>
      <c r="E3658" s="120" t="str">
        <f>IF(ISBLANK(D3658),"",(D3658/(1+'Vos données'!$D$11)))</f>
        <v/>
      </c>
      <c r="F3658" s="80"/>
      <c r="G3658" s="124"/>
      <c r="H3658" s="130"/>
      <c r="I3658" s="128"/>
      <c r="J3658" s="130"/>
      <c r="K3658" s="128"/>
    </row>
    <row r="3659" spans="1:11" hidden="1" outlineLevel="1" x14ac:dyDescent="0.25">
      <c r="A3659" s="77"/>
      <c r="B3659" s="13" t="s">
        <v>5356</v>
      </c>
      <c r="C3659" s="77"/>
      <c r="D3659" s="80"/>
      <c r="E3659" s="120" t="str">
        <f>IF(ISBLANK(D3659),"",(D3659/(1+'Vos données'!$D$11)))</f>
        <v/>
      </c>
      <c r="F3659" s="80"/>
      <c r="G3659" s="124"/>
      <c r="H3659" s="130"/>
      <c r="I3659" s="128"/>
      <c r="J3659" s="130"/>
      <c r="K3659" s="128"/>
    </row>
    <row r="3660" spans="1:11" hidden="1" outlineLevel="1" x14ac:dyDescent="0.25">
      <c r="A3660" s="77"/>
      <c r="B3660" s="13" t="s">
        <v>5357</v>
      </c>
      <c r="C3660" s="77"/>
      <c r="D3660" s="80"/>
      <c r="E3660" s="120" t="str">
        <f>IF(ISBLANK(D3660),"",(D3660/(1+'Vos données'!$D$11)))</f>
        <v/>
      </c>
      <c r="F3660" s="80"/>
      <c r="G3660" s="124"/>
      <c r="H3660" s="130"/>
      <c r="I3660" s="128"/>
      <c r="J3660" s="130"/>
      <c r="K3660" s="128"/>
    </row>
    <row r="3661" spans="1:11" hidden="1" outlineLevel="1" x14ac:dyDescent="0.25">
      <c r="A3661" s="77"/>
      <c r="B3661" s="13" t="s">
        <v>5358</v>
      </c>
      <c r="C3661" s="77"/>
      <c r="D3661" s="80"/>
      <c r="E3661" s="120" t="str">
        <f>IF(ISBLANK(D3661),"",(D3661/(1+'Vos données'!$D$11)))</f>
        <v/>
      </c>
      <c r="F3661" s="80"/>
      <c r="G3661" s="124"/>
      <c r="H3661" s="130"/>
      <c r="I3661" s="128"/>
      <c r="J3661" s="130"/>
      <c r="K3661" s="128"/>
    </row>
    <row r="3662" spans="1:11" hidden="1" outlineLevel="1" x14ac:dyDescent="0.25">
      <c r="A3662" s="77"/>
      <c r="B3662" s="13" t="s">
        <v>5359</v>
      </c>
      <c r="C3662" s="77"/>
      <c r="D3662" s="80"/>
      <c r="E3662" s="120" t="str">
        <f>IF(ISBLANK(D3662),"",(D3662/(1+'Vos données'!$D$11)))</f>
        <v/>
      </c>
      <c r="F3662" s="80"/>
      <c r="G3662" s="124"/>
      <c r="H3662" s="130"/>
      <c r="I3662" s="128"/>
      <c r="J3662" s="130"/>
      <c r="K3662" s="128"/>
    </row>
    <row r="3663" spans="1:11" hidden="1" outlineLevel="1" x14ac:dyDescent="0.25">
      <c r="A3663" s="77"/>
      <c r="B3663" s="13" t="s">
        <v>5360</v>
      </c>
      <c r="C3663" s="77"/>
      <c r="D3663" s="80"/>
      <c r="E3663" s="120" t="str">
        <f>IF(ISBLANK(D3663),"",(D3663/(1+'Vos données'!$D$11)))</f>
        <v/>
      </c>
      <c r="F3663" s="80"/>
      <c r="G3663" s="124"/>
      <c r="H3663" s="130"/>
      <c r="I3663" s="128"/>
      <c r="J3663" s="130"/>
      <c r="K3663" s="128"/>
    </row>
    <row r="3664" spans="1:11" hidden="1" outlineLevel="1" x14ac:dyDescent="0.25">
      <c r="A3664" s="77"/>
      <c r="B3664" s="13" t="s">
        <v>5361</v>
      </c>
      <c r="C3664" s="77"/>
      <c r="D3664" s="80"/>
      <c r="E3664" s="120" t="str">
        <f>IF(ISBLANK(D3664),"",(D3664/(1+'Vos données'!$D$11)))</f>
        <v/>
      </c>
      <c r="F3664" s="80"/>
      <c r="G3664" s="124"/>
      <c r="H3664" s="130"/>
      <c r="I3664" s="128"/>
      <c r="J3664" s="130"/>
      <c r="K3664" s="128"/>
    </row>
    <row r="3665" spans="1:11" hidden="1" outlineLevel="1" x14ac:dyDescent="0.25">
      <c r="A3665" s="77"/>
      <c r="B3665" s="13" t="s">
        <v>5362</v>
      </c>
      <c r="C3665" s="77"/>
      <c r="D3665" s="80"/>
      <c r="E3665" s="120" t="str">
        <f>IF(ISBLANK(D3665),"",(D3665/(1+'Vos données'!$D$11)))</f>
        <v/>
      </c>
      <c r="F3665" s="80"/>
      <c r="G3665" s="124"/>
      <c r="H3665" s="130"/>
      <c r="I3665" s="128"/>
      <c r="J3665" s="130"/>
      <c r="K3665" s="128"/>
    </row>
    <row r="3666" spans="1:11" hidden="1" outlineLevel="1" x14ac:dyDescent="0.25">
      <c r="A3666" s="77"/>
      <c r="B3666" s="13" t="s">
        <v>5363</v>
      </c>
      <c r="C3666" s="77"/>
      <c r="D3666" s="80"/>
      <c r="E3666" s="120" t="str">
        <f>IF(ISBLANK(D3666),"",(D3666/(1+'Vos données'!$D$11)))</f>
        <v/>
      </c>
      <c r="F3666" s="80"/>
      <c r="G3666" s="124"/>
      <c r="H3666" s="130"/>
      <c r="I3666" s="128"/>
      <c r="J3666" s="130"/>
      <c r="K3666" s="128"/>
    </row>
    <row r="3667" spans="1:11" hidden="1" outlineLevel="1" x14ac:dyDescent="0.25">
      <c r="A3667" s="77"/>
      <c r="B3667" s="13" t="s">
        <v>5364</v>
      </c>
      <c r="C3667" s="77"/>
      <c r="D3667" s="80"/>
      <c r="E3667" s="120" t="str">
        <f>IF(ISBLANK(D3667),"",(D3667/(1+'Vos données'!$D$11)))</f>
        <v/>
      </c>
      <c r="F3667" s="80"/>
      <c r="G3667" s="124"/>
      <c r="H3667" s="130"/>
      <c r="I3667" s="128"/>
      <c r="J3667" s="130"/>
      <c r="K3667" s="128"/>
    </row>
    <row r="3668" spans="1:11" hidden="1" outlineLevel="1" x14ac:dyDescent="0.25">
      <c r="A3668" s="77"/>
      <c r="B3668" s="13" t="s">
        <v>5365</v>
      </c>
      <c r="C3668" s="77"/>
      <c r="D3668" s="80"/>
      <c r="E3668" s="120" t="str">
        <f>IF(ISBLANK(D3668),"",(D3668/(1+'Vos données'!$D$11)))</f>
        <v/>
      </c>
      <c r="F3668" s="80"/>
      <c r="G3668" s="124"/>
      <c r="H3668" s="130"/>
      <c r="I3668" s="128"/>
      <c r="J3668" s="130"/>
      <c r="K3668" s="128"/>
    </row>
    <row r="3669" spans="1:11" hidden="1" outlineLevel="1" x14ac:dyDescent="0.25">
      <c r="A3669" s="77"/>
      <c r="B3669" s="13" t="s">
        <v>5366</v>
      </c>
      <c r="C3669" s="77"/>
      <c r="D3669" s="80"/>
      <c r="E3669" s="120" t="str">
        <f>IF(ISBLANK(D3669),"",(D3669/(1+'Vos données'!$D$11)))</f>
        <v/>
      </c>
      <c r="F3669" s="80"/>
      <c r="G3669" s="124"/>
      <c r="H3669" s="130"/>
      <c r="I3669" s="128"/>
      <c r="J3669" s="130"/>
      <c r="K3669" s="128"/>
    </row>
    <row r="3670" spans="1:11" hidden="1" outlineLevel="1" x14ac:dyDescent="0.25">
      <c r="A3670" s="77"/>
      <c r="B3670" s="13" t="s">
        <v>5367</v>
      </c>
      <c r="C3670" s="77"/>
      <c r="D3670" s="80"/>
      <c r="E3670" s="120" t="str">
        <f>IF(ISBLANK(D3670),"",(D3670/(1+'Vos données'!$D$11)))</f>
        <v/>
      </c>
      <c r="F3670" s="80"/>
      <c r="G3670" s="124"/>
      <c r="H3670" s="130"/>
      <c r="I3670" s="128"/>
      <c r="J3670" s="130"/>
      <c r="K3670" s="128"/>
    </row>
    <row r="3671" spans="1:11" hidden="1" outlineLevel="1" x14ac:dyDescent="0.25">
      <c r="A3671" s="77"/>
      <c r="B3671" s="13" t="s">
        <v>5368</v>
      </c>
      <c r="C3671" s="77"/>
      <c r="D3671" s="80"/>
      <c r="E3671" s="120" t="str">
        <f>IF(ISBLANK(D3671),"",(D3671/(1+'Vos données'!$D$11)))</f>
        <v/>
      </c>
      <c r="F3671" s="80"/>
      <c r="G3671" s="124"/>
      <c r="H3671" s="130"/>
      <c r="I3671" s="128"/>
      <c r="J3671" s="130"/>
      <c r="K3671" s="128"/>
    </row>
    <row r="3672" spans="1:11" hidden="1" outlineLevel="1" x14ac:dyDescent="0.25">
      <c r="A3672" s="77"/>
      <c r="B3672" s="13" t="s">
        <v>5369</v>
      </c>
      <c r="C3672" s="77"/>
      <c r="D3672" s="80"/>
      <c r="E3672" s="120" t="str">
        <f>IF(ISBLANK(D3672),"",(D3672/(1+'Vos données'!$D$11)))</f>
        <v/>
      </c>
      <c r="F3672" s="80"/>
      <c r="G3672" s="124"/>
      <c r="H3672" s="130"/>
      <c r="I3672" s="128"/>
      <c r="J3672" s="130"/>
      <c r="K3672" s="128"/>
    </row>
    <row r="3673" spans="1:11" hidden="1" outlineLevel="1" x14ac:dyDescent="0.25">
      <c r="A3673" s="77"/>
      <c r="B3673" s="13" t="s">
        <v>5370</v>
      </c>
      <c r="C3673" s="77"/>
      <c r="D3673" s="80"/>
      <c r="E3673" s="120" t="str">
        <f>IF(ISBLANK(D3673),"",(D3673/(1+'Vos données'!$D$11)))</f>
        <v/>
      </c>
      <c r="F3673" s="80"/>
      <c r="G3673" s="124"/>
      <c r="H3673" s="130"/>
      <c r="I3673" s="128"/>
      <c r="J3673" s="130"/>
      <c r="K3673" s="128"/>
    </row>
    <row r="3674" spans="1:11" hidden="1" outlineLevel="1" x14ac:dyDescent="0.25">
      <c r="A3674" s="77"/>
      <c r="B3674" s="13" t="s">
        <v>5371</v>
      </c>
      <c r="C3674" s="77"/>
      <c r="D3674" s="80"/>
      <c r="E3674" s="120" t="str">
        <f>IF(ISBLANK(D3674),"",(D3674/(1+'Vos données'!$D$11)))</f>
        <v/>
      </c>
      <c r="F3674" s="80"/>
      <c r="G3674" s="124"/>
      <c r="H3674" s="130"/>
      <c r="I3674" s="128"/>
      <c r="J3674" s="130"/>
      <c r="K3674" s="128"/>
    </row>
    <row r="3675" spans="1:11" hidden="1" outlineLevel="1" x14ac:dyDescent="0.25">
      <c r="A3675" s="77"/>
      <c r="B3675" s="13" t="s">
        <v>5372</v>
      </c>
      <c r="C3675" s="77"/>
      <c r="D3675" s="80"/>
      <c r="E3675" s="120" t="str">
        <f>IF(ISBLANK(D3675),"",(D3675/(1+'Vos données'!$D$11)))</f>
        <v/>
      </c>
      <c r="F3675" s="80"/>
      <c r="G3675" s="124"/>
      <c r="H3675" s="130"/>
      <c r="I3675" s="128"/>
      <c r="J3675" s="130"/>
      <c r="K3675" s="128"/>
    </row>
    <row r="3676" spans="1:11" hidden="1" outlineLevel="1" x14ac:dyDescent="0.25">
      <c r="A3676" s="77"/>
      <c r="B3676" s="13" t="s">
        <v>5373</v>
      </c>
      <c r="C3676" s="77"/>
      <c r="D3676" s="80"/>
      <c r="E3676" s="120" t="str">
        <f>IF(ISBLANK(D3676),"",(D3676/(1+'Vos données'!$D$11)))</f>
        <v/>
      </c>
      <c r="F3676" s="80"/>
      <c r="G3676" s="124"/>
      <c r="H3676" s="130"/>
      <c r="I3676" s="128"/>
      <c r="J3676" s="130"/>
      <c r="K3676" s="128"/>
    </row>
    <row r="3677" spans="1:11" hidden="1" outlineLevel="1" x14ac:dyDescent="0.25">
      <c r="A3677" s="77"/>
      <c r="B3677" s="13" t="s">
        <v>5374</v>
      </c>
      <c r="C3677" s="77"/>
      <c r="D3677" s="80"/>
      <c r="E3677" s="120" t="str">
        <f>IF(ISBLANK(D3677),"",(D3677/(1+'Vos données'!$D$11)))</f>
        <v/>
      </c>
      <c r="F3677" s="80"/>
      <c r="G3677" s="124"/>
      <c r="H3677" s="130"/>
      <c r="I3677" s="128"/>
      <c r="J3677" s="130"/>
      <c r="K3677" s="128"/>
    </row>
    <row r="3678" spans="1:11" hidden="1" outlineLevel="1" x14ac:dyDescent="0.25">
      <c r="A3678" s="77"/>
      <c r="B3678" s="13" t="s">
        <v>5375</v>
      </c>
      <c r="C3678" s="77"/>
      <c r="D3678" s="80"/>
      <c r="E3678" s="120" t="str">
        <f>IF(ISBLANK(D3678),"",(D3678/(1+'Vos données'!$D$11)))</f>
        <v/>
      </c>
      <c r="F3678" s="80"/>
      <c r="G3678" s="124"/>
      <c r="H3678" s="130"/>
      <c r="I3678" s="128"/>
      <c r="J3678" s="130"/>
      <c r="K3678" s="128"/>
    </row>
    <row r="3679" spans="1:11" hidden="1" outlineLevel="1" x14ac:dyDescent="0.25">
      <c r="A3679" s="77"/>
      <c r="B3679" s="13" t="s">
        <v>5376</v>
      </c>
      <c r="C3679" s="77"/>
      <c r="D3679" s="80"/>
      <c r="E3679" s="120" t="str">
        <f>IF(ISBLANK(D3679),"",(D3679/(1+'Vos données'!$D$11)))</f>
        <v/>
      </c>
      <c r="F3679" s="80"/>
      <c r="G3679" s="124"/>
      <c r="H3679" s="130"/>
      <c r="I3679" s="128"/>
      <c r="J3679" s="130"/>
      <c r="K3679" s="128"/>
    </row>
    <row r="3680" spans="1:11" hidden="1" outlineLevel="1" x14ac:dyDescent="0.25">
      <c r="A3680" s="77"/>
      <c r="B3680" s="13" t="s">
        <v>5377</v>
      </c>
      <c r="C3680" s="77"/>
      <c r="D3680" s="80"/>
      <c r="E3680" s="120" t="str">
        <f>IF(ISBLANK(D3680),"",(D3680/(1+'Vos données'!$D$11)))</f>
        <v/>
      </c>
      <c r="F3680" s="80"/>
      <c r="G3680" s="124"/>
      <c r="H3680" s="130"/>
      <c r="I3680" s="128"/>
      <c r="J3680" s="130"/>
      <c r="K3680" s="128"/>
    </row>
    <row r="3681" spans="1:11" hidden="1" outlineLevel="1" x14ac:dyDescent="0.25">
      <c r="A3681" s="77"/>
      <c r="B3681" s="13" t="s">
        <v>5378</v>
      </c>
      <c r="C3681" s="77"/>
      <c r="D3681" s="80"/>
      <c r="E3681" s="120" t="str">
        <f>IF(ISBLANK(D3681),"",(D3681/(1+'Vos données'!$D$11)))</f>
        <v/>
      </c>
      <c r="F3681" s="80"/>
      <c r="G3681" s="124"/>
      <c r="H3681" s="130"/>
      <c r="I3681" s="128"/>
      <c r="J3681" s="130"/>
      <c r="K3681" s="128"/>
    </row>
    <row r="3682" spans="1:11" hidden="1" outlineLevel="1" x14ac:dyDescent="0.25">
      <c r="A3682" s="77"/>
      <c r="B3682" s="13" t="s">
        <v>5379</v>
      </c>
      <c r="C3682" s="77"/>
      <c r="D3682" s="80"/>
      <c r="E3682" s="120" t="str">
        <f>IF(ISBLANK(D3682),"",(D3682/(1+'Vos données'!$D$11)))</f>
        <v/>
      </c>
      <c r="F3682" s="80"/>
      <c r="G3682" s="124"/>
      <c r="H3682" s="130"/>
      <c r="I3682" s="128"/>
      <c r="J3682" s="130"/>
      <c r="K3682" s="128"/>
    </row>
    <row r="3683" spans="1:11" hidden="1" outlineLevel="1" x14ac:dyDescent="0.25">
      <c r="A3683" s="77"/>
      <c r="B3683" s="13" t="s">
        <v>5380</v>
      </c>
      <c r="C3683" s="77"/>
      <c r="D3683" s="80"/>
      <c r="E3683" s="120" t="str">
        <f>IF(ISBLANK(D3683),"",(D3683/(1+'Vos données'!$D$11)))</f>
        <v/>
      </c>
      <c r="F3683" s="80"/>
      <c r="G3683" s="124"/>
      <c r="H3683" s="130"/>
      <c r="I3683" s="128"/>
      <c r="J3683" s="130"/>
      <c r="K3683" s="128"/>
    </row>
    <row r="3684" spans="1:11" hidden="1" outlineLevel="1" x14ac:dyDescent="0.25">
      <c r="A3684" s="77"/>
      <c r="B3684" s="13" t="s">
        <v>5381</v>
      </c>
      <c r="C3684" s="77"/>
      <c r="D3684" s="80"/>
      <c r="E3684" s="120" t="str">
        <f>IF(ISBLANK(D3684),"",(D3684/(1+'Vos données'!$D$11)))</f>
        <v/>
      </c>
      <c r="F3684" s="80"/>
      <c r="G3684" s="124"/>
      <c r="H3684" s="130"/>
      <c r="I3684" s="128"/>
      <c r="J3684" s="130"/>
      <c r="K3684" s="128"/>
    </row>
    <row r="3685" spans="1:11" hidden="1" outlineLevel="1" x14ac:dyDescent="0.25">
      <c r="A3685" s="77"/>
      <c r="B3685" s="13" t="s">
        <v>5382</v>
      </c>
      <c r="C3685" s="77"/>
      <c r="D3685" s="80"/>
      <c r="E3685" s="120" t="str">
        <f>IF(ISBLANK(D3685),"",(D3685/(1+'Vos données'!$D$11)))</f>
        <v/>
      </c>
      <c r="F3685" s="80"/>
      <c r="G3685" s="124"/>
      <c r="H3685" s="130"/>
      <c r="I3685" s="128"/>
      <c r="J3685" s="130"/>
      <c r="K3685" s="128"/>
    </row>
    <row r="3686" spans="1:11" hidden="1" outlineLevel="1" x14ac:dyDescent="0.25">
      <c r="A3686" s="77"/>
      <c r="B3686" s="13" t="s">
        <v>5383</v>
      </c>
      <c r="C3686" s="77"/>
      <c r="D3686" s="80"/>
      <c r="E3686" s="120" t="str">
        <f>IF(ISBLANK(D3686),"",(D3686/(1+'Vos données'!$D$11)))</f>
        <v/>
      </c>
      <c r="F3686" s="80"/>
      <c r="G3686" s="124"/>
      <c r="H3686" s="130"/>
      <c r="I3686" s="128"/>
      <c r="J3686" s="130"/>
      <c r="K3686" s="128"/>
    </row>
    <row r="3687" spans="1:11" hidden="1" outlineLevel="1" x14ac:dyDescent="0.25">
      <c r="A3687" s="77"/>
      <c r="B3687" s="13" t="s">
        <v>5384</v>
      </c>
      <c r="C3687" s="77"/>
      <c r="D3687" s="80"/>
      <c r="E3687" s="120" t="str">
        <f>IF(ISBLANK(D3687),"",(D3687/(1+'Vos données'!$D$11)))</f>
        <v/>
      </c>
      <c r="F3687" s="80"/>
      <c r="G3687" s="124"/>
      <c r="H3687" s="130"/>
      <c r="I3687" s="128"/>
      <c r="J3687" s="130"/>
      <c r="K3687" s="128"/>
    </row>
    <row r="3688" spans="1:11" hidden="1" outlineLevel="1" x14ac:dyDescent="0.25">
      <c r="A3688" s="77"/>
      <c r="B3688" s="13" t="s">
        <v>5385</v>
      </c>
      <c r="C3688" s="77"/>
      <c r="D3688" s="80"/>
      <c r="E3688" s="120" t="str">
        <f>IF(ISBLANK(D3688),"",(D3688/(1+'Vos données'!$D$11)))</f>
        <v/>
      </c>
      <c r="F3688" s="80"/>
      <c r="G3688" s="124"/>
      <c r="H3688" s="130"/>
      <c r="I3688" s="128"/>
      <c r="J3688" s="130"/>
      <c r="K3688" s="128"/>
    </row>
    <row r="3689" spans="1:11" hidden="1" outlineLevel="1" x14ac:dyDescent="0.25">
      <c r="A3689" s="77"/>
      <c r="B3689" s="13" t="s">
        <v>5386</v>
      </c>
      <c r="C3689" s="77"/>
      <c r="D3689" s="80"/>
      <c r="E3689" s="120" t="str">
        <f>IF(ISBLANK(D3689),"",(D3689/(1+'Vos données'!$D$11)))</f>
        <v/>
      </c>
      <c r="F3689" s="80"/>
      <c r="G3689" s="124"/>
      <c r="H3689" s="130"/>
      <c r="I3689" s="128"/>
      <c r="J3689" s="130"/>
      <c r="K3689" s="128"/>
    </row>
    <row r="3690" spans="1:11" hidden="1" outlineLevel="1" x14ac:dyDescent="0.25">
      <c r="A3690" s="77"/>
      <c r="B3690" s="13" t="s">
        <v>5387</v>
      </c>
      <c r="C3690" s="77"/>
      <c r="D3690" s="80"/>
      <c r="E3690" s="120" t="str">
        <f>IF(ISBLANK(D3690),"",(D3690/(1+'Vos données'!$D$11)))</f>
        <v/>
      </c>
      <c r="F3690" s="80"/>
      <c r="G3690" s="124"/>
      <c r="H3690" s="130"/>
      <c r="I3690" s="128"/>
      <c r="J3690" s="130"/>
      <c r="K3690" s="128"/>
    </row>
    <row r="3691" spans="1:11" hidden="1" outlineLevel="1" x14ac:dyDescent="0.25">
      <c r="A3691" s="77"/>
      <c r="B3691" s="13" t="s">
        <v>5388</v>
      </c>
      <c r="C3691" s="77"/>
      <c r="D3691" s="80"/>
      <c r="E3691" s="120" t="str">
        <f>IF(ISBLANK(D3691),"",(D3691/(1+'Vos données'!$D$11)))</f>
        <v/>
      </c>
      <c r="F3691" s="80"/>
      <c r="G3691" s="124"/>
      <c r="H3691" s="130"/>
      <c r="I3691" s="128"/>
      <c r="J3691" s="130"/>
      <c r="K3691" s="128"/>
    </row>
    <row r="3692" spans="1:11" hidden="1" outlineLevel="1" x14ac:dyDescent="0.25">
      <c r="A3692" s="77"/>
      <c r="B3692" s="13" t="s">
        <v>5389</v>
      </c>
      <c r="C3692" s="77"/>
      <c r="D3692" s="80"/>
      <c r="E3692" s="120" t="str">
        <f>IF(ISBLANK(D3692),"",(D3692/(1+'Vos données'!$D$11)))</f>
        <v/>
      </c>
      <c r="F3692" s="80"/>
      <c r="G3692" s="124"/>
      <c r="H3692" s="130"/>
      <c r="I3692" s="128"/>
      <c r="J3692" s="130"/>
      <c r="K3692" s="128"/>
    </row>
    <row r="3693" spans="1:11" hidden="1" outlineLevel="1" x14ac:dyDescent="0.25">
      <c r="A3693" s="77"/>
      <c r="B3693" s="13" t="s">
        <v>5390</v>
      </c>
      <c r="C3693" s="77"/>
      <c r="D3693" s="80"/>
      <c r="E3693" s="120" t="str">
        <f>IF(ISBLANK(D3693),"",(D3693/(1+'Vos données'!$D$11)))</f>
        <v/>
      </c>
      <c r="F3693" s="80"/>
      <c r="G3693" s="124"/>
      <c r="H3693" s="130"/>
      <c r="I3693" s="128"/>
      <c r="J3693" s="130"/>
      <c r="K3693" s="128"/>
    </row>
    <row r="3694" spans="1:11" hidden="1" outlineLevel="1" x14ac:dyDescent="0.25">
      <c r="A3694" s="77"/>
      <c r="B3694" s="13" t="s">
        <v>5391</v>
      </c>
      <c r="C3694" s="77"/>
      <c r="D3694" s="80"/>
      <c r="E3694" s="120" t="str">
        <f>IF(ISBLANK(D3694),"",(D3694/(1+'Vos données'!$D$11)))</f>
        <v/>
      </c>
      <c r="F3694" s="80"/>
      <c r="G3694" s="124"/>
      <c r="H3694" s="130"/>
      <c r="I3694" s="128"/>
      <c r="J3694" s="130"/>
      <c r="K3694" s="128"/>
    </row>
    <row r="3695" spans="1:11" hidden="1" outlineLevel="1" x14ac:dyDescent="0.25">
      <c r="A3695" s="77"/>
      <c r="B3695" s="13" t="s">
        <v>5392</v>
      </c>
      <c r="C3695" s="77"/>
      <c r="D3695" s="80"/>
      <c r="E3695" s="120" t="str">
        <f>IF(ISBLANK(D3695),"",(D3695/(1+'Vos données'!$D$11)))</f>
        <v/>
      </c>
      <c r="F3695" s="80"/>
      <c r="G3695" s="124"/>
      <c r="H3695" s="130"/>
      <c r="I3695" s="128"/>
      <c r="J3695" s="130"/>
      <c r="K3695" s="128"/>
    </row>
    <row r="3696" spans="1:11" hidden="1" outlineLevel="1" x14ac:dyDescent="0.25">
      <c r="A3696" s="77"/>
      <c r="B3696" s="13" t="s">
        <v>5393</v>
      </c>
      <c r="C3696" s="77"/>
      <c r="D3696" s="80"/>
      <c r="E3696" s="120" t="str">
        <f>IF(ISBLANK(D3696),"",(D3696/(1+'Vos données'!$D$11)))</f>
        <v/>
      </c>
      <c r="F3696" s="80"/>
      <c r="G3696" s="124"/>
      <c r="H3696" s="130"/>
      <c r="I3696" s="128"/>
      <c r="J3696" s="130"/>
      <c r="K3696" s="128"/>
    </row>
    <row r="3697" spans="1:11" hidden="1" outlineLevel="1" x14ac:dyDescent="0.25">
      <c r="A3697" s="77"/>
      <c r="B3697" s="13" t="s">
        <v>5394</v>
      </c>
      <c r="C3697" s="77"/>
      <c r="D3697" s="80"/>
      <c r="E3697" s="120" t="str">
        <f>IF(ISBLANK(D3697),"",(D3697/(1+'Vos données'!$D$11)))</f>
        <v/>
      </c>
      <c r="F3697" s="80"/>
      <c r="G3697" s="124"/>
      <c r="H3697" s="130"/>
      <c r="I3697" s="128"/>
      <c r="J3697" s="130"/>
      <c r="K3697" s="128"/>
    </row>
    <row r="3698" spans="1:11" hidden="1" outlineLevel="1" x14ac:dyDescent="0.25">
      <c r="A3698" s="77"/>
      <c r="B3698" s="13" t="s">
        <v>5395</v>
      </c>
      <c r="C3698" s="77"/>
      <c r="D3698" s="80"/>
      <c r="E3698" s="120" t="str">
        <f>IF(ISBLANK(D3698),"",(D3698/(1+'Vos données'!$D$11)))</f>
        <v/>
      </c>
      <c r="F3698" s="80"/>
      <c r="G3698" s="124"/>
      <c r="H3698" s="130"/>
      <c r="I3698" s="128"/>
      <c r="J3698" s="130"/>
      <c r="K3698" s="128"/>
    </row>
    <row r="3699" spans="1:11" hidden="1" outlineLevel="1" x14ac:dyDescent="0.25">
      <c r="A3699" s="77"/>
      <c r="B3699" s="13" t="s">
        <v>5396</v>
      </c>
      <c r="C3699" s="77"/>
      <c r="D3699" s="80"/>
      <c r="E3699" s="120" t="str">
        <f>IF(ISBLANK(D3699),"",(D3699/(1+'Vos données'!$D$11)))</f>
        <v/>
      </c>
      <c r="F3699" s="80"/>
      <c r="G3699" s="124"/>
      <c r="H3699" s="130"/>
      <c r="I3699" s="128"/>
      <c r="J3699" s="130"/>
      <c r="K3699" s="128"/>
    </row>
    <row r="3700" spans="1:11" hidden="1" outlineLevel="1" x14ac:dyDescent="0.25">
      <c r="A3700" s="77"/>
      <c r="B3700" s="13" t="s">
        <v>5397</v>
      </c>
      <c r="C3700" s="77"/>
      <c r="D3700" s="80"/>
      <c r="E3700" s="120" t="str">
        <f>IF(ISBLANK(D3700),"",(D3700/(1+'Vos données'!$D$11)))</f>
        <v/>
      </c>
      <c r="F3700" s="80"/>
      <c r="G3700" s="124"/>
      <c r="H3700" s="130"/>
      <c r="I3700" s="128"/>
      <c r="J3700" s="130"/>
      <c r="K3700" s="128"/>
    </row>
    <row r="3701" spans="1:11" hidden="1" outlineLevel="1" x14ac:dyDescent="0.25">
      <c r="A3701" s="77"/>
      <c r="B3701" s="13" t="s">
        <v>5398</v>
      </c>
      <c r="C3701" s="77"/>
      <c r="D3701" s="80"/>
      <c r="E3701" s="120" t="str">
        <f>IF(ISBLANK(D3701),"",(D3701/(1+'Vos données'!$D$11)))</f>
        <v/>
      </c>
      <c r="F3701" s="80"/>
      <c r="G3701" s="124"/>
      <c r="H3701" s="130"/>
      <c r="I3701" s="128"/>
      <c r="J3701" s="130"/>
      <c r="K3701" s="128"/>
    </row>
    <row r="3702" spans="1:11" hidden="1" outlineLevel="1" x14ac:dyDescent="0.25">
      <c r="A3702" s="77"/>
      <c r="B3702" s="13" t="s">
        <v>5399</v>
      </c>
      <c r="C3702" s="77"/>
      <c r="D3702" s="80"/>
      <c r="E3702" s="120" t="str">
        <f>IF(ISBLANK(D3702),"",(D3702/(1+'Vos données'!$D$11)))</f>
        <v/>
      </c>
      <c r="F3702" s="80"/>
      <c r="G3702" s="124"/>
      <c r="H3702" s="130"/>
      <c r="I3702" s="128"/>
      <c r="J3702" s="130"/>
      <c r="K3702" s="128"/>
    </row>
    <row r="3703" spans="1:11" hidden="1" outlineLevel="1" x14ac:dyDescent="0.25">
      <c r="A3703" s="77"/>
      <c r="B3703" s="13" t="s">
        <v>5400</v>
      </c>
      <c r="C3703" s="77"/>
      <c r="D3703" s="80"/>
      <c r="E3703" s="120" t="str">
        <f>IF(ISBLANK(D3703),"",(D3703/(1+'Vos données'!$D$11)))</f>
        <v/>
      </c>
      <c r="F3703" s="80"/>
      <c r="G3703" s="124"/>
      <c r="H3703" s="130"/>
      <c r="I3703" s="128"/>
      <c r="J3703" s="130"/>
      <c r="K3703" s="128"/>
    </row>
    <row r="3704" spans="1:11" hidden="1" outlineLevel="1" x14ac:dyDescent="0.25">
      <c r="A3704" s="77"/>
      <c r="B3704" s="13" t="s">
        <v>5401</v>
      </c>
      <c r="C3704" s="77"/>
      <c r="D3704" s="80"/>
      <c r="E3704" s="120" t="str">
        <f>IF(ISBLANK(D3704),"",(D3704/(1+'Vos données'!$D$11)))</f>
        <v/>
      </c>
      <c r="F3704" s="80"/>
      <c r="G3704" s="124"/>
      <c r="H3704" s="130"/>
      <c r="I3704" s="128"/>
      <c r="J3704" s="130"/>
      <c r="K3704" s="128"/>
    </row>
    <row r="3705" spans="1:11" hidden="1" outlineLevel="1" x14ac:dyDescent="0.25">
      <c r="A3705" s="77"/>
      <c r="B3705" s="13" t="s">
        <v>5402</v>
      </c>
      <c r="C3705" s="77"/>
      <c r="D3705" s="80"/>
      <c r="E3705" s="120" t="str">
        <f>IF(ISBLANK(D3705),"",(D3705/(1+'Vos données'!$D$11)))</f>
        <v/>
      </c>
      <c r="F3705" s="80"/>
      <c r="G3705" s="124"/>
      <c r="H3705" s="130"/>
      <c r="I3705" s="128"/>
      <c r="J3705" s="130"/>
      <c r="K3705" s="128"/>
    </row>
    <row r="3706" spans="1:11" hidden="1" outlineLevel="1" x14ac:dyDescent="0.25">
      <c r="A3706" s="77"/>
      <c r="B3706" s="13" t="s">
        <v>5403</v>
      </c>
      <c r="C3706" s="77"/>
      <c r="D3706" s="80"/>
      <c r="E3706" s="120" t="str">
        <f>IF(ISBLANK(D3706),"",(D3706/(1+'Vos données'!$D$11)))</f>
        <v/>
      </c>
      <c r="F3706" s="80"/>
      <c r="G3706" s="124"/>
      <c r="H3706" s="130"/>
      <c r="I3706" s="128"/>
      <c r="J3706" s="130"/>
      <c r="K3706" s="128"/>
    </row>
    <row r="3707" spans="1:11" hidden="1" outlineLevel="1" x14ac:dyDescent="0.25">
      <c r="A3707" s="77"/>
      <c r="B3707" s="13" t="s">
        <v>5404</v>
      </c>
      <c r="C3707" s="77"/>
      <c r="D3707" s="80"/>
      <c r="E3707" s="120" t="str">
        <f>IF(ISBLANK(D3707),"",(D3707/(1+'Vos données'!$D$11)))</f>
        <v/>
      </c>
      <c r="F3707" s="80"/>
      <c r="G3707" s="124"/>
      <c r="H3707" s="130"/>
      <c r="I3707" s="128"/>
      <c r="J3707" s="130"/>
      <c r="K3707" s="128"/>
    </row>
    <row r="3708" spans="1:11" hidden="1" outlineLevel="1" x14ac:dyDescent="0.25">
      <c r="A3708" s="77"/>
      <c r="B3708" s="13" t="s">
        <v>5405</v>
      </c>
      <c r="C3708" s="77"/>
      <c r="D3708" s="80"/>
      <c r="E3708" s="120" t="str">
        <f>IF(ISBLANK(D3708),"",(D3708/(1+'Vos données'!$D$11)))</f>
        <v/>
      </c>
      <c r="F3708" s="80"/>
      <c r="G3708" s="124"/>
      <c r="H3708" s="130"/>
      <c r="I3708" s="128"/>
      <c r="J3708" s="130"/>
      <c r="K3708" s="128"/>
    </row>
    <row r="3709" spans="1:11" hidden="1" outlineLevel="1" x14ac:dyDescent="0.25">
      <c r="A3709" s="77"/>
      <c r="B3709" s="13" t="s">
        <v>5406</v>
      </c>
      <c r="C3709" s="77"/>
      <c r="D3709" s="80"/>
      <c r="E3709" s="120" t="str">
        <f>IF(ISBLANK(D3709),"",(D3709/(1+'Vos données'!$D$11)))</f>
        <v/>
      </c>
      <c r="F3709" s="80"/>
      <c r="G3709" s="124"/>
      <c r="H3709" s="130"/>
      <c r="I3709" s="128"/>
      <c r="J3709" s="130"/>
      <c r="K3709" s="128"/>
    </row>
    <row r="3710" spans="1:11" hidden="1" outlineLevel="1" x14ac:dyDescent="0.25">
      <c r="A3710" s="77"/>
      <c r="B3710" s="13" t="s">
        <v>5407</v>
      </c>
      <c r="C3710" s="77"/>
      <c r="D3710" s="80"/>
      <c r="E3710" s="120" t="str">
        <f>IF(ISBLANK(D3710),"",(D3710/(1+'Vos données'!$D$11)))</f>
        <v/>
      </c>
      <c r="F3710" s="80"/>
      <c r="G3710" s="124"/>
      <c r="H3710" s="130"/>
      <c r="I3710" s="128"/>
      <c r="J3710" s="130"/>
      <c r="K3710" s="128"/>
    </row>
    <row r="3711" spans="1:11" hidden="1" outlineLevel="1" x14ac:dyDescent="0.25">
      <c r="A3711" s="77"/>
      <c r="B3711" s="13" t="s">
        <v>5408</v>
      </c>
      <c r="C3711" s="77"/>
      <c r="D3711" s="80"/>
      <c r="E3711" s="120" t="str">
        <f>IF(ISBLANK(D3711),"",(D3711/(1+'Vos données'!$D$11)))</f>
        <v/>
      </c>
      <c r="F3711" s="80"/>
      <c r="G3711" s="124"/>
      <c r="H3711" s="130"/>
      <c r="I3711" s="128"/>
      <c r="J3711" s="130"/>
      <c r="K3711" s="128"/>
    </row>
    <row r="3712" spans="1:11" hidden="1" outlineLevel="1" x14ac:dyDescent="0.25">
      <c r="A3712" s="77"/>
      <c r="B3712" s="13" t="s">
        <v>5409</v>
      </c>
      <c r="C3712" s="77"/>
      <c r="D3712" s="80"/>
      <c r="E3712" s="120" t="str">
        <f>IF(ISBLANK(D3712),"",(D3712/(1+'Vos données'!$D$11)))</f>
        <v/>
      </c>
      <c r="F3712" s="80"/>
      <c r="G3712" s="124"/>
      <c r="H3712" s="130"/>
      <c r="I3712" s="128"/>
      <c r="J3712" s="130"/>
      <c r="K3712" s="128"/>
    </row>
    <row r="3713" spans="1:11" hidden="1" outlineLevel="1" x14ac:dyDescent="0.25">
      <c r="A3713" s="77"/>
      <c r="B3713" s="13" t="s">
        <v>5410</v>
      </c>
      <c r="C3713" s="77"/>
      <c r="D3713" s="80"/>
      <c r="E3713" s="120" t="str">
        <f>IF(ISBLANK(D3713),"",(D3713/(1+'Vos données'!$D$11)))</f>
        <v/>
      </c>
      <c r="F3713" s="80"/>
      <c r="G3713" s="124"/>
      <c r="H3713" s="130"/>
      <c r="I3713" s="128"/>
      <c r="J3713" s="130"/>
      <c r="K3713" s="128"/>
    </row>
    <row r="3714" spans="1:11" hidden="1" outlineLevel="1" x14ac:dyDescent="0.25">
      <c r="A3714" s="77"/>
      <c r="B3714" s="13" t="s">
        <v>5411</v>
      </c>
      <c r="C3714" s="77"/>
      <c r="D3714" s="80"/>
      <c r="E3714" s="120" t="str">
        <f>IF(ISBLANK(D3714),"",(D3714/(1+'Vos données'!$D$11)))</f>
        <v/>
      </c>
      <c r="F3714" s="80"/>
      <c r="G3714" s="124"/>
      <c r="H3714" s="130"/>
      <c r="I3714" s="128"/>
      <c r="J3714" s="130"/>
      <c r="K3714" s="128"/>
    </row>
    <row r="3715" spans="1:11" hidden="1" outlineLevel="1" x14ac:dyDescent="0.25">
      <c r="A3715" s="77"/>
      <c r="B3715" s="13" t="s">
        <v>5412</v>
      </c>
      <c r="C3715" s="77"/>
      <c r="D3715" s="80"/>
      <c r="E3715" s="120" t="str">
        <f>IF(ISBLANK(D3715),"",(D3715/(1+'Vos données'!$D$11)))</f>
        <v/>
      </c>
      <c r="F3715" s="80"/>
      <c r="G3715" s="124"/>
      <c r="H3715" s="130"/>
      <c r="I3715" s="128"/>
      <c r="J3715" s="130"/>
      <c r="K3715" s="128"/>
    </row>
    <row r="3716" spans="1:11" hidden="1" outlineLevel="1" x14ac:dyDescent="0.25">
      <c r="A3716" s="77"/>
      <c r="B3716" s="13" t="s">
        <v>5413</v>
      </c>
      <c r="C3716" s="77"/>
      <c r="D3716" s="80"/>
      <c r="E3716" s="120" t="str">
        <f>IF(ISBLANK(D3716),"",(D3716/(1+'Vos données'!$D$11)))</f>
        <v/>
      </c>
      <c r="F3716" s="80"/>
      <c r="G3716" s="124"/>
      <c r="H3716" s="130"/>
      <c r="I3716" s="128"/>
      <c r="J3716" s="130"/>
      <c r="K3716" s="128"/>
    </row>
    <row r="3717" spans="1:11" hidden="1" outlineLevel="1" x14ac:dyDescent="0.25">
      <c r="A3717" s="77"/>
      <c r="B3717" s="13" t="s">
        <v>5414</v>
      </c>
      <c r="C3717" s="77"/>
      <c r="D3717" s="80"/>
      <c r="E3717" s="120" t="str">
        <f>IF(ISBLANK(D3717),"",(D3717/(1+'Vos données'!$D$11)))</f>
        <v/>
      </c>
      <c r="F3717" s="80"/>
      <c r="G3717" s="124"/>
      <c r="H3717" s="130"/>
      <c r="I3717" s="128"/>
      <c r="J3717" s="130"/>
      <c r="K3717" s="128"/>
    </row>
    <row r="3718" spans="1:11" hidden="1" outlineLevel="1" x14ac:dyDescent="0.25">
      <c r="A3718" s="77"/>
      <c r="B3718" s="13" t="s">
        <v>5415</v>
      </c>
      <c r="C3718" s="77"/>
      <c r="D3718" s="80"/>
      <c r="E3718" s="120" t="str">
        <f>IF(ISBLANK(D3718),"",(D3718/(1+'Vos données'!$D$11)))</f>
        <v/>
      </c>
      <c r="F3718" s="80"/>
      <c r="G3718" s="124"/>
      <c r="H3718" s="130"/>
      <c r="I3718" s="128"/>
      <c r="J3718" s="130"/>
      <c r="K3718" s="128"/>
    </row>
    <row r="3719" spans="1:11" hidden="1" outlineLevel="1" x14ac:dyDescent="0.25">
      <c r="A3719" s="77"/>
      <c r="B3719" s="13" t="s">
        <v>5416</v>
      </c>
      <c r="C3719" s="77"/>
      <c r="D3719" s="80"/>
      <c r="E3719" s="120" t="str">
        <f>IF(ISBLANK(D3719),"",(D3719/(1+'Vos données'!$D$11)))</f>
        <v/>
      </c>
      <c r="F3719" s="80"/>
      <c r="G3719" s="124"/>
      <c r="H3719" s="130"/>
      <c r="I3719" s="128"/>
      <c r="J3719" s="130"/>
      <c r="K3719" s="128"/>
    </row>
    <row r="3720" spans="1:11" hidden="1" outlineLevel="1" x14ac:dyDescent="0.25">
      <c r="A3720" s="77"/>
      <c r="B3720" s="13" t="s">
        <v>5417</v>
      </c>
      <c r="C3720" s="77"/>
      <c r="D3720" s="80"/>
      <c r="E3720" s="120" t="str">
        <f>IF(ISBLANK(D3720),"",(D3720/(1+'Vos données'!$D$11)))</f>
        <v/>
      </c>
      <c r="F3720" s="80"/>
      <c r="G3720" s="124"/>
      <c r="H3720" s="130"/>
      <c r="I3720" s="128"/>
      <c r="J3720" s="130"/>
      <c r="K3720" s="128"/>
    </row>
    <row r="3721" spans="1:11" hidden="1" outlineLevel="1" x14ac:dyDescent="0.25">
      <c r="A3721" s="77"/>
      <c r="B3721" s="13" t="s">
        <v>5418</v>
      </c>
      <c r="C3721" s="77"/>
      <c r="D3721" s="80"/>
      <c r="E3721" s="120" t="str">
        <f>IF(ISBLANK(D3721),"",(D3721/(1+'Vos données'!$D$11)))</f>
        <v/>
      </c>
      <c r="F3721" s="80"/>
      <c r="G3721" s="124"/>
      <c r="H3721" s="130"/>
      <c r="I3721" s="128"/>
      <c r="J3721" s="130"/>
      <c r="K3721" s="128"/>
    </row>
    <row r="3722" spans="1:11" hidden="1" outlineLevel="1" x14ac:dyDescent="0.25">
      <c r="A3722" s="77"/>
      <c r="B3722" s="13" t="s">
        <v>5419</v>
      </c>
      <c r="C3722" s="77"/>
      <c r="D3722" s="80"/>
      <c r="E3722" s="120" t="str">
        <f>IF(ISBLANK(D3722),"",(D3722/(1+'Vos données'!$D$11)))</f>
        <v/>
      </c>
      <c r="F3722" s="80"/>
      <c r="G3722" s="124"/>
      <c r="H3722" s="130"/>
      <c r="I3722" s="128"/>
      <c r="J3722" s="130"/>
      <c r="K3722" s="128"/>
    </row>
    <row r="3723" spans="1:11" hidden="1" outlineLevel="1" x14ac:dyDescent="0.25">
      <c r="A3723" s="77"/>
      <c r="B3723" s="13" t="s">
        <v>5420</v>
      </c>
      <c r="C3723" s="77"/>
      <c r="D3723" s="80"/>
      <c r="E3723" s="120" t="str">
        <f>IF(ISBLANK(D3723),"",(D3723/(1+'Vos données'!$D$11)))</f>
        <v/>
      </c>
      <c r="F3723" s="80"/>
      <c r="G3723" s="124"/>
      <c r="H3723" s="130"/>
      <c r="I3723" s="128"/>
      <c r="J3723" s="130"/>
      <c r="K3723" s="128"/>
    </row>
    <row r="3724" spans="1:11" hidden="1" outlineLevel="1" x14ac:dyDescent="0.25">
      <c r="A3724" s="77"/>
      <c r="B3724" s="13" t="s">
        <v>5421</v>
      </c>
      <c r="C3724" s="77"/>
      <c r="D3724" s="80"/>
      <c r="E3724" s="120" t="str">
        <f>IF(ISBLANK(D3724),"",(D3724/(1+'Vos données'!$D$11)))</f>
        <v/>
      </c>
      <c r="F3724" s="80"/>
      <c r="G3724" s="124"/>
      <c r="H3724" s="130"/>
      <c r="I3724" s="128"/>
      <c r="J3724" s="130"/>
      <c r="K3724" s="128"/>
    </row>
    <row r="3725" spans="1:11" hidden="1" outlineLevel="1" x14ac:dyDescent="0.25">
      <c r="A3725" s="77"/>
      <c r="B3725" s="13" t="s">
        <v>5422</v>
      </c>
      <c r="C3725" s="77"/>
      <c r="D3725" s="80"/>
      <c r="E3725" s="120" t="str">
        <f>IF(ISBLANK(D3725),"",(D3725/(1+'Vos données'!$D$11)))</f>
        <v/>
      </c>
      <c r="F3725" s="80"/>
      <c r="G3725" s="124"/>
      <c r="H3725" s="130"/>
      <c r="I3725" s="128"/>
      <c r="J3725" s="130"/>
      <c r="K3725" s="128"/>
    </row>
    <row r="3726" spans="1:11" hidden="1" outlineLevel="1" x14ac:dyDescent="0.25">
      <c r="A3726" s="77"/>
      <c r="B3726" s="13" t="s">
        <v>5423</v>
      </c>
      <c r="C3726" s="77"/>
      <c r="D3726" s="80"/>
      <c r="E3726" s="120" t="str">
        <f>IF(ISBLANK(D3726),"",(D3726/(1+'Vos données'!$D$11)))</f>
        <v/>
      </c>
      <c r="F3726" s="80"/>
      <c r="G3726" s="124"/>
      <c r="H3726" s="130"/>
      <c r="I3726" s="128"/>
      <c r="J3726" s="130"/>
      <c r="K3726" s="128"/>
    </row>
    <row r="3727" spans="1:11" hidden="1" outlineLevel="1" x14ac:dyDescent="0.25">
      <c r="A3727" s="77"/>
      <c r="B3727" s="13" t="s">
        <v>5424</v>
      </c>
      <c r="C3727" s="77"/>
      <c r="D3727" s="80"/>
      <c r="E3727" s="120" t="str">
        <f>IF(ISBLANK(D3727),"",(D3727/(1+'Vos données'!$D$11)))</f>
        <v/>
      </c>
      <c r="F3727" s="80"/>
      <c r="G3727" s="124"/>
      <c r="H3727" s="130"/>
      <c r="I3727" s="128"/>
      <c r="J3727" s="130"/>
      <c r="K3727" s="128"/>
    </row>
    <row r="3728" spans="1:11" hidden="1" outlineLevel="1" x14ac:dyDescent="0.25">
      <c r="A3728" s="77"/>
      <c r="B3728" s="13" t="s">
        <v>5425</v>
      </c>
      <c r="C3728" s="77"/>
      <c r="D3728" s="80"/>
      <c r="E3728" s="120" t="str">
        <f>IF(ISBLANK(D3728),"",(D3728/(1+'Vos données'!$D$11)))</f>
        <v/>
      </c>
      <c r="F3728" s="80"/>
      <c r="G3728" s="124"/>
      <c r="H3728" s="130"/>
      <c r="I3728" s="128"/>
      <c r="J3728" s="130"/>
      <c r="K3728" s="128"/>
    </row>
    <row r="3729" spans="1:11" hidden="1" outlineLevel="1" x14ac:dyDescent="0.25">
      <c r="A3729" s="77"/>
      <c r="B3729" s="13" t="s">
        <v>5426</v>
      </c>
      <c r="C3729" s="77"/>
      <c r="D3729" s="80"/>
      <c r="E3729" s="120" t="str">
        <f>IF(ISBLANK(D3729),"",(D3729/(1+'Vos données'!$D$11)))</f>
        <v/>
      </c>
      <c r="F3729" s="80"/>
      <c r="G3729" s="124"/>
      <c r="H3729" s="130"/>
      <c r="I3729" s="128"/>
      <c r="J3729" s="130"/>
      <c r="K3729" s="128"/>
    </row>
    <row r="3730" spans="1:11" hidden="1" outlineLevel="1" x14ac:dyDescent="0.25">
      <c r="A3730" s="77"/>
      <c r="B3730" s="13" t="s">
        <v>5427</v>
      </c>
      <c r="C3730" s="77"/>
      <c r="D3730" s="80"/>
      <c r="E3730" s="120" t="str">
        <f>IF(ISBLANK(D3730),"",(D3730/(1+'Vos données'!$D$11)))</f>
        <v/>
      </c>
      <c r="F3730" s="80"/>
      <c r="G3730" s="124"/>
      <c r="H3730" s="130"/>
      <c r="I3730" s="128"/>
      <c r="J3730" s="130"/>
      <c r="K3730" s="128"/>
    </row>
    <row r="3731" spans="1:11" hidden="1" outlineLevel="1" x14ac:dyDescent="0.25">
      <c r="A3731" s="77"/>
      <c r="B3731" s="13" t="s">
        <v>5428</v>
      </c>
      <c r="C3731" s="77"/>
      <c r="D3731" s="80"/>
      <c r="E3731" s="120" t="str">
        <f>IF(ISBLANK(D3731),"",(D3731/(1+'Vos données'!$D$11)))</f>
        <v/>
      </c>
      <c r="F3731" s="80"/>
      <c r="G3731" s="124"/>
      <c r="H3731" s="130"/>
      <c r="I3731" s="128"/>
      <c r="J3731" s="130"/>
      <c r="K3731" s="128"/>
    </row>
    <row r="3732" spans="1:11" hidden="1" outlineLevel="1" x14ac:dyDescent="0.25">
      <c r="A3732" s="77"/>
      <c r="B3732" s="13" t="s">
        <v>5429</v>
      </c>
      <c r="C3732" s="77"/>
      <c r="D3732" s="80"/>
      <c r="E3732" s="120" t="str">
        <f>IF(ISBLANK(D3732),"",(D3732/(1+'Vos données'!$D$11)))</f>
        <v/>
      </c>
      <c r="F3732" s="80"/>
      <c r="G3732" s="124"/>
      <c r="H3732" s="130"/>
      <c r="I3732" s="128"/>
      <c r="J3732" s="130"/>
      <c r="K3732" s="128"/>
    </row>
    <row r="3733" spans="1:11" hidden="1" outlineLevel="1" x14ac:dyDescent="0.25">
      <c r="A3733" s="77"/>
      <c r="B3733" s="13" t="s">
        <v>5430</v>
      </c>
      <c r="C3733" s="77"/>
      <c r="D3733" s="80"/>
      <c r="E3733" s="120" t="str">
        <f>IF(ISBLANK(D3733),"",(D3733/(1+'Vos données'!$D$11)))</f>
        <v/>
      </c>
      <c r="F3733" s="80"/>
      <c r="G3733" s="124"/>
      <c r="H3733" s="130"/>
      <c r="I3733" s="128"/>
      <c r="J3733" s="130"/>
      <c r="K3733" s="128"/>
    </row>
    <row r="3734" spans="1:11" hidden="1" outlineLevel="1" x14ac:dyDescent="0.25">
      <c r="A3734" s="77"/>
      <c r="B3734" s="13" t="s">
        <v>5431</v>
      </c>
      <c r="C3734" s="77"/>
      <c r="D3734" s="80"/>
      <c r="E3734" s="120" t="str">
        <f>IF(ISBLANK(D3734),"",(D3734/(1+'Vos données'!$D$11)))</f>
        <v/>
      </c>
      <c r="F3734" s="80"/>
      <c r="G3734" s="124"/>
      <c r="H3734" s="130"/>
      <c r="I3734" s="128"/>
      <c r="J3734" s="130"/>
      <c r="K3734" s="128"/>
    </row>
    <row r="3735" spans="1:11" hidden="1" outlineLevel="1" x14ac:dyDescent="0.25">
      <c r="A3735" s="77"/>
      <c r="B3735" s="13" t="s">
        <v>5432</v>
      </c>
      <c r="C3735" s="77"/>
      <c r="D3735" s="80"/>
      <c r="E3735" s="120" t="str">
        <f>IF(ISBLANK(D3735),"",(D3735/(1+'Vos données'!$D$11)))</f>
        <v/>
      </c>
      <c r="F3735" s="80"/>
      <c r="G3735" s="124"/>
      <c r="H3735" s="130"/>
      <c r="I3735" s="128"/>
      <c r="J3735" s="130"/>
      <c r="K3735" s="128"/>
    </row>
    <row r="3736" spans="1:11" hidden="1" outlineLevel="1" x14ac:dyDescent="0.25">
      <c r="A3736" s="77"/>
      <c r="B3736" s="13" t="s">
        <v>5433</v>
      </c>
      <c r="C3736" s="77"/>
      <c r="D3736" s="80"/>
      <c r="E3736" s="120" t="str">
        <f>IF(ISBLANK(D3736),"",(D3736/(1+'Vos données'!$D$11)))</f>
        <v/>
      </c>
      <c r="F3736" s="80"/>
      <c r="G3736" s="124"/>
      <c r="H3736" s="130"/>
      <c r="I3736" s="128"/>
      <c r="J3736" s="130"/>
      <c r="K3736" s="128"/>
    </row>
    <row r="3737" spans="1:11" hidden="1" outlineLevel="1" x14ac:dyDescent="0.25">
      <c r="A3737" s="77"/>
      <c r="B3737" s="13" t="s">
        <v>5434</v>
      </c>
      <c r="C3737" s="77"/>
      <c r="D3737" s="80"/>
      <c r="E3737" s="120" t="str">
        <f>IF(ISBLANK(D3737),"",(D3737/(1+'Vos données'!$D$11)))</f>
        <v/>
      </c>
      <c r="F3737" s="80"/>
      <c r="G3737" s="124"/>
      <c r="H3737" s="130"/>
      <c r="I3737" s="128"/>
      <c r="J3737" s="130"/>
      <c r="K3737" s="128"/>
    </row>
    <row r="3738" spans="1:11" hidden="1" outlineLevel="1" x14ac:dyDescent="0.25">
      <c r="A3738" s="77"/>
      <c r="B3738" s="13" t="s">
        <v>5435</v>
      </c>
      <c r="C3738" s="77"/>
      <c r="D3738" s="80"/>
      <c r="E3738" s="120" t="str">
        <f>IF(ISBLANK(D3738),"",(D3738/(1+'Vos données'!$D$11)))</f>
        <v/>
      </c>
      <c r="F3738" s="80"/>
      <c r="G3738" s="124"/>
      <c r="H3738" s="130"/>
      <c r="I3738" s="128"/>
      <c r="J3738" s="130"/>
      <c r="K3738" s="128"/>
    </row>
    <row r="3739" spans="1:11" hidden="1" outlineLevel="1" x14ac:dyDescent="0.25">
      <c r="A3739" s="77"/>
      <c r="B3739" s="13" t="s">
        <v>5436</v>
      </c>
      <c r="C3739" s="77"/>
      <c r="D3739" s="80"/>
      <c r="E3739" s="120" t="str">
        <f>IF(ISBLANK(D3739),"",(D3739/(1+'Vos données'!$D$11)))</f>
        <v/>
      </c>
      <c r="F3739" s="80"/>
      <c r="G3739" s="124"/>
      <c r="H3739" s="130"/>
      <c r="I3739" s="128"/>
      <c r="J3739" s="130"/>
      <c r="K3739" s="128"/>
    </row>
    <row r="3740" spans="1:11" hidden="1" outlineLevel="1" x14ac:dyDescent="0.25">
      <c r="A3740" s="77"/>
      <c r="B3740" s="13" t="s">
        <v>5437</v>
      </c>
      <c r="C3740" s="77"/>
      <c r="D3740" s="80"/>
      <c r="E3740" s="120" t="str">
        <f>IF(ISBLANK(D3740),"",(D3740/(1+'Vos données'!$D$11)))</f>
        <v/>
      </c>
      <c r="F3740" s="80"/>
      <c r="G3740" s="124"/>
      <c r="H3740" s="130"/>
      <c r="I3740" s="128"/>
      <c r="J3740" s="130"/>
      <c r="K3740" s="128"/>
    </row>
    <row r="3741" spans="1:11" hidden="1" outlineLevel="1" x14ac:dyDescent="0.25">
      <c r="A3741" s="77"/>
      <c r="B3741" s="13" t="s">
        <v>5438</v>
      </c>
      <c r="C3741" s="77"/>
      <c r="D3741" s="80"/>
      <c r="E3741" s="120" t="str">
        <f>IF(ISBLANK(D3741),"",(D3741/(1+'Vos données'!$D$11)))</f>
        <v/>
      </c>
      <c r="F3741" s="80"/>
      <c r="G3741" s="124"/>
      <c r="H3741" s="130"/>
      <c r="I3741" s="128"/>
      <c r="J3741" s="130"/>
      <c r="K3741" s="128"/>
    </row>
    <row r="3742" spans="1:11" hidden="1" outlineLevel="1" x14ac:dyDescent="0.25">
      <c r="A3742" s="77"/>
      <c r="B3742" s="13" t="s">
        <v>5439</v>
      </c>
      <c r="C3742" s="77"/>
      <c r="D3742" s="80"/>
      <c r="E3742" s="120" t="str">
        <f>IF(ISBLANK(D3742),"",(D3742/(1+'Vos données'!$D$11)))</f>
        <v/>
      </c>
      <c r="F3742" s="80"/>
      <c r="G3742" s="124"/>
      <c r="H3742" s="130"/>
      <c r="I3742" s="128"/>
      <c r="J3742" s="130"/>
      <c r="K3742" s="128"/>
    </row>
    <row r="3743" spans="1:11" hidden="1" outlineLevel="1" x14ac:dyDescent="0.25">
      <c r="A3743" s="77"/>
      <c r="B3743" s="13" t="s">
        <v>5440</v>
      </c>
      <c r="C3743" s="77"/>
      <c r="D3743" s="80"/>
      <c r="E3743" s="120" t="str">
        <f>IF(ISBLANK(D3743),"",(D3743/(1+'Vos données'!$D$11)))</f>
        <v/>
      </c>
      <c r="F3743" s="80"/>
      <c r="G3743" s="124"/>
      <c r="H3743" s="130"/>
      <c r="I3743" s="128"/>
      <c r="J3743" s="130"/>
      <c r="K3743" s="128"/>
    </row>
    <row r="3744" spans="1:11" hidden="1" outlineLevel="1" x14ac:dyDescent="0.25">
      <c r="A3744" s="77"/>
      <c r="B3744" s="13" t="s">
        <v>5441</v>
      </c>
      <c r="C3744" s="77"/>
      <c r="D3744" s="80"/>
      <c r="E3744" s="120" t="str">
        <f>IF(ISBLANK(D3744),"",(D3744/(1+'Vos données'!$D$11)))</f>
        <v/>
      </c>
      <c r="F3744" s="80"/>
      <c r="G3744" s="124"/>
      <c r="H3744" s="130"/>
      <c r="I3744" s="128"/>
      <c r="J3744" s="130"/>
      <c r="K3744" s="128"/>
    </row>
    <row r="3745" spans="1:11" hidden="1" outlineLevel="1" x14ac:dyDescent="0.25">
      <c r="A3745" s="77"/>
      <c r="B3745" s="13" t="s">
        <v>5442</v>
      </c>
      <c r="C3745" s="77"/>
      <c r="D3745" s="80"/>
      <c r="E3745" s="120" t="str">
        <f>IF(ISBLANK(D3745),"",(D3745/(1+'Vos données'!$D$11)))</f>
        <v/>
      </c>
      <c r="F3745" s="80"/>
      <c r="G3745" s="124"/>
      <c r="H3745" s="130"/>
      <c r="I3745" s="128"/>
      <c r="J3745" s="130"/>
      <c r="K3745" s="128"/>
    </row>
    <row r="3746" spans="1:11" hidden="1" outlineLevel="1" x14ac:dyDescent="0.25">
      <c r="A3746" s="77"/>
      <c r="B3746" s="13" t="s">
        <v>5443</v>
      </c>
      <c r="C3746" s="77"/>
      <c r="D3746" s="80"/>
      <c r="E3746" s="120" t="str">
        <f>IF(ISBLANK(D3746),"",(D3746/(1+'Vos données'!$D$11)))</f>
        <v/>
      </c>
      <c r="F3746" s="80"/>
      <c r="G3746" s="124"/>
      <c r="H3746" s="130"/>
      <c r="I3746" s="128"/>
      <c r="J3746" s="130"/>
      <c r="K3746" s="128"/>
    </row>
    <row r="3747" spans="1:11" hidden="1" outlineLevel="1" x14ac:dyDescent="0.25">
      <c r="A3747" s="77"/>
      <c r="B3747" s="13" t="s">
        <v>5444</v>
      </c>
      <c r="C3747" s="77"/>
      <c r="D3747" s="80"/>
      <c r="E3747" s="120" t="str">
        <f>IF(ISBLANK(D3747),"",(D3747/(1+'Vos données'!$D$11)))</f>
        <v/>
      </c>
      <c r="F3747" s="80"/>
      <c r="G3747" s="124"/>
      <c r="H3747" s="130"/>
      <c r="I3747" s="128"/>
      <c r="J3747" s="130"/>
      <c r="K3747" s="128"/>
    </row>
    <row r="3748" spans="1:11" hidden="1" outlineLevel="1" x14ac:dyDescent="0.25">
      <c r="A3748" s="77"/>
      <c r="B3748" s="13" t="s">
        <v>5445</v>
      </c>
      <c r="C3748" s="77"/>
      <c r="D3748" s="80"/>
      <c r="E3748" s="120" t="str">
        <f>IF(ISBLANK(D3748),"",(D3748/(1+'Vos données'!$D$11)))</f>
        <v/>
      </c>
      <c r="F3748" s="80"/>
      <c r="G3748" s="124"/>
      <c r="H3748" s="130"/>
      <c r="I3748" s="128"/>
      <c r="J3748" s="130"/>
      <c r="K3748" s="128"/>
    </row>
    <row r="3749" spans="1:11" hidden="1" outlineLevel="1" x14ac:dyDescent="0.25">
      <c r="A3749" s="77"/>
      <c r="B3749" s="13" t="s">
        <v>5446</v>
      </c>
      <c r="C3749" s="77"/>
      <c r="D3749" s="80"/>
      <c r="E3749" s="120" t="str">
        <f>IF(ISBLANK(D3749),"",(D3749/(1+'Vos données'!$D$11)))</f>
        <v/>
      </c>
      <c r="F3749" s="80"/>
      <c r="G3749" s="124"/>
      <c r="H3749" s="130"/>
      <c r="I3749" s="128"/>
      <c r="J3749" s="130"/>
      <c r="K3749" s="128"/>
    </row>
    <row r="3750" spans="1:11" hidden="1" outlineLevel="1" x14ac:dyDescent="0.25">
      <c r="A3750" s="77"/>
      <c r="B3750" s="13" t="s">
        <v>5447</v>
      </c>
      <c r="C3750" s="77"/>
      <c r="D3750" s="80"/>
      <c r="E3750" s="120" t="str">
        <f>IF(ISBLANK(D3750),"",(D3750/(1+'Vos données'!$D$11)))</f>
        <v/>
      </c>
      <c r="F3750" s="80"/>
      <c r="G3750" s="124"/>
      <c r="H3750" s="130"/>
      <c r="I3750" s="128"/>
      <c r="J3750" s="130"/>
      <c r="K3750" s="128"/>
    </row>
    <row r="3751" spans="1:11" hidden="1" outlineLevel="1" x14ac:dyDescent="0.25">
      <c r="A3751" s="77"/>
      <c r="B3751" s="13" t="s">
        <v>5448</v>
      </c>
      <c r="C3751" s="77"/>
      <c r="D3751" s="80"/>
      <c r="E3751" s="120" t="str">
        <f>IF(ISBLANK(D3751),"",(D3751/(1+'Vos données'!$D$11)))</f>
        <v/>
      </c>
      <c r="F3751" s="80"/>
      <c r="G3751" s="124"/>
      <c r="H3751" s="130"/>
      <c r="I3751" s="128"/>
      <c r="J3751" s="130"/>
      <c r="K3751" s="128"/>
    </row>
    <row r="3752" spans="1:11" hidden="1" outlineLevel="1" x14ac:dyDescent="0.25">
      <c r="A3752" s="77"/>
      <c r="B3752" s="13" t="s">
        <v>5449</v>
      </c>
      <c r="C3752" s="77"/>
      <c r="D3752" s="80"/>
      <c r="E3752" s="120" t="str">
        <f>IF(ISBLANK(D3752),"",(D3752/(1+'Vos données'!$D$11)))</f>
        <v/>
      </c>
      <c r="F3752" s="80"/>
      <c r="G3752" s="124"/>
      <c r="H3752" s="130"/>
      <c r="I3752" s="128"/>
      <c r="J3752" s="130"/>
      <c r="K3752" s="128"/>
    </row>
    <row r="3753" spans="1:11" hidden="1" outlineLevel="1" x14ac:dyDescent="0.25">
      <c r="A3753" s="77"/>
      <c r="B3753" s="13" t="s">
        <v>5450</v>
      </c>
      <c r="C3753" s="77"/>
      <c r="D3753" s="80"/>
      <c r="E3753" s="120" t="str">
        <f>IF(ISBLANK(D3753),"",(D3753/(1+'Vos données'!$D$11)))</f>
        <v/>
      </c>
      <c r="F3753" s="80"/>
      <c r="G3753" s="124"/>
      <c r="H3753" s="130"/>
      <c r="I3753" s="128"/>
      <c r="J3753" s="130"/>
      <c r="K3753" s="128"/>
    </row>
    <row r="3754" spans="1:11" hidden="1" outlineLevel="1" x14ac:dyDescent="0.25">
      <c r="A3754" s="77"/>
      <c r="B3754" s="13" t="s">
        <v>5451</v>
      </c>
      <c r="C3754" s="77"/>
      <c r="D3754" s="80"/>
      <c r="E3754" s="120" t="str">
        <f>IF(ISBLANK(D3754),"",(D3754/(1+'Vos données'!$D$11)))</f>
        <v/>
      </c>
      <c r="F3754" s="80"/>
      <c r="G3754" s="124"/>
      <c r="H3754" s="130"/>
      <c r="I3754" s="128"/>
      <c r="J3754" s="130"/>
      <c r="K3754" s="128"/>
    </row>
    <row r="3755" spans="1:11" hidden="1" outlineLevel="1" x14ac:dyDescent="0.25">
      <c r="A3755" s="77"/>
      <c r="B3755" s="13" t="s">
        <v>5452</v>
      </c>
      <c r="C3755" s="77"/>
      <c r="D3755" s="80"/>
      <c r="E3755" s="120" t="str">
        <f>IF(ISBLANK(D3755),"",(D3755/(1+'Vos données'!$D$11)))</f>
        <v/>
      </c>
      <c r="F3755" s="80"/>
      <c r="G3755" s="124"/>
      <c r="H3755" s="130"/>
      <c r="I3755" s="128"/>
      <c r="J3755" s="130"/>
      <c r="K3755" s="128"/>
    </row>
    <row r="3756" spans="1:11" hidden="1" outlineLevel="1" x14ac:dyDescent="0.25">
      <c r="A3756" s="77"/>
      <c r="B3756" s="13" t="s">
        <v>5453</v>
      </c>
      <c r="C3756" s="77"/>
      <c r="D3756" s="80"/>
      <c r="E3756" s="120" t="str">
        <f>IF(ISBLANK(D3756),"",(D3756/(1+'Vos données'!$D$11)))</f>
        <v/>
      </c>
      <c r="F3756" s="80"/>
      <c r="G3756" s="124"/>
      <c r="H3756" s="130"/>
      <c r="I3756" s="128"/>
      <c r="J3756" s="130"/>
      <c r="K3756" s="128"/>
    </row>
    <row r="3757" spans="1:11" hidden="1" outlineLevel="1" x14ac:dyDescent="0.25">
      <c r="A3757" s="77"/>
      <c r="B3757" s="13" t="s">
        <v>5454</v>
      </c>
      <c r="C3757" s="77"/>
      <c r="D3757" s="80"/>
      <c r="E3757" s="120" t="str">
        <f>IF(ISBLANK(D3757),"",(D3757/(1+'Vos données'!$D$11)))</f>
        <v/>
      </c>
      <c r="F3757" s="80"/>
      <c r="G3757" s="124"/>
      <c r="H3757" s="130"/>
      <c r="I3757" s="128"/>
      <c r="J3757" s="130"/>
      <c r="K3757" s="128"/>
    </row>
    <row r="3758" spans="1:11" hidden="1" outlineLevel="1" x14ac:dyDescent="0.25">
      <c r="A3758" s="77"/>
      <c r="B3758" s="13" t="s">
        <v>5455</v>
      </c>
      <c r="C3758" s="77"/>
      <c r="D3758" s="80"/>
      <c r="E3758" s="120" t="str">
        <f>IF(ISBLANK(D3758),"",(D3758/(1+'Vos données'!$D$11)))</f>
        <v/>
      </c>
      <c r="F3758" s="80"/>
      <c r="G3758" s="124"/>
      <c r="H3758" s="130"/>
      <c r="I3758" s="128"/>
      <c r="J3758" s="130"/>
      <c r="K3758" s="128"/>
    </row>
    <row r="3759" spans="1:11" hidden="1" outlineLevel="1" x14ac:dyDescent="0.25">
      <c r="A3759" s="77"/>
      <c r="B3759" s="13" t="s">
        <v>5456</v>
      </c>
      <c r="C3759" s="77"/>
      <c r="D3759" s="80"/>
      <c r="E3759" s="120" t="str">
        <f>IF(ISBLANK(D3759),"",(D3759/(1+'Vos données'!$D$11)))</f>
        <v/>
      </c>
      <c r="F3759" s="80"/>
      <c r="G3759" s="124"/>
      <c r="H3759" s="130"/>
      <c r="I3759" s="128"/>
      <c r="J3759" s="130"/>
      <c r="K3759" s="128"/>
    </row>
    <row r="3760" spans="1:11" hidden="1" outlineLevel="1" x14ac:dyDescent="0.25">
      <c r="A3760" s="77"/>
      <c r="B3760" s="13" t="s">
        <v>5457</v>
      </c>
      <c r="C3760" s="77"/>
      <c r="D3760" s="80"/>
      <c r="E3760" s="120" t="str">
        <f>IF(ISBLANK(D3760),"",(D3760/(1+'Vos données'!$D$11)))</f>
        <v/>
      </c>
      <c r="F3760" s="80"/>
      <c r="G3760" s="124"/>
      <c r="H3760" s="130"/>
      <c r="I3760" s="128"/>
      <c r="J3760" s="130"/>
      <c r="K3760" s="128"/>
    </row>
    <row r="3761" spans="1:11" hidden="1" outlineLevel="1" x14ac:dyDescent="0.25">
      <c r="A3761" s="77"/>
      <c r="B3761" s="13" t="s">
        <v>5458</v>
      </c>
      <c r="C3761" s="77"/>
      <c r="D3761" s="80"/>
      <c r="E3761" s="120" t="str">
        <f>IF(ISBLANK(D3761),"",(D3761/(1+'Vos données'!$D$11)))</f>
        <v/>
      </c>
      <c r="F3761" s="80"/>
      <c r="G3761" s="124"/>
      <c r="H3761" s="130"/>
      <c r="I3761" s="128"/>
      <c r="J3761" s="130"/>
      <c r="K3761" s="128"/>
    </row>
    <row r="3762" spans="1:11" hidden="1" outlineLevel="1" x14ac:dyDescent="0.25">
      <c r="A3762" s="77"/>
      <c r="B3762" s="13" t="s">
        <v>5459</v>
      </c>
      <c r="C3762" s="77"/>
      <c r="D3762" s="80"/>
      <c r="E3762" s="120" t="str">
        <f>IF(ISBLANK(D3762),"",(D3762/(1+'Vos données'!$D$11)))</f>
        <v/>
      </c>
      <c r="F3762" s="80"/>
      <c r="G3762" s="124"/>
      <c r="H3762" s="130"/>
      <c r="I3762" s="128"/>
      <c r="J3762" s="130"/>
      <c r="K3762" s="128"/>
    </row>
    <row r="3763" spans="1:11" hidden="1" outlineLevel="1" x14ac:dyDescent="0.25">
      <c r="A3763" s="77"/>
      <c r="B3763" s="13" t="s">
        <v>5460</v>
      </c>
      <c r="C3763" s="77"/>
      <c r="D3763" s="80"/>
      <c r="E3763" s="120" t="str">
        <f>IF(ISBLANK(D3763),"",(D3763/(1+'Vos données'!$D$11)))</f>
        <v/>
      </c>
      <c r="F3763" s="80"/>
      <c r="G3763" s="124"/>
      <c r="H3763" s="130"/>
      <c r="I3763" s="128"/>
      <c r="J3763" s="130"/>
      <c r="K3763" s="128"/>
    </row>
    <row r="3764" spans="1:11" hidden="1" outlineLevel="1" x14ac:dyDescent="0.25">
      <c r="A3764" s="77"/>
      <c r="B3764" s="13" t="s">
        <v>5461</v>
      </c>
      <c r="C3764" s="77"/>
      <c r="D3764" s="80"/>
      <c r="E3764" s="120" t="str">
        <f>IF(ISBLANK(D3764),"",(D3764/(1+'Vos données'!$D$11)))</f>
        <v/>
      </c>
      <c r="F3764" s="80"/>
      <c r="G3764" s="124"/>
      <c r="H3764" s="130"/>
      <c r="I3764" s="128"/>
      <c r="J3764" s="130"/>
      <c r="K3764" s="128"/>
    </row>
    <row r="3765" spans="1:11" hidden="1" outlineLevel="1" x14ac:dyDescent="0.25">
      <c r="A3765" s="77"/>
      <c r="B3765" s="13" t="s">
        <v>5462</v>
      </c>
      <c r="C3765" s="77"/>
      <c r="D3765" s="80"/>
      <c r="E3765" s="120" t="str">
        <f>IF(ISBLANK(D3765),"",(D3765/(1+'Vos données'!$D$11)))</f>
        <v/>
      </c>
      <c r="F3765" s="80"/>
      <c r="G3765" s="124"/>
      <c r="H3765" s="130"/>
      <c r="I3765" s="128"/>
      <c r="J3765" s="130"/>
      <c r="K3765" s="128"/>
    </row>
    <row r="3766" spans="1:11" hidden="1" outlineLevel="1" x14ac:dyDescent="0.25">
      <c r="A3766" s="77"/>
      <c r="B3766" s="13" t="s">
        <v>5463</v>
      </c>
      <c r="C3766" s="77"/>
      <c r="D3766" s="80"/>
      <c r="E3766" s="120" t="str">
        <f>IF(ISBLANK(D3766),"",(D3766/(1+'Vos données'!$D$11)))</f>
        <v/>
      </c>
      <c r="F3766" s="80"/>
      <c r="G3766" s="124"/>
      <c r="H3766" s="130"/>
      <c r="I3766" s="128"/>
      <c r="J3766" s="130"/>
      <c r="K3766" s="128"/>
    </row>
    <row r="3767" spans="1:11" hidden="1" outlineLevel="1" x14ac:dyDescent="0.25">
      <c r="A3767" s="77"/>
      <c r="B3767" s="13" t="s">
        <v>5464</v>
      </c>
      <c r="C3767" s="77"/>
      <c r="D3767" s="80"/>
      <c r="E3767" s="120" t="str">
        <f>IF(ISBLANK(D3767),"",(D3767/(1+'Vos données'!$D$11)))</f>
        <v/>
      </c>
      <c r="F3767" s="80"/>
      <c r="G3767" s="124"/>
      <c r="H3767" s="130"/>
      <c r="I3767" s="128"/>
      <c r="J3767" s="130"/>
      <c r="K3767" s="128"/>
    </row>
    <row r="3768" spans="1:11" hidden="1" outlineLevel="1" x14ac:dyDescent="0.25">
      <c r="A3768" s="77"/>
      <c r="B3768" s="13" t="s">
        <v>5465</v>
      </c>
      <c r="C3768" s="77"/>
      <c r="D3768" s="80"/>
      <c r="E3768" s="120" t="str">
        <f>IF(ISBLANK(D3768),"",(D3768/(1+'Vos données'!$D$11)))</f>
        <v/>
      </c>
      <c r="F3768" s="80"/>
      <c r="G3768" s="124"/>
      <c r="H3768" s="130"/>
      <c r="I3768" s="128"/>
      <c r="J3768" s="130"/>
      <c r="K3768" s="128"/>
    </row>
    <row r="3769" spans="1:11" hidden="1" outlineLevel="1" x14ac:dyDescent="0.25">
      <c r="A3769" s="77"/>
      <c r="B3769" s="13" t="s">
        <v>5466</v>
      </c>
      <c r="C3769" s="77"/>
      <c r="D3769" s="80"/>
      <c r="E3769" s="120" t="str">
        <f>IF(ISBLANK(D3769),"",(D3769/(1+'Vos données'!$D$11)))</f>
        <v/>
      </c>
      <c r="F3769" s="80"/>
      <c r="G3769" s="124"/>
      <c r="H3769" s="130"/>
      <c r="I3769" s="128"/>
      <c r="J3769" s="130"/>
      <c r="K3769" s="128"/>
    </row>
    <row r="3770" spans="1:11" hidden="1" outlineLevel="1" x14ac:dyDescent="0.25">
      <c r="A3770" s="77"/>
      <c r="B3770" s="13" t="s">
        <v>5467</v>
      </c>
      <c r="C3770" s="77"/>
      <c r="D3770" s="80"/>
      <c r="E3770" s="120" t="str">
        <f>IF(ISBLANK(D3770),"",(D3770/(1+'Vos données'!$D$11)))</f>
        <v/>
      </c>
      <c r="F3770" s="80"/>
      <c r="G3770" s="124"/>
      <c r="H3770" s="130"/>
      <c r="I3770" s="128"/>
      <c r="J3770" s="130"/>
      <c r="K3770" s="128"/>
    </row>
    <row r="3771" spans="1:11" hidden="1" outlineLevel="1" x14ac:dyDescent="0.25">
      <c r="A3771" s="77"/>
      <c r="B3771" s="13" t="s">
        <v>5468</v>
      </c>
      <c r="C3771" s="77"/>
      <c r="D3771" s="80"/>
      <c r="E3771" s="120" t="str">
        <f>IF(ISBLANK(D3771),"",(D3771/(1+'Vos données'!$D$11)))</f>
        <v/>
      </c>
      <c r="F3771" s="80"/>
      <c r="G3771" s="124"/>
      <c r="H3771" s="130"/>
      <c r="I3771" s="128"/>
      <c r="J3771" s="130"/>
      <c r="K3771" s="128"/>
    </row>
    <row r="3772" spans="1:11" hidden="1" outlineLevel="1" x14ac:dyDescent="0.25">
      <c r="A3772" s="77"/>
      <c r="B3772" s="13" t="s">
        <v>5469</v>
      </c>
      <c r="C3772" s="77"/>
      <c r="D3772" s="80"/>
      <c r="E3772" s="120" t="str">
        <f>IF(ISBLANK(D3772),"",(D3772/(1+'Vos données'!$D$11)))</f>
        <v/>
      </c>
      <c r="F3772" s="80"/>
      <c r="G3772" s="124"/>
      <c r="H3772" s="130"/>
      <c r="I3772" s="128"/>
      <c r="J3772" s="130"/>
      <c r="K3772" s="128"/>
    </row>
    <row r="3773" spans="1:11" hidden="1" outlineLevel="1" x14ac:dyDescent="0.25">
      <c r="A3773" s="77"/>
      <c r="B3773" s="13" t="s">
        <v>5470</v>
      </c>
      <c r="C3773" s="77"/>
      <c r="D3773" s="80"/>
      <c r="E3773" s="120" t="str">
        <f>IF(ISBLANK(D3773),"",(D3773/(1+'Vos données'!$D$11)))</f>
        <v/>
      </c>
      <c r="F3773" s="80"/>
      <c r="G3773" s="124"/>
      <c r="H3773" s="130"/>
      <c r="I3773" s="128"/>
      <c r="J3773" s="130"/>
      <c r="K3773" s="128"/>
    </row>
    <row r="3774" spans="1:11" hidden="1" outlineLevel="1" x14ac:dyDescent="0.25">
      <c r="A3774" s="77"/>
      <c r="B3774" s="13" t="s">
        <v>5471</v>
      </c>
      <c r="C3774" s="77"/>
      <c r="D3774" s="80"/>
      <c r="E3774" s="120" t="str">
        <f>IF(ISBLANK(D3774),"",(D3774/(1+'Vos données'!$D$11)))</f>
        <v/>
      </c>
      <c r="F3774" s="80"/>
      <c r="G3774" s="124"/>
      <c r="H3774" s="130"/>
      <c r="I3774" s="128"/>
      <c r="J3774" s="130"/>
      <c r="K3774" s="128"/>
    </row>
    <row r="3775" spans="1:11" hidden="1" outlineLevel="1" x14ac:dyDescent="0.25">
      <c r="A3775" s="77"/>
      <c r="B3775" s="13" t="s">
        <v>5472</v>
      </c>
      <c r="C3775" s="77"/>
      <c r="D3775" s="80"/>
      <c r="E3775" s="120" t="str">
        <f>IF(ISBLANK(D3775),"",(D3775/(1+'Vos données'!$D$11)))</f>
        <v/>
      </c>
      <c r="F3775" s="80"/>
      <c r="G3775" s="124"/>
      <c r="H3775" s="130"/>
      <c r="I3775" s="128"/>
      <c r="J3775" s="130"/>
      <c r="K3775" s="128"/>
    </row>
    <row r="3776" spans="1:11" hidden="1" outlineLevel="1" x14ac:dyDescent="0.25">
      <c r="A3776" s="77"/>
      <c r="B3776" s="13" t="s">
        <v>5473</v>
      </c>
      <c r="C3776" s="77"/>
      <c r="D3776" s="80"/>
      <c r="E3776" s="120" t="str">
        <f>IF(ISBLANK(D3776),"",(D3776/(1+'Vos données'!$D$11)))</f>
        <v/>
      </c>
      <c r="F3776" s="80"/>
      <c r="G3776" s="124"/>
      <c r="H3776" s="130"/>
      <c r="I3776" s="128"/>
      <c r="J3776" s="130"/>
      <c r="K3776" s="128"/>
    </row>
    <row r="3777" spans="1:11" hidden="1" outlineLevel="1" x14ac:dyDescent="0.25">
      <c r="A3777" s="77"/>
      <c r="B3777" s="13" t="s">
        <v>5474</v>
      </c>
      <c r="C3777" s="77"/>
      <c r="D3777" s="80"/>
      <c r="E3777" s="120" t="str">
        <f>IF(ISBLANK(D3777),"",(D3777/(1+'Vos données'!$D$11)))</f>
        <v/>
      </c>
      <c r="F3777" s="80"/>
      <c r="G3777" s="124"/>
      <c r="H3777" s="130"/>
      <c r="I3777" s="128"/>
      <c r="J3777" s="130"/>
      <c r="K3777" s="128"/>
    </row>
    <row r="3778" spans="1:11" hidden="1" outlineLevel="1" x14ac:dyDescent="0.25">
      <c r="A3778" s="77"/>
      <c r="B3778" s="13" t="s">
        <v>5475</v>
      </c>
      <c r="C3778" s="77"/>
      <c r="D3778" s="80"/>
      <c r="E3778" s="120" t="str">
        <f>IF(ISBLANK(D3778),"",(D3778/(1+'Vos données'!$D$11)))</f>
        <v/>
      </c>
      <c r="F3778" s="80"/>
      <c r="G3778" s="124"/>
      <c r="H3778" s="130"/>
      <c r="I3778" s="128"/>
      <c r="J3778" s="130"/>
      <c r="K3778" s="128"/>
    </row>
    <row r="3779" spans="1:11" hidden="1" outlineLevel="1" x14ac:dyDescent="0.25">
      <c r="A3779" s="77"/>
      <c r="B3779" s="13" t="s">
        <v>5476</v>
      </c>
      <c r="C3779" s="77"/>
      <c r="D3779" s="80"/>
      <c r="E3779" s="120" t="str">
        <f>IF(ISBLANK(D3779),"",(D3779/(1+'Vos données'!$D$11)))</f>
        <v/>
      </c>
      <c r="F3779" s="80"/>
      <c r="G3779" s="124"/>
      <c r="H3779" s="130"/>
      <c r="I3779" s="128"/>
      <c r="J3779" s="130"/>
      <c r="K3779" s="128"/>
    </row>
    <row r="3780" spans="1:11" hidden="1" outlineLevel="1" x14ac:dyDescent="0.25">
      <c r="A3780" s="77"/>
      <c r="B3780" s="13" t="s">
        <v>5477</v>
      </c>
      <c r="C3780" s="77"/>
      <c r="D3780" s="80"/>
      <c r="E3780" s="120" t="str">
        <f>IF(ISBLANK(D3780),"",(D3780/(1+'Vos données'!$D$11)))</f>
        <v/>
      </c>
      <c r="F3780" s="80"/>
      <c r="G3780" s="124"/>
      <c r="H3780" s="130"/>
      <c r="I3780" s="128"/>
      <c r="J3780" s="130"/>
      <c r="K3780" s="128"/>
    </row>
    <row r="3781" spans="1:11" hidden="1" outlineLevel="1" x14ac:dyDescent="0.25">
      <c r="A3781" s="77"/>
      <c r="B3781" s="13" t="s">
        <v>5478</v>
      </c>
      <c r="C3781" s="77"/>
      <c r="D3781" s="80"/>
      <c r="E3781" s="120" t="str">
        <f>IF(ISBLANK(D3781),"",(D3781/(1+'Vos données'!$D$11)))</f>
        <v/>
      </c>
      <c r="F3781" s="80"/>
      <c r="G3781" s="124"/>
      <c r="H3781" s="130"/>
      <c r="I3781" s="128"/>
      <c r="J3781" s="130"/>
      <c r="K3781" s="128"/>
    </row>
    <row r="3782" spans="1:11" hidden="1" outlineLevel="1" x14ac:dyDescent="0.25">
      <c r="A3782" s="77"/>
      <c r="B3782" s="13" t="s">
        <v>5479</v>
      </c>
      <c r="C3782" s="77"/>
      <c r="D3782" s="80"/>
      <c r="E3782" s="120" t="str">
        <f>IF(ISBLANK(D3782),"",(D3782/(1+'Vos données'!$D$11)))</f>
        <v/>
      </c>
      <c r="F3782" s="80"/>
      <c r="G3782" s="124"/>
      <c r="H3782" s="130"/>
      <c r="I3782" s="128"/>
      <c r="J3782" s="130"/>
      <c r="K3782" s="128"/>
    </row>
    <row r="3783" spans="1:11" hidden="1" outlineLevel="1" x14ac:dyDescent="0.25">
      <c r="A3783" s="77"/>
      <c r="B3783" s="13" t="s">
        <v>5480</v>
      </c>
      <c r="C3783" s="77"/>
      <c r="D3783" s="80"/>
      <c r="E3783" s="120" t="str">
        <f>IF(ISBLANK(D3783),"",(D3783/(1+'Vos données'!$D$11)))</f>
        <v/>
      </c>
      <c r="F3783" s="80"/>
      <c r="G3783" s="124"/>
      <c r="H3783" s="130"/>
      <c r="I3783" s="128"/>
      <c r="J3783" s="130"/>
      <c r="K3783" s="128"/>
    </row>
    <row r="3784" spans="1:11" hidden="1" outlineLevel="1" x14ac:dyDescent="0.25">
      <c r="A3784" s="77"/>
      <c r="B3784" s="13" t="s">
        <v>5481</v>
      </c>
      <c r="C3784" s="77"/>
      <c r="D3784" s="80"/>
      <c r="E3784" s="120" t="str">
        <f>IF(ISBLANK(D3784),"",(D3784/(1+'Vos données'!$D$11)))</f>
        <v/>
      </c>
      <c r="F3784" s="80"/>
      <c r="G3784" s="124"/>
      <c r="H3784" s="130"/>
      <c r="I3784" s="128"/>
      <c r="J3784" s="130"/>
      <c r="K3784" s="128"/>
    </row>
    <row r="3785" spans="1:11" hidden="1" outlineLevel="1" x14ac:dyDescent="0.25">
      <c r="A3785" s="77"/>
      <c r="B3785" s="13" t="s">
        <v>5482</v>
      </c>
      <c r="C3785" s="77"/>
      <c r="D3785" s="80"/>
      <c r="E3785" s="120" t="str">
        <f>IF(ISBLANK(D3785),"",(D3785/(1+'Vos données'!$D$11)))</f>
        <v/>
      </c>
      <c r="F3785" s="80"/>
      <c r="G3785" s="124"/>
      <c r="H3785" s="130"/>
      <c r="I3785" s="128"/>
      <c r="J3785" s="130"/>
      <c r="K3785" s="128"/>
    </row>
    <row r="3786" spans="1:11" hidden="1" outlineLevel="1" x14ac:dyDescent="0.25">
      <c r="A3786" s="77"/>
      <c r="B3786" s="13" t="s">
        <v>5483</v>
      </c>
      <c r="C3786" s="77"/>
      <c r="D3786" s="80"/>
      <c r="E3786" s="120" t="str">
        <f>IF(ISBLANK(D3786),"",(D3786/(1+'Vos données'!$D$11)))</f>
        <v/>
      </c>
      <c r="F3786" s="80"/>
      <c r="G3786" s="124"/>
      <c r="H3786" s="130"/>
      <c r="I3786" s="128"/>
      <c r="J3786" s="130"/>
      <c r="K3786" s="128"/>
    </row>
    <row r="3787" spans="1:11" hidden="1" outlineLevel="1" x14ac:dyDescent="0.25">
      <c r="A3787" s="77"/>
      <c r="B3787" s="13" t="s">
        <v>5484</v>
      </c>
      <c r="C3787" s="77"/>
      <c r="D3787" s="80"/>
      <c r="E3787" s="120" t="str">
        <f>IF(ISBLANK(D3787),"",(D3787/(1+'Vos données'!$D$11)))</f>
        <v/>
      </c>
      <c r="F3787" s="80"/>
      <c r="G3787" s="124"/>
      <c r="H3787" s="130"/>
      <c r="I3787" s="128"/>
      <c r="J3787" s="130"/>
      <c r="K3787" s="128"/>
    </row>
    <row r="3788" spans="1:11" hidden="1" outlineLevel="1" x14ac:dyDescent="0.25">
      <c r="A3788" s="77"/>
      <c r="B3788" s="13" t="s">
        <v>5485</v>
      </c>
      <c r="C3788" s="77"/>
      <c r="D3788" s="80"/>
      <c r="E3788" s="120" t="str">
        <f>IF(ISBLANK(D3788),"",(D3788/(1+'Vos données'!$D$11)))</f>
        <v/>
      </c>
      <c r="F3788" s="80"/>
      <c r="G3788" s="124"/>
      <c r="H3788" s="130"/>
      <c r="I3788" s="128"/>
      <c r="J3788" s="130"/>
      <c r="K3788" s="128"/>
    </row>
    <row r="3789" spans="1:11" hidden="1" outlineLevel="1" x14ac:dyDescent="0.25">
      <c r="A3789" s="77"/>
      <c r="B3789" s="13" t="s">
        <v>5486</v>
      </c>
      <c r="C3789" s="77"/>
      <c r="D3789" s="80"/>
      <c r="E3789" s="120" t="str">
        <f>IF(ISBLANK(D3789),"",(D3789/(1+'Vos données'!$D$11)))</f>
        <v/>
      </c>
      <c r="F3789" s="80"/>
      <c r="G3789" s="124"/>
      <c r="H3789" s="130"/>
      <c r="I3789" s="128"/>
      <c r="J3789" s="130"/>
      <c r="K3789" s="128"/>
    </row>
    <row r="3790" spans="1:11" hidden="1" outlineLevel="1" x14ac:dyDescent="0.25">
      <c r="A3790" s="77"/>
      <c r="B3790" s="13" t="s">
        <v>5487</v>
      </c>
      <c r="C3790" s="77"/>
      <c r="D3790" s="80"/>
      <c r="E3790" s="120" t="str">
        <f>IF(ISBLANK(D3790),"",(D3790/(1+'Vos données'!$D$11)))</f>
        <v/>
      </c>
      <c r="F3790" s="80"/>
      <c r="G3790" s="124"/>
      <c r="H3790" s="130"/>
      <c r="I3790" s="128"/>
      <c r="J3790" s="130"/>
      <c r="K3790" s="128"/>
    </row>
    <row r="3791" spans="1:11" hidden="1" outlineLevel="1" x14ac:dyDescent="0.25">
      <c r="A3791" s="77"/>
      <c r="B3791" s="13" t="s">
        <v>5488</v>
      </c>
      <c r="C3791" s="77"/>
      <c r="D3791" s="80"/>
      <c r="E3791" s="120" t="str">
        <f>IF(ISBLANK(D3791),"",(D3791/(1+'Vos données'!$D$11)))</f>
        <v/>
      </c>
      <c r="F3791" s="80"/>
      <c r="G3791" s="124"/>
      <c r="H3791" s="130"/>
      <c r="I3791" s="128"/>
      <c r="J3791" s="130"/>
      <c r="K3791" s="128"/>
    </row>
    <row r="3792" spans="1:11" hidden="1" outlineLevel="1" x14ac:dyDescent="0.25">
      <c r="A3792" s="77"/>
      <c r="B3792" s="13" t="s">
        <v>5489</v>
      </c>
      <c r="C3792" s="77"/>
      <c r="D3792" s="80"/>
      <c r="E3792" s="120" t="str">
        <f>IF(ISBLANK(D3792),"",(D3792/(1+'Vos données'!$D$11)))</f>
        <v/>
      </c>
      <c r="F3792" s="80"/>
      <c r="G3792" s="124"/>
      <c r="H3792" s="130"/>
      <c r="I3792" s="128"/>
      <c r="J3792" s="130"/>
      <c r="K3792" s="128"/>
    </row>
    <row r="3793" spans="1:11" hidden="1" outlineLevel="1" x14ac:dyDescent="0.25">
      <c r="A3793" s="77"/>
      <c r="B3793" s="13" t="s">
        <v>5490</v>
      </c>
      <c r="C3793" s="77"/>
      <c r="D3793" s="80"/>
      <c r="E3793" s="120" t="str">
        <f>IF(ISBLANK(D3793),"",(D3793/(1+'Vos données'!$D$11)))</f>
        <v/>
      </c>
      <c r="F3793" s="80"/>
      <c r="G3793" s="124"/>
      <c r="H3793" s="130"/>
      <c r="I3793" s="128"/>
      <c r="J3793" s="130"/>
      <c r="K3793" s="128"/>
    </row>
    <row r="3794" spans="1:11" hidden="1" outlineLevel="1" x14ac:dyDescent="0.25">
      <c r="A3794" s="77"/>
      <c r="B3794" s="13" t="s">
        <v>5491</v>
      </c>
      <c r="C3794" s="77"/>
      <c r="D3794" s="80"/>
      <c r="E3794" s="120" t="str">
        <f>IF(ISBLANK(D3794),"",(D3794/(1+'Vos données'!$D$11)))</f>
        <v/>
      </c>
      <c r="F3794" s="80"/>
      <c r="G3794" s="124"/>
      <c r="H3794" s="130"/>
      <c r="I3794" s="128"/>
      <c r="J3794" s="130"/>
      <c r="K3794" s="128"/>
    </row>
    <row r="3795" spans="1:11" hidden="1" outlineLevel="1" x14ac:dyDescent="0.25">
      <c r="A3795" s="77"/>
      <c r="B3795" s="13" t="s">
        <v>5492</v>
      </c>
      <c r="C3795" s="77"/>
      <c r="D3795" s="80"/>
      <c r="E3795" s="120" t="str">
        <f>IF(ISBLANK(D3795),"",(D3795/(1+'Vos données'!$D$11)))</f>
        <v/>
      </c>
      <c r="F3795" s="80"/>
      <c r="G3795" s="124"/>
      <c r="H3795" s="130"/>
      <c r="I3795" s="128"/>
      <c r="J3795" s="130"/>
      <c r="K3795" s="128"/>
    </row>
    <row r="3796" spans="1:11" hidden="1" outlineLevel="1" x14ac:dyDescent="0.25">
      <c r="A3796" s="77"/>
      <c r="B3796" s="13" t="s">
        <v>5493</v>
      </c>
      <c r="C3796" s="77"/>
      <c r="D3796" s="80"/>
      <c r="E3796" s="120" t="str">
        <f>IF(ISBLANK(D3796),"",(D3796/(1+'Vos données'!$D$11)))</f>
        <v/>
      </c>
      <c r="F3796" s="80"/>
      <c r="G3796" s="124"/>
      <c r="H3796" s="130"/>
      <c r="I3796" s="128"/>
      <c r="J3796" s="130"/>
      <c r="K3796" s="128"/>
    </row>
    <row r="3797" spans="1:11" hidden="1" outlineLevel="1" x14ac:dyDescent="0.25">
      <c r="A3797" s="77"/>
      <c r="B3797" s="13" t="s">
        <v>5494</v>
      </c>
      <c r="C3797" s="77"/>
      <c r="D3797" s="80"/>
      <c r="E3797" s="120" t="str">
        <f>IF(ISBLANK(D3797),"",(D3797/(1+'Vos données'!$D$11)))</f>
        <v/>
      </c>
      <c r="F3797" s="80"/>
      <c r="G3797" s="124"/>
      <c r="H3797" s="130"/>
      <c r="I3797" s="128"/>
      <c r="J3797" s="130"/>
      <c r="K3797" s="128"/>
    </row>
    <row r="3798" spans="1:11" hidden="1" outlineLevel="1" x14ac:dyDescent="0.25">
      <c r="A3798" s="77"/>
      <c r="B3798" s="13" t="s">
        <v>5495</v>
      </c>
      <c r="C3798" s="77"/>
      <c r="D3798" s="80"/>
      <c r="E3798" s="120" t="str">
        <f>IF(ISBLANK(D3798),"",(D3798/(1+'Vos données'!$D$11)))</f>
        <v/>
      </c>
      <c r="F3798" s="80"/>
      <c r="G3798" s="124"/>
      <c r="H3798" s="130"/>
      <c r="I3798" s="128"/>
      <c r="J3798" s="130"/>
      <c r="K3798" s="128"/>
    </row>
    <row r="3799" spans="1:11" hidden="1" outlineLevel="1" x14ac:dyDescent="0.25">
      <c r="A3799" s="77"/>
      <c r="B3799" s="13" t="s">
        <v>5496</v>
      </c>
      <c r="C3799" s="77"/>
      <c r="D3799" s="80"/>
      <c r="E3799" s="120" t="str">
        <f>IF(ISBLANK(D3799),"",(D3799/(1+'Vos données'!$D$11)))</f>
        <v/>
      </c>
      <c r="F3799" s="80"/>
      <c r="G3799" s="124"/>
      <c r="H3799" s="130"/>
      <c r="I3799" s="128"/>
      <c r="J3799" s="130"/>
      <c r="K3799" s="128"/>
    </row>
    <row r="3800" spans="1:11" hidden="1" outlineLevel="1" x14ac:dyDescent="0.25">
      <c r="A3800" s="77"/>
      <c r="B3800" s="13" t="s">
        <v>5497</v>
      </c>
      <c r="C3800" s="77"/>
      <c r="D3800" s="80"/>
      <c r="E3800" s="120" t="str">
        <f>IF(ISBLANK(D3800),"",(D3800/(1+'Vos données'!$D$11)))</f>
        <v/>
      </c>
      <c r="F3800" s="80"/>
      <c r="G3800" s="124"/>
      <c r="H3800" s="130"/>
      <c r="I3800" s="128"/>
      <c r="J3800" s="130"/>
      <c r="K3800" s="128"/>
    </row>
    <row r="3801" spans="1:11" hidden="1" outlineLevel="1" x14ac:dyDescent="0.25">
      <c r="A3801" s="77"/>
      <c r="B3801" s="13" t="s">
        <v>5498</v>
      </c>
      <c r="C3801" s="77"/>
      <c r="D3801" s="80"/>
      <c r="E3801" s="120" t="str">
        <f>IF(ISBLANK(D3801),"",(D3801/(1+'Vos données'!$D$11)))</f>
        <v/>
      </c>
      <c r="F3801" s="80"/>
      <c r="G3801" s="124"/>
      <c r="H3801" s="130"/>
      <c r="I3801" s="128"/>
      <c r="J3801" s="130"/>
      <c r="K3801" s="128"/>
    </row>
    <row r="3802" spans="1:11" hidden="1" outlineLevel="1" x14ac:dyDescent="0.25">
      <c r="A3802" s="77"/>
      <c r="B3802" s="13" t="s">
        <v>5499</v>
      </c>
      <c r="C3802" s="77"/>
      <c r="D3802" s="80"/>
      <c r="E3802" s="120" t="str">
        <f>IF(ISBLANK(D3802),"",(D3802/(1+'Vos données'!$D$11)))</f>
        <v/>
      </c>
      <c r="F3802" s="80"/>
      <c r="G3802" s="124"/>
      <c r="H3802" s="130"/>
      <c r="I3802" s="128"/>
      <c r="J3802" s="130"/>
      <c r="K3802" s="128"/>
    </row>
    <row r="3803" spans="1:11" hidden="1" outlineLevel="1" x14ac:dyDescent="0.25">
      <c r="A3803" s="77"/>
      <c r="B3803" s="13" t="s">
        <v>5500</v>
      </c>
      <c r="C3803" s="77"/>
      <c r="D3803" s="80"/>
      <c r="E3803" s="120" t="str">
        <f>IF(ISBLANK(D3803),"",(D3803/(1+'Vos données'!$D$11)))</f>
        <v/>
      </c>
      <c r="F3803" s="80"/>
      <c r="G3803" s="124"/>
      <c r="H3803" s="130"/>
      <c r="I3803" s="128"/>
      <c r="J3803" s="130"/>
      <c r="K3803" s="128"/>
    </row>
    <row r="3804" spans="1:11" hidden="1" outlineLevel="1" x14ac:dyDescent="0.25">
      <c r="A3804" s="77"/>
      <c r="B3804" s="13" t="s">
        <v>5501</v>
      </c>
      <c r="C3804" s="77"/>
      <c r="D3804" s="80"/>
      <c r="E3804" s="120" t="str">
        <f>IF(ISBLANK(D3804),"",(D3804/(1+'Vos données'!$D$11)))</f>
        <v/>
      </c>
      <c r="F3804" s="80"/>
      <c r="G3804" s="124"/>
      <c r="H3804" s="130"/>
      <c r="I3804" s="128"/>
      <c r="J3804" s="130"/>
      <c r="K3804" s="128"/>
    </row>
    <row r="3805" spans="1:11" hidden="1" outlineLevel="1" x14ac:dyDescent="0.25">
      <c r="A3805" s="77"/>
      <c r="B3805" s="13" t="s">
        <v>5502</v>
      </c>
      <c r="C3805" s="77"/>
      <c r="D3805" s="80"/>
      <c r="E3805" s="120" t="str">
        <f>IF(ISBLANK(D3805),"",(D3805/(1+'Vos données'!$D$11)))</f>
        <v/>
      </c>
      <c r="F3805" s="80"/>
      <c r="G3805" s="124"/>
      <c r="H3805" s="130"/>
      <c r="I3805" s="128"/>
      <c r="J3805" s="130"/>
      <c r="K3805" s="128"/>
    </row>
    <row r="3806" spans="1:11" hidden="1" outlineLevel="1" x14ac:dyDescent="0.25">
      <c r="A3806" s="77"/>
      <c r="B3806" s="13" t="s">
        <v>5503</v>
      </c>
      <c r="C3806" s="77"/>
      <c r="D3806" s="80"/>
      <c r="E3806" s="120" t="str">
        <f>IF(ISBLANK(D3806),"",(D3806/(1+'Vos données'!$D$11)))</f>
        <v/>
      </c>
      <c r="F3806" s="80"/>
      <c r="G3806" s="124"/>
      <c r="H3806" s="130"/>
      <c r="I3806" s="128"/>
      <c r="J3806" s="130"/>
      <c r="K3806" s="128"/>
    </row>
    <row r="3807" spans="1:11" hidden="1" outlineLevel="1" x14ac:dyDescent="0.25">
      <c r="A3807" s="77"/>
      <c r="B3807" s="13" t="s">
        <v>5504</v>
      </c>
      <c r="C3807" s="77"/>
      <c r="D3807" s="80"/>
      <c r="E3807" s="120" t="str">
        <f>IF(ISBLANK(D3807),"",(D3807/(1+'Vos données'!$D$11)))</f>
        <v/>
      </c>
      <c r="F3807" s="80"/>
      <c r="G3807" s="124"/>
      <c r="H3807" s="130"/>
      <c r="I3807" s="128"/>
      <c r="J3807" s="130"/>
      <c r="K3807" s="128"/>
    </row>
    <row r="3808" spans="1:11" hidden="1" outlineLevel="1" x14ac:dyDescent="0.25">
      <c r="A3808" s="77"/>
      <c r="B3808" s="13" t="s">
        <v>5505</v>
      </c>
      <c r="C3808" s="77"/>
      <c r="D3808" s="80"/>
      <c r="E3808" s="120" t="str">
        <f>IF(ISBLANK(D3808),"",(D3808/(1+'Vos données'!$D$11)))</f>
        <v/>
      </c>
      <c r="F3808" s="80"/>
      <c r="G3808" s="124"/>
      <c r="H3808" s="130"/>
      <c r="I3808" s="128"/>
      <c r="J3808" s="130"/>
      <c r="K3808" s="128"/>
    </row>
    <row r="3809" spans="1:11" hidden="1" outlineLevel="1" x14ac:dyDescent="0.25">
      <c r="A3809" s="77"/>
      <c r="B3809" s="13" t="s">
        <v>5506</v>
      </c>
      <c r="C3809" s="77"/>
      <c r="D3809" s="80"/>
      <c r="E3809" s="120" t="str">
        <f>IF(ISBLANK(D3809),"",(D3809/(1+'Vos données'!$D$11)))</f>
        <v/>
      </c>
      <c r="F3809" s="80"/>
      <c r="G3809" s="124"/>
      <c r="H3809" s="130"/>
      <c r="I3809" s="128"/>
      <c r="J3809" s="130"/>
      <c r="K3809" s="128"/>
    </row>
    <row r="3810" spans="1:11" hidden="1" outlineLevel="1" x14ac:dyDescent="0.25">
      <c r="A3810" s="77"/>
      <c r="B3810" s="13" t="s">
        <v>5507</v>
      </c>
      <c r="C3810" s="77"/>
      <c r="D3810" s="80"/>
      <c r="E3810" s="120" t="str">
        <f>IF(ISBLANK(D3810),"",(D3810/(1+'Vos données'!$D$11)))</f>
        <v/>
      </c>
      <c r="F3810" s="80"/>
      <c r="G3810" s="124"/>
      <c r="H3810" s="130"/>
      <c r="I3810" s="128"/>
      <c r="J3810" s="130"/>
      <c r="K3810" s="128"/>
    </row>
    <row r="3811" spans="1:11" hidden="1" outlineLevel="1" x14ac:dyDescent="0.25">
      <c r="A3811" s="77"/>
      <c r="B3811" s="13" t="s">
        <v>5508</v>
      </c>
      <c r="C3811" s="77"/>
      <c r="D3811" s="80"/>
      <c r="E3811" s="120" t="str">
        <f>IF(ISBLANK(D3811),"",(D3811/(1+'Vos données'!$D$11)))</f>
        <v/>
      </c>
      <c r="F3811" s="80"/>
      <c r="G3811" s="124"/>
      <c r="H3811" s="130"/>
      <c r="I3811" s="128"/>
      <c r="J3811" s="130"/>
      <c r="K3811" s="128"/>
    </row>
    <row r="3812" spans="1:11" hidden="1" outlineLevel="1" x14ac:dyDescent="0.25">
      <c r="A3812" s="77"/>
      <c r="B3812" s="13" t="s">
        <v>5509</v>
      </c>
      <c r="C3812" s="77"/>
      <c r="D3812" s="80"/>
      <c r="E3812" s="120" t="str">
        <f>IF(ISBLANK(D3812),"",(D3812/(1+'Vos données'!$D$11)))</f>
        <v/>
      </c>
      <c r="F3812" s="80"/>
      <c r="G3812" s="124"/>
      <c r="H3812" s="130"/>
      <c r="I3812" s="128"/>
      <c r="J3812" s="130"/>
      <c r="K3812" s="128"/>
    </row>
    <row r="3813" spans="1:11" hidden="1" outlineLevel="1" x14ac:dyDescent="0.25">
      <c r="A3813" s="77"/>
      <c r="B3813" s="13" t="s">
        <v>5510</v>
      </c>
      <c r="C3813" s="77"/>
      <c r="D3813" s="80"/>
      <c r="E3813" s="120" t="str">
        <f>IF(ISBLANK(D3813),"",(D3813/(1+'Vos données'!$D$11)))</f>
        <v/>
      </c>
      <c r="F3813" s="80"/>
      <c r="G3813" s="124"/>
      <c r="H3813" s="130"/>
      <c r="I3813" s="128"/>
      <c r="J3813" s="130"/>
      <c r="K3813" s="128"/>
    </row>
    <row r="3814" spans="1:11" hidden="1" outlineLevel="1" x14ac:dyDescent="0.25">
      <c r="A3814" s="77"/>
      <c r="B3814" s="13" t="s">
        <v>5511</v>
      </c>
      <c r="C3814" s="77"/>
      <c r="D3814" s="80"/>
      <c r="E3814" s="120" t="str">
        <f>IF(ISBLANK(D3814),"",(D3814/(1+'Vos données'!$D$11)))</f>
        <v/>
      </c>
      <c r="F3814" s="80"/>
      <c r="G3814" s="124"/>
      <c r="H3814" s="130"/>
      <c r="I3814" s="128"/>
      <c r="J3814" s="130"/>
      <c r="K3814" s="128"/>
    </row>
    <row r="3815" spans="1:11" hidden="1" outlineLevel="1" x14ac:dyDescent="0.25">
      <c r="A3815" s="77"/>
      <c r="B3815" s="13" t="s">
        <v>5512</v>
      </c>
      <c r="C3815" s="77"/>
      <c r="D3815" s="80"/>
      <c r="E3815" s="120" t="str">
        <f>IF(ISBLANK(D3815),"",(D3815/(1+'Vos données'!$D$11)))</f>
        <v/>
      </c>
      <c r="F3815" s="80"/>
      <c r="G3815" s="124"/>
      <c r="H3815" s="130"/>
      <c r="I3815" s="128"/>
      <c r="J3815" s="130"/>
      <c r="K3815" s="128"/>
    </row>
    <row r="3816" spans="1:11" hidden="1" outlineLevel="1" x14ac:dyDescent="0.25">
      <c r="A3816" s="77"/>
      <c r="B3816" s="13" t="s">
        <v>5513</v>
      </c>
      <c r="C3816" s="77"/>
      <c r="D3816" s="80"/>
      <c r="E3816" s="120" t="str">
        <f>IF(ISBLANK(D3816),"",(D3816/(1+'Vos données'!$D$11)))</f>
        <v/>
      </c>
      <c r="F3816" s="80"/>
      <c r="G3816" s="124"/>
      <c r="H3816" s="130"/>
      <c r="I3816" s="128"/>
      <c r="J3816" s="130"/>
      <c r="K3816" s="128"/>
    </row>
    <row r="3817" spans="1:11" hidden="1" outlineLevel="1" x14ac:dyDescent="0.25">
      <c r="A3817" s="77"/>
      <c r="B3817" s="13" t="s">
        <v>5514</v>
      </c>
      <c r="C3817" s="77"/>
      <c r="D3817" s="80"/>
      <c r="E3817" s="120" t="str">
        <f>IF(ISBLANK(D3817),"",(D3817/(1+'Vos données'!$D$11)))</f>
        <v/>
      </c>
      <c r="F3817" s="80"/>
      <c r="G3817" s="124"/>
      <c r="H3817" s="130"/>
      <c r="I3817" s="128"/>
      <c r="J3817" s="130"/>
      <c r="K3817" s="128"/>
    </row>
    <row r="3818" spans="1:11" hidden="1" outlineLevel="1" x14ac:dyDescent="0.25">
      <c r="A3818" s="77"/>
      <c r="B3818" s="13" t="s">
        <v>5515</v>
      </c>
      <c r="C3818" s="77"/>
      <c r="D3818" s="80"/>
      <c r="E3818" s="120" t="str">
        <f>IF(ISBLANK(D3818),"",(D3818/(1+'Vos données'!$D$11)))</f>
        <v/>
      </c>
      <c r="F3818" s="80"/>
      <c r="G3818" s="124"/>
      <c r="H3818" s="130"/>
      <c r="I3818" s="128"/>
      <c r="J3818" s="130"/>
      <c r="K3818" s="128"/>
    </row>
    <row r="3819" spans="1:11" hidden="1" outlineLevel="1" x14ac:dyDescent="0.25">
      <c r="A3819" s="77"/>
      <c r="B3819" s="13" t="s">
        <v>5516</v>
      </c>
      <c r="C3819" s="77"/>
      <c r="D3819" s="80"/>
      <c r="E3819" s="120" t="str">
        <f>IF(ISBLANK(D3819),"",(D3819/(1+'Vos données'!$D$11)))</f>
        <v/>
      </c>
      <c r="F3819" s="80"/>
      <c r="G3819" s="124"/>
      <c r="H3819" s="130"/>
      <c r="I3819" s="128"/>
      <c r="J3819" s="130"/>
      <c r="K3819" s="128"/>
    </row>
    <row r="3820" spans="1:11" hidden="1" outlineLevel="1" x14ac:dyDescent="0.25">
      <c r="A3820" s="77"/>
      <c r="B3820" s="13" t="s">
        <v>5517</v>
      </c>
      <c r="C3820" s="77"/>
      <c r="D3820" s="80"/>
      <c r="E3820" s="120" t="str">
        <f>IF(ISBLANK(D3820),"",(D3820/(1+'Vos données'!$D$11)))</f>
        <v/>
      </c>
      <c r="F3820" s="80"/>
      <c r="G3820" s="124"/>
      <c r="H3820" s="130"/>
      <c r="I3820" s="128"/>
      <c r="J3820" s="130"/>
      <c r="K3820" s="128"/>
    </row>
    <row r="3821" spans="1:11" hidden="1" outlineLevel="1" x14ac:dyDescent="0.25">
      <c r="A3821" s="77"/>
      <c r="B3821" s="13" t="s">
        <v>5518</v>
      </c>
      <c r="C3821" s="77"/>
      <c r="D3821" s="80"/>
      <c r="E3821" s="120" t="str">
        <f>IF(ISBLANK(D3821),"",(D3821/(1+'Vos données'!$D$11)))</f>
        <v/>
      </c>
      <c r="F3821" s="80"/>
      <c r="G3821" s="124"/>
      <c r="H3821" s="130"/>
      <c r="I3821" s="128"/>
      <c r="J3821" s="130"/>
      <c r="K3821" s="128"/>
    </row>
    <row r="3822" spans="1:11" hidden="1" outlineLevel="1" x14ac:dyDescent="0.25">
      <c r="A3822" s="77"/>
      <c r="B3822" s="13" t="s">
        <v>5519</v>
      </c>
      <c r="C3822" s="77"/>
      <c r="D3822" s="80"/>
      <c r="E3822" s="120" t="str">
        <f>IF(ISBLANK(D3822),"",(D3822/(1+'Vos données'!$D$11)))</f>
        <v/>
      </c>
      <c r="F3822" s="80"/>
      <c r="G3822" s="124"/>
      <c r="H3822" s="130"/>
      <c r="I3822" s="128"/>
      <c r="J3822" s="130"/>
      <c r="K3822" s="128"/>
    </row>
    <row r="3823" spans="1:11" hidden="1" outlineLevel="1" x14ac:dyDescent="0.25">
      <c r="A3823" s="77"/>
      <c r="B3823" s="13" t="s">
        <v>5520</v>
      </c>
      <c r="C3823" s="77"/>
      <c r="D3823" s="80"/>
      <c r="E3823" s="120" t="str">
        <f>IF(ISBLANK(D3823),"",(D3823/(1+'Vos données'!$D$11)))</f>
        <v/>
      </c>
      <c r="F3823" s="80"/>
      <c r="G3823" s="124"/>
      <c r="H3823" s="130"/>
      <c r="I3823" s="128"/>
      <c r="J3823" s="130"/>
      <c r="K3823" s="128"/>
    </row>
    <row r="3824" spans="1:11" hidden="1" outlineLevel="1" x14ac:dyDescent="0.25">
      <c r="A3824" s="77"/>
      <c r="B3824" s="13" t="s">
        <v>5521</v>
      </c>
      <c r="C3824" s="77"/>
      <c r="D3824" s="80"/>
      <c r="E3824" s="120" t="str">
        <f>IF(ISBLANK(D3824),"",(D3824/(1+'Vos données'!$D$11)))</f>
        <v/>
      </c>
      <c r="F3824" s="80"/>
      <c r="G3824" s="124"/>
      <c r="H3824" s="130"/>
      <c r="I3824" s="128"/>
      <c r="J3824" s="130"/>
      <c r="K3824" s="128"/>
    </row>
    <row r="3825" spans="1:11" hidden="1" outlineLevel="1" x14ac:dyDescent="0.25">
      <c r="A3825" s="77"/>
      <c r="B3825" s="13" t="s">
        <v>5522</v>
      </c>
      <c r="C3825" s="77"/>
      <c r="D3825" s="80"/>
      <c r="E3825" s="120" t="str">
        <f>IF(ISBLANK(D3825),"",(D3825/(1+'Vos données'!$D$11)))</f>
        <v/>
      </c>
      <c r="F3825" s="80"/>
      <c r="G3825" s="124"/>
      <c r="H3825" s="130"/>
      <c r="I3825" s="128"/>
      <c r="J3825" s="130"/>
      <c r="K3825" s="128"/>
    </row>
    <row r="3826" spans="1:11" hidden="1" outlineLevel="1" x14ac:dyDescent="0.25">
      <c r="A3826" s="77"/>
      <c r="B3826" s="13" t="s">
        <v>5523</v>
      </c>
      <c r="C3826" s="77"/>
      <c r="D3826" s="80"/>
      <c r="E3826" s="120" t="str">
        <f>IF(ISBLANK(D3826),"",(D3826/(1+'Vos données'!$D$11)))</f>
        <v/>
      </c>
      <c r="F3826" s="80"/>
      <c r="G3826" s="124"/>
      <c r="H3826" s="130"/>
      <c r="I3826" s="128"/>
      <c r="J3826" s="130"/>
      <c r="K3826" s="128"/>
    </row>
    <row r="3827" spans="1:11" hidden="1" outlineLevel="1" x14ac:dyDescent="0.25">
      <c r="A3827" s="77"/>
      <c r="B3827" s="13" t="s">
        <v>5524</v>
      </c>
      <c r="C3827" s="77"/>
      <c r="D3827" s="80"/>
      <c r="E3827" s="120" t="str">
        <f>IF(ISBLANK(D3827),"",(D3827/(1+'Vos données'!$D$11)))</f>
        <v/>
      </c>
      <c r="F3827" s="80"/>
      <c r="G3827" s="124"/>
      <c r="H3827" s="130"/>
      <c r="I3827" s="128"/>
      <c r="J3827" s="130"/>
      <c r="K3827" s="128"/>
    </row>
    <row r="3828" spans="1:11" hidden="1" outlineLevel="1" x14ac:dyDescent="0.25">
      <c r="A3828" s="77"/>
      <c r="B3828" s="13" t="s">
        <v>5525</v>
      </c>
      <c r="C3828" s="77"/>
      <c r="D3828" s="80"/>
      <c r="E3828" s="120" t="str">
        <f>IF(ISBLANK(D3828),"",(D3828/(1+'Vos données'!$D$11)))</f>
        <v/>
      </c>
      <c r="F3828" s="80"/>
      <c r="G3828" s="124"/>
      <c r="H3828" s="130"/>
      <c r="I3828" s="128"/>
      <c r="J3828" s="130"/>
      <c r="K3828" s="128"/>
    </row>
    <row r="3829" spans="1:11" hidden="1" outlineLevel="1" x14ac:dyDescent="0.25">
      <c r="A3829" s="77"/>
      <c r="B3829" s="13" t="s">
        <v>5526</v>
      </c>
      <c r="C3829" s="77"/>
      <c r="D3829" s="80"/>
      <c r="E3829" s="120" t="str">
        <f>IF(ISBLANK(D3829),"",(D3829/(1+'Vos données'!$D$11)))</f>
        <v/>
      </c>
      <c r="F3829" s="80"/>
      <c r="G3829" s="124"/>
      <c r="H3829" s="130"/>
      <c r="I3829" s="128"/>
      <c r="J3829" s="130"/>
      <c r="K3829" s="128"/>
    </row>
    <row r="3830" spans="1:11" hidden="1" outlineLevel="1" x14ac:dyDescent="0.25">
      <c r="A3830" s="77"/>
      <c r="B3830" s="13" t="s">
        <v>5527</v>
      </c>
      <c r="C3830" s="77"/>
      <c r="D3830" s="80"/>
      <c r="E3830" s="120" t="str">
        <f>IF(ISBLANK(D3830),"",(D3830/(1+'Vos données'!$D$11)))</f>
        <v/>
      </c>
      <c r="F3830" s="80"/>
      <c r="G3830" s="124"/>
      <c r="H3830" s="130"/>
      <c r="I3830" s="128"/>
      <c r="J3830" s="130"/>
      <c r="K3830" s="128"/>
    </row>
    <row r="3831" spans="1:11" hidden="1" outlineLevel="1" x14ac:dyDescent="0.25">
      <c r="A3831" s="77"/>
      <c r="B3831" s="13" t="s">
        <v>5528</v>
      </c>
      <c r="C3831" s="77"/>
      <c r="D3831" s="80"/>
      <c r="E3831" s="120" t="str">
        <f>IF(ISBLANK(D3831),"",(D3831/(1+'Vos données'!$D$11)))</f>
        <v/>
      </c>
      <c r="F3831" s="80"/>
      <c r="G3831" s="124"/>
      <c r="H3831" s="130"/>
      <c r="I3831" s="128"/>
      <c r="J3831" s="130"/>
      <c r="K3831" s="128"/>
    </row>
    <row r="3832" spans="1:11" hidden="1" outlineLevel="1" x14ac:dyDescent="0.25">
      <c r="A3832" s="77"/>
      <c r="B3832" s="13" t="s">
        <v>5529</v>
      </c>
      <c r="C3832" s="77"/>
      <c r="D3832" s="80"/>
      <c r="E3832" s="120" t="str">
        <f>IF(ISBLANK(D3832),"",(D3832/(1+'Vos données'!$D$11)))</f>
        <v/>
      </c>
      <c r="F3832" s="80"/>
      <c r="G3832" s="124"/>
      <c r="H3832" s="130"/>
      <c r="I3832" s="128"/>
      <c r="J3832" s="130"/>
      <c r="K3832" s="128"/>
    </row>
    <row r="3833" spans="1:11" hidden="1" outlineLevel="1" x14ac:dyDescent="0.25">
      <c r="A3833" s="77"/>
      <c r="B3833" s="13" t="s">
        <v>5530</v>
      </c>
      <c r="C3833" s="77"/>
      <c r="D3833" s="80"/>
      <c r="E3833" s="120" t="str">
        <f>IF(ISBLANK(D3833),"",(D3833/(1+'Vos données'!$D$11)))</f>
        <v/>
      </c>
      <c r="F3833" s="80"/>
      <c r="G3833" s="124"/>
      <c r="H3833" s="130"/>
      <c r="I3833" s="128"/>
      <c r="J3833" s="130"/>
      <c r="K3833" s="128"/>
    </row>
    <row r="3834" spans="1:11" hidden="1" outlineLevel="1" x14ac:dyDescent="0.25">
      <c r="A3834" s="77"/>
      <c r="B3834" s="13" t="s">
        <v>5531</v>
      </c>
      <c r="C3834" s="77"/>
      <c r="D3834" s="80"/>
      <c r="E3834" s="120" t="str">
        <f>IF(ISBLANK(D3834),"",(D3834/(1+'Vos données'!$D$11)))</f>
        <v/>
      </c>
      <c r="F3834" s="80"/>
      <c r="G3834" s="124"/>
      <c r="H3834" s="130"/>
      <c r="I3834" s="128"/>
      <c r="J3834" s="130"/>
      <c r="K3834" s="128"/>
    </row>
    <row r="3835" spans="1:11" hidden="1" outlineLevel="1" x14ac:dyDescent="0.25">
      <c r="A3835" s="77"/>
      <c r="B3835" s="13" t="s">
        <v>5532</v>
      </c>
      <c r="C3835" s="77"/>
      <c r="D3835" s="80"/>
      <c r="E3835" s="120" t="str">
        <f>IF(ISBLANK(D3835),"",(D3835/(1+'Vos données'!$D$11)))</f>
        <v/>
      </c>
      <c r="F3835" s="80"/>
      <c r="G3835" s="124"/>
      <c r="H3835" s="130"/>
      <c r="I3835" s="128"/>
      <c r="J3835" s="130"/>
      <c r="K3835" s="128"/>
    </row>
    <row r="3836" spans="1:11" hidden="1" outlineLevel="1" x14ac:dyDescent="0.25">
      <c r="A3836" s="77"/>
      <c r="B3836" s="13" t="s">
        <v>5533</v>
      </c>
      <c r="C3836" s="77"/>
      <c r="D3836" s="80"/>
      <c r="E3836" s="120" t="str">
        <f>IF(ISBLANK(D3836),"",(D3836/(1+'Vos données'!$D$11)))</f>
        <v/>
      </c>
      <c r="F3836" s="80"/>
      <c r="G3836" s="124"/>
      <c r="H3836" s="130"/>
      <c r="I3836" s="128"/>
      <c r="J3836" s="130"/>
      <c r="K3836" s="128"/>
    </row>
    <row r="3837" spans="1:11" hidden="1" outlineLevel="1" x14ac:dyDescent="0.25">
      <c r="A3837" s="77"/>
      <c r="B3837" s="13" t="s">
        <v>5534</v>
      </c>
      <c r="C3837" s="77"/>
      <c r="D3837" s="80"/>
      <c r="E3837" s="120" t="str">
        <f>IF(ISBLANK(D3837),"",(D3837/(1+'Vos données'!$D$11)))</f>
        <v/>
      </c>
      <c r="F3837" s="80"/>
      <c r="G3837" s="124"/>
      <c r="H3837" s="130"/>
      <c r="I3837" s="128"/>
      <c r="J3837" s="130"/>
      <c r="K3837" s="128"/>
    </row>
    <row r="3838" spans="1:11" hidden="1" outlineLevel="1" x14ac:dyDescent="0.25">
      <c r="A3838" s="77"/>
      <c r="B3838" s="13" t="s">
        <v>5535</v>
      </c>
      <c r="C3838" s="77"/>
      <c r="D3838" s="80"/>
      <c r="E3838" s="120" t="str">
        <f>IF(ISBLANK(D3838),"",(D3838/(1+'Vos données'!$D$11)))</f>
        <v/>
      </c>
      <c r="F3838" s="80"/>
      <c r="G3838" s="124"/>
      <c r="H3838" s="130"/>
      <c r="I3838" s="128"/>
      <c r="J3838" s="130"/>
      <c r="K3838" s="128"/>
    </row>
    <row r="3839" spans="1:11" hidden="1" outlineLevel="1" x14ac:dyDescent="0.25">
      <c r="A3839" s="77"/>
      <c r="B3839" s="13" t="s">
        <v>5536</v>
      </c>
      <c r="C3839" s="77"/>
      <c r="D3839" s="80"/>
      <c r="E3839" s="120" t="str">
        <f>IF(ISBLANK(D3839),"",(D3839/(1+'Vos données'!$D$11)))</f>
        <v/>
      </c>
      <c r="F3839" s="80"/>
      <c r="G3839" s="124"/>
      <c r="H3839" s="130"/>
      <c r="I3839" s="128"/>
      <c r="J3839" s="130"/>
      <c r="K3839" s="128"/>
    </row>
    <row r="3840" spans="1:11" hidden="1" outlineLevel="1" x14ac:dyDescent="0.25">
      <c r="A3840" s="77"/>
      <c r="B3840" s="13" t="s">
        <v>5537</v>
      </c>
      <c r="C3840" s="77"/>
      <c r="D3840" s="80"/>
      <c r="E3840" s="120" t="str">
        <f>IF(ISBLANK(D3840),"",(D3840/(1+'Vos données'!$D$11)))</f>
        <v/>
      </c>
      <c r="F3840" s="80"/>
      <c r="G3840" s="124"/>
      <c r="H3840" s="130"/>
      <c r="I3840" s="128"/>
      <c r="J3840" s="130"/>
      <c r="K3840" s="128"/>
    </row>
    <row r="3841" spans="1:11" hidden="1" outlineLevel="1" x14ac:dyDescent="0.25">
      <c r="A3841" s="77"/>
      <c r="B3841" s="13" t="s">
        <v>5538</v>
      </c>
      <c r="C3841" s="77"/>
      <c r="D3841" s="80"/>
      <c r="E3841" s="120" t="str">
        <f>IF(ISBLANK(D3841),"",(D3841/(1+'Vos données'!$D$11)))</f>
        <v/>
      </c>
      <c r="F3841" s="80"/>
      <c r="G3841" s="124"/>
      <c r="H3841" s="130"/>
      <c r="I3841" s="128"/>
      <c r="J3841" s="130"/>
      <c r="K3841" s="128"/>
    </row>
    <row r="3842" spans="1:11" hidden="1" outlineLevel="1" x14ac:dyDescent="0.25">
      <c r="A3842" s="77"/>
      <c r="B3842" s="13" t="s">
        <v>5539</v>
      </c>
      <c r="C3842" s="77"/>
      <c r="D3842" s="80"/>
      <c r="E3842" s="120" t="str">
        <f>IF(ISBLANK(D3842),"",(D3842/(1+'Vos données'!$D$11)))</f>
        <v/>
      </c>
      <c r="F3842" s="80"/>
      <c r="G3842" s="124"/>
      <c r="H3842" s="130"/>
      <c r="I3842" s="128"/>
      <c r="J3842" s="130"/>
      <c r="K3842" s="128"/>
    </row>
    <row r="3843" spans="1:11" hidden="1" outlineLevel="1" x14ac:dyDescent="0.25">
      <c r="A3843" s="77"/>
      <c r="B3843" s="13" t="s">
        <v>5540</v>
      </c>
      <c r="C3843" s="77"/>
      <c r="D3843" s="80"/>
      <c r="E3843" s="120" t="str">
        <f>IF(ISBLANK(D3843),"",(D3843/(1+'Vos données'!$D$11)))</f>
        <v/>
      </c>
      <c r="F3843" s="80"/>
      <c r="G3843" s="124"/>
      <c r="H3843" s="130"/>
      <c r="I3843" s="128"/>
      <c r="J3843" s="130"/>
      <c r="K3843" s="128"/>
    </row>
    <row r="3844" spans="1:11" hidden="1" outlineLevel="1" x14ac:dyDescent="0.25">
      <c r="A3844" s="77"/>
      <c r="B3844" s="13" t="s">
        <v>5541</v>
      </c>
      <c r="C3844" s="77"/>
      <c r="D3844" s="80"/>
      <c r="E3844" s="120" t="str">
        <f>IF(ISBLANK(D3844),"",(D3844/(1+'Vos données'!$D$11)))</f>
        <v/>
      </c>
      <c r="F3844" s="80"/>
      <c r="G3844" s="124"/>
      <c r="H3844" s="130"/>
      <c r="I3844" s="128"/>
      <c r="J3844" s="130"/>
      <c r="K3844" s="128"/>
    </row>
    <row r="3845" spans="1:11" hidden="1" outlineLevel="1" x14ac:dyDescent="0.25">
      <c r="A3845" s="77"/>
      <c r="B3845" s="13" t="s">
        <v>5542</v>
      </c>
      <c r="C3845" s="77"/>
      <c r="D3845" s="80"/>
      <c r="E3845" s="120" t="str">
        <f>IF(ISBLANK(D3845),"",(D3845/(1+'Vos données'!$D$11)))</f>
        <v/>
      </c>
      <c r="F3845" s="80"/>
      <c r="G3845" s="124"/>
      <c r="H3845" s="130"/>
      <c r="I3845" s="128"/>
      <c r="J3845" s="130"/>
      <c r="K3845" s="128"/>
    </row>
    <row r="3846" spans="1:11" hidden="1" outlineLevel="1" x14ac:dyDescent="0.25">
      <c r="A3846" s="77"/>
      <c r="B3846" s="13" t="s">
        <v>5543</v>
      </c>
      <c r="C3846" s="77"/>
      <c r="D3846" s="80"/>
      <c r="E3846" s="120" t="str">
        <f>IF(ISBLANK(D3846),"",(D3846/(1+'Vos données'!$D$11)))</f>
        <v/>
      </c>
      <c r="F3846" s="80"/>
      <c r="G3846" s="124"/>
      <c r="H3846" s="130"/>
      <c r="I3846" s="128"/>
      <c r="J3846" s="130"/>
      <c r="K3846" s="128"/>
    </row>
    <row r="3847" spans="1:11" hidden="1" outlineLevel="1" x14ac:dyDescent="0.25">
      <c r="A3847" s="77"/>
      <c r="B3847" s="13" t="s">
        <v>5544</v>
      </c>
      <c r="C3847" s="77"/>
      <c r="D3847" s="80"/>
      <c r="E3847" s="120" t="str">
        <f>IF(ISBLANK(D3847),"",(D3847/(1+'Vos données'!$D$11)))</f>
        <v/>
      </c>
      <c r="F3847" s="80"/>
      <c r="G3847" s="124"/>
      <c r="H3847" s="130"/>
      <c r="I3847" s="128"/>
      <c r="J3847" s="130"/>
      <c r="K3847" s="128"/>
    </row>
    <row r="3848" spans="1:11" hidden="1" outlineLevel="1" x14ac:dyDescent="0.25">
      <c r="A3848" s="77"/>
      <c r="B3848" s="13" t="s">
        <v>5545</v>
      </c>
      <c r="C3848" s="77"/>
      <c r="D3848" s="80"/>
      <c r="E3848" s="120" t="str">
        <f>IF(ISBLANK(D3848),"",(D3848/(1+'Vos données'!$D$11)))</f>
        <v/>
      </c>
      <c r="F3848" s="80"/>
      <c r="G3848" s="124"/>
      <c r="H3848" s="130"/>
      <c r="I3848" s="128"/>
      <c r="J3848" s="130"/>
      <c r="K3848" s="128"/>
    </row>
    <row r="3849" spans="1:11" hidden="1" outlineLevel="1" x14ac:dyDescent="0.25">
      <c r="A3849" s="77"/>
      <c r="B3849" s="13" t="s">
        <v>5546</v>
      </c>
      <c r="C3849" s="77"/>
      <c r="D3849" s="80"/>
      <c r="E3849" s="120" t="str">
        <f>IF(ISBLANK(D3849),"",(D3849/(1+'Vos données'!$D$11)))</f>
        <v/>
      </c>
      <c r="F3849" s="80"/>
      <c r="G3849" s="124"/>
      <c r="H3849" s="130"/>
      <c r="I3849" s="128"/>
      <c r="J3849" s="130"/>
      <c r="K3849" s="128"/>
    </row>
    <row r="3850" spans="1:11" hidden="1" outlineLevel="1" x14ac:dyDescent="0.25">
      <c r="A3850" s="77"/>
      <c r="B3850" s="13" t="s">
        <v>5547</v>
      </c>
      <c r="C3850" s="77"/>
      <c r="D3850" s="80"/>
      <c r="E3850" s="120" t="str">
        <f>IF(ISBLANK(D3850),"",(D3850/(1+'Vos données'!$D$11)))</f>
        <v/>
      </c>
      <c r="F3850" s="80"/>
      <c r="G3850" s="124"/>
      <c r="H3850" s="130"/>
      <c r="I3850" s="128"/>
      <c r="J3850" s="130"/>
      <c r="K3850" s="128"/>
    </row>
    <row r="3851" spans="1:11" hidden="1" outlineLevel="1" x14ac:dyDescent="0.25">
      <c r="A3851" s="77"/>
      <c r="B3851" s="13" t="s">
        <v>5548</v>
      </c>
      <c r="C3851" s="77"/>
      <c r="D3851" s="80"/>
      <c r="E3851" s="120" t="str">
        <f>IF(ISBLANK(D3851),"",(D3851/(1+'Vos données'!$D$11)))</f>
        <v/>
      </c>
      <c r="F3851" s="80"/>
      <c r="G3851" s="124"/>
      <c r="H3851" s="130"/>
      <c r="I3851" s="128"/>
      <c r="J3851" s="130"/>
      <c r="K3851" s="128"/>
    </row>
    <row r="3852" spans="1:11" hidden="1" outlineLevel="1" x14ac:dyDescent="0.25">
      <c r="A3852" s="77"/>
      <c r="B3852" s="13" t="s">
        <v>5549</v>
      </c>
      <c r="C3852" s="77"/>
      <c r="D3852" s="80"/>
      <c r="E3852" s="120" t="str">
        <f>IF(ISBLANK(D3852),"",(D3852/(1+'Vos données'!$D$11)))</f>
        <v/>
      </c>
      <c r="F3852" s="80"/>
      <c r="G3852" s="124"/>
      <c r="H3852" s="130"/>
      <c r="I3852" s="128"/>
      <c r="J3852" s="130"/>
      <c r="K3852" s="128"/>
    </row>
    <row r="3853" spans="1:11" hidden="1" outlineLevel="1" x14ac:dyDescent="0.25">
      <c r="A3853" s="77"/>
      <c r="B3853" s="13" t="s">
        <v>5550</v>
      </c>
      <c r="C3853" s="77"/>
      <c r="D3853" s="80"/>
      <c r="E3853" s="120" t="str">
        <f>IF(ISBLANK(D3853),"",(D3853/(1+'Vos données'!$D$11)))</f>
        <v/>
      </c>
      <c r="F3853" s="80"/>
      <c r="G3853" s="124"/>
      <c r="H3853" s="130"/>
      <c r="I3853" s="128"/>
      <c r="J3853" s="130"/>
      <c r="K3853" s="128"/>
    </row>
    <row r="3854" spans="1:11" hidden="1" outlineLevel="1" x14ac:dyDescent="0.25">
      <c r="A3854" s="77"/>
      <c r="B3854" s="13" t="s">
        <v>5551</v>
      </c>
      <c r="C3854" s="77"/>
      <c r="D3854" s="80"/>
      <c r="E3854" s="120" t="str">
        <f>IF(ISBLANK(D3854),"",(D3854/(1+'Vos données'!$D$11)))</f>
        <v/>
      </c>
      <c r="F3854" s="80"/>
      <c r="G3854" s="124"/>
      <c r="H3854" s="130"/>
      <c r="I3854" s="128"/>
      <c r="J3854" s="130"/>
      <c r="K3854" s="128"/>
    </row>
    <row r="3855" spans="1:11" hidden="1" outlineLevel="1" x14ac:dyDescent="0.25">
      <c r="A3855" s="77"/>
      <c r="B3855" s="13" t="s">
        <v>5552</v>
      </c>
      <c r="C3855" s="77"/>
      <c r="D3855" s="80"/>
      <c r="E3855" s="120" t="str">
        <f>IF(ISBLANK(D3855),"",(D3855/(1+'Vos données'!$D$11)))</f>
        <v/>
      </c>
      <c r="F3855" s="80"/>
      <c r="G3855" s="124"/>
      <c r="H3855" s="130"/>
      <c r="I3855" s="128"/>
      <c r="J3855" s="130"/>
      <c r="K3855" s="128"/>
    </row>
    <row r="3856" spans="1:11" hidden="1" outlineLevel="1" x14ac:dyDescent="0.25">
      <c r="A3856" s="77"/>
      <c r="B3856" s="13" t="s">
        <v>5553</v>
      </c>
      <c r="C3856" s="77"/>
      <c r="D3856" s="80"/>
      <c r="E3856" s="120" t="str">
        <f>IF(ISBLANK(D3856),"",(D3856/(1+'Vos données'!$D$11)))</f>
        <v/>
      </c>
      <c r="F3856" s="80"/>
      <c r="G3856" s="124"/>
      <c r="H3856" s="130"/>
      <c r="I3856" s="128"/>
      <c r="J3856" s="130"/>
      <c r="K3856" s="128"/>
    </row>
    <row r="3857" spans="1:11" hidden="1" outlineLevel="1" x14ac:dyDescent="0.25">
      <c r="A3857" s="77"/>
      <c r="B3857" s="13" t="s">
        <v>5554</v>
      </c>
      <c r="C3857" s="77"/>
      <c r="D3857" s="80"/>
      <c r="E3857" s="120" t="str">
        <f>IF(ISBLANK(D3857),"",(D3857/(1+'Vos données'!$D$11)))</f>
        <v/>
      </c>
      <c r="F3857" s="80"/>
      <c r="G3857" s="124"/>
      <c r="H3857" s="130"/>
      <c r="I3857" s="128"/>
      <c r="J3857" s="130"/>
      <c r="K3857" s="128"/>
    </row>
    <row r="3858" spans="1:11" hidden="1" outlineLevel="1" x14ac:dyDescent="0.25">
      <c r="A3858" s="77"/>
      <c r="B3858" s="13" t="s">
        <v>5555</v>
      </c>
      <c r="C3858" s="77"/>
      <c r="D3858" s="80"/>
      <c r="E3858" s="120" t="str">
        <f>IF(ISBLANK(D3858),"",(D3858/(1+'Vos données'!$D$11)))</f>
        <v/>
      </c>
      <c r="F3858" s="80"/>
      <c r="G3858" s="124"/>
      <c r="H3858" s="130"/>
      <c r="I3858" s="128"/>
      <c r="J3858" s="130"/>
      <c r="K3858" s="128"/>
    </row>
    <row r="3859" spans="1:11" hidden="1" outlineLevel="1" x14ac:dyDescent="0.25">
      <c r="A3859" s="77"/>
      <c r="B3859" s="13" t="s">
        <v>5556</v>
      </c>
      <c r="C3859" s="77"/>
      <c r="D3859" s="80"/>
      <c r="E3859" s="120" t="str">
        <f>IF(ISBLANK(D3859),"",(D3859/(1+'Vos données'!$D$11)))</f>
        <v/>
      </c>
      <c r="F3859" s="80"/>
      <c r="G3859" s="124"/>
      <c r="H3859" s="130"/>
      <c r="I3859" s="128"/>
      <c r="J3859" s="130"/>
      <c r="K3859" s="128"/>
    </row>
    <row r="3860" spans="1:11" hidden="1" outlineLevel="1" x14ac:dyDescent="0.25">
      <c r="A3860" s="77"/>
      <c r="B3860" s="13" t="s">
        <v>5557</v>
      </c>
      <c r="C3860" s="77"/>
      <c r="D3860" s="80"/>
      <c r="E3860" s="120" t="str">
        <f>IF(ISBLANK(D3860),"",(D3860/(1+'Vos données'!$D$11)))</f>
        <v/>
      </c>
      <c r="F3860" s="80"/>
      <c r="G3860" s="124"/>
      <c r="H3860" s="130"/>
      <c r="I3860" s="128"/>
      <c r="J3860" s="130"/>
      <c r="K3860" s="128"/>
    </row>
    <row r="3861" spans="1:11" hidden="1" outlineLevel="1" x14ac:dyDescent="0.25">
      <c r="A3861" s="77"/>
      <c r="B3861" s="13" t="s">
        <v>5558</v>
      </c>
      <c r="C3861" s="77"/>
      <c r="D3861" s="80"/>
      <c r="E3861" s="120" t="str">
        <f>IF(ISBLANK(D3861),"",(D3861/(1+'Vos données'!$D$11)))</f>
        <v/>
      </c>
      <c r="F3861" s="80"/>
      <c r="G3861" s="124"/>
      <c r="H3861" s="130"/>
      <c r="I3861" s="128"/>
      <c r="J3861" s="130"/>
      <c r="K3861" s="128"/>
    </row>
    <row r="3862" spans="1:11" hidden="1" outlineLevel="1" x14ac:dyDescent="0.25">
      <c r="A3862" s="77"/>
      <c r="B3862" s="13" t="s">
        <v>5559</v>
      </c>
      <c r="C3862" s="77"/>
      <c r="D3862" s="80"/>
      <c r="E3862" s="120" t="str">
        <f>IF(ISBLANK(D3862),"",(D3862/(1+'Vos données'!$D$11)))</f>
        <v/>
      </c>
      <c r="F3862" s="80"/>
      <c r="G3862" s="124"/>
      <c r="H3862" s="130"/>
      <c r="I3862" s="128"/>
      <c r="J3862" s="130"/>
      <c r="K3862" s="128"/>
    </row>
    <row r="3863" spans="1:11" hidden="1" outlineLevel="1" x14ac:dyDescent="0.25">
      <c r="A3863" s="77"/>
      <c r="B3863" s="13" t="s">
        <v>5560</v>
      </c>
      <c r="C3863" s="77"/>
      <c r="D3863" s="80"/>
      <c r="E3863" s="120" t="str">
        <f>IF(ISBLANK(D3863),"",(D3863/(1+'Vos données'!$D$11)))</f>
        <v/>
      </c>
      <c r="F3863" s="80"/>
      <c r="G3863" s="124"/>
      <c r="H3863" s="130"/>
      <c r="I3863" s="128"/>
      <c r="J3863" s="130"/>
      <c r="K3863" s="128"/>
    </row>
    <row r="3864" spans="1:11" hidden="1" outlineLevel="1" x14ac:dyDescent="0.25">
      <c r="A3864" s="77"/>
      <c r="B3864" s="13" t="s">
        <v>5561</v>
      </c>
      <c r="C3864" s="77"/>
      <c r="D3864" s="80"/>
      <c r="E3864" s="120" t="str">
        <f>IF(ISBLANK(D3864),"",(D3864/(1+'Vos données'!$D$11)))</f>
        <v/>
      </c>
      <c r="F3864" s="80"/>
      <c r="G3864" s="124"/>
      <c r="H3864" s="130"/>
      <c r="I3864" s="128"/>
      <c r="J3864" s="130"/>
      <c r="K3864" s="128"/>
    </row>
    <row r="3865" spans="1:11" hidden="1" outlineLevel="1" x14ac:dyDescent="0.25">
      <c r="A3865" s="77"/>
      <c r="B3865" s="13" t="s">
        <v>5562</v>
      </c>
      <c r="C3865" s="77"/>
      <c r="D3865" s="80"/>
      <c r="E3865" s="120" t="str">
        <f>IF(ISBLANK(D3865),"",(D3865/(1+'Vos données'!$D$11)))</f>
        <v/>
      </c>
      <c r="F3865" s="80"/>
      <c r="G3865" s="124"/>
      <c r="H3865" s="130"/>
      <c r="I3865" s="128"/>
      <c r="J3865" s="130"/>
      <c r="K3865" s="128"/>
    </row>
    <row r="3866" spans="1:11" hidden="1" outlineLevel="1" x14ac:dyDescent="0.25">
      <c r="A3866" s="77"/>
      <c r="B3866" s="13" t="s">
        <v>5563</v>
      </c>
      <c r="C3866" s="77"/>
      <c r="D3866" s="80"/>
      <c r="E3866" s="120" t="str">
        <f>IF(ISBLANK(D3866),"",(D3866/(1+'Vos données'!$D$11)))</f>
        <v/>
      </c>
      <c r="F3866" s="80"/>
      <c r="G3866" s="124"/>
      <c r="H3866" s="130"/>
      <c r="I3866" s="128"/>
      <c r="J3866" s="130"/>
      <c r="K3866" s="128"/>
    </row>
    <row r="3867" spans="1:11" hidden="1" outlineLevel="1" x14ac:dyDescent="0.25">
      <c r="A3867" s="77"/>
      <c r="B3867" s="13" t="s">
        <v>5564</v>
      </c>
      <c r="C3867" s="77"/>
      <c r="D3867" s="80"/>
      <c r="E3867" s="120" t="str">
        <f>IF(ISBLANK(D3867),"",(D3867/(1+'Vos données'!$D$11)))</f>
        <v/>
      </c>
      <c r="F3867" s="80"/>
      <c r="G3867" s="124"/>
      <c r="H3867" s="130"/>
      <c r="I3867" s="128"/>
      <c r="J3867" s="130"/>
      <c r="K3867" s="128"/>
    </row>
    <row r="3868" spans="1:11" hidden="1" outlineLevel="1" x14ac:dyDescent="0.25">
      <c r="A3868" s="77"/>
      <c r="B3868" s="13" t="s">
        <v>5565</v>
      </c>
      <c r="C3868" s="77"/>
      <c r="D3868" s="80"/>
      <c r="E3868" s="120" t="str">
        <f>IF(ISBLANK(D3868),"",(D3868/(1+'Vos données'!$D$11)))</f>
        <v/>
      </c>
      <c r="F3868" s="80"/>
      <c r="G3868" s="124"/>
      <c r="H3868" s="130"/>
      <c r="I3868" s="128"/>
      <c r="J3868" s="130"/>
      <c r="K3868" s="128"/>
    </row>
    <row r="3869" spans="1:11" hidden="1" outlineLevel="1" x14ac:dyDescent="0.25">
      <c r="A3869" s="77"/>
      <c r="B3869" s="13" t="s">
        <v>5566</v>
      </c>
      <c r="C3869" s="77"/>
      <c r="D3869" s="80"/>
      <c r="E3869" s="120" t="str">
        <f>IF(ISBLANK(D3869),"",(D3869/(1+'Vos données'!$D$11)))</f>
        <v/>
      </c>
      <c r="F3869" s="80"/>
      <c r="G3869" s="124"/>
      <c r="H3869" s="130"/>
      <c r="I3869" s="128"/>
      <c r="J3869" s="130"/>
      <c r="K3869" s="128"/>
    </row>
    <row r="3870" spans="1:11" hidden="1" outlineLevel="1" x14ac:dyDescent="0.25">
      <c r="A3870" s="77"/>
      <c r="B3870" s="13" t="s">
        <v>5567</v>
      </c>
      <c r="C3870" s="77"/>
      <c r="D3870" s="80"/>
      <c r="E3870" s="120" t="str">
        <f>IF(ISBLANK(D3870),"",(D3870/(1+'Vos données'!$D$11)))</f>
        <v/>
      </c>
      <c r="F3870" s="80"/>
      <c r="G3870" s="124"/>
      <c r="H3870" s="130"/>
      <c r="I3870" s="128"/>
      <c r="J3870" s="130"/>
      <c r="K3870" s="128"/>
    </row>
    <row r="3871" spans="1:11" hidden="1" outlineLevel="1" x14ac:dyDescent="0.25">
      <c r="A3871" s="77"/>
      <c r="B3871" s="13" t="s">
        <v>5568</v>
      </c>
      <c r="C3871" s="77"/>
      <c r="D3871" s="80"/>
      <c r="E3871" s="120" t="str">
        <f>IF(ISBLANK(D3871),"",(D3871/(1+'Vos données'!$D$11)))</f>
        <v/>
      </c>
      <c r="F3871" s="80"/>
      <c r="G3871" s="124"/>
      <c r="H3871" s="130"/>
      <c r="I3871" s="128"/>
      <c r="J3871" s="130"/>
      <c r="K3871" s="128"/>
    </row>
    <row r="3872" spans="1:11" hidden="1" outlineLevel="1" x14ac:dyDescent="0.25">
      <c r="A3872" s="77"/>
      <c r="B3872" s="13" t="s">
        <v>5569</v>
      </c>
      <c r="C3872" s="77"/>
      <c r="D3872" s="80"/>
      <c r="E3872" s="120" t="str">
        <f>IF(ISBLANK(D3872),"",(D3872/(1+'Vos données'!$D$11)))</f>
        <v/>
      </c>
      <c r="F3872" s="80"/>
      <c r="G3872" s="124"/>
      <c r="H3872" s="130"/>
      <c r="I3872" s="128"/>
      <c r="J3872" s="130"/>
      <c r="K3872" s="128"/>
    </row>
    <row r="3873" spans="1:11" hidden="1" outlineLevel="1" x14ac:dyDescent="0.25">
      <c r="A3873" s="77"/>
      <c r="B3873" s="13" t="s">
        <v>5570</v>
      </c>
      <c r="C3873" s="77"/>
      <c r="D3873" s="80"/>
      <c r="E3873" s="120" t="str">
        <f>IF(ISBLANK(D3873),"",(D3873/(1+'Vos données'!$D$11)))</f>
        <v/>
      </c>
      <c r="F3873" s="80"/>
      <c r="G3873" s="124"/>
      <c r="H3873" s="130"/>
      <c r="I3873" s="128"/>
      <c r="J3873" s="130"/>
      <c r="K3873" s="128"/>
    </row>
    <row r="3874" spans="1:11" hidden="1" outlineLevel="1" x14ac:dyDescent="0.25">
      <c r="A3874" s="77"/>
      <c r="B3874" s="13" t="s">
        <v>5571</v>
      </c>
      <c r="C3874" s="77"/>
      <c r="D3874" s="80"/>
      <c r="E3874" s="120" t="str">
        <f>IF(ISBLANK(D3874),"",(D3874/(1+'Vos données'!$D$11)))</f>
        <v/>
      </c>
      <c r="F3874" s="80"/>
      <c r="G3874" s="124"/>
      <c r="H3874" s="130"/>
      <c r="I3874" s="128"/>
      <c r="J3874" s="130"/>
      <c r="K3874" s="128"/>
    </row>
    <row r="3875" spans="1:11" hidden="1" outlineLevel="1" x14ac:dyDescent="0.25">
      <c r="A3875" s="77"/>
      <c r="B3875" s="13" t="s">
        <v>5572</v>
      </c>
      <c r="C3875" s="77"/>
      <c r="D3875" s="80"/>
      <c r="E3875" s="120" t="str">
        <f>IF(ISBLANK(D3875),"",(D3875/(1+'Vos données'!$D$11)))</f>
        <v/>
      </c>
      <c r="F3875" s="80"/>
      <c r="G3875" s="124"/>
      <c r="H3875" s="130"/>
      <c r="I3875" s="128"/>
      <c r="J3875" s="130"/>
      <c r="K3875" s="128"/>
    </row>
    <row r="3876" spans="1:11" hidden="1" outlineLevel="1" x14ac:dyDescent="0.25">
      <c r="A3876" s="77"/>
      <c r="B3876" s="13" t="s">
        <v>5573</v>
      </c>
      <c r="C3876" s="77"/>
      <c r="D3876" s="80"/>
      <c r="E3876" s="120" t="str">
        <f>IF(ISBLANK(D3876),"",(D3876/(1+'Vos données'!$D$11)))</f>
        <v/>
      </c>
      <c r="F3876" s="80"/>
      <c r="G3876" s="124"/>
      <c r="H3876" s="130"/>
      <c r="I3876" s="128"/>
      <c r="J3876" s="130"/>
      <c r="K3876" s="128"/>
    </row>
    <row r="3877" spans="1:11" hidden="1" outlineLevel="1" x14ac:dyDescent="0.25">
      <c r="A3877" s="77"/>
      <c r="B3877" s="13" t="s">
        <v>5574</v>
      </c>
      <c r="C3877" s="77"/>
      <c r="D3877" s="80"/>
      <c r="E3877" s="120" t="str">
        <f>IF(ISBLANK(D3877),"",(D3877/(1+'Vos données'!$D$11)))</f>
        <v/>
      </c>
      <c r="F3877" s="80"/>
      <c r="G3877" s="124"/>
      <c r="H3877" s="130"/>
      <c r="I3877" s="128"/>
      <c r="J3877" s="130"/>
      <c r="K3877" s="128"/>
    </row>
    <row r="3878" spans="1:11" hidden="1" outlineLevel="1" x14ac:dyDescent="0.25">
      <c r="A3878" s="77"/>
      <c r="B3878" s="13" t="s">
        <v>5575</v>
      </c>
      <c r="C3878" s="77"/>
      <c r="D3878" s="80"/>
      <c r="E3878" s="120" t="str">
        <f>IF(ISBLANK(D3878),"",(D3878/(1+'Vos données'!$D$11)))</f>
        <v/>
      </c>
      <c r="F3878" s="80"/>
      <c r="G3878" s="124"/>
      <c r="H3878" s="130"/>
      <c r="I3878" s="128"/>
      <c r="J3878" s="130"/>
      <c r="K3878" s="128"/>
    </row>
    <row r="3879" spans="1:11" hidden="1" outlineLevel="1" x14ac:dyDescent="0.25">
      <c r="A3879" s="77"/>
      <c r="B3879" s="13" t="s">
        <v>5576</v>
      </c>
      <c r="C3879" s="77"/>
      <c r="D3879" s="80"/>
      <c r="E3879" s="120" t="str">
        <f>IF(ISBLANK(D3879),"",(D3879/(1+'Vos données'!$D$11)))</f>
        <v/>
      </c>
      <c r="F3879" s="80"/>
      <c r="G3879" s="124"/>
      <c r="H3879" s="130"/>
      <c r="I3879" s="128"/>
      <c r="J3879" s="130"/>
      <c r="K3879" s="128"/>
    </row>
    <row r="3880" spans="1:11" hidden="1" outlineLevel="1" x14ac:dyDescent="0.25">
      <c r="A3880" s="77"/>
      <c r="B3880" s="13" t="s">
        <v>5577</v>
      </c>
      <c r="C3880" s="77"/>
      <c r="D3880" s="80"/>
      <c r="E3880" s="120" t="str">
        <f>IF(ISBLANK(D3880),"",(D3880/(1+'Vos données'!$D$11)))</f>
        <v/>
      </c>
      <c r="F3880" s="80"/>
      <c r="G3880" s="124"/>
      <c r="H3880" s="130"/>
      <c r="I3880" s="128"/>
      <c r="J3880" s="130"/>
      <c r="K3880" s="128"/>
    </row>
    <row r="3881" spans="1:11" hidden="1" outlineLevel="1" x14ac:dyDescent="0.25">
      <c r="A3881" s="77"/>
      <c r="B3881" s="13" t="s">
        <v>5578</v>
      </c>
      <c r="C3881" s="77"/>
      <c r="D3881" s="80"/>
      <c r="E3881" s="120" t="str">
        <f>IF(ISBLANK(D3881),"",(D3881/(1+'Vos données'!$D$11)))</f>
        <v/>
      </c>
      <c r="F3881" s="80"/>
      <c r="G3881" s="124"/>
      <c r="H3881" s="130"/>
      <c r="I3881" s="128"/>
      <c r="J3881" s="130"/>
      <c r="K3881" s="128"/>
    </row>
    <row r="3882" spans="1:11" hidden="1" outlineLevel="1" x14ac:dyDescent="0.25">
      <c r="A3882" s="77"/>
      <c r="B3882" s="13" t="s">
        <v>5579</v>
      </c>
      <c r="C3882" s="77"/>
      <c r="D3882" s="80"/>
      <c r="E3882" s="120" t="str">
        <f>IF(ISBLANK(D3882),"",(D3882/(1+'Vos données'!$D$11)))</f>
        <v/>
      </c>
      <c r="F3882" s="80"/>
      <c r="G3882" s="124"/>
      <c r="H3882" s="130"/>
      <c r="I3882" s="128"/>
      <c r="J3882" s="130"/>
      <c r="K3882" s="128"/>
    </row>
    <row r="3883" spans="1:11" hidden="1" outlineLevel="1" x14ac:dyDescent="0.25">
      <c r="A3883" s="77"/>
      <c r="B3883" s="13" t="s">
        <v>5580</v>
      </c>
      <c r="C3883" s="77"/>
      <c r="D3883" s="80"/>
      <c r="E3883" s="120" t="str">
        <f>IF(ISBLANK(D3883),"",(D3883/(1+'Vos données'!$D$11)))</f>
        <v/>
      </c>
      <c r="F3883" s="80"/>
      <c r="G3883" s="124"/>
      <c r="H3883" s="130"/>
      <c r="I3883" s="128"/>
      <c r="J3883" s="130"/>
      <c r="K3883" s="128"/>
    </row>
    <row r="3884" spans="1:11" hidden="1" outlineLevel="1" x14ac:dyDescent="0.25">
      <c r="A3884" s="77"/>
      <c r="B3884" s="13" t="s">
        <v>5581</v>
      </c>
      <c r="C3884" s="77"/>
      <c r="D3884" s="80"/>
      <c r="E3884" s="120" t="str">
        <f>IF(ISBLANK(D3884),"",(D3884/(1+'Vos données'!$D$11)))</f>
        <v/>
      </c>
      <c r="F3884" s="80"/>
      <c r="G3884" s="124"/>
      <c r="H3884" s="130"/>
      <c r="I3884" s="128"/>
      <c r="J3884" s="130"/>
      <c r="K3884" s="128"/>
    </row>
    <row r="3885" spans="1:11" hidden="1" outlineLevel="1" x14ac:dyDescent="0.25">
      <c r="A3885" s="77"/>
      <c r="B3885" s="13" t="s">
        <v>5582</v>
      </c>
      <c r="C3885" s="77"/>
      <c r="D3885" s="80"/>
      <c r="E3885" s="120" t="str">
        <f>IF(ISBLANK(D3885),"",(D3885/(1+'Vos données'!$D$11)))</f>
        <v/>
      </c>
      <c r="F3885" s="80"/>
      <c r="G3885" s="124"/>
      <c r="H3885" s="130"/>
      <c r="I3885" s="128"/>
      <c r="J3885" s="130"/>
      <c r="K3885" s="128"/>
    </row>
    <row r="3886" spans="1:11" hidden="1" outlineLevel="1" x14ac:dyDescent="0.25">
      <c r="A3886" s="77"/>
      <c r="B3886" s="13" t="s">
        <v>5583</v>
      </c>
      <c r="C3886" s="77"/>
      <c r="D3886" s="80"/>
      <c r="E3886" s="120" t="str">
        <f>IF(ISBLANK(D3886),"",(D3886/(1+'Vos données'!$D$11)))</f>
        <v/>
      </c>
      <c r="F3886" s="80"/>
      <c r="G3886" s="124"/>
      <c r="H3886" s="130"/>
      <c r="I3886" s="128"/>
      <c r="J3886" s="130"/>
      <c r="K3886" s="128"/>
    </row>
    <row r="3887" spans="1:11" hidden="1" outlineLevel="1" x14ac:dyDescent="0.25">
      <c r="A3887" s="77"/>
      <c r="B3887" s="13" t="s">
        <v>5584</v>
      </c>
      <c r="C3887" s="77"/>
      <c r="D3887" s="80"/>
      <c r="E3887" s="120" t="str">
        <f>IF(ISBLANK(D3887),"",(D3887/(1+'Vos données'!$D$11)))</f>
        <v/>
      </c>
      <c r="F3887" s="80"/>
      <c r="G3887" s="124"/>
      <c r="H3887" s="130"/>
      <c r="I3887" s="128"/>
      <c r="J3887" s="130"/>
      <c r="K3887" s="128"/>
    </row>
    <row r="3888" spans="1:11" hidden="1" outlineLevel="1" x14ac:dyDescent="0.25">
      <c r="A3888" s="77"/>
      <c r="B3888" s="13" t="s">
        <v>5585</v>
      </c>
      <c r="C3888" s="77"/>
      <c r="D3888" s="80"/>
      <c r="E3888" s="120" t="str">
        <f>IF(ISBLANK(D3888),"",(D3888/(1+'Vos données'!$D$11)))</f>
        <v/>
      </c>
      <c r="F3888" s="80"/>
      <c r="G3888" s="124"/>
      <c r="H3888" s="130"/>
      <c r="I3888" s="128"/>
      <c r="J3888" s="130"/>
      <c r="K3888" s="128"/>
    </row>
    <row r="3889" spans="1:11" hidden="1" outlineLevel="1" x14ac:dyDescent="0.25">
      <c r="A3889" s="77"/>
      <c r="B3889" s="13" t="s">
        <v>5586</v>
      </c>
      <c r="C3889" s="77"/>
      <c r="D3889" s="80"/>
      <c r="E3889" s="120" t="str">
        <f>IF(ISBLANK(D3889),"",(D3889/(1+'Vos données'!$D$11)))</f>
        <v/>
      </c>
      <c r="F3889" s="80"/>
      <c r="G3889" s="124"/>
      <c r="H3889" s="130"/>
      <c r="I3889" s="128"/>
      <c r="J3889" s="130"/>
      <c r="K3889" s="128"/>
    </row>
    <row r="3890" spans="1:11" hidden="1" outlineLevel="1" x14ac:dyDescent="0.25">
      <c r="A3890" s="77"/>
      <c r="B3890" s="13" t="s">
        <v>5587</v>
      </c>
      <c r="C3890" s="77"/>
      <c r="D3890" s="80"/>
      <c r="E3890" s="120" t="str">
        <f>IF(ISBLANK(D3890),"",(D3890/(1+'Vos données'!$D$11)))</f>
        <v/>
      </c>
      <c r="F3890" s="80"/>
      <c r="G3890" s="124"/>
      <c r="H3890" s="130"/>
      <c r="I3890" s="128"/>
      <c r="J3890" s="130"/>
      <c r="K3890" s="128"/>
    </row>
    <row r="3891" spans="1:11" hidden="1" outlineLevel="1" x14ac:dyDescent="0.25">
      <c r="A3891" s="77"/>
      <c r="B3891" s="13" t="s">
        <v>5588</v>
      </c>
      <c r="C3891" s="77"/>
      <c r="D3891" s="80"/>
      <c r="E3891" s="120" t="str">
        <f>IF(ISBLANK(D3891),"",(D3891/(1+'Vos données'!$D$11)))</f>
        <v/>
      </c>
      <c r="F3891" s="80"/>
      <c r="G3891" s="124"/>
      <c r="H3891" s="130"/>
      <c r="I3891" s="128"/>
      <c r="J3891" s="130"/>
      <c r="K3891" s="128"/>
    </row>
    <row r="3892" spans="1:11" hidden="1" outlineLevel="1" x14ac:dyDescent="0.25">
      <c r="A3892" s="77"/>
      <c r="B3892" s="13" t="s">
        <v>5589</v>
      </c>
      <c r="C3892" s="77"/>
      <c r="D3892" s="80"/>
      <c r="E3892" s="120" t="str">
        <f>IF(ISBLANK(D3892),"",(D3892/(1+'Vos données'!$D$11)))</f>
        <v/>
      </c>
      <c r="F3892" s="80"/>
      <c r="G3892" s="124"/>
      <c r="H3892" s="130"/>
      <c r="I3892" s="128"/>
      <c r="J3892" s="130"/>
      <c r="K3892" s="128"/>
    </row>
    <row r="3893" spans="1:11" hidden="1" outlineLevel="1" x14ac:dyDescent="0.25">
      <c r="A3893" s="77"/>
      <c r="B3893" s="13" t="s">
        <v>5590</v>
      </c>
      <c r="C3893" s="77"/>
      <c r="D3893" s="80"/>
      <c r="E3893" s="120" t="str">
        <f>IF(ISBLANK(D3893),"",(D3893/(1+'Vos données'!$D$11)))</f>
        <v/>
      </c>
      <c r="F3893" s="80"/>
      <c r="G3893" s="124"/>
      <c r="H3893" s="130"/>
      <c r="I3893" s="128"/>
      <c r="J3893" s="130"/>
      <c r="K3893" s="128"/>
    </row>
    <row r="3894" spans="1:11" hidden="1" outlineLevel="1" x14ac:dyDescent="0.25">
      <c r="A3894" s="77"/>
      <c r="B3894" s="13" t="s">
        <v>5591</v>
      </c>
      <c r="C3894" s="77"/>
      <c r="D3894" s="80"/>
      <c r="E3894" s="120" t="str">
        <f>IF(ISBLANK(D3894),"",(D3894/(1+'Vos données'!$D$11)))</f>
        <v/>
      </c>
      <c r="F3894" s="80"/>
      <c r="G3894" s="124"/>
      <c r="H3894" s="130"/>
      <c r="I3894" s="128"/>
      <c r="J3894" s="130"/>
      <c r="K3894" s="128"/>
    </row>
    <row r="3895" spans="1:11" hidden="1" outlineLevel="1" x14ac:dyDescent="0.25">
      <c r="A3895" s="77"/>
      <c r="B3895" s="13" t="s">
        <v>5592</v>
      </c>
      <c r="C3895" s="77"/>
      <c r="D3895" s="80"/>
      <c r="E3895" s="120" t="str">
        <f>IF(ISBLANK(D3895),"",(D3895/(1+'Vos données'!$D$11)))</f>
        <v/>
      </c>
      <c r="F3895" s="80"/>
      <c r="G3895" s="124"/>
      <c r="H3895" s="130"/>
      <c r="I3895" s="128"/>
      <c r="J3895" s="130"/>
      <c r="K3895" s="128"/>
    </row>
    <row r="3896" spans="1:11" hidden="1" outlineLevel="1" x14ac:dyDescent="0.25">
      <c r="A3896" s="77"/>
      <c r="B3896" s="13" t="s">
        <v>5593</v>
      </c>
      <c r="C3896" s="77"/>
      <c r="D3896" s="80"/>
      <c r="E3896" s="120" t="str">
        <f>IF(ISBLANK(D3896),"",(D3896/(1+'Vos données'!$D$11)))</f>
        <v/>
      </c>
      <c r="F3896" s="80"/>
      <c r="G3896" s="124"/>
      <c r="H3896" s="130"/>
      <c r="I3896" s="128"/>
      <c r="J3896" s="130"/>
      <c r="K3896" s="128"/>
    </row>
    <row r="3897" spans="1:11" hidden="1" outlineLevel="1" x14ac:dyDescent="0.25">
      <c r="A3897" s="77"/>
      <c r="B3897" s="13" t="s">
        <v>5594</v>
      </c>
      <c r="C3897" s="77"/>
      <c r="D3897" s="80"/>
      <c r="E3897" s="120" t="str">
        <f>IF(ISBLANK(D3897),"",(D3897/(1+'Vos données'!$D$11)))</f>
        <v/>
      </c>
      <c r="F3897" s="80"/>
      <c r="G3897" s="124"/>
      <c r="H3897" s="130"/>
      <c r="I3897" s="128"/>
      <c r="J3897" s="130"/>
      <c r="K3897" s="128"/>
    </row>
    <row r="3898" spans="1:11" hidden="1" outlineLevel="1" x14ac:dyDescent="0.25">
      <c r="A3898" s="77"/>
      <c r="B3898" s="13" t="s">
        <v>5595</v>
      </c>
      <c r="C3898" s="77"/>
      <c r="D3898" s="80"/>
      <c r="E3898" s="120" t="str">
        <f>IF(ISBLANK(D3898),"",(D3898/(1+'Vos données'!$D$11)))</f>
        <v/>
      </c>
      <c r="F3898" s="80"/>
      <c r="G3898" s="124"/>
      <c r="H3898" s="130"/>
      <c r="I3898" s="128"/>
      <c r="J3898" s="130"/>
      <c r="K3898" s="128"/>
    </row>
    <row r="3899" spans="1:11" hidden="1" outlineLevel="1" x14ac:dyDescent="0.25">
      <c r="A3899" s="77"/>
      <c r="B3899" s="13" t="s">
        <v>5596</v>
      </c>
      <c r="C3899" s="77"/>
      <c r="D3899" s="80"/>
      <c r="E3899" s="120" t="str">
        <f>IF(ISBLANK(D3899),"",(D3899/(1+'Vos données'!$D$11)))</f>
        <v/>
      </c>
      <c r="F3899" s="80"/>
      <c r="G3899" s="124"/>
      <c r="H3899" s="130"/>
      <c r="I3899" s="128"/>
      <c r="J3899" s="130"/>
      <c r="K3899" s="128"/>
    </row>
    <row r="3900" spans="1:11" hidden="1" outlineLevel="1" x14ac:dyDescent="0.25">
      <c r="A3900" s="77"/>
      <c r="B3900" s="13" t="s">
        <v>5597</v>
      </c>
      <c r="C3900" s="77"/>
      <c r="D3900" s="80"/>
      <c r="E3900" s="120" t="str">
        <f>IF(ISBLANK(D3900),"",(D3900/(1+'Vos données'!$D$11)))</f>
        <v/>
      </c>
      <c r="F3900" s="80"/>
      <c r="G3900" s="124"/>
      <c r="H3900" s="130"/>
      <c r="I3900" s="128"/>
      <c r="J3900" s="130"/>
      <c r="K3900" s="128"/>
    </row>
    <row r="3901" spans="1:11" hidden="1" outlineLevel="1" x14ac:dyDescent="0.25">
      <c r="A3901" s="77"/>
      <c r="B3901" s="13" t="s">
        <v>5598</v>
      </c>
      <c r="C3901" s="77"/>
      <c r="D3901" s="80"/>
      <c r="E3901" s="120" t="str">
        <f>IF(ISBLANK(D3901),"",(D3901/(1+'Vos données'!$D$11)))</f>
        <v/>
      </c>
      <c r="F3901" s="80"/>
      <c r="G3901" s="124"/>
      <c r="H3901" s="130"/>
      <c r="I3901" s="128"/>
      <c r="J3901" s="130"/>
      <c r="K3901" s="128"/>
    </row>
    <row r="3902" spans="1:11" hidden="1" outlineLevel="1" x14ac:dyDescent="0.25">
      <c r="A3902" s="77"/>
      <c r="B3902" s="13" t="s">
        <v>5599</v>
      </c>
      <c r="C3902" s="77"/>
      <c r="D3902" s="80"/>
      <c r="E3902" s="120" t="str">
        <f>IF(ISBLANK(D3902),"",(D3902/(1+'Vos données'!$D$11)))</f>
        <v/>
      </c>
      <c r="F3902" s="80"/>
      <c r="G3902" s="124"/>
      <c r="H3902" s="130"/>
      <c r="I3902" s="128"/>
      <c r="J3902" s="130"/>
      <c r="K3902" s="128"/>
    </row>
    <row r="3903" spans="1:11" hidden="1" outlineLevel="1" x14ac:dyDescent="0.25">
      <c r="A3903" s="77"/>
      <c r="B3903" s="13" t="s">
        <v>5600</v>
      </c>
      <c r="C3903" s="77"/>
      <c r="D3903" s="80"/>
      <c r="E3903" s="120" t="str">
        <f>IF(ISBLANK(D3903),"",(D3903/(1+'Vos données'!$D$11)))</f>
        <v/>
      </c>
      <c r="F3903" s="80"/>
      <c r="G3903" s="124"/>
      <c r="H3903" s="130"/>
      <c r="I3903" s="128"/>
      <c r="J3903" s="130"/>
      <c r="K3903" s="128"/>
    </row>
    <row r="3904" spans="1:11" hidden="1" outlineLevel="1" x14ac:dyDescent="0.25">
      <c r="A3904" s="77"/>
      <c r="B3904" s="13" t="s">
        <v>5601</v>
      </c>
      <c r="C3904" s="77"/>
      <c r="D3904" s="80"/>
      <c r="E3904" s="120" t="str">
        <f>IF(ISBLANK(D3904),"",(D3904/(1+'Vos données'!$D$11)))</f>
        <v/>
      </c>
      <c r="F3904" s="80"/>
      <c r="G3904" s="124"/>
      <c r="H3904" s="130"/>
      <c r="I3904" s="128"/>
      <c r="J3904" s="130"/>
      <c r="K3904" s="128"/>
    </row>
    <row r="3905" spans="1:11" hidden="1" outlineLevel="1" x14ac:dyDescent="0.25">
      <c r="A3905" s="77"/>
      <c r="B3905" s="13" t="s">
        <v>5602</v>
      </c>
      <c r="C3905" s="77"/>
      <c r="D3905" s="80"/>
      <c r="E3905" s="120" t="str">
        <f>IF(ISBLANK(D3905),"",(D3905/(1+'Vos données'!$D$11)))</f>
        <v/>
      </c>
      <c r="F3905" s="80"/>
      <c r="G3905" s="124"/>
      <c r="H3905" s="130"/>
      <c r="I3905" s="128"/>
      <c r="J3905" s="130"/>
      <c r="K3905" s="128"/>
    </row>
    <row r="3906" spans="1:11" hidden="1" outlineLevel="1" x14ac:dyDescent="0.25">
      <c r="A3906" s="77"/>
      <c r="B3906" s="13" t="s">
        <v>5603</v>
      </c>
      <c r="C3906" s="77"/>
      <c r="D3906" s="80"/>
      <c r="E3906" s="120" t="str">
        <f>IF(ISBLANK(D3906),"",(D3906/(1+'Vos données'!$D$11)))</f>
        <v/>
      </c>
      <c r="F3906" s="80"/>
      <c r="G3906" s="124"/>
      <c r="H3906" s="130"/>
      <c r="I3906" s="128"/>
      <c r="J3906" s="130"/>
      <c r="K3906" s="128"/>
    </row>
    <row r="3907" spans="1:11" hidden="1" outlineLevel="1" x14ac:dyDescent="0.25">
      <c r="A3907" s="77"/>
      <c r="B3907" s="13" t="s">
        <v>5604</v>
      </c>
      <c r="C3907" s="77"/>
      <c r="D3907" s="80"/>
      <c r="E3907" s="120" t="str">
        <f>IF(ISBLANK(D3907),"",(D3907/(1+'Vos données'!$D$11)))</f>
        <v/>
      </c>
      <c r="F3907" s="80"/>
      <c r="G3907" s="124"/>
      <c r="H3907" s="130"/>
      <c r="I3907" s="128"/>
      <c r="J3907" s="130"/>
      <c r="K3907" s="128"/>
    </row>
    <row r="3908" spans="1:11" hidden="1" outlineLevel="1" x14ac:dyDescent="0.25">
      <c r="A3908" s="77"/>
      <c r="B3908" s="13" t="s">
        <v>5605</v>
      </c>
      <c r="C3908" s="77"/>
      <c r="D3908" s="80"/>
      <c r="E3908" s="120" t="str">
        <f>IF(ISBLANK(D3908),"",(D3908/(1+'Vos données'!$D$11)))</f>
        <v/>
      </c>
      <c r="F3908" s="80"/>
      <c r="G3908" s="124"/>
      <c r="H3908" s="130"/>
      <c r="I3908" s="128"/>
      <c r="J3908" s="130"/>
      <c r="K3908" s="128"/>
    </row>
    <row r="3909" spans="1:11" hidden="1" outlineLevel="1" x14ac:dyDescent="0.25">
      <c r="A3909" s="77"/>
      <c r="B3909" s="13" t="s">
        <v>5606</v>
      </c>
      <c r="C3909" s="77"/>
      <c r="D3909" s="80"/>
      <c r="E3909" s="120" t="str">
        <f>IF(ISBLANK(D3909),"",(D3909/(1+'Vos données'!$D$11)))</f>
        <v/>
      </c>
      <c r="F3909" s="80"/>
      <c r="G3909" s="124"/>
      <c r="H3909" s="130"/>
      <c r="I3909" s="128"/>
      <c r="J3909" s="130"/>
      <c r="K3909" s="128"/>
    </row>
    <row r="3910" spans="1:11" hidden="1" outlineLevel="1" x14ac:dyDescent="0.25">
      <c r="A3910" s="77"/>
      <c r="B3910" s="13" t="s">
        <v>5607</v>
      </c>
      <c r="C3910" s="77"/>
      <c r="D3910" s="80"/>
      <c r="E3910" s="120" t="str">
        <f>IF(ISBLANK(D3910),"",(D3910/(1+'Vos données'!$D$11)))</f>
        <v/>
      </c>
      <c r="F3910" s="80"/>
      <c r="G3910" s="124"/>
      <c r="H3910" s="130"/>
      <c r="I3910" s="128"/>
      <c r="J3910" s="130"/>
      <c r="K3910" s="128"/>
    </row>
    <row r="3911" spans="1:11" hidden="1" outlineLevel="1" x14ac:dyDescent="0.25">
      <c r="A3911" s="77"/>
      <c r="B3911" s="13" t="s">
        <v>5608</v>
      </c>
      <c r="C3911" s="77"/>
      <c r="D3911" s="80"/>
      <c r="E3911" s="120" t="str">
        <f>IF(ISBLANK(D3911),"",(D3911/(1+'Vos données'!$D$11)))</f>
        <v/>
      </c>
      <c r="F3911" s="80"/>
      <c r="G3911" s="124"/>
      <c r="H3911" s="130"/>
      <c r="I3911" s="128"/>
      <c r="J3911" s="130"/>
      <c r="K3911" s="128"/>
    </row>
    <row r="3912" spans="1:11" hidden="1" outlineLevel="1" x14ac:dyDescent="0.25">
      <c r="A3912" s="77"/>
      <c r="B3912" s="13" t="s">
        <v>5609</v>
      </c>
      <c r="C3912" s="77"/>
      <c r="D3912" s="80"/>
      <c r="E3912" s="120" t="str">
        <f>IF(ISBLANK(D3912),"",(D3912/(1+'Vos données'!$D$11)))</f>
        <v/>
      </c>
      <c r="F3912" s="80"/>
      <c r="G3912" s="124"/>
      <c r="H3912" s="130"/>
      <c r="I3912" s="128"/>
      <c r="J3912" s="130"/>
      <c r="K3912" s="128"/>
    </row>
    <row r="3913" spans="1:11" hidden="1" outlineLevel="1" x14ac:dyDescent="0.25">
      <c r="A3913" s="77"/>
      <c r="B3913" s="13" t="s">
        <v>5610</v>
      </c>
      <c r="C3913" s="77"/>
      <c r="D3913" s="80"/>
      <c r="E3913" s="120" t="str">
        <f>IF(ISBLANK(D3913),"",(D3913/(1+'Vos données'!$D$11)))</f>
        <v/>
      </c>
      <c r="F3913" s="80"/>
      <c r="G3913" s="124"/>
      <c r="H3913" s="130"/>
      <c r="I3913" s="128"/>
      <c r="J3913" s="130"/>
      <c r="K3913" s="128"/>
    </row>
    <row r="3914" spans="1:11" hidden="1" outlineLevel="1" x14ac:dyDescent="0.25">
      <c r="A3914" s="77"/>
      <c r="B3914" s="13" t="s">
        <v>5611</v>
      </c>
      <c r="C3914" s="77"/>
      <c r="D3914" s="80"/>
      <c r="E3914" s="120" t="str">
        <f>IF(ISBLANK(D3914),"",(D3914/(1+'Vos données'!$D$11)))</f>
        <v/>
      </c>
      <c r="F3914" s="80"/>
      <c r="G3914" s="124"/>
      <c r="H3914" s="130"/>
      <c r="I3914" s="128"/>
      <c r="J3914" s="130"/>
      <c r="K3914" s="128"/>
    </row>
    <row r="3915" spans="1:11" hidden="1" outlineLevel="1" x14ac:dyDescent="0.25">
      <c r="A3915" s="77"/>
      <c r="B3915" s="13" t="s">
        <v>5612</v>
      </c>
      <c r="C3915" s="77"/>
      <c r="D3915" s="80"/>
      <c r="E3915" s="120" t="str">
        <f>IF(ISBLANK(D3915),"",(D3915/(1+'Vos données'!$D$11)))</f>
        <v/>
      </c>
      <c r="F3915" s="80"/>
      <c r="G3915" s="124"/>
      <c r="H3915" s="130"/>
      <c r="I3915" s="128"/>
      <c r="J3915" s="130"/>
      <c r="K3915" s="128"/>
    </row>
    <row r="3916" spans="1:11" hidden="1" outlineLevel="1" x14ac:dyDescent="0.25">
      <c r="A3916" s="77"/>
      <c r="B3916" s="13" t="s">
        <v>5613</v>
      </c>
      <c r="C3916" s="77"/>
      <c r="D3916" s="80"/>
      <c r="E3916" s="120" t="str">
        <f>IF(ISBLANK(D3916),"",(D3916/(1+'Vos données'!$D$11)))</f>
        <v/>
      </c>
      <c r="F3916" s="80"/>
      <c r="G3916" s="124"/>
      <c r="H3916" s="130"/>
      <c r="I3916" s="128"/>
      <c r="J3916" s="130"/>
      <c r="K3916" s="128"/>
    </row>
    <row r="3917" spans="1:11" hidden="1" outlineLevel="1" x14ac:dyDescent="0.25">
      <c r="A3917" s="77"/>
      <c r="B3917" s="13" t="s">
        <v>5614</v>
      </c>
      <c r="C3917" s="77"/>
      <c r="D3917" s="80"/>
      <c r="E3917" s="120" t="str">
        <f>IF(ISBLANK(D3917),"",(D3917/(1+'Vos données'!$D$11)))</f>
        <v/>
      </c>
      <c r="F3917" s="80"/>
      <c r="G3917" s="124"/>
      <c r="H3917" s="130"/>
      <c r="I3917" s="128"/>
      <c r="J3917" s="130"/>
      <c r="K3917" s="128"/>
    </row>
    <row r="3918" spans="1:11" hidden="1" outlineLevel="1" x14ac:dyDescent="0.25">
      <c r="A3918" s="77"/>
      <c r="B3918" s="13" t="s">
        <v>5615</v>
      </c>
      <c r="C3918" s="77"/>
      <c r="D3918" s="80"/>
      <c r="E3918" s="120" t="str">
        <f>IF(ISBLANK(D3918),"",(D3918/(1+'Vos données'!$D$11)))</f>
        <v/>
      </c>
      <c r="F3918" s="80"/>
      <c r="G3918" s="124"/>
      <c r="H3918" s="130"/>
      <c r="I3918" s="128"/>
      <c r="J3918" s="130"/>
      <c r="K3918" s="128"/>
    </row>
    <row r="3919" spans="1:11" hidden="1" outlineLevel="1" x14ac:dyDescent="0.25">
      <c r="A3919" s="77"/>
      <c r="B3919" s="13" t="s">
        <v>5616</v>
      </c>
      <c r="C3919" s="77"/>
      <c r="D3919" s="80"/>
      <c r="E3919" s="120" t="str">
        <f>IF(ISBLANK(D3919),"",(D3919/(1+'Vos données'!$D$11)))</f>
        <v/>
      </c>
      <c r="F3919" s="80"/>
      <c r="G3919" s="124"/>
      <c r="H3919" s="130"/>
      <c r="I3919" s="128"/>
      <c r="J3919" s="130"/>
      <c r="K3919" s="128"/>
    </row>
    <row r="3920" spans="1:11" hidden="1" outlineLevel="1" x14ac:dyDescent="0.25">
      <c r="A3920" s="77"/>
      <c r="B3920" s="13" t="s">
        <v>5617</v>
      </c>
      <c r="C3920" s="77"/>
      <c r="D3920" s="80"/>
      <c r="E3920" s="120" t="str">
        <f>IF(ISBLANK(D3920),"",(D3920/(1+'Vos données'!$D$11)))</f>
        <v/>
      </c>
      <c r="F3920" s="80"/>
      <c r="G3920" s="124"/>
      <c r="H3920" s="130"/>
      <c r="I3920" s="128"/>
      <c r="J3920" s="130"/>
      <c r="K3920" s="128"/>
    </row>
    <row r="3921" spans="1:11" hidden="1" outlineLevel="1" x14ac:dyDescent="0.25">
      <c r="A3921" s="77"/>
      <c r="B3921" s="13" t="s">
        <v>5618</v>
      </c>
      <c r="C3921" s="77"/>
      <c r="D3921" s="80"/>
      <c r="E3921" s="120" t="str">
        <f>IF(ISBLANK(D3921),"",(D3921/(1+'Vos données'!$D$11)))</f>
        <v/>
      </c>
      <c r="F3921" s="80"/>
      <c r="G3921" s="124"/>
      <c r="H3921" s="130"/>
      <c r="I3921" s="128"/>
      <c r="J3921" s="130"/>
      <c r="K3921" s="128"/>
    </row>
    <row r="3922" spans="1:11" hidden="1" outlineLevel="1" x14ac:dyDescent="0.25">
      <c r="A3922" s="77"/>
      <c r="B3922" s="13" t="s">
        <v>5619</v>
      </c>
      <c r="C3922" s="77"/>
      <c r="D3922" s="80"/>
      <c r="E3922" s="120" t="str">
        <f>IF(ISBLANK(D3922),"",(D3922/(1+'Vos données'!$D$11)))</f>
        <v/>
      </c>
      <c r="F3922" s="80"/>
      <c r="G3922" s="124"/>
      <c r="H3922" s="130"/>
      <c r="I3922" s="128"/>
      <c r="J3922" s="130"/>
      <c r="K3922" s="128"/>
    </row>
    <row r="3923" spans="1:11" hidden="1" outlineLevel="1" x14ac:dyDescent="0.25">
      <c r="A3923" s="77"/>
      <c r="B3923" s="13" t="s">
        <v>5620</v>
      </c>
      <c r="C3923" s="77"/>
      <c r="D3923" s="80"/>
      <c r="E3923" s="120" t="str">
        <f>IF(ISBLANK(D3923),"",(D3923/(1+'Vos données'!$D$11)))</f>
        <v/>
      </c>
      <c r="F3923" s="80"/>
      <c r="G3923" s="124"/>
      <c r="H3923" s="130"/>
      <c r="I3923" s="128"/>
      <c r="J3923" s="130"/>
      <c r="K3923" s="128"/>
    </row>
    <row r="3924" spans="1:11" hidden="1" outlineLevel="1" x14ac:dyDescent="0.25">
      <c r="A3924" s="77"/>
      <c r="B3924" s="13" t="s">
        <v>5621</v>
      </c>
      <c r="C3924" s="77"/>
      <c r="D3924" s="80"/>
      <c r="E3924" s="120" t="str">
        <f>IF(ISBLANK(D3924),"",(D3924/(1+'Vos données'!$D$11)))</f>
        <v/>
      </c>
      <c r="F3924" s="80"/>
      <c r="G3924" s="124"/>
      <c r="H3924" s="130"/>
      <c r="I3924" s="128"/>
      <c r="J3924" s="130"/>
      <c r="K3924" s="128"/>
    </row>
    <row r="3925" spans="1:11" hidden="1" outlineLevel="1" x14ac:dyDescent="0.25">
      <c r="A3925" s="77"/>
      <c r="B3925" s="13" t="s">
        <v>5622</v>
      </c>
      <c r="C3925" s="77"/>
      <c r="D3925" s="80"/>
      <c r="E3925" s="120" t="str">
        <f>IF(ISBLANK(D3925),"",(D3925/(1+'Vos données'!$D$11)))</f>
        <v/>
      </c>
      <c r="F3925" s="80"/>
      <c r="G3925" s="124"/>
      <c r="H3925" s="130"/>
      <c r="I3925" s="128"/>
      <c r="J3925" s="130"/>
      <c r="K3925" s="128"/>
    </row>
    <row r="3926" spans="1:11" hidden="1" outlineLevel="1" x14ac:dyDescent="0.25">
      <c r="A3926" s="77"/>
      <c r="B3926" s="13" t="s">
        <v>5623</v>
      </c>
      <c r="C3926" s="77"/>
      <c r="D3926" s="80"/>
      <c r="E3926" s="120" t="str">
        <f>IF(ISBLANK(D3926),"",(D3926/(1+'Vos données'!$D$11)))</f>
        <v/>
      </c>
      <c r="F3926" s="80"/>
      <c r="G3926" s="124"/>
      <c r="H3926" s="130"/>
      <c r="I3926" s="128"/>
      <c r="J3926" s="130"/>
      <c r="K3926" s="128"/>
    </row>
    <row r="3927" spans="1:11" hidden="1" outlineLevel="1" x14ac:dyDescent="0.25">
      <c r="A3927" s="77"/>
      <c r="B3927" s="13" t="s">
        <v>5624</v>
      </c>
      <c r="C3927" s="77"/>
      <c r="D3927" s="80"/>
      <c r="E3927" s="120" t="str">
        <f>IF(ISBLANK(D3927),"",(D3927/(1+'Vos données'!$D$11)))</f>
        <v/>
      </c>
      <c r="F3927" s="80"/>
      <c r="G3927" s="124"/>
      <c r="H3927" s="130"/>
      <c r="I3927" s="128"/>
      <c r="J3927" s="130"/>
      <c r="K3927" s="128"/>
    </row>
    <row r="3928" spans="1:11" hidden="1" outlineLevel="1" x14ac:dyDescent="0.25">
      <c r="A3928" s="77"/>
      <c r="B3928" s="13" t="s">
        <v>5625</v>
      </c>
      <c r="C3928" s="77"/>
      <c r="D3928" s="80"/>
      <c r="E3928" s="120" t="str">
        <f>IF(ISBLANK(D3928),"",(D3928/(1+'Vos données'!$D$11)))</f>
        <v/>
      </c>
      <c r="F3928" s="80"/>
      <c r="G3928" s="124"/>
      <c r="H3928" s="130"/>
      <c r="I3928" s="128"/>
      <c r="J3928" s="130"/>
      <c r="K3928" s="128"/>
    </row>
    <row r="3929" spans="1:11" hidden="1" outlineLevel="1" x14ac:dyDescent="0.25">
      <c r="A3929" s="77"/>
      <c r="B3929" s="13" t="s">
        <v>5626</v>
      </c>
      <c r="C3929" s="77"/>
      <c r="D3929" s="80"/>
      <c r="E3929" s="120" t="str">
        <f>IF(ISBLANK(D3929),"",(D3929/(1+'Vos données'!$D$11)))</f>
        <v/>
      </c>
      <c r="F3929" s="80"/>
      <c r="G3929" s="124"/>
      <c r="H3929" s="130"/>
      <c r="I3929" s="128"/>
      <c r="J3929" s="130"/>
      <c r="K3929" s="128"/>
    </row>
    <row r="3930" spans="1:11" hidden="1" outlineLevel="1" x14ac:dyDescent="0.25">
      <c r="A3930" s="77"/>
      <c r="B3930" s="13" t="s">
        <v>5627</v>
      </c>
      <c r="C3930" s="77"/>
      <c r="D3930" s="80"/>
      <c r="E3930" s="120" t="str">
        <f>IF(ISBLANK(D3930),"",(D3930/(1+'Vos données'!$D$11)))</f>
        <v/>
      </c>
      <c r="F3930" s="80"/>
      <c r="G3930" s="124"/>
      <c r="H3930" s="130"/>
      <c r="I3930" s="128"/>
      <c r="J3930" s="130"/>
      <c r="K3930" s="128"/>
    </row>
    <row r="3931" spans="1:11" hidden="1" outlineLevel="1" x14ac:dyDescent="0.25">
      <c r="A3931" s="77"/>
      <c r="B3931" s="13" t="s">
        <v>5628</v>
      </c>
      <c r="C3931" s="77"/>
      <c r="D3931" s="80"/>
      <c r="E3931" s="120" t="str">
        <f>IF(ISBLANK(D3931),"",(D3931/(1+'Vos données'!$D$11)))</f>
        <v/>
      </c>
      <c r="F3931" s="80"/>
      <c r="G3931" s="124"/>
      <c r="H3931" s="130"/>
      <c r="I3931" s="128"/>
      <c r="J3931" s="130"/>
      <c r="K3931" s="128"/>
    </row>
    <row r="3932" spans="1:11" hidden="1" outlineLevel="1" x14ac:dyDescent="0.25">
      <c r="A3932" s="77"/>
      <c r="B3932" s="13" t="s">
        <v>5629</v>
      </c>
      <c r="C3932" s="77"/>
      <c r="D3932" s="80"/>
      <c r="E3932" s="120" t="str">
        <f>IF(ISBLANK(D3932),"",(D3932/(1+'Vos données'!$D$11)))</f>
        <v/>
      </c>
      <c r="F3932" s="80"/>
      <c r="G3932" s="124"/>
      <c r="H3932" s="130"/>
      <c r="I3932" s="128"/>
      <c r="J3932" s="130"/>
      <c r="K3932" s="128"/>
    </row>
    <row r="3933" spans="1:11" hidden="1" outlineLevel="1" x14ac:dyDescent="0.25">
      <c r="A3933" s="77"/>
      <c r="B3933" s="13" t="s">
        <v>5630</v>
      </c>
      <c r="C3933" s="77"/>
      <c r="D3933" s="80"/>
      <c r="E3933" s="120" t="str">
        <f>IF(ISBLANK(D3933),"",(D3933/(1+'Vos données'!$D$11)))</f>
        <v/>
      </c>
      <c r="F3933" s="80"/>
      <c r="G3933" s="124"/>
      <c r="H3933" s="130"/>
      <c r="I3933" s="128"/>
      <c r="J3933" s="130"/>
      <c r="K3933" s="128"/>
    </row>
    <row r="3934" spans="1:11" hidden="1" outlineLevel="1" x14ac:dyDescent="0.25">
      <c r="A3934" s="77"/>
      <c r="B3934" s="13" t="s">
        <v>5631</v>
      </c>
      <c r="C3934" s="77"/>
      <c r="D3934" s="80"/>
      <c r="E3934" s="120" t="str">
        <f>IF(ISBLANK(D3934),"",(D3934/(1+'Vos données'!$D$11)))</f>
        <v/>
      </c>
      <c r="F3934" s="80"/>
      <c r="G3934" s="124"/>
      <c r="H3934" s="130"/>
      <c r="I3934" s="128"/>
      <c r="J3934" s="130"/>
      <c r="K3934" s="128"/>
    </row>
    <row r="3935" spans="1:11" hidden="1" outlineLevel="1" x14ac:dyDescent="0.25">
      <c r="A3935" s="77"/>
      <c r="B3935" s="13" t="s">
        <v>5632</v>
      </c>
      <c r="C3935" s="77"/>
      <c r="D3935" s="80"/>
      <c r="E3935" s="120" t="str">
        <f>IF(ISBLANK(D3935),"",(D3935/(1+'Vos données'!$D$11)))</f>
        <v/>
      </c>
      <c r="F3935" s="80"/>
      <c r="G3935" s="124"/>
      <c r="H3935" s="130"/>
      <c r="I3935" s="128"/>
      <c r="J3935" s="130"/>
      <c r="K3935" s="128"/>
    </row>
    <row r="3936" spans="1:11" hidden="1" outlineLevel="1" x14ac:dyDescent="0.25">
      <c r="A3936" s="77"/>
      <c r="B3936" s="13" t="s">
        <v>5633</v>
      </c>
      <c r="C3936" s="77"/>
      <c r="D3936" s="80"/>
      <c r="E3936" s="120" t="str">
        <f>IF(ISBLANK(D3936),"",(D3936/(1+'Vos données'!$D$11)))</f>
        <v/>
      </c>
      <c r="F3936" s="80"/>
      <c r="G3936" s="124"/>
      <c r="H3936" s="130"/>
      <c r="I3936" s="128"/>
      <c r="J3936" s="130"/>
      <c r="K3936" s="128"/>
    </row>
    <row r="3937" spans="1:11" hidden="1" outlineLevel="1" x14ac:dyDescent="0.25">
      <c r="A3937" s="77"/>
      <c r="B3937" s="13" t="s">
        <v>5634</v>
      </c>
      <c r="C3937" s="77"/>
      <c r="D3937" s="80"/>
      <c r="E3937" s="120" t="str">
        <f>IF(ISBLANK(D3937),"",(D3937/(1+'Vos données'!$D$11)))</f>
        <v/>
      </c>
      <c r="F3937" s="80"/>
      <c r="G3937" s="124"/>
      <c r="H3937" s="130"/>
      <c r="I3937" s="128"/>
      <c r="J3937" s="130"/>
      <c r="K3937" s="128"/>
    </row>
    <row r="3938" spans="1:11" hidden="1" outlineLevel="1" x14ac:dyDescent="0.25">
      <c r="A3938" s="77"/>
      <c r="B3938" s="13" t="s">
        <v>5635</v>
      </c>
      <c r="C3938" s="77"/>
      <c r="D3938" s="80"/>
      <c r="E3938" s="120" t="str">
        <f>IF(ISBLANK(D3938),"",(D3938/(1+'Vos données'!$D$11)))</f>
        <v/>
      </c>
      <c r="F3938" s="80"/>
      <c r="G3938" s="124"/>
      <c r="H3938" s="130"/>
      <c r="I3938" s="128"/>
      <c r="J3938" s="130"/>
      <c r="K3938" s="128"/>
    </row>
    <row r="3939" spans="1:11" hidden="1" outlineLevel="1" x14ac:dyDescent="0.25">
      <c r="A3939" s="77"/>
      <c r="B3939" s="13" t="s">
        <v>5636</v>
      </c>
      <c r="C3939" s="77"/>
      <c r="D3939" s="80"/>
      <c r="E3939" s="120" t="str">
        <f>IF(ISBLANK(D3939),"",(D3939/(1+'Vos données'!$D$11)))</f>
        <v/>
      </c>
      <c r="F3939" s="80"/>
      <c r="G3939" s="124"/>
      <c r="H3939" s="130"/>
      <c r="I3939" s="128"/>
      <c r="J3939" s="130"/>
      <c r="K3939" s="128"/>
    </row>
    <row r="3940" spans="1:11" hidden="1" outlineLevel="1" x14ac:dyDescent="0.25">
      <c r="A3940" s="77"/>
      <c r="B3940" s="13" t="s">
        <v>5637</v>
      </c>
      <c r="C3940" s="77"/>
      <c r="D3940" s="80"/>
      <c r="E3940" s="120" t="str">
        <f>IF(ISBLANK(D3940),"",(D3940/(1+'Vos données'!$D$11)))</f>
        <v/>
      </c>
      <c r="F3940" s="80"/>
      <c r="G3940" s="124"/>
      <c r="H3940" s="130"/>
      <c r="I3940" s="128"/>
      <c r="J3940" s="130"/>
      <c r="K3940" s="128"/>
    </row>
    <row r="3941" spans="1:11" hidden="1" outlineLevel="1" x14ac:dyDescent="0.25">
      <c r="A3941" s="77"/>
      <c r="B3941" s="13" t="s">
        <v>5638</v>
      </c>
      <c r="C3941" s="77"/>
      <c r="D3941" s="80"/>
      <c r="E3941" s="120" t="str">
        <f>IF(ISBLANK(D3941),"",(D3941/(1+'Vos données'!$D$11)))</f>
        <v/>
      </c>
      <c r="F3941" s="80"/>
      <c r="G3941" s="124"/>
      <c r="H3941" s="130"/>
      <c r="I3941" s="128"/>
      <c r="J3941" s="130"/>
      <c r="K3941" s="128"/>
    </row>
    <row r="3942" spans="1:11" hidden="1" outlineLevel="1" x14ac:dyDescent="0.25">
      <c r="A3942" s="77"/>
      <c r="B3942" s="13" t="s">
        <v>5639</v>
      </c>
      <c r="C3942" s="77"/>
      <c r="D3942" s="80"/>
      <c r="E3942" s="120" t="str">
        <f>IF(ISBLANK(D3942),"",(D3942/(1+'Vos données'!$D$11)))</f>
        <v/>
      </c>
      <c r="F3942" s="80"/>
      <c r="G3942" s="124"/>
      <c r="H3942" s="130"/>
      <c r="I3942" s="128"/>
      <c r="J3942" s="130"/>
      <c r="K3942" s="128"/>
    </row>
    <row r="3943" spans="1:11" hidden="1" outlineLevel="1" x14ac:dyDescent="0.25">
      <c r="A3943" s="77"/>
      <c r="B3943" s="13" t="s">
        <v>5640</v>
      </c>
      <c r="C3943" s="77"/>
      <c r="D3943" s="80"/>
      <c r="E3943" s="120" t="str">
        <f>IF(ISBLANK(D3943),"",(D3943/(1+'Vos données'!$D$11)))</f>
        <v/>
      </c>
      <c r="F3943" s="80"/>
      <c r="G3943" s="124"/>
      <c r="H3943" s="130"/>
      <c r="I3943" s="128"/>
      <c r="J3943" s="130"/>
      <c r="K3943" s="128"/>
    </row>
    <row r="3944" spans="1:11" hidden="1" outlineLevel="1" x14ac:dyDescent="0.25">
      <c r="A3944" s="77"/>
      <c r="B3944" s="13" t="s">
        <v>5641</v>
      </c>
      <c r="C3944" s="77"/>
      <c r="D3944" s="80"/>
      <c r="E3944" s="120" t="str">
        <f>IF(ISBLANK(D3944),"",(D3944/(1+'Vos données'!$D$11)))</f>
        <v/>
      </c>
      <c r="F3944" s="80"/>
      <c r="G3944" s="124"/>
      <c r="H3944" s="130"/>
      <c r="I3944" s="128"/>
      <c r="J3944" s="130"/>
      <c r="K3944" s="128"/>
    </row>
    <row r="3945" spans="1:11" hidden="1" outlineLevel="1" x14ac:dyDescent="0.25">
      <c r="A3945" s="77"/>
      <c r="B3945" s="13" t="s">
        <v>5642</v>
      </c>
      <c r="C3945" s="77"/>
      <c r="D3945" s="80"/>
      <c r="E3945" s="120" t="str">
        <f>IF(ISBLANK(D3945),"",(D3945/(1+'Vos données'!$D$11)))</f>
        <v/>
      </c>
      <c r="F3945" s="80"/>
      <c r="G3945" s="124"/>
      <c r="H3945" s="130"/>
      <c r="I3945" s="128"/>
      <c r="J3945" s="130"/>
      <c r="K3945" s="128"/>
    </row>
    <row r="3946" spans="1:11" hidden="1" outlineLevel="1" x14ac:dyDescent="0.25">
      <c r="A3946" s="77"/>
      <c r="B3946" s="13" t="s">
        <v>5643</v>
      </c>
      <c r="C3946" s="77"/>
      <c r="D3946" s="80"/>
      <c r="E3946" s="120" t="str">
        <f>IF(ISBLANK(D3946),"",(D3946/(1+'Vos données'!$D$11)))</f>
        <v/>
      </c>
      <c r="F3946" s="80"/>
      <c r="G3946" s="124"/>
      <c r="H3946" s="130"/>
      <c r="I3946" s="128"/>
      <c r="J3946" s="130"/>
      <c r="K3946" s="128"/>
    </row>
    <row r="3947" spans="1:11" hidden="1" outlineLevel="1" x14ac:dyDescent="0.25">
      <c r="A3947" s="77"/>
      <c r="B3947" s="13" t="s">
        <v>5644</v>
      </c>
      <c r="C3947" s="77"/>
      <c r="D3947" s="80"/>
      <c r="E3947" s="120" t="str">
        <f>IF(ISBLANK(D3947),"",(D3947/(1+'Vos données'!$D$11)))</f>
        <v/>
      </c>
      <c r="F3947" s="80"/>
      <c r="G3947" s="124"/>
      <c r="H3947" s="130"/>
      <c r="I3947" s="128"/>
      <c r="J3947" s="130"/>
      <c r="K3947" s="128"/>
    </row>
    <row r="3948" spans="1:11" hidden="1" outlineLevel="1" x14ac:dyDescent="0.25">
      <c r="A3948" s="77"/>
      <c r="B3948" s="13" t="s">
        <v>5645</v>
      </c>
      <c r="C3948" s="77"/>
      <c r="D3948" s="80"/>
      <c r="E3948" s="120" t="str">
        <f>IF(ISBLANK(D3948),"",(D3948/(1+'Vos données'!$D$11)))</f>
        <v/>
      </c>
      <c r="F3948" s="80"/>
      <c r="G3948" s="124"/>
      <c r="H3948" s="130"/>
      <c r="I3948" s="128"/>
      <c r="J3948" s="130"/>
      <c r="K3948" s="128"/>
    </row>
    <row r="3949" spans="1:11" hidden="1" outlineLevel="1" x14ac:dyDescent="0.25">
      <c r="A3949" s="77"/>
      <c r="B3949" s="13" t="s">
        <v>5646</v>
      </c>
      <c r="C3949" s="77"/>
      <c r="D3949" s="80"/>
      <c r="E3949" s="120" t="str">
        <f>IF(ISBLANK(D3949),"",(D3949/(1+'Vos données'!$D$11)))</f>
        <v/>
      </c>
      <c r="F3949" s="80"/>
      <c r="G3949" s="124"/>
      <c r="H3949" s="130"/>
      <c r="I3949" s="128"/>
      <c r="J3949" s="130"/>
      <c r="K3949" s="128"/>
    </row>
    <row r="3950" spans="1:11" hidden="1" outlineLevel="1" x14ac:dyDescent="0.25">
      <c r="A3950" s="77"/>
      <c r="B3950" s="13" t="s">
        <v>5647</v>
      </c>
      <c r="C3950" s="77"/>
      <c r="D3950" s="80"/>
      <c r="E3950" s="120" t="str">
        <f>IF(ISBLANK(D3950),"",(D3950/(1+'Vos données'!$D$11)))</f>
        <v/>
      </c>
      <c r="F3950" s="80"/>
      <c r="G3950" s="124"/>
      <c r="H3950" s="130"/>
      <c r="I3950" s="128"/>
      <c r="J3950" s="130"/>
      <c r="K3950" s="128"/>
    </row>
    <row r="3951" spans="1:11" hidden="1" outlineLevel="1" x14ac:dyDescent="0.25">
      <c r="A3951" s="77"/>
      <c r="B3951" s="13" t="s">
        <v>5648</v>
      </c>
      <c r="C3951" s="77"/>
      <c r="D3951" s="80"/>
      <c r="E3951" s="120" t="str">
        <f>IF(ISBLANK(D3951),"",(D3951/(1+'Vos données'!$D$11)))</f>
        <v/>
      </c>
      <c r="F3951" s="80"/>
      <c r="G3951" s="124"/>
      <c r="H3951" s="130"/>
      <c r="I3951" s="128"/>
      <c r="J3951" s="130"/>
      <c r="K3951" s="128"/>
    </row>
    <row r="3952" spans="1:11" hidden="1" outlineLevel="1" x14ac:dyDescent="0.25">
      <c r="A3952" s="77"/>
      <c r="B3952" s="13" t="s">
        <v>5649</v>
      </c>
      <c r="C3952" s="77"/>
      <c r="D3952" s="80"/>
      <c r="E3952" s="120" t="str">
        <f>IF(ISBLANK(D3952),"",(D3952/(1+'Vos données'!$D$11)))</f>
        <v/>
      </c>
      <c r="F3952" s="80"/>
      <c r="G3952" s="124"/>
      <c r="H3952" s="130"/>
      <c r="I3952" s="128"/>
      <c r="J3952" s="130"/>
      <c r="K3952" s="128"/>
    </row>
    <row r="3953" spans="1:11" hidden="1" outlineLevel="1" x14ac:dyDescent="0.25">
      <c r="A3953" s="77"/>
      <c r="B3953" s="13" t="s">
        <v>5650</v>
      </c>
      <c r="C3953" s="77"/>
      <c r="D3953" s="80"/>
      <c r="E3953" s="120" t="str">
        <f>IF(ISBLANK(D3953),"",(D3953/(1+'Vos données'!$D$11)))</f>
        <v/>
      </c>
      <c r="F3953" s="80"/>
      <c r="G3953" s="124"/>
      <c r="H3953" s="130"/>
      <c r="I3953" s="128"/>
      <c r="J3953" s="130"/>
      <c r="K3953" s="128"/>
    </row>
    <row r="3954" spans="1:11" hidden="1" outlineLevel="1" x14ac:dyDescent="0.25">
      <c r="A3954" s="77"/>
      <c r="B3954" s="13" t="s">
        <v>5651</v>
      </c>
      <c r="C3954" s="77"/>
      <c r="D3954" s="80"/>
      <c r="E3954" s="120" t="str">
        <f>IF(ISBLANK(D3954),"",(D3954/(1+'Vos données'!$D$11)))</f>
        <v/>
      </c>
      <c r="F3954" s="80"/>
      <c r="G3954" s="124"/>
      <c r="H3954" s="130"/>
      <c r="I3954" s="128"/>
      <c r="J3954" s="130"/>
      <c r="K3954" s="128"/>
    </row>
    <row r="3955" spans="1:11" hidden="1" outlineLevel="1" x14ac:dyDescent="0.25">
      <c r="A3955" s="77"/>
      <c r="B3955" s="13" t="s">
        <v>5652</v>
      </c>
      <c r="C3955" s="77"/>
      <c r="D3955" s="80"/>
      <c r="E3955" s="120" t="str">
        <f>IF(ISBLANK(D3955),"",(D3955/(1+'Vos données'!$D$11)))</f>
        <v/>
      </c>
      <c r="F3955" s="80"/>
      <c r="G3955" s="124"/>
      <c r="H3955" s="130"/>
      <c r="I3955" s="128"/>
      <c r="J3955" s="130"/>
      <c r="K3955" s="128"/>
    </row>
    <row r="3956" spans="1:11" hidden="1" outlineLevel="1" x14ac:dyDescent="0.25">
      <c r="A3956" s="77"/>
      <c r="B3956" s="13" t="s">
        <v>5653</v>
      </c>
      <c r="C3956" s="77"/>
      <c r="D3956" s="80"/>
      <c r="E3956" s="120" t="str">
        <f>IF(ISBLANK(D3956),"",(D3956/(1+'Vos données'!$D$11)))</f>
        <v/>
      </c>
      <c r="F3956" s="80"/>
      <c r="G3956" s="124"/>
      <c r="H3956" s="130"/>
      <c r="I3956" s="128"/>
      <c r="J3956" s="130"/>
      <c r="K3956" s="128"/>
    </row>
    <row r="3957" spans="1:11" hidden="1" outlineLevel="1" x14ac:dyDescent="0.25">
      <c r="A3957" s="77"/>
      <c r="B3957" s="13" t="s">
        <v>5654</v>
      </c>
      <c r="C3957" s="77"/>
      <c r="D3957" s="80"/>
      <c r="E3957" s="120" t="str">
        <f>IF(ISBLANK(D3957),"",(D3957/(1+'Vos données'!$D$11)))</f>
        <v/>
      </c>
      <c r="F3957" s="80"/>
      <c r="G3957" s="124"/>
      <c r="H3957" s="130"/>
      <c r="I3957" s="128"/>
      <c r="J3957" s="130"/>
      <c r="K3957" s="128"/>
    </row>
    <row r="3958" spans="1:11" hidden="1" outlineLevel="1" x14ac:dyDescent="0.25">
      <c r="A3958" s="77"/>
      <c r="B3958" s="13" t="s">
        <v>5655</v>
      </c>
      <c r="C3958" s="77"/>
      <c r="D3958" s="80"/>
      <c r="E3958" s="120" t="str">
        <f>IF(ISBLANK(D3958),"",(D3958/(1+'Vos données'!$D$11)))</f>
        <v/>
      </c>
      <c r="F3958" s="80"/>
      <c r="G3958" s="124"/>
      <c r="H3958" s="130"/>
      <c r="I3958" s="128"/>
      <c r="J3958" s="130"/>
      <c r="K3958" s="128"/>
    </row>
    <row r="3959" spans="1:11" hidden="1" outlineLevel="1" x14ac:dyDescent="0.25">
      <c r="A3959" s="77"/>
      <c r="B3959" s="13" t="s">
        <v>5656</v>
      </c>
      <c r="C3959" s="77"/>
      <c r="D3959" s="80"/>
      <c r="E3959" s="120" t="str">
        <f>IF(ISBLANK(D3959),"",(D3959/(1+'Vos données'!$D$11)))</f>
        <v/>
      </c>
      <c r="F3959" s="80"/>
      <c r="G3959" s="124"/>
      <c r="H3959" s="130"/>
      <c r="I3959" s="128"/>
      <c r="J3959" s="130"/>
      <c r="K3959" s="128"/>
    </row>
    <row r="3960" spans="1:11" hidden="1" outlineLevel="1" x14ac:dyDescent="0.25">
      <c r="A3960" s="77"/>
      <c r="B3960" s="13" t="s">
        <v>5657</v>
      </c>
      <c r="C3960" s="77"/>
      <c r="D3960" s="80"/>
      <c r="E3960" s="120" t="str">
        <f>IF(ISBLANK(D3960),"",(D3960/(1+'Vos données'!$D$11)))</f>
        <v/>
      </c>
      <c r="F3960" s="80"/>
      <c r="G3960" s="124"/>
      <c r="H3960" s="130"/>
      <c r="I3960" s="128"/>
      <c r="J3960" s="130"/>
      <c r="K3960" s="128"/>
    </row>
    <row r="3961" spans="1:11" hidden="1" outlineLevel="1" x14ac:dyDescent="0.25">
      <c r="A3961" s="77"/>
      <c r="B3961" s="13" t="s">
        <v>5658</v>
      </c>
      <c r="C3961" s="77"/>
      <c r="D3961" s="80"/>
      <c r="E3961" s="120" t="str">
        <f>IF(ISBLANK(D3961),"",(D3961/(1+'Vos données'!$D$11)))</f>
        <v/>
      </c>
      <c r="F3961" s="80"/>
      <c r="G3961" s="124"/>
      <c r="H3961" s="130"/>
      <c r="I3961" s="128"/>
      <c r="J3961" s="130"/>
      <c r="K3961" s="128"/>
    </row>
    <row r="3962" spans="1:11" hidden="1" outlineLevel="1" x14ac:dyDescent="0.25">
      <c r="A3962" s="77"/>
      <c r="B3962" s="13" t="s">
        <v>5659</v>
      </c>
      <c r="C3962" s="77"/>
      <c r="D3962" s="80"/>
      <c r="E3962" s="120" t="str">
        <f>IF(ISBLANK(D3962),"",(D3962/(1+'Vos données'!$D$11)))</f>
        <v/>
      </c>
      <c r="F3962" s="80"/>
      <c r="G3962" s="124"/>
      <c r="H3962" s="130"/>
      <c r="I3962" s="128"/>
      <c r="J3962" s="130"/>
      <c r="K3962" s="128"/>
    </row>
    <row r="3963" spans="1:11" hidden="1" outlineLevel="1" x14ac:dyDescent="0.25">
      <c r="A3963" s="77"/>
      <c r="B3963" s="13" t="s">
        <v>5660</v>
      </c>
      <c r="C3963" s="77"/>
      <c r="D3963" s="80"/>
      <c r="E3963" s="120" t="str">
        <f>IF(ISBLANK(D3963),"",(D3963/(1+'Vos données'!$D$11)))</f>
        <v/>
      </c>
      <c r="F3963" s="80"/>
      <c r="G3963" s="124"/>
      <c r="H3963" s="130"/>
      <c r="I3963" s="128"/>
      <c r="J3963" s="130"/>
      <c r="K3963" s="128"/>
    </row>
    <row r="3964" spans="1:11" hidden="1" outlineLevel="1" x14ac:dyDescent="0.25">
      <c r="A3964" s="77"/>
      <c r="B3964" s="13" t="s">
        <v>5661</v>
      </c>
      <c r="C3964" s="77"/>
      <c r="D3964" s="80"/>
      <c r="E3964" s="120" t="str">
        <f>IF(ISBLANK(D3964),"",(D3964/(1+'Vos données'!$D$11)))</f>
        <v/>
      </c>
      <c r="F3964" s="80"/>
      <c r="G3964" s="124"/>
      <c r="H3964" s="130"/>
      <c r="I3964" s="128"/>
      <c r="J3964" s="130"/>
      <c r="K3964" s="128"/>
    </row>
    <row r="3965" spans="1:11" hidden="1" outlineLevel="1" x14ac:dyDescent="0.25">
      <c r="A3965" s="77"/>
      <c r="B3965" s="13" t="s">
        <v>5662</v>
      </c>
      <c r="C3965" s="77"/>
      <c r="D3965" s="80"/>
      <c r="E3965" s="120" t="str">
        <f>IF(ISBLANK(D3965),"",(D3965/(1+'Vos données'!$D$11)))</f>
        <v/>
      </c>
      <c r="F3965" s="80"/>
      <c r="G3965" s="124"/>
      <c r="H3965" s="130"/>
      <c r="I3965" s="128"/>
      <c r="J3965" s="130"/>
      <c r="K3965" s="128"/>
    </row>
    <row r="3966" spans="1:11" hidden="1" outlineLevel="1" x14ac:dyDescent="0.25">
      <c r="A3966" s="77"/>
      <c r="B3966" s="13" t="s">
        <v>5663</v>
      </c>
      <c r="C3966" s="77"/>
      <c r="D3966" s="80"/>
      <c r="E3966" s="120" t="str">
        <f>IF(ISBLANK(D3966),"",(D3966/(1+'Vos données'!$D$11)))</f>
        <v/>
      </c>
      <c r="F3966" s="80"/>
      <c r="G3966" s="124"/>
      <c r="H3966" s="130"/>
      <c r="I3966" s="128"/>
      <c r="J3966" s="130"/>
      <c r="K3966" s="128"/>
    </row>
    <row r="3967" spans="1:11" hidden="1" outlineLevel="1" x14ac:dyDescent="0.25">
      <c r="A3967" s="77"/>
      <c r="B3967" s="13" t="s">
        <v>5664</v>
      </c>
      <c r="C3967" s="77"/>
      <c r="D3967" s="80"/>
      <c r="E3967" s="120" t="str">
        <f>IF(ISBLANK(D3967),"",(D3967/(1+'Vos données'!$D$11)))</f>
        <v/>
      </c>
      <c r="F3967" s="80"/>
      <c r="G3967" s="124"/>
      <c r="H3967" s="130"/>
      <c r="I3967" s="128"/>
      <c r="J3967" s="130"/>
      <c r="K3967" s="128"/>
    </row>
    <row r="3968" spans="1:11" hidden="1" outlineLevel="1" x14ac:dyDescent="0.25">
      <c r="A3968" s="77"/>
      <c r="B3968" s="13" t="s">
        <v>5665</v>
      </c>
      <c r="C3968" s="77"/>
      <c r="D3968" s="80"/>
      <c r="E3968" s="120" t="str">
        <f>IF(ISBLANK(D3968),"",(D3968/(1+'Vos données'!$D$11)))</f>
        <v/>
      </c>
      <c r="F3968" s="80"/>
      <c r="G3968" s="124"/>
      <c r="H3968" s="130"/>
      <c r="I3968" s="128"/>
      <c r="J3968" s="130"/>
      <c r="K3968" s="128"/>
    </row>
    <row r="3969" spans="1:11" hidden="1" outlineLevel="1" x14ac:dyDescent="0.25">
      <c r="A3969" s="77"/>
      <c r="B3969" s="13" t="s">
        <v>5666</v>
      </c>
      <c r="C3969" s="77"/>
      <c r="D3969" s="80"/>
      <c r="E3969" s="120" t="str">
        <f>IF(ISBLANK(D3969),"",(D3969/(1+'Vos données'!$D$11)))</f>
        <v/>
      </c>
      <c r="F3969" s="80"/>
      <c r="G3969" s="124"/>
      <c r="H3969" s="130"/>
      <c r="I3969" s="128"/>
      <c r="J3969" s="130"/>
      <c r="K3969" s="128"/>
    </row>
    <row r="3970" spans="1:11" hidden="1" outlineLevel="1" x14ac:dyDescent="0.25">
      <c r="A3970" s="77"/>
      <c r="B3970" s="13" t="s">
        <v>5667</v>
      </c>
      <c r="C3970" s="77"/>
      <c r="D3970" s="80"/>
      <c r="E3970" s="120" t="str">
        <f>IF(ISBLANK(D3970),"",(D3970/(1+'Vos données'!$D$11)))</f>
        <v/>
      </c>
      <c r="F3970" s="80"/>
      <c r="G3970" s="124"/>
      <c r="H3970" s="130"/>
      <c r="I3970" s="128"/>
      <c r="J3970" s="130"/>
      <c r="K3970" s="128"/>
    </row>
    <row r="3971" spans="1:11" hidden="1" outlineLevel="1" x14ac:dyDescent="0.25">
      <c r="A3971" s="77"/>
      <c r="B3971" s="13" t="s">
        <v>5668</v>
      </c>
      <c r="C3971" s="77"/>
      <c r="D3971" s="80"/>
      <c r="E3971" s="120" t="str">
        <f>IF(ISBLANK(D3971),"",(D3971/(1+'Vos données'!$D$11)))</f>
        <v/>
      </c>
      <c r="F3971" s="80"/>
      <c r="G3971" s="124"/>
      <c r="H3971" s="130"/>
      <c r="I3971" s="128"/>
      <c r="J3971" s="130"/>
      <c r="K3971" s="128"/>
    </row>
    <row r="3972" spans="1:11" hidden="1" outlineLevel="1" x14ac:dyDescent="0.25">
      <c r="A3972" s="77"/>
      <c r="B3972" s="13" t="s">
        <v>5669</v>
      </c>
      <c r="C3972" s="77"/>
      <c r="D3972" s="80"/>
      <c r="E3972" s="120" t="str">
        <f>IF(ISBLANK(D3972),"",(D3972/(1+'Vos données'!$D$11)))</f>
        <v/>
      </c>
      <c r="F3972" s="80"/>
      <c r="G3972" s="124"/>
      <c r="H3972" s="130"/>
      <c r="I3972" s="128"/>
      <c r="J3972" s="130"/>
      <c r="K3972" s="128"/>
    </row>
    <row r="3973" spans="1:11" hidden="1" outlineLevel="1" x14ac:dyDescent="0.25">
      <c r="A3973" s="77"/>
      <c r="B3973" s="13" t="s">
        <v>5670</v>
      </c>
      <c r="C3973" s="77"/>
      <c r="D3973" s="80"/>
      <c r="E3973" s="120" t="str">
        <f>IF(ISBLANK(D3973),"",(D3973/(1+'Vos données'!$D$11)))</f>
        <v/>
      </c>
      <c r="F3973" s="80"/>
      <c r="G3973" s="124"/>
      <c r="H3973" s="130"/>
      <c r="I3973" s="128"/>
      <c r="J3973" s="130"/>
      <c r="K3973" s="128"/>
    </row>
    <row r="3974" spans="1:11" hidden="1" outlineLevel="1" x14ac:dyDescent="0.25">
      <c r="A3974" s="77"/>
      <c r="B3974" s="13" t="s">
        <v>5671</v>
      </c>
      <c r="C3974" s="77"/>
      <c r="D3974" s="80"/>
      <c r="E3974" s="120" t="str">
        <f>IF(ISBLANK(D3974),"",(D3974/(1+'Vos données'!$D$11)))</f>
        <v/>
      </c>
      <c r="F3974" s="80"/>
      <c r="G3974" s="124"/>
      <c r="H3974" s="130"/>
      <c r="I3974" s="128"/>
      <c r="J3974" s="130"/>
      <c r="K3974" s="128"/>
    </row>
    <row r="3975" spans="1:11" hidden="1" outlineLevel="1" x14ac:dyDescent="0.25">
      <c r="A3975" s="77"/>
      <c r="B3975" s="13" t="s">
        <v>5672</v>
      </c>
      <c r="C3975" s="77"/>
      <c r="D3975" s="80"/>
      <c r="E3975" s="120" t="str">
        <f>IF(ISBLANK(D3975),"",(D3975/(1+'Vos données'!$D$11)))</f>
        <v/>
      </c>
      <c r="F3975" s="80"/>
      <c r="G3975" s="124"/>
      <c r="H3975" s="130"/>
      <c r="I3975" s="128"/>
      <c r="J3975" s="130"/>
      <c r="K3975" s="128"/>
    </row>
    <row r="3976" spans="1:11" hidden="1" outlineLevel="1" x14ac:dyDescent="0.25">
      <c r="A3976" s="77"/>
      <c r="B3976" s="13" t="s">
        <v>5673</v>
      </c>
      <c r="C3976" s="77"/>
      <c r="D3976" s="80"/>
      <c r="E3976" s="120" t="str">
        <f>IF(ISBLANK(D3976),"",(D3976/(1+'Vos données'!$D$11)))</f>
        <v/>
      </c>
      <c r="F3976" s="80"/>
      <c r="G3976" s="124"/>
      <c r="H3976" s="130"/>
      <c r="I3976" s="128"/>
      <c r="J3976" s="130"/>
      <c r="K3976" s="128"/>
    </row>
    <row r="3977" spans="1:11" hidden="1" outlineLevel="1" x14ac:dyDescent="0.25">
      <c r="A3977" s="77"/>
      <c r="B3977" s="13" t="s">
        <v>5674</v>
      </c>
      <c r="C3977" s="77"/>
      <c r="D3977" s="80"/>
      <c r="E3977" s="120" t="str">
        <f>IF(ISBLANK(D3977),"",(D3977/(1+'Vos données'!$D$11)))</f>
        <v/>
      </c>
      <c r="F3977" s="80"/>
      <c r="G3977" s="124"/>
      <c r="H3977" s="130"/>
      <c r="I3977" s="128"/>
      <c r="J3977" s="130"/>
      <c r="K3977" s="128"/>
    </row>
    <row r="3978" spans="1:11" hidden="1" outlineLevel="1" x14ac:dyDescent="0.25">
      <c r="A3978" s="77"/>
      <c r="B3978" s="13" t="s">
        <v>5675</v>
      </c>
      <c r="C3978" s="77"/>
      <c r="D3978" s="80"/>
      <c r="E3978" s="120" t="str">
        <f>IF(ISBLANK(D3978),"",(D3978/(1+'Vos données'!$D$11)))</f>
        <v/>
      </c>
      <c r="F3978" s="80"/>
      <c r="G3978" s="124"/>
      <c r="H3978" s="130"/>
      <c r="I3978" s="128"/>
      <c r="J3978" s="130"/>
      <c r="K3978" s="128"/>
    </row>
    <row r="3979" spans="1:11" hidden="1" outlineLevel="1" x14ac:dyDescent="0.25">
      <c r="A3979" s="77"/>
      <c r="B3979" s="13" t="s">
        <v>5676</v>
      </c>
      <c r="C3979" s="77"/>
      <c r="D3979" s="80"/>
      <c r="E3979" s="120" t="str">
        <f>IF(ISBLANK(D3979),"",(D3979/(1+'Vos données'!$D$11)))</f>
        <v/>
      </c>
      <c r="F3979" s="80"/>
      <c r="G3979" s="124"/>
      <c r="H3979" s="130"/>
      <c r="I3979" s="128"/>
      <c r="J3979" s="130"/>
      <c r="K3979" s="128"/>
    </row>
    <row r="3980" spans="1:11" hidden="1" outlineLevel="1" x14ac:dyDescent="0.25">
      <c r="A3980" s="77"/>
      <c r="B3980" s="13" t="s">
        <v>5677</v>
      </c>
      <c r="C3980" s="77"/>
      <c r="D3980" s="80"/>
      <c r="E3980" s="120" t="str">
        <f>IF(ISBLANK(D3980),"",(D3980/(1+'Vos données'!$D$11)))</f>
        <v/>
      </c>
      <c r="F3980" s="80"/>
      <c r="G3980" s="124"/>
      <c r="H3980" s="130"/>
      <c r="I3980" s="128"/>
      <c r="J3980" s="130"/>
      <c r="K3980" s="128"/>
    </row>
    <row r="3981" spans="1:11" hidden="1" outlineLevel="1" x14ac:dyDescent="0.25">
      <c r="A3981" s="77"/>
      <c r="B3981" s="13" t="s">
        <v>5678</v>
      </c>
      <c r="C3981" s="77"/>
      <c r="D3981" s="80"/>
      <c r="E3981" s="120" t="str">
        <f>IF(ISBLANK(D3981),"",(D3981/(1+'Vos données'!$D$11)))</f>
        <v/>
      </c>
      <c r="F3981" s="80"/>
      <c r="G3981" s="124"/>
      <c r="H3981" s="130"/>
      <c r="I3981" s="128"/>
      <c r="J3981" s="130"/>
      <c r="K3981" s="128"/>
    </row>
    <row r="3982" spans="1:11" hidden="1" outlineLevel="1" x14ac:dyDescent="0.25">
      <c r="A3982" s="77"/>
      <c r="B3982" s="13" t="s">
        <v>5679</v>
      </c>
      <c r="C3982" s="77"/>
      <c r="D3982" s="80"/>
      <c r="E3982" s="120" t="str">
        <f>IF(ISBLANK(D3982),"",(D3982/(1+'Vos données'!$D$11)))</f>
        <v/>
      </c>
      <c r="F3982" s="80"/>
      <c r="G3982" s="124"/>
      <c r="H3982" s="130"/>
      <c r="I3982" s="128"/>
      <c r="J3982" s="130"/>
      <c r="K3982" s="128"/>
    </row>
    <row r="3983" spans="1:11" hidden="1" outlineLevel="1" x14ac:dyDescent="0.25">
      <c r="A3983" s="77"/>
      <c r="B3983" s="13" t="s">
        <v>5680</v>
      </c>
      <c r="C3983" s="77"/>
      <c r="D3983" s="80"/>
      <c r="E3983" s="120" t="str">
        <f>IF(ISBLANK(D3983),"",(D3983/(1+'Vos données'!$D$11)))</f>
        <v/>
      </c>
      <c r="F3983" s="80"/>
      <c r="G3983" s="124"/>
      <c r="H3983" s="130"/>
      <c r="I3983" s="128"/>
      <c r="J3983" s="130"/>
      <c r="K3983" s="128"/>
    </row>
    <row r="3984" spans="1:11" hidden="1" outlineLevel="1" x14ac:dyDescent="0.25">
      <c r="A3984" s="77"/>
      <c r="B3984" s="13" t="s">
        <v>5681</v>
      </c>
      <c r="C3984" s="77"/>
      <c r="D3984" s="80"/>
      <c r="E3984" s="120" t="str">
        <f>IF(ISBLANK(D3984),"",(D3984/(1+'Vos données'!$D$11)))</f>
        <v/>
      </c>
      <c r="F3984" s="80"/>
      <c r="G3984" s="124"/>
      <c r="H3984" s="130"/>
      <c r="I3984" s="128"/>
      <c r="J3984" s="130"/>
      <c r="K3984" s="128"/>
    </row>
    <row r="3985" spans="1:11" hidden="1" outlineLevel="1" x14ac:dyDescent="0.25">
      <c r="A3985" s="77"/>
      <c r="B3985" s="13" t="s">
        <v>5682</v>
      </c>
      <c r="C3985" s="77"/>
      <c r="D3985" s="80"/>
      <c r="E3985" s="120" t="str">
        <f>IF(ISBLANK(D3985),"",(D3985/(1+'Vos données'!$D$11)))</f>
        <v/>
      </c>
      <c r="F3985" s="80"/>
      <c r="G3985" s="124"/>
      <c r="H3985" s="130"/>
      <c r="I3985" s="128"/>
      <c r="J3985" s="130"/>
      <c r="K3985" s="128"/>
    </row>
    <row r="3986" spans="1:11" hidden="1" outlineLevel="1" x14ac:dyDescent="0.25">
      <c r="A3986" s="77"/>
      <c r="B3986" s="13" t="s">
        <v>5683</v>
      </c>
      <c r="C3986" s="77"/>
      <c r="D3986" s="80"/>
      <c r="E3986" s="120" t="str">
        <f>IF(ISBLANK(D3986),"",(D3986/(1+'Vos données'!$D$11)))</f>
        <v/>
      </c>
      <c r="F3986" s="80"/>
      <c r="G3986" s="124"/>
      <c r="H3986" s="130"/>
      <c r="I3986" s="128"/>
      <c r="J3986" s="130"/>
      <c r="K3986" s="128"/>
    </row>
    <row r="3987" spans="1:11" hidden="1" outlineLevel="1" x14ac:dyDescent="0.25">
      <c r="A3987" s="77"/>
      <c r="B3987" s="13" t="s">
        <v>5684</v>
      </c>
      <c r="C3987" s="77"/>
      <c r="D3987" s="80"/>
      <c r="E3987" s="120" t="str">
        <f>IF(ISBLANK(D3987),"",(D3987/(1+'Vos données'!$D$11)))</f>
        <v/>
      </c>
      <c r="F3987" s="80"/>
      <c r="G3987" s="124"/>
      <c r="H3987" s="130"/>
      <c r="I3987" s="128"/>
      <c r="J3987" s="130"/>
      <c r="K3987" s="128"/>
    </row>
    <row r="3988" spans="1:11" hidden="1" outlineLevel="1" x14ac:dyDescent="0.25">
      <c r="A3988" s="77"/>
      <c r="B3988" s="13" t="s">
        <v>5685</v>
      </c>
      <c r="C3988" s="77"/>
      <c r="D3988" s="80"/>
      <c r="E3988" s="120" t="str">
        <f>IF(ISBLANK(D3988),"",(D3988/(1+'Vos données'!$D$11)))</f>
        <v/>
      </c>
      <c r="F3988" s="80"/>
      <c r="G3988" s="124"/>
      <c r="H3988" s="130"/>
      <c r="I3988" s="128"/>
      <c r="J3988" s="130"/>
      <c r="K3988" s="128"/>
    </row>
    <row r="3989" spans="1:11" hidden="1" outlineLevel="1" x14ac:dyDescent="0.25">
      <c r="A3989" s="77"/>
      <c r="B3989" s="13" t="s">
        <v>5686</v>
      </c>
      <c r="C3989" s="77"/>
      <c r="D3989" s="80"/>
      <c r="E3989" s="120" t="str">
        <f>IF(ISBLANK(D3989),"",(D3989/(1+'Vos données'!$D$11)))</f>
        <v/>
      </c>
      <c r="F3989" s="80"/>
      <c r="G3989" s="124"/>
      <c r="H3989" s="130"/>
      <c r="I3989" s="128"/>
      <c r="J3989" s="130"/>
      <c r="K3989" s="128"/>
    </row>
    <row r="3990" spans="1:11" hidden="1" outlineLevel="1" x14ac:dyDescent="0.25">
      <c r="A3990" s="77"/>
      <c r="B3990" s="13" t="s">
        <v>5687</v>
      </c>
      <c r="C3990" s="77"/>
      <c r="D3990" s="80"/>
      <c r="E3990" s="120" t="str">
        <f>IF(ISBLANK(D3990),"",(D3990/(1+'Vos données'!$D$11)))</f>
        <v/>
      </c>
      <c r="F3990" s="80"/>
      <c r="G3990" s="124"/>
      <c r="H3990" s="130"/>
      <c r="I3990" s="128"/>
      <c r="J3990" s="130"/>
      <c r="K3990" s="128"/>
    </row>
    <row r="3991" spans="1:11" hidden="1" outlineLevel="1" x14ac:dyDescent="0.25">
      <c r="A3991" s="77"/>
      <c r="B3991" s="13" t="s">
        <v>5688</v>
      </c>
      <c r="C3991" s="77"/>
      <c r="D3991" s="80"/>
      <c r="E3991" s="120" t="str">
        <f>IF(ISBLANK(D3991),"",(D3991/(1+'Vos données'!$D$11)))</f>
        <v/>
      </c>
      <c r="F3991" s="80"/>
      <c r="G3991" s="124"/>
      <c r="H3991" s="130"/>
      <c r="I3991" s="128"/>
      <c r="J3991" s="130"/>
      <c r="K3991" s="128"/>
    </row>
    <row r="3992" spans="1:11" hidden="1" outlineLevel="1" x14ac:dyDescent="0.25">
      <c r="A3992" s="77"/>
      <c r="B3992" s="13" t="s">
        <v>5689</v>
      </c>
      <c r="C3992" s="77"/>
      <c r="D3992" s="80"/>
      <c r="E3992" s="120" t="str">
        <f>IF(ISBLANK(D3992),"",(D3992/(1+'Vos données'!$D$11)))</f>
        <v/>
      </c>
      <c r="F3992" s="80"/>
      <c r="G3992" s="124"/>
      <c r="H3992" s="130"/>
      <c r="I3992" s="128"/>
      <c r="J3992" s="130"/>
      <c r="K3992" s="128"/>
    </row>
    <row r="3993" spans="1:11" hidden="1" outlineLevel="1" x14ac:dyDescent="0.25">
      <c r="A3993" s="77"/>
      <c r="B3993" s="13" t="s">
        <v>5690</v>
      </c>
      <c r="C3993" s="77"/>
      <c r="D3993" s="80"/>
      <c r="E3993" s="120" t="str">
        <f>IF(ISBLANK(D3993),"",(D3993/(1+'Vos données'!$D$11)))</f>
        <v/>
      </c>
      <c r="F3993" s="80"/>
      <c r="G3993" s="124"/>
      <c r="H3993" s="130"/>
      <c r="I3993" s="128"/>
      <c r="J3993" s="130"/>
      <c r="K3993" s="128"/>
    </row>
    <row r="3994" spans="1:11" hidden="1" outlineLevel="1" x14ac:dyDescent="0.25">
      <c r="A3994" s="77"/>
      <c r="B3994" s="13" t="s">
        <v>5691</v>
      </c>
      <c r="C3994" s="77"/>
      <c r="D3994" s="80"/>
      <c r="E3994" s="120" t="str">
        <f>IF(ISBLANK(D3994),"",(D3994/(1+'Vos données'!$D$11)))</f>
        <v/>
      </c>
      <c r="F3994" s="80"/>
      <c r="G3994" s="124"/>
      <c r="H3994" s="130"/>
      <c r="I3994" s="128"/>
      <c r="J3994" s="130"/>
      <c r="K3994" s="128"/>
    </row>
    <row r="3995" spans="1:11" hidden="1" outlineLevel="1" x14ac:dyDescent="0.25">
      <c r="A3995" s="77"/>
      <c r="B3995" s="13" t="s">
        <v>5692</v>
      </c>
      <c r="C3995" s="77"/>
      <c r="D3995" s="80"/>
      <c r="E3995" s="120" t="str">
        <f>IF(ISBLANK(D3995),"",(D3995/(1+'Vos données'!$D$11)))</f>
        <v/>
      </c>
      <c r="F3995" s="80"/>
      <c r="G3995" s="124"/>
      <c r="H3995" s="130"/>
      <c r="I3995" s="128"/>
      <c r="J3995" s="130"/>
      <c r="K3995" s="128"/>
    </row>
    <row r="3996" spans="1:11" hidden="1" outlineLevel="1" x14ac:dyDescent="0.25">
      <c r="A3996" s="77"/>
      <c r="B3996" s="13" t="s">
        <v>5693</v>
      </c>
      <c r="C3996" s="77"/>
      <c r="D3996" s="80"/>
      <c r="E3996" s="120" t="str">
        <f>IF(ISBLANK(D3996),"",(D3996/(1+'Vos données'!$D$11)))</f>
        <v/>
      </c>
      <c r="F3996" s="80"/>
      <c r="G3996" s="124"/>
      <c r="H3996" s="130"/>
      <c r="I3996" s="128"/>
      <c r="J3996" s="130"/>
      <c r="K3996" s="128"/>
    </row>
    <row r="3997" spans="1:11" hidden="1" outlineLevel="1" x14ac:dyDescent="0.25">
      <c r="A3997" s="77"/>
      <c r="B3997" s="13" t="s">
        <v>5694</v>
      </c>
      <c r="C3997" s="77"/>
      <c r="D3997" s="80"/>
      <c r="E3997" s="120" t="str">
        <f>IF(ISBLANK(D3997),"",(D3997/(1+'Vos données'!$D$11)))</f>
        <v/>
      </c>
      <c r="F3997" s="80"/>
      <c r="G3997" s="124"/>
      <c r="H3997" s="130"/>
      <c r="I3997" s="128"/>
      <c r="J3997" s="130"/>
      <c r="K3997" s="128"/>
    </row>
    <row r="3998" spans="1:11" hidden="1" outlineLevel="1" x14ac:dyDescent="0.25">
      <c r="A3998" s="77"/>
      <c r="B3998" s="13" t="s">
        <v>5695</v>
      </c>
      <c r="C3998" s="77"/>
      <c r="D3998" s="80"/>
      <c r="E3998" s="120" t="str">
        <f>IF(ISBLANK(D3998),"",(D3998/(1+'Vos données'!$D$11)))</f>
        <v/>
      </c>
      <c r="F3998" s="80"/>
      <c r="G3998" s="124"/>
      <c r="H3998" s="130"/>
      <c r="I3998" s="128"/>
      <c r="J3998" s="130"/>
      <c r="K3998" s="128"/>
    </row>
    <row r="3999" spans="1:11" hidden="1" outlineLevel="1" x14ac:dyDescent="0.25">
      <c r="A3999" s="77"/>
      <c r="B3999" s="13" t="s">
        <v>5696</v>
      </c>
      <c r="C3999" s="77"/>
      <c r="D3999" s="80"/>
      <c r="E3999" s="120" t="str">
        <f>IF(ISBLANK(D3999),"",(D3999/(1+'Vos données'!$D$11)))</f>
        <v/>
      </c>
      <c r="F3999" s="80"/>
      <c r="G3999" s="124"/>
      <c r="H3999" s="130"/>
      <c r="I3999" s="128"/>
      <c r="J3999" s="130"/>
      <c r="K3999" s="128"/>
    </row>
    <row r="4000" spans="1:11" hidden="1" outlineLevel="1" x14ac:dyDescent="0.25">
      <c r="A4000" s="77"/>
      <c r="B4000" s="13" t="s">
        <v>5697</v>
      </c>
      <c r="C4000" s="77"/>
      <c r="D4000" s="80"/>
      <c r="E4000" s="120" t="str">
        <f>IF(ISBLANK(D4000),"",(D4000/(1+'Vos données'!$D$11)))</f>
        <v/>
      </c>
      <c r="F4000" s="80"/>
      <c r="G4000" s="124"/>
      <c r="H4000" s="130"/>
      <c r="I4000" s="128"/>
      <c r="J4000" s="130"/>
      <c r="K4000" s="128"/>
    </row>
    <row r="4001" spans="1:11" hidden="1" outlineLevel="1" x14ac:dyDescent="0.25">
      <c r="A4001" s="77"/>
      <c r="B4001" s="13" t="s">
        <v>5698</v>
      </c>
      <c r="C4001" s="77"/>
      <c r="D4001" s="80"/>
      <c r="E4001" s="120" t="str">
        <f>IF(ISBLANK(D4001),"",(D4001/(1+'Vos données'!$D$11)))</f>
        <v/>
      </c>
      <c r="F4001" s="80"/>
      <c r="G4001" s="124"/>
      <c r="H4001" s="130"/>
      <c r="I4001" s="128"/>
      <c r="J4001" s="130"/>
      <c r="K4001" s="128"/>
    </row>
    <row r="4002" spans="1:11" hidden="1" outlineLevel="1" x14ac:dyDescent="0.25">
      <c r="A4002" s="77"/>
      <c r="B4002" s="13" t="s">
        <v>5699</v>
      </c>
      <c r="C4002" s="77"/>
      <c r="D4002" s="80"/>
      <c r="E4002" s="120" t="str">
        <f>IF(ISBLANK(D4002),"",(D4002/(1+'Vos données'!$D$11)))</f>
        <v/>
      </c>
      <c r="F4002" s="80"/>
      <c r="G4002" s="124"/>
      <c r="H4002" s="130"/>
      <c r="I4002" s="128"/>
      <c r="J4002" s="130"/>
      <c r="K4002" s="128"/>
    </row>
    <row r="4003" spans="1:11" hidden="1" outlineLevel="1" x14ac:dyDescent="0.25">
      <c r="A4003" s="77"/>
      <c r="B4003" s="13" t="s">
        <v>5700</v>
      </c>
      <c r="C4003" s="77"/>
      <c r="D4003" s="80"/>
      <c r="E4003" s="120" t="str">
        <f>IF(ISBLANK(D4003),"",(D4003/(1+'Vos données'!$D$11)))</f>
        <v/>
      </c>
      <c r="F4003" s="80"/>
      <c r="G4003" s="124"/>
      <c r="H4003" s="130"/>
      <c r="I4003" s="128"/>
      <c r="J4003" s="130"/>
      <c r="K4003" s="128"/>
    </row>
    <row r="4004" spans="1:11" hidden="1" outlineLevel="1" x14ac:dyDescent="0.25">
      <c r="A4004" s="77"/>
      <c r="B4004" s="13" t="s">
        <v>5701</v>
      </c>
      <c r="C4004" s="77"/>
      <c r="D4004" s="80"/>
      <c r="E4004" s="120" t="str">
        <f>IF(ISBLANK(D4004),"",(D4004/(1+'Vos données'!$D$11)))</f>
        <v/>
      </c>
      <c r="F4004" s="80"/>
      <c r="G4004" s="124"/>
      <c r="H4004" s="130"/>
      <c r="I4004" s="128"/>
      <c r="J4004" s="130"/>
      <c r="K4004" s="128"/>
    </row>
    <row r="4005" spans="1:11" hidden="1" outlineLevel="1" x14ac:dyDescent="0.25">
      <c r="A4005" s="77"/>
      <c r="B4005" s="13" t="s">
        <v>5702</v>
      </c>
      <c r="C4005" s="77"/>
      <c r="D4005" s="80"/>
      <c r="E4005" s="120" t="str">
        <f>IF(ISBLANK(D4005),"",(D4005/(1+'Vos données'!$D$11)))</f>
        <v/>
      </c>
      <c r="F4005" s="80"/>
      <c r="G4005" s="124"/>
      <c r="H4005" s="130"/>
      <c r="I4005" s="128"/>
      <c r="J4005" s="130"/>
      <c r="K4005" s="128"/>
    </row>
    <row r="4006" spans="1:11" hidden="1" outlineLevel="1" x14ac:dyDescent="0.25">
      <c r="A4006" s="77"/>
      <c r="B4006" s="13" t="s">
        <v>5703</v>
      </c>
      <c r="C4006" s="77"/>
      <c r="D4006" s="80"/>
      <c r="E4006" s="120" t="str">
        <f>IF(ISBLANK(D4006),"",(D4006/(1+'Vos données'!$D$11)))</f>
        <v/>
      </c>
      <c r="F4006" s="80"/>
      <c r="G4006" s="124"/>
      <c r="H4006" s="130"/>
      <c r="I4006" s="128"/>
      <c r="J4006" s="130"/>
      <c r="K4006" s="128"/>
    </row>
    <row r="4007" spans="1:11" hidden="1" outlineLevel="1" x14ac:dyDescent="0.25">
      <c r="A4007" s="77"/>
      <c r="B4007" s="13" t="s">
        <v>5704</v>
      </c>
      <c r="C4007" s="77"/>
      <c r="D4007" s="80"/>
      <c r="E4007" s="120" t="str">
        <f>IF(ISBLANK(D4007),"",(D4007/(1+'Vos données'!$D$11)))</f>
        <v/>
      </c>
      <c r="F4007" s="80"/>
      <c r="G4007" s="124"/>
      <c r="H4007" s="130"/>
      <c r="I4007" s="128"/>
      <c r="J4007" s="130"/>
      <c r="K4007" s="128"/>
    </row>
    <row r="4008" spans="1:11" hidden="1" outlineLevel="1" x14ac:dyDescent="0.25">
      <c r="A4008" s="77"/>
      <c r="B4008" s="13" t="s">
        <v>5705</v>
      </c>
      <c r="C4008" s="77"/>
      <c r="D4008" s="80"/>
      <c r="E4008" s="120" t="str">
        <f>IF(ISBLANK(D4008),"",(D4008/(1+'Vos données'!$D$11)))</f>
        <v/>
      </c>
      <c r="F4008" s="80"/>
      <c r="G4008" s="124"/>
      <c r="H4008" s="130"/>
      <c r="I4008" s="128"/>
      <c r="J4008" s="130"/>
      <c r="K4008" s="128"/>
    </row>
    <row r="4009" spans="1:11" hidden="1" outlineLevel="1" x14ac:dyDescent="0.25">
      <c r="A4009" s="77"/>
      <c r="B4009" s="13" t="s">
        <v>5706</v>
      </c>
      <c r="C4009" s="77"/>
      <c r="D4009" s="80"/>
      <c r="E4009" s="120" t="str">
        <f>IF(ISBLANK(D4009),"",(D4009/(1+'Vos données'!$D$11)))</f>
        <v/>
      </c>
      <c r="F4009" s="80"/>
      <c r="G4009" s="124"/>
      <c r="H4009" s="130"/>
      <c r="I4009" s="128"/>
      <c r="J4009" s="130"/>
      <c r="K4009" s="128"/>
    </row>
    <row r="4010" spans="1:11" hidden="1" outlineLevel="1" x14ac:dyDescent="0.25">
      <c r="A4010" s="77"/>
      <c r="B4010" s="13" t="s">
        <v>5707</v>
      </c>
      <c r="C4010" s="77"/>
      <c r="D4010" s="80"/>
      <c r="E4010" s="120" t="str">
        <f>IF(ISBLANK(D4010),"",(D4010/(1+'Vos données'!$D$11)))</f>
        <v/>
      </c>
      <c r="F4010" s="80"/>
      <c r="G4010" s="124"/>
      <c r="H4010" s="130"/>
      <c r="I4010" s="128"/>
      <c r="J4010" s="130"/>
      <c r="K4010" s="128"/>
    </row>
    <row r="4011" spans="1:11" hidden="1" outlineLevel="1" x14ac:dyDescent="0.25">
      <c r="A4011" s="77"/>
      <c r="B4011" s="13" t="s">
        <v>5708</v>
      </c>
      <c r="C4011" s="77"/>
      <c r="D4011" s="80"/>
      <c r="E4011" s="120" t="str">
        <f>IF(ISBLANK(D4011),"",(D4011/(1+'Vos données'!$D$11)))</f>
        <v/>
      </c>
      <c r="F4011" s="80"/>
      <c r="G4011" s="124"/>
      <c r="H4011" s="130"/>
      <c r="I4011" s="128"/>
      <c r="J4011" s="130"/>
      <c r="K4011" s="128"/>
    </row>
    <row r="4012" spans="1:11" hidden="1" outlineLevel="1" x14ac:dyDescent="0.25">
      <c r="A4012" s="77"/>
      <c r="B4012" s="13" t="s">
        <v>5709</v>
      </c>
      <c r="C4012" s="77"/>
      <c r="D4012" s="80"/>
      <c r="E4012" s="120" t="str">
        <f>IF(ISBLANK(D4012),"",(D4012/(1+'Vos données'!$D$11)))</f>
        <v/>
      </c>
      <c r="F4012" s="80"/>
      <c r="G4012" s="124"/>
      <c r="H4012" s="130"/>
      <c r="I4012" s="128"/>
      <c r="J4012" s="130"/>
      <c r="K4012" s="128"/>
    </row>
    <row r="4013" spans="1:11" hidden="1" outlineLevel="1" x14ac:dyDescent="0.25">
      <c r="A4013" s="77"/>
      <c r="B4013" s="13" t="s">
        <v>5710</v>
      </c>
      <c r="C4013" s="77"/>
      <c r="D4013" s="80"/>
      <c r="E4013" s="120" t="str">
        <f>IF(ISBLANK(D4013),"",(D4013/(1+'Vos données'!$D$11)))</f>
        <v/>
      </c>
      <c r="F4013" s="80"/>
      <c r="G4013" s="124"/>
      <c r="H4013" s="130"/>
      <c r="I4013" s="128"/>
      <c r="J4013" s="130"/>
      <c r="K4013" s="128"/>
    </row>
    <row r="4014" spans="1:11" hidden="1" outlineLevel="1" x14ac:dyDescent="0.25">
      <c r="A4014" s="77"/>
      <c r="B4014" s="13" t="s">
        <v>5711</v>
      </c>
      <c r="C4014" s="77"/>
      <c r="D4014" s="80"/>
      <c r="E4014" s="120" t="str">
        <f>IF(ISBLANK(D4014),"",(D4014/(1+'Vos données'!$D$11)))</f>
        <v/>
      </c>
      <c r="F4014" s="80"/>
      <c r="G4014" s="124"/>
      <c r="H4014" s="130"/>
      <c r="I4014" s="128"/>
      <c r="J4014" s="130"/>
      <c r="K4014" s="128"/>
    </row>
    <row r="4015" spans="1:11" hidden="1" outlineLevel="1" x14ac:dyDescent="0.25">
      <c r="A4015" s="77"/>
      <c r="B4015" s="13" t="s">
        <v>5712</v>
      </c>
      <c r="C4015" s="77"/>
      <c r="D4015" s="80"/>
      <c r="E4015" s="120" t="str">
        <f>IF(ISBLANK(D4015),"",(D4015/(1+'Vos données'!$D$11)))</f>
        <v/>
      </c>
      <c r="F4015" s="80"/>
      <c r="G4015" s="124"/>
      <c r="H4015" s="130"/>
      <c r="I4015" s="128"/>
      <c r="J4015" s="130"/>
      <c r="K4015" s="128"/>
    </row>
    <row r="4016" spans="1:11" hidden="1" outlineLevel="1" x14ac:dyDescent="0.25">
      <c r="A4016" s="77"/>
      <c r="B4016" s="13" t="s">
        <v>5713</v>
      </c>
      <c r="C4016" s="77"/>
      <c r="D4016" s="80"/>
      <c r="E4016" s="120" t="str">
        <f>IF(ISBLANK(D4016),"",(D4016/(1+'Vos données'!$D$11)))</f>
        <v/>
      </c>
      <c r="F4016" s="80"/>
      <c r="G4016" s="124"/>
      <c r="H4016" s="130"/>
      <c r="I4016" s="128"/>
      <c r="J4016" s="130"/>
      <c r="K4016" s="128"/>
    </row>
    <row r="4017" spans="1:11" hidden="1" outlineLevel="1" x14ac:dyDescent="0.25">
      <c r="A4017" s="77"/>
      <c r="B4017" s="13" t="s">
        <v>5714</v>
      </c>
      <c r="C4017" s="77"/>
      <c r="D4017" s="80"/>
      <c r="E4017" s="120" t="str">
        <f>IF(ISBLANK(D4017),"",(D4017/(1+'Vos données'!$D$11)))</f>
        <v/>
      </c>
      <c r="F4017" s="80"/>
      <c r="G4017" s="124"/>
      <c r="H4017" s="130"/>
      <c r="I4017" s="128"/>
      <c r="J4017" s="130"/>
      <c r="K4017" s="128"/>
    </row>
    <row r="4018" spans="1:11" hidden="1" outlineLevel="1" x14ac:dyDescent="0.25">
      <c r="A4018" s="77"/>
      <c r="B4018" s="13" t="s">
        <v>5715</v>
      </c>
      <c r="C4018" s="77"/>
      <c r="D4018" s="80"/>
      <c r="E4018" s="120" t="str">
        <f>IF(ISBLANK(D4018),"",(D4018/(1+'Vos données'!$D$11)))</f>
        <v/>
      </c>
      <c r="F4018" s="80"/>
      <c r="G4018" s="124"/>
      <c r="H4018" s="130"/>
      <c r="I4018" s="128"/>
      <c r="J4018" s="130"/>
      <c r="K4018" s="128"/>
    </row>
    <row r="4019" spans="1:11" hidden="1" outlineLevel="1" x14ac:dyDescent="0.25">
      <c r="A4019" s="77"/>
      <c r="B4019" s="13" t="s">
        <v>5716</v>
      </c>
      <c r="C4019" s="77"/>
      <c r="D4019" s="80"/>
      <c r="E4019" s="120" t="str">
        <f>IF(ISBLANK(D4019),"",(D4019/(1+'Vos données'!$D$11)))</f>
        <v/>
      </c>
      <c r="F4019" s="80"/>
      <c r="G4019" s="124"/>
      <c r="H4019" s="130"/>
      <c r="I4019" s="128"/>
      <c r="J4019" s="130"/>
      <c r="K4019" s="128"/>
    </row>
    <row r="4020" spans="1:11" hidden="1" outlineLevel="1" x14ac:dyDescent="0.25">
      <c r="A4020" s="77"/>
      <c r="B4020" s="13" t="s">
        <v>5717</v>
      </c>
      <c r="C4020" s="77"/>
      <c r="D4020" s="80"/>
      <c r="E4020" s="120" t="str">
        <f>IF(ISBLANK(D4020),"",(D4020/(1+'Vos données'!$D$11)))</f>
        <v/>
      </c>
      <c r="F4020" s="80"/>
      <c r="G4020" s="124"/>
      <c r="H4020" s="130"/>
      <c r="I4020" s="128"/>
      <c r="J4020" s="130"/>
      <c r="K4020" s="128"/>
    </row>
    <row r="4021" spans="1:11" hidden="1" outlineLevel="1" x14ac:dyDescent="0.25">
      <c r="A4021" s="77"/>
      <c r="B4021" s="13" t="s">
        <v>5718</v>
      </c>
      <c r="C4021" s="77"/>
      <c r="D4021" s="80"/>
      <c r="E4021" s="120" t="str">
        <f>IF(ISBLANK(D4021),"",(D4021/(1+'Vos données'!$D$11)))</f>
        <v/>
      </c>
      <c r="F4021" s="80"/>
      <c r="G4021" s="124"/>
      <c r="H4021" s="130"/>
      <c r="I4021" s="128"/>
      <c r="J4021" s="130"/>
      <c r="K4021" s="128"/>
    </row>
    <row r="4022" spans="1:11" hidden="1" outlineLevel="1" x14ac:dyDescent="0.25">
      <c r="A4022" s="77"/>
      <c r="B4022" s="13" t="s">
        <v>5719</v>
      </c>
      <c r="C4022" s="77"/>
      <c r="D4022" s="80"/>
      <c r="E4022" s="120" t="str">
        <f>IF(ISBLANK(D4022),"",(D4022/(1+'Vos données'!$D$11)))</f>
        <v/>
      </c>
      <c r="F4022" s="80"/>
      <c r="G4022" s="124"/>
      <c r="H4022" s="130"/>
      <c r="I4022" s="128"/>
      <c r="J4022" s="130"/>
      <c r="K4022" s="128"/>
    </row>
    <row r="4023" spans="1:11" hidden="1" outlineLevel="1" x14ac:dyDescent="0.25">
      <c r="A4023" s="77"/>
      <c r="B4023" s="13" t="s">
        <v>5720</v>
      </c>
      <c r="C4023" s="77"/>
      <c r="D4023" s="80"/>
      <c r="E4023" s="120" t="str">
        <f>IF(ISBLANK(D4023),"",(D4023/(1+'Vos données'!$D$11)))</f>
        <v/>
      </c>
      <c r="F4023" s="80"/>
      <c r="G4023" s="124"/>
      <c r="H4023" s="130"/>
      <c r="I4023" s="128"/>
      <c r="J4023" s="130"/>
      <c r="K4023" s="128"/>
    </row>
    <row r="4024" spans="1:11" hidden="1" outlineLevel="1" x14ac:dyDescent="0.25">
      <c r="A4024" s="77"/>
      <c r="B4024" s="13" t="s">
        <v>5721</v>
      </c>
      <c r="C4024" s="77"/>
      <c r="D4024" s="80"/>
      <c r="E4024" s="120" t="str">
        <f>IF(ISBLANK(D4024),"",(D4024/(1+'Vos données'!$D$11)))</f>
        <v/>
      </c>
      <c r="F4024" s="80"/>
      <c r="G4024" s="124"/>
      <c r="H4024" s="130"/>
      <c r="I4024" s="128"/>
      <c r="J4024" s="130"/>
      <c r="K4024" s="128"/>
    </row>
    <row r="4025" spans="1:11" hidden="1" outlineLevel="1" x14ac:dyDescent="0.25">
      <c r="A4025" s="77"/>
      <c r="B4025" s="13" t="s">
        <v>5722</v>
      </c>
      <c r="C4025" s="77"/>
      <c r="D4025" s="80"/>
      <c r="E4025" s="120" t="str">
        <f>IF(ISBLANK(D4025),"",(D4025/(1+'Vos données'!$D$11)))</f>
        <v/>
      </c>
      <c r="F4025" s="80"/>
      <c r="G4025" s="124"/>
      <c r="H4025" s="130"/>
      <c r="I4025" s="128"/>
      <c r="J4025" s="130"/>
      <c r="K4025" s="128"/>
    </row>
    <row r="4026" spans="1:11" hidden="1" outlineLevel="1" x14ac:dyDescent="0.25">
      <c r="A4026" s="77"/>
      <c r="B4026" s="13" t="s">
        <v>5723</v>
      </c>
      <c r="C4026" s="77"/>
      <c r="D4026" s="80"/>
      <c r="E4026" s="120" t="str">
        <f>IF(ISBLANK(D4026),"",(D4026/(1+'Vos données'!$D$11)))</f>
        <v/>
      </c>
      <c r="F4026" s="80"/>
      <c r="G4026" s="124"/>
      <c r="H4026" s="130"/>
      <c r="I4026" s="128"/>
      <c r="J4026" s="130"/>
      <c r="K4026" s="128"/>
    </row>
    <row r="4027" spans="1:11" hidden="1" outlineLevel="1" x14ac:dyDescent="0.25">
      <c r="A4027" s="77"/>
      <c r="B4027" s="13" t="s">
        <v>5724</v>
      </c>
      <c r="C4027" s="77"/>
      <c r="D4027" s="80"/>
      <c r="E4027" s="120" t="str">
        <f>IF(ISBLANK(D4027),"",(D4027/(1+'Vos données'!$D$11)))</f>
        <v/>
      </c>
      <c r="F4027" s="80"/>
      <c r="G4027" s="124"/>
      <c r="H4027" s="130"/>
      <c r="I4027" s="128"/>
      <c r="J4027" s="130"/>
      <c r="K4027" s="128"/>
    </row>
    <row r="4028" spans="1:11" hidden="1" outlineLevel="1" x14ac:dyDescent="0.25">
      <c r="A4028" s="77"/>
      <c r="B4028" s="13" t="s">
        <v>5725</v>
      </c>
      <c r="C4028" s="77"/>
      <c r="D4028" s="80"/>
      <c r="E4028" s="120" t="str">
        <f>IF(ISBLANK(D4028),"",(D4028/(1+'Vos données'!$D$11)))</f>
        <v/>
      </c>
      <c r="F4028" s="80"/>
      <c r="G4028" s="124"/>
      <c r="H4028" s="130"/>
      <c r="I4028" s="128"/>
      <c r="J4028" s="130"/>
      <c r="K4028" s="128"/>
    </row>
    <row r="4029" spans="1:11" hidden="1" outlineLevel="1" x14ac:dyDescent="0.25">
      <c r="A4029" s="77"/>
      <c r="B4029" s="13" t="s">
        <v>5726</v>
      </c>
      <c r="C4029" s="77"/>
      <c r="D4029" s="80"/>
      <c r="E4029" s="120" t="str">
        <f>IF(ISBLANK(D4029),"",(D4029/(1+'Vos données'!$D$11)))</f>
        <v/>
      </c>
      <c r="F4029" s="80"/>
      <c r="G4029" s="124"/>
      <c r="H4029" s="130"/>
      <c r="I4029" s="128"/>
      <c r="J4029" s="130"/>
      <c r="K4029" s="128"/>
    </row>
    <row r="4030" spans="1:11" hidden="1" outlineLevel="1" x14ac:dyDescent="0.25">
      <c r="A4030" s="77"/>
      <c r="B4030" s="13" t="s">
        <v>5727</v>
      </c>
      <c r="C4030" s="77"/>
      <c r="D4030" s="80"/>
      <c r="E4030" s="120" t="str">
        <f>IF(ISBLANK(D4030),"",(D4030/(1+'Vos données'!$D$11)))</f>
        <v/>
      </c>
      <c r="F4030" s="80"/>
      <c r="G4030" s="124"/>
      <c r="H4030" s="130"/>
      <c r="I4030" s="128"/>
      <c r="J4030" s="130"/>
      <c r="K4030" s="128"/>
    </row>
    <row r="4031" spans="1:11" hidden="1" outlineLevel="1" x14ac:dyDescent="0.25">
      <c r="A4031" s="77"/>
      <c r="B4031" s="13" t="s">
        <v>5728</v>
      </c>
      <c r="C4031" s="77"/>
      <c r="D4031" s="80"/>
      <c r="E4031" s="120" t="str">
        <f>IF(ISBLANK(D4031),"",(D4031/(1+'Vos données'!$D$11)))</f>
        <v/>
      </c>
      <c r="F4031" s="80"/>
      <c r="G4031" s="124"/>
      <c r="H4031" s="130"/>
      <c r="I4031" s="128"/>
      <c r="J4031" s="130"/>
      <c r="K4031" s="128"/>
    </row>
    <row r="4032" spans="1:11" hidden="1" outlineLevel="1" x14ac:dyDescent="0.25">
      <c r="A4032" s="77"/>
      <c r="B4032" s="13" t="s">
        <v>5729</v>
      </c>
      <c r="C4032" s="77"/>
      <c r="D4032" s="80"/>
      <c r="E4032" s="120" t="str">
        <f>IF(ISBLANK(D4032),"",(D4032/(1+'Vos données'!$D$11)))</f>
        <v/>
      </c>
      <c r="F4032" s="80"/>
      <c r="G4032" s="124"/>
      <c r="H4032" s="130"/>
      <c r="I4032" s="128"/>
      <c r="J4032" s="130"/>
      <c r="K4032" s="128"/>
    </row>
    <row r="4033" spans="1:11" hidden="1" outlineLevel="1" x14ac:dyDescent="0.25">
      <c r="A4033" s="77"/>
      <c r="B4033" s="13" t="s">
        <v>5730</v>
      </c>
      <c r="C4033" s="77"/>
      <c r="D4033" s="80"/>
      <c r="E4033" s="120" t="str">
        <f>IF(ISBLANK(D4033),"",(D4033/(1+'Vos données'!$D$11)))</f>
        <v/>
      </c>
      <c r="F4033" s="80"/>
      <c r="G4033" s="124"/>
      <c r="H4033" s="130"/>
      <c r="I4033" s="128"/>
      <c r="J4033" s="130"/>
      <c r="K4033" s="128"/>
    </row>
    <row r="4034" spans="1:11" hidden="1" outlineLevel="1" x14ac:dyDescent="0.25">
      <c r="A4034" s="77"/>
      <c r="B4034" s="13" t="s">
        <v>5731</v>
      </c>
      <c r="C4034" s="77"/>
      <c r="D4034" s="80"/>
      <c r="E4034" s="120" t="str">
        <f>IF(ISBLANK(D4034),"",(D4034/(1+'Vos données'!$D$11)))</f>
        <v/>
      </c>
      <c r="F4034" s="80"/>
      <c r="G4034" s="124"/>
      <c r="H4034" s="130"/>
      <c r="I4034" s="128"/>
      <c r="J4034" s="130"/>
      <c r="K4034" s="128"/>
    </row>
    <row r="4035" spans="1:11" hidden="1" outlineLevel="1" x14ac:dyDescent="0.25">
      <c r="A4035" s="77"/>
      <c r="B4035" s="13" t="s">
        <v>5732</v>
      </c>
      <c r="C4035" s="77"/>
      <c r="D4035" s="80"/>
      <c r="E4035" s="120" t="str">
        <f>IF(ISBLANK(D4035),"",(D4035/(1+'Vos données'!$D$11)))</f>
        <v/>
      </c>
      <c r="F4035" s="80"/>
      <c r="G4035" s="124"/>
      <c r="H4035" s="130"/>
      <c r="I4035" s="128"/>
      <c r="J4035" s="130"/>
      <c r="K4035" s="128"/>
    </row>
    <row r="4036" spans="1:11" hidden="1" outlineLevel="1" x14ac:dyDescent="0.25">
      <c r="A4036" s="77"/>
      <c r="B4036" s="13" t="s">
        <v>5733</v>
      </c>
      <c r="C4036" s="77"/>
      <c r="D4036" s="80"/>
      <c r="E4036" s="120" t="str">
        <f>IF(ISBLANK(D4036),"",(D4036/(1+'Vos données'!$D$11)))</f>
        <v/>
      </c>
      <c r="F4036" s="80"/>
      <c r="G4036" s="124"/>
      <c r="H4036" s="130"/>
      <c r="I4036" s="128"/>
      <c r="J4036" s="130"/>
      <c r="K4036" s="128"/>
    </row>
    <row r="4037" spans="1:11" hidden="1" outlineLevel="1" x14ac:dyDescent="0.25">
      <c r="A4037" s="77"/>
      <c r="B4037" s="13" t="s">
        <v>5734</v>
      </c>
      <c r="C4037" s="77"/>
      <c r="D4037" s="80"/>
      <c r="E4037" s="120" t="str">
        <f>IF(ISBLANK(D4037),"",(D4037/(1+'Vos données'!$D$11)))</f>
        <v/>
      </c>
      <c r="F4037" s="80"/>
      <c r="G4037" s="124"/>
      <c r="H4037" s="130"/>
      <c r="I4037" s="128"/>
      <c r="J4037" s="130"/>
      <c r="K4037" s="128"/>
    </row>
    <row r="4038" spans="1:11" hidden="1" outlineLevel="1" x14ac:dyDescent="0.25">
      <c r="A4038" s="77"/>
      <c r="B4038" s="13" t="s">
        <v>5735</v>
      </c>
      <c r="C4038" s="77"/>
      <c r="D4038" s="80"/>
      <c r="E4038" s="120" t="str">
        <f>IF(ISBLANK(D4038),"",(D4038/(1+'Vos données'!$D$11)))</f>
        <v/>
      </c>
      <c r="F4038" s="80"/>
      <c r="G4038" s="124"/>
      <c r="H4038" s="130"/>
      <c r="I4038" s="128"/>
      <c r="J4038" s="130"/>
      <c r="K4038" s="128"/>
    </row>
    <row r="4039" spans="1:11" hidden="1" outlineLevel="1" x14ac:dyDescent="0.25">
      <c r="A4039" s="77"/>
      <c r="B4039" s="13" t="s">
        <v>5736</v>
      </c>
      <c r="C4039" s="77"/>
      <c r="D4039" s="80"/>
      <c r="E4039" s="120" t="str">
        <f>IF(ISBLANK(D4039),"",(D4039/(1+'Vos données'!$D$11)))</f>
        <v/>
      </c>
      <c r="F4039" s="80"/>
      <c r="G4039" s="124"/>
      <c r="H4039" s="130"/>
      <c r="I4039" s="128"/>
      <c r="J4039" s="130"/>
      <c r="K4039" s="128"/>
    </row>
    <row r="4040" spans="1:11" hidden="1" outlineLevel="1" x14ac:dyDescent="0.25">
      <c r="A4040" s="77"/>
      <c r="B4040" s="13" t="s">
        <v>5737</v>
      </c>
      <c r="C4040" s="77"/>
      <c r="D4040" s="80"/>
      <c r="E4040" s="120" t="str">
        <f>IF(ISBLANK(D4040),"",(D4040/(1+'Vos données'!$D$11)))</f>
        <v/>
      </c>
      <c r="F4040" s="80"/>
      <c r="G4040" s="124"/>
      <c r="H4040" s="130"/>
      <c r="I4040" s="128"/>
      <c r="J4040" s="130"/>
      <c r="K4040" s="128"/>
    </row>
    <row r="4041" spans="1:11" hidden="1" outlineLevel="1" x14ac:dyDescent="0.25">
      <c r="A4041" s="77"/>
      <c r="B4041" s="13" t="s">
        <v>5738</v>
      </c>
      <c r="C4041" s="77"/>
      <c r="D4041" s="80"/>
      <c r="E4041" s="120" t="str">
        <f>IF(ISBLANK(D4041),"",(D4041/(1+'Vos données'!$D$11)))</f>
        <v/>
      </c>
      <c r="F4041" s="80"/>
      <c r="G4041" s="124"/>
      <c r="H4041" s="130"/>
      <c r="I4041" s="128"/>
      <c r="J4041" s="130"/>
      <c r="K4041" s="128"/>
    </row>
    <row r="4042" spans="1:11" hidden="1" outlineLevel="1" x14ac:dyDescent="0.25">
      <c r="A4042" s="77"/>
      <c r="B4042" s="13" t="s">
        <v>5739</v>
      </c>
      <c r="C4042" s="77"/>
      <c r="D4042" s="80"/>
      <c r="E4042" s="120" t="str">
        <f>IF(ISBLANK(D4042),"",(D4042/(1+'Vos données'!$D$11)))</f>
        <v/>
      </c>
      <c r="F4042" s="80"/>
      <c r="G4042" s="124"/>
      <c r="H4042" s="130"/>
      <c r="I4042" s="128"/>
      <c r="J4042" s="130"/>
      <c r="K4042" s="128"/>
    </row>
    <row r="4043" spans="1:11" hidden="1" outlineLevel="1" x14ac:dyDescent="0.25">
      <c r="A4043" s="77"/>
      <c r="B4043" s="13" t="s">
        <v>5740</v>
      </c>
      <c r="C4043" s="77"/>
      <c r="D4043" s="80"/>
      <c r="E4043" s="120" t="str">
        <f>IF(ISBLANK(D4043),"",(D4043/(1+'Vos données'!$D$11)))</f>
        <v/>
      </c>
      <c r="F4043" s="80"/>
      <c r="G4043" s="124"/>
      <c r="H4043" s="130"/>
      <c r="I4043" s="128"/>
      <c r="J4043" s="130"/>
      <c r="K4043" s="128"/>
    </row>
    <row r="4044" spans="1:11" hidden="1" outlineLevel="1" x14ac:dyDescent="0.25">
      <c r="A4044" s="77"/>
      <c r="B4044" s="13" t="s">
        <v>5741</v>
      </c>
      <c r="C4044" s="77"/>
      <c r="D4044" s="80"/>
      <c r="E4044" s="120" t="str">
        <f>IF(ISBLANK(D4044),"",(D4044/(1+'Vos données'!$D$11)))</f>
        <v/>
      </c>
      <c r="F4044" s="80"/>
      <c r="G4044" s="124"/>
      <c r="H4044" s="130"/>
      <c r="I4044" s="128"/>
      <c r="J4044" s="130"/>
      <c r="K4044" s="128"/>
    </row>
    <row r="4045" spans="1:11" hidden="1" outlineLevel="1" x14ac:dyDescent="0.25">
      <c r="A4045" s="77"/>
      <c r="B4045" s="13" t="s">
        <v>5742</v>
      </c>
      <c r="C4045" s="77"/>
      <c r="D4045" s="80"/>
      <c r="E4045" s="120" t="str">
        <f>IF(ISBLANK(D4045),"",(D4045/(1+'Vos données'!$D$11)))</f>
        <v/>
      </c>
      <c r="F4045" s="80"/>
      <c r="G4045" s="124"/>
      <c r="H4045" s="130"/>
      <c r="I4045" s="128"/>
      <c r="J4045" s="130"/>
      <c r="K4045" s="128"/>
    </row>
    <row r="4046" spans="1:11" hidden="1" outlineLevel="1" x14ac:dyDescent="0.25">
      <c r="A4046" s="77"/>
      <c r="B4046" s="13" t="s">
        <v>5743</v>
      </c>
      <c r="C4046" s="77"/>
      <c r="D4046" s="80"/>
      <c r="E4046" s="120" t="str">
        <f>IF(ISBLANK(D4046),"",(D4046/(1+'Vos données'!$D$11)))</f>
        <v/>
      </c>
      <c r="F4046" s="80"/>
      <c r="G4046" s="124"/>
      <c r="H4046" s="130"/>
      <c r="I4046" s="128"/>
      <c r="J4046" s="130"/>
      <c r="K4046" s="128"/>
    </row>
    <row r="4047" spans="1:11" hidden="1" outlineLevel="1" x14ac:dyDescent="0.25">
      <c r="A4047" s="77"/>
      <c r="B4047" s="13" t="s">
        <v>5744</v>
      </c>
      <c r="C4047" s="77"/>
      <c r="D4047" s="80"/>
      <c r="E4047" s="120" t="str">
        <f>IF(ISBLANK(D4047),"",(D4047/(1+'Vos données'!$D$11)))</f>
        <v/>
      </c>
      <c r="F4047" s="80"/>
      <c r="G4047" s="124"/>
      <c r="H4047" s="130"/>
      <c r="I4047" s="128"/>
      <c r="J4047" s="130"/>
      <c r="K4047" s="128"/>
    </row>
    <row r="4048" spans="1:11" hidden="1" outlineLevel="1" x14ac:dyDescent="0.25">
      <c r="A4048" s="77"/>
      <c r="B4048" s="13" t="s">
        <v>5745</v>
      </c>
      <c r="C4048" s="77"/>
      <c r="D4048" s="80"/>
      <c r="E4048" s="120" t="str">
        <f>IF(ISBLANK(D4048),"",(D4048/(1+'Vos données'!$D$11)))</f>
        <v/>
      </c>
      <c r="F4048" s="80"/>
      <c r="G4048" s="124"/>
      <c r="H4048" s="130"/>
      <c r="I4048" s="128"/>
      <c r="J4048" s="130"/>
      <c r="K4048" s="128"/>
    </row>
    <row r="4049" spans="1:11" hidden="1" outlineLevel="1" x14ac:dyDescent="0.25">
      <c r="A4049" s="77"/>
      <c r="B4049" s="13" t="s">
        <v>5746</v>
      </c>
      <c r="C4049" s="77"/>
      <c r="D4049" s="80"/>
      <c r="E4049" s="120" t="str">
        <f>IF(ISBLANK(D4049),"",(D4049/(1+'Vos données'!$D$11)))</f>
        <v/>
      </c>
      <c r="F4049" s="80"/>
      <c r="G4049" s="124"/>
      <c r="H4049" s="130"/>
      <c r="I4049" s="128"/>
      <c r="J4049" s="130"/>
      <c r="K4049" s="128"/>
    </row>
    <row r="4050" spans="1:11" hidden="1" outlineLevel="1" x14ac:dyDescent="0.25">
      <c r="A4050" s="77"/>
      <c r="B4050" s="13" t="s">
        <v>5747</v>
      </c>
      <c r="C4050" s="77"/>
      <c r="D4050" s="80"/>
      <c r="E4050" s="120" t="str">
        <f>IF(ISBLANK(D4050),"",(D4050/(1+'Vos données'!$D$11)))</f>
        <v/>
      </c>
      <c r="F4050" s="80"/>
      <c r="G4050" s="124"/>
      <c r="H4050" s="130"/>
      <c r="I4050" s="128"/>
      <c r="J4050" s="130"/>
      <c r="K4050" s="128"/>
    </row>
    <row r="4051" spans="1:11" hidden="1" outlineLevel="1" x14ac:dyDescent="0.25">
      <c r="A4051" s="77"/>
      <c r="B4051" s="13" t="s">
        <v>5748</v>
      </c>
      <c r="C4051" s="77"/>
      <c r="D4051" s="80"/>
      <c r="E4051" s="120" t="str">
        <f>IF(ISBLANK(D4051),"",(D4051/(1+'Vos données'!$D$11)))</f>
        <v/>
      </c>
      <c r="F4051" s="80"/>
      <c r="G4051" s="124"/>
      <c r="H4051" s="130"/>
      <c r="I4051" s="128"/>
      <c r="J4051" s="130"/>
      <c r="K4051" s="128"/>
    </row>
    <row r="4052" spans="1:11" hidden="1" outlineLevel="1" x14ac:dyDescent="0.25">
      <c r="A4052" s="77"/>
      <c r="B4052" s="13" t="s">
        <v>5749</v>
      </c>
      <c r="C4052" s="77"/>
      <c r="D4052" s="80"/>
      <c r="E4052" s="120" t="str">
        <f>IF(ISBLANK(D4052),"",(D4052/(1+'Vos données'!$D$11)))</f>
        <v/>
      </c>
      <c r="F4052" s="80"/>
      <c r="G4052" s="124"/>
      <c r="H4052" s="130"/>
      <c r="I4052" s="128"/>
      <c r="J4052" s="130"/>
      <c r="K4052" s="128"/>
    </row>
    <row r="4053" spans="1:11" hidden="1" outlineLevel="1" x14ac:dyDescent="0.25">
      <c r="A4053" s="77"/>
      <c r="B4053" s="13" t="s">
        <v>5750</v>
      </c>
      <c r="C4053" s="77"/>
      <c r="D4053" s="80"/>
      <c r="E4053" s="120" t="str">
        <f>IF(ISBLANK(D4053),"",(D4053/(1+'Vos données'!$D$11)))</f>
        <v/>
      </c>
      <c r="F4053" s="80"/>
      <c r="G4053" s="124"/>
      <c r="H4053" s="130"/>
      <c r="I4053" s="128"/>
      <c r="J4053" s="130"/>
      <c r="K4053" s="128"/>
    </row>
    <row r="4054" spans="1:11" hidden="1" outlineLevel="1" x14ac:dyDescent="0.25">
      <c r="A4054" s="77"/>
      <c r="B4054" s="13" t="s">
        <v>5751</v>
      </c>
      <c r="C4054" s="77"/>
      <c r="D4054" s="80"/>
      <c r="E4054" s="120" t="str">
        <f>IF(ISBLANK(D4054),"",(D4054/(1+'Vos données'!$D$11)))</f>
        <v/>
      </c>
      <c r="F4054" s="80"/>
      <c r="G4054" s="124"/>
      <c r="H4054" s="130"/>
      <c r="I4054" s="128"/>
      <c r="J4054" s="130"/>
      <c r="K4054" s="128"/>
    </row>
    <row r="4055" spans="1:11" hidden="1" outlineLevel="1" x14ac:dyDescent="0.25">
      <c r="A4055" s="77"/>
      <c r="B4055" s="13" t="s">
        <v>5752</v>
      </c>
      <c r="C4055" s="77"/>
      <c r="D4055" s="80"/>
      <c r="E4055" s="120" t="str">
        <f>IF(ISBLANK(D4055),"",(D4055/(1+'Vos données'!$D$11)))</f>
        <v/>
      </c>
      <c r="F4055" s="80"/>
      <c r="G4055" s="124"/>
      <c r="H4055" s="130"/>
      <c r="I4055" s="128"/>
      <c r="J4055" s="130"/>
      <c r="K4055" s="128"/>
    </row>
    <row r="4056" spans="1:11" hidden="1" outlineLevel="1" x14ac:dyDescent="0.25">
      <c r="A4056" s="77"/>
      <c r="B4056" s="13" t="s">
        <v>5753</v>
      </c>
      <c r="C4056" s="77"/>
      <c r="D4056" s="80"/>
      <c r="E4056" s="120" t="str">
        <f>IF(ISBLANK(D4056),"",(D4056/(1+'Vos données'!$D$11)))</f>
        <v/>
      </c>
      <c r="F4056" s="80"/>
      <c r="G4056" s="124"/>
      <c r="H4056" s="130"/>
      <c r="I4056" s="128"/>
      <c r="J4056" s="130"/>
      <c r="K4056" s="128"/>
    </row>
    <row r="4057" spans="1:11" hidden="1" outlineLevel="1" x14ac:dyDescent="0.25">
      <c r="A4057" s="77"/>
      <c r="B4057" s="13" t="s">
        <v>5754</v>
      </c>
      <c r="C4057" s="77"/>
      <c r="D4057" s="80"/>
      <c r="E4057" s="120" t="str">
        <f>IF(ISBLANK(D4057),"",(D4057/(1+'Vos données'!$D$11)))</f>
        <v/>
      </c>
      <c r="F4057" s="80"/>
      <c r="G4057" s="124"/>
      <c r="H4057" s="130"/>
      <c r="I4057" s="128"/>
      <c r="J4057" s="130"/>
      <c r="K4057" s="128"/>
    </row>
    <row r="4058" spans="1:11" hidden="1" outlineLevel="1" x14ac:dyDescent="0.25">
      <c r="A4058" s="77"/>
      <c r="B4058" s="13" t="s">
        <v>5755</v>
      </c>
      <c r="C4058" s="77"/>
      <c r="D4058" s="80"/>
      <c r="E4058" s="120" t="str">
        <f>IF(ISBLANK(D4058),"",(D4058/(1+'Vos données'!$D$11)))</f>
        <v/>
      </c>
      <c r="F4058" s="80"/>
      <c r="G4058" s="124"/>
      <c r="H4058" s="130"/>
      <c r="I4058" s="128"/>
      <c r="J4058" s="130"/>
      <c r="K4058" s="128"/>
    </row>
    <row r="4059" spans="1:11" hidden="1" outlineLevel="1" x14ac:dyDescent="0.25">
      <c r="A4059" s="77"/>
      <c r="B4059" s="13" t="s">
        <v>5756</v>
      </c>
      <c r="C4059" s="77"/>
      <c r="D4059" s="80"/>
      <c r="E4059" s="120" t="str">
        <f>IF(ISBLANK(D4059),"",(D4059/(1+'Vos données'!$D$11)))</f>
        <v/>
      </c>
      <c r="F4059" s="80"/>
      <c r="G4059" s="124"/>
      <c r="H4059" s="130"/>
      <c r="I4059" s="128"/>
      <c r="J4059" s="130"/>
      <c r="K4059" s="128"/>
    </row>
    <row r="4060" spans="1:11" hidden="1" outlineLevel="1" x14ac:dyDescent="0.25">
      <c r="A4060" s="77"/>
      <c r="B4060" s="13" t="s">
        <v>5757</v>
      </c>
      <c r="C4060" s="77"/>
      <c r="D4060" s="80"/>
      <c r="E4060" s="120" t="str">
        <f>IF(ISBLANK(D4060),"",(D4060/(1+'Vos données'!$D$11)))</f>
        <v/>
      </c>
      <c r="F4060" s="80"/>
      <c r="G4060" s="124"/>
      <c r="H4060" s="130"/>
      <c r="I4060" s="128"/>
      <c r="J4060" s="130"/>
      <c r="K4060" s="128"/>
    </row>
    <row r="4061" spans="1:11" hidden="1" outlineLevel="1" x14ac:dyDescent="0.25">
      <c r="A4061" s="77"/>
      <c r="B4061" s="13" t="s">
        <v>5758</v>
      </c>
      <c r="C4061" s="77"/>
      <c r="D4061" s="80"/>
      <c r="E4061" s="120" t="str">
        <f>IF(ISBLANK(D4061),"",(D4061/(1+'Vos données'!$D$11)))</f>
        <v/>
      </c>
      <c r="F4061" s="80"/>
      <c r="G4061" s="124"/>
      <c r="H4061" s="130"/>
      <c r="I4061" s="128"/>
      <c r="J4061" s="130"/>
      <c r="K4061" s="128"/>
    </row>
    <row r="4062" spans="1:11" hidden="1" outlineLevel="1" x14ac:dyDescent="0.25">
      <c r="A4062" s="77"/>
      <c r="B4062" s="13" t="s">
        <v>5759</v>
      </c>
      <c r="C4062" s="77"/>
      <c r="D4062" s="80"/>
      <c r="E4062" s="120" t="str">
        <f>IF(ISBLANK(D4062),"",(D4062/(1+'Vos données'!$D$11)))</f>
        <v/>
      </c>
      <c r="F4062" s="80"/>
      <c r="G4062" s="124"/>
      <c r="H4062" s="130"/>
      <c r="I4062" s="128"/>
      <c r="J4062" s="130"/>
      <c r="K4062" s="128"/>
    </row>
    <row r="4063" spans="1:11" hidden="1" outlineLevel="1" x14ac:dyDescent="0.25">
      <c r="A4063" s="77"/>
      <c r="B4063" s="13" t="s">
        <v>5760</v>
      </c>
      <c r="C4063" s="77"/>
      <c r="D4063" s="80"/>
      <c r="E4063" s="120" t="str">
        <f>IF(ISBLANK(D4063),"",(D4063/(1+'Vos données'!$D$11)))</f>
        <v/>
      </c>
      <c r="F4063" s="80"/>
      <c r="G4063" s="124"/>
      <c r="H4063" s="130"/>
      <c r="I4063" s="128"/>
      <c r="J4063" s="130"/>
      <c r="K4063" s="128"/>
    </row>
    <row r="4064" spans="1:11" hidden="1" outlineLevel="1" x14ac:dyDescent="0.25">
      <c r="A4064" s="77"/>
      <c r="B4064" s="13" t="s">
        <v>5761</v>
      </c>
      <c r="C4064" s="77"/>
      <c r="D4064" s="80"/>
      <c r="E4064" s="120" t="str">
        <f>IF(ISBLANK(D4064),"",(D4064/(1+'Vos données'!$D$11)))</f>
        <v/>
      </c>
      <c r="F4064" s="80"/>
      <c r="G4064" s="124"/>
      <c r="H4064" s="130"/>
      <c r="I4064" s="128"/>
      <c r="J4064" s="130"/>
      <c r="K4064" s="128"/>
    </row>
    <row r="4065" spans="1:11" hidden="1" outlineLevel="1" x14ac:dyDescent="0.25">
      <c r="A4065" s="77"/>
      <c r="B4065" s="13" t="s">
        <v>5762</v>
      </c>
      <c r="C4065" s="77"/>
      <c r="D4065" s="80"/>
      <c r="E4065" s="120" t="str">
        <f>IF(ISBLANK(D4065),"",(D4065/(1+'Vos données'!$D$11)))</f>
        <v/>
      </c>
      <c r="F4065" s="80"/>
      <c r="G4065" s="124"/>
      <c r="H4065" s="130"/>
      <c r="I4065" s="128"/>
      <c r="J4065" s="130"/>
      <c r="K4065" s="128"/>
    </row>
    <row r="4066" spans="1:11" hidden="1" outlineLevel="1" x14ac:dyDescent="0.25">
      <c r="A4066" s="77"/>
      <c r="B4066" s="13" t="s">
        <v>5763</v>
      </c>
      <c r="C4066" s="77"/>
      <c r="D4066" s="80"/>
      <c r="E4066" s="120" t="str">
        <f>IF(ISBLANK(D4066),"",(D4066/(1+'Vos données'!$D$11)))</f>
        <v/>
      </c>
      <c r="F4066" s="80"/>
      <c r="G4066" s="124"/>
      <c r="H4066" s="130"/>
      <c r="I4066" s="128"/>
      <c r="J4066" s="130"/>
      <c r="K4066" s="128"/>
    </row>
    <row r="4067" spans="1:11" hidden="1" outlineLevel="1" x14ac:dyDescent="0.25">
      <c r="A4067" s="77"/>
      <c r="B4067" s="13" t="s">
        <v>5764</v>
      </c>
      <c r="C4067" s="77"/>
      <c r="D4067" s="80"/>
      <c r="E4067" s="120" t="str">
        <f>IF(ISBLANK(D4067),"",(D4067/(1+'Vos données'!$D$11)))</f>
        <v/>
      </c>
      <c r="F4067" s="80"/>
      <c r="G4067" s="124"/>
      <c r="H4067" s="130"/>
      <c r="I4067" s="128"/>
      <c r="J4067" s="130"/>
      <c r="K4067" s="128"/>
    </row>
    <row r="4068" spans="1:11" hidden="1" outlineLevel="1" x14ac:dyDescent="0.25">
      <c r="A4068" s="77"/>
      <c r="B4068" s="13" t="s">
        <v>5765</v>
      </c>
      <c r="C4068" s="77"/>
      <c r="D4068" s="80"/>
      <c r="E4068" s="120" t="str">
        <f>IF(ISBLANK(D4068),"",(D4068/(1+'Vos données'!$D$11)))</f>
        <v/>
      </c>
      <c r="F4068" s="80"/>
      <c r="G4068" s="124"/>
      <c r="H4068" s="130"/>
      <c r="I4068" s="128"/>
      <c r="J4068" s="130"/>
      <c r="K4068" s="128"/>
    </row>
    <row r="4069" spans="1:11" hidden="1" outlineLevel="1" x14ac:dyDescent="0.25">
      <c r="A4069" s="77"/>
      <c r="B4069" s="13" t="s">
        <v>5766</v>
      </c>
      <c r="C4069" s="77"/>
      <c r="D4069" s="80"/>
      <c r="E4069" s="120" t="str">
        <f>IF(ISBLANK(D4069),"",(D4069/(1+'Vos données'!$D$11)))</f>
        <v/>
      </c>
      <c r="F4069" s="80"/>
      <c r="G4069" s="124"/>
      <c r="H4069" s="130"/>
      <c r="I4069" s="128"/>
      <c r="J4069" s="130"/>
      <c r="K4069" s="128"/>
    </row>
    <row r="4070" spans="1:11" hidden="1" outlineLevel="1" x14ac:dyDescent="0.25">
      <c r="A4070" s="77"/>
      <c r="B4070" s="13" t="s">
        <v>5767</v>
      </c>
      <c r="C4070" s="77"/>
      <c r="D4070" s="80"/>
      <c r="E4070" s="120" t="str">
        <f>IF(ISBLANK(D4070),"",(D4070/(1+'Vos données'!$D$11)))</f>
        <v/>
      </c>
      <c r="F4070" s="80"/>
      <c r="G4070" s="124"/>
      <c r="H4070" s="130"/>
      <c r="I4070" s="128"/>
      <c r="J4070" s="130"/>
      <c r="K4070" s="128"/>
    </row>
    <row r="4071" spans="1:11" hidden="1" outlineLevel="1" x14ac:dyDescent="0.25">
      <c r="A4071" s="77"/>
      <c r="B4071" s="13" t="s">
        <v>5768</v>
      </c>
      <c r="C4071" s="77"/>
      <c r="D4071" s="80"/>
      <c r="E4071" s="120" t="str">
        <f>IF(ISBLANK(D4071),"",(D4071/(1+'Vos données'!$D$11)))</f>
        <v/>
      </c>
      <c r="F4071" s="80"/>
      <c r="G4071" s="124"/>
      <c r="H4071" s="130"/>
      <c r="I4071" s="128"/>
      <c r="J4071" s="130"/>
      <c r="K4071" s="128"/>
    </row>
    <row r="4072" spans="1:11" hidden="1" outlineLevel="1" x14ac:dyDescent="0.25">
      <c r="A4072" s="77"/>
      <c r="B4072" s="13" t="s">
        <v>5769</v>
      </c>
      <c r="C4072" s="77"/>
      <c r="D4072" s="80"/>
      <c r="E4072" s="120" t="str">
        <f>IF(ISBLANK(D4072),"",(D4072/(1+'Vos données'!$D$11)))</f>
        <v/>
      </c>
      <c r="F4072" s="80"/>
      <c r="G4072" s="124"/>
      <c r="H4072" s="130"/>
      <c r="I4072" s="128"/>
      <c r="J4072" s="130"/>
      <c r="K4072" s="128"/>
    </row>
    <row r="4073" spans="1:11" hidden="1" outlineLevel="1" x14ac:dyDescent="0.25">
      <c r="A4073" s="77"/>
      <c r="B4073" s="13" t="s">
        <v>5770</v>
      </c>
      <c r="C4073" s="77"/>
      <c r="D4073" s="80"/>
      <c r="E4073" s="120" t="str">
        <f>IF(ISBLANK(D4073),"",(D4073/(1+'Vos données'!$D$11)))</f>
        <v/>
      </c>
      <c r="F4073" s="80"/>
      <c r="G4073" s="124"/>
      <c r="H4073" s="130"/>
      <c r="I4073" s="128"/>
      <c r="J4073" s="130"/>
      <c r="K4073" s="128"/>
    </row>
    <row r="4074" spans="1:11" hidden="1" outlineLevel="1" x14ac:dyDescent="0.25">
      <c r="A4074" s="77"/>
      <c r="B4074" s="13" t="s">
        <v>5771</v>
      </c>
      <c r="C4074" s="77"/>
      <c r="D4074" s="80"/>
      <c r="E4074" s="120" t="str">
        <f>IF(ISBLANK(D4074),"",(D4074/(1+'Vos données'!$D$11)))</f>
        <v/>
      </c>
      <c r="F4074" s="80"/>
      <c r="G4074" s="124"/>
      <c r="H4074" s="130"/>
      <c r="I4074" s="128"/>
      <c r="J4074" s="130"/>
      <c r="K4074" s="128"/>
    </row>
    <row r="4075" spans="1:11" hidden="1" outlineLevel="1" x14ac:dyDescent="0.25">
      <c r="A4075" s="77"/>
      <c r="B4075" s="13" t="s">
        <v>5772</v>
      </c>
      <c r="C4075" s="77"/>
      <c r="D4075" s="80"/>
      <c r="E4075" s="120" t="str">
        <f>IF(ISBLANK(D4075),"",(D4075/(1+'Vos données'!$D$11)))</f>
        <v/>
      </c>
      <c r="F4075" s="80"/>
      <c r="G4075" s="124"/>
      <c r="H4075" s="130"/>
      <c r="I4075" s="128"/>
      <c r="J4075" s="130"/>
      <c r="K4075" s="128"/>
    </row>
    <row r="4076" spans="1:11" hidden="1" outlineLevel="1" x14ac:dyDescent="0.25">
      <c r="A4076" s="77"/>
      <c r="B4076" s="13" t="s">
        <v>5773</v>
      </c>
      <c r="C4076" s="77"/>
      <c r="D4076" s="80"/>
      <c r="E4076" s="120" t="str">
        <f>IF(ISBLANK(D4076),"",(D4076/(1+'Vos données'!$D$11)))</f>
        <v/>
      </c>
      <c r="F4076" s="80"/>
      <c r="G4076" s="124"/>
      <c r="H4076" s="130"/>
      <c r="I4076" s="128"/>
      <c r="J4076" s="130"/>
      <c r="K4076" s="128"/>
    </row>
    <row r="4077" spans="1:11" hidden="1" outlineLevel="1" x14ac:dyDescent="0.25">
      <c r="A4077" s="77"/>
      <c r="B4077" s="13" t="s">
        <v>5774</v>
      </c>
      <c r="C4077" s="77"/>
      <c r="D4077" s="80"/>
      <c r="E4077" s="120" t="str">
        <f>IF(ISBLANK(D4077),"",(D4077/(1+'Vos données'!$D$11)))</f>
        <v/>
      </c>
      <c r="F4077" s="80"/>
      <c r="G4077" s="124"/>
      <c r="H4077" s="130"/>
      <c r="I4077" s="128"/>
      <c r="J4077" s="130"/>
      <c r="K4077" s="128"/>
    </row>
    <row r="4078" spans="1:11" hidden="1" outlineLevel="1" x14ac:dyDescent="0.25">
      <c r="A4078" s="77"/>
      <c r="B4078" s="13" t="s">
        <v>5775</v>
      </c>
      <c r="C4078" s="77"/>
      <c r="D4078" s="80"/>
      <c r="E4078" s="120" t="str">
        <f>IF(ISBLANK(D4078),"",(D4078/(1+'Vos données'!$D$11)))</f>
        <v/>
      </c>
      <c r="F4078" s="80"/>
      <c r="G4078" s="124"/>
      <c r="H4078" s="130"/>
      <c r="I4078" s="128"/>
      <c r="J4078" s="130"/>
      <c r="K4078" s="128"/>
    </row>
    <row r="4079" spans="1:11" hidden="1" outlineLevel="1" x14ac:dyDescent="0.25">
      <c r="A4079" s="77"/>
      <c r="B4079" s="13" t="s">
        <v>5776</v>
      </c>
      <c r="C4079" s="77"/>
      <c r="D4079" s="80"/>
      <c r="E4079" s="120" t="str">
        <f>IF(ISBLANK(D4079),"",(D4079/(1+'Vos données'!$D$11)))</f>
        <v/>
      </c>
      <c r="F4079" s="80"/>
      <c r="G4079" s="124"/>
      <c r="H4079" s="130"/>
      <c r="I4079" s="128"/>
      <c r="J4079" s="130"/>
      <c r="K4079" s="128"/>
    </row>
    <row r="4080" spans="1:11" hidden="1" outlineLevel="1" x14ac:dyDescent="0.25">
      <c r="A4080" s="77"/>
      <c r="B4080" s="13" t="s">
        <v>5777</v>
      </c>
      <c r="C4080" s="77"/>
      <c r="D4080" s="80"/>
      <c r="E4080" s="120" t="str">
        <f>IF(ISBLANK(D4080),"",(D4080/(1+'Vos données'!$D$11)))</f>
        <v/>
      </c>
      <c r="F4080" s="80"/>
      <c r="G4080" s="124"/>
      <c r="H4080" s="130"/>
      <c r="I4080" s="128"/>
      <c r="J4080" s="130"/>
      <c r="K4080" s="128"/>
    </row>
    <row r="4081" spans="1:11" hidden="1" outlineLevel="1" x14ac:dyDescent="0.25">
      <c r="A4081" s="77"/>
      <c r="B4081" s="13" t="s">
        <v>5778</v>
      </c>
      <c r="C4081" s="77"/>
      <c r="D4081" s="80"/>
      <c r="E4081" s="120" t="str">
        <f>IF(ISBLANK(D4081),"",(D4081/(1+'Vos données'!$D$11)))</f>
        <v/>
      </c>
      <c r="F4081" s="80"/>
      <c r="G4081" s="124"/>
      <c r="H4081" s="130"/>
      <c r="I4081" s="128"/>
      <c r="J4081" s="130"/>
      <c r="K4081" s="128"/>
    </row>
    <row r="4082" spans="1:11" hidden="1" outlineLevel="1" x14ac:dyDescent="0.25">
      <c r="A4082" s="77"/>
      <c r="B4082" s="13" t="s">
        <v>5779</v>
      </c>
      <c r="C4082" s="77"/>
      <c r="D4082" s="80"/>
      <c r="E4082" s="120" t="str">
        <f>IF(ISBLANK(D4082),"",(D4082/(1+'Vos données'!$D$11)))</f>
        <v/>
      </c>
      <c r="F4082" s="80"/>
      <c r="G4082" s="124"/>
      <c r="H4082" s="130"/>
      <c r="I4082" s="128"/>
      <c r="J4082" s="130"/>
      <c r="K4082" s="128"/>
    </row>
    <row r="4083" spans="1:11" hidden="1" outlineLevel="1" x14ac:dyDescent="0.25">
      <c r="A4083" s="77"/>
      <c r="B4083" s="13" t="s">
        <v>5780</v>
      </c>
      <c r="C4083" s="77"/>
      <c r="D4083" s="80"/>
      <c r="E4083" s="120" t="str">
        <f>IF(ISBLANK(D4083),"",(D4083/(1+'Vos données'!$D$11)))</f>
        <v/>
      </c>
      <c r="F4083" s="80"/>
      <c r="G4083" s="124"/>
      <c r="H4083" s="130"/>
      <c r="I4083" s="128"/>
      <c r="J4083" s="130"/>
      <c r="K4083" s="128"/>
    </row>
    <row r="4084" spans="1:11" hidden="1" outlineLevel="1" x14ac:dyDescent="0.25">
      <c r="A4084" s="77"/>
      <c r="B4084" s="13" t="s">
        <v>5781</v>
      </c>
      <c r="C4084" s="77"/>
      <c r="D4084" s="80"/>
      <c r="E4084" s="120" t="str">
        <f>IF(ISBLANK(D4084),"",(D4084/(1+'Vos données'!$D$11)))</f>
        <v/>
      </c>
      <c r="F4084" s="80"/>
      <c r="G4084" s="124"/>
      <c r="H4084" s="130"/>
      <c r="I4084" s="128"/>
      <c r="J4084" s="130"/>
      <c r="K4084" s="128"/>
    </row>
    <row r="4085" spans="1:11" hidden="1" outlineLevel="1" x14ac:dyDescent="0.25">
      <c r="A4085" s="77"/>
      <c r="B4085" s="13" t="s">
        <v>5782</v>
      </c>
      <c r="C4085" s="77"/>
      <c r="D4085" s="80"/>
      <c r="E4085" s="120" t="str">
        <f>IF(ISBLANK(D4085),"",(D4085/(1+'Vos données'!$D$11)))</f>
        <v/>
      </c>
      <c r="F4085" s="80"/>
      <c r="G4085" s="124"/>
      <c r="H4085" s="130"/>
      <c r="I4085" s="128"/>
      <c r="J4085" s="130"/>
      <c r="K4085" s="128"/>
    </row>
    <row r="4086" spans="1:11" hidden="1" outlineLevel="1" x14ac:dyDescent="0.25">
      <c r="A4086" s="77"/>
      <c r="B4086" s="13" t="s">
        <v>5783</v>
      </c>
      <c r="C4086" s="77"/>
      <c r="D4086" s="80"/>
      <c r="E4086" s="120" t="str">
        <f>IF(ISBLANK(D4086),"",(D4086/(1+'Vos données'!$D$11)))</f>
        <v/>
      </c>
      <c r="F4086" s="80"/>
      <c r="G4086" s="124"/>
      <c r="H4086" s="130"/>
      <c r="I4086" s="128"/>
      <c r="J4086" s="130"/>
      <c r="K4086" s="128"/>
    </row>
    <row r="4087" spans="1:11" hidden="1" outlineLevel="1" x14ac:dyDescent="0.25">
      <c r="A4087" s="77"/>
      <c r="B4087" s="13" t="s">
        <v>5784</v>
      </c>
      <c r="C4087" s="77"/>
      <c r="D4087" s="80"/>
      <c r="E4087" s="120" t="str">
        <f>IF(ISBLANK(D4087),"",(D4087/(1+'Vos données'!$D$11)))</f>
        <v/>
      </c>
      <c r="F4087" s="80"/>
      <c r="G4087" s="124"/>
      <c r="H4087" s="130"/>
      <c r="I4087" s="128"/>
      <c r="J4087" s="130"/>
      <c r="K4087" s="128"/>
    </row>
    <row r="4088" spans="1:11" hidden="1" outlineLevel="1" x14ac:dyDescent="0.25">
      <c r="A4088" s="77"/>
      <c r="B4088" s="13" t="s">
        <v>5785</v>
      </c>
      <c r="C4088" s="77"/>
      <c r="D4088" s="80"/>
      <c r="E4088" s="120" t="str">
        <f>IF(ISBLANK(D4088),"",(D4088/(1+'Vos données'!$D$11)))</f>
        <v/>
      </c>
      <c r="F4088" s="80"/>
      <c r="G4088" s="124"/>
      <c r="H4088" s="130"/>
      <c r="I4088" s="128"/>
      <c r="J4088" s="130"/>
      <c r="K4088" s="128"/>
    </row>
    <row r="4089" spans="1:11" hidden="1" outlineLevel="1" x14ac:dyDescent="0.25">
      <c r="A4089" s="77"/>
      <c r="B4089" s="13" t="s">
        <v>5786</v>
      </c>
      <c r="C4089" s="77"/>
      <c r="D4089" s="80"/>
      <c r="E4089" s="120" t="str">
        <f>IF(ISBLANK(D4089),"",(D4089/(1+'Vos données'!$D$11)))</f>
        <v/>
      </c>
      <c r="F4089" s="80"/>
      <c r="G4089" s="124"/>
      <c r="H4089" s="130"/>
      <c r="I4089" s="128"/>
      <c r="J4089" s="130"/>
      <c r="K4089" s="128"/>
    </row>
    <row r="4090" spans="1:11" hidden="1" outlineLevel="1" x14ac:dyDescent="0.25">
      <c r="A4090" s="77"/>
      <c r="B4090" s="13" t="s">
        <v>5787</v>
      </c>
      <c r="C4090" s="77"/>
      <c r="D4090" s="80"/>
      <c r="E4090" s="120" t="str">
        <f>IF(ISBLANK(D4090),"",(D4090/(1+'Vos données'!$D$11)))</f>
        <v/>
      </c>
      <c r="F4090" s="80"/>
      <c r="G4090" s="124"/>
      <c r="H4090" s="130"/>
      <c r="I4090" s="128"/>
      <c r="J4090" s="130"/>
      <c r="K4090" s="128"/>
    </row>
    <row r="4091" spans="1:11" hidden="1" outlineLevel="1" x14ac:dyDescent="0.25">
      <c r="A4091" s="77"/>
      <c r="B4091" s="13" t="s">
        <v>5788</v>
      </c>
      <c r="C4091" s="77"/>
      <c r="D4091" s="80"/>
      <c r="E4091" s="120" t="str">
        <f>IF(ISBLANK(D4091),"",(D4091/(1+'Vos données'!$D$11)))</f>
        <v/>
      </c>
      <c r="F4091" s="80"/>
      <c r="G4091" s="124"/>
      <c r="H4091" s="130"/>
      <c r="I4091" s="128"/>
      <c r="J4091" s="130"/>
      <c r="K4091" s="128"/>
    </row>
    <row r="4092" spans="1:11" hidden="1" outlineLevel="1" x14ac:dyDescent="0.25">
      <c r="A4092" s="77"/>
      <c r="B4092" s="13" t="s">
        <v>5789</v>
      </c>
      <c r="C4092" s="77"/>
      <c r="D4092" s="80"/>
      <c r="E4092" s="120" t="str">
        <f>IF(ISBLANK(D4092),"",(D4092/(1+'Vos données'!$D$11)))</f>
        <v/>
      </c>
      <c r="F4092" s="80"/>
      <c r="G4092" s="124"/>
      <c r="H4092" s="130"/>
      <c r="I4092" s="128"/>
      <c r="J4092" s="130"/>
      <c r="K4092" s="128"/>
    </row>
    <row r="4093" spans="1:11" hidden="1" outlineLevel="1" x14ac:dyDescent="0.25">
      <c r="A4093" s="77"/>
      <c r="B4093" s="13" t="s">
        <v>5790</v>
      </c>
      <c r="C4093" s="77"/>
      <c r="D4093" s="80"/>
      <c r="E4093" s="120" t="str">
        <f>IF(ISBLANK(D4093),"",(D4093/(1+'Vos données'!$D$11)))</f>
        <v/>
      </c>
      <c r="F4093" s="80"/>
      <c r="G4093" s="124"/>
      <c r="H4093" s="130"/>
      <c r="I4093" s="128"/>
      <c r="J4093" s="130"/>
      <c r="K4093" s="128"/>
    </row>
    <row r="4094" spans="1:11" hidden="1" outlineLevel="1" x14ac:dyDescent="0.25">
      <c r="A4094" s="77"/>
      <c r="B4094" s="13" t="s">
        <v>5791</v>
      </c>
      <c r="C4094" s="77"/>
      <c r="D4094" s="80"/>
      <c r="E4094" s="120" t="str">
        <f>IF(ISBLANK(D4094),"",(D4094/(1+'Vos données'!$D$11)))</f>
        <v/>
      </c>
      <c r="F4094" s="80"/>
      <c r="G4094" s="124"/>
      <c r="H4094" s="130"/>
      <c r="I4094" s="128"/>
      <c r="J4094" s="130"/>
      <c r="K4094" s="128"/>
    </row>
    <row r="4095" spans="1:11" hidden="1" outlineLevel="1" x14ac:dyDescent="0.25">
      <c r="A4095" s="77"/>
      <c r="B4095" s="13" t="s">
        <v>5792</v>
      </c>
      <c r="C4095" s="77"/>
      <c r="D4095" s="80"/>
      <c r="E4095" s="120" t="str">
        <f>IF(ISBLANK(D4095),"",(D4095/(1+'Vos données'!$D$11)))</f>
        <v/>
      </c>
      <c r="F4095" s="80"/>
      <c r="G4095" s="124"/>
      <c r="H4095" s="130"/>
      <c r="I4095" s="128"/>
      <c r="J4095" s="130"/>
      <c r="K4095" s="128"/>
    </row>
    <row r="4096" spans="1:11" hidden="1" outlineLevel="1" x14ac:dyDescent="0.25">
      <c r="A4096" s="77"/>
      <c r="B4096" s="13" t="s">
        <v>5793</v>
      </c>
      <c r="C4096" s="77"/>
      <c r="D4096" s="80"/>
      <c r="E4096" s="120" t="str">
        <f>IF(ISBLANK(D4096),"",(D4096/(1+'Vos données'!$D$11)))</f>
        <v/>
      </c>
      <c r="F4096" s="80"/>
      <c r="G4096" s="124"/>
      <c r="H4096" s="130"/>
      <c r="I4096" s="128"/>
      <c r="J4096" s="130"/>
      <c r="K4096" s="128"/>
    </row>
    <row r="4097" spans="1:11" hidden="1" outlineLevel="1" x14ac:dyDescent="0.25">
      <c r="A4097" s="77"/>
      <c r="B4097" s="13" t="s">
        <v>5794</v>
      </c>
      <c r="C4097" s="77"/>
      <c r="D4097" s="80"/>
      <c r="E4097" s="120" t="str">
        <f>IF(ISBLANK(D4097),"",(D4097/(1+'Vos données'!$D$11)))</f>
        <v/>
      </c>
      <c r="F4097" s="80"/>
      <c r="G4097" s="124"/>
      <c r="H4097" s="130"/>
      <c r="I4097" s="128"/>
      <c r="J4097" s="130"/>
      <c r="K4097" s="128"/>
    </row>
    <row r="4098" spans="1:11" hidden="1" outlineLevel="1" x14ac:dyDescent="0.25">
      <c r="A4098" s="77"/>
      <c r="B4098" s="13" t="s">
        <v>5795</v>
      </c>
      <c r="C4098" s="77"/>
      <c r="D4098" s="80"/>
      <c r="E4098" s="120" t="str">
        <f>IF(ISBLANK(D4098),"",(D4098/(1+'Vos données'!$D$11)))</f>
        <v/>
      </c>
      <c r="F4098" s="80"/>
      <c r="G4098" s="124"/>
      <c r="H4098" s="130"/>
      <c r="I4098" s="128"/>
      <c r="J4098" s="130"/>
      <c r="K4098" s="128"/>
    </row>
    <row r="4099" spans="1:11" hidden="1" outlineLevel="1" x14ac:dyDescent="0.25">
      <c r="A4099" s="77"/>
      <c r="B4099" s="13" t="s">
        <v>5796</v>
      </c>
      <c r="C4099" s="77"/>
      <c r="D4099" s="80"/>
      <c r="E4099" s="120" t="str">
        <f>IF(ISBLANK(D4099),"",(D4099/(1+'Vos données'!$D$11)))</f>
        <v/>
      </c>
      <c r="F4099" s="80"/>
      <c r="G4099" s="124"/>
      <c r="H4099" s="130"/>
      <c r="I4099" s="128"/>
      <c r="J4099" s="130"/>
      <c r="K4099" s="128"/>
    </row>
    <row r="4100" spans="1:11" hidden="1" outlineLevel="1" x14ac:dyDescent="0.25">
      <c r="A4100" s="77"/>
      <c r="B4100" s="13" t="s">
        <v>5797</v>
      </c>
      <c r="C4100" s="77"/>
      <c r="D4100" s="80"/>
      <c r="E4100" s="120" t="str">
        <f>IF(ISBLANK(D4100),"",(D4100/(1+'Vos données'!$D$11)))</f>
        <v/>
      </c>
      <c r="F4100" s="80"/>
      <c r="G4100" s="124"/>
      <c r="H4100" s="130"/>
      <c r="I4100" s="128"/>
      <c r="J4100" s="130"/>
      <c r="K4100" s="128"/>
    </row>
    <row r="4101" spans="1:11" hidden="1" outlineLevel="1" x14ac:dyDescent="0.25">
      <c r="A4101" s="77"/>
      <c r="B4101" s="13" t="s">
        <v>5798</v>
      </c>
      <c r="C4101" s="77"/>
      <c r="D4101" s="80"/>
      <c r="E4101" s="120" t="str">
        <f>IF(ISBLANK(D4101),"",(D4101/(1+'Vos données'!$D$11)))</f>
        <v/>
      </c>
      <c r="F4101" s="80"/>
      <c r="G4101" s="124"/>
      <c r="H4101" s="130"/>
      <c r="I4101" s="128"/>
      <c r="J4101" s="130"/>
      <c r="K4101" s="128"/>
    </row>
    <row r="4102" spans="1:11" hidden="1" outlineLevel="1" x14ac:dyDescent="0.25">
      <c r="A4102" s="77"/>
      <c r="B4102" s="13" t="s">
        <v>5799</v>
      </c>
      <c r="C4102" s="77"/>
      <c r="D4102" s="80"/>
      <c r="E4102" s="120" t="str">
        <f>IF(ISBLANK(D4102),"",(D4102/(1+'Vos données'!$D$11)))</f>
        <v/>
      </c>
      <c r="F4102" s="80"/>
      <c r="G4102" s="124"/>
      <c r="H4102" s="130"/>
      <c r="I4102" s="128"/>
      <c r="J4102" s="130"/>
      <c r="K4102" s="128"/>
    </row>
    <row r="4103" spans="1:11" hidden="1" outlineLevel="1" x14ac:dyDescent="0.25">
      <c r="A4103" s="77"/>
      <c r="B4103" s="13" t="s">
        <v>5800</v>
      </c>
      <c r="C4103" s="77"/>
      <c r="D4103" s="80"/>
      <c r="E4103" s="120" t="str">
        <f>IF(ISBLANK(D4103),"",(D4103/(1+'Vos données'!$D$11)))</f>
        <v/>
      </c>
      <c r="F4103" s="80"/>
      <c r="G4103" s="124"/>
      <c r="H4103" s="130"/>
      <c r="I4103" s="128"/>
      <c r="J4103" s="130"/>
      <c r="K4103" s="128"/>
    </row>
    <row r="4104" spans="1:11" hidden="1" outlineLevel="1" x14ac:dyDescent="0.25">
      <c r="A4104" s="77"/>
      <c r="B4104" s="13" t="s">
        <v>5801</v>
      </c>
      <c r="C4104" s="77"/>
      <c r="D4104" s="80"/>
      <c r="E4104" s="120" t="str">
        <f>IF(ISBLANK(D4104),"",(D4104/(1+'Vos données'!$D$11)))</f>
        <v/>
      </c>
      <c r="F4104" s="80"/>
      <c r="G4104" s="124"/>
      <c r="H4104" s="130"/>
      <c r="I4104" s="128"/>
      <c r="J4104" s="130"/>
      <c r="K4104" s="128"/>
    </row>
    <row r="4105" spans="1:11" hidden="1" outlineLevel="1" x14ac:dyDescent="0.25">
      <c r="A4105" s="77"/>
      <c r="B4105" s="13" t="s">
        <v>5802</v>
      </c>
      <c r="C4105" s="77"/>
      <c r="D4105" s="80"/>
      <c r="E4105" s="120" t="str">
        <f>IF(ISBLANK(D4105),"",(D4105/(1+'Vos données'!$D$11)))</f>
        <v/>
      </c>
      <c r="F4105" s="80"/>
      <c r="G4105" s="124"/>
      <c r="H4105" s="130"/>
      <c r="I4105" s="128"/>
      <c r="J4105" s="130"/>
      <c r="K4105" s="128"/>
    </row>
    <row r="4106" spans="1:11" hidden="1" outlineLevel="1" x14ac:dyDescent="0.25">
      <c r="A4106" s="77"/>
      <c r="B4106" s="13" t="s">
        <v>5803</v>
      </c>
      <c r="C4106" s="77"/>
      <c r="D4106" s="80"/>
      <c r="E4106" s="120" t="str">
        <f>IF(ISBLANK(D4106),"",(D4106/(1+'Vos données'!$D$11)))</f>
        <v/>
      </c>
      <c r="F4106" s="80"/>
      <c r="G4106" s="124"/>
      <c r="H4106" s="130"/>
      <c r="I4106" s="128"/>
      <c r="J4106" s="130"/>
      <c r="K4106" s="128"/>
    </row>
    <row r="4107" spans="1:11" hidden="1" outlineLevel="1" x14ac:dyDescent="0.25">
      <c r="A4107" s="77"/>
      <c r="B4107" s="13" t="s">
        <v>5804</v>
      </c>
      <c r="C4107" s="77"/>
      <c r="D4107" s="80"/>
      <c r="E4107" s="120" t="str">
        <f>IF(ISBLANK(D4107),"",(D4107/(1+'Vos données'!$D$11)))</f>
        <v/>
      </c>
      <c r="F4107" s="80"/>
      <c r="G4107" s="124"/>
      <c r="H4107" s="130"/>
      <c r="I4107" s="128"/>
      <c r="J4107" s="130"/>
      <c r="K4107" s="128"/>
    </row>
    <row r="4108" spans="1:11" hidden="1" outlineLevel="1" x14ac:dyDescent="0.25">
      <c r="A4108" s="77"/>
      <c r="B4108" s="13" t="s">
        <v>5805</v>
      </c>
      <c r="C4108" s="77"/>
      <c r="D4108" s="80"/>
      <c r="E4108" s="120" t="str">
        <f>IF(ISBLANK(D4108),"",(D4108/(1+'Vos données'!$D$11)))</f>
        <v/>
      </c>
      <c r="F4108" s="80"/>
      <c r="G4108" s="124"/>
      <c r="H4108" s="130"/>
      <c r="I4108" s="128"/>
      <c r="J4108" s="130"/>
      <c r="K4108" s="128"/>
    </row>
    <row r="4109" spans="1:11" hidden="1" outlineLevel="1" x14ac:dyDescent="0.25">
      <c r="A4109" s="77"/>
      <c r="B4109" s="13" t="s">
        <v>5806</v>
      </c>
      <c r="C4109" s="77"/>
      <c r="D4109" s="80"/>
      <c r="E4109" s="120" t="str">
        <f>IF(ISBLANK(D4109),"",(D4109/(1+'Vos données'!$D$11)))</f>
        <v/>
      </c>
      <c r="F4109" s="80"/>
      <c r="G4109" s="124"/>
      <c r="H4109" s="130"/>
      <c r="I4109" s="128"/>
      <c r="J4109" s="130"/>
      <c r="K4109" s="128"/>
    </row>
    <row r="4110" spans="1:11" hidden="1" outlineLevel="1" x14ac:dyDescent="0.25">
      <c r="A4110" s="77"/>
      <c r="B4110" s="13" t="s">
        <v>5807</v>
      </c>
      <c r="C4110" s="77"/>
      <c r="D4110" s="80"/>
      <c r="E4110" s="120" t="str">
        <f>IF(ISBLANK(D4110),"",(D4110/(1+'Vos données'!$D$11)))</f>
        <v/>
      </c>
      <c r="F4110" s="80"/>
      <c r="G4110" s="124"/>
      <c r="H4110" s="130"/>
      <c r="I4110" s="128"/>
      <c r="J4110" s="130"/>
      <c r="K4110" s="128"/>
    </row>
    <row r="4111" spans="1:11" hidden="1" outlineLevel="1" x14ac:dyDescent="0.25">
      <c r="A4111" s="77"/>
      <c r="B4111" s="13" t="s">
        <v>5808</v>
      </c>
      <c r="C4111" s="77"/>
      <c r="D4111" s="80"/>
      <c r="E4111" s="120" t="str">
        <f>IF(ISBLANK(D4111),"",(D4111/(1+'Vos données'!$D$11)))</f>
        <v/>
      </c>
      <c r="F4111" s="80"/>
      <c r="G4111" s="124"/>
      <c r="H4111" s="130"/>
      <c r="I4111" s="128"/>
      <c r="J4111" s="130"/>
      <c r="K4111" s="128"/>
    </row>
    <row r="4112" spans="1:11" hidden="1" outlineLevel="1" x14ac:dyDescent="0.25">
      <c r="A4112" s="77"/>
      <c r="B4112" s="13" t="s">
        <v>5809</v>
      </c>
      <c r="C4112" s="77"/>
      <c r="D4112" s="80"/>
      <c r="E4112" s="120" t="str">
        <f>IF(ISBLANK(D4112),"",(D4112/(1+'Vos données'!$D$11)))</f>
        <v/>
      </c>
      <c r="F4112" s="80"/>
      <c r="G4112" s="124"/>
      <c r="H4112" s="130"/>
      <c r="I4112" s="128"/>
      <c r="J4112" s="130"/>
      <c r="K4112" s="128"/>
    </row>
    <row r="4113" spans="1:11" hidden="1" outlineLevel="1" x14ac:dyDescent="0.25">
      <c r="A4113" s="77"/>
      <c r="B4113" s="13" t="s">
        <v>5810</v>
      </c>
      <c r="C4113" s="77"/>
      <c r="D4113" s="80"/>
      <c r="E4113" s="120" t="str">
        <f>IF(ISBLANK(D4113),"",(D4113/(1+'Vos données'!$D$11)))</f>
        <v/>
      </c>
      <c r="F4113" s="80"/>
      <c r="G4113" s="124"/>
      <c r="H4113" s="130"/>
      <c r="I4113" s="128"/>
      <c r="J4113" s="130"/>
      <c r="K4113" s="128"/>
    </row>
    <row r="4114" spans="1:11" hidden="1" outlineLevel="1" x14ac:dyDescent="0.25">
      <c r="A4114" s="77"/>
      <c r="B4114" s="13" t="s">
        <v>5811</v>
      </c>
      <c r="C4114" s="77"/>
      <c r="D4114" s="80"/>
      <c r="E4114" s="120" t="str">
        <f>IF(ISBLANK(D4114),"",(D4114/(1+'Vos données'!$D$11)))</f>
        <v/>
      </c>
      <c r="F4114" s="80"/>
      <c r="G4114" s="124"/>
      <c r="H4114" s="130"/>
      <c r="I4114" s="128"/>
      <c r="J4114" s="130"/>
      <c r="K4114" s="128"/>
    </row>
    <row r="4115" spans="1:11" hidden="1" outlineLevel="1" x14ac:dyDescent="0.25">
      <c r="A4115" s="77"/>
      <c r="B4115" s="13" t="s">
        <v>5812</v>
      </c>
      <c r="C4115" s="77"/>
      <c r="D4115" s="80"/>
      <c r="E4115" s="120" t="str">
        <f>IF(ISBLANK(D4115),"",(D4115/(1+'Vos données'!$D$11)))</f>
        <v/>
      </c>
      <c r="F4115" s="80"/>
      <c r="G4115" s="124"/>
      <c r="H4115" s="130"/>
      <c r="I4115" s="128"/>
      <c r="J4115" s="130"/>
      <c r="K4115" s="128"/>
    </row>
    <row r="4116" spans="1:11" hidden="1" outlineLevel="1" x14ac:dyDescent="0.25">
      <c r="A4116" s="77"/>
      <c r="B4116" s="13" t="s">
        <v>5813</v>
      </c>
      <c r="C4116" s="77"/>
      <c r="D4116" s="80"/>
      <c r="E4116" s="120" t="str">
        <f>IF(ISBLANK(D4116),"",(D4116/(1+'Vos données'!$D$11)))</f>
        <v/>
      </c>
      <c r="F4116" s="80"/>
      <c r="G4116" s="124"/>
      <c r="H4116" s="130"/>
      <c r="I4116" s="128"/>
      <c r="J4116" s="130"/>
      <c r="K4116" s="128"/>
    </row>
    <row r="4117" spans="1:11" hidden="1" outlineLevel="1" x14ac:dyDescent="0.25">
      <c r="A4117" s="77"/>
      <c r="B4117" s="13" t="s">
        <v>5814</v>
      </c>
      <c r="C4117" s="77"/>
      <c r="D4117" s="80"/>
      <c r="E4117" s="120" t="str">
        <f>IF(ISBLANK(D4117),"",(D4117/(1+'Vos données'!$D$11)))</f>
        <v/>
      </c>
      <c r="F4117" s="80"/>
      <c r="G4117" s="124"/>
      <c r="H4117" s="130"/>
      <c r="I4117" s="128"/>
      <c r="J4117" s="130"/>
      <c r="K4117" s="128"/>
    </row>
    <row r="4118" spans="1:11" hidden="1" outlineLevel="1" x14ac:dyDescent="0.25">
      <c r="A4118" s="77"/>
      <c r="B4118" s="13" t="s">
        <v>5815</v>
      </c>
      <c r="C4118" s="77"/>
      <c r="D4118" s="80"/>
      <c r="E4118" s="120" t="str">
        <f>IF(ISBLANK(D4118),"",(D4118/(1+'Vos données'!$D$11)))</f>
        <v/>
      </c>
      <c r="F4118" s="80"/>
      <c r="G4118" s="124"/>
      <c r="H4118" s="130"/>
      <c r="I4118" s="128"/>
      <c r="J4118" s="130"/>
      <c r="K4118" s="128"/>
    </row>
    <row r="4119" spans="1:11" hidden="1" outlineLevel="1" x14ac:dyDescent="0.25">
      <c r="A4119" s="77"/>
      <c r="B4119" s="13" t="s">
        <v>5816</v>
      </c>
      <c r="C4119" s="77"/>
      <c r="D4119" s="80"/>
      <c r="E4119" s="120" t="str">
        <f>IF(ISBLANK(D4119),"",(D4119/(1+'Vos données'!$D$11)))</f>
        <v/>
      </c>
      <c r="F4119" s="80"/>
      <c r="G4119" s="124"/>
      <c r="H4119" s="130"/>
      <c r="I4119" s="128"/>
      <c r="J4119" s="130"/>
      <c r="K4119" s="128"/>
    </row>
    <row r="4120" spans="1:11" hidden="1" outlineLevel="1" x14ac:dyDescent="0.25">
      <c r="A4120" s="77"/>
      <c r="B4120" s="13" t="s">
        <v>5817</v>
      </c>
      <c r="C4120" s="77"/>
      <c r="D4120" s="80"/>
      <c r="E4120" s="120" t="str">
        <f>IF(ISBLANK(D4120),"",(D4120/(1+'Vos données'!$D$11)))</f>
        <v/>
      </c>
      <c r="F4120" s="80"/>
      <c r="G4120" s="124"/>
      <c r="H4120" s="130"/>
      <c r="I4120" s="128"/>
      <c r="J4120" s="130"/>
      <c r="K4120" s="128"/>
    </row>
    <row r="4121" spans="1:11" hidden="1" outlineLevel="1" x14ac:dyDescent="0.25">
      <c r="A4121" s="77"/>
      <c r="B4121" s="13" t="s">
        <v>5818</v>
      </c>
      <c r="C4121" s="77"/>
      <c r="D4121" s="80"/>
      <c r="E4121" s="120" t="str">
        <f>IF(ISBLANK(D4121),"",(D4121/(1+'Vos données'!$D$11)))</f>
        <v/>
      </c>
      <c r="F4121" s="80"/>
      <c r="G4121" s="124"/>
      <c r="H4121" s="130"/>
      <c r="I4121" s="128"/>
      <c r="J4121" s="130"/>
      <c r="K4121" s="128"/>
    </row>
    <row r="4122" spans="1:11" hidden="1" outlineLevel="1" x14ac:dyDescent="0.25">
      <c r="A4122" s="77"/>
      <c r="B4122" s="13" t="s">
        <v>5819</v>
      </c>
      <c r="C4122" s="77"/>
      <c r="D4122" s="80"/>
      <c r="E4122" s="120" t="str">
        <f>IF(ISBLANK(D4122),"",(D4122/(1+'Vos données'!$D$11)))</f>
        <v/>
      </c>
      <c r="F4122" s="80"/>
      <c r="G4122" s="124"/>
      <c r="H4122" s="130"/>
      <c r="I4122" s="128"/>
      <c r="J4122" s="130"/>
      <c r="K4122" s="128"/>
    </row>
    <row r="4123" spans="1:11" hidden="1" outlineLevel="1" x14ac:dyDescent="0.25">
      <c r="A4123" s="77"/>
      <c r="B4123" s="13" t="s">
        <v>5820</v>
      </c>
      <c r="C4123" s="77"/>
      <c r="D4123" s="80"/>
      <c r="E4123" s="120" t="str">
        <f>IF(ISBLANK(D4123),"",(D4123/(1+'Vos données'!$D$11)))</f>
        <v/>
      </c>
      <c r="F4123" s="80"/>
      <c r="G4123" s="124"/>
      <c r="H4123" s="130"/>
      <c r="I4123" s="128"/>
      <c r="J4123" s="130"/>
      <c r="K4123" s="128"/>
    </row>
    <row r="4124" spans="1:11" hidden="1" outlineLevel="1" x14ac:dyDescent="0.25">
      <c r="A4124" s="77"/>
      <c r="B4124" s="13" t="s">
        <v>5821</v>
      </c>
      <c r="C4124" s="77"/>
      <c r="D4124" s="80"/>
      <c r="E4124" s="120" t="str">
        <f>IF(ISBLANK(D4124),"",(D4124/(1+'Vos données'!$D$11)))</f>
        <v/>
      </c>
      <c r="F4124" s="80"/>
      <c r="G4124" s="124"/>
      <c r="H4124" s="130"/>
      <c r="I4124" s="128"/>
      <c r="J4124" s="130"/>
      <c r="K4124" s="128"/>
    </row>
    <row r="4125" spans="1:11" hidden="1" outlineLevel="1" x14ac:dyDescent="0.25">
      <c r="A4125" s="77"/>
      <c r="B4125" s="13" t="s">
        <v>5822</v>
      </c>
      <c r="C4125" s="77"/>
      <c r="D4125" s="80"/>
      <c r="E4125" s="120" t="str">
        <f>IF(ISBLANK(D4125),"",(D4125/(1+'Vos données'!$D$11)))</f>
        <v/>
      </c>
      <c r="F4125" s="80"/>
      <c r="G4125" s="124"/>
      <c r="H4125" s="130"/>
      <c r="I4125" s="128"/>
      <c r="J4125" s="130"/>
      <c r="K4125" s="128"/>
    </row>
    <row r="4126" spans="1:11" hidden="1" outlineLevel="1" x14ac:dyDescent="0.25">
      <c r="A4126" s="77"/>
      <c r="B4126" s="13" t="s">
        <v>5823</v>
      </c>
      <c r="C4126" s="77"/>
      <c r="D4126" s="80"/>
      <c r="E4126" s="120" t="str">
        <f>IF(ISBLANK(D4126),"",(D4126/(1+'Vos données'!$D$11)))</f>
        <v/>
      </c>
      <c r="F4126" s="80"/>
      <c r="G4126" s="124"/>
      <c r="H4126" s="130"/>
      <c r="I4126" s="128"/>
      <c r="J4126" s="130"/>
      <c r="K4126" s="128"/>
    </row>
    <row r="4127" spans="1:11" hidden="1" outlineLevel="1" x14ac:dyDescent="0.25">
      <c r="A4127" s="77"/>
      <c r="B4127" s="13" t="s">
        <v>5824</v>
      </c>
      <c r="C4127" s="77"/>
      <c r="D4127" s="80"/>
      <c r="E4127" s="120" t="str">
        <f>IF(ISBLANK(D4127),"",(D4127/(1+'Vos données'!$D$11)))</f>
        <v/>
      </c>
      <c r="F4127" s="80"/>
      <c r="G4127" s="124"/>
      <c r="H4127" s="130"/>
      <c r="I4127" s="128"/>
      <c r="J4127" s="130"/>
      <c r="K4127" s="128"/>
    </row>
    <row r="4128" spans="1:11" hidden="1" outlineLevel="1" x14ac:dyDescent="0.25">
      <c r="A4128" s="77"/>
      <c r="B4128" s="13" t="s">
        <v>5825</v>
      </c>
      <c r="C4128" s="77"/>
      <c r="D4128" s="80"/>
      <c r="E4128" s="120" t="str">
        <f>IF(ISBLANK(D4128),"",(D4128/(1+'Vos données'!$D$11)))</f>
        <v/>
      </c>
      <c r="F4128" s="80"/>
      <c r="G4128" s="124"/>
      <c r="H4128" s="130"/>
      <c r="I4128" s="128"/>
      <c r="J4128" s="130"/>
      <c r="K4128" s="128"/>
    </row>
    <row r="4129" spans="1:11" hidden="1" outlineLevel="1" x14ac:dyDescent="0.25">
      <c r="A4129" s="77"/>
      <c r="B4129" s="13" t="s">
        <v>5826</v>
      </c>
      <c r="C4129" s="77"/>
      <c r="D4129" s="80"/>
      <c r="E4129" s="120" t="str">
        <f>IF(ISBLANK(D4129),"",(D4129/(1+'Vos données'!$D$11)))</f>
        <v/>
      </c>
      <c r="F4129" s="80"/>
      <c r="G4129" s="124"/>
      <c r="H4129" s="130"/>
      <c r="I4129" s="128"/>
      <c r="J4129" s="130"/>
      <c r="K4129" s="128"/>
    </row>
    <row r="4130" spans="1:11" hidden="1" outlineLevel="1" x14ac:dyDescent="0.25">
      <c r="A4130" s="77"/>
      <c r="B4130" s="13" t="s">
        <v>5827</v>
      </c>
      <c r="C4130" s="77"/>
      <c r="D4130" s="80"/>
      <c r="E4130" s="120" t="str">
        <f>IF(ISBLANK(D4130),"",(D4130/(1+'Vos données'!$D$11)))</f>
        <v/>
      </c>
      <c r="F4130" s="80"/>
      <c r="G4130" s="124"/>
      <c r="H4130" s="130"/>
      <c r="I4130" s="128"/>
      <c r="J4130" s="130"/>
      <c r="K4130" s="128"/>
    </row>
    <row r="4131" spans="1:11" hidden="1" outlineLevel="1" x14ac:dyDescent="0.25">
      <c r="A4131" s="77"/>
      <c r="B4131" s="13" t="s">
        <v>5828</v>
      </c>
      <c r="C4131" s="77"/>
      <c r="D4131" s="80"/>
      <c r="E4131" s="120" t="str">
        <f>IF(ISBLANK(D4131),"",(D4131/(1+'Vos données'!$D$11)))</f>
        <v/>
      </c>
      <c r="F4131" s="80"/>
      <c r="G4131" s="124"/>
      <c r="H4131" s="130"/>
      <c r="I4131" s="128"/>
      <c r="J4131" s="130"/>
      <c r="K4131" s="128"/>
    </row>
    <row r="4132" spans="1:11" hidden="1" outlineLevel="1" x14ac:dyDescent="0.25">
      <c r="A4132" s="77"/>
      <c r="B4132" s="13" t="s">
        <v>5829</v>
      </c>
      <c r="C4132" s="77"/>
      <c r="D4132" s="80"/>
      <c r="E4132" s="120" t="str">
        <f>IF(ISBLANK(D4132),"",(D4132/(1+'Vos données'!$D$11)))</f>
        <v/>
      </c>
      <c r="F4132" s="80"/>
      <c r="G4132" s="124"/>
      <c r="H4132" s="130"/>
      <c r="I4132" s="128"/>
      <c r="J4132" s="130"/>
      <c r="K4132" s="128"/>
    </row>
    <row r="4133" spans="1:11" hidden="1" outlineLevel="1" x14ac:dyDescent="0.25">
      <c r="A4133" s="77"/>
      <c r="B4133" s="13" t="s">
        <v>5830</v>
      </c>
      <c r="C4133" s="77"/>
      <c r="D4133" s="80"/>
      <c r="E4133" s="120" t="str">
        <f>IF(ISBLANK(D4133),"",(D4133/(1+'Vos données'!$D$11)))</f>
        <v/>
      </c>
      <c r="F4133" s="80"/>
      <c r="G4133" s="124"/>
      <c r="H4133" s="130"/>
      <c r="I4133" s="128"/>
      <c r="J4133" s="130"/>
      <c r="K4133" s="128"/>
    </row>
    <row r="4134" spans="1:11" hidden="1" outlineLevel="1" x14ac:dyDescent="0.25">
      <c r="A4134" s="77"/>
      <c r="B4134" s="13" t="s">
        <v>5831</v>
      </c>
      <c r="C4134" s="77"/>
      <c r="D4134" s="80"/>
      <c r="E4134" s="120" t="str">
        <f>IF(ISBLANK(D4134),"",(D4134/(1+'Vos données'!$D$11)))</f>
        <v/>
      </c>
      <c r="F4134" s="80"/>
      <c r="G4134" s="124"/>
      <c r="H4134" s="130"/>
      <c r="I4134" s="128"/>
      <c r="J4134" s="130"/>
      <c r="K4134" s="128"/>
    </row>
    <row r="4135" spans="1:11" hidden="1" outlineLevel="1" x14ac:dyDescent="0.25">
      <c r="A4135" s="77"/>
      <c r="B4135" s="13" t="s">
        <v>5832</v>
      </c>
      <c r="C4135" s="77"/>
      <c r="D4135" s="80"/>
      <c r="E4135" s="120" t="str">
        <f>IF(ISBLANK(D4135),"",(D4135/(1+'Vos données'!$D$11)))</f>
        <v/>
      </c>
      <c r="F4135" s="80"/>
      <c r="G4135" s="124"/>
      <c r="H4135" s="130"/>
      <c r="I4135" s="128"/>
      <c r="J4135" s="130"/>
      <c r="K4135" s="128"/>
    </row>
    <row r="4136" spans="1:11" hidden="1" outlineLevel="1" x14ac:dyDescent="0.25">
      <c r="A4136" s="77"/>
      <c r="B4136" s="13" t="s">
        <v>5833</v>
      </c>
      <c r="C4136" s="77"/>
      <c r="D4136" s="80"/>
      <c r="E4136" s="120" t="str">
        <f>IF(ISBLANK(D4136),"",(D4136/(1+'Vos données'!$D$11)))</f>
        <v/>
      </c>
      <c r="F4136" s="80"/>
      <c r="G4136" s="124"/>
      <c r="H4136" s="130"/>
      <c r="I4136" s="128"/>
      <c r="J4136" s="130"/>
      <c r="K4136" s="128"/>
    </row>
    <row r="4137" spans="1:11" hidden="1" outlineLevel="1" x14ac:dyDescent="0.25">
      <c r="A4137" s="77"/>
      <c r="B4137" s="13" t="s">
        <v>5834</v>
      </c>
      <c r="C4137" s="77"/>
      <c r="D4137" s="80"/>
      <c r="E4137" s="120" t="str">
        <f>IF(ISBLANK(D4137),"",(D4137/(1+'Vos données'!$D$11)))</f>
        <v/>
      </c>
      <c r="F4137" s="80"/>
      <c r="G4137" s="124"/>
      <c r="H4137" s="130"/>
      <c r="I4137" s="128"/>
      <c r="J4137" s="130"/>
      <c r="K4137" s="128"/>
    </row>
    <row r="4138" spans="1:11" hidden="1" outlineLevel="1" x14ac:dyDescent="0.25">
      <c r="A4138" s="77"/>
      <c r="B4138" s="13" t="s">
        <v>5835</v>
      </c>
      <c r="C4138" s="77"/>
      <c r="D4138" s="80"/>
      <c r="E4138" s="120" t="str">
        <f>IF(ISBLANK(D4138),"",(D4138/(1+'Vos données'!$D$11)))</f>
        <v/>
      </c>
      <c r="F4138" s="80"/>
      <c r="G4138" s="124"/>
      <c r="H4138" s="130"/>
      <c r="I4138" s="128"/>
      <c r="J4138" s="130"/>
      <c r="K4138" s="128"/>
    </row>
    <row r="4139" spans="1:11" hidden="1" outlineLevel="1" x14ac:dyDescent="0.25">
      <c r="A4139" s="77"/>
      <c r="B4139" s="13" t="s">
        <v>5836</v>
      </c>
      <c r="C4139" s="77"/>
      <c r="D4139" s="80"/>
      <c r="E4139" s="120" t="str">
        <f>IF(ISBLANK(D4139),"",(D4139/(1+'Vos données'!$D$11)))</f>
        <v/>
      </c>
      <c r="F4139" s="80"/>
      <c r="G4139" s="124"/>
      <c r="H4139" s="130"/>
      <c r="I4139" s="128"/>
      <c r="J4139" s="130"/>
      <c r="K4139" s="128"/>
    </row>
    <row r="4140" spans="1:11" hidden="1" outlineLevel="1" x14ac:dyDescent="0.25">
      <c r="A4140" s="77"/>
      <c r="B4140" s="13" t="s">
        <v>5837</v>
      </c>
      <c r="C4140" s="77"/>
      <c r="D4140" s="80"/>
      <c r="E4140" s="120" t="str">
        <f>IF(ISBLANK(D4140),"",(D4140/(1+'Vos données'!$D$11)))</f>
        <v/>
      </c>
      <c r="F4140" s="80"/>
      <c r="G4140" s="124"/>
      <c r="H4140" s="130"/>
      <c r="I4140" s="128"/>
      <c r="J4140" s="130"/>
      <c r="K4140" s="128"/>
    </row>
    <row r="4141" spans="1:11" hidden="1" outlineLevel="1" x14ac:dyDescent="0.25">
      <c r="A4141" s="77"/>
      <c r="B4141" s="13" t="s">
        <v>5838</v>
      </c>
      <c r="C4141" s="77"/>
      <c r="D4141" s="80"/>
      <c r="E4141" s="120" t="str">
        <f>IF(ISBLANK(D4141),"",(D4141/(1+'Vos données'!$D$11)))</f>
        <v/>
      </c>
      <c r="F4141" s="80"/>
      <c r="G4141" s="124"/>
      <c r="H4141" s="130"/>
      <c r="I4141" s="128"/>
      <c r="J4141" s="130"/>
      <c r="K4141" s="128"/>
    </row>
    <row r="4142" spans="1:11" hidden="1" outlineLevel="1" x14ac:dyDescent="0.25">
      <c r="A4142" s="77"/>
      <c r="B4142" s="13" t="s">
        <v>5839</v>
      </c>
      <c r="C4142" s="77"/>
      <c r="D4142" s="80"/>
      <c r="E4142" s="120" t="str">
        <f>IF(ISBLANK(D4142),"",(D4142/(1+'Vos données'!$D$11)))</f>
        <v/>
      </c>
      <c r="F4142" s="80"/>
      <c r="G4142" s="124"/>
      <c r="H4142" s="130"/>
      <c r="I4142" s="128"/>
      <c r="J4142" s="130"/>
      <c r="K4142" s="128"/>
    </row>
    <row r="4143" spans="1:11" hidden="1" outlineLevel="1" x14ac:dyDescent="0.25">
      <c r="A4143" s="77"/>
      <c r="B4143" s="13" t="s">
        <v>5840</v>
      </c>
      <c r="C4143" s="77"/>
      <c r="D4143" s="80"/>
      <c r="E4143" s="120" t="str">
        <f>IF(ISBLANK(D4143),"",(D4143/(1+'Vos données'!$D$11)))</f>
        <v/>
      </c>
      <c r="F4143" s="80"/>
      <c r="G4143" s="124"/>
      <c r="H4143" s="130"/>
      <c r="I4143" s="128"/>
      <c r="J4143" s="130"/>
      <c r="K4143" s="128"/>
    </row>
    <row r="4144" spans="1:11" hidden="1" outlineLevel="1" x14ac:dyDescent="0.25">
      <c r="A4144" s="77"/>
      <c r="B4144" s="13" t="s">
        <v>5841</v>
      </c>
      <c r="C4144" s="77"/>
      <c r="D4144" s="80"/>
      <c r="E4144" s="120" t="str">
        <f>IF(ISBLANK(D4144),"",(D4144/(1+'Vos données'!$D$11)))</f>
        <v/>
      </c>
      <c r="F4144" s="80"/>
      <c r="G4144" s="124"/>
      <c r="H4144" s="130"/>
      <c r="I4144" s="128"/>
      <c r="J4144" s="130"/>
      <c r="K4144" s="128"/>
    </row>
    <row r="4145" spans="1:11" hidden="1" outlineLevel="1" x14ac:dyDescent="0.25">
      <c r="A4145" s="77"/>
      <c r="B4145" s="13" t="s">
        <v>5842</v>
      </c>
      <c r="C4145" s="77"/>
      <c r="D4145" s="80"/>
      <c r="E4145" s="120" t="str">
        <f>IF(ISBLANK(D4145),"",(D4145/(1+'Vos données'!$D$11)))</f>
        <v/>
      </c>
      <c r="F4145" s="80"/>
      <c r="G4145" s="124"/>
      <c r="H4145" s="130"/>
      <c r="I4145" s="128"/>
      <c r="J4145" s="130"/>
      <c r="K4145" s="128"/>
    </row>
    <row r="4146" spans="1:11" hidden="1" outlineLevel="1" x14ac:dyDescent="0.25">
      <c r="A4146" s="77"/>
      <c r="B4146" s="13" t="s">
        <v>5843</v>
      </c>
      <c r="C4146" s="77"/>
      <c r="D4146" s="80"/>
      <c r="E4146" s="120" t="str">
        <f>IF(ISBLANK(D4146),"",(D4146/(1+'Vos données'!$D$11)))</f>
        <v/>
      </c>
      <c r="F4146" s="80"/>
      <c r="G4146" s="124"/>
      <c r="H4146" s="130"/>
      <c r="I4146" s="128"/>
      <c r="J4146" s="130"/>
      <c r="K4146" s="128"/>
    </row>
    <row r="4147" spans="1:11" hidden="1" outlineLevel="1" x14ac:dyDescent="0.25">
      <c r="A4147" s="77"/>
      <c r="B4147" s="13" t="s">
        <v>5844</v>
      </c>
      <c r="C4147" s="77"/>
      <c r="D4147" s="80"/>
      <c r="E4147" s="120" t="str">
        <f>IF(ISBLANK(D4147),"",(D4147/(1+'Vos données'!$D$11)))</f>
        <v/>
      </c>
      <c r="F4147" s="80"/>
      <c r="G4147" s="124"/>
      <c r="H4147" s="130"/>
      <c r="I4147" s="128"/>
      <c r="J4147" s="130"/>
      <c r="K4147" s="128"/>
    </row>
    <row r="4148" spans="1:11" hidden="1" outlineLevel="1" x14ac:dyDescent="0.25">
      <c r="A4148" s="77"/>
      <c r="B4148" s="13" t="s">
        <v>5845</v>
      </c>
      <c r="C4148" s="77"/>
      <c r="D4148" s="80"/>
      <c r="E4148" s="120" t="str">
        <f>IF(ISBLANK(D4148),"",(D4148/(1+'Vos données'!$D$11)))</f>
        <v/>
      </c>
      <c r="F4148" s="80"/>
      <c r="G4148" s="124"/>
      <c r="H4148" s="130"/>
      <c r="I4148" s="128"/>
      <c r="J4148" s="130"/>
      <c r="K4148" s="128"/>
    </row>
    <row r="4149" spans="1:11" hidden="1" outlineLevel="1" x14ac:dyDescent="0.25">
      <c r="A4149" s="77"/>
      <c r="B4149" s="13" t="s">
        <v>5846</v>
      </c>
      <c r="C4149" s="77"/>
      <c r="D4149" s="80"/>
      <c r="E4149" s="120" t="str">
        <f>IF(ISBLANK(D4149),"",(D4149/(1+'Vos données'!$D$11)))</f>
        <v/>
      </c>
      <c r="F4149" s="80"/>
      <c r="G4149" s="124"/>
      <c r="H4149" s="130"/>
      <c r="I4149" s="128"/>
      <c r="J4149" s="130"/>
      <c r="K4149" s="128"/>
    </row>
    <row r="4150" spans="1:11" hidden="1" outlineLevel="1" x14ac:dyDescent="0.25">
      <c r="A4150" s="77"/>
      <c r="B4150" s="13" t="s">
        <v>5847</v>
      </c>
      <c r="C4150" s="77"/>
      <c r="D4150" s="80"/>
      <c r="E4150" s="120" t="str">
        <f>IF(ISBLANK(D4150),"",(D4150/(1+'Vos données'!$D$11)))</f>
        <v/>
      </c>
      <c r="F4150" s="80"/>
      <c r="G4150" s="124"/>
      <c r="H4150" s="130"/>
      <c r="I4150" s="128"/>
      <c r="J4150" s="130"/>
      <c r="K4150" s="128"/>
    </row>
    <row r="4151" spans="1:11" hidden="1" outlineLevel="1" x14ac:dyDescent="0.25">
      <c r="A4151" s="77"/>
      <c r="B4151" s="13" t="s">
        <v>5848</v>
      </c>
      <c r="C4151" s="77"/>
      <c r="D4151" s="80"/>
      <c r="E4151" s="120" t="str">
        <f>IF(ISBLANK(D4151),"",(D4151/(1+'Vos données'!$D$11)))</f>
        <v/>
      </c>
      <c r="F4151" s="80"/>
      <c r="G4151" s="124"/>
      <c r="H4151" s="130"/>
      <c r="I4151" s="128"/>
      <c r="J4151" s="130"/>
      <c r="K4151" s="128"/>
    </row>
    <row r="4152" spans="1:11" hidden="1" outlineLevel="1" x14ac:dyDescent="0.25">
      <c r="A4152" s="77"/>
      <c r="B4152" s="13" t="s">
        <v>5849</v>
      </c>
      <c r="C4152" s="77"/>
      <c r="D4152" s="80"/>
      <c r="E4152" s="120" t="str">
        <f>IF(ISBLANK(D4152),"",(D4152/(1+'Vos données'!$D$11)))</f>
        <v/>
      </c>
      <c r="F4152" s="80"/>
      <c r="G4152" s="124"/>
      <c r="H4152" s="130"/>
      <c r="I4152" s="128"/>
      <c r="J4152" s="130"/>
      <c r="K4152" s="128"/>
    </row>
    <row r="4153" spans="1:11" hidden="1" outlineLevel="1" x14ac:dyDescent="0.25">
      <c r="A4153" s="77"/>
      <c r="B4153" s="13" t="s">
        <v>5850</v>
      </c>
      <c r="C4153" s="77"/>
      <c r="D4153" s="80"/>
      <c r="E4153" s="120" t="str">
        <f>IF(ISBLANK(D4153),"",(D4153/(1+'Vos données'!$D$11)))</f>
        <v/>
      </c>
      <c r="F4153" s="80"/>
      <c r="G4153" s="124"/>
      <c r="H4153" s="130"/>
      <c r="I4153" s="128"/>
      <c r="J4153" s="130"/>
      <c r="K4153" s="128"/>
    </row>
    <row r="4154" spans="1:11" hidden="1" outlineLevel="1" x14ac:dyDescent="0.25">
      <c r="A4154" s="77"/>
      <c r="B4154" s="13" t="s">
        <v>5851</v>
      </c>
      <c r="C4154" s="77"/>
      <c r="D4154" s="80"/>
      <c r="E4154" s="120" t="str">
        <f>IF(ISBLANK(D4154),"",(D4154/(1+'Vos données'!$D$11)))</f>
        <v/>
      </c>
      <c r="F4154" s="80"/>
      <c r="G4154" s="124"/>
      <c r="H4154" s="130"/>
      <c r="I4154" s="128"/>
      <c r="J4154" s="130"/>
      <c r="K4154" s="128"/>
    </row>
    <row r="4155" spans="1:11" hidden="1" outlineLevel="1" x14ac:dyDescent="0.25">
      <c r="A4155" s="77"/>
      <c r="B4155" s="13" t="s">
        <v>5852</v>
      </c>
      <c r="C4155" s="77"/>
      <c r="D4155" s="80"/>
      <c r="E4155" s="120" t="str">
        <f>IF(ISBLANK(D4155),"",(D4155/(1+'Vos données'!$D$11)))</f>
        <v/>
      </c>
      <c r="F4155" s="80"/>
      <c r="G4155" s="124"/>
      <c r="H4155" s="130"/>
      <c r="I4155" s="128"/>
      <c r="J4155" s="130"/>
      <c r="K4155" s="128"/>
    </row>
    <row r="4156" spans="1:11" hidden="1" outlineLevel="1" x14ac:dyDescent="0.25">
      <c r="A4156" s="77"/>
      <c r="B4156" s="13" t="s">
        <v>5853</v>
      </c>
      <c r="C4156" s="77"/>
      <c r="D4156" s="80"/>
      <c r="E4156" s="120" t="str">
        <f>IF(ISBLANK(D4156),"",(D4156/(1+'Vos données'!$D$11)))</f>
        <v/>
      </c>
      <c r="F4156" s="80"/>
      <c r="G4156" s="124"/>
      <c r="H4156" s="130"/>
      <c r="I4156" s="128"/>
      <c r="J4156" s="130"/>
      <c r="K4156" s="128"/>
    </row>
    <row r="4157" spans="1:11" hidden="1" outlineLevel="1" x14ac:dyDescent="0.25">
      <c r="A4157" s="77"/>
      <c r="B4157" s="13" t="s">
        <v>5854</v>
      </c>
      <c r="C4157" s="77"/>
      <c r="D4157" s="80"/>
      <c r="E4157" s="120" t="str">
        <f>IF(ISBLANK(D4157),"",(D4157/(1+'Vos données'!$D$11)))</f>
        <v/>
      </c>
      <c r="F4157" s="80"/>
      <c r="G4157" s="124"/>
      <c r="H4157" s="130"/>
      <c r="I4157" s="128"/>
      <c r="J4157" s="130"/>
      <c r="K4157" s="128"/>
    </row>
    <row r="4158" spans="1:11" hidden="1" outlineLevel="1" x14ac:dyDescent="0.25">
      <c r="A4158" s="77"/>
      <c r="B4158" s="13" t="s">
        <v>5855</v>
      </c>
      <c r="C4158" s="77"/>
      <c r="D4158" s="80"/>
      <c r="E4158" s="120" t="str">
        <f>IF(ISBLANK(D4158),"",(D4158/(1+'Vos données'!$D$11)))</f>
        <v/>
      </c>
      <c r="F4158" s="80"/>
      <c r="G4158" s="124"/>
      <c r="H4158" s="130"/>
      <c r="I4158" s="128"/>
      <c r="J4158" s="130"/>
      <c r="K4158" s="128"/>
    </row>
    <row r="4159" spans="1:11" hidden="1" outlineLevel="1" x14ac:dyDescent="0.25">
      <c r="A4159" s="77"/>
      <c r="B4159" s="13" t="s">
        <v>5856</v>
      </c>
      <c r="C4159" s="77"/>
      <c r="D4159" s="80"/>
      <c r="E4159" s="120" t="str">
        <f>IF(ISBLANK(D4159),"",(D4159/(1+'Vos données'!$D$11)))</f>
        <v/>
      </c>
      <c r="F4159" s="80"/>
      <c r="G4159" s="124"/>
      <c r="H4159" s="130"/>
      <c r="I4159" s="128"/>
      <c r="J4159" s="130"/>
      <c r="K4159" s="128"/>
    </row>
    <row r="4160" spans="1:11" hidden="1" outlineLevel="1" x14ac:dyDescent="0.25">
      <c r="A4160" s="77"/>
      <c r="B4160" s="13" t="s">
        <v>5857</v>
      </c>
      <c r="C4160" s="77"/>
      <c r="D4160" s="80"/>
      <c r="E4160" s="120" t="str">
        <f>IF(ISBLANK(D4160),"",(D4160/(1+'Vos données'!$D$11)))</f>
        <v/>
      </c>
      <c r="F4160" s="80"/>
      <c r="G4160" s="124"/>
      <c r="H4160" s="130"/>
      <c r="I4160" s="128"/>
      <c r="J4160" s="130"/>
      <c r="K4160" s="128"/>
    </row>
    <row r="4161" spans="1:11" hidden="1" outlineLevel="1" x14ac:dyDescent="0.25">
      <c r="A4161" s="77"/>
      <c r="B4161" s="13" t="s">
        <v>5858</v>
      </c>
      <c r="C4161" s="77"/>
      <c r="D4161" s="80"/>
      <c r="E4161" s="120" t="str">
        <f>IF(ISBLANK(D4161),"",(D4161/(1+'Vos données'!$D$11)))</f>
        <v/>
      </c>
      <c r="F4161" s="80"/>
      <c r="G4161" s="124"/>
      <c r="H4161" s="130"/>
      <c r="I4161" s="128"/>
      <c r="J4161" s="130"/>
      <c r="K4161" s="128"/>
    </row>
    <row r="4162" spans="1:11" hidden="1" outlineLevel="1" x14ac:dyDescent="0.25">
      <c r="A4162" s="77"/>
      <c r="B4162" s="13" t="s">
        <v>5859</v>
      </c>
      <c r="C4162" s="77"/>
      <c r="D4162" s="80"/>
      <c r="E4162" s="120" t="str">
        <f>IF(ISBLANK(D4162),"",(D4162/(1+'Vos données'!$D$11)))</f>
        <v/>
      </c>
      <c r="F4162" s="80"/>
      <c r="G4162" s="124"/>
      <c r="H4162" s="130"/>
      <c r="I4162" s="128"/>
      <c r="J4162" s="130"/>
      <c r="K4162" s="128"/>
    </row>
    <row r="4163" spans="1:11" hidden="1" outlineLevel="1" x14ac:dyDescent="0.25">
      <c r="A4163" s="77"/>
      <c r="B4163" s="13" t="s">
        <v>5860</v>
      </c>
      <c r="C4163" s="77"/>
      <c r="D4163" s="80"/>
      <c r="E4163" s="120" t="str">
        <f>IF(ISBLANK(D4163),"",(D4163/(1+'Vos données'!$D$11)))</f>
        <v/>
      </c>
      <c r="F4163" s="80"/>
      <c r="G4163" s="124"/>
      <c r="H4163" s="130"/>
      <c r="I4163" s="128"/>
      <c r="J4163" s="130"/>
      <c r="K4163" s="128"/>
    </row>
    <row r="4164" spans="1:11" hidden="1" outlineLevel="1" x14ac:dyDescent="0.25">
      <c r="A4164" s="77"/>
      <c r="B4164" s="13" t="s">
        <v>5861</v>
      </c>
      <c r="C4164" s="77"/>
      <c r="D4164" s="80"/>
      <c r="E4164" s="120" t="str">
        <f>IF(ISBLANK(D4164),"",(D4164/(1+'Vos données'!$D$11)))</f>
        <v/>
      </c>
      <c r="F4164" s="80"/>
      <c r="G4164" s="124"/>
      <c r="H4164" s="130"/>
      <c r="I4164" s="128"/>
      <c r="J4164" s="130"/>
      <c r="K4164" s="128"/>
    </row>
    <row r="4165" spans="1:11" hidden="1" outlineLevel="1" x14ac:dyDescent="0.25">
      <c r="A4165" s="77"/>
      <c r="B4165" s="13" t="s">
        <v>5862</v>
      </c>
      <c r="C4165" s="77"/>
      <c r="D4165" s="80"/>
      <c r="E4165" s="120" t="str">
        <f>IF(ISBLANK(D4165),"",(D4165/(1+'Vos données'!$D$11)))</f>
        <v/>
      </c>
      <c r="F4165" s="80"/>
      <c r="G4165" s="124"/>
      <c r="H4165" s="130"/>
      <c r="I4165" s="128"/>
      <c r="J4165" s="130"/>
      <c r="K4165" s="128"/>
    </row>
    <row r="4166" spans="1:11" hidden="1" outlineLevel="1" x14ac:dyDescent="0.25">
      <c r="A4166" s="77"/>
      <c r="B4166" s="13" t="s">
        <v>5863</v>
      </c>
      <c r="C4166" s="77"/>
      <c r="D4166" s="80"/>
      <c r="E4166" s="120" t="str">
        <f>IF(ISBLANK(D4166),"",(D4166/(1+'Vos données'!$D$11)))</f>
        <v/>
      </c>
      <c r="F4166" s="80"/>
      <c r="G4166" s="124"/>
      <c r="H4166" s="130"/>
      <c r="I4166" s="128"/>
      <c r="J4166" s="130"/>
      <c r="K4166" s="128"/>
    </row>
    <row r="4167" spans="1:11" hidden="1" outlineLevel="1" x14ac:dyDescent="0.25">
      <c r="A4167" s="77"/>
      <c r="B4167" s="13" t="s">
        <v>5864</v>
      </c>
      <c r="C4167" s="77"/>
      <c r="D4167" s="80"/>
      <c r="E4167" s="120" t="str">
        <f>IF(ISBLANK(D4167),"",(D4167/(1+'Vos données'!$D$11)))</f>
        <v/>
      </c>
      <c r="F4167" s="80"/>
      <c r="G4167" s="124"/>
      <c r="H4167" s="130"/>
      <c r="I4167" s="128"/>
      <c r="J4167" s="130"/>
      <c r="K4167" s="128"/>
    </row>
    <row r="4168" spans="1:11" hidden="1" outlineLevel="1" x14ac:dyDescent="0.25">
      <c r="A4168" s="77"/>
      <c r="B4168" s="13" t="s">
        <v>5865</v>
      </c>
      <c r="C4168" s="77"/>
      <c r="D4168" s="80"/>
      <c r="E4168" s="120" t="str">
        <f>IF(ISBLANK(D4168),"",(D4168/(1+'Vos données'!$D$11)))</f>
        <v/>
      </c>
      <c r="F4168" s="80"/>
      <c r="G4168" s="124"/>
      <c r="H4168" s="130"/>
      <c r="I4168" s="128"/>
      <c r="J4168" s="130"/>
      <c r="K4168" s="128"/>
    </row>
    <row r="4169" spans="1:11" hidden="1" outlineLevel="1" x14ac:dyDescent="0.25">
      <c r="A4169" s="77"/>
      <c r="B4169" s="13" t="s">
        <v>5866</v>
      </c>
      <c r="C4169" s="77"/>
      <c r="D4169" s="80"/>
      <c r="E4169" s="120" t="str">
        <f>IF(ISBLANK(D4169),"",(D4169/(1+'Vos données'!$D$11)))</f>
        <v/>
      </c>
      <c r="F4169" s="80"/>
      <c r="G4169" s="124"/>
      <c r="H4169" s="130"/>
      <c r="I4169" s="128"/>
      <c r="J4169" s="130"/>
      <c r="K4169" s="128"/>
    </row>
    <row r="4170" spans="1:11" hidden="1" outlineLevel="1" x14ac:dyDescent="0.25">
      <c r="A4170" s="77"/>
      <c r="B4170" s="13" t="s">
        <v>5867</v>
      </c>
      <c r="C4170" s="77"/>
      <c r="D4170" s="80"/>
      <c r="E4170" s="120" t="str">
        <f>IF(ISBLANK(D4170),"",(D4170/(1+'Vos données'!$D$11)))</f>
        <v/>
      </c>
      <c r="F4170" s="80"/>
      <c r="G4170" s="124"/>
      <c r="H4170" s="130"/>
      <c r="I4170" s="128"/>
      <c r="J4170" s="130"/>
      <c r="K4170" s="128"/>
    </row>
    <row r="4171" spans="1:11" hidden="1" outlineLevel="1" x14ac:dyDescent="0.25">
      <c r="A4171" s="77"/>
      <c r="B4171" s="13" t="s">
        <v>5868</v>
      </c>
      <c r="C4171" s="77"/>
      <c r="D4171" s="80"/>
      <c r="E4171" s="120" t="str">
        <f>IF(ISBLANK(D4171),"",(D4171/(1+'Vos données'!$D$11)))</f>
        <v/>
      </c>
      <c r="F4171" s="80"/>
      <c r="G4171" s="124"/>
      <c r="H4171" s="130"/>
      <c r="I4171" s="128"/>
      <c r="J4171" s="130"/>
      <c r="K4171" s="128"/>
    </row>
    <row r="4172" spans="1:11" hidden="1" outlineLevel="1" x14ac:dyDescent="0.25">
      <c r="A4172" s="77"/>
      <c r="B4172" s="13" t="s">
        <v>5869</v>
      </c>
      <c r="C4172" s="77"/>
      <c r="D4172" s="80"/>
      <c r="E4172" s="120" t="str">
        <f>IF(ISBLANK(D4172),"",(D4172/(1+'Vos données'!$D$11)))</f>
        <v/>
      </c>
      <c r="F4172" s="80"/>
      <c r="G4172" s="124"/>
      <c r="H4172" s="130"/>
      <c r="I4172" s="128"/>
      <c r="J4172" s="130"/>
      <c r="K4172" s="128"/>
    </row>
    <row r="4173" spans="1:11" hidden="1" outlineLevel="1" x14ac:dyDescent="0.25">
      <c r="A4173" s="77"/>
      <c r="B4173" s="13" t="s">
        <v>5870</v>
      </c>
      <c r="C4173" s="77"/>
      <c r="D4173" s="80"/>
      <c r="E4173" s="120" t="str">
        <f>IF(ISBLANK(D4173),"",(D4173/(1+'Vos données'!$D$11)))</f>
        <v/>
      </c>
      <c r="F4173" s="80"/>
      <c r="G4173" s="124"/>
      <c r="H4173" s="130"/>
      <c r="I4173" s="128"/>
      <c r="J4173" s="130"/>
      <c r="K4173" s="128"/>
    </row>
    <row r="4174" spans="1:11" hidden="1" outlineLevel="1" x14ac:dyDescent="0.25">
      <c r="A4174" s="77"/>
      <c r="B4174" s="13" t="s">
        <v>5871</v>
      </c>
      <c r="C4174" s="77"/>
      <c r="D4174" s="80"/>
      <c r="E4174" s="120" t="str">
        <f>IF(ISBLANK(D4174),"",(D4174/(1+'Vos données'!$D$11)))</f>
        <v/>
      </c>
      <c r="F4174" s="80"/>
      <c r="G4174" s="124"/>
      <c r="H4174" s="130"/>
      <c r="I4174" s="128"/>
      <c r="J4174" s="130"/>
      <c r="K4174" s="128"/>
    </row>
    <row r="4175" spans="1:11" hidden="1" outlineLevel="1" x14ac:dyDescent="0.25">
      <c r="A4175" s="77"/>
      <c r="B4175" s="13" t="s">
        <v>5872</v>
      </c>
      <c r="C4175" s="77"/>
      <c r="D4175" s="80"/>
      <c r="E4175" s="120" t="str">
        <f>IF(ISBLANK(D4175),"",(D4175/(1+'Vos données'!$D$11)))</f>
        <v/>
      </c>
      <c r="F4175" s="80"/>
      <c r="G4175" s="124"/>
      <c r="H4175" s="130"/>
      <c r="I4175" s="128"/>
      <c r="J4175" s="130"/>
      <c r="K4175" s="128"/>
    </row>
    <row r="4176" spans="1:11" hidden="1" outlineLevel="1" x14ac:dyDescent="0.25">
      <c r="A4176" s="77"/>
      <c r="B4176" s="13" t="s">
        <v>5873</v>
      </c>
      <c r="C4176" s="77"/>
      <c r="D4176" s="80"/>
      <c r="E4176" s="120" t="str">
        <f>IF(ISBLANK(D4176),"",(D4176/(1+'Vos données'!$D$11)))</f>
        <v/>
      </c>
      <c r="F4176" s="80"/>
      <c r="G4176" s="124"/>
      <c r="H4176" s="130"/>
      <c r="I4176" s="128"/>
      <c r="J4176" s="130"/>
      <c r="K4176" s="128"/>
    </row>
    <row r="4177" spans="1:11" hidden="1" outlineLevel="1" x14ac:dyDescent="0.25">
      <c r="A4177" s="77"/>
      <c r="B4177" s="13" t="s">
        <v>5874</v>
      </c>
      <c r="C4177" s="77"/>
      <c r="D4177" s="80"/>
      <c r="E4177" s="120" t="str">
        <f>IF(ISBLANK(D4177),"",(D4177/(1+'Vos données'!$D$11)))</f>
        <v/>
      </c>
      <c r="F4177" s="80"/>
      <c r="G4177" s="124"/>
      <c r="H4177" s="130"/>
      <c r="I4177" s="128"/>
      <c r="J4177" s="130"/>
      <c r="K4177" s="128"/>
    </row>
    <row r="4178" spans="1:11" hidden="1" outlineLevel="1" x14ac:dyDescent="0.25">
      <c r="A4178" s="77"/>
      <c r="B4178" s="13" t="s">
        <v>5875</v>
      </c>
      <c r="C4178" s="77"/>
      <c r="D4178" s="80"/>
      <c r="E4178" s="120" t="str">
        <f>IF(ISBLANK(D4178),"",(D4178/(1+'Vos données'!$D$11)))</f>
        <v/>
      </c>
      <c r="F4178" s="80"/>
      <c r="G4178" s="124"/>
      <c r="H4178" s="130"/>
      <c r="I4178" s="128"/>
      <c r="J4178" s="130"/>
      <c r="K4178" s="128"/>
    </row>
    <row r="4179" spans="1:11" hidden="1" outlineLevel="1" x14ac:dyDescent="0.25">
      <c r="A4179" s="77"/>
      <c r="B4179" s="13" t="s">
        <v>5876</v>
      </c>
      <c r="C4179" s="77"/>
      <c r="D4179" s="80"/>
      <c r="E4179" s="120" t="str">
        <f>IF(ISBLANK(D4179),"",(D4179/(1+'Vos données'!$D$11)))</f>
        <v/>
      </c>
      <c r="F4179" s="80"/>
      <c r="G4179" s="124"/>
      <c r="H4179" s="130"/>
      <c r="I4179" s="128"/>
      <c r="J4179" s="130"/>
      <c r="K4179" s="128"/>
    </row>
    <row r="4180" spans="1:11" hidden="1" outlineLevel="1" x14ac:dyDescent="0.25">
      <c r="A4180" s="77"/>
      <c r="B4180" s="13" t="s">
        <v>5877</v>
      </c>
      <c r="C4180" s="77"/>
      <c r="D4180" s="80"/>
      <c r="E4180" s="120" t="str">
        <f>IF(ISBLANK(D4180),"",(D4180/(1+'Vos données'!$D$11)))</f>
        <v/>
      </c>
      <c r="F4180" s="80"/>
      <c r="G4180" s="124"/>
      <c r="H4180" s="130"/>
      <c r="I4180" s="128"/>
      <c r="J4180" s="130"/>
      <c r="K4180" s="128"/>
    </row>
    <row r="4181" spans="1:11" hidden="1" outlineLevel="1" x14ac:dyDescent="0.25">
      <c r="A4181" s="77"/>
      <c r="B4181" s="13" t="s">
        <v>5878</v>
      </c>
      <c r="C4181" s="77"/>
      <c r="D4181" s="80"/>
      <c r="E4181" s="120" t="str">
        <f>IF(ISBLANK(D4181),"",(D4181/(1+'Vos données'!$D$11)))</f>
        <v/>
      </c>
      <c r="F4181" s="80"/>
      <c r="G4181" s="124"/>
      <c r="H4181" s="130"/>
      <c r="I4181" s="128"/>
      <c r="J4181" s="130"/>
      <c r="K4181" s="128"/>
    </row>
    <row r="4182" spans="1:11" hidden="1" outlineLevel="1" x14ac:dyDescent="0.25">
      <c r="A4182" s="77"/>
      <c r="B4182" s="13" t="s">
        <v>5879</v>
      </c>
      <c r="C4182" s="77"/>
      <c r="D4182" s="80"/>
      <c r="E4182" s="120" t="str">
        <f>IF(ISBLANK(D4182),"",(D4182/(1+'Vos données'!$D$11)))</f>
        <v/>
      </c>
      <c r="F4182" s="80"/>
      <c r="G4182" s="124"/>
      <c r="H4182" s="130"/>
      <c r="I4182" s="128"/>
      <c r="J4182" s="130"/>
      <c r="K4182" s="128"/>
    </row>
    <row r="4183" spans="1:11" hidden="1" outlineLevel="1" x14ac:dyDescent="0.25">
      <c r="A4183" s="77"/>
      <c r="B4183" s="13" t="s">
        <v>5880</v>
      </c>
      <c r="C4183" s="77"/>
      <c r="D4183" s="80"/>
      <c r="E4183" s="120" t="str">
        <f>IF(ISBLANK(D4183),"",(D4183/(1+'Vos données'!$D$11)))</f>
        <v/>
      </c>
      <c r="F4183" s="80"/>
      <c r="G4183" s="124"/>
      <c r="H4183" s="130"/>
      <c r="I4183" s="128"/>
      <c r="J4183" s="130"/>
      <c r="K4183" s="128"/>
    </row>
    <row r="4184" spans="1:11" hidden="1" outlineLevel="1" x14ac:dyDescent="0.25">
      <c r="A4184" s="77"/>
      <c r="B4184" s="13" t="s">
        <v>5881</v>
      </c>
      <c r="C4184" s="77"/>
      <c r="D4184" s="80"/>
      <c r="E4184" s="120" t="str">
        <f>IF(ISBLANK(D4184),"",(D4184/(1+'Vos données'!$D$11)))</f>
        <v/>
      </c>
      <c r="F4184" s="80"/>
      <c r="G4184" s="124"/>
      <c r="H4184" s="130"/>
      <c r="I4184" s="128"/>
      <c r="J4184" s="130"/>
      <c r="K4184" s="128"/>
    </row>
    <row r="4185" spans="1:11" hidden="1" outlineLevel="1" x14ac:dyDescent="0.25">
      <c r="A4185" s="77"/>
      <c r="B4185" s="13" t="s">
        <v>5882</v>
      </c>
      <c r="C4185" s="77"/>
      <c r="D4185" s="80"/>
      <c r="E4185" s="120" t="str">
        <f>IF(ISBLANK(D4185),"",(D4185/(1+'Vos données'!$D$11)))</f>
        <v/>
      </c>
      <c r="F4185" s="80"/>
      <c r="G4185" s="124"/>
      <c r="H4185" s="130"/>
      <c r="I4185" s="128"/>
      <c r="J4185" s="130"/>
      <c r="K4185" s="128"/>
    </row>
    <row r="4186" spans="1:11" hidden="1" outlineLevel="1" x14ac:dyDescent="0.25">
      <c r="A4186" s="77"/>
      <c r="B4186" s="13" t="s">
        <v>5883</v>
      </c>
      <c r="C4186" s="77"/>
      <c r="D4186" s="80"/>
      <c r="E4186" s="120" t="str">
        <f>IF(ISBLANK(D4186),"",(D4186/(1+'Vos données'!$D$11)))</f>
        <v/>
      </c>
      <c r="F4186" s="80"/>
      <c r="G4186" s="124"/>
      <c r="H4186" s="130"/>
      <c r="I4186" s="128"/>
      <c r="J4186" s="130"/>
      <c r="K4186" s="128"/>
    </row>
    <row r="4187" spans="1:11" hidden="1" outlineLevel="1" x14ac:dyDescent="0.25">
      <c r="A4187" s="77"/>
      <c r="B4187" s="13" t="s">
        <v>5884</v>
      </c>
      <c r="C4187" s="77"/>
      <c r="D4187" s="80"/>
      <c r="E4187" s="120" t="str">
        <f>IF(ISBLANK(D4187),"",(D4187/(1+'Vos données'!$D$11)))</f>
        <v/>
      </c>
      <c r="F4187" s="80"/>
      <c r="G4187" s="124"/>
      <c r="H4187" s="130"/>
      <c r="I4187" s="128"/>
      <c r="J4187" s="130"/>
      <c r="K4187" s="128"/>
    </row>
    <row r="4188" spans="1:11" hidden="1" outlineLevel="1" x14ac:dyDescent="0.25">
      <c r="A4188" s="77"/>
      <c r="B4188" s="13" t="s">
        <v>5885</v>
      </c>
      <c r="C4188" s="77"/>
      <c r="D4188" s="80"/>
      <c r="E4188" s="120" t="str">
        <f>IF(ISBLANK(D4188),"",(D4188/(1+'Vos données'!$D$11)))</f>
        <v/>
      </c>
      <c r="F4188" s="80"/>
      <c r="G4188" s="124"/>
      <c r="H4188" s="130"/>
      <c r="I4188" s="128"/>
      <c r="J4188" s="130"/>
      <c r="K4188" s="128"/>
    </row>
    <row r="4189" spans="1:11" hidden="1" outlineLevel="1" x14ac:dyDescent="0.25">
      <c r="A4189" s="77"/>
      <c r="B4189" s="13" t="s">
        <v>5886</v>
      </c>
      <c r="C4189" s="77"/>
      <c r="D4189" s="80"/>
      <c r="E4189" s="120" t="str">
        <f>IF(ISBLANK(D4189),"",(D4189/(1+'Vos données'!$D$11)))</f>
        <v/>
      </c>
      <c r="F4189" s="80"/>
      <c r="G4189" s="124"/>
      <c r="H4189" s="130"/>
      <c r="I4189" s="128"/>
      <c r="J4189" s="130"/>
      <c r="K4189" s="128"/>
    </row>
    <row r="4190" spans="1:11" hidden="1" outlineLevel="1" x14ac:dyDescent="0.25">
      <c r="A4190" s="77"/>
      <c r="B4190" s="13" t="s">
        <v>5887</v>
      </c>
      <c r="C4190" s="77"/>
      <c r="D4190" s="80"/>
      <c r="E4190" s="120" t="str">
        <f>IF(ISBLANK(D4190),"",(D4190/(1+'Vos données'!$D$11)))</f>
        <v/>
      </c>
      <c r="F4190" s="80"/>
      <c r="G4190" s="124"/>
      <c r="H4190" s="130"/>
      <c r="I4190" s="128"/>
      <c r="J4190" s="130"/>
      <c r="K4190" s="128"/>
    </row>
    <row r="4191" spans="1:11" hidden="1" outlineLevel="1" x14ac:dyDescent="0.25">
      <c r="A4191" s="77"/>
      <c r="B4191" s="13" t="s">
        <v>5888</v>
      </c>
      <c r="C4191" s="77"/>
      <c r="D4191" s="80"/>
      <c r="E4191" s="120" t="str">
        <f>IF(ISBLANK(D4191),"",(D4191/(1+'Vos données'!$D$11)))</f>
        <v/>
      </c>
      <c r="F4191" s="80"/>
      <c r="G4191" s="124"/>
      <c r="H4191" s="130"/>
      <c r="I4191" s="128"/>
      <c r="J4191" s="130"/>
      <c r="K4191" s="128"/>
    </row>
    <row r="4192" spans="1:11" hidden="1" outlineLevel="1" x14ac:dyDescent="0.25">
      <c r="A4192" s="77"/>
      <c r="B4192" s="13" t="s">
        <v>5889</v>
      </c>
      <c r="C4192" s="77"/>
      <c r="D4192" s="80"/>
      <c r="E4192" s="120" t="str">
        <f>IF(ISBLANK(D4192),"",(D4192/(1+'Vos données'!$D$11)))</f>
        <v/>
      </c>
      <c r="F4192" s="80"/>
      <c r="G4192" s="124"/>
      <c r="H4192" s="130"/>
      <c r="I4192" s="128"/>
      <c r="J4192" s="130"/>
      <c r="K4192" s="128"/>
    </row>
    <row r="4193" spans="1:11" hidden="1" outlineLevel="1" x14ac:dyDescent="0.25">
      <c r="A4193" s="77"/>
      <c r="B4193" s="13" t="s">
        <v>5890</v>
      </c>
      <c r="C4193" s="77"/>
      <c r="D4193" s="80"/>
      <c r="E4193" s="120" t="str">
        <f>IF(ISBLANK(D4193),"",(D4193/(1+'Vos données'!$D$11)))</f>
        <v/>
      </c>
      <c r="F4193" s="80"/>
      <c r="G4193" s="124"/>
      <c r="H4193" s="130"/>
      <c r="I4193" s="128"/>
      <c r="J4193" s="130"/>
      <c r="K4193" s="128"/>
    </row>
    <row r="4194" spans="1:11" hidden="1" outlineLevel="1" x14ac:dyDescent="0.25">
      <c r="A4194" s="77"/>
      <c r="B4194" s="13" t="s">
        <v>5891</v>
      </c>
      <c r="C4194" s="77"/>
      <c r="D4194" s="80"/>
      <c r="E4194" s="120" t="str">
        <f>IF(ISBLANK(D4194),"",(D4194/(1+'Vos données'!$D$11)))</f>
        <v/>
      </c>
      <c r="F4194" s="80"/>
      <c r="G4194" s="124"/>
      <c r="H4194" s="130"/>
      <c r="I4194" s="128"/>
      <c r="J4194" s="130"/>
      <c r="K4194" s="128"/>
    </row>
    <row r="4195" spans="1:11" hidden="1" outlineLevel="1" x14ac:dyDescent="0.25">
      <c r="A4195" s="77"/>
      <c r="B4195" s="13" t="s">
        <v>5892</v>
      </c>
      <c r="C4195" s="77"/>
      <c r="D4195" s="80"/>
      <c r="E4195" s="120" t="str">
        <f>IF(ISBLANK(D4195),"",(D4195/(1+'Vos données'!$D$11)))</f>
        <v/>
      </c>
      <c r="F4195" s="80"/>
      <c r="G4195" s="124"/>
      <c r="H4195" s="130"/>
      <c r="I4195" s="128"/>
      <c r="J4195" s="130"/>
      <c r="K4195" s="128"/>
    </row>
    <row r="4196" spans="1:11" hidden="1" outlineLevel="1" x14ac:dyDescent="0.25">
      <c r="A4196" s="77"/>
      <c r="B4196" s="13" t="s">
        <v>5893</v>
      </c>
      <c r="C4196" s="77"/>
      <c r="D4196" s="80"/>
      <c r="E4196" s="120" t="str">
        <f>IF(ISBLANK(D4196),"",(D4196/(1+'Vos données'!$D$11)))</f>
        <v/>
      </c>
      <c r="F4196" s="80"/>
      <c r="G4196" s="124"/>
      <c r="H4196" s="130"/>
      <c r="I4196" s="128"/>
      <c r="J4196" s="130"/>
      <c r="K4196" s="128"/>
    </row>
    <row r="4197" spans="1:11" hidden="1" outlineLevel="1" x14ac:dyDescent="0.25">
      <c r="A4197" s="77"/>
      <c r="B4197" s="13" t="s">
        <v>5894</v>
      </c>
      <c r="C4197" s="77"/>
      <c r="D4197" s="80"/>
      <c r="E4197" s="120" t="str">
        <f>IF(ISBLANK(D4197),"",(D4197/(1+'Vos données'!$D$11)))</f>
        <v/>
      </c>
      <c r="F4197" s="80"/>
      <c r="G4197" s="124"/>
      <c r="H4197" s="130"/>
      <c r="I4197" s="128"/>
      <c r="J4197" s="130"/>
      <c r="K4197" s="128"/>
    </row>
    <row r="4198" spans="1:11" hidden="1" outlineLevel="1" x14ac:dyDescent="0.25">
      <c r="A4198" s="77"/>
      <c r="B4198" s="13" t="s">
        <v>5895</v>
      </c>
      <c r="C4198" s="77"/>
      <c r="D4198" s="80"/>
      <c r="E4198" s="120" t="str">
        <f>IF(ISBLANK(D4198),"",(D4198/(1+'Vos données'!$D$11)))</f>
        <v/>
      </c>
      <c r="F4198" s="80"/>
      <c r="G4198" s="124"/>
      <c r="H4198" s="130"/>
      <c r="I4198" s="128"/>
      <c r="J4198" s="130"/>
      <c r="K4198" s="128"/>
    </row>
    <row r="4199" spans="1:11" hidden="1" outlineLevel="1" x14ac:dyDescent="0.25">
      <c r="A4199" s="77"/>
      <c r="B4199" s="13" t="s">
        <v>5896</v>
      </c>
      <c r="C4199" s="77"/>
      <c r="D4199" s="80"/>
      <c r="E4199" s="120" t="str">
        <f>IF(ISBLANK(D4199),"",(D4199/(1+'Vos données'!$D$11)))</f>
        <v/>
      </c>
      <c r="F4199" s="80"/>
      <c r="G4199" s="124"/>
      <c r="H4199" s="130"/>
      <c r="I4199" s="128"/>
      <c r="J4199" s="130"/>
      <c r="K4199" s="128"/>
    </row>
    <row r="4200" spans="1:11" hidden="1" outlineLevel="1" x14ac:dyDescent="0.25">
      <c r="A4200" s="77"/>
      <c r="B4200" s="13" t="s">
        <v>5897</v>
      </c>
      <c r="C4200" s="77"/>
      <c r="D4200" s="80"/>
      <c r="E4200" s="120" t="str">
        <f>IF(ISBLANK(D4200),"",(D4200/(1+'Vos données'!$D$11)))</f>
        <v/>
      </c>
      <c r="F4200" s="80"/>
      <c r="G4200" s="124"/>
      <c r="H4200" s="130"/>
      <c r="I4200" s="128"/>
      <c r="J4200" s="130"/>
      <c r="K4200" s="128"/>
    </row>
    <row r="4201" spans="1:11" hidden="1" outlineLevel="1" x14ac:dyDescent="0.25">
      <c r="A4201" s="77"/>
      <c r="B4201" s="13" t="s">
        <v>5898</v>
      </c>
      <c r="C4201" s="77"/>
      <c r="D4201" s="80"/>
      <c r="E4201" s="120" t="str">
        <f>IF(ISBLANK(D4201),"",(D4201/(1+'Vos données'!$D$11)))</f>
        <v/>
      </c>
      <c r="F4201" s="80"/>
      <c r="G4201" s="124"/>
      <c r="H4201" s="130"/>
      <c r="I4201" s="128"/>
      <c r="J4201" s="130"/>
      <c r="K4201" s="128"/>
    </row>
    <row r="4202" spans="1:11" hidden="1" outlineLevel="1" x14ac:dyDescent="0.25">
      <c r="A4202" s="77"/>
      <c r="B4202" s="13" t="s">
        <v>5899</v>
      </c>
      <c r="C4202" s="77"/>
      <c r="D4202" s="80"/>
      <c r="E4202" s="120" t="str">
        <f>IF(ISBLANK(D4202),"",(D4202/(1+'Vos données'!$D$11)))</f>
        <v/>
      </c>
      <c r="F4202" s="80"/>
      <c r="G4202" s="124"/>
      <c r="H4202" s="130"/>
      <c r="I4202" s="128"/>
      <c r="J4202" s="130"/>
      <c r="K4202" s="128"/>
    </row>
    <row r="4203" spans="1:11" hidden="1" outlineLevel="1" x14ac:dyDescent="0.25">
      <c r="A4203" s="77"/>
      <c r="B4203" s="13" t="s">
        <v>5900</v>
      </c>
      <c r="C4203" s="77"/>
      <c r="D4203" s="80"/>
      <c r="E4203" s="120" t="str">
        <f>IF(ISBLANK(D4203),"",(D4203/(1+'Vos données'!$D$11)))</f>
        <v/>
      </c>
      <c r="F4203" s="80"/>
      <c r="G4203" s="124"/>
      <c r="H4203" s="130"/>
      <c r="I4203" s="128"/>
      <c r="J4203" s="130"/>
      <c r="K4203" s="128"/>
    </row>
    <row r="4204" spans="1:11" hidden="1" outlineLevel="1" x14ac:dyDescent="0.25">
      <c r="A4204" s="77"/>
      <c r="B4204" s="13" t="s">
        <v>5901</v>
      </c>
      <c r="C4204" s="77"/>
      <c r="D4204" s="80"/>
      <c r="E4204" s="120" t="str">
        <f>IF(ISBLANK(D4204),"",(D4204/(1+'Vos données'!$D$11)))</f>
        <v/>
      </c>
      <c r="F4204" s="80"/>
      <c r="G4204" s="124"/>
      <c r="H4204" s="130"/>
      <c r="I4204" s="128"/>
      <c r="J4204" s="130"/>
      <c r="K4204" s="128"/>
    </row>
    <row r="4205" spans="1:11" hidden="1" outlineLevel="1" x14ac:dyDescent="0.25">
      <c r="A4205" s="77"/>
      <c r="B4205" s="13" t="s">
        <v>5902</v>
      </c>
      <c r="C4205" s="77"/>
      <c r="D4205" s="80"/>
      <c r="E4205" s="120" t="str">
        <f>IF(ISBLANK(D4205),"",(D4205/(1+'Vos données'!$D$11)))</f>
        <v/>
      </c>
      <c r="F4205" s="80"/>
      <c r="G4205" s="124"/>
      <c r="H4205" s="130"/>
      <c r="I4205" s="128"/>
      <c r="J4205" s="130"/>
      <c r="K4205" s="128"/>
    </row>
    <row r="4206" spans="1:11" hidden="1" outlineLevel="1" x14ac:dyDescent="0.25">
      <c r="A4206" s="77"/>
      <c r="B4206" s="13" t="s">
        <v>5903</v>
      </c>
      <c r="C4206" s="77"/>
      <c r="D4206" s="80"/>
      <c r="E4206" s="120" t="str">
        <f>IF(ISBLANK(D4206),"",(D4206/(1+'Vos données'!$D$11)))</f>
        <v/>
      </c>
      <c r="F4206" s="80"/>
      <c r="G4206" s="124"/>
      <c r="H4206" s="130"/>
      <c r="I4206" s="128"/>
      <c r="J4206" s="130"/>
      <c r="K4206" s="128"/>
    </row>
    <row r="4207" spans="1:11" hidden="1" outlineLevel="1" x14ac:dyDescent="0.25">
      <c r="A4207" s="77"/>
      <c r="B4207" s="13" t="s">
        <v>5904</v>
      </c>
      <c r="C4207" s="77"/>
      <c r="D4207" s="80"/>
      <c r="E4207" s="120" t="str">
        <f>IF(ISBLANK(D4207),"",(D4207/(1+'Vos données'!$D$11)))</f>
        <v/>
      </c>
      <c r="F4207" s="80"/>
      <c r="G4207" s="124"/>
      <c r="H4207" s="130"/>
      <c r="I4207" s="128"/>
      <c r="J4207" s="130"/>
      <c r="K4207" s="128"/>
    </row>
    <row r="4208" spans="1:11" hidden="1" outlineLevel="1" x14ac:dyDescent="0.25">
      <c r="A4208" s="77"/>
      <c r="B4208" s="13" t="s">
        <v>5905</v>
      </c>
      <c r="C4208" s="77"/>
      <c r="D4208" s="80"/>
      <c r="E4208" s="120" t="str">
        <f>IF(ISBLANK(D4208),"",(D4208/(1+'Vos données'!$D$11)))</f>
        <v/>
      </c>
      <c r="F4208" s="80"/>
      <c r="G4208" s="124"/>
      <c r="H4208" s="130"/>
      <c r="I4208" s="128"/>
      <c r="J4208" s="130"/>
      <c r="K4208" s="128"/>
    </row>
    <row r="4209" spans="1:11" hidden="1" outlineLevel="1" x14ac:dyDescent="0.25">
      <c r="A4209" s="77"/>
      <c r="B4209" s="13" t="s">
        <v>5906</v>
      </c>
      <c r="C4209" s="77"/>
      <c r="D4209" s="80"/>
      <c r="E4209" s="120" t="str">
        <f>IF(ISBLANK(D4209),"",(D4209/(1+'Vos données'!$D$11)))</f>
        <v/>
      </c>
      <c r="F4209" s="80"/>
      <c r="G4209" s="124"/>
      <c r="H4209" s="130"/>
      <c r="I4209" s="128"/>
      <c r="J4209" s="130"/>
      <c r="K4209" s="128"/>
    </row>
    <row r="4210" spans="1:11" hidden="1" outlineLevel="1" x14ac:dyDescent="0.25">
      <c r="A4210" s="77"/>
      <c r="B4210" s="13" t="s">
        <v>5907</v>
      </c>
      <c r="C4210" s="77"/>
      <c r="D4210" s="80"/>
      <c r="E4210" s="120" t="str">
        <f>IF(ISBLANK(D4210),"",(D4210/(1+'Vos données'!$D$11)))</f>
        <v/>
      </c>
      <c r="F4210" s="80"/>
      <c r="G4210" s="124"/>
      <c r="H4210" s="130"/>
      <c r="I4210" s="128"/>
      <c r="J4210" s="130"/>
      <c r="K4210" s="128"/>
    </row>
    <row r="4211" spans="1:11" hidden="1" outlineLevel="1" x14ac:dyDescent="0.25">
      <c r="A4211" s="77"/>
      <c r="B4211" s="13" t="s">
        <v>5908</v>
      </c>
      <c r="C4211" s="77"/>
      <c r="D4211" s="80"/>
      <c r="E4211" s="120" t="str">
        <f>IF(ISBLANK(D4211),"",(D4211/(1+'Vos données'!$D$11)))</f>
        <v/>
      </c>
      <c r="F4211" s="80"/>
      <c r="G4211" s="124"/>
      <c r="H4211" s="130"/>
      <c r="I4211" s="128"/>
      <c r="J4211" s="130"/>
      <c r="K4211" s="128"/>
    </row>
    <row r="4212" spans="1:11" hidden="1" outlineLevel="1" x14ac:dyDescent="0.25">
      <c r="A4212" s="77"/>
      <c r="B4212" s="13" t="s">
        <v>5909</v>
      </c>
      <c r="C4212" s="77"/>
      <c r="D4212" s="80"/>
      <c r="E4212" s="120" t="str">
        <f>IF(ISBLANK(D4212),"",(D4212/(1+'Vos données'!$D$11)))</f>
        <v/>
      </c>
      <c r="F4212" s="80"/>
      <c r="G4212" s="124"/>
      <c r="H4212" s="130"/>
      <c r="I4212" s="128"/>
      <c r="J4212" s="130"/>
      <c r="K4212" s="128"/>
    </row>
    <row r="4213" spans="1:11" hidden="1" outlineLevel="1" x14ac:dyDescent="0.25">
      <c r="A4213" s="77"/>
      <c r="B4213" s="13" t="s">
        <v>5910</v>
      </c>
      <c r="C4213" s="77"/>
      <c r="D4213" s="80"/>
      <c r="E4213" s="120" t="str">
        <f>IF(ISBLANK(D4213),"",(D4213/(1+'Vos données'!$D$11)))</f>
        <v/>
      </c>
      <c r="F4213" s="80"/>
      <c r="G4213" s="124"/>
      <c r="H4213" s="130"/>
      <c r="I4213" s="128"/>
      <c r="J4213" s="130"/>
      <c r="K4213" s="128"/>
    </row>
    <row r="4214" spans="1:11" hidden="1" outlineLevel="1" x14ac:dyDescent="0.25">
      <c r="A4214" s="77"/>
      <c r="B4214" s="13" t="s">
        <v>5911</v>
      </c>
      <c r="C4214" s="77"/>
      <c r="D4214" s="80"/>
      <c r="E4214" s="120" t="str">
        <f>IF(ISBLANK(D4214),"",(D4214/(1+'Vos données'!$D$11)))</f>
        <v/>
      </c>
      <c r="F4214" s="80"/>
      <c r="G4214" s="124"/>
      <c r="H4214" s="130"/>
      <c r="I4214" s="128"/>
      <c r="J4214" s="130"/>
      <c r="K4214" s="128"/>
    </row>
    <row r="4215" spans="1:11" hidden="1" outlineLevel="1" x14ac:dyDescent="0.25">
      <c r="A4215" s="77"/>
      <c r="B4215" s="13" t="s">
        <v>5912</v>
      </c>
      <c r="C4215" s="77"/>
      <c r="D4215" s="80"/>
      <c r="E4215" s="120" t="str">
        <f>IF(ISBLANK(D4215),"",(D4215/(1+'Vos données'!$D$11)))</f>
        <v/>
      </c>
      <c r="F4215" s="80"/>
      <c r="G4215" s="124"/>
      <c r="H4215" s="130"/>
      <c r="I4215" s="128"/>
      <c r="J4215" s="130"/>
      <c r="K4215" s="128"/>
    </row>
    <row r="4216" spans="1:11" hidden="1" outlineLevel="1" x14ac:dyDescent="0.25">
      <c r="A4216" s="77"/>
      <c r="B4216" s="13" t="s">
        <v>5913</v>
      </c>
      <c r="C4216" s="77"/>
      <c r="D4216" s="80"/>
      <c r="E4216" s="120" t="str">
        <f>IF(ISBLANK(D4216),"",(D4216/(1+'Vos données'!$D$11)))</f>
        <v/>
      </c>
      <c r="F4216" s="80"/>
      <c r="G4216" s="124"/>
      <c r="H4216" s="130"/>
      <c r="I4216" s="128"/>
      <c r="J4216" s="130"/>
      <c r="K4216" s="128"/>
    </row>
    <row r="4217" spans="1:11" hidden="1" outlineLevel="1" x14ac:dyDescent="0.25">
      <c r="A4217" s="77"/>
      <c r="B4217" s="13" t="s">
        <v>5914</v>
      </c>
      <c r="C4217" s="77"/>
      <c r="D4217" s="80"/>
      <c r="E4217" s="120" t="str">
        <f>IF(ISBLANK(D4217),"",(D4217/(1+'Vos données'!$D$11)))</f>
        <v/>
      </c>
      <c r="F4217" s="80"/>
      <c r="G4217" s="124"/>
      <c r="H4217" s="130"/>
      <c r="I4217" s="128"/>
      <c r="J4217" s="130"/>
      <c r="K4217" s="128"/>
    </row>
    <row r="4218" spans="1:11" hidden="1" outlineLevel="1" x14ac:dyDescent="0.25">
      <c r="A4218" s="77"/>
      <c r="B4218" s="13" t="s">
        <v>5915</v>
      </c>
      <c r="C4218" s="77"/>
      <c r="D4218" s="80"/>
      <c r="E4218" s="120" t="str">
        <f>IF(ISBLANK(D4218),"",(D4218/(1+'Vos données'!$D$11)))</f>
        <v/>
      </c>
      <c r="F4218" s="80"/>
      <c r="G4218" s="124"/>
      <c r="H4218" s="130"/>
      <c r="I4218" s="128"/>
      <c r="J4218" s="130"/>
      <c r="K4218" s="128"/>
    </row>
    <row r="4219" spans="1:11" hidden="1" outlineLevel="1" x14ac:dyDescent="0.25">
      <c r="A4219" s="77"/>
      <c r="B4219" s="13" t="s">
        <v>5916</v>
      </c>
      <c r="C4219" s="77"/>
      <c r="D4219" s="80"/>
      <c r="E4219" s="120" t="str">
        <f>IF(ISBLANK(D4219),"",(D4219/(1+'Vos données'!$D$11)))</f>
        <v/>
      </c>
      <c r="F4219" s="80"/>
      <c r="G4219" s="124"/>
      <c r="H4219" s="130"/>
      <c r="I4219" s="128"/>
      <c r="J4219" s="130"/>
      <c r="K4219" s="128"/>
    </row>
    <row r="4220" spans="1:11" hidden="1" outlineLevel="1" x14ac:dyDescent="0.25">
      <c r="A4220" s="77"/>
      <c r="B4220" s="13" t="s">
        <v>5917</v>
      </c>
      <c r="C4220" s="77"/>
      <c r="D4220" s="80"/>
      <c r="E4220" s="120" t="str">
        <f>IF(ISBLANK(D4220),"",(D4220/(1+'Vos données'!$D$11)))</f>
        <v/>
      </c>
      <c r="F4220" s="80"/>
      <c r="G4220" s="124"/>
      <c r="H4220" s="130"/>
      <c r="I4220" s="128"/>
      <c r="J4220" s="130"/>
      <c r="K4220" s="128"/>
    </row>
    <row r="4221" spans="1:11" hidden="1" outlineLevel="1" x14ac:dyDescent="0.25">
      <c r="A4221" s="77"/>
      <c r="B4221" s="13" t="s">
        <v>5918</v>
      </c>
      <c r="C4221" s="77"/>
      <c r="D4221" s="80"/>
      <c r="E4221" s="120" t="str">
        <f>IF(ISBLANK(D4221),"",(D4221/(1+'Vos données'!$D$11)))</f>
        <v/>
      </c>
      <c r="F4221" s="80"/>
      <c r="G4221" s="124"/>
      <c r="H4221" s="130"/>
      <c r="I4221" s="128"/>
      <c r="J4221" s="130"/>
      <c r="K4221" s="128"/>
    </row>
    <row r="4222" spans="1:11" hidden="1" outlineLevel="1" x14ac:dyDescent="0.25">
      <c r="A4222" s="77"/>
      <c r="B4222" s="13" t="s">
        <v>5919</v>
      </c>
      <c r="C4222" s="77"/>
      <c r="D4222" s="80"/>
      <c r="E4222" s="120" t="str">
        <f>IF(ISBLANK(D4222),"",(D4222/(1+'Vos données'!$D$11)))</f>
        <v/>
      </c>
      <c r="F4222" s="80"/>
      <c r="G4222" s="124"/>
      <c r="H4222" s="130"/>
      <c r="I4222" s="128"/>
      <c r="J4222" s="130"/>
      <c r="K4222" s="128"/>
    </row>
    <row r="4223" spans="1:11" hidden="1" outlineLevel="1" x14ac:dyDescent="0.25">
      <c r="A4223" s="77"/>
      <c r="B4223" s="13" t="s">
        <v>5920</v>
      </c>
      <c r="C4223" s="77"/>
      <c r="D4223" s="80"/>
      <c r="E4223" s="120" t="str">
        <f>IF(ISBLANK(D4223),"",(D4223/(1+'Vos données'!$D$11)))</f>
        <v/>
      </c>
      <c r="F4223" s="80"/>
      <c r="G4223" s="124"/>
      <c r="H4223" s="130"/>
      <c r="I4223" s="128"/>
      <c r="J4223" s="130"/>
      <c r="K4223" s="128"/>
    </row>
    <row r="4224" spans="1:11" hidden="1" outlineLevel="1" x14ac:dyDescent="0.25">
      <c r="A4224" s="77"/>
      <c r="B4224" s="13" t="s">
        <v>5921</v>
      </c>
      <c r="C4224" s="77"/>
      <c r="D4224" s="80"/>
      <c r="E4224" s="120" t="str">
        <f>IF(ISBLANK(D4224),"",(D4224/(1+'Vos données'!$D$11)))</f>
        <v/>
      </c>
      <c r="F4224" s="80"/>
      <c r="G4224" s="124"/>
      <c r="H4224" s="130"/>
      <c r="I4224" s="128"/>
      <c r="J4224" s="130"/>
      <c r="K4224" s="128"/>
    </row>
    <row r="4225" spans="1:11" hidden="1" outlineLevel="1" x14ac:dyDescent="0.25">
      <c r="A4225" s="77"/>
      <c r="B4225" s="13" t="s">
        <v>5922</v>
      </c>
      <c r="C4225" s="77"/>
      <c r="D4225" s="80"/>
      <c r="E4225" s="120" t="str">
        <f>IF(ISBLANK(D4225),"",(D4225/(1+'Vos données'!$D$11)))</f>
        <v/>
      </c>
      <c r="F4225" s="80"/>
      <c r="G4225" s="124"/>
      <c r="H4225" s="130"/>
      <c r="I4225" s="128"/>
      <c r="J4225" s="130"/>
      <c r="K4225" s="128"/>
    </row>
    <row r="4226" spans="1:11" hidden="1" outlineLevel="1" x14ac:dyDescent="0.25">
      <c r="A4226" s="77"/>
      <c r="B4226" s="13" t="s">
        <v>5923</v>
      </c>
      <c r="C4226" s="77"/>
      <c r="D4226" s="80"/>
      <c r="E4226" s="120" t="str">
        <f>IF(ISBLANK(D4226),"",(D4226/(1+'Vos données'!$D$11)))</f>
        <v/>
      </c>
      <c r="F4226" s="80"/>
      <c r="G4226" s="124"/>
      <c r="H4226" s="130"/>
      <c r="I4226" s="128"/>
      <c r="J4226" s="130"/>
      <c r="K4226" s="128"/>
    </row>
    <row r="4227" spans="1:11" hidden="1" outlineLevel="1" x14ac:dyDescent="0.25">
      <c r="A4227" s="77"/>
      <c r="B4227" s="13" t="s">
        <v>5924</v>
      </c>
      <c r="C4227" s="77"/>
      <c r="D4227" s="80"/>
      <c r="E4227" s="120" t="str">
        <f>IF(ISBLANK(D4227),"",(D4227/(1+'Vos données'!$D$11)))</f>
        <v/>
      </c>
      <c r="F4227" s="80"/>
      <c r="G4227" s="124"/>
      <c r="H4227" s="130"/>
      <c r="I4227" s="128"/>
      <c r="J4227" s="130"/>
      <c r="K4227" s="128"/>
    </row>
    <row r="4228" spans="1:11" hidden="1" outlineLevel="1" x14ac:dyDescent="0.25">
      <c r="A4228" s="77"/>
      <c r="B4228" s="13" t="s">
        <v>5925</v>
      </c>
      <c r="C4228" s="77"/>
      <c r="D4228" s="80"/>
      <c r="E4228" s="120" t="str">
        <f>IF(ISBLANK(D4228),"",(D4228/(1+'Vos données'!$D$11)))</f>
        <v/>
      </c>
      <c r="F4228" s="80"/>
      <c r="G4228" s="124"/>
      <c r="H4228" s="130"/>
      <c r="I4228" s="128"/>
      <c r="J4228" s="130"/>
      <c r="K4228" s="128"/>
    </row>
    <row r="4229" spans="1:11" hidden="1" outlineLevel="1" x14ac:dyDescent="0.25">
      <c r="A4229" s="77"/>
      <c r="B4229" s="13" t="s">
        <v>5926</v>
      </c>
      <c r="C4229" s="77"/>
      <c r="D4229" s="80"/>
      <c r="E4229" s="120" t="str">
        <f>IF(ISBLANK(D4229),"",(D4229/(1+'Vos données'!$D$11)))</f>
        <v/>
      </c>
      <c r="F4229" s="80"/>
      <c r="G4229" s="124"/>
      <c r="H4229" s="130"/>
      <c r="I4229" s="128"/>
      <c r="J4229" s="130"/>
      <c r="K4229" s="128"/>
    </row>
    <row r="4230" spans="1:11" hidden="1" outlineLevel="1" x14ac:dyDescent="0.25">
      <c r="A4230" s="77"/>
      <c r="B4230" s="13" t="s">
        <v>5927</v>
      </c>
      <c r="C4230" s="77"/>
      <c r="D4230" s="80"/>
      <c r="E4230" s="120" t="str">
        <f>IF(ISBLANK(D4230),"",(D4230/(1+'Vos données'!$D$11)))</f>
        <v/>
      </c>
      <c r="F4230" s="80"/>
      <c r="G4230" s="124"/>
      <c r="H4230" s="130"/>
      <c r="I4230" s="128"/>
      <c r="J4230" s="130"/>
      <c r="K4230" s="128"/>
    </row>
    <row r="4231" spans="1:11" hidden="1" outlineLevel="1" x14ac:dyDescent="0.25">
      <c r="A4231" s="77"/>
      <c r="B4231" s="13" t="s">
        <v>5928</v>
      </c>
      <c r="C4231" s="77"/>
      <c r="D4231" s="80"/>
      <c r="E4231" s="120" t="str">
        <f>IF(ISBLANK(D4231),"",(D4231/(1+'Vos données'!$D$11)))</f>
        <v/>
      </c>
      <c r="F4231" s="80"/>
      <c r="G4231" s="124"/>
      <c r="H4231" s="130"/>
      <c r="I4231" s="128"/>
      <c r="J4231" s="130"/>
      <c r="K4231" s="128"/>
    </row>
    <row r="4232" spans="1:11" hidden="1" outlineLevel="1" x14ac:dyDescent="0.25">
      <c r="A4232" s="77"/>
      <c r="B4232" s="13" t="s">
        <v>5929</v>
      </c>
      <c r="C4232" s="77"/>
      <c r="D4232" s="80"/>
      <c r="E4232" s="120" t="str">
        <f>IF(ISBLANK(D4232),"",(D4232/(1+'Vos données'!$D$11)))</f>
        <v/>
      </c>
      <c r="F4232" s="80"/>
      <c r="G4232" s="124"/>
      <c r="H4232" s="130"/>
      <c r="I4232" s="128"/>
      <c r="J4232" s="130"/>
      <c r="K4232" s="128"/>
    </row>
    <row r="4233" spans="1:11" hidden="1" outlineLevel="1" x14ac:dyDescent="0.25">
      <c r="A4233" s="77"/>
      <c r="B4233" s="13" t="s">
        <v>5930</v>
      </c>
      <c r="C4233" s="77"/>
      <c r="D4233" s="80"/>
      <c r="E4233" s="120" t="str">
        <f>IF(ISBLANK(D4233),"",(D4233/(1+'Vos données'!$D$11)))</f>
        <v/>
      </c>
      <c r="F4233" s="80"/>
      <c r="G4233" s="124"/>
      <c r="H4233" s="130"/>
      <c r="I4233" s="128"/>
      <c r="J4233" s="130"/>
      <c r="K4233" s="128"/>
    </row>
    <row r="4234" spans="1:11" hidden="1" outlineLevel="1" x14ac:dyDescent="0.25">
      <c r="A4234" s="77"/>
      <c r="B4234" s="13" t="s">
        <v>5931</v>
      </c>
      <c r="C4234" s="77"/>
      <c r="D4234" s="80"/>
      <c r="E4234" s="120" t="str">
        <f>IF(ISBLANK(D4234),"",(D4234/(1+'Vos données'!$D$11)))</f>
        <v/>
      </c>
      <c r="F4234" s="80"/>
      <c r="G4234" s="124"/>
      <c r="H4234" s="130"/>
      <c r="I4234" s="128"/>
      <c r="J4234" s="130"/>
      <c r="K4234" s="128"/>
    </row>
    <row r="4235" spans="1:11" hidden="1" outlineLevel="1" x14ac:dyDescent="0.25">
      <c r="A4235" s="77"/>
      <c r="B4235" s="13" t="s">
        <v>5932</v>
      </c>
      <c r="C4235" s="77"/>
      <c r="D4235" s="80"/>
      <c r="E4235" s="120" t="str">
        <f>IF(ISBLANK(D4235),"",(D4235/(1+'Vos données'!$D$11)))</f>
        <v/>
      </c>
      <c r="F4235" s="80"/>
      <c r="G4235" s="124"/>
      <c r="H4235" s="130"/>
      <c r="I4235" s="128"/>
      <c r="J4235" s="130"/>
      <c r="K4235" s="128"/>
    </row>
    <row r="4236" spans="1:11" hidden="1" outlineLevel="1" x14ac:dyDescent="0.25">
      <c r="A4236" s="77"/>
      <c r="B4236" s="13" t="s">
        <v>5933</v>
      </c>
      <c r="C4236" s="77"/>
      <c r="D4236" s="80"/>
      <c r="E4236" s="120" t="str">
        <f>IF(ISBLANK(D4236),"",(D4236/(1+'Vos données'!$D$11)))</f>
        <v/>
      </c>
      <c r="F4236" s="80"/>
      <c r="G4236" s="124"/>
      <c r="H4236" s="130"/>
      <c r="I4236" s="128"/>
      <c r="J4236" s="130"/>
      <c r="K4236" s="128"/>
    </row>
    <row r="4237" spans="1:11" hidden="1" outlineLevel="1" x14ac:dyDescent="0.25">
      <c r="A4237" s="77"/>
      <c r="B4237" s="13" t="s">
        <v>5934</v>
      </c>
      <c r="C4237" s="77"/>
      <c r="D4237" s="80"/>
      <c r="E4237" s="120" t="str">
        <f>IF(ISBLANK(D4237),"",(D4237/(1+'Vos données'!$D$11)))</f>
        <v/>
      </c>
      <c r="F4237" s="80"/>
      <c r="G4237" s="124"/>
      <c r="H4237" s="130"/>
      <c r="I4237" s="128"/>
      <c r="J4237" s="130"/>
      <c r="K4237" s="128"/>
    </row>
    <row r="4238" spans="1:11" hidden="1" outlineLevel="1" x14ac:dyDescent="0.25">
      <c r="A4238" s="77"/>
      <c r="B4238" s="13" t="s">
        <v>5935</v>
      </c>
      <c r="C4238" s="77"/>
      <c r="D4238" s="80"/>
      <c r="E4238" s="120" t="str">
        <f>IF(ISBLANK(D4238),"",(D4238/(1+'Vos données'!$D$11)))</f>
        <v/>
      </c>
      <c r="F4238" s="80"/>
      <c r="G4238" s="124"/>
      <c r="H4238" s="130"/>
      <c r="I4238" s="128"/>
      <c r="J4238" s="130"/>
      <c r="K4238" s="128"/>
    </row>
    <row r="4239" spans="1:11" hidden="1" outlineLevel="1" x14ac:dyDescent="0.25">
      <c r="A4239" s="77"/>
      <c r="B4239" s="13" t="s">
        <v>5936</v>
      </c>
      <c r="C4239" s="77"/>
      <c r="D4239" s="80"/>
      <c r="E4239" s="120" t="str">
        <f>IF(ISBLANK(D4239),"",(D4239/(1+'Vos données'!$D$11)))</f>
        <v/>
      </c>
      <c r="F4239" s="80"/>
      <c r="G4239" s="124"/>
      <c r="H4239" s="130"/>
      <c r="I4239" s="128"/>
      <c r="J4239" s="130"/>
      <c r="K4239" s="128"/>
    </row>
    <row r="4240" spans="1:11" hidden="1" outlineLevel="1" x14ac:dyDescent="0.25">
      <c r="A4240" s="77"/>
      <c r="B4240" s="13" t="s">
        <v>5937</v>
      </c>
      <c r="C4240" s="77"/>
      <c r="D4240" s="80"/>
      <c r="E4240" s="120" t="str">
        <f>IF(ISBLANK(D4240),"",(D4240/(1+'Vos données'!$D$11)))</f>
        <v/>
      </c>
      <c r="F4240" s="80"/>
      <c r="G4240" s="124"/>
      <c r="H4240" s="130"/>
      <c r="I4240" s="128"/>
      <c r="J4240" s="130"/>
      <c r="K4240" s="128"/>
    </row>
    <row r="4241" spans="1:11" hidden="1" outlineLevel="1" x14ac:dyDescent="0.25">
      <c r="A4241" s="77"/>
      <c r="B4241" s="13" t="s">
        <v>5938</v>
      </c>
      <c r="C4241" s="77"/>
      <c r="D4241" s="80"/>
      <c r="E4241" s="120" t="str">
        <f>IF(ISBLANK(D4241),"",(D4241/(1+'Vos données'!$D$11)))</f>
        <v/>
      </c>
      <c r="F4241" s="80"/>
      <c r="G4241" s="124"/>
      <c r="H4241" s="130"/>
      <c r="I4241" s="128"/>
      <c r="J4241" s="130"/>
      <c r="K4241" s="128"/>
    </row>
    <row r="4242" spans="1:11" hidden="1" outlineLevel="1" x14ac:dyDescent="0.25">
      <c r="A4242" s="77"/>
      <c r="B4242" s="13" t="s">
        <v>5939</v>
      </c>
      <c r="C4242" s="77"/>
      <c r="D4242" s="80"/>
      <c r="E4242" s="120" t="str">
        <f>IF(ISBLANK(D4242),"",(D4242/(1+'Vos données'!$D$11)))</f>
        <v/>
      </c>
      <c r="F4242" s="80"/>
      <c r="G4242" s="124"/>
      <c r="H4242" s="130"/>
      <c r="I4242" s="128"/>
      <c r="J4242" s="130"/>
      <c r="K4242" s="128"/>
    </row>
    <row r="4243" spans="1:11" hidden="1" outlineLevel="1" x14ac:dyDescent="0.25">
      <c r="A4243" s="77"/>
      <c r="B4243" s="13" t="s">
        <v>5940</v>
      </c>
      <c r="C4243" s="77"/>
      <c r="D4243" s="80"/>
      <c r="E4243" s="120" t="str">
        <f>IF(ISBLANK(D4243),"",(D4243/(1+'Vos données'!$D$11)))</f>
        <v/>
      </c>
      <c r="F4243" s="80"/>
      <c r="G4243" s="124"/>
      <c r="H4243" s="130"/>
      <c r="I4243" s="128"/>
      <c r="J4243" s="130"/>
      <c r="K4243" s="128"/>
    </row>
    <row r="4244" spans="1:11" hidden="1" outlineLevel="1" x14ac:dyDescent="0.25">
      <c r="A4244" s="77"/>
      <c r="B4244" s="13" t="s">
        <v>5941</v>
      </c>
      <c r="C4244" s="77"/>
      <c r="D4244" s="80"/>
      <c r="E4244" s="120" t="str">
        <f>IF(ISBLANK(D4244),"",(D4244/(1+'Vos données'!$D$11)))</f>
        <v/>
      </c>
      <c r="F4244" s="80"/>
      <c r="G4244" s="124"/>
      <c r="H4244" s="130"/>
      <c r="I4244" s="128"/>
      <c r="J4244" s="130"/>
      <c r="K4244" s="128"/>
    </row>
    <row r="4245" spans="1:11" hidden="1" outlineLevel="1" x14ac:dyDescent="0.25">
      <c r="A4245" s="77"/>
      <c r="B4245" s="13" t="s">
        <v>5942</v>
      </c>
      <c r="C4245" s="77"/>
      <c r="D4245" s="80"/>
      <c r="E4245" s="120" t="str">
        <f>IF(ISBLANK(D4245),"",(D4245/(1+'Vos données'!$D$11)))</f>
        <v/>
      </c>
      <c r="F4245" s="80"/>
      <c r="G4245" s="124"/>
      <c r="H4245" s="130"/>
      <c r="I4245" s="128"/>
      <c r="J4245" s="130"/>
      <c r="K4245" s="128"/>
    </row>
    <row r="4246" spans="1:11" hidden="1" outlineLevel="1" x14ac:dyDescent="0.25">
      <c r="A4246" s="77"/>
      <c r="B4246" s="13" t="s">
        <v>5943</v>
      </c>
      <c r="C4246" s="77"/>
      <c r="D4246" s="80"/>
      <c r="E4246" s="120" t="str">
        <f>IF(ISBLANK(D4246),"",(D4246/(1+'Vos données'!$D$11)))</f>
        <v/>
      </c>
      <c r="F4246" s="80"/>
      <c r="G4246" s="124"/>
      <c r="H4246" s="130"/>
      <c r="I4246" s="128"/>
      <c r="J4246" s="130"/>
      <c r="K4246" s="128"/>
    </row>
    <row r="4247" spans="1:11" hidden="1" outlineLevel="1" x14ac:dyDescent="0.25">
      <c r="A4247" s="77"/>
      <c r="B4247" s="13" t="s">
        <v>5944</v>
      </c>
      <c r="C4247" s="77"/>
      <c r="D4247" s="80"/>
      <c r="E4247" s="120" t="str">
        <f>IF(ISBLANK(D4247),"",(D4247/(1+'Vos données'!$D$11)))</f>
        <v/>
      </c>
      <c r="F4247" s="80"/>
      <c r="G4247" s="124"/>
      <c r="H4247" s="130"/>
      <c r="I4247" s="128"/>
      <c r="J4247" s="130"/>
      <c r="K4247" s="128"/>
    </row>
    <row r="4248" spans="1:11" hidden="1" outlineLevel="1" x14ac:dyDescent="0.25">
      <c r="A4248" s="77"/>
      <c r="B4248" s="13" t="s">
        <v>5945</v>
      </c>
      <c r="C4248" s="77"/>
      <c r="D4248" s="80"/>
      <c r="E4248" s="120" t="str">
        <f>IF(ISBLANK(D4248),"",(D4248/(1+'Vos données'!$D$11)))</f>
        <v/>
      </c>
      <c r="F4248" s="80"/>
      <c r="G4248" s="124"/>
      <c r="H4248" s="130"/>
      <c r="I4248" s="128"/>
      <c r="J4248" s="130"/>
      <c r="K4248" s="128"/>
    </row>
    <row r="4249" spans="1:11" hidden="1" outlineLevel="1" x14ac:dyDescent="0.25">
      <c r="A4249" s="77"/>
      <c r="B4249" s="13" t="s">
        <v>5946</v>
      </c>
      <c r="C4249" s="77"/>
      <c r="D4249" s="80"/>
      <c r="E4249" s="120" t="str">
        <f>IF(ISBLANK(D4249),"",(D4249/(1+'Vos données'!$D$11)))</f>
        <v/>
      </c>
      <c r="F4249" s="80"/>
      <c r="G4249" s="124"/>
      <c r="H4249" s="130"/>
      <c r="I4249" s="128"/>
      <c r="J4249" s="130"/>
      <c r="K4249" s="128"/>
    </row>
    <row r="4250" spans="1:11" hidden="1" outlineLevel="1" x14ac:dyDescent="0.25">
      <c r="A4250" s="77"/>
      <c r="B4250" s="13" t="s">
        <v>5947</v>
      </c>
      <c r="C4250" s="77"/>
      <c r="D4250" s="80"/>
      <c r="E4250" s="120" t="str">
        <f>IF(ISBLANK(D4250),"",(D4250/(1+'Vos données'!$D$11)))</f>
        <v/>
      </c>
      <c r="F4250" s="80"/>
      <c r="G4250" s="124"/>
      <c r="H4250" s="130"/>
      <c r="I4250" s="128"/>
      <c r="J4250" s="130"/>
      <c r="K4250" s="128"/>
    </row>
    <row r="4251" spans="1:11" hidden="1" outlineLevel="1" x14ac:dyDescent="0.25">
      <c r="A4251" s="77"/>
      <c r="B4251" s="13" t="s">
        <v>5948</v>
      </c>
      <c r="C4251" s="77"/>
      <c r="D4251" s="80"/>
      <c r="E4251" s="120" t="str">
        <f>IF(ISBLANK(D4251),"",(D4251/(1+'Vos données'!$D$11)))</f>
        <v/>
      </c>
      <c r="F4251" s="80"/>
      <c r="G4251" s="124"/>
      <c r="H4251" s="130"/>
      <c r="I4251" s="128"/>
      <c r="J4251" s="130"/>
      <c r="K4251" s="128"/>
    </row>
    <row r="4252" spans="1:11" hidden="1" outlineLevel="1" x14ac:dyDescent="0.25">
      <c r="A4252" s="77"/>
      <c r="B4252" s="13" t="s">
        <v>5949</v>
      </c>
      <c r="C4252" s="77"/>
      <c r="D4252" s="80"/>
      <c r="E4252" s="120" t="str">
        <f>IF(ISBLANK(D4252),"",(D4252/(1+'Vos données'!$D$11)))</f>
        <v/>
      </c>
      <c r="F4252" s="80"/>
      <c r="G4252" s="124"/>
      <c r="H4252" s="130"/>
      <c r="I4252" s="128"/>
      <c r="J4252" s="130"/>
      <c r="K4252" s="128"/>
    </row>
    <row r="4253" spans="1:11" hidden="1" outlineLevel="1" x14ac:dyDescent="0.25">
      <c r="A4253" s="77"/>
      <c r="B4253" s="13" t="s">
        <v>5950</v>
      </c>
      <c r="C4253" s="77"/>
      <c r="D4253" s="80"/>
      <c r="E4253" s="120" t="str">
        <f>IF(ISBLANK(D4253),"",(D4253/(1+'Vos données'!$D$11)))</f>
        <v/>
      </c>
      <c r="F4253" s="80"/>
      <c r="G4253" s="124"/>
      <c r="H4253" s="130"/>
      <c r="I4253" s="128"/>
      <c r="J4253" s="130"/>
      <c r="K4253" s="128"/>
    </row>
    <row r="4254" spans="1:11" hidden="1" outlineLevel="1" x14ac:dyDescent="0.25">
      <c r="A4254" s="77"/>
      <c r="B4254" s="13" t="s">
        <v>5951</v>
      </c>
      <c r="C4254" s="77"/>
      <c r="D4254" s="80"/>
      <c r="E4254" s="120" t="str">
        <f>IF(ISBLANK(D4254),"",(D4254/(1+'Vos données'!$D$11)))</f>
        <v/>
      </c>
      <c r="F4254" s="80"/>
      <c r="G4254" s="124"/>
      <c r="H4254" s="130"/>
      <c r="I4254" s="128"/>
      <c r="J4254" s="130"/>
      <c r="K4254" s="128"/>
    </row>
    <row r="4255" spans="1:11" hidden="1" outlineLevel="1" x14ac:dyDescent="0.25">
      <c r="A4255" s="77"/>
      <c r="B4255" s="13" t="s">
        <v>5952</v>
      </c>
      <c r="C4255" s="77"/>
      <c r="D4255" s="80"/>
      <c r="E4255" s="120" t="str">
        <f>IF(ISBLANK(D4255),"",(D4255/(1+'Vos données'!$D$11)))</f>
        <v/>
      </c>
      <c r="F4255" s="80"/>
      <c r="G4255" s="124"/>
      <c r="H4255" s="130"/>
      <c r="I4255" s="128"/>
      <c r="J4255" s="130"/>
      <c r="K4255" s="128"/>
    </row>
    <row r="4256" spans="1:11" hidden="1" outlineLevel="1" x14ac:dyDescent="0.25">
      <c r="A4256" s="77"/>
      <c r="B4256" s="13" t="s">
        <v>5953</v>
      </c>
      <c r="C4256" s="77"/>
      <c r="D4256" s="80"/>
      <c r="E4256" s="120" t="str">
        <f>IF(ISBLANK(D4256),"",(D4256/(1+'Vos données'!$D$11)))</f>
        <v/>
      </c>
      <c r="F4256" s="80"/>
      <c r="G4256" s="124"/>
      <c r="H4256" s="130"/>
      <c r="I4256" s="128"/>
      <c r="J4256" s="130"/>
      <c r="K4256" s="128"/>
    </row>
    <row r="4257" spans="1:11" hidden="1" outlineLevel="1" x14ac:dyDescent="0.25">
      <c r="A4257" s="77"/>
      <c r="B4257" s="13" t="s">
        <v>5954</v>
      </c>
      <c r="C4257" s="77"/>
      <c r="D4257" s="80"/>
      <c r="E4257" s="120" t="str">
        <f>IF(ISBLANK(D4257),"",(D4257/(1+'Vos données'!$D$11)))</f>
        <v/>
      </c>
      <c r="F4257" s="80"/>
      <c r="G4257" s="124"/>
      <c r="H4257" s="130"/>
      <c r="I4257" s="128"/>
      <c r="J4257" s="130"/>
      <c r="K4257" s="128"/>
    </row>
    <row r="4258" spans="1:11" hidden="1" outlineLevel="1" x14ac:dyDescent="0.25">
      <c r="A4258" s="77"/>
      <c r="B4258" s="13" t="s">
        <v>5955</v>
      </c>
      <c r="C4258" s="77"/>
      <c r="D4258" s="80"/>
      <c r="E4258" s="120" t="str">
        <f>IF(ISBLANK(D4258),"",(D4258/(1+'Vos données'!$D$11)))</f>
        <v/>
      </c>
      <c r="F4258" s="80"/>
      <c r="G4258" s="124"/>
      <c r="H4258" s="130"/>
      <c r="I4258" s="128"/>
      <c r="J4258" s="130"/>
      <c r="K4258" s="128"/>
    </row>
    <row r="4259" spans="1:11" hidden="1" outlineLevel="1" x14ac:dyDescent="0.25">
      <c r="A4259" s="77"/>
      <c r="B4259" s="13" t="s">
        <v>5956</v>
      </c>
      <c r="C4259" s="77"/>
      <c r="D4259" s="80"/>
      <c r="E4259" s="120" t="str">
        <f>IF(ISBLANK(D4259),"",(D4259/(1+'Vos données'!$D$11)))</f>
        <v/>
      </c>
      <c r="F4259" s="80"/>
      <c r="G4259" s="124"/>
      <c r="H4259" s="130"/>
      <c r="I4259" s="128"/>
      <c r="J4259" s="130"/>
      <c r="K4259" s="128"/>
    </row>
    <row r="4260" spans="1:11" hidden="1" outlineLevel="1" x14ac:dyDescent="0.25">
      <c r="A4260" s="77"/>
      <c r="B4260" s="13" t="s">
        <v>5957</v>
      </c>
      <c r="C4260" s="77"/>
      <c r="D4260" s="80"/>
      <c r="E4260" s="120" t="str">
        <f>IF(ISBLANK(D4260),"",(D4260/(1+'Vos données'!$D$11)))</f>
        <v/>
      </c>
      <c r="F4260" s="80"/>
      <c r="G4260" s="124"/>
      <c r="H4260" s="130"/>
      <c r="I4260" s="128"/>
      <c r="J4260" s="130"/>
      <c r="K4260" s="128"/>
    </row>
    <row r="4261" spans="1:11" hidden="1" outlineLevel="1" x14ac:dyDescent="0.25">
      <c r="A4261" s="77"/>
      <c r="B4261" s="13" t="s">
        <v>5958</v>
      </c>
      <c r="C4261" s="77"/>
      <c r="D4261" s="80"/>
      <c r="E4261" s="120" t="str">
        <f>IF(ISBLANK(D4261),"",(D4261/(1+'Vos données'!$D$11)))</f>
        <v/>
      </c>
      <c r="F4261" s="80"/>
      <c r="G4261" s="124"/>
      <c r="H4261" s="130"/>
      <c r="I4261" s="128"/>
      <c r="J4261" s="130"/>
      <c r="K4261" s="128"/>
    </row>
    <row r="4262" spans="1:11" hidden="1" outlineLevel="1" x14ac:dyDescent="0.25">
      <c r="A4262" s="77"/>
      <c r="B4262" s="13" t="s">
        <v>5959</v>
      </c>
      <c r="C4262" s="77"/>
      <c r="D4262" s="80"/>
      <c r="E4262" s="120" t="str">
        <f>IF(ISBLANK(D4262),"",(D4262/(1+'Vos données'!$D$11)))</f>
        <v/>
      </c>
      <c r="F4262" s="80"/>
      <c r="G4262" s="124"/>
      <c r="H4262" s="130"/>
      <c r="I4262" s="128"/>
      <c r="J4262" s="130"/>
      <c r="K4262" s="128"/>
    </row>
    <row r="4263" spans="1:11" hidden="1" outlineLevel="1" x14ac:dyDescent="0.25">
      <c r="A4263" s="77"/>
      <c r="B4263" s="13" t="s">
        <v>5960</v>
      </c>
      <c r="C4263" s="77"/>
      <c r="D4263" s="80"/>
      <c r="E4263" s="120" t="str">
        <f>IF(ISBLANK(D4263),"",(D4263/(1+'Vos données'!$D$11)))</f>
        <v/>
      </c>
      <c r="F4263" s="80"/>
      <c r="G4263" s="124"/>
      <c r="H4263" s="130"/>
      <c r="I4263" s="128"/>
      <c r="J4263" s="130"/>
      <c r="K4263" s="128"/>
    </row>
    <row r="4264" spans="1:11" hidden="1" outlineLevel="1" x14ac:dyDescent="0.25">
      <c r="A4264" s="77"/>
      <c r="B4264" s="13" t="s">
        <v>5961</v>
      </c>
      <c r="C4264" s="77"/>
      <c r="D4264" s="80"/>
      <c r="E4264" s="120" t="str">
        <f>IF(ISBLANK(D4264),"",(D4264/(1+'Vos données'!$D$11)))</f>
        <v/>
      </c>
      <c r="F4264" s="80"/>
      <c r="G4264" s="124"/>
      <c r="H4264" s="130"/>
      <c r="I4264" s="128"/>
      <c r="J4264" s="130"/>
      <c r="K4264" s="128"/>
    </row>
    <row r="4265" spans="1:11" hidden="1" outlineLevel="1" x14ac:dyDescent="0.25">
      <c r="A4265" s="77"/>
      <c r="B4265" s="13" t="s">
        <v>5962</v>
      </c>
      <c r="C4265" s="77"/>
      <c r="D4265" s="80"/>
      <c r="E4265" s="120" t="str">
        <f>IF(ISBLANK(D4265),"",(D4265/(1+'Vos données'!$D$11)))</f>
        <v/>
      </c>
      <c r="F4265" s="80"/>
      <c r="G4265" s="124"/>
      <c r="H4265" s="130"/>
      <c r="I4265" s="128"/>
      <c r="J4265" s="130"/>
      <c r="K4265" s="128"/>
    </row>
    <row r="4266" spans="1:11" hidden="1" outlineLevel="1" x14ac:dyDescent="0.25">
      <c r="A4266" s="77"/>
      <c r="B4266" s="13" t="s">
        <v>5963</v>
      </c>
      <c r="C4266" s="77"/>
      <c r="D4266" s="80"/>
      <c r="E4266" s="120" t="str">
        <f>IF(ISBLANK(D4266),"",(D4266/(1+'Vos données'!$D$11)))</f>
        <v/>
      </c>
      <c r="F4266" s="80"/>
      <c r="G4266" s="124"/>
      <c r="H4266" s="130"/>
      <c r="I4266" s="128"/>
      <c r="J4266" s="130"/>
      <c r="K4266" s="128"/>
    </row>
    <row r="4267" spans="1:11" hidden="1" outlineLevel="1" x14ac:dyDescent="0.25">
      <c r="A4267" s="77"/>
      <c r="B4267" s="13" t="s">
        <v>5964</v>
      </c>
      <c r="C4267" s="77"/>
      <c r="D4267" s="80"/>
      <c r="E4267" s="120" t="str">
        <f>IF(ISBLANK(D4267),"",(D4267/(1+'Vos données'!$D$11)))</f>
        <v/>
      </c>
      <c r="F4267" s="80"/>
      <c r="G4267" s="124"/>
      <c r="H4267" s="130"/>
      <c r="I4267" s="128"/>
      <c r="J4267" s="130"/>
      <c r="K4267" s="128"/>
    </row>
    <row r="4268" spans="1:11" hidden="1" outlineLevel="1" x14ac:dyDescent="0.25">
      <c r="A4268" s="77"/>
      <c r="B4268" s="13" t="s">
        <v>5965</v>
      </c>
      <c r="C4268" s="77"/>
      <c r="D4268" s="80"/>
      <c r="E4268" s="120" t="str">
        <f>IF(ISBLANK(D4268),"",(D4268/(1+'Vos données'!$D$11)))</f>
        <v/>
      </c>
      <c r="F4268" s="80"/>
      <c r="G4268" s="124"/>
      <c r="H4268" s="130"/>
      <c r="I4268" s="128"/>
      <c r="J4268" s="130"/>
      <c r="K4268" s="128"/>
    </row>
    <row r="4269" spans="1:11" hidden="1" outlineLevel="1" x14ac:dyDescent="0.25">
      <c r="A4269" s="77"/>
      <c r="B4269" s="13" t="s">
        <v>5966</v>
      </c>
      <c r="C4269" s="77"/>
      <c r="D4269" s="80"/>
      <c r="E4269" s="120" t="str">
        <f>IF(ISBLANK(D4269),"",(D4269/(1+'Vos données'!$D$11)))</f>
        <v/>
      </c>
      <c r="F4269" s="80"/>
      <c r="G4269" s="124"/>
      <c r="H4269" s="130"/>
      <c r="I4269" s="128"/>
      <c r="J4269" s="130"/>
      <c r="K4269" s="128"/>
    </row>
    <row r="4270" spans="1:11" hidden="1" outlineLevel="1" x14ac:dyDescent="0.25">
      <c r="A4270" s="77"/>
      <c r="B4270" s="13" t="s">
        <v>5967</v>
      </c>
      <c r="C4270" s="77"/>
      <c r="D4270" s="80"/>
      <c r="E4270" s="120" t="str">
        <f>IF(ISBLANK(D4270),"",(D4270/(1+'Vos données'!$D$11)))</f>
        <v/>
      </c>
      <c r="F4270" s="80"/>
      <c r="G4270" s="124"/>
      <c r="H4270" s="130"/>
      <c r="I4270" s="128"/>
      <c r="J4270" s="130"/>
      <c r="K4270" s="128"/>
    </row>
    <row r="4271" spans="1:11" hidden="1" outlineLevel="1" x14ac:dyDescent="0.25">
      <c r="A4271" s="77"/>
      <c r="B4271" s="13" t="s">
        <v>5968</v>
      </c>
      <c r="C4271" s="77"/>
      <c r="D4271" s="80"/>
      <c r="E4271" s="120" t="str">
        <f>IF(ISBLANK(D4271),"",(D4271/(1+'Vos données'!$D$11)))</f>
        <v/>
      </c>
      <c r="F4271" s="80"/>
      <c r="G4271" s="124"/>
      <c r="H4271" s="130"/>
      <c r="I4271" s="128"/>
      <c r="J4271" s="130"/>
      <c r="K4271" s="128"/>
    </row>
    <row r="4272" spans="1:11" hidden="1" outlineLevel="1" x14ac:dyDescent="0.25">
      <c r="A4272" s="77"/>
      <c r="B4272" s="13" t="s">
        <v>5969</v>
      </c>
      <c r="C4272" s="77"/>
      <c r="D4272" s="80"/>
      <c r="E4272" s="120" t="str">
        <f>IF(ISBLANK(D4272),"",(D4272/(1+'Vos données'!$D$11)))</f>
        <v/>
      </c>
      <c r="F4272" s="80"/>
      <c r="G4272" s="124"/>
      <c r="H4272" s="130"/>
      <c r="I4272" s="128"/>
      <c r="J4272" s="130"/>
      <c r="K4272" s="128"/>
    </row>
    <row r="4273" spans="1:11" hidden="1" outlineLevel="1" x14ac:dyDescent="0.25">
      <c r="A4273" s="77"/>
      <c r="B4273" s="13" t="s">
        <v>5970</v>
      </c>
      <c r="C4273" s="77"/>
      <c r="D4273" s="80"/>
      <c r="E4273" s="120" t="str">
        <f>IF(ISBLANK(D4273),"",(D4273/(1+'Vos données'!$D$11)))</f>
        <v/>
      </c>
      <c r="F4273" s="80"/>
      <c r="G4273" s="124"/>
      <c r="H4273" s="130"/>
      <c r="I4273" s="128"/>
      <c r="J4273" s="130"/>
      <c r="K4273" s="128"/>
    </row>
    <row r="4274" spans="1:11" hidden="1" outlineLevel="1" x14ac:dyDescent="0.25">
      <c r="A4274" s="77"/>
      <c r="B4274" s="13" t="s">
        <v>5971</v>
      </c>
      <c r="C4274" s="77"/>
      <c r="D4274" s="80"/>
      <c r="E4274" s="120" t="str">
        <f>IF(ISBLANK(D4274),"",(D4274/(1+'Vos données'!$D$11)))</f>
        <v/>
      </c>
      <c r="F4274" s="80"/>
      <c r="G4274" s="124"/>
      <c r="H4274" s="130"/>
      <c r="I4274" s="128"/>
      <c r="J4274" s="130"/>
      <c r="K4274" s="128"/>
    </row>
    <row r="4275" spans="1:11" hidden="1" outlineLevel="1" x14ac:dyDescent="0.25">
      <c r="A4275" s="77"/>
      <c r="B4275" s="13" t="s">
        <v>5972</v>
      </c>
      <c r="C4275" s="77"/>
      <c r="D4275" s="80"/>
      <c r="E4275" s="120" t="str">
        <f>IF(ISBLANK(D4275),"",(D4275/(1+'Vos données'!$D$11)))</f>
        <v/>
      </c>
      <c r="F4275" s="80"/>
      <c r="G4275" s="124"/>
      <c r="H4275" s="130"/>
      <c r="I4275" s="128"/>
      <c r="J4275" s="130"/>
      <c r="K4275" s="128"/>
    </row>
    <row r="4276" spans="1:11" hidden="1" outlineLevel="1" x14ac:dyDescent="0.25">
      <c r="A4276" s="77"/>
      <c r="B4276" s="13" t="s">
        <v>5973</v>
      </c>
      <c r="C4276" s="77"/>
      <c r="D4276" s="80"/>
      <c r="E4276" s="120" t="str">
        <f>IF(ISBLANK(D4276),"",(D4276/(1+'Vos données'!$D$11)))</f>
        <v/>
      </c>
      <c r="F4276" s="80"/>
      <c r="G4276" s="124"/>
      <c r="H4276" s="130"/>
      <c r="I4276" s="128"/>
      <c r="J4276" s="130"/>
      <c r="K4276" s="128"/>
    </row>
    <row r="4277" spans="1:11" hidden="1" outlineLevel="1" x14ac:dyDescent="0.25">
      <c r="A4277" s="77"/>
      <c r="B4277" s="13" t="s">
        <v>5974</v>
      </c>
      <c r="C4277" s="77"/>
      <c r="D4277" s="80"/>
      <c r="E4277" s="120" t="str">
        <f>IF(ISBLANK(D4277),"",(D4277/(1+'Vos données'!$D$11)))</f>
        <v/>
      </c>
      <c r="F4277" s="80"/>
      <c r="G4277" s="124"/>
      <c r="H4277" s="130"/>
      <c r="I4277" s="128"/>
      <c r="J4277" s="130"/>
      <c r="K4277" s="128"/>
    </row>
    <row r="4278" spans="1:11" hidden="1" outlineLevel="1" x14ac:dyDescent="0.25">
      <c r="A4278" s="77"/>
      <c r="B4278" s="13" t="s">
        <v>5975</v>
      </c>
      <c r="C4278" s="77"/>
      <c r="D4278" s="80"/>
      <c r="E4278" s="120" t="str">
        <f>IF(ISBLANK(D4278),"",(D4278/(1+'Vos données'!$D$11)))</f>
        <v/>
      </c>
      <c r="F4278" s="80"/>
      <c r="G4278" s="124"/>
      <c r="H4278" s="130"/>
      <c r="I4278" s="128"/>
      <c r="J4278" s="130"/>
      <c r="K4278" s="128"/>
    </row>
    <row r="4279" spans="1:11" hidden="1" outlineLevel="1" x14ac:dyDescent="0.25">
      <c r="A4279" s="77"/>
      <c r="B4279" s="13" t="s">
        <v>5976</v>
      </c>
      <c r="C4279" s="77"/>
      <c r="D4279" s="80"/>
      <c r="E4279" s="120" t="str">
        <f>IF(ISBLANK(D4279),"",(D4279/(1+'Vos données'!$D$11)))</f>
        <v/>
      </c>
      <c r="F4279" s="80"/>
      <c r="G4279" s="124"/>
      <c r="H4279" s="130"/>
      <c r="I4279" s="128"/>
      <c r="J4279" s="130"/>
      <c r="K4279" s="128"/>
    </row>
    <row r="4280" spans="1:11" hidden="1" outlineLevel="1" x14ac:dyDescent="0.25">
      <c r="A4280" s="77"/>
      <c r="B4280" s="13" t="s">
        <v>5977</v>
      </c>
      <c r="C4280" s="77"/>
      <c r="D4280" s="80"/>
      <c r="E4280" s="120" t="str">
        <f>IF(ISBLANK(D4280),"",(D4280/(1+'Vos données'!$D$11)))</f>
        <v/>
      </c>
      <c r="F4280" s="80"/>
      <c r="G4280" s="124"/>
      <c r="H4280" s="130"/>
      <c r="I4280" s="128"/>
      <c r="J4280" s="130"/>
      <c r="K4280" s="128"/>
    </row>
    <row r="4281" spans="1:11" hidden="1" outlineLevel="1" x14ac:dyDescent="0.25">
      <c r="A4281" s="77"/>
      <c r="B4281" s="13" t="s">
        <v>5978</v>
      </c>
      <c r="C4281" s="77"/>
      <c r="D4281" s="80"/>
      <c r="E4281" s="120" t="str">
        <f>IF(ISBLANK(D4281),"",(D4281/(1+'Vos données'!$D$11)))</f>
        <v/>
      </c>
      <c r="F4281" s="80"/>
      <c r="G4281" s="124"/>
      <c r="H4281" s="130"/>
      <c r="I4281" s="128"/>
      <c r="J4281" s="130"/>
      <c r="K4281" s="128"/>
    </row>
    <row r="4282" spans="1:11" hidden="1" outlineLevel="1" x14ac:dyDescent="0.25">
      <c r="A4282" s="77"/>
      <c r="B4282" s="13" t="s">
        <v>5979</v>
      </c>
      <c r="C4282" s="77"/>
      <c r="D4282" s="80"/>
      <c r="E4282" s="120" t="str">
        <f>IF(ISBLANK(D4282),"",(D4282/(1+'Vos données'!$D$11)))</f>
        <v/>
      </c>
      <c r="F4282" s="80"/>
      <c r="G4282" s="124"/>
      <c r="H4282" s="130"/>
      <c r="I4282" s="128"/>
      <c r="J4282" s="130"/>
      <c r="K4282" s="128"/>
    </row>
    <row r="4283" spans="1:11" hidden="1" outlineLevel="1" x14ac:dyDescent="0.25">
      <c r="A4283" s="77"/>
      <c r="B4283" s="13" t="s">
        <v>5980</v>
      </c>
      <c r="C4283" s="77"/>
      <c r="D4283" s="80"/>
      <c r="E4283" s="120" t="str">
        <f>IF(ISBLANK(D4283),"",(D4283/(1+'Vos données'!$D$11)))</f>
        <v/>
      </c>
      <c r="F4283" s="80"/>
      <c r="G4283" s="124"/>
      <c r="H4283" s="130"/>
      <c r="I4283" s="128"/>
      <c r="J4283" s="130"/>
      <c r="K4283" s="128"/>
    </row>
    <row r="4284" spans="1:11" hidden="1" outlineLevel="1" x14ac:dyDescent="0.25">
      <c r="A4284" s="77"/>
      <c r="B4284" s="13" t="s">
        <v>5981</v>
      </c>
      <c r="C4284" s="77"/>
      <c r="D4284" s="80"/>
      <c r="E4284" s="120" t="str">
        <f>IF(ISBLANK(D4284),"",(D4284/(1+'Vos données'!$D$11)))</f>
        <v/>
      </c>
      <c r="F4284" s="80"/>
      <c r="G4284" s="124"/>
      <c r="H4284" s="130"/>
      <c r="I4284" s="128"/>
      <c r="J4284" s="130"/>
      <c r="K4284" s="128"/>
    </row>
    <row r="4285" spans="1:11" hidden="1" outlineLevel="1" x14ac:dyDescent="0.25">
      <c r="A4285" s="77"/>
      <c r="B4285" s="13" t="s">
        <v>5982</v>
      </c>
      <c r="C4285" s="77"/>
      <c r="D4285" s="80"/>
      <c r="E4285" s="120" t="str">
        <f>IF(ISBLANK(D4285),"",(D4285/(1+'Vos données'!$D$11)))</f>
        <v/>
      </c>
      <c r="F4285" s="80"/>
      <c r="G4285" s="124"/>
      <c r="H4285" s="130"/>
      <c r="I4285" s="128"/>
      <c r="J4285" s="130"/>
      <c r="K4285" s="128"/>
    </row>
    <row r="4286" spans="1:11" hidden="1" outlineLevel="1" x14ac:dyDescent="0.25">
      <c r="A4286" s="77"/>
      <c r="B4286" s="13" t="s">
        <v>5983</v>
      </c>
      <c r="C4286" s="77"/>
      <c r="D4286" s="80"/>
      <c r="E4286" s="120" t="str">
        <f>IF(ISBLANK(D4286),"",(D4286/(1+'Vos données'!$D$11)))</f>
        <v/>
      </c>
      <c r="F4286" s="80"/>
      <c r="G4286" s="124"/>
      <c r="H4286" s="130"/>
      <c r="I4286" s="128"/>
      <c r="J4286" s="130"/>
      <c r="K4286" s="128"/>
    </row>
    <row r="4287" spans="1:11" hidden="1" outlineLevel="1" x14ac:dyDescent="0.25">
      <c r="A4287" s="77"/>
      <c r="B4287" s="13" t="s">
        <v>5984</v>
      </c>
      <c r="C4287" s="77"/>
      <c r="D4287" s="80"/>
      <c r="E4287" s="120" t="str">
        <f>IF(ISBLANK(D4287),"",(D4287/(1+'Vos données'!$D$11)))</f>
        <v/>
      </c>
      <c r="F4287" s="80"/>
      <c r="G4287" s="124"/>
      <c r="H4287" s="130"/>
      <c r="I4287" s="128"/>
      <c r="J4287" s="130"/>
      <c r="K4287" s="128"/>
    </row>
    <row r="4288" spans="1:11" hidden="1" outlineLevel="1" x14ac:dyDescent="0.25">
      <c r="A4288" s="77"/>
      <c r="B4288" s="13" t="s">
        <v>5985</v>
      </c>
      <c r="C4288" s="77"/>
      <c r="D4288" s="80"/>
      <c r="E4288" s="120" t="str">
        <f>IF(ISBLANK(D4288),"",(D4288/(1+'Vos données'!$D$11)))</f>
        <v/>
      </c>
      <c r="F4288" s="80"/>
      <c r="G4288" s="124"/>
      <c r="H4288" s="130"/>
      <c r="I4288" s="128"/>
      <c r="J4288" s="130"/>
      <c r="K4288" s="128"/>
    </row>
    <row r="4289" spans="1:11" hidden="1" outlineLevel="1" x14ac:dyDescent="0.25">
      <c r="A4289" s="77"/>
      <c r="B4289" s="13" t="s">
        <v>5986</v>
      </c>
      <c r="C4289" s="77"/>
      <c r="D4289" s="80"/>
      <c r="E4289" s="120" t="str">
        <f>IF(ISBLANK(D4289),"",(D4289/(1+'Vos données'!$D$11)))</f>
        <v/>
      </c>
      <c r="F4289" s="80"/>
      <c r="G4289" s="124"/>
      <c r="H4289" s="130"/>
      <c r="I4289" s="128"/>
      <c r="J4289" s="130"/>
      <c r="K4289" s="128"/>
    </row>
    <row r="4290" spans="1:11" hidden="1" outlineLevel="1" x14ac:dyDescent="0.25">
      <c r="A4290" s="77"/>
      <c r="B4290" s="13" t="s">
        <v>5987</v>
      </c>
      <c r="C4290" s="77"/>
      <c r="D4290" s="80"/>
      <c r="E4290" s="120" t="str">
        <f>IF(ISBLANK(D4290),"",(D4290/(1+'Vos données'!$D$11)))</f>
        <v/>
      </c>
      <c r="F4290" s="80"/>
      <c r="G4290" s="124"/>
      <c r="H4290" s="130"/>
      <c r="I4290" s="128"/>
      <c r="J4290" s="130"/>
      <c r="K4290" s="128"/>
    </row>
    <row r="4291" spans="1:11" hidden="1" outlineLevel="1" x14ac:dyDescent="0.25">
      <c r="A4291" s="77"/>
      <c r="B4291" s="13" t="s">
        <v>5988</v>
      </c>
      <c r="C4291" s="77"/>
      <c r="D4291" s="80"/>
      <c r="E4291" s="120" t="str">
        <f>IF(ISBLANK(D4291),"",(D4291/(1+'Vos données'!$D$11)))</f>
        <v/>
      </c>
      <c r="F4291" s="80"/>
      <c r="G4291" s="124"/>
      <c r="H4291" s="130"/>
      <c r="I4291" s="128"/>
      <c r="J4291" s="130"/>
      <c r="K4291" s="128"/>
    </row>
    <row r="4292" spans="1:11" hidden="1" outlineLevel="1" x14ac:dyDescent="0.25">
      <c r="A4292" s="77"/>
      <c r="B4292" s="13" t="s">
        <v>5989</v>
      </c>
      <c r="C4292" s="77"/>
      <c r="D4292" s="80"/>
      <c r="E4292" s="120" t="str">
        <f>IF(ISBLANK(D4292),"",(D4292/(1+'Vos données'!$D$11)))</f>
        <v/>
      </c>
      <c r="F4292" s="80"/>
      <c r="G4292" s="124"/>
      <c r="H4292" s="130"/>
      <c r="I4292" s="128"/>
      <c r="J4292" s="130"/>
      <c r="K4292" s="128"/>
    </row>
    <row r="4293" spans="1:11" hidden="1" outlineLevel="1" x14ac:dyDescent="0.25">
      <c r="A4293" s="77"/>
      <c r="B4293" s="13" t="s">
        <v>5990</v>
      </c>
      <c r="C4293" s="77"/>
      <c r="D4293" s="80"/>
      <c r="E4293" s="120" t="str">
        <f>IF(ISBLANK(D4293),"",(D4293/(1+'Vos données'!$D$11)))</f>
        <v/>
      </c>
      <c r="F4293" s="80"/>
      <c r="G4293" s="124"/>
      <c r="H4293" s="130"/>
      <c r="I4293" s="128"/>
      <c r="J4293" s="130"/>
      <c r="K4293" s="128"/>
    </row>
    <row r="4294" spans="1:11" hidden="1" outlineLevel="1" x14ac:dyDescent="0.25">
      <c r="A4294" s="77"/>
      <c r="B4294" s="13" t="s">
        <v>5991</v>
      </c>
      <c r="C4294" s="77"/>
      <c r="D4294" s="80"/>
      <c r="E4294" s="120" t="str">
        <f>IF(ISBLANK(D4294),"",(D4294/(1+'Vos données'!$D$11)))</f>
        <v/>
      </c>
      <c r="F4294" s="80"/>
      <c r="G4294" s="124"/>
      <c r="H4294" s="130"/>
      <c r="I4294" s="128"/>
      <c r="J4294" s="130"/>
      <c r="K4294" s="128"/>
    </row>
    <row r="4295" spans="1:11" hidden="1" outlineLevel="1" x14ac:dyDescent="0.25">
      <c r="A4295" s="77"/>
      <c r="B4295" s="13" t="s">
        <v>5992</v>
      </c>
      <c r="C4295" s="77"/>
      <c r="D4295" s="80"/>
      <c r="E4295" s="120" t="str">
        <f>IF(ISBLANK(D4295),"",(D4295/(1+'Vos données'!$D$11)))</f>
        <v/>
      </c>
      <c r="F4295" s="80"/>
      <c r="G4295" s="124"/>
      <c r="H4295" s="130"/>
      <c r="I4295" s="128"/>
      <c r="J4295" s="130"/>
      <c r="K4295" s="128"/>
    </row>
    <row r="4296" spans="1:11" hidden="1" outlineLevel="1" x14ac:dyDescent="0.25">
      <c r="A4296" s="77"/>
      <c r="B4296" s="13" t="s">
        <v>5993</v>
      </c>
      <c r="C4296" s="77"/>
      <c r="D4296" s="80"/>
      <c r="E4296" s="120" t="str">
        <f>IF(ISBLANK(D4296),"",(D4296/(1+'Vos données'!$D$11)))</f>
        <v/>
      </c>
      <c r="F4296" s="80"/>
      <c r="G4296" s="124"/>
      <c r="H4296" s="130"/>
      <c r="I4296" s="128"/>
      <c r="J4296" s="130"/>
      <c r="K4296" s="128"/>
    </row>
    <row r="4297" spans="1:11" hidden="1" outlineLevel="1" x14ac:dyDescent="0.25">
      <c r="A4297" s="77"/>
      <c r="B4297" s="13" t="s">
        <v>5994</v>
      </c>
      <c r="C4297" s="77"/>
      <c r="D4297" s="80"/>
      <c r="E4297" s="120" t="str">
        <f>IF(ISBLANK(D4297),"",(D4297/(1+'Vos données'!$D$11)))</f>
        <v/>
      </c>
      <c r="F4297" s="80"/>
      <c r="G4297" s="124"/>
      <c r="H4297" s="130"/>
      <c r="I4297" s="128"/>
      <c r="J4297" s="130"/>
      <c r="K4297" s="128"/>
    </row>
    <row r="4298" spans="1:11" hidden="1" outlineLevel="1" x14ac:dyDescent="0.25">
      <c r="A4298" s="77"/>
      <c r="B4298" s="13" t="s">
        <v>5995</v>
      </c>
      <c r="C4298" s="77"/>
      <c r="D4298" s="80"/>
      <c r="E4298" s="120" t="str">
        <f>IF(ISBLANK(D4298),"",(D4298/(1+'Vos données'!$D$11)))</f>
        <v/>
      </c>
      <c r="F4298" s="80"/>
      <c r="G4298" s="124"/>
      <c r="H4298" s="130"/>
      <c r="I4298" s="128"/>
      <c r="J4298" s="130"/>
      <c r="K4298" s="128"/>
    </row>
    <row r="4299" spans="1:11" hidden="1" outlineLevel="1" x14ac:dyDescent="0.25">
      <c r="A4299" s="77"/>
      <c r="B4299" s="13" t="s">
        <v>5996</v>
      </c>
      <c r="C4299" s="77"/>
      <c r="D4299" s="80"/>
      <c r="E4299" s="120" t="str">
        <f>IF(ISBLANK(D4299),"",(D4299/(1+'Vos données'!$D$11)))</f>
        <v/>
      </c>
      <c r="F4299" s="80"/>
      <c r="G4299" s="124"/>
      <c r="H4299" s="130"/>
      <c r="I4299" s="128"/>
      <c r="J4299" s="130"/>
      <c r="K4299" s="128"/>
    </row>
    <row r="4300" spans="1:11" hidden="1" outlineLevel="1" x14ac:dyDescent="0.25">
      <c r="A4300" s="77"/>
      <c r="B4300" s="13" t="s">
        <v>5997</v>
      </c>
      <c r="C4300" s="77"/>
      <c r="D4300" s="80"/>
      <c r="E4300" s="120" t="str">
        <f>IF(ISBLANK(D4300),"",(D4300/(1+'Vos données'!$D$11)))</f>
        <v/>
      </c>
      <c r="F4300" s="80"/>
      <c r="G4300" s="124"/>
      <c r="H4300" s="130"/>
      <c r="I4300" s="128"/>
      <c r="J4300" s="130"/>
      <c r="K4300" s="128"/>
    </row>
    <row r="4301" spans="1:11" hidden="1" outlineLevel="1" x14ac:dyDescent="0.25">
      <c r="A4301" s="77"/>
      <c r="B4301" s="13" t="s">
        <v>5998</v>
      </c>
      <c r="C4301" s="77"/>
      <c r="D4301" s="80"/>
      <c r="E4301" s="120" t="str">
        <f>IF(ISBLANK(D4301),"",(D4301/(1+'Vos données'!$D$11)))</f>
        <v/>
      </c>
      <c r="F4301" s="80"/>
      <c r="G4301" s="124"/>
      <c r="H4301" s="130"/>
      <c r="I4301" s="128"/>
      <c r="J4301" s="130"/>
      <c r="K4301" s="128"/>
    </row>
    <row r="4302" spans="1:11" hidden="1" outlineLevel="1" x14ac:dyDescent="0.25">
      <c r="A4302" s="77"/>
      <c r="B4302" s="13" t="s">
        <v>5999</v>
      </c>
      <c r="C4302" s="77"/>
      <c r="D4302" s="80"/>
      <c r="E4302" s="120" t="str">
        <f>IF(ISBLANK(D4302),"",(D4302/(1+'Vos données'!$D$11)))</f>
        <v/>
      </c>
      <c r="F4302" s="80"/>
      <c r="G4302" s="124"/>
      <c r="H4302" s="130"/>
      <c r="I4302" s="128"/>
      <c r="J4302" s="130"/>
      <c r="K4302" s="128"/>
    </row>
    <row r="4303" spans="1:11" hidden="1" outlineLevel="1" x14ac:dyDescent="0.25">
      <c r="A4303" s="77"/>
      <c r="B4303" s="13" t="s">
        <v>6000</v>
      </c>
      <c r="C4303" s="77"/>
      <c r="D4303" s="80"/>
      <c r="E4303" s="120" t="str">
        <f>IF(ISBLANK(D4303),"",(D4303/(1+'Vos données'!$D$11)))</f>
        <v/>
      </c>
      <c r="F4303" s="80"/>
      <c r="G4303" s="124"/>
      <c r="H4303" s="130"/>
      <c r="I4303" s="128"/>
      <c r="J4303" s="130"/>
      <c r="K4303" s="128"/>
    </row>
    <row r="4304" spans="1:11" hidden="1" outlineLevel="1" x14ac:dyDescent="0.25">
      <c r="A4304" s="77"/>
      <c r="B4304" s="13" t="s">
        <v>6001</v>
      </c>
      <c r="C4304" s="77"/>
      <c r="D4304" s="80"/>
      <c r="E4304" s="120" t="str">
        <f>IF(ISBLANK(D4304),"",(D4304/(1+'Vos données'!$D$11)))</f>
        <v/>
      </c>
      <c r="F4304" s="80"/>
      <c r="G4304" s="124"/>
      <c r="H4304" s="130"/>
      <c r="I4304" s="128"/>
      <c r="J4304" s="130"/>
      <c r="K4304" s="128"/>
    </row>
    <row r="4305" spans="1:11" hidden="1" outlineLevel="1" x14ac:dyDescent="0.25">
      <c r="A4305" s="77"/>
      <c r="B4305" s="13" t="s">
        <v>6002</v>
      </c>
      <c r="C4305" s="77"/>
      <c r="D4305" s="80"/>
      <c r="E4305" s="120" t="str">
        <f>IF(ISBLANK(D4305),"",(D4305/(1+'Vos données'!$D$11)))</f>
        <v/>
      </c>
      <c r="F4305" s="80"/>
      <c r="G4305" s="124"/>
      <c r="H4305" s="130"/>
      <c r="I4305" s="128"/>
      <c r="J4305" s="130"/>
      <c r="K4305" s="128"/>
    </row>
    <row r="4306" spans="1:11" hidden="1" outlineLevel="1" x14ac:dyDescent="0.25">
      <c r="A4306" s="77"/>
      <c r="B4306" s="13" t="s">
        <v>6003</v>
      </c>
      <c r="C4306" s="77"/>
      <c r="D4306" s="80"/>
      <c r="E4306" s="120" t="str">
        <f>IF(ISBLANK(D4306),"",(D4306/(1+'Vos données'!$D$11)))</f>
        <v/>
      </c>
      <c r="F4306" s="80"/>
      <c r="G4306" s="124"/>
      <c r="H4306" s="130"/>
      <c r="I4306" s="128"/>
      <c r="J4306" s="130"/>
      <c r="K4306" s="128"/>
    </row>
    <row r="4307" spans="1:11" hidden="1" outlineLevel="1" x14ac:dyDescent="0.25">
      <c r="A4307" s="77"/>
      <c r="B4307" s="13" t="s">
        <v>6004</v>
      </c>
      <c r="C4307" s="77"/>
      <c r="D4307" s="80"/>
      <c r="E4307" s="120" t="str">
        <f>IF(ISBLANK(D4307),"",(D4307/(1+'Vos données'!$D$11)))</f>
        <v/>
      </c>
      <c r="F4307" s="80"/>
      <c r="G4307" s="124"/>
      <c r="H4307" s="130"/>
      <c r="I4307" s="128"/>
      <c r="J4307" s="130"/>
      <c r="K4307" s="128"/>
    </row>
    <row r="4308" spans="1:11" hidden="1" outlineLevel="1" x14ac:dyDescent="0.25">
      <c r="A4308" s="77"/>
      <c r="B4308" s="13" t="s">
        <v>6005</v>
      </c>
      <c r="C4308" s="77"/>
      <c r="D4308" s="80"/>
      <c r="E4308" s="120" t="str">
        <f>IF(ISBLANK(D4308),"",(D4308/(1+'Vos données'!$D$11)))</f>
        <v/>
      </c>
      <c r="F4308" s="80"/>
      <c r="G4308" s="124"/>
      <c r="H4308" s="130"/>
      <c r="I4308" s="128"/>
      <c r="J4308" s="130"/>
      <c r="K4308" s="128"/>
    </row>
    <row r="4309" spans="1:11" hidden="1" outlineLevel="1" x14ac:dyDescent="0.25">
      <c r="A4309" s="77"/>
      <c r="B4309" s="13" t="s">
        <v>6006</v>
      </c>
      <c r="C4309" s="77"/>
      <c r="D4309" s="80"/>
      <c r="E4309" s="120" t="str">
        <f>IF(ISBLANK(D4309),"",(D4309/(1+'Vos données'!$D$11)))</f>
        <v/>
      </c>
      <c r="F4309" s="80"/>
      <c r="G4309" s="124"/>
      <c r="H4309" s="130"/>
      <c r="I4309" s="128"/>
      <c r="J4309" s="130"/>
      <c r="K4309" s="128"/>
    </row>
    <row r="4310" spans="1:11" hidden="1" outlineLevel="1" x14ac:dyDescent="0.25">
      <c r="A4310" s="77"/>
      <c r="B4310" s="13" t="s">
        <v>6007</v>
      </c>
      <c r="C4310" s="77"/>
      <c r="D4310" s="80"/>
      <c r="E4310" s="120" t="str">
        <f>IF(ISBLANK(D4310),"",(D4310/(1+'Vos données'!$D$11)))</f>
        <v/>
      </c>
      <c r="F4310" s="80"/>
      <c r="G4310" s="124"/>
      <c r="H4310" s="130"/>
      <c r="I4310" s="128"/>
      <c r="J4310" s="130"/>
      <c r="K4310" s="128"/>
    </row>
    <row r="4311" spans="1:11" hidden="1" outlineLevel="1" x14ac:dyDescent="0.25">
      <c r="A4311" s="77"/>
      <c r="B4311" s="13" t="s">
        <v>6008</v>
      </c>
      <c r="C4311" s="77"/>
      <c r="D4311" s="80"/>
      <c r="E4311" s="120" t="str">
        <f>IF(ISBLANK(D4311),"",(D4311/(1+'Vos données'!$D$11)))</f>
        <v/>
      </c>
      <c r="F4311" s="80"/>
      <c r="G4311" s="124"/>
      <c r="H4311" s="130"/>
      <c r="I4311" s="128"/>
      <c r="J4311" s="130"/>
      <c r="K4311" s="128"/>
    </row>
    <row r="4312" spans="1:11" hidden="1" outlineLevel="1" x14ac:dyDescent="0.25">
      <c r="A4312" s="77"/>
      <c r="B4312" s="13" t="s">
        <v>6009</v>
      </c>
      <c r="C4312" s="77"/>
      <c r="D4312" s="80"/>
      <c r="E4312" s="120" t="str">
        <f>IF(ISBLANK(D4312),"",(D4312/(1+'Vos données'!$D$11)))</f>
        <v/>
      </c>
      <c r="F4312" s="80"/>
      <c r="G4312" s="124"/>
      <c r="H4312" s="130"/>
      <c r="I4312" s="128"/>
      <c r="J4312" s="130"/>
      <c r="K4312" s="128"/>
    </row>
    <row r="4313" spans="1:11" hidden="1" outlineLevel="1" x14ac:dyDescent="0.25">
      <c r="A4313" s="77"/>
      <c r="B4313" s="13" t="s">
        <v>6010</v>
      </c>
      <c r="C4313" s="77"/>
      <c r="D4313" s="80"/>
      <c r="E4313" s="120" t="str">
        <f>IF(ISBLANK(D4313),"",(D4313/(1+'Vos données'!$D$11)))</f>
        <v/>
      </c>
      <c r="F4313" s="80"/>
      <c r="G4313" s="124"/>
      <c r="H4313" s="130"/>
      <c r="I4313" s="128"/>
      <c r="J4313" s="130"/>
      <c r="K4313" s="128"/>
    </row>
    <row r="4314" spans="1:11" hidden="1" outlineLevel="1" x14ac:dyDescent="0.25">
      <c r="A4314" s="77"/>
      <c r="B4314" s="13" t="s">
        <v>6011</v>
      </c>
      <c r="C4314" s="77"/>
      <c r="D4314" s="80"/>
      <c r="E4314" s="120" t="str">
        <f>IF(ISBLANK(D4314),"",(D4314/(1+'Vos données'!$D$11)))</f>
        <v/>
      </c>
      <c r="F4314" s="80"/>
      <c r="G4314" s="124"/>
      <c r="H4314" s="130"/>
      <c r="I4314" s="128"/>
      <c r="J4314" s="130"/>
      <c r="K4314" s="128"/>
    </row>
    <row r="4315" spans="1:11" hidden="1" outlineLevel="1" x14ac:dyDescent="0.25">
      <c r="A4315" s="77"/>
      <c r="B4315" s="13" t="s">
        <v>6012</v>
      </c>
      <c r="C4315" s="77"/>
      <c r="D4315" s="80"/>
      <c r="E4315" s="120" t="str">
        <f>IF(ISBLANK(D4315),"",(D4315/(1+'Vos données'!$D$11)))</f>
        <v/>
      </c>
      <c r="F4315" s="80"/>
      <c r="G4315" s="124"/>
      <c r="H4315" s="130"/>
      <c r="I4315" s="128"/>
      <c r="J4315" s="130"/>
      <c r="K4315" s="128"/>
    </row>
    <row r="4316" spans="1:11" hidden="1" outlineLevel="1" x14ac:dyDescent="0.25">
      <c r="A4316" s="77"/>
      <c r="B4316" s="13" t="s">
        <v>6013</v>
      </c>
      <c r="C4316" s="77"/>
      <c r="D4316" s="80"/>
      <c r="E4316" s="120" t="str">
        <f>IF(ISBLANK(D4316),"",(D4316/(1+'Vos données'!$D$11)))</f>
        <v/>
      </c>
      <c r="F4316" s="80"/>
      <c r="G4316" s="124"/>
      <c r="H4316" s="130"/>
      <c r="I4316" s="128"/>
      <c r="J4316" s="130"/>
      <c r="K4316" s="128"/>
    </row>
    <row r="4317" spans="1:11" hidden="1" outlineLevel="1" x14ac:dyDescent="0.25">
      <c r="A4317" s="77"/>
      <c r="B4317" s="13" t="s">
        <v>6014</v>
      </c>
      <c r="C4317" s="77"/>
      <c r="D4317" s="80"/>
      <c r="E4317" s="120" t="str">
        <f>IF(ISBLANK(D4317),"",(D4317/(1+'Vos données'!$D$11)))</f>
        <v/>
      </c>
      <c r="F4317" s="80"/>
      <c r="G4317" s="124"/>
      <c r="H4317" s="130"/>
      <c r="I4317" s="128"/>
      <c r="J4317" s="130"/>
      <c r="K4317" s="128"/>
    </row>
    <row r="4318" spans="1:11" hidden="1" outlineLevel="1" x14ac:dyDescent="0.25">
      <c r="A4318" s="77"/>
      <c r="B4318" s="13" t="s">
        <v>6015</v>
      </c>
      <c r="C4318" s="77"/>
      <c r="D4318" s="80"/>
      <c r="E4318" s="120" t="str">
        <f>IF(ISBLANK(D4318),"",(D4318/(1+'Vos données'!$D$11)))</f>
        <v/>
      </c>
      <c r="F4318" s="80"/>
      <c r="G4318" s="124"/>
      <c r="H4318" s="130"/>
      <c r="I4318" s="128"/>
      <c r="J4318" s="130"/>
      <c r="K4318" s="128"/>
    </row>
    <row r="4319" spans="1:11" hidden="1" outlineLevel="1" x14ac:dyDescent="0.25">
      <c r="A4319" s="77"/>
      <c r="B4319" s="13" t="s">
        <v>6016</v>
      </c>
      <c r="C4319" s="77"/>
      <c r="D4319" s="80"/>
      <c r="E4319" s="120" t="str">
        <f>IF(ISBLANK(D4319),"",(D4319/(1+'Vos données'!$D$11)))</f>
        <v/>
      </c>
      <c r="F4319" s="80"/>
      <c r="G4319" s="124"/>
      <c r="H4319" s="130"/>
      <c r="I4319" s="128"/>
      <c r="J4319" s="130"/>
      <c r="K4319" s="128"/>
    </row>
    <row r="4320" spans="1:11" hidden="1" outlineLevel="1" x14ac:dyDescent="0.25">
      <c r="A4320" s="77"/>
      <c r="B4320" s="13" t="s">
        <v>6017</v>
      </c>
      <c r="C4320" s="77"/>
      <c r="D4320" s="80"/>
      <c r="E4320" s="120" t="str">
        <f>IF(ISBLANK(D4320),"",(D4320/(1+'Vos données'!$D$11)))</f>
        <v/>
      </c>
      <c r="F4320" s="80"/>
      <c r="G4320" s="124"/>
      <c r="H4320" s="130"/>
      <c r="I4320" s="128"/>
      <c r="J4320" s="130"/>
      <c r="K4320" s="128"/>
    </row>
    <row r="4321" spans="1:11" hidden="1" outlineLevel="1" x14ac:dyDescent="0.25">
      <c r="A4321" s="77"/>
      <c r="B4321" s="13" t="s">
        <v>6018</v>
      </c>
      <c r="C4321" s="77"/>
      <c r="D4321" s="80"/>
      <c r="E4321" s="120" t="str">
        <f>IF(ISBLANK(D4321),"",(D4321/(1+'Vos données'!$D$11)))</f>
        <v/>
      </c>
      <c r="F4321" s="80"/>
      <c r="G4321" s="124"/>
      <c r="H4321" s="130"/>
      <c r="I4321" s="128"/>
      <c r="J4321" s="130"/>
      <c r="K4321" s="128"/>
    </row>
    <row r="4322" spans="1:11" hidden="1" outlineLevel="1" x14ac:dyDescent="0.25">
      <c r="A4322" s="77"/>
      <c r="B4322" s="13" t="s">
        <v>6019</v>
      </c>
      <c r="C4322" s="77"/>
      <c r="D4322" s="80"/>
      <c r="E4322" s="120" t="str">
        <f>IF(ISBLANK(D4322),"",(D4322/(1+'Vos données'!$D$11)))</f>
        <v/>
      </c>
      <c r="F4322" s="80"/>
      <c r="G4322" s="124"/>
      <c r="H4322" s="130"/>
      <c r="I4322" s="128"/>
      <c r="J4322" s="130"/>
      <c r="K4322" s="128"/>
    </row>
    <row r="4323" spans="1:11" hidden="1" outlineLevel="1" x14ac:dyDescent="0.25">
      <c r="A4323" s="77"/>
      <c r="B4323" s="13" t="s">
        <v>6020</v>
      </c>
      <c r="C4323" s="77"/>
      <c r="D4323" s="80"/>
      <c r="E4323" s="120" t="str">
        <f>IF(ISBLANK(D4323),"",(D4323/(1+'Vos données'!$D$11)))</f>
        <v/>
      </c>
      <c r="F4323" s="80"/>
      <c r="G4323" s="124"/>
      <c r="H4323" s="130"/>
      <c r="I4323" s="128"/>
      <c r="J4323" s="130"/>
      <c r="K4323" s="128"/>
    </row>
    <row r="4324" spans="1:11" hidden="1" outlineLevel="1" x14ac:dyDescent="0.25">
      <c r="A4324" s="77"/>
      <c r="B4324" s="13" t="s">
        <v>6021</v>
      </c>
      <c r="C4324" s="77"/>
      <c r="D4324" s="80"/>
      <c r="E4324" s="120" t="str">
        <f>IF(ISBLANK(D4324),"",(D4324/(1+'Vos données'!$D$11)))</f>
        <v/>
      </c>
      <c r="F4324" s="80"/>
      <c r="G4324" s="124"/>
      <c r="H4324" s="130"/>
      <c r="I4324" s="128"/>
      <c r="J4324" s="130"/>
      <c r="K4324" s="128"/>
    </row>
    <row r="4325" spans="1:11" hidden="1" outlineLevel="1" x14ac:dyDescent="0.25">
      <c r="A4325" s="77"/>
      <c r="B4325" s="13" t="s">
        <v>6022</v>
      </c>
      <c r="C4325" s="77"/>
      <c r="D4325" s="80"/>
      <c r="E4325" s="120" t="str">
        <f>IF(ISBLANK(D4325),"",(D4325/(1+'Vos données'!$D$11)))</f>
        <v/>
      </c>
      <c r="F4325" s="80"/>
      <c r="G4325" s="124"/>
      <c r="H4325" s="130"/>
      <c r="I4325" s="128"/>
      <c r="J4325" s="130"/>
      <c r="K4325" s="128"/>
    </row>
    <row r="4326" spans="1:11" hidden="1" outlineLevel="1" x14ac:dyDescent="0.25">
      <c r="A4326" s="77"/>
      <c r="B4326" s="13" t="s">
        <v>6023</v>
      </c>
      <c r="C4326" s="77"/>
      <c r="D4326" s="80"/>
      <c r="E4326" s="120" t="str">
        <f>IF(ISBLANK(D4326),"",(D4326/(1+'Vos données'!$D$11)))</f>
        <v/>
      </c>
      <c r="F4326" s="80"/>
      <c r="G4326" s="124"/>
      <c r="H4326" s="130"/>
      <c r="I4326" s="128"/>
      <c r="J4326" s="130"/>
      <c r="K4326" s="128"/>
    </row>
    <row r="4327" spans="1:11" hidden="1" outlineLevel="1" x14ac:dyDescent="0.25">
      <c r="A4327" s="77"/>
      <c r="B4327" s="13" t="s">
        <v>6024</v>
      </c>
      <c r="C4327" s="77"/>
      <c r="D4327" s="80"/>
      <c r="E4327" s="120" t="str">
        <f>IF(ISBLANK(D4327),"",(D4327/(1+'Vos données'!$D$11)))</f>
        <v/>
      </c>
      <c r="F4327" s="80"/>
      <c r="G4327" s="124"/>
      <c r="H4327" s="130"/>
      <c r="I4327" s="128"/>
      <c r="J4327" s="130"/>
      <c r="K4327" s="128"/>
    </row>
    <row r="4328" spans="1:11" hidden="1" outlineLevel="1" x14ac:dyDescent="0.25">
      <c r="A4328" s="77"/>
      <c r="B4328" s="13" t="s">
        <v>6025</v>
      </c>
      <c r="C4328" s="77"/>
      <c r="D4328" s="80"/>
      <c r="E4328" s="120" t="str">
        <f>IF(ISBLANK(D4328),"",(D4328/(1+'Vos données'!$D$11)))</f>
        <v/>
      </c>
      <c r="F4328" s="80"/>
      <c r="G4328" s="124"/>
      <c r="H4328" s="130"/>
      <c r="I4328" s="128"/>
      <c r="J4328" s="130"/>
      <c r="K4328" s="128"/>
    </row>
    <row r="4329" spans="1:11" hidden="1" outlineLevel="1" x14ac:dyDescent="0.25">
      <c r="A4329" s="77"/>
      <c r="B4329" s="13" t="s">
        <v>6026</v>
      </c>
      <c r="C4329" s="77"/>
      <c r="D4329" s="80"/>
      <c r="E4329" s="120" t="str">
        <f>IF(ISBLANK(D4329),"",(D4329/(1+'Vos données'!$D$11)))</f>
        <v/>
      </c>
      <c r="F4329" s="80"/>
      <c r="G4329" s="124"/>
      <c r="H4329" s="130"/>
      <c r="I4329" s="128"/>
      <c r="J4329" s="130"/>
      <c r="K4329" s="128"/>
    </row>
    <row r="4330" spans="1:11" hidden="1" outlineLevel="1" x14ac:dyDescent="0.25">
      <c r="A4330" s="77"/>
      <c r="B4330" s="13" t="s">
        <v>6027</v>
      </c>
      <c r="C4330" s="77"/>
      <c r="D4330" s="80"/>
      <c r="E4330" s="120" t="str">
        <f>IF(ISBLANK(D4330),"",(D4330/(1+'Vos données'!$D$11)))</f>
        <v/>
      </c>
      <c r="F4330" s="80"/>
      <c r="G4330" s="124"/>
      <c r="H4330" s="130"/>
      <c r="I4330" s="128"/>
      <c r="J4330" s="130"/>
      <c r="K4330" s="128"/>
    </row>
    <row r="4331" spans="1:11" hidden="1" outlineLevel="1" x14ac:dyDescent="0.25">
      <c r="A4331" s="77"/>
      <c r="B4331" s="13" t="s">
        <v>6028</v>
      </c>
      <c r="C4331" s="77"/>
      <c r="D4331" s="80"/>
      <c r="E4331" s="120" t="str">
        <f>IF(ISBLANK(D4331),"",(D4331/(1+'Vos données'!$D$11)))</f>
        <v/>
      </c>
      <c r="F4331" s="80"/>
      <c r="G4331" s="124"/>
      <c r="H4331" s="130"/>
      <c r="I4331" s="128"/>
      <c r="J4331" s="130"/>
      <c r="K4331" s="128"/>
    </row>
    <row r="4332" spans="1:11" hidden="1" outlineLevel="1" x14ac:dyDescent="0.25">
      <c r="A4332" s="77"/>
      <c r="B4332" s="13" t="s">
        <v>6029</v>
      </c>
      <c r="C4332" s="77"/>
      <c r="D4332" s="80"/>
      <c r="E4332" s="120" t="str">
        <f>IF(ISBLANK(D4332),"",(D4332/(1+'Vos données'!$D$11)))</f>
        <v/>
      </c>
      <c r="F4332" s="80"/>
      <c r="G4332" s="124"/>
      <c r="H4332" s="130"/>
      <c r="I4332" s="128"/>
      <c r="J4332" s="130"/>
      <c r="K4332" s="128"/>
    </row>
    <row r="4333" spans="1:11" hidden="1" outlineLevel="1" x14ac:dyDescent="0.25">
      <c r="A4333" s="77"/>
      <c r="B4333" s="13" t="s">
        <v>6030</v>
      </c>
      <c r="C4333" s="77"/>
      <c r="D4333" s="80"/>
      <c r="E4333" s="120" t="str">
        <f>IF(ISBLANK(D4333),"",(D4333/(1+'Vos données'!$D$11)))</f>
        <v/>
      </c>
      <c r="F4333" s="80"/>
      <c r="G4333" s="124"/>
      <c r="H4333" s="130"/>
      <c r="I4333" s="128"/>
      <c r="J4333" s="130"/>
      <c r="K4333" s="128"/>
    </row>
    <row r="4334" spans="1:11" hidden="1" outlineLevel="1" x14ac:dyDescent="0.25">
      <c r="A4334" s="77"/>
      <c r="B4334" s="13" t="s">
        <v>6031</v>
      </c>
      <c r="C4334" s="77"/>
      <c r="D4334" s="80"/>
      <c r="E4334" s="120" t="str">
        <f>IF(ISBLANK(D4334),"",(D4334/(1+'Vos données'!$D$11)))</f>
        <v/>
      </c>
      <c r="F4334" s="80"/>
      <c r="G4334" s="124"/>
      <c r="H4334" s="130"/>
      <c r="I4334" s="128"/>
      <c r="J4334" s="130"/>
      <c r="K4334" s="128"/>
    </row>
    <row r="4335" spans="1:11" hidden="1" outlineLevel="1" x14ac:dyDescent="0.25">
      <c r="A4335" s="77"/>
      <c r="B4335" s="13" t="s">
        <v>6032</v>
      </c>
      <c r="C4335" s="77"/>
      <c r="D4335" s="80"/>
      <c r="E4335" s="120" t="str">
        <f>IF(ISBLANK(D4335),"",(D4335/(1+'Vos données'!$D$11)))</f>
        <v/>
      </c>
      <c r="F4335" s="80"/>
      <c r="G4335" s="124"/>
      <c r="H4335" s="130"/>
      <c r="I4335" s="128"/>
      <c r="J4335" s="130"/>
      <c r="K4335" s="128"/>
    </row>
    <row r="4336" spans="1:11" hidden="1" outlineLevel="1" x14ac:dyDescent="0.25">
      <c r="A4336" s="77"/>
      <c r="B4336" s="13" t="s">
        <v>6033</v>
      </c>
      <c r="C4336" s="77"/>
      <c r="D4336" s="80"/>
      <c r="E4336" s="120" t="str">
        <f>IF(ISBLANK(D4336),"",(D4336/(1+'Vos données'!$D$11)))</f>
        <v/>
      </c>
      <c r="F4336" s="80"/>
      <c r="G4336" s="124"/>
      <c r="H4336" s="130"/>
      <c r="I4336" s="128"/>
      <c r="J4336" s="130"/>
      <c r="K4336" s="128"/>
    </row>
    <row r="4337" spans="1:11" hidden="1" outlineLevel="1" x14ac:dyDescent="0.25">
      <c r="A4337" s="77"/>
      <c r="B4337" s="13" t="s">
        <v>6034</v>
      </c>
      <c r="C4337" s="77"/>
      <c r="D4337" s="80"/>
      <c r="E4337" s="120" t="str">
        <f>IF(ISBLANK(D4337),"",(D4337/(1+'Vos données'!$D$11)))</f>
        <v/>
      </c>
      <c r="F4337" s="80"/>
      <c r="G4337" s="124"/>
      <c r="H4337" s="130"/>
      <c r="I4337" s="128"/>
      <c r="J4337" s="130"/>
      <c r="K4337" s="128"/>
    </row>
    <row r="4338" spans="1:11" hidden="1" outlineLevel="1" x14ac:dyDescent="0.25">
      <c r="A4338" s="77"/>
      <c r="B4338" s="13" t="s">
        <v>6035</v>
      </c>
      <c r="C4338" s="77"/>
      <c r="D4338" s="80"/>
      <c r="E4338" s="120" t="str">
        <f>IF(ISBLANK(D4338),"",(D4338/(1+'Vos données'!$D$11)))</f>
        <v/>
      </c>
      <c r="F4338" s="80"/>
      <c r="G4338" s="124"/>
      <c r="H4338" s="130"/>
      <c r="I4338" s="128"/>
      <c r="J4338" s="130"/>
      <c r="K4338" s="128"/>
    </row>
    <row r="4339" spans="1:11" hidden="1" outlineLevel="1" x14ac:dyDescent="0.25">
      <c r="A4339" s="77"/>
      <c r="B4339" s="13" t="s">
        <v>6036</v>
      </c>
      <c r="C4339" s="77"/>
      <c r="D4339" s="80"/>
      <c r="E4339" s="120" t="str">
        <f>IF(ISBLANK(D4339),"",(D4339/(1+'Vos données'!$D$11)))</f>
        <v/>
      </c>
      <c r="F4339" s="80"/>
      <c r="G4339" s="124"/>
      <c r="H4339" s="130"/>
      <c r="I4339" s="128"/>
      <c r="J4339" s="130"/>
      <c r="K4339" s="128"/>
    </row>
    <row r="4340" spans="1:11" hidden="1" outlineLevel="1" x14ac:dyDescent="0.25">
      <c r="A4340" s="77"/>
      <c r="B4340" s="13" t="s">
        <v>6037</v>
      </c>
      <c r="C4340" s="77"/>
      <c r="D4340" s="80"/>
      <c r="E4340" s="120" t="str">
        <f>IF(ISBLANK(D4340),"",(D4340/(1+'Vos données'!$D$11)))</f>
        <v/>
      </c>
      <c r="F4340" s="80"/>
      <c r="G4340" s="124"/>
      <c r="H4340" s="130"/>
      <c r="I4340" s="128"/>
      <c r="J4340" s="130"/>
      <c r="K4340" s="128"/>
    </row>
    <row r="4341" spans="1:11" hidden="1" outlineLevel="1" x14ac:dyDescent="0.25">
      <c r="A4341" s="77"/>
      <c r="B4341" s="13" t="s">
        <v>6038</v>
      </c>
      <c r="C4341" s="77"/>
      <c r="D4341" s="80"/>
      <c r="E4341" s="120" t="str">
        <f>IF(ISBLANK(D4341),"",(D4341/(1+'Vos données'!$D$11)))</f>
        <v/>
      </c>
      <c r="F4341" s="80"/>
      <c r="G4341" s="124"/>
      <c r="H4341" s="130"/>
      <c r="I4341" s="128"/>
      <c r="J4341" s="130"/>
      <c r="K4341" s="128"/>
    </row>
    <row r="4342" spans="1:11" hidden="1" outlineLevel="1" x14ac:dyDescent="0.25">
      <c r="A4342" s="77"/>
      <c r="B4342" s="13" t="s">
        <v>6039</v>
      </c>
      <c r="C4342" s="77"/>
      <c r="D4342" s="80"/>
      <c r="E4342" s="120" t="str">
        <f>IF(ISBLANK(D4342),"",(D4342/(1+'Vos données'!$D$11)))</f>
        <v/>
      </c>
      <c r="F4342" s="80"/>
      <c r="G4342" s="124"/>
      <c r="H4342" s="130"/>
      <c r="I4342" s="128"/>
      <c r="J4342" s="130"/>
      <c r="K4342" s="128"/>
    </row>
    <row r="4343" spans="1:11" hidden="1" outlineLevel="1" x14ac:dyDescent="0.25">
      <c r="A4343" s="77"/>
      <c r="B4343" s="13" t="s">
        <v>6040</v>
      </c>
      <c r="C4343" s="77"/>
      <c r="D4343" s="80"/>
      <c r="E4343" s="120" t="str">
        <f>IF(ISBLANK(D4343),"",(D4343/(1+'Vos données'!$D$11)))</f>
        <v/>
      </c>
      <c r="F4343" s="80"/>
      <c r="G4343" s="124"/>
      <c r="H4343" s="130"/>
      <c r="I4343" s="128"/>
      <c r="J4343" s="130"/>
      <c r="K4343" s="128"/>
    </row>
    <row r="4344" spans="1:11" hidden="1" outlineLevel="1" x14ac:dyDescent="0.25">
      <c r="A4344" s="77"/>
      <c r="B4344" s="13" t="s">
        <v>6041</v>
      </c>
      <c r="C4344" s="77"/>
      <c r="D4344" s="80"/>
      <c r="E4344" s="120" t="str">
        <f>IF(ISBLANK(D4344),"",(D4344/(1+'Vos données'!$D$11)))</f>
        <v/>
      </c>
      <c r="F4344" s="80"/>
      <c r="G4344" s="124"/>
      <c r="H4344" s="130"/>
      <c r="I4344" s="128"/>
      <c r="J4344" s="130"/>
      <c r="K4344" s="128"/>
    </row>
    <row r="4345" spans="1:11" hidden="1" outlineLevel="1" x14ac:dyDescent="0.25">
      <c r="A4345" s="77"/>
      <c r="B4345" s="13" t="s">
        <v>6042</v>
      </c>
      <c r="C4345" s="77"/>
      <c r="D4345" s="80"/>
      <c r="E4345" s="120" t="str">
        <f>IF(ISBLANK(D4345),"",(D4345/(1+'Vos données'!$D$11)))</f>
        <v/>
      </c>
      <c r="F4345" s="80"/>
      <c r="G4345" s="124"/>
      <c r="H4345" s="130"/>
      <c r="I4345" s="128"/>
      <c r="J4345" s="130"/>
      <c r="K4345" s="128"/>
    </row>
    <row r="4346" spans="1:11" hidden="1" outlineLevel="1" x14ac:dyDescent="0.25">
      <c r="A4346" s="77"/>
      <c r="B4346" s="13" t="s">
        <v>6043</v>
      </c>
      <c r="C4346" s="77"/>
      <c r="D4346" s="80"/>
      <c r="E4346" s="120" t="str">
        <f>IF(ISBLANK(D4346),"",(D4346/(1+'Vos données'!$D$11)))</f>
        <v/>
      </c>
      <c r="F4346" s="80"/>
      <c r="G4346" s="124"/>
      <c r="H4346" s="130"/>
      <c r="I4346" s="128"/>
      <c r="J4346" s="130"/>
      <c r="K4346" s="128"/>
    </row>
    <row r="4347" spans="1:11" hidden="1" outlineLevel="1" x14ac:dyDescent="0.25">
      <c r="A4347" s="77"/>
      <c r="B4347" s="13" t="s">
        <v>6044</v>
      </c>
      <c r="C4347" s="77"/>
      <c r="D4347" s="80"/>
      <c r="E4347" s="120" t="str">
        <f>IF(ISBLANK(D4347),"",(D4347/(1+'Vos données'!$D$11)))</f>
        <v/>
      </c>
      <c r="F4347" s="80"/>
      <c r="G4347" s="124"/>
      <c r="H4347" s="130"/>
      <c r="I4347" s="128"/>
      <c r="J4347" s="130"/>
      <c r="K4347" s="128"/>
    </row>
    <row r="4348" spans="1:11" hidden="1" outlineLevel="1" x14ac:dyDescent="0.25">
      <c r="A4348" s="77"/>
      <c r="B4348" s="13" t="s">
        <v>6045</v>
      </c>
      <c r="C4348" s="77"/>
      <c r="D4348" s="80"/>
      <c r="E4348" s="120" t="str">
        <f>IF(ISBLANK(D4348),"",(D4348/(1+'Vos données'!$D$11)))</f>
        <v/>
      </c>
      <c r="F4348" s="80"/>
      <c r="G4348" s="124"/>
      <c r="H4348" s="130"/>
      <c r="I4348" s="128"/>
      <c r="J4348" s="130"/>
      <c r="K4348" s="128"/>
    </row>
    <row r="4349" spans="1:11" hidden="1" outlineLevel="1" x14ac:dyDescent="0.25">
      <c r="A4349" s="77"/>
      <c r="B4349" s="13" t="s">
        <v>6046</v>
      </c>
      <c r="C4349" s="77"/>
      <c r="D4349" s="80"/>
      <c r="E4349" s="120" t="str">
        <f>IF(ISBLANK(D4349),"",(D4349/(1+'Vos données'!$D$11)))</f>
        <v/>
      </c>
      <c r="F4349" s="80"/>
      <c r="G4349" s="124"/>
      <c r="H4349" s="130"/>
      <c r="I4349" s="128"/>
      <c r="J4349" s="130"/>
      <c r="K4349" s="128"/>
    </row>
    <row r="4350" spans="1:11" hidden="1" outlineLevel="1" x14ac:dyDescent="0.25">
      <c r="A4350" s="77"/>
      <c r="B4350" s="13" t="s">
        <v>6047</v>
      </c>
      <c r="C4350" s="77"/>
      <c r="D4350" s="80"/>
      <c r="E4350" s="120" t="str">
        <f>IF(ISBLANK(D4350),"",(D4350/(1+'Vos données'!$D$11)))</f>
        <v/>
      </c>
      <c r="F4350" s="80"/>
      <c r="G4350" s="124"/>
      <c r="H4350" s="130"/>
      <c r="I4350" s="128"/>
      <c r="J4350" s="130"/>
      <c r="K4350" s="128"/>
    </row>
    <row r="4351" spans="1:11" hidden="1" outlineLevel="1" x14ac:dyDescent="0.25">
      <c r="A4351" s="77"/>
      <c r="B4351" s="13" t="s">
        <v>6048</v>
      </c>
      <c r="C4351" s="77"/>
      <c r="D4351" s="80"/>
      <c r="E4351" s="120" t="str">
        <f>IF(ISBLANK(D4351),"",(D4351/(1+'Vos données'!$D$11)))</f>
        <v/>
      </c>
      <c r="F4351" s="80"/>
      <c r="G4351" s="124"/>
      <c r="H4351" s="130"/>
      <c r="I4351" s="128"/>
      <c r="J4351" s="130"/>
      <c r="K4351" s="128"/>
    </row>
    <row r="4352" spans="1:11" hidden="1" outlineLevel="1" x14ac:dyDescent="0.25">
      <c r="A4352" s="77"/>
      <c r="B4352" s="13" t="s">
        <v>6049</v>
      </c>
      <c r="C4352" s="77"/>
      <c r="D4352" s="80"/>
      <c r="E4352" s="120" t="str">
        <f>IF(ISBLANK(D4352),"",(D4352/(1+'Vos données'!$D$11)))</f>
        <v/>
      </c>
      <c r="F4352" s="80"/>
      <c r="G4352" s="124"/>
      <c r="H4352" s="130"/>
      <c r="I4352" s="128"/>
      <c r="J4352" s="130"/>
      <c r="K4352" s="128"/>
    </row>
    <row r="4353" spans="1:11" hidden="1" outlineLevel="1" x14ac:dyDescent="0.25">
      <c r="A4353" s="77"/>
      <c r="B4353" s="13" t="s">
        <v>6050</v>
      </c>
      <c r="C4353" s="77"/>
      <c r="D4353" s="80"/>
      <c r="E4353" s="120" t="str">
        <f>IF(ISBLANK(D4353),"",(D4353/(1+'Vos données'!$D$11)))</f>
        <v/>
      </c>
      <c r="F4353" s="80"/>
      <c r="G4353" s="124"/>
      <c r="H4353" s="130"/>
      <c r="I4353" s="128"/>
      <c r="J4353" s="130"/>
      <c r="K4353" s="128"/>
    </row>
    <row r="4354" spans="1:11" hidden="1" outlineLevel="1" x14ac:dyDescent="0.25">
      <c r="A4354" s="77"/>
      <c r="B4354" s="13" t="s">
        <v>6051</v>
      </c>
      <c r="C4354" s="77"/>
      <c r="D4354" s="80"/>
      <c r="E4354" s="120" t="str">
        <f>IF(ISBLANK(D4354),"",(D4354/(1+'Vos données'!$D$11)))</f>
        <v/>
      </c>
      <c r="F4354" s="80"/>
      <c r="G4354" s="124"/>
      <c r="H4354" s="130"/>
      <c r="I4354" s="128"/>
      <c r="J4354" s="130"/>
      <c r="K4354" s="128"/>
    </row>
    <row r="4355" spans="1:11" hidden="1" outlineLevel="1" x14ac:dyDescent="0.25">
      <c r="A4355" s="77"/>
      <c r="B4355" s="13" t="s">
        <v>6052</v>
      </c>
      <c r="C4355" s="77"/>
      <c r="D4355" s="80"/>
      <c r="E4355" s="120" t="str">
        <f>IF(ISBLANK(D4355),"",(D4355/(1+'Vos données'!$D$11)))</f>
        <v/>
      </c>
      <c r="F4355" s="80"/>
      <c r="G4355" s="124"/>
      <c r="H4355" s="130"/>
      <c r="I4355" s="128"/>
      <c r="J4355" s="130"/>
      <c r="K4355" s="128"/>
    </row>
    <row r="4356" spans="1:11" hidden="1" outlineLevel="1" x14ac:dyDescent="0.25">
      <c r="A4356" s="77"/>
      <c r="B4356" s="13" t="s">
        <v>6053</v>
      </c>
      <c r="C4356" s="77"/>
      <c r="D4356" s="80"/>
      <c r="E4356" s="120" t="str">
        <f>IF(ISBLANK(D4356),"",(D4356/(1+'Vos données'!$D$11)))</f>
        <v/>
      </c>
      <c r="F4356" s="80"/>
      <c r="G4356" s="124"/>
      <c r="H4356" s="130"/>
      <c r="I4356" s="128"/>
      <c r="J4356" s="130"/>
      <c r="K4356" s="128"/>
    </row>
    <row r="4357" spans="1:11" hidden="1" outlineLevel="1" x14ac:dyDescent="0.25">
      <c r="A4357" s="77"/>
      <c r="B4357" s="13" t="s">
        <v>6054</v>
      </c>
      <c r="C4357" s="77"/>
      <c r="D4357" s="80"/>
      <c r="E4357" s="120" t="str">
        <f>IF(ISBLANK(D4357),"",(D4357/(1+'Vos données'!$D$11)))</f>
        <v/>
      </c>
      <c r="F4357" s="80"/>
      <c r="G4357" s="124"/>
      <c r="H4357" s="130"/>
      <c r="I4357" s="128"/>
      <c r="J4357" s="130"/>
      <c r="K4357" s="128"/>
    </row>
    <row r="4358" spans="1:11" hidden="1" outlineLevel="1" x14ac:dyDescent="0.25">
      <c r="A4358" s="77"/>
      <c r="B4358" s="13" t="s">
        <v>6055</v>
      </c>
      <c r="C4358" s="77"/>
      <c r="D4358" s="80"/>
      <c r="E4358" s="120" t="str">
        <f>IF(ISBLANK(D4358),"",(D4358/(1+'Vos données'!$D$11)))</f>
        <v/>
      </c>
      <c r="F4358" s="80"/>
      <c r="G4358" s="124"/>
      <c r="H4358" s="130"/>
      <c r="I4358" s="128"/>
      <c r="J4358" s="130"/>
      <c r="K4358" s="128"/>
    </row>
    <row r="4359" spans="1:11" hidden="1" outlineLevel="1" x14ac:dyDescent="0.25">
      <c r="A4359" s="77"/>
      <c r="B4359" s="13" t="s">
        <v>6056</v>
      </c>
      <c r="C4359" s="77"/>
      <c r="D4359" s="80"/>
      <c r="E4359" s="120" t="str">
        <f>IF(ISBLANK(D4359),"",(D4359/(1+'Vos données'!$D$11)))</f>
        <v/>
      </c>
      <c r="F4359" s="80"/>
      <c r="G4359" s="124"/>
      <c r="H4359" s="130"/>
      <c r="I4359" s="128"/>
      <c r="J4359" s="130"/>
      <c r="K4359" s="128"/>
    </row>
    <row r="4360" spans="1:11" hidden="1" outlineLevel="1" x14ac:dyDescent="0.25">
      <c r="A4360" s="77"/>
      <c r="B4360" s="13" t="s">
        <v>6057</v>
      </c>
      <c r="C4360" s="77"/>
      <c r="D4360" s="80"/>
      <c r="E4360" s="120" t="str">
        <f>IF(ISBLANK(D4360),"",(D4360/(1+'Vos données'!$D$11)))</f>
        <v/>
      </c>
      <c r="F4360" s="80"/>
      <c r="G4360" s="124"/>
      <c r="H4360" s="130"/>
      <c r="I4360" s="128"/>
      <c r="J4360" s="130"/>
      <c r="K4360" s="128"/>
    </row>
    <row r="4361" spans="1:11" hidden="1" outlineLevel="1" x14ac:dyDescent="0.25">
      <c r="A4361" s="77"/>
      <c r="B4361" s="13" t="s">
        <v>6058</v>
      </c>
      <c r="C4361" s="77"/>
      <c r="D4361" s="80"/>
      <c r="E4361" s="120" t="str">
        <f>IF(ISBLANK(D4361),"",(D4361/(1+'Vos données'!$D$11)))</f>
        <v/>
      </c>
      <c r="F4361" s="80"/>
      <c r="G4361" s="124"/>
      <c r="H4361" s="130"/>
      <c r="I4361" s="128"/>
      <c r="J4361" s="130"/>
      <c r="K4361" s="128"/>
    </row>
    <row r="4362" spans="1:11" hidden="1" outlineLevel="1" x14ac:dyDescent="0.25">
      <c r="A4362" s="77"/>
      <c r="B4362" s="13" t="s">
        <v>6059</v>
      </c>
      <c r="C4362" s="77"/>
      <c r="D4362" s="80"/>
      <c r="E4362" s="120" t="str">
        <f>IF(ISBLANK(D4362),"",(D4362/(1+'Vos données'!$D$11)))</f>
        <v/>
      </c>
      <c r="F4362" s="80"/>
      <c r="G4362" s="124"/>
      <c r="H4362" s="130"/>
      <c r="I4362" s="128"/>
      <c r="J4362" s="130"/>
      <c r="K4362" s="128"/>
    </row>
    <row r="4363" spans="1:11" hidden="1" outlineLevel="1" x14ac:dyDescent="0.25">
      <c r="A4363" s="77"/>
      <c r="B4363" s="13" t="s">
        <v>6060</v>
      </c>
      <c r="C4363" s="77"/>
      <c r="D4363" s="80"/>
      <c r="E4363" s="120" t="str">
        <f>IF(ISBLANK(D4363),"",(D4363/(1+'Vos données'!$D$11)))</f>
        <v/>
      </c>
      <c r="F4363" s="80"/>
      <c r="G4363" s="124"/>
      <c r="H4363" s="130"/>
      <c r="I4363" s="128"/>
      <c r="J4363" s="130"/>
      <c r="K4363" s="128"/>
    </row>
    <row r="4364" spans="1:11" hidden="1" outlineLevel="1" x14ac:dyDescent="0.25">
      <c r="A4364" s="77"/>
      <c r="B4364" s="13" t="s">
        <v>6061</v>
      </c>
      <c r="C4364" s="77"/>
      <c r="D4364" s="80"/>
      <c r="E4364" s="120" t="str">
        <f>IF(ISBLANK(D4364),"",(D4364/(1+'Vos données'!$D$11)))</f>
        <v/>
      </c>
      <c r="F4364" s="80"/>
      <c r="G4364" s="124"/>
      <c r="H4364" s="130"/>
      <c r="I4364" s="128"/>
      <c r="J4364" s="130"/>
      <c r="K4364" s="128"/>
    </row>
    <row r="4365" spans="1:11" hidden="1" outlineLevel="1" x14ac:dyDescent="0.25">
      <c r="A4365" s="77"/>
      <c r="B4365" s="13" t="s">
        <v>6062</v>
      </c>
      <c r="C4365" s="77"/>
      <c r="D4365" s="80"/>
      <c r="E4365" s="120" t="str">
        <f>IF(ISBLANK(D4365),"",(D4365/(1+'Vos données'!$D$11)))</f>
        <v/>
      </c>
      <c r="F4365" s="80"/>
      <c r="G4365" s="124"/>
      <c r="H4365" s="130"/>
      <c r="I4365" s="128"/>
      <c r="J4365" s="130"/>
      <c r="K4365" s="128"/>
    </row>
    <row r="4366" spans="1:11" hidden="1" outlineLevel="1" x14ac:dyDescent="0.25">
      <c r="A4366" s="77"/>
      <c r="B4366" s="13" t="s">
        <v>6063</v>
      </c>
      <c r="C4366" s="77"/>
      <c r="D4366" s="80"/>
      <c r="E4366" s="120" t="str">
        <f>IF(ISBLANK(D4366),"",(D4366/(1+'Vos données'!$D$11)))</f>
        <v/>
      </c>
      <c r="F4366" s="80"/>
      <c r="G4366" s="124"/>
      <c r="H4366" s="130"/>
      <c r="I4366" s="128"/>
      <c r="J4366" s="130"/>
      <c r="K4366" s="128"/>
    </row>
    <row r="4367" spans="1:11" hidden="1" outlineLevel="1" x14ac:dyDescent="0.25">
      <c r="A4367" s="77"/>
      <c r="B4367" s="13" t="s">
        <v>6064</v>
      </c>
      <c r="C4367" s="77"/>
      <c r="D4367" s="80"/>
      <c r="E4367" s="120" t="str">
        <f>IF(ISBLANK(D4367),"",(D4367/(1+'Vos données'!$D$11)))</f>
        <v/>
      </c>
      <c r="F4367" s="80"/>
      <c r="G4367" s="124"/>
      <c r="H4367" s="130"/>
      <c r="I4367" s="128"/>
      <c r="J4367" s="130"/>
      <c r="K4367" s="128"/>
    </row>
    <row r="4368" spans="1:11" hidden="1" outlineLevel="1" x14ac:dyDescent="0.25">
      <c r="A4368" s="77"/>
      <c r="B4368" s="13" t="s">
        <v>6065</v>
      </c>
      <c r="C4368" s="77"/>
      <c r="D4368" s="80"/>
      <c r="E4368" s="120" t="str">
        <f>IF(ISBLANK(D4368),"",(D4368/(1+'Vos données'!$D$11)))</f>
        <v/>
      </c>
      <c r="F4368" s="80"/>
      <c r="G4368" s="124"/>
      <c r="H4368" s="130"/>
      <c r="I4368" s="128"/>
      <c r="J4368" s="130"/>
      <c r="K4368" s="128"/>
    </row>
    <row r="4369" spans="1:11" hidden="1" outlineLevel="1" x14ac:dyDescent="0.25">
      <c r="A4369" s="77"/>
      <c r="B4369" s="13" t="s">
        <v>6066</v>
      </c>
      <c r="C4369" s="77"/>
      <c r="D4369" s="80"/>
      <c r="E4369" s="120" t="str">
        <f>IF(ISBLANK(D4369),"",(D4369/(1+'Vos données'!$D$11)))</f>
        <v/>
      </c>
      <c r="F4369" s="80"/>
      <c r="G4369" s="124"/>
      <c r="H4369" s="130"/>
      <c r="I4369" s="128"/>
      <c r="J4369" s="130"/>
      <c r="K4369" s="128"/>
    </row>
    <row r="4370" spans="1:11" hidden="1" outlineLevel="1" x14ac:dyDescent="0.25">
      <c r="A4370" s="77"/>
      <c r="B4370" s="13" t="s">
        <v>6067</v>
      </c>
      <c r="C4370" s="77"/>
      <c r="D4370" s="80"/>
      <c r="E4370" s="120" t="str">
        <f>IF(ISBLANK(D4370),"",(D4370/(1+'Vos données'!$D$11)))</f>
        <v/>
      </c>
      <c r="F4370" s="80"/>
      <c r="G4370" s="124"/>
      <c r="H4370" s="130"/>
      <c r="I4370" s="128"/>
      <c r="J4370" s="130"/>
      <c r="K4370" s="128"/>
    </row>
    <row r="4371" spans="1:11" hidden="1" outlineLevel="1" x14ac:dyDescent="0.25">
      <c r="A4371" s="77"/>
      <c r="B4371" s="13" t="s">
        <v>6068</v>
      </c>
      <c r="C4371" s="77"/>
      <c r="D4371" s="80"/>
      <c r="E4371" s="120" t="str">
        <f>IF(ISBLANK(D4371),"",(D4371/(1+'Vos données'!$D$11)))</f>
        <v/>
      </c>
      <c r="F4371" s="80"/>
      <c r="G4371" s="124"/>
      <c r="H4371" s="130"/>
      <c r="I4371" s="128"/>
      <c r="J4371" s="130"/>
      <c r="K4371" s="128"/>
    </row>
    <row r="4372" spans="1:11" hidden="1" outlineLevel="1" x14ac:dyDescent="0.25">
      <c r="A4372" s="77"/>
      <c r="B4372" s="13" t="s">
        <v>6069</v>
      </c>
      <c r="C4372" s="77"/>
      <c r="D4372" s="80"/>
      <c r="E4372" s="120" t="str">
        <f>IF(ISBLANK(D4372),"",(D4372/(1+'Vos données'!$D$11)))</f>
        <v/>
      </c>
      <c r="F4372" s="80"/>
      <c r="G4372" s="124"/>
      <c r="H4372" s="130"/>
      <c r="I4372" s="128"/>
      <c r="J4372" s="130"/>
      <c r="K4372" s="128"/>
    </row>
    <row r="4373" spans="1:11" hidden="1" outlineLevel="1" x14ac:dyDescent="0.25">
      <c r="A4373" s="77"/>
      <c r="B4373" s="13" t="s">
        <v>6070</v>
      </c>
      <c r="C4373" s="77"/>
      <c r="D4373" s="80"/>
      <c r="E4373" s="120" t="str">
        <f>IF(ISBLANK(D4373),"",(D4373/(1+'Vos données'!$D$11)))</f>
        <v/>
      </c>
      <c r="F4373" s="80"/>
      <c r="G4373" s="124"/>
      <c r="H4373" s="130"/>
      <c r="I4373" s="128"/>
      <c r="J4373" s="130"/>
      <c r="K4373" s="128"/>
    </row>
    <row r="4374" spans="1:11" hidden="1" outlineLevel="1" x14ac:dyDescent="0.25">
      <c r="A4374" s="77"/>
      <c r="B4374" s="13" t="s">
        <v>6071</v>
      </c>
      <c r="C4374" s="77"/>
      <c r="D4374" s="80"/>
      <c r="E4374" s="120" t="str">
        <f>IF(ISBLANK(D4374),"",(D4374/(1+'Vos données'!$D$11)))</f>
        <v/>
      </c>
      <c r="F4374" s="80"/>
      <c r="G4374" s="124"/>
      <c r="H4374" s="130"/>
      <c r="I4374" s="128"/>
      <c r="J4374" s="130"/>
      <c r="K4374" s="128"/>
    </row>
    <row r="4375" spans="1:11" hidden="1" outlineLevel="1" x14ac:dyDescent="0.25">
      <c r="A4375" s="77"/>
      <c r="B4375" s="13" t="s">
        <v>6072</v>
      </c>
      <c r="C4375" s="77"/>
      <c r="D4375" s="80"/>
      <c r="E4375" s="120" t="str">
        <f>IF(ISBLANK(D4375),"",(D4375/(1+'Vos données'!$D$11)))</f>
        <v/>
      </c>
      <c r="F4375" s="80"/>
      <c r="G4375" s="124"/>
      <c r="H4375" s="130"/>
      <c r="I4375" s="128"/>
      <c r="J4375" s="130"/>
      <c r="K4375" s="128"/>
    </row>
    <row r="4376" spans="1:11" hidden="1" outlineLevel="1" x14ac:dyDescent="0.25">
      <c r="A4376" s="77"/>
      <c r="B4376" s="13" t="s">
        <v>6073</v>
      </c>
      <c r="C4376" s="77"/>
      <c r="D4376" s="80"/>
      <c r="E4376" s="120" t="str">
        <f>IF(ISBLANK(D4376),"",(D4376/(1+'Vos données'!$D$11)))</f>
        <v/>
      </c>
      <c r="F4376" s="80"/>
      <c r="G4376" s="124"/>
      <c r="H4376" s="130"/>
      <c r="I4376" s="128"/>
      <c r="J4376" s="130"/>
      <c r="K4376" s="128"/>
    </row>
    <row r="4377" spans="1:11" hidden="1" outlineLevel="1" x14ac:dyDescent="0.25">
      <c r="A4377" s="77"/>
      <c r="B4377" s="13" t="s">
        <v>6074</v>
      </c>
      <c r="C4377" s="77"/>
      <c r="D4377" s="80"/>
      <c r="E4377" s="120" t="str">
        <f>IF(ISBLANK(D4377),"",(D4377/(1+'Vos données'!$D$11)))</f>
        <v/>
      </c>
      <c r="F4377" s="80"/>
      <c r="G4377" s="124"/>
      <c r="H4377" s="130"/>
      <c r="I4377" s="128"/>
      <c r="J4377" s="130"/>
      <c r="K4377" s="128"/>
    </row>
    <row r="4378" spans="1:11" hidden="1" outlineLevel="1" x14ac:dyDescent="0.25">
      <c r="A4378" s="77"/>
      <c r="B4378" s="13" t="s">
        <v>6075</v>
      </c>
      <c r="C4378" s="77"/>
      <c r="D4378" s="80"/>
      <c r="E4378" s="120" t="str">
        <f>IF(ISBLANK(D4378),"",(D4378/(1+'Vos données'!$D$11)))</f>
        <v/>
      </c>
      <c r="F4378" s="80"/>
      <c r="G4378" s="124"/>
      <c r="H4378" s="130"/>
      <c r="I4378" s="128"/>
      <c r="J4378" s="130"/>
      <c r="K4378" s="128"/>
    </row>
    <row r="4379" spans="1:11" hidden="1" outlineLevel="1" x14ac:dyDescent="0.25">
      <c r="A4379" s="77"/>
      <c r="B4379" s="13" t="s">
        <v>6076</v>
      </c>
      <c r="C4379" s="77"/>
      <c r="D4379" s="80"/>
      <c r="E4379" s="120" t="str">
        <f>IF(ISBLANK(D4379),"",(D4379/(1+'Vos données'!$D$11)))</f>
        <v/>
      </c>
      <c r="F4379" s="80"/>
      <c r="G4379" s="124"/>
      <c r="H4379" s="130"/>
      <c r="I4379" s="128"/>
      <c r="J4379" s="130"/>
      <c r="K4379" s="128"/>
    </row>
    <row r="4380" spans="1:11" hidden="1" outlineLevel="1" x14ac:dyDescent="0.25">
      <c r="A4380" s="77"/>
      <c r="B4380" s="13" t="s">
        <v>6077</v>
      </c>
      <c r="C4380" s="77"/>
      <c r="D4380" s="80"/>
      <c r="E4380" s="120" t="str">
        <f>IF(ISBLANK(D4380),"",(D4380/(1+'Vos données'!$D$11)))</f>
        <v/>
      </c>
      <c r="F4380" s="80"/>
      <c r="G4380" s="124"/>
      <c r="H4380" s="130"/>
      <c r="I4380" s="128"/>
      <c r="J4380" s="130"/>
      <c r="K4380" s="128"/>
    </row>
    <row r="4381" spans="1:11" hidden="1" outlineLevel="1" x14ac:dyDescent="0.25">
      <c r="A4381" s="77"/>
      <c r="B4381" s="13" t="s">
        <v>6078</v>
      </c>
      <c r="C4381" s="77"/>
      <c r="D4381" s="80"/>
      <c r="E4381" s="120" t="str">
        <f>IF(ISBLANK(D4381),"",(D4381/(1+'Vos données'!$D$11)))</f>
        <v/>
      </c>
      <c r="F4381" s="80"/>
      <c r="G4381" s="124"/>
      <c r="H4381" s="130"/>
      <c r="I4381" s="128"/>
      <c r="J4381" s="130"/>
      <c r="K4381" s="128"/>
    </row>
    <row r="4382" spans="1:11" hidden="1" outlineLevel="1" x14ac:dyDescent="0.25">
      <c r="A4382" s="77"/>
      <c r="B4382" s="13" t="s">
        <v>6079</v>
      </c>
      <c r="C4382" s="77"/>
      <c r="D4382" s="80"/>
      <c r="E4382" s="120" t="str">
        <f>IF(ISBLANK(D4382),"",(D4382/(1+'Vos données'!$D$11)))</f>
        <v/>
      </c>
      <c r="F4382" s="80"/>
      <c r="G4382" s="124"/>
      <c r="H4382" s="130"/>
      <c r="I4382" s="128"/>
      <c r="J4382" s="130"/>
      <c r="K4382" s="128"/>
    </row>
    <row r="4383" spans="1:11" hidden="1" outlineLevel="1" x14ac:dyDescent="0.25">
      <c r="A4383" s="77"/>
      <c r="B4383" s="13" t="s">
        <v>6080</v>
      </c>
      <c r="C4383" s="77"/>
      <c r="D4383" s="80"/>
      <c r="E4383" s="120" t="str">
        <f>IF(ISBLANK(D4383),"",(D4383/(1+'Vos données'!$D$11)))</f>
        <v/>
      </c>
      <c r="F4383" s="80"/>
      <c r="G4383" s="124"/>
      <c r="H4383" s="130"/>
      <c r="I4383" s="128"/>
      <c r="J4383" s="130"/>
      <c r="K4383" s="128"/>
    </row>
    <row r="4384" spans="1:11" hidden="1" outlineLevel="1" x14ac:dyDescent="0.25">
      <c r="A4384" s="77"/>
      <c r="B4384" s="13" t="s">
        <v>6081</v>
      </c>
      <c r="C4384" s="77"/>
      <c r="D4384" s="80"/>
      <c r="E4384" s="120" t="str">
        <f>IF(ISBLANK(D4384),"",(D4384/(1+'Vos données'!$D$11)))</f>
        <v/>
      </c>
      <c r="F4384" s="80"/>
      <c r="G4384" s="124"/>
      <c r="H4384" s="130"/>
      <c r="I4384" s="128"/>
      <c r="J4384" s="130"/>
      <c r="K4384" s="128"/>
    </row>
    <row r="4385" spans="1:11" hidden="1" outlineLevel="1" x14ac:dyDescent="0.25">
      <c r="A4385" s="77"/>
      <c r="B4385" s="13" t="s">
        <v>6082</v>
      </c>
      <c r="C4385" s="77"/>
      <c r="D4385" s="80"/>
      <c r="E4385" s="120" t="str">
        <f>IF(ISBLANK(D4385),"",(D4385/(1+'Vos données'!$D$11)))</f>
        <v/>
      </c>
      <c r="F4385" s="80"/>
      <c r="G4385" s="124"/>
      <c r="H4385" s="130"/>
      <c r="I4385" s="128"/>
      <c r="J4385" s="130"/>
      <c r="K4385" s="128"/>
    </row>
    <row r="4386" spans="1:11" hidden="1" outlineLevel="1" x14ac:dyDescent="0.25">
      <c r="A4386" s="77"/>
      <c r="B4386" s="13" t="s">
        <v>6083</v>
      </c>
      <c r="C4386" s="77"/>
      <c r="D4386" s="80"/>
      <c r="E4386" s="120" t="str">
        <f>IF(ISBLANK(D4386),"",(D4386/(1+'Vos données'!$D$11)))</f>
        <v/>
      </c>
      <c r="F4386" s="80"/>
      <c r="G4386" s="124"/>
      <c r="H4386" s="130"/>
      <c r="I4386" s="128"/>
      <c r="J4386" s="130"/>
      <c r="K4386" s="128"/>
    </row>
    <row r="4387" spans="1:11" hidden="1" outlineLevel="1" x14ac:dyDescent="0.25">
      <c r="A4387" s="77"/>
      <c r="B4387" s="13" t="s">
        <v>6084</v>
      </c>
      <c r="C4387" s="77"/>
      <c r="D4387" s="80"/>
      <c r="E4387" s="120" t="str">
        <f>IF(ISBLANK(D4387),"",(D4387/(1+'Vos données'!$D$11)))</f>
        <v/>
      </c>
      <c r="F4387" s="80"/>
      <c r="G4387" s="124"/>
      <c r="H4387" s="130"/>
      <c r="I4387" s="128"/>
      <c r="J4387" s="130"/>
      <c r="K4387" s="128"/>
    </row>
    <row r="4388" spans="1:11" hidden="1" outlineLevel="1" x14ac:dyDescent="0.25">
      <c r="A4388" s="77"/>
      <c r="B4388" s="13" t="s">
        <v>6085</v>
      </c>
      <c r="C4388" s="77"/>
      <c r="D4388" s="80"/>
      <c r="E4388" s="120" t="str">
        <f>IF(ISBLANK(D4388),"",(D4388/(1+'Vos données'!$D$11)))</f>
        <v/>
      </c>
      <c r="F4388" s="80"/>
      <c r="G4388" s="124"/>
      <c r="H4388" s="130"/>
      <c r="I4388" s="128"/>
      <c r="J4388" s="130"/>
      <c r="K4388" s="128"/>
    </row>
    <row r="4389" spans="1:11" hidden="1" outlineLevel="1" x14ac:dyDescent="0.25">
      <c r="A4389" s="77"/>
      <c r="B4389" s="13" t="s">
        <v>6086</v>
      </c>
      <c r="C4389" s="77"/>
      <c r="D4389" s="80"/>
      <c r="E4389" s="120" t="str">
        <f>IF(ISBLANK(D4389),"",(D4389/(1+'Vos données'!$D$11)))</f>
        <v/>
      </c>
      <c r="F4389" s="80"/>
      <c r="G4389" s="124"/>
      <c r="H4389" s="130"/>
      <c r="I4389" s="128"/>
      <c r="J4389" s="130"/>
      <c r="K4389" s="128"/>
    </row>
    <row r="4390" spans="1:11" hidden="1" outlineLevel="1" x14ac:dyDescent="0.25">
      <c r="A4390" s="77"/>
      <c r="B4390" s="13" t="s">
        <v>6087</v>
      </c>
      <c r="C4390" s="77"/>
      <c r="D4390" s="80"/>
      <c r="E4390" s="120" t="str">
        <f>IF(ISBLANK(D4390),"",(D4390/(1+'Vos données'!$D$11)))</f>
        <v/>
      </c>
      <c r="F4390" s="80"/>
      <c r="G4390" s="124"/>
      <c r="H4390" s="130"/>
      <c r="I4390" s="128"/>
      <c r="J4390" s="130"/>
      <c r="K4390" s="128"/>
    </row>
    <row r="4391" spans="1:11" hidden="1" outlineLevel="1" x14ac:dyDescent="0.25">
      <c r="A4391" s="77"/>
      <c r="B4391" s="13" t="s">
        <v>6088</v>
      </c>
      <c r="C4391" s="77"/>
      <c r="D4391" s="80"/>
      <c r="E4391" s="120" t="str">
        <f>IF(ISBLANK(D4391),"",(D4391/(1+'Vos données'!$D$11)))</f>
        <v/>
      </c>
      <c r="F4391" s="80"/>
      <c r="G4391" s="124"/>
      <c r="H4391" s="130"/>
      <c r="I4391" s="128"/>
      <c r="J4391" s="130"/>
      <c r="K4391" s="128"/>
    </row>
    <row r="4392" spans="1:11" hidden="1" outlineLevel="1" x14ac:dyDescent="0.25">
      <c r="A4392" s="77"/>
      <c r="B4392" s="13" t="s">
        <v>6089</v>
      </c>
      <c r="C4392" s="77"/>
      <c r="D4392" s="80"/>
      <c r="E4392" s="120" t="str">
        <f>IF(ISBLANK(D4392),"",(D4392/(1+'Vos données'!$D$11)))</f>
        <v/>
      </c>
      <c r="F4392" s="80"/>
      <c r="G4392" s="124"/>
      <c r="H4392" s="130"/>
      <c r="I4392" s="128"/>
      <c r="J4392" s="130"/>
      <c r="K4392" s="128"/>
    </row>
    <row r="4393" spans="1:11" hidden="1" outlineLevel="1" x14ac:dyDescent="0.25">
      <c r="A4393" s="77"/>
      <c r="B4393" s="13" t="s">
        <v>6090</v>
      </c>
      <c r="C4393" s="77"/>
      <c r="D4393" s="80"/>
      <c r="E4393" s="120" t="str">
        <f>IF(ISBLANK(D4393),"",(D4393/(1+'Vos données'!$D$11)))</f>
        <v/>
      </c>
      <c r="F4393" s="80"/>
      <c r="G4393" s="124"/>
      <c r="H4393" s="130"/>
      <c r="I4393" s="128"/>
      <c r="J4393" s="130"/>
      <c r="K4393" s="128"/>
    </row>
    <row r="4394" spans="1:11" hidden="1" outlineLevel="1" x14ac:dyDescent="0.25">
      <c r="A4394" s="77"/>
      <c r="B4394" s="13" t="s">
        <v>6091</v>
      </c>
      <c r="C4394" s="77"/>
      <c r="D4394" s="80"/>
      <c r="E4394" s="120" t="str">
        <f>IF(ISBLANK(D4394),"",(D4394/(1+'Vos données'!$D$11)))</f>
        <v/>
      </c>
      <c r="F4394" s="80"/>
      <c r="G4394" s="124"/>
      <c r="H4394" s="130"/>
      <c r="I4394" s="128"/>
      <c r="J4394" s="130"/>
      <c r="K4394" s="128"/>
    </row>
    <row r="4395" spans="1:11" hidden="1" outlineLevel="1" x14ac:dyDescent="0.25">
      <c r="A4395" s="77"/>
      <c r="B4395" s="13" t="s">
        <v>6092</v>
      </c>
      <c r="C4395" s="77"/>
      <c r="D4395" s="80"/>
      <c r="E4395" s="120" t="str">
        <f>IF(ISBLANK(D4395),"",(D4395/(1+'Vos données'!$D$11)))</f>
        <v/>
      </c>
      <c r="F4395" s="80"/>
      <c r="G4395" s="124"/>
      <c r="H4395" s="130"/>
      <c r="I4395" s="128"/>
      <c r="J4395" s="130"/>
      <c r="K4395" s="128"/>
    </row>
    <row r="4396" spans="1:11" hidden="1" outlineLevel="1" x14ac:dyDescent="0.25">
      <c r="A4396" s="77"/>
      <c r="B4396" s="13" t="s">
        <v>6093</v>
      </c>
      <c r="C4396" s="77"/>
      <c r="D4396" s="80"/>
      <c r="E4396" s="120" t="str">
        <f>IF(ISBLANK(D4396),"",(D4396/(1+'Vos données'!$D$11)))</f>
        <v/>
      </c>
      <c r="F4396" s="80"/>
      <c r="G4396" s="124"/>
      <c r="H4396" s="130"/>
      <c r="I4396" s="128"/>
      <c r="J4396" s="130"/>
      <c r="K4396" s="128"/>
    </row>
    <row r="4397" spans="1:11" hidden="1" outlineLevel="1" x14ac:dyDescent="0.25">
      <c r="A4397" s="77"/>
      <c r="B4397" s="13" t="s">
        <v>6094</v>
      </c>
      <c r="C4397" s="77"/>
      <c r="D4397" s="80"/>
      <c r="E4397" s="120" t="str">
        <f>IF(ISBLANK(D4397),"",(D4397/(1+'Vos données'!$D$11)))</f>
        <v/>
      </c>
      <c r="F4397" s="80"/>
      <c r="G4397" s="124"/>
      <c r="H4397" s="130"/>
      <c r="I4397" s="128"/>
      <c r="J4397" s="130"/>
      <c r="K4397" s="128"/>
    </row>
    <row r="4398" spans="1:11" hidden="1" outlineLevel="1" x14ac:dyDescent="0.25">
      <c r="A4398" s="77"/>
      <c r="B4398" s="13" t="s">
        <v>6095</v>
      </c>
      <c r="C4398" s="77"/>
      <c r="D4398" s="80"/>
      <c r="E4398" s="120" t="str">
        <f>IF(ISBLANK(D4398),"",(D4398/(1+'Vos données'!$D$11)))</f>
        <v/>
      </c>
      <c r="F4398" s="80"/>
      <c r="G4398" s="124"/>
      <c r="H4398" s="130"/>
      <c r="I4398" s="128"/>
      <c r="J4398" s="130"/>
      <c r="K4398" s="128"/>
    </row>
    <row r="4399" spans="1:11" hidden="1" outlineLevel="1" x14ac:dyDescent="0.25">
      <c r="A4399" s="77"/>
      <c r="B4399" s="13" t="s">
        <v>6096</v>
      </c>
      <c r="C4399" s="77"/>
      <c r="D4399" s="80"/>
      <c r="E4399" s="120" t="str">
        <f>IF(ISBLANK(D4399),"",(D4399/(1+'Vos données'!$D$11)))</f>
        <v/>
      </c>
      <c r="F4399" s="80"/>
      <c r="G4399" s="124"/>
      <c r="H4399" s="130"/>
      <c r="I4399" s="128"/>
      <c r="J4399" s="130"/>
      <c r="K4399" s="128"/>
    </row>
    <row r="4400" spans="1:11" hidden="1" outlineLevel="1" x14ac:dyDescent="0.25">
      <c r="A4400" s="77"/>
      <c r="B4400" s="13" t="s">
        <v>6097</v>
      </c>
      <c r="C4400" s="77"/>
      <c r="D4400" s="80"/>
      <c r="E4400" s="120" t="str">
        <f>IF(ISBLANK(D4400),"",(D4400/(1+'Vos données'!$D$11)))</f>
        <v/>
      </c>
      <c r="F4400" s="80"/>
      <c r="G4400" s="124"/>
      <c r="H4400" s="130"/>
      <c r="I4400" s="128"/>
      <c r="J4400" s="130"/>
      <c r="K4400" s="128"/>
    </row>
    <row r="4401" spans="1:11" hidden="1" outlineLevel="1" x14ac:dyDescent="0.25">
      <c r="A4401" s="77"/>
      <c r="B4401" s="13" t="s">
        <v>6098</v>
      </c>
      <c r="C4401" s="77"/>
      <c r="D4401" s="80"/>
      <c r="E4401" s="120" t="str">
        <f>IF(ISBLANK(D4401),"",(D4401/(1+'Vos données'!$D$11)))</f>
        <v/>
      </c>
      <c r="F4401" s="80"/>
      <c r="G4401" s="124"/>
      <c r="H4401" s="130"/>
      <c r="I4401" s="128"/>
      <c r="J4401" s="130"/>
      <c r="K4401" s="128"/>
    </row>
    <row r="4402" spans="1:11" hidden="1" outlineLevel="1" x14ac:dyDescent="0.25">
      <c r="A4402" s="77"/>
      <c r="B4402" s="13" t="s">
        <v>6099</v>
      </c>
      <c r="C4402" s="77"/>
      <c r="D4402" s="80"/>
      <c r="E4402" s="120" t="str">
        <f>IF(ISBLANK(D4402),"",(D4402/(1+'Vos données'!$D$11)))</f>
        <v/>
      </c>
      <c r="F4402" s="80"/>
      <c r="G4402" s="124"/>
      <c r="H4402" s="130"/>
      <c r="I4402" s="128"/>
      <c r="J4402" s="130"/>
      <c r="K4402" s="128"/>
    </row>
    <row r="4403" spans="1:11" hidden="1" outlineLevel="1" x14ac:dyDescent="0.25">
      <c r="A4403" s="77"/>
      <c r="B4403" s="13" t="s">
        <v>6100</v>
      </c>
      <c r="C4403" s="77"/>
      <c r="D4403" s="80"/>
      <c r="E4403" s="120" t="str">
        <f>IF(ISBLANK(D4403),"",(D4403/(1+'Vos données'!$D$11)))</f>
        <v/>
      </c>
      <c r="F4403" s="80"/>
      <c r="G4403" s="124"/>
      <c r="H4403" s="130"/>
      <c r="I4403" s="128"/>
      <c r="J4403" s="130"/>
      <c r="K4403" s="128"/>
    </row>
    <row r="4404" spans="1:11" hidden="1" outlineLevel="1" x14ac:dyDescent="0.25">
      <c r="A4404" s="77"/>
      <c r="B4404" s="13" t="s">
        <v>6101</v>
      </c>
      <c r="C4404" s="77"/>
      <c r="D4404" s="80"/>
      <c r="E4404" s="120" t="str">
        <f>IF(ISBLANK(D4404),"",(D4404/(1+'Vos données'!$D$11)))</f>
        <v/>
      </c>
      <c r="F4404" s="80"/>
      <c r="G4404" s="124"/>
      <c r="H4404" s="130"/>
      <c r="I4404" s="128"/>
      <c r="J4404" s="130"/>
      <c r="K4404" s="128"/>
    </row>
    <row r="4405" spans="1:11" hidden="1" outlineLevel="1" x14ac:dyDescent="0.25">
      <c r="A4405" s="77"/>
      <c r="B4405" s="13" t="s">
        <v>6102</v>
      </c>
      <c r="C4405" s="77"/>
      <c r="D4405" s="80"/>
      <c r="E4405" s="120" t="str">
        <f>IF(ISBLANK(D4405),"",(D4405/(1+'Vos données'!$D$11)))</f>
        <v/>
      </c>
      <c r="F4405" s="80"/>
      <c r="G4405" s="124"/>
      <c r="H4405" s="130"/>
      <c r="I4405" s="128"/>
      <c r="J4405" s="130"/>
      <c r="K4405" s="128"/>
    </row>
    <row r="4406" spans="1:11" hidden="1" outlineLevel="1" x14ac:dyDescent="0.25">
      <c r="A4406" s="77"/>
      <c r="B4406" s="13" t="s">
        <v>6103</v>
      </c>
      <c r="C4406" s="77"/>
      <c r="D4406" s="80"/>
      <c r="E4406" s="120" t="str">
        <f>IF(ISBLANK(D4406),"",(D4406/(1+'Vos données'!$D$11)))</f>
        <v/>
      </c>
      <c r="F4406" s="80"/>
      <c r="G4406" s="124"/>
      <c r="H4406" s="130"/>
      <c r="I4406" s="128"/>
      <c r="J4406" s="130"/>
      <c r="K4406" s="128"/>
    </row>
    <row r="4407" spans="1:11" hidden="1" outlineLevel="1" x14ac:dyDescent="0.25">
      <c r="A4407" s="77"/>
      <c r="B4407" s="13" t="s">
        <v>6104</v>
      </c>
      <c r="C4407" s="77"/>
      <c r="D4407" s="80"/>
      <c r="E4407" s="120" t="str">
        <f>IF(ISBLANK(D4407),"",(D4407/(1+'Vos données'!$D$11)))</f>
        <v/>
      </c>
      <c r="F4407" s="80"/>
      <c r="G4407" s="124"/>
      <c r="H4407" s="130"/>
      <c r="I4407" s="128"/>
      <c r="J4407" s="130"/>
      <c r="K4407" s="128"/>
    </row>
    <row r="4408" spans="1:11" hidden="1" outlineLevel="1" x14ac:dyDescent="0.25">
      <c r="A4408" s="77"/>
      <c r="B4408" s="13" t="s">
        <v>6105</v>
      </c>
      <c r="C4408" s="77"/>
      <c r="D4408" s="80"/>
      <c r="E4408" s="120" t="str">
        <f>IF(ISBLANK(D4408),"",(D4408/(1+'Vos données'!$D$11)))</f>
        <v/>
      </c>
      <c r="F4408" s="80"/>
      <c r="G4408" s="124"/>
      <c r="H4408" s="130"/>
      <c r="I4408" s="128"/>
      <c r="J4408" s="130"/>
      <c r="K4408" s="128"/>
    </row>
    <row r="4409" spans="1:11" hidden="1" outlineLevel="1" x14ac:dyDescent="0.25">
      <c r="A4409" s="77"/>
      <c r="B4409" s="13" t="s">
        <v>6106</v>
      </c>
      <c r="C4409" s="77"/>
      <c r="D4409" s="80"/>
      <c r="E4409" s="120" t="str">
        <f>IF(ISBLANK(D4409),"",(D4409/(1+'Vos données'!$D$11)))</f>
        <v/>
      </c>
      <c r="F4409" s="80"/>
      <c r="G4409" s="124"/>
      <c r="H4409" s="130"/>
      <c r="I4409" s="128"/>
      <c r="J4409" s="130"/>
      <c r="K4409" s="128"/>
    </row>
    <row r="4410" spans="1:11" hidden="1" outlineLevel="1" x14ac:dyDescent="0.25">
      <c r="A4410" s="77"/>
      <c r="B4410" s="13" t="s">
        <v>6107</v>
      </c>
      <c r="C4410" s="77"/>
      <c r="D4410" s="80"/>
      <c r="E4410" s="120" t="str">
        <f>IF(ISBLANK(D4410),"",(D4410/(1+'Vos données'!$D$11)))</f>
        <v/>
      </c>
      <c r="F4410" s="80"/>
      <c r="G4410" s="124"/>
      <c r="H4410" s="130"/>
      <c r="I4410" s="128"/>
      <c r="J4410" s="130"/>
      <c r="K4410" s="128"/>
    </row>
    <row r="4411" spans="1:11" hidden="1" outlineLevel="1" x14ac:dyDescent="0.25">
      <c r="A4411" s="77"/>
      <c r="B4411" s="13" t="s">
        <v>6108</v>
      </c>
      <c r="C4411" s="77"/>
      <c r="D4411" s="80"/>
      <c r="E4411" s="120" t="str">
        <f>IF(ISBLANK(D4411),"",(D4411/(1+'Vos données'!$D$11)))</f>
        <v/>
      </c>
      <c r="F4411" s="80"/>
      <c r="G4411" s="124"/>
      <c r="H4411" s="130"/>
      <c r="I4411" s="128"/>
      <c r="J4411" s="130"/>
      <c r="K4411" s="128"/>
    </row>
    <row r="4412" spans="1:11" hidden="1" outlineLevel="1" x14ac:dyDescent="0.25">
      <c r="A4412" s="77"/>
      <c r="B4412" s="13" t="s">
        <v>6109</v>
      </c>
      <c r="C4412" s="77"/>
      <c r="D4412" s="80"/>
      <c r="E4412" s="120" t="str">
        <f>IF(ISBLANK(D4412),"",(D4412/(1+'Vos données'!$D$11)))</f>
        <v/>
      </c>
      <c r="F4412" s="80"/>
      <c r="G4412" s="124"/>
      <c r="H4412" s="130"/>
      <c r="I4412" s="128"/>
      <c r="J4412" s="130"/>
      <c r="K4412" s="128"/>
    </row>
    <row r="4413" spans="1:11" hidden="1" outlineLevel="1" x14ac:dyDescent="0.25">
      <c r="A4413" s="77"/>
      <c r="B4413" s="13" t="s">
        <v>6110</v>
      </c>
      <c r="C4413" s="77"/>
      <c r="D4413" s="80"/>
      <c r="E4413" s="120" t="str">
        <f>IF(ISBLANK(D4413),"",(D4413/(1+'Vos données'!$D$11)))</f>
        <v/>
      </c>
      <c r="F4413" s="80"/>
      <c r="G4413" s="124"/>
      <c r="H4413" s="130"/>
      <c r="I4413" s="128"/>
      <c r="J4413" s="130"/>
      <c r="K4413" s="128"/>
    </row>
    <row r="4414" spans="1:11" hidden="1" outlineLevel="1" x14ac:dyDescent="0.25">
      <c r="A4414" s="77"/>
      <c r="B4414" s="13" t="s">
        <v>6111</v>
      </c>
      <c r="C4414" s="77"/>
      <c r="D4414" s="80"/>
      <c r="E4414" s="120" t="str">
        <f>IF(ISBLANK(D4414),"",(D4414/(1+'Vos données'!$D$11)))</f>
        <v/>
      </c>
      <c r="F4414" s="80"/>
      <c r="G4414" s="124"/>
      <c r="H4414" s="130"/>
      <c r="I4414" s="128"/>
      <c r="J4414" s="130"/>
      <c r="K4414" s="128"/>
    </row>
    <row r="4415" spans="1:11" hidden="1" outlineLevel="1" x14ac:dyDescent="0.25">
      <c r="A4415" s="77"/>
      <c r="B4415" s="13" t="s">
        <v>6112</v>
      </c>
      <c r="C4415" s="77"/>
      <c r="D4415" s="80"/>
      <c r="E4415" s="120" t="str">
        <f>IF(ISBLANK(D4415),"",(D4415/(1+'Vos données'!$D$11)))</f>
        <v/>
      </c>
      <c r="F4415" s="80"/>
      <c r="G4415" s="124"/>
      <c r="H4415" s="130"/>
      <c r="I4415" s="128"/>
      <c r="J4415" s="130"/>
      <c r="K4415" s="128"/>
    </row>
    <row r="4416" spans="1:11" hidden="1" outlineLevel="1" x14ac:dyDescent="0.25">
      <c r="A4416" s="77"/>
      <c r="B4416" s="13" t="s">
        <v>6113</v>
      </c>
      <c r="C4416" s="77"/>
      <c r="D4416" s="80"/>
      <c r="E4416" s="120" t="str">
        <f>IF(ISBLANK(D4416),"",(D4416/(1+'Vos données'!$D$11)))</f>
        <v/>
      </c>
      <c r="F4416" s="80"/>
      <c r="G4416" s="124"/>
      <c r="H4416" s="130"/>
      <c r="I4416" s="128"/>
      <c r="J4416" s="130"/>
      <c r="K4416" s="128"/>
    </row>
    <row r="4417" spans="1:11" hidden="1" outlineLevel="1" x14ac:dyDescent="0.25">
      <c r="A4417" s="77"/>
      <c r="B4417" s="13" t="s">
        <v>6114</v>
      </c>
      <c r="C4417" s="77"/>
      <c r="D4417" s="80"/>
      <c r="E4417" s="120" t="str">
        <f>IF(ISBLANK(D4417),"",(D4417/(1+'Vos données'!$D$11)))</f>
        <v/>
      </c>
      <c r="F4417" s="80"/>
      <c r="G4417" s="124"/>
      <c r="H4417" s="130"/>
      <c r="I4417" s="128"/>
      <c r="J4417" s="130"/>
      <c r="K4417" s="128"/>
    </row>
    <row r="4418" spans="1:11" hidden="1" outlineLevel="1" x14ac:dyDescent="0.25">
      <c r="A4418" s="77"/>
      <c r="B4418" s="13" t="s">
        <v>6115</v>
      </c>
      <c r="C4418" s="77"/>
      <c r="D4418" s="80"/>
      <c r="E4418" s="120" t="str">
        <f>IF(ISBLANK(D4418),"",(D4418/(1+'Vos données'!$D$11)))</f>
        <v/>
      </c>
      <c r="F4418" s="80"/>
      <c r="G4418" s="124"/>
      <c r="H4418" s="130"/>
      <c r="I4418" s="128"/>
      <c r="J4418" s="130"/>
      <c r="K4418" s="128"/>
    </row>
    <row r="4419" spans="1:11" hidden="1" outlineLevel="1" x14ac:dyDescent="0.25">
      <c r="A4419" s="77"/>
      <c r="B4419" s="13" t="s">
        <v>6116</v>
      </c>
      <c r="C4419" s="77"/>
      <c r="D4419" s="80"/>
      <c r="E4419" s="120" t="str">
        <f>IF(ISBLANK(D4419),"",(D4419/(1+'Vos données'!$D$11)))</f>
        <v/>
      </c>
      <c r="F4419" s="80"/>
      <c r="G4419" s="124"/>
      <c r="H4419" s="130"/>
      <c r="I4419" s="128"/>
      <c r="J4419" s="130"/>
      <c r="K4419" s="128"/>
    </row>
    <row r="4420" spans="1:11" hidden="1" outlineLevel="1" x14ac:dyDescent="0.25">
      <c r="A4420" s="77"/>
      <c r="B4420" s="13" t="s">
        <v>6117</v>
      </c>
      <c r="C4420" s="77"/>
      <c r="D4420" s="80"/>
      <c r="E4420" s="120" t="str">
        <f>IF(ISBLANK(D4420),"",(D4420/(1+'Vos données'!$D$11)))</f>
        <v/>
      </c>
      <c r="F4420" s="80"/>
      <c r="G4420" s="124"/>
      <c r="H4420" s="130"/>
      <c r="I4420" s="128"/>
      <c r="J4420" s="130"/>
      <c r="K4420" s="128"/>
    </row>
    <row r="4421" spans="1:11" hidden="1" outlineLevel="1" x14ac:dyDescent="0.25">
      <c r="A4421" s="77"/>
      <c r="B4421" s="13" t="s">
        <v>6118</v>
      </c>
      <c r="C4421" s="77"/>
      <c r="D4421" s="80"/>
      <c r="E4421" s="120" t="str">
        <f>IF(ISBLANK(D4421),"",(D4421/(1+'Vos données'!$D$11)))</f>
        <v/>
      </c>
      <c r="F4421" s="80"/>
      <c r="G4421" s="124"/>
      <c r="H4421" s="130"/>
      <c r="I4421" s="128"/>
      <c r="J4421" s="130"/>
      <c r="K4421" s="128"/>
    </row>
    <row r="4422" spans="1:11" hidden="1" outlineLevel="1" x14ac:dyDescent="0.25">
      <c r="A4422" s="77"/>
      <c r="B4422" s="13" t="s">
        <v>6119</v>
      </c>
      <c r="C4422" s="77"/>
      <c r="D4422" s="80"/>
      <c r="E4422" s="120" t="str">
        <f>IF(ISBLANK(D4422),"",(D4422/(1+'Vos données'!$D$11)))</f>
        <v/>
      </c>
      <c r="F4422" s="80"/>
      <c r="G4422" s="124"/>
      <c r="H4422" s="130"/>
      <c r="I4422" s="128"/>
      <c r="J4422" s="130"/>
      <c r="K4422" s="128"/>
    </row>
    <row r="4423" spans="1:11" hidden="1" outlineLevel="1" x14ac:dyDescent="0.25">
      <c r="A4423" s="77"/>
      <c r="B4423" s="13" t="s">
        <v>6120</v>
      </c>
      <c r="C4423" s="77"/>
      <c r="D4423" s="80"/>
      <c r="E4423" s="120" t="str">
        <f>IF(ISBLANK(D4423),"",(D4423/(1+'Vos données'!$D$11)))</f>
        <v/>
      </c>
      <c r="F4423" s="80"/>
      <c r="G4423" s="124"/>
      <c r="H4423" s="130"/>
      <c r="I4423" s="128"/>
      <c r="J4423" s="130"/>
      <c r="K4423" s="128"/>
    </row>
    <row r="4424" spans="1:11" hidden="1" outlineLevel="1" x14ac:dyDescent="0.25">
      <c r="A4424" s="77"/>
      <c r="B4424" s="13" t="s">
        <v>6121</v>
      </c>
      <c r="C4424" s="77"/>
      <c r="D4424" s="80"/>
      <c r="E4424" s="120" t="str">
        <f>IF(ISBLANK(D4424),"",(D4424/(1+'Vos données'!$D$11)))</f>
        <v/>
      </c>
      <c r="F4424" s="80"/>
      <c r="G4424" s="124"/>
      <c r="H4424" s="130"/>
      <c r="I4424" s="128"/>
      <c r="J4424" s="130"/>
      <c r="K4424" s="128"/>
    </row>
    <row r="4425" spans="1:11" hidden="1" outlineLevel="1" x14ac:dyDescent="0.25">
      <c r="A4425" s="77"/>
      <c r="B4425" s="13" t="s">
        <v>6122</v>
      </c>
      <c r="C4425" s="77"/>
      <c r="D4425" s="80"/>
      <c r="E4425" s="120" t="str">
        <f>IF(ISBLANK(D4425),"",(D4425/(1+'Vos données'!$D$11)))</f>
        <v/>
      </c>
      <c r="F4425" s="80"/>
      <c r="G4425" s="124"/>
      <c r="H4425" s="130"/>
      <c r="I4425" s="128"/>
      <c r="J4425" s="130"/>
      <c r="K4425" s="128"/>
    </row>
    <row r="4426" spans="1:11" hidden="1" outlineLevel="1" x14ac:dyDescent="0.25">
      <c r="A4426" s="77"/>
      <c r="B4426" s="13" t="s">
        <v>6123</v>
      </c>
      <c r="C4426" s="77"/>
      <c r="D4426" s="80"/>
      <c r="E4426" s="120" t="str">
        <f>IF(ISBLANK(D4426),"",(D4426/(1+'Vos données'!$D$11)))</f>
        <v/>
      </c>
      <c r="F4426" s="80"/>
      <c r="G4426" s="124"/>
      <c r="H4426" s="130"/>
      <c r="I4426" s="128"/>
      <c r="J4426" s="130"/>
      <c r="K4426" s="128"/>
    </row>
    <row r="4427" spans="1:11" hidden="1" outlineLevel="1" x14ac:dyDescent="0.25">
      <c r="A4427" s="77"/>
      <c r="B4427" s="13" t="s">
        <v>6124</v>
      </c>
      <c r="C4427" s="77"/>
      <c r="D4427" s="80"/>
      <c r="E4427" s="120" t="str">
        <f>IF(ISBLANK(D4427),"",(D4427/(1+'Vos données'!$D$11)))</f>
        <v/>
      </c>
      <c r="F4427" s="80"/>
      <c r="G4427" s="124"/>
      <c r="H4427" s="130"/>
      <c r="I4427" s="128"/>
      <c r="J4427" s="130"/>
      <c r="K4427" s="128"/>
    </row>
    <row r="4428" spans="1:11" hidden="1" outlineLevel="1" x14ac:dyDescent="0.25">
      <c r="A4428" s="77"/>
      <c r="B4428" s="13" t="s">
        <v>6125</v>
      </c>
      <c r="C4428" s="77"/>
      <c r="D4428" s="80"/>
      <c r="E4428" s="120" t="str">
        <f>IF(ISBLANK(D4428),"",(D4428/(1+'Vos données'!$D$11)))</f>
        <v/>
      </c>
      <c r="F4428" s="80"/>
      <c r="G4428" s="124"/>
      <c r="H4428" s="130"/>
      <c r="I4428" s="128"/>
      <c r="J4428" s="130"/>
      <c r="K4428" s="128"/>
    </row>
    <row r="4429" spans="1:11" hidden="1" outlineLevel="1" x14ac:dyDescent="0.25">
      <c r="A4429" s="77"/>
      <c r="B4429" s="13" t="s">
        <v>6126</v>
      </c>
      <c r="C4429" s="77"/>
      <c r="D4429" s="80"/>
      <c r="E4429" s="120" t="str">
        <f>IF(ISBLANK(D4429),"",(D4429/(1+'Vos données'!$D$11)))</f>
        <v/>
      </c>
      <c r="F4429" s="80"/>
      <c r="G4429" s="124"/>
      <c r="H4429" s="130"/>
      <c r="I4429" s="128"/>
      <c r="J4429" s="130"/>
      <c r="K4429" s="128"/>
    </row>
    <row r="4430" spans="1:11" hidden="1" outlineLevel="1" x14ac:dyDescent="0.25">
      <c r="A4430" s="77"/>
      <c r="B4430" s="13" t="s">
        <v>6127</v>
      </c>
      <c r="C4430" s="77"/>
      <c r="D4430" s="80"/>
      <c r="E4430" s="120" t="str">
        <f>IF(ISBLANK(D4430),"",(D4430/(1+'Vos données'!$D$11)))</f>
        <v/>
      </c>
      <c r="F4430" s="80"/>
      <c r="G4430" s="124"/>
      <c r="H4430" s="130"/>
      <c r="I4430" s="128"/>
      <c r="J4430" s="130"/>
      <c r="K4430" s="128"/>
    </row>
    <row r="4431" spans="1:11" hidden="1" outlineLevel="1" x14ac:dyDescent="0.25">
      <c r="A4431" s="77"/>
      <c r="B4431" s="13" t="s">
        <v>6128</v>
      </c>
      <c r="C4431" s="77"/>
      <c r="D4431" s="80"/>
      <c r="E4431" s="120" t="str">
        <f>IF(ISBLANK(D4431),"",(D4431/(1+'Vos données'!$D$11)))</f>
        <v/>
      </c>
      <c r="F4431" s="80"/>
      <c r="G4431" s="124"/>
      <c r="H4431" s="130"/>
      <c r="I4431" s="128"/>
      <c r="J4431" s="130"/>
      <c r="K4431" s="128"/>
    </row>
    <row r="4432" spans="1:11" hidden="1" outlineLevel="1" x14ac:dyDescent="0.25">
      <c r="A4432" s="77"/>
      <c r="B4432" s="13" t="s">
        <v>6129</v>
      </c>
      <c r="C4432" s="77"/>
      <c r="D4432" s="80"/>
      <c r="E4432" s="120" t="str">
        <f>IF(ISBLANK(D4432),"",(D4432/(1+'Vos données'!$D$11)))</f>
        <v/>
      </c>
      <c r="F4432" s="80"/>
      <c r="G4432" s="124"/>
      <c r="H4432" s="130"/>
      <c r="I4432" s="128"/>
      <c r="J4432" s="130"/>
      <c r="K4432" s="128"/>
    </row>
    <row r="4433" spans="1:11" hidden="1" outlineLevel="1" x14ac:dyDescent="0.25">
      <c r="A4433" s="77"/>
      <c r="B4433" s="13" t="s">
        <v>6130</v>
      </c>
      <c r="C4433" s="77"/>
      <c r="D4433" s="80"/>
      <c r="E4433" s="120" t="str">
        <f>IF(ISBLANK(D4433),"",(D4433/(1+'Vos données'!$D$11)))</f>
        <v/>
      </c>
      <c r="F4433" s="80"/>
      <c r="G4433" s="124"/>
      <c r="H4433" s="130"/>
      <c r="I4433" s="128"/>
      <c r="J4433" s="130"/>
      <c r="K4433" s="128"/>
    </row>
    <row r="4434" spans="1:11" hidden="1" outlineLevel="1" x14ac:dyDescent="0.25">
      <c r="A4434" s="77"/>
      <c r="B4434" s="13" t="s">
        <v>6131</v>
      </c>
      <c r="C4434" s="77"/>
      <c r="D4434" s="80"/>
      <c r="E4434" s="120" t="str">
        <f>IF(ISBLANK(D4434),"",(D4434/(1+'Vos données'!$D$11)))</f>
        <v/>
      </c>
      <c r="F4434" s="80"/>
      <c r="G4434" s="124"/>
      <c r="H4434" s="130"/>
      <c r="I4434" s="128"/>
      <c r="J4434" s="130"/>
      <c r="K4434" s="128"/>
    </row>
    <row r="4435" spans="1:11" hidden="1" outlineLevel="1" x14ac:dyDescent="0.25">
      <c r="A4435" s="77"/>
      <c r="B4435" s="13" t="s">
        <v>6132</v>
      </c>
      <c r="C4435" s="77"/>
      <c r="D4435" s="80"/>
      <c r="E4435" s="120" t="str">
        <f>IF(ISBLANK(D4435),"",(D4435/(1+'Vos données'!$D$11)))</f>
        <v/>
      </c>
      <c r="F4435" s="80"/>
      <c r="G4435" s="124"/>
      <c r="H4435" s="130"/>
      <c r="I4435" s="128"/>
      <c r="J4435" s="130"/>
      <c r="K4435" s="128"/>
    </row>
    <row r="4436" spans="1:11" hidden="1" outlineLevel="1" x14ac:dyDescent="0.25">
      <c r="A4436" s="77"/>
      <c r="B4436" s="13" t="s">
        <v>6133</v>
      </c>
      <c r="C4436" s="77"/>
      <c r="D4436" s="80"/>
      <c r="E4436" s="120" t="str">
        <f>IF(ISBLANK(D4436),"",(D4436/(1+'Vos données'!$D$11)))</f>
        <v/>
      </c>
      <c r="F4436" s="80"/>
      <c r="G4436" s="124"/>
      <c r="H4436" s="130"/>
      <c r="I4436" s="128"/>
      <c r="J4436" s="130"/>
      <c r="K4436" s="128"/>
    </row>
    <row r="4437" spans="1:11" hidden="1" outlineLevel="1" x14ac:dyDescent="0.25">
      <c r="A4437" s="77"/>
      <c r="B4437" s="13" t="s">
        <v>6134</v>
      </c>
      <c r="C4437" s="77"/>
      <c r="D4437" s="80"/>
      <c r="E4437" s="120" t="str">
        <f>IF(ISBLANK(D4437),"",(D4437/(1+'Vos données'!$D$11)))</f>
        <v/>
      </c>
      <c r="F4437" s="80"/>
      <c r="G4437" s="124"/>
      <c r="H4437" s="130"/>
      <c r="I4437" s="128"/>
      <c r="J4437" s="130"/>
      <c r="K4437" s="128"/>
    </row>
    <row r="4438" spans="1:11" hidden="1" outlineLevel="1" x14ac:dyDescent="0.25">
      <c r="A4438" s="77"/>
      <c r="B4438" s="13" t="s">
        <v>6135</v>
      </c>
      <c r="C4438" s="77"/>
      <c r="D4438" s="80"/>
      <c r="E4438" s="120" t="str">
        <f>IF(ISBLANK(D4438),"",(D4438/(1+'Vos données'!$D$11)))</f>
        <v/>
      </c>
      <c r="F4438" s="80"/>
      <c r="G4438" s="124"/>
      <c r="H4438" s="130"/>
      <c r="I4438" s="128"/>
      <c r="J4438" s="130"/>
      <c r="K4438" s="128"/>
    </row>
    <row r="4439" spans="1:11" hidden="1" outlineLevel="1" x14ac:dyDescent="0.25">
      <c r="A4439" s="77"/>
      <c r="B4439" s="13" t="s">
        <v>6136</v>
      </c>
      <c r="C4439" s="77"/>
      <c r="D4439" s="80"/>
      <c r="E4439" s="120" t="str">
        <f>IF(ISBLANK(D4439),"",(D4439/(1+'Vos données'!$D$11)))</f>
        <v/>
      </c>
      <c r="F4439" s="80"/>
      <c r="G4439" s="124"/>
      <c r="H4439" s="130"/>
      <c r="I4439" s="128"/>
      <c r="J4439" s="130"/>
      <c r="K4439" s="128"/>
    </row>
    <row r="4440" spans="1:11" hidden="1" outlineLevel="1" x14ac:dyDescent="0.25">
      <c r="A4440" s="77"/>
      <c r="B4440" s="13" t="s">
        <v>6137</v>
      </c>
      <c r="C4440" s="77"/>
      <c r="D4440" s="80"/>
      <c r="E4440" s="120" t="str">
        <f>IF(ISBLANK(D4440),"",(D4440/(1+'Vos données'!$D$11)))</f>
        <v/>
      </c>
      <c r="F4440" s="80"/>
      <c r="G4440" s="124"/>
      <c r="H4440" s="130"/>
      <c r="I4440" s="128"/>
      <c r="J4440" s="130"/>
      <c r="K4440" s="128"/>
    </row>
    <row r="4441" spans="1:11" hidden="1" outlineLevel="1" x14ac:dyDescent="0.25">
      <c r="A4441" s="77"/>
      <c r="B4441" s="13" t="s">
        <v>6138</v>
      </c>
      <c r="C4441" s="77"/>
      <c r="D4441" s="80"/>
      <c r="E4441" s="120" t="str">
        <f>IF(ISBLANK(D4441),"",(D4441/(1+'Vos données'!$D$11)))</f>
        <v/>
      </c>
      <c r="F4441" s="80"/>
      <c r="G4441" s="124"/>
      <c r="H4441" s="130"/>
      <c r="I4441" s="128"/>
      <c r="J4441" s="130"/>
      <c r="K4441" s="128"/>
    </row>
    <row r="4442" spans="1:11" hidden="1" outlineLevel="1" x14ac:dyDescent="0.25">
      <c r="A4442" s="77"/>
      <c r="B4442" s="13" t="s">
        <v>6139</v>
      </c>
      <c r="C4442" s="77"/>
      <c r="D4442" s="80"/>
      <c r="E4442" s="120" t="str">
        <f>IF(ISBLANK(D4442),"",(D4442/(1+'Vos données'!$D$11)))</f>
        <v/>
      </c>
      <c r="F4442" s="80"/>
      <c r="G4442" s="124"/>
      <c r="H4442" s="130"/>
      <c r="I4442" s="128"/>
      <c r="J4442" s="130"/>
      <c r="K4442" s="128"/>
    </row>
    <row r="4443" spans="1:11" hidden="1" outlineLevel="1" x14ac:dyDescent="0.25">
      <c r="A4443" s="77"/>
      <c r="B4443" s="13" t="s">
        <v>6140</v>
      </c>
      <c r="C4443" s="77"/>
      <c r="D4443" s="80"/>
      <c r="E4443" s="120" t="str">
        <f>IF(ISBLANK(D4443),"",(D4443/(1+'Vos données'!$D$11)))</f>
        <v/>
      </c>
      <c r="F4443" s="80"/>
      <c r="G4443" s="124"/>
      <c r="H4443" s="130"/>
      <c r="I4443" s="128"/>
      <c r="J4443" s="130"/>
      <c r="K4443" s="128"/>
    </row>
    <row r="4444" spans="1:11" hidden="1" outlineLevel="1" x14ac:dyDescent="0.25">
      <c r="A4444" s="77"/>
      <c r="B4444" s="13" t="s">
        <v>6141</v>
      </c>
      <c r="C4444" s="77"/>
      <c r="D4444" s="80"/>
      <c r="E4444" s="120" t="str">
        <f>IF(ISBLANK(D4444),"",(D4444/(1+'Vos données'!$D$11)))</f>
        <v/>
      </c>
      <c r="F4444" s="80"/>
      <c r="G4444" s="124"/>
      <c r="H4444" s="130"/>
      <c r="I4444" s="128"/>
      <c r="J4444" s="130"/>
      <c r="K4444" s="128"/>
    </row>
    <row r="4445" spans="1:11" hidden="1" outlineLevel="1" x14ac:dyDescent="0.25">
      <c r="A4445" s="77"/>
      <c r="B4445" s="13" t="s">
        <v>6142</v>
      </c>
      <c r="C4445" s="77"/>
      <c r="D4445" s="80"/>
      <c r="E4445" s="120" t="str">
        <f>IF(ISBLANK(D4445),"",(D4445/(1+'Vos données'!$D$11)))</f>
        <v/>
      </c>
      <c r="F4445" s="80"/>
      <c r="G4445" s="124"/>
      <c r="H4445" s="130"/>
      <c r="I4445" s="128"/>
      <c r="J4445" s="130"/>
      <c r="K4445" s="128"/>
    </row>
    <row r="4446" spans="1:11" hidden="1" outlineLevel="1" x14ac:dyDescent="0.25">
      <c r="A4446" s="77"/>
      <c r="B4446" s="13" t="s">
        <v>6143</v>
      </c>
      <c r="C4446" s="77"/>
      <c r="D4446" s="80"/>
      <c r="E4446" s="120" t="str">
        <f>IF(ISBLANK(D4446),"",(D4446/(1+'Vos données'!$D$11)))</f>
        <v/>
      </c>
      <c r="F4446" s="80"/>
      <c r="G4446" s="124"/>
      <c r="H4446" s="130"/>
      <c r="I4446" s="128"/>
      <c r="J4446" s="130"/>
      <c r="K4446" s="128"/>
    </row>
    <row r="4447" spans="1:11" hidden="1" outlineLevel="1" x14ac:dyDescent="0.25">
      <c r="A4447" s="77"/>
      <c r="B4447" s="13" t="s">
        <v>6144</v>
      </c>
      <c r="C4447" s="77"/>
      <c r="D4447" s="80"/>
      <c r="E4447" s="120" t="str">
        <f>IF(ISBLANK(D4447),"",(D4447/(1+'Vos données'!$D$11)))</f>
        <v/>
      </c>
      <c r="F4447" s="80"/>
      <c r="G4447" s="124"/>
      <c r="H4447" s="130"/>
      <c r="I4447" s="128"/>
      <c r="J4447" s="130"/>
      <c r="K4447" s="128"/>
    </row>
    <row r="4448" spans="1:11" hidden="1" outlineLevel="1" x14ac:dyDescent="0.25">
      <c r="A4448" s="77"/>
      <c r="B4448" s="13" t="s">
        <v>6145</v>
      </c>
      <c r="C4448" s="77"/>
      <c r="D4448" s="80"/>
      <c r="E4448" s="120" t="str">
        <f>IF(ISBLANK(D4448),"",(D4448/(1+'Vos données'!$D$11)))</f>
        <v/>
      </c>
      <c r="F4448" s="80"/>
      <c r="G4448" s="124"/>
      <c r="H4448" s="130"/>
      <c r="I4448" s="128"/>
      <c r="J4448" s="130"/>
      <c r="K4448" s="128"/>
    </row>
    <row r="4449" spans="1:11" hidden="1" outlineLevel="1" x14ac:dyDescent="0.25">
      <c r="A4449" s="77"/>
      <c r="B4449" s="13" t="s">
        <v>6146</v>
      </c>
      <c r="C4449" s="77"/>
      <c r="D4449" s="80"/>
      <c r="E4449" s="120" t="str">
        <f>IF(ISBLANK(D4449),"",(D4449/(1+'Vos données'!$D$11)))</f>
        <v/>
      </c>
      <c r="F4449" s="80"/>
      <c r="G4449" s="124"/>
      <c r="H4449" s="130"/>
      <c r="I4449" s="128"/>
      <c r="J4449" s="130"/>
      <c r="K4449" s="128"/>
    </row>
    <row r="4450" spans="1:11" hidden="1" outlineLevel="1" x14ac:dyDescent="0.25">
      <c r="A4450" s="77"/>
      <c r="B4450" s="13" t="s">
        <v>6147</v>
      </c>
      <c r="C4450" s="77"/>
      <c r="D4450" s="80"/>
      <c r="E4450" s="120" t="str">
        <f>IF(ISBLANK(D4450),"",(D4450/(1+'Vos données'!$D$11)))</f>
        <v/>
      </c>
      <c r="F4450" s="80"/>
      <c r="G4450" s="124"/>
      <c r="H4450" s="130"/>
      <c r="I4450" s="128"/>
      <c r="J4450" s="130"/>
      <c r="K4450" s="128"/>
    </row>
    <row r="4451" spans="1:11" hidden="1" outlineLevel="1" x14ac:dyDescent="0.25">
      <c r="A4451" s="77"/>
      <c r="B4451" s="13" t="s">
        <v>6148</v>
      </c>
      <c r="C4451" s="77"/>
      <c r="D4451" s="80"/>
      <c r="E4451" s="120" t="str">
        <f>IF(ISBLANK(D4451),"",(D4451/(1+'Vos données'!$D$11)))</f>
        <v/>
      </c>
      <c r="F4451" s="80"/>
      <c r="G4451" s="124"/>
      <c r="H4451" s="130"/>
      <c r="I4451" s="128"/>
      <c r="J4451" s="130"/>
      <c r="K4451" s="128"/>
    </row>
    <row r="4452" spans="1:11" hidden="1" outlineLevel="1" x14ac:dyDescent="0.25">
      <c r="A4452" s="77"/>
      <c r="B4452" s="13" t="s">
        <v>6149</v>
      </c>
      <c r="C4452" s="77"/>
      <c r="D4452" s="80"/>
      <c r="E4452" s="120" t="str">
        <f>IF(ISBLANK(D4452),"",(D4452/(1+'Vos données'!$D$11)))</f>
        <v/>
      </c>
      <c r="F4452" s="80"/>
      <c r="G4452" s="124"/>
      <c r="H4452" s="130"/>
      <c r="I4452" s="128"/>
      <c r="J4452" s="130"/>
      <c r="K4452" s="128"/>
    </row>
    <row r="4453" spans="1:11" hidden="1" outlineLevel="1" x14ac:dyDescent="0.25">
      <c r="A4453" s="77"/>
      <c r="B4453" s="13" t="s">
        <v>6150</v>
      </c>
      <c r="C4453" s="77"/>
      <c r="D4453" s="80"/>
      <c r="E4453" s="120" t="str">
        <f>IF(ISBLANK(D4453),"",(D4453/(1+'Vos données'!$D$11)))</f>
        <v/>
      </c>
      <c r="F4453" s="80"/>
      <c r="G4453" s="124"/>
      <c r="H4453" s="130"/>
      <c r="I4453" s="128"/>
      <c r="J4453" s="130"/>
      <c r="K4453" s="128"/>
    </row>
    <row r="4454" spans="1:11" hidden="1" outlineLevel="1" x14ac:dyDescent="0.25">
      <c r="A4454" s="77"/>
      <c r="B4454" s="13" t="s">
        <v>6151</v>
      </c>
      <c r="C4454" s="77"/>
      <c r="D4454" s="80"/>
      <c r="E4454" s="120" t="str">
        <f>IF(ISBLANK(D4454),"",(D4454/(1+'Vos données'!$D$11)))</f>
        <v/>
      </c>
      <c r="F4454" s="80"/>
      <c r="G4454" s="124"/>
      <c r="H4454" s="130"/>
      <c r="I4454" s="128"/>
      <c r="J4454" s="130"/>
      <c r="K4454" s="128"/>
    </row>
    <row r="4455" spans="1:11" hidden="1" outlineLevel="1" x14ac:dyDescent="0.25">
      <c r="A4455" s="77"/>
      <c r="B4455" s="13" t="s">
        <v>6152</v>
      </c>
      <c r="C4455" s="77"/>
      <c r="D4455" s="80"/>
      <c r="E4455" s="120" t="str">
        <f>IF(ISBLANK(D4455),"",(D4455/(1+'Vos données'!$D$11)))</f>
        <v/>
      </c>
      <c r="F4455" s="80"/>
      <c r="G4455" s="124"/>
      <c r="H4455" s="130"/>
      <c r="I4455" s="128"/>
      <c r="J4455" s="130"/>
      <c r="K4455" s="128"/>
    </row>
    <row r="4456" spans="1:11" hidden="1" outlineLevel="1" x14ac:dyDescent="0.25">
      <c r="A4456" s="77"/>
      <c r="B4456" s="13" t="s">
        <v>6153</v>
      </c>
      <c r="C4456" s="77"/>
      <c r="D4456" s="80"/>
      <c r="E4456" s="120" t="str">
        <f>IF(ISBLANK(D4456),"",(D4456/(1+'Vos données'!$D$11)))</f>
        <v/>
      </c>
      <c r="F4456" s="80"/>
      <c r="G4456" s="124"/>
      <c r="H4456" s="130"/>
      <c r="I4456" s="128"/>
      <c r="J4456" s="130"/>
      <c r="K4456" s="128"/>
    </row>
    <row r="4457" spans="1:11" hidden="1" outlineLevel="1" x14ac:dyDescent="0.25">
      <c r="A4457" s="77"/>
      <c r="B4457" s="13" t="s">
        <v>6154</v>
      </c>
      <c r="C4457" s="77"/>
      <c r="D4457" s="80"/>
      <c r="E4457" s="120" t="str">
        <f>IF(ISBLANK(D4457),"",(D4457/(1+'Vos données'!$D$11)))</f>
        <v/>
      </c>
      <c r="F4457" s="80"/>
      <c r="G4457" s="124"/>
      <c r="H4457" s="130"/>
      <c r="I4457" s="128"/>
      <c r="J4457" s="130"/>
      <c r="K4457" s="128"/>
    </row>
    <row r="4458" spans="1:11" hidden="1" outlineLevel="1" x14ac:dyDescent="0.25">
      <c r="A4458" s="77"/>
      <c r="B4458" s="13" t="s">
        <v>6155</v>
      </c>
      <c r="C4458" s="77"/>
      <c r="D4458" s="80"/>
      <c r="E4458" s="120" t="str">
        <f>IF(ISBLANK(D4458),"",(D4458/(1+'Vos données'!$D$11)))</f>
        <v/>
      </c>
      <c r="F4458" s="80"/>
      <c r="G4458" s="124"/>
      <c r="H4458" s="130"/>
      <c r="I4458" s="128"/>
      <c r="J4458" s="130"/>
      <c r="K4458" s="128"/>
    </row>
    <row r="4459" spans="1:11" hidden="1" outlineLevel="1" x14ac:dyDescent="0.25">
      <c r="A4459" s="77"/>
      <c r="B4459" s="13" t="s">
        <v>6156</v>
      </c>
      <c r="C4459" s="77"/>
      <c r="D4459" s="80"/>
      <c r="E4459" s="120" t="str">
        <f>IF(ISBLANK(D4459),"",(D4459/(1+'Vos données'!$D$11)))</f>
        <v/>
      </c>
      <c r="F4459" s="80"/>
      <c r="G4459" s="124"/>
      <c r="H4459" s="130"/>
      <c r="I4459" s="128"/>
      <c r="J4459" s="130"/>
      <c r="K4459" s="128"/>
    </row>
    <row r="4460" spans="1:11" hidden="1" outlineLevel="1" x14ac:dyDescent="0.25">
      <c r="A4460" s="77"/>
      <c r="B4460" s="13" t="s">
        <v>6157</v>
      </c>
      <c r="C4460" s="77"/>
      <c r="D4460" s="80"/>
      <c r="E4460" s="120" t="str">
        <f>IF(ISBLANK(D4460),"",(D4460/(1+'Vos données'!$D$11)))</f>
        <v/>
      </c>
      <c r="F4460" s="80"/>
      <c r="G4460" s="124"/>
      <c r="H4460" s="130"/>
      <c r="I4460" s="128"/>
      <c r="J4460" s="130"/>
      <c r="K4460" s="128"/>
    </row>
    <row r="4461" spans="1:11" hidden="1" outlineLevel="1" x14ac:dyDescent="0.25">
      <c r="A4461" s="77"/>
      <c r="B4461" s="13" t="s">
        <v>6158</v>
      </c>
      <c r="C4461" s="77"/>
      <c r="D4461" s="80"/>
      <c r="E4461" s="120" t="str">
        <f>IF(ISBLANK(D4461),"",(D4461/(1+'Vos données'!$D$11)))</f>
        <v/>
      </c>
      <c r="F4461" s="80"/>
      <c r="G4461" s="124"/>
      <c r="H4461" s="130"/>
      <c r="I4461" s="128"/>
      <c r="J4461" s="130"/>
      <c r="K4461" s="128"/>
    </row>
    <row r="4462" spans="1:11" hidden="1" outlineLevel="1" x14ac:dyDescent="0.25">
      <c r="A4462" s="77"/>
      <c r="B4462" s="13" t="s">
        <v>6159</v>
      </c>
      <c r="C4462" s="77"/>
      <c r="D4462" s="80"/>
      <c r="E4462" s="120" t="str">
        <f>IF(ISBLANK(D4462),"",(D4462/(1+'Vos données'!$D$11)))</f>
        <v/>
      </c>
      <c r="F4462" s="80"/>
      <c r="G4462" s="124"/>
      <c r="H4462" s="130"/>
      <c r="I4462" s="128"/>
      <c r="J4462" s="130"/>
      <c r="K4462" s="128"/>
    </row>
    <row r="4463" spans="1:11" hidden="1" outlineLevel="1" x14ac:dyDescent="0.25">
      <c r="A4463" s="77"/>
      <c r="B4463" s="13" t="s">
        <v>6160</v>
      </c>
      <c r="C4463" s="77"/>
      <c r="D4463" s="80"/>
      <c r="E4463" s="120" t="str">
        <f>IF(ISBLANK(D4463),"",(D4463/(1+'Vos données'!$D$11)))</f>
        <v/>
      </c>
      <c r="F4463" s="80"/>
      <c r="G4463" s="124"/>
      <c r="H4463" s="130"/>
      <c r="I4463" s="128"/>
      <c r="J4463" s="130"/>
      <c r="K4463" s="128"/>
    </row>
    <row r="4464" spans="1:11" hidden="1" outlineLevel="1" x14ac:dyDescent="0.25">
      <c r="A4464" s="77"/>
      <c r="B4464" s="13" t="s">
        <v>6161</v>
      </c>
      <c r="C4464" s="77"/>
      <c r="D4464" s="80"/>
      <c r="E4464" s="120" t="str">
        <f>IF(ISBLANK(D4464),"",(D4464/(1+'Vos données'!$D$11)))</f>
        <v/>
      </c>
      <c r="F4464" s="80"/>
      <c r="G4464" s="124"/>
      <c r="H4464" s="130"/>
      <c r="I4464" s="128"/>
      <c r="J4464" s="130"/>
      <c r="K4464" s="128"/>
    </row>
    <row r="4465" spans="1:11" hidden="1" outlineLevel="1" x14ac:dyDescent="0.25">
      <c r="A4465" s="77"/>
      <c r="B4465" s="13" t="s">
        <v>6162</v>
      </c>
      <c r="C4465" s="77"/>
      <c r="D4465" s="80"/>
      <c r="E4465" s="120" t="str">
        <f>IF(ISBLANK(D4465),"",(D4465/(1+'Vos données'!$D$11)))</f>
        <v/>
      </c>
      <c r="F4465" s="80"/>
      <c r="G4465" s="124"/>
      <c r="H4465" s="130"/>
      <c r="I4465" s="128"/>
      <c r="J4465" s="130"/>
      <c r="K4465" s="128"/>
    </row>
    <row r="4466" spans="1:11" hidden="1" outlineLevel="1" x14ac:dyDescent="0.25">
      <c r="A4466" s="77"/>
      <c r="B4466" s="13" t="s">
        <v>6163</v>
      </c>
      <c r="C4466" s="77"/>
      <c r="D4466" s="80"/>
      <c r="E4466" s="120" t="str">
        <f>IF(ISBLANK(D4466),"",(D4466/(1+'Vos données'!$D$11)))</f>
        <v/>
      </c>
      <c r="F4466" s="80"/>
      <c r="G4466" s="124"/>
      <c r="H4466" s="130"/>
      <c r="I4466" s="128"/>
      <c r="J4466" s="130"/>
      <c r="K4466" s="128"/>
    </row>
    <row r="4467" spans="1:11" hidden="1" outlineLevel="1" x14ac:dyDescent="0.25">
      <c r="A4467" s="77"/>
      <c r="B4467" s="13" t="s">
        <v>6164</v>
      </c>
      <c r="C4467" s="77"/>
      <c r="D4467" s="80"/>
      <c r="E4467" s="120" t="str">
        <f>IF(ISBLANK(D4467),"",(D4467/(1+'Vos données'!$D$11)))</f>
        <v/>
      </c>
      <c r="F4467" s="80"/>
      <c r="G4467" s="124"/>
      <c r="H4467" s="130"/>
      <c r="I4467" s="128"/>
      <c r="J4467" s="130"/>
      <c r="K4467" s="128"/>
    </row>
    <row r="4468" spans="1:11" hidden="1" outlineLevel="1" x14ac:dyDescent="0.25">
      <c r="A4468" s="77"/>
      <c r="B4468" s="13" t="s">
        <v>6165</v>
      </c>
      <c r="C4468" s="77"/>
      <c r="D4468" s="80"/>
      <c r="E4468" s="120" t="str">
        <f>IF(ISBLANK(D4468),"",(D4468/(1+'Vos données'!$D$11)))</f>
        <v/>
      </c>
      <c r="F4468" s="80"/>
      <c r="G4468" s="124"/>
      <c r="H4468" s="130"/>
      <c r="I4468" s="128"/>
      <c r="J4468" s="130"/>
      <c r="K4468" s="128"/>
    </row>
    <row r="4469" spans="1:11" hidden="1" outlineLevel="1" x14ac:dyDescent="0.25">
      <c r="A4469" s="77"/>
      <c r="B4469" s="13" t="s">
        <v>6166</v>
      </c>
      <c r="C4469" s="77"/>
      <c r="D4469" s="80"/>
      <c r="E4469" s="120" t="str">
        <f>IF(ISBLANK(D4469),"",(D4469/(1+'Vos données'!$D$11)))</f>
        <v/>
      </c>
      <c r="F4469" s="80"/>
      <c r="G4469" s="124"/>
      <c r="H4469" s="130"/>
      <c r="I4469" s="128"/>
      <c r="J4469" s="130"/>
      <c r="K4469" s="128"/>
    </row>
    <row r="4470" spans="1:11" hidden="1" outlineLevel="1" x14ac:dyDescent="0.25">
      <c r="A4470" s="77"/>
      <c r="B4470" s="13" t="s">
        <v>6167</v>
      </c>
      <c r="C4470" s="77"/>
      <c r="D4470" s="80"/>
      <c r="E4470" s="120" t="str">
        <f>IF(ISBLANK(D4470),"",(D4470/(1+'Vos données'!$D$11)))</f>
        <v/>
      </c>
      <c r="F4470" s="80"/>
      <c r="G4470" s="124"/>
      <c r="H4470" s="130"/>
      <c r="I4470" s="128"/>
      <c r="J4470" s="130"/>
      <c r="K4470" s="128"/>
    </row>
    <row r="4471" spans="1:11" hidden="1" outlineLevel="1" x14ac:dyDescent="0.25">
      <c r="A4471" s="77"/>
      <c r="B4471" s="13" t="s">
        <v>6168</v>
      </c>
      <c r="C4471" s="77"/>
      <c r="D4471" s="80"/>
      <c r="E4471" s="120" t="str">
        <f>IF(ISBLANK(D4471),"",(D4471/(1+'Vos données'!$D$11)))</f>
        <v/>
      </c>
      <c r="F4471" s="80"/>
      <c r="G4471" s="124"/>
      <c r="H4471" s="130"/>
      <c r="I4471" s="128"/>
      <c r="J4471" s="130"/>
      <c r="K4471" s="128"/>
    </row>
    <row r="4472" spans="1:11" hidden="1" outlineLevel="1" x14ac:dyDescent="0.25">
      <c r="A4472" s="77"/>
      <c r="B4472" s="13" t="s">
        <v>6169</v>
      </c>
      <c r="C4472" s="77"/>
      <c r="D4472" s="80"/>
      <c r="E4472" s="120" t="str">
        <f>IF(ISBLANK(D4472),"",(D4472/(1+'Vos données'!$D$11)))</f>
        <v/>
      </c>
      <c r="F4472" s="80"/>
      <c r="G4472" s="124"/>
      <c r="H4472" s="130"/>
      <c r="I4472" s="128"/>
      <c r="J4472" s="130"/>
      <c r="K4472" s="128"/>
    </row>
    <row r="4473" spans="1:11" hidden="1" outlineLevel="1" x14ac:dyDescent="0.25">
      <c r="A4473" s="77"/>
      <c r="B4473" s="13" t="s">
        <v>6170</v>
      </c>
      <c r="C4473" s="77"/>
      <c r="D4473" s="80"/>
      <c r="E4473" s="120" t="str">
        <f>IF(ISBLANK(D4473),"",(D4473/(1+'Vos données'!$D$11)))</f>
        <v/>
      </c>
      <c r="F4473" s="80"/>
      <c r="G4473" s="124"/>
      <c r="H4473" s="130"/>
      <c r="I4473" s="128"/>
      <c r="J4473" s="130"/>
      <c r="K4473" s="128"/>
    </row>
    <row r="4474" spans="1:11" hidden="1" outlineLevel="1" x14ac:dyDescent="0.25">
      <c r="A4474" s="77"/>
      <c r="B4474" s="13" t="s">
        <v>6171</v>
      </c>
      <c r="C4474" s="77"/>
      <c r="D4474" s="80"/>
      <c r="E4474" s="120" t="str">
        <f>IF(ISBLANK(D4474),"",(D4474/(1+'Vos données'!$D$11)))</f>
        <v/>
      </c>
      <c r="F4474" s="80"/>
      <c r="G4474" s="124"/>
      <c r="H4474" s="130"/>
      <c r="I4474" s="128"/>
      <c r="J4474" s="130"/>
      <c r="K4474" s="128"/>
    </row>
    <row r="4475" spans="1:11" hidden="1" outlineLevel="1" x14ac:dyDescent="0.25">
      <c r="A4475" s="77"/>
      <c r="B4475" s="13" t="s">
        <v>6172</v>
      </c>
      <c r="C4475" s="77"/>
      <c r="D4475" s="80"/>
      <c r="E4475" s="120" t="str">
        <f>IF(ISBLANK(D4475),"",(D4475/(1+'Vos données'!$D$11)))</f>
        <v/>
      </c>
      <c r="F4475" s="80"/>
      <c r="G4475" s="124"/>
      <c r="H4475" s="130"/>
      <c r="I4475" s="128"/>
      <c r="J4475" s="130"/>
      <c r="K4475" s="128"/>
    </row>
    <row r="4476" spans="1:11" hidden="1" outlineLevel="1" x14ac:dyDescent="0.25">
      <c r="A4476" s="77"/>
      <c r="B4476" s="13" t="s">
        <v>6173</v>
      </c>
      <c r="C4476" s="77"/>
      <c r="D4476" s="80"/>
      <c r="E4476" s="120" t="str">
        <f>IF(ISBLANK(D4476),"",(D4476/(1+'Vos données'!$D$11)))</f>
        <v/>
      </c>
      <c r="F4476" s="80"/>
      <c r="G4476" s="124"/>
      <c r="H4476" s="130"/>
      <c r="I4476" s="128"/>
      <c r="J4476" s="130"/>
      <c r="K4476" s="128"/>
    </row>
    <row r="4477" spans="1:11" hidden="1" outlineLevel="1" x14ac:dyDescent="0.25">
      <c r="A4477" s="77"/>
      <c r="B4477" s="13" t="s">
        <v>6174</v>
      </c>
      <c r="C4477" s="77"/>
      <c r="D4477" s="80"/>
      <c r="E4477" s="120" t="str">
        <f>IF(ISBLANK(D4477),"",(D4477/(1+'Vos données'!$D$11)))</f>
        <v/>
      </c>
      <c r="F4477" s="80"/>
      <c r="G4477" s="124"/>
      <c r="H4477" s="130"/>
      <c r="I4477" s="128"/>
      <c r="J4477" s="130"/>
      <c r="K4477" s="128"/>
    </row>
    <row r="4478" spans="1:11" hidden="1" outlineLevel="1" x14ac:dyDescent="0.25">
      <c r="A4478" s="77"/>
      <c r="B4478" s="13" t="s">
        <v>6175</v>
      </c>
      <c r="C4478" s="77"/>
      <c r="D4478" s="80"/>
      <c r="E4478" s="120" t="str">
        <f>IF(ISBLANK(D4478),"",(D4478/(1+'Vos données'!$D$11)))</f>
        <v/>
      </c>
      <c r="F4478" s="80"/>
      <c r="G4478" s="124"/>
      <c r="H4478" s="130"/>
      <c r="I4478" s="128"/>
      <c r="J4478" s="130"/>
      <c r="K4478" s="128"/>
    </row>
    <row r="4479" spans="1:11" hidden="1" outlineLevel="1" x14ac:dyDescent="0.25">
      <c r="A4479" s="77"/>
      <c r="B4479" s="13" t="s">
        <v>6176</v>
      </c>
      <c r="C4479" s="77"/>
      <c r="D4479" s="80"/>
      <c r="E4479" s="120" t="str">
        <f>IF(ISBLANK(D4479),"",(D4479/(1+'Vos données'!$D$11)))</f>
        <v/>
      </c>
      <c r="F4479" s="80"/>
      <c r="G4479" s="124"/>
      <c r="H4479" s="130"/>
      <c r="I4479" s="128"/>
      <c r="J4479" s="130"/>
      <c r="K4479" s="128"/>
    </row>
    <row r="4480" spans="1:11" hidden="1" outlineLevel="1" x14ac:dyDescent="0.25">
      <c r="A4480" s="77"/>
      <c r="B4480" s="13" t="s">
        <v>6177</v>
      </c>
      <c r="C4480" s="77"/>
      <c r="D4480" s="80"/>
      <c r="E4480" s="120" t="str">
        <f>IF(ISBLANK(D4480),"",(D4480/(1+'Vos données'!$D$11)))</f>
        <v/>
      </c>
      <c r="F4480" s="80"/>
      <c r="G4480" s="124"/>
      <c r="H4480" s="130"/>
      <c r="I4480" s="128"/>
      <c r="J4480" s="130"/>
      <c r="K4480" s="128"/>
    </row>
    <row r="4481" spans="1:11" hidden="1" outlineLevel="1" x14ac:dyDescent="0.25">
      <c r="A4481" s="77"/>
      <c r="B4481" s="13" t="s">
        <v>6178</v>
      </c>
      <c r="C4481" s="77"/>
      <c r="D4481" s="80"/>
      <c r="E4481" s="120" t="str">
        <f>IF(ISBLANK(D4481),"",(D4481/(1+'Vos données'!$D$11)))</f>
        <v/>
      </c>
      <c r="F4481" s="80"/>
      <c r="G4481" s="124"/>
      <c r="H4481" s="130"/>
      <c r="I4481" s="128"/>
      <c r="J4481" s="130"/>
      <c r="K4481" s="128"/>
    </row>
    <row r="4482" spans="1:11" hidden="1" outlineLevel="1" x14ac:dyDescent="0.25">
      <c r="A4482" s="77"/>
      <c r="B4482" s="13" t="s">
        <v>6179</v>
      </c>
      <c r="C4482" s="77"/>
      <c r="D4482" s="80"/>
      <c r="E4482" s="120" t="str">
        <f>IF(ISBLANK(D4482),"",(D4482/(1+'Vos données'!$D$11)))</f>
        <v/>
      </c>
      <c r="F4482" s="80"/>
      <c r="G4482" s="124"/>
      <c r="H4482" s="130"/>
      <c r="I4482" s="128"/>
      <c r="J4482" s="130"/>
      <c r="K4482" s="128"/>
    </row>
    <row r="4483" spans="1:11" hidden="1" outlineLevel="1" x14ac:dyDescent="0.25">
      <c r="A4483" s="77"/>
      <c r="B4483" s="13" t="s">
        <v>6180</v>
      </c>
      <c r="C4483" s="77"/>
      <c r="D4483" s="80"/>
      <c r="E4483" s="120" t="str">
        <f>IF(ISBLANK(D4483),"",(D4483/(1+'Vos données'!$D$11)))</f>
        <v/>
      </c>
      <c r="F4483" s="80"/>
      <c r="G4483" s="124"/>
      <c r="H4483" s="130"/>
      <c r="I4483" s="128"/>
      <c r="J4483" s="130"/>
      <c r="K4483" s="128"/>
    </row>
    <row r="4484" spans="1:11" hidden="1" outlineLevel="1" x14ac:dyDescent="0.25">
      <c r="A4484" s="77"/>
      <c r="B4484" s="13" t="s">
        <v>6181</v>
      </c>
      <c r="C4484" s="77"/>
      <c r="D4484" s="80"/>
      <c r="E4484" s="120" t="str">
        <f>IF(ISBLANK(D4484),"",(D4484/(1+'Vos données'!$D$11)))</f>
        <v/>
      </c>
      <c r="F4484" s="80"/>
      <c r="G4484" s="124"/>
      <c r="H4484" s="130"/>
      <c r="I4484" s="128"/>
      <c r="J4484" s="130"/>
      <c r="K4484" s="128"/>
    </row>
    <row r="4485" spans="1:11" hidden="1" outlineLevel="1" x14ac:dyDescent="0.25">
      <c r="A4485" s="77"/>
      <c r="B4485" s="13" t="s">
        <v>6182</v>
      </c>
      <c r="C4485" s="77"/>
      <c r="D4485" s="80"/>
      <c r="E4485" s="120" t="str">
        <f>IF(ISBLANK(D4485),"",(D4485/(1+'Vos données'!$D$11)))</f>
        <v/>
      </c>
      <c r="F4485" s="80"/>
      <c r="G4485" s="124"/>
      <c r="H4485" s="130"/>
      <c r="I4485" s="128"/>
      <c r="J4485" s="130"/>
      <c r="K4485" s="128"/>
    </row>
    <row r="4486" spans="1:11" hidden="1" outlineLevel="1" x14ac:dyDescent="0.25">
      <c r="A4486" s="77"/>
      <c r="B4486" s="13" t="s">
        <v>6183</v>
      </c>
      <c r="C4486" s="77"/>
      <c r="D4486" s="80"/>
      <c r="E4486" s="120" t="str">
        <f>IF(ISBLANK(D4486),"",(D4486/(1+'Vos données'!$D$11)))</f>
        <v/>
      </c>
      <c r="F4486" s="80"/>
      <c r="G4486" s="124"/>
      <c r="H4486" s="130"/>
      <c r="I4486" s="128"/>
      <c r="J4486" s="130"/>
      <c r="K4486" s="128"/>
    </row>
    <row r="4487" spans="1:11" hidden="1" outlineLevel="1" x14ac:dyDescent="0.25">
      <c r="A4487" s="77"/>
      <c r="B4487" s="13" t="s">
        <v>6184</v>
      </c>
      <c r="C4487" s="77"/>
      <c r="D4487" s="80"/>
      <c r="E4487" s="120" t="str">
        <f>IF(ISBLANK(D4487),"",(D4487/(1+'Vos données'!$D$11)))</f>
        <v/>
      </c>
      <c r="F4487" s="80"/>
      <c r="G4487" s="124"/>
      <c r="H4487" s="130"/>
      <c r="I4487" s="128"/>
      <c r="J4487" s="130"/>
      <c r="K4487" s="128"/>
    </row>
    <row r="4488" spans="1:11" hidden="1" outlineLevel="1" x14ac:dyDescent="0.25">
      <c r="A4488" s="77"/>
      <c r="B4488" s="13" t="s">
        <v>6185</v>
      </c>
      <c r="C4488" s="77"/>
      <c r="D4488" s="80"/>
      <c r="E4488" s="120" t="str">
        <f>IF(ISBLANK(D4488),"",(D4488/(1+'Vos données'!$D$11)))</f>
        <v/>
      </c>
      <c r="F4488" s="80"/>
      <c r="G4488" s="124"/>
      <c r="H4488" s="130"/>
      <c r="I4488" s="128"/>
      <c r="J4488" s="130"/>
      <c r="K4488" s="128"/>
    </row>
    <row r="4489" spans="1:11" hidden="1" outlineLevel="1" x14ac:dyDescent="0.25">
      <c r="A4489" s="77"/>
      <c r="B4489" s="13" t="s">
        <v>6186</v>
      </c>
      <c r="C4489" s="77"/>
      <c r="D4489" s="80"/>
      <c r="E4489" s="120" t="str">
        <f>IF(ISBLANK(D4489),"",(D4489/(1+'Vos données'!$D$11)))</f>
        <v/>
      </c>
      <c r="F4489" s="80"/>
      <c r="G4489" s="124"/>
      <c r="H4489" s="130"/>
      <c r="I4489" s="128"/>
      <c r="J4489" s="130"/>
      <c r="K4489" s="128"/>
    </row>
    <row r="4490" spans="1:11" hidden="1" outlineLevel="1" x14ac:dyDescent="0.25">
      <c r="A4490" s="77"/>
      <c r="B4490" s="13" t="s">
        <v>6187</v>
      </c>
      <c r="C4490" s="77"/>
      <c r="D4490" s="80"/>
      <c r="E4490" s="120" t="str">
        <f>IF(ISBLANK(D4490),"",(D4490/(1+'Vos données'!$D$11)))</f>
        <v/>
      </c>
      <c r="F4490" s="80"/>
      <c r="G4490" s="124"/>
      <c r="H4490" s="130"/>
      <c r="I4490" s="128"/>
      <c r="J4490" s="130"/>
      <c r="K4490" s="128"/>
    </row>
    <row r="4491" spans="1:11" hidden="1" outlineLevel="1" x14ac:dyDescent="0.25">
      <c r="A4491" s="77"/>
      <c r="B4491" s="13" t="s">
        <v>6188</v>
      </c>
      <c r="C4491" s="77"/>
      <c r="D4491" s="80"/>
      <c r="E4491" s="120" t="str">
        <f>IF(ISBLANK(D4491),"",(D4491/(1+'Vos données'!$D$11)))</f>
        <v/>
      </c>
      <c r="F4491" s="80"/>
      <c r="G4491" s="124"/>
      <c r="H4491" s="130"/>
      <c r="I4491" s="128"/>
      <c r="J4491" s="130"/>
      <c r="K4491" s="128"/>
    </row>
    <row r="4492" spans="1:11" hidden="1" outlineLevel="1" x14ac:dyDescent="0.25">
      <c r="A4492" s="77"/>
      <c r="B4492" s="13" t="s">
        <v>6189</v>
      </c>
      <c r="C4492" s="77"/>
      <c r="D4492" s="80"/>
      <c r="E4492" s="120" t="str">
        <f>IF(ISBLANK(D4492),"",(D4492/(1+'Vos données'!$D$11)))</f>
        <v/>
      </c>
      <c r="F4492" s="80"/>
      <c r="G4492" s="124"/>
      <c r="H4492" s="130"/>
      <c r="I4492" s="128"/>
      <c r="J4492" s="130"/>
      <c r="K4492" s="128"/>
    </row>
    <row r="4493" spans="1:11" hidden="1" outlineLevel="1" x14ac:dyDescent="0.25">
      <c r="A4493" s="77"/>
      <c r="B4493" s="13" t="s">
        <v>6190</v>
      </c>
      <c r="C4493" s="77"/>
      <c r="D4493" s="80"/>
      <c r="E4493" s="120" t="str">
        <f>IF(ISBLANK(D4493),"",(D4493/(1+'Vos données'!$D$11)))</f>
        <v/>
      </c>
      <c r="F4493" s="80"/>
      <c r="G4493" s="124"/>
      <c r="H4493" s="130"/>
      <c r="I4493" s="128"/>
      <c r="J4493" s="130"/>
      <c r="K4493" s="128"/>
    </row>
    <row r="4494" spans="1:11" hidden="1" outlineLevel="1" x14ac:dyDescent="0.25">
      <c r="A4494" s="77"/>
      <c r="B4494" s="13" t="s">
        <v>6191</v>
      </c>
      <c r="C4494" s="77"/>
      <c r="D4494" s="80"/>
      <c r="E4494" s="120" t="str">
        <f>IF(ISBLANK(D4494),"",(D4494/(1+'Vos données'!$D$11)))</f>
        <v/>
      </c>
      <c r="F4494" s="80"/>
      <c r="G4494" s="124"/>
      <c r="H4494" s="130"/>
      <c r="I4494" s="128"/>
      <c r="J4494" s="130"/>
      <c r="K4494" s="128"/>
    </row>
    <row r="4495" spans="1:11" hidden="1" outlineLevel="1" x14ac:dyDescent="0.25">
      <c r="A4495" s="77"/>
      <c r="B4495" s="13" t="s">
        <v>6192</v>
      </c>
      <c r="C4495" s="77"/>
      <c r="D4495" s="80"/>
      <c r="E4495" s="120" t="str">
        <f>IF(ISBLANK(D4495),"",(D4495/(1+'Vos données'!$D$11)))</f>
        <v/>
      </c>
      <c r="F4495" s="80"/>
      <c r="G4495" s="124"/>
      <c r="H4495" s="130"/>
      <c r="I4495" s="128"/>
      <c r="J4495" s="130"/>
      <c r="K4495" s="128"/>
    </row>
    <row r="4496" spans="1:11" hidden="1" outlineLevel="1" x14ac:dyDescent="0.25">
      <c r="A4496" s="77"/>
      <c r="B4496" s="13" t="s">
        <v>6193</v>
      </c>
      <c r="C4496" s="77"/>
      <c r="D4496" s="80"/>
      <c r="E4496" s="120" t="str">
        <f>IF(ISBLANK(D4496),"",(D4496/(1+'Vos données'!$D$11)))</f>
        <v/>
      </c>
      <c r="F4496" s="80"/>
      <c r="G4496" s="124"/>
      <c r="H4496" s="130"/>
      <c r="I4496" s="128"/>
      <c r="J4496" s="130"/>
      <c r="K4496" s="128"/>
    </row>
    <row r="4497" spans="1:11" hidden="1" outlineLevel="1" x14ac:dyDescent="0.25">
      <c r="A4497" s="77"/>
      <c r="B4497" s="13" t="s">
        <v>6194</v>
      </c>
      <c r="C4497" s="77"/>
      <c r="D4497" s="80"/>
      <c r="E4497" s="120" t="str">
        <f>IF(ISBLANK(D4497),"",(D4497/(1+'Vos données'!$D$11)))</f>
        <v/>
      </c>
      <c r="F4497" s="80"/>
      <c r="G4497" s="124"/>
      <c r="H4497" s="130"/>
      <c r="I4497" s="128"/>
      <c r="J4497" s="130"/>
      <c r="K4497" s="128"/>
    </row>
    <row r="4498" spans="1:11" hidden="1" outlineLevel="1" x14ac:dyDescent="0.25">
      <c r="A4498" s="77"/>
      <c r="B4498" s="13" t="s">
        <v>6195</v>
      </c>
      <c r="C4498" s="77"/>
      <c r="D4498" s="80"/>
      <c r="E4498" s="120" t="str">
        <f>IF(ISBLANK(D4498),"",(D4498/(1+'Vos données'!$D$11)))</f>
        <v/>
      </c>
      <c r="F4498" s="80"/>
      <c r="G4498" s="124"/>
      <c r="H4498" s="130"/>
      <c r="I4498" s="128"/>
      <c r="J4498" s="130"/>
      <c r="K4498" s="128"/>
    </row>
    <row r="4499" spans="1:11" hidden="1" outlineLevel="1" x14ac:dyDescent="0.25">
      <c r="A4499" s="77"/>
      <c r="B4499" s="13" t="s">
        <v>6196</v>
      </c>
      <c r="C4499" s="77"/>
      <c r="D4499" s="80"/>
      <c r="E4499" s="120" t="str">
        <f>IF(ISBLANK(D4499),"",(D4499/(1+'Vos données'!$D$11)))</f>
        <v/>
      </c>
      <c r="F4499" s="80"/>
      <c r="G4499" s="124"/>
      <c r="H4499" s="130"/>
      <c r="I4499" s="128"/>
      <c r="J4499" s="130"/>
      <c r="K4499" s="128"/>
    </row>
    <row r="4500" spans="1:11" hidden="1" outlineLevel="1" x14ac:dyDescent="0.25">
      <c r="A4500" s="77"/>
      <c r="B4500" s="13" t="s">
        <v>6197</v>
      </c>
      <c r="C4500" s="77"/>
      <c r="D4500" s="80"/>
      <c r="E4500" s="120" t="str">
        <f>IF(ISBLANK(D4500),"",(D4500/(1+'Vos données'!$D$11)))</f>
        <v/>
      </c>
      <c r="F4500" s="80"/>
      <c r="G4500" s="124"/>
      <c r="H4500" s="130"/>
      <c r="I4500" s="128"/>
      <c r="J4500" s="130"/>
      <c r="K4500" s="128"/>
    </row>
    <row r="4501" spans="1:11" hidden="1" outlineLevel="1" x14ac:dyDescent="0.25">
      <c r="A4501" s="77"/>
      <c r="B4501" s="13" t="s">
        <v>6198</v>
      </c>
      <c r="C4501" s="77"/>
      <c r="D4501" s="80"/>
      <c r="E4501" s="120" t="str">
        <f>IF(ISBLANK(D4501),"",(D4501/(1+'Vos données'!$D$11)))</f>
        <v/>
      </c>
      <c r="F4501" s="80"/>
      <c r="G4501" s="124"/>
      <c r="H4501" s="130"/>
      <c r="I4501" s="128"/>
      <c r="J4501" s="130"/>
      <c r="K4501" s="128"/>
    </row>
    <row r="4502" spans="1:11" hidden="1" outlineLevel="1" x14ac:dyDescent="0.25">
      <c r="A4502" s="77"/>
      <c r="B4502" s="13" t="s">
        <v>6199</v>
      </c>
      <c r="C4502" s="77"/>
      <c r="D4502" s="80"/>
      <c r="E4502" s="120" t="str">
        <f>IF(ISBLANK(D4502),"",(D4502/(1+'Vos données'!$D$11)))</f>
        <v/>
      </c>
      <c r="F4502" s="80"/>
      <c r="G4502" s="124"/>
      <c r="H4502" s="130"/>
      <c r="I4502" s="128"/>
      <c r="J4502" s="130"/>
      <c r="K4502" s="128"/>
    </row>
    <row r="4503" spans="1:11" hidden="1" outlineLevel="1" x14ac:dyDescent="0.25">
      <c r="A4503" s="77"/>
      <c r="B4503" s="13" t="s">
        <v>6200</v>
      </c>
      <c r="C4503" s="77"/>
      <c r="D4503" s="80"/>
      <c r="E4503" s="120" t="str">
        <f>IF(ISBLANK(D4503),"",(D4503/(1+'Vos données'!$D$11)))</f>
        <v/>
      </c>
      <c r="F4503" s="80"/>
      <c r="G4503" s="124"/>
      <c r="H4503" s="130"/>
      <c r="I4503" s="128"/>
      <c r="J4503" s="130"/>
      <c r="K4503" s="128"/>
    </row>
    <row r="4504" spans="1:11" hidden="1" outlineLevel="1" x14ac:dyDescent="0.25">
      <c r="A4504" s="77"/>
      <c r="B4504" s="13" t="s">
        <v>6201</v>
      </c>
      <c r="C4504" s="77"/>
      <c r="D4504" s="80"/>
      <c r="E4504" s="120" t="str">
        <f>IF(ISBLANK(D4504),"",(D4504/(1+'Vos données'!$D$11)))</f>
        <v/>
      </c>
      <c r="F4504" s="80"/>
      <c r="G4504" s="124"/>
      <c r="H4504" s="130"/>
      <c r="I4504" s="128"/>
      <c r="J4504" s="130"/>
      <c r="K4504" s="128"/>
    </row>
    <row r="4505" spans="1:11" hidden="1" outlineLevel="1" x14ac:dyDescent="0.25">
      <c r="A4505" s="77"/>
      <c r="B4505" s="13" t="s">
        <v>6202</v>
      </c>
      <c r="C4505" s="77"/>
      <c r="D4505" s="80"/>
      <c r="E4505" s="120" t="str">
        <f>IF(ISBLANK(D4505),"",(D4505/(1+'Vos données'!$D$11)))</f>
        <v/>
      </c>
      <c r="F4505" s="80"/>
      <c r="G4505" s="124"/>
      <c r="H4505" s="130"/>
      <c r="I4505" s="128"/>
      <c r="J4505" s="130"/>
      <c r="K4505" s="128"/>
    </row>
    <row r="4506" spans="1:11" hidden="1" outlineLevel="1" x14ac:dyDescent="0.25">
      <c r="A4506" s="77"/>
      <c r="B4506" s="13" t="s">
        <v>6203</v>
      </c>
      <c r="C4506" s="77"/>
      <c r="D4506" s="80"/>
      <c r="E4506" s="120" t="str">
        <f>IF(ISBLANK(D4506),"",(D4506/(1+'Vos données'!$D$11)))</f>
        <v/>
      </c>
      <c r="F4506" s="80"/>
      <c r="G4506" s="124"/>
      <c r="H4506" s="130"/>
      <c r="I4506" s="128"/>
      <c r="J4506" s="130"/>
      <c r="K4506" s="128"/>
    </row>
    <row r="4507" spans="1:11" hidden="1" outlineLevel="1" x14ac:dyDescent="0.25">
      <c r="A4507" s="77"/>
      <c r="B4507" s="13" t="s">
        <v>6204</v>
      </c>
      <c r="C4507" s="77"/>
      <c r="D4507" s="80"/>
      <c r="E4507" s="120" t="str">
        <f>IF(ISBLANK(D4507),"",(D4507/(1+'Vos données'!$D$11)))</f>
        <v/>
      </c>
      <c r="F4507" s="80"/>
      <c r="G4507" s="124"/>
      <c r="H4507" s="130"/>
      <c r="I4507" s="128"/>
      <c r="J4507" s="130"/>
      <c r="K4507" s="128"/>
    </row>
    <row r="4508" spans="1:11" hidden="1" outlineLevel="1" x14ac:dyDescent="0.25">
      <c r="A4508" s="77"/>
      <c r="B4508" s="13" t="s">
        <v>6205</v>
      </c>
      <c r="C4508" s="77"/>
      <c r="D4508" s="80"/>
      <c r="E4508" s="120" t="str">
        <f>IF(ISBLANK(D4508),"",(D4508/(1+'Vos données'!$D$11)))</f>
        <v/>
      </c>
      <c r="F4508" s="80"/>
      <c r="G4508" s="124"/>
      <c r="H4508" s="130"/>
      <c r="I4508" s="128"/>
      <c r="J4508" s="130"/>
      <c r="K4508" s="128"/>
    </row>
    <row r="4509" spans="1:11" hidden="1" outlineLevel="1" x14ac:dyDescent="0.25">
      <c r="A4509" s="77"/>
      <c r="B4509" s="13" t="s">
        <v>6206</v>
      </c>
      <c r="C4509" s="77"/>
      <c r="D4509" s="80"/>
      <c r="E4509" s="120" t="str">
        <f>IF(ISBLANK(D4509),"",(D4509/(1+'Vos données'!$D$11)))</f>
        <v/>
      </c>
      <c r="F4509" s="80"/>
      <c r="G4509" s="124"/>
      <c r="H4509" s="130"/>
      <c r="I4509" s="128"/>
      <c r="J4509" s="130"/>
      <c r="K4509" s="128"/>
    </row>
    <row r="4510" spans="1:11" hidden="1" outlineLevel="1" x14ac:dyDescent="0.25">
      <c r="A4510" s="77"/>
      <c r="B4510" s="13" t="s">
        <v>6207</v>
      </c>
      <c r="C4510" s="77"/>
      <c r="D4510" s="80"/>
      <c r="E4510" s="120" t="str">
        <f>IF(ISBLANK(D4510),"",(D4510/(1+'Vos données'!$D$11)))</f>
        <v/>
      </c>
      <c r="F4510" s="80"/>
      <c r="G4510" s="124"/>
      <c r="H4510" s="130"/>
      <c r="I4510" s="128"/>
      <c r="J4510" s="130"/>
      <c r="K4510" s="128"/>
    </row>
    <row r="4511" spans="1:11" hidden="1" outlineLevel="1" x14ac:dyDescent="0.25">
      <c r="A4511" s="77"/>
      <c r="B4511" s="13" t="s">
        <v>6208</v>
      </c>
      <c r="C4511" s="77"/>
      <c r="D4511" s="80"/>
      <c r="E4511" s="120" t="str">
        <f>IF(ISBLANK(D4511),"",(D4511/(1+'Vos données'!$D$11)))</f>
        <v/>
      </c>
      <c r="F4511" s="80"/>
      <c r="G4511" s="124"/>
      <c r="H4511" s="130"/>
      <c r="I4511" s="128"/>
      <c r="J4511" s="130"/>
      <c r="K4511" s="128"/>
    </row>
    <row r="4512" spans="1:11" hidden="1" outlineLevel="1" x14ac:dyDescent="0.25">
      <c r="A4512" s="77"/>
      <c r="B4512" s="13" t="s">
        <v>6209</v>
      </c>
      <c r="C4512" s="77"/>
      <c r="D4512" s="80"/>
      <c r="E4512" s="120" t="str">
        <f>IF(ISBLANK(D4512),"",(D4512/(1+'Vos données'!$D$11)))</f>
        <v/>
      </c>
      <c r="F4512" s="80"/>
      <c r="G4512" s="124"/>
      <c r="H4512" s="130"/>
      <c r="I4512" s="128"/>
      <c r="J4512" s="130"/>
      <c r="K4512" s="128"/>
    </row>
    <row r="4513" spans="1:11" hidden="1" outlineLevel="1" x14ac:dyDescent="0.25">
      <c r="A4513" s="77"/>
      <c r="B4513" s="13" t="s">
        <v>6210</v>
      </c>
      <c r="C4513" s="77"/>
      <c r="D4513" s="80"/>
      <c r="E4513" s="120" t="str">
        <f>IF(ISBLANK(D4513),"",(D4513/(1+'Vos données'!$D$11)))</f>
        <v/>
      </c>
      <c r="F4513" s="80"/>
      <c r="G4513" s="124"/>
      <c r="H4513" s="130"/>
      <c r="I4513" s="128"/>
      <c r="J4513" s="130"/>
      <c r="K4513" s="128"/>
    </row>
    <row r="4514" spans="1:11" hidden="1" outlineLevel="1" x14ac:dyDescent="0.25">
      <c r="A4514" s="77"/>
      <c r="B4514" s="13" t="s">
        <v>6211</v>
      </c>
      <c r="C4514" s="77"/>
      <c r="D4514" s="80"/>
      <c r="E4514" s="120" t="str">
        <f>IF(ISBLANK(D4514),"",(D4514/(1+'Vos données'!$D$11)))</f>
        <v/>
      </c>
      <c r="F4514" s="80"/>
      <c r="G4514" s="124"/>
      <c r="H4514" s="130"/>
      <c r="I4514" s="128"/>
      <c r="J4514" s="130"/>
      <c r="K4514" s="128"/>
    </row>
    <row r="4515" spans="1:11" hidden="1" outlineLevel="1" x14ac:dyDescent="0.25">
      <c r="A4515" s="77"/>
      <c r="B4515" s="13" t="s">
        <v>6212</v>
      </c>
      <c r="C4515" s="77"/>
      <c r="D4515" s="80"/>
      <c r="E4515" s="120" t="str">
        <f>IF(ISBLANK(D4515),"",(D4515/(1+'Vos données'!$D$11)))</f>
        <v/>
      </c>
      <c r="F4515" s="80"/>
      <c r="G4515" s="124"/>
      <c r="H4515" s="130"/>
      <c r="I4515" s="128"/>
      <c r="J4515" s="130"/>
      <c r="K4515" s="128"/>
    </row>
    <row r="4516" spans="1:11" hidden="1" outlineLevel="1" x14ac:dyDescent="0.25">
      <c r="A4516" s="77"/>
      <c r="B4516" s="13" t="s">
        <v>6213</v>
      </c>
      <c r="C4516" s="77"/>
      <c r="D4516" s="80"/>
      <c r="E4516" s="120" t="str">
        <f>IF(ISBLANK(D4516),"",(D4516/(1+'Vos données'!$D$11)))</f>
        <v/>
      </c>
      <c r="F4516" s="80"/>
      <c r="G4516" s="124"/>
      <c r="H4516" s="130"/>
      <c r="I4516" s="128"/>
      <c r="J4516" s="130"/>
      <c r="K4516" s="128"/>
    </row>
    <row r="4517" spans="1:11" hidden="1" outlineLevel="1" x14ac:dyDescent="0.25">
      <c r="A4517" s="77"/>
      <c r="B4517" s="13" t="s">
        <v>6214</v>
      </c>
      <c r="C4517" s="77"/>
      <c r="D4517" s="80"/>
      <c r="E4517" s="120" t="str">
        <f>IF(ISBLANK(D4517),"",(D4517/(1+'Vos données'!$D$11)))</f>
        <v/>
      </c>
      <c r="F4517" s="80"/>
      <c r="G4517" s="124"/>
      <c r="H4517" s="130"/>
      <c r="I4517" s="128"/>
      <c r="J4517" s="130"/>
      <c r="K4517" s="128"/>
    </row>
    <row r="4518" spans="1:11" hidden="1" outlineLevel="1" x14ac:dyDescent="0.25">
      <c r="A4518" s="77"/>
      <c r="B4518" s="13" t="s">
        <v>6215</v>
      </c>
      <c r="C4518" s="77"/>
      <c r="D4518" s="80"/>
      <c r="E4518" s="120" t="str">
        <f>IF(ISBLANK(D4518),"",(D4518/(1+'Vos données'!$D$11)))</f>
        <v/>
      </c>
      <c r="F4518" s="80"/>
      <c r="G4518" s="124"/>
      <c r="H4518" s="130"/>
      <c r="I4518" s="128"/>
      <c r="J4518" s="130"/>
      <c r="K4518" s="128"/>
    </row>
    <row r="4519" spans="1:11" hidden="1" outlineLevel="1" x14ac:dyDescent="0.25">
      <c r="A4519" s="77"/>
      <c r="B4519" s="13" t="s">
        <v>6216</v>
      </c>
      <c r="C4519" s="77"/>
      <c r="D4519" s="80"/>
      <c r="E4519" s="120" t="str">
        <f>IF(ISBLANK(D4519),"",(D4519/(1+'Vos données'!$D$11)))</f>
        <v/>
      </c>
      <c r="F4519" s="80"/>
      <c r="G4519" s="124"/>
      <c r="H4519" s="130"/>
      <c r="I4519" s="128"/>
      <c r="J4519" s="130"/>
      <c r="K4519" s="128"/>
    </row>
    <row r="4520" spans="1:11" hidden="1" outlineLevel="1" x14ac:dyDescent="0.25">
      <c r="A4520" s="77"/>
      <c r="B4520" s="13" t="s">
        <v>6217</v>
      </c>
      <c r="C4520" s="77"/>
      <c r="D4520" s="80"/>
      <c r="E4520" s="120" t="str">
        <f>IF(ISBLANK(D4520),"",(D4520/(1+'Vos données'!$D$11)))</f>
        <v/>
      </c>
      <c r="F4520" s="80"/>
      <c r="G4520" s="124"/>
      <c r="H4520" s="130"/>
      <c r="I4520" s="128"/>
      <c r="J4520" s="130"/>
      <c r="K4520" s="128"/>
    </row>
    <row r="4521" spans="1:11" hidden="1" outlineLevel="1" x14ac:dyDescent="0.25">
      <c r="A4521" s="77"/>
      <c r="B4521" s="13" t="s">
        <v>6218</v>
      </c>
      <c r="C4521" s="77"/>
      <c r="D4521" s="80"/>
      <c r="E4521" s="120" t="str">
        <f>IF(ISBLANK(D4521),"",(D4521/(1+'Vos données'!$D$11)))</f>
        <v/>
      </c>
      <c r="F4521" s="80"/>
      <c r="G4521" s="124"/>
      <c r="H4521" s="130"/>
      <c r="I4521" s="128"/>
      <c r="J4521" s="130"/>
      <c r="K4521" s="128"/>
    </row>
    <row r="4522" spans="1:11" hidden="1" outlineLevel="1" x14ac:dyDescent="0.25">
      <c r="A4522" s="77"/>
      <c r="B4522" s="13" t="s">
        <v>6219</v>
      </c>
      <c r="C4522" s="77"/>
      <c r="D4522" s="80"/>
      <c r="E4522" s="120" t="str">
        <f>IF(ISBLANK(D4522),"",(D4522/(1+'Vos données'!$D$11)))</f>
        <v/>
      </c>
      <c r="F4522" s="80"/>
      <c r="G4522" s="124"/>
      <c r="H4522" s="130"/>
      <c r="I4522" s="128"/>
      <c r="J4522" s="130"/>
      <c r="K4522" s="128"/>
    </row>
    <row r="4523" spans="1:11" hidden="1" outlineLevel="1" x14ac:dyDescent="0.25">
      <c r="A4523" s="77"/>
      <c r="B4523" s="13" t="s">
        <v>6220</v>
      </c>
      <c r="C4523" s="77"/>
      <c r="D4523" s="80"/>
      <c r="E4523" s="120" t="str">
        <f>IF(ISBLANK(D4523),"",(D4523/(1+'Vos données'!$D$11)))</f>
        <v/>
      </c>
      <c r="F4523" s="80"/>
      <c r="G4523" s="124"/>
      <c r="H4523" s="130"/>
      <c r="I4523" s="128"/>
      <c r="J4523" s="130"/>
      <c r="K4523" s="128"/>
    </row>
    <row r="4524" spans="1:11" hidden="1" outlineLevel="1" x14ac:dyDescent="0.25">
      <c r="A4524" s="77"/>
      <c r="B4524" s="13" t="s">
        <v>6221</v>
      </c>
      <c r="C4524" s="77"/>
      <c r="D4524" s="80"/>
      <c r="E4524" s="120" t="str">
        <f>IF(ISBLANK(D4524),"",(D4524/(1+'Vos données'!$D$11)))</f>
        <v/>
      </c>
      <c r="F4524" s="80"/>
      <c r="G4524" s="124"/>
      <c r="H4524" s="130"/>
      <c r="I4524" s="128"/>
      <c r="J4524" s="130"/>
      <c r="K4524" s="128"/>
    </row>
    <row r="4525" spans="1:11" hidden="1" outlineLevel="1" x14ac:dyDescent="0.25">
      <c r="A4525" s="77"/>
      <c r="B4525" s="13" t="s">
        <v>6222</v>
      </c>
      <c r="C4525" s="77"/>
      <c r="D4525" s="80"/>
      <c r="E4525" s="120" t="str">
        <f>IF(ISBLANK(D4525),"",(D4525/(1+'Vos données'!$D$11)))</f>
        <v/>
      </c>
      <c r="F4525" s="80"/>
      <c r="G4525" s="124"/>
      <c r="H4525" s="130"/>
      <c r="I4525" s="128"/>
      <c r="J4525" s="130"/>
      <c r="K4525" s="128"/>
    </row>
    <row r="4526" spans="1:11" hidden="1" outlineLevel="1" x14ac:dyDescent="0.25">
      <c r="A4526" s="77"/>
      <c r="B4526" s="13" t="s">
        <v>6223</v>
      </c>
      <c r="C4526" s="77"/>
      <c r="D4526" s="80"/>
      <c r="E4526" s="120" t="str">
        <f>IF(ISBLANK(D4526),"",(D4526/(1+'Vos données'!$D$11)))</f>
        <v/>
      </c>
      <c r="F4526" s="80"/>
      <c r="G4526" s="124"/>
      <c r="H4526" s="130"/>
      <c r="I4526" s="128"/>
      <c r="J4526" s="130"/>
      <c r="K4526" s="128"/>
    </row>
    <row r="4527" spans="1:11" hidden="1" outlineLevel="1" x14ac:dyDescent="0.25">
      <c r="A4527" s="77"/>
      <c r="B4527" s="13" t="s">
        <v>6224</v>
      </c>
      <c r="C4527" s="77"/>
      <c r="D4527" s="80"/>
      <c r="E4527" s="120" t="str">
        <f>IF(ISBLANK(D4527),"",(D4527/(1+'Vos données'!$D$11)))</f>
        <v/>
      </c>
      <c r="F4527" s="80"/>
      <c r="G4527" s="124"/>
      <c r="H4527" s="130"/>
      <c r="I4527" s="128"/>
      <c r="J4527" s="130"/>
      <c r="K4527" s="128"/>
    </row>
    <row r="4528" spans="1:11" hidden="1" outlineLevel="1" x14ac:dyDescent="0.25">
      <c r="A4528" s="77"/>
      <c r="B4528" s="13" t="s">
        <v>6225</v>
      </c>
      <c r="C4528" s="77"/>
      <c r="D4528" s="80"/>
      <c r="E4528" s="120" t="str">
        <f>IF(ISBLANK(D4528),"",(D4528/(1+'Vos données'!$D$11)))</f>
        <v/>
      </c>
      <c r="F4528" s="80"/>
      <c r="G4528" s="124"/>
      <c r="H4528" s="130"/>
      <c r="I4528" s="128"/>
      <c r="J4528" s="130"/>
      <c r="K4528" s="128"/>
    </row>
    <row r="4529" spans="1:11" hidden="1" outlineLevel="1" x14ac:dyDescent="0.25">
      <c r="A4529" s="77"/>
      <c r="B4529" s="13" t="s">
        <v>6226</v>
      </c>
      <c r="C4529" s="77"/>
      <c r="D4529" s="80"/>
      <c r="E4529" s="120" t="str">
        <f>IF(ISBLANK(D4529),"",(D4529/(1+'Vos données'!$D$11)))</f>
        <v/>
      </c>
      <c r="F4529" s="80"/>
      <c r="G4529" s="124"/>
      <c r="H4529" s="130"/>
      <c r="I4529" s="128"/>
      <c r="J4529" s="130"/>
      <c r="K4529" s="128"/>
    </row>
    <row r="4530" spans="1:11" hidden="1" outlineLevel="1" x14ac:dyDescent="0.25">
      <c r="A4530" s="77"/>
      <c r="B4530" s="13" t="s">
        <v>6227</v>
      </c>
      <c r="C4530" s="77"/>
      <c r="D4530" s="80"/>
      <c r="E4530" s="120" t="str">
        <f>IF(ISBLANK(D4530),"",(D4530/(1+'Vos données'!$D$11)))</f>
        <v/>
      </c>
      <c r="F4530" s="80"/>
      <c r="G4530" s="124"/>
      <c r="H4530" s="130"/>
      <c r="I4530" s="128"/>
      <c r="J4530" s="130"/>
      <c r="K4530" s="128"/>
    </row>
    <row r="4531" spans="1:11" hidden="1" outlineLevel="1" x14ac:dyDescent="0.25">
      <c r="A4531" s="77"/>
      <c r="B4531" s="13" t="s">
        <v>6228</v>
      </c>
      <c r="C4531" s="77"/>
      <c r="D4531" s="80"/>
      <c r="E4531" s="120" t="str">
        <f>IF(ISBLANK(D4531),"",(D4531/(1+'Vos données'!$D$11)))</f>
        <v/>
      </c>
      <c r="F4531" s="80"/>
      <c r="G4531" s="124"/>
      <c r="H4531" s="130"/>
      <c r="I4531" s="128"/>
      <c r="J4531" s="130"/>
      <c r="K4531" s="128"/>
    </row>
    <row r="4532" spans="1:11" hidden="1" outlineLevel="1" x14ac:dyDescent="0.25">
      <c r="A4532" s="77"/>
      <c r="B4532" s="13" t="s">
        <v>6229</v>
      </c>
      <c r="C4532" s="77"/>
      <c r="D4532" s="80"/>
      <c r="E4532" s="120" t="str">
        <f>IF(ISBLANK(D4532),"",(D4532/(1+'Vos données'!$D$11)))</f>
        <v/>
      </c>
      <c r="F4532" s="80"/>
      <c r="G4532" s="124"/>
      <c r="H4532" s="130"/>
      <c r="I4532" s="128"/>
      <c r="J4532" s="130"/>
      <c r="K4532" s="128"/>
    </row>
    <row r="4533" spans="1:11" hidden="1" outlineLevel="1" x14ac:dyDescent="0.25">
      <c r="A4533" s="77"/>
      <c r="B4533" s="13" t="s">
        <v>6230</v>
      </c>
      <c r="C4533" s="77"/>
      <c r="D4533" s="80"/>
      <c r="E4533" s="120" t="str">
        <f>IF(ISBLANK(D4533),"",(D4533/(1+'Vos données'!$D$11)))</f>
        <v/>
      </c>
      <c r="F4533" s="80"/>
      <c r="G4533" s="124"/>
      <c r="H4533" s="130"/>
      <c r="I4533" s="128"/>
      <c r="J4533" s="130"/>
      <c r="K4533" s="128"/>
    </row>
    <row r="4534" spans="1:11" hidden="1" outlineLevel="1" x14ac:dyDescent="0.25">
      <c r="A4534" s="77"/>
      <c r="B4534" s="13" t="s">
        <v>6231</v>
      </c>
      <c r="C4534" s="77"/>
      <c r="D4534" s="80"/>
      <c r="E4534" s="120" t="str">
        <f>IF(ISBLANK(D4534),"",(D4534/(1+'Vos données'!$D$11)))</f>
        <v/>
      </c>
      <c r="F4534" s="80"/>
      <c r="G4534" s="124"/>
      <c r="H4534" s="130"/>
      <c r="I4534" s="128"/>
      <c r="J4534" s="130"/>
      <c r="K4534" s="128"/>
    </row>
    <row r="4535" spans="1:11" hidden="1" outlineLevel="1" x14ac:dyDescent="0.25">
      <c r="A4535" s="77"/>
      <c r="B4535" s="13" t="s">
        <v>6232</v>
      </c>
      <c r="C4535" s="77"/>
      <c r="D4535" s="80"/>
      <c r="E4535" s="120" t="str">
        <f>IF(ISBLANK(D4535),"",(D4535/(1+'Vos données'!$D$11)))</f>
        <v/>
      </c>
      <c r="F4535" s="80"/>
      <c r="G4535" s="124"/>
      <c r="H4535" s="130"/>
      <c r="I4535" s="128"/>
      <c r="J4535" s="130"/>
      <c r="K4535" s="128"/>
    </row>
    <row r="4536" spans="1:11" hidden="1" outlineLevel="1" x14ac:dyDescent="0.25">
      <c r="A4536" s="77"/>
      <c r="B4536" s="13" t="s">
        <v>6233</v>
      </c>
      <c r="C4536" s="77"/>
      <c r="D4536" s="80"/>
      <c r="E4536" s="120" t="str">
        <f>IF(ISBLANK(D4536),"",(D4536/(1+'Vos données'!$D$11)))</f>
        <v/>
      </c>
      <c r="F4536" s="80"/>
      <c r="G4536" s="124"/>
      <c r="H4536" s="130"/>
      <c r="I4536" s="128"/>
      <c r="J4536" s="130"/>
      <c r="K4536" s="128"/>
    </row>
    <row r="4537" spans="1:11" hidden="1" outlineLevel="1" x14ac:dyDescent="0.25">
      <c r="A4537" s="77"/>
      <c r="B4537" s="13" t="s">
        <v>6234</v>
      </c>
      <c r="C4537" s="77"/>
      <c r="D4537" s="80"/>
      <c r="E4537" s="120" t="str">
        <f>IF(ISBLANK(D4537),"",(D4537/(1+'Vos données'!$D$11)))</f>
        <v/>
      </c>
      <c r="F4537" s="80"/>
      <c r="G4537" s="124"/>
      <c r="H4537" s="130"/>
      <c r="I4537" s="128"/>
      <c r="J4537" s="130"/>
      <c r="K4537" s="128"/>
    </row>
    <row r="4538" spans="1:11" hidden="1" outlineLevel="1" x14ac:dyDescent="0.25">
      <c r="A4538" s="77"/>
      <c r="B4538" s="13" t="s">
        <v>6235</v>
      </c>
      <c r="C4538" s="77"/>
      <c r="D4538" s="80"/>
      <c r="E4538" s="120" t="str">
        <f>IF(ISBLANK(D4538),"",(D4538/(1+'Vos données'!$D$11)))</f>
        <v/>
      </c>
      <c r="F4538" s="80"/>
      <c r="G4538" s="124"/>
      <c r="H4538" s="130"/>
      <c r="I4538" s="128"/>
      <c r="J4538" s="130"/>
      <c r="K4538" s="128"/>
    </row>
    <row r="4539" spans="1:11" hidden="1" outlineLevel="1" x14ac:dyDescent="0.25">
      <c r="A4539" s="77"/>
      <c r="B4539" s="13" t="s">
        <v>6236</v>
      </c>
      <c r="C4539" s="77"/>
      <c r="D4539" s="80"/>
      <c r="E4539" s="120" t="str">
        <f>IF(ISBLANK(D4539),"",(D4539/(1+'Vos données'!$D$11)))</f>
        <v/>
      </c>
      <c r="F4539" s="80"/>
      <c r="G4539" s="124"/>
      <c r="H4539" s="130"/>
      <c r="I4539" s="128"/>
      <c r="J4539" s="130"/>
      <c r="K4539" s="128"/>
    </row>
    <row r="4540" spans="1:11" hidden="1" outlineLevel="1" x14ac:dyDescent="0.25">
      <c r="A4540" s="77"/>
      <c r="B4540" s="13" t="s">
        <v>6237</v>
      </c>
      <c r="C4540" s="77"/>
      <c r="D4540" s="80"/>
      <c r="E4540" s="120" t="str">
        <f>IF(ISBLANK(D4540),"",(D4540/(1+'Vos données'!$D$11)))</f>
        <v/>
      </c>
      <c r="F4540" s="80"/>
      <c r="G4540" s="124"/>
      <c r="H4540" s="130"/>
      <c r="I4540" s="128"/>
      <c r="J4540" s="130"/>
      <c r="K4540" s="128"/>
    </row>
    <row r="4541" spans="1:11" hidden="1" outlineLevel="1" x14ac:dyDescent="0.25">
      <c r="A4541" s="77"/>
      <c r="B4541" s="13" t="s">
        <v>6238</v>
      </c>
      <c r="C4541" s="77"/>
      <c r="D4541" s="80"/>
      <c r="E4541" s="120" t="str">
        <f>IF(ISBLANK(D4541),"",(D4541/(1+'Vos données'!$D$11)))</f>
        <v/>
      </c>
      <c r="F4541" s="80"/>
      <c r="G4541" s="124"/>
      <c r="H4541" s="130"/>
      <c r="I4541" s="128"/>
      <c r="J4541" s="130"/>
      <c r="K4541" s="128"/>
    </row>
    <row r="4542" spans="1:11" hidden="1" outlineLevel="1" x14ac:dyDescent="0.25">
      <c r="A4542" s="77"/>
      <c r="B4542" s="13" t="s">
        <v>6239</v>
      </c>
      <c r="C4542" s="77"/>
      <c r="D4542" s="80"/>
      <c r="E4542" s="120" t="str">
        <f>IF(ISBLANK(D4542),"",(D4542/(1+'Vos données'!$D$11)))</f>
        <v/>
      </c>
      <c r="F4542" s="80"/>
      <c r="G4542" s="124"/>
      <c r="H4542" s="130"/>
      <c r="I4542" s="128"/>
      <c r="J4542" s="130"/>
      <c r="K4542" s="128"/>
    </row>
    <row r="4543" spans="1:11" hidden="1" outlineLevel="1" x14ac:dyDescent="0.25">
      <c r="A4543" s="77"/>
      <c r="B4543" s="13" t="s">
        <v>6240</v>
      </c>
      <c r="C4543" s="77"/>
      <c r="D4543" s="80"/>
      <c r="E4543" s="120" t="str">
        <f>IF(ISBLANK(D4543),"",(D4543/(1+'Vos données'!$D$11)))</f>
        <v/>
      </c>
      <c r="F4543" s="80"/>
      <c r="G4543" s="124"/>
      <c r="H4543" s="130"/>
      <c r="I4543" s="128"/>
      <c r="J4543" s="130"/>
      <c r="K4543" s="128"/>
    </row>
    <row r="4544" spans="1:11" hidden="1" outlineLevel="1" x14ac:dyDescent="0.25">
      <c r="A4544" s="77"/>
      <c r="B4544" s="13" t="s">
        <v>6241</v>
      </c>
      <c r="C4544" s="77"/>
      <c r="D4544" s="80"/>
      <c r="E4544" s="120" t="str">
        <f>IF(ISBLANK(D4544),"",(D4544/(1+'Vos données'!$D$11)))</f>
        <v/>
      </c>
      <c r="F4544" s="80"/>
      <c r="G4544" s="124"/>
      <c r="H4544" s="130"/>
      <c r="I4544" s="128"/>
      <c r="J4544" s="130"/>
      <c r="K4544" s="128"/>
    </row>
    <row r="4545" spans="1:11" hidden="1" outlineLevel="1" x14ac:dyDescent="0.25">
      <c r="A4545" s="77"/>
      <c r="B4545" s="13" t="s">
        <v>6242</v>
      </c>
      <c r="C4545" s="77"/>
      <c r="D4545" s="80"/>
      <c r="E4545" s="120" t="str">
        <f>IF(ISBLANK(D4545),"",(D4545/(1+'Vos données'!$D$11)))</f>
        <v/>
      </c>
      <c r="F4545" s="80"/>
      <c r="G4545" s="124"/>
      <c r="H4545" s="130"/>
      <c r="I4545" s="128"/>
      <c r="J4545" s="130"/>
      <c r="K4545" s="128"/>
    </row>
    <row r="4546" spans="1:11" hidden="1" outlineLevel="1" x14ac:dyDescent="0.25">
      <c r="A4546" s="77"/>
      <c r="B4546" s="13" t="s">
        <v>6243</v>
      </c>
      <c r="C4546" s="77"/>
      <c r="D4546" s="80"/>
      <c r="E4546" s="120" t="str">
        <f>IF(ISBLANK(D4546),"",(D4546/(1+'Vos données'!$D$11)))</f>
        <v/>
      </c>
      <c r="F4546" s="80"/>
      <c r="G4546" s="124"/>
      <c r="H4546" s="130"/>
      <c r="I4546" s="128"/>
      <c r="J4546" s="130"/>
      <c r="K4546" s="128"/>
    </row>
    <row r="4547" spans="1:11" hidden="1" outlineLevel="1" x14ac:dyDescent="0.25">
      <c r="A4547" s="77"/>
      <c r="B4547" s="13" t="s">
        <v>6244</v>
      </c>
      <c r="C4547" s="77"/>
      <c r="D4547" s="80"/>
      <c r="E4547" s="120" t="str">
        <f>IF(ISBLANK(D4547),"",(D4547/(1+'Vos données'!$D$11)))</f>
        <v/>
      </c>
      <c r="F4547" s="80"/>
      <c r="G4547" s="124"/>
      <c r="H4547" s="130"/>
      <c r="I4547" s="128"/>
      <c r="J4547" s="130"/>
      <c r="K4547" s="128"/>
    </row>
    <row r="4548" spans="1:11" hidden="1" outlineLevel="1" x14ac:dyDescent="0.25">
      <c r="A4548" s="77"/>
      <c r="B4548" s="13" t="s">
        <v>6245</v>
      </c>
      <c r="C4548" s="77"/>
      <c r="D4548" s="80"/>
      <c r="E4548" s="120" t="str">
        <f>IF(ISBLANK(D4548),"",(D4548/(1+'Vos données'!$D$11)))</f>
        <v/>
      </c>
      <c r="F4548" s="80"/>
      <c r="G4548" s="124"/>
      <c r="H4548" s="130"/>
      <c r="I4548" s="128"/>
      <c r="J4548" s="130"/>
      <c r="K4548" s="128"/>
    </row>
    <row r="4549" spans="1:11" hidden="1" outlineLevel="1" x14ac:dyDescent="0.25">
      <c r="A4549" s="77"/>
      <c r="B4549" s="13" t="s">
        <v>6246</v>
      </c>
      <c r="C4549" s="77"/>
      <c r="D4549" s="80"/>
      <c r="E4549" s="120" t="str">
        <f>IF(ISBLANK(D4549),"",(D4549/(1+'Vos données'!$D$11)))</f>
        <v/>
      </c>
      <c r="F4549" s="80"/>
      <c r="G4549" s="124"/>
      <c r="H4549" s="130"/>
      <c r="I4549" s="128"/>
      <c r="J4549" s="130"/>
      <c r="K4549" s="128"/>
    </row>
    <row r="4550" spans="1:11" hidden="1" outlineLevel="1" x14ac:dyDescent="0.25">
      <c r="A4550" s="77"/>
      <c r="B4550" s="13" t="s">
        <v>6247</v>
      </c>
      <c r="C4550" s="77"/>
      <c r="D4550" s="80"/>
      <c r="E4550" s="120" t="str">
        <f>IF(ISBLANK(D4550),"",(D4550/(1+'Vos données'!$D$11)))</f>
        <v/>
      </c>
      <c r="F4550" s="80"/>
      <c r="G4550" s="124"/>
      <c r="H4550" s="130"/>
      <c r="I4550" s="128"/>
      <c r="J4550" s="130"/>
      <c r="K4550" s="128"/>
    </row>
    <row r="4551" spans="1:11" hidden="1" outlineLevel="1" x14ac:dyDescent="0.25">
      <c r="A4551" s="77"/>
      <c r="B4551" s="13" t="s">
        <v>6248</v>
      </c>
      <c r="C4551" s="77"/>
      <c r="D4551" s="80"/>
      <c r="E4551" s="120" t="str">
        <f>IF(ISBLANK(D4551),"",(D4551/(1+'Vos données'!$D$11)))</f>
        <v/>
      </c>
      <c r="F4551" s="80"/>
      <c r="G4551" s="124"/>
      <c r="H4551" s="130"/>
      <c r="I4551" s="128"/>
      <c r="J4551" s="130"/>
      <c r="K4551" s="128"/>
    </row>
    <row r="4552" spans="1:11" hidden="1" outlineLevel="1" x14ac:dyDescent="0.25">
      <c r="A4552" s="77"/>
      <c r="B4552" s="13" t="s">
        <v>6249</v>
      </c>
      <c r="C4552" s="77"/>
      <c r="D4552" s="80"/>
      <c r="E4552" s="120" t="str">
        <f>IF(ISBLANK(D4552),"",(D4552/(1+'Vos données'!$D$11)))</f>
        <v/>
      </c>
      <c r="F4552" s="80"/>
      <c r="G4552" s="124"/>
      <c r="H4552" s="130"/>
      <c r="I4552" s="128"/>
      <c r="J4552" s="130"/>
      <c r="K4552" s="128"/>
    </row>
    <row r="4553" spans="1:11" hidden="1" outlineLevel="1" x14ac:dyDescent="0.25">
      <c r="A4553" s="77"/>
      <c r="B4553" s="13" t="s">
        <v>6250</v>
      </c>
      <c r="C4553" s="77"/>
      <c r="D4553" s="80"/>
      <c r="E4553" s="120" t="str">
        <f>IF(ISBLANK(D4553),"",(D4553/(1+'Vos données'!$D$11)))</f>
        <v/>
      </c>
      <c r="F4553" s="80"/>
      <c r="G4553" s="124"/>
      <c r="H4553" s="130"/>
      <c r="I4553" s="128"/>
      <c r="J4553" s="130"/>
      <c r="K4553" s="128"/>
    </row>
    <row r="4554" spans="1:11" hidden="1" outlineLevel="1" x14ac:dyDescent="0.25">
      <c r="A4554" s="77"/>
      <c r="B4554" s="13" t="s">
        <v>6251</v>
      </c>
      <c r="C4554" s="77"/>
      <c r="D4554" s="80"/>
      <c r="E4554" s="120" t="str">
        <f>IF(ISBLANK(D4554),"",(D4554/(1+'Vos données'!$D$11)))</f>
        <v/>
      </c>
      <c r="F4554" s="80"/>
      <c r="G4554" s="124"/>
      <c r="H4554" s="130"/>
      <c r="I4554" s="128"/>
      <c r="J4554" s="130"/>
      <c r="K4554" s="128"/>
    </row>
    <row r="4555" spans="1:11" hidden="1" outlineLevel="1" x14ac:dyDescent="0.25">
      <c r="A4555" s="77"/>
      <c r="B4555" s="13" t="s">
        <v>6252</v>
      </c>
      <c r="C4555" s="77"/>
      <c r="D4555" s="80"/>
      <c r="E4555" s="120" t="str">
        <f>IF(ISBLANK(D4555),"",(D4555/(1+'Vos données'!$D$11)))</f>
        <v/>
      </c>
      <c r="F4555" s="80"/>
      <c r="G4555" s="124"/>
      <c r="H4555" s="130"/>
      <c r="I4555" s="128"/>
      <c r="J4555" s="130"/>
      <c r="K4555" s="128"/>
    </row>
    <row r="4556" spans="1:11" hidden="1" outlineLevel="1" x14ac:dyDescent="0.25">
      <c r="A4556" s="77"/>
      <c r="B4556" s="13" t="s">
        <v>6253</v>
      </c>
      <c r="C4556" s="77"/>
      <c r="D4556" s="80"/>
      <c r="E4556" s="120" t="str">
        <f>IF(ISBLANK(D4556),"",(D4556/(1+'Vos données'!$D$11)))</f>
        <v/>
      </c>
      <c r="F4556" s="80"/>
      <c r="G4556" s="124"/>
      <c r="H4556" s="130"/>
      <c r="I4556" s="128"/>
      <c r="J4556" s="130"/>
      <c r="K4556" s="128"/>
    </row>
    <row r="4557" spans="1:11" hidden="1" outlineLevel="1" x14ac:dyDescent="0.25">
      <c r="A4557" s="77"/>
      <c r="B4557" s="13" t="s">
        <v>6254</v>
      </c>
      <c r="C4557" s="77"/>
      <c r="D4557" s="80"/>
      <c r="E4557" s="120" t="str">
        <f>IF(ISBLANK(D4557),"",(D4557/(1+'Vos données'!$D$11)))</f>
        <v/>
      </c>
      <c r="F4557" s="80"/>
      <c r="G4557" s="124"/>
      <c r="H4557" s="130"/>
      <c r="I4557" s="128"/>
      <c r="J4557" s="130"/>
      <c r="K4557" s="128"/>
    </row>
    <row r="4558" spans="1:11" hidden="1" outlineLevel="1" x14ac:dyDescent="0.25">
      <c r="A4558" s="77"/>
      <c r="B4558" s="13" t="s">
        <v>6255</v>
      </c>
      <c r="C4558" s="77"/>
      <c r="D4558" s="80"/>
      <c r="E4558" s="120" t="str">
        <f>IF(ISBLANK(D4558),"",(D4558/(1+'Vos données'!$D$11)))</f>
        <v/>
      </c>
      <c r="F4558" s="80"/>
      <c r="G4558" s="124"/>
      <c r="H4558" s="130"/>
      <c r="I4558" s="128"/>
      <c r="J4558" s="130"/>
      <c r="K4558" s="128"/>
    </row>
    <row r="4559" spans="1:11" hidden="1" outlineLevel="1" x14ac:dyDescent="0.25">
      <c r="A4559" s="77"/>
      <c r="B4559" s="13" t="s">
        <v>6256</v>
      </c>
      <c r="C4559" s="77"/>
      <c r="D4559" s="80"/>
      <c r="E4559" s="120" t="str">
        <f>IF(ISBLANK(D4559),"",(D4559/(1+'Vos données'!$D$11)))</f>
        <v/>
      </c>
      <c r="F4559" s="80"/>
      <c r="G4559" s="124"/>
      <c r="H4559" s="130"/>
      <c r="I4559" s="128"/>
      <c r="J4559" s="130"/>
      <c r="K4559" s="128"/>
    </row>
    <row r="4560" spans="1:11" hidden="1" outlineLevel="1" x14ac:dyDescent="0.25">
      <c r="A4560" s="77"/>
      <c r="B4560" s="13" t="s">
        <v>6257</v>
      </c>
      <c r="C4560" s="77"/>
      <c r="D4560" s="80"/>
      <c r="E4560" s="120" t="str">
        <f>IF(ISBLANK(D4560),"",(D4560/(1+'Vos données'!$D$11)))</f>
        <v/>
      </c>
      <c r="F4560" s="80"/>
      <c r="G4560" s="124"/>
      <c r="H4560" s="130"/>
      <c r="I4560" s="128"/>
      <c r="J4560" s="130"/>
      <c r="K4560" s="128"/>
    </row>
    <row r="4561" spans="1:11" hidden="1" outlineLevel="1" x14ac:dyDescent="0.25">
      <c r="A4561" s="77"/>
      <c r="B4561" s="13" t="s">
        <v>6258</v>
      </c>
      <c r="C4561" s="77"/>
      <c r="D4561" s="80"/>
      <c r="E4561" s="120" t="str">
        <f>IF(ISBLANK(D4561),"",(D4561/(1+'Vos données'!$D$11)))</f>
        <v/>
      </c>
      <c r="F4561" s="80"/>
      <c r="G4561" s="124"/>
      <c r="H4561" s="130"/>
      <c r="I4561" s="128"/>
      <c r="J4561" s="130"/>
      <c r="K4561" s="128"/>
    </row>
    <row r="4562" spans="1:11" hidden="1" outlineLevel="1" x14ac:dyDescent="0.25">
      <c r="A4562" s="77"/>
      <c r="B4562" s="13" t="s">
        <v>6259</v>
      </c>
      <c r="C4562" s="77"/>
      <c r="D4562" s="80"/>
      <c r="E4562" s="120" t="str">
        <f>IF(ISBLANK(D4562),"",(D4562/(1+'Vos données'!$D$11)))</f>
        <v/>
      </c>
      <c r="F4562" s="80"/>
      <c r="G4562" s="124"/>
      <c r="H4562" s="130"/>
      <c r="I4562" s="128"/>
      <c r="J4562" s="130"/>
      <c r="K4562" s="128"/>
    </row>
    <row r="4563" spans="1:11" hidden="1" outlineLevel="1" x14ac:dyDescent="0.25">
      <c r="A4563" s="77"/>
      <c r="B4563" s="13" t="s">
        <v>6260</v>
      </c>
      <c r="C4563" s="77"/>
      <c r="D4563" s="80"/>
      <c r="E4563" s="120" t="str">
        <f>IF(ISBLANK(D4563),"",(D4563/(1+'Vos données'!$D$11)))</f>
        <v/>
      </c>
      <c r="F4563" s="80"/>
      <c r="G4563" s="124"/>
      <c r="H4563" s="130"/>
      <c r="I4563" s="128"/>
      <c r="J4563" s="130"/>
      <c r="K4563" s="128"/>
    </row>
    <row r="4564" spans="1:11" hidden="1" outlineLevel="1" x14ac:dyDescent="0.25">
      <c r="A4564" s="77"/>
      <c r="B4564" s="13" t="s">
        <v>6261</v>
      </c>
      <c r="C4564" s="77"/>
      <c r="D4564" s="80"/>
      <c r="E4564" s="120" t="str">
        <f>IF(ISBLANK(D4564),"",(D4564/(1+'Vos données'!$D$11)))</f>
        <v/>
      </c>
      <c r="F4564" s="80"/>
      <c r="G4564" s="124"/>
      <c r="H4564" s="130"/>
      <c r="I4564" s="128"/>
      <c r="J4564" s="130"/>
      <c r="K4564" s="128"/>
    </row>
    <row r="4565" spans="1:11" hidden="1" outlineLevel="1" x14ac:dyDescent="0.25">
      <c r="A4565" s="77"/>
      <c r="B4565" s="13" t="s">
        <v>6262</v>
      </c>
      <c r="C4565" s="77"/>
      <c r="D4565" s="80"/>
      <c r="E4565" s="120" t="str">
        <f>IF(ISBLANK(D4565),"",(D4565/(1+'Vos données'!$D$11)))</f>
        <v/>
      </c>
      <c r="F4565" s="80"/>
      <c r="G4565" s="124"/>
      <c r="H4565" s="130"/>
      <c r="I4565" s="128"/>
      <c r="J4565" s="130"/>
      <c r="K4565" s="128"/>
    </row>
    <row r="4566" spans="1:11" hidden="1" outlineLevel="1" x14ac:dyDescent="0.25">
      <c r="A4566" s="77"/>
      <c r="B4566" s="13" t="s">
        <v>6263</v>
      </c>
      <c r="C4566" s="77"/>
      <c r="D4566" s="80"/>
      <c r="E4566" s="120" t="str">
        <f>IF(ISBLANK(D4566),"",(D4566/(1+'Vos données'!$D$11)))</f>
        <v/>
      </c>
      <c r="F4566" s="80"/>
      <c r="G4566" s="124"/>
      <c r="H4566" s="130"/>
      <c r="I4566" s="128"/>
      <c r="J4566" s="130"/>
      <c r="K4566" s="128"/>
    </row>
    <row r="4567" spans="1:11" hidden="1" outlineLevel="1" x14ac:dyDescent="0.25">
      <c r="A4567" s="77"/>
      <c r="B4567" s="13" t="s">
        <v>6264</v>
      </c>
      <c r="C4567" s="77"/>
      <c r="D4567" s="80"/>
      <c r="E4567" s="120" t="str">
        <f>IF(ISBLANK(D4567),"",(D4567/(1+'Vos données'!$D$11)))</f>
        <v/>
      </c>
      <c r="F4567" s="80"/>
      <c r="G4567" s="124"/>
      <c r="H4567" s="130"/>
      <c r="I4567" s="128"/>
      <c r="J4567" s="130"/>
      <c r="K4567" s="128"/>
    </row>
    <row r="4568" spans="1:11" hidden="1" outlineLevel="1" x14ac:dyDescent="0.25">
      <c r="A4568" s="77"/>
      <c r="B4568" s="13" t="s">
        <v>6265</v>
      </c>
      <c r="C4568" s="77"/>
      <c r="D4568" s="80"/>
      <c r="E4568" s="120" t="str">
        <f>IF(ISBLANK(D4568),"",(D4568/(1+'Vos données'!$D$11)))</f>
        <v/>
      </c>
      <c r="F4568" s="80"/>
      <c r="G4568" s="124"/>
      <c r="H4568" s="130"/>
      <c r="I4568" s="128"/>
      <c r="J4568" s="130"/>
      <c r="K4568" s="128"/>
    </row>
    <row r="4569" spans="1:11" hidden="1" outlineLevel="1" x14ac:dyDescent="0.25">
      <c r="A4569" s="77"/>
      <c r="B4569" s="13" t="s">
        <v>6266</v>
      </c>
      <c r="C4569" s="77"/>
      <c r="D4569" s="80"/>
      <c r="E4569" s="120" t="str">
        <f>IF(ISBLANK(D4569),"",(D4569/(1+'Vos données'!$D$11)))</f>
        <v/>
      </c>
      <c r="F4569" s="80"/>
      <c r="G4569" s="124"/>
      <c r="H4569" s="130"/>
      <c r="I4569" s="128"/>
      <c r="J4569" s="130"/>
      <c r="K4569" s="128"/>
    </row>
    <row r="4570" spans="1:11" hidden="1" outlineLevel="1" x14ac:dyDescent="0.25">
      <c r="A4570" s="77"/>
      <c r="B4570" s="13" t="s">
        <v>6267</v>
      </c>
      <c r="C4570" s="77"/>
      <c r="D4570" s="80"/>
      <c r="E4570" s="120" t="str">
        <f>IF(ISBLANK(D4570),"",(D4570/(1+'Vos données'!$D$11)))</f>
        <v/>
      </c>
      <c r="F4570" s="80"/>
      <c r="G4570" s="124"/>
      <c r="H4570" s="130"/>
      <c r="I4570" s="128"/>
      <c r="J4570" s="130"/>
      <c r="K4570" s="128"/>
    </row>
    <row r="4571" spans="1:11" hidden="1" outlineLevel="1" x14ac:dyDescent="0.25">
      <c r="A4571" s="77"/>
      <c r="B4571" s="13" t="s">
        <v>6268</v>
      </c>
      <c r="C4571" s="77"/>
      <c r="D4571" s="80"/>
      <c r="E4571" s="120" t="str">
        <f>IF(ISBLANK(D4571),"",(D4571/(1+'Vos données'!$D$11)))</f>
        <v/>
      </c>
      <c r="F4571" s="80"/>
      <c r="G4571" s="124"/>
      <c r="H4571" s="130"/>
      <c r="I4571" s="128"/>
      <c r="J4571" s="130"/>
      <c r="K4571" s="128"/>
    </row>
    <row r="4572" spans="1:11" hidden="1" outlineLevel="1" x14ac:dyDescent="0.25">
      <c r="A4572" s="77"/>
      <c r="B4572" s="13" t="s">
        <v>6269</v>
      </c>
      <c r="C4572" s="77"/>
      <c r="D4572" s="80"/>
      <c r="E4572" s="120" t="str">
        <f>IF(ISBLANK(D4572),"",(D4572/(1+'Vos données'!$D$11)))</f>
        <v/>
      </c>
      <c r="F4572" s="80"/>
      <c r="G4572" s="124"/>
      <c r="H4572" s="130"/>
      <c r="I4572" s="128"/>
      <c r="J4572" s="130"/>
      <c r="K4572" s="128"/>
    </row>
    <row r="4573" spans="1:11" hidden="1" outlineLevel="1" x14ac:dyDescent="0.25">
      <c r="A4573" s="77"/>
      <c r="B4573" s="13" t="s">
        <v>6270</v>
      </c>
      <c r="C4573" s="77"/>
      <c r="D4573" s="80"/>
      <c r="E4573" s="120" t="str">
        <f>IF(ISBLANK(D4573),"",(D4573/(1+'Vos données'!$D$11)))</f>
        <v/>
      </c>
      <c r="F4573" s="80"/>
      <c r="G4573" s="124"/>
      <c r="H4573" s="130"/>
      <c r="I4573" s="128"/>
      <c r="J4573" s="130"/>
      <c r="K4573" s="128"/>
    </row>
    <row r="4574" spans="1:11" hidden="1" outlineLevel="1" x14ac:dyDescent="0.25">
      <c r="A4574" s="77"/>
      <c r="B4574" s="13" t="s">
        <v>6271</v>
      </c>
      <c r="C4574" s="77"/>
      <c r="D4574" s="80"/>
      <c r="E4574" s="120" t="str">
        <f>IF(ISBLANK(D4574),"",(D4574/(1+'Vos données'!$D$11)))</f>
        <v/>
      </c>
      <c r="F4574" s="80"/>
      <c r="G4574" s="124"/>
      <c r="H4574" s="130"/>
      <c r="I4574" s="128"/>
      <c r="J4574" s="130"/>
      <c r="K4574" s="128"/>
    </row>
    <row r="4575" spans="1:11" hidden="1" outlineLevel="1" x14ac:dyDescent="0.25">
      <c r="A4575" s="77"/>
      <c r="B4575" s="13" t="s">
        <v>6272</v>
      </c>
      <c r="C4575" s="77"/>
      <c r="D4575" s="80"/>
      <c r="E4575" s="120" t="str">
        <f>IF(ISBLANK(D4575),"",(D4575/(1+'Vos données'!$D$11)))</f>
        <v/>
      </c>
      <c r="F4575" s="80"/>
      <c r="G4575" s="124"/>
      <c r="H4575" s="130"/>
      <c r="I4575" s="128"/>
      <c r="J4575" s="130"/>
      <c r="K4575" s="128"/>
    </row>
    <row r="4576" spans="1:11" hidden="1" outlineLevel="1" x14ac:dyDescent="0.25">
      <c r="A4576" s="77"/>
      <c r="B4576" s="13" t="s">
        <v>6273</v>
      </c>
      <c r="C4576" s="77"/>
      <c r="D4576" s="80"/>
      <c r="E4576" s="120" t="str">
        <f>IF(ISBLANK(D4576),"",(D4576/(1+'Vos données'!$D$11)))</f>
        <v/>
      </c>
      <c r="F4576" s="80"/>
      <c r="G4576" s="124"/>
      <c r="H4576" s="130"/>
      <c r="I4576" s="128"/>
      <c r="J4576" s="130"/>
      <c r="K4576" s="128"/>
    </row>
    <row r="4577" spans="1:11" hidden="1" outlineLevel="1" x14ac:dyDescent="0.25">
      <c r="A4577" s="77"/>
      <c r="B4577" s="13" t="s">
        <v>6274</v>
      </c>
      <c r="C4577" s="77"/>
      <c r="D4577" s="80"/>
      <c r="E4577" s="120" t="str">
        <f>IF(ISBLANK(D4577),"",(D4577/(1+'Vos données'!$D$11)))</f>
        <v/>
      </c>
      <c r="F4577" s="80"/>
      <c r="G4577" s="124"/>
      <c r="H4577" s="130"/>
      <c r="I4577" s="128"/>
      <c r="J4577" s="130"/>
      <c r="K4577" s="128"/>
    </row>
    <row r="4578" spans="1:11" hidden="1" outlineLevel="1" x14ac:dyDescent="0.25">
      <c r="A4578" s="77"/>
      <c r="B4578" s="13" t="s">
        <v>6275</v>
      </c>
      <c r="C4578" s="77"/>
      <c r="D4578" s="80"/>
      <c r="E4578" s="120" t="str">
        <f>IF(ISBLANK(D4578),"",(D4578/(1+'Vos données'!$D$11)))</f>
        <v/>
      </c>
      <c r="F4578" s="80"/>
      <c r="G4578" s="124"/>
      <c r="H4578" s="130"/>
      <c r="I4578" s="128"/>
      <c r="J4578" s="130"/>
      <c r="K4578" s="128"/>
    </row>
    <row r="4579" spans="1:11" hidden="1" outlineLevel="1" x14ac:dyDescent="0.25">
      <c r="A4579" s="77"/>
      <c r="B4579" s="13" t="s">
        <v>6276</v>
      </c>
      <c r="C4579" s="77"/>
      <c r="D4579" s="80"/>
      <c r="E4579" s="120" t="str">
        <f>IF(ISBLANK(D4579),"",(D4579/(1+'Vos données'!$D$11)))</f>
        <v/>
      </c>
      <c r="F4579" s="80"/>
      <c r="G4579" s="124"/>
      <c r="H4579" s="130"/>
      <c r="I4579" s="128"/>
      <c r="J4579" s="130"/>
      <c r="K4579" s="128"/>
    </row>
    <row r="4580" spans="1:11" hidden="1" outlineLevel="1" x14ac:dyDescent="0.25">
      <c r="A4580" s="77"/>
      <c r="B4580" s="13" t="s">
        <v>6277</v>
      </c>
      <c r="C4580" s="77"/>
      <c r="D4580" s="80"/>
      <c r="E4580" s="120" t="str">
        <f>IF(ISBLANK(D4580),"",(D4580/(1+'Vos données'!$D$11)))</f>
        <v/>
      </c>
      <c r="F4580" s="80"/>
      <c r="G4580" s="124"/>
      <c r="H4580" s="130"/>
      <c r="I4580" s="128"/>
      <c r="J4580" s="130"/>
      <c r="K4580" s="128"/>
    </row>
    <row r="4581" spans="1:11" hidden="1" outlineLevel="1" x14ac:dyDescent="0.25">
      <c r="A4581" s="77"/>
      <c r="B4581" s="13" t="s">
        <v>6278</v>
      </c>
      <c r="C4581" s="77"/>
      <c r="D4581" s="80"/>
      <c r="E4581" s="120" t="str">
        <f>IF(ISBLANK(D4581),"",(D4581/(1+'Vos données'!$D$11)))</f>
        <v/>
      </c>
      <c r="F4581" s="80"/>
      <c r="G4581" s="124"/>
      <c r="H4581" s="130"/>
      <c r="I4581" s="128"/>
      <c r="J4581" s="130"/>
      <c r="K4581" s="128"/>
    </row>
    <row r="4582" spans="1:11" hidden="1" outlineLevel="1" x14ac:dyDescent="0.25">
      <c r="A4582" s="77"/>
      <c r="B4582" s="13" t="s">
        <v>6279</v>
      </c>
      <c r="C4582" s="77"/>
      <c r="D4582" s="80"/>
      <c r="E4582" s="120" t="str">
        <f>IF(ISBLANK(D4582),"",(D4582/(1+'Vos données'!$D$11)))</f>
        <v/>
      </c>
      <c r="F4582" s="80"/>
      <c r="G4582" s="124"/>
      <c r="H4582" s="130"/>
      <c r="I4582" s="128"/>
      <c r="J4582" s="130"/>
      <c r="K4582" s="128"/>
    </row>
    <row r="4583" spans="1:11" hidden="1" outlineLevel="1" x14ac:dyDescent="0.25">
      <c r="A4583" s="77"/>
      <c r="B4583" s="13" t="s">
        <v>6280</v>
      </c>
      <c r="C4583" s="77"/>
      <c r="D4583" s="80"/>
      <c r="E4583" s="120" t="str">
        <f>IF(ISBLANK(D4583),"",(D4583/(1+'Vos données'!$D$11)))</f>
        <v/>
      </c>
      <c r="F4583" s="80"/>
      <c r="G4583" s="124"/>
      <c r="H4583" s="130"/>
      <c r="I4583" s="128"/>
      <c r="J4583" s="130"/>
      <c r="K4583" s="128"/>
    </row>
    <row r="4584" spans="1:11" hidden="1" outlineLevel="1" x14ac:dyDescent="0.25">
      <c r="A4584" s="77"/>
      <c r="B4584" s="13" t="s">
        <v>6281</v>
      </c>
      <c r="C4584" s="77"/>
      <c r="D4584" s="80"/>
      <c r="E4584" s="120" t="str">
        <f>IF(ISBLANK(D4584),"",(D4584/(1+'Vos données'!$D$11)))</f>
        <v/>
      </c>
      <c r="F4584" s="80"/>
      <c r="G4584" s="124"/>
      <c r="H4584" s="130"/>
      <c r="I4584" s="128"/>
      <c r="J4584" s="130"/>
      <c r="K4584" s="128"/>
    </row>
    <row r="4585" spans="1:11" hidden="1" outlineLevel="1" x14ac:dyDescent="0.25">
      <c r="A4585" s="77"/>
      <c r="B4585" s="13" t="s">
        <v>6282</v>
      </c>
      <c r="C4585" s="77"/>
      <c r="D4585" s="80"/>
      <c r="E4585" s="120" t="str">
        <f>IF(ISBLANK(D4585),"",(D4585/(1+'Vos données'!$D$11)))</f>
        <v/>
      </c>
      <c r="F4585" s="80"/>
      <c r="G4585" s="124"/>
      <c r="H4585" s="130"/>
      <c r="I4585" s="128"/>
      <c r="J4585" s="130"/>
      <c r="K4585" s="128"/>
    </row>
    <row r="4586" spans="1:11" hidden="1" outlineLevel="1" x14ac:dyDescent="0.25">
      <c r="A4586" s="77"/>
      <c r="B4586" s="13" t="s">
        <v>6283</v>
      </c>
      <c r="C4586" s="77"/>
      <c r="D4586" s="80"/>
      <c r="E4586" s="120" t="str">
        <f>IF(ISBLANK(D4586),"",(D4586/(1+'Vos données'!$D$11)))</f>
        <v/>
      </c>
      <c r="F4586" s="80"/>
      <c r="G4586" s="124"/>
      <c r="H4586" s="130"/>
      <c r="I4586" s="128"/>
      <c r="J4586" s="130"/>
      <c r="K4586" s="128"/>
    </row>
    <row r="4587" spans="1:11" hidden="1" outlineLevel="1" x14ac:dyDescent="0.25">
      <c r="A4587" s="77"/>
      <c r="B4587" s="13" t="s">
        <v>6284</v>
      </c>
      <c r="C4587" s="77"/>
      <c r="D4587" s="80"/>
      <c r="E4587" s="120" t="str">
        <f>IF(ISBLANK(D4587),"",(D4587/(1+'Vos données'!$D$11)))</f>
        <v/>
      </c>
      <c r="F4587" s="80"/>
      <c r="G4587" s="124"/>
      <c r="H4587" s="130"/>
      <c r="I4587" s="128"/>
      <c r="J4587" s="130"/>
      <c r="K4587" s="128"/>
    </row>
    <row r="4588" spans="1:11" hidden="1" outlineLevel="1" x14ac:dyDescent="0.25">
      <c r="A4588" s="77"/>
      <c r="B4588" s="13" t="s">
        <v>6285</v>
      </c>
      <c r="C4588" s="77"/>
      <c r="D4588" s="80"/>
      <c r="E4588" s="120" t="str">
        <f>IF(ISBLANK(D4588),"",(D4588/(1+'Vos données'!$D$11)))</f>
        <v/>
      </c>
      <c r="F4588" s="80"/>
      <c r="G4588" s="124"/>
      <c r="H4588" s="130"/>
      <c r="I4588" s="128"/>
      <c r="J4588" s="130"/>
      <c r="K4588" s="128"/>
    </row>
    <row r="4589" spans="1:11" hidden="1" outlineLevel="1" x14ac:dyDescent="0.25">
      <c r="A4589" s="77"/>
      <c r="B4589" s="13" t="s">
        <v>6286</v>
      </c>
      <c r="C4589" s="77"/>
      <c r="D4589" s="80"/>
      <c r="E4589" s="120" t="str">
        <f>IF(ISBLANK(D4589),"",(D4589/(1+'Vos données'!$D$11)))</f>
        <v/>
      </c>
      <c r="F4589" s="80"/>
      <c r="G4589" s="124"/>
      <c r="H4589" s="130"/>
      <c r="I4589" s="128"/>
      <c r="J4589" s="130"/>
      <c r="K4589" s="128"/>
    </row>
    <row r="4590" spans="1:11" hidden="1" outlineLevel="1" x14ac:dyDescent="0.25">
      <c r="A4590" s="77"/>
      <c r="B4590" s="13" t="s">
        <v>6287</v>
      </c>
      <c r="C4590" s="77"/>
      <c r="D4590" s="80"/>
      <c r="E4590" s="120" t="str">
        <f>IF(ISBLANK(D4590),"",(D4590/(1+'Vos données'!$D$11)))</f>
        <v/>
      </c>
      <c r="F4590" s="80"/>
      <c r="G4590" s="124"/>
      <c r="H4590" s="130"/>
      <c r="I4590" s="128"/>
      <c r="J4590" s="130"/>
      <c r="K4590" s="128"/>
    </row>
    <row r="4591" spans="1:11" hidden="1" outlineLevel="1" x14ac:dyDescent="0.25">
      <c r="A4591" s="77"/>
      <c r="B4591" s="13" t="s">
        <v>6288</v>
      </c>
      <c r="C4591" s="77"/>
      <c r="D4591" s="80"/>
      <c r="E4591" s="120" t="str">
        <f>IF(ISBLANK(D4591),"",(D4591/(1+'Vos données'!$D$11)))</f>
        <v/>
      </c>
      <c r="F4591" s="80"/>
      <c r="G4591" s="124"/>
      <c r="H4591" s="130"/>
      <c r="I4591" s="128"/>
      <c r="J4591" s="130"/>
      <c r="K4591" s="128"/>
    </row>
    <row r="4592" spans="1:11" hidden="1" outlineLevel="1" x14ac:dyDescent="0.25">
      <c r="A4592" s="77"/>
      <c r="B4592" s="13" t="s">
        <v>6289</v>
      </c>
      <c r="C4592" s="77"/>
      <c r="D4592" s="80"/>
      <c r="E4592" s="120" t="str">
        <f>IF(ISBLANK(D4592),"",(D4592/(1+'Vos données'!$D$11)))</f>
        <v/>
      </c>
      <c r="F4592" s="80"/>
      <c r="G4592" s="124"/>
      <c r="H4592" s="130"/>
      <c r="I4592" s="128"/>
      <c r="J4592" s="130"/>
      <c r="K4592" s="128"/>
    </row>
    <row r="4593" spans="1:11" hidden="1" outlineLevel="1" x14ac:dyDescent="0.25">
      <c r="A4593" s="77"/>
      <c r="B4593" s="13" t="s">
        <v>6290</v>
      </c>
      <c r="C4593" s="77"/>
      <c r="D4593" s="80"/>
      <c r="E4593" s="120" t="str">
        <f>IF(ISBLANK(D4593),"",(D4593/(1+'Vos données'!$D$11)))</f>
        <v/>
      </c>
      <c r="F4593" s="80"/>
      <c r="G4593" s="124"/>
      <c r="H4593" s="130"/>
      <c r="I4593" s="128"/>
      <c r="J4593" s="130"/>
      <c r="K4593" s="128"/>
    </row>
    <row r="4594" spans="1:11" hidden="1" outlineLevel="1" x14ac:dyDescent="0.25">
      <c r="A4594" s="77"/>
      <c r="B4594" s="13" t="s">
        <v>6291</v>
      </c>
      <c r="C4594" s="77"/>
      <c r="D4594" s="80"/>
      <c r="E4594" s="120" t="str">
        <f>IF(ISBLANK(D4594),"",(D4594/(1+'Vos données'!$D$11)))</f>
        <v/>
      </c>
      <c r="F4594" s="80"/>
      <c r="G4594" s="124"/>
      <c r="H4594" s="130"/>
      <c r="I4594" s="128"/>
      <c r="J4594" s="130"/>
      <c r="K4594" s="128"/>
    </row>
    <row r="4595" spans="1:11" hidden="1" outlineLevel="1" x14ac:dyDescent="0.25">
      <c r="A4595" s="77"/>
      <c r="B4595" s="13" t="s">
        <v>6292</v>
      </c>
      <c r="C4595" s="77"/>
      <c r="D4595" s="80"/>
      <c r="E4595" s="120" t="str">
        <f>IF(ISBLANK(D4595),"",(D4595/(1+'Vos données'!$D$11)))</f>
        <v/>
      </c>
      <c r="F4595" s="80"/>
      <c r="G4595" s="124"/>
      <c r="H4595" s="130"/>
      <c r="I4595" s="128"/>
      <c r="J4595" s="130"/>
      <c r="K4595" s="128"/>
    </row>
    <row r="4596" spans="1:11" hidden="1" outlineLevel="1" x14ac:dyDescent="0.25">
      <c r="A4596" s="77"/>
      <c r="B4596" s="13" t="s">
        <v>6293</v>
      </c>
      <c r="C4596" s="77"/>
      <c r="D4596" s="80"/>
      <c r="E4596" s="120" t="str">
        <f>IF(ISBLANK(D4596),"",(D4596/(1+'Vos données'!$D$11)))</f>
        <v/>
      </c>
      <c r="F4596" s="80"/>
      <c r="G4596" s="124"/>
      <c r="H4596" s="130"/>
      <c r="I4596" s="128"/>
      <c r="J4596" s="130"/>
      <c r="K4596" s="128"/>
    </row>
    <row r="4597" spans="1:11" hidden="1" outlineLevel="1" x14ac:dyDescent="0.25">
      <c r="A4597" s="77"/>
      <c r="B4597" s="13" t="s">
        <v>6294</v>
      </c>
      <c r="C4597" s="77"/>
      <c r="D4597" s="80"/>
      <c r="E4597" s="120" t="str">
        <f>IF(ISBLANK(D4597),"",(D4597/(1+'Vos données'!$D$11)))</f>
        <v/>
      </c>
      <c r="F4597" s="80"/>
      <c r="G4597" s="124"/>
      <c r="H4597" s="130"/>
      <c r="I4597" s="128"/>
      <c r="J4597" s="130"/>
      <c r="K4597" s="128"/>
    </row>
    <row r="4598" spans="1:11" hidden="1" outlineLevel="1" x14ac:dyDescent="0.25">
      <c r="A4598" s="77"/>
      <c r="B4598" s="13" t="s">
        <v>6295</v>
      </c>
      <c r="C4598" s="77"/>
      <c r="D4598" s="80"/>
      <c r="E4598" s="120" t="str">
        <f>IF(ISBLANK(D4598),"",(D4598/(1+'Vos données'!$D$11)))</f>
        <v/>
      </c>
      <c r="F4598" s="80"/>
      <c r="G4598" s="124"/>
      <c r="H4598" s="130"/>
      <c r="I4598" s="128"/>
      <c r="J4598" s="130"/>
      <c r="K4598" s="128"/>
    </row>
    <row r="4599" spans="1:11" hidden="1" outlineLevel="1" x14ac:dyDescent="0.25">
      <c r="A4599" s="77"/>
      <c r="B4599" s="13" t="s">
        <v>6296</v>
      </c>
      <c r="C4599" s="77"/>
      <c r="D4599" s="80"/>
      <c r="E4599" s="120" t="str">
        <f>IF(ISBLANK(D4599),"",(D4599/(1+'Vos données'!$D$11)))</f>
        <v/>
      </c>
      <c r="F4599" s="80"/>
      <c r="G4599" s="124"/>
      <c r="H4599" s="130"/>
      <c r="I4599" s="128"/>
      <c r="J4599" s="130"/>
      <c r="K4599" s="128"/>
    </row>
    <row r="4600" spans="1:11" hidden="1" outlineLevel="1" x14ac:dyDescent="0.25">
      <c r="A4600" s="77"/>
      <c r="B4600" s="13" t="s">
        <v>6297</v>
      </c>
      <c r="C4600" s="77"/>
      <c r="D4600" s="80"/>
      <c r="E4600" s="120" t="str">
        <f>IF(ISBLANK(D4600),"",(D4600/(1+'Vos données'!$D$11)))</f>
        <v/>
      </c>
      <c r="F4600" s="80"/>
      <c r="G4600" s="124"/>
      <c r="H4600" s="130"/>
      <c r="I4600" s="128"/>
      <c r="J4600" s="130"/>
      <c r="K4600" s="128"/>
    </row>
    <row r="4601" spans="1:11" hidden="1" outlineLevel="1" x14ac:dyDescent="0.25">
      <c r="A4601" s="77"/>
      <c r="B4601" s="13" t="s">
        <v>6298</v>
      </c>
      <c r="C4601" s="77"/>
      <c r="D4601" s="80"/>
      <c r="E4601" s="120" t="str">
        <f>IF(ISBLANK(D4601),"",(D4601/(1+'Vos données'!$D$11)))</f>
        <v/>
      </c>
      <c r="F4601" s="80"/>
      <c r="G4601" s="124"/>
      <c r="H4601" s="130"/>
      <c r="I4601" s="128"/>
      <c r="J4601" s="130"/>
      <c r="K4601" s="128"/>
    </row>
    <row r="4602" spans="1:11" hidden="1" outlineLevel="1" x14ac:dyDescent="0.25">
      <c r="A4602" s="77"/>
      <c r="B4602" s="13" t="s">
        <v>6299</v>
      </c>
      <c r="C4602" s="77"/>
      <c r="D4602" s="80"/>
      <c r="E4602" s="120" t="str">
        <f>IF(ISBLANK(D4602),"",(D4602/(1+'Vos données'!$D$11)))</f>
        <v/>
      </c>
      <c r="F4602" s="80"/>
      <c r="G4602" s="124"/>
      <c r="H4602" s="130"/>
      <c r="I4602" s="128"/>
      <c r="J4602" s="130"/>
      <c r="K4602" s="128"/>
    </row>
    <row r="4603" spans="1:11" hidden="1" outlineLevel="1" x14ac:dyDescent="0.25">
      <c r="A4603" s="77"/>
      <c r="B4603" s="13" t="s">
        <v>6300</v>
      </c>
      <c r="C4603" s="77"/>
      <c r="D4603" s="80"/>
      <c r="E4603" s="120" t="str">
        <f>IF(ISBLANK(D4603),"",(D4603/(1+'Vos données'!$D$11)))</f>
        <v/>
      </c>
      <c r="F4603" s="80"/>
      <c r="G4603" s="124"/>
      <c r="H4603" s="130"/>
      <c r="I4603" s="128"/>
      <c r="J4603" s="130"/>
      <c r="K4603" s="128"/>
    </row>
    <row r="4604" spans="1:11" hidden="1" outlineLevel="1" x14ac:dyDescent="0.25">
      <c r="A4604" s="77"/>
      <c r="B4604" s="13" t="s">
        <v>6301</v>
      </c>
      <c r="C4604" s="77"/>
      <c r="D4604" s="80"/>
      <c r="E4604" s="120" t="str">
        <f>IF(ISBLANK(D4604),"",(D4604/(1+'Vos données'!$D$11)))</f>
        <v/>
      </c>
      <c r="F4604" s="80"/>
      <c r="G4604" s="124"/>
      <c r="H4604" s="130"/>
      <c r="I4604" s="128"/>
      <c r="J4604" s="130"/>
      <c r="K4604" s="128"/>
    </row>
    <row r="4605" spans="1:11" hidden="1" outlineLevel="1" x14ac:dyDescent="0.25">
      <c r="A4605" s="77"/>
      <c r="B4605" s="13" t="s">
        <v>6302</v>
      </c>
      <c r="C4605" s="77"/>
      <c r="D4605" s="80"/>
      <c r="E4605" s="120" t="str">
        <f>IF(ISBLANK(D4605),"",(D4605/(1+'Vos données'!$D$11)))</f>
        <v/>
      </c>
      <c r="F4605" s="80"/>
      <c r="G4605" s="124"/>
      <c r="H4605" s="130"/>
      <c r="I4605" s="128"/>
      <c r="J4605" s="130"/>
      <c r="K4605" s="128"/>
    </row>
    <row r="4606" spans="1:11" hidden="1" outlineLevel="1" x14ac:dyDescent="0.25">
      <c r="A4606" s="77"/>
      <c r="B4606" s="13" t="s">
        <v>6303</v>
      </c>
      <c r="C4606" s="77"/>
      <c r="D4606" s="80"/>
      <c r="E4606" s="120" t="str">
        <f>IF(ISBLANK(D4606),"",(D4606/(1+'Vos données'!$D$11)))</f>
        <v/>
      </c>
      <c r="F4606" s="80"/>
      <c r="G4606" s="124"/>
      <c r="H4606" s="130"/>
      <c r="I4606" s="128"/>
      <c r="J4606" s="130"/>
      <c r="K4606" s="128"/>
    </row>
    <row r="4607" spans="1:11" hidden="1" outlineLevel="1" x14ac:dyDescent="0.25">
      <c r="A4607" s="77"/>
      <c r="B4607" s="13" t="s">
        <v>6304</v>
      </c>
      <c r="C4607" s="77"/>
      <c r="D4607" s="80"/>
      <c r="E4607" s="120" t="str">
        <f>IF(ISBLANK(D4607),"",(D4607/(1+'Vos données'!$D$11)))</f>
        <v/>
      </c>
      <c r="F4607" s="80"/>
      <c r="G4607" s="124"/>
      <c r="H4607" s="130"/>
      <c r="I4607" s="128"/>
      <c r="J4607" s="130"/>
      <c r="K4607" s="128"/>
    </row>
    <row r="4608" spans="1:11" hidden="1" outlineLevel="1" x14ac:dyDescent="0.25">
      <c r="A4608" s="77"/>
      <c r="B4608" s="13" t="s">
        <v>6305</v>
      </c>
      <c r="C4608" s="77"/>
      <c r="D4608" s="80"/>
      <c r="E4608" s="120" t="str">
        <f>IF(ISBLANK(D4608),"",(D4608/(1+'Vos données'!$D$11)))</f>
        <v/>
      </c>
      <c r="F4608" s="80"/>
      <c r="G4608" s="124"/>
      <c r="H4608" s="130"/>
      <c r="I4608" s="128"/>
      <c r="J4608" s="130"/>
      <c r="K4608" s="128"/>
    </row>
    <row r="4609" spans="1:11" hidden="1" outlineLevel="1" x14ac:dyDescent="0.25">
      <c r="A4609" s="77"/>
      <c r="B4609" s="13" t="s">
        <v>6306</v>
      </c>
      <c r="C4609" s="77"/>
      <c r="D4609" s="80"/>
      <c r="E4609" s="120" t="str">
        <f>IF(ISBLANK(D4609),"",(D4609/(1+'Vos données'!$D$11)))</f>
        <v/>
      </c>
      <c r="F4609" s="80"/>
      <c r="G4609" s="124"/>
      <c r="H4609" s="130"/>
      <c r="I4609" s="128"/>
      <c r="J4609" s="130"/>
      <c r="K4609" s="128"/>
    </row>
    <row r="4610" spans="1:11" hidden="1" outlineLevel="1" x14ac:dyDescent="0.25">
      <c r="A4610" s="77"/>
      <c r="B4610" s="13" t="s">
        <v>6307</v>
      </c>
      <c r="C4610" s="77"/>
      <c r="D4610" s="80"/>
      <c r="E4610" s="120" t="str">
        <f>IF(ISBLANK(D4610),"",(D4610/(1+'Vos données'!$D$11)))</f>
        <v/>
      </c>
      <c r="F4610" s="80"/>
      <c r="G4610" s="124"/>
      <c r="H4610" s="130"/>
      <c r="I4610" s="128"/>
      <c r="J4610" s="130"/>
      <c r="K4610" s="128"/>
    </row>
    <row r="4611" spans="1:11" hidden="1" outlineLevel="1" x14ac:dyDescent="0.25">
      <c r="A4611" s="77"/>
      <c r="B4611" s="13" t="s">
        <v>6308</v>
      </c>
      <c r="C4611" s="77"/>
      <c r="D4611" s="80"/>
      <c r="E4611" s="120" t="str">
        <f>IF(ISBLANK(D4611),"",(D4611/(1+'Vos données'!$D$11)))</f>
        <v/>
      </c>
      <c r="F4611" s="80"/>
      <c r="G4611" s="124"/>
      <c r="H4611" s="130"/>
      <c r="I4611" s="128"/>
      <c r="J4611" s="130"/>
      <c r="K4611" s="128"/>
    </row>
    <row r="4612" spans="1:11" hidden="1" outlineLevel="1" x14ac:dyDescent="0.25">
      <c r="A4612" s="77"/>
      <c r="B4612" s="13" t="s">
        <v>6309</v>
      </c>
      <c r="C4612" s="77"/>
      <c r="D4612" s="80"/>
      <c r="E4612" s="120" t="str">
        <f>IF(ISBLANK(D4612),"",(D4612/(1+'Vos données'!$D$11)))</f>
        <v/>
      </c>
      <c r="F4612" s="80"/>
      <c r="G4612" s="124"/>
      <c r="H4612" s="130"/>
      <c r="I4612" s="128"/>
      <c r="J4612" s="130"/>
      <c r="K4612" s="128"/>
    </row>
    <row r="4613" spans="1:11" hidden="1" outlineLevel="1" x14ac:dyDescent="0.25">
      <c r="A4613" s="77"/>
      <c r="B4613" s="13" t="s">
        <v>6310</v>
      </c>
      <c r="C4613" s="77"/>
      <c r="D4613" s="80"/>
      <c r="E4613" s="120" t="str">
        <f>IF(ISBLANK(D4613),"",(D4613/(1+'Vos données'!$D$11)))</f>
        <v/>
      </c>
      <c r="F4613" s="80"/>
      <c r="G4613" s="124"/>
      <c r="H4613" s="130"/>
      <c r="I4613" s="128"/>
      <c r="J4613" s="130"/>
      <c r="K4613" s="128"/>
    </row>
    <row r="4614" spans="1:11" hidden="1" outlineLevel="1" x14ac:dyDescent="0.25">
      <c r="A4614" s="77"/>
      <c r="B4614" s="13" t="s">
        <v>6311</v>
      </c>
      <c r="C4614" s="77"/>
      <c r="D4614" s="80"/>
      <c r="E4614" s="120" t="str">
        <f>IF(ISBLANK(D4614),"",(D4614/(1+'Vos données'!$D$11)))</f>
        <v/>
      </c>
      <c r="F4614" s="80"/>
      <c r="G4614" s="124"/>
      <c r="H4614" s="130"/>
      <c r="I4614" s="128"/>
      <c r="J4614" s="130"/>
      <c r="K4614" s="128"/>
    </row>
    <row r="4615" spans="1:11" hidden="1" outlineLevel="1" x14ac:dyDescent="0.25">
      <c r="A4615" s="77"/>
      <c r="B4615" s="13" t="s">
        <v>6312</v>
      </c>
      <c r="C4615" s="77"/>
      <c r="D4615" s="80"/>
      <c r="E4615" s="120" t="str">
        <f>IF(ISBLANK(D4615),"",(D4615/(1+'Vos données'!$D$11)))</f>
        <v/>
      </c>
      <c r="F4615" s="80"/>
      <c r="G4615" s="124"/>
      <c r="H4615" s="130"/>
      <c r="I4615" s="128"/>
      <c r="J4615" s="130"/>
      <c r="K4615" s="128"/>
    </row>
    <row r="4616" spans="1:11" hidden="1" outlineLevel="1" x14ac:dyDescent="0.25">
      <c r="A4616" s="77"/>
      <c r="B4616" s="13" t="s">
        <v>6313</v>
      </c>
      <c r="C4616" s="77"/>
      <c r="D4616" s="80"/>
      <c r="E4616" s="120" t="str">
        <f>IF(ISBLANK(D4616),"",(D4616/(1+'Vos données'!$D$11)))</f>
        <v/>
      </c>
      <c r="F4616" s="80"/>
      <c r="G4616" s="124"/>
      <c r="H4616" s="130"/>
      <c r="I4616" s="128"/>
      <c r="J4616" s="130"/>
      <c r="K4616" s="128"/>
    </row>
    <row r="4617" spans="1:11" hidden="1" outlineLevel="1" x14ac:dyDescent="0.25">
      <c r="A4617" s="77"/>
      <c r="B4617" s="13" t="s">
        <v>6314</v>
      </c>
      <c r="C4617" s="77"/>
      <c r="D4617" s="80"/>
      <c r="E4617" s="120" t="str">
        <f>IF(ISBLANK(D4617),"",(D4617/(1+'Vos données'!$D$11)))</f>
        <v/>
      </c>
      <c r="F4617" s="80"/>
      <c r="G4617" s="124"/>
      <c r="H4617" s="130"/>
      <c r="I4617" s="128"/>
      <c r="J4617" s="130"/>
      <c r="K4617" s="128"/>
    </row>
    <row r="4618" spans="1:11" hidden="1" outlineLevel="1" x14ac:dyDescent="0.25">
      <c r="A4618" s="77"/>
      <c r="B4618" s="13" t="s">
        <v>6315</v>
      </c>
      <c r="C4618" s="77"/>
      <c r="D4618" s="80"/>
      <c r="E4618" s="120" t="str">
        <f>IF(ISBLANK(D4618),"",(D4618/(1+'Vos données'!$D$11)))</f>
        <v/>
      </c>
      <c r="F4618" s="80"/>
      <c r="G4618" s="124"/>
      <c r="H4618" s="130"/>
      <c r="I4618" s="128"/>
      <c r="J4618" s="130"/>
      <c r="K4618" s="128"/>
    </row>
    <row r="4619" spans="1:11" hidden="1" outlineLevel="1" x14ac:dyDescent="0.25">
      <c r="A4619" s="77"/>
      <c r="B4619" s="13" t="s">
        <v>6316</v>
      </c>
      <c r="C4619" s="77"/>
      <c r="D4619" s="80"/>
      <c r="E4619" s="120" t="str">
        <f>IF(ISBLANK(D4619),"",(D4619/(1+'Vos données'!$D$11)))</f>
        <v/>
      </c>
      <c r="F4619" s="80"/>
      <c r="G4619" s="124"/>
      <c r="H4619" s="130"/>
      <c r="I4619" s="128"/>
      <c r="J4619" s="130"/>
      <c r="K4619" s="128"/>
    </row>
    <row r="4620" spans="1:11" hidden="1" outlineLevel="1" x14ac:dyDescent="0.25">
      <c r="A4620" s="77"/>
      <c r="B4620" s="13" t="s">
        <v>6317</v>
      </c>
      <c r="C4620" s="77"/>
      <c r="D4620" s="80"/>
      <c r="E4620" s="120" t="str">
        <f>IF(ISBLANK(D4620),"",(D4620/(1+'Vos données'!$D$11)))</f>
        <v/>
      </c>
      <c r="F4620" s="80"/>
      <c r="G4620" s="124"/>
      <c r="H4620" s="130"/>
      <c r="I4620" s="128"/>
      <c r="J4620" s="130"/>
      <c r="K4620" s="128"/>
    </row>
    <row r="4621" spans="1:11" hidden="1" outlineLevel="1" x14ac:dyDescent="0.25">
      <c r="A4621" s="77"/>
      <c r="B4621" s="13" t="s">
        <v>6318</v>
      </c>
      <c r="C4621" s="77"/>
      <c r="D4621" s="80"/>
      <c r="E4621" s="120" t="str">
        <f>IF(ISBLANK(D4621),"",(D4621/(1+'Vos données'!$D$11)))</f>
        <v/>
      </c>
      <c r="F4621" s="80"/>
      <c r="G4621" s="124"/>
      <c r="H4621" s="130"/>
      <c r="I4621" s="128"/>
      <c r="J4621" s="130"/>
      <c r="K4621" s="128"/>
    </row>
    <row r="4622" spans="1:11" hidden="1" outlineLevel="1" x14ac:dyDescent="0.25">
      <c r="A4622" s="77"/>
      <c r="B4622" s="13" t="s">
        <v>6319</v>
      </c>
      <c r="C4622" s="77"/>
      <c r="D4622" s="80"/>
      <c r="E4622" s="120" t="str">
        <f>IF(ISBLANK(D4622),"",(D4622/(1+'Vos données'!$D$11)))</f>
        <v/>
      </c>
      <c r="F4622" s="80"/>
      <c r="G4622" s="124"/>
      <c r="H4622" s="130"/>
      <c r="I4622" s="128"/>
      <c r="J4622" s="130"/>
      <c r="K4622" s="128"/>
    </row>
    <row r="4623" spans="1:11" hidden="1" outlineLevel="1" x14ac:dyDescent="0.25">
      <c r="A4623" s="77"/>
      <c r="B4623" s="13" t="s">
        <v>6320</v>
      </c>
      <c r="C4623" s="77"/>
      <c r="D4623" s="80"/>
      <c r="E4623" s="120" t="str">
        <f>IF(ISBLANK(D4623),"",(D4623/(1+'Vos données'!$D$11)))</f>
        <v/>
      </c>
      <c r="F4623" s="80"/>
      <c r="G4623" s="124"/>
      <c r="H4623" s="130"/>
      <c r="I4623" s="128"/>
      <c r="J4623" s="130"/>
      <c r="K4623" s="128"/>
    </row>
    <row r="4624" spans="1:11" hidden="1" outlineLevel="1" x14ac:dyDescent="0.25">
      <c r="A4624" s="77"/>
      <c r="B4624" s="13" t="s">
        <v>6321</v>
      </c>
      <c r="C4624" s="77"/>
      <c r="D4624" s="80"/>
      <c r="E4624" s="120" t="str">
        <f>IF(ISBLANK(D4624),"",(D4624/(1+'Vos données'!$D$11)))</f>
        <v/>
      </c>
      <c r="F4624" s="80"/>
      <c r="G4624" s="124"/>
      <c r="H4624" s="130"/>
      <c r="I4624" s="128"/>
      <c r="J4624" s="130"/>
      <c r="K4624" s="128"/>
    </row>
    <row r="4625" spans="1:11" hidden="1" outlineLevel="1" x14ac:dyDescent="0.25">
      <c r="A4625" s="77"/>
      <c r="B4625" s="13" t="s">
        <v>6322</v>
      </c>
      <c r="C4625" s="77"/>
      <c r="D4625" s="80"/>
      <c r="E4625" s="120" t="str">
        <f>IF(ISBLANK(D4625),"",(D4625/(1+'Vos données'!$D$11)))</f>
        <v/>
      </c>
      <c r="F4625" s="80"/>
      <c r="G4625" s="124"/>
      <c r="H4625" s="130"/>
      <c r="I4625" s="128"/>
      <c r="J4625" s="130"/>
      <c r="K4625" s="128"/>
    </row>
    <row r="4626" spans="1:11" hidden="1" outlineLevel="1" x14ac:dyDescent="0.25">
      <c r="A4626" s="77"/>
      <c r="B4626" s="13" t="s">
        <v>6323</v>
      </c>
      <c r="C4626" s="77"/>
      <c r="D4626" s="80"/>
      <c r="E4626" s="120" t="str">
        <f>IF(ISBLANK(D4626),"",(D4626/(1+'Vos données'!$D$11)))</f>
        <v/>
      </c>
      <c r="F4626" s="80"/>
      <c r="G4626" s="124"/>
      <c r="H4626" s="130"/>
      <c r="I4626" s="128"/>
      <c r="J4626" s="130"/>
      <c r="K4626" s="128"/>
    </row>
    <row r="4627" spans="1:11" hidden="1" outlineLevel="1" x14ac:dyDescent="0.25">
      <c r="A4627" s="77"/>
      <c r="B4627" s="13" t="s">
        <v>6324</v>
      </c>
      <c r="C4627" s="77"/>
      <c r="D4627" s="80"/>
      <c r="E4627" s="120" t="str">
        <f>IF(ISBLANK(D4627),"",(D4627/(1+'Vos données'!$D$11)))</f>
        <v/>
      </c>
      <c r="F4627" s="80"/>
      <c r="G4627" s="124"/>
      <c r="H4627" s="130"/>
      <c r="I4627" s="128"/>
      <c r="J4627" s="130"/>
      <c r="K4627" s="128"/>
    </row>
    <row r="4628" spans="1:11" hidden="1" outlineLevel="1" x14ac:dyDescent="0.25">
      <c r="A4628" s="77"/>
      <c r="B4628" s="13" t="s">
        <v>6325</v>
      </c>
      <c r="C4628" s="77"/>
      <c r="D4628" s="80"/>
      <c r="E4628" s="120" t="str">
        <f>IF(ISBLANK(D4628),"",(D4628/(1+'Vos données'!$D$11)))</f>
        <v/>
      </c>
      <c r="F4628" s="80"/>
      <c r="G4628" s="124"/>
      <c r="H4628" s="130"/>
      <c r="I4628" s="128"/>
      <c r="J4628" s="130"/>
      <c r="K4628" s="128"/>
    </row>
    <row r="4629" spans="1:11" hidden="1" outlineLevel="1" x14ac:dyDescent="0.25">
      <c r="A4629" s="77"/>
      <c r="B4629" s="13" t="s">
        <v>6326</v>
      </c>
      <c r="C4629" s="77"/>
      <c r="D4629" s="80"/>
      <c r="E4629" s="120" t="str">
        <f>IF(ISBLANK(D4629),"",(D4629/(1+'Vos données'!$D$11)))</f>
        <v/>
      </c>
      <c r="F4629" s="80"/>
      <c r="G4629" s="124"/>
      <c r="H4629" s="130"/>
      <c r="I4629" s="128"/>
      <c r="J4629" s="130"/>
      <c r="K4629" s="128"/>
    </row>
    <row r="4630" spans="1:11" hidden="1" outlineLevel="1" x14ac:dyDescent="0.25">
      <c r="A4630" s="77"/>
      <c r="B4630" s="13" t="s">
        <v>6327</v>
      </c>
      <c r="C4630" s="77"/>
      <c r="D4630" s="80"/>
      <c r="E4630" s="120" t="str">
        <f>IF(ISBLANK(D4630),"",(D4630/(1+'Vos données'!$D$11)))</f>
        <v/>
      </c>
      <c r="F4630" s="80"/>
      <c r="G4630" s="124"/>
      <c r="H4630" s="130"/>
      <c r="I4630" s="128"/>
      <c r="J4630" s="130"/>
      <c r="K4630" s="128"/>
    </row>
    <row r="4631" spans="1:11" hidden="1" outlineLevel="1" x14ac:dyDescent="0.25">
      <c r="A4631" s="77"/>
      <c r="B4631" s="13" t="s">
        <v>6328</v>
      </c>
      <c r="C4631" s="77"/>
      <c r="D4631" s="80"/>
      <c r="E4631" s="120" t="str">
        <f>IF(ISBLANK(D4631),"",(D4631/(1+'Vos données'!$D$11)))</f>
        <v/>
      </c>
      <c r="F4631" s="80"/>
      <c r="G4631" s="124"/>
      <c r="H4631" s="130"/>
      <c r="I4631" s="128"/>
      <c r="J4631" s="130"/>
      <c r="K4631" s="128"/>
    </row>
    <row r="4632" spans="1:11" hidden="1" outlineLevel="1" x14ac:dyDescent="0.25">
      <c r="A4632" s="77"/>
      <c r="B4632" s="13" t="s">
        <v>6329</v>
      </c>
      <c r="C4632" s="77"/>
      <c r="D4632" s="80"/>
      <c r="E4632" s="120" t="str">
        <f>IF(ISBLANK(D4632),"",(D4632/(1+'Vos données'!$D$11)))</f>
        <v/>
      </c>
      <c r="F4632" s="80"/>
      <c r="G4632" s="124"/>
      <c r="H4632" s="130"/>
      <c r="I4632" s="128"/>
      <c r="J4632" s="130"/>
      <c r="K4632" s="128"/>
    </row>
    <row r="4633" spans="1:11" hidden="1" outlineLevel="1" x14ac:dyDescent="0.25">
      <c r="A4633" s="77"/>
      <c r="B4633" s="13" t="s">
        <v>6330</v>
      </c>
      <c r="C4633" s="77"/>
      <c r="D4633" s="80"/>
      <c r="E4633" s="120" t="str">
        <f>IF(ISBLANK(D4633),"",(D4633/(1+'Vos données'!$D$11)))</f>
        <v/>
      </c>
      <c r="F4633" s="80"/>
      <c r="G4633" s="124"/>
      <c r="H4633" s="130"/>
      <c r="I4633" s="128"/>
      <c r="J4633" s="130"/>
      <c r="K4633" s="128"/>
    </row>
    <row r="4634" spans="1:11" hidden="1" outlineLevel="1" x14ac:dyDescent="0.25">
      <c r="A4634" s="77"/>
      <c r="B4634" s="13" t="s">
        <v>6331</v>
      </c>
      <c r="C4634" s="77"/>
      <c r="D4634" s="80"/>
      <c r="E4634" s="120" t="str">
        <f>IF(ISBLANK(D4634),"",(D4634/(1+'Vos données'!$D$11)))</f>
        <v/>
      </c>
      <c r="F4634" s="80"/>
      <c r="G4634" s="124"/>
      <c r="H4634" s="130"/>
      <c r="I4634" s="128"/>
      <c r="J4634" s="130"/>
      <c r="K4634" s="128"/>
    </row>
    <row r="4635" spans="1:11" hidden="1" outlineLevel="1" x14ac:dyDescent="0.25">
      <c r="A4635" s="77"/>
      <c r="B4635" s="13" t="s">
        <v>6332</v>
      </c>
      <c r="C4635" s="77"/>
      <c r="D4635" s="80"/>
      <c r="E4635" s="120" t="str">
        <f>IF(ISBLANK(D4635),"",(D4635/(1+'Vos données'!$D$11)))</f>
        <v/>
      </c>
      <c r="F4635" s="80"/>
      <c r="G4635" s="124"/>
      <c r="H4635" s="130"/>
      <c r="I4635" s="128"/>
      <c r="J4635" s="130"/>
      <c r="K4635" s="128"/>
    </row>
    <row r="4636" spans="1:11" hidden="1" outlineLevel="1" x14ac:dyDescent="0.25">
      <c r="A4636" s="77"/>
      <c r="B4636" s="13" t="s">
        <v>6333</v>
      </c>
      <c r="C4636" s="77"/>
      <c r="D4636" s="80"/>
      <c r="E4636" s="120" t="str">
        <f>IF(ISBLANK(D4636),"",(D4636/(1+'Vos données'!$D$11)))</f>
        <v/>
      </c>
      <c r="F4636" s="80"/>
      <c r="G4636" s="124"/>
      <c r="H4636" s="130"/>
      <c r="I4636" s="128"/>
      <c r="J4636" s="130"/>
      <c r="K4636" s="128"/>
    </row>
    <row r="4637" spans="1:11" hidden="1" outlineLevel="1" x14ac:dyDescent="0.25">
      <c r="A4637" s="77"/>
      <c r="B4637" s="13" t="s">
        <v>6334</v>
      </c>
      <c r="C4637" s="77"/>
      <c r="D4637" s="80"/>
      <c r="E4637" s="120" t="str">
        <f>IF(ISBLANK(D4637),"",(D4637/(1+'Vos données'!$D$11)))</f>
        <v/>
      </c>
      <c r="F4637" s="80"/>
      <c r="G4637" s="124"/>
      <c r="H4637" s="130"/>
      <c r="I4637" s="128"/>
      <c r="J4637" s="130"/>
      <c r="K4637" s="128"/>
    </row>
    <row r="4638" spans="1:11" hidden="1" outlineLevel="1" x14ac:dyDescent="0.25">
      <c r="A4638" s="77"/>
      <c r="B4638" s="13" t="s">
        <v>6335</v>
      </c>
      <c r="C4638" s="77"/>
      <c r="D4638" s="80"/>
      <c r="E4638" s="120" t="str">
        <f>IF(ISBLANK(D4638),"",(D4638/(1+'Vos données'!$D$11)))</f>
        <v/>
      </c>
      <c r="F4638" s="80"/>
      <c r="G4638" s="124"/>
      <c r="H4638" s="130"/>
      <c r="I4638" s="128"/>
      <c r="J4638" s="130"/>
      <c r="K4638" s="128"/>
    </row>
    <row r="4639" spans="1:11" hidden="1" outlineLevel="1" x14ac:dyDescent="0.25">
      <c r="A4639" s="77"/>
      <c r="B4639" s="13" t="s">
        <v>6336</v>
      </c>
      <c r="C4639" s="77"/>
      <c r="D4639" s="80"/>
      <c r="E4639" s="120" t="str">
        <f>IF(ISBLANK(D4639),"",(D4639/(1+'Vos données'!$D$11)))</f>
        <v/>
      </c>
      <c r="F4639" s="80"/>
      <c r="G4639" s="124"/>
      <c r="H4639" s="130"/>
      <c r="I4639" s="128"/>
      <c r="J4639" s="130"/>
      <c r="K4639" s="128"/>
    </row>
    <row r="4640" spans="1:11" hidden="1" outlineLevel="1" x14ac:dyDescent="0.25">
      <c r="A4640" s="77"/>
      <c r="B4640" s="13" t="s">
        <v>6337</v>
      </c>
      <c r="C4640" s="77"/>
      <c r="D4640" s="80"/>
      <c r="E4640" s="120" t="str">
        <f>IF(ISBLANK(D4640),"",(D4640/(1+'Vos données'!$D$11)))</f>
        <v/>
      </c>
      <c r="F4640" s="80"/>
      <c r="G4640" s="124"/>
      <c r="H4640" s="130"/>
      <c r="I4640" s="128"/>
      <c r="J4640" s="130"/>
      <c r="K4640" s="128"/>
    </row>
    <row r="4641" spans="1:11" hidden="1" outlineLevel="1" x14ac:dyDescent="0.25">
      <c r="A4641" s="77"/>
      <c r="B4641" s="13" t="s">
        <v>6338</v>
      </c>
      <c r="C4641" s="77"/>
      <c r="D4641" s="80"/>
      <c r="E4641" s="120" t="str">
        <f>IF(ISBLANK(D4641),"",(D4641/(1+'Vos données'!$D$11)))</f>
        <v/>
      </c>
      <c r="F4641" s="80"/>
      <c r="G4641" s="124"/>
      <c r="H4641" s="130"/>
      <c r="I4641" s="128"/>
      <c r="J4641" s="130"/>
      <c r="K4641" s="128"/>
    </row>
    <row r="4642" spans="1:11" hidden="1" outlineLevel="1" x14ac:dyDescent="0.25">
      <c r="A4642" s="77"/>
      <c r="B4642" s="13" t="s">
        <v>6339</v>
      </c>
      <c r="C4642" s="77"/>
      <c r="D4642" s="80"/>
      <c r="E4642" s="120" t="str">
        <f>IF(ISBLANK(D4642),"",(D4642/(1+'Vos données'!$D$11)))</f>
        <v/>
      </c>
      <c r="F4642" s="80"/>
      <c r="G4642" s="124"/>
      <c r="H4642" s="130"/>
      <c r="I4642" s="128"/>
      <c r="J4642" s="130"/>
      <c r="K4642" s="128"/>
    </row>
    <row r="4643" spans="1:11" hidden="1" outlineLevel="1" x14ac:dyDescent="0.25">
      <c r="A4643" s="77"/>
      <c r="B4643" s="13" t="s">
        <v>6340</v>
      </c>
      <c r="C4643" s="77"/>
      <c r="D4643" s="80"/>
      <c r="E4643" s="120" t="str">
        <f>IF(ISBLANK(D4643),"",(D4643/(1+'Vos données'!$D$11)))</f>
        <v/>
      </c>
      <c r="F4643" s="80"/>
      <c r="G4643" s="124"/>
      <c r="H4643" s="130"/>
      <c r="I4643" s="128"/>
      <c r="J4643" s="130"/>
      <c r="K4643" s="128"/>
    </row>
    <row r="4644" spans="1:11" hidden="1" outlineLevel="1" x14ac:dyDescent="0.25">
      <c r="A4644" s="77"/>
      <c r="B4644" s="13" t="s">
        <v>6341</v>
      </c>
      <c r="C4644" s="77"/>
      <c r="D4644" s="80"/>
      <c r="E4644" s="120" t="str">
        <f>IF(ISBLANK(D4644),"",(D4644/(1+'Vos données'!$D$11)))</f>
        <v/>
      </c>
      <c r="F4644" s="80"/>
      <c r="G4644" s="124"/>
      <c r="H4644" s="130"/>
      <c r="I4644" s="128"/>
      <c r="J4644" s="130"/>
      <c r="K4644" s="128"/>
    </row>
    <row r="4645" spans="1:11" hidden="1" outlineLevel="1" x14ac:dyDescent="0.25">
      <c r="A4645" s="77"/>
      <c r="B4645" s="13" t="s">
        <v>6342</v>
      </c>
      <c r="C4645" s="77"/>
      <c r="D4645" s="80"/>
      <c r="E4645" s="120" t="str">
        <f>IF(ISBLANK(D4645),"",(D4645/(1+'Vos données'!$D$11)))</f>
        <v/>
      </c>
      <c r="F4645" s="80"/>
      <c r="G4645" s="124"/>
      <c r="H4645" s="130"/>
      <c r="I4645" s="128"/>
      <c r="J4645" s="130"/>
      <c r="K4645" s="128"/>
    </row>
    <row r="4646" spans="1:11" hidden="1" outlineLevel="1" x14ac:dyDescent="0.25">
      <c r="A4646" s="77"/>
      <c r="B4646" s="13" t="s">
        <v>6343</v>
      </c>
      <c r="C4646" s="77"/>
      <c r="D4646" s="80"/>
      <c r="E4646" s="120" t="str">
        <f>IF(ISBLANK(D4646),"",(D4646/(1+'Vos données'!$D$11)))</f>
        <v/>
      </c>
      <c r="F4646" s="80"/>
      <c r="G4646" s="124"/>
      <c r="H4646" s="130"/>
      <c r="I4646" s="128"/>
      <c r="J4646" s="130"/>
      <c r="K4646" s="128"/>
    </row>
    <row r="4647" spans="1:11" hidden="1" outlineLevel="1" x14ac:dyDescent="0.25">
      <c r="A4647" s="77"/>
      <c r="B4647" s="13" t="s">
        <v>6344</v>
      </c>
      <c r="C4647" s="77"/>
      <c r="D4647" s="80"/>
      <c r="E4647" s="120" t="str">
        <f>IF(ISBLANK(D4647),"",(D4647/(1+'Vos données'!$D$11)))</f>
        <v/>
      </c>
      <c r="F4647" s="80"/>
      <c r="G4647" s="124"/>
      <c r="H4647" s="130"/>
      <c r="I4647" s="128"/>
      <c r="J4647" s="130"/>
      <c r="K4647" s="128"/>
    </row>
    <row r="4648" spans="1:11" hidden="1" outlineLevel="1" x14ac:dyDescent="0.25">
      <c r="A4648" s="77"/>
      <c r="B4648" s="13" t="s">
        <v>6345</v>
      </c>
      <c r="C4648" s="77"/>
      <c r="D4648" s="80"/>
      <c r="E4648" s="120" t="str">
        <f>IF(ISBLANK(D4648),"",(D4648/(1+'Vos données'!$D$11)))</f>
        <v/>
      </c>
      <c r="F4648" s="80"/>
      <c r="G4648" s="124"/>
      <c r="H4648" s="130"/>
      <c r="I4648" s="128"/>
      <c r="J4648" s="130"/>
      <c r="K4648" s="128"/>
    </row>
    <row r="4649" spans="1:11" hidden="1" outlineLevel="1" x14ac:dyDescent="0.25">
      <c r="A4649" s="77"/>
      <c r="B4649" s="13" t="s">
        <v>6346</v>
      </c>
      <c r="C4649" s="77"/>
      <c r="D4649" s="80"/>
      <c r="E4649" s="120" t="str">
        <f>IF(ISBLANK(D4649),"",(D4649/(1+'Vos données'!$D$11)))</f>
        <v/>
      </c>
      <c r="F4649" s="80"/>
      <c r="G4649" s="124"/>
      <c r="H4649" s="130"/>
      <c r="I4649" s="128"/>
      <c r="J4649" s="130"/>
      <c r="K4649" s="128"/>
    </row>
    <row r="4650" spans="1:11" hidden="1" outlineLevel="1" x14ac:dyDescent="0.25">
      <c r="A4650" s="77"/>
      <c r="B4650" s="13" t="s">
        <v>6347</v>
      </c>
      <c r="C4650" s="77"/>
      <c r="D4650" s="80"/>
      <c r="E4650" s="120" t="str">
        <f>IF(ISBLANK(D4650),"",(D4650/(1+'Vos données'!$D$11)))</f>
        <v/>
      </c>
      <c r="F4650" s="80"/>
      <c r="G4650" s="124"/>
      <c r="H4650" s="130"/>
      <c r="I4650" s="128"/>
      <c r="J4650" s="130"/>
      <c r="K4650" s="128"/>
    </row>
    <row r="4651" spans="1:11" hidden="1" outlineLevel="1" x14ac:dyDescent="0.25">
      <c r="A4651" s="77"/>
      <c r="B4651" s="13" t="s">
        <v>6348</v>
      </c>
      <c r="C4651" s="77"/>
      <c r="D4651" s="80"/>
      <c r="E4651" s="120" t="str">
        <f>IF(ISBLANK(D4651),"",(D4651/(1+'Vos données'!$D$11)))</f>
        <v/>
      </c>
      <c r="F4651" s="80"/>
      <c r="G4651" s="124"/>
      <c r="H4651" s="130"/>
      <c r="I4651" s="128"/>
      <c r="J4651" s="130"/>
      <c r="K4651" s="128"/>
    </row>
    <row r="4652" spans="1:11" hidden="1" outlineLevel="1" x14ac:dyDescent="0.25">
      <c r="A4652" s="77"/>
      <c r="B4652" s="13" t="s">
        <v>6349</v>
      </c>
      <c r="C4652" s="77"/>
      <c r="D4652" s="80"/>
      <c r="E4652" s="120" t="str">
        <f>IF(ISBLANK(D4652),"",(D4652/(1+'Vos données'!$D$11)))</f>
        <v/>
      </c>
      <c r="F4652" s="80"/>
      <c r="G4652" s="124"/>
      <c r="H4652" s="130"/>
      <c r="I4652" s="128"/>
      <c r="J4652" s="130"/>
      <c r="K4652" s="128"/>
    </row>
    <row r="4653" spans="1:11" hidden="1" outlineLevel="1" x14ac:dyDescent="0.25">
      <c r="A4653" s="77"/>
      <c r="B4653" s="13" t="s">
        <v>6350</v>
      </c>
      <c r="C4653" s="77"/>
      <c r="D4653" s="80"/>
      <c r="E4653" s="120" t="str">
        <f>IF(ISBLANK(D4653),"",(D4653/(1+'Vos données'!$D$11)))</f>
        <v/>
      </c>
      <c r="F4653" s="80"/>
      <c r="G4653" s="124"/>
      <c r="H4653" s="130"/>
      <c r="I4653" s="128"/>
      <c r="J4653" s="130"/>
      <c r="K4653" s="128"/>
    </row>
    <row r="4654" spans="1:11" hidden="1" outlineLevel="1" x14ac:dyDescent="0.25">
      <c r="A4654" s="77"/>
      <c r="B4654" s="13" t="s">
        <v>6351</v>
      </c>
      <c r="C4654" s="77"/>
      <c r="D4654" s="80"/>
      <c r="E4654" s="120" t="str">
        <f>IF(ISBLANK(D4654),"",(D4654/(1+'Vos données'!$D$11)))</f>
        <v/>
      </c>
      <c r="F4654" s="80"/>
      <c r="G4654" s="124"/>
      <c r="H4654" s="130"/>
      <c r="I4654" s="128"/>
      <c r="J4654" s="130"/>
      <c r="K4654" s="128"/>
    </row>
    <row r="4655" spans="1:11" hidden="1" outlineLevel="1" x14ac:dyDescent="0.25">
      <c r="A4655" s="77"/>
      <c r="B4655" s="13" t="s">
        <v>6352</v>
      </c>
      <c r="C4655" s="77"/>
      <c r="D4655" s="80"/>
      <c r="E4655" s="120" t="str">
        <f>IF(ISBLANK(D4655),"",(D4655/(1+'Vos données'!$D$11)))</f>
        <v/>
      </c>
      <c r="F4655" s="80"/>
      <c r="G4655" s="124"/>
      <c r="H4655" s="130"/>
      <c r="I4655" s="128"/>
      <c r="J4655" s="130"/>
      <c r="K4655" s="128"/>
    </row>
    <row r="4656" spans="1:11" hidden="1" outlineLevel="1" x14ac:dyDescent="0.25">
      <c r="A4656" s="77"/>
      <c r="B4656" s="13" t="s">
        <v>6353</v>
      </c>
      <c r="C4656" s="77"/>
      <c r="D4656" s="80"/>
      <c r="E4656" s="120" t="str">
        <f>IF(ISBLANK(D4656),"",(D4656/(1+'Vos données'!$D$11)))</f>
        <v/>
      </c>
      <c r="F4656" s="80"/>
      <c r="G4656" s="124"/>
      <c r="H4656" s="130"/>
      <c r="I4656" s="128"/>
      <c r="J4656" s="130"/>
      <c r="K4656" s="128"/>
    </row>
    <row r="4657" spans="1:11" hidden="1" outlineLevel="1" x14ac:dyDescent="0.25">
      <c r="A4657" s="77"/>
      <c r="B4657" s="13" t="s">
        <v>6354</v>
      </c>
      <c r="C4657" s="77"/>
      <c r="D4657" s="80"/>
      <c r="E4657" s="120" t="str">
        <f>IF(ISBLANK(D4657),"",(D4657/(1+'Vos données'!$D$11)))</f>
        <v/>
      </c>
      <c r="F4657" s="80"/>
      <c r="G4657" s="124"/>
      <c r="H4657" s="130"/>
      <c r="I4657" s="128"/>
      <c r="J4657" s="130"/>
      <c r="K4657" s="128"/>
    </row>
    <row r="4658" spans="1:11" hidden="1" outlineLevel="1" x14ac:dyDescent="0.25">
      <c r="A4658" s="77"/>
      <c r="B4658" s="13" t="s">
        <v>6355</v>
      </c>
      <c r="C4658" s="77"/>
      <c r="D4658" s="80"/>
      <c r="E4658" s="120" t="str">
        <f>IF(ISBLANK(D4658),"",(D4658/(1+'Vos données'!$D$11)))</f>
        <v/>
      </c>
      <c r="F4658" s="80"/>
      <c r="G4658" s="124"/>
      <c r="H4658" s="130"/>
      <c r="I4658" s="128"/>
      <c r="J4658" s="130"/>
      <c r="K4658" s="128"/>
    </row>
    <row r="4659" spans="1:11" hidden="1" outlineLevel="1" x14ac:dyDescent="0.25">
      <c r="A4659" s="77"/>
      <c r="B4659" s="13" t="s">
        <v>6356</v>
      </c>
      <c r="C4659" s="77"/>
      <c r="D4659" s="80"/>
      <c r="E4659" s="120" t="str">
        <f>IF(ISBLANK(D4659),"",(D4659/(1+'Vos données'!$D$11)))</f>
        <v/>
      </c>
      <c r="F4659" s="80"/>
      <c r="G4659" s="124"/>
      <c r="H4659" s="130"/>
      <c r="I4659" s="128"/>
      <c r="J4659" s="130"/>
      <c r="K4659" s="128"/>
    </row>
    <row r="4660" spans="1:11" hidden="1" outlineLevel="1" x14ac:dyDescent="0.25">
      <c r="A4660" s="77"/>
      <c r="B4660" s="13" t="s">
        <v>6357</v>
      </c>
      <c r="C4660" s="77"/>
      <c r="D4660" s="80"/>
      <c r="E4660" s="120" t="str">
        <f>IF(ISBLANK(D4660),"",(D4660/(1+'Vos données'!$D$11)))</f>
        <v/>
      </c>
      <c r="F4660" s="80"/>
      <c r="G4660" s="124"/>
      <c r="H4660" s="130"/>
      <c r="I4660" s="128"/>
      <c r="J4660" s="130"/>
      <c r="K4660" s="128"/>
    </row>
    <row r="4661" spans="1:11" hidden="1" outlineLevel="1" x14ac:dyDescent="0.25">
      <c r="A4661" s="77"/>
      <c r="B4661" s="13" t="s">
        <v>6358</v>
      </c>
      <c r="C4661" s="77"/>
      <c r="D4661" s="80"/>
      <c r="E4661" s="120" t="str">
        <f>IF(ISBLANK(D4661),"",(D4661/(1+'Vos données'!$D$11)))</f>
        <v/>
      </c>
      <c r="F4661" s="80"/>
      <c r="G4661" s="124"/>
      <c r="H4661" s="130"/>
      <c r="I4661" s="128"/>
      <c r="J4661" s="130"/>
      <c r="K4661" s="128"/>
    </row>
    <row r="4662" spans="1:11" hidden="1" outlineLevel="1" x14ac:dyDescent="0.25">
      <c r="A4662" s="77"/>
      <c r="B4662" s="13" t="s">
        <v>6359</v>
      </c>
      <c r="C4662" s="77"/>
      <c r="D4662" s="80"/>
      <c r="E4662" s="120" t="str">
        <f>IF(ISBLANK(D4662),"",(D4662/(1+'Vos données'!$D$11)))</f>
        <v/>
      </c>
      <c r="F4662" s="80"/>
      <c r="G4662" s="124"/>
      <c r="H4662" s="130"/>
      <c r="I4662" s="128"/>
      <c r="J4662" s="130"/>
      <c r="K4662" s="128"/>
    </row>
    <row r="4663" spans="1:11" hidden="1" outlineLevel="1" x14ac:dyDescent="0.25">
      <c r="A4663" s="77"/>
      <c r="B4663" s="13" t="s">
        <v>6360</v>
      </c>
      <c r="C4663" s="77"/>
      <c r="D4663" s="80"/>
      <c r="E4663" s="120" t="str">
        <f>IF(ISBLANK(D4663),"",(D4663/(1+'Vos données'!$D$11)))</f>
        <v/>
      </c>
      <c r="F4663" s="80"/>
      <c r="G4663" s="124"/>
      <c r="H4663" s="130"/>
      <c r="I4663" s="128"/>
      <c r="J4663" s="130"/>
      <c r="K4663" s="128"/>
    </row>
    <row r="4664" spans="1:11" hidden="1" outlineLevel="1" x14ac:dyDescent="0.25">
      <c r="A4664" s="77"/>
      <c r="B4664" s="13" t="s">
        <v>6361</v>
      </c>
      <c r="C4664" s="77"/>
      <c r="D4664" s="80"/>
      <c r="E4664" s="120" t="str">
        <f>IF(ISBLANK(D4664),"",(D4664/(1+'Vos données'!$D$11)))</f>
        <v/>
      </c>
      <c r="F4664" s="80"/>
      <c r="G4664" s="124"/>
      <c r="H4664" s="130"/>
      <c r="I4664" s="128"/>
      <c r="J4664" s="130"/>
      <c r="K4664" s="128"/>
    </row>
    <row r="4665" spans="1:11" hidden="1" outlineLevel="1" x14ac:dyDescent="0.25">
      <c r="A4665" s="77"/>
      <c r="B4665" s="13" t="s">
        <v>6362</v>
      </c>
      <c r="C4665" s="77"/>
      <c r="D4665" s="80"/>
      <c r="E4665" s="120" t="str">
        <f>IF(ISBLANK(D4665),"",(D4665/(1+'Vos données'!$D$11)))</f>
        <v/>
      </c>
      <c r="F4665" s="80"/>
      <c r="G4665" s="124"/>
      <c r="H4665" s="130"/>
      <c r="I4665" s="128"/>
      <c r="J4665" s="130"/>
      <c r="K4665" s="128"/>
    </row>
    <row r="4666" spans="1:11" hidden="1" outlineLevel="1" x14ac:dyDescent="0.25">
      <c r="A4666" s="77"/>
      <c r="B4666" s="13" t="s">
        <v>6363</v>
      </c>
      <c r="C4666" s="77"/>
      <c r="D4666" s="80"/>
      <c r="E4666" s="120" t="str">
        <f>IF(ISBLANK(D4666),"",(D4666/(1+'Vos données'!$D$11)))</f>
        <v/>
      </c>
      <c r="F4666" s="80"/>
      <c r="G4666" s="124"/>
      <c r="H4666" s="130"/>
      <c r="I4666" s="128"/>
      <c r="J4666" s="130"/>
      <c r="K4666" s="128"/>
    </row>
    <row r="4667" spans="1:11" hidden="1" outlineLevel="1" x14ac:dyDescent="0.25">
      <c r="A4667" s="77"/>
      <c r="B4667" s="13" t="s">
        <v>6364</v>
      </c>
      <c r="C4667" s="77"/>
      <c r="D4667" s="80"/>
      <c r="E4667" s="120" t="str">
        <f>IF(ISBLANK(D4667),"",(D4667/(1+'Vos données'!$D$11)))</f>
        <v/>
      </c>
      <c r="F4667" s="80"/>
      <c r="G4667" s="124"/>
      <c r="H4667" s="130"/>
      <c r="I4667" s="128"/>
      <c r="J4667" s="130"/>
      <c r="K4667" s="128"/>
    </row>
    <row r="4668" spans="1:11" hidden="1" outlineLevel="1" x14ac:dyDescent="0.25">
      <c r="A4668" s="77"/>
      <c r="B4668" s="13" t="s">
        <v>6365</v>
      </c>
      <c r="C4668" s="77"/>
      <c r="D4668" s="80"/>
      <c r="E4668" s="120" t="str">
        <f>IF(ISBLANK(D4668),"",(D4668/(1+'Vos données'!$D$11)))</f>
        <v/>
      </c>
      <c r="F4668" s="80"/>
      <c r="G4668" s="124"/>
      <c r="H4668" s="130"/>
      <c r="I4668" s="128"/>
      <c r="J4668" s="130"/>
      <c r="K4668" s="128"/>
    </row>
    <row r="4669" spans="1:11" hidden="1" outlineLevel="1" x14ac:dyDescent="0.25">
      <c r="A4669" s="77"/>
      <c r="B4669" s="13" t="s">
        <v>6366</v>
      </c>
      <c r="C4669" s="77"/>
      <c r="D4669" s="80"/>
      <c r="E4669" s="120" t="str">
        <f>IF(ISBLANK(D4669),"",(D4669/(1+'Vos données'!$D$11)))</f>
        <v/>
      </c>
      <c r="F4669" s="80"/>
      <c r="G4669" s="124"/>
      <c r="H4669" s="130"/>
      <c r="I4669" s="128"/>
      <c r="J4669" s="130"/>
      <c r="K4669" s="128"/>
    </row>
    <row r="4670" spans="1:11" hidden="1" outlineLevel="1" x14ac:dyDescent="0.25">
      <c r="A4670" s="77"/>
      <c r="B4670" s="13" t="s">
        <v>6367</v>
      </c>
      <c r="C4670" s="77"/>
      <c r="D4670" s="80"/>
      <c r="E4670" s="120" t="str">
        <f>IF(ISBLANK(D4670),"",(D4670/(1+'Vos données'!$D$11)))</f>
        <v/>
      </c>
      <c r="F4670" s="80"/>
      <c r="G4670" s="124"/>
      <c r="H4670" s="130"/>
      <c r="I4670" s="128"/>
      <c r="J4670" s="130"/>
      <c r="K4670" s="128"/>
    </row>
    <row r="4671" spans="1:11" hidden="1" outlineLevel="1" x14ac:dyDescent="0.25">
      <c r="A4671" s="77"/>
      <c r="B4671" s="13" t="s">
        <v>6368</v>
      </c>
      <c r="C4671" s="77"/>
      <c r="D4671" s="80"/>
      <c r="E4671" s="120" t="str">
        <f>IF(ISBLANK(D4671),"",(D4671/(1+'Vos données'!$D$11)))</f>
        <v/>
      </c>
      <c r="F4671" s="80"/>
      <c r="G4671" s="124"/>
      <c r="H4671" s="130"/>
      <c r="I4671" s="128"/>
      <c r="J4671" s="130"/>
      <c r="K4671" s="128"/>
    </row>
    <row r="4672" spans="1:11" hidden="1" outlineLevel="1" x14ac:dyDescent="0.25">
      <c r="A4672" s="77"/>
      <c r="B4672" s="13" t="s">
        <v>6369</v>
      </c>
      <c r="C4672" s="77"/>
      <c r="D4672" s="80"/>
      <c r="E4672" s="120" t="str">
        <f>IF(ISBLANK(D4672),"",(D4672/(1+'Vos données'!$D$11)))</f>
        <v/>
      </c>
      <c r="F4672" s="80"/>
      <c r="G4672" s="124"/>
      <c r="H4672" s="130"/>
      <c r="I4672" s="128"/>
      <c r="J4672" s="130"/>
      <c r="K4672" s="128"/>
    </row>
    <row r="4673" spans="1:11" hidden="1" outlineLevel="1" x14ac:dyDescent="0.25">
      <c r="A4673" s="77"/>
      <c r="B4673" s="13" t="s">
        <v>6370</v>
      </c>
      <c r="C4673" s="77"/>
      <c r="D4673" s="80"/>
      <c r="E4673" s="120" t="str">
        <f>IF(ISBLANK(D4673),"",(D4673/(1+'Vos données'!$D$11)))</f>
        <v/>
      </c>
      <c r="F4673" s="80"/>
      <c r="G4673" s="124"/>
      <c r="H4673" s="130"/>
      <c r="I4673" s="128"/>
      <c r="J4673" s="130"/>
      <c r="K4673" s="128"/>
    </row>
    <row r="4674" spans="1:11" hidden="1" outlineLevel="1" x14ac:dyDescent="0.25">
      <c r="A4674" s="77"/>
      <c r="B4674" s="13" t="s">
        <v>6371</v>
      </c>
      <c r="C4674" s="77"/>
      <c r="D4674" s="80"/>
      <c r="E4674" s="120" t="str">
        <f>IF(ISBLANK(D4674),"",(D4674/(1+'Vos données'!$D$11)))</f>
        <v/>
      </c>
      <c r="F4674" s="80"/>
      <c r="G4674" s="124"/>
      <c r="H4674" s="130"/>
      <c r="I4674" s="128"/>
      <c r="J4674" s="130"/>
      <c r="K4674" s="128"/>
    </row>
    <row r="4675" spans="1:11" hidden="1" outlineLevel="1" x14ac:dyDescent="0.25">
      <c r="A4675" s="77"/>
      <c r="B4675" s="13" t="s">
        <v>6372</v>
      </c>
      <c r="C4675" s="77"/>
      <c r="D4675" s="80"/>
      <c r="E4675" s="120" t="str">
        <f>IF(ISBLANK(D4675),"",(D4675/(1+'Vos données'!$D$11)))</f>
        <v/>
      </c>
      <c r="F4675" s="80"/>
      <c r="G4675" s="124"/>
      <c r="H4675" s="130"/>
      <c r="I4675" s="128"/>
      <c r="J4675" s="130"/>
      <c r="K4675" s="128"/>
    </row>
    <row r="4676" spans="1:11" hidden="1" outlineLevel="1" x14ac:dyDescent="0.25">
      <c r="A4676" s="77"/>
      <c r="B4676" s="13" t="s">
        <v>6373</v>
      </c>
      <c r="C4676" s="77"/>
      <c r="D4676" s="80"/>
      <c r="E4676" s="120" t="str">
        <f>IF(ISBLANK(D4676),"",(D4676/(1+'Vos données'!$D$11)))</f>
        <v/>
      </c>
      <c r="F4676" s="80"/>
      <c r="G4676" s="124"/>
      <c r="H4676" s="130"/>
      <c r="I4676" s="128"/>
      <c r="J4676" s="130"/>
      <c r="K4676" s="128"/>
    </row>
    <row r="4677" spans="1:11" hidden="1" outlineLevel="1" x14ac:dyDescent="0.25">
      <c r="A4677" s="77"/>
      <c r="B4677" s="13" t="s">
        <v>6374</v>
      </c>
      <c r="C4677" s="77"/>
      <c r="D4677" s="80"/>
      <c r="E4677" s="120" t="str">
        <f>IF(ISBLANK(D4677),"",(D4677/(1+'Vos données'!$D$11)))</f>
        <v/>
      </c>
      <c r="F4677" s="80"/>
      <c r="G4677" s="124"/>
      <c r="H4677" s="130"/>
      <c r="I4677" s="128"/>
      <c r="J4677" s="130"/>
      <c r="K4677" s="128"/>
    </row>
    <row r="4678" spans="1:11" hidden="1" outlineLevel="1" x14ac:dyDescent="0.25">
      <c r="A4678" s="77"/>
      <c r="B4678" s="13" t="s">
        <v>6375</v>
      </c>
      <c r="C4678" s="77"/>
      <c r="D4678" s="80"/>
      <c r="E4678" s="120" t="str">
        <f>IF(ISBLANK(D4678),"",(D4678/(1+'Vos données'!$D$11)))</f>
        <v/>
      </c>
      <c r="F4678" s="80"/>
      <c r="G4678" s="124"/>
      <c r="H4678" s="130"/>
      <c r="I4678" s="128"/>
      <c r="J4678" s="130"/>
      <c r="K4678" s="128"/>
    </row>
    <row r="4679" spans="1:11" hidden="1" outlineLevel="1" x14ac:dyDescent="0.25">
      <c r="A4679" s="77"/>
      <c r="B4679" s="13" t="s">
        <v>6376</v>
      </c>
      <c r="C4679" s="77"/>
      <c r="D4679" s="80"/>
      <c r="E4679" s="120" t="str">
        <f>IF(ISBLANK(D4679),"",(D4679/(1+'Vos données'!$D$11)))</f>
        <v/>
      </c>
      <c r="F4679" s="80"/>
      <c r="G4679" s="124"/>
      <c r="H4679" s="130"/>
      <c r="I4679" s="128"/>
      <c r="J4679" s="130"/>
      <c r="K4679" s="128"/>
    </row>
    <row r="4680" spans="1:11" hidden="1" outlineLevel="1" x14ac:dyDescent="0.25">
      <c r="A4680" s="77"/>
      <c r="B4680" s="13" t="s">
        <v>6377</v>
      </c>
      <c r="C4680" s="77"/>
      <c r="D4680" s="80"/>
      <c r="E4680" s="120" t="str">
        <f>IF(ISBLANK(D4680),"",(D4680/(1+'Vos données'!$D$11)))</f>
        <v/>
      </c>
      <c r="F4680" s="80"/>
      <c r="G4680" s="124"/>
      <c r="H4680" s="130"/>
      <c r="I4680" s="128"/>
      <c r="J4680" s="130"/>
      <c r="K4680" s="128"/>
    </row>
    <row r="4681" spans="1:11" hidden="1" outlineLevel="1" x14ac:dyDescent="0.25">
      <c r="A4681" s="77"/>
      <c r="B4681" s="13" t="s">
        <v>6378</v>
      </c>
      <c r="C4681" s="77"/>
      <c r="D4681" s="80"/>
      <c r="E4681" s="120" t="str">
        <f>IF(ISBLANK(D4681),"",(D4681/(1+'Vos données'!$D$11)))</f>
        <v/>
      </c>
      <c r="F4681" s="80"/>
      <c r="G4681" s="124"/>
      <c r="H4681" s="130"/>
      <c r="I4681" s="128"/>
      <c r="J4681" s="130"/>
      <c r="K4681" s="128"/>
    </row>
    <row r="4682" spans="1:11" hidden="1" outlineLevel="1" x14ac:dyDescent="0.25">
      <c r="A4682" s="77"/>
      <c r="B4682" s="13" t="s">
        <v>6379</v>
      </c>
      <c r="C4682" s="77"/>
      <c r="D4682" s="80"/>
      <c r="E4682" s="120" t="str">
        <f>IF(ISBLANK(D4682),"",(D4682/(1+'Vos données'!$D$11)))</f>
        <v/>
      </c>
      <c r="F4682" s="80"/>
      <c r="G4682" s="124"/>
      <c r="H4682" s="130"/>
      <c r="I4682" s="128"/>
      <c r="J4682" s="130"/>
      <c r="K4682" s="128"/>
    </row>
    <row r="4683" spans="1:11" hidden="1" outlineLevel="1" x14ac:dyDescent="0.25">
      <c r="A4683" s="77"/>
      <c r="B4683" s="13" t="s">
        <v>6380</v>
      </c>
      <c r="C4683" s="77"/>
      <c r="D4683" s="80"/>
      <c r="E4683" s="120" t="str">
        <f>IF(ISBLANK(D4683),"",(D4683/(1+'Vos données'!$D$11)))</f>
        <v/>
      </c>
      <c r="F4683" s="80"/>
      <c r="G4683" s="124"/>
      <c r="H4683" s="130"/>
      <c r="I4683" s="128"/>
      <c r="J4683" s="130"/>
      <c r="K4683" s="128"/>
    </row>
    <row r="4684" spans="1:11" hidden="1" outlineLevel="1" x14ac:dyDescent="0.25">
      <c r="A4684" s="77"/>
      <c r="B4684" s="13" t="s">
        <v>6381</v>
      </c>
      <c r="C4684" s="77"/>
      <c r="D4684" s="80"/>
      <c r="E4684" s="120" t="str">
        <f>IF(ISBLANK(D4684),"",(D4684/(1+'Vos données'!$D$11)))</f>
        <v/>
      </c>
      <c r="F4684" s="80"/>
      <c r="G4684" s="124"/>
      <c r="H4684" s="130"/>
      <c r="I4684" s="128"/>
      <c r="J4684" s="130"/>
      <c r="K4684" s="128"/>
    </row>
    <row r="4685" spans="1:11" hidden="1" outlineLevel="1" x14ac:dyDescent="0.25">
      <c r="A4685" s="77"/>
      <c r="B4685" s="13" t="s">
        <v>6382</v>
      </c>
      <c r="C4685" s="77"/>
      <c r="D4685" s="80"/>
      <c r="E4685" s="120" t="str">
        <f>IF(ISBLANK(D4685),"",(D4685/(1+'Vos données'!$D$11)))</f>
        <v/>
      </c>
      <c r="F4685" s="80"/>
      <c r="G4685" s="124"/>
      <c r="H4685" s="130"/>
      <c r="I4685" s="128"/>
      <c r="J4685" s="130"/>
      <c r="K4685" s="128"/>
    </row>
    <row r="4686" spans="1:11" hidden="1" outlineLevel="1" x14ac:dyDescent="0.25">
      <c r="A4686" s="77"/>
      <c r="B4686" s="13" t="s">
        <v>6383</v>
      </c>
      <c r="C4686" s="77"/>
      <c r="D4686" s="80"/>
      <c r="E4686" s="120" t="str">
        <f>IF(ISBLANK(D4686),"",(D4686/(1+'Vos données'!$D$11)))</f>
        <v/>
      </c>
      <c r="F4686" s="80"/>
      <c r="G4686" s="124"/>
      <c r="H4686" s="130"/>
      <c r="I4686" s="128"/>
      <c r="J4686" s="130"/>
      <c r="K4686" s="128"/>
    </row>
    <row r="4687" spans="1:11" hidden="1" outlineLevel="1" x14ac:dyDescent="0.25">
      <c r="A4687" s="77"/>
      <c r="B4687" s="13" t="s">
        <v>6384</v>
      </c>
      <c r="C4687" s="77"/>
      <c r="D4687" s="80"/>
      <c r="E4687" s="120" t="str">
        <f>IF(ISBLANK(D4687),"",(D4687/(1+'Vos données'!$D$11)))</f>
        <v/>
      </c>
      <c r="F4687" s="80"/>
      <c r="G4687" s="124"/>
      <c r="H4687" s="130"/>
      <c r="I4687" s="128"/>
      <c r="J4687" s="130"/>
      <c r="K4687" s="128"/>
    </row>
    <row r="4688" spans="1:11" hidden="1" outlineLevel="1" x14ac:dyDescent="0.25">
      <c r="A4688" s="77"/>
      <c r="B4688" s="13" t="s">
        <v>6385</v>
      </c>
      <c r="C4688" s="77"/>
      <c r="D4688" s="80"/>
      <c r="E4688" s="120" t="str">
        <f>IF(ISBLANK(D4688),"",(D4688/(1+'Vos données'!$D$11)))</f>
        <v/>
      </c>
      <c r="F4688" s="80"/>
      <c r="G4688" s="124"/>
      <c r="H4688" s="130"/>
      <c r="I4688" s="128"/>
      <c r="J4688" s="130"/>
      <c r="K4688" s="128"/>
    </row>
    <row r="4689" spans="1:11" hidden="1" outlineLevel="1" x14ac:dyDescent="0.25">
      <c r="A4689" s="77"/>
      <c r="B4689" s="13" t="s">
        <v>6386</v>
      </c>
      <c r="C4689" s="77"/>
      <c r="D4689" s="80"/>
      <c r="E4689" s="120" t="str">
        <f>IF(ISBLANK(D4689),"",(D4689/(1+'Vos données'!$D$11)))</f>
        <v/>
      </c>
      <c r="F4689" s="80"/>
      <c r="G4689" s="124"/>
      <c r="H4689" s="130"/>
      <c r="I4689" s="128"/>
      <c r="J4689" s="130"/>
      <c r="K4689" s="128"/>
    </row>
    <row r="4690" spans="1:11" hidden="1" outlineLevel="1" x14ac:dyDescent="0.25">
      <c r="A4690" s="77"/>
      <c r="B4690" s="13" t="s">
        <v>6387</v>
      </c>
      <c r="C4690" s="77"/>
      <c r="D4690" s="80"/>
      <c r="E4690" s="120" t="str">
        <f>IF(ISBLANK(D4690),"",(D4690/(1+'Vos données'!$D$11)))</f>
        <v/>
      </c>
      <c r="F4690" s="80"/>
      <c r="G4690" s="124"/>
      <c r="H4690" s="130"/>
      <c r="I4690" s="128"/>
      <c r="J4690" s="130"/>
      <c r="K4690" s="128"/>
    </row>
    <row r="4691" spans="1:11" hidden="1" outlineLevel="1" x14ac:dyDescent="0.25">
      <c r="A4691" s="77"/>
      <c r="B4691" s="13" t="s">
        <v>6388</v>
      </c>
      <c r="C4691" s="77"/>
      <c r="D4691" s="80"/>
      <c r="E4691" s="120" t="str">
        <f>IF(ISBLANK(D4691),"",(D4691/(1+'Vos données'!$D$11)))</f>
        <v/>
      </c>
      <c r="F4691" s="80"/>
      <c r="G4691" s="124"/>
      <c r="H4691" s="130"/>
      <c r="I4691" s="128"/>
      <c r="J4691" s="130"/>
      <c r="K4691" s="128"/>
    </row>
    <row r="4692" spans="1:11" hidden="1" outlineLevel="1" x14ac:dyDescent="0.25">
      <c r="A4692" s="77"/>
      <c r="B4692" s="13" t="s">
        <v>6389</v>
      </c>
      <c r="C4692" s="77"/>
      <c r="D4692" s="80"/>
      <c r="E4692" s="120" t="str">
        <f>IF(ISBLANK(D4692),"",(D4692/(1+'Vos données'!$D$11)))</f>
        <v/>
      </c>
      <c r="F4692" s="80"/>
      <c r="G4692" s="124"/>
      <c r="H4692" s="130"/>
      <c r="I4692" s="128"/>
      <c r="J4692" s="130"/>
      <c r="K4692" s="128"/>
    </row>
    <row r="4693" spans="1:11" hidden="1" outlineLevel="1" x14ac:dyDescent="0.25">
      <c r="A4693" s="77"/>
      <c r="B4693" s="13" t="s">
        <v>6390</v>
      </c>
      <c r="C4693" s="77"/>
      <c r="D4693" s="80"/>
      <c r="E4693" s="120" t="str">
        <f>IF(ISBLANK(D4693),"",(D4693/(1+'Vos données'!$D$11)))</f>
        <v/>
      </c>
      <c r="F4693" s="80"/>
      <c r="G4693" s="124"/>
      <c r="H4693" s="130"/>
      <c r="I4693" s="128"/>
      <c r="J4693" s="130"/>
      <c r="K4693" s="128"/>
    </row>
    <row r="4694" spans="1:11" hidden="1" outlineLevel="1" x14ac:dyDescent="0.25">
      <c r="A4694" s="77"/>
      <c r="B4694" s="13" t="s">
        <v>6391</v>
      </c>
      <c r="C4694" s="77"/>
      <c r="D4694" s="80"/>
      <c r="E4694" s="120" t="str">
        <f>IF(ISBLANK(D4694),"",(D4694/(1+'Vos données'!$D$11)))</f>
        <v/>
      </c>
      <c r="F4694" s="80"/>
      <c r="G4694" s="124"/>
      <c r="H4694" s="130"/>
      <c r="I4694" s="128"/>
      <c r="J4694" s="130"/>
      <c r="K4694" s="128"/>
    </row>
    <row r="4695" spans="1:11" hidden="1" outlineLevel="1" x14ac:dyDescent="0.25">
      <c r="A4695" s="77"/>
      <c r="B4695" s="13" t="s">
        <v>6392</v>
      </c>
      <c r="C4695" s="77"/>
      <c r="D4695" s="80"/>
      <c r="E4695" s="120" t="str">
        <f>IF(ISBLANK(D4695),"",(D4695/(1+'Vos données'!$D$11)))</f>
        <v/>
      </c>
      <c r="F4695" s="80"/>
      <c r="G4695" s="124"/>
      <c r="H4695" s="130"/>
      <c r="I4695" s="128"/>
      <c r="J4695" s="130"/>
      <c r="K4695" s="128"/>
    </row>
    <row r="4696" spans="1:11" hidden="1" outlineLevel="1" x14ac:dyDescent="0.25">
      <c r="A4696" s="77"/>
      <c r="B4696" s="13" t="s">
        <v>6393</v>
      </c>
      <c r="C4696" s="77"/>
      <c r="D4696" s="80"/>
      <c r="E4696" s="120" t="str">
        <f>IF(ISBLANK(D4696),"",(D4696/(1+'Vos données'!$D$11)))</f>
        <v/>
      </c>
      <c r="F4696" s="80"/>
      <c r="G4696" s="124"/>
      <c r="H4696" s="130"/>
      <c r="I4696" s="128"/>
      <c r="J4696" s="130"/>
      <c r="K4696" s="128"/>
    </row>
    <row r="4697" spans="1:11" hidden="1" outlineLevel="1" x14ac:dyDescent="0.25">
      <c r="A4697" s="77"/>
      <c r="B4697" s="13" t="s">
        <v>6394</v>
      </c>
      <c r="C4697" s="77"/>
      <c r="D4697" s="80"/>
      <c r="E4697" s="120" t="str">
        <f>IF(ISBLANK(D4697),"",(D4697/(1+'Vos données'!$D$11)))</f>
        <v/>
      </c>
      <c r="F4697" s="80"/>
      <c r="G4697" s="124"/>
      <c r="H4697" s="130"/>
      <c r="I4697" s="128"/>
      <c r="J4697" s="130"/>
      <c r="K4697" s="128"/>
    </row>
    <row r="4698" spans="1:11" hidden="1" outlineLevel="1" x14ac:dyDescent="0.25">
      <c r="A4698" s="77"/>
      <c r="B4698" s="13" t="s">
        <v>6395</v>
      </c>
      <c r="C4698" s="77"/>
      <c r="D4698" s="80"/>
      <c r="E4698" s="120" t="str">
        <f>IF(ISBLANK(D4698),"",(D4698/(1+'Vos données'!$D$11)))</f>
        <v/>
      </c>
      <c r="F4698" s="80"/>
      <c r="G4698" s="124"/>
      <c r="H4698" s="130"/>
      <c r="I4698" s="128"/>
      <c r="J4698" s="130"/>
      <c r="K4698" s="128"/>
    </row>
    <row r="4699" spans="1:11" hidden="1" outlineLevel="1" x14ac:dyDescent="0.25">
      <c r="A4699" s="77"/>
      <c r="B4699" s="13" t="s">
        <v>6396</v>
      </c>
      <c r="C4699" s="77"/>
      <c r="D4699" s="80"/>
      <c r="E4699" s="120" t="str">
        <f>IF(ISBLANK(D4699),"",(D4699/(1+'Vos données'!$D$11)))</f>
        <v/>
      </c>
      <c r="F4699" s="80"/>
      <c r="G4699" s="124"/>
      <c r="H4699" s="130"/>
      <c r="I4699" s="128"/>
      <c r="J4699" s="130"/>
      <c r="K4699" s="128"/>
    </row>
    <row r="4700" spans="1:11" hidden="1" outlineLevel="1" x14ac:dyDescent="0.25">
      <c r="A4700" s="77"/>
      <c r="B4700" s="13" t="s">
        <v>6397</v>
      </c>
      <c r="C4700" s="77"/>
      <c r="D4700" s="80"/>
      <c r="E4700" s="120" t="str">
        <f>IF(ISBLANK(D4700),"",(D4700/(1+'Vos données'!$D$11)))</f>
        <v/>
      </c>
      <c r="F4700" s="80"/>
      <c r="G4700" s="124"/>
      <c r="H4700" s="130"/>
      <c r="I4700" s="128"/>
      <c r="J4700" s="130"/>
      <c r="K4700" s="128"/>
    </row>
    <row r="4701" spans="1:11" hidden="1" outlineLevel="1" x14ac:dyDescent="0.25">
      <c r="A4701" s="77"/>
      <c r="B4701" s="13" t="s">
        <v>6398</v>
      </c>
      <c r="C4701" s="77"/>
      <c r="D4701" s="80"/>
      <c r="E4701" s="120" t="str">
        <f>IF(ISBLANK(D4701),"",(D4701/(1+'Vos données'!$D$11)))</f>
        <v/>
      </c>
      <c r="F4701" s="80"/>
      <c r="G4701" s="124"/>
      <c r="H4701" s="130"/>
      <c r="I4701" s="128"/>
      <c r="J4701" s="130"/>
      <c r="K4701" s="128"/>
    </row>
    <row r="4702" spans="1:11" hidden="1" outlineLevel="1" x14ac:dyDescent="0.25">
      <c r="A4702" s="77"/>
      <c r="B4702" s="13" t="s">
        <v>6399</v>
      </c>
      <c r="C4702" s="77"/>
      <c r="D4702" s="80"/>
      <c r="E4702" s="120" t="str">
        <f>IF(ISBLANK(D4702),"",(D4702/(1+'Vos données'!$D$11)))</f>
        <v/>
      </c>
      <c r="F4702" s="80"/>
      <c r="G4702" s="124"/>
      <c r="H4702" s="130"/>
      <c r="I4702" s="128"/>
      <c r="J4702" s="130"/>
      <c r="K4702" s="128"/>
    </row>
    <row r="4703" spans="1:11" hidden="1" outlineLevel="1" x14ac:dyDescent="0.25">
      <c r="A4703" s="77"/>
      <c r="B4703" s="13" t="s">
        <v>6400</v>
      </c>
      <c r="C4703" s="77"/>
      <c r="D4703" s="80"/>
      <c r="E4703" s="120" t="str">
        <f>IF(ISBLANK(D4703),"",(D4703/(1+'Vos données'!$D$11)))</f>
        <v/>
      </c>
      <c r="F4703" s="80"/>
      <c r="G4703" s="124"/>
      <c r="H4703" s="130"/>
      <c r="I4703" s="128"/>
      <c r="J4703" s="130"/>
      <c r="K4703" s="128"/>
    </row>
    <row r="4704" spans="1:11" hidden="1" outlineLevel="1" x14ac:dyDescent="0.25">
      <c r="A4704" s="77"/>
      <c r="B4704" s="13" t="s">
        <v>6401</v>
      </c>
      <c r="C4704" s="77"/>
      <c r="D4704" s="80"/>
      <c r="E4704" s="120" t="str">
        <f>IF(ISBLANK(D4704),"",(D4704/(1+'Vos données'!$D$11)))</f>
        <v/>
      </c>
      <c r="F4704" s="80"/>
      <c r="G4704" s="124"/>
      <c r="H4704" s="130"/>
      <c r="I4704" s="128"/>
      <c r="J4704" s="130"/>
      <c r="K4704" s="128"/>
    </row>
    <row r="4705" spans="1:11" hidden="1" outlineLevel="1" x14ac:dyDescent="0.25">
      <c r="A4705" s="77"/>
      <c r="B4705" s="13" t="s">
        <v>6402</v>
      </c>
      <c r="C4705" s="77"/>
      <c r="D4705" s="80"/>
      <c r="E4705" s="120" t="str">
        <f>IF(ISBLANK(D4705),"",(D4705/(1+'Vos données'!$D$11)))</f>
        <v/>
      </c>
      <c r="F4705" s="80"/>
      <c r="G4705" s="124"/>
      <c r="H4705" s="130"/>
      <c r="I4705" s="128"/>
      <c r="J4705" s="130"/>
      <c r="K4705" s="128"/>
    </row>
    <row r="4706" spans="1:11" hidden="1" outlineLevel="1" x14ac:dyDescent="0.25">
      <c r="A4706" s="77"/>
      <c r="B4706" s="13" t="s">
        <v>6403</v>
      </c>
      <c r="C4706" s="77"/>
      <c r="D4706" s="80"/>
      <c r="E4706" s="120" t="str">
        <f>IF(ISBLANK(D4706),"",(D4706/(1+'Vos données'!$D$11)))</f>
        <v/>
      </c>
      <c r="F4706" s="80"/>
      <c r="G4706" s="124"/>
      <c r="H4706" s="130"/>
      <c r="I4706" s="128"/>
      <c r="J4706" s="130"/>
      <c r="K4706" s="128"/>
    </row>
    <row r="4707" spans="1:11" hidden="1" outlineLevel="1" x14ac:dyDescent="0.25">
      <c r="A4707" s="77"/>
      <c r="B4707" s="13" t="s">
        <v>6404</v>
      </c>
      <c r="C4707" s="77"/>
      <c r="D4707" s="80"/>
      <c r="E4707" s="120" t="str">
        <f>IF(ISBLANK(D4707),"",(D4707/(1+'Vos données'!$D$11)))</f>
        <v/>
      </c>
      <c r="F4707" s="80"/>
      <c r="G4707" s="124"/>
      <c r="H4707" s="130"/>
      <c r="I4707" s="128"/>
      <c r="J4707" s="130"/>
      <c r="K4707" s="128"/>
    </row>
    <row r="4708" spans="1:11" hidden="1" outlineLevel="1" x14ac:dyDescent="0.25">
      <c r="A4708" s="77"/>
      <c r="B4708" s="13" t="s">
        <v>6405</v>
      </c>
      <c r="C4708" s="77"/>
      <c r="D4708" s="80"/>
      <c r="E4708" s="120" t="str">
        <f>IF(ISBLANK(D4708),"",(D4708/(1+'Vos données'!$D$11)))</f>
        <v/>
      </c>
      <c r="F4708" s="80"/>
      <c r="G4708" s="124"/>
      <c r="H4708" s="130"/>
      <c r="I4708" s="128"/>
      <c r="J4708" s="130"/>
      <c r="K4708" s="128"/>
    </row>
    <row r="4709" spans="1:11" hidden="1" outlineLevel="1" x14ac:dyDescent="0.25">
      <c r="A4709" s="77"/>
      <c r="B4709" s="13" t="s">
        <v>6406</v>
      </c>
      <c r="C4709" s="77"/>
      <c r="D4709" s="80"/>
      <c r="E4709" s="120" t="str">
        <f>IF(ISBLANK(D4709),"",(D4709/(1+'Vos données'!$D$11)))</f>
        <v/>
      </c>
      <c r="F4709" s="80"/>
      <c r="G4709" s="124"/>
      <c r="H4709" s="130"/>
      <c r="I4709" s="128"/>
      <c r="J4709" s="130"/>
      <c r="K4709" s="128"/>
    </row>
    <row r="4710" spans="1:11" hidden="1" outlineLevel="1" x14ac:dyDescent="0.25">
      <c r="A4710" s="77"/>
      <c r="B4710" s="13" t="s">
        <v>6407</v>
      </c>
      <c r="C4710" s="77"/>
      <c r="D4710" s="80"/>
      <c r="E4710" s="120" t="str">
        <f>IF(ISBLANK(D4710),"",(D4710/(1+'Vos données'!$D$11)))</f>
        <v/>
      </c>
      <c r="F4710" s="80"/>
      <c r="G4710" s="124"/>
      <c r="H4710" s="130"/>
      <c r="I4710" s="128"/>
      <c r="J4710" s="130"/>
      <c r="K4710" s="128"/>
    </row>
    <row r="4711" spans="1:11" hidden="1" outlineLevel="1" x14ac:dyDescent="0.25">
      <c r="A4711" s="77"/>
      <c r="B4711" s="13" t="s">
        <v>6408</v>
      </c>
      <c r="C4711" s="77"/>
      <c r="D4711" s="80"/>
      <c r="E4711" s="120" t="str">
        <f>IF(ISBLANK(D4711),"",(D4711/(1+'Vos données'!$D$11)))</f>
        <v/>
      </c>
      <c r="F4711" s="80"/>
      <c r="G4711" s="124"/>
      <c r="H4711" s="130"/>
      <c r="I4711" s="128"/>
      <c r="J4711" s="130"/>
      <c r="K4711" s="128"/>
    </row>
    <row r="4712" spans="1:11" hidden="1" outlineLevel="1" x14ac:dyDescent="0.25">
      <c r="A4712" s="77"/>
      <c r="B4712" s="13" t="s">
        <v>6409</v>
      </c>
      <c r="C4712" s="77"/>
      <c r="D4712" s="80"/>
      <c r="E4712" s="120" t="str">
        <f>IF(ISBLANK(D4712),"",(D4712/(1+'Vos données'!$D$11)))</f>
        <v/>
      </c>
      <c r="F4712" s="80"/>
      <c r="G4712" s="124"/>
      <c r="H4712" s="130"/>
      <c r="I4712" s="128"/>
      <c r="J4712" s="130"/>
      <c r="K4712" s="128"/>
    </row>
    <row r="4713" spans="1:11" hidden="1" outlineLevel="1" x14ac:dyDescent="0.25">
      <c r="A4713" s="77"/>
      <c r="B4713" s="13" t="s">
        <v>6410</v>
      </c>
      <c r="C4713" s="77"/>
      <c r="D4713" s="80"/>
      <c r="E4713" s="120" t="str">
        <f>IF(ISBLANK(D4713),"",(D4713/(1+'Vos données'!$D$11)))</f>
        <v/>
      </c>
      <c r="F4713" s="80"/>
      <c r="G4713" s="124"/>
      <c r="H4713" s="130"/>
      <c r="I4713" s="128"/>
      <c r="J4713" s="130"/>
      <c r="K4713" s="128"/>
    </row>
    <row r="4714" spans="1:11" hidden="1" outlineLevel="1" x14ac:dyDescent="0.25">
      <c r="A4714" s="77"/>
      <c r="B4714" s="13" t="s">
        <v>6411</v>
      </c>
      <c r="C4714" s="77"/>
      <c r="D4714" s="80"/>
      <c r="E4714" s="120" t="str">
        <f>IF(ISBLANK(D4714),"",(D4714/(1+'Vos données'!$D$11)))</f>
        <v/>
      </c>
      <c r="F4714" s="80"/>
      <c r="G4714" s="124"/>
      <c r="H4714" s="130"/>
      <c r="I4714" s="128"/>
      <c r="J4714" s="130"/>
      <c r="K4714" s="128"/>
    </row>
    <row r="4715" spans="1:11" hidden="1" outlineLevel="1" x14ac:dyDescent="0.25">
      <c r="A4715" s="77"/>
      <c r="B4715" s="13" t="s">
        <v>6412</v>
      </c>
      <c r="C4715" s="77"/>
      <c r="D4715" s="80"/>
      <c r="E4715" s="120" t="str">
        <f>IF(ISBLANK(D4715),"",(D4715/(1+'Vos données'!$D$11)))</f>
        <v/>
      </c>
      <c r="F4715" s="80"/>
      <c r="G4715" s="124"/>
      <c r="H4715" s="130"/>
      <c r="I4715" s="128"/>
      <c r="J4715" s="130"/>
      <c r="K4715" s="128"/>
    </row>
    <row r="4716" spans="1:11" hidden="1" outlineLevel="1" x14ac:dyDescent="0.25">
      <c r="A4716" s="77"/>
      <c r="B4716" s="13" t="s">
        <v>6413</v>
      </c>
      <c r="C4716" s="77"/>
      <c r="D4716" s="80"/>
      <c r="E4716" s="120" t="str">
        <f>IF(ISBLANK(D4716),"",(D4716/(1+'Vos données'!$D$11)))</f>
        <v/>
      </c>
      <c r="F4716" s="80"/>
      <c r="G4716" s="124"/>
      <c r="H4716" s="130"/>
      <c r="I4716" s="128"/>
      <c r="J4716" s="130"/>
      <c r="K4716" s="128"/>
    </row>
    <row r="4717" spans="1:11" hidden="1" outlineLevel="1" x14ac:dyDescent="0.25">
      <c r="A4717" s="77"/>
      <c r="B4717" s="13" t="s">
        <v>6414</v>
      </c>
      <c r="C4717" s="77"/>
      <c r="D4717" s="80"/>
      <c r="E4717" s="120" t="str">
        <f>IF(ISBLANK(D4717),"",(D4717/(1+'Vos données'!$D$11)))</f>
        <v/>
      </c>
      <c r="F4717" s="80"/>
      <c r="G4717" s="124"/>
      <c r="H4717" s="130"/>
      <c r="I4717" s="128"/>
      <c r="J4717" s="130"/>
      <c r="K4717" s="128"/>
    </row>
    <row r="4718" spans="1:11" hidden="1" outlineLevel="1" x14ac:dyDescent="0.25">
      <c r="A4718" s="77"/>
      <c r="B4718" s="13" t="s">
        <v>6415</v>
      </c>
      <c r="C4718" s="77"/>
      <c r="D4718" s="80"/>
      <c r="E4718" s="120" t="str">
        <f>IF(ISBLANK(D4718),"",(D4718/(1+'Vos données'!$D$11)))</f>
        <v/>
      </c>
      <c r="F4718" s="80"/>
      <c r="G4718" s="124"/>
      <c r="H4718" s="130"/>
      <c r="I4718" s="128"/>
      <c r="J4718" s="130"/>
      <c r="K4718" s="128"/>
    </row>
    <row r="4719" spans="1:11" hidden="1" outlineLevel="1" x14ac:dyDescent="0.25">
      <c r="A4719" s="77"/>
      <c r="B4719" s="13" t="s">
        <v>6416</v>
      </c>
      <c r="C4719" s="77"/>
      <c r="D4719" s="80"/>
      <c r="E4719" s="120" t="str">
        <f>IF(ISBLANK(D4719),"",(D4719/(1+'Vos données'!$D$11)))</f>
        <v/>
      </c>
      <c r="F4719" s="80"/>
      <c r="G4719" s="124"/>
      <c r="H4719" s="130"/>
      <c r="I4719" s="128"/>
      <c r="J4719" s="130"/>
      <c r="K4719" s="128"/>
    </row>
    <row r="4720" spans="1:11" hidden="1" outlineLevel="1" x14ac:dyDescent="0.25">
      <c r="A4720" s="77"/>
      <c r="B4720" s="13" t="s">
        <v>6417</v>
      </c>
      <c r="C4720" s="77"/>
      <c r="D4720" s="80"/>
      <c r="E4720" s="120" t="str">
        <f>IF(ISBLANK(D4720),"",(D4720/(1+'Vos données'!$D$11)))</f>
        <v/>
      </c>
      <c r="F4720" s="80"/>
      <c r="G4720" s="124"/>
      <c r="H4720" s="130"/>
      <c r="I4720" s="128"/>
      <c r="J4720" s="130"/>
      <c r="K4720" s="128"/>
    </row>
    <row r="4721" spans="1:11" hidden="1" outlineLevel="1" x14ac:dyDescent="0.25">
      <c r="A4721" s="77"/>
      <c r="B4721" s="13" t="s">
        <v>6418</v>
      </c>
      <c r="C4721" s="77"/>
      <c r="D4721" s="80"/>
      <c r="E4721" s="120" t="str">
        <f>IF(ISBLANK(D4721),"",(D4721/(1+'Vos données'!$D$11)))</f>
        <v/>
      </c>
      <c r="F4721" s="80"/>
      <c r="G4721" s="124"/>
      <c r="H4721" s="130"/>
      <c r="I4721" s="128"/>
      <c r="J4721" s="130"/>
      <c r="K4721" s="128"/>
    </row>
    <row r="4722" spans="1:11" hidden="1" outlineLevel="1" x14ac:dyDescent="0.25">
      <c r="A4722" s="77"/>
      <c r="B4722" s="13" t="s">
        <v>6419</v>
      </c>
      <c r="C4722" s="77"/>
      <c r="D4722" s="80"/>
      <c r="E4722" s="120" t="str">
        <f>IF(ISBLANK(D4722),"",(D4722/(1+'Vos données'!$D$11)))</f>
        <v/>
      </c>
      <c r="F4722" s="80"/>
      <c r="G4722" s="124"/>
      <c r="H4722" s="130"/>
      <c r="I4722" s="128"/>
      <c r="J4722" s="130"/>
      <c r="K4722" s="128"/>
    </row>
    <row r="4723" spans="1:11" hidden="1" outlineLevel="1" x14ac:dyDescent="0.25">
      <c r="A4723" s="77"/>
      <c r="B4723" s="13" t="s">
        <v>6420</v>
      </c>
      <c r="C4723" s="77"/>
      <c r="D4723" s="80"/>
      <c r="E4723" s="120" t="str">
        <f>IF(ISBLANK(D4723),"",(D4723/(1+'Vos données'!$D$11)))</f>
        <v/>
      </c>
      <c r="F4723" s="80"/>
      <c r="G4723" s="124"/>
      <c r="H4723" s="130"/>
      <c r="I4723" s="128"/>
      <c r="J4723" s="130"/>
      <c r="K4723" s="128"/>
    </row>
    <row r="4724" spans="1:11" hidden="1" outlineLevel="1" x14ac:dyDescent="0.25">
      <c r="A4724" s="77"/>
      <c r="B4724" s="13" t="s">
        <v>6421</v>
      </c>
      <c r="C4724" s="77"/>
      <c r="D4724" s="80"/>
      <c r="E4724" s="120" t="str">
        <f>IF(ISBLANK(D4724),"",(D4724/(1+'Vos données'!$D$11)))</f>
        <v/>
      </c>
      <c r="F4724" s="80"/>
      <c r="G4724" s="124"/>
      <c r="H4724" s="130"/>
      <c r="I4724" s="128"/>
      <c r="J4724" s="130"/>
      <c r="K4724" s="128"/>
    </row>
    <row r="4725" spans="1:11" hidden="1" outlineLevel="1" x14ac:dyDescent="0.25">
      <c r="A4725" s="77"/>
      <c r="B4725" s="13" t="s">
        <v>6422</v>
      </c>
      <c r="C4725" s="77"/>
      <c r="D4725" s="80"/>
      <c r="E4725" s="120" t="str">
        <f>IF(ISBLANK(D4725),"",(D4725/(1+'Vos données'!$D$11)))</f>
        <v/>
      </c>
      <c r="F4725" s="80"/>
      <c r="G4725" s="124"/>
      <c r="H4725" s="130"/>
      <c r="I4725" s="128"/>
      <c r="J4725" s="130"/>
      <c r="K4725" s="128"/>
    </row>
    <row r="4726" spans="1:11" hidden="1" outlineLevel="1" x14ac:dyDescent="0.25">
      <c r="A4726" s="77"/>
      <c r="B4726" s="13" t="s">
        <v>6423</v>
      </c>
      <c r="C4726" s="77"/>
      <c r="D4726" s="80"/>
      <c r="E4726" s="120" t="str">
        <f>IF(ISBLANK(D4726),"",(D4726/(1+'Vos données'!$D$11)))</f>
        <v/>
      </c>
      <c r="F4726" s="80"/>
      <c r="G4726" s="124"/>
      <c r="H4726" s="130"/>
      <c r="I4726" s="128"/>
      <c r="J4726" s="130"/>
      <c r="K4726" s="128"/>
    </row>
    <row r="4727" spans="1:11" hidden="1" outlineLevel="1" x14ac:dyDescent="0.25">
      <c r="A4727" s="77"/>
      <c r="B4727" s="13" t="s">
        <v>6424</v>
      </c>
      <c r="C4727" s="77"/>
      <c r="D4727" s="80"/>
      <c r="E4727" s="120" t="str">
        <f>IF(ISBLANK(D4727),"",(D4727/(1+'Vos données'!$D$11)))</f>
        <v/>
      </c>
      <c r="F4727" s="80"/>
      <c r="G4727" s="124"/>
      <c r="H4727" s="130"/>
      <c r="I4727" s="128"/>
      <c r="J4727" s="130"/>
      <c r="K4727" s="128"/>
    </row>
    <row r="4728" spans="1:11" hidden="1" outlineLevel="1" x14ac:dyDescent="0.25">
      <c r="A4728" s="77"/>
      <c r="B4728" s="13" t="s">
        <v>6425</v>
      </c>
      <c r="C4728" s="77"/>
      <c r="D4728" s="80"/>
      <c r="E4728" s="120" t="str">
        <f>IF(ISBLANK(D4728),"",(D4728/(1+'Vos données'!$D$11)))</f>
        <v/>
      </c>
      <c r="F4728" s="80"/>
      <c r="G4728" s="124"/>
      <c r="H4728" s="130"/>
      <c r="I4728" s="128"/>
      <c r="J4728" s="130"/>
      <c r="K4728" s="128"/>
    </row>
    <row r="4729" spans="1:11" hidden="1" outlineLevel="1" x14ac:dyDescent="0.25">
      <c r="A4729" s="77"/>
      <c r="B4729" s="13" t="s">
        <v>6426</v>
      </c>
      <c r="C4729" s="77"/>
      <c r="D4729" s="80"/>
      <c r="E4729" s="120" t="str">
        <f>IF(ISBLANK(D4729),"",(D4729/(1+'Vos données'!$D$11)))</f>
        <v/>
      </c>
      <c r="F4729" s="80"/>
      <c r="G4729" s="124"/>
      <c r="H4729" s="130"/>
      <c r="I4729" s="128"/>
      <c r="J4729" s="130"/>
      <c r="K4729" s="128"/>
    </row>
    <row r="4730" spans="1:11" hidden="1" outlineLevel="1" x14ac:dyDescent="0.25">
      <c r="A4730" s="77"/>
      <c r="B4730" s="13" t="s">
        <v>6427</v>
      </c>
      <c r="C4730" s="77"/>
      <c r="D4730" s="80"/>
      <c r="E4730" s="120" t="str">
        <f>IF(ISBLANK(D4730),"",(D4730/(1+'Vos données'!$D$11)))</f>
        <v/>
      </c>
      <c r="F4730" s="80"/>
      <c r="G4730" s="124"/>
      <c r="H4730" s="130"/>
      <c r="I4730" s="128"/>
      <c r="J4730" s="130"/>
      <c r="K4730" s="128"/>
    </row>
    <row r="4731" spans="1:11" hidden="1" outlineLevel="1" x14ac:dyDescent="0.25">
      <c r="A4731" s="77"/>
      <c r="B4731" s="13" t="s">
        <v>6428</v>
      </c>
      <c r="C4731" s="77"/>
      <c r="D4731" s="80"/>
      <c r="E4731" s="120" t="str">
        <f>IF(ISBLANK(D4731),"",(D4731/(1+'Vos données'!$D$11)))</f>
        <v/>
      </c>
      <c r="F4731" s="80"/>
      <c r="G4731" s="124"/>
      <c r="H4731" s="130"/>
      <c r="I4731" s="128"/>
      <c r="J4731" s="130"/>
      <c r="K4731" s="128"/>
    </row>
    <row r="4732" spans="1:11" hidden="1" outlineLevel="1" x14ac:dyDescent="0.25">
      <c r="A4732" s="77"/>
      <c r="B4732" s="13" t="s">
        <v>6429</v>
      </c>
      <c r="C4732" s="77"/>
      <c r="D4732" s="80"/>
      <c r="E4732" s="120" t="str">
        <f>IF(ISBLANK(D4732),"",(D4732/(1+'Vos données'!$D$11)))</f>
        <v/>
      </c>
      <c r="F4732" s="80"/>
      <c r="G4732" s="124"/>
      <c r="H4732" s="130"/>
      <c r="I4732" s="128"/>
      <c r="J4732" s="130"/>
      <c r="K4732" s="128"/>
    </row>
    <row r="4733" spans="1:11" hidden="1" outlineLevel="1" x14ac:dyDescent="0.25">
      <c r="A4733" s="77"/>
      <c r="B4733" s="13" t="s">
        <v>6430</v>
      </c>
      <c r="C4733" s="77"/>
      <c r="D4733" s="80"/>
      <c r="E4733" s="120" t="str">
        <f>IF(ISBLANK(D4733),"",(D4733/(1+'Vos données'!$D$11)))</f>
        <v/>
      </c>
      <c r="F4733" s="80"/>
      <c r="G4733" s="124"/>
      <c r="H4733" s="130"/>
      <c r="I4733" s="128"/>
      <c r="J4733" s="130"/>
      <c r="K4733" s="128"/>
    </row>
    <row r="4734" spans="1:11" hidden="1" outlineLevel="1" x14ac:dyDescent="0.25">
      <c r="A4734" s="77"/>
      <c r="B4734" s="13" t="s">
        <v>6431</v>
      </c>
      <c r="C4734" s="77"/>
      <c r="D4734" s="80"/>
      <c r="E4734" s="120" t="str">
        <f>IF(ISBLANK(D4734),"",(D4734/(1+'Vos données'!$D$11)))</f>
        <v/>
      </c>
      <c r="F4734" s="80"/>
      <c r="G4734" s="124"/>
      <c r="H4734" s="130"/>
      <c r="I4734" s="128"/>
      <c r="J4734" s="130"/>
      <c r="K4734" s="128"/>
    </row>
    <row r="4735" spans="1:11" hidden="1" outlineLevel="1" x14ac:dyDescent="0.25">
      <c r="A4735" s="77"/>
      <c r="B4735" s="13" t="s">
        <v>6432</v>
      </c>
      <c r="C4735" s="77"/>
      <c r="D4735" s="80"/>
      <c r="E4735" s="120" t="str">
        <f>IF(ISBLANK(D4735),"",(D4735/(1+'Vos données'!$D$11)))</f>
        <v/>
      </c>
      <c r="F4735" s="80"/>
      <c r="G4735" s="124"/>
      <c r="H4735" s="130"/>
      <c r="I4735" s="128"/>
      <c r="J4735" s="130"/>
      <c r="K4735" s="128"/>
    </row>
    <row r="4736" spans="1:11" hidden="1" outlineLevel="1" x14ac:dyDescent="0.25">
      <c r="A4736" s="77"/>
      <c r="B4736" s="13" t="s">
        <v>6433</v>
      </c>
      <c r="C4736" s="77"/>
      <c r="D4736" s="80"/>
      <c r="E4736" s="120" t="str">
        <f>IF(ISBLANK(D4736),"",(D4736/(1+'Vos données'!$D$11)))</f>
        <v/>
      </c>
      <c r="F4736" s="80"/>
      <c r="G4736" s="124"/>
      <c r="H4736" s="130"/>
      <c r="I4736" s="128"/>
      <c r="J4736" s="130"/>
      <c r="K4736" s="128"/>
    </row>
    <row r="4737" spans="1:11" hidden="1" outlineLevel="1" x14ac:dyDescent="0.25">
      <c r="A4737" s="77"/>
      <c r="B4737" s="13" t="s">
        <v>6434</v>
      </c>
      <c r="C4737" s="77"/>
      <c r="D4737" s="80"/>
      <c r="E4737" s="120" t="str">
        <f>IF(ISBLANK(D4737),"",(D4737/(1+'Vos données'!$D$11)))</f>
        <v/>
      </c>
      <c r="F4737" s="80"/>
      <c r="G4737" s="124"/>
      <c r="H4737" s="130"/>
      <c r="I4737" s="128"/>
      <c r="J4737" s="130"/>
      <c r="K4737" s="128"/>
    </row>
    <row r="4738" spans="1:11" hidden="1" outlineLevel="1" x14ac:dyDescent="0.25">
      <c r="A4738" s="77"/>
      <c r="B4738" s="13" t="s">
        <v>6435</v>
      </c>
      <c r="C4738" s="77"/>
      <c r="D4738" s="80"/>
      <c r="E4738" s="120" t="str">
        <f>IF(ISBLANK(D4738),"",(D4738/(1+'Vos données'!$D$11)))</f>
        <v/>
      </c>
      <c r="F4738" s="80"/>
      <c r="G4738" s="124"/>
      <c r="H4738" s="130"/>
      <c r="I4738" s="128"/>
      <c r="J4738" s="130"/>
      <c r="K4738" s="128"/>
    </row>
    <row r="4739" spans="1:11" hidden="1" outlineLevel="1" x14ac:dyDescent="0.25">
      <c r="A4739" s="77"/>
      <c r="B4739" s="13" t="s">
        <v>6436</v>
      </c>
      <c r="C4739" s="77"/>
      <c r="D4739" s="80"/>
      <c r="E4739" s="120" t="str">
        <f>IF(ISBLANK(D4739),"",(D4739/(1+'Vos données'!$D$11)))</f>
        <v/>
      </c>
      <c r="F4739" s="80"/>
      <c r="G4739" s="124"/>
      <c r="H4739" s="130"/>
      <c r="I4739" s="128"/>
      <c r="J4739" s="130"/>
      <c r="K4739" s="128"/>
    </row>
    <row r="4740" spans="1:11" hidden="1" outlineLevel="1" x14ac:dyDescent="0.25">
      <c r="A4740" s="77"/>
      <c r="B4740" s="13" t="s">
        <v>6437</v>
      </c>
      <c r="C4740" s="77"/>
      <c r="D4740" s="80"/>
      <c r="E4740" s="120" t="str">
        <f>IF(ISBLANK(D4740),"",(D4740/(1+'Vos données'!$D$11)))</f>
        <v/>
      </c>
      <c r="F4740" s="80"/>
      <c r="G4740" s="124"/>
      <c r="H4740" s="130"/>
      <c r="I4740" s="128"/>
      <c r="J4740" s="130"/>
      <c r="K4740" s="128"/>
    </row>
    <row r="4741" spans="1:11" hidden="1" outlineLevel="1" x14ac:dyDescent="0.25">
      <c r="A4741" s="77"/>
      <c r="B4741" s="13" t="s">
        <v>6438</v>
      </c>
      <c r="C4741" s="77"/>
      <c r="D4741" s="80"/>
      <c r="E4741" s="120" t="str">
        <f>IF(ISBLANK(D4741),"",(D4741/(1+'Vos données'!$D$11)))</f>
        <v/>
      </c>
      <c r="F4741" s="80"/>
      <c r="G4741" s="124"/>
      <c r="H4741" s="130"/>
      <c r="I4741" s="128"/>
      <c r="J4741" s="130"/>
      <c r="K4741" s="128"/>
    </row>
    <row r="4742" spans="1:11" hidden="1" outlineLevel="1" x14ac:dyDescent="0.25">
      <c r="A4742" s="77"/>
      <c r="B4742" s="13" t="s">
        <v>6439</v>
      </c>
      <c r="C4742" s="77"/>
      <c r="D4742" s="80"/>
      <c r="E4742" s="120" t="str">
        <f>IF(ISBLANK(D4742),"",(D4742/(1+'Vos données'!$D$11)))</f>
        <v/>
      </c>
      <c r="F4742" s="80"/>
      <c r="G4742" s="124"/>
      <c r="H4742" s="130"/>
      <c r="I4742" s="128"/>
      <c r="J4742" s="130"/>
      <c r="K4742" s="128"/>
    </row>
    <row r="4743" spans="1:11" hidden="1" outlineLevel="1" x14ac:dyDescent="0.25">
      <c r="A4743" s="77"/>
      <c r="B4743" s="13" t="s">
        <v>6440</v>
      </c>
      <c r="C4743" s="77"/>
      <c r="D4743" s="80"/>
      <c r="E4743" s="120" t="str">
        <f>IF(ISBLANK(D4743),"",(D4743/(1+'Vos données'!$D$11)))</f>
        <v/>
      </c>
      <c r="F4743" s="80"/>
      <c r="G4743" s="124"/>
      <c r="H4743" s="130"/>
      <c r="I4743" s="128"/>
      <c r="J4743" s="130"/>
      <c r="K4743" s="128"/>
    </row>
    <row r="4744" spans="1:11" hidden="1" outlineLevel="1" x14ac:dyDescent="0.25">
      <c r="A4744" s="77"/>
      <c r="B4744" s="13" t="s">
        <v>6441</v>
      </c>
      <c r="C4744" s="77"/>
      <c r="D4744" s="80"/>
      <c r="E4744" s="120" t="str">
        <f>IF(ISBLANK(D4744),"",(D4744/(1+'Vos données'!$D$11)))</f>
        <v/>
      </c>
      <c r="F4744" s="80"/>
      <c r="G4744" s="124"/>
      <c r="H4744" s="130"/>
      <c r="I4744" s="128"/>
      <c r="J4744" s="130"/>
      <c r="K4744" s="128"/>
    </row>
    <row r="4745" spans="1:11" hidden="1" outlineLevel="1" x14ac:dyDescent="0.25">
      <c r="A4745" s="77"/>
      <c r="B4745" s="13" t="s">
        <v>6442</v>
      </c>
      <c r="C4745" s="77"/>
      <c r="D4745" s="80"/>
      <c r="E4745" s="120" t="str">
        <f>IF(ISBLANK(D4745),"",(D4745/(1+'Vos données'!$D$11)))</f>
        <v/>
      </c>
      <c r="F4745" s="80"/>
      <c r="G4745" s="124"/>
      <c r="H4745" s="130"/>
      <c r="I4745" s="128"/>
      <c r="J4745" s="130"/>
      <c r="K4745" s="128"/>
    </row>
    <row r="4746" spans="1:11" hidden="1" outlineLevel="1" x14ac:dyDescent="0.25">
      <c r="A4746" s="77"/>
      <c r="B4746" s="13" t="s">
        <v>6443</v>
      </c>
      <c r="C4746" s="77"/>
      <c r="D4746" s="80"/>
      <c r="E4746" s="120" t="str">
        <f>IF(ISBLANK(D4746),"",(D4746/(1+'Vos données'!$D$11)))</f>
        <v/>
      </c>
      <c r="F4746" s="80"/>
      <c r="G4746" s="124"/>
      <c r="H4746" s="130"/>
      <c r="I4746" s="128"/>
      <c r="J4746" s="130"/>
      <c r="K4746" s="128"/>
    </row>
    <row r="4747" spans="1:11" hidden="1" outlineLevel="1" x14ac:dyDescent="0.25">
      <c r="A4747" s="77"/>
      <c r="B4747" s="13" t="s">
        <v>6444</v>
      </c>
      <c r="C4747" s="77"/>
      <c r="D4747" s="80"/>
      <c r="E4747" s="120" t="str">
        <f>IF(ISBLANK(D4747),"",(D4747/(1+'Vos données'!$D$11)))</f>
        <v/>
      </c>
      <c r="F4747" s="80"/>
      <c r="G4747" s="124"/>
      <c r="H4747" s="130"/>
      <c r="I4747" s="128"/>
      <c r="J4747" s="130"/>
      <c r="K4747" s="128"/>
    </row>
    <row r="4748" spans="1:11" hidden="1" outlineLevel="1" x14ac:dyDescent="0.25">
      <c r="A4748" s="77"/>
      <c r="B4748" s="13" t="s">
        <v>6445</v>
      </c>
      <c r="C4748" s="77"/>
      <c r="D4748" s="80"/>
      <c r="E4748" s="120" t="str">
        <f>IF(ISBLANK(D4748),"",(D4748/(1+'Vos données'!$D$11)))</f>
        <v/>
      </c>
      <c r="F4748" s="80"/>
      <c r="G4748" s="124"/>
      <c r="H4748" s="130"/>
      <c r="I4748" s="128"/>
      <c r="J4748" s="130"/>
      <c r="K4748" s="128"/>
    </row>
    <row r="4749" spans="1:11" hidden="1" outlineLevel="1" x14ac:dyDescent="0.25">
      <c r="A4749" s="77"/>
      <c r="B4749" s="13" t="s">
        <v>6446</v>
      </c>
      <c r="C4749" s="77"/>
      <c r="D4749" s="80"/>
      <c r="E4749" s="120" t="str">
        <f>IF(ISBLANK(D4749),"",(D4749/(1+'Vos données'!$D$11)))</f>
        <v/>
      </c>
      <c r="F4749" s="80"/>
      <c r="G4749" s="124"/>
      <c r="H4749" s="130"/>
      <c r="I4749" s="128"/>
      <c r="J4749" s="130"/>
      <c r="K4749" s="128"/>
    </row>
    <row r="4750" spans="1:11" hidden="1" outlineLevel="1" x14ac:dyDescent="0.25">
      <c r="A4750" s="77"/>
      <c r="B4750" s="13" t="s">
        <v>6447</v>
      </c>
      <c r="C4750" s="77"/>
      <c r="D4750" s="80"/>
      <c r="E4750" s="120" t="str">
        <f>IF(ISBLANK(D4750),"",(D4750/(1+'Vos données'!$D$11)))</f>
        <v/>
      </c>
      <c r="F4750" s="80"/>
      <c r="G4750" s="124"/>
      <c r="H4750" s="130"/>
      <c r="I4750" s="128"/>
      <c r="J4750" s="130"/>
      <c r="K4750" s="128"/>
    </row>
    <row r="4751" spans="1:11" hidden="1" outlineLevel="1" x14ac:dyDescent="0.25">
      <c r="A4751" s="77"/>
      <c r="B4751" s="13" t="s">
        <v>6448</v>
      </c>
      <c r="C4751" s="77"/>
      <c r="D4751" s="80"/>
      <c r="E4751" s="120" t="str">
        <f>IF(ISBLANK(D4751),"",(D4751/(1+'Vos données'!$D$11)))</f>
        <v/>
      </c>
      <c r="F4751" s="80"/>
      <c r="G4751" s="124"/>
      <c r="H4751" s="130"/>
      <c r="I4751" s="128"/>
      <c r="J4751" s="130"/>
      <c r="K4751" s="128"/>
    </row>
    <row r="4752" spans="1:11" hidden="1" outlineLevel="1" x14ac:dyDescent="0.25">
      <c r="A4752" s="77"/>
      <c r="B4752" s="13" t="s">
        <v>6449</v>
      </c>
      <c r="C4752" s="77"/>
      <c r="D4752" s="80"/>
      <c r="E4752" s="120" t="str">
        <f>IF(ISBLANK(D4752),"",(D4752/(1+'Vos données'!$D$11)))</f>
        <v/>
      </c>
      <c r="F4752" s="80"/>
      <c r="G4752" s="124"/>
      <c r="H4752" s="130"/>
      <c r="I4752" s="128"/>
      <c r="J4752" s="130"/>
      <c r="K4752" s="128"/>
    </row>
    <row r="4753" spans="1:11" hidden="1" outlineLevel="1" x14ac:dyDescent="0.25">
      <c r="A4753" s="77"/>
      <c r="B4753" s="13" t="s">
        <v>6450</v>
      </c>
      <c r="C4753" s="77"/>
      <c r="D4753" s="80"/>
      <c r="E4753" s="120" t="str">
        <f>IF(ISBLANK(D4753),"",(D4753/(1+'Vos données'!$D$11)))</f>
        <v/>
      </c>
      <c r="F4753" s="80"/>
      <c r="G4753" s="124"/>
      <c r="H4753" s="130"/>
      <c r="I4753" s="128"/>
      <c r="J4753" s="130"/>
      <c r="K4753" s="128"/>
    </row>
    <row r="4754" spans="1:11" hidden="1" outlineLevel="1" x14ac:dyDescent="0.25">
      <c r="A4754" s="77"/>
      <c r="B4754" s="13" t="s">
        <v>6451</v>
      </c>
      <c r="C4754" s="77"/>
      <c r="D4754" s="80"/>
      <c r="E4754" s="120" t="str">
        <f>IF(ISBLANK(D4754),"",(D4754/(1+'Vos données'!$D$11)))</f>
        <v/>
      </c>
      <c r="F4754" s="80"/>
      <c r="G4754" s="124"/>
      <c r="H4754" s="130"/>
      <c r="I4754" s="128"/>
      <c r="J4754" s="130"/>
      <c r="K4754" s="128"/>
    </row>
    <row r="4755" spans="1:11" hidden="1" outlineLevel="1" x14ac:dyDescent="0.25">
      <c r="A4755" s="77"/>
      <c r="B4755" s="13" t="s">
        <v>6452</v>
      </c>
      <c r="C4755" s="77"/>
      <c r="D4755" s="80"/>
      <c r="E4755" s="120" t="str">
        <f>IF(ISBLANK(D4755),"",(D4755/(1+'Vos données'!$D$11)))</f>
        <v/>
      </c>
      <c r="F4755" s="80"/>
      <c r="G4755" s="124"/>
      <c r="H4755" s="130"/>
      <c r="I4755" s="128"/>
      <c r="J4755" s="130"/>
      <c r="K4755" s="128"/>
    </row>
    <row r="4756" spans="1:11" hidden="1" outlineLevel="1" x14ac:dyDescent="0.25">
      <c r="A4756" s="77"/>
      <c r="B4756" s="13" t="s">
        <v>6453</v>
      </c>
      <c r="C4756" s="77"/>
      <c r="D4756" s="80"/>
      <c r="E4756" s="120" t="str">
        <f>IF(ISBLANK(D4756),"",(D4756/(1+'Vos données'!$D$11)))</f>
        <v/>
      </c>
      <c r="F4756" s="80"/>
      <c r="G4756" s="124"/>
      <c r="H4756" s="130"/>
      <c r="I4756" s="128"/>
      <c r="J4756" s="130"/>
      <c r="K4756" s="128"/>
    </row>
    <row r="4757" spans="1:11" hidden="1" outlineLevel="1" x14ac:dyDescent="0.25">
      <c r="A4757" s="77"/>
      <c r="B4757" s="13" t="s">
        <v>6454</v>
      </c>
      <c r="C4757" s="77"/>
      <c r="D4757" s="80"/>
      <c r="E4757" s="120" t="str">
        <f>IF(ISBLANK(D4757),"",(D4757/(1+'Vos données'!$D$11)))</f>
        <v/>
      </c>
      <c r="F4757" s="80"/>
      <c r="G4757" s="124"/>
      <c r="H4757" s="130"/>
      <c r="I4757" s="128"/>
      <c r="J4757" s="130"/>
      <c r="K4757" s="128"/>
    </row>
    <row r="4758" spans="1:11" hidden="1" outlineLevel="1" x14ac:dyDescent="0.25">
      <c r="A4758" s="77"/>
      <c r="B4758" s="13" t="s">
        <v>6455</v>
      </c>
      <c r="C4758" s="77"/>
      <c r="D4758" s="80"/>
      <c r="E4758" s="120" t="str">
        <f>IF(ISBLANK(D4758),"",(D4758/(1+'Vos données'!$D$11)))</f>
        <v/>
      </c>
      <c r="F4758" s="80"/>
      <c r="G4758" s="124"/>
      <c r="H4758" s="130"/>
      <c r="I4758" s="128"/>
      <c r="J4758" s="130"/>
      <c r="K4758" s="128"/>
    </row>
    <row r="4759" spans="1:11" hidden="1" outlineLevel="1" x14ac:dyDescent="0.25">
      <c r="A4759" s="77"/>
      <c r="B4759" s="13" t="s">
        <v>6456</v>
      </c>
      <c r="C4759" s="77"/>
      <c r="D4759" s="80"/>
      <c r="E4759" s="120" t="str">
        <f>IF(ISBLANK(D4759),"",(D4759/(1+'Vos données'!$D$11)))</f>
        <v/>
      </c>
      <c r="F4759" s="80"/>
      <c r="G4759" s="124"/>
      <c r="H4759" s="130"/>
      <c r="I4759" s="128"/>
      <c r="J4759" s="130"/>
      <c r="K4759" s="128"/>
    </row>
    <row r="4760" spans="1:11" hidden="1" outlineLevel="1" x14ac:dyDescent="0.25">
      <c r="A4760" s="77"/>
      <c r="B4760" s="13" t="s">
        <v>6457</v>
      </c>
      <c r="C4760" s="77"/>
      <c r="D4760" s="80"/>
      <c r="E4760" s="120" t="str">
        <f>IF(ISBLANK(D4760),"",(D4760/(1+'Vos données'!$D$11)))</f>
        <v/>
      </c>
      <c r="F4760" s="80"/>
      <c r="G4760" s="124"/>
      <c r="H4760" s="130"/>
      <c r="I4760" s="128"/>
      <c r="J4760" s="130"/>
      <c r="K4760" s="128"/>
    </row>
    <row r="4761" spans="1:11" hidden="1" outlineLevel="1" x14ac:dyDescent="0.25">
      <c r="A4761" s="77"/>
      <c r="B4761" s="13" t="s">
        <v>6458</v>
      </c>
      <c r="C4761" s="77"/>
      <c r="D4761" s="80"/>
      <c r="E4761" s="120" t="str">
        <f>IF(ISBLANK(D4761),"",(D4761/(1+'Vos données'!$D$11)))</f>
        <v/>
      </c>
      <c r="F4761" s="80"/>
      <c r="G4761" s="124"/>
      <c r="H4761" s="130"/>
      <c r="I4761" s="128"/>
      <c r="J4761" s="130"/>
      <c r="K4761" s="128"/>
    </row>
    <row r="4762" spans="1:11" hidden="1" outlineLevel="1" x14ac:dyDescent="0.25">
      <c r="A4762" s="77"/>
      <c r="B4762" s="13" t="s">
        <v>6459</v>
      </c>
      <c r="C4762" s="77"/>
      <c r="D4762" s="80"/>
      <c r="E4762" s="120" t="str">
        <f>IF(ISBLANK(D4762),"",(D4762/(1+'Vos données'!$D$11)))</f>
        <v/>
      </c>
      <c r="F4762" s="80"/>
      <c r="G4762" s="124"/>
      <c r="H4762" s="130"/>
      <c r="I4762" s="128"/>
      <c r="J4762" s="130"/>
      <c r="K4762" s="128"/>
    </row>
    <row r="4763" spans="1:11" hidden="1" outlineLevel="1" x14ac:dyDescent="0.25">
      <c r="A4763" s="77"/>
      <c r="B4763" s="13" t="s">
        <v>6460</v>
      </c>
      <c r="C4763" s="77"/>
      <c r="D4763" s="80"/>
      <c r="E4763" s="120" t="str">
        <f>IF(ISBLANK(D4763),"",(D4763/(1+'Vos données'!$D$11)))</f>
        <v/>
      </c>
      <c r="F4763" s="80"/>
      <c r="G4763" s="124"/>
      <c r="H4763" s="130"/>
      <c r="I4763" s="128"/>
      <c r="J4763" s="130"/>
      <c r="K4763" s="128"/>
    </row>
    <row r="4764" spans="1:11" hidden="1" outlineLevel="1" x14ac:dyDescent="0.25">
      <c r="A4764" s="77"/>
      <c r="B4764" s="13" t="s">
        <v>6461</v>
      </c>
      <c r="C4764" s="77"/>
      <c r="D4764" s="80"/>
      <c r="E4764" s="120" t="str">
        <f>IF(ISBLANK(D4764),"",(D4764/(1+'Vos données'!$D$11)))</f>
        <v/>
      </c>
      <c r="F4764" s="80"/>
      <c r="G4764" s="124"/>
      <c r="H4764" s="130"/>
      <c r="I4764" s="128"/>
      <c r="J4764" s="130"/>
      <c r="K4764" s="128"/>
    </row>
    <row r="4765" spans="1:11" hidden="1" outlineLevel="1" x14ac:dyDescent="0.25">
      <c r="A4765" s="77"/>
      <c r="B4765" s="13" t="s">
        <v>6462</v>
      </c>
      <c r="C4765" s="77"/>
      <c r="D4765" s="80"/>
      <c r="E4765" s="120" t="str">
        <f>IF(ISBLANK(D4765),"",(D4765/(1+'Vos données'!$D$11)))</f>
        <v/>
      </c>
      <c r="F4765" s="80"/>
      <c r="G4765" s="124"/>
      <c r="H4765" s="130"/>
      <c r="I4765" s="128"/>
      <c r="J4765" s="130"/>
      <c r="K4765" s="128"/>
    </row>
    <row r="4766" spans="1:11" hidden="1" outlineLevel="1" x14ac:dyDescent="0.25">
      <c r="A4766" s="77"/>
      <c r="B4766" s="13" t="s">
        <v>6463</v>
      </c>
      <c r="C4766" s="77"/>
      <c r="D4766" s="80"/>
      <c r="E4766" s="120" t="str">
        <f>IF(ISBLANK(D4766),"",(D4766/(1+'Vos données'!$D$11)))</f>
        <v/>
      </c>
      <c r="F4766" s="80"/>
      <c r="G4766" s="124"/>
      <c r="H4766" s="130"/>
      <c r="I4766" s="128"/>
      <c r="J4766" s="130"/>
      <c r="K4766" s="128"/>
    </row>
    <row r="4767" spans="1:11" hidden="1" outlineLevel="1" x14ac:dyDescent="0.25">
      <c r="A4767" s="77"/>
      <c r="B4767" s="13" t="s">
        <v>6464</v>
      </c>
      <c r="C4767" s="77"/>
      <c r="D4767" s="80"/>
      <c r="E4767" s="120" t="str">
        <f>IF(ISBLANK(D4767),"",(D4767/(1+'Vos données'!$D$11)))</f>
        <v/>
      </c>
      <c r="F4767" s="80"/>
      <c r="G4767" s="124"/>
      <c r="H4767" s="130"/>
      <c r="I4767" s="128"/>
      <c r="J4767" s="130"/>
      <c r="K4767" s="128"/>
    </row>
    <row r="4768" spans="1:11" hidden="1" outlineLevel="1" x14ac:dyDescent="0.25">
      <c r="A4768" s="77"/>
      <c r="B4768" s="13" t="s">
        <v>6465</v>
      </c>
      <c r="C4768" s="77"/>
      <c r="D4768" s="80"/>
      <c r="E4768" s="120" t="str">
        <f>IF(ISBLANK(D4768),"",(D4768/(1+'Vos données'!$D$11)))</f>
        <v/>
      </c>
      <c r="F4768" s="80"/>
      <c r="G4768" s="124"/>
      <c r="H4768" s="130"/>
      <c r="I4768" s="128"/>
      <c r="J4768" s="130"/>
      <c r="K4768" s="128"/>
    </row>
    <row r="4769" spans="1:11" hidden="1" outlineLevel="1" x14ac:dyDescent="0.25">
      <c r="A4769" s="77"/>
      <c r="B4769" s="13" t="s">
        <v>6466</v>
      </c>
      <c r="C4769" s="77"/>
      <c r="D4769" s="80"/>
      <c r="E4769" s="120" t="str">
        <f>IF(ISBLANK(D4769),"",(D4769/(1+'Vos données'!$D$11)))</f>
        <v/>
      </c>
      <c r="F4769" s="80"/>
      <c r="G4769" s="124"/>
      <c r="H4769" s="130"/>
      <c r="I4769" s="128"/>
      <c r="J4769" s="130"/>
      <c r="K4769" s="128"/>
    </row>
    <row r="4770" spans="1:11" hidden="1" outlineLevel="1" x14ac:dyDescent="0.25">
      <c r="A4770" s="77"/>
      <c r="B4770" s="13" t="s">
        <v>6467</v>
      </c>
      <c r="C4770" s="77"/>
      <c r="D4770" s="80"/>
      <c r="E4770" s="120" t="str">
        <f>IF(ISBLANK(D4770),"",(D4770/(1+'Vos données'!$D$11)))</f>
        <v/>
      </c>
      <c r="F4770" s="80"/>
      <c r="G4770" s="124"/>
      <c r="H4770" s="130"/>
      <c r="I4770" s="128"/>
      <c r="J4770" s="130"/>
      <c r="K4770" s="128"/>
    </row>
    <row r="4771" spans="1:11" hidden="1" outlineLevel="1" x14ac:dyDescent="0.25">
      <c r="A4771" s="77"/>
      <c r="B4771" s="13" t="s">
        <v>6468</v>
      </c>
      <c r="C4771" s="77"/>
      <c r="D4771" s="80"/>
      <c r="E4771" s="120" t="str">
        <f>IF(ISBLANK(D4771),"",(D4771/(1+'Vos données'!$D$11)))</f>
        <v/>
      </c>
      <c r="F4771" s="80"/>
      <c r="G4771" s="124"/>
      <c r="H4771" s="130"/>
      <c r="I4771" s="128"/>
      <c r="J4771" s="130"/>
      <c r="K4771" s="128"/>
    </row>
    <row r="4772" spans="1:11" hidden="1" outlineLevel="1" x14ac:dyDescent="0.25">
      <c r="A4772" s="77"/>
      <c r="B4772" s="13" t="s">
        <v>6469</v>
      </c>
      <c r="C4772" s="77"/>
      <c r="D4772" s="80"/>
      <c r="E4772" s="120" t="str">
        <f>IF(ISBLANK(D4772),"",(D4772/(1+'Vos données'!$D$11)))</f>
        <v/>
      </c>
      <c r="F4772" s="80"/>
      <c r="G4772" s="124"/>
      <c r="H4772" s="130"/>
      <c r="I4772" s="128"/>
      <c r="J4772" s="130"/>
      <c r="K4772" s="128"/>
    </row>
    <row r="4773" spans="1:11" hidden="1" outlineLevel="1" x14ac:dyDescent="0.25">
      <c r="A4773" s="77"/>
      <c r="B4773" s="13" t="s">
        <v>6470</v>
      </c>
      <c r="C4773" s="77"/>
      <c r="D4773" s="80"/>
      <c r="E4773" s="120" t="str">
        <f>IF(ISBLANK(D4773),"",(D4773/(1+'Vos données'!$D$11)))</f>
        <v/>
      </c>
      <c r="F4773" s="80"/>
      <c r="G4773" s="124"/>
      <c r="H4773" s="130"/>
      <c r="I4773" s="128"/>
      <c r="J4773" s="130"/>
      <c r="K4773" s="128"/>
    </row>
    <row r="4774" spans="1:11" hidden="1" outlineLevel="1" x14ac:dyDescent="0.25">
      <c r="A4774" s="77"/>
      <c r="B4774" s="13" t="s">
        <v>6471</v>
      </c>
      <c r="C4774" s="77"/>
      <c r="D4774" s="80"/>
      <c r="E4774" s="120" t="str">
        <f>IF(ISBLANK(D4774),"",(D4774/(1+'Vos données'!$D$11)))</f>
        <v/>
      </c>
      <c r="F4774" s="80"/>
      <c r="G4774" s="124"/>
      <c r="H4774" s="130"/>
      <c r="I4774" s="128"/>
      <c r="J4774" s="130"/>
      <c r="K4774" s="128"/>
    </row>
    <row r="4775" spans="1:11" hidden="1" outlineLevel="1" x14ac:dyDescent="0.25">
      <c r="A4775" s="77"/>
      <c r="B4775" s="13" t="s">
        <v>6472</v>
      </c>
      <c r="C4775" s="77"/>
      <c r="D4775" s="80"/>
      <c r="E4775" s="120" t="str">
        <f>IF(ISBLANK(D4775),"",(D4775/(1+'Vos données'!$D$11)))</f>
        <v/>
      </c>
      <c r="F4775" s="80"/>
      <c r="G4775" s="124"/>
      <c r="H4775" s="130"/>
      <c r="I4775" s="128"/>
      <c r="J4775" s="130"/>
      <c r="K4775" s="128"/>
    </row>
    <row r="4776" spans="1:11" hidden="1" outlineLevel="1" x14ac:dyDescent="0.25">
      <c r="A4776" s="77"/>
      <c r="B4776" s="13" t="s">
        <v>6473</v>
      </c>
      <c r="C4776" s="77"/>
      <c r="D4776" s="80"/>
      <c r="E4776" s="120" t="str">
        <f>IF(ISBLANK(D4776),"",(D4776/(1+'Vos données'!$D$11)))</f>
        <v/>
      </c>
      <c r="F4776" s="80"/>
      <c r="G4776" s="124"/>
      <c r="H4776" s="130"/>
      <c r="I4776" s="128"/>
      <c r="J4776" s="130"/>
      <c r="K4776" s="128"/>
    </row>
    <row r="4777" spans="1:11" hidden="1" outlineLevel="1" x14ac:dyDescent="0.25">
      <c r="A4777" s="77"/>
      <c r="B4777" s="13" t="s">
        <v>6474</v>
      </c>
      <c r="C4777" s="77"/>
      <c r="D4777" s="80"/>
      <c r="E4777" s="120" t="str">
        <f>IF(ISBLANK(D4777),"",(D4777/(1+'Vos données'!$D$11)))</f>
        <v/>
      </c>
      <c r="F4777" s="80"/>
      <c r="G4777" s="124"/>
      <c r="H4777" s="130"/>
      <c r="I4777" s="128"/>
      <c r="J4777" s="130"/>
      <c r="K4777" s="128"/>
    </row>
    <row r="4778" spans="1:11" hidden="1" outlineLevel="1" x14ac:dyDescent="0.25">
      <c r="A4778" s="77"/>
      <c r="B4778" s="13" t="s">
        <v>6475</v>
      </c>
      <c r="C4778" s="77"/>
      <c r="D4778" s="80"/>
      <c r="E4778" s="120" t="str">
        <f>IF(ISBLANK(D4778),"",(D4778/(1+'Vos données'!$D$11)))</f>
        <v/>
      </c>
      <c r="F4778" s="80"/>
      <c r="G4778" s="124"/>
      <c r="H4778" s="130"/>
      <c r="I4778" s="128"/>
      <c r="J4778" s="130"/>
      <c r="K4778" s="128"/>
    </row>
    <row r="4779" spans="1:11" hidden="1" outlineLevel="1" x14ac:dyDescent="0.25">
      <c r="A4779" s="77"/>
      <c r="B4779" s="13" t="s">
        <v>6476</v>
      </c>
      <c r="C4779" s="77"/>
      <c r="D4779" s="80"/>
      <c r="E4779" s="120" t="str">
        <f>IF(ISBLANK(D4779),"",(D4779/(1+'Vos données'!$D$11)))</f>
        <v/>
      </c>
      <c r="F4779" s="80"/>
      <c r="G4779" s="124"/>
      <c r="H4779" s="130"/>
      <c r="I4779" s="128"/>
      <c r="J4779" s="130"/>
      <c r="K4779" s="128"/>
    </row>
    <row r="4780" spans="1:11" hidden="1" outlineLevel="1" x14ac:dyDescent="0.25">
      <c r="A4780" s="77"/>
      <c r="B4780" s="13" t="s">
        <v>6477</v>
      </c>
      <c r="C4780" s="77"/>
      <c r="D4780" s="80"/>
      <c r="E4780" s="120" t="str">
        <f>IF(ISBLANK(D4780),"",(D4780/(1+'Vos données'!$D$11)))</f>
        <v/>
      </c>
      <c r="F4780" s="80"/>
      <c r="G4780" s="124"/>
      <c r="H4780" s="130"/>
      <c r="I4780" s="128"/>
      <c r="J4780" s="130"/>
      <c r="K4780" s="128"/>
    </row>
    <row r="4781" spans="1:11" hidden="1" outlineLevel="1" x14ac:dyDescent="0.25">
      <c r="A4781" s="77"/>
      <c r="B4781" s="13" t="s">
        <v>6478</v>
      </c>
      <c r="C4781" s="77"/>
      <c r="D4781" s="80"/>
      <c r="E4781" s="120" t="str">
        <f>IF(ISBLANK(D4781),"",(D4781/(1+'Vos données'!$D$11)))</f>
        <v/>
      </c>
      <c r="F4781" s="80"/>
      <c r="G4781" s="124"/>
      <c r="H4781" s="130"/>
      <c r="I4781" s="128"/>
      <c r="J4781" s="130"/>
      <c r="K4781" s="128"/>
    </row>
    <row r="4782" spans="1:11" hidden="1" outlineLevel="1" x14ac:dyDescent="0.25">
      <c r="A4782" s="77"/>
      <c r="B4782" s="13" t="s">
        <v>6479</v>
      </c>
      <c r="C4782" s="77"/>
      <c r="D4782" s="80"/>
      <c r="E4782" s="120" t="str">
        <f>IF(ISBLANK(D4782),"",(D4782/(1+'Vos données'!$D$11)))</f>
        <v/>
      </c>
      <c r="F4782" s="80"/>
      <c r="G4782" s="124"/>
      <c r="H4782" s="130"/>
      <c r="I4782" s="128"/>
      <c r="J4782" s="130"/>
      <c r="K4782" s="128"/>
    </row>
    <row r="4783" spans="1:11" hidden="1" outlineLevel="1" x14ac:dyDescent="0.25">
      <c r="A4783" s="77"/>
      <c r="B4783" s="13" t="s">
        <v>6480</v>
      </c>
      <c r="C4783" s="77"/>
      <c r="D4783" s="80"/>
      <c r="E4783" s="120" t="str">
        <f>IF(ISBLANK(D4783),"",(D4783/(1+'Vos données'!$D$11)))</f>
        <v/>
      </c>
      <c r="F4783" s="80"/>
      <c r="G4783" s="124"/>
      <c r="H4783" s="130"/>
      <c r="I4783" s="128"/>
      <c r="J4783" s="130"/>
      <c r="K4783" s="128"/>
    </row>
    <row r="4784" spans="1:11" hidden="1" outlineLevel="1" x14ac:dyDescent="0.25">
      <c r="A4784" s="77"/>
      <c r="B4784" s="13" t="s">
        <v>6481</v>
      </c>
      <c r="C4784" s="77"/>
      <c r="D4784" s="80"/>
      <c r="E4784" s="120" t="str">
        <f>IF(ISBLANK(D4784),"",(D4784/(1+'Vos données'!$D$11)))</f>
        <v/>
      </c>
      <c r="F4784" s="80"/>
      <c r="G4784" s="124"/>
      <c r="H4784" s="130"/>
      <c r="I4784" s="128"/>
      <c r="J4784" s="130"/>
      <c r="K4784" s="128"/>
    </row>
    <row r="4785" spans="1:11" hidden="1" outlineLevel="1" x14ac:dyDescent="0.25">
      <c r="A4785" s="77"/>
      <c r="B4785" s="13" t="s">
        <v>6482</v>
      </c>
      <c r="C4785" s="77"/>
      <c r="D4785" s="80"/>
      <c r="E4785" s="120" t="str">
        <f>IF(ISBLANK(D4785),"",(D4785/(1+'Vos données'!$D$11)))</f>
        <v/>
      </c>
      <c r="F4785" s="80"/>
      <c r="G4785" s="124"/>
      <c r="H4785" s="130"/>
      <c r="I4785" s="128"/>
      <c r="J4785" s="130"/>
      <c r="K4785" s="128"/>
    </row>
    <row r="4786" spans="1:11" hidden="1" outlineLevel="1" x14ac:dyDescent="0.25">
      <c r="A4786" s="77"/>
      <c r="B4786" s="13" t="s">
        <v>6483</v>
      </c>
      <c r="C4786" s="77"/>
      <c r="D4786" s="80"/>
      <c r="E4786" s="120" t="str">
        <f>IF(ISBLANK(D4786),"",(D4786/(1+'Vos données'!$D$11)))</f>
        <v/>
      </c>
      <c r="F4786" s="80"/>
      <c r="G4786" s="124"/>
      <c r="H4786" s="130"/>
      <c r="I4786" s="128"/>
      <c r="J4786" s="130"/>
      <c r="K4786" s="128"/>
    </row>
    <row r="4787" spans="1:11" hidden="1" outlineLevel="1" x14ac:dyDescent="0.25">
      <c r="A4787" s="77"/>
      <c r="B4787" s="13" t="s">
        <v>6484</v>
      </c>
      <c r="C4787" s="77"/>
      <c r="D4787" s="80"/>
      <c r="E4787" s="120" t="str">
        <f>IF(ISBLANK(D4787),"",(D4787/(1+'Vos données'!$D$11)))</f>
        <v/>
      </c>
      <c r="F4787" s="80"/>
      <c r="G4787" s="124"/>
      <c r="H4787" s="130"/>
      <c r="I4787" s="128"/>
      <c r="J4787" s="130"/>
      <c r="K4787" s="128"/>
    </row>
    <row r="4788" spans="1:11" hidden="1" outlineLevel="1" x14ac:dyDescent="0.25">
      <c r="A4788" s="77"/>
      <c r="B4788" s="13" t="s">
        <v>6485</v>
      </c>
      <c r="C4788" s="77"/>
      <c r="D4788" s="80"/>
      <c r="E4788" s="120" t="str">
        <f>IF(ISBLANK(D4788),"",(D4788/(1+'Vos données'!$D$11)))</f>
        <v/>
      </c>
      <c r="F4788" s="80"/>
      <c r="G4788" s="124"/>
      <c r="H4788" s="130"/>
      <c r="I4788" s="128"/>
      <c r="J4788" s="130"/>
      <c r="K4788" s="128"/>
    </row>
    <row r="4789" spans="1:11" hidden="1" outlineLevel="1" x14ac:dyDescent="0.25">
      <c r="A4789" s="77"/>
      <c r="B4789" s="13" t="s">
        <v>6486</v>
      </c>
      <c r="C4789" s="77"/>
      <c r="D4789" s="80"/>
      <c r="E4789" s="120" t="str">
        <f>IF(ISBLANK(D4789),"",(D4789/(1+'Vos données'!$D$11)))</f>
        <v/>
      </c>
      <c r="F4789" s="80"/>
      <c r="G4789" s="124"/>
      <c r="H4789" s="130"/>
      <c r="I4789" s="128"/>
      <c r="J4789" s="130"/>
      <c r="K4789" s="128"/>
    </row>
    <row r="4790" spans="1:11" hidden="1" outlineLevel="1" x14ac:dyDescent="0.25">
      <c r="A4790" s="77"/>
      <c r="B4790" s="13" t="s">
        <v>6487</v>
      </c>
      <c r="C4790" s="77"/>
      <c r="D4790" s="80"/>
      <c r="E4790" s="120" t="str">
        <f>IF(ISBLANK(D4790),"",(D4790/(1+'Vos données'!$D$11)))</f>
        <v/>
      </c>
      <c r="F4790" s="80"/>
      <c r="G4790" s="124"/>
      <c r="H4790" s="130"/>
      <c r="I4790" s="128"/>
      <c r="J4790" s="130"/>
      <c r="K4790" s="128"/>
    </row>
    <row r="4791" spans="1:11" hidden="1" outlineLevel="1" x14ac:dyDescent="0.25">
      <c r="A4791" s="77"/>
      <c r="B4791" s="13" t="s">
        <v>6488</v>
      </c>
      <c r="C4791" s="77"/>
      <c r="D4791" s="80"/>
      <c r="E4791" s="120" t="str">
        <f>IF(ISBLANK(D4791),"",(D4791/(1+'Vos données'!$D$11)))</f>
        <v/>
      </c>
      <c r="F4791" s="80"/>
      <c r="G4791" s="124"/>
      <c r="H4791" s="130"/>
      <c r="I4791" s="128"/>
      <c r="J4791" s="130"/>
      <c r="K4791" s="128"/>
    </row>
    <row r="4792" spans="1:11" hidden="1" outlineLevel="1" x14ac:dyDescent="0.25">
      <c r="A4792" s="77"/>
      <c r="B4792" s="13" t="s">
        <v>6489</v>
      </c>
      <c r="C4792" s="77"/>
      <c r="D4792" s="80"/>
      <c r="E4792" s="120" t="str">
        <f>IF(ISBLANK(D4792),"",(D4792/(1+'Vos données'!$D$11)))</f>
        <v/>
      </c>
      <c r="F4792" s="80"/>
      <c r="G4792" s="124"/>
      <c r="H4792" s="130"/>
      <c r="I4792" s="128"/>
      <c r="J4792" s="130"/>
      <c r="K4792" s="128"/>
    </row>
    <row r="4793" spans="1:11" hidden="1" outlineLevel="1" x14ac:dyDescent="0.25">
      <c r="A4793" s="77"/>
      <c r="B4793" s="13" t="s">
        <v>6490</v>
      </c>
      <c r="C4793" s="77"/>
      <c r="D4793" s="80"/>
      <c r="E4793" s="120" t="str">
        <f>IF(ISBLANK(D4793),"",(D4793/(1+'Vos données'!$D$11)))</f>
        <v/>
      </c>
      <c r="F4793" s="80"/>
      <c r="G4793" s="124"/>
      <c r="H4793" s="130"/>
      <c r="I4793" s="128"/>
      <c r="J4793" s="130"/>
      <c r="K4793" s="128"/>
    </row>
    <row r="4794" spans="1:11" hidden="1" outlineLevel="1" x14ac:dyDescent="0.25">
      <c r="A4794" s="77"/>
      <c r="B4794" s="13" t="s">
        <v>6491</v>
      </c>
      <c r="C4794" s="77"/>
      <c r="D4794" s="80"/>
      <c r="E4794" s="120" t="str">
        <f>IF(ISBLANK(D4794),"",(D4794/(1+'Vos données'!$D$11)))</f>
        <v/>
      </c>
      <c r="F4794" s="80"/>
      <c r="G4794" s="124"/>
      <c r="H4794" s="130"/>
      <c r="I4794" s="128"/>
      <c r="J4794" s="130"/>
      <c r="K4794" s="128"/>
    </row>
    <row r="4795" spans="1:11" hidden="1" outlineLevel="1" x14ac:dyDescent="0.25">
      <c r="A4795" s="77"/>
      <c r="B4795" s="13" t="s">
        <v>6492</v>
      </c>
      <c r="C4795" s="77"/>
      <c r="D4795" s="80"/>
      <c r="E4795" s="120" t="str">
        <f>IF(ISBLANK(D4795),"",(D4795/(1+'Vos données'!$D$11)))</f>
        <v/>
      </c>
      <c r="F4795" s="80"/>
      <c r="G4795" s="124"/>
      <c r="H4795" s="130"/>
      <c r="I4795" s="128"/>
      <c r="J4795" s="130"/>
      <c r="K4795" s="128"/>
    </row>
    <row r="4796" spans="1:11" hidden="1" outlineLevel="1" x14ac:dyDescent="0.25">
      <c r="A4796" s="77"/>
      <c r="B4796" s="13" t="s">
        <v>6493</v>
      </c>
      <c r="C4796" s="77"/>
      <c r="D4796" s="80"/>
      <c r="E4796" s="120" t="str">
        <f>IF(ISBLANK(D4796),"",(D4796/(1+'Vos données'!$D$11)))</f>
        <v/>
      </c>
      <c r="F4796" s="80"/>
      <c r="G4796" s="124"/>
      <c r="H4796" s="130"/>
      <c r="I4796" s="128"/>
      <c r="J4796" s="130"/>
      <c r="K4796" s="128"/>
    </row>
    <row r="4797" spans="1:11" hidden="1" outlineLevel="1" x14ac:dyDescent="0.25">
      <c r="A4797" s="77"/>
      <c r="B4797" s="13" t="s">
        <v>6494</v>
      </c>
      <c r="C4797" s="77"/>
      <c r="D4797" s="80"/>
      <c r="E4797" s="120" t="str">
        <f>IF(ISBLANK(D4797),"",(D4797/(1+'Vos données'!$D$11)))</f>
        <v/>
      </c>
      <c r="F4797" s="80"/>
      <c r="G4797" s="124"/>
      <c r="H4797" s="130"/>
      <c r="I4797" s="128"/>
      <c r="J4797" s="130"/>
      <c r="K4797" s="128"/>
    </row>
    <row r="4798" spans="1:11" hidden="1" outlineLevel="1" x14ac:dyDescent="0.25">
      <c r="A4798" s="77"/>
      <c r="B4798" s="13" t="s">
        <v>6495</v>
      </c>
      <c r="C4798" s="77"/>
      <c r="D4798" s="80"/>
      <c r="E4798" s="120" t="str">
        <f>IF(ISBLANK(D4798),"",(D4798/(1+'Vos données'!$D$11)))</f>
        <v/>
      </c>
      <c r="F4798" s="80"/>
      <c r="G4798" s="124"/>
      <c r="H4798" s="130"/>
      <c r="I4798" s="128"/>
      <c r="J4798" s="130"/>
      <c r="K4798" s="128"/>
    </row>
    <row r="4799" spans="1:11" hidden="1" outlineLevel="1" x14ac:dyDescent="0.25">
      <c r="A4799" s="77"/>
      <c r="B4799" s="13" t="s">
        <v>6496</v>
      </c>
      <c r="C4799" s="77"/>
      <c r="D4799" s="80"/>
      <c r="E4799" s="120" t="str">
        <f>IF(ISBLANK(D4799),"",(D4799/(1+'Vos données'!$D$11)))</f>
        <v/>
      </c>
      <c r="F4799" s="80"/>
      <c r="G4799" s="124"/>
      <c r="H4799" s="130"/>
      <c r="I4799" s="128"/>
      <c r="J4799" s="130"/>
      <c r="K4799" s="128"/>
    </row>
    <row r="4800" spans="1:11" hidden="1" outlineLevel="1" x14ac:dyDescent="0.25">
      <c r="A4800" s="77"/>
      <c r="B4800" s="13" t="s">
        <v>6497</v>
      </c>
      <c r="C4800" s="77"/>
      <c r="D4800" s="80"/>
      <c r="E4800" s="120" t="str">
        <f>IF(ISBLANK(D4800),"",(D4800/(1+'Vos données'!$D$11)))</f>
        <v/>
      </c>
      <c r="F4800" s="80"/>
      <c r="G4800" s="124"/>
      <c r="H4800" s="130"/>
      <c r="I4800" s="128"/>
      <c r="J4800" s="130"/>
      <c r="K4800" s="128"/>
    </row>
    <row r="4801" spans="1:11" hidden="1" outlineLevel="1" x14ac:dyDescent="0.25">
      <c r="A4801" s="77"/>
      <c r="B4801" s="13" t="s">
        <v>6498</v>
      </c>
      <c r="C4801" s="77"/>
      <c r="D4801" s="80"/>
      <c r="E4801" s="120" t="str">
        <f>IF(ISBLANK(D4801),"",(D4801/(1+'Vos données'!$D$11)))</f>
        <v/>
      </c>
      <c r="F4801" s="80"/>
      <c r="G4801" s="124"/>
      <c r="H4801" s="130"/>
      <c r="I4801" s="128"/>
      <c r="J4801" s="130"/>
      <c r="K4801" s="128"/>
    </row>
    <row r="4802" spans="1:11" hidden="1" outlineLevel="1" x14ac:dyDescent="0.25">
      <c r="A4802" s="77"/>
      <c r="B4802" s="13" t="s">
        <v>6499</v>
      </c>
      <c r="C4802" s="77"/>
      <c r="D4802" s="80"/>
      <c r="E4802" s="120" t="str">
        <f>IF(ISBLANK(D4802),"",(D4802/(1+'Vos données'!$D$11)))</f>
        <v/>
      </c>
      <c r="F4802" s="80"/>
      <c r="G4802" s="124"/>
      <c r="H4802" s="130"/>
      <c r="I4802" s="128"/>
      <c r="J4802" s="130"/>
      <c r="K4802" s="128"/>
    </row>
    <row r="4803" spans="1:11" hidden="1" outlineLevel="1" x14ac:dyDescent="0.25">
      <c r="A4803" s="77"/>
      <c r="B4803" s="13" t="s">
        <v>6500</v>
      </c>
      <c r="C4803" s="77"/>
      <c r="D4803" s="80"/>
      <c r="E4803" s="120" t="str">
        <f>IF(ISBLANK(D4803),"",(D4803/(1+'Vos données'!$D$11)))</f>
        <v/>
      </c>
      <c r="F4803" s="80"/>
      <c r="G4803" s="124"/>
      <c r="H4803" s="130"/>
      <c r="I4803" s="128"/>
      <c r="J4803" s="130"/>
      <c r="K4803" s="128"/>
    </row>
    <row r="4804" spans="1:11" hidden="1" outlineLevel="1" x14ac:dyDescent="0.25">
      <c r="A4804" s="77"/>
      <c r="B4804" s="13" t="s">
        <v>6501</v>
      </c>
      <c r="C4804" s="77"/>
      <c r="D4804" s="80"/>
      <c r="E4804" s="120" t="str">
        <f>IF(ISBLANK(D4804),"",(D4804/(1+'Vos données'!$D$11)))</f>
        <v/>
      </c>
      <c r="F4804" s="80"/>
      <c r="G4804" s="124"/>
      <c r="H4804" s="130"/>
      <c r="I4804" s="128"/>
      <c r="J4804" s="130"/>
      <c r="K4804" s="128"/>
    </row>
    <row r="4805" spans="1:11" hidden="1" outlineLevel="1" x14ac:dyDescent="0.25">
      <c r="A4805" s="77"/>
      <c r="B4805" s="13" t="s">
        <v>6502</v>
      </c>
      <c r="C4805" s="77"/>
      <c r="D4805" s="80"/>
      <c r="E4805" s="120" t="str">
        <f>IF(ISBLANK(D4805),"",(D4805/(1+'Vos données'!$D$11)))</f>
        <v/>
      </c>
      <c r="F4805" s="80"/>
      <c r="G4805" s="124"/>
      <c r="H4805" s="130"/>
      <c r="I4805" s="128"/>
      <c r="J4805" s="130"/>
      <c r="K4805" s="128"/>
    </row>
    <row r="4806" spans="1:11" hidden="1" outlineLevel="1" x14ac:dyDescent="0.25">
      <c r="A4806" s="77"/>
      <c r="B4806" s="13" t="s">
        <v>6503</v>
      </c>
      <c r="C4806" s="77"/>
      <c r="D4806" s="80"/>
      <c r="E4806" s="120" t="str">
        <f>IF(ISBLANK(D4806),"",(D4806/(1+'Vos données'!$D$11)))</f>
        <v/>
      </c>
      <c r="F4806" s="80"/>
      <c r="G4806" s="124"/>
      <c r="H4806" s="130"/>
      <c r="I4806" s="128"/>
      <c r="J4806" s="130"/>
      <c r="K4806" s="128"/>
    </row>
    <row r="4807" spans="1:11" hidden="1" outlineLevel="1" x14ac:dyDescent="0.25">
      <c r="A4807" s="77"/>
      <c r="B4807" s="13" t="s">
        <v>6504</v>
      </c>
      <c r="C4807" s="77"/>
      <c r="D4807" s="80"/>
      <c r="E4807" s="120" t="str">
        <f>IF(ISBLANK(D4807),"",(D4807/(1+'Vos données'!$D$11)))</f>
        <v/>
      </c>
      <c r="F4807" s="80"/>
      <c r="G4807" s="124"/>
      <c r="H4807" s="130"/>
      <c r="I4807" s="128"/>
      <c r="J4807" s="130"/>
      <c r="K4807" s="128"/>
    </row>
    <row r="4808" spans="1:11" hidden="1" outlineLevel="1" x14ac:dyDescent="0.25">
      <c r="A4808" s="77"/>
      <c r="B4808" s="13" t="s">
        <v>6505</v>
      </c>
      <c r="C4808" s="77"/>
      <c r="D4808" s="80"/>
      <c r="E4808" s="120" t="str">
        <f>IF(ISBLANK(D4808),"",(D4808/(1+'Vos données'!$D$11)))</f>
        <v/>
      </c>
      <c r="F4808" s="80"/>
      <c r="G4808" s="124"/>
      <c r="H4808" s="130"/>
      <c r="I4808" s="128"/>
      <c r="J4808" s="130"/>
      <c r="K4808" s="128"/>
    </row>
    <row r="4809" spans="1:11" hidden="1" outlineLevel="1" x14ac:dyDescent="0.25">
      <c r="A4809" s="77"/>
      <c r="B4809" s="13" t="s">
        <v>6506</v>
      </c>
      <c r="C4809" s="77"/>
      <c r="D4809" s="80"/>
      <c r="E4809" s="120" t="str">
        <f>IF(ISBLANK(D4809),"",(D4809/(1+'Vos données'!$D$11)))</f>
        <v/>
      </c>
      <c r="F4809" s="80"/>
      <c r="G4809" s="124"/>
      <c r="H4809" s="130"/>
      <c r="I4809" s="128"/>
      <c r="J4809" s="130"/>
      <c r="K4809" s="128"/>
    </row>
    <row r="4810" spans="1:11" hidden="1" outlineLevel="1" x14ac:dyDescent="0.25">
      <c r="A4810" s="77"/>
      <c r="B4810" s="13" t="s">
        <v>6507</v>
      </c>
      <c r="C4810" s="77"/>
      <c r="D4810" s="80"/>
      <c r="E4810" s="120" t="str">
        <f>IF(ISBLANK(D4810),"",(D4810/(1+'Vos données'!$D$11)))</f>
        <v/>
      </c>
      <c r="F4810" s="80"/>
      <c r="G4810" s="124"/>
      <c r="H4810" s="130"/>
      <c r="I4810" s="128"/>
      <c r="J4810" s="130"/>
      <c r="K4810" s="128"/>
    </row>
    <row r="4811" spans="1:11" hidden="1" outlineLevel="1" x14ac:dyDescent="0.25">
      <c r="A4811" s="77"/>
      <c r="B4811" s="13" t="s">
        <v>6508</v>
      </c>
      <c r="C4811" s="77"/>
      <c r="D4811" s="80"/>
      <c r="E4811" s="120" t="str">
        <f>IF(ISBLANK(D4811),"",(D4811/(1+'Vos données'!$D$11)))</f>
        <v/>
      </c>
      <c r="F4811" s="80"/>
      <c r="G4811" s="124"/>
      <c r="H4811" s="130"/>
      <c r="I4811" s="128"/>
      <c r="J4811" s="130"/>
      <c r="K4811" s="128"/>
    </row>
    <row r="4812" spans="1:11" hidden="1" outlineLevel="1" x14ac:dyDescent="0.25">
      <c r="A4812" s="77"/>
      <c r="B4812" s="13" t="s">
        <v>6509</v>
      </c>
      <c r="C4812" s="77"/>
      <c r="D4812" s="80"/>
      <c r="E4812" s="120" t="str">
        <f>IF(ISBLANK(D4812),"",(D4812/(1+'Vos données'!$D$11)))</f>
        <v/>
      </c>
      <c r="F4812" s="80"/>
      <c r="G4812" s="124"/>
      <c r="H4812" s="130"/>
      <c r="I4812" s="128"/>
      <c r="J4812" s="130"/>
      <c r="K4812" s="128"/>
    </row>
    <row r="4813" spans="1:11" hidden="1" outlineLevel="1" x14ac:dyDescent="0.25">
      <c r="A4813" s="77"/>
      <c r="B4813" s="13" t="s">
        <v>6510</v>
      </c>
      <c r="C4813" s="77"/>
      <c r="D4813" s="80"/>
      <c r="E4813" s="120" t="str">
        <f>IF(ISBLANK(D4813),"",(D4813/(1+'Vos données'!$D$11)))</f>
        <v/>
      </c>
      <c r="F4813" s="80"/>
      <c r="G4813" s="124"/>
      <c r="H4813" s="130"/>
      <c r="I4813" s="128"/>
      <c r="J4813" s="130"/>
      <c r="K4813" s="128"/>
    </row>
    <row r="4814" spans="1:11" hidden="1" outlineLevel="1" x14ac:dyDescent="0.25">
      <c r="A4814" s="77"/>
      <c r="B4814" s="13" t="s">
        <v>6511</v>
      </c>
      <c r="C4814" s="77"/>
      <c r="D4814" s="80"/>
      <c r="E4814" s="120" t="str">
        <f>IF(ISBLANK(D4814),"",(D4814/(1+'Vos données'!$D$11)))</f>
        <v/>
      </c>
      <c r="F4814" s="80"/>
      <c r="G4814" s="124"/>
      <c r="H4814" s="130"/>
      <c r="I4814" s="128"/>
      <c r="J4814" s="130"/>
      <c r="K4814" s="128"/>
    </row>
    <row r="4815" spans="1:11" hidden="1" outlineLevel="1" x14ac:dyDescent="0.25">
      <c r="A4815" s="77"/>
      <c r="B4815" s="13" t="s">
        <v>6512</v>
      </c>
      <c r="C4815" s="77"/>
      <c r="D4815" s="80"/>
      <c r="E4815" s="120" t="str">
        <f>IF(ISBLANK(D4815),"",(D4815/(1+'Vos données'!$D$11)))</f>
        <v/>
      </c>
      <c r="F4815" s="80"/>
      <c r="G4815" s="124"/>
      <c r="H4815" s="130"/>
      <c r="I4815" s="128"/>
      <c r="J4815" s="130"/>
      <c r="K4815" s="128"/>
    </row>
    <row r="4816" spans="1:11" hidden="1" outlineLevel="1" x14ac:dyDescent="0.25">
      <c r="A4816" s="77"/>
      <c r="B4816" s="13" t="s">
        <v>6513</v>
      </c>
      <c r="C4816" s="77"/>
      <c r="D4816" s="80"/>
      <c r="E4816" s="120" t="str">
        <f>IF(ISBLANK(D4816),"",(D4816/(1+'Vos données'!$D$11)))</f>
        <v/>
      </c>
      <c r="F4816" s="80"/>
      <c r="G4816" s="124"/>
      <c r="H4816" s="130"/>
      <c r="I4816" s="128"/>
      <c r="J4816" s="130"/>
      <c r="K4816" s="128"/>
    </row>
    <row r="4817" spans="1:11" hidden="1" outlineLevel="1" x14ac:dyDescent="0.25">
      <c r="A4817" s="77"/>
      <c r="B4817" s="13" t="s">
        <v>6514</v>
      </c>
      <c r="C4817" s="77"/>
      <c r="D4817" s="80"/>
      <c r="E4817" s="120" t="str">
        <f>IF(ISBLANK(D4817),"",(D4817/(1+'Vos données'!$D$11)))</f>
        <v/>
      </c>
      <c r="F4817" s="80"/>
      <c r="G4817" s="124"/>
      <c r="H4817" s="130"/>
      <c r="I4817" s="128"/>
      <c r="J4817" s="130"/>
      <c r="K4817" s="128"/>
    </row>
    <row r="4818" spans="1:11" hidden="1" outlineLevel="1" x14ac:dyDescent="0.25">
      <c r="A4818" s="77"/>
      <c r="B4818" s="13" t="s">
        <v>6515</v>
      </c>
      <c r="C4818" s="77"/>
      <c r="D4818" s="80"/>
      <c r="E4818" s="120" t="str">
        <f>IF(ISBLANK(D4818),"",(D4818/(1+'Vos données'!$D$11)))</f>
        <v/>
      </c>
      <c r="F4818" s="80"/>
      <c r="G4818" s="124"/>
      <c r="H4818" s="130"/>
      <c r="I4818" s="128"/>
      <c r="J4818" s="130"/>
      <c r="K4818" s="128"/>
    </row>
    <row r="4819" spans="1:11" hidden="1" outlineLevel="1" x14ac:dyDescent="0.25">
      <c r="A4819" s="77"/>
      <c r="B4819" s="13" t="s">
        <v>6516</v>
      </c>
      <c r="C4819" s="77"/>
      <c r="D4819" s="80"/>
      <c r="E4819" s="120" t="str">
        <f>IF(ISBLANK(D4819),"",(D4819/(1+'Vos données'!$D$11)))</f>
        <v/>
      </c>
      <c r="F4819" s="80"/>
      <c r="G4819" s="124"/>
      <c r="H4819" s="130"/>
      <c r="I4819" s="128"/>
      <c r="J4819" s="130"/>
      <c r="K4819" s="128"/>
    </row>
    <row r="4820" spans="1:11" hidden="1" outlineLevel="1" x14ac:dyDescent="0.25">
      <c r="A4820" s="77"/>
      <c r="B4820" s="13" t="s">
        <v>6517</v>
      </c>
      <c r="C4820" s="77"/>
      <c r="D4820" s="80"/>
      <c r="E4820" s="120" t="str">
        <f>IF(ISBLANK(D4820),"",(D4820/(1+'Vos données'!$D$11)))</f>
        <v/>
      </c>
      <c r="F4820" s="80"/>
      <c r="G4820" s="124"/>
      <c r="H4820" s="130"/>
      <c r="I4820" s="128"/>
      <c r="J4820" s="130"/>
      <c r="K4820" s="128"/>
    </row>
    <row r="4821" spans="1:11" hidden="1" outlineLevel="1" x14ac:dyDescent="0.25">
      <c r="A4821" s="77"/>
      <c r="B4821" s="13" t="s">
        <v>6518</v>
      </c>
      <c r="C4821" s="77"/>
      <c r="D4821" s="80"/>
      <c r="E4821" s="120" t="str">
        <f>IF(ISBLANK(D4821),"",(D4821/(1+'Vos données'!$D$11)))</f>
        <v/>
      </c>
      <c r="F4821" s="80"/>
      <c r="G4821" s="124"/>
      <c r="H4821" s="130"/>
      <c r="I4821" s="128"/>
      <c r="J4821" s="130"/>
      <c r="K4821" s="128"/>
    </row>
    <row r="4822" spans="1:11" hidden="1" outlineLevel="1" x14ac:dyDescent="0.25">
      <c r="A4822" s="77"/>
      <c r="B4822" s="13" t="s">
        <v>6519</v>
      </c>
      <c r="C4822" s="77"/>
      <c r="D4822" s="80"/>
      <c r="E4822" s="120" t="str">
        <f>IF(ISBLANK(D4822),"",(D4822/(1+'Vos données'!$D$11)))</f>
        <v/>
      </c>
      <c r="F4822" s="80"/>
      <c r="G4822" s="124"/>
      <c r="H4822" s="130"/>
      <c r="I4822" s="128"/>
      <c r="J4822" s="130"/>
      <c r="K4822" s="128"/>
    </row>
    <row r="4823" spans="1:11" hidden="1" outlineLevel="1" x14ac:dyDescent="0.25">
      <c r="A4823" s="77"/>
      <c r="B4823" s="13" t="s">
        <v>6520</v>
      </c>
      <c r="C4823" s="77"/>
      <c r="D4823" s="80"/>
      <c r="E4823" s="120" t="str">
        <f>IF(ISBLANK(D4823),"",(D4823/(1+'Vos données'!$D$11)))</f>
        <v/>
      </c>
      <c r="F4823" s="80"/>
      <c r="G4823" s="124"/>
      <c r="H4823" s="130"/>
      <c r="I4823" s="128"/>
      <c r="J4823" s="130"/>
      <c r="K4823" s="128"/>
    </row>
    <row r="4824" spans="1:11" hidden="1" outlineLevel="1" x14ac:dyDescent="0.25">
      <c r="A4824" s="77"/>
      <c r="B4824" s="13" t="s">
        <v>6521</v>
      </c>
      <c r="C4824" s="77"/>
      <c r="D4824" s="80"/>
      <c r="E4824" s="120" t="str">
        <f>IF(ISBLANK(D4824),"",(D4824/(1+'Vos données'!$D$11)))</f>
        <v/>
      </c>
      <c r="F4824" s="80"/>
      <c r="G4824" s="124"/>
      <c r="H4824" s="130"/>
      <c r="I4824" s="128"/>
      <c r="J4824" s="130"/>
      <c r="K4824" s="128"/>
    </row>
    <row r="4825" spans="1:11" hidden="1" outlineLevel="1" x14ac:dyDescent="0.25">
      <c r="A4825" s="77"/>
      <c r="B4825" s="13" t="s">
        <v>6522</v>
      </c>
      <c r="C4825" s="77"/>
      <c r="D4825" s="80"/>
      <c r="E4825" s="120" t="str">
        <f>IF(ISBLANK(D4825),"",(D4825/(1+'Vos données'!$D$11)))</f>
        <v/>
      </c>
      <c r="F4825" s="80"/>
      <c r="G4825" s="124"/>
      <c r="H4825" s="130"/>
      <c r="I4825" s="128"/>
      <c r="J4825" s="130"/>
      <c r="K4825" s="128"/>
    </row>
    <row r="4826" spans="1:11" hidden="1" outlineLevel="1" x14ac:dyDescent="0.25">
      <c r="A4826" s="77"/>
      <c r="B4826" s="13" t="s">
        <v>6523</v>
      </c>
      <c r="C4826" s="77"/>
      <c r="D4826" s="80"/>
      <c r="E4826" s="120" t="str">
        <f>IF(ISBLANK(D4826),"",(D4826/(1+'Vos données'!$D$11)))</f>
        <v/>
      </c>
      <c r="F4826" s="80"/>
      <c r="G4826" s="124"/>
      <c r="H4826" s="130"/>
      <c r="I4826" s="128"/>
      <c r="J4826" s="130"/>
      <c r="K4826" s="128"/>
    </row>
    <row r="4827" spans="1:11" hidden="1" outlineLevel="1" x14ac:dyDescent="0.25">
      <c r="A4827" s="77"/>
      <c r="B4827" s="13" t="s">
        <v>6524</v>
      </c>
      <c r="C4827" s="77"/>
      <c r="D4827" s="80"/>
      <c r="E4827" s="120" t="str">
        <f>IF(ISBLANK(D4827),"",(D4827/(1+'Vos données'!$D$11)))</f>
        <v/>
      </c>
      <c r="F4827" s="80"/>
      <c r="G4827" s="124"/>
      <c r="H4827" s="130"/>
      <c r="I4827" s="128"/>
      <c r="J4827" s="130"/>
      <c r="K4827" s="128"/>
    </row>
    <row r="4828" spans="1:11" hidden="1" outlineLevel="1" x14ac:dyDescent="0.25">
      <c r="A4828" s="77"/>
      <c r="B4828" s="13" t="s">
        <v>6525</v>
      </c>
      <c r="C4828" s="77"/>
      <c r="D4828" s="80"/>
      <c r="E4828" s="120" t="str">
        <f>IF(ISBLANK(D4828),"",(D4828/(1+'Vos données'!$D$11)))</f>
        <v/>
      </c>
      <c r="F4828" s="80"/>
      <c r="G4828" s="124"/>
      <c r="H4828" s="130"/>
      <c r="I4828" s="128"/>
      <c r="J4828" s="130"/>
      <c r="K4828" s="128"/>
    </row>
    <row r="4829" spans="1:11" hidden="1" outlineLevel="1" x14ac:dyDescent="0.25">
      <c r="A4829" s="77"/>
      <c r="B4829" s="13" t="s">
        <v>6526</v>
      </c>
      <c r="C4829" s="77"/>
      <c r="D4829" s="80"/>
      <c r="E4829" s="120" t="str">
        <f>IF(ISBLANK(D4829),"",(D4829/(1+'Vos données'!$D$11)))</f>
        <v/>
      </c>
      <c r="F4829" s="80"/>
      <c r="G4829" s="124"/>
      <c r="H4829" s="130"/>
      <c r="I4829" s="128"/>
      <c r="J4829" s="130"/>
      <c r="K4829" s="128"/>
    </row>
    <row r="4830" spans="1:11" hidden="1" outlineLevel="1" x14ac:dyDescent="0.25">
      <c r="A4830" s="77"/>
      <c r="B4830" s="13" t="s">
        <v>6527</v>
      </c>
      <c r="C4830" s="77"/>
      <c r="D4830" s="80"/>
      <c r="E4830" s="120" t="str">
        <f>IF(ISBLANK(D4830),"",(D4830/(1+'Vos données'!$D$11)))</f>
        <v/>
      </c>
      <c r="F4830" s="80"/>
      <c r="G4830" s="124"/>
      <c r="H4830" s="130"/>
      <c r="I4830" s="128"/>
      <c r="J4830" s="130"/>
      <c r="K4830" s="128"/>
    </row>
    <row r="4831" spans="1:11" hidden="1" outlineLevel="1" x14ac:dyDescent="0.25">
      <c r="A4831" s="77"/>
      <c r="B4831" s="13" t="s">
        <v>6528</v>
      </c>
      <c r="C4831" s="77"/>
      <c r="D4831" s="80"/>
      <c r="E4831" s="120" t="str">
        <f>IF(ISBLANK(D4831),"",(D4831/(1+'Vos données'!$D$11)))</f>
        <v/>
      </c>
      <c r="F4831" s="80"/>
      <c r="G4831" s="124"/>
      <c r="H4831" s="130"/>
      <c r="I4831" s="128"/>
      <c r="J4831" s="130"/>
      <c r="K4831" s="128"/>
    </row>
    <row r="4832" spans="1:11" hidden="1" outlineLevel="1" x14ac:dyDescent="0.25">
      <c r="A4832" s="77"/>
      <c r="B4832" s="13" t="s">
        <v>6529</v>
      </c>
      <c r="C4832" s="77"/>
      <c r="D4832" s="80"/>
      <c r="E4832" s="120" t="str">
        <f>IF(ISBLANK(D4832),"",(D4832/(1+'Vos données'!$D$11)))</f>
        <v/>
      </c>
      <c r="F4832" s="80"/>
      <c r="G4832" s="124"/>
      <c r="H4832" s="130"/>
      <c r="I4832" s="128"/>
      <c r="J4832" s="130"/>
      <c r="K4832" s="128"/>
    </row>
    <row r="4833" spans="1:11" hidden="1" outlineLevel="1" x14ac:dyDescent="0.25">
      <c r="A4833" s="77"/>
      <c r="B4833" s="13" t="s">
        <v>6530</v>
      </c>
      <c r="C4833" s="77"/>
      <c r="D4833" s="80"/>
      <c r="E4833" s="120" t="str">
        <f>IF(ISBLANK(D4833),"",(D4833/(1+'Vos données'!$D$11)))</f>
        <v/>
      </c>
      <c r="F4833" s="80"/>
      <c r="G4833" s="124"/>
      <c r="H4833" s="130"/>
      <c r="I4833" s="128"/>
      <c r="J4833" s="130"/>
      <c r="K4833" s="128"/>
    </row>
    <row r="4834" spans="1:11" hidden="1" outlineLevel="1" x14ac:dyDescent="0.25">
      <c r="A4834" s="77"/>
      <c r="B4834" s="13" t="s">
        <v>6531</v>
      </c>
      <c r="C4834" s="77"/>
      <c r="D4834" s="80"/>
      <c r="E4834" s="120" t="str">
        <f>IF(ISBLANK(D4834),"",(D4834/(1+'Vos données'!$D$11)))</f>
        <v/>
      </c>
      <c r="F4834" s="80"/>
      <c r="G4834" s="124"/>
      <c r="H4834" s="130"/>
      <c r="I4834" s="128"/>
      <c r="J4834" s="130"/>
      <c r="K4834" s="128"/>
    </row>
    <row r="4835" spans="1:11" hidden="1" outlineLevel="1" x14ac:dyDescent="0.25">
      <c r="A4835" s="77"/>
      <c r="B4835" s="13" t="s">
        <v>6532</v>
      </c>
      <c r="C4835" s="77"/>
      <c r="D4835" s="80"/>
      <c r="E4835" s="120" t="str">
        <f>IF(ISBLANK(D4835),"",(D4835/(1+'Vos données'!$D$11)))</f>
        <v/>
      </c>
      <c r="F4835" s="80"/>
      <c r="G4835" s="124"/>
      <c r="H4835" s="130"/>
      <c r="I4835" s="128"/>
      <c r="J4835" s="130"/>
      <c r="K4835" s="128"/>
    </row>
    <row r="4836" spans="1:11" hidden="1" outlineLevel="1" x14ac:dyDescent="0.25">
      <c r="A4836" s="77"/>
      <c r="B4836" s="13" t="s">
        <v>6533</v>
      </c>
      <c r="C4836" s="77"/>
      <c r="D4836" s="80"/>
      <c r="E4836" s="120" t="str">
        <f>IF(ISBLANK(D4836),"",(D4836/(1+'Vos données'!$D$11)))</f>
        <v/>
      </c>
      <c r="F4836" s="80"/>
      <c r="G4836" s="124"/>
      <c r="H4836" s="130"/>
      <c r="I4836" s="128"/>
      <c r="J4836" s="130"/>
      <c r="K4836" s="128"/>
    </row>
    <row r="4837" spans="1:11" hidden="1" outlineLevel="1" x14ac:dyDescent="0.25">
      <c r="A4837" s="77"/>
      <c r="B4837" s="13" t="s">
        <v>6534</v>
      </c>
      <c r="C4837" s="77"/>
      <c r="D4837" s="80"/>
      <c r="E4837" s="120" t="str">
        <f>IF(ISBLANK(D4837),"",(D4837/(1+'Vos données'!$D$11)))</f>
        <v/>
      </c>
      <c r="F4837" s="80"/>
      <c r="G4837" s="124"/>
      <c r="H4837" s="130"/>
      <c r="I4837" s="128"/>
      <c r="J4837" s="130"/>
      <c r="K4837" s="128"/>
    </row>
    <row r="4838" spans="1:11" hidden="1" outlineLevel="1" x14ac:dyDescent="0.25">
      <c r="A4838" s="77"/>
      <c r="B4838" s="13" t="s">
        <v>6535</v>
      </c>
      <c r="C4838" s="77"/>
      <c r="D4838" s="80"/>
      <c r="E4838" s="120" t="str">
        <f>IF(ISBLANK(D4838),"",(D4838/(1+'Vos données'!$D$11)))</f>
        <v/>
      </c>
      <c r="F4838" s="80"/>
      <c r="G4838" s="124"/>
      <c r="H4838" s="130"/>
      <c r="I4838" s="128"/>
      <c r="J4838" s="130"/>
      <c r="K4838" s="128"/>
    </row>
    <row r="4839" spans="1:11" hidden="1" outlineLevel="1" x14ac:dyDescent="0.25">
      <c r="A4839" s="77"/>
      <c r="B4839" s="13" t="s">
        <v>6536</v>
      </c>
      <c r="C4839" s="77"/>
      <c r="D4839" s="80"/>
      <c r="E4839" s="120" t="str">
        <f>IF(ISBLANK(D4839),"",(D4839/(1+'Vos données'!$D$11)))</f>
        <v/>
      </c>
      <c r="F4839" s="80"/>
      <c r="G4839" s="124"/>
      <c r="H4839" s="130"/>
      <c r="I4839" s="128"/>
      <c r="J4839" s="130"/>
      <c r="K4839" s="128"/>
    </row>
    <row r="4840" spans="1:11" hidden="1" outlineLevel="1" x14ac:dyDescent="0.25">
      <c r="A4840" s="77"/>
      <c r="B4840" s="13" t="s">
        <v>6537</v>
      </c>
      <c r="C4840" s="77"/>
      <c r="D4840" s="80"/>
      <c r="E4840" s="120" t="str">
        <f>IF(ISBLANK(D4840),"",(D4840/(1+'Vos données'!$D$11)))</f>
        <v/>
      </c>
      <c r="F4840" s="80"/>
      <c r="G4840" s="124"/>
      <c r="H4840" s="130"/>
      <c r="I4840" s="128"/>
      <c r="J4840" s="130"/>
      <c r="K4840" s="128"/>
    </row>
    <row r="4841" spans="1:11" hidden="1" outlineLevel="1" x14ac:dyDescent="0.25">
      <c r="A4841" s="77"/>
      <c r="B4841" s="13" t="s">
        <v>6538</v>
      </c>
      <c r="C4841" s="77"/>
      <c r="D4841" s="80"/>
      <c r="E4841" s="120" t="str">
        <f>IF(ISBLANK(D4841),"",(D4841/(1+'Vos données'!$D$11)))</f>
        <v/>
      </c>
      <c r="F4841" s="80"/>
      <c r="G4841" s="124"/>
      <c r="H4841" s="130"/>
      <c r="I4841" s="128"/>
      <c r="J4841" s="130"/>
      <c r="K4841" s="128"/>
    </row>
    <row r="4842" spans="1:11" hidden="1" outlineLevel="1" x14ac:dyDescent="0.25">
      <c r="A4842" s="77"/>
      <c r="B4842" s="13" t="s">
        <v>6539</v>
      </c>
      <c r="C4842" s="77"/>
      <c r="D4842" s="80"/>
      <c r="E4842" s="120" t="str">
        <f>IF(ISBLANK(D4842),"",(D4842/(1+'Vos données'!$D$11)))</f>
        <v/>
      </c>
      <c r="F4842" s="80"/>
      <c r="G4842" s="124"/>
      <c r="H4842" s="130"/>
      <c r="I4842" s="128"/>
      <c r="J4842" s="130"/>
      <c r="K4842" s="128"/>
    </row>
    <row r="4843" spans="1:11" hidden="1" outlineLevel="1" x14ac:dyDescent="0.25">
      <c r="A4843" s="77"/>
      <c r="B4843" s="13" t="s">
        <v>6540</v>
      </c>
      <c r="C4843" s="77"/>
      <c r="D4843" s="80"/>
      <c r="E4843" s="120" t="str">
        <f>IF(ISBLANK(D4843),"",(D4843/(1+'Vos données'!$D$11)))</f>
        <v/>
      </c>
      <c r="F4843" s="80"/>
      <c r="G4843" s="124"/>
      <c r="H4843" s="130"/>
      <c r="I4843" s="128"/>
      <c r="J4843" s="130"/>
      <c r="K4843" s="128"/>
    </row>
    <row r="4844" spans="1:11" hidden="1" outlineLevel="1" x14ac:dyDescent="0.25">
      <c r="A4844" s="77"/>
      <c r="B4844" s="13" t="s">
        <v>6541</v>
      </c>
      <c r="C4844" s="77"/>
      <c r="D4844" s="80"/>
      <c r="E4844" s="120" t="str">
        <f>IF(ISBLANK(D4844),"",(D4844/(1+'Vos données'!$D$11)))</f>
        <v/>
      </c>
      <c r="F4844" s="80"/>
      <c r="G4844" s="124"/>
      <c r="H4844" s="130"/>
      <c r="I4844" s="128"/>
      <c r="J4844" s="130"/>
      <c r="K4844" s="128"/>
    </row>
    <row r="4845" spans="1:11" hidden="1" outlineLevel="1" x14ac:dyDescent="0.25">
      <c r="A4845" s="77"/>
      <c r="B4845" s="13" t="s">
        <v>6542</v>
      </c>
      <c r="C4845" s="77"/>
      <c r="D4845" s="80"/>
      <c r="E4845" s="120" t="str">
        <f>IF(ISBLANK(D4845),"",(D4845/(1+'Vos données'!$D$11)))</f>
        <v/>
      </c>
      <c r="F4845" s="80"/>
      <c r="G4845" s="124"/>
      <c r="H4845" s="130"/>
      <c r="I4845" s="128"/>
      <c r="J4845" s="130"/>
      <c r="K4845" s="128"/>
    </row>
    <row r="4846" spans="1:11" hidden="1" outlineLevel="1" x14ac:dyDescent="0.25">
      <c r="A4846" s="77"/>
      <c r="B4846" s="13" t="s">
        <v>6543</v>
      </c>
      <c r="C4846" s="77"/>
      <c r="D4846" s="80"/>
      <c r="E4846" s="120" t="str">
        <f>IF(ISBLANK(D4846),"",(D4846/(1+'Vos données'!$D$11)))</f>
        <v/>
      </c>
      <c r="F4846" s="80"/>
      <c r="G4846" s="124"/>
      <c r="H4846" s="130"/>
      <c r="I4846" s="128"/>
      <c r="J4846" s="130"/>
      <c r="K4846" s="128"/>
    </row>
    <row r="4847" spans="1:11" hidden="1" outlineLevel="1" x14ac:dyDescent="0.25">
      <c r="A4847" s="77"/>
      <c r="B4847" s="13" t="s">
        <v>6544</v>
      </c>
      <c r="C4847" s="77"/>
      <c r="D4847" s="80"/>
      <c r="E4847" s="120" t="str">
        <f>IF(ISBLANK(D4847),"",(D4847/(1+'Vos données'!$D$11)))</f>
        <v/>
      </c>
      <c r="F4847" s="80"/>
      <c r="G4847" s="124"/>
      <c r="H4847" s="130"/>
      <c r="I4847" s="128"/>
      <c r="J4847" s="130"/>
      <c r="K4847" s="128"/>
    </row>
    <row r="4848" spans="1:11" hidden="1" outlineLevel="1" x14ac:dyDescent="0.25">
      <c r="A4848" s="77"/>
      <c r="B4848" s="13" t="s">
        <v>6545</v>
      </c>
      <c r="C4848" s="77"/>
      <c r="D4848" s="80"/>
      <c r="E4848" s="120" t="str">
        <f>IF(ISBLANK(D4848),"",(D4848/(1+'Vos données'!$D$11)))</f>
        <v/>
      </c>
      <c r="F4848" s="80"/>
      <c r="G4848" s="124"/>
      <c r="H4848" s="130"/>
      <c r="I4848" s="128"/>
      <c r="J4848" s="130"/>
      <c r="K4848" s="128"/>
    </row>
    <row r="4849" spans="1:11" hidden="1" outlineLevel="1" x14ac:dyDescent="0.25">
      <c r="A4849" s="77"/>
      <c r="B4849" s="13" t="s">
        <v>6546</v>
      </c>
      <c r="C4849" s="77"/>
      <c r="D4849" s="80"/>
      <c r="E4849" s="120" t="str">
        <f>IF(ISBLANK(D4849),"",(D4849/(1+'Vos données'!$D$11)))</f>
        <v/>
      </c>
      <c r="F4849" s="80"/>
      <c r="G4849" s="124"/>
      <c r="H4849" s="130"/>
      <c r="I4849" s="128"/>
      <c r="J4849" s="130"/>
      <c r="K4849" s="128"/>
    </row>
    <row r="4850" spans="1:11" hidden="1" outlineLevel="1" x14ac:dyDescent="0.25">
      <c r="A4850" s="77"/>
      <c r="B4850" s="13" t="s">
        <v>6547</v>
      </c>
      <c r="C4850" s="77"/>
      <c r="D4850" s="80"/>
      <c r="E4850" s="120" t="str">
        <f>IF(ISBLANK(D4850),"",(D4850/(1+'Vos données'!$D$11)))</f>
        <v/>
      </c>
      <c r="F4850" s="80"/>
      <c r="G4850" s="124"/>
      <c r="H4850" s="130"/>
      <c r="I4850" s="128"/>
      <c r="J4850" s="130"/>
      <c r="K4850" s="128"/>
    </row>
    <row r="4851" spans="1:11" hidden="1" outlineLevel="1" x14ac:dyDescent="0.25">
      <c r="A4851" s="77"/>
      <c r="B4851" s="13" t="s">
        <v>6548</v>
      </c>
      <c r="C4851" s="77"/>
      <c r="D4851" s="80"/>
      <c r="E4851" s="120" t="str">
        <f>IF(ISBLANK(D4851),"",(D4851/(1+'Vos données'!$D$11)))</f>
        <v/>
      </c>
      <c r="F4851" s="80"/>
      <c r="G4851" s="124"/>
      <c r="H4851" s="130"/>
      <c r="I4851" s="128"/>
      <c r="J4851" s="130"/>
      <c r="K4851" s="128"/>
    </row>
    <row r="4852" spans="1:11" hidden="1" outlineLevel="1" x14ac:dyDescent="0.25">
      <c r="A4852" s="77"/>
      <c r="B4852" s="13" t="s">
        <v>6549</v>
      </c>
      <c r="C4852" s="77"/>
      <c r="D4852" s="80"/>
      <c r="E4852" s="120" t="str">
        <f>IF(ISBLANK(D4852),"",(D4852/(1+'Vos données'!$D$11)))</f>
        <v/>
      </c>
      <c r="F4852" s="80"/>
      <c r="G4852" s="124"/>
      <c r="H4852" s="130"/>
      <c r="I4852" s="128"/>
      <c r="J4852" s="130"/>
      <c r="K4852" s="128"/>
    </row>
    <row r="4853" spans="1:11" hidden="1" outlineLevel="1" x14ac:dyDescent="0.25">
      <c r="A4853" s="77"/>
      <c r="B4853" s="13" t="s">
        <v>6550</v>
      </c>
      <c r="C4853" s="77"/>
      <c r="D4853" s="80"/>
      <c r="E4853" s="120" t="str">
        <f>IF(ISBLANK(D4853),"",(D4853/(1+'Vos données'!$D$11)))</f>
        <v/>
      </c>
      <c r="F4853" s="80"/>
      <c r="G4853" s="124"/>
      <c r="H4853" s="130"/>
      <c r="I4853" s="128"/>
      <c r="J4853" s="130"/>
      <c r="K4853" s="128"/>
    </row>
    <row r="4854" spans="1:11" hidden="1" outlineLevel="1" x14ac:dyDescent="0.25">
      <c r="A4854" s="77"/>
      <c r="B4854" s="13" t="s">
        <v>6551</v>
      </c>
      <c r="C4854" s="77"/>
      <c r="D4854" s="80"/>
      <c r="E4854" s="120" t="str">
        <f>IF(ISBLANK(D4854),"",(D4854/(1+'Vos données'!$D$11)))</f>
        <v/>
      </c>
      <c r="F4854" s="80"/>
      <c r="G4854" s="124"/>
      <c r="H4854" s="130"/>
      <c r="I4854" s="128"/>
      <c r="J4854" s="130"/>
      <c r="K4854" s="128"/>
    </row>
    <row r="4855" spans="1:11" hidden="1" outlineLevel="1" x14ac:dyDescent="0.25">
      <c r="A4855" s="77"/>
      <c r="B4855" s="13" t="s">
        <v>6552</v>
      </c>
      <c r="C4855" s="77"/>
      <c r="D4855" s="80"/>
      <c r="E4855" s="120" t="str">
        <f>IF(ISBLANK(D4855),"",(D4855/(1+'Vos données'!$D$11)))</f>
        <v/>
      </c>
      <c r="F4855" s="80"/>
      <c r="G4855" s="124"/>
      <c r="H4855" s="130"/>
      <c r="I4855" s="128"/>
      <c r="J4855" s="130"/>
      <c r="K4855" s="128"/>
    </row>
    <row r="4856" spans="1:11" hidden="1" outlineLevel="1" x14ac:dyDescent="0.25">
      <c r="A4856" s="77"/>
      <c r="B4856" s="13" t="s">
        <v>6553</v>
      </c>
      <c r="C4856" s="77"/>
      <c r="D4856" s="80"/>
      <c r="E4856" s="120" t="str">
        <f>IF(ISBLANK(D4856),"",(D4856/(1+'Vos données'!$D$11)))</f>
        <v/>
      </c>
      <c r="F4856" s="80"/>
      <c r="G4856" s="124"/>
      <c r="H4856" s="130"/>
      <c r="I4856" s="128"/>
      <c r="J4856" s="130"/>
      <c r="K4856" s="128"/>
    </row>
    <row r="4857" spans="1:11" hidden="1" outlineLevel="1" x14ac:dyDescent="0.25">
      <c r="A4857" s="77"/>
      <c r="B4857" s="13" t="s">
        <v>6554</v>
      </c>
      <c r="C4857" s="77"/>
      <c r="D4857" s="80"/>
      <c r="E4857" s="120" t="str">
        <f>IF(ISBLANK(D4857),"",(D4857/(1+'Vos données'!$D$11)))</f>
        <v/>
      </c>
      <c r="F4857" s="80"/>
      <c r="G4857" s="124"/>
      <c r="H4857" s="130"/>
      <c r="I4857" s="128"/>
      <c r="J4857" s="130"/>
      <c r="K4857" s="128"/>
    </row>
    <row r="4858" spans="1:11" hidden="1" outlineLevel="1" x14ac:dyDescent="0.25">
      <c r="A4858" s="77"/>
      <c r="B4858" s="13" t="s">
        <v>6555</v>
      </c>
      <c r="C4858" s="77"/>
      <c r="D4858" s="80"/>
      <c r="E4858" s="120" t="str">
        <f>IF(ISBLANK(D4858),"",(D4858/(1+'Vos données'!$D$11)))</f>
        <v/>
      </c>
      <c r="F4858" s="80"/>
      <c r="G4858" s="124"/>
      <c r="H4858" s="130"/>
      <c r="I4858" s="128"/>
      <c r="J4858" s="130"/>
      <c r="K4858" s="128"/>
    </row>
    <row r="4859" spans="1:11" hidden="1" outlineLevel="1" x14ac:dyDescent="0.25">
      <c r="A4859" s="77"/>
      <c r="B4859" s="13" t="s">
        <v>6556</v>
      </c>
      <c r="C4859" s="77"/>
      <c r="D4859" s="80"/>
      <c r="E4859" s="120" t="str">
        <f>IF(ISBLANK(D4859),"",(D4859/(1+'Vos données'!$D$11)))</f>
        <v/>
      </c>
      <c r="F4859" s="80"/>
      <c r="G4859" s="124"/>
      <c r="H4859" s="130"/>
      <c r="I4859" s="128"/>
      <c r="J4859" s="130"/>
      <c r="K4859" s="128"/>
    </row>
    <row r="4860" spans="1:11" hidden="1" outlineLevel="1" x14ac:dyDescent="0.25">
      <c r="A4860" s="77"/>
      <c r="B4860" s="13" t="s">
        <v>6557</v>
      </c>
      <c r="C4860" s="77"/>
      <c r="D4860" s="80"/>
      <c r="E4860" s="120" t="str">
        <f>IF(ISBLANK(D4860),"",(D4860/(1+'Vos données'!$D$11)))</f>
        <v/>
      </c>
      <c r="F4860" s="80"/>
      <c r="G4860" s="124"/>
      <c r="H4860" s="130"/>
      <c r="I4860" s="128"/>
      <c r="J4860" s="130"/>
      <c r="K4860" s="128"/>
    </row>
    <row r="4861" spans="1:11" hidden="1" outlineLevel="1" x14ac:dyDescent="0.25">
      <c r="A4861" s="77"/>
      <c r="B4861" s="13" t="s">
        <v>6558</v>
      </c>
      <c r="C4861" s="77"/>
      <c r="D4861" s="80"/>
      <c r="E4861" s="120" t="str">
        <f>IF(ISBLANK(D4861),"",(D4861/(1+'Vos données'!$D$11)))</f>
        <v/>
      </c>
      <c r="F4861" s="80"/>
      <c r="G4861" s="124"/>
      <c r="H4861" s="130"/>
      <c r="I4861" s="128"/>
      <c r="J4861" s="130"/>
      <c r="K4861" s="128"/>
    </row>
    <row r="4862" spans="1:11" hidden="1" outlineLevel="1" x14ac:dyDescent="0.25">
      <c r="A4862" s="77"/>
      <c r="B4862" s="13" t="s">
        <v>6559</v>
      </c>
      <c r="C4862" s="77"/>
      <c r="D4862" s="80"/>
      <c r="E4862" s="120" t="str">
        <f>IF(ISBLANK(D4862),"",(D4862/(1+'Vos données'!$D$11)))</f>
        <v/>
      </c>
      <c r="F4862" s="80"/>
      <c r="G4862" s="124"/>
      <c r="H4862" s="130"/>
      <c r="I4862" s="128"/>
      <c r="J4862" s="130"/>
      <c r="K4862" s="128"/>
    </row>
    <row r="4863" spans="1:11" hidden="1" outlineLevel="1" x14ac:dyDescent="0.25">
      <c r="A4863" s="77"/>
      <c r="B4863" s="13" t="s">
        <v>6560</v>
      </c>
      <c r="C4863" s="77"/>
      <c r="D4863" s="80"/>
      <c r="E4863" s="120" t="str">
        <f>IF(ISBLANK(D4863),"",(D4863/(1+'Vos données'!$D$11)))</f>
        <v/>
      </c>
      <c r="F4863" s="80"/>
      <c r="G4863" s="124"/>
      <c r="H4863" s="130"/>
      <c r="I4863" s="128"/>
      <c r="J4863" s="130"/>
      <c r="K4863" s="128"/>
    </row>
    <row r="4864" spans="1:11" hidden="1" outlineLevel="1" x14ac:dyDescent="0.25">
      <c r="A4864" s="77"/>
      <c r="B4864" s="13" t="s">
        <v>6561</v>
      </c>
      <c r="C4864" s="77"/>
      <c r="D4864" s="80"/>
      <c r="E4864" s="120" t="str">
        <f>IF(ISBLANK(D4864),"",(D4864/(1+'Vos données'!$D$11)))</f>
        <v/>
      </c>
      <c r="F4864" s="80"/>
      <c r="G4864" s="124"/>
      <c r="H4864" s="130"/>
      <c r="I4864" s="128"/>
      <c r="J4864" s="130"/>
      <c r="K4864" s="128"/>
    </row>
    <row r="4865" spans="1:11" hidden="1" outlineLevel="1" x14ac:dyDescent="0.25">
      <c r="A4865" s="77"/>
      <c r="B4865" s="13" t="s">
        <v>6562</v>
      </c>
      <c r="C4865" s="77"/>
      <c r="D4865" s="80"/>
      <c r="E4865" s="120" t="str">
        <f>IF(ISBLANK(D4865),"",(D4865/(1+'Vos données'!$D$11)))</f>
        <v/>
      </c>
      <c r="F4865" s="80"/>
      <c r="G4865" s="124"/>
      <c r="H4865" s="130"/>
      <c r="I4865" s="128"/>
      <c r="J4865" s="130"/>
      <c r="K4865" s="128"/>
    </row>
    <row r="4866" spans="1:11" hidden="1" outlineLevel="1" x14ac:dyDescent="0.25">
      <c r="A4866" s="77"/>
      <c r="B4866" s="13" t="s">
        <v>6563</v>
      </c>
      <c r="C4866" s="77"/>
      <c r="D4866" s="80"/>
      <c r="E4866" s="120" t="str">
        <f>IF(ISBLANK(D4866),"",(D4866/(1+'Vos données'!$D$11)))</f>
        <v/>
      </c>
      <c r="F4866" s="80"/>
      <c r="G4866" s="124"/>
      <c r="H4866" s="130"/>
      <c r="I4866" s="128"/>
      <c r="J4866" s="130"/>
      <c r="K4866" s="128"/>
    </row>
    <row r="4867" spans="1:11" hidden="1" outlineLevel="1" x14ac:dyDescent="0.25">
      <c r="A4867" s="77"/>
      <c r="B4867" s="13" t="s">
        <v>6564</v>
      </c>
      <c r="C4867" s="77"/>
      <c r="D4867" s="80"/>
      <c r="E4867" s="120" t="str">
        <f>IF(ISBLANK(D4867),"",(D4867/(1+'Vos données'!$D$11)))</f>
        <v/>
      </c>
      <c r="F4867" s="80"/>
      <c r="G4867" s="124"/>
      <c r="H4867" s="130"/>
      <c r="I4867" s="128"/>
      <c r="J4867" s="130"/>
      <c r="K4867" s="128"/>
    </row>
    <row r="4868" spans="1:11" hidden="1" outlineLevel="1" x14ac:dyDescent="0.25">
      <c r="A4868" s="77"/>
      <c r="B4868" s="13" t="s">
        <v>6565</v>
      </c>
      <c r="C4868" s="77"/>
      <c r="D4868" s="80"/>
      <c r="E4868" s="120" t="str">
        <f>IF(ISBLANK(D4868),"",(D4868/(1+'Vos données'!$D$11)))</f>
        <v/>
      </c>
      <c r="F4868" s="80"/>
      <c r="G4868" s="124"/>
      <c r="H4868" s="130"/>
      <c r="I4868" s="128"/>
      <c r="J4868" s="130"/>
      <c r="K4868" s="128"/>
    </row>
    <row r="4869" spans="1:11" hidden="1" outlineLevel="1" x14ac:dyDescent="0.25">
      <c r="A4869" s="77"/>
      <c r="B4869" s="13" t="s">
        <v>6566</v>
      </c>
      <c r="C4869" s="77"/>
      <c r="D4869" s="80"/>
      <c r="E4869" s="120" t="str">
        <f>IF(ISBLANK(D4869),"",(D4869/(1+'Vos données'!$D$11)))</f>
        <v/>
      </c>
      <c r="F4869" s="80"/>
      <c r="G4869" s="124"/>
      <c r="H4869" s="130"/>
      <c r="I4869" s="128"/>
      <c r="J4869" s="130"/>
      <c r="K4869" s="128"/>
    </row>
    <row r="4870" spans="1:11" hidden="1" outlineLevel="1" x14ac:dyDescent="0.25">
      <c r="A4870" s="77"/>
      <c r="B4870" s="13" t="s">
        <v>6567</v>
      </c>
      <c r="C4870" s="77"/>
      <c r="D4870" s="80"/>
      <c r="E4870" s="120" t="str">
        <f>IF(ISBLANK(D4870),"",(D4870/(1+'Vos données'!$D$11)))</f>
        <v/>
      </c>
      <c r="F4870" s="80"/>
      <c r="G4870" s="124"/>
      <c r="H4870" s="130"/>
      <c r="I4870" s="128"/>
      <c r="J4870" s="130"/>
      <c r="K4870" s="128"/>
    </row>
    <row r="4871" spans="1:11" hidden="1" outlineLevel="1" x14ac:dyDescent="0.25">
      <c r="A4871" s="77"/>
      <c r="B4871" s="13" t="s">
        <v>6568</v>
      </c>
      <c r="C4871" s="77"/>
      <c r="D4871" s="80"/>
      <c r="E4871" s="120" t="str">
        <f>IF(ISBLANK(D4871),"",(D4871/(1+'Vos données'!$D$11)))</f>
        <v/>
      </c>
      <c r="F4871" s="80"/>
      <c r="G4871" s="124"/>
      <c r="H4871" s="130"/>
      <c r="I4871" s="128"/>
      <c r="J4871" s="130"/>
      <c r="K4871" s="128"/>
    </row>
    <row r="4872" spans="1:11" hidden="1" outlineLevel="1" x14ac:dyDescent="0.25">
      <c r="A4872" s="77"/>
      <c r="B4872" s="13" t="s">
        <v>6569</v>
      </c>
      <c r="C4872" s="77"/>
      <c r="D4872" s="80"/>
      <c r="E4872" s="120" t="str">
        <f>IF(ISBLANK(D4872),"",(D4872/(1+'Vos données'!$D$11)))</f>
        <v/>
      </c>
      <c r="F4872" s="80"/>
      <c r="G4872" s="124"/>
      <c r="H4872" s="130"/>
      <c r="I4872" s="128"/>
      <c r="J4872" s="130"/>
      <c r="K4872" s="128"/>
    </row>
    <row r="4873" spans="1:11" hidden="1" outlineLevel="1" x14ac:dyDescent="0.25">
      <c r="A4873" s="77"/>
      <c r="B4873" s="13" t="s">
        <v>6570</v>
      </c>
      <c r="C4873" s="77"/>
      <c r="D4873" s="80"/>
      <c r="E4873" s="120" t="str">
        <f>IF(ISBLANK(D4873),"",(D4873/(1+'Vos données'!$D$11)))</f>
        <v/>
      </c>
      <c r="F4873" s="80"/>
      <c r="G4873" s="124"/>
      <c r="H4873" s="130"/>
      <c r="I4873" s="128"/>
      <c r="J4873" s="130"/>
      <c r="K4873" s="128"/>
    </row>
    <row r="4874" spans="1:11" hidden="1" outlineLevel="1" x14ac:dyDescent="0.25">
      <c r="A4874" s="77"/>
      <c r="B4874" s="13" t="s">
        <v>6571</v>
      </c>
      <c r="C4874" s="77"/>
      <c r="D4874" s="80"/>
      <c r="E4874" s="120" t="str">
        <f>IF(ISBLANK(D4874),"",(D4874/(1+'Vos données'!$D$11)))</f>
        <v/>
      </c>
      <c r="F4874" s="80"/>
      <c r="G4874" s="124"/>
      <c r="H4874" s="130"/>
      <c r="I4874" s="128"/>
      <c r="J4874" s="130"/>
      <c r="K4874" s="128"/>
    </row>
    <row r="4875" spans="1:11" hidden="1" outlineLevel="1" x14ac:dyDescent="0.25">
      <c r="A4875" s="77"/>
      <c r="B4875" s="13" t="s">
        <v>6572</v>
      </c>
      <c r="C4875" s="77"/>
      <c r="D4875" s="80"/>
      <c r="E4875" s="120" t="str">
        <f>IF(ISBLANK(D4875),"",(D4875/(1+'Vos données'!$D$11)))</f>
        <v/>
      </c>
      <c r="F4875" s="80"/>
      <c r="G4875" s="124"/>
      <c r="H4875" s="130"/>
      <c r="I4875" s="128"/>
      <c r="J4875" s="130"/>
      <c r="K4875" s="128"/>
    </row>
    <row r="4876" spans="1:11" hidden="1" outlineLevel="1" x14ac:dyDescent="0.25">
      <c r="A4876" s="77"/>
      <c r="B4876" s="13" t="s">
        <v>6573</v>
      </c>
      <c r="C4876" s="77"/>
      <c r="D4876" s="80"/>
      <c r="E4876" s="120" t="str">
        <f>IF(ISBLANK(D4876),"",(D4876/(1+'Vos données'!$D$11)))</f>
        <v/>
      </c>
      <c r="F4876" s="80"/>
      <c r="G4876" s="124"/>
      <c r="H4876" s="130"/>
      <c r="I4876" s="128"/>
      <c r="J4876" s="130"/>
      <c r="K4876" s="128"/>
    </row>
    <row r="4877" spans="1:11" hidden="1" outlineLevel="1" x14ac:dyDescent="0.25">
      <c r="A4877" s="77"/>
      <c r="B4877" s="13" t="s">
        <v>6574</v>
      </c>
      <c r="C4877" s="77"/>
      <c r="D4877" s="80"/>
      <c r="E4877" s="120" t="str">
        <f>IF(ISBLANK(D4877),"",(D4877/(1+'Vos données'!$D$11)))</f>
        <v/>
      </c>
      <c r="F4877" s="80"/>
      <c r="G4877" s="124"/>
      <c r="H4877" s="130"/>
      <c r="I4877" s="128"/>
      <c r="J4877" s="130"/>
      <c r="K4877" s="128"/>
    </row>
    <row r="4878" spans="1:11" hidden="1" outlineLevel="1" x14ac:dyDescent="0.25">
      <c r="A4878" s="77"/>
      <c r="B4878" s="13" t="s">
        <v>6575</v>
      </c>
      <c r="C4878" s="77"/>
      <c r="D4878" s="80"/>
      <c r="E4878" s="120" t="str">
        <f>IF(ISBLANK(D4878),"",(D4878/(1+'Vos données'!$D$11)))</f>
        <v/>
      </c>
      <c r="F4878" s="80"/>
      <c r="G4878" s="124"/>
      <c r="H4878" s="130"/>
      <c r="I4878" s="128"/>
      <c r="J4878" s="130"/>
      <c r="K4878" s="128"/>
    </row>
    <row r="4879" spans="1:11" hidden="1" outlineLevel="1" x14ac:dyDescent="0.25">
      <c r="A4879" s="77"/>
      <c r="B4879" s="13" t="s">
        <v>6576</v>
      </c>
      <c r="C4879" s="77"/>
      <c r="D4879" s="80"/>
      <c r="E4879" s="120" t="str">
        <f>IF(ISBLANK(D4879),"",(D4879/(1+'Vos données'!$D$11)))</f>
        <v/>
      </c>
      <c r="F4879" s="80"/>
      <c r="G4879" s="124"/>
      <c r="H4879" s="130"/>
      <c r="I4879" s="128"/>
      <c r="J4879" s="130"/>
      <c r="K4879" s="128"/>
    </row>
    <row r="4880" spans="1:11" hidden="1" outlineLevel="1" x14ac:dyDescent="0.25">
      <c r="A4880" s="77"/>
      <c r="B4880" s="13" t="s">
        <v>6577</v>
      </c>
      <c r="C4880" s="77"/>
      <c r="D4880" s="80"/>
      <c r="E4880" s="120" t="str">
        <f>IF(ISBLANK(D4880),"",(D4880/(1+'Vos données'!$D$11)))</f>
        <v/>
      </c>
      <c r="F4880" s="80"/>
      <c r="G4880" s="124"/>
      <c r="H4880" s="130"/>
      <c r="I4880" s="128"/>
      <c r="J4880" s="130"/>
      <c r="K4880" s="128"/>
    </row>
    <row r="4881" spans="1:11" hidden="1" outlineLevel="1" x14ac:dyDescent="0.25">
      <c r="A4881" s="77"/>
      <c r="B4881" s="13" t="s">
        <v>6578</v>
      </c>
      <c r="C4881" s="77"/>
      <c r="D4881" s="80"/>
      <c r="E4881" s="120" t="str">
        <f>IF(ISBLANK(D4881),"",(D4881/(1+'Vos données'!$D$11)))</f>
        <v/>
      </c>
      <c r="F4881" s="80"/>
      <c r="G4881" s="124"/>
      <c r="H4881" s="130"/>
      <c r="I4881" s="128"/>
      <c r="J4881" s="130"/>
      <c r="K4881" s="128"/>
    </row>
    <row r="4882" spans="1:11" hidden="1" outlineLevel="1" x14ac:dyDescent="0.25">
      <c r="A4882" s="77"/>
      <c r="B4882" s="13" t="s">
        <v>6579</v>
      </c>
      <c r="C4882" s="77"/>
      <c r="D4882" s="80"/>
      <c r="E4882" s="120" t="str">
        <f>IF(ISBLANK(D4882),"",(D4882/(1+'Vos données'!$D$11)))</f>
        <v/>
      </c>
      <c r="F4882" s="80"/>
      <c r="G4882" s="124"/>
      <c r="H4882" s="130"/>
      <c r="I4882" s="128"/>
      <c r="J4882" s="130"/>
      <c r="K4882" s="128"/>
    </row>
    <row r="4883" spans="1:11" hidden="1" outlineLevel="1" x14ac:dyDescent="0.25">
      <c r="A4883" s="77"/>
      <c r="B4883" s="13" t="s">
        <v>6580</v>
      </c>
      <c r="C4883" s="77"/>
      <c r="D4883" s="80"/>
      <c r="E4883" s="120" t="str">
        <f>IF(ISBLANK(D4883),"",(D4883/(1+'Vos données'!$D$11)))</f>
        <v/>
      </c>
      <c r="F4883" s="80"/>
      <c r="G4883" s="124"/>
      <c r="H4883" s="130"/>
      <c r="I4883" s="128"/>
      <c r="J4883" s="130"/>
      <c r="K4883" s="128"/>
    </row>
    <row r="4884" spans="1:11" hidden="1" outlineLevel="1" x14ac:dyDescent="0.25">
      <c r="A4884" s="77"/>
      <c r="B4884" s="13" t="s">
        <v>6581</v>
      </c>
      <c r="C4884" s="77"/>
      <c r="D4884" s="80"/>
      <c r="E4884" s="120" t="str">
        <f>IF(ISBLANK(D4884),"",(D4884/(1+'Vos données'!$D$11)))</f>
        <v/>
      </c>
      <c r="F4884" s="80"/>
      <c r="G4884" s="124"/>
      <c r="H4884" s="130"/>
      <c r="I4884" s="128"/>
      <c r="J4884" s="130"/>
      <c r="K4884" s="128"/>
    </row>
    <row r="4885" spans="1:11" hidden="1" outlineLevel="1" x14ac:dyDescent="0.25">
      <c r="A4885" s="77"/>
      <c r="B4885" s="13" t="s">
        <v>6582</v>
      </c>
      <c r="C4885" s="77"/>
      <c r="D4885" s="80"/>
      <c r="E4885" s="120" t="str">
        <f>IF(ISBLANK(D4885),"",(D4885/(1+'Vos données'!$D$11)))</f>
        <v/>
      </c>
      <c r="F4885" s="80"/>
      <c r="G4885" s="124"/>
      <c r="H4885" s="130"/>
      <c r="I4885" s="128"/>
      <c r="J4885" s="130"/>
      <c r="K4885" s="128"/>
    </row>
    <row r="4886" spans="1:11" hidden="1" outlineLevel="1" x14ac:dyDescent="0.25">
      <c r="A4886" s="77"/>
      <c r="B4886" s="13" t="s">
        <v>6583</v>
      </c>
      <c r="C4886" s="77"/>
      <c r="D4886" s="80"/>
      <c r="E4886" s="120" t="str">
        <f>IF(ISBLANK(D4886),"",(D4886/(1+'Vos données'!$D$11)))</f>
        <v/>
      </c>
      <c r="F4886" s="80"/>
      <c r="G4886" s="124"/>
      <c r="H4886" s="130"/>
      <c r="I4886" s="128"/>
      <c r="J4886" s="130"/>
      <c r="K4886" s="128"/>
    </row>
    <row r="4887" spans="1:11" hidden="1" outlineLevel="1" x14ac:dyDescent="0.25">
      <c r="A4887" s="77"/>
      <c r="B4887" s="13" t="s">
        <v>6584</v>
      </c>
      <c r="C4887" s="77"/>
      <c r="D4887" s="80"/>
      <c r="E4887" s="120" t="str">
        <f>IF(ISBLANK(D4887),"",(D4887/(1+'Vos données'!$D$11)))</f>
        <v/>
      </c>
      <c r="F4887" s="80"/>
      <c r="G4887" s="124"/>
      <c r="H4887" s="130"/>
      <c r="I4887" s="128"/>
      <c r="J4887" s="130"/>
      <c r="K4887" s="128"/>
    </row>
    <row r="4888" spans="1:11" hidden="1" outlineLevel="1" x14ac:dyDescent="0.25">
      <c r="A4888" s="77"/>
      <c r="B4888" s="13" t="s">
        <v>6585</v>
      </c>
      <c r="C4888" s="77"/>
      <c r="D4888" s="80"/>
      <c r="E4888" s="120" t="str">
        <f>IF(ISBLANK(D4888),"",(D4888/(1+'Vos données'!$D$11)))</f>
        <v/>
      </c>
      <c r="F4888" s="80"/>
      <c r="G4888" s="124"/>
      <c r="H4888" s="130"/>
      <c r="I4888" s="128"/>
      <c r="J4888" s="130"/>
      <c r="K4888" s="128"/>
    </row>
    <row r="4889" spans="1:11" hidden="1" outlineLevel="1" x14ac:dyDescent="0.25">
      <c r="A4889" s="77"/>
      <c r="B4889" s="13" t="s">
        <v>6586</v>
      </c>
      <c r="C4889" s="77"/>
      <c r="D4889" s="80"/>
      <c r="E4889" s="120" t="str">
        <f>IF(ISBLANK(D4889),"",(D4889/(1+'Vos données'!$D$11)))</f>
        <v/>
      </c>
      <c r="F4889" s="80"/>
      <c r="G4889" s="124"/>
      <c r="H4889" s="130"/>
      <c r="I4889" s="128"/>
      <c r="J4889" s="130"/>
      <c r="K4889" s="128"/>
    </row>
    <row r="4890" spans="1:11" hidden="1" outlineLevel="1" x14ac:dyDescent="0.25">
      <c r="A4890" s="77"/>
      <c r="B4890" s="13" t="s">
        <v>6587</v>
      </c>
      <c r="C4890" s="77"/>
      <c r="D4890" s="80"/>
      <c r="E4890" s="120" t="str">
        <f>IF(ISBLANK(D4890),"",(D4890/(1+'Vos données'!$D$11)))</f>
        <v/>
      </c>
      <c r="F4890" s="80"/>
      <c r="G4890" s="124"/>
      <c r="H4890" s="130"/>
      <c r="I4890" s="128"/>
      <c r="J4890" s="130"/>
      <c r="K4890" s="128"/>
    </row>
    <row r="4891" spans="1:11" hidden="1" outlineLevel="1" x14ac:dyDescent="0.25">
      <c r="A4891" s="77"/>
      <c r="B4891" s="13" t="s">
        <v>6588</v>
      </c>
      <c r="C4891" s="77"/>
      <c r="D4891" s="80"/>
      <c r="E4891" s="120" t="str">
        <f>IF(ISBLANK(D4891),"",(D4891/(1+'Vos données'!$D$11)))</f>
        <v/>
      </c>
      <c r="F4891" s="80"/>
      <c r="G4891" s="124"/>
      <c r="H4891" s="130"/>
      <c r="I4891" s="128"/>
      <c r="J4891" s="130"/>
      <c r="K4891" s="128"/>
    </row>
    <row r="4892" spans="1:11" hidden="1" outlineLevel="1" x14ac:dyDescent="0.25">
      <c r="A4892" s="77"/>
      <c r="B4892" s="13" t="s">
        <v>6589</v>
      </c>
      <c r="C4892" s="77"/>
      <c r="D4892" s="80"/>
      <c r="E4892" s="120" t="str">
        <f>IF(ISBLANK(D4892),"",(D4892/(1+'Vos données'!$D$11)))</f>
        <v/>
      </c>
      <c r="F4892" s="80"/>
      <c r="G4892" s="124"/>
      <c r="H4892" s="130"/>
      <c r="I4892" s="128"/>
      <c r="J4892" s="130"/>
      <c r="K4892" s="128"/>
    </row>
    <row r="4893" spans="1:11" hidden="1" outlineLevel="1" x14ac:dyDescent="0.25">
      <c r="A4893" s="77"/>
      <c r="B4893" s="13" t="s">
        <v>6590</v>
      </c>
      <c r="C4893" s="77"/>
      <c r="D4893" s="80"/>
      <c r="E4893" s="120" t="str">
        <f>IF(ISBLANK(D4893),"",(D4893/(1+'Vos données'!$D$11)))</f>
        <v/>
      </c>
      <c r="F4893" s="80"/>
      <c r="G4893" s="124"/>
      <c r="H4893" s="130"/>
      <c r="I4893" s="128"/>
      <c r="J4893" s="130"/>
      <c r="K4893" s="128"/>
    </row>
    <row r="4894" spans="1:11" hidden="1" outlineLevel="1" x14ac:dyDescent="0.25">
      <c r="A4894" s="77"/>
      <c r="B4894" s="13" t="s">
        <v>6591</v>
      </c>
      <c r="C4894" s="77"/>
      <c r="D4894" s="80"/>
      <c r="E4894" s="120" t="str">
        <f>IF(ISBLANK(D4894),"",(D4894/(1+'Vos données'!$D$11)))</f>
        <v/>
      </c>
      <c r="F4894" s="80"/>
      <c r="G4894" s="124"/>
      <c r="H4894" s="130"/>
      <c r="I4894" s="128"/>
      <c r="J4894" s="130"/>
      <c r="K4894" s="128"/>
    </row>
    <row r="4895" spans="1:11" hidden="1" outlineLevel="1" x14ac:dyDescent="0.25">
      <c r="A4895" s="77"/>
      <c r="B4895" s="13" t="s">
        <v>6592</v>
      </c>
      <c r="C4895" s="77"/>
      <c r="D4895" s="80"/>
      <c r="E4895" s="120" t="str">
        <f>IF(ISBLANK(D4895),"",(D4895/(1+'Vos données'!$D$11)))</f>
        <v/>
      </c>
      <c r="F4895" s="80"/>
      <c r="G4895" s="124"/>
      <c r="H4895" s="130"/>
      <c r="I4895" s="128"/>
      <c r="J4895" s="130"/>
      <c r="K4895" s="128"/>
    </row>
    <row r="4896" spans="1:11" hidden="1" outlineLevel="1" x14ac:dyDescent="0.25">
      <c r="A4896" s="77"/>
      <c r="B4896" s="13" t="s">
        <v>6593</v>
      </c>
      <c r="C4896" s="77"/>
      <c r="D4896" s="80"/>
      <c r="E4896" s="120" t="str">
        <f>IF(ISBLANK(D4896),"",(D4896/(1+'Vos données'!$D$11)))</f>
        <v/>
      </c>
      <c r="F4896" s="80"/>
      <c r="G4896" s="124"/>
      <c r="H4896" s="130"/>
      <c r="I4896" s="128"/>
      <c r="J4896" s="130"/>
      <c r="K4896" s="128"/>
    </row>
    <row r="4897" spans="1:11" hidden="1" outlineLevel="1" x14ac:dyDescent="0.25">
      <c r="A4897" s="77"/>
      <c r="B4897" s="13" t="s">
        <v>6594</v>
      </c>
      <c r="C4897" s="77"/>
      <c r="D4897" s="80"/>
      <c r="E4897" s="120" t="str">
        <f>IF(ISBLANK(D4897),"",(D4897/(1+'Vos données'!$D$11)))</f>
        <v/>
      </c>
      <c r="F4897" s="80"/>
      <c r="G4897" s="124"/>
      <c r="H4897" s="130"/>
      <c r="I4897" s="128"/>
      <c r="J4897" s="130"/>
      <c r="K4897" s="128"/>
    </row>
    <row r="4898" spans="1:11" hidden="1" outlineLevel="1" x14ac:dyDescent="0.25">
      <c r="A4898" s="77"/>
      <c r="B4898" s="13" t="s">
        <v>6595</v>
      </c>
      <c r="C4898" s="77"/>
      <c r="D4898" s="80"/>
      <c r="E4898" s="120" t="str">
        <f>IF(ISBLANK(D4898),"",(D4898/(1+'Vos données'!$D$11)))</f>
        <v/>
      </c>
      <c r="F4898" s="80"/>
      <c r="G4898" s="124"/>
      <c r="H4898" s="130"/>
      <c r="I4898" s="128"/>
      <c r="J4898" s="130"/>
      <c r="K4898" s="128"/>
    </row>
    <row r="4899" spans="1:11" hidden="1" outlineLevel="1" x14ac:dyDescent="0.25">
      <c r="A4899" s="77"/>
      <c r="B4899" s="13" t="s">
        <v>6596</v>
      </c>
      <c r="C4899" s="77"/>
      <c r="D4899" s="80"/>
      <c r="E4899" s="120" t="str">
        <f>IF(ISBLANK(D4899),"",(D4899/(1+'Vos données'!$D$11)))</f>
        <v/>
      </c>
      <c r="F4899" s="80"/>
      <c r="G4899" s="124"/>
      <c r="H4899" s="130"/>
      <c r="I4899" s="128"/>
      <c r="J4899" s="130"/>
      <c r="K4899" s="128"/>
    </row>
    <row r="4900" spans="1:11" hidden="1" outlineLevel="1" x14ac:dyDescent="0.25">
      <c r="A4900" s="77"/>
      <c r="B4900" s="13" t="s">
        <v>6597</v>
      </c>
      <c r="C4900" s="77"/>
      <c r="D4900" s="80"/>
      <c r="E4900" s="120" t="str">
        <f>IF(ISBLANK(D4900),"",(D4900/(1+'Vos données'!$D$11)))</f>
        <v/>
      </c>
      <c r="F4900" s="80"/>
      <c r="G4900" s="124"/>
      <c r="H4900" s="130"/>
      <c r="I4900" s="128"/>
      <c r="J4900" s="130"/>
      <c r="K4900" s="128"/>
    </row>
    <row r="4901" spans="1:11" hidden="1" outlineLevel="1" x14ac:dyDescent="0.25">
      <c r="A4901" s="77"/>
      <c r="B4901" s="13" t="s">
        <v>6598</v>
      </c>
      <c r="C4901" s="77"/>
      <c r="D4901" s="80"/>
      <c r="E4901" s="120" t="str">
        <f>IF(ISBLANK(D4901),"",(D4901/(1+'Vos données'!$D$11)))</f>
        <v/>
      </c>
      <c r="F4901" s="80"/>
      <c r="G4901" s="124"/>
      <c r="H4901" s="130"/>
      <c r="I4901" s="128"/>
      <c r="J4901" s="130"/>
      <c r="K4901" s="128"/>
    </row>
    <row r="4902" spans="1:11" hidden="1" outlineLevel="1" x14ac:dyDescent="0.25">
      <c r="A4902" s="77"/>
      <c r="B4902" s="13" t="s">
        <v>6599</v>
      </c>
      <c r="C4902" s="77"/>
      <c r="D4902" s="80"/>
      <c r="E4902" s="120" t="str">
        <f>IF(ISBLANK(D4902),"",(D4902/(1+'Vos données'!$D$11)))</f>
        <v/>
      </c>
      <c r="F4902" s="80"/>
      <c r="G4902" s="124"/>
      <c r="H4902" s="130"/>
      <c r="I4902" s="128"/>
      <c r="J4902" s="130"/>
      <c r="K4902" s="128"/>
    </row>
    <row r="4903" spans="1:11" hidden="1" outlineLevel="1" x14ac:dyDescent="0.25">
      <c r="A4903" s="77"/>
      <c r="B4903" s="13" t="s">
        <v>6600</v>
      </c>
      <c r="C4903" s="77"/>
      <c r="D4903" s="80"/>
      <c r="E4903" s="120" t="str">
        <f>IF(ISBLANK(D4903),"",(D4903/(1+'Vos données'!$D$11)))</f>
        <v/>
      </c>
      <c r="F4903" s="80"/>
      <c r="G4903" s="124"/>
      <c r="H4903" s="130"/>
      <c r="I4903" s="128"/>
      <c r="J4903" s="130"/>
      <c r="K4903" s="128"/>
    </row>
    <row r="4904" spans="1:11" hidden="1" outlineLevel="1" x14ac:dyDescent="0.25">
      <c r="A4904" s="77"/>
      <c r="B4904" s="13" t="s">
        <v>6601</v>
      </c>
      <c r="C4904" s="77"/>
      <c r="D4904" s="80"/>
      <c r="E4904" s="120" t="str">
        <f>IF(ISBLANK(D4904),"",(D4904/(1+'Vos données'!$D$11)))</f>
        <v/>
      </c>
      <c r="F4904" s="80"/>
      <c r="G4904" s="124"/>
      <c r="H4904" s="130"/>
      <c r="I4904" s="128"/>
      <c r="J4904" s="130"/>
      <c r="K4904" s="128"/>
    </row>
    <row r="4905" spans="1:11" hidden="1" outlineLevel="1" x14ac:dyDescent="0.25">
      <c r="A4905" s="77"/>
      <c r="B4905" s="13" t="s">
        <v>6602</v>
      </c>
      <c r="C4905" s="77"/>
      <c r="D4905" s="80"/>
      <c r="E4905" s="120" t="str">
        <f>IF(ISBLANK(D4905),"",(D4905/(1+'Vos données'!$D$11)))</f>
        <v/>
      </c>
      <c r="F4905" s="80"/>
      <c r="G4905" s="124"/>
      <c r="H4905" s="130"/>
      <c r="I4905" s="128"/>
      <c r="J4905" s="130"/>
      <c r="K4905" s="128"/>
    </row>
    <row r="4906" spans="1:11" hidden="1" outlineLevel="1" x14ac:dyDescent="0.25">
      <c r="A4906" s="77"/>
      <c r="B4906" s="13" t="s">
        <v>6603</v>
      </c>
      <c r="C4906" s="77"/>
      <c r="D4906" s="80"/>
      <c r="E4906" s="120" t="str">
        <f>IF(ISBLANK(D4906),"",(D4906/(1+'Vos données'!$D$11)))</f>
        <v/>
      </c>
      <c r="F4906" s="80"/>
      <c r="G4906" s="124"/>
      <c r="H4906" s="130"/>
      <c r="I4906" s="128"/>
      <c r="J4906" s="130"/>
      <c r="K4906" s="128"/>
    </row>
    <row r="4907" spans="1:11" hidden="1" outlineLevel="1" x14ac:dyDescent="0.25">
      <c r="A4907" s="77"/>
      <c r="B4907" s="13" t="s">
        <v>6604</v>
      </c>
      <c r="C4907" s="77"/>
      <c r="D4907" s="80"/>
      <c r="E4907" s="120" t="str">
        <f>IF(ISBLANK(D4907),"",(D4907/(1+'Vos données'!$D$11)))</f>
        <v/>
      </c>
      <c r="F4907" s="80"/>
      <c r="G4907" s="124"/>
      <c r="H4907" s="130"/>
      <c r="I4907" s="128"/>
      <c r="J4907" s="130"/>
      <c r="K4907" s="128"/>
    </row>
    <row r="4908" spans="1:11" hidden="1" outlineLevel="1" x14ac:dyDescent="0.25">
      <c r="A4908" s="77"/>
      <c r="B4908" s="13" t="s">
        <v>6605</v>
      </c>
      <c r="C4908" s="77"/>
      <c r="D4908" s="80"/>
      <c r="E4908" s="120" t="str">
        <f>IF(ISBLANK(D4908),"",(D4908/(1+'Vos données'!$D$11)))</f>
        <v/>
      </c>
      <c r="F4908" s="80"/>
      <c r="G4908" s="124"/>
      <c r="H4908" s="130"/>
      <c r="I4908" s="128"/>
      <c r="J4908" s="130"/>
      <c r="K4908" s="128"/>
    </row>
    <row r="4909" spans="1:11" hidden="1" outlineLevel="1" x14ac:dyDescent="0.25">
      <c r="A4909" s="77"/>
      <c r="B4909" s="13" t="s">
        <v>6606</v>
      </c>
      <c r="C4909" s="77"/>
      <c r="D4909" s="80"/>
      <c r="E4909" s="120" t="str">
        <f>IF(ISBLANK(D4909),"",(D4909/(1+'Vos données'!$D$11)))</f>
        <v/>
      </c>
      <c r="F4909" s="80"/>
      <c r="G4909" s="124"/>
      <c r="H4909" s="130"/>
      <c r="I4909" s="128"/>
      <c r="J4909" s="130"/>
      <c r="K4909" s="128"/>
    </row>
    <row r="4910" spans="1:11" hidden="1" outlineLevel="1" x14ac:dyDescent="0.25">
      <c r="A4910" s="77"/>
      <c r="B4910" s="13" t="s">
        <v>6607</v>
      </c>
      <c r="C4910" s="77"/>
      <c r="D4910" s="80"/>
      <c r="E4910" s="120" t="str">
        <f>IF(ISBLANK(D4910),"",(D4910/(1+'Vos données'!$D$11)))</f>
        <v/>
      </c>
      <c r="F4910" s="80"/>
      <c r="G4910" s="124"/>
      <c r="H4910" s="130"/>
      <c r="I4910" s="128"/>
      <c r="J4910" s="130"/>
      <c r="K4910" s="128"/>
    </row>
    <row r="4911" spans="1:11" hidden="1" outlineLevel="1" x14ac:dyDescent="0.25">
      <c r="A4911" s="77"/>
      <c r="B4911" s="13" t="s">
        <v>6608</v>
      </c>
      <c r="C4911" s="77"/>
      <c r="D4911" s="80"/>
      <c r="E4911" s="120" t="str">
        <f>IF(ISBLANK(D4911),"",(D4911/(1+'Vos données'!$D$11)))</f>
        <v/>
      </c>
      <c r="F4911" s="80"/>
      <c r="G4911" s="124"/>
      <c r="H4911" s="130"/>
      <c r="I4911" s="128"/>
      <c r="J4911" s="130"/>
      <c r="K4911" s="128"/>
    </row>
    <row r="4912" spans="1:11" hidden="1" outlineLevel="1" x14ac:dyDescent="0.25">
      <c r="A4912" s="77"/>
      <c r="B4912" s="13" t="s">
        <v>6609</v>
      </c>
      <c r="C4912" s="77"/>
      <c r="D4912" s="80"/>
      <c r="E4912" s="120" t="str">
        <f>IF(ISBLANK(D4912),"",(D4912/(1+'Vos données'!$D$11)))</f>
        <v/>
      </c>
      <c r="F4912" s="80"/>
      <c r="G4912" s="124"/>
      <c r="H4912" s="130"/>
      <c r="I4912" s="128"/>
      <c r="J4912" s="130"/>
      <c r="K4912" s="128"/>
    </row>
    <row r="4913" spans="1:11" hidden="1" outlineLevel="1" x14ac:dyDescent="0.25">
      <c r="A4913" s="77"/>
      <c r="B4913" s="13" t="s">
        <v>6610</v>
      </c>
      <c r="C4913" s="77"/>
      <c r="D4913" s="80"/>
      <c r="E4913" s="120" t="str">
        <f>IF(ISBLANK(D4913),"",(D4913/(1+'Vos données'!$D$11)))</f>
        <v/>
      </c>
      <c r="F4913" s="80"/>
      <c r="G4913" s="124"/>
      <c r="H4913" s="130"/>
      <c r="I4913" s="128"/>
      <c r="J4913" s="130"/>
      <c r="K4913" s="128"/>
    </row>
    <row r="4914" spans="1:11" hidden="1" outlineLevel="1" x14ac:dyDescent="0.25">
      <c r="A4914" s="77"/>
      <c r="B4914" s="13" t="s">
        <v>6611</v>
      </c>
      <c r="C4914" s="77"/>
      <c r="D4914" s="80"/>
      <c r="E4914" s="120" t="str">
        <f>IF(ISBLANK(D4914),"",(D4914/(1+'Vos données'!$D$11)))</f>
        <v/>
      </c>
      <c r="F4914" s="80"/>
      <c r="G4914" s="124"/>
      <c r="H4914" s="130"/>
      <c r="I4914" s="128"/>
      <c r="J4914" s="130"/>
      <c r="K4914" s="128"/>
    </row>
    <row r="4915" spans="1:11" hidden="1" outlineLevel="1" x14ac:dyDescent="0.25">
      <c r="A4915" s="77"/>
      <c r="B4915" s="13" t="s">
        <v>6612</v>
      </c>
      <c r="C4915" s="77"/>
      <c r="D4915" s="80"/>
      <c r="E4915" s="120" t="str">
        <f>IF(ISBLANK(D4915),"",(D4915/(1+'Vos données'!$D$11)))</f>
        <v/>
      </c>
      <c r="F4915" s="80"/>
      <c r="G4915" s="124"/>
      <c r="H4915" s="130"/>
      <c r="I4915" s="128"/>
      <c r="J4915" s="130"/>
      <c r="K4915" s="128"/>
    </row>
    <row r="4916" spans="1:11" hidden="1" outlineLevel="1" x14ac:dyDescent="0.25">
      <c r="A4916" s="77"/>
      <c r="B4916" s="13" t="s">
        <v>6613</v>
      </c>
      <c r="C4916" s="77"/>
      <c r="D4916" s="80"/>
      <c r="E4916" s="120" t="str">
        <f>IF(ISBLANK(D4916),"",(D4916/(1+'Vos données'!$D$11)))</f>
        <v/>
      </c>
      <c r="F4916" s="80"/>
      <c r="G4916" s="124"/>
      <c r="H4916" s="130"/>
      <c r="I4916" s="128"/>
      <c r="J4916" s="130"/>
      <c r="K4916" s="128"/>
    </row>
    <row r="4917" spans="1:11" hidden="1" outlineLevel="1" x14ac:dyDescent="0.25">
      <c r="A4917" s="77"/>
      <c r="B4917" s="13" t="s">
        <v>6614</v>
      </c>
      <c r="C4917" s="77"/>
      <c r="D4917" s="80"/>
      <c r="E4917" s="120" t="str">
        <f>IF(ISBLANK(D4917),"",(D4917/(1+'Vos données'!$D$11)))</f>
        <v/>
      </c>
      <c r="F4917" s="80"/>
      <c r="G4917" s="124"/>
      <c r="H4917" s="130"/>
      <c r="I4917" s="128"/>
      <c r="J4917" s="130"/>
      <c r="K4917" s="128"/>
    </row>
    <row r="4918" spans="1:11" hidden="1" outlineLevel="1" x14ac:dyDescent="0.25">
      <c r="A4918" s="77"/>
      <c r="B4918" s="13" t="s">
        <v>6615</v>
      </c>
      <c r="C4918" s="77"/>
      <c r="D4918" s="80"/>
      <c r="E4918" s="120" t="str">
        <f>IF(ISBLANK(D4918),"",(D4918/(1+'Vos données'!$D$11)))</f>
        <v/>
      </c>
      <c r="F4918" s="80"/>
      <c r="G4918" s="124"/>
      <c r="H4918" s="130"/>
      <c r="I4918" s="128"/>
      <c r="J4918" s="130"/>
      <c r="K4918" s="128"/>
    </row>
    <row r="4919" spans="1:11" hidden="1" outlineLevel="1" x14ac:dyDescent="0.25">
      <c r="A4919" s="77"/>
      <c r="B4919" s="13" t="s">
        <v>6616</v>
      </c>
      <c r="C4919" s="77"/>
      <c r="D4919" s="80"/>
      <c r="E4919" s="120" t="str">
        <f>IF(ISBLANK(D4919),"",(D4919/(1+'Vos données'!$D$11)))</f>
        <v/>
      </c>
      <c r="F4919" s="80"/>
      <c r="G4919" s="124"/>
      <c r="H4919" s="130"/>
      <c r="I4919" s="128"/>
      <c r="J4919" s="130"/>
      <c r="K4919" s="128"/>
    </row>
    <row r="4920" spans="1:11" hidden="1" outlineLevel="1" x14ac:dyDescent="0.25">
      <c r="A4920" s="77"/>
      <c r="B4920" s="13" t="s">
        <v>6617</v>
      </c>
      <c r="C4920" s="77"/>
      <c r="D4920" s="80"/>
      <c r="E4920" s="120" t="str">
        <f>IF(ISBLANK(D4920),"",(D4920/(1+'Vos données'!$D$11)))</f>
        <v/>
      </c>
      <c r="F4920" s="80"/>
      <c r="G4920" s="124"/>
      <c r="H4920" s="130"/>
      <c r="I4920" s="128"/>
      <c r="J4920" s="130"/>
      <c r="K4920" s="128"/>
    </row>
    <row r="4921" spans="1:11" hidden="1" outlineLevel="1" x14ac:dyDescent="0.25">
      <c r="A4921" s="77"/>
      <c r="B4921" s="13" t="s">
        <v>6618</v>
      </c>
      <c r="C4921" s="77"/>
      <c r="D4921" s="80"/>
      <c r="E4921" s="120" t="str">
        <f>IF(ISBLANK(D4921),"",(D4921/(1+'Vos données'!$D$11)))</f>
        <v/>
      </c>
      <c r="F4921" s="80"/>
      <c r="G4921" s="124"/>
      <c r="H4921" s="130"/>
      <c r="I4921" s="128"/>
      <c r="J4921" s="130"/>
      <c r="K4921" s="128"/>
    </row>
    <row r="4922" spans="1:11" hidden="1" outlineLevel="1" x14ac:dyDescent="0.25">
      <c r="A4922" s="77"/>
      <c r="B4922" s="13" t="s">
        <v>6619</v>
      </c>
      <c r="C4922" s="77"/>
      <c r="D4922" s="80"/>
      <c r="E4922" s="120" t="str">
        <f>IF(ISBLANK(D4922),"",(D4922/(1+'Vos données'!$D$11)))</f>
        <v/>
      </c>
      <c r="F4922" s="80"/>
      <c r="G4922" s="124"/>
      <c r="H4922" s="130"/>
      <c r="I4922" s="128"/>
      <c r="J4922" s="130"/>
      <c r="K4922" s="128"/>
    </row>
    <row r="4923" spans="1:11" hidden="1" outlineLevel="1" x14ac:dyDescent="0.25">
      <c r="A4923" s="77"/>
      <c r="B4923" s="13" t="s">
        <v>6620</v>
      </c>
      <c r="C4923" s="77"/>
      <c r="D4923" s="80"/>
      <c r="E4923" s="120" t="str">
        <f>IF(ISBLANK(D4923),"",(D4923/(1+'Vos données'!$D$11)))</f>
        <v/>
      </c>
      <c r="F4923" s="80"/>
      <c r="G4923" s="124"/>
      <c r="H4923" s="130"/>
      <c r="I4923" s="128"/>
      <c r="J4923" s="130"/>
      <c r="K4923" s="128"/>
    </row>
    <row r="4924" spans="1:11" hidden="1" outlineLevel="1" x14ac:dyDescent="0.25">
      <c r="A4924" s="77"/>
      <c r="B4924" s="13" t="s">
        <v>6621</v>
      </c>
      <c r="C4924" s="77"/>
      <c r="D4924" s="80"/>
      <c r="E4924" s="120" t="str">
        <f>IF(ISBLANK(D4924),"",(D4924/(1+'Vos données'!$D$11)))</f>
        <v/>
      </c>
      <c r="F4924" s="80"/>
      <c r="G4924" s="124"/>
      <c r="H4924" s="130"/>
      <c r="I4924" s="128"/>
      <c r="J4924" s="130"/>
      <c r="K4924" s="128"/>
    </row>
    <row r="4925" spans="1:11" hidden="1" outlineLevel="1" x14ac:dyDescent="0.25">
      <c r="A4925" s="77"/>
      <c r="B4925" s="13" t="s">
        <v>6622</v>
      </c>
      <c r="C4925" s="77"/>
      <c r="D4925" s="80"/>
      <c r="E4925" s="120" t="str">
        <f>IF(ISBLANK(D4925),"",(D4925/(1+'Vos données'!$D$11)))</f>
        <v/>
      </c>
      <c r="F4925" s="80"/>
      <c r="G4925" s="124"/>
      <c r="H4925" s="130"/>
      <c r="I4925" s="128"/>
      <c r="J4925" s="130"/>
      <c r="K4925" s="128"/>
    </row>
    <row r="4926" spans="1:11" hidden="1" outlineLevel="1" x14ac:dyDescent="0.25">
      <c r="A4926" s="77"/>
      <c r="B4926" s="13" t="s">
        <v>6623</v>
      </c>
      <c r="C4926" s="77"/>
      <c r="D4926" s="80"/>
      <c r="E4926" s="120" t="str">
        <f>IF(ISBLANK(D4926),"",(D4926/(1+'Vos données'!$D$11)))</f>
        <v/>
      </c>
      <c r="F4926" s="80"/>
      <c r="G4926" s="124"/>
      <c r="H4926" s="130"/>
      <c r="I4926" s="128"/>
      <c r="J4926" s="130"/>
      <c r="K4926" s="128"/>
    </row>
    <row r="4927" spans="1:11" hidden="1" outlineLevel="1" x14ac:dyDescent="0.25">
      <c r="A4927" s="77"/>
      <c r="B4927" s="13" t="s">
        <v>6624</v>
      </c>
      <c r="C4927" s="77"/>
      <c r="D4927" s="80"/>
      <c r="E4927" s="120" t="str">
        <f>IF(ISBLANK(D4927),"",(D4927/(1+'Vos données'!$D$11)))</f>
        <v/>
      </c>
      <c r="F4927" s="80"/>
      <c r="G4927" s="124"/>
      <c r="H4927" s="130"/>
      <c r="I4927" s="128"/>
      <c r="J4927" s="130"/>
      <c r="K4927" s="128"/>
    </row>
    <row r="4928" spans="1:11" hidden="1" outlineLevel="1" x14ac:dyDescent="0.25">
      <c r="A4928" s="77"/>
      <c r="B4928" s="13" t="s">
        <v>6625</v>
      </c>
      <c r="C4928" s="77"/>
      <c r="D4928" s="80"/>
      <c r="E4928" s="120" t="str">
        <f>IF(ISBLANK(D4928),"",(D4928/(1+'Vos données'!$D$11)))</f>
        <v/>
      </c>
      <c r="F4928" s="80"/>
      <c r="G4928" s="124"/>
      <c r="H4928" s="130"/>
      <c r="I4928" s="128"/>
      <c r="J4928" s="130"/>
      <c r="K4928" s="128"/>
    </row>
    <row r="4929" spans="1:11" hidden="1" outlineLevel="1" x14ac:dyDescent="0.25">
      <c r="A4929" s="77"/>
      <c r="B4929" s="13" t="s">
        <v>6626</v>
      </c>
      <c r="C4929" s="77"/>
      <c r="D4929" s="80"/>
      <c r="E4929" s="120" t="str">
        <f>IF(ISBLANK(D4929),"",(D4929/(1+'Vos données'!$D$11)))</f>
        <v/>
      </c>
      <c r="F4929" s="80"/>
      <c r="G4929" s="124"/>
      <c r="H4929" s="130"/>
      <c r="I4929" s="128"/>
      <c r="J4929" s="130"/>
      <c r="K4929" s="128"/>
    </row>
    <row r="4930" spans="1:11" hidden="1" outlineLevel="1" x14ac:dyDescent="0.25">
      <c r="A4930" s="77"/>
      <c r="B4930" s="13" t="s">
        <v>6627</v>
      </c>
      <c r="C4930" s="77"/>
      <c r="D4930" s="80"/>
      <c r="E4930" s="120" t="str">
        <f>IF(ISBLANK(D4930),"",(D4930/(1+'Vos données'!$D$11)))</f>
        <v/>
      </c>
      <c r="F4930" s="80"/>
      <c r="G4930" s="124"/>
      <c r="H4930" s="130"/>
      <c r="I4930" s="128"/>
      <c r="J4930" s="130"/>
      <c r="K4930" s="128"/>
    </row>
    <row r="4931" spans="1:11" hidden="1" outlineLevel="1" x14ac:dyDescent="0.25">
      <c r="A4931" s="77"/>
      <c r="B4931" s="13" t="s">
        <v>6628</v>
      </c>
      <c r="C4931" s="77"/>
      <c r="D4931" s="80"/>
      <c r="E4931" s="120" t="str">
        <f>IF(ISBLANK(D4931),"",(D4931/(1+'Vos données'!$D$11)))</f>
        <v/>
      </c>
      <c r="F4931" s="80"/>
      <c r="G4931" s="124"/>
      <c r="H4931" s="130"/>
      <c r="I4931" s="128"/>
      <c r="J4931" s="130"/>
      <c r="K4931" s="128"/>
    </row>
    <row r="4932" spans="1:11" hidden="1" outlineLevel="1" x14ac:dyDescent="0.25">
      <c r="A4932" s="77"/>
      <c r="B4932" s="13" t="s">
        <v>6629</v>
      </c>
      <c r="C4932" s="77"/>
      <c r="D4932" s="80"/>
      <c r="E4932" s="120" t="str">
        <f>IF(ISBLANK(D4932),"",(D4932/(1+'Vos données'!$D$11)))</f>
        <v/>
      </c>
      <c r="F4932" s="80"/>
      <c r="G4932" s="124"/>
      <c r="H4932" s="130"/>
      <c r="I4932" s="128"/>
      <c r="J4932" s="130"/>
      <c r="K4932" s="128"/>
    </row>
    <row r="4933" spans="1:11" hidden="1" outlineLevel="1" x14ac:dyDescent="0.25">
      <c r="A4933" s="77"/>
      <c r="B4933" s="13" t="s">
        <v>6630</v>
      </c>
      <c r="C4933" s="77"/>
      <c r="D4933" s="80"/>
      <c r="E4933" s="120" t="str">
        <f>IF(ISBLANK(D4933),"",(D4933/(1+'Vos données'!$D$11)))</f>
        <v/>
      </c>
      <c r="F4933" s="80"/>
      <c r="G4933" s="124"/>
      <c r="H4933" s="130"/>
      <c r="I4933" s="128"/>
      <c r="J4933" s="130"/>
      <c r="K4933" s="128"/>
    </row>
    <row r="4934" spans="1:11" hidden="1" outlineLevel="1" x14ac:dyDescent="0.25">
      <c r="A4934" s="77"/>
      <c r="B4934" s="13" t="s">
        <v>6631</v>
      </c>
      <c r="C4934" s="77"/>
      <c r="D4934" s="80"/>
      <c r="E4934" s="120" t="str">
        <f>IF(ISBLANK(D4934),"",(D4934/(1+'Vos données'!$D$11)))</f>
        <v/>
      </c>
      <c r="F4934" s="80"/>
      <c r="G4934" s="124"/>
      <c r="H4934" s="130"/>
      <c r="I4934" s="128"/>
      <c r="J4934" s="130"/>
      <c r="K4934" s="128"/>
    </row>
    <row r="4935" spans="1:11" hidden="1" outlineLevel="1" x14ac:dyDescent="0.25">
      <c r="A4935" s="77"/>
      <c r="B4935" s="13" t="s">
        <v>6632</v>
      </c>
      <c r="C4935" s="77"/>
      <c r="D4935" s="80"/>
      <c r="E4935" s="120" t="str">
        <f>IF(ISBLANK(D4935),"",(D4935/(1+'Vos données'!$D$11)))</f>
        <v/>
      </c>
      <c r="F4935" s="80"/>
      <c r="G4935" s="124"/>
      <c r="H4935" s="130"/>
      <c r="I4935" s="128"/>
      <c r="J4935" s="130"/>
      <c r="K4935" s="128"/>
    </row>
    <row r="4936" spans="1:11" hidden="1" outlineLevel="1" x14ac:dyDescent="0.25">
      <c r="A4936" s="77"/>
      <c r="B4936" s="13" t="s">
        <v>6633</v>
      </c>
      <c r="C4936" s="77"/>
      <c r="D4936" s="80"/>
      <c r="E4936" s="120" t="str">
        <f>IF(ISBLANK(D4936),"",(D4936/(1+'Vos données'!$D$11)))</f>
        <v/>
      </c>
      <c r="F4936" s="80"/>
      <c r="G4936" s="124"/>
      <c r="H4936" s="130"/>
      <c r="I4936" s="128"/>
      <c r="J4936" s="130"/>
      <c r="K4936" s="128"/>
    </row>
    <row r="4937" spans="1:11" hidden="1" outlineLevel="1" x14ac:dyDescent="0.25">
      <c r="A4937" s="77"/>
      <c r="B4937" s="13" t="s">
        <v>6634</v>
      </c>
      <c r="C4937" s="77"/>
      <c r="D4937" s="80"/>
      <c r="E4937" s="120" t="str">
        <f>IF(ISBLANK(D4937),"",(D4937/(1+'Vos données'!$D$11)))</f>
        <v/>
      </c>
      <c r="F4937" s="80"/>
      <c r="G4937" s="124"/>
      <c r="H4937" s="130"/>
      <c r="I4937" s="128"/>
      <c r="J4937" s="130"/>
      <c r="K4937" s="128"/>
    </row>
    <row r="4938" spans="1:11" hidden="1" outlineLevel="1" x14ac:dyDescent="0.25">
      <c r="A4938" s="77"/>
      <c r="B4938" s="13" t="s">
        <v>6635</v>
      </c>
      <c r="C4938" s="77"/>
      <c r="D4938" s="80"/>
      <c r="E4938" s="120" t="str">
        <f>IF(ISBLANK(D4938),"",(D4938/(1+'Vos données'!$D$11)))</f>
        <v/>
      </c>
      <c r="F4938" s="80"/>
      <c r="G4938" s="124"/>
      <c r="H4938" s="130"/>
      <c r="I4938" s="128"/>
      <c r="J4938" s="130"/>
      <c r="K4938" s="128"/>
    </row>
    <row r="4939" spans="1:11" hidden="1" outlineLevel="1" x14ac:dyDescent="0.25">
      <c r="A4939" s="77"/>
      <c r="B4939" s="13" t="s">
        <v>6636</v>
      </c>
      <c r="C4939" s="77"/>
      <c r="D4939" s="80"/>
      <c r="E4939" s="120" t="str">
        <f>IF(ISBLANK(D4939),"",(D4939/(1+'Vos données'!$D$11)))</f>
        <v/>
      </c>
      <c r="F4939" s="80"/>
      <c r="G4939" s="124"/>
      <c r="H4939" s="130"/>
      <c r="I4939" s="128"/>
      <c r="J4939" s="130"/>
      <c r="K4939" s="128"/>
    </row>
    <row r="4940" spans="1:11" hidden="1" outlineLevel="1" x14ac:dyDescent="0.25">
      <c r="A4940" s="77"/>
      <c r="B4940" s="13" t="s">
        <v>6637</v>
      </c>
      <c r="C4940" s="77"/>
      <c r="D4940" s="80"/>
      <c r="E4940" s="120" t="str">
        <f>IF(ISBLANK(D4940),"",(D4940/(1+'Vos données'!$D$11)))</f>
        <v/>
      </c>
      <c r="F4940" s="80"/>
      <c r="G4940" s="124"/>
      <c r="H4940" s="130"/>
      <c r="I4940" s="128"/>
      <c r="J4940" s="130"/>
      <c r="K4940" s="128"/>
    </row>
    <row r="4941" spans="1:11" hidden="1" outlineLevel="1" x14ac:dyDescent="0.25">
      <c r="A4941" s="77"/>
      <c r="B4941" s="13" t="s">
        <v>6638</v>
      </c>
      <c r="C4941" s="77"/>
      <c r="D4941" s="80"/>
      <c r="E4941" s="120" t="str">
        <f>IF(ISBLANK(D4941),"",(D4941/(1+'Vos données'!$D$11)))</f>
        <v/>
      </c>
      <c r="F4941" s="80"/>
      <c r="G4941" s="124"/>
      <c r="H4941" s="130"/>
      <c r="I4941" s="128"/>
      <c r="J4941" s="130"/>
      <c r="K4941" s="128"/>
    </row>
    <row r="4942" spans="1:11" hidden="1" outlineLevel="1" x14ac:dyDescent="0.25">
      <c r="A4942" s="77"/>
      <c r="B4942" s="13" t="s">
        <v>6639</v>
      </c>
      <c r="C4942" s="77"/>
      <c r="D4942" s="80"/>
      <c r="E4942" s="120" t="str">
        <f>IF(ISBLANK(D4942),"",(D4942/(1+'Vos données'!$D$11)))</f>
        <v/>
      </c>
      <c r="F4942" s="80"/>
      <c r="G4942" s="124"/>
      <c r="H4942" s="130"/>
      <c r="I4942" s="128"/>
      <c r="J4942" s="130"/>
      <c r="K4942" s="128"/>
    </row>
    <row r="4943" spans="1:11" hidden="1" outlineLevel="1" x14ac:dyDescent="0.25">
      <c r="A4943" s="77"/>
      <c r="B4943" s="13" t="s">
        <v>6640</v>
      </c>
      <c r="C4943" s="77"/>
      <c r="D4943" s="80"/>
      <c r="E4943" s="120" t="str">
        <f>IF(ISBLANK(D4943),"",(D4943/(1+'Vos données'!$D$11)))</f>
        <v/>
      </c>
      <c r="F4943" s="80"/>
      <c r="G4943" s="124"/>
      <c r="H4943" s="130"/>
      <c r="I4943" s="128"/>
      <c r="J4943" s="130"/>
      <c r="K4943" s="128"/>
    </row>
    <row r="4944" spans="1:11" hidden="1" outlineLevel="1" x14ac:dyDescent="0.25">
      <c r="A4944" s="77"/>
      <c r="B4944" s="13" t="s">
        <v>6641</v>
      </c>
      <c r="C4944" s="77"/>
      <c r="D4944" s="80"/>
      <c r="E4944" s="120" t="str">
        <f>IF(ISBLANK(D4944),"",(D4944/(1+'Vos données'!$D$11)))</f>
        <v/>
      </c>
      <c r="F4944" s="80"/>
      <c r="G4944" s="124"/>
      <c r="H4944" s="130"/>
      <c r="I4944" s="128"/>
      <c r="J4944" s="130"/>
      <c r="K4944" s="128"/>
    </row>
    <row r="4945" spans="1:11" hidden="1" outlineLevel="1" x14ac:dyDescent="0.25">
      <c r="A4945" s="77"/>
      <c r="B4945" s="13" t="s">
        <v>6642</v>
      </c>
      <c r="C4945" s="77"/>
      <c r="D4945" s="80"/>
      <c r="E4945" s="120" t="str">
        <f>IF(ISBLANK(D4945),"",(D4945/(1+'Vos données'!$D$11)))</f>
        <v/>
      </c>
      <c r="F4945" s="80"/>
      <c r="G4945" s="124"/>
      <c r="H4945" s="130"/>
      <c r="I4945" s="128"/>
      <c r="J4945" s="130"/>
      <c r="K4945" s="128"/>
    </row>
    <row r="4946" spans="1:11" hidden="1" outlineLevel="1" x14ac:dyDescent="0.25">
      <c r="A4946" s="77"/>
      <c r="B4946" s="13" t="s">
        <v>6643</v>
      </c>
      <c r="C4946" s="77"/>
      <c r="D4946" s="80"/>
      <c r="E4946" s="120" t="str">
        <f>IF(ISBLANK(D4946),"",(D4946/(1+'Vos données'!$D$11)))</f>
        <v/>
      </c>
      <c r="F4946" s="80"/>
      <c r="G4946" s="124"/>
      <c r="H4946" s="130"/>
      <c r="I4946" s="128"/>
      <c r="J4946" s="130"/>
      <c r="K4946" s="128"/>
    </row>
    <row r="4947" spans="1:11" hidden="1" outlineLevel="1" x14ac:dyDescent="0.25">
      <c r="A4947" s="77"/>
      <c r="B4947" s="13" t="s">
        <v>6644</v>
      </c>
      <c r="C4947" s="77"/>
      <c r="D4947" s="80"/>
      <c r="E4947" s="120" t="str">
        <f>IF(ISBLANK(D4947),"",(D4947/(1+'Vos données'!$D$11)))</f>
        <v/>
      </c>
      <c r="F4947" s="80"/>
      <c r="G4947" s="124"/>
      <c r="H4947" s="130"/>
      <c r="I4947" s="128"/>
      <c r="J4947" s="130"/>
      <c r="K4947" s="128"/>
    </row>
    <row r="4948" spans="1:11" hidden="1" outlineLevel="1" x14ac:dyDescent="0.25">
      <c r="A4948" s="77"/>
      <c r="B4948" s="13" t="s">
        <v>6645</v>
      </c>
      <c r="C4948" s="77"/>
      <c r="D4948" s="80"/>
      <c r="E4948" s="120" t="str">
        <f>IF(ISBLANK(D4948),"",(D4948/(1+'Vos données'!$D$11)))</f>
        <v/>
      </c>
      <c r="F4948" s="80"/>
      <c r="G4948" s="124"/>
      <c r="H4948" s="130"/>
      <c r="I4948" s="128"/>
      <c r="J4948" s="130"/>
      <c r="K4948" s="128"/>
    </row>
    <row r="4949" spans="1:11" hidden="1" outlineLevel="1" x14ac:dyDescent="0.25">
      <c r="A4949" s="77"/>
      <c r="B4949" s="13" t="s">
        <v>6646</v>
      </c>
      <c r="C4949" s="77"/>
      <c r="D4949" s="80"/>
      <c r="E4949" s="120" t="str">
        <f>IF(ISBLANK(D4949),"",(D4949/(1+'Vos données'!$D$11)))</f>
        <v/>
      </c>
      <c r="F4949" s="80"/>
      <c r="G4949" s="124"/>
      <c r="H4949" s="130"/>
      <c r="I4949" s="128"/>
      <c r="J4949" s="130"/>
      <c r="K4949" s="128"/>
    </row>
    <row r="4950" spans="1:11" hidden="1" outlineLevel="1" x14ac:dyDescent="0.25">
      <c r="A4950" s="77"/>
      <c r="B4950" s="13" t="s">
        <v>6647</v>
      </c>
      <c r="C4950" s="77"/>
      <c r="D4950" s="80"/>
      <c r="E4950" s="120" t="str">
        <f>IF(ISBLANK(D4950),"",(D4950/(1+'Vos données'!$D$11)))</f>
        <v/>
      </c>
      <c r="F4950" s="80"/>
      <c r="G4950" s="124"/>
      <c r="H4950" s="130"/>
      <c r="I4950" s="128"/>
      <c r="J4950" s="130"/>
      <c r="K4950" s="128"/>
    </row>
    <row r="4951" spans="1:11" hidden="1" outlineLevel="1" x14ac:dyDescent="0.25">
      <c r="A4951" s="77"/>
      <c r="B4951" s="13" t="s">
        <v>6648</v>
      </c>
      <c r="C4951" s="77"/>
      <c r="D4951" s="80"/>
      <c r="E4951" s="120" t="str">
        <f>IF(ISBLANK(D4951),"",(D4951/(1+'Vos données'!$D$11)))</f>
        <v/>
      </c>
      <c r="F4951" s="80"/>
      <c r="G4951" s="124"/>
      <c r="H4951" s="130"/>
      <c r="I4951" s="128"/>
      <c r="J4951" s="130"/>
      <c r="K4951" s="128"/>
    </row>
    <row r="4952" spans="1:11" hidden="1" outlineLevel="1" x14ac:dyDescent="0.25">
      <c r="A4952" s="77"/>
      <c r="B4952" s="13" t="s">
        <v>6649</v>
      </c>
      <c r="C4952" s="77"/>
      <c r="D4952" s="80"/>
      <c r="E4952" s="120" t="str">
        <f>IF(ISBLANK(D4952),"",(D4952/(1+'Vos données'!$D$11)))</f>
        <v/>
      </c>
      <c r="F4952" s="80"/>
      <c r="G4952" s="124"/>
      <c r="H4952" s="130"/>
      <c r="I4952" s="128"/>
      <c r="J4952" s="130"/>
      <c r="K4952" s="128"/>
    </row>
    <row r="4953" spans="1:11" hidden="1" outlineLevel="1" x14ac:dyDescent="0.25">
      <c r="A4953" s="77"/>
      <c r="B4953" s="13" t="s">
        <v>6650</v>
      </c>
      <c r="C4953" s="77"/>
      <c r="D4953" s="80"/>
      <c r="E4953" s="120" t="str">
        <f>IF(ISBLANK(D4953),"",(D4953/(1+'Vos données'!$D$11)))</f>
        <v/>
      </c>
      <c r="F4953" s="80"/>
      <c r="G4953" s="124"/>
      <c r="H4953" s="130"/>
      <c r="I4953" s="128"/>
      <c r="J4953" s="130"/>
      <c r="K4953" s="128"/>
    </row>
    <row r="4954" spans="1:11" hidden="1" outlineLevel="1" x14ac:dyDescent="0.25">
      <c r="A4954" s="77"/>
      <c r="B4954" s="13" t="s">
        <v>6651</v>
      </c>
      <c r="C4954" s="77"/>
      <c r="D4954" s="80"/>
      <c r="E4954" s="120" t="str">
        <f>IF(ISBLANK(D4954),"",(D4954/(1+'Vos données'!$D$11)))</f>
        <v/>
      </c>
      <c r="F4954" s="80"/>
      <c r="G4954" s="124"/>
      <c r="H4954" s="130"/>
      <c r="I4954" s="128"/>
      <c r="J4954" s="130"/>
      <c r="K4954" s="128"/>
    </row>
    <row r="4955" spans="1:11" hidden="1" outlineLevel="1" x14ac:dyDescent="0.25">
      <c r="A4955" s="77"/>
      <c r="B4955" s="13" t="s">
        <v>6652</v>
      </c>
      <c r="C4955" s="77"/>
      <c r="D4955" s="80"/>
      <c r="E4955" s="120" t="str">
        <f>IF(ISBLANK(D4955),"",(D4955/(1+'Vos données'!$D$11)))</f>
        <v/>
      </c>
      <c r="F4955" s="80"/>
      <c r="G4955" s="124"/>
      <c r="H4955" s="130"/>
      <c r="I4955" s="128"/>
      <c r="J4955" s="130"/>
      <c r="K4955" s="128"/>
    </row>
    <row r="4956" spans="1:11" hidden="1" outlineLevel="1" x14ac:dyDescent="0.25">
      <c r="A4956" s="77"/>
      <c r="B4956" s="13" t="s">
        <v>6653</v>
      </c>
      <c r="C4956" s="77"/>
      <c r="D4956" s="80"/>
      <c r="E4956" s="120" t="str">
        <f>IF(ISBLANK(D4956),"",(D4956/(1+'Vos données'!$D$11)))</f>
        <v/>
      </c>
      <c r="F4956" s="80"/>
      <c r="G4956" s="124"/>
      <c r="H4956" s="130"/>
      <c r="I4956" s="128"/>
      <c r="J4956" s="130"/>
      <c r="K4956" s="128"/>
    </row>
    <row r="4957" spans="1:11" hidden="1" outlineLevel="1" x14ac:dyDescent="0.25">
      <c r="A4957" s="77"/>
      <c r="B4957" s="13" t="s">
        <v>6654</v>
      </c>
      <c r="C4957" s="77"/>
      <c r="D4957" s="80"/>
      <c r="E4957" s="120" t="str">
        <f>IF(ISBLANK(D4957),"",(D4957/(1+'Vos données'!$D$11)))</f>
        <v/>
      </c>
      <c r="F4957" s="80"/>
      <c r="G4957" s="124"/>
      <c r="H4957" s="130"/>
      <c r="I4957" s="128"/>
      <c r="J4957" s="130"/>
      <c r="K4957" s="128"/>
    </row>
    <row r="4958" spans="1:11" hidden="1" outlineLevel="1" x14ac:dyDescent="0.25">
      <c r="A4958" s="77"/>
      <c r="B4958" s="13" t="s">
        <v>6655</v>
      </c>
      <c r="C4958" s="77"/>
      <c r="D4958" s="80"/>
      <c r="E4958" s="120" t="str">
        <f>IF(ISBLANK(D4958),"",(D4958/(1+'Vos données'!$D$11)))</f>
        <v/>
      </c>
      <c r="F4958" s="80"/>
      <c r="G4958" s="124"/>
      <c r="H4958" s="130"/>
      <c r="I4958" s="128"/>
      <c r="J4958" s="130"/>
      <c r="K4958" s="128"/>
    </row>
    <row r="4959" spans="1:11" hidden="1" outlineLevel="1" x14ac:dyDescent="0.25">
      <c r="A4959" s="77"/>
      <c r="B4959" s="13" t="s">
        <v>6656</v>
      </c>
      <c r="C4959" s="77"/>
      <c r="D4959" s="80"/>
      <c r="E4959" s="120" t="str">
        <f>IF(ISBLANK(D4959),"",(D4959/(1+'Vos données'!$D$11)))</f>
        <v/>
      </c>
      <c r="F4959" s="80"/>
      <c r="G4959" s="124"/>
      <c r="H4959" s="130"/>
      <c r="I4959" s="128"/>
      <c r="J4959" s="130"/>
      <c r="K4959" s="128"/>
    </row>
    <row r="4960" spans="1:11" hidden="1" outlineLevel="1" x14ac:dyDescent="0.25">
      <c r="A4960" s="77"/>
      <c r="B4960" s="13" t="s">
        <v>6657</v>
      </c>
      <c r="C4960" s="77"/>
      <c r="D4960" s="80"/>
      <c r="E4960" s="120" t="str">
        <f>IF(ISBLANK(D4960),"",(D4960/(1+'Vos données'!$D$11)))</f>
        <v/>
      </c>
      <c r="F4960" s="80"/>
      <c r="G4960" s="124"/>
      <c r="H4960" s="130"/>
      <c r="I4960" s="128"/>
      <c r="J4960" s="130"/>
      <c r="K4960" s="128"/>
    </row>
    <row r="4961" spans="1:11" hidden="1" outlineLevel="1" x14ac:dyDescent="0.25">
      <c r="A4961" s="77"/>
      <c r="B4961" s="13" t="s">
        <v>6658</v>
      </c>
      <c r="C4961" s="77"/>
      <c r="D4961" s="80"/>
      <c r="E4961" s="120" t="str">
        <f>IF(ISBLANK(D4961),"",(D4961/(1+'Vos données'!$D$11)))</f>
        <v/>
      </c>
      <c r="F4961" s="80"/>
      <c r="G4961" s="124"/>
      <c r="H4961" s="130"/>
      <c r="I4961" s="128"/>
      <c r="J4961" s="130"/>
      <c r="K4961" s="128"/>
    </row>
    <row r="4962" spans="1:11" hidden="1" outlineLevel="1" x14ac:dyDescent="0.25">
      <c r="A4962" s="77"/>
      <c r="B4962" s="13" t="s">
        <v>6659</v>
      </c>
      <c r="C4962" s="77"/>
      <c r="D4962" s="80"/>
      <c r="E4962" s="120" t="str">
        <f>IF(ISBLANK(D4962),"",(D4962/(1+'Vos données'!$D$11)))</f>
        <v/>
      </c>
      <c r="F4962" s="80"/>
      <c r="G4962" s="124"/>
      <c r="H4962" s="130"/>
      <c r="I4962" s="128"/>
      <c r="J4962" s="130"/>
      <c r="K4962" s="128"/>
    </row>
    <row r="4963" spans="1:11" hidden="1" outlineLevel="1" x14ac:dyDescent="0.25">
      <c r="A4963" s="77"/>
      <c r="B4963" s="13" t="s">
        <v>6660</v>
      </c>
      <c r="C4963" s="77"/>
      <c r="D4963" s="80"/>
      <c r="E4963" s="120" t="str">
        <f>IF(ISBLANK(D4963),"",(D4963/(1+'Vos données'!$D$11)))</f>
        <v/>
      </c>
      <c r="F4963" s="80"/>
      <c r="G4963" s="124"/>
      <c r="H4963" s="130"/>
      <c r="I4963" s="128"/>
      <c r="J4963" s="130"/>
      <c r="K4963" s="128"/>
    </row>
    <row r="4964" spans="1:11" hidden="1" outlineLevel="1" x14ac:dyDescent="0.25">
      <c r="A4964" s="77"/>
      <c r="B4964" s="13" t="s">
        <v>6661</v>
      </c>
      <c r="C4964" s="77"/>
      <c r="D4964" s="80"/>
      <c r="E4964" s="120" t="str">
        <f>IF(ISBLANK(D4964),"",(D4964/(1+'Vos données'!$D$11)))</f>
        <v/>
      </c>
      <c r="F4964" s="80"/>
      <c r="G4964" s="124"/>
      <c r="H4964" s="130"/>
      <c r="I4964" s="128"/>
      <c r="J4964" s="130"/>
      <c r="K4964" s="128"/>
    </row>
    <row r="4965" spans="1:11" hidden="1" outlineLevel="1" x14ac:dyDescent="0.25">
      <c r="A4965" s="77"/>
      <c r="B4965" s="13" t="s">
        <v>6662</v>
      </c>
      <c r="C4965" s="77"/>
      <c r="D4965" s="80"/>
      <c r="E4965" s="120" t="str">
        <f>IF(ISBLANK(D4965),"",(D4965/(1+'Vos données'!$D$11)))</f>
        <v/>
      </c>
      <c r="F4965" s="80"/>
      <c r="G4965" s="124"/>
      <c r="H4965" s="130"/>
      <c r="I4965" s="128"/>
      <c r="J4965" s="130"/>
      <c r="K4965" s="128"/>
    </row>
    <row r="4966" spans="1:11" hidden="1" outlineLevel="1" x14ac:dyDescent="0.25">
      <c r="A4966" s="77"/>
      <c r="B4966" s="13" t="s">
        <v>6663</v>
      </c>
      <c r="C4966" s="77"/>
      <c r="D4966" s="80"/>
      <c r="E4966" s="120" t="str">
        <f>IF(ISBLANK(D4966),"",(D4966/(1+'Vos données'!$D$11)))</f>
        <v/>
      </c>
      <c r="F4966" s="80"/>
      <c r="G4966" s="124"/>
      <c r="H4966" s="130"/>
      <c r="I4966" s="128"/>
      <c r="J4966" s="130"/>
      <c r="K4966" s="128"/>
    </row>
    <row r="4967" spans="1:11" hidden="1" outlineLevel="1" x14ac:dyDescent="0.25">
      <c r="A4967" s="77"/>
      <c r="B4967" s="13" t="s">
        <v>6664</v>
      </c>
      <c r="C4967" s="77"/>
      <c r="D4967" s="80"/>
      <c r="E4967" s="120" t="str">
        <f>IF(ISBLANK(D4967),"",(D4967/(1+'Vos données'!$D$11)))</f>
        <v/>
      </c>
      <c r="F4967" s="80"/>
      <c r="G4967" s="124"/>
      <c r="H4967" s="130"/>
      <c r="I4967" s="128"/>
      <c r="J4967" s="130"/>
      <c r="K4967" s="128"/>
    </row>
    <row r="4968" spans="1:11" hidden="1" outlineLevel="1" x14ac:dyDescent="0.25">
      <c r="A4968" s="77"/>
      <c r="B4968" s="13" t="s">
        <v>6665</v>
      </c>
      <c r="C4968" s="77"/>
      <c r="D4968" s="80"/>
      <c r="E4968" s="120" t="str">
        <f>IF(ISBLANK(D4968),"",(D4968/(1+'Vos données'!$D$11)))</f>
        <v/>
      </c>
      <c r="F4968" s="80"/>
      <c r="G4968" s="124"/>
      <c r="H4968" s="130"/>
      <c r="I4968" s="128"/>
      <c r="J4968" s="130"/>
      <c r="K4968" s="128"/>
    </row>
    <row r="4969" spans="1:11" hidden="1" outlineLevel="1" x14ac:dyDescent="0.25">
      <c r="A4969" s="77"/>
      <c r="B4969" s="13" t="s">
        <v>6666</v>
      </c>
      <c r="C4969" s="77"/>
      <c r="D4969" s="80"/>
      <c r="E4969" s="120" t="str">
        <f>IF(ISBLANK(D4969),"",(D4969/(1+'Vos données'!$D$11)))</f>
        <v/>
      </c>
      <c r="F4969" s="80"/>
      <c r="G4969" s="124"/>
      <c r="H4969" s="130"/>
      <c r="I4969" s="128"/>
      <c r="J4969" s="130"/>
      <c r="K4969" s="128"/>
    </row>
    <row r="4970" spans="1:11" hidden="1" outlineLevel="1" x14ac:dyDescent="0.25">
      <c r="A4970" s="77"/>
      <c r="B4970" s="13" t="s">
        <v>6667</v>
      </c>
      <c r="C4970" s="77"/>
      <c r="D4970" s="80"/>
      <c r="E4970" s="120" t="str">
        <f>IF(ISBLANK(D4970),"",(D4970/(1+'Vos données'!$D$11)))</f>
        <v/>
      </c>
      <c r="F4970" s="80"/>
      <c r="G4970" s="124"/>
      <c r="H4970" s="130"/>
      <c r="I4970" s="128"/>
      <c r="J4970" s="130"/>
      <c r="K4970" s="128"/>
    </row>
    <row r="4971" spans="1:11" hidden="1" outlineLevel="1" x14ac:dyDescent="0.25">
      <c r="A4971" s="77"/>
      <c r="B4971" s="13" t="s">
        <v>6668</v>
      </c>
      <c r="C4971" s="77"/>
      <c r="D4971" s="80"/>
      <c r="E4971" s="120" t="str">
        <f>IF(ISBLANK(D4971),"",(D4971/(1+'Vos données'!$D$11)))</f>
        <v/>
      </c>
      <c r="F4971" s="80"/>
      <c r="G4971" s="124"/>
      <c r="H4971" s="130"/>
      <c r="I4971" s="128"/>
      <c r="J4971" s="130"/>
      <c r="K4971" s="128"/>
    </row>
    <row r="4972" spans="1:11" hidden="1" outlineLevel="1" x14ac:dyDescent="0.25">
      <c r="A4972" s="77"/>
      <c r="B4972" s="13" t="s">
        <v>6669</v>
      </c>
      <c r="C4972" s="77"/>
      <c r="D4972" s="80"/>
      <c r="E4972" s="120" t="str">
        <f>IF(ISBLANK(D4972),"",(D4972/(1+'Vos données'!$D$11)))</f>
        <v/>
      </c>
      <c r="F4972" s="80"/>
      <c r="G4972" s="124"/>
      <c r="H4972" s="130"/>
      <c r="I4972" s="128"/>
      <c r="J4972" s="130"/>
      <c r="K4972" s="128"/>
    </row>
    <row r="4973" spans="1:11" hidden="1" outlineLevel="1" x14ac:dyDescent="0.25">
      <c r="A4973" s="77"/>
      <c r="B4973" s="13" t="s">
        <v>6670</v>
      </c>
      <c r="C4973" s="77"/>
      <c r="D4973" s="80"/>
      <c r="E4973" s="120" t="str">
        <f>IF(ISBLANK(D4973),"",(D4973/(1+'Vos données'!$D$11)))</f>
        <v/>
      </c>
      <c r="F4973" s="80"/>
      <c r="G4973" s="124"/>
      <c r="H4973" s="130"/>
      <c r="I4973" s="128"/>
      <c r="J4973" s="130"/>
      <c r="K4973" s="128"/>
    </row>
    <row r="4974" spans="1:11" hidden="1" outlineLevel="1" x14ac:dyDescent="0.25">
      <c r="A4974" s="77"/>
      <c r="B4974" s="13" t="s">
        <v>6671</v>
      </c>
      <c r="C4974" s="77"/>
      <c r="D4974" s="80"/>
      <c r="E4974" s="120" t="str">
        <f>IF(ISBLANK(D4974),"",(D4974/(1+'Vos données'!$D$11)))</f>
        <v/>
      </c>
      <c r="F4974" s="80"/>
      <c r="G4974" s="124"/>
      <c r="H4974" s="130"/>
      <c r="I4974" s="128"/>
      <c r="J4974" s="130"/>
      <c r="K4974" s="128"/>
    </row>
    <row r="4975" spans="1:11" hidden="1" outlineLevel="1" x14ac:dyDescent="0.25">
      <c r="A4975" s="77"/>
      <c r="B4975" s="13" t="s">
        <v>6672</v>
      </c>
      <c r="C4975" s="77"/>
      <c r="D4975" s="80"/>
      <c r="E4975" s="120" t="str">
        <f>IF(ISBLANK(D4975),"",(D4975/(1+'Vos données'!$D$11)))</f>
        <v/>
      </c>
      <c r="F4975" s="80"/>
      <c r="G4975" s="124"/>
      <c r="H4975" s="130"/>
      <c r="I4975" s="128"/>
      <c r="J4975" s="130"/>
      <c r="K4975" s="128"/>
    </row>
    <row r="4976" spans="1:11" hidden="1" outlineLevel="1" x14ac:dyDescent="0.25">
      <c r="A4976" s="77"/>
      <c r="B4976" s="13" t="s">
        <v>6673</v>
      </c>
      <c r="C4976" s="77"/>
      <c r="D4976" s="80"/>
      <c r="E4976" s="120" t="str">
        <f>IF(ISBLANK(D4976),"",(D4976/(1+'Vos données'!$D$11)))</f>
        <v/>
      </c>
      <c r="F4976" s="80"/>
      <c r="G4976" s="124"/>
      <c r="H4976" s="130"/>
      <c r="I4976" s="128"/>
      <c r="J4976" s="130"/>
      <c r="K4976" s="128"/>
    </row>
    <row r="4977" spans="1:11" hidden="1" outlineLevel="1" x14ac:dyDescent="0.25">
      <c r="A4977" s="77"/>
      <c r="B4977" s="13" t="s">
        <v>6674</v>
      </c>
      <c r="C4977" s="77"/>
      <c r="D4977" s="80"/>
      <c r="E4977" s="120" t="str">
        <f>IF(ISBLANK(D4977),"",(D4977/(1+'Vos données'!$D$11)))</f>
        <v/>
      </c>
      <c r="F4977" s="80"/>
      <c r="G4977" s="124"/>
      <c r="H4977" s="130"/>
      <c r="I4977" s="128"/>
      <c r="J4977" s="130"/>
      <c r="K4977" s="128"/>
    </row>
    <row r="4978" spans="1:11" hidden="1" outlineLevel="1" x14ac:dyDescent="0.25">
      <c r="A4978" s="77"/>
      <c r="B4978" s="13" t="s">
        <v>6675</v>
      </c>
      <c r="C4978" s="77"/>
      <c r="D4978" s="80"/>
      <c r="E4978" s="120" t="str">
        <f>IF(ISBLANK(D4978),"",(D4978/(1+'Vos données'!$D$11)))</f>
        <v/>
      </c>
      <c r="F4978" s="80"/>
      <c r="G4978" s="124"/>
      <c r="H4978" s="130"/>
      <c r="I4978" s="128"/>
      <c r="J4978" s="130"/>
      <c r="K4978" s="128"/>
    </row>
    <row r="4979" spans="1:11" hidden="1" outlineLevel="1" x14ac:dyDescent="0.25">
      <c r="A4979" s="77"/>
      <c r="B4979" s="13" t="s">
        <v>6676</v>
      </c>
      <c r="C4979" s="77"/>
      <c r="D4979" s="80"/>
      <c r="E4979" s="120" t="str">
        <f>IF(ISBLANK(D4979),"",(D4979/(1+'Vos données'!$D$11)))</f>
        <v/>
      </c>
      <c r="F4979" s="80"/>
      <c r="G4979" s="124"/>
      <c r="H4979" s="130"/>
      <c r="I4979" s="128"/>
      <c r="J4979" s="130"/>
      <c r="K4979" s="128"/>
    </row>
    <row r="4980" spans="1:11" hidden="1" outlineLevel="1" x14ac:dyDescent="0.25">
      <c r="A4980" s="77"/>
      <c r="B4980" s="13" t="s">
        <v>6677</v>
      </c>
      <c r="C4980" s="77"/>
      <c r="D4980" s="80"/>
      <c r="E4980" s="120" t="str">
        <f>IF(ISBLANK(D4980),"",(D4980/(1+'Vos données'!$D$11)))</f>
        <v/>
      </c>
      <c r="F4980" s="80"/>
      <c r="G4980" s="124"/>
      <c r="H4980" s="130"/>
      <c r="I4980" s="128"/>
      <c r="J4980" s="130"/>
      <c r="K4980" s="128"/>
    </row>
    <row r="4981" spans="1:11" hidden="1" outlineLevel="1" x14ac:dyDescent="0.25">
      <c r="A4981" s="77"/>
      <c r="B4981" s="13" t="s">
        <v>6678</v>
      </c>
      <c r="C4981" s="77"/>
      <c r="D4981" s="80"/>
      <c r="E4981" s="120" t="str">
        <f>IF(ISBLANK(D4981),"",(D4981/(1+'Vos données'!$D$11)))</f>
        <v/>
      </c>
      <c r="F4981" s="80"/>
      <c r="G4981" s="124"/>
      <c r="H4981" s="130"/>
      <c r="I4981" s="128"/>
      <c r="J4981" s="130"/>
      <c r="K4981" s="128"/>
    </row>
    <row r="4982" spans="1:11" hidden="1" outlineLevel="1" x14ac:dyDescent="0.25">
      <c r="A4982" s="77"/>
      <c r="B4982" s="13" t="s">
        <v>6679</v>
      </c>
      <c r="C4982" s="77"/>
      <c r="D4982" s="80"/>
      <c r="E4982" s="120" t="str">
        <f>IF(ISBLANK(D4982),"",(D4982/(1+'Vos données'!$D$11)))</f>
        <v/>
      </c>
      <c r="F4982" s="80"/>
      <c r="G4982" s="124"/>
      <c r="H4982" s="130"/>
      <c r="I4982" s="128"/>
      <c r="J4982" s="130"/>
      <c r="K4982" s="128"/>
    </row>
    <row r="4983" spans="1:11" hidden="1" outlineLevel="1" x14ac:dyDescent="0.25">
      <c r="A4983" s="77"/>
      <c r="B4983" s="13" t="s">
        <v>6680</v>
      </c>
      <c r="C4983" s="77"/>
      <c r="D4983" s="80"/>
      <c r="E4983" s="120" t="str">
        <f>IF(ISBLANK(D4983),"",(D4983/(1+'Vos données'!$D$11)))</f>
        <v/>
      </c>
      <c r="F4983" s="80"/>
      <c r="G4983" s="124"/>
      <c r="H4983" s="130"/>
      <c r="I4983" s="128"/>
      <c r="J4983" s="130"/>
      <c r="K4983" s="128"/>
    </row>
    <row r="4984" spans="1:11" hidden="1" outlineLevel="1" x14ac:dyDescent="0.25">
      <c r="A4984" s="77"/>
      <c r="B4984" s="13" t="s">
        <v>6681</v>
      </c>
      <c r="C4984" s="77"/>
      <c r="D4984" s="80"/>
      <c r="E4984" s="120" t="str">
        <f>IF(ISBLANK(D4984),"",(D4984/(1+'Vos données'!$D$11)))</f>
        <v/>
      </c>
      <c r="F4984" s="80"/>
      <c r="G4984" s="124"/>
      <c r="H4984" s="130"/>
      <c r="I4984" s="128"/>
      <c r="J4984" s="130"/>
      <c r="K4984" s="128"/>
    </row>
    <row r="4985" spans="1:11" hidden="1" outlineLevel="1" x14ac:dyDescent="0.25">
      <c r="A4985" s="77"/>
      <c r="B4985" s="13" t="s">
        <v>6682</v>
      </c>
      <c r="C4985" s="77"/>
      <c r="D4985" s="80"/>
      <c r="E4985" s="120" t="str">
        <f>IF(ISBLANK(D4985),"",(D4985/(1+'Vos données'!$D$11)))</f>
        <v/>
      </c>
      <c r="F4985" s="80"/>
      <c r="G4985" s="124"/>
      <c r="H4985" s="130"/>
      <c r="I4985" s="128"/>
      <c r="J4985" s="130"/>
      <c r="K4985" s="128"/>
    </row>
    <row r="4986" spans="1:11" hidden="1" outlineLevel="1" x14ac:dyDescent="0.25">
      <c r="A4986" s="77"/>
      <c r="B4986" s="13" t="s">
        <v>6683</v>
      </c>
      <c r="C4986" s="77"/>
      <c r="D4986" s="80"/>
      <c r="E4986" s="120" t="str">
        <f>IF(ISBLANK(D4986),"",(D4986/(1+'Vos données'!$D$11)))</f>
        <v/>
      </c>
      <c r="F4986" s="80"/>
      <c r="G4986" s="124"/>
      <c r="H4986" s="130"/>
      <c r="I4986" s="128"/>
      <c r="J4986" s="130"/>
      <c r="K4986" s="128"/>
    </row>
    <row r="4987" spans="1:11" hidden="1" outlineLevel="1" x14ac:dyDescent="0.25">
      <c r="A4987" s="77"/>
      <c r="B4987" s="13" t="s">
        <v>6684</v>
      </c>
      <c r="C4987" s="77"/>
      <c r="D4987" s="80"/>
      <c r="E4987" s="120" t="str">
        <f>IF(ISBLANK(D4987),"",(D4987/(1+'Vos données'!$D$11)))</f>
        <v/>
      </c>
      <c r="F4987" s="80"/>
      <c r="G4987" s="124"/>
      <c r="H4987" s="130"/>
      <c r="I4987" s="128"/>
      <c r="J4987" s="130"/>
      <c r="K4987" s="128"/>
    </row>
    <row r="4988" spans="1:11" hidden="1" outlineLevel="1" x14ac:dyDescent="0.25">
      <c r="A4988" s="77"/>
      <c r="B4988" s="13" t="s">
        <v>6685</v>
      </c>
      <c r="C4988" s="77"/>
      <c r="D4988" s="80"/>
      <c r="E4988" s="120" t="str">
        <f>IF(ISBLANK(D4988),"",(D4988/(1+'Vos données'!$D$11)))</f>
        <v/>
      </c>
      <c r="F4988" s="80"/>
      <c r="G4988" s="124"/>
      <c r="H4988" s="130"/>
      <c r="I4988" s="128"/>
      <c r="J4988" s="130"/>
      <c r="K4988" s="128"/>
    </row>
    <row r="4989" spans="1:11" hidden="1" outlineLevel="1" x14ac:dyDescent="0.25">
      <c r="A4989" s="77"/>
      <c r="B4989" s="13" t="s">
        <v>6686</v>
      </c>
      <c r="C4989" s="77"/>
      <c r="D4989" s="80"/>
      <c r="E4989" s="120" t="str">
        <f>IF(ISBLANK(D4989),"",(D4989/(1+'Vos données'!$D$11)))</f>
        <v/>
      </c>
      <c r="F4989" s="80"/>
      <c r="G4989" s="124"/>
      <c r="H4989" s="130"/>
      <c r="I4989" s="128"/>
      <c r="J4989" s="130"/>
      <c r="K4989" s="128"/>
    </row>
    <row r="4990" spans="1:11" hidden="1" outlineLevel="1" x14ac:dyDescent="0.25">
      <c r="A4990" s="77"/>
      <c r="B4990" s="13" t="s">
        <v>6687</v>
      </c>
      <c r="C4990" s="77"/>
      <c r="D4990" s="80"/>
      <c r="E4990" s="120" t="str">
        <f>IF(ISBLANK(D4990),"",(D4990/(1+'Vos données'!$D$11)))</f>
        <v/>
      </c>
      <c r="F4990" s="80"/>
      <c r="G4990" s="124"/>
      <c r="H4990" s="130"/>
      <c r="I4990" s="128"/>
      <c r="J4990" s="130"/>
      <c r="K4990" s="128"/>
    </row>
    <row r="4991" spans="1:11" hidden="1" outlineLevel="1" x14ac:dyDescent="0.25">
      <c r="A4991" s="77"/>
      <c r="B4991" s="13" t="s">
        <v>6688</v>
      </c>
      <c r="C4991" s="77"/>
      <c r="D4991" s="80"/>
      <c r="E4991" s="120" t="str">
        <f>IF(ISBLANK(D4991),"",(D4991/(1+'Vos données'!$D$11)))</f>
        <v/>
      </c>
      <c r="F4991" s="80"/>
      <c r="G4991" s="124"/>
      <c r="H4991" s="130"/>
      <c r="I4991" s="128"/>
      <c r="J4991" s="130"/>
      <c r="K4991" s="128"/>
    </row>
    <row r="4992" spans="1:11" hidden="1" outlineLevel="1" x14ac:dyDescent="0.25">
      <c r="A4992" s="77"/>
      <c r="B4992" s="13" t="s">
        <v>6689</v>
      </c>
      <c r="C4992" s="77"/>
      <c r="D4992" s="80"/>
      <c r="E4992" s="120" t="str">
        <f>IF(ISBLANK(D4992),"",(D4992/(1+'Vos données'!$D$11)))</f>
        <v/>
      </c>
      <c r="F4992" s="80"/>
      <c r="G4992" s="124"/>
      <c r="H4992" s="130"/>
      <c r="I4992" s="128"/>
      <c r="J4992" s="130"/>
      <c r="K4992" s="128"/>
    </row>
    <row r="4993" spans="1:11" hidden="1" outlineLevel="1" x14ac:dyDescent="0.25">
      <c r="A4993" s="77"/>
      <c r="B4993" s="13" t="s">
        <v>6690</v>
      </c>
      <c r="C4993" s="77"/>
      <c r="D4993" s="80"/>
      <c r="E4993" s="120" t="str">
        <f>IF(ISBLANK(D4993),"",(D4993/(1+'Vos données'!$D$11)))</f>
        <v/>
      </c>
      <c r="F4993" s="80"/>
      <c r="G4993" s="124"/>
      <c r="H4993" s="130"/>
      <c r="I4993" s="128"/>
      <c r="J4993" s="130"/>
      <c r="K4993" s="128"/>
    </row>
    <row r="4994" spans="1:11" hidden="1" outlineLevel="1" x14ac:dyDescent="0.25">
      <c r="A4994" s="77"/>
      <c r="B4994" s="13" t="s">
        <v>6691</v>
      </c>
      <c r="C4994" s="77"/>
      <c r="D4994" s="80"/>
      <c r="E4994" s="120" t="str">
        <f>IF(ISBLANK(D4994),"",(D4994/(1+'Vos données'!$D$11)))</f>
        <v/>
      </c>
      <c r="F4994" s="80"/>
      <c r="G4994" s="124"/>
      <c r="H4994" s="130"/>
      <c r="I4994" s="128"/>
      <c r="J4994" s="130"/>
      <c r="K4994" s="128"/>
    </row>
    <row r="4995" spans="1:11" hidden="1" outlineLevel="1" x14ac:dyDescent="0.25">
      <c r="A4995" s="77"/>
      <c r="B4995" s="13" t="s">
        <v>6692</v>
      </c>
      <c r="C4995" s="77"/>
      <c r="D4995" s="80"/>
      <c r="E4995" s="120" t="str">
        <f>IF(ISBLANK(D4995),"",(D4995/(1+'Vos données'!$D$11)))</f>
        <v/>
      </c>
      <c r="F4995" s="80"/>
      <c r="G4995" s="124"/>
      <c r="H4995" s="130"/>
      <c r="I4995" s="128"/>
      <c r="J4995" s="130"/>
      <c r="K4995" s="128"/>
    </row>
    <row r="4996" spans="1:11" hidden="1" outlineLevel="1" x14ac:dyDescent="0.25">
      <c r="A4996" s="77"/>
      <c r="B4996" s="13" t="s">
        <v>6693</v>
      </c>
      <c r="C4996" s="77"/>
      <c r="D4996" s="80"/>
      <c r="E4996" s="120" t="str">
        <f>IF(ISBLANK(D4996),"",(D4996/(1+'Vos données'!$D$11)))</f>
        <v/>
      </c>
      <c r="F4996" s="80"/>
      <c r="G4996" s="124"/>
      <c r="H4996" s="130"/>
      <c r="I4996" s="128"/>
      <c r="J4996" s="130"/>
      <c r="K4996" s="128"/>
    </row>
    <row r="4997" spans="1:11" hidden="1" outlineLevel="1" x14ac:dyDescent="0.25">
      <c r="A4997" s="77"/>
      <c r="B4997" s="13" t="s">
        <v>6694</v>
      </c>
      <c r="C4997" s="77"/>
      <c r="D4997" s="80"/>
      <c r="E4997" s="120" t="str">
        <f>IF(ISBLANK(D4997),"",(D4997/(1+'Vos données'!$D$11)))</f>
        <v/>
      </c>
      <c r="F4997" s="80"/>
      <c r="G4997" s="124"/>
      <c r="H4997" s="130"/>
      <c r="I4997" s="128"/>
      <c r="J4997" s="130"/>
      <c r="K4997" s="128"/>
    </row>
    <row r="4998" spans="1:11" hidden="1" outlineLevel="1" x14ac:dyDescent="0.25">
      <c r="A4998" s="77"/>
      <c r="B4998" s="13" t="s">
        <v>6695</v>
      </c>
      <c r="C4998" s="77"/>
      <c r="D4998" s="80"/>
      <c r="E4998" s="120" t="str">
        <f>IF(ISBLANK(D4998),"",(D4998/(1+'Vos données'!$D$11)))</f>
        <v/>
      </c>
      <c r="F4998" s="80"/>
      <c r="G4998" s="124"/>
      <c r="H4998" s="130"/>
      <c r="I4998" s="128"/>
      <c r="J4998" s="130"/>
      <c r="K4998" s="128"/>
    </row>
    <row r="4999" spans="1:11" hidden="1" outlineLevel="1" x14ac:dyDescent="0.25">
      <c r="A4999" s="77"/>
      <c r="B4999" s="13" t="s">
        <v>6696</v>
      </c>
      <c r="C4999" s="77"/>
      <c r="D4999" s="80"/>
      <c r="E4999" s="120" t="str">
        <f>IF(ISBLANK(D4999),"",(D4999/(1+'Vos données'!$D$11)))</f>
        <v/>
      </c>
      <c r="F4999" s="80"/>
      <c r="G4999" s="124"/>
      <c r="H4999" s="130"/>
      <c r="I4999" s="128"/>
      <c r="J4999" s="130"/>
      <c r="K4999" s="128"/>
    </row>
    <row r="5000" spans="1:11" hidden="1" outlineLevel="1" x14ac:dyDescent="0.25">
      <c r="A5000" s="77"/>
      <c r="B5000" s="13" t="s">
        <v>6697</v>
      </c>
      <c r="C5000" s="77"/>
      <c r="D5000" s="80"/>
      <c r="E5000" s="120" t="str">
        <f>IF(ISBLANK(D5000),"",(D5000/(1+'Vos données'!$D$11)))</f>
        <v/>
      </c>
      <c r="F5000" s="80"/>
      <c r="G5000" s="124"/>
      <c r="H5000" s="130"/>
      <c r="I5000" s="128"/>
      <c r="J5000" s="130"/>
      <c r="K5000" s="128"/>
    </row>
    <row r="5001" spans="1:11" hidden="1" outlineLevel="1" x14ac:dyDescent="0.25">
      <c r="A5001" s="77"/>
      <c r="B5001" s="13" t="s">
        <v>6698</v>
      </c>
      <c r="C5001" s="77"/>
      <c r="D5001" s="80"/>
      <c r="E5001" s="120" t="str">
        <f>IF(ISBLANK(D5001),"",(D5001/(1+'Vos données'!$D$11)))</f>
        <v/>
      </c>
      <c r="F5001" s="80"/>
      <c r="G5001" s="124"/>
      <c r="H5001" s="130"/>
      <c r="I5001" s="128"/>
      <c r="J5001" s="130"/>
      <c r="K5001" s="128"/>
    </row>
    <row r="5002" spans="1:11" hidden="1" outlineLevel="1" x14ac:dyDescent="0.25">
      <c r="A5002" s="77"/>
      <c r="B5002" s="13" t="s">
        <v>6699</v>
      </c>
      <c r="C5002" s="77"/>
      <c r="D5002" s="80"/>
      <c r="E5002" s="120" t="str">
        <f>IF(ISBLANK(D5002),"",(D5002/(1+'Vos données'!$D$11)))</f>
        <v/>
      </c>
      <c r="F5002" s="80"/>
      <c r="G5002" s="124"/>
      <c r="H5002" s="130"/>
      <c r="I5002" s="128"/>
      <c r="J5002" s="130"/>
      <c r="K5002" s="128"/>
    </row>
    <row r="5003" spans="1:11" hidden="1" outlineLevel="1" x14ac:dyDescent="0.25">
      <c r="A5003" s="77"/>
      <c r="B5003" s="13" t="s">
        <v>6700</v>
      </c>
      <c r="C5003" s="77"/>
      <c r="D5003" s="80"/>
      <c r="E5003" s="120" t="str">
        <f>IF(ISBLANK(D5003),"",(D5003/(1+'Vos données'!$D$11)))</f>
        <v/>
      </c>
      <c r="F5003" s="80"/>
      <c r="G5003" s="124"/>
      <c r="H5003" s="130"/>
      <c r="I5003" s="128"/>
      <c r="J5003" s="130"/>
      <c r="K5003" s="128"/>
    </row>
    <row r="5004" spans="1:11" hidden="1" outlineLevel="1" x14ac:dyDescent="0.25">
      <c r="A5004" s="77"/>
      <c r="B5004" s="13" t="s">
        <v>6701</v>
      </c>
      <c r="C5004" s="77"/>
      <c r="D5004" s="80"/>
      <c r="E5004" s="120" t="str">
        <f>IF(ISBLANK(D5004),"",(D5004/(1+'Vos données'!$D$11)))</f>
        <v/>
      </c>
      <c r="F5004" s="80"/>
      <c r="G5004" s="124"/>
      <c r="H5004" s="130"/>
      <c r="I5004" s="128"/>
      <c r="J5004" s="130"/>
      <c r="K5004" s="128"/>
    </row>
    <row r="5005" spans="1:11" hidden="1" outlineLevel="1" x14ac:dyDescent="0.25">
      <c r="A5005" s="77"/>
      <c r="B5005" s="13" t="s">
        <v>6702</v>
      </c>
      <c r="C5005" s="77"/>
      <c r="D5005" s="80"/>
      <c r="E5005" s="120" t="str">
        <f>IF(ISBLANK(D5005),"",(D5005/(1+'Vos données'!$D$11)))</f>
        <v/>
      </c>
      <c r="F5005" s="80"/>
      <c r="G5005" s="124"/>
      <c r="H5005" s="130"/>
      <c r="I5005" s="128"/>
      <c r="J5005" s="130"/>
      <c r="K5005" s="128"/>
    </row>
    <row r="5006" spans="1:11" hidden="1" outlineLevel="1" x14ac:dyDescent="0.25">
      <c r="A5006" s="77"/>
      <c r="B5006" s="13" t="s">
        <v>6703</v>
      </c>
      <c r="C5006" s="77"/>
      <c r="D5006" s="80"/>
      <c r="E5006" s="120" t="str">
        <f>IF(ISBLANK(D5006),"",(D5006/(1+'Vos données'!$D$11)))</f>
        <v/>
      </c>
      <c r="F5006" s="80"/>
      <c r="G5006" s="124"/>
      <c r="H5006" s="130"/>
      <c r="I5006" s="128"/>
      <c r="J5006" s="130"/>
      <c r="K5006" s="128"/>
    </row>
    <row r="5007" spans="1:11" hidden="1" outlineLevel="1" x14ac:dyDescent="0.25">
      <c r="A5007" s="77"/>
      <c r="B5007" s="13" t="s">
        <v>6704</v>
      </c>
      <c r="C5007" s="77"/>
      <c r="D5007" s="80"/>
      <c r="E5007" s="120" t="str">
        <f>IF(ISBLANK(D5007),"",(D5007/(1+'Vos données'!$D$11)))</f>
        <v/>
      </c>
      <c r="F5007" s="80"/>
      <c r="G5007" s="124"/>
      <c r="H5007" s="130"/>
      <c r="I5007" s="128"/>
      <c r="J5007" s="130"/>
      <c r="K5007" s="128"/>
    </row>
    <row r="5008" spans="1:11" hidden="1" outlineLevel="1" x14ac:dyDescent="0.25">
      <c r="A5008" s="77"/>
      <c r="B5008" s="13" t="s">
        <v>6705</v>
      </c>
      <c r="C5008" s="77"/>
      <c r="D5008" s="80"/>
      <c r="E5008" s="120" t="str">
        <f>IF(ISBLANK(D5008),"",(D5008/(1+'Vos données'!$D$11)))</f>
        <v/>
      </c>
      <c r="F5008" s="80"/>
      <c r="G5008" s="124"/>
      <c r="H5008" s="130"/>
      <c r="I5008" s="128"/>
      <c r="J5008" s="130"/>
      <c r="K5008" s="128"/>
    </row>
    <row r="5009" spans="1:11" hidden="1" outlineLevel="1" x14ac:dyDescent="0.25">
      <c r="A5009" s="77"/>
      <c r="B5009" s="13" t="s">
        <v>6706</v>
      </c>
      <c r="C5009" s="77"/>
      <c r="D5009" s="80"/>
      <c r="E5009" s="120" t="str">
        <f>IF(ISBLANK(D5009),"",(D5009/(1+'Vos données'!$D$11)))</f>
        <v/>
      </c>
      <c r="F5009" s="80"/>
      <c r="G5009" s="124"/>
      <c r="H5009" s="130"/>
      <c r="I5009" s="128"/>
      <c r="J5009" s="130"/>
      <c r="K5009" s="128"/>
    </row>
    <row r="5010" spans="1:11" hidden="1" outlineLevel="1" x14ac:dyDescent="0.25">
      <c r="A5010" s="77"/>
      <c r="B5010" s="13" t="s">
        <v>6707</v>
      </c>
      <c r="C5010" s="77"/>
      <c r="D5010" s="80"/>
      <c r="E5010" s="120" t="str">
        <f>IF(ISBLANK(D5010),"",(D5010/(1+'Vos données'!$D$11)))</f>
        <v/>
      </c>
      <c r="F5010" s="80"/>
      <c r="G5010" s="124"/>
      <c r="H5010" s="130"/>
      <c r="I5010" s="128"/>
      <c r="J5010" s="130"/>
      <c r="K5010" s="128"/>
    </row>
    <row r="5011" spans="1:11" hidden="1" outlineLevel="1" x14ac:dyDescent="0.25">
      <c r="A5011" s="77"/>
      <c r="B5011" s="13" t="s">
        <v>6708</v>
      </c>
      <c r="C5011" s="77"/>
      <c r="D5011" s="80"/>
      <c r="E5011" s="120" t="str">
        <f>IF(ISBLANK(D5011),"",(D5011/(1+'Vos données'!$D$11)))</f>
        <v/>
      </c>
      <c r="F5011" s="80"/>
      <c r="G5011" s="124"/>
      <c r="H5011" s="130"/>
      <c r="I5011" s="128"/>
      <c r="J5011" s="130"/>
      <c r="K5011" s="128"/>
    </row>
    <row r="5012" spans="1:11" hidden="1" outlineLevel="1" x14ac:dyDescent="0.25">
      <c r="A5012" s="77"/>
      <c r="B5012" s="13" t="s">
        <v>6709</v>
      </c>
      <c r="C5012" s="77"/>
      <c r="D5012" s="80"/>
      <c r="E5012" s="120" t="str">
        <f>IF(ISBLANK(D5012),"",(D5012/(1+'Vos données'!$D$11)))</f>
        <v/>
      </c>
      <c r="F5012" s="80"/>
      <c r="G5012" s="124"/>
      <c r="H5012" s="130"/>
      <c r="I5012" s="128"/>
      <c r="J5012" s="130"/>
      <c r="K5012" s="128"/>
    </row>
    <row r="5013" spans="1:11" hidden="1" outlineLevel="1" x14ac:dyDescent="0.25">
      <c r="A5013" s="77"/>
      <c r="B5013" s="13" t="s">
        <v>6710</v>
      </c>
      <c r="C5013" s="77"/>
      <c r="D5013" s="80"/>
      <c r="E5013" s="120" t="str">
        <f>IF(ISBLANK(D5013),"",(D5013/(1+'Vos données'!$D$11)))</f>
        <v/>
      </c>
      <c r="F5013" s="80"/>
      <c r="G5013" s="124"/>
      <c r="H5013" s="130"/>
      <c r="I5013" s="128"/>
      <c r="J5013" s="130"/>
      <c r="K5013" s="128"/>
    </row>
    <row r="5014" spans="1:11" hidden="1" outlineLevel="1" x14ac:dyDescent="0.25">
      <c r="A5014" s="77"/>
      <c r="B5014" s="13" t="s">
        <v>6711</v>
      </c>
      <c r="C5014" s="77"/>
      <c r="D5014" s="80"/>
      <c r="E5014" s="120" t="str">
        <f>IF(ISBLANK(D5014),"",(D5014/(1+'Vos données'!$D$11)))</f>
        <v/>
      </c>
      <c r="F5014" s="80"/>
      <c r="G5014" s="124"/>
      <c r="H5014" s="130"/>
      <c r="I5014" s="128"/>
      <c r="J5014" s="130"/>
      <c r="K5014" s="128"/>
    </row>
    <row r="5015" spans="1:11" hidden="1" outlineLevel="1" x14ac:dyDescent="0.25">
      <c r="A5015" s="77"/>
      <c r="B5015" s="13" t="s">
        <v>6712</v>
      </c>
      <c r="C5015" s="77"/>
      <c r="D5015" s="80"/>
      <c r="E5015" s="120" t="str">
        <f>IF(ISBLANK(D5015),"",(D5015/(1+'Vos données'!$D$11)))</f>
        <v/>
      </c>
      <c r="F5015" s="80"/>
      <c r="G5015" s="124"/>
      <c r="H5015" s="130"/>
      <c r="I5015" s="128"/>
      <c r="J5015" s="130"/>
      <c r="K5015" s="128"/>
    </row>
    <row r="5016" spans="1:11" hidden="1" outlineLevel="1" x14ac:dyDescent="0.25">
      <c r="A5016" s="77"/>
      <c r="B5016" s="13" t="s">
        <v>6713</v>
      </c>
      <c r="C5016" s="77"/>
      <c r="D5016" s="80"/>
      <c r="E5016" s="120" t="str">
        <f>IF(ISBLANK(D5016),"",(D5016/(1+'Vos données'!$D$11)))</f>
        <v/>
      </c>
      <c r="F5016" s="80"/>
      <c r="G5016" s="124"/>
      <c r="H5016" s="130"/>
      <c r="I5016" s="128"/>
      <c r="J5016" s="130"/>
      <c r="K5016" s="128"/>
    </row>
    <row r="5017" spans="1:11" hidden="1" outlineLevel="1" x14ac:dyDescent="0.25">
      <c r="A5017" s="77"/>
      <c r="B5017" s="13" t="s">
        <v>6714</v>
      </c>
      <c r="C5017" s="77"/>
      <c r="D5017" s="80"/>
      <c r="E5017" s="120" t="str">
        <f>IF(ISBLANK(D5017),"",(D5017/(1+'Vos données'!$D$11)))</f>
        <v/>
      </c>
      <c r="F5017" s="80"/>
      <c r="G5017" s="124"/>
      <c r="H5017" s="130"/>
      <c r="I5017" s="128"/>
      <c r="J5017" s="130"/>
      <c r="K5017" s="128"/>
    </row>
    <row r="5018" spans="1:11" hidden="1" outlineLevel="1" x14ac:dyDescent="0.25">
      <c r="A5018" s="77"/>
      <c r="B5018" s="13" t="s">
        <v>6715</v>
      </c>
      <c r="C5018" s="77"/>
      <c r="D5018" s="80"/>
      <c r="E5018" s="120" t="str">
        <f>IF(ISBLANK(D5018),"",(D5018/(1+'Vos données'!$D$11)))</f>
        <v/>
      </c>
      <c r="F5018" s="80"/>
      <c r="G5018" s="124"/>
      <c r="H5018" s="130"/>
      <c r="I5018" s="128"/>
      <c r="J5018" s="130"/>
      <c r="K5018" s="128"/>
    </row>
    <row r="5019" spans="1:11" hidden="1" outlineLevel="1" x14ac:dyDescent="0.25">
      <c r="A5019" s="77"/>
      <c r="B5019" s="13" t="s">
        <v>6716</v>
      </c>
      <c r="C5019" s="77"/>
      <c r="D5019" s="80"/>
      <c r="E5019" s="120" t="str">
        <f>IF(ISBLANK(D5019),"",(D5019/(1+'Vos données'!$D$11)))</f>
        <v/>
      </c>
      <c r="F5019" s="80"/>
      <c r="G5019" s="124"/>
      <c r="H5019" s="130"/>
      <c r="I5019" s="128"/>
      <c r="J5019" s="130"/>
      <c r="K5019" s="128"/>
    </row>
    <row r="5020" spans="1:11" hidden="1" outlineLevel="1" x14ac:dyDescent="0.25">
      <c r="A5020" s="77"/>
      <c r="B5020" s="13" t="s">
        <v>6717</v>
      </c>
      <c r="C5020" s="77"/>
      <c r="D5020" s="80"/>
      <c r="E5020" s="120" t="str">
        <f>IF(ISBLANK(D5020),"",(D5020/(1+'Vos données'!$D$11)))</f>
        <v/>
      </c>
      <c r="F5020" s="80"/>
      <c r="G5020" s="124"/>
      <c r="H5020" s="130"/>
      <c r="I5020" s="128"/>
      <c r="J5020" s="130"/>
      <c r="K5020" s="128"/>
    </row>
    <row r="5021" spans="1:11" hidden="1" outlineLevel="1" x14ac:dyDescent="0.25">
      <c r="A5021" s="77"/>
      <c r="B5021" s="13" t="s">
        <v>6718</v>
      </c>
      <c r="C5021" s="77"/>
      <c r="D5021" s="80"/>
      <c r="E5021" s="120" t="str">
        <f>IF(ISBLANK(D5021),"",(D5021/(1+'Vos données'!$D$11)))</f>
        <v/>
      </c>
      <c r="F5021" s="80"/>
      <c r="G5021" s="124"/>
      <c r="H5021" s="130"/>
      <c r="I5021" s="128"/>
      <c r="J5021" s="130"/>
      <c r="K5021" s="128"/>
    </row>
    <row r="5022" spans="1:11" hidden="1" outlineLevel="1" x14ac:dyDescent="0.25">
      <c r="A5022" s="77"/>
      <c r="B5022" s="13" t="s">
        <v>6719</v>
      </c>
      <c r="C5022" s="77"/>
      <c r="D5022" s="80"/>
      <c r="E5022" s="120" t="str">
        <f>IF(ISBLANK(D5022),"",(D5022/(1+'Vos données'!$D$11)))</f>
        <v/>
      </c>
      <c r="F5022" s="80"/>
      <c r="G5022" s="124"/>
      <c r="H5022" s="130"/>
      <c r="I5022" s="128"/>
      <c r="J5022" s="130"/>
      <c r="K5022" s="128"/>
    </row>
    <row r="5023" spans="1:11" hidden="1" outlineLevel="1" x14ac:dyDescent="0.25">
      <c r="A5023" s="77"/>
      <c r="B5023" s="13" t="s">
        <v>6720</v>
      </c>
      <c r="C5023" s="77"/>
      <c r="D5023" s="80"/>
      <c r="E5023" s="120" t="str">
        <f>IF(ISBLANK(D5023),"",(D5023/(1+'Vos données'!$D$11)))</f>
        <v/>
      </c>
      <c r="F5023" s="80"/>
      <c r="G5023" s="124"/>
      <c r="H5023" s="130"/>
      <c r="I5023" s="128"/>
      <c r="J5023" s="130"/>
      <c r="K5023" s="128"/>
    </row>
    <row r="5024" spans="1:11" hidden="1" outlineLevel="1" x14ac:dyDescent="0.25">
      <c r="A5024" s="77"/>
      <c r="B5024" s="13" t="s">
        <v>6721</v>
      </c>
      <c r="C5024" s="77"/>
      <c r="D5024" s="80"/>
      <c r="E5024" s="120" t="str">
        <f>IF(ISBLANK(D5024),"",(D5024/(1+'Vos données'!$D$11)))</f>
        <v/>
      </c>
      <c r="F5024" s="80"/>
      <c r="G5024" s="124"/>
      <c r="H5024" s="130"/>
      <c r="I5024" s="128"/>
      <c r="J5024" s="130"/>
      <c r="K5024" s="128"/>
    </row>
    <row r="5025" spans="1:11" hidden="1" outlineLevel="1" x14ac:dyDescent="0.25">
      <c r="A5025" s="77"/>
      <c r="B5025" s="13" t="s">
        <v>6722</v>
      </c>
      <c r="C5025" s="77"/>
      <c r="D5025" s="80"/>
      <c r="E5025" s="120" t="str">
        <f>IF(ISBLANK(D5025),"",(D5025/(1+'Vos données'!$D$11)))</f>
        <v/>
      </c>
      <c r="F5025" s="80"/>
      <c r="G5025" s="124"/>
      <c r="H5025" s="130"/>
      <c r="I5025" s="128"/>
      <c r="J5025" s="130"/>
      <c r="K5025" s="128"/>
    </row>
    <row r="5026" spans="1:11" hidden="1" outlineLevel="1" x14ac:dyDescent="0.25">
      <c r="A5026" s="77"/>
      <c r="B5026" s="13" t="s">
        <v>6723</v>
      </c>
      <c r="C5026" s="77"/>
      <c r="D5026" s="80"/>
      <c r="E5026" s="120" t="str">
        <f>IF(ISBLANK(D5026),"",(D5026/(1+'Vos données'!$D$11)))</f>
        <v/>
      </c>
      <c r="F5026" s="80"/>
      <c r="G5026" s="124"/>
      <c r="H5026" s="130"/>
      <c r="I5026" s="128"/>
      <c r="J5026" s="130"/>
      <c r="K5026" s="128"/>
    </row>
    <row r="5027" spans="1:11" hidden="1" outlineLevel="1" x14ac:dyDescent="0.25">
      <c r="A5027" s="77"/>
      <c r="B5027" s="13" t="s">
        <v>6724</v>
      </c>
      <c r="C5027" s="77"/>
      <c r="D5027" s="80"/>
      <c r="E5027" s="120" t="str">
        <f>IF(ISBLANK(D5027),"",(D5027/(1+'Vos données'!$D$11)))</f>
        <v/>
      </c>
      <c r="F5027" s="80"/>
      <c r="G5027" s="124"/>
      <c r="H5027" s="130"/>
      <c r="I5027" s="128"/>
      <c r="J5027" s="130"/>
      <c r="K5027" s="128"/>
    </row>
    <row r="5028" spans="1:11" hidden="1" outlineLevel="1" x14ac:dyDescent="0.25">
      <c r="A5028" s="77"/>
      <c r="B5028" s="13" t="s">
        <v>6725</v>
      </c>
      <c r="C5028" s="77"/>
      <c r="D5028" s="80"/>
      <c r="E5028" s="120" t="str">
        <f>IF(ISBLANK(D5028),"",(D5028/(1+'Vos données'!$D$11)))</f>
        <v/>
      </c>
      <c r="F5028" s="80"/>
      <c r="G5028" s="124"/>
      <c r="H5028" s="130"/>
      <c r="I5028" s="128"/>
      <c r="J5028" s="130"/>
      <c r="K5028" s="128"/>
    </row>
    <row r="5029" spans="1:11" hidden="1" outlineLevel="1" x14ac:dyDescent="0.25">
      <c r="A5029" s="77"/>
      <c r="B5029" s="13" t="s">
        <v>6726</v>
      </c>
      <c r="C5029" s="77"/>
      <c r="D5029" s="80"/>
      <c r="E5029" s="120" t="str">
        <f>IF(ISBLANK(D5029),"",(D5029/(1+'Vos données'!$D$11)))</f>
        <v/>
      </c>
      <c r="F5029" s="80"/>
      <c r="G5029" s="124"/>
      <c r="H5029" s="130"/>
      <c r="I5029" s="128"/>
      <c r="J5029" s="130"/>
      <c r="K5029" s="128"/>
    </row>
    <row r="5030" spans="1:11" hidden="1" outlineLevel="1" x14ac:dyDescent="0.25">
      <c r="A5030" s="77"/>
      <c r="B5030" s="13" t="s">
        <v>6727</v>
      </c>
      <c r="C5030" s="77"/>
      <c r="D5030" s="80"/>
      <c r="E5030" s="120" t="str">
        <f>IF(ISBLANK(D5030),"",(D5030/(1+'Vos données'!$D$11)))</f>
        <v/>
      </c>
      <c r="F5030" s="80"/>
      <c r="G5030" s="124"/>
      <c r="H5030" s="130"/>
      <c r="I5030" s="128"/>
      <c r="J5030" s="130"/>
      <c r="K5030" s="128"/>
    </row>
    <row r="5031" spans="1:11" hidden="1" outlineLevel="1" x14ac:dyDescent="0.25">
      <c r="A5031" s="77"/>
      <c r="B5031" s="13" t="s">
        <v>6728</v>
      </c>
      <c r="C5031" s="77"/>
      <c r="D5031" s="80"/>
      <c r="E5031" s="120" t="str">
        <f>IF(ISBLANK(D5031),"",(D5031/(1+'Vos données'!$D$11)))</f>
        <v/>
      </c>
      <c r="F5031" s="80"/>
      <c r="G5031" s="124"/>
      <c r="H5031" s="130"/>
      <c r="I5031" s="128"/>
      <c r="J5031" s="130"/>
      <c r="K5031" s="128"/>
    </row>
    <row r="5032" spans="1:11" hidden="1" outlineLevel="1" x14ac:dyDescent="0.25">
      <c r="A5032" s="77"/>
      <c r="B5032" s="13" t="s">
        <v>6729</v>
      </c>
      <c r="C5032" s="77"/>
      <c r="D5032" s="80"/>
      <c r="E5032" s="120" t="str">
        <f>IF(ISBLANK(D5032),"",(D5032/(1+'Vos données'!$D$11)))</f>
        <v/>
      </c>
      <c r="F5032" s="80"/>
      <c r="G5032" s="124"/>
      <c r="H5032" s="130"/>
      <c r="I5032" s="128"/>
      <c r="J5032" s="130"/>
      <c r="K5032" s="128"/>
    </row>
    <row r="5033" spans="1:11" hidden="1" outlineLevel="1" x14ac:dyDescent="0.25">
      <c r="A5033" s="77"/>
      <c r="B5033" s="13" t="s">
        <v>6730</v>
      </c>
      <c r="C5033" s="77"/>
      <c r="D5033" s="80"/>
      <c r="E5033" s="120" t="str">
        <f>IF(ISBLANK(D5033),"",(D5033/(1+'Vos données'!$D$11)))</f>
        <v/>
      </c>
      <c r="F5033" s="80"/>
      <c r="G5033" s="124"/>
      <c r="H5033" s="130"/>
      <c r="I5033" s="128"/>
      <c r="J5033" s="130"/>
      <c r="K5033" s="128"/>
    </row>
    <row r="5034" spans="1:11" hidden="1" outlineLevel="1" x14ac:dyDescent="0.25">
      <c r="A5034" s="77"/>
      <c r="B5034" s="13" t="s">
        <v>6731</v>
      </c>
      <c r="C5034" s="77"/>
      <c r="D5034" s="80"/>
      <c r="E5034" s="120" t="str">
        <f>IF(ISBLANK(D5034),"",(D5034/(1+'Vos données'!$D$11)))</f>
        <v/>
      </c>
      <c r="F5034" s="80"/>
      <c r="G5034" s="124"/>
      <c r="H5034" s="130"/>
      <c r="I5034" s="128"/>
      <c r="J5034" s="130"/>
      <c r="K5034" s="128"/>
    </row>
    <row r="5035" spans="1:11" hidden="1" outlineLevel="1" x14ac:dyDescent="0.25">
      <c r="A5035" s="77"/>
      <c r="B5035" s="13" t="s">
        <v>6732</v>
      </c>
      <c r="C5035" s="77"/>
      <c r="D5035" s="80"/>
      <c r="E5035" s="120" t="str">
        <f>IF(ISBLANK(D5035),"",(D5035/(1+'Vos données'!$D$11)))</f>
        <v/>
      </c>
      <c r="F5035" s="80"/>
      <c r="G5035" s="124"/>
      <c r="H5035" s="130"/>
      <c r="I5035" s="128"/>
      <c r="J5035" s="130"/>
      <c r="K5035" s="128"/>
    </row>
    <row r="5036" spans="1:11" hidden="1" outlineLevel="1" x14ac:dyDescent="0.25">
      <c r="A5036" s="77"/>
      <c r="B5036" s="13" t="s">
        <v>6733</v>
      </c>
      <c r="C5036" s="77"/>
      <c r="D5036" s="80"/>
      <c r="E5036" s="120" t="str">
        <f>IF(ISBLANK(D5036),"",(D5036/(1+'Vos données'!$D$11)))</f>
        <v/>
      </c>
      <c r="F5036" s="80"/>
      <c r="G5036" s="124"/>
      <c r="H5036" s="130"/>
      <c r="I5036" s="128"/>
      <c r="J5036" s="130"/>
      <c r="K5036" s="128"/>
    </row>
    <row r="5037" spans="1:11" hidden="1" outlineLevel="1" x14ac:dyDescent="0.25">
      <c r="A5037" s="77"/>
      <c r="B5037" s="13" t="s">
        <v>6734</v>
      </c>
      <c r="C5037" s="77"/>
      <c r="D5037" s="80"/>
      <c r="E5037" s="120" t="str">
        <f>IF(ISBLANK(D5037),"",(D5037/(1+'Vos données'!$D$11)))</f>
        <v/>
      </c>
      <c r="F5037" s="80"/>
      <c r="G5037" s="124"/>
      <c r="H5037" s="130"/>
      <c r="I5037" s="128"/>
      <c r="J5037" s="130"/>
      <c r="K5037" s="128"/>
    </row>
    <row r="5038" spans="1:11" hidden="1" outlineLevel="1" x14ac:dyDescent="0.25">
      <c r="A5038" s="77"/>
      <c r="B5038" s="13" t="s">
        <v>6735</v>
      </c>
      <c r="C5038" s="77"/>
      <c r="D5038" s="80"/>
      <c r="E5038" s="120" t="str">
        <f>IF(ISBLANK(D5038),"",(D5038/(1+'Vos données'!$D$11)))</f>
        <v/>
      </c>
      <c r="F5038" s="80"/>
      <c r="G5038" s="124"/>
      <c r="H5038" s="130"/>
      <c r="I5038" s="128"/>
      <c r="J5038" s="130"/>
      <c r="K5038" s="128"/>
    </row>
    <row r="5039" spans="1:11" hidden="1" outlineLevel="1" x14ac:dyDescent="0.25">
      <c r="A5039" s="77"/>
      <c r="B5039" s="13" t="s">
        <v>6736</v>
      </c>
      <c r="C5039" s="77"/>
      <c r="D5039" s="80"/>
      <c r="E5039" s="120" t="str">
        <f>IF(ISBLANK(D5039),"",(D5039/(1+'Vos données'!$D$11)))</f>
        <v/>
      </c>
      <c r="F5039" s="80"/>
      <c r="G5039" s="124"/>
      <c r="H5039" s="130"/>
      <c r="I5039" s="128"/>
      <c r="J5039" s="130"/>
      <c r="K5039" s="128"/>
    </row>
    <row r="5040" spans="1:11" hidden="1" outlineLevel="1" x14ac:dyDescent="0.25">
      <c r="A5040" s="77"/>
      <c r="B5040" s="13" t="s">
        <v>6737</v>
      </c>
      <c r="C5040" s="77"/>
      <c r="D5040" s="80"/>
      <c r="E5040" s="120" t="str">
        <f>IF(ISBLANK(D5040),"",(D5040/(1+'Vos données'!$D$11)))</f>
        <v/>
      </c>
      <c r="F5040" s="80"/>
      <c r="G5040" s="124"/>
      <c r="H5040" s="130"/>
      <c r="I5040" s="128"/>
      <c r="J5040" s="130"/>
      <c r="K5040" s="128"/>
    </row>
    <row r="5041" spans="1:11" hidden="1" outlineLevel="1" x14ac:dyDescent="0.25">
      <c r="A5041" s="77"/>
      <c r="B5041" s="13" t="s">
        <v>6738</v>
      </c>
      <c r="C5041" s="77"/>
      <c r="D5041" s="80"/>
      <c r="E5041" s="120" t="str">
        <f>IF(ISBLANK(D5041),"",(D5041/(1+'Vos données'!$D$11)))</f>
        <v/>
      </c>
      <c r="F5041" s="80"/>
      <c r="G5041" s="124"/>
      <c r="H5041" s="130"/>
      <c r="I5041" s="128"/>
      <c r="J5041" s="130"/>
      <c r="K5041" s="128"/>
    </row>
    <row r="5042" spans="1:11" hidden="1" outlineLevel="1" x14ac:dyDescent="0.25">
      <c r="A5042" s="77"/>
      <c r="B5042" s="13" t="s">
        <v>6739</v>
      </c>
      <c r="C5042" s="77"/>
      <c r="D5042" s="80"/>
      <c r="E5042" s="120" t="str">
        <f>IF(ISBLANK(D5042),"",(D5042/(1+'Vos données'!$D$11)))</f>
        <v/>
      </c>
      <c r="F5042" s="80"/>
      <c r="G5042" s="124"/>
      <c r="H5042" s="130"/>
      <c r="I5042" s="128"/>
      <c r="J5042" s="130"/>
      <c r="K5042" s="128"/>
    </row>
    <row r="5043" spans="1:11" hidden="1" outlineLevel="1" x14ac:dyDescent="0.25">
      <c r="A5043" s="77"/>
      <c r="B5043" s="13" t="s">
        <v>6740</v>
      </c>
      <c r="C5043" s="77"/>
      <c r="D5043" s="80"/>
      <c r="E5043" s="120" t="str">
        <f>IF(ISBLANK(D5043),"",(D5043/(1+'Vos données'!$D$11)))</f>
        <v/>
      </c>
      <c r="F5043" s="80"/>
      <c r="G5043" s="124"/>
      <c r="H5043" s="130"/>
      <c r="I5043" s="128"/>
      <c r="J5043" s="130"/>
      <c r="K5043" s="128"/>
    </row>
    <row r="5044" spans="1:11" hidden="1" outlineLevel="1" x14ac:dyDescent="0.25">
      <c r="A5044" s="77"/>
      <c r="B5044" s="13" t="s">
        <v>6741</v>
      </c>
      <c r="C5044" s="77"/>
      <c r="D5044" s="80"/>
      <c r="E5044" s="120" t="str">
        <f>IF(ISBLANK(D5044),"",(D5044/(1+'Vos données'!$D$11)))</f>
        <v/>
      </c>
      <c r="F5044" s="80"/>
      <c r="G5044" s="124"/>
      <c r="H5044" s="130"/>
      <c r="I5044" s="128"/>
      <c r="J5044" s="130"/>
      <c r="K5044" s="128"/>
    </row>
    <row r="5045" spans="1:11" hidden="1" outlineLevel="1" x14ac:dyDescent="0.25">
      <c r="A5045" s="77"/>
      <c r="B5045" s="13" t="s">
        <v>6742</v>
      </c>
      <c r="C5045" s="77"/>
      <c r="D5045" s="80"/>
      <c r="E5045" s="120" t="str">
        <f>IF(ISBLANK(D5045),"",(D5045/(1+'Vos données'!$D$11)))</f>
        <v/>
      </c>
      <c r="F5045" s="80"/>
      <c r="G5045" s="124"/>
      <c r="H5045" s="130"/>
      <c r="I5045" s="128"/>
      <c r="J5045" s="130"/>
      <c r="K5045" s="128"/>
    </row>
    <row r="5046" spans="1:11" hidden="1" outlineLevel="1" x14ac:dyDescent="0.25">
      <c r="A5046" s="77"/>
      <c r="B5046" s="13" t="s">
        <v>6743</v>
      </c>
      <c r="C5046" s="77"/>
      <c r="D5046" s="80"/>
      <c r="E5046" s="120" t="str">
        <f>IF(ISBLANK(D5046),"",(D5046/(1+'Vos données'!$D$11)))</f>
        <v/>
      </c>
      <c r="F5046" s="80"/>
      <c r="G5046" s="124"/>
      <c r="H5046" s="130"/>
      <c r="I5046" s="128"/>
      <c r="J5046" s="130"/>
      <c r="K5046" s="128"/>
    </row>
    <row r="5047" spans="1:11" hidden="1" outlineLevel="1" x14ac:dyDescent="0.25">
      <c r="A5047" s="77"/>
      <c r="B5047" s="13" t="s">
        <v>6744</v>
      </c>
      <c r="C5047" s="77"/>
      <c r="D5047" s="80"/>
      <c r="E5047" s="120" t="str">
        <f>IF(ISBLANK(D5047),"",(D5047/(1+'Vos données'!$D$11)))</f>
        <v/>
      </c>
      <c r="F5047" s="80"/>
      <c r="G5047" s="124"/>
      <c r="H5047" s="130"/>
      <c r="I5047" s="128"/>
      <c r="J5047" s="130"/>
      <c r="K5047" s="128"/>
    </row>
    <row r="5048" spans="1:11" hidden="1" outlineLevel="1" x14ac:dyDescent="0.25">
      <c r="A5048" s="77"/>
      <c r="B5048" s="13" t="s">
        <v>6745</v>
      </c>
      <c r="C5048" s="77"/>
      <c r="D5048" s="80"/>
      <c r="E5048" s="120" t="str">
        <f>IF(ISBLANK(D5048),"",(D5048/(1+'Vos données'!$D$11)))</f>
        <v/>
      </c>
      <c r="F5048" s="80"/>
      <c r="G5048" s="124"/>
      <c r="H5048" s="130"/>
      <c r="I5048" s="128"/>
      <c r="J5048" s="130"/>
      <c r="K5048" s="128"/>
    </row>
    <row r="5049" spans="1:11" hidden="1" outlineLevel="1" x14ac:dyDescent="0.25">
      <c r="A5049" s="77"/>
      <c r="B5049" s="13" t="s">
        <v>6746</v>
      </c>
      <c r="C5049" s="77"/>
      <c r="D5049" s="80"/>
      <c r="E5049" s="120" t="str">
        <f>IF(ISBLANK(D5049),"",(D5049/(1+'Vos données'!$D$11)))</f>
        <v/>
      </c>
      <c r="F5049" s="80"/>
      <c r="G5049" s="124"/>
      <c r="H5049" s="130"/>
      <c r="I5049" s="128"/>
      <c r="J5049" s="130"/>
      <c r="K5049" s="128"/>
    </row>
    <row r="5050" spans="1:11" hidden="1" outlineLevel="1" x14ac:dyDescent="0.25">
      <c r="A5050" s="77"/>
      <c r="B5050" s="13" t="s">
        <v>6747</v>
      </c>
      <c r="C5050" s="77"/>
      <c r="D5050" s="80"/>
      <c r="E5050" s="120" t="str">
        <f>IF(ISBLANK(D5050),"",(D5050/(1+'Vos données'!$D$11)))</f>
        <v/>
      </c>
      <c r="F5050" s="80"/>
      <c r="G5050" s="124"/>
      <c r="H5050" s="130"/>
      <c r="I5050" s="128"/>
      <c r="J5050" s="130"/>
      <c r="K5050" s="128"/>
    </row>
    <row r="5051" spans="1:11" hidden="1" outlineLevel="1" x14ac:dyDescent="0.25">
      <c r="A5051" s="77"/>
      <c r="B5051" s="13" t="s">
        <v>6748</v>
      </c>
      <c r="C5051" s="77"/>
      <c r="D5051" s="80"/>
      <c r="E5051" s="120" t="str">
        <f>IF(ISBLANK(D5051),"",(D5051/(1+'Vos données'!$D$11)))</f>
        <v/>
      </c>
      <c r="F5051" s="80"/>
      <c r="G5051" s="124"/>
      <c r="H5051" s="130"/>
      <c r="I5051" s="128"/>
      <c r="J5051" s="130"/>
      <c r="K5051" s="128"/>
    </row>
    <row r="5052" spans="1:11" hidden="1" outlineLevel="1" x14ac:dyDescent="0.25">
      <c r="A5052" s="77"/>
      <c r="B5052" s="13" t="s">
        <v>6749</v>
      </c>
      <c r="C5052" s="77"/>
      <c r="D5052" s="80"/>
      <c r="E5052" s="120" t="str">
        <f>IF(ISBLANK(D5052),"",(D5052/(1+'Vos données'!$D$11)))</f>
        <v/>
      </c>
      <c r="F5052" s="80"/>
      <c r="G5052" s="124"/>
      <c r="H5052" s="130"/>
      <c r="I5052" s="128"/>
      <c r="J5052" s="130"/>
      <c r="K5052" s="128"/>
    </row>
    <row r="5053" spans="1:11" hidden="1" outlineLevel="1" x14ac:dyDescent="0.25">
      <c r="A5053" s="77"/>
      <c r="B5053" s="13" t="s">
        <v>6750</v>
      </c>
      <c r="C5053" s="77"/>
      <c r="D5053" s="80"/>
      <c r="E5053" s="120" t="str">
        <f>IF(ISBLANK(D5053),"",(D5053/(1+'Vos données'!$D$11)))</f>
        <v/>
      </c>
      <c r="F5053" s="80"/>
      <c r="G5053" s="124"/>
      <c r="H5053" s="130"/>
      <c r="I5053" s="128"/>
      <c r="J5053" s="130"/>
      <c r="K5053" s="128"/>
    </row>
    <row r="5054" spans="1:11" hidden="1" outlineLevel="1" x14ac:dyDescent="0.25">
      <c r="A5054" s="77"/>
      <c r="B5054" s="13" t="s">
        <v>6751</v>
      </c>
      <c r="C5054" s="77"/>
      <c r="D5054" s="80"/>
      <c r="E5054" s="120" t="str">
        <f>IF(ISBLANK(D5054),"",(D5054/(1+'Vos données'!$D$11)))</f>
        <v/>
      </c>
      <c r="F5054" s="80"/>
      <c r="G5054" s="124"/>
      <c r="H5054" s="130"/>
      <c r="I5054" s="128"/>
      <c r="J5054" s="130"/>
      <c r="K5054" s="128"/>
    </row>
    <row r="5055" spans="1:11" hidden="1" outlineLevel="1" x14ac:dyDescent="0.25">
      <c r="A5055" s="77"/>
      <c r="B5055" s="13" t="s">
        <v>6752</v>
      </c>
      <c r="C5055" s="77"/>
      <c r="D5055" s="80"/>
      <c r="E5055" s="120" t="str">
        <f>IF(ISBLANK(D5055),"",(D5055/(1+'Vos données'!$D$11)))</f>
        <v/>
      </c>
      <c r="F5055" s="80"/>
      <c r="G5055" s="124"/>
      <c r="H5055" s="130"/>
      <c r="I5055" s="128"/>
      <c r="J5055" s="130"/>
      <c r="K5055" s="128"/>
    </row>
    <row r="5056" spans="1:11" hidden="1" outlineLevel="1" x14ac:dyDescent="0.25">
      <c r="A5056" s="77"/>
      <c r="B5056" s="13" t="s">
        <v>6753</v>
      </c>
      <c r="C5056" s="77"/>
      <c r="D5056" s="80"/>
      <c r="E5056" s="120" t="str">
        <f>IF(ISBLANK(D5056),"",(D5056/(1+'Vos données'!$D$11)))</f>
        <v/>
      </c>
      <c r="F5056" s="80"/>
      <c r="G5056" s="124"/>
      <c r="H5056" s="130"/>
      <c r="I5056" s="128"/>
      <c r="J5056" s="130"/>
      <c r="K5056" s="128"/>
    </row>
    <row r="5057" spans="1:11" hidden="1" outlineLevel="1" x14ac:dyDescent="0.25">
      <c r="A5057" s="77"/>
      <c r="B5057" s="13" t="s">
        <v>6754</v>
      </c>
      <c r="C5057" s="77"/>
      <c r="D5057" s="80"/>
      <c r="E5057" s="120" t="str">
        <f>IF(ISBLANK(D5057),"",(D5057/(1+'Vos données'!$D$11)))</f>
        <v/>
      </c>
      <c r="F5057" s="80"/>
      <c r="G5057" s="124"/>
      <c r="H5057" s="130"/>
      <c r="I5057" s="128"/>
      <c r="J5057" s="130"/>
      <c r="K5057" s="128"/>
    </row>
    <row r="5058" spans="1:11" hidden="1" outlineLevel="1" x14ac:dyDescent="0.25">
      <c r="A5058" s="77"/>
      <c r="B5058" s="13" t="s">
        <v>6755</v>
      </c>
      <c r="C5058" s="77"/>
      <c r="D5058" s="80"/>
      <c r="E5058" s="120" t="str">
        <f>IF(ISBLANK(D5058),"",(D5058/(1+'Vos données'!$D$11)))</f>
        <v/>
      </c>
      <c r="F5058" s="80"/>
      <c r="G5058" s="124"/>
      <c r="H5058" s="130"/>
      <c r="I5058" s="128"/>
      <c r="J5058" s="130"/>
      <c r="K5058" s="128"/>
    </row>
    <row r="5059" spans="1:11" hidden="1" outlineLevel="1" x14ac:dyDescent="0.25">
      <c r="A5059" s="77"/>
      <c r="B5059" s="13" t="s">
        <v>6756</v>
      </c>
      <c r="C5059" s="77"/>
      <c r="D5059" s="80"/>
      <c r="E5059" s="120" t="str">
        <f>IF(ISBLANK(D5059),"",(D5059/(1+'Vos données'!$D$11)))</f>
        <v/>
      </c>
      <c r="F5059" s="80"/>
      <c r="G5059" s="124"/>
      <c r="H5059" s="130"/>
      <c r="I5059" s="128"/>
      <c r="J5059" s="130"/>
      <c r="K5059" s="128"/>
    </row>
    <row r="5060" spans="1:11" hidden="1" outlineLevel="1" x14ac:dyDescent="0.25">
      <c r="A5060" s="77"/>
      <c r="B5060" s="13" t="s">
        <v>6757</v>
      </c>
      <c r="C5060" s="77"/>
      <c r="D5060" s="80"/>
      <c r="E5060" s="120" t="str">
        <f>IF(ISBLANK(D5060),"",(D5060/(1+'Vos données'!$D$11)))</f>
        <v/>
      </c>
      <c r="F5060" s="80"/>
      <c r="G5060" s="124"/>
      <c r="H5060" s="130"/>
      <c r="I5060" s="128"/>
      <c r="J5060" s="130"/>
      <c r="K5060" s="128"/>
    </row>
    <row r="5061" spans="1:11" hidden="1" outlineLevel="1" x14ac:dyDescent="0.25">
      <c r="A5061" s="77"/>
      <c r="B5061" s="13" t="s">
        <v>6758</v>
      </c>
      <c r="C5061" s="77"/>
      <c r="D5061" s="80"/>
      <c r="E5061" s="120" t="str">
        <f>IF(ISBLANK(D5061),"",(D5061/(1+'Vos données'!$D$11)))</f>
        <v/>
      </c>
      <c r="F5061" s="80"/>
      <c r="G5061" s="124"/>
      <c r="H5061" s="130"/>
      <c r="I5061" s="128"/>
      <c r="J5061" s="130"/>
      <c r="K5061" s="128"/>
    </row>
    <row r="5062" spans="1:11" hidden="1" outlineLevel="1" x14ac:dyDescent="0.25">
      <c r="A5062" s="77"/>
      <c r="B5062" s="13" t="s">
        <v>6759</v>
      </c>
      <c r="C5062" s="77"/>
      <c r="D5062" s="80"/>
      <c r="E5062" s="120" t="str">
        <f>IF(ISBLANK(D5062),"",(D5062/(1+'Vos données'!$D$11)))</f>
        <v/>
      </c>
      <c r="F5062" s="80"/>
      <c r="G5062" s="124"/>
      <c r="H5062" s="130"/>
      <c r="I5062" s="128"/>
      <c r="J5062" s="130"/>
      <c r="K5062" s="128"/>
    </row>
    <row r="5063" spans="1:11" hidden="1" outlineLevel="1" x14ac:dyDescent="0.25">
      <c r="A5063" s="77"/>
      <c r="B5063" s="13" t="s">
        <v>6760</v>
      </c>
      <c r="C5063" s="77"/>
      <c r="D5063" s="80"/>
      <c r="E5063" s="120" t="str">
        <f>IF(ISBLANK(D5063),"",(D5063/(1+'Vos données'!$D$11)))</f>
        <v/>
      </c>
      <c r="F5063" s="80"/>
      <c r="G5063" s="124"/>
      <c r="H5063" s="130"/>
      <c r="I5063" s="128"/>
      <c r="J5063" s="130"/>
      <c r="K5063" s="128"/>
    </row>
    <row r="5064" spans="1:11" hidden="1" outlineLevel="1" x14ac:dyDescent="0.25">
      <c r="A5064" s="77"/>
      <c r="B5064" s="13" t="s">
        <v>6761</v>
      </c>
      <c r="C5064" s="77"/>
      <c r="D5064" s="80"/>
      <c r="E5064" s="120" t="str">
        <f>IF(ISBLANK(D5064),"",(D5064/(1+'Vos données'!$D$11)))</f>
        <v/>
      </c>
      <c r="F5064" s="80"/>
      <c r="G5064" s="124"/>
      <c r="H5064" s="130"/>
      <c r="I5064" s="128"/>
      <c r="J5064" s="130"/>
      <c r="K5064" s="128"/>
    </row>
    <row r="5065" spans="1:11" hidden="1" outlineLevel="1" x14ac:dyDescent="0.25">
      <c r="A5065" s="77"/>
      <c r="B5065" s="13" t="s">
        <v>6762</v>
      </c>
      <c r="C5065" s="77"/>
      <c r="D5065" s="80"/>
      <c r="E5065" s="120" t="str">
        <f>IF(ISBLANK(D5065),"",(D5065/(1+'Vos données'!$D$11)))</f>
        <v/>
      </c>
      <c r="F5065" s="80"/>
      <c r="G5065" s="124"/>
      <c r="H5065" s="130"/>
      <c r="I5065" s="128"/>
      <c r="J5065" s="130"/>
      <c r="K5065" s="128"/>
    </row>
    <row r="5066" spans="1:11" hidden="1" outlineLevel="1" x14ac:dyDescent="0.25">
      <c r="A5066" s="77"/>
      <c r="B5066" s="13" t="s">
        <v>6763</v>
      </c>
      <c r="C5066" s="77"/>
      <c r="D5066" s="80"/>
      <c r="E5066" s="120" t="str">
        <f>IF(ISBLANK(D5066),"",(D5066/(1+'Vos données'!$D$11)))</f>
        <v/>
      </c>
      <c r="F5066" s="80"/>
      <c r="G5066" s="124"/>
      <c r="H5066" s="130"/>
      <c r="I5066" s="128"/>
      <c r="J5066" s="130"/>
      <c r="K5066" s="128"/>
    </row>
    <row r="5067" spans="1:11" hidden="1" outlineLevel="1" x14ac:dyDescent="0.25">
      <c r="A5067" s="77"/>
      <c r="B5067" s="13" t="s">
        <v>6764</v>
      </c>
      <c r="C5067" s="77"/>
      <c r="D5067" s="80"/>
      <c r="E5067" s="120" t="str">
        <f>IF(ISBLANK(D5067),"",(D5067/(1+'Vos données'!$D$11)))</f>
        <v/>
      </c>
      <c r="F5067" s="80"/>
      <c r="G5067" s="124"/>
      <c r="H5067" s="130"/>
      <c r="I5067" s="128"/>
      <c r="J5067" s="130"/>
      <c r="K5067" s="128"/>
    </row>
    <row r="5068" spans="1:11" hidden="1" outlineLevel="1" x14ac:dyDescent="0.25">
      <c r="A5068" s="77"/>
      <c r="B5068" s="13" t="s">
        <v>6765</v>
      </c>
      <c r="C5068" s="77"/>
      <c r="D5068" s="80"/>
      <c r="E5068" s="120" t="str">
        <f>IF(ISBLANK(D5068),"",(D5068/(1+'Vos données'!$D$11)))</f>
        <v/>
      </c>
      <c r="F5068" s="80"/>
      <c r="G5068" s="124"/>
      <c r="H5068" s="130"/>
      <c r="I5068" s="128"/>
      <c r="J5068" s="130"/>
      <c r="K5068" s="128"/>
    </row>
    <row r="5069" spans="1:11" hidden="1" outlineLevel="1" x14ac:dyDescent="0.25">
      <c r="A5069" s="77"/>
      <c r="B5069" s="13" t="s">
        <v>6766</v>
      </c>
      <c r="C5069" s="77"/>
      <c r="D5069" s="80"/>
      <c r="E5069" s="120" t="str">
        <f>IF(ISBLANK(D5069),"",(D5069/(1+'Vos données'!$D$11)))</f>
        <v/>
      </c>
      <c r="F5069" s="80"/>
      <c r="G5069" s="124"/>
      <c r="H5069" s="130"/>
      <c r="I5069" s="128"/>
      <c r="J5069" s="130"/>
      <c r="K5069" s="128"/>
    </row>
    <row r="5070" spans="1:11" hidden="1" outlineLevel="1" x14ac:dyDescent="0.25">
      <c r="A5070" s="77"/>
      <c r="B5070" s="13" t="s">
        <v>6767</v>
      </c>
      <c r="C5070" s="77"/>
      <c r="D5070" s="80"/>
      <c r="E5070" s="120" t="str">
        <f>IF(ISBLANK(D5070),"",(D5070/(1+'Vos données'!$D$11)))</f>
        <v/>
      </c>
      <c r="F5070" s="80"/>
      <c r="G5070" s="124"/>
      <c r="H5070" s="130"/>
      <c r="I5070" s="128"/>
      <c r="J5070" s="130"/>
      <c r="K5070" s="128"/>
    </row>
    <row r="5071" spans="1:11" hidden="1" outlineLevel="1" x14ac:dyDescent="0.25">
      <c r="A5071" s="77"/>
      <c r="B5071" s="13" t="s">
        <v>6768</v>
      </c>
      <c r="C5071" s="77"/>
      <c r="D5071" s="80"/>
      <c r="E5071" s="120" t="str">
        <f>IF(ISBLANK(D5071),"",(D5071/(1+'Vos données'!$D$11)))</f>
        <v/>
      </c>
      <c r="F5071" s="80"/>
      <c r="G5071" s="124"/>
      <c r="H5071" s="130"/>
      <c r="I5071" s="128"/>
      <c r="J5071" s="130"/>
      <c r="K5071" s="128"/>
    </row>
    <row r="5072" spans="1:11" hidden="1" outlineLevel="1" x14ac:dyDescent="0.25">
      <c r="A5072" s="77"/>
      <c r="B5072" s="13" t="s">
        <v>6769</v>
      </c>
      <c r="C5072" s="77"/>
      <c r="D5072" s="80"/>
      <c r="E5072" s="120" t="str">
        <f>IF(ISBLANK(D5072),"",(D5072/(1+'Vos données'!$D$11)))</f>
        <v/>
      </c>
      <c r="F5072" s="80"/>
      <c r="G5072" s="124"/>
      <c r="H5072" s="130"/>
      <c r="I5072" s="128"/>
      <c r="J5072" s="130"/>
      <c r="K5072" s="128"/>
    </row>
    <row r="5073" spans="1:11" hidden="1" outlineLevel="1" x14ac:dyDescent="0.25">
      <c r="A5073" s="77"/>
      <c r="B5073" s="13" t="s">
        <v>6770</v>
      </c>
      <c r="C5073" s="77"/>
      <c r="D5073" s="80"/>
      <c r="E5073" s="120" t="str">
        <f>IF(ISBLANK(D5073),"",(D5073/(1+'Vos données'!$D$11)))</f>
        <v/>
      </c>
      <c r="F5073" s="80"/>
      <c r="G5073" s="124"/>
      <c r="H5073" s="130"/>
      <c r="I5073" s="128"/>
      <c r="J5073" s="130"/>
      <c r="K5073" s="128"/>
    </row>
    <row r="5074" spans="1:11" hidden="1" outlineLevel="1" x14ac:dyDescent="0.25">
      <c r="A5074" s="77"/>
      <c r="B5074" s="13" t="s">
        <v>6771</v>
      </c>
      <c r="C5074" s="77"/>
      <c r="D5074" s="80"/>
      <c r="E5074" s="120" t="str">
        <f>IF(ISBLANK(D5074),"",(D5074/(1+'Vos données'!$D$11)))</f>
        <v/>
      </c>
      <c r="F5074" s="80"/>
      <c r="G5074" s="124"/>
      <c r="H5074" s="130"/>
      <c r="I5074" s="128"/>
      <c r="J5074" s="130"/>
      <c r="K5074" s="128"/>
    </row>
    <row r="5075" spans="1:11" hidden="1" outlineLevel="1" x14ac:dyDescent="0.25">
      <c r="A5075" s="77"/>
      <c r="B5075" s="13" t="s">
        <v>6772</v>
      </c>
      <c r="C5075" s="77"/>
      <c r="D5075" s="80"/>
      <c r="E5075" s="120" t="str">
        <f>IF(ISBLANK(D5075),"",(D5075/(1+'Vos données'!$D$11)))</f>
        <v/>
      </c>
      <c r="F5075" s="80"/>
      <c r="G5075" s="124"/>
      <c r="H5075" s="130"/>
      <c r="I5075" s="128"/>
      <c r="J5075" s="130"/>
      <c r="K5075" s="128"/>
    </row>
    <row r="5076" spans="1:11" hidden="1" outlineLevel="1" x14ac:dyDescent="0.25">
      <c r="A5076" s="77"/>
      <c r="B5076" s="13" t="s">
        <v>6773</v>
      </c>
      <c r="C5076" s="77"/>
      <c r="D5076" s="80"/>
      <c r="E5076" s="120" t="str">
        <f>IF(ISBLANK(D5076),"",(D5076/(1+'Vos données'!$D$11)))</f>
        <v/>
      </c>
      <c r="F5076" s="80"/>
      <c r="G5076" s="124"/>
      <c r="H5076" s="130"/>
      <c r="I5076" s="128"/>
      <c r="J5076" s="130"/>
      <c r="K5076" s="128"/>
    </row>
    <row r="5077" spans="1:11" hidden="1" outlineLevel="1" x14ac:dyDescent="0.25">
      <c r="A5077" s="77"/>
      <c r="B5077" s="13" t="s">
        <v>6774</v>
      </c>
      <c r="C5077" s="77"/>
      <c r="D5077" s="80"/>
      <c r="E5077" s="120" t="str">
        <f>IF(ISBLANK(D5077),"",(D5077/(1+'Vos données'!$D$11)))</f>
        <v/>
      </c>
      <c r="F5077" s="80"/>
      <c r="G5077" s="124"/>
      <c r="H5077" s="130"/>
      <c r="I5077" s="128"/>
      <c r="J5077" s="130"/>
      <c r="K5077" s="128"/>
    </row>
    <row r="5078" spans="1:11" hidden="1" outlineLevel="1" x14ac:dyDescent="0.25">
      <c r="A5078" s="77"/>
      <c r="B5078" s="13" t="s">
        <v>6775</v>
      </c>
      <c r="C5078" s="77"/>
      <c r="D5078" s="80"/>
      <c r="E5078" s="120" t="str">
        <f>IF(ISBLANK(D5078),"",(D5078/(1+'Vos données'!$D$11)))</f>
        <v/>
      </c>
      <c r="F5078" s="80"/>
      <c r="G5078" s="124"/>
      <c r="H5078" s="130"/>
      <c r="I5078" s="128"/>
      <c r="J5078" s="130"/>
      <c r="K5078" s="128"/>
    </row>
    <row r="5079" spans="1:11" hidden="1" outlineLevel="1" x14ac:dyDescent="0.25">
      <c r="A5079" s="77"/>
      <c r="B5079" s="13" t="s">
        <v>6776</v>
      </c>
      <c r="C5079" s="77"/>
      <c r="D5079" s="80"/>
      <c r="E5079" s="120" t="str">
        <f>IF(ISBLANK(D5079),"",(D5079/(1+'Vos données'!$D$11)))</f>
        <v/>
      </c>
      <c r="F5079" s="80"/>
      <c r="G5079" s="124"/>
      <c r="H5079" s="130"/>
      <c r="I5079" s="128"/>
      <c r="J5079" s="130"/>
      <c r="K5079" s="128"/>
    </row>
    <row r="5080" spans="1:11" hidden="1" outlineLevel="1" x14ac:dyDescent="0.25">
      <c r="A5080" s="77"/>
      <c r="B5080" s="13" t="s">
        <v>6777</v>
      </c>
      <c r="C5080" s="77"/>
      <c r="D5080" s="80"/>
      <c r="E5080" s="120" t="str">
        <f>IF(ISBLANK(D5080),"",(D5080/(1+'Vos données'!$D$11)))</f>
        <v/>
      </c>
      <c r="F5080" s="80"/>
      <c r="G5080" s="124"/>
      <c r="H5080" s="130"/>
      <c r="I5080" s="128"/>
      <c r="J5080" s="130"/>
      <c r="K5080" s="128"/>
    </row>
    <row r="5081" spans="1:11" hidden="1" outlineLevel="1" x14ac:dyDescent="0.25">
      <c r="A5081" s="77"/>
      <c r="B5081" s="13" t="s">
        <v>6778</v>
      </c>
      <c r="C5081" s="77"/>
      <c r="D5081" s="80"/>
      <c r="E5081" s="120" t="str">
        <f>IF(ISBLANK(D5081),"",(D5081/(1+'Vos données'!$D$11)))</f>
        <v/>
      </c>
      <c r="F5081" s="80"/>
      <c r="G5081" s="124"/>
      <c r="H5081" s="130"/>
      <c r="I5081" s="128"/>
      <c r="J5081" s="130"/>
      <c r="K5081" s="128"/>
    </row>
    <row r="5082" spans="1:11" hidden="1" outlineLevel="1" x14ac:dyDescent="0.25">
      <c r="A5082" s="77"/>
      <c r="B5082" s="13" t="s">
        <v>6779</v>
      </c>
      <c r="C5082" s="77"/>
      <c r="D5082" s="80"/>
      <c r="E5082" s="120" t="str">
        <f>IF(ISBLANK(D5082),"",(D5082/(1+'Vos données'!$D$11)))</f>
        <v/>
      </c>
      <c r="F5082" s="80"/>
      <c r="G5082" s="124"/>
      <c r="H5082" s="130"/>
      <c r="I5082" s="128"/>
      <c r="J5082" s="130"/>
      <c r="K5082" s="128"/>
    </row>
    <row r="5083" spans="1:11" hidden="1" outlineLevel="1" x14ac:dyDescent="0.25">
      <c r="A5083" s="77"/>
      <c r="B5083" s="13" t="s">
        <v>6780</v>
      </c>
      <c r="C5083" s="77"/>
      <c r="D5083" s="80"/>
      <c r="E5083" s="120" t="str">
        <f>IF(ISBLANK(D5083),"",(D5083/(1+'Vos données'!$D$11)))</f>
        <v/>
      </c>
      <c r="F5083" s="80"/>
      <c r="G5083" s="124"/>
      <c r="H5083" s="130"/>
      <c r="I5083" s="128"/>
      <c r="J5083" s="130"/>
      <c r="K5083" s="128"/>
    </row>
    <row r="5084" spans="1:11" hidden="1" outlineLevel="1" x14ac:dyDescent="0.25">
      <c r="A5084" s="77"/>
      <c r="B5084" s="13" t="s">
        <v>6781</v>
      </c>
      <c r="C5084" s="77"/>
      <c r="D5084" s="80"/>
      <c r="E5084" s="120" t="str">
        <f>IF(ISBLANK(D5084),"",(D5084/(1+'Vos données'!$D$11)))</f>
        <v/>
      </c>
      <c r="F5084" s="80"/>
      <c r="G5084" s="124"/>
      <c r="H5084" s="130"/>
      <c r="I5084" s="128"/>
      <c r="J5084" s="130"/>
      <c r="K5084" s="128"/>
    </row>
    <row r="5085" spans="1:11" hidden="1" outlineLevel="1" x14ac:dyDescent="0.25">
      <c r="A5085" s="77"/>
      <c r="B5085" s="13" t="s">
        <v>6782</v>
      </c>
      <c r="C5085" s="77"/>
      <c r="D5085" s="80"/>
      <c r="E5085" s="120" t="str">
        <f>IF(ISBLANK(D5085),"",(D5085/(1+'Vos données'!$D$11)))</f>
        <v/>
      </c>
      <c r="F5085" s="80"/>
      <c r="G5085" s="124"/>
      <c r="H5085" s="130"/>
      <c r="I5085" s="128"/>
      <c r="J5085" s="130"/>
      <c r="K5085" s="128"/>
    </row>
    <row r="5086" spans="1:11" hidden="1" outlineLevel="1" x14ac:dyDescent="0.25">
      <c r="A5086" s="77"/>
      <c r="B5086" s="13" t="s">
        <v>6783</v>
      </c>
      <c r="C5086" s="77"/>
      <c r="D5086" s="80"/>
      <c r="E5086" s="120" t="str">
        <f>IF(ISBLANK(D5086),"",(D5086/(1+'Vos données'!$D$11)))</f>
        <v/>
      </c>
      <c r="F5086" s="80"/>
      <c r="G5086" s="124"/>
      <c r="H5086" s="130"/>
      <c r="I5086" s="128"/>
      <c r="J5086" s="130"/>
      <c r="K5086" s="128"/>
    </row>
    <row r="5087" spans="1:11" hidden="1" outlineLevel="1" x14ac:dyDescent="0.25">
      <c r="A5087" s="77"/>
      <c r="B5087" s="13" t="s">
        <v>6784</v>
      </c>
      <c r="C5087" s="77"/>
      <c r="D5087" s="80"/>
      <c r="E5087" s="120" t="str">
        <f>IF(ISBLANK(D5087),"",(D5087/(1+'Vos données'!$D$11)))</f>
        <v/>
      </c>
      <c r="F5087" s="80"/>
      <c r="G5087" s="124"/>
      <c r="H5087" s="130"/>
      <c r="I5087" s="128"/>
      <c r="J5087" s="130"/>
      <c r="K5087" s="128"/>
    </row>
    <row r="5088" spans="1:11" hidden="1" outlineLevel="1" x14ac:dyDescent="0.25">
      <c r="A5088" s="77"/>
      <c r="B5088" s="13" t="s">
        <v>6785</v>
      </c>
      <c r="C5088" s="77"/>
      <c r="D5088" s="80"/>
      <c r="E5088" s="120" t="str">
        <f>IF(ISBLANK(D5088),"",(D5088/(1+'Vos données'!$D$11)))</f>
        <v/>
      </c>
      <c r="F5088" s="80"/>
      <c r="G5088" s="124"/>
      <c r="H5088" s="130"/>
      <c r="I5088" s="128"/>
      <c r="J5088" s="130"/>
      <c r="K5088" s="128"/>
    </row>
    <row r="5089" spans="1:11" hidden="1" outlineLevel="1" x14ac:dyDescent="0.25">
      <c r="A5089" s="77"/>
      <c r="B5089" s="13" t="s">
        <v>6786</v>
      </c>
      <c r="C5089" s="77"/>
      <c r="D5089" s="80"/>
      <c r="E5089" s="120" t="str">
        <f>IF(ISBLANK(D5089),"",(D5089/(1+'Vos données'!$D$11)))</f>
        <v/>
      </c>
      <c r="F5089" s="80"/>
      <c r="G5089" s="124"/>
      <c r="H5089" s="130"/>
      <c r="I5089" s="128"/>
      <c r="J5089" s="130"/>
      <c r="K5089" s="128"/>
    </row>
    <row r="5090" spans="1:11" hidden="1" outlineLevel="1" x14ac:dyDescent="0.25">
      <c r="A5090" s="77"/>
      <c r="B5090" s="13" t="s">
        <v>6787</v>
      </c>
      <c r="C5090" s="77"/>
      <c r="D5090" s="80"/>
      <c r="E5090" s="120" t="str">
        <f>IF(ISBLANK(D5090),"",(D5090/(1+'Vos données'!$D$11)))</f>
        <v/>
      </c>
      <c r="F5090" s="80"/>
      <c r="G5090" s="124"/>
      <c r="H5090" s="130"/>
      <c r="I5090" s="128"/>
      <c r="J5090" s="130"/>
      <c r="K5090" s="128"/>
    </row>
    <row r="5091" spans="1:11" hidden="1" outlineLevel="1" x14ac:dyDescent="0.25">
      <c r="A5091" s="77"/>
      <c r="B5091" s="13" t="s">
        <v>6788</v>
      </c>
      <c r="C5091" s="77"/>
      <c r="D5091" s="80"/>
      <c r="E5091" s="120" t="str">
        <f>IF(ISBLANK(D5091),"",(D5091/(1+'Vos données'!$D$11)))</f>
        <v/>
      </c>
      <c r="F5091" s="80"/>
      <c r="G5091" s="124"/>
      <c r="H5091" s="130"/>
      <c r="I5091" s="128"/>
      <c r="J5091" s="130"/>
      <c r="K5091" s="128"/>
    </row>
    <row r="5092" spans="1:11" hidden="1" outlineLevel="1" x14ac:dyDescent="0.25">
      <c r="A5092" s="77"/>
      <c r="B5092" s="13" t="s">
        <v>6789</v>
      </c>
      <c r="C5092" s="77"/>
      <c r="D5092" s="80"/>
      <c r="E5092" s="120" t="str">
        <f>IF(ISBLANK(D5092),"",(D5092/(1+'Vos données'!$D$11)))</f>
        <v/>
      </c>
      <c r="F5092" s="80"/>
      <c r="G5092" s="124"/>
      <c r="H5092" s="130"/>
      <c r="I5092" s="128"/>
      <c r="J5092" s="130"/>
      <c r="K5092" s="128"/>
    </row>
    <row r="5093" spans="1:11" hidden="1" outlineLevel="1" x14ac:dyDescent="0.25">
      <c r="A5093" s="77"/>
      <c r="B5093" s="13" t="s">
        <v>6790</v>
      </c>
      <c r="C5093" s="77"/>
      <c r="D5093" s="80"/>
      <c r="E5093" s="120" t="str">
        <f>IF(ISBLANK(D5093),"",(D5093/(1+'Vos données'!$D$11)))</f>
        <v/>
      </c>
      <c r="F5093" s="80"/>
      <c r="G5093" s="124"/>
      <c r="H5093" s="130"/>
      <c r="I5093" s="128"/>
      <c r="J5093" s="130"/>
      <c r="K5093" s="128"/>
    </row>
    <row r="5094" spans="1:11" hidden="1" outlineLevel="1" x14ac:dyDescent="0.25">
      <c r="A5094" s="77"/>
      <c r="B5094" s="13" t="s">
        <v>6791</v>
      </c>
      <c r="C5094" s="77"/>
      <c r="D5094" s="80"/>
      <c r="E5094" s="120" t="str">
        <f>IF(ISBLANK(D5094),"",(D5094/(1+'Vos données'!$D$11)))</f>
        <v/>
      </c>
      <c r="F5094" s="80"/>
      <c r="G5094" s="124"/>
      <c r="H5094" s="130"/>
      <c r="I5094" s="128"/>
      <c r="J5094" s="130"/>
      <c r="K5094" s="128"/>
    </row>
    <row r="5095" spans="1:11" hidden="1" outlineLevel="1" x14ac:dyDescent="0.25">
      <c r="A5095" s="77"/>
      <c r="B5095" s="13" t="s">
        <v>6792</v>
      </c>
      <c r="C5095" s="77"/>
      <c r="D5095" s="80"/>
      <c r="E5095" s="120" t="str">
        <f>IF(ISBLANK(D5095),"",(D5095/(1+'Vos données'!$D$11)))</f>
        <v/>
      </c>
      <c r="F5095" s="80"/>
      <c r="G5095" s="124"/>
      <c r="H5095" s="130"/>
      <c r="I5095" s="128"/>
      <c r="J5095" s="130"/>
      <c r="K5095" s="128"/>
    </row>
    <row r="5096" spans="1:11" hidden="1" outlineLevel="1" x14ac:dyDescent="0.25">
      <c r="A5096" s="77"/>
      <c r="B5096" s="13" t="s">
        <v>6793</v>
      </c>
      <c r="C5096" s="77"/>
      <c r="D5096" s="80"/>
      <c r="E5096" s="120" t="str">
        <f>IF(ISBLANK(D5096),"",(D5096/(1+'Vos données'!$D$11)))</f>
        <v/>
      </c>
      <c r="F5096" s="80"/>
      <c r="G5096" s="124"/>
      <c r="H5096" s="130"/>
      <c r="I5096" s="128"/>
      <c r="J5096" s="130"/>
      <c r="K5096" s="128"/>
    </row>
    <row r="5097" spans="1:11" hidden="1" outlineLevel="1" x14ac:dyDescent="0.25">
      <c r="A5097" s="77"/>
      <c r="B5097" s="13" t="s">
        <v>6794</v>
      </c>
      <c r="C5097" s="77"/>
      <c r="D5097" s="80"/>
      <c r="E5097" s="120" t="str">
        <f>IF(ISBLANK(D5097),"",(D5097/(1+'Vos données'!$D$11)))</f>
        <v/>
      </c>
      <c r="F5097" s="80"/>
      <c r="G5097" s="124"/>
      <c r="H5097" s="130"/>
      <c r="I5097" s="128"/>
      <c r="J5097" s="130"/>
      <c r="K5097" s="128"/>
    </row>
    <row r="5098" spans="1:11" hidden="1" outlineLevel="1" x14ac:dyDescent="0.25">
      <c r="A5098" s="77"/>
      <c r="B5098" s="13" t="s">
        <v>6795</v>
      </c>
      <c r="C5098" s="77"/>
      <c r="D5098" s="80"/>
      <c r="E5098" s="120" t="str">
        <f>IF(ISBLANK(D5098),"",(D5098/(1+'Vos données'!$D$11)))</f>
        <v/>
      </c>
      <c r="F5098" s="80"/>
      <c r="G5098" s="124"/>
      <c r="H5098" s="130"/>
      <c r="I5098" s="128"/>
      <c r="J5098" s="130"/>
      <c r="K5098" s="128"/>
    </row>
    <row r="5099" spans="1:11" hidden="1" outlineLevel="1" x14ac:dyDescent="0.25">
      <c r="A5099" s="77"/>
      <c r="B5099" s="13" t="s">
        <v>6796</v>
      </c>
      <c r="C5099" s="77"/>
      <c r="D5099" s="80"/>
      <c r="E5099" s="120" t="str">
        <f>IF(ISBLANK(D5099),"",(D5099/(1+'Vos données'!$D$11)))</f>
        <v/>
      </c>
      <c r="F5099" s="80"/>
      <c r="G5099" s="124"/>
      <c r="H5099" s="130"/>
      <c r="I5099" s="128"/>
      <c r="J5099" s="130"/>
      <c r="K5099" s="128"/>
    </row>
    <row r="5100" spans="1:11" hidden="1" outlineLevel="1" x14ac:dyDescent="0.25">
      <c r="A5100" s="77"/>
      <c r="B5100" s="13" t="s">
        <v>6797</v>
      </c>
      <c r="C5100" s="77"/>
      <c r="D5100" s="80"/>
      <c r="E5100" s="120" t="str">
        <f>IF(ISBLANK(D5100),"",(D5100/(1+'Vos données'!$D$11)))</f>
        <v/>
      </c>
      <c r="F5100" s="80"/>
      <c r="G5100" s="124"/>
      <c r="H5100" s="130"/>
      <c r="I5100" s="128"/>
      <c r="J5100" s="130"/>
      <c r="K5100" s="128"/>
    </row>
    <row r="5101" spans="1:11" hidden="1" outlineLevel="1" x14ac:dyDescent="0.25">
      <c r="A5101" s="77"/>
      <c r="B5101" s="13" t="s">
        <v>6798</v>
      </c>
      <c r="C5101" s="77"/>
      <c r="D5101" s="80"/>
      <c r="E5101" s="120" t="str">
        <f>IF(ISBLANK(D5101),"",(D5101/(1+'Vos données'!$D$11)))</f>
        <v/>
      </c>
      <c r="F5101" s="80"/>
      <c r="G5101" s="124"/>
      <c r="H5101" s="130"/>
      <c r="I5101" s="128"/>
      <c r="J5101" s="130"/>
      <c r="K5101" s="128"/>
    </row>
    <row r="5102" spans="1:11" hidden="1" outlineLevel="1" x14ac:dyDescent="0.25">
      <c r="A5102" s="77"/>
      <c r="B5102" s="13" t="s">
        <v>6799</v>
      </c>
      <c r="C5102" s="77"/>
      <c r="D5102" s="80"/>
      <c r="E5102" s="120" t="str">
        <f>IF(ISBLANK(D5102),"",(D5102/(1+'Vos données'!$D$11)))</f>
        <v/>
      </c>
      <c r="F5102" s="80"/>
      <c r="G5102" s="124"/>
      <c r="H5102" s="130"/>
      <c r="I5102" s="128"/>
      <c r="J5102" s="130"/>
      <c r="K5102" s="128"/>
    </row>
    <row r="5103" spans="1:11" hidden="1" outlineLevel="1" x14ac:dyDescent="0.25">
      <c r="A5103" s="77"/>
      <c r="B5103" s="13" t="s">
        <v>6800</v>
      </c>
      <c r="C5103" s="77"/>
      <c r="D5103" s="80"/>
      <c r="E5103" s="120" t="str">
        <f>IF(ISBLANK(D5103),"",(D5103/(1+'Vos données'!$D$11)))</f>
        <v/>
      </c>
      <c r="F5103" s="80"/>
      <c r="G5103" s="124"/>
      <c r="H5103" s="130"/>
      <c r="I5103" s="128"/>
      <c r="J5103" s="130"/>
      <c r="K5103" s="128"/>
    </row>
    <row r="5104" spans="1:11" hidden="1" outlineLevel="1" x14ac:dyDescent="0.25">
      <c r="A5104" s="77"/>
      <c r="B5104" s="13" t="s">
        <v>6801</v>
      </c>
      <c r="C5104" s="77"/>
      <c r="D5104" s="80"/>
      <c r="E5104" s="120" t="str">
        <f>IF(ISBLANK(D5104),"",(D5104/(1+'Vos données'!$D$11)))</f>
        <v/>
      </c>
      <c r="F5104" s="80"/>
      <c r="G5104" s="124"/>
      <c r="H5104" s="130"/>
      <c r="I5104" s="128"/>
      <c r="J5104" s="130"/>
      <c r="K5104" s="128"/>
    </row>
    <row r="5105" spans="1:11" hidden="1" outlineLevel="1" x14ac:dyDescent="0.25">
      <c r="A5105" s="77"/>
      <c r="B5105" s="13" t="s">
        <v>6802</v>
      </c>
      <c r="C5105" s="77"/>
      <c r="D5105" s="80"/>
      <c r="E5105" s="120" t="str">
        <f>IF(ISBLANK(D5105),"",(D5105/(1+'Vos données'!$D$11)))</f>
        <v/>
      </c>
      <c r="F5105" s="80"/>
      <c r="G5105" s="124"/>
      <c r="H5105" s="130"/>
      <c r="I5105" s="128"/>
      <c r="J5105" s="130"/>
      <c r="K5105" s="128"/>
    </row>
    <row r="5106" spans="1:11" hidden="1" outlineLevel="1" x14ac:dyDescent="0.25">
      <c r="A5106" s="77"/>
      <c r="B5106" s="13" t="s">
        <v>6803</v>
      </c>
      <c r="C5106" s="77"/>
      <c r="D5106" s="80"/>
      <c r="E5106" s="120" t="str">
        <f>IF(ISBLANK(D5106),"",(D5106/(1+'Vos données'!$D$11)))</f>
        <v/>
      </c>
      <c r="F5106" s="80"/>
      <c r="G5106" s="124"/>
      <c r="H5106" s="130"/>
      <c r="I5106" s="128"/>
      <c r="J5106" s="130"/>
      <c r="K5106" s="128"/>
    </row>
    <row r="5107" spans="1:11" hidden="1" outlineLevel="1" x14ac:dyDescent="0.25">
      <c r="A5107" s="77"/>
      <c r="B5107" s="13" t="s">
        <v>6804</v>
      </c>
      <c r="C5107" s="77"/>
      <c r="D5107" s="80"/>
      <c r="E5107" s="120" t="str">
        <f>IF(ISBLANK(D5107),"",(D5107/(1+'Vos données'!$D$11)))</f>
        <v/>
      </c>
      <c r="F5107" s="80"/>
      <c r="G5107" s="124"/>
      <c r="H5107" s="130"/>
      <c r="I5107" s="128"/>
      <c r="J5107" s="130"/>
      <c r="K5107" s="128"/>
    </row>
    <row r="5108" spans="1:11" hidden="1" outlineLevel="1" x14ac:dyDescent="0.25">
      <c r="A5108" s="77"/>
      <c r="B5108" s="13" t="s">
        <v>6805</v>
      </c>
      <c r="C5108" s="77"/>
      <c r="D5108" s="80"/>
      <c r="E5108" s="120" t="str">
        <f>IF(ISBLANK(D5108),"",(D5108/(1+'Vos données'!$D$11)))</f>
        <v/>
      </c>
      <c r="F5108" s="80"/>
      <c r="G5108" s="124"/>
      <c r="H5108" s="130"/>
      <c r="I5108" s="128"/>
      <c r="J5108" s="130"/>
      <c r="K5108" s="128"/>
    </row>
    <row r="5109" spans="1:11" hidden="1" outlineLevel="1" x14ac:dyDescent="0.25">
      <c r="A5109" s="77"/>
      <c r="B5109" s="13" t="s">
        <v>6806</v>
      </c>
      <c r="C5109" s="77"/>
      <c r="D5109" s="80"/>
      <c r="E5109" s="120" t="str">
        <f>IF(ISBLANK(D5109),"",(D5109/(1+'Vos données'!$D$11)))</f>
        <v/>
      </c>
      <c r="F5109" s="80"/>
      <c r="G5109" s="124"/>
      <c r="H5109" s="130"/>
      <c r="I5109" s="128"/>
      <c r="J5109" s="130"/>
      <c r="K5109" s="128"/>
    </row>
    <row r="5110" spans="1:11" hidden="1" outlineLevel="1" x14ac:dyDescent="0.25">
      <c r="A5110" s="77"/>
      <c r="B5110" s="13" t="s">
        <v>6807</v>
      </c>
      <c r="C5110" s="77"/>
      <c r="D5110" s="80"/>
      <c r="E5110" s="120" t="str">
        <f>IF(ISBLANK(D5110),"",(D5110/(1+'Vos données'!$D$11)))</f>
        <v/>
      </c>
      <c r="F5110" s="80"/>
      <c r="G5110" s="124"/>
      <c r="H5110" s="130"/>
      <c r="I5110" s="128"/>
      <c r="J5110" s="130"/>
      <c r="K5110" s="128"/>
    </row>
    <row r="5111" spans="1:11" hidden="1" outlineLevel="1" x14ac:dyDescent="0.25">
      <c r="A5111" s="77"/>
      <c r="B5111" s="13" t="s">
        <v>6808</v>
      </c>
      <c r="C5111" s="77"/>
      <c r="D5111" s="80"/>
      <c r="E5111" s="120" t="str">
        <f>IF(ISBLANK(D5111),"",(D5111/(1+'Vos données'!$D$11)))</f>
        <v/>
      </c>
      <c r="F5111" s="80"/>
      <c r="G5111" s="124"/>
      <c r="H5111" s="130"/>
      <c r="I5111" s="128"/>
      <c r="J5111" s="130"/>
      <c r="K5111" s="128"/>
    </row>
    <row r="5112" spans="1:11" hidden="1" outlineLevel="1" x14ac:dyDescent="0.25">
      <c r="A5112" s="77"/>
      <c r="B5112" s="13" t="s">
        <v>6809</v>
      </c>
      <c r="C5112" s="77"/>
      <c r="D5112" s="80"/>
      <c r="E5112" s="120" t="str">
        <f>IF(ISBLANK(D5112),"",(D5112/(1+'Vos données'!$D$11)))</f>
        <v/>
      </c>
      <c r="F5112" s="80"/>
      <c r="G5112" s="124"/>
      <c r="H5112" s="130"/>
      <c r="I5112" s="128"/>
      <c r="J5112" s="130"/>
      <c r="K5112" s="128"/>
    </row>
    <row r="5113" spans="1:11" hidden="1" outlineLevel="1" x14ac:dyDescent="0.25">
      <c r="A5113" s="77"/>
      <c r="B5113" s="13" t="s">
        <v>6810</v>
      </c>
      <c r="C5113" s="77"/>
      <c r="D5113" s="80"/>
      <c r="E5113" s="120" t="str">
        <f>IF(ISBLANK(D5113),"",(D5113/(1+'Vos données'!$D$11)))</f>
        <v/>
      </c>
      <c r="F5113" s="80"/>
      <c r="G5113" s="124"/>
      <c r="H5113" s="130"/>
      <c r="I5113" s="128"/>
      <c r="J5113" s="130"/>
      <c r="K5113" s="128"/>
    </row>
    <row r="5114" spans="1:11" hidden="1" outlineLevel="1" x14ac:dyDescent="0.25">
      <c r="A5114" s="77"/>
      <c r="B5114" s="13" t="s">
        <v>6811</v>
      </c>
      <c r="C5114" s="77"/>
      <c r="D5114" s="80"/>
      <c r="E5114" s="120" t="str">
        <f>IF(ISBLANK(D5114),"",(D5114/(1+'Vos données'!$D$11)))</f>
        <v/>
      </c>
      <c r="F5114" s="80"/>
      <c r="G5114" s="124"/>
      <c r="H5114" s="130"/>
      <c r="I5114" s="128"/>
      <c r="J5114" s="130"/>
      <c r="K5114" s="128"/>
    </row>
    <row r="5115" spans="1:11" hidden="1" outlineLevel="1" x14ac:dyDescent="0.25">
      <c r="A5115" s="77"/>
      <c r="B5115" s="13" t="s">
        <v>6812</v>
      </c>
      <c r="C5115" s="77"/>
      <c r="D5115" s="80"/>
      <c r="E5115" s="120" t="str">
        <f>IF(ISBLANK(D5115),"",(D5115/(1+'Vos données'!$D$11)))</f>
        <v/>
      </c>
      <c r="F5115" s="80"/>
      <c r="G5115" s="124"/>
      <c r="H5115" s="130"/>
      <c r="I5115" s="128"/>
      <c r="J5115" s="130"/>
      <c r="K5115" s="128"/>
    </row>
    <row r="5116" spans="1:11" hidden="1" outlineLevel="1" x14ac:dyDescent="0.25">
      <c r="A5116" s="77"/>
      <c r="B5116" s="13" t="s">
        <v>6813</v>
      </c>
      <c r="C5116" s="77"/>
      <c r="D5116" s="80"/>
      <c r="E5116" s="120" t="str">
        <f>IF(ISBLANK(D5116),"",(D5116/(1+'Vos données'!$D$11)))</f>
        <v/>
      </c>
      <c r="F5116" s="80"/>
      <c r="G5116" s="124"/>
      <c r="H5116" s="130"/>
      <c r="I5116" s="128"/>
      <c r="J5116" s="130"/>
      <c r="K5116" s="128"/>
    </row>
    <row r="5117" spans="1:11" hidden="1" outlineLevel="1" x14ac:dyDescent="0.25">
      <c r="A5117" s="77"/>
      <c r="B5117" s="13" t="s">
        <v>6814</v>
      </c>
      <c r="C5117" s="77"/>
      <c r="D5117" s="80"/>
      <c r="E5117" s="120" t="str">
        <f>IF(ISBLANK(D5117),"",(D5117/(1+'Vos données'!$D$11)))</f>
        <v/>
      </c>
      <c r="F5117" s="80"/>
      <c r="G5117" s="124"/>
      <c r="H5117" s="130"/>
      <c r="I5117" s="128"/>
      <c r="J5117" s="130"/>
      <c r="K5117" s="128"/>
    </row>
    <row r="5118" spans="1:11" hidden="1" outlineLevel="1" x14ac:dyDescent="0.25">
      <c r="A5118" s="77"/>
      <c r="B5118" s="13" t="s">
        <v>6815</v>
      </c>
      <c r="C5118" s="77"/>
      <c r="D5118" s="80"/>
      <c r="E5118" s="120" t="str">
        <f>IF(ISBLANK(D5118),"",(D5118/(1+'Vos données'!$D$11)))</f>
        <v/>
      </c>
      <c r="F5118" s="80"/>
      <c r="G5118" s="124"/>
      <c r="H5118" s="130"/>
      <c r="I5118" s="128"/>
      <c r="J5118" s="130"/>
      <c r="K5118" s="128"/>
    </row>
    <row r="5119" spans="1:11" hidden="1" outlineLevel="1" x14ac:dyDescent="0.25">
      <c r="A5119" s="77"/>
      <c r="B5119" s="13" t="s">
        <v>6816</v>
      </c>
      <c r="C5119" s="77"/>
      <c r="D5119" s="80"/>
      <c r="E5119" s="120" t="str">
        <f>IF(ISBLANK(D5119),"",(D5119/(1+'Vos données'!$D$11)))</f>
        <v/>
      </c>
      <c r="F5119" s="80"/>
      <c r="G5119" s="124"/>
      <c r="H5119" s="130"/>
      <c r="I5119" s="128"/>
      <c r="J5119" s="130"/>
      <c r="K5119" s="128"/>
    </row>
    <row r="5120" spans="1:11" hidden="1" outlineLevel="1" x14ac:dyDescent="0.25">
      <c r="A5120" s="77"/>
      <c r="B5120" s="13" t="s">
        <v>6817</v>
      </c>
      <c r="C5120" s="77"/>
      <c r="D5120" s="80"/>
      <c r="E5120" s="120" t="str">
        <f>IF(ISBLANK(D5120),"",(D5120/(1+'Vos données'!$D$11)))</f>
        <v/>
      </c>
      <c r="F5120" s="80"/>
      <c r="G5120" s="124"/>
      <c r="H5120" s="130"/>
      <c r="I5120" s="128"/>
      <c r="J5120" s="130"/>
      <c r="K5120" s="128"/>
    </row>
    <row r="5121" spans="1:11" hidden="1" outlineLevel="1" x14ac:dyDescent="0.25">
      <c r="A5121" s="77"/>
      <c r="B5121" s="13" t="s">
        <v>6818</v>
      </c>
      <c r="C5121" s="77"/>
      <c r="D5121" s="80"/>
      <c r="E5121" s="120" t="str">
        <f>IF(ISBLANK(D5121),"",(D5121/(1+'Vos données'!$D$11)))</f>
        <v/>
      </c>
      <c r="F5121" s="80"/>
      <c r="G5121" s="124"/>
      <c r="H5121" s="130"/>
      <c r="I5121" s="128"/>
      <c r="J5121" s="130"/>
      <c r="K5121" s="128"/>
    </row>
    <row r="5122" spans="1:11" hidden="1" outlineLevel="1" x14ac:dyDescent="0.25">
      <c r="A5122" s="77"/>
      <c r="B5122" s="13" t="s">
        <v>6819</v>
      </c>
      <c r="C5122" s="77"/>
      <c r="D5122" s="80"/>
      <c r="E5122" s="120" t="str">
        <f>IF(ISBLANK(D5122),"",(D5122/(1+'Vos données'!$D$11)))</f>
        <v/>
      </c>
      <c r="F5122" s="80"/>
      <c r="G5122" s="124"/>
      <c r="H5122" s="130"/>
      <c r="I5122" s="128"/>
      <c r="J5122" s="130"/>
      <c r="K5122" s="128"/>
    </row>
    <row r="5123" spans="1:11" hidden="1" outlineLevel="1" x14ac:dyDescent="0.25">
      <c r="A5123" s="77"/>
      <c r="B5123" s="13" t="s">
        <v>6820</v>
      </c>
      <c r="C5123" s="77"/>
      <c r="D5123" s="80"/>
      <c r="E5123" s="120" t="str">
        <f>IF(ISBLANK(D5123),"",(D5123/(1+'Vos données'!$D$11)))</f>
        <v/>
      </c>
      <c r="F5123" s="80"/>
      <c r="G5123" s="124"/>
      <c r="H5123" s="130"/>
      <c r="I5123" s="128"/>
      <c r="J5123" s="130"/>
      <c r="K5123" s="128"/>
    </row>
    <row r="5124" spans="1:11" hidden="1" outlineLevel="1" x14ac:dyDescent="0.25">
      <c r="A5124" s="77"/>
      <c r="B5124" s="13" t="s">
        <v>6821</v>
      </c>
      <c r="C5124" s="77"/>
      <c r="D5124" s="80"/>
      <c r="E5124" s="120" t="str">
        <f>IF(ISBLANK(D5124),"",(D5124/(1+'Vos données'!$D$11)))</f>
        <v/>
      </c>
      <c r="F5124" s="80"/>
      <c r="G5124" s="124"/>
      <c r="H5124" s="130"/>
      <c r="I5124" s="128"/>
      <c r="J5124" s="130"/>
      <c r="K5124" s="128"/>
    </row>
    <row r="5125" spans="1:11" hidden="1" outlineLevel="1" x14ac:dyDescent="0.25">
      <c r="A5125" s="77"/>
      <c r="B5125" s="13" t="s">
        <v>6822</v>
      </c>
      <c r="C5125" s="77"/>
      <c r="D5125" s="80"/>
      <c r="E5125" s="120" t="str">
        <f>IF(ISBLANK(D5125),"",(D5125/(1+'Vos données'!$D$11)))</f>
        <v/>
      </c>
      <c r="F5125" s="80"/>
      <c r="G5125" s="124"/>
      <c r="H5125" s="130"/>
      <c r="I5125" s="128"/>
      <c r="J5125" s="130"/>
      <c r="K5125" s="128"/>
    </row>
    <row r="5126" spans="1:11" hidden="1" outlineLevel="1" x14ac:dyDescent="0.25">
      <c r="A5126" s="77"/>
      <c r="B5126" s="13" t="s">
        <v>6823</v>
      </c>
      <c r="C5126" s="77"/>
      <c r="D5126" s="80"/>
      <c r="E5126" s="120" t="str">
        <f>IF(ISBLANK(D5126),"",(D5126/(1+'Vos données'!$D$11)))</f>
        <v/>
      </c>
      <c r="F5126" s="80"/>
      <c r="G5126" s="124"/>
      <c r="H5126" s="130"/>
      <c r="I5126" s="128"/>
      <c r="J5126" s="130"/>
      <c r="K5126" s="128"/>
    </row>
    <row r="5127" spans="1:11" hidden="1" outlineLevel="1" x14ac:dyDescent="0.25">
      <c r="A5127" s="77"/>
      <c r="B5127" s="13" t="s">
        <v>6824</v>
      </c>
      <c r="C5127" s="77"/>
      <c r="D5127" s="80"/>
      <c r="E5127" s="120" t="str">
        <f>IF(ISBLANK(D5127),"",(D5127/(1+'Vos données'!$D$11)))</f>
        <v/>
      </c>
      <c r="F5127" s="80"/>
      <c r="G5127" s="124"/>
      <c r="H5127" s="130"/>
      <c r="I5127" s="128"/>
      <c r="J5127" s="130"/>
      <c r="K5127" s="128"/>
    </row>
    <row r="5128" spans="1:11" hidden="1" outlineLevel="1" x14ac:dyDescent="0.25">
      <c r="A5128" s="77"/>
      <c r="B5128" s="13" t="s">
        <v>6825</v>
      </c>
      <c r="C5128" s="77"/>
      <c r="D5128" s="80"/>
      <c r="E5128" s="120" t="str">
        <f>IF(ISBLANK(D5128),"",(D5128/(1+'Vos données'!$D$11)))</f>
        <v/>
      </c>
      <c r="F5128" s="80"/>
      <c r="G5128" s="124"/>
      <c r="H5128" s="130"/>
      <c r="I5128" s="128"/>
      <c r="J5128" s="130"/>
      <c r="K5128" s="128"/>
    </row>
    <row r="5129" spans="1:11" hidden="1" outlineLevel="1" x14ac:dyDescent="0.25">
      <c r="A5129" s="77"/>
      <c r="B5129" s="13" t="s">
        <v>6826</v>
      </c>
      <c r="C5129" s="77"/>
      <c r="D5129" s="80"/>
      <c r="E5129" s="120" t="str">
        <f>IF(ISBLANK(D5129),"",(D5129/(1+'Vos données'!$D$11)))</f>
        <v/>
      </c>
      <c r="F5129" s="80"/>
      <c r="G5129" s="124"/>
      <c r="H5129" s="130"/>
      <c r="I5129" s="128"/>
      <c r="J5129" s="130"/>
      <c r="K5129" s="128"/>
    </row>
    <row r="5130" spans="1:11" hidden="1" outlineLevel="1" x14ac:dyDescent="0.25">
      <c r="A5130" s="77"/>
      <c r="B5130" s="13" t="s">
        <v>6827</v>
      </c>
      <c r="C5130" s="77"/>
      <c r="D5130" s="80"/>
      <c r="E5130" s="120" t="str">
        <f>IF(ISBLANK(D5130),"",(D5130/(1+'Vos données'!$D$11)))</f>
        <v/>
      </c>
      <c r="F5130" s="80"/>
      <c r="G5130" s="124"/>
      <c r="H5130" s="130"/>
      <c r="I5130" s="128"/>
      <c r="J5130" s="130"/>
      <c r="K5130" s="128"/>
    </row>
    <row r="5131" spans="1:11" hidden="1" outlineLevel="1" x14ac:dyDescent="0.25">
      <c r="A5131" s="77"/>
      <c r="B5131" s="13" t="s">
        <v>6828</v>
      </c>
      <c r="C5131" s="77"/>
      <c r="D5131" s="80"/>
      <c r="E5131" s="120" t="str">
        <f>IF(ISBLANK(D5131),"",(D5131/(1+'Vos données'!$D$11)))</f>
        <v/>
      </c>
      <c r="F5131" s="80"/>
      <c r="G5131" s="124"/>
      <c r="H5131" s="130"/>
      <c r="I5131" s="128"/>
      <c r="J5131" s="130"/>
      <c r="K5131" s="128"/>
    </row>
    <row r="5132" spans="1:11" hidden="1" outlineLevel="1" x14ac:dyDescent="0.25">
      <c r="A5132" s="77"/>
      <c r="B5132" s="13" t="s">
        <v>6829</v>
      </c>
      <c r="C5132" s="77"/>
      <c r="D5132" s="80"/>
      <c r="E5132" s="120" t="str">
        <f>IF(ISBLANK(D5132),"",(D5132/(1+'Vos données'!$D$11)))</f>
        <v/>
      </c>
      <c r="F5132" s="80"/>
      <c r="G5132" s="124"/>
      <c r="H5132" s="130"/>
      <c r="I5132" s="128"/>
      <c r="J5132" s="130"/>
      <c r="K5132" s="128"/>
    </row>
    <row r="5133" spans="1:11" hidden="1" outlineLevel="1" x14ac:dyDescent="0.25">
      <c r="A5133" s="77"/>
      <c r="B5133" s="13" t="s">
        <v>6830</v>
      </c>
      <c r="C5133" s="77"/>
      <c r="D5133" s="80"/>
      <c r="E5133" s="120" t="str">
        <f>IF(ISBLANK(D5133),"",(D5133/(1+'Vos données'!$D$11)))</f>
        <v/>
      </c>
      <c r="F5133" s="80"/>
      <c r="G5133" s="124"/>
      <c r="H5133" s="130"/>
      <c r="I5133" s="128"/>
      <c r="J5133" s="130"/>
      <c r="K5133" s="128"/>
    </row>
    <row r="5134" spans="1:11" hidden="1" outlineLevel="1" x14ac:dyDescent="0.25">
      <c r="A5134" s="77"/>
      <c r="B5134" s="13" t="s">
        <v>6831</v>
      </c>
      <c r="C5134" s="77"/>
      <c r="D5134" s="80"/>
      <c r="E5134" s="120" t="str">
        <f>IF(ISBLANK(D5134),"",(D5134/(1+'Vos données'!$D$11)))</f>
        <v/>
      </c>
      <c r="F5134" s="80"/>
      <c r="G5134" s="124"/>
      <c r="H5134" s="130"/>
      <c r="I5134" s="128"/>
      <c r="J5134" s="130"/>
      <c r="K5134" s="128"/>
    </row>
    <row r="5135" spans="1:11" hidden="1" outlineLevel="1" x14ac:dyDescent="0.25">
      <c r="A5135" s="77"/>
      <c r="B5135" s="13" t="s">
        <v>6832</v>
      </c>
      <c r="C5135" s="77"/>
      <c r="D5135" s="80"/>
      <c r="E5135" s="120" t="str">
        <f>IF(ISBLANK(D5135),"",(D5135/(1+'Vos données'!$D$11)))</f>
        <v/>
      </c>
      <c r="F5135" s="80"/>
      <c r="G5135" s="124"/>
      <c r="H5135" s="130"/>
      <c r="I5135" s="128"/>
      <c r="J5135" s="130"/>
      <c r="K5135" s="128"/>
    </row>
    <row r="5136" spans="1:11" hidden="1" outlineLevel="1" x14ac:dyDescent="0.25">
      <c r="A5136" s="77"/>
      <c r="B5136" s="13" t="s">
        <v>6833</v>
      </c>
      <c r="C5136" s="77"/>
      <c r="D5136" s="80"/>
      <c r="E5136" s="120" t="str">
        <f>IF(ISBLANK(D5136),"",(D5136/(1+'Vos données'!$D$11)))</f>
        <v/>
      </c>
      <c r="F5136" s="80"/>
      <c r="G5136" s="124"/>
      <c r="H5136" s="130"/>
      <c r="I5136" s="128"/>
      <c r="J5136" s="130"/>
      <c r="K5136" s="128"/>
    </row>
    <row r="5137" spans="1:11" hidden="1" outlineLevel="1" x14ac:dyDescent="0.25">
      <c r="A5137" s="77"/>
      <c r="B5137" s="13" t="s">
        <v>6834</v>
      </c>
      <c r="C5137" s="77"/>
      <c r="D5137" s="80"/>
      <c r="E5137" s="120" t="str">
        <f>IF(ISBLANK(D5137),"",(D5137/(1+'Vos données'!$D$11)))</f>
        <v/>
      </c>
      <c r="F5137" s="80"/>
      <c r="G5137" s="124"/>
      <c r="H5137" s="130"/>
      <c r="I5137" s="128"/>
      <c r="J5137" s="130"/>
      <c r="K5137" s="128"/>
    </row>
    <row r="5138" spans="1:11" hidden="1" outlineLevel="1" x14ac:dyDescent="0.25">
      <c r="A5138" s="77"/>
      <c r="B5138" s="13" t="s">
        <v>6835</v>
      </c>
      <c r="C5138" s="77"/>
      <c r="D5138" s="80"/>
      <c r="E5138" s="120" t="str">
        <f>IF(ISBLANK(D5138),"",(D5138/(1+'Vos données'!$D$11)))</f>
        <v/>
      </c>
      <c r="F5138" s="80"/>
      <c r="G5138" s="124"/>
      <c r="H5138" s="130"/>
      <c r="I5138" s="128"/>
      <c r="J5138" s="130"/>
      <c r="K5138" s="128"/>
    </row>
    <row r="5139" spans="1:11" hidden="1" outlineLevel="1" x14ac:dyDescent="0.25">
      <c r="A5139" s="77"/>
      <c r="B5139" s="13" t="s">
        <v>6836</v>
      </c>
      <c r="C5139" s="77"/>
      <c r="D5139" s="80"/>
      <c r="E5139" s="120" t="str">
        <f>IF(ISBLANK(D5139),"",(D5139/(1+'Vos données'!$D$11)))</f>
        <v/>
      </c>
      <c r="F5139" s="80"/>
      <c r="G5139" s="124"/>
      <c r="H5139" s="130"/>
      <c r="I5139" s="128"/>
      <c r="J5139" s="130"/>
      <c r="K5139" s="128"/>
    </row>
    <row r="5140" spans="1:11" hidden="1" outlineLevel="1" x14ac:dyDescent="0.25">
      <c r="A5140" s="77"/>
      <c r="B5140" s="13" t="s">
        <v>6837</v>
      </c>
      <c r="C5140" s="77"/>
      <c r="D5140" s="80"/>
      <c r="E5140" s="120" t="str">
        <f>IF(ISBLANK(D5140),"",(D5140/(1+'Vos données'!$D$11)))</f>
        <v/>
      </c>
      <c r="F5140" s="80"/>
      <c r="G5140" s="124"/>
      <c r="H5140" s="130"/>
      <c r="I5140" s="128"/>
      <c r="J5140" s="130"/>
      <c r="K5140" s="128"/>
    </row>
    <row r="5141" spans="1:11" hidden="1" outlineLevel="1" x14ac:dyDescent="0.25">
      <c r="A5141" s="77"/>
      <c r="B5141" s="13" t="s">
        <v>6838</v>
      </c>
      <c r="C5141" s="77"/>
      <c r="D5141" s="80"/>
      <c r="E5141" s="120" t="str">
        <f>IF(ISBLANK(D5141),"",(D5141/(1+'Vos données'!$D$11)))</f>
        <v/>
      </c>
      <c r="F5141" s="80"/>
      <c r="G5141" s="124"/>
      <c r="H5141" s="130"/>
      <c r="I5141" s="128"/>
      <c r="J5141" s="130"/>
      <c r="K5141" s="128"/>
    </row>
    <row r="5142" spans="1:11" hidden="1" outlineLevel="1" x14ac:dyDescent="0.25">
      <c r="A5142" s="77"/>
      <c r="B5142" s="13" t="s">
        <v>6839</v>
      </c>
      <c r="C5142" s="77"/>
      <c r="D5142" s="80"/>
      <c r="E5142" s="120" t="str">
        <f>IF(ISBLANK(D5142),"",(D5142/(1+'Vos données'!$D$11)))</f>
        <v/>
      </c>
      <c r="F5142" s="80"/>
      <c r="G5142" s="124"/>
      <c r="H5142" s="130"/>
      <c r="I5142" s="128"/>
      <c r="J5142" s="130"/>
      <c r="K5142" s="128"/>
    </row>
    <row r="5143" spans="1:11" hidden="1" outlineLevel="1" x14ac:dyDescent="0.25">
      <c r="A5143" s="77"/>
      <c r="B5143" s="13" t="s">
        <v>6840</v>
      </c>
      <c r="C5143" s="77"/>
      <c r="D5143" s="80"/>
      <c r="E5143" s="120" t="str">
        <f>IF(ISBLANK(D5143),"",(D5143/(1+'Vos données'!$D$11)))</f>
        <v/>
      </c>
      <c r="F5143" s="80"/>
      <c r="G5143" s="124"/>
      <c r="H5143" s="130"/>
      <c r="I5143" s="128"/>
      <c r="J5143" s="130"/>
      <c r="K5143" s="128"/>
    </row>
    <row r="5144" spans="1:11" hidden="1" outlineLevel="1" x14ac:dyDescent="0.25">
      <c r="A5144" s="77"/>
      <c r="B5144" s="13" t="s">
        <v>6841</v>
      </c>
      <c r="C5144" s="77"/>
      <c r="D5144" s="80"/>
      <c r="E5144" s="120" t="str">
        <f>IF(ISBLANK(D5144),"",(D5144/(1+'Vos données'!$D$11)))</f>
        <v/>
      </c>
      <c r="F5144" s="80"/>
      <c r="G5144" s="124"/>
      <c r="H5144" s="130"/>
      <c r="I5144" s="128"/>
      <c r="J5144" s="130"/>
      <c r="K5144" s="128"/>
    </row>
    <row r="5145" spans="1:11" hidden="1" outlineLevel="1" x14ac:dyDescent="0.25">
      <c r="A5145" s="77"/>
      <c r="B5145" s="13" t="s">
        <v>6842</v>
      </c>
      <c r="C5145" s="77"/>
      <c r="D5145" s="80"/>
      <c r="E5145" s="120" t="str">
        <f>IF(ISBLANK(D5145),"",(D5145/(1+'Vos données'!$D$11)))</f>
        <v/>
      </c>
      <c r="F5145" s="80"/>
      <c r="G5145" s="124"/>
      <c r="H5145" s="130"/>
      <c r="I5145" s="128"/>
      <c r="J5145" s="130"/>
      <c r="K5145" s="128"/>
    </row>
    <row r="5146" spans="1:11" hidden="1" outlineLevel="1" x14ac:dyDescent="0.25">
      <c r="A5146" s="77"/>
      <c r="B5146" s="13" t="s">
        <v>6843</v>
      </c>
      <c r="C5146" s="77"/>
      <c r="D5146" s="80"/>
      <c r="E5146" s="120" t="str">
        <f>IF(ISBLANK(D5146),"",(D5146/(1+'Vos données'!$D$11)))</f>
        <v/>
      </c>
      <c r="F5146" s="80"/>
      <c r="G5146" s="124"/>
      <c r="H5146" s="130"/>
      <c r="I5146" s="128"/>
      <c r="J5146" s="130"/>
      <c r="K5146" s="128"/>
    </row>
    <row r="5147" spans="1:11" hidden="1" outlineLevel="1" x14ac:dyDescent="0.25">
      <c r="A5147" s="77"/>
      <c r="B5147" s="13" t="s">
        <v>6844</v>
      </c>
      <c r="C5147" s="77"/>
      <c r="D5147" s="80"/>
      <c r="E5147" s="120" t="str">
        <f>IF(ISBLANK(D5147),"",(D5147/(1+'Vos données'!$D$11)))</f>
        <v/>
      </c>
      <c r="F5147" s="80"/>
      <c r="G5147" s="124"/>
      <c r="H5147" s="130"/>
      <c r="I5147" s="128"/>
      <c r="J5147" s="130"/>
      <c r="K5147" s="128"/>
    </row>
    <row r="5148" spans="1:11" hidden="1" outlineLevel="1" x14ac:dyDescent="0.25">
      <c r="A5148" s="77"/>
      <c r="B5148" s="13" t="s">
        <v>6845</v>
      </c>
      <c r="C5148" s="77"/>
      <c r="D5148" s="80"/>
      <c r="E5148" s="120" t="str">
        <f>IF(ISBLANK(D5148),"",(D5148/(1+'Vos données'!$D$11)))</f>
        <v/>
      </c>
      <c r="F5148" s="80"/>
      <c r="G5148" s="124"/>
      <c r="H5148" s="130"/>
      <c r="I5148" s="128"/>
      <c r="J5148" s="130"/>
      <c r="K5148" s="128"/>
    </row>
    <row r="5149" spans="1:11" hidden="1" outlineLevel="1" x14ac:dyDescent="0.25">
      <c r="A5149" s="77"/>
      <c r="B5149" s="13" t="s">
        <v>6846</v>
      </c>
      <c r="C5149" s="77"/>
      <c r="D5149" s="80"/>
      <c r="E5149" s="120" t="str">
        <f>IF(ISBLANK(D5149),"",(D5149/(1+'Vos données'!$D$11)))</f>
        <v/>
      </c>
      <c r="F5149" s="80"/>
      <c r="G5149" s="124"/>
      <c r="H5149" s="130"/>
      <c r="I5149" s="128"/>
      <c r="J5149" s="130"/>
      <c r="K5149" s="128"/>
    </row>
    <row r="5150" spans="1:11" hidden="1" outlineLevel="1" x14ac:dyDescent="0.25">
      <c r="A5150" s="77"/>
      <c r="B5150" s="13" t="s">
        <v>6847</v>
      </c>
      <c r="C5150" s="77"/>
      <c r="D5150" s="80"/>
      <c r="E5150" s="120" t="str">
        <f>IF(ISBLANK(D5150),"",(D5150/(1+'Vos données'!$D$11)))</f>
        <v/>
      </c>
      <c r="F5150" s="80"/>
      <c r="G5150" s="124"/>
      <c r="H5150" s="130"/>
      <c r="I5150" s="128"/>
      <c r="J5150" s="130"/>
      <c r="K5150" s="128"/>
    </row>
    <row r="5151" spans="1:11" hidden="1" outlineLevel="1" x14ac:dyDescent="0.25">
      <c r="A5151" s="77"/>
      <c r="B5151" s="13" t="s">
        <v>6848</v>
      </c>
      <c r="C5151" s="77"/>
      <c r="D5151" s="80"/>
      <c r="E5151" s="120" t="str">
        <f>IF(ISBLANK(D5151),"",(D5151/(1+'Vos données'!$D$11)))</f>
        <v/>
      </c>
      <c r="F5151" s="80"/>
      <c r="G5151" s="124"/>
      <c r="H5151" s="130"/>
      <c r="I5151" s="128"/>
      <c r="J5151" s="130"/>
      <c r="K5151" s="128"/>
    </row>
    <row r="5152" spans="1:11" hidden="1" outlineLevel="1" x14ac:dyDescent="0.25">
      <c r="A5152" s="77"/>
      <c r="B5152" s="13" t="s">
        <v>6849</v>
      </c>
      <c r="C5152" s="77"/>
      <c r="D5152" s="80"/>
      <c r="E5152" s="120" t="str">
        <f>IF(ISBLANK(D5152),"",(D5152/(1+'Vos données'!$D$11)))</f>
        <v/>
      </c>
      <c r="F5152" s="80"/>
      <c r="G5152" s="124"/>
      <c r="H5152" s="130"/>
      <c r="I5152" s="128"/>
      <c r="J5152" s="130"/>
      <c r="K5152" s="128"/>
    </row>
    <row r="5153" spans="1:11" hidden="1" outlineLevel="1" x14ac:dyDescent="0.25">
      <c r="A5153" s="77"/>
      <c r="B5153" s="13" t="s">
        <v>6850</v>
      </c>
      <c r="C5153" s="77"/>
      <c r="D5153" s="80"/>
      <c r="E5153" s="120" t="str">
        <f>IF(ISBLANK(D5153),"",(D5153/(1+'Vos données'!$D$11)))</f>
        <v/>
      </c>
      <c r="F5153" s="80"/>
      <c r="G5153" s="124"/>
      <c r="H5153" s="130"/>
      <c r="I5153" s="128"/>
      <c r="J5153" s="130"/>
      <c r="K5153" s="128"/>
    </row>
    <row r="5154" spans="1:11" hidden="1" outlineLevel="1" x14ac:dyDescent="0.25">
      <c r="A5154" s="77"/>
      <c r="B5154" s="13" t="s">
        <v>6851</v>
      </c>
      <c r="C5154" s="77"/>
      <c r="D5154" s="80"/>
      <c r="E5154" s="120" t="str">
        <f>IF(ISBLANK(D5154),"",(D5154/(1+'Vos données'!$D$11)))</f>
        <v/>
      </c>
      <c r="F5154" s="80"/>
      <c r="G5154" s="124"/>
      <c r="H5154" s="130"/>
      <c r="I5154" s="128"/>
      <c r="J5154" s="130"/>
      <c r="K5154" s="128"/>
    </row>
    <row r="5155" spans="1:11" hidden="1" outlineLevel="1" x14ac:dyDescent="0.25">
      <c r="A5155" s="77"/>
      <c r="B5155" s="13" t="s">
        <v>6852</v>
      </c>
      <c r="C5155" s="77"/>
      <c r="D5155" s="80"/>
      <c r="E5155" s="120" t="str">
        <f>IF(ISBLANK(D5155),"",(D5155/(1+'Vos données'!$D$11)))</f>
        <v/>
      </c>
      <c r="F5155" s="80"/>
      <c r="G5155" s="124"/>
      <c r="H5155" s="130"/>
      <c r="I5155" s="128"/>
      <c r="J5155" s="130"/>
      <c r="K5155" s="128"/>
    </row>
    <row r="5156" spans="1:11" hidden="1" outlineLevel="1" x14ac:dyDescent="0.25">
      <c r="A5156" s="77"/>
      <c r="B5156" s="13" t="s">
        <v>6853</v>
      </c>
      <c r="C5156" s="77"/>
      <c r="D5156" s="80"/>
      <c r="E5156" s="120" t="str">
        <f>IF(ISBLANK(D5156),"",(D5156/(1+'Vos données'!$D$11)))</f>
        <v/>
      </c>
      <c r="F5156" s="80"/>
      <c r="G5156" s="124"/>
      <c r="H5156" s="130"/>
      <c r="I5156" s="128"/>
      <c r="J5156" s="130"/>
      <c r="K5156" s="128"/>
    </row>
    <row r="5157" spans="1:11" hidden="1" outlineLevel="1" x14ac:dyDescent="0.25">
      <c r="A5157" s="77"/>
      <c r="B5157" s="13" t="s">
        <v>6854</v>
      </c>
      <c r="C5157" s="77"/>
      <c r="D5157" s="80"/>
      <c r="E5157" s="120" t="str">
        <f>IF(ISBLANK(D5157),"",(D5157/(1+'Vos données'!$D$11)))</f>
        <v/>
      </c>
      <c r="F5157" s="80"/>
      <c r="G5157" s="124"/>
      <c r="H5157" s="130"/>
      <c r="I5157" s="128"/>
      <c r="J5157" s="130"/>
      <c r="K5157" s="128"/>
    </row>
    <row r="5158" spans="1:11" hidden="1" outlineLevel="1" x14ac:dyDescent="0.25">
      <c r="A5158" s="77"/>
      <c r="B5158" s="13" t="s">
        <v>6855</v>
      </c>
      <c r="C5158" s="77"/>
      <c r="D5158" s="80"/>
      <c r="E5158" s="120" t="str">
        <f>IF(ISBLANK(D5158),"",(D5158/(1+'Vos données'!$D$11)))</f>
        <v/>
      </c>
      <c r="F5158" s="80"/>
      <c r="G5158" s="124"/>
      <c r="H5158" s="130"/>
      <c r="I5158" s="128"/>
      <c r="J5158" s="130"/>
      <c r="K5158" s="128"/>
    </row>
    <row r="5159" spans="1:11" hidden="1" outlineLevel="1" x14ac:dyDescent="0.25">
      <c r="A5159" s="77"/>
      <c r="B5159" s="13" t="s">
        <v>6856</v>
      </c>
      <c r="C5159" s="77"/>
      <c r="D5159" s="80"/>
      <c r="E5159" s="120" t="str">
        <f>IF(ISBLANK(D5159),"",(D5159/(1+'Vos données'!$D$11)))</f>
        <v/>
      </c>
      <c r="F5159" s="80"/>
      <c r="G5159" s="124"/>
      <c r="H5159" s="130"/>
      <c r="I5159" s="128"/>
      <c r="J5159" s="130"/>
      <c r="K5159" s="128"/>
    </row>
    <row r="5160" spans="1:11" hidden="1" outlineLevel="1" x14ac:dyDescent="0.25">
      <c r="A5160" s="77"/>
      <c r="B5160" s="13" t="s">
        <v>6857</v>
      </c>
      <c r="C5160" s="77"/>
      <c r="D5160" s="80"/>
      <c r="E5160" s="120" t="str">
        <f>IF(ISBLANK(D5160),"",(D5160/(1+'Vos données'!$D$11)))</f>
        <v/>
      </c>
      <c r="F5160" s="80"/>
      <c r="G5160" s="124"/>
      <c r="H5160" s="130"/>
      <c r="I5160" s="128"/>
      <c r="J5160" s="130"/>
      <c r="K5160" s="128"/>
    </row>
    <row r="5161" spans="1:11" hidden="1" outlineLevel="1" x14ac:dyDescent="0.25">
      <c r="A5161" s="77"/>
      <c r="B5161" s="13" t="s">
        <v>6858</v>
      </c>
      <c r="C5161" s="77"/>
      <c r="D5161" s="80"/>
      <c r="E5161" s="120" t="str">
        <f>IF(ISBLANK(D5161),"",(D5161/(1+'Vos données'!$D$11)))</f>
        <v/>
      </c>
      <c r="F5161" s="80"/>
      <c r="G5161" s="124"/>
      <c r="H5161" s="130"/>
      <c r="I5161" s="128"/>
      <c r="J5161" s="130"/>
      <c r="K5161" s="128"/>
    </row>
    <row r="5162" spans="1:11" hidden="1" outlineLevel="1" x14ac:dyDescent="0.25">
      <c r="A5162" s="77"/>
      <c r="B5162" s="13" t="s">
        <v>6859</v>
      </c>
      <c r="C5162" s="77"/>
      <c r="D5162" s="80"/>
      <c r="E5162" s="120" t="str">
        <f>IF(ISBLANK(D5162),"",(D5162/(1+'Vos données'!$D$11)))</f>
        <v/>
      </c>
      <c r="F5162" s="80"/>
      <c r="G5162" s="124"/>
      <c r="H5162" s="130"/>
      <c r="I5162" s="128"/>
      <c r="J5162" s="130"/>
      <c r="K5162" s="128"/>
    </row>
    <row r="5163" spans="1:11" hidden="1" outlineLevel="1" x14ac:dyDescent="0.25">
      <c r="A5163" s="77"/>
      <c r="B5163" s="13" t="s">
        <v>6860</v>
      </c>
      <c r="C5163" s="77"/>
      <c r="D5163" s="80"/>
      <c r="E5163" s="120" t="str">
        <f>IF(ISBLANK(D5163),"",(D5163/(1+'Vos données'!$D$11)))</f>
        <v/>
      </c>
      <c r="F5163" s="80"/>
      <c r="G5163" s="124"/>
      <c r="H5163" s="130"/>
      <c r="I5163" s="128"/>
      <c r="J5163" s="130"/>
      <c r="K5163" s="128"/>
    </row>
    <row r="5164" spans="1:11" hidden="1" outlineLevel="1" x14ac:dyDescent="0.25">
      <c r="A5164" s="77"/>
      <c r="B5164" s="13" t="s">
        <v>6861</v>
      </c>
      <c r="C5164" s="77"/>
      <c r="D5164" s="80"/>
      <c r="E5164" s="120" t="str">
        <f>IF(ISBLANK(D5164),"",(D5164/(1+'Vos données'!$D$11)))</f>
        <v/>
      </c>
      <c r="F5164" s="80"/>
      <c r="G5164" s="124"/>
      <c r="H5164" s="130"/>
      <c r="I5164" s="128"/>
      <c r="J5164" s="130"/>
      <c r="K5164" s="128"/>
    </row>
    <row r="5165" spans="1:11" hidden="1" outlineLevel="1" x14ac:dyDescent="0.25">
      <c r="A5165" s="77"/>
      <c r="B5165" s="13" t="s">
        <v>6862</v>
      </c>
      <c r="C5165" s="77"/>
      <c r="D5165" s="80"/>
      <c r="E5165" s="120" t="str">
        <f>IF(ISBLANK(D5165),"",(D5165/(1+'Vos données'!$D$11)))</f>
        <v/>
      </c>
      <c r="F5165" s="80"/>
      <c r="G5165" s="124"/>
      <c r="H5165" s="130"/>
      <c r="I5165" s="128"/>
      <c r="J5165" s="130"/>
      <c r="K5165" s="128"/>
    </row>
    <row r="5166" spans="1:11" hidden="1" outlineLevel="1" x14ac:dyDescent="0.25">
      <c r="A5166" s="77"/>
      <c r="B5166" s="13" t="s">
        <v>6863</v>
      </c>
      <c r="C5166" s="77"/>
      <c r="D5166" s="80"/>
      <c r="E5166" s="120" t="str">
        <f>IF(ISBLANK(D5166),"",(D5166/(1+'Vos données'!$D$11)))</f>
        <v/>
      </c>
      <c r="F5166" s="80"/>
      <c r="G5166" s="124"/>
      <c r="H5166" s="130"/>
      <c r="I5166" s="128"/>
      <c r="J5166" s="130"/>
      <c r="K5166" s="128"/>
    </row>
    <row r="5167" spans="1:11" hidden="1" outlineLevel="1" x14ac:dyDescent="0.25">
      <c r="A5167" s="77"/>
      <c r="B5167" s="13" t="s">
        <v>6864</v>
      </c>
      <c r="C5167" s="77"/>
      <c r="D5167" s="80"/>
      <c r="E5167" s="120" t="str">
        <f>IF(ISBLANK(D5167),"",(D5167/(1+'Vos données'!$D$11)))</f>
        <v/>
      </c>
      <c r="F5167" s="80"/>
      <c r="G5167" s="124"/>
      <c r="H5167" s="130"/>
      <c r="I5167" s="128"/>
      <c r="J5167" s="130"/>
      <c r="K5167" s="128"/>
    </row>
    <row r="5168" spans="1:11" hidden="1" outlineLevel="1" x14ac:dyDescent="0.25">
      <c r="A5168" s="77"/>
      <c r="B5168" s="13" t="s">
        <v>6865</v>
      </c>
      <c r="C5168" s="77"/>
      <c r="D5168" s="80"/>
      <c r="E5168" s="120" t="str">
        <f>IF(ISBLANK(D5168),"",(D5168/(1+'Vos données'!$D$11)))</f>
        <v/>
      </c>
      <c r="F5168" s="80"/>
      <c r="G5168" s="124"/>
      <c r="H5168" s="130"/>
      <c r="I5168" s="128"/>
      <c r="J5168" s="130"/>
      <c r="K5168" s="128"/>
    </row>
    <row r="5169" spans="1:11" hidden="1" outlineLevel="1" x14ac:dyDescent="0.25">
      <c r="A5169" s="77"/>
      <c r="B5169" s="13" t="s">
        <v>6866</v>
      </c>
      <c r="C5169" s="77"/>
      <c r="D5169" s="80"/>
      <c r="E5169" s="120" t="str">
        <f>IF(ISBLANK(D5169),"",(D5169/(1+'Vos données'!$D$11)))</f>
        <v/>
      </c>
      <c r="F5169" s="80"/>
      <c r="G5169" s="124"/>
      <c r="H5169" s="130"/>
      <c r="I5169" s="128"/>
      <c r="J5169" s="130"/>
      <c r="K5169" s="128"/>
    </row>
    <row r="5170" spans="1:11" hidden="1" outlineLevel="1" x14ac:dyDescent="0.25">
      <c r="A5170" s="77"/>
      <c r="B5170" s="13" t="s">
        <v>6867</v>
      </c>
      <c r="C5170" s="77"/>
      <c r="D5170" s="80"/>
      <c r="E5170" s="120" t="str">
        <f>IF(ISBLANK(D5170),"",(D5170/(1+'Vos données'!$D$11)))</f>
        <v/>
      </c>
      <c r="F5170" s="80"/>
      <c r="G5170" s="124"/>
      <c r="H5170" s="130"/>
      <c r="I5170" s="128"/>
      <c r="J5170" s="130"/>
      <c r="K5170" s="128"/>
    </row>
    <row r="5171" spans="1:11" hidden="1" outlineLevel="1" x14ac:dyDescent="0.25">
      <c r="A5171" s="77"/>
      <c r="B5171" s="13" t="s">
        <v>6868</v>
      </c>
      <c r="C5171" s="77"/>
      <c r="D5171" s="80"/>
      <c r="E5171" s="120" t="str">
        <f>IF(ISBLANK(D5171),"",(D5171/(1+'Vos données'!$D$11)))</f>
        <v/>
      </c>
      <c r="F5171" s="80"/>
      <c r="G5171" s="124"/>
      <c r="H5171" s="130"/>
      <c r="I5171" s="128"/>
      <c r="J5171" s="130"/>
      <c r="K5171" s="128"/>
    </row>
    <row r="5172" spans="1:11" hidden="1" outlineLevel="1" x14ac:dyDescent="0.25">
      <c r="A5172" s="77"/>
      <c r="B5172" s="13" t="s">
        <v>6869</v>
      </c>
      <c r="C5172" s="77"/>
      <c r="D5172" s="80"/>
      <c r="E5172" s="120" t="str">
        <f>IF(ISBLANK(D5172),"",(D5172/(1+'Vos données'!$D$11)))</f>
        <v/>
      </c>
      <c r="F5172" s="80"/>
      <c r="G5172" s="124"/>
      <c r="H5172" s="130"/>
      <c r="I5172" s="128"/>
      <c r="J5172" s="130"/>
      <c r="K5172" s="128"/>
    </row>
    <row r="5173" spans="1:11" hidden="1" outlineLevel="1" x14ac:dyDescent="0.25">
      <c r="A5173" s="77"/>
      <c r="B5173" s="13" t="s">
        <v>6870</v>
      </c>
      <c r="C5173" s="77"/>
      <c r="D5173" s="80"/>
      <c r="E5173" s="120" t="str">
        <f>IF(ISBLANK(D5173),"",(D5173/(1+'Vos données'!$D$11)))</f>
        <v/>
      </c>
      <c r="F5173" s="80"/>
      <c r="G5173" s="124"/>
      <c r="H5173" s="130"/>
      <c r="I5173" s="128"/>
      <c r="J5173" s="130"/>
      <c r="K5173" s="128"/>
    </row>
    <row r="5174" spans="1:11" hidden="1" outlineLevel="1" x14ac:dyDescent="0.25">
      <c r="A5174" s="77"/>
      <c r="B5174" s="13" t="s">
        <v>6871</v>
      </c>
      <c r="C5174" s="77"/>
      <c r="D5174" s="80"/>
      <c r="E5174" s="120" t="str">
        <f>IF(ISBLANK(D5174),"",(D5174/(1+'Vos données'!$D$11)))</f>
        <v/>
      </c>
      <c r="F5174" s="80"/>
      <c r="G5174" s="124"/>
      <c r="H5174" s="130"/>
      <c r="I5174" s="128"/>
      <c r="J5174" s="130"/>
      <c r="K5174" s="128"/>
    </row>
    <row r="5175" spans="1:11" hidden="1" outlineLevel="1" x14ac:dyDescent="0.25">
      <c r="A5175" s="77"/>
      <c r="B5175" s="13" t="s">
        <v>6872</v>
      </c>
      <c r="C5175" s="77"/>
      <c r="D5175" s="80"/>
      <c r="E5175" s="120" t="str">
        <f>IF(ISBLANK(D5175),"",(D5175/(1+'Vos données'!$D$11)))</f>
        <v/>
      </c>
      <c r="F5175" s="80"/>
      <c r="G5175" s="124"/>
      <c r="H5175" s="130"/>
      <c r="I5175" s="128"/>
      <c r="J5175" s="130"/>
      <c r="K5175" s="128"/>
    </row>
    <row r="5176" spans="1:11" hidden="1" outlineLevel="1" x14ac:dyDescent="0.25">
      <c r="A5176" s="77"/>
      <c r="B5176" s="13" t="s">
        <v>6873</v>
      </c>
      <c r="C5176" s="77"/>
      <c r="D5176" s="80"/>
      <c r="E5176" s="120" t="str">
        <f>IF(ISBLANK(D5176),"",(D5176/(1+'Vos données'!$D$11)))</f>
        <v/>
      </c>
      <c r="F5176" s="80"/>
      <c r="G5176" s="124"/>
      <c r="H5176" s="130"/>
      <c r="I5176" s="128"/>
      <c r="J5176" s="130"/>
      <c r="K5176" s="128"/>
    </row>
    <row r="5177" spans="1:11" hidden="1" outlineLevel="1" x14ac:dyDescent="0.25">
      <c r="A5177" s="77"/>
      <c r="B5177" s="13" t="s">
        <v>6874</v>
      </c>
      <c r="C5177" s="77"/>
      <c r="D5177" s="80"/>
      <c r="E5177" s="120" t="str">
        <f>IF(ISBLANK(D5177),"",(D5177/(1+'Vos données'!$D$11)))</f>
        <v/>
      </c>
      <c r="F5177" s="80"/>
      <c r="G5177" s="124"/>
      <c r="H5177" s="130"/>
      <c r="I5177" s="128"/>
      <c r="J5177" s="130"/>
      <c r="K5177" s="128"/>
    </row>
    <row r="5178" spans="1:11" hidden="1" outlineLevel="1" x14ac:dyDescent="0.25">
      <c r="A5178" s="77"/>
      <c r="B5178" s="13" t="s">
        <v>6875</v>
      </c>
      <c r="C5178" s="77"/>
      <c r="D5178" s="80"/>
      <c r="E5178" s="120" t="str">
        <f>IF(ISBLANK(D5178),"",(D5178/(1+'Vos données'!$D$11)))</f>
        <v/>
      </c>
      <c r="F5178" s="80"/>
      <c r="G5178" s="124"/>
      <c r="H5178" s="130"/>
      <c r="I5178" s="128"/>
      <c r="J5178" s="130"/>
      <c r="K5178" s="128"/>
    </row>
    <row r="5179" spans="1:11" hidden="1" outlineLevel="1" x14ac:dyDescent="0.25">
      <c r="A5179" s="77"/>
      <c r="B5179" s="13" t="s">
        <v>6876</v>
      </c>
      <c r="C5179" s="77"/>
      <c r="D5179" s="80"/>
      <c r="E5179" s="120" t="str">
        <f>IF(ISBLANK(D5179),"",(D5179/(1+'Vos données'!$D$11)))</f>
        <v/>
      </c>
      <c r="F5179" s="80"/>
      <c r="G5179" s="124"/>
      <c r="H5179" s="130"/>
      <c r="I5179" s="128"/>
      <c r="J5179" s="130"/>
      <c r="K5179" s="128"/>
    </row>
    <row r="5180" spans="1:11" hidden="1" outlineLevel="1" x14ac:dyDescent="0.25">
      <c r="A5180" s="77"/>
      <c r="B5180" s="13" t="s">
        <v>6877</v>
      </c>
      <c r="C5180" s="77"/>
      <c r="D5180" s="80"/>
      <c r="E5180" s="120" t="str">
        <f>IF(ISBLANK(D5180),"",(D5180/(1+'Vos données'!$D$11)))</f>
        <v/>
      </c>
      <c r="F5180" s="80"/>
      <c r="G5180" s="124"/>
      <c r="H5180" s="130"/>
      <c r="I5180" s="128"/>
      <c r="J5180" s="130"/>
      <c r="K5180" s="128"/>
    </row>
    <row r="5181" spans="1:11" hidden="1" outlineLevel="1" x14ac:dyDescent="0.25">
      <c r="A5181" s="77"/>
      <c r="B5181" s="13" t="s">
        <v>6878</v>
      </c>
      <c r="C5181" s="77"/>
      <c r="D5181" s="80"/>
      <c r="E5181" s="120" t="str">
        <f>IF(ISBLANK(D5181),"",(D5181/(1+'Vos données'!$D$11)))</f>
        <v/>
      </c>
      <c r="F5181" s="80"/>
      <c r="G5181" s="124"/>
      <c r="H5181" s="130"/>
      <c r="I5181" s="128"/>
      <c r="J5181" s="130"/>
      <c r="K5181" s="128"/>
    </row>
    <row r="5182" spans="1:11" hidden="1" outlineLevel="1" x14ac:dyDescent="0.25">
      <c r="A5182" s="77"/>
      <c r="B5182" s="13" t="s">
        <v>6879</v>
      </c>
      <c r="C5182" s="77"/>
      <c r="D5182" s="80"/>
      <c r="E5182" s="120" t="str">
        <f>IF(ISBLANK(D5182),"",(D5182/(1+'Vos données'!$D$11)))</f>
        <v/>
      </c>
      <c r="F5182" s="80"/>
      <c r="G5182" s="124"/>
      <c r="H5182" s="130"/>
      <c r="I5182" s="128"/>
      <c r="J5182" s="130"/>
      <c r="K5182" s="128"/>
    </row>
    <row r="5183" spans="1:11" hidden="1" outlineLevel="1" x14ac:dyDescent="0.25">
      <c r="A5183" s="77"/>
      <c r="B5183" s="13" t="s">
        <v>6880</v>
      </c>
      <c r="C5183" s="77"/>
      <c r="D5183" s="80"/>
      <c r="E5183" s="120" t="str">
        <f>IF(ISBLANK(D5183),"",(D5183/(1+'Vos données'!$D$11)))</f>
        <v/>
      </c>
      <c r="F5183" s="80"/>
      <c r="G5183" s="124"/>
      <c r="H5183" s="130"/>
      <c r="I5183" s="128"/>
      <c r="J5183" s="130"/>
      <c r="K5183" s="128"/>
    </row>
    <row r="5184" spans="1:11" hidden="1" outlineLevel="1" x14ac:dyDescent="0.25">
      <c r="A5184" s="77"/>
      <c r="B5184" s="13" t="s">
        <v>6881</v>
      </c>
      <c r="C5184" s="77"/>
      <c r="D5184" s="80"/>
      <c r="E5184" s="120" t="str">
        <f>IF(ISBLANK(D5184),"",(D5184/(1+'Vos données'!$D$11)))</f>
        <v/>
      </c>
      <c r="F5184" s="80"/>
      <c r="G5184" s="124"/>
      <c r="H5184" s="130"/>
      <c r="I5184" s="128"/>
      <c r="J5184" s="130"/>
      <c r="K5184" s="128"/>
    </row>
    <row r="5185" spans="1:11" hidden="1" outlineLevel="1" x14ac:dyDescent="0.25">
      <c r="A5185" s="77"/>
      <c r="B5185" s="13" t="s">
        <v>6882</v>
      </c>
      <c r="C5185" s="77"/>
      <c r="D5185" s="80"/>
      <c r="E5185" s="120" t="str">
        <f>IF(ISBLANK(D5185),"",(D5185/(1+'Vos données'!$D$11)))</f>
        <v/>
      </c>
      <c r="F5185" s="80"/>
      <c r="G5185" s="124"/>
      <c r="H5185" s="130"/>
      <c r="I5185" s="128"/>
      <c r="J5185" s="130"/>
      <c r="K5185" s="128"/>
    </row>
    <row r="5186" spans="1:11" hidden="1" outlineLevel="1" x14ac:dyDescent="0.25">
      <c r="A5186" s="77"/>
      <c r="B5186" s="13" t="s">
        <v>6883</v>
      </c>
      <c r="C5186" s="77"/>
      <c r="D5186" s="80"/>
      <c r="E5186" s="120" t="str">
        <f>IF(ISBLANK(D5186),"",(D5186/(1+'Vos données'!$D$11)))</f>
        <v/>
      </c>
      <c r="F5186" s="80"/>
      <c r="G5186" s="124"/>
      <c r="H5186" s="130"/>
      <c r="I5186" s="128"/>
      <c r="J5186" s="130"/>
      <c r="K5186" s="128"/>
    </row>
    <row r="5187" spans="1:11" hidden="1" outlineLevel="1" x14ac:dyDescent="0.25">
      <c r="A5187" s="77"/>
      <c r="B5187" s="13" t="s">
        <v>6884</v>
      </c>
      <c r="C5187" s="77"/>
      <c r="D5187" s="80"/>
      <c r="E5187" s="120" t="str">
        <f>IF(ISBLANK(D5187),"",(D5187/(1+'Vos données'!$D$11)))</f>
        <v/>
      </c>
      <c r="F5187" s="80"/>
      <c r="G5187" s="124"/>
      <c r="H5187" s="130"/>
      <c r="I5187" s="128"/>
      <c r="J5187" s="130"/>
      <c r="K5187" s="128"/>
    </row>
    <row r="5188" spans="1:11" hidden="1" outlineLevel="1" x14ac:dyDescent="0.25">
      <c r="A5188" s="77"/>
      <c r="B5188" s="13" t="s">
        <v>6885</v>
      </c>
      <c r="C5188" s="77"/>
      <c r="D5188" s="80"/>
      <c r="E5188" s="120" t="str">
        <f>IF(ISBLANK(D5188),"",(D5188/(1+'Vos données'!$D$11)))</f>
        <v/>
      </c>
      <c r="F5188" s="80"/>
      <c r="G5188" s="124"/>
      <c r="H5188" s="130"/>
      <c r="I5188" s="128"/>
      <c r="J5188" s="130"/>
      <c r="K5188" s="128"/>
    </row>
    <row r="5189" spans="1:11" hidden="1" outlineLevel="1" x14ac:dyDescent="0.25">
      <c r="A5189" s="77"/>
      <c r="B5189" s="13" t="s">
        <v>6886</v>
      </c>
      <c r="C5189" s="77"/>
      <c r="D5189" s="80"/>
      <c r="E5189" s="120" t="str">
        <f>IF(ISBLANK(D5189),"",(D5189/(1+'Vos données'!$D$11)))</f>
        <v/>
      </c>
      <c r="F5189" s="80"/>
      <c r="G5189" s="124"/>
      <c r="H5189" s="130"/>
      <c r="I5189" s="128"/>
      <c r="J5189" s="130"/>
      <c r="K5189" s="128"/>
    </row>
    <row r="5190" spans="1:11" hidden="1" outlineLevel="1" x14ac:dyDescent="0.25">
      <c r="A5190" s="77"/>
      <c r="B5190" s="13" t="s">
        <v>6887</v>
      </c>
      <c r="C5190" s="77"/>
      <c r="D5190" s="80"/>
      <c r="E5190" s="120" t="str">
        <f>IF(ISBLANK(D5190),"",(D5190/(1+'Vos données'!$D$11)))</f>
        <v/>
      </c>
      <c r="F5190" s="80"/>
      <c r="G5190" s="124"/>
      <c r="H5190" s="130"/>
      <c r="I5190" s="128"/>
      <c r="J5190" s="130"/>
      <c r="K5190" s="128"/>
    </row>
    <row r="5191" spans="1:11" hidden="1" outlineLevel="1" x14ac:dyDescent="0.25">
      <c r="A5191" s="77"/>
      <c r="B5191" s="13" t="s">
        <v>6888</v>
      </c>
      <c r="C5191" s="77"/>
      <c r="D5191" s="80"/>
      <c r="E5191" s="120" t="str">
        <f>IF(ISBLANK(D5191),"",(D5191/(1+'Vos données'!$D$11)))</f>
        <v/>
      </c>
      <c r="F5191" s="80"/>
      <c r="G5191" s="124"/>
      <c r="H5191" s="130"/>
      <c r="I5191" s="128"/>
      <c r="J5191" s="130"/>
      <c r="K5191" s="128"/>
    </row>
    <row r="5192" spans="1:11" hidden="1" outlineLevel="1" x14ac:dyDescent="0.25">
      <c r="A5192" s="77"/>
      <c r="B5192" s="13" t="s">
        <v>6889</v>
      </c>
      <c r="C5192" s="77"/>
      <c r="D5192" s="80"/>
      <c r="E5192" s="120" t="str">
        <f>IF(ISBLANK(D5192),"",(D5192/(1+'Vos données'!$D$11)))</f>
        <v/>
      </c>
      <c r="F5192" s="80"/>
      <c r="G5192" s="124"/>
      <c r="H5192" s="130"/>
      <c r="I5192" s="128"/>
      <c r="J5192" s="130"/>
      <c r="K5192" s="128"/>
    </row>
    <row r="5193" spans="1:11" hidden="1" outlineLevel="1" x14ac:dyDescent="0.25">
      <c r="A5193" s="77"/>
      <c r="B5193" s="13" t="s">
        <v>6890</v>
      </c>
      <c r="C5193" s="77"/>
      <c r="D5193" s="80"/>
      <c r="E5193" s="120" t="str">
        <f>IF(ISBLANK(D5193),"",(D5193/(1+'Vos données'!$D$11)))</f>
        <v/>
      </c>
      <c r="F5193" s="80"/>
      <c r="G5193" s="124"/>
      <c r="H5193" s="130"/>
      <c r="I5193" s="128"/>
      <c r="J5193" s="130"/>
      <c r="K5193" s="128"/>
    </row>
    <row r="5194" spans="1:11" hidden="1" outlineLevel="1" x14ac:dyDescent="0.25">
      <c r="A5194" s="77"/>
      <c r="B5194" s="13" t="s">
        <v>6891</v>
      </c>
      <c r="C5194" s="77"/>
      <c r="D5194" s="80"/>
      <c r="E5194" s="120" t="str">
        <f>IF(ISBLANK(D5194),"",(D5194/(1+'Vos données'!$D$11)))</f>
        <v/>
      </c>
      <c r="F5194" s="80"/>
      <c r="G5194" s="124"/>
      <c r="H5194" s="130"/>
      <c r="I5194" s="128"/>
      <c r="J5194" s="130"/>
      <c r="K5194" s="128"/>
    </row>
    <row r="5195" spans="1:11" hidden="1" outlineLevel="1" x14ac:dyDescent="0.25">
      <c r="A5195" s="77"/>
      <c r="B5195" s="13" t="s">
        <v>6892</v>
      </c>
      <c r="C5195" s="77"/>
      <c r="D5195" s="80"/>
      <c r="E5195" s="120" t="str">
        <f>IF(ISBLANK(D5195),"",(D5195/(1+'Vos données'!$D$11)))</f>
        <v/>
      </c>
      <c r="F5195" s="80"/>
      <c r="G5195" s="124"/>
      <c r="H5195" s="130"/>
      <c r="I5195" s="128"/>
      <c r="J5195" s="130"/>
      <c r="K5195" s="128"/>
    </row>
    <row r="5196" spans="1:11" hidden="1" outlineLevel="1" x14ac:dyDescent="0.25">
      <c r="A5196" s="77"/>
      <c r="B5196" s="13" t="s">
        <v>6893</v>
      </c>
      <c r="C5196" s="77"/>
      <c r="D5196" s="80"/>
      <c r="E5196" s="120" t="str">
        <f>IF(ISBLANK(D5196),"",(D5196/(1+'Vos données'!$D$11)))</f>
        <v/>
      </c>
      <c r="F5196" s="80"/>
      <c r="G5196" s="124"/>
      <c r="H5196" s="130"/>
      <c r="I5196" s="128"/>
      <c r="J5196" s="130"/>
      <c r="K5196" s="128"/>
    </row>
    <row r="5197" spans="1:11" hidden="1" outlineLevel="1" x14ac:dyDescent="0.25">
      <c r="A5197" s="77"/>
      <c r="B5197" s="13" t="s">
        <v>6894</v>
      </c>
      <c r="C5197" s="77"/>
      <c r="D5197" s="80"/>
      <c r="E5197" s="120" t="str">
        <f>IF(ISBLANK(D5197),"",(D5197/(1+'Vos données'!$D$11)))</f>
        <v/>
      </c>
      <c r="F5197" s="80"/>
      <c r="G5197" s="124"/>
      <c r="H5197" s="130"/>
      <c r="I5197" s="128"/>
      <c r="J5197" s="130"/>
      <c r="K5197" s="128"/>
    </row>
    <row r="5198" spans="1:11" hidden="1" outlineLevel="1" x14ac:dyDescent="0.25">
      <c r="A5198" s="77"/>
      <c r="B5198" s="13" t="s">
        <v>6895</v>
      </c>
      <c r="C5198" s="77"/>
      <c r="D5198" s="80"/>
      <c r="E5198" s="120" t="str">
        <f>IF(ISBLANK(D5198),"",(D5198/(1+'Vos données'!$D$11)))</f>
        <v/>
      </c>
      <c r="F5198" s="80"/>
      <c r="G5198" s="124"/>
      <c r="H5198" s="130"/>
      <c r="I5198" s="128"/>
      <c r="J5198" s="130"/>
      <c r="K5198" s="128"/>
    </row>
    <row r="5199" spans="1:11" hidden="1" outlineLevel="1" x14ac:dyDescent="0.25">
      <c r="A5199" s="77"/>
      <c r="B5199" s="13" t="s">
        <v>6896</v>
      </c>
      <c r="C5199" s="77"/>
      <c r="D5199" s="80"/>
      <c r="E5199" s="120" t="str">
        <f>IF(ISBLANK(D5199),"",(D5199/(1+'Vos données'!$D$11)))</f>
        <v/>
      </c>
      <c r="F5199" s="80"/>
      <c r="G5199" s="124"/>
      <c r="H5199" s="130"/>
      <c r="I5199" s="128"/>
      <c r="J5199" s="130"/>
      <c r="K5199" s="128"/>
    </row>
    <row r="5200" spans="1:11" hidden="1" outlineLevel="1" x14ac:dyDescent="0.25">
      <c r="A5200" s="77"/>
      <c r="B5200" s="13" t="s">
        <v>6897</v>
      </c>
      <c r="C5200" s="77"/>
      <c r="D5200" s="80"/>
      <c r="E5200" s="120" t="str">
        <f>IF(ISBLANK(D5200),"",(D5200/(1+'Vos données'!$D$11)))</f>
        <v/>
      </c>
      <c r="F5200" s="80"/>
      <c r="G5200" s="124"/>
      <c r="H5200" s="130"/>
      <c r="I5200" s="128"/>
      <c r="J5200" s="130"/>
      <c r="K5200" s="128"/>
    </row>
    <row r="5201" spans="1:11" hidden="1" outlineLevel="1" x14ac:dyDescent="0.25">
      <c r="A5201" s="77"/>
      <c r="B5201" s="13" t="s">
        <v>6898</v>
      </c>
      <c r="C5201" s="77"/>
      <c r="D5201" s="80"/>
      <c r="E5201" s="120" t="str">
        <f>IF(ISBLANK(D5201),"",(D5201/(1+'Vos données'!$D$11)))</f>
        <v/>
      </c>
      <c r="F5201" s="80"/>
      <c r="G5201" s="124"/>
      <c r="H5201" s="130"/>
      <c r="I5201" s="128"/>
      <c r="J5201" s="130"/>
      <c r="K5201" s="128"/>
    </row>
    <row r="5202" spans="1:11" hidden="1" outlineLevel="1" x14ac:dyDescent="0.25">
      <c r="A5202" s="77"/>
      <c r="B5202" s="13" t="s">
        <v>6899</v>
      </c>
      <c r="C5202" s="77"/>
      <c r="D5202" s="80"/>
      <c r="E5202" s="120" t="str">
        <f>IF(ISBLANK(D5202),"",(D5202/(1+'Vos données'!$D$11)))</f>
        <v/>
      </c>
      <c r="F5202" s="80"/>
      <c r="G5202" s="124"/>
      <c r="H5202" s="130"/>
      <c r="I5202" s="128"/>
      <c r="J5202" s="130"/>
      <c r="K5202" s="128"/>
    </row>
    <row r="5203" spans="1:11" hidden="1" outlineLevel="1" x14ac:dyDescent="0.25">
      <c r="A5203" s="77"/>
      <c r="B5203" s="13" t="s">
        <v>6900</v>
      </c>
      <c r="C5203" s="77"/>
      <c r="D5203" s="80"/>
      <c r="E5203" s="120" t="str">
        <f>IF(ISBLANK(D5203),"",(D5203/(1+'Vos données'!$D$11)))</f>
        <v/>
      </c>
      <c r="F5203" s="80"/>
      <c r="G5203" s="124"/>
      <c r="H5203" s="130"/>
      <c r="I5203" s="128"/>
      <c r="J5203" s="130"/>
      <c r="K5203" s="128"/>
    </row>
    <row r="5204" spans="1:11" hidden="1" outlineLevel="1" x14ac:dyDescent="0.25">
      <c r="A5204" s="77"/>
      <c r="B5204" s="13" t="s">
        <v>6901</v>
      </c>
      <c r="C5204" s="77"/>
      <c r="D5204" s="80"/>
      <c r="E5204" s="120" t="str">
        <f>IF(ISBLANK(D5204),"",(D5204/(1+'Vos données'!$D$11)))</f>
        <v/>
      </c>
      <c r="F5204" s="80"/>
      <c r="G5204" s="124"/>
      <c r="H5204" s="130"/>
      <c r="I5204" s="128"/>
      <c r="J5204" s="130"/>
      <c r="K5204" s="128"/>
    </row>
    <row r="5205" spans="1:11" hidden="1" outlineLevel="1" x14ac:dyDescent="0.25">
      <c r="A5205" s="77"/>
      <c r="B5205" s="13" t="s">
        <v>6902</v>
      </c>
      <c r="C5205" s="77"/>
      <c r="D5205" s="80"/>
      <c r="E5205" s="120" t="str">
        <f>IF(ISBLANK(D5205),"",(D5205/(1+'Vos données'!$D$11)))</f>
        <v/>
      </c>
      <c r="F5205" s="80"/>
      <c r="G5205" s="124"/>
      <c r="H5205" s="130"/>
      <c r="I5205" s="128"/>
      <c r="J5205" s="130"/>
      <c r="K5205" s="128"/>
    </row>
    <row r="5206" spans="1:11" hidden="1" outlineLevel="1" x14ac:dyDescent="0.25">
      <c r="A5206" s="77"/>
      <c r="B5206" s="13" t="s">
        <v>6903</v>
      </c>
      <c r="C5206" s="77"/>
      <c r="D5206" s="80"/>
      <c r="E5206" s="120" t="str">
        <f>IF(ISBLANK(D5206),"",(D5206/(1+'Vos données'!$D$11)))</f>
        <v/>
      </c>
      <c r="F5206" s="80"/>
      <c r="G5206" s="124"/>
      <c r="H5206" s="130"/>
      <c r="I5206" s="128"/>
      <c r="J5206" s="130"/>
      <c r="K5206" s="128"/>
    </row>
    <row r="5207" spans="1:11" hidden="1" outlineLevel="1" x14ac:dyDescent="0.25">
      <c r="A5207" s="77"/>
      <c r="B5207" s="13" t="s">
        <v>6904</v>
      </c>
      <c r="C5207" s="77"/>
      <c r="D5207" s="80"/>
      <c r="E5207" s="120" t="str">
        <f>IF(ISBLANK(D5207),"",(D5207/(1+'Vos données'!$D$11)))</f>
        <v/>
      </c>
      <c r="F5207" s="80"/>
      <c r="G5207" s="124"/>
      <c r="H5207" s="130"/>
      <c r="I5207" s="128"/>
      <c r="J5207" s="130"/>
      <c r="K5207" s="128"/>
    </row>
    <row r="5208" spans="1:11" hidden="1" outlineLevel="1" x14ac:dyDescent="0.25">
      <c r="A5208" s="77"/>
      <c r="B5208" s="13" t="s">
        <v>6905</v>
      </c>
      <c r="C5208" s="77"/>
      <c r="D5208" s="80"/>
      <c r="E5208" s="120" t="str">
        <f>IF(ISBLANK(D5208),"",(D5208/(1+'Vos données'!$D$11)))</f>
        <v/>
      </c>
      <c r="F5208" s="80"/>
      <c r="G5208" s="124"/>
      <c r="H5208" s="130"/>
      <c r="I5208" s="128"/>
      <c r="J5208" s="130"/>
      <c r="K5208" s="128"/>
    </row>
    <row r="5209" spans="1:11" hidden="1" outlineLevel="1" x14ac:dyDescent="0.25">
      <c r="A5209" s="77"/>
      <c r="B5209" s="13" t="s">
        <v>6906</v>
      </c>
      <c r="C5209" s="77"/>
      <c r="D5209" s="80"/>
      <c r="E5209" s="120" t="str">
        <f>IF(ISBLANK(D5209),"",(D5209/(1+'Vos données'!$D$11)))</f>
        <v/>
      </c>
      <c r="F5209" s="80"/>
      <c r="G5209" s="124"/>
      <c r="H5209" s="130"/>
      <c r="I5209" s="128"/>
      <c r="J5209" s="130"/>
      <c r="K5209" s="128"/>
    </row>
    <row r="5210" spans="1:11" hidden="1" outlineLevel="1" x14ac:dyDescent="0.25">
      <c r="A5210" s="77"/>
      <c r="B5210" s="13" t="s">
        <v>6907</v>
      </c>
      <c r="C5210" s="77"/>
      <c r="D5210" s="80"/>
      <c r="E5210" s="120" t="str">
        <f>IF(ISBLANK(D5210),"",(D5210/(1+'Vos données'!$D$11)))</f>
        <v/>
      </c>
      <c r="F5210" s="80"/>
      <c r="G5210" s="124"/>
      <c r="H5210" s="130"/>
      <c r="I5210" s="128"/>
      <c r="J5210" s="130"/>
      <c r="K5210" s="128"/>
    </row>
    <row r="5211" spans="1:11" hidden="1" outlineLevel="1" x14ac:dyDescent="0.25">
      <c r="A5211" s="77"/>
      <c r="B5211" s="13" t="s">
        <v>6908</v>
      </c>
      <c r="C5211" s="77"/>
      <c r="D5211" s="80"/>
      <c r="E5211" s="120" t="str">
        <f>IF(ISBLANK(D5211),"",(D5211/(1+'Vos données'!$D$11)))</f>
        <v/>
      </c>
      <c r="F5211" s="80"/>
      <c r="G5211" s="124"/>
      <c r="H5211" s="130"/>
      <c r="I5211" s="128"/>
      <c r="J5211" s="130"/>
      <c r="K5211" s="128"/>
    </row>
    <row r="5212" spans="1:11" hidden="1" outlineLevel="1" x14ac:dyDescent="0.25">
      <c r="A5212" s="77"/>
      <c r="B5212" s="13" t="s">
        <v>6909</v>
      </c>
      <c r="C5212" s="77"/>
      <c r="D5212" s="80"/>
      <c r="E5212" s="120" t="str">
        <f>IF(ISBLANK(D5212),"",(D5212/(1+'Vos données'!$D$11)))</f>
        <v/>
      </c>
      <c r="F5212" s="80"/>
      <c r="G5212" s="124"/>
      <c r="H5212" s="130"/>
      <c r="I5212" s="128"/>
      <c r="J5212" s="130"/>
      <c r="K5212" s="128"/>
    </row>
    <row r="5213" spans="1:11" hidden="1" outlineLevel="1" x14ac:dyDescent="0.25">
      <c r="A5213" s="77"/>
      <c r="B5213" s="13" t="s">
        <v>6910</v>
      </c>
      <c r="C5213" s="77"/>
      <c r="D5213" s="80"/>
      <c r="E5213" s="120" t="str">
        <f>IF(ISBLANK(D5213),"",(D5213/(1+'Vos données'!$D$11)))</f>
        <v/>
      </c>
      <c r="F5213" s="80"/>
      <c r="G5213" s="124"/>
      <c r="H5213" s="130"/>
      <c r="I5213" s="128"/>
      <c r="J5213" s="130"/>
      <c r="K5213" s="128"/>
    </row>
    <row r="5214" spans="1:11" hidden="1" outlineLevel="1" x14ac:dyDescent="0.25">
      <c r="A5214" s="77"/>
      <c r="B5214" s="13" t="s">
        <v>6911</v>
      </c>
      <c r="C5214" s="77"/>
      <c r="D5214" s="80"/>
      <c r="E5214" s="120" t="str">
        <f>IF(ISBLANK(D5214),"",(D5214/(1+'Vos données'!$D$11)))</f>
        <v/>
      </c>
      <c r="F5214" s="80"/>
      <c r="G5214" s="124"/>
      <c r="H5214" s="130"/>
      <c r="I5214" s="128"/>
      <c r="J5214" s="130"/>
      <c r="K5214" s="128"/>
    </row>
    <row r="5215" spans="1:11" hidden="1" outlineLevel="1" x14ac:dyDescent="0.25">
      <c r="A5215" s="77"/>
      <c r="B5215" s="13" t="s">
        <v>6912</v>
      </c>
      <c r="C5215" s="77"/>
      <c r="D5215" s="80"/>
      <c r="E5215" s="120" t="str">
        <f>IF(ISBLANK(D5215),"",(D5215/(1+'Vos données'!$D$11)))</f>
        <v/>
      </c>
      <c r="F5215" s="80"/>
      <c r="G5215" s="124"/>
      <c r="H5215" s="130"/>
      <c r="I5215" s="128"/>
      <c r="J5215" s="130"/>
      <c r="K5215" s="128"/>
    </row>
    <row r="5216" spans="1:11" hidden="1" outlineLevel="1" x14ac:dyDescent="0.25">
      <c r="A5216" s="77"/>
      <c r="B5216" s="13" t="s">
        <v>6913</v>
      </c>
      <c r="C5216" s="77"/>
      <c r="D5216" s="80"/>
      <c r="E5216" s="120" t="str">
        <f>IF(ISBLANK(D5216),"",(D5216/(1+'Vos données'!$D$11)))</f>
        <v/>
      </c>
      <c r="F5216" s="80"/>
      <c r="G5216" s="124"/>
      <c r="H5216" s="130"/>
      <c r="I5216" s="128"/>
      <c r="J5216" s="130"/>
      <c r="K5216" s="128"/>
    </row>
    <row r="5217" spans="1:11" hidden="1" outlineLevel="1" x14ac:dyDescent="0.25">
      <c r="A5217" s="77"/>
      <c r="B5217" s="13" t="s">
        <v>6914</v>
      </c>
      <c r="C5217" s="77"/>
      <c r="D5217" s="80"/>
      <c r="E5217" s="120" t="str">
        <f>IF(ISBLANK(D5217),"",(D5217/(1+'Vos données'!$D$11)))</f>
        <v/>
      </c>
      <c r="F5217" s="80"/>
      <c r="G5217" s="124"/>
      <c r="H5217" s="130"/>
      <c r="I5217" s="128"/>
      <c r="J5217" s="130"/>
      <c r="K5217" s="128"/>
    </row>
    <row r="5218" spans="1:11" hidden="1" outlineLevel="1" x14ac:dyDescent="0.25">
      <c r="A5218" s="77"/>
      <c r="B5218" s="13" t="s">
        <v>6915</v>
      </c>
      <c r="C5218" s="77"/>
      <c r="D5218" s="80"/>
      <c r="E5218" s="120" t="str">
        <f>IF(ISBLANK(D5218),"",(D5218/(1+'Vos données'!$D$11)))</f>
        <v/>
      </c>
      <c r="F5218" s="80"/>
      <c r="G5218" s="124"/>
      <c r="H5218" s="130"/>
      <c r="I5218" s="128"/>
      <c r="J5218" s="130"/>
      <c r="K5218" s="128"/>
    </row>
    <row r="5219" spans="1:11" hidden="1" outlineLevel="1" x14ac:dyDescent="0.25">
      <c r="A5219" s="77"/>
      <c r="B5219" s="13" t="s">
        <v>6916</v>
      </c>
      <c r="C5219" s="77"/>
      <c r="D5219" s="80"/>
      <c r="E5219" s="120" t="str">
        <f>IF(ISBLANK(D5219),"",(D5219/(1+'Vos données'!$D$11)))</f>
        <v/>
      </c>
      <c r="F5219" s="80"/>
      <c r="G5219" s="124"/>
      <c r="H5219" s="130"/>
      <c r="I5219" s="128"/>
      <c r="J5219" s="130"/>
      <c r="K5219" s="128"/>
    </row>
    <row r="5220" spans="1:11" hidden="1" outlineLevel="1" x14ac:dyDescent="0.25">
      <c r="A5220" s="77"/>
      <c r="B5220" s="13" t="s">
        <v>6917</v>
      </c>
      <c r="C5220" s="77"/>
      <c r="D5220" s="80"/>
      <c r="E5220" s="120" t="str">
        <f>IF(ISBLANK(D5220),"",(D5220/(1+'Vos données'!$D$11)))</f>
        <v/>
      </c>
      <c r="F5220" s="80"/>
      <c r="G5220" s="124"/>
      <c r="H5220" s="130"/>
      <c r="I5220" s="128"/>
      <c r="J5220" s="130"/>
      <c r="K5220" s="128"/>
    </row>
    <row r="5221" spans="1:11" hidden="1" outlineLevel="1" x14ac:dyDescent="0.25">
      <c r="A5221" s="77"/>
      <c r="B5221" s="13" t="s">
        <v>6918</v>
      </c>
      <c r="C5221" s="77"/>
      <c r="D5221" s="80"/>
      <c r="E5221" s="120" t="str">
        <f>IF(ISBLANK(D5221),"",(D5221/(1+'Vos données'!$D$11)))</f>
        <v/>
      </c>
      <c r="F5221" s="80"/>
      <c r="G5221" s="124"/>
      <c r="H5221" s="130"/>
      <c r="I5221" s="128"/>
      <c r="J5221" s="130"/>
      <c r="K5221" s="128"/>
    </row>
    <row r="5222" spans="1:11" hidden="1" outlineLevel="1" x14ac:dyDescent="0.25">
      <c r="A5222" s="77"/>
      <c r="B5222" s="13" t="s">
        <v>6919</v>
      </c>
      <c r="C5222" s="77"/>
      <c r="D5222" s="80"/>
      <c r="E5222" s="120" t="str">
        <f>IF(ISBLANK(D5222),"",(D5222/(1+'Vos données'!$D$11)))</f>
        <v/>
      </c>
      <c r="F5222" s="80"/>
      <c r="G5222" s="124"/>
      <c r="H5222" s="130"/>
      <c r="I5222" s="128"/>
      <c r="J5222" s="130"/>
      <c r="K5222" s="128"/>
    </row>
    <row r="5223" spans="1:11" hidden="1" outlineLevel="1" x14ac:dyDescent="0.25">
      <c r="A5223" s="77"/>
      <c r="B5223" s="13" t="s">
        <v>6920</v>
      </c>
      <c r="C5223" s="77"/>
      <c r="D5223" s="80"/>
      <c r="E5223" s="120" t="str">
        <f>IF(ISBLANK(D5223),"",(D5223/(1+'Vos données'!$D$11)))</f>
        <v/>
      </c>
      <c r="F5223" s="80"/>
      <c r="G5223" s="124"/>
      <c r="H5223" s="130"/>
      <c r="I5223" s="128"/>
      <c r="J5223" s="130"/>
      <c r="K5223" s="128"/>
    </row>
    <row r="5224" spans="1:11" hidden="1" outlineLevel="1" x14ac:dyDescent="0.25">
      <c r="A5224" s="77"/>
      <c r="B5224" s="13" t="s">
        <v>6921</v>
      </c>
      <c r="C5224" s="77"/>
      <c r="D5224" s="80"/>
      <c r="E5224" s="120" t="str">
        <f>IF(ISBLANK(D5224),"",(D5224/(1+'Vos données'!$D$11)))</f>
        <v/>
      </c>
      <c r="F5224" s="80"/>
      <c r="G5224" s="124"/>
      <c r="H5224" s="130"/>
      <c r="I5224" s="128"/>
      <c r="J5224" s="130"/>
      <c r="K5224" s="128"/>
    </row>
    <row r="5225" spans="1:11" hidden="1" outlineLevel="1" x14ac:dyDescent="0.25">
      <c r="A5225" s="77"/>
      <c r="B5225" s="13" t="s">
        <v>6922</v>
      </c>
      <c r="C5225" s="77"/>
      <c r="D5225" s="80"/>
      <c r="E5225" s="120" t="str">
        <f>IF(ISBLANK(D5225),"",(D5225/(1+'Vos données'!$D$11)))</f>
        <v/>
      </c>
      <c r="F5225" s="80"/>
      <c r="G5225" s="124"/>
      <c r="H5225" s="130"/>
      <c r="I5225" s="128"/>
      <c r="J5225" s="130"/>
      <c r="K5225" s="128"/>
    </row>
    <row r="5226" spans="1:11" hidden="1" outlineLevel="1" x14ac:dyDescent="0.25">
      <c r="A5226" s="77"/>
      <c r="B5226" s="13" t="s">
        <v>6923</v>
      </c>
      <c r="C5226" s="77"/>
      <c r="D5226" s="80"/>
      <c r="E5226" s="120" t="str">
        <f>IF(ISBLANK(D5226),"",(D5226/(1+'Vos données'!$D$11)))</f>
        <v/>
      </c>
      <c r="F5226" s="80"/>
      <c r="G5226" s="124"/>
      <c r="H5226" s="130"/>
      <c r="I5226" s="128"/>
      <c r="J5226" s="130"/>
      <c r="K5226" s="128"/>
    </row>
    <row r="5227" spans="1:11" hidden="1" outlineLevel="1" x14ac:dyDescent="0.25">
      <c r="A5227" s="77"/>
      <c r="B5227" s="13" t="s">
        <v>6924</v>
      </c>
      <c r="C5227" s="77"/>
      <c r="D5227" s="80"/>
      <c r="E5227" s="120" t="str">
        <f>IF(ISBLANK(D5227),"",(D5227/(1+'Vos données'!$D$11)))</f>
        <v/>
      </c>
      <c r="F5227" s="80"/>
      <c r="G5227" s="124"/>
      <c r="H5227" s="130"/>
      <c r="I5227" s="128"/>
      <c r="J5227" s="130"/>
      <c r="K5227" s="128"/>
    </row>
    <row r="5228" spans="1:11" hidden="1" outlineLevel="1" x14ac:dyDescent="0.25">
      <c r="A5228" s="77"/>
      <c r="B5228" s="13" t="s">
        <v>6925</v>
      </c>
      <c r="C5228" s="77"/>
      <c r="D5228" s="80"/>
      <c r="E5228" s="120" t="str">
        <f>IF(ISBLANK(D5228),"",(D5228/(1+'Vos données'!$D$11)))</f>
        <v/>
      </c>
      <c r="F5228" s="80"/>
      <c r="G5228" s="124"/>
      <c r="H5228" s="130"/>
      <c r="I5228" s="128"/>
      <c r="J5228" s="130"/>
      <c r="K5228" s="128"/>
    </row>
    <row r="5229" spans="1:11" hidden="1" outlineLevel="1" x14ac:dyDescent="0.25">
      <c r="A5229" s="77"/>
      <c r="B5229" s="13" t="s">
        <v>6926</v>
      </c>
      <c r="C5229" s="77"/>
      <c r="D5229" s="80"/>
      <c r="E5229" s="120" t="str">
        <f>IF(ISBLANK(D5229),"",(D5229/(1+'Vos données'!$D$11)))</f>
        <v/>
      </c>
      <c r="F5229" s="80"/>
      <c r="G5229" s="124"/>
      <c r="H5229" s="130"/>
      <c r="I5229" s="128"/>
      <c r="J5229" s="130"/>
      <c r="K5229" s="128"/>
    </row>
    <row r="5230" spans="1:11" hidden="1" outlineLevel="1" x14ac:dyDescent="0.25">
      <c r="A5230" s="77"/>
      <c r="B5230" s="13" t="s">
        <v>6927</v>
      </c>
      <c r="C5230" s="77"/>
      <c r="D5230" s="80"/>
      <c r="E5230" s="120" t="str">
        <f>IF(ISBLANK(D5230),"",(D5230/(1+'Vos données'!$D$11)))</f>
        <v/>
      </c>
      <c r="F5230" s="80"/>
      <c r="G5230" s="124"/>
      <c r="H5230" s="130"/>
      <c r="I5230" s="128"/>
      <c r="J5230" s="130"/>
      <c r="K5230" s="128"/>
    </row>
    <row r="5231" spans="1:11" hidden="1" outlineLevel="1" x14ac:dyDescent="0.25">
      <c r="A5231" s="77"/>
      <c r="B5231" s="13" t="s">
        <v>6928</v>
      </c>
      <c r="C5231" s="77"/>
      <c r="D5231" s="80"/>
      <c r="E5231" s="120" t="str">
        <f>IF(ISBLANK(D5231),"",(D5231/(1+'Vos données'!$D$11)))</f>
        <v/>
      </c>
      <c r="F5231" s="80"/>
      <c r="G5231" s="124"/>
      <c r="H5231" s="130"/>
      <c r="I5231" s="128"/>
      <c r="J5231" s="130"/>
      <c r="K5231" s="128"/>
    </row>
    <row r="5232" spans="1:11" hidden="1" outlineLevel="1" x14ac:dyDescent="0.25">
      <c r="A5232" s="77"/>
      <c r="B5232" s="13" t="s">
        <v>6929</v>
      </c>
      <c r="C5232" s="77"/>
      <c r="D5232" s="80"/>
      <c r="E5232" s="120" t="str">
        <f>IF(ISBLANK(D5232),"",(D5232/(1+'Vos données'!$D$11)))</f>
        <v/>
      </c>
      <c r="F5232" s="80"/>
      <c r="G5232" s="124"/>
      <c r="H5232" s="130"/>
      <c r="I5232" s="128"/>
      <c r="J5232" s="130"/>
      <c r="K5232" s="128"/>
    </row>
    <row r="5233" spans="1:11" hidden="1" outlineLevel="1" x14ac:dyDescent="0.25">
      <c r="A5233" s="77"/>
      <c r="B5233" s="13" t="s">
        <v>6930</v>
      </c>
      <c r="C5233" s="77"/>
      <c r="D5233" s="80"/>
      <c r="E5233" s="120" t="str">
        <f>IF(ISBLANK(D5233),"",(D5233/(1+'Vos données'!$D$11)))</f>
        <v/>
      </c>
      <c r="F5233" s="80"/>
      <c r="G5233" s="124"/>
      <c r="H5233" s="130"/>
      <c r="I5233" s="128"/>
      <c r="J5233" s="130"/>
      <c r="K5233" s="128"/>
    </row>
    <row r="5234" spans="1:11" hidden="1" outlineLevel="1" x14ac:dyDescent="0.25">
      <c r="A5234" s="77"/>
      <c r="B5234" s="13" t="s">
        <v>6931</v>
      </c>
      <c r="C5234" s="77"/>
      <c r="D5234" s="80"/>
      <c r="E5234" s="120" t="str">
        <f>IF(ISBLANK(D5234),"",(D5234/(1+'Vos données'!$D$11)))</f>
        <v/>
      </c>
      <c r="F5234" s="80"/>
      <c r="G5234" s="124"/>
      <c r="H5234" s="130"/>
      <c r="I5234" s="128"/>
      <c r="J5234" s="130"/>
      <c r="K5234" s="128"/>
    </row>
    <row r="5235" spans="1:11" hidden="1" outlineLevel="1" x14ac:dyDescent="0.25">
      <c r="A5235" s="77"/>
      <c r="B5235" s="13" t="s">
        <v>6932</v>
      </c>
      <c r="C5235" s="77"/>
      <c r="D5235" s="80"/>
      <c r="E5235" s="120" t="str">
        <f>IF(ISBLANK(D5235),"",(D5235/(1+'Vos données'!$D$11)))</f>
        <v/>
      </c>
      <c r="F5235" s="80"/>
      <c r="G5235" s="124"/>
      <c r="H5235" s="130"/>
      <c r="I5235" s="128"/>
      <c r="J5235" s="130"/>
      <c r="K5235" s="128"/>
    </row>
    <row r="5236" spans="1:11" hidden="1" outlineLevel="1" x14ac:dyDescent="0.25">
      <c r="A5236" s="77"/>
      <c r="B5236" s="13" t="s">
        <v>6933</v>
      </c>
      <c r="C5236" s="77"/>
      <c r="D5236" s="80"/>
      <c r="E5236" s="120" t="str">
        <f>IF(ISBLANK(D5236),"",(D5236/(1+'Vos données'!$D$11)))</f>
        <v/>
      </c>
      <c r="F5236" s="80"/>
      <c r="G5236" s="124"/>
      <c r="H5236" s="130"/>
      <c r="I5236" s="128"/>
      <c r="J5236" s="130"/>
      <c r="K5236" s="128"/>
    </row>
    <row r="5237" spans="1:11" hidden="1" outlineLevel="1" x14ac:dyDescent="0.25">
      <c r="A5237" s="77"/>
      <c r="B5237" s="13" t="s">
        <v>6934</v>
      </c>
      <c r="C5237" s="77"/>
      <c r="D5237" s="80"/>
      <c r="E5237" s="120" t="str">
        <f>IF(ISBLANK(D5237),"",(D5237/(1+'Vos données'!$D$11)))</f>
        <v/>
      </c>
      <c r="F5237" s="80"/>
      <c r="G5237" s="124"/>
      <c r="H5237" s="130"/>
      <c r="I5237" s="128"/>
      <c r="J5237" s="130"/>
      <c r="K5237" s="128"/>
    </row>
    <row r="5238" spans="1:11" hidden="1" outlineLevel="1" x14ac:dyDescent="0.25">
      <c r="A5238" s="77"/>
      <c r="B5238" s="13" t="s">
        <v>6935</v>
      </c>
      <c r="C5238" s="77"/>
      <c r="D5238" s="80"/>
      <c r="E5238" s="120" t="str">
        <f>IF(ISBLANK(D5238),"",(D5238/(1+'Vos données'!$D$11)))</f>
        <v/>
      </c>
      <c r="F5238" s="80"/>
      <c r="G5238" s="124"/>
      <c r="H5238" s="130"/>
      <c r="I5238" s="128"/>
      <c r="J5238" s="130"/>
      <c r="K5238" s="128"/>
    </row>
    <row r="5239" spans="1:11" hidden="1" outlineLevel="1" x14ac:dyDescent="0.25">
      <c r="A5239" s="77"/>
      <c r="B5239" s="13" t="s">
        <v>6936</v>
      </c>
      <c r="C5239" s="77"/>
      <c r="D5239" s="80"/>
      <c r="E5239" s="120" t="str">
        <f>IF(ISBLANK(D5239),"",(D5239/(1+'Vos données'!$D$11)))</f>
        <v/>
      </c>
      <c r="F5239" s="80"/>
      <c r="G5239" s="124"/>
      <c r="H5239" s="130"/>
      <c r="I5239" s="128"/>
      <c r="J5239" s="130"/>
      <c r="K5239" s="128"/>
    </row>
    <row r="5240" spans="1:11" hidden="1" outlineLevel="1" x14ac:dyDescent="0.25">
      <c r="A5240" s="77"/>
      <c r="B5240" s="13" t="s">
        <v>6937</v>
      </c>
      <c r="C5240" s="77"/>
      <c r="D5240" s="80"/>
      <c r="E5240" s="120" t="str">
        <f>IF(ISBLANK(D5240),"",(D5240/(1+'Vos données'!$D$11)))</f>
        <v/>
      </c>
      <c r="F5240" s="80"/>
      <c r="G5240" s="124"/>
      <c r="H5240" s="130"/>
      <c r="I5240" s="128"/>
      <c r="J5240" s="130"/>
      <c r="K5240" s="128"/>
    </row>
    <row r="5241" spans="1:11" hidden="1" outlineLevel="1" x14ac:dyDescent="0.25">
      <c r="A5241" s="77"/>
      <c r="B5241" s="13" t="s">
        <v>6938</v>
      </c>
      <c r="C5241" s="77"/>
      <c r="D5241" s="80"/>
      <c r="E5241" s="120" t="str">
        <f>IF(ISBLANK(D5241),"",(D5241/(1+'Vos données'!$D$11)))</f>
        <v/>
      </c>
      <c r="F5241" s="80"/>
      <c r="G5241" s="124"/>
      <c r="H5241" s="130"/>
      <c r="I5241" s="128"/>
      <c r="J5241" s="130"/>
      <c r="K5241" s="128"/>
    </row>
    <row r="5242" spans="1:11" hidden="1" outlineLevel="1" x14ac:dyDescent="0.25">
      <c r="A5242" s="77"/>
      <c r="B5242" s="13" t="s">
        <v>6939</v>
      </c>
      <c r="C5242" s="77"/>
      <c r="D5242" s="80"/>
      <c r="E5242" s="120" t="str">
        <f>IF(ISBLANK(D5242),"",(D5242/(1+'Vos données'!$D$11)))</f>
        <v/>
      </c>
      <c r="F5242" s="80"/>
      <c r="G5242" s="124"/>
      <c r="H5242" s="130"/>
      <c r="I5242" s="128"/>
      <c r="J5242" s="130"/>
      <c r="K5242" s="128"/>
    </row>
    <row r="5243" spans="1:11" hidden="1" outlineLevel="1" x14ac:dyDescent="0.25">
      <c r="A5243" s="77"/>
      <c r="B5243" s="13" t="s">
        <v>6940</v>
      </c>
      <c r="C5243" s="77"/>
      <c r="D5243" s="80"/>
      <c r="E5243" s="120" t="str">
        <f>IF(ISBLANK(D5243),"",(D5243/(1+'Vos données'!$D$11)))</f>
        <v/>
      </c>
      <c r="F5243" s="80"/>
      <c r="G5243" s="124"/>
      <c r="H5243" s="130"/>
      <c r="I5243" s="128"/>
      <c r="J5243" s="130"/>
      <c r="K5243" s="128"/>
    </row>
    <row r="5244" spans="1:11" hidden="1" outlineLevel="1" x14ac:dyDescent="0.25">
      <c r="A5244" s="77"/>
      <c r="B5244" s="13" t="s">
        <v>6941</v>
      </c>
      <c r="C5244" s="77"/>
      <c r="D5244" s="80"/>
      <c r="E5244" s="120" t="str">
        <f>IF(ISBLANK(D5244),"",(D5244/(1+'Vos données'!$D$11)))</f>
        <v/>
      </c>
      <c r="F5244" s="80"/>
      <c r="G5244" s="124"/>
      <c r="H5244" s="130"/>
      <c r="I5244" s="128"/>
      <c r="J5244" s="130"/>
      <c r="K5244" s="128"/>
    </row>
    <row r="5245" spans="1:11" hidden="1" outlineLevel="1" x14ac:dyDescent="0.25">
      <c r="A5245" s="77"/>
      <c r="B5245" s="13" t="s">
        <v>6942</v>
      </c>
      <c r="C5245" s="77"/>
      <c r="D5245" s="80"/>
      <c r="E5245" s="120" t="str">
        <f>IF(ISBLANK(D5245),"",(D5245/(1+'Vos données'!$D$11)))</f>
        <v/>
      </c>
      <c r="F5245" s="80"/>
      <c r="G5245" s="124"/>
      <c r="H5245" s="130"/>
      <c r="I5245" s="128"/>
      <c r="J5245" s="130"/>
      <c r="K5245" s="128"/>
    </row>
    <row r="5246" spans="1:11" hidden="1" outlineLevel="1" x14ac:dyDescent="0.25">
      <c r="A5246" s="77"/>
      <c r="B5246" s="13" t="s">
        <v>6943</v>
      </c>
      <c r="C5246" s="77"/>
      <c r="D5246" s="80"/>
      <c r="E5246" s="120" t="str">
        <f>IF(ISBLANK(D5246),"",(D5246/(1+'Vos données'!$D$11)))</f>
        <v/>
      </c>
      <c r="F5246" s="80"/>
      <c r="G5246" s="124"/>
      <c r="H5246" s="130"/>
      <c r="I5246" s="128"/>
      <c r="J5246" s="130"/>
      <c r="K5246" s="128"/>
    </row>
    <row r="5247" spans="1:11" hidden="1" outlineLevel="1" x14ac:dyDescent="0.25">
      <c r="A5247" s="77"/>
      <c r="B5247" s="13" t="s">
        <v>6944</v>
      </c>
      <c r="C5247" s="77"/>
      <c r="D5247" s="80"/>
      <c r="E5247" s="120" t="str">
        <f>IF(ISBLANK(D5247),"",(D5247/(1+'Vos données'!$D$11)))</f>
        <v/>
      </c>
      <c r="F5247" s="80"/>
      <c r="G5247" s="124"/>
      <c r="H5247" s="130"/>
      <c r="I5247" s="128"/>
      <c r="J5247" s="130"/>
      <c r="K5247" s="128"/>
    </row>
    <row r="5248" spans="1:11" hidden="1" outlineLevel="1" x14ac:dyDescent="0.25">
      <c r="A5248" s="77"/>
      <c r="B5248" s="13" t="s">
        <v>6945</v>
      </c>
      <c r="C5248" s="77"/>
      <c r="D5248" s="80"/>
      <c r="E5248" s="120" t="str">
        <f>IF(ISBLANK(D5248),"",(D5248/(1+'Vos données'!$D$11)))</f>
        <v/>
      </c>
      <c r="F5248" s="80"/>
      <c r="G5248" s="124"/>
      <c r="H5248" s="130"/>
      <c r="I5248" s="128"/>
      <c r="J5248" s="130"/>
      <c r="K5248" s="128"/>
    </row>
    <row r="5249" spans="1:11" hidden="1" outlineLevel="1" x14ac:dyDescent="0.25">
      <c r="A5249" s="77"/>
      <c r="B5249" s="13" t="s">
        <v>6946</v>
      </c>
      <c r="C5249" s="77"/>
      <c r="D5249" s="80"/>
      <c r="E5249" s="120" t="str">
        <f>IF(ISBLANK(D5249),"",(D5249/(1+'Vos données'!$D$11)))</f>
        <v/>
      </c>
      <c r="F5249" s="80"/>
      <c r="G5249" s="124"/>
      <c r="H5249" s="130"/>
      <c r="I5249" s="128"/>
      <c r="J5249" s="130"/>
      <c r="K5249" s="128"/>
    </row>
    <row r="5250" spans="1:11" hidden="1" outlineLevel="1" x14ac:dyDescent="0.25">
      <c r="A5250" s="77"/>
      <c r="B5250" s="13" t="s">
        <v>6947</v>
      </c>
      <c r="C5250" s="77"/>
      <c r="D5250" s="80"/>
      <c r="E5250" s="120" t="str">
        <f>IF(ISBLANK(D5250),"",(D5250/(1+'Vos données'!$D$11)))</f>
        <v/>
      </c>
      <c r="F5250" s="80"/>
      <c r="G5250" s="124"/>
      <c r="H5250" s="130"/>
      <c r="I5250" s="128"/>
      <c r="J5250" s="130"/>
      <c r="K5250" s="128"/>
    </row>
    <row r="5251" spans="1:11" hidden="1" outlineLevel="1" x14ac:dyDescent="0.25">
      <c r="A5251" s="77"/>
      <c r="B5251" s="13" t="s">
        <v>6948</v>
      </c>
      <c r="C5251" s="77"/>
      <c r="D5251" s="80"/>
      <c r="E5251" s="120" t="str">
        <f>IF(ISBLANK(D5251),"",(D5251/(1+'Vos données'!$D$11)))</f>
        <v/>
      </c>
      <c r="F5251" s="80"/>
      <c r="G5251" s="124"/>
      <c r="H5251" s="130"/>
      <c r="I5251" s="128"/>
      <c r="J5251" s="130"/>
      <c r="K5251" s="128"/>
    </row>
    <row r="5252" spans="1:11" hidden="1" outlineLevel="1" x14ac:dyDescent="0.25">
      <c r="A5252" s="77"/>
      <c r="B5252" s="13" t="s">
        <v>6949</v>
      </c>
      <c r="C5252" s="77"/>
      <c r="D5252" s="80"/>
      <c r="E5252" s="120" t="str">
        <f>IF(ISBLANK(D5252),"",(D5252/(1+'Vos données'!$D$11)))</f>
        <v/>
      </c>
      <c r="F5252" s="80"/>
      <c r="G5252" s="124"/>
      <c r="H5252" s="130"/>
      <c r="I5252" s="128"/>
      <c r="J5252" s="130"/>
      <c r="K5252" s="128"/>
    </row>
    <row r="5253" spans="1:11" hidden="1" outlineLevel="1" x14ac:dyDescent="0.25">
      <c r="A5253" s="77"/>
      <c r="B5253" s="13" t="s">
        <v>6950</v>
      </c>
      <c r="C5253" s="77"/>
      <c r="D5253" s="80"/>
      <c r="E5253" s="120" t="str">
        <f>IF(ISBLANK(D5253),"",(D5253/(1+'Vos données'!$D$11)))</f>
        <v/>
      </c>
      <c r="F5253" s="80"/>
      <c r="G5253" s="124"/>
      <c r="H5253" s="130"/>
      <c r="I5253" s="128"/>
      <c r="J5253" s="130"/>
      <c r="K5253" s="128"/>
    </row>
    <row r="5254" spans="1:11" hidden="1" outlineLevel="1" x14ac:dyDescent="0.25">
      <c r="A5254" s="77"/>
      <c r="B5254" s="13" t="s">
        <v>6951</v>
      </c>
      <c r="C5254" s="77"/>
      <c r="D5254" s="80"/>
      <c r="E5254" s="120" t="str">
        <f>IF(ISBLANK(D5254),"",(D5254/(1+'Vos données'!$D$11)))</f>
        <v/>
      </c>
      <c r="F5254" s="80"/>
      <c r="G5254" s="124"/>
      <c r="H5254" s="130"/>
      <c r="I5254" s="128"/>
      <c r="J5254" s="130"/>
      <c r="K5254" s="128"/>
    </row>
    <row r="5255" spans="1:11" hidden="1" outlineLevel="1" x14ac:dyDescent="0.25">
      <c r="A5255" s="77"/>
      <c r="B5255" s="13" t="s">
        <v>6952</v>
      </c>
      <c r="C5255" s="77"/>
      <c r="D5255" s="80"/>
      <c r="E5255" s="120" t="str">
        <f>IF(ISBLANK(D5255),"",(D5255/(1+'Vos données'!$D$11)))</f>
        <v/>
      </c>
      <c r="F5255" s="80"/>
      <c r="G5255" s="124"/>
      <c r="H5255" s="130"/>
      <c r="I5255" s="128"/>
      <c r="J5255" s="130"/>
      <c r="K5255" s="128"/>
    </row>
    <row r="5256" spans="1:11" hidden="1" outlineLevel="1" x14ac:dyDescent="0.25">
      <c r="A5256" s="77"/>
      <c r="B5256" s="13" t="s">
        <v>6953</v>
      </c>
      <c r="C5256" s="77"/>
      <c r="D5256" s="80"/>
      <c r="E5256" s="120" t="str">
        <f>IF(ISBLANK(D5256),"",(D5256/(1+'Vos données'!$D$11)))</f>
        <v/>
      </c>
      <c r="F5256" s="80"/>
      <c r="G5256" s="124"/>
      <c r="H5256" s="130"/>
      <c r="I5256" s="128"/>
      <c r="J5256" s="130"/>
      <c r="K5256" s="128"/>
    </row>
    <row r="5257" spans="1:11" hidden="1" outlineLevel="1" x14ac:dyDescent="0.25">
      <c r="A5257" s="77"/>
      <c r="B5257" s="13" t="s">
        <v>6954</v>
      </c>
      <c r="C5257" s="77"/>
      <c r="D5257" s="80"/>
      <c r="E5257" s="120" t="str">
        <f>IF(ISBLANK(D5257),"",(D5257/(1+'Vos données'!$D$11)))</f>
        <v/>
      </c>
      <c r="F5257" s="80"/>
      <c r="G5257" s="124"/>
      <c r="H5257" s="130"/>
      <c r="I5257" s="128"/>
      <c r="J5257" s="130"/>
      <c r="K5257" s="128"/>
    </row>
    <row r="5258" spans="1:11" hidden="1" outlineLevel="1" x14ac:dyDescent="0.25">
      <c r="A5258" s="77"/>
      <c r="B5258" s="13" t="s">
        <v>6955</v>
      </c>
      <c r="C5258" s="77"/>
      <c r="D5258" s="80"/>
      <c r="E5258" s="120" t="str">
        <f>IF(ISBLANK(D5258),"",(D5258/(1+'Vos données'!$D$11)))</f>
        <v/>
      </c>
      <c r="F5258" s="80"/>
      <c r="G5258" s="124"/>
      <c r="H5258" s="130"/>
      <c r="I5258" s="128"/>
      <c r="J5258" s="130"/>
      <c r="K5258" s="128"/>
    </row>
    <row r="5259" spans="1:11" hidden="1" outlineLevel="1" x14ac:dyDescent="0.25">
      <c r="A5259" s="77"/>
      <c r="B5259" s="13" t="s">
        <v>6956</v>
      </c>
      <c r="C5259" s="77"/>
      <c r="D5259" s="80"/>
      <c r="E5259" s="120" t="str">
        <f>IF(ISBLANK(D5259),"",(D5259/(1+'Vos données'!$D$11)))</f>
        <v/>
      </c>
      <c r="F5259" s="80"/>
      <c r="G5259" s="124"/>
      <c r="H5259" s="130"/>
      <c r="I5259" s="128"/>
      <c r="J5259" s="130"/>
      <c r="K5259" s="128"/>
    </row>
    <row r="5260" spans="1:11" hidden="1" outlineLevel="1" x14ac:dyDescent="0.25">
      <c r="A5260" s="77"/>
      <c r="B5260" s="13" t="s">
        <v>6957</v>
      </c>
      <c r="C5260" s="77"/>
      <c r="D5260" s="80"/>
      <c r="E5260" s="120" t="str">
        <f>IF(ISBLANK(D5260),"",(D5260/(1+'Vos données'!$D$11)))</f>
        <v/>
      </c>
      <c r="F5260" s="80"/>
      <c r="G5260" s="124"/>
      <c r="H5260" s="130"/>
      <c r="I5260" s="128"/>
      <c r="J5260" s="130"/>
      <c r="K5260" s="128"/>
    </row>
    <row r="5261" spans="1:11" hidden="1" outlineLevel="1" x14ac:dyDescent="0.25">
      <c r="A5261" s="77"/>
      <c r="B5261" s="13" t="s">
        <v>6958</v>
      </c>
      <c r="C5261" s="77"/>
      <c r="D5261" s="80"/>
      <c r="E5261" s="120" t="str">
        <f>IF(ISBLANK(D5261),"",(D5261/(1+'Vos données'!$D$11)))</f>
        <v/>
      </c>
      <c r="F5261" s="80"/>
      <c r="G5261" s="124"/>
      <c r="H5261" s="130"/>
      <c r="I5261" s="128"/>
      <c r="J5261" s="130"/>
      <c r="K5261" s="128"/>
    </row>
    <row r="5262" spans="1:11" hidden="1" outlineLevel="1" x14ac:dyDescent="0.25">
      <c r="A5262" s="77"/>
      <c r="B5262" s="13" t="s">
        <v>6959</v>
      </c>
      <c r="C5262" s="77"/>
      <c r="D5262" s="80"/>
      <c r="E5262" s="120" t="str">
        <f>IF(ISBLANK(D5262),"",(D5262/(1+'Vos données'!$D$11)))</f>
        <v/>
      </c>
      <c r="F5262" s="80"/>
      <c r="G5262" s="124"/>
      <c r="H5262" s="130"/>
      <c r="I5262" s="128"/>
      <c r="J5262" s="130"/>
      <c r="K5262" s="128"/>
    </row>
    <row r="5263" spans="1:11" hidden="1" outlineLevel="1" x14ac:dyDescent="0.25">
      <c r="A5263" s="77"/>
      <c r="B5263" s="13" t="s">
        <v>6960</v>
      </c>
      <c r="C5263" s="77"/>
      <c r="D5263" s="80"/>
      <c r="E5263" s="120" t="str">
        <f>IF(ISBLANK(D5263),"",(D5263/(1+'Vos données'!$D$11)))</f>
        <v/>
      </c>
      <c r="F5263" s="80"/>
      <c r="G5263" s="124"/>
      <c r="H5263" s="130"/>
      <c r="I5263" s="128"/>
      <c r="J5263" s="130"/>
      <c r="K5263" s="128"/>
    </row>
    <row r="5264" spans="1:11" hidden="1" outlineLevel="1" x14ac:dyDescent="0.25">
      <c r="A5264" s="77"/>
      <c r="B5264" s="13" t="s">
        <v>6961</v>
      </c>
      <c r="C5264" s="77"/>
      <c r="D5264" s="80"/>
      <c r="E5264" s="120" t="str">
        <f>IF(ISBLANK(D5264),"",(D5264/(1+'Vos données'!$D$11)))</f>
        <v/>
      </c>
      <c r="F5264" s="80"/>
      <c r="G5264" s="124"/>
      <c r="H5264" s="130"/>
      <c r="I5264" s="128"/>
      <c r="J5264" s="130"/>
      <c r="K5264" s="128"/>
    </row>
    <row r="5265" spans="1:11" hidden="1" outlineLevel="1" x14ac:dyDescent="0.25">
      <c r="A5265" s="77"/>
      <c r="B5265" s="13" t="s">
        <v>6962</v>
      </c>
      <c r="C5265" s="77"/>
      <c r="D5265" s="80"/>
      <c r="E5265" s="120" t="str">
        <f>IF(ISBLANK(D5265),"",(D5265/(1+'Vos données'!$D$11)))</f>
        <v/>
      </c>
      <c r="F5265" s="80"/>
      <c r="G5265" s="124"/>
      <c r="H5265" s="130"/>
      <c r="I5265" s="128"/>
      <c r="J5265" s="130"/>
      <c r="K5265" s="128"/>
    </row>
    <row r="5266" spans="1:11" hidden="1" outlineLevel="1" x14ac:dyDescent="0.25">
      <c r="A5266" s="77"/>
      <c r="B5266" s="13" t="s">
        <v>6963</v>
      </c>
      <c r="C5266" s="77"/>
      <c r="D5266" s="80"/>
      <c r="E5266" s="120" t="str">
        <f>IF(ISBLANK(D5266),"",(D5266/(1+'Vos données'!$D$11)))</f>
        <v/>
      </c>
      <c r="F5266" s="80"/>
      <c r="G5266" s="124"/>
      <c r="H5266" s="130"/>
      <c r="I5266" s="128"/>
      <c r="J5266" s="130"/>
      <c r="K5266" s="128"/>
    </row>
    <row r="5267" spans="1:11" hidden="1" outlineLevel="1" x14ac:dyDescent="0.25">
      <c r="A5267" s="77"/>
      <c r="B5267" s="13" t="s">
        <v>6964</v>
      </c>
      <c r="C5267" s="77"/>
      <c r="D5267" s="80"/>
      <c r="E5267" s="120" t="str">
        <f>IF(ISBLANK(D5267),"",(D5267/(1+'Vos données'!$D$11)))</f>
        <v/>
      </c>
      <c r="F5267" s="80"/>
      <c r="G5267" s="124"/>
      <c r="H5267" s="130"/>
      <c r="I5267" s="128"/>
      <c r="J5267" s="130"/>
      <c r="K5267" s="128"/>
    </row>
    <row r="5268" spans="1:11" hidden="1" outlineLevel="1" x14ac:dyDescent="0.25">
      <c r="A5268" s="77"/>
      <c r="B5268" s="13" t="s">
        <v>6965</v>
      </c>
      <c r="C5268" s="77"/>
      <c r="D5268" s="80"/>
      <c r="E5268" s="120" t="str">
        <f>IF(ISBLANK(D5268),"",(D5268/(1+'Vos données'!$D$11)))</f>
        <v/>
      </c>
      <c r="F5268" s="80"/>
      <c r="G5268" s="124"/>
      <c r="H5268" s="130"/>
      <c r="I5268" s="128"/>
      <c r="J5268" s="130"/>
      <c r="K5268" s="128"/>
    </row>
    <row r="5269" spans="1:11" hidden="1" outlineLevel="1" x14ac:dyDescent="0.25">
      <c r="A5269" s="77"/>
      <c r="B5269" s="13" t="s">
        <v>6966</v>
      </c>
      <c r="C5269" s="77"/>
      <c r="D5269" s="80"/>
      <c r="E5269" s="120" t="str">
        <f>IF(ISBLANK(D5269),"",(D5269/(1+'Vos données'!$D$11)))</f>
        <v/>
      </c>
      <c r="F5269" s="80"/>
      <c r="G5269" s="124"/>
      <c r="H5269" s="130"/>
      <c r="I5269" s="128"/>
      <c r="J5269" s="130"/>
      <c r="K5269" s="128"/>
    </row>
    <row r="5270" spans="1:11" hidden="1" outlineLevel="1" x14ac:dyDescent="0.25">
      <c r="A5270" s="77"/>
      <c r="B5270" s="13" t="s">
        <v>6967</v>
      </c>
      <c r="C5270" s="77"/>
      <c r="D5270" s="80"/>
      <c r="E5270" s="120" t="str">
        <f>IF(ISBLANK(D5270),"",(D5270/(1+'Vos données'!$D$11)))</f>
        <v/>
      </c>
      <c r="F5270" s="80"/>
      <c r="G5270" s="124"/>
      <c r="H5270" s="130"/>
      <c r="I5270" s="128"/>
      <c r="J5270" s="130"/>
      <c r="K5270" s="128"/>
    </row>
    <row r="5271" spans="1:11" hidden="1" outlineLevel="1" x14ac:dyDescent="0.25">
      <c r="A5271" s="77"/>
      <c r="B5271" s="13" t="s">
        <v>6968</v>
      </c>
      <c r="C5271" s="77"/>
      <c r="D5271" s="80"/>
      <c r="E5271" s="120" t="str">
        <f>IF(ISBLANK(D5271),"",(D5271/(1+'Vos données'!$D$11)))</f>
        <v/>
      </c>
      <c r="F5271" s="80"/>
      <c r="G5271" s="124"/>
      <c r="H5271" s="130"/>
      <c r="I5271" s="128"/>
      <c r="J5271" s="130"/>
      <c r="K5271" s="128"/>
    </row>
    <row r="5272" spans="1:11" hidden="1" outlineLevel="1" x14ac:dyDescent="0.25">
      <c r="A5272" s="77"/>
      <c r="B5272" s="13" t="s">
        <v>6969</v>
      </c>
      <c r="C5272" s="77"/>
      <c r="D5272" s="80"/>
      <c r="E5272" s="120" t="str">
        <f>IF(ISBLANK(D5272),"",(D5272/(1+'Vos données'!$D$11)))</f>
        <v/>
      </c>
      <c r="F5272" s="80"/>
      <c r="G5272" s="124"/>
      <c r="H5272" s="130"/>
      <c r="I5272" s="128"/>
      <c r="J5272" s="130"/>
      <c r="K5272" s="128"/>
    </row>
    <row r="5273" spans="1:11" hidden="1" outlineLevel="1" x14ac:dyDescent="0.25">
      <c r="A5273" s="77"/>
      <c r="B5273" s="13" t="s">
        <v>6970</v>
      </c>
      <c r="C5273" s="77"/>
      <c r="D5273" s="80"/>
      <c r="E5273" s="120" t="str">
        <f>IF(ISBLANK(D5273),"",(D5273/(1+'Vos données'!$D$11)))</f>
        <v/>
      </c>
      <c r="F5273" s="80"/>
      <c r="G5273" s="124"/>
      <c r="H5273" s="130"/>
      <c r="I5273" s="128"/>
      <c r="J5273" s="130"/>
      <c r="K5273" s="128"/>
    </row>
    <row r="5274" spans="1:11" hidden="1" outlineLevel="1" x14ac:dyDescent="0.25">
      <c r="A5274" s="77"/>
      <c r="B5274" s="13" t="s">
        <v>6971</v>
      </c>
      <c r="C5274" s="77"/>
      <c r="D5274" s="80"/>
      <c r="E5274" s="120" t="str">
        <f>IF(ISBLANK(D5274),"",(D5274/(1+'Vos données'!$D$11)))</f>
        <v/>
      </c>
      <c r="F5274" s="80"/>
      <c r="G5274" s="124"/>
      <c r="H5274" s="130"/>
      <c r="I5274" s="128"/>
      <c r="J5274" s="130"/>
      <c r="K5274" s="128"/>
    </row>
    <row r="5275" spans="1:11" hidden="1" outlineLevel="1" x14ac:dyDescent="0.25">
      <c r="A5275" s="77"/>
      <c r="B5275" s="13" t="s">
        <v>6972</v>
      </c>
      <c r="C5275" s="77"/>
      <c r="D5275" s="80"/>
      <c r="E5275" s="120" t="str">
        <f>IF(ISBLANK(D5275),"",(D5275/(1+'Vos données'!$D$11)))</f>
        <v/>
      </c>
      <c r="F5275" s="80"/>
      <c r="G5275" s="124"/>
      <c r="H5275" s="130"/>
      <c r="I5275" s="128"/>
      <c r="J5275" s="130"/>
      <c r="K5275" s="128"/>
    </row>
    <row r="5276" spans="1:11" hidden="1" outlineLevel="1" x14ac:dyDescent="0.25">
      <c r="A5276" s="77"/>
      <c r="B5276" s="13" t="s">
        <v>6973</v>
      </c>
      <c r="C5276" s="77"/>
      <c r="D5276" s="80"/>
      <c r="E5276" s="120" t="str">
        <f>IF(ISBLANK(D5276),"",(D5276/(1+'Vos données'!$D$11)))</f>
        <v/>
      </c>
      <c r="F5276" s="80"/>
      <c r="G5276" s="124"/>
      <c r="H5276" s="130"/>
      <c r="I5276" s="128"/>
      <c r="J5276" s="130"/>
      <c r="K5276" s="128"/>
    </row>
    <row r="5277" spans="1:11" hidden="1" outlineLevel="1" x14ac:dyDescent="0.25">
      <c r="A5277" s="77"/>
      <c r="B5277" s="13" t="s">
        <v>6974</v>
      </c>
      <c r="C5277" s="77"/>
      <c r="D5277" s="80"/>
      <c r="E5277" s="120" t="str">
        <f>IF(ISBLANK(D5277),"",(D5277/(1+'Vos données'!$D$11)))</f>
        <v/>
      </c>
      <c r="F5277" s="80"/>
      <c r="G5277" s="124"/>
      <c r="H5277" s="130"/>
      <c r="I5277" s="128"/>
      <c r="J5277" s="130"/>
      <c r="K5277" s="128"/>
    </row>
    <row r="5278" spans="1:11" hidden="1" outlineLevel="1" x14ac:dyDescent="0.25">
      <c r="A5278" s="77"/>
      <c r="B5278" s="13" t="s">
        <v>6975</v>
      </c>
      <c r="C5278" s="77"/>
      <c r="D5278" s="80"/>
      <c r="E5278" s="120" t="str">
        <f>IF(ISBLANK(D5278),"",(D5278/(1+'Vos données'!$D$11)))</f>
        <v/>
      </c>
      <c r="F5278" s="80"/>
      <c r="G5278" s="124"/>
      <c r="H5278" s="130"/>
      <c r="I5278" s="128"/>
      <c r="J5278" s="130"/>
      <c r="K5278" s="128"/>
    </row>
    <row r="5279" spans="1:11" hidden="1" outlineLevel="1" x14ac:dyDescent="0.25">
      <c r="A5279" s="77"/>
      <c r="B5279" s="13" t="s">
        <v>6976</v>
      </c>
      <c r="C5279" s="77"/>
      <c r="D5279" s="80"/>
      <c r="E5279" s="120" t="str">
        <f>IF(ISBLANK(D5279),"",(D5279/(1+'Vos données'!$D$11)))</f>
        <v/>
      </c>
      <c r="F5279" s="80"/>
      <c r="G5279" s="124"/>
      <c r="H5279" s="130"/>
      <c r="I5279" s="128"/>
      <c r="J5279" s="130"/>
      <c r="K5279" s="128"/>
    </row>
    <row r="5280" spans="1:11" hidden="1" outlineLevel="1" x14ac:dyDescent="0.25">
      <c r="A5280" s="77"/>
      <c r="B5280" s="13" t="s">
        <v>6977</v>
      </c>
      <c r="C5280" s="77"/>
      <c r="D5280" s="80"/>
      <c r="E5280" s="120" t="str">
        <f>IF(ISBLANK(D5280),"",(D5280/(1+'Vos données'!$D$11)))</f>
        <v/>
      </c>
      <c r="F5280" s="80"/>
      <c r="G5280" s="124"/>
      <c r="H5280" s="130"/>
      <c r="I5280" s="128"/>
      <c r="J5280" s="130"/>
      <c r="K5280" s="128"/>
    </row>
    <row r="5281" spans="1:11" hidden="1" outlineLevel="1" x14ac:dyDescent="0.25">
      <c r="A5281" s="77"/>
      <c r="B5281" s="13" t="s">
        <v>6978</v>
      </c>
      <c r="C5281" s="77"/>
      <c r="D5281" s="80"/>
      <c r="E5281" s="120" t="str">
        <f>IF(ISBLANK(D5281),"",(D5281/(1+'Vos données'!$D$11)))</f>
        <v/>
      </c>
      <c r="F5281" s="80"/>
      <c r="G5281" s="124"/>
      <c r="H5281" s="130"/>
      <c r="I5281" s="128"/>
      <c r="J5281" s="130"/>
      <c r="K5281" s="128"/>
    </row>
    <row r="5282" spans="1:11" hidden="1" outlineLevel="1" x14ac:dyDescent="0.25">
      <c r="A5282" s="77"/>
      <c r="B5282" s="13" t="s">
        <v>6979</v>
      </c>
      <c r="C5282" s="77"/>
      <c r="D5282" s="80"/>
      <c r="E5282" s="120" t="str">
        <f>IF(ISBLANK(D5282),"",(D5282/(1+'Vos données'!$D$11)))</f>
        <v/>
      </c>
      <c r="F5282" s="80"/>
      <c r="G5282" s="124"/>
      <c r="H5282" s="130"/>
      <c r="I5282" s="128"/>
      <c r="J5282" s="130"/>
      <c r="K5282" s="128"/>
    </row>
    <row r="5283" spans="1:11" hidden="1" outlineLevel="1" x14ac:dyDescent="0.25">
      <c r="A5283" s="77"/>
      <c r="B5283" s="13" t="s">
        <v>6980</v>
      </c>
      <c r="C5283" s="77"/>
      <c r="D5283" s="80"/>
      <c r="E5283" s="120" t="str">
        <f>IF(ISBLANK(D5283),"",(D5283/(1+'Vos données'!$D$11)))</f>
        <v/>
      </c>
      <c r="F5283" s="80"/>
      <c r="G5283" s="124"/>
      <c r="H5283" s="130"/>
      <c r="I5283" s="128"/>
      <c r="J5283" s="130"/>
      <c r="K5283" s="128"/>
    </row>
    <row r="5284" spans="1:11" hidden="1" outlineLevel="1" x14ac:dyDescent="0.25">
      <c r="A5284" s="77"/>
      <c r="B5284" s="13" t="s">
        <v>6981</v>
      </c>
      <c r="C5284" s="77"/>
      <c r="D5284" s="80"/>
      <c r="E5284" s="120" t="str">
        <f>IF(ISBLANK(D5284),"",(D5284/(1+'Vos données'!$D$11)))</f>
        <v/>
      </c>
      <c r="F5284" s="80"/>
      <c r="G5284" s="124"/>
      <c r="H5284" s="130"/>
      <c r="I5284" s="128"/>
      <c r="J5284" s="130"/>
      <c r="K5284" s="128"/>
    </row>
    <row r="5285" spans="1:11" hidden="1" outlineLevel="1" x14ac:dyDescent="0.25">
      <c r="A5285" s="77"/>
      <c r="B5285" s="13" t="s">
        <v>6982</v>
      </c>
      <c r="C5285" s="77"/>
      <c r="D5285" s="80"/>
      <c r="E5285" s="120" t="str">
        <f>IF(ISBLANK(D5285),"",(D5285/(1+'Vos données'!$D$11)))</f>
        <v/>
      </c>
      <c r="F5285" s="80"/>
      <c r="G5285" s="124"/>
      <c r="H5285" s="130"/>
      <c r="I5285" s="128"/>
      <c r="J5285" s="130"/>
      <c r="K5285" s="128"/>
    </row>
    <row r="5286" spans="1:11" hidden="1" outlineLevel="1" x14ac:dyDescent="0.25">
      <c r="A5286" s="77"/>
      <c r="B5286" s="13" t="s">
        <v>6983</v>
      </c>
      <c r="C5286" s="77"/>
      <c r="D5286" s="80"/>
      <c r="E5286" s="120" t="str">
        <f>IF(ISBLANK(D5286),"",(D5286/(1+'Vos données'!$D$11)))</f>
        <v/>
      </c>
      <c r="F5286" s="80"/>
      <c r="G5286" s="124"/>
      <c r="H5286" s="130"/>
      <c r="I5286" s="128"/>
      <c r="J5286" s="130"/>
      <c r="K5286" s="128"/>
    </row>
    <row r="5287" spans="1:11" hidden="1" outlineLevel="1" x14ac:dyDescent="0.25">
      <c r="A5287" s="77"/>
      <c r="B5287" s="13" t="s">
        <v>6984</v>
      </c>
      <c r="C5287" s="77"/>
      <c r="D5287" s="80"/>
      <c r="E5287" s="120" t="str">
        <f>IF(ISBLANK(D5287),"",(D5287/(1+'Vos données'!$D$11)))</f>
        <v/>
      </c>
      <c r="F5287" s="80"/>
      <c r="G5287" s="124"/>
      <c r="H5287" s="130"/>
      <c r="I5287" s="128"/>
      <c r="J5287" s="130"/>
      <c r="K5287" s="128"/>
    </row>
    <row r="5288" spans="1:11" hidden="1" outlineLevel="1" x14ac:dyDescent="0.25">
      <c r="A5288" s="77"/>
      <c r="B5288" s="13" t="s">
        <v>6985</v>
      </c>
      <c r="C5288" s="77"/>
      <c r="D5288" s="80"/>
      <c r="E5288" s="120" t="str">
        <f>IF(ISBLANK(D5288),"",(D5288/(1+'Vos données'!$D$11)))</f>
        <v/>
      </c>
      <c r="F5288" s="80"/>
      <c r="G5288" s="124"/>
      <c r="H5288" s="130"/>
      <c r="I5288" s="128"/>
      <c r="J5288" s="130"/>
      <c r="K5288" s="128"/>
    </row>
    <row r="5289" spans="1:11" hidden="1" outlineLevel="1" x14ac:dyDescent="0.25">
      <c r="A5289" s="77"/>
      <c r="B5289" s="13" t="s">
        <v>6986</v>
      </c>
      <c r="C5289" s="77"/>
      <c r="D5289" s="80"/>
      <c r="E5289" s="120" t="str">
        <f>IF(ISBLANK(D5289),"",(D5289/(1+'Vos données'!$D$11)))</f>
        <v/>
      </c>
      <c r="F5289" s="80"/>
      <c r="G5289" s="124"/>
      <c r="H5289" s="130"/>
      <c r="I5289" s="128"/>
      <c r="J5289" s="130"/>
      <c r="K5289" s="128"/>
    </row>
    <row r="5290" spans="1:11" hidden="1" outlineLevel="1" x14ac:dyDescent="0.25">
      <c r="A5290" s="77"/>
      <c r="B5290" s="13" t="s">
        <v>6987</v>
      </c>
      <c r="C5290" s="77"/>
      <c r="D5290" s="80"/>
      <c r="E5290" s="120" t="str">
        <f>IF(ISBLANK(D5290),"",(D5290/(1+'Vos données'!$D$11)))</f>
        <v/>
      </c>
      <c r="F5290" s="80"/>
      <c r="G5290" s="124"/>
      <c r="H5290" s="130"/>
      <c r="I5290" s="128"/>
      <c r="J5290" s="130"/>
      <c r="K5290" s="128"/>
    </row>
    <row r="5291" spans="1:11" hidden="1" outlineLevel="1" x14ac:dyDescent="0.25">
      <c r="A5291" s="77"/>
      <c r="B5291" s="13" t="s">
        <v>6988</v>
      </c>
      <c r="C5291" s="77"/>
      <c r="D5291" s="80"/>
      <c r="E5291" s="120" t="str">
        <f>IF(ISBLANK(D5291),"",(D5291/(1+'Vos données'!$D$11)))</f>
        <v/>
      </c>
      <c r="F5291" s="80"/>
      <c r="G5291" s="124"/>
      <c r="H5291" s="130"/>
      <c r="I5291" s="128"/>
      <c r="J5291" s="130"/>
      <c r="K5291" s="128"/>
    </row>
    <row r="5292" spans="1:11" hidden="1" outlineLevel="1" x14ac:dyDescent="0.25">
      <c r="A5292" s="77"/>
      <c r="B5292" s="13" t="s">
        <v>6989</v>
      </c>
      <c r="C5292" s="77"/>
      <c r="D5292" s="80"/>
      <c r="E5292" s="120" t="str">
        <f>IF(ISBLANK(D5292),"",(D5292/(1+'Vos données'!$D$11)))</f>
        <v/>
      </c>
      <c r="F5292" s="80"/>
      <c r="G5292" s="124"/>
      <c r="H5292" s="130"/>
      <c r="I5292" s="128"/>
      <c r="J5292" s="130"/>
      <c r="K5292" s="128"/>
    </row>
    <row r="5293" spans="1:11" hidden="1" outlineLevel="1" x14ac:dyDescent="0.25">
      <c r="A5293" s="77"/>
      <c r="B5293" s="13" t="s">
        <v>6990</v>
      </c>
      <c r="C5293" s="77"/>
      <c r="D5293" s="80"/>
      <c r="E5293" s="120" t="str">
        <f>IF(ISBLANK(D5293),"",(D5293/(1+'Vos données'!$D$11)))</f>
        <v/>
      </c>
      <c r="F5293" s="80"/>
      <c r="G5293" s="124"/>
      <c r="H5293" s="130"/>
      <c r="I5293" s="128"/>
      <c r="J5293" s="130"/>
      <c r="K5293" s="128"/>
    </row>
    <row r="5294" spans="1:11" hidden="1" outlineLevel="1" x14ac:dyDescent="0.25">
      <c r="A5294" s="77"/>
      <c r="B5294" s="13" t="s">
        <v>6991</v>
      </c>
      <c r="C5294" s="77"/>
      <c r="D5294" s="80"/>
      <c r="E5294" s="120" t="str">
        <f>IF(ISBLANK(D5294),"",(D5294/(1+'Vos données'!$D$11)))</f>
        <v/>
      </c>
      <c r="F5294" s="80"/>
      <c r="G5294" s="124"/>
      <c r="H5294" s="130"/>
      <c r="I5294" s="128"/>
      <c r="J5294" s="130"/>
      <c r="K5294" s="128"/>
    </row>
    <row r="5295" spans="1:11" hidden="1" outlineLevel="1" x14ac:dyDescent="0.25">
      <c r="A5295" s="77"/>
      <c r="B5295" s="13" t="s">
        <v>6992</v>
      </c>
      <c r="C5295" s="77"/>
      <c r="D5295" s="80"/>
      <c r="E5295" s="120" t="str">
        <f>IF(ISBLANK(D5295),"",(D5295/(1+'Vos données'!$D$11)))</f>
        <v/>
      </c>
      <c r="F5295" s="80"/>
      <c r="G5295" s="124"/>
      <c r="H5295" s="130"/>
      <c r="I5295" s="128"/>
      <c r="J5295" s="130"/>
      <c r="K5295" s="128"/>
    </row>
    <row r="5296" spans="1:11" hidden="1" outlineLevel="1" x14ac:dyDescent="0.25">
      <c r="A5296" s="77"/>
      <c r="B5296" s="13" t="s">
        <v>6993</v>
      </c>
      <c r="C5296" s="77"/>
      <c r="D5296" s="80"/>
      <c r="E5296" s="120" t="str">
        <f>IF(ISBLANK(D5296),"",(D5296/(1+'Vos données'!$D$11)))</f>
        <v/>
      </c>
      <c r="F5296" s="80"/>
      <c r="G5296" s="124"/>
      <c r="H5296" s="130"/>
      <c r="I5296" s="128"/>
      <c r="J5296" s="130"/>
      <c r="K5296" s="128"/>
    </row>
    <row r="5297" spans="1:11" hidden="1" outlineLevel="1" x14ac:dyDescent="0.25">
      <c r="A5297" s="77"/>
      <c r="B5297" s="13" t="s">
        <v>6994</v>
      </c>
      <c r="C5297" s="77"/>
      <c r="D5297" s="80"/>
      <c r="E5297" s="120" t="str">
        <f>IF(ISBLANK(D5297),"",(D5297/(1+'Vos données'!$D$11)))</f>
        <v/>
      </c>
      <c r="F5297" s="80"/>
      <c r="G5297" s="124"/>
      <c r="H5297" s="130"/>
      <c r="I5297" s="128"/>
      <c r="J5297" s="130"/>
      <c r="K5297" s="128"/>
    </row>
    <row r="5298" spans="1:11" hidden="1" outlineLevel="1" x14ac:dyDescent="0.25">
      <c r="A5298" s="77"/>
      <c r="B5298" s="13" t="s">
        <v>6995</v>
      </c>
      <c r="C5298" s="77"/>
      <c r="D5298" s="80"/>
      <c r="E5298" s="120" t="str">
        <f>IF(ISBLANK(D5298),"",(D5298/(1+'Vos données'!$D$11)))</f>
        <v/>
      </c>
      <c r="F5298" s="80"/>
      <c r="G5298" s="124"/>
      <c r="H5298" s="130"/>
      <c r="I5298" s="128"/>
      <c r="J5298" s="130"/>
      <c r="K5298" s="128"/>
    </row>
    <row r="5299" spans="1:11" hidden="1" outlineLevel="1" x14ac:dyDescent="0.25">
      <c r="A5299" s="77"/>
      <c r="B5299" s="13" t="s">
        <v>6996</v>
      </c>
      <c r="C5299" s="77"/>
      <c r="D5299" s="80"/>
      <c r="E5299" s="120" t="str">
        <f>IF(ISBLANK(D5299),"",(D5299/(1+'Vos données'!$D$11)))</f>
        <v/>
      </c>
      <c r="F5299" s="80"/>
      <c r="G5299" s="124"/>
      <c r="H5299" s="130"/>
      <c r="I5299" s="128"/>
      <c r="J5299" s="130"/>
      <c r="K5299" s="128"/>
    </row>
    <row r="5300" spans="1:11" hidden="1" outlineLevel="1" x14ac:dyDescent="0.25">
      <c r="A5300" s="77"/>
      <c r="B5300" s="13" t="s">
        <v>6997</v>
      </c>
      <c r="C5300" s="77"/>
      <c r="D5300" s="80"/>
      <c r="E5300" s="120" t="str">
        <f>IF(ISBLANK(D5300),"",(D5300/(1+'Vos données'!$D$11)))</f>
        <v/>
      </c>
      <c r="F5300" s="80"/>
      <c r="G5300" s="124"/>
      <c r="H5300" s="130"/>
      <c r="I5300" s="128"/>
      <c r="J5300" s="130"/>
      <c r="K5300" s="128"/>
    </row>
    <row r="5301" spans="1:11" hidden="1" outlineLevel="1" x14ac:dyDescent="0.25">
      <c r="A5301" s="77"/>
      <c r="B5301" s="13" t="s">
        <v>6998</v>
      </c>
      <c r="C5301" s="77"/>
      <c r="D5301" s="80"/>
      <c r="E5301" s="120" t="str">
        <f>IF(ISBLANK(D5301),"",(D5301/(1+'Vos données'!$D$11)))</f>
        <v/>
      </c>
      <c r="F5301" s="80"/>
      <c r="G5301" s="124"/>
      <c r="H5301" s="130"/>
      <c r="I5301" s="128"/>
      <c r="J5301" s="130"/>
      <c r="K5301" s="128"/>
    </row>
    <row r="5302" spans="1:11" hidden="1" outlineLevel="1" x14ac:dyDescent="0.25">
      <c r="A5302" s="77"/>
      <c r="B5302" s="13" t="s">
        <v>6999</v>
      </c>
      <c r="C5302" s="77"/>
      <c r="D5302" s="80"/>
      <c r="E5302" s="120" t="str">
        <f>IF(ISBLANK(D5302),"",(D5302/(1+'Vos données'!$D$11)))</f>
        <v/>
      </c>
      <c r="F5302" s="80"/>
      <c r="G5302" s="124"/>
      <c r="H5302" s="130"/>
      <c r="I5302" s="128"/>
      <c r="J5302" s="130"/>
      <c r="K5302" s="128"/>
    </row>
    <row r="5303" spans="1:11" hidden="1" outlineLevel="1" x14ac:dyDescent="0.25">
      <c r="A5303" s="77"/>
      <c r="B5303" s="13" t="s">
        <v>7000</v>
      </c>
      <c r="C5303" s="77"/>
      <c r="D5303" s="80"/>
      <c r="E5303" s="120" t="str">
        <f>IF(ISBLANK(D5303),"",(D5303/(1+'Vos données'!$D$11)))</f>
        <v/>
      </c>
      <c r="F5303" s="80"/>
      <c r="G5303" s="124"/>
      <c r="H5303" s="130"/>
      <c r="I5303" s="128"/>
      <c r="J5303" s="130"/>
      <c r="K5303" s="128"/>
    </row>
    <row r="5304" spans="1:11" hidden="1" outlineLevel="1" x14ac:dyDescent="0.25">
      <c r="A5304" s="77"/>
      <c r="B5304" s="13" t="s">
        <v>7001</v>
      </c>
      <c r="C5304" s="77"/>
      <c r="D5304" s="80"/>
      <c r="E5304" s="120" t="str">
        <f>IF(ISBLANK(D5304),"",(D5304/(1+'Vos données'!$D$11)))</f>
        <v/>
      </c>
      <c r="F5304" s="80"/>
      <c r="G5304" s="124"/>
      <c r="H5304" s="130"/>
      <c r="I5304" s="128"/>
      <c r="J5304" s="130"/>
      <c r="K5304" s="128"/>
    </row>
    <row r="5305" spans="1:11" hidden="1" outlineLevel="1" x14ac:dyDescent="0.25">
      <c r="A5305" s="77"/>
      <c r="B5305" s="13" t="s">
        <v>7002</v>
      </c>
      <c r="C5305" s="77"/>
      <c r="D5305" s="80"/>
      <c r="E5305" s="120" t="str">
        <f>IF(ISBLANK(D5305),"",(D5305/(1+'Vos données'!$D$11)))</f>
        <v/>
      </c>
      <c r="F5305" s="80"/>
      <c r="G5305" s="124"/>
      <c r="H5305" s="130"/>
      <c r="I5305" s="128"/>
      <c r="J5305" s="130"/>
      <c r="K5305" s="128"/>
    </row>
    <row r="5306" spans="1:11" hidden="1" outlineLevel="1" x14ac:dyDescent="0.25">
      <c r="A5306" s="77"/>
      <c r="B5306" s="13" t="s">
        <v>7003</v>
      </c>
      <c r="C5306" s="77"/>
      <c r="D5306" s="80"/>
      <c r="E5306" s="120" t="str">
        <f>IF(ISBLANK(D5306),"",(D5306/(1+'Vos données'!$D$11)))</f>
        <v/>
      </c>
      <c r="F5306" s="80"/>
      <c r="G5306" s="124"/>
      <c r="H5306" s="130"/>
      <c r="I5306" s="128"/>
      <c r="J5306" s="130"/>
      <c r="K5306" s="128"/>
    </row>
    <row r="5307" spans="1:11" hidden="1" outlineLevel="1" x14ac:dyDescent="0.25">
      <c r="A5307" s="77"/>
      <c r="B5307" s="13" t="s">
        <v>7004</v>
      </c>
      <c r="C5307" s="77"/>
      <c r="D5307" s="80"/>
      <c r="E5307" s="120" t="str">
        <f>IF(ISBLANK(D5307),"",(D5307/(1+'Vos données'!$D$11)))</f>
        <v/>
      </c>
      <c r="F5307" s="80"/>
      <c r="G5307" s="124"/>
      <c r="H5307" s="130"/>
      <c r="I5307" s="128"/>
      <c r="J5307" s="130"/>
      <c r="K5307" s="128"/>
    </row>
    <row r="5308" spans="1:11" hidden="1" outlineLevel="1" x14ac:dyDescent="0.25">
      <c r="A5308" s="77"/>
      <c r="B5308" s="13" t="s">
        <v>7005</v>
      </c>
      <c r="C5308" s="77"/>
      <c r="D5308" s="80"/>
      <c r="E5308" s="120" t="str">
        <f>IF(ISBLANK(D5308),"",(D5308/(1+'Vos données'!$D$11)))</f>
        <v/>
      </c>
      <c r="F5308" s="80"/>
      <c r="G5308" s="124"/>
      <c r="H5308" s="130"/>
      <c r="I5308" s="128"/>
      <c r="J5308" s="130"/>
      <c r="K5308" s="128"/>
    </row>
    <row r="5309" spans="1:11" hidden="1" outlineLevel="1" x14ac:dyDescent="0.25">
      <c r="A5309" s="77"/>
      <c r="B5309" s="13" t="s">
        <v>7006</v>
      </c>
      <c r="C5309" s="77"/>
      <c r="D5309" s="80"/>
      <c r="E5309" s="120" t="str">
        <f>IF(ISBLANK(D5309),"",(D5309/(1+'Vos données'!$D$11)))</f>
        <v/>
      </c>
      <c r="F5309" s="80"/>
      <c r="G5309" s="124"/>
      <c r="H5309" s="130"/>
      <c r="I5309" s="128"/>
      <c r="J5309" s="130"/>
      <c r="K5309" s="128"/>
    </row>
    <row r="5310" spans="1:11" hidden="1" outlineLevel="1" x14ac:dyDescent="0.25">
      <c r="A5310" s="77"/>
      <c r="B5310" s="13" t="s">
        <v>7007</v>
      </c>
      <c r="C5310" s="77"/>
      <c r="D5310" s="80"/>
      <c r="E5310" s="120" t="str">
        <f>IF(ISBLANK(D5310),"",(D5310/(1+'Vos données'!$D$11)))</f>
        <v/>
      </c>
      <c r="F5310" s="80"/>
      <c r="G5310" s="124"/>
      <c r="H5310" s="130"/>
      <c r="I5310" s="128"/>
      <c r="J5310" s="130"/>
      <c r="K5310" s="128"/>
    </row>
    <row r="5311" spans="1:11" hidden="1" outlineLevel="1" x14ac:dyDescent="0.25">
      <c r="A5311" s="77"/>
      <c r="B5311" s="13" t="s">
        <v>7008</v>
      </c>
      <c r="C5311" s="77"/>
      <c r="D5311" s="80"/>
      <c r="E5311" s="120" t="str">
        <f>IF(ISBLANK(D5311),"",(D5311/(1+'Vos données'!$D$11)))</f>
        <v/>
      </c>
      <c r="F5311" s="80"/>
      <c r="G5311" s="124"/>
      <c r="H5311" s="130"/>
      <c r="I5311" s="128"/>
      <c r="J5311" s="130"/>
      <c r="K5311" s="128"/>
    </row>
    <row r="5312" spans="1:11" hidden="1" outlineLevel="1" x14ac:dyDescent="0.25">
      <c r="A5312" s="77"/>
      <c r="B5312" s="13" t="s">
        <v>7009</v>
      </c>
      <c r="C5312" s="77"/>
      <c r="D5312" s="80"/>
      <c r="E5312" s="120" t="str">
        <f>IF(ISBLANK(D5312),"",(D5312/(1+'Vos données'!$D$11)))</f>
        <v/>
      </c>
      <c r="F5312" s="80"/>
      <c r="G5312" s="124"/>
      <c r="H5312" s="130"/>
      <c r="I5312" s="128"/>
      <c r="J5312" s="130"/>
      <c r="K5312" s="128"/>
    </row>
    <row r="5313" spans="1:11" hidden="1" outlineLevel="1" x14ac:dyDescent="0.25">
      <c r="A5313" s="77"/>
      <c r="B5313" s="13" t="s">
        <v>7010</v>
      </c>
      <c r="C5313" s="77"/>
      <c r="D5313" s="80"/>
      <c r="E5313" s="120" t="str">
        <f>IF(ISBLANK(D5313),"",(D5313/(1+'Vos données'!$D$11)))</f>
        <v/>
      </c>
      <c r="F5313" s="80"/>
      <c r="G5313" s="124"/>
      <c r="H5313" s="130"/>
      <c r="I5313" s="128"/>
      <c r="J5313" s="130"/>
      <c r="K5313" s="128"/>
    </row>
    <row r="5314" spans="1:11" hidden="1" outlineLevel="1" x14ac:dyDescent="0.25">
      <c r="A5314" s="77"/>
      <c r="B5314" s="13" t="s">
        <v>7011</v>
      </c>
      <c r="C5314" s="77"/>
      <c r="D5314" s="80"/>
      <c r="E5314" s="120" t="str">
        <f>IF(ISBLANK(D5314),"",(D5314/(1+'Vos données'!$D$11)))</f>
        <v/>
      </c>
      <c r="F5314" s="80"/>
      <c r="G5314" s="124"/>
      <c r="H5314" s="130"/>
      <c r="I5314" s="128"/>
      <c r="J5314" s="130"/>
      <c r="K5314" s="128"/>
    </row>
    <row r="5315" spans="1:11" hidden="1" outlineLevel="1" x14ac:dyDescent="0.25">
      <c r="A5315" s="77"/>
      <c r="B5315" s="13" t="s">
        <v>7012</v>
      </c>
      <c r="C5315" s="77"/>
      <c r="D5315" s="80"/>
      <c r="E5315" s="120" t="str">
        <f>IF(ISBLANK(D5315),"",(D5315/(1+'Vos données'!$D$11)))</f>
        <v/>
      </c>
      <c r="F5315" s="80"/>
      <c r="G5315" s="124"/>
      <c r="H5315" s="130"/>
      <c r="I5315" s="128"/>
      <c r="J5315" s="130"/>
      <c r="K5315" s="128"/>
    </row>
    <row r="5316" spans="1:11" hidden="1" outlineLevel="1" x14ac:dyDescent="0.25">
      <c r="A5316" s="77"/>
      <c r="B5316" s="13" t="s">
        <v>7013</v>
      </c>
      <c r="C5316" s="77"/>
      <c r="D5316" s="80"/>
      <c r="E5316" s="120" t="str">
        <f>IF(ISBLANK(D5316),"",(D5316/(1+'Vos données'!$D$11)))</f>
        <v/>
      </c>
      <c r="F5316" s="80"/>
      <c r="G5316" s="124"/>
      <c r="H5316" s="130"/>
      <c r="I5316" s="128"/>
      <c r="J5316" s="130"/>
      <c r="K5316" s="128"/>
    </row>
    <row r="5317" spans="1:11" hidden="1" outlineLevel="1" x14ac:dyDescent="0.25">
      <c r="A5317" s="77"/>
      <c r="B5317" s="13" t="s">
        <v>7014</v>
      </c>
      <c r="C5317" s="77"/>
      <c r="D5317" s="80"/>
      <c r="E5317" s="120" t="str">
        <f>IF(ISBLANK(D5317),"",(D5317/(1+'Vos données'!$D$11)))</f>
        <v/>
      </c>
      <c r="F5317" s="80"/>
      <c r="G5317" s="124"/>
      <c r="H5317" s="130"/>
      <c r="I5317" s="128"/>
      <c r="J5317" s="130"/>
      <c r="K5317" s="128"/>
    </row>
    <row r="5318" spans="1:11" hidden="1" outlineLevel="1" x14ac:dyDescent="0.25">
      <c r="A5318" s="77"/>
      <c r="B5318" s="13" t="s">
        <v>7015</v>
      </c>
      <c r="C5318" s="77"/>
      <c r="D5318" s="80"/>
      <c r="E5318" s="120" t="str">
        <f>IF(ISBLANK(D5318),"",(D5318/(1+'Vos données'!$D$11)))</f>
        <v/>
      </c>
      <c r="F5318" s="80"/>
      <c r="G5318" s="124"/>
      <c r="H5318" s="130"/>
      <c r="I5318" s="128"/>
      <c r="J5318" s="130"/>
      <c r="K5318" s="128"/>
    </row>
    <row r="5319" spans="1:11" hidden="1" outlineLevel="1" x14ac:dyDescent="0.25">
      <c r="A5319" s="77"/>
      <c r="B5319" s="13" t="s">
        <v>7016</v>
      </c>
      <c r="C5319" s="77"/>
      <c r="D5319" s="80"/>
      <c r="E5319" s="120" t="str">
        <f>IF(ISBLANK(D5319),"",(D5319/(1+'Vos données'!$D$11)))</f>
        <v/>
      </c>
      <c r="F5319" s="80"/>
      <c r="G5319" s="124"/>
      <c r="H5319" s="130"/>
      <c r="I5319" s="128"/>
      <c r="J5319" s="130"/>
      <c r="K5319" s="128"/>
    </row>
    <row r="5320" spans="1:11" hidden="1" outlineLevel="1" x14ac:dyDescent="0.25">
      <c r="A5320" s="77"/>
      <c r="B5320" s="13" t="s">
        <v>7017</v>
      </c>
      <c r="C5320" s="77"/>
      <c r="D5320" s="80"/>
      <c r="E5320" s="120" t="str">
        <f>IF(ISBLANK(D5320),"",(D5320/(1+'Vos données'!$D$11)))</f>
        <v/>
      </c>
      <c r="F5320" s="80"/>
      <c r="G5320" s="124"/>
      <c r="H5320" s="130"/>
      <c r="I5320" s="128"/>
      <c r="J5320" s="130"/>
      <c r="K5320" s="128"/>
    </row>
    <row r="5321" spans="1:11" hidden="1" outlineLevel="1" x14ac:dyDescent="0.25">
      <c r="A5321" s="77"/>
      <c r="B5321" s="13" t="s">
        <v>7018</v>
      </c>
      <c r="C5321" s="77"/>
      <c r="D5321" s="80"/>
      <c r="E5321" s="120" t="str">
        <f>IF(ISBLANK(D5321),"",(D5321/(1+'Vos données'!$D$11)))</f>
        <v/>
      </c>
      <c r="F5321" s="80"/>
      <c r="G5321" s="124"/>
      <c r="H5321" s="130"/>
      <c r="I5321" s="128"/>
      <c r="J5321" s="130"/>
      <c r="K5321" s="128"/>
    </row>
    <row r="5322" spans="1:11" hidden="1" outlineLevel="1" x14ac:dyDescent="0.25">
      <c r="A5322" s="77"/>
      <c r="B5322" s="13" t="s">
        <v>7019</v>
      </c>
      <c r="C5322" s="77"/>
      <c r="D5322" s="80"/>
      <c r="E5322" s="120" t="str">
        <f>IF(ISBLANK(D5322),"",(D5322/(1+'Vos données'!$D$11)))</f>
        <v/>
      </c>
      <c r="F5322" s="80"/>
      <c r="G5322" s="124"/>
      <c r="H5322" s="130"/>
      <c r="I5322" s="128"/>
      <c r="J5322" s="130"/>
      <c r="K5322" s="128"/>
    </row>
    <row r="5323" spans="1:11" hidden="1" outlineLevel="1" x14ac:dyDescent="0.25">
      <c r="A5323" s="77"/>
      <c r="B5323" s="13" t="s">
        <v>7020</v>
      </c>
      <c r="C5323" s="77"/>
      <c r="D5323" s="80"/>
      <c r="E5323" s="120" t="str">
        <f>IF(ISBLANK(D5323),"",(D5323/(1+'Vos données'!$D$11)))</f>
        <v/>
      </c>
      <c r="F5323" s="80"/>
      <c r="G5323" s="124"/>
      <c r="H5323" s="130"/>
      <c r="I5323" s="128"/>
      <c r="J5323" s="130"/>
      <c r="K5323" s="128"/>
    </row>
    <row r="5324" spans="1:11" hidden="1" outlineLevel="1" x14ac:dyDescent="0.25">
      <c r="A5324" s="77"/>
      <c r="B5324" s="13" t="s">
        <v>7021</v>
      </c>
      <c r="C5324" s="77"/>
      <c r="D5324" s="80"/>
      <c r="E5324" s="120" t="str">
        <f>IF(ISBLANK(D5324),"",(D5324/(1+'Vos données'!$D$11)))</f>
        <v/>
      </c>
      <c r="F5324" s="80"/>
      <c r="G5324" s="124"/>
      <c r="H5324" s="130"/>
      <c r="I5324" s="128"/>
      <c r="J5324" s="130"/>
      <c r="K5324" s="128"/>
    </row>
    <row r="5325" spans="1:11" hidden="1" outlineLevel="1" x14ac:dyDescent="0.25">
      <c r="A5325" s="77"/>
      <c r="B5325" s="13" t="s">
        <v>7022</v>
      </c>
      <c r="C5325" s="77"/>
      <c r="D5325" s="80"/>
      <c r="E5325" s="120" t="str">
        <f>IF(ISBLANK(D5325),"",(D5325/(1+'Vos données'!$D$11)))</f>
        <v/>
      </c>
      <c r="F5325" s="80"/>
      <c r="G5325" s="124"/>
      <c r="H5325" s="130"/>
      <c r="I5325" s="128"/>
      <c r="J5325" s="130"/>
      <c r="K5325" s="128"/>
    </row>
    <row r="5326" spans="1:11" hidden="1" outlineLevel="1" x14ac:dyDescent="0.25">
      <c r="A5326" s="77"/>
      <c r="B5326" s="13" t="s">
        <v>7023</v>
      </c>
      <c r="C5326" s="77"/>
      <c r="D5326" s="80"/>
      <c r="E5326" s="120" t="str">
        <f>IF(ISBLANK(D5326),"",(D5326/(1+'Vos données'!$D$11)))</f>
        <v/>
      </c>
      <c r="F5326" s="80"/>
      <c r="G5326" s="124"/>
      <c r="H5326" s="130"/>
      <c r="I5326" s="128"/>
      <c r="J5326" s="130"/>
      <c r="K5326" s="128"/>
    </row>
    <row r="5327" spans="1:11" hidden="1" outlineLevel="1" x14ac:dyDescent="0.25">
      <c r="A5327" s="77"/>
      <c r="B5327" s="13" t="s">
        <v>7024</v>
      </c>
      <c r="C5327" s="77"/>
      <c r="D5327" s="80"/>
      <c r="E5327" s="120" t="str">
        <f>IF(ISBLANK(D5327),"",(D5327/(1+'Vos données'!$D$11)))</f>
        <v/>
      </c>
      <c r="F5327" s="80"/>
      <c r="G5327" s="124"/>
      <c r="H5327" s="130"/>
      <c r="I5327" s="128"/>
      <c r="J5327" s="130"/>
      <c r="K5327" s="128"/>
    </row>
    <row r="5328" spans="1:11" hidden="1" outlineLevel="1" x14ac:dyDescent="0.25">
      <c r="A5328" s="77"/>
      <c r="B5328" s="13" t="s">
        <v>7025</v>
      </c>
      <c r="C5328" s="77"/>
      <c r="D5328" s="80"/>
      <c r="E5328" s="120" t="str">
        <f>IF(ISBLANK(D5328),"",(D5328/(1+'Vos données'!$D$11)))</f>
        <v/>
      </c>
      <c r="F5328" s="80"/>
      <c r="G5328" s="124"/>
      <c r="H5328" s="130"/>
      <c r="I5328" s="128"/>
      <c r="J5328" s="130"/>
      <c r="K5328" s="128"/>
    </row>
    <row r="5329" spans="1:11" hidden="1" outlineLevel="1" x14ac:dyDescent="0.25">
      <c r="A5329" s="77"/>
      <c r="B5329" s="13" t="s">
        <v>7026</v>
      </c>
      <c r="C5329" s="77"/>
      <c r="D5329" s="80"/>
      <c r="E5329" s="120" t="str">
        <f>IF(ISBLANK(D5329),"",(D5329/(1+'Vos données'!$D$11)))</f>
        <v/>
      </c>
      <c r="F5329" s="80"/>
      <c r="G5329" s="124"/>
      <c r="H5329" s="130"/>
      <c r="I5329" s="128"/>
      <c r="J5329" s="130"/>
      <c r="K5329" s="128"/>
    </row>
    <row r="5330" spans="1:11" hidden="1" outlineLevel="1" x14ac:dyDescent="0.25">
      <c r="A5330" s="77"/>
      <c r="B5330" s="13" t="s">
        <v>7027</v>
      </c>
      <c r="C5330" s="77"/>
      <c r="D5330" s="80"/>
      <c r="E5330" s="120" t="str">
        <f>IF(ISBLANK(D5330),"",(D5330/(1+'Vos données'!$D$11)))</f>
        <v/>
      </c>
      <c r="F5330" s="80"/>
      <c r="G5330" s="124"/>
      <c r="H5330" s="130"/>
      <c r="I5330" s="128"/>
      <c r="J5330" s="130"/>
      <c r="K5330" s="128"/>
    </row>
    <row r="5331" spans="1:11" hidden="1" outlineLevel="1" x14ac:dyDescent="0.25">
      <c r="A5331" s="77"/>
      <c r="B5331" s="13" t="s">
        <v>7028</v>
      </c>
      <c r="C5331" s="77"/>
      <c r="D5331" s="80"/>
      <c r="E5331" s="120" t="str">
        <f>IF(ISBLANK(D5331),"",(D5331/(1+'Vos données'!$D$11)))</f>
        <v/>
      </c>
      <c r="F5331" s="80"/>
      <c r="G5331" s="124"/>
      <c r="H5331" s="130"/>
      <c r="I5331" s="128"/>
      <c r="J5331" s="130"/>
      <c r="K5331" s="128"/>
    </row>
    <row r="5332" spans="1:11" hidden="1" outlineLevel="1" x14ac:dyDescent="0.25">
      <c r="A5332" s="77"/>
      <c r="B5332" s="13" t="s">
        <v>7029</v>
      </c>
      <c r="C5332" s="77"/>
      <c r="D5332" s="80"/>
      <c r="E5332" s="120" t="str">
        <f>IF(ISBLANK(D5332),"",(D5332/(1+'Vos données'!$D$11)))</f>
        <v/>
      </c>
      <c r="F5332" s="80"/>
      <c r="G5332" s="124"/>
      <c r="H5332" s="130"/>
      <c r="I5332" s="128"/>
      <c r="J5332" s="130"/>
      <c r="K5332" s="128"/>
    </row>
    <row r="5333" spans="1:11" hidden="1" outlineLevel="1" x14ac:dyDescent="0.25">
      <c r="A5333" s="77"/>
      <c r="B5333" s="13" t="s">
        <v>7030</v>
      </c>
      <c r="C5333" s="77"/>
      <c r="D5333" s="80"/>
      <c r="E5333" s="120" t="str">
        <f>IF(ISBLANK(D5333),"",(D5333/(1+'Vos données'!$D$11)))</f>
        <v/>
      </c>
      <c r="F5333" s="80"/>
      <c r="G5333" s="124"/>
      <c r="H5333" s="130"/>
      <c r="I5333" s="128"/>
      <c r="J5333" s="130"/>
      <c r="K5333" s="128"/>
    </row>
    <row r="5334" spans="1:11" hidden="1" outlineLevel="1" x14ac:dyDescent="0.25">
      <c r="A5334" s="77"/>
      <c r="B5334" s="13" t="s">
        <v>7031</v>
      </c>
      <c r="C5334" s="77"/>
      <c r="D5334" s="80"/>
      <c r="E5334" s="120" t="str">
        <f>IF(ISBLANK(D5334),"",(D5334/(1+'Vos données'!$D$11)))</f>
        <v/>
      </c>
      <c r="F5334" s="80"/>
      <c r="G5334" s="124"/>
      <c r="H5334" s="130"/>
      <c r="I5334" s="128"/>
      <c r="J5334" s="130"/>
      <c r="K5334" s="128"/>
    </row>
    <row r="5335" spans="1:11" hidden="1" outlineLevel="1" x14ac:dyDescent="0.25">
      <c r="A5335" s="77"/>
      <c r="B5335" s="13" t="s">
        <v>7032</v>
      </c>
      <c r="C5335" s="77"/>
      <c r="D5335" s="80"/>
      <c r="E5335" s="120" t="str">
        <f>IF(ISBLANK(D5335),"",(D5335/(1+'Vos données'!$D$11)))</f>
        <v/>
      </c>
      <c r="F5335" s="80"/>
      <c r="G5335" s="124"/>
      <c r="H5335" s="130"/>
      <c r="I5335" s="128"/>
      <c r="J5335" s="130"/>
      <c r="K5335" s="128"/>
    </row>
    <row r="5336" spans="1:11" hidden="1" outlineLevel="1" x14ac:dyDescent="0.25">
      <c r="A5336" s="77"/>
      <c r="B5336" s="13" t="s">
        <v>7033</v>
      </c>
      <c r="C5336" s="77"/>
      <c r="D5336" s="80"/>
      <c r="E5336" s="120" t="str">
        <f>IF(ISBLANK(D5336),"",(D5336/(1+'Vos données'!$D$11)))</f>
        <v/>
      </c>
      <c r="F5336" s="80"/>
      <c r="G5336" s="124"/>
      <c r="H5336" s="130"/>
      <c r="I5336" s="128"/>
      <c r="J5336" s="130"/>
      <c r="K5336" s="128"/>
    </row>
    <row r="5337" spans="1:11" hidden="1" outlineLevel="1" x14ac:dyDescent="0.25">
      <c r="A5337" s="77"/>
      <c r="B5337" s="13" t="s">
        <v>7034</v>
      </c>
      <c r="C5337" s="77"/>
      <c r="D5337" s="80"/>
      <c r="E5337" s="120" t="str">
        <f>IF(ISBLANK(D5337),"",(D5337/(1+'Vos données'!$D$11)))</f>
        <v/>
      </c>
      <c r="F5337" s="80"/>
      <c r="G5337" s="124"/>
      <c r="H5337" s="130"/>
      <c r="I5337" s="128"/>
      <c r="J5337" s="130"/>
      <c r="K5337" s="128"/>
    </row>
    <row r="5338" spans="1:11" hidden="1" outlineLevel="1" x14ac:dyDescent="0.25">
      <c r="A5338" s="77"/>
      <c r="B5338" s="13" t="s">
        <v>7035</v>
      </c>
      <c r="C5338" s="77"/>
      <c r="D5338" s="80"/>
      <c r="E5338" s="120" t="str">
        <f>IF(ISBLANK(D5338),"",(D5338/(1+'Vos données'!$D$11)))</f>
        <v/>
      </c>
      <c r="F5338" s="80"/>
      <c r="G5338" s="124"/>
      <c r="H5338" s="130"/>
      <c r="I5338" s="128"/>
      <c r="J5338" s="130"/>
      <c r="K5338" s="128"/>
    </row>
    <row r="5339" spans="1:11" hidden="1" outlineLevel="1" x14ac:dyDescent="0.25">
      <c r="A5339" s="77"/>
      <c r="B5339" s="13" t="s">
        <v>7036</v>
      </c>
      <c r="C5339" s="77"/>
      <c r="D5339" s="80"/>
      <c r="E5339" s="120" t="str">
        <f>IF(ISBLANK(D5339),"",(D5339/(1+'Vos données'!$D$11)))</f>
        <v/>
      </c>
      <c r="F5339" s="80"/>
      <c r="G5339" s="124"/>
      <c r="H5339" s="130"/>
      <c r="I5339" s="128"/>
      <c r="J5339" s="130"/>
      <c r="K5339" s="128"/>
    </row>
    <row r="5340" spans="1:11" hidden="1" outlineLevel="1" x14ac:dyDescent="0.25">
      <c r="A5340" s="77"/>
      <c r="B5340" s="13" t="s">
        <v>7037</v>
      </c>
      <c r="C5340" s="77"/>
      <c r="D5340" s="80"/>
      <c r="E5340" s="120" t="str">
        <f>IF(ISBLANK(D5340),"",(D5340/(1+'Vos données'!$D$11)))</f>
        <v/>
      </c>
      <c r="F5340" s="80"/>
      <c r="G5340" s="124"/>
      <c r="H5340" s="130"/>
      <c r="I5340" s="128"/>
      <c r="J5340" s="130"/>
      <c r="K5340" s="128"/>
    </row>
    <row r="5341" spans="1:11" hidden="1" outlineLevel="1" x14ac:dyDescent="0.25">
      <c r="A5341" s="77"/>
      <c r="B5341" s="13" t="s">
        <v>7038</v>
      </c>
      <c r="C5341" s="77"/>
      <c r="D5341" s="80"/>
      <c r="E5341" s="120" t="str">
        <f>IF(ISBLANK(D5341),"",(D5341/(1+'Vos données'!$D$11)))</f>
        <v/>
      </c>
      <c r="F5341" s="80"/>
      <c r="G5341" s="124"/>
      <c r="H5341" s="130"/>
      <c r="I5341" s="128"/>
      <c r="J5341" s="130"/>
      <c r="K5341" s="128"/>
    </row>
    <row r="5342" spans="1:11" hidden="1" outlineLevel="1" x14ac:dyDescent="0.25">
      <c r="A5342" s="77"/>
      <c r="B5342" s="13" t="s">
        <v>7039</v>
      </c>
      <c r="C5342" s="77"/>
      <c r="D5342" s="80"/>
      <c r="E5342" s="120" t="str">
        <f>IF(ISBLANK(D5342),"",(D5342/(1+'Vos données'!$D$11)))</f>
        <v/>
      </c>
      <c r="F5342" s="80"/>
      <c r="G5342" s="124"/>
      <c r="H5342" s="130"/>
      <c r="I5342" s="128"/>
      <c r="J5342" s="130"/>
      <c r="K5342" s="128"/>
    </row>
    <row r="5343" spans="1:11" hidden="1" outlineLevel="1" x14ac:dyDescent="0.25">
      <c r="A5343" s="77"/>
      <c r="B5343" s="13" t="s">
        <v>7040</v>
      </c>
      <c r="C5343" s="77"/>
      <c r="D5343" s="80"/>
      <c r="E5343" s="120" t="str">
        <f>IF(ISBLANK(D5343),"",(D5343/(1+'Vos données'!$D$11)))</f>
        <v/>
      </c>
      <c r="F5343" s="80"/>
      <c r="G5343" s="124"/>
      <c r="H5343" s="130"/>
      <c r="I5343" s="128"/>
      <c r="J5343" s="130"/>
      <c r="K5343" s="128"/>
    </row>
    <row r="5344" spans="1:11" hidden="1" outlineLevel="1" x14ac:dyDescent="0.25">
      <c r="A5344" s="77"/>
      <c r="B5344" s="13" t="s">
        <v>7041</v>
      </c>
      <c r="C5344" s="77"/>
      <c r="D5344" s="80"/>
      <c r="E5344" s="120" t="str">
        <f>IF(ISBLANK(D5344),"",(D5344/(1+'Vos données'!$D$11)))</f>
        <v/>
      </c>
      <c r="F5344" s="80"/>
      <c r="G5344" s="124"/>
      <c r="H5344" s="130"/>
      <c r="I5344" s="128"/>
      <c r="J5344" s="130"/>
      <c r="K5344" s="128"/>
    </row>
    <row r="5345" spans="1:11" hidden="1" outlineLevel="1" x14ac:dyDescent="0.25">
      <c r="A5345" s="77"/>
      <c r="B5345" s="13" t="s">
        <v>7042</v>
      </c>
      <c r="C5345" s="77"/>
      <c r="D5345" s="80"/>
      <c r="E5345" s="120" t="str">
        <f>IF(ISBLANK(D5345),"",(D5345/(1+'Vos données'!$D$11)))</f>
        <v/>
      </c>
      <c r="F5345" s="80"/>
      <c r="G5345" s="124"/>
      <c r="H5345" s="130"/>
      <c r="I5345" s="128"/>
      <c r="J5345" s="130"/>
      <c r="K5345" s="128"/>
    </row>
    <row r="5346" spans="1:11" hidden="1" outlineLevel="1" x14ac:dyDescent="0.25">
      <c r="A5346" s="77"/>
      <c r="B5346" s="13" t="s">
        <v>7043</v>
      </c>
      <c r="C5346" s="77"/>
      <c r="D5346" s="80"/>
      <c r="E5346" s="120" t="str">
        <f>IF(ISBLANK(D5346),"",(D5346/(1+'Vos données'!$D$11)))</f>
        <v/>
      </c>
      <c r="F5346" s="80"/>
      <c r="G5346" s="124"/>
      <c r="H5346" s="130"/>
      <c r="I5346" s="128"/>
      <c r="J5346" s="130"/>
      <c r="K5346" s="128"/>
    </row>
    <row r="5347" spans="1:11" hidden="1" outlineLevel="1" x14ac:dyDescent="0.25">
      <c r="A5347" s="77"/>
      <c r="B5347" s="13" t="s">
        <v>7044</v>
      </c>
      <c r="C5347" s="77"/>
      <c r="D5347" s="80"/>
      <c r="E5347" s="120" t="str">
        <f>IF(ISBLANK(D5347),"",(D5347/(1+'Vos données'!$D$11)))</f>
        <v/>
      </c>
      <c r="F5347" s="80"/>
      <c r="G5347" s="124"/>
      <c r="H5347" s="130"/>
      <c r="I5347" s="128"/>
      <c r="J5347" s="130"/>
      <c r="K5347" s="128"/>
    </row>
    <row r="5348" spans="1:11" hidden="1" outlineLevel="1" x14ac:dyDescent="0.25">
      <c r="A5348" s="77"/>
      <c r="B5348" s="13" t="s">
        <v>7045</v>
      </c>
      <c r="C5348" s="77"/>
      <c r="D5348" s="80"/>
      <c r="E5348" s="120" t="str">
        <f>IF(ISBLANK(D5348),"",(D5348/(1+'Vos données'!$D$11)))</f>
        <v/>
      </c>
      <c r="F5348" s="80"/>
      <c r="G5348" s="124"/>
      <c r="H5348" s="130"/>
      <c r="I5348" s="128"/>
      <c r="J5348" s="130"/>
      <c r="K5348" s="128"/>
    </row>
    <row r="5349" spans="1:11" hidden="1" outlineLevel="1" x14ac:dyDescent="0.25">
      <c r="A5349" s="77"/>
      <c r="B5349" s="13" t="s">
        <v>7046</v>
      </c>
      <c r="C5349" s="77"/>
      <c r="D5349" s="80"/>
      <c r="E5349" s="120" t="str">
        <f>IF(ISBLANK(D5349),"",(D5349/(1+'Vos données'!$D$11)))</f>
        <v/>
      </c>
      <c r="F5349" s="80"/>
      <c r="G5349" s="124"/>
      <c r="H5349" s="130"/>
      <c r="I5349" s="128"/>
      <c r="J5349" s="130"/>
      <c r="K5349" s="128"/>
    </row>
    <row r="5350" spans="1:11" hidden="1" outlineLevel="1" x14ac:dyDescent="0.25">
      <c r="A5350" s="77"/>
      <c r="B5350" s="13" t="s">
        <v>7047</v>
      </c>
      <c r="C5350" s="77"/>
      <c r="D5350" s="80"/>
      <c r="E5350" s="120" t="str">
        <f>IF(ISBLANK(D5350),"",(D5350/(1+'Vos données'!$D$11)))</f>
        <v/>
      </c>
      <c r="F5350" s="80"/>
      <c r="G5350" s="124"/>
      <c r="H5350" s="130"/>
      <c r="I5350" s="128"/>
      <c r="J5350" s="130"/>
      <c r="K5350" s="128"/>
    </row>
    <row r="5351" spans="1:11" hidden="1" outlineLevel="1" x14ac:dyDescent="0.25">
      <c r="A5351" s="77"/>
      <c r="B5351" s="13" t="s">
        <v>7048</v>
      </c>
      <c r="C5351" s="77"/>
      <c r="D5351" s="80"/>
      <c r="E5351" s="120" t="str">
        <f>IF(ISBLANK(D5351),"",(D5351/(1+'Vos données'!$D$11)))</f>
        <v/>
      </c>
      <c r="F5351" s="80"/>
      <c r="G5351" s="124"/>
      <c r="H5351" s="130"/>
      <c r="I5351" s="128"/>
      <c r="J5351" s="130"/>
      <c r="K5351" s="128"/>
    </row>
    <row r="5352" spans="1:11" hidden="1" outlineLevel="1" x14ac:dyDescent="0.25">
      <c r="A5352" s="77"/>
      <c r="B5352" s="13" t="s">
        <v>7049</v>
      </c>
      <c r="C5352" s="77"/>
      <c r="D5352" s="80"/>
      <c r="E5352" s="120" t="str">
        <f>IF(ISBLANK(D5352),"",(D5352/(1+'Vos données'!$D$11)))</f>
        <v/>
      </c>
      <c r="F5352" s="80"/>
      <c r="G5352" s="124"/>
      <c r="H5352" s="130"/>
      <c r="I5352" s="128"/>
      <c r="J5352" s="130"/>
      <c r="K5352" s="128"/>
    </row>
    <row r="5353" spans="1:11" hidden="1" outlineLevel="1" x14ac:dyDescent="0.25">
      <c r="A5353" s="77"/>
      <c r="B5353" s="13" t="s">
        <v>7050</v>
      </c>
      <c r="C5353" s="77"/>
      <c r="D5353" s="80"/>
      <c r="E5353" s="120" t="str">
        <f>IF(ISBLANK(D5353),"",(D5353/(1+'Vos données'!$D$11)))</f>
        <v/>
      </c>
      <c r="F5353" s="80"/>
      <c r="G5353" s="124"/>
      <c r="H5353" s="130"/>
      <c r="I5353" s="128"/>
      <c r="J5353" s="130"/>
      <c r="K5353" s="128"/>
    </row>
    <row r="5354" spans="1:11" hidden="1" outlineLevel="1" x14ac:dyDescent="0.25">
      <c r="A5354" s="77"/>
      <c r="B5354" s="13" t="s">
        <v>7051</v>
      </c>
      <c r="C5354" s="77"/>
      <c r="D5354" s="80"/>
      <c r="E5354" s="120" t="str">
        <f>IF(ISBLANK(D5354),"",(D5354/(1+'Vos données'!$D$11)))</f>
        <v/>
      </c>
      <c r="F5354" s="80"/>
      <c r="G5354" s="124"/>
      <c r="H5354" s="130"/>
      <c r="I5354" s="128"/>
      <c r="J5354" s="130"/>
      <c r="K5354" s="128"/>
    </row>
    <row r="5355" spans="1:11" hidden="1" outlineLevel="1" x14ac:dyDescent="0.25">
      <c r="A5355" s="77"/>
      <c r="B5355" s="13" t="s">
        <v>7052</v>
      </c>
      <c r="C5355" s="77"/>
      <c r="D5355" s="80"/>
      <c r="E5355" s="120" t="str">
        <f>IF(ISBLANK(D5355),"",(D5355/(1+'Vos données'!$D$11)))</f>
        <v/>
      </c>
      <c r="F5355" s="80"/>
      <c r="G5355" s="124"/>
      <c r="H5355" s="130"/>
      <c r="I5355" s="128"/>
      <c r="J5355" s="130"/>
      <c r="K5355" s="128"/>
    </row>
    <row r="5356" spans="1:11" hidden="1" outlineLevel="1" x14ac:dyDescent="0.25">
      <c r="A5356" s="77"/>
      <c r="B5356" s="13" t="s">
        <v>7053</v>
      </c>
      <c r="C5356" s="77"/>
      <c r="D5356" s="80"/>
      <c r="E5356" s="120" t="str">
        <f>IF(ISBLANK(D5356),"",(D5356/(1+'Vos données'!$D$11)))</f>
        <v/>
      </c>
      <c r="F5356" s="80"/>
      <c r="G5356" s="124"/>
      <c r="H5356" s="130"/>
      <c r="I5356" s="128"/>
      <c r="J5356" s="130"/>
      <c r="K5356" s="128"/>
    </row>
    <row r="5357" spans="1:11" hidden="1" outlineLevel="1" x14ac:dyDescent="0.25">
      <c r="A5357" s="77"/>
      <c r="B5357" s="13" t="s">
        <v>7054</v>
      </c>
      <c r="C5357" s="77"/>
      <c r="D5357" s="80"/>
      <c r="E5357" s="120" t="str">
        <f>IF(ISBLANK(D5357),"",(D5357/(1+'Vos données'!$D$11)))</f>
        <v/>
      </c>
      <c r="F5357" s="80"/>
      <c r="G5357" s="124"/>
      <c r="H5357" s="130"/>
      <c r="I5357" s="128"/>
      <c r="J5357" s="130"/>
      <c r="K5357" s="128"/>
    </row>
    <row r="5358" spans="1:11" hidden="1" outlineLevel="1" x14ac:dyDescent="0.25">
      <c r="A5358" s="77"/>
      <c r="B5358" s="13" t="s">
        <v>7055</v>
      </c>
      <c r="C5358" s="77"/>
      <c r="D5358" s="80"/>
      <c r="E5358" s="120" t="str">
        <f>IF(ISBLANK(D5358),"",(D5358/(1+'Vos données'!$D$11)))</f>
        <v/>
      </c>
      <c r="F5358" s="80"/>
      <c r="G5358" s="124"/>
      <c r="H5358" s="130"/>
      <c r="I5358" s="128"/>
      <c r="J5358" s="130"/>
      <c r="K5358" s="128"/>
    </row>
    <row r="5359" spans="1:11" hidden="1" outlineLevel="1" x14ac:dyDescent="0.25">
      <c r="A5359" s="77"/>
      <c r="B5359" s="13" t="s">
        <v>7056</v>
      </c>
      <c r="C5359" s="77"/>
      <c r="D5359" s="80"/>
      <c r="E5359" s="120" t="str">
        <f>IF(ISBLANK(D5359),"",(D5359/(1+'Vos données'!$D$11)))</f>
        <v/>
      </c>
      <c r="F5359" s="80"/>
      <c r="G5359" s="124"/>
      <c r="H5359" s="130"/>
      <c r="I5359" s="128"/>
      <c r="J5359" s="130"/>
      <c r="K5359" s="128"/>
    </row>
    <row r="5360" spans="1:11" hidden="1" outlineLevel="1" x14ac:dyDescent="0.25">
      <c r="A5360" s="77"/>
      <c r="B5360" s="13" t="s">
        <v>7057</v>
      </c>
      <c r="C5360" s="77"/>
      <c r="D5360" s="80"/>
      <c r="E5360" s="120" t="str">
        <f>IF(ISBLANK(D5360),"",(D5360/(1+'Vos données'!$D$11)))</f>
        <v/>
      </c>
      <c r="F5360" s="80"/>
      <c r="G5360" s="124"/>
      <c r="H5360" s="130"/>
      <c r="I5360" s="128"/>
      <c r="J5360" s="130"/>
      <c r="K5360" s="128"/>
    </row>
    <row r="5361" spans="1:11" hidden="1" outlineLevel="1" x14ac:dyDescent="0.25">
      <c r="A5361" s="77"/>
      <c r="B5361" s="13" t="s">
        <v>7058</v>
      </c>
      <c r="C5361" s="77"/>
      <c r="D5361" s="80"/>
      <c r="E5361" s="120" t="str">
        <f>IF(ISBLANK(D5361),"",(D5361/(1+'Vos données'!$D$11)))</f>
        <v/>
      </c>
      <c r="F5361" s="80"/>
      <c r="G5361" s="124"/>
      <c r="H5361" s="130"/>
      <c r="I5361" s="128"/>
      <c r="J5361" s="130"/>
      <c r="K5361" s="128"/>
    </row>
    <row r="5362" spans="1:11" hidden="1" outlineLevel="1" x14ac:dyDescent="0.25">
      <c r="A5362" s="77"/>
      <c r="B5362" s="13" t="s">
        <v>7059</v>
      </c>
      <c r="C5362" s="77"/>
      <c r="D5362" s="80"/>
      <c r="E5362" s="120" t="str">
        <f>IF(ISBLANK(D5362),"",(D5362/(1+'Vos données'!$D$11)))</f>
        <v/>
      </c>
      <c r="F5362" s="80"/>
      <c r="G5362" s="124"/>
      <c r="H5362" s="130"/>
      <c r="I5362" s="128"/>
      <c r="J5362" s="130"/>
      <c r="K5362" s="128"/>
    </row>
    <row r="5363" spans="1:11" hidden="1" outlineLevel="1" x14ac:dyDescent="0.25">
      <c r="A5363" s="77"/>
      <c r="B5363" s="13" t="s">
        <v>7060</v>
      </c>
      <c r="C5363" s="77"/>
      <c r="D5363" s="80"/>
      <c r="E5363" s="120" t="str">
        <f>IF(ISBLANK(D5363),"",(D5363/(1+'Vos données'!$D$11)))</f>
        <v/>
      </c>
      <c r="F5363" s="80"/>
      <c r="G5363" s="124"/>
      <c r="H5363" s="130"/>
      <c r="I5363" s="128"/>
      <c r="J5363" s="130"/>
      <c r="K5363" s="128"/>
    </row>
    <row r="5364" spans="1:11" hidden="1" outlineLevel="1" x14ac:dyDescent="0.25">
      <c r="A5364" s="77"/>
      <c r="B5364" s="13" t="s">
        <v>7061</v>
      </c>
      <c r="C5364" s="77"/>
      <c r="D5364" s="80"/>
      <c r="E5364" s="120" t="str">
        <f>IF(ISBLANK(D5364),"",(D5364/(1+'Vos données'!$D$11)))</f>
        <v/>
      </c>
      <c r="F5364" s="80"/>
      <c r="G5364" s="124"/>
      <c r="H5364" s="130"/>
      <c r="I5364" s="128"/>
      <c r="J5364" s="130"/>
      <c r="K5364" s="128"/>
    </row>
    <row r="5365" spans="1:11" hidden="1" outlineLevel="1" x14ac:dyDescent="0.25">
      <c r="A5365" s="77"/>
      <c r="B5365" s="13" t="s">
        <v>7062</v>
      </c>
      <c r="C5365" s="77"/>
      <c r="D5365" s="80"/>
      <c r="E5365" s="120" t="str">
        <f>IF(ISBLANK(D5365),"",(D5365/(1+'Vos données'!$D$11)))</f>
        <v/>
      </c>
      <c r="F5365" s="80"/>
      <c r="G5365" s="124"/>
      <c r="H5365" s="130"/>
      <c r="I5365" s="128"/>
      <c r="J5365" s="130"/>
      <c r="K5365" s="128"/>
    </row>
    <row r="5366" spans="1:11" hidden="1" outlineLevel="1" x14ac:dyDescent="0.25">
      <c r="A5366" s="77"/>
      <c r="B5366" s="13" t="s">
        <v>7063</v>
      </c>
      <c r="C5366" s="77"/>
      <c r="D5366" s="80"/>
      <c r="E5366" s="120" t="str">
        <f>IF(ISBLANK(D5366),"",(D5366/(1+'Vos données'!$D$11)))</f>
        <v/>
      </c>
      <c r="F5366" s="80"/>
      <c r="G5366" s="124"/>
      <c r="H5366" s="130"/>
      <c r="I5366" s="128"/>
      <c r="J5366" s="130"/>
      <c r="K5366" s="128"/>
    </row>
    <row r="5367" spans="1:11" hidden="1" outlineLevel="1" x14ac:dyDescent="0.25">
      <c r="A5367" s="77"/>
      <c r="B5367" s="13" t="s">
        <v>7064</v>
      </c>
      <c r="C5367" s="77"/>
      <c r="D5367" s="80"/>
      <c r="E5367" s="120" t="str">
        <f>IF(ISBLANK(D5367),"",(D5367/(1+'Vos données'!$D$11)))</f>
        <v/>
      </c>
      <c r="F5367" s="80"/>
      <c r="G5367" s="124"/>
      <c r="H5367" s="130"/>
      <c r="I5367" s="128"/>
      <c r="J5367" s="130"/>
      <c r="K5367" s="128"/>
    </row>
    <row r="5368" spans="1:11" hidden="1" outlineLevel="1" x14ac:dyDescent="0.25">
      <c r="A5368" s="77"/>
      <c r="B5368" s="13" t="s">
        <v>7065</v>
      </c>
      <c r="C5368" s="77"/>
      <c r="D5368" s="80"/>
      <c r="E5368" s="120" t="str">
        <f>IF(ISBLANK(D5368),"",(D5368/(1+'Vos données'!$D$11)))</f>
        <v/>
      </c>
      <c r="F5368" s="80"/>
      <c r="G5368" s="124"/>
      <c r="H5368" s="130"/>
      <c r="I5368" s="128"/>
      <c r="J5368" s="130"/>
      <c r="K5368" s="128"/>
    </row>
    <row r="5369" spans="1:11" hidden="1" outlineLevel="1" x14ac:dyDescent="0.25">
      <c r="A5369" s="77"/>
      <c r="B5369" s="13" t="s">
        <v>7066</v>
      </c>
      <c r="C5369" s="77"/>
      <c r="D5369" s="80"/>
      <c r="E5369" s="120" t="str">
        <f>IF(ISBLANK(D5369),"",(D5369/(1+'Vos données'!$D$11)))</f>
        <v/>
      </c>
      <c r="F5369" s="80"/>
      <c r="G5369" s="124"/>
      <c r="H5369" s="130"/>
      <c r="I5369" s="128"/>
      <c r="J5369" s="130"/>
      <c r="K5369" s="128"/>
    </row>
    <row r="5370" spans="1:11" hidden="1" outlineLevel="1" x14ac:dyDescent="0.25">
      <c r="A5370" s="77"/>
      <c r="B5370" s="13" t="s">
        <v>7067</v>
      </c>
      <c r="C5370" s="77"/>
      <c r="D5370" s="80"/>
      <c r="E5370" s="120" t="str">
        <f>IF(ISBLANK(D5370),"",(D5370/(1+'Vos données'!$D$11)))</f>
        <v/>
      </c>
      <c r="F5370" s="80"/>
      <c r="G5370" s="124"/>
      <c r="H5370" s="130"/>
      <c r="I5370" s="128"/>
      <c r="J5370" s="130"/>
      <c r="K5370" s="128"/>
    </row>
    <row r="5371" spans="1:11" hidden="1" outlineLevel="1" x14ac:dyDescent="0.25">
      <c r="A5371" s="77"/>
      <c r="B5371" s="13" t="s">
        <v>7068</v>
      </c>
      <c r="C5371" s="77"/>
      <c r="D5371" s="80"/>
      <c r="E5371" s="120" t="str">
        <f>IF(ISBLANK(D5371),"",(D5371/(1+'Vos données'!$D$11)))</f>
        <v/>
      </c>
      <c r="F5371" s="80"/>
      <c r="G5371" s="124"/>
      <c r="H5371" s="130"/>
      <c r="I5371" s="128"/>
      <c r="J5371" s="130"/>
      <c r="K5371" s="128"/>
    </row>
    <row r="5372" spans="1:11" hidden="1" outlineLevel="1" x14ac:dyDescent="0.25">
      <c r="A5372" s="77"/>
      <c r="B5372" s="13" t="s">
        <v>7069</v>
      </c>
      <c r="C5372" s="77"/>
      <c r="D5372" s="80"/>
      <c r="E5372" s="120" t="str">
        <f>IF(ISBLANK(D5372),"",(D5372/(1+'Vos données'!$D$11)))</f>
        <v/>
      </c>
      <c r="F5372" s="80"/>
      <c r="G5372" s="124"/>
      <c r="H5372" s="130"/>
      <c r="I5372" s="128"/>
      <c r="J5372" s="130"/>
      <c r="K5372" s="128"/>
    </row>
    <row r="5373" spans="1:11" hidden="1" outlineLevel="1" x14ac:dyDescent="0.25">
      <c r="A5373" s="77"/>
      <c r="B5373" s="13" t="s">
        <v>7070</v>
      </c>
      <c r="C5373" s="77"/>
      <c r="D5373" s="80"/>
      <c r="E5373" s="120" t="str">
        <f>IF(ISBLANK(D5373),"",(D5373/(1+'Vos données'!$D$11)))</f>
        <v/>
      </c>
      <c r="F5373" s="80"/>
      <c r="G5373" s="124"/>
      <c r="H5373" s="130"/>
      <c r="I5373" s="128"/>
      <c r="J5373" s="130"/>
      <c r="K5373" s="128"/>
    </row>
    <row r="5374" spans="1:11" hidden="1" outlineLevel="1" x14ac:dyDescent="0.25">
      <c r="A5374" s="77"/>
      <c r="B5374" s="13" t="s">
        <v>7071</v>
      </c>
      <c r="C5374" s="77"/>
      <c r="D5374" s="80"/>
      <c r="E5374" s="120" t="str">
        <f>IF(ISBLANK(D5374),"",(D5374/(1+'Vos données'!$D$11)))</f>
        <v/>
      </c>
      <c r="F5374" s="80"/>
      <c r="G5374" s="124"/>
      <c r="H5374" s="130"/>
      <c r="I5374" s="128"/>
      <c r="J5374" s="130"/>
      <c r="K5374" s="128"/>
    </row>
    <row r="5375" spans="1:11" hidden="1" outlineLevel="1" x14ac:dyDescent="0.25">
      <c r="A5375" s="77"/>
      <c r="B5375" s="13" t="s">
        <v>7072</v>
      </c>
      <c r="C5375" s="77"/>
      <c r="D5375" s="80"/>
      <c r="E5375" s="120" t="str">
        <f>IF(ISBLANK(D5375),"",(D5375/(1+'Vos données'!$D$11)))</f>
        <v/>
      </c>
      <c r="F5375" s="80"/>
      <c r="G5375" s="124"/>
      <c r="H5375" s="130"/>
      <c r="I5375" s="128"/>
      <c r="J5375" s="130"/>
      <c r="K5375" s="128"/>
    </row>
    <row r="5376" spans="1:11" hidden="1" outlineLevel="1" x14ac:dyDescent="0.25">
      <c r="A5376" s="77"/>
      <c r="B5376" s="13" t="s">
        <v>7073</v>
      </c>
      <c r="C5376" s="77"/>
      <c r="D5376" s="80"/>
      <c r="E5376" s="120" t="str">
        <f>IF(ISBLANK(D5376),"",(D5376/(1+'Vos données'!$D$11)))</f>
        <v/>
      </c>
      <c r="F5376" s="80"/>
      <c r="G5376" s="124"/>
      <c r="H5376" s="130"/>
      <c r="I5376" s="128"/>
      <c r="J5376" s="130"/>
      <c r="K5376" s="128"/>
    </row>
    <row r="5377" spans="1:11" hidden="1" outlineLevel="1" x14ac:dyDescent="0.25">
      <c r="A5377" s="77"/>
      <c r="B5377" s="13" t="s">
        <v>7074</v>
      </c>
      <c r="C5377" s="77"/>
      <c r="D5377" s="80"/>
      <c r="E5377" s="120" t="str">
        <f>IF(ISBLANK(D5377),"",(D5377/(1+'Vos données'!$D$11)))</f>
        <v/>
      </c>
      <c r="F5377" s="80"/>
      <c r="G5377" s="124"/>
      <c r="H5377" s="130"/>
      <c r="I5377" s="128"/>
      <c r="J5377" s="130"/>
      <c r="K5377" s="128"/>
    </row>
    <row r="5378" spans="1:11" hidden="1" outlineLevel="1" x14ac:dyDescent="0.25">
      <c r="A5378" s="77"/>
      <c r="B5378" s="13" t="s">
        <v>7075</v>
      </c>
      <c r="C5378" s="77"/>
      <c r="D5378" s="80"/>
      <c r="E5378" s="120" t="str">
        <f>IF(ISBLANK(D5378),"",(D5378/(1+'Vos données'!$D$11)))</f>
        <v/>
      </c>
      <c r="F5378" s="80"/>
      <c r="G5378" s="124"/>
      <c r="H5378" s="130"/>
      <c r="I5378" s="128"/>
      <c r="J5378" s="130"/>
      <c r="K5378" s="128"/>
    </row>
    <row r="5379" spans="1:11" hidden="1" outlineLevel="1" x14ac:dyDescent="0.25">
      <c r="A5379" s="77"/>
      <c r="B5379" s="13" t="s">
        <v>7076</v>
      </c>
      <c r="C5379" s="77"/>
      <c r="D5379" s="80"/>
      <c r="E5379" s="120" t="str">
        <f>IF(ISBLANK(D5379),"",(D5379/(1+'Vos données'!$D$11)))</f>
        <v/>
      </c>
      <c r="F5379" s="80"/>
      <c r="G5379" s="124"/>
      <c r="H5379" s="130"/>
      <c r="I5379" s="128"/>
      <c r="J5379" s="130"/>
      <c r="K5379" s="128"/>
    </row>
    <row r="5380" spans="1:11" hidden="1" outlineLevel="1" x14ac:dyDescent="0.25">
      <c r="A5380" s="77"/>
      <c r="B5380" s="13" t="s">
        <v>7077</v>
      </c>
      <c r="C5380" s="77"/>
      <c r="D5380" s="80"/>
      <c r="E5380" s="120" t="str">
        <f>IF(ISBLANK(D5380),"",(D5380/(1+'Vos données'!$D$11)))</f>
        <v/>
      </c>
      <c r="F5380" s="80"/>
      <c r="G5380" s="124"/>
      <c r="H5380" s="130"/>
      <c r="I5380" s="128"/>
      <c r="J5380" s="130"/>
      <c r="K5380" s="128"/>
    </row>
    <row r="5381" spans="1:11" hidden="1" outlineLevel="1" x14ac:dyDescent="0.25">
      <c r="A5381" s="77"/>
      <c r="B5381" s="13" t="s">
        <v>7078</v>
      </c>
      <c r="C5381" s="77"/>
      <c r="D5381" s="80"/>
      <c r="E5381" s="120" t="str">
        <f>IF(ISBLANK(D5381),"",(D5381/(1+'Vos données'!$D$11)))</f>
        <v/>
      </c>
      <c r="F5381" s="80"/>
      <c r="G5381" s="124"/>
      <c r="H5381" s="130"/>
      <c r="I5381" s="128"/>
      <c r="J5381" s="130"/>
      <c r="K5381" s="128"/>
    </row>
    <row r="5382" spans="1:11" hidden="1" outlineLevel="1" x14ac:dyDescent="0.25">
      <c r="A5382" s="77"/>
      <c r="B5382" s="13" t="s">
        <v>7079</v>
      </c>
      <c r="C5382" s="77"/>
      <c r="D5382" s="80"/>
      <c r="E5382" s="120" t="str">
        <f>IF(ISBLANK(D5382),"",(D5382/(1+'Vos données'!$D$11)))</f>
        <v/>
      </c>
      <c r="F5382" s="80"/>
      <c r="G5382" s="124"/>
      <c r="H5382" s="130"/>
      <c r="I5382" s="128"/>
      <c r="J5382" s="130"/>
      <c r="K5382" s="128"/>
    </row>
    <row r="5383" spans="1:11" hidden="1" outlineLevel="1" x14ac:dyDescent="0.25">
      <c r="A5383" s="77"/>
      <c r="B5383" s="13" t="s">
        <v>7080</v>
      </c>
      <c r="C5383" s="77"/>
      <c r="D5383" s="80"/>
      <c r="E5383" s="120" t="str">
        <f>IF(ISBLANK(D5383),"",(D5383/(1+'Vos données'!$D$11)))</f>
        <v/>
      </c>
      <c r="F5383" s="80"/>
      <c r="G5383" s="124"/>
      <c r="H5383" s="130"/>
      <c r="I5383" s="128"/>
      <c r="J5383" s="130"/>
      <c r="K5383" s="128"/>
    </row>
    <row r="5384" spans="1:11" hidden="1" outlineLevel="1" x14ac:dyDescent="0.25">
      <c r="A5384" s="77"/>
      <c r="B5384" s="13" t="s">
        <v>7081</v>
      </c>
      <c r="C5384" s="77"/>
      <c r="D5384" s="80"/>
      <c r="E5384" s="120" t="str">
        <f>IF(ISBLANK(D5384),"",(D5384/(1+'Vos données'!$D$11)))</f>
        <v/>
      </c>
      <c r="F5384" s="80"/>
      <c r="G5384" s="124"/>
      <c r="H5384" s="130"/>
      <c r="I5384" s="128"/>
      <c r="J5384" s="130"/>
      <c r="K5384" s="128"/>
    </row>
    <row r="5385" spans="1:11" hidden="1" outlineLevel="1" x14ac:dyDescent="0.25">
      <c r="A5385" s="77"/>
      <c r="B5385" s="13" t="s">
        <v>7082</v>
      </c>
      <c r="C5385" s="77"/>
      <c r="D5385" s="80"/>
      <c r="E5385" s="120" t="str">
        <f>IF(ISBLANK(D5385),"",(D5385/(1+'Vos données'!$D$11)))</f>
        <v/>
      </c>
      <c r="F5385" s="80"/>
      <c r="G5385" s="124"/>
      <c r="H5385" s="130"/>
      <c r="I5385" s="128"/>
      <c r="J5385" s="130"/>
      <c r="K5385" s="128"/>
    </row>
    <row r="5386" spans="1:11" hidden="1" outlineLevel="1" x14ac:dyDescent="0.25">
      <c r="A5386" s="77"/>
      <c r="B5386" s="13" t="s">
        <v>7083</v>
      </c>
      <c r="C5386" s="77"/>
      <c r="D5386" s="80"/>
      <c r="E5386" s="120" t="str">
        <f>IF(ISBLANK(D5386),"",(D5386/(1+'Vos données'!$D$11)))</f>
        <v/>
      </c>
      <c r="F5386" s="80"/>
      <c r="G5386" s="124"/>
      <c r="H5386" s="130"/>
      <c r="I5386" s="128"/>
      <c r="J5386" s="130"/>
      <c r="K5386" s="128"/>
    </row>
    <row r="5387" spans="1:11" hidden="1" outlineLevel="1" x14ac:dyDescent="0.25">
      <c r="A5387" s="77"/>
      <c r="B5387" s="13" t="s">
        <v>7084</v>
      </c>
      <c r="C5387" s="77"/>
      <c r="D5387" s="80"/>
      <c r="E5387" s="120" t="str">
        <f>IF(ISBLANK(D5387),"",(D5387/(1+'Vos données'!$D$11)))</f>
        <v/>
      </c>
      <c r="F5387" s="80"/>
      <c r="G5387" s="124"/>
      <c r="H5387" s="130"/>
      <c r="I5387" s="128"/>
      <c r="J5387" s="130"/>
      <c r="K5387" s="128"/>
    </row>
    <row r="5388" spans="1:11" hidden="1" outlineLevel="1" x14ac:dyDescent="0.25">
      <c r="A5388" s="77"/>
      <c r="B5388" s="13" t="s">
        <v>7085</v>
      </c>
      <c r="C5388" s="77"/>
      <c r="D5388" s="80"/>
      <c r="E5388" s="120" t="str">
        <f>IF(ISBLANK(D5388),"",(D5388/(1+'Vos données'!$D$11)))</f>
        <v/>
      </c>
      <c r="F5388" s="80"/>
      <c r="G5388" s="124"/>
      <c r="H5388" s="130"/>
      <c r="I5388" s="128"/>
      <c r="J5388" s="130"/>
      <c r="K5388" s="128"/>
    </row>
    <row r="5389" spans="1:11" hidden="1" outlineLevel="1" x14ac:dyDescent="0.25">
      <c r="A5389" s="77"/>
      <c r="B5389" s="13" t="s">
        <v>7086</v>
      </c>
      <c r="C5389" s="77"/>
      <c r="D5389" s="80"/>
      <c r="E5389" s="120" t="str">
        <f>IF(ISBLANK(D5389),"",(D5389/(1+'Vos données'!$D$11)))</f>
        <v/>
      </c>
      <c r="F5389" s="80"/>
      <c r="G5389" s="124"/>
      <c r="H5389" s="130"/>
      <c r="I5389" s="128"/>
      <c r="J5389" s="130"/>
      <c r="K5389" s="128"/>
    </row>
    <row r="5390" spans="1:11" hidden="1" outlineLevel="1" x14ac:dyDescent="0.25">
      <c r="A5390" s="77"/>
      <c r="B5390" s="13" t="s">
        <v>7087</v>
      </c>
      <c r="C5390" s="77"/>
      <c r="D5390" s="80"/>
      <c r="E5390" s="120" t="str">
        <f>IF(ISBLANK(D5390),"",(D5390/(1+'Vos données'!$D$11)))</f>
        <v/>
      </c>
      <c r="F5390" s="80"/>
      <c r="G5390" s="124"/>
      <c r="H5390" s="130"/>
      <c r="I5390" s="128"/>
      <c r="J5390" s="130"/>
      <c r="K5390" s="128"/>
    </row>
    <row r="5391" spans="1:11" hidden="1" outlineLevel="1" x14ac:dyDescent="0.25">
      <c r="A5391" s="77"/>
      <c r="B5391" s="13" t="s">
        <v>7088</v>
      </c>
      <c r="C5391" s="77"/>
      <c r="D5391" s="80"/>
      <c r="E5391" s="120" t="str">
        <f>IF(ISBLANK(D5391),"",(D5391/(1+'Vos données'!$D$11)))</f>
        <v/>
      </c>
      <c r="F5391" s="80"/>
      <c r="G5391" s="124"/>
      <c r="H5391" s="130"/>
      <c r="I5391" s="128"/>
      <c r="J5391" s="130"/>
      <c r="K5391" s="128"/>
    </row>
    <row r="5392" spans="1:11" hidden="1" outlineLevel="1" x14ac:dyDescent="0.25">
      <c r="A5392" s="77"/>
      <c r="B5392" s="13" t="s">
        <v>7089</v>
      </c>
      <c r="C5392" s="77"/>
      <c r="D5392" s="80"/>
      <c r="E5392" s="120" t="str">
        <f>IF(ISBLANK(D5392),"",(D5392/(1+'Vos données'!$D$11)))</f>
        <v/>
      </c>
      <c r="F5392" s="80"/>
      <c r="G5392" s="124"/>
      <c r="H5392" s="130"/>
      <c r="I5392" s="128"/>
      <c r="J5392" s="130"/>
      <c r="K5392" s="128"/>
    </row>
    <row r="5393" spans="1:11" hidden="1" outlineLevel="1" x14ac:dyDescent="0.25">
      <c r="A5393" s="77"/>
      <c r="B5393" s="13" t="s">
        <v>7090</v>
      </c>
      <c r="C5393" s="77"/>
      <c r="D5393" s="80"/>
      <c r="E5393" s="120" t="str">
        <f>IF(ISBLANK(D5393),"",(D5393/(1+'Vos données'!$D$11)))</f>
        <v/>
      </c>
      <c r="F5393" s="80"/>
      <c r="G5393" s="124"/>
      <c r="H5393" s="130"/>
      <c r="I5393" s="128"/>
      <c r="J5393" s="130"/>
      <c r="K5393" s="128"/>
    </row>
    <row r="5394" spans="1:11" hidden="1" outlineLevel="1" x14ac:dyDescent="0.25">
      <c r="A5394" s="77"/>
      <c r="B5394" s="13" t="s">
        <v>7091</v>
      </c>
      <c r="C5394" s="77"/>
      <c r="D5394" s="80"/>
      <c r="E5394" s="120" t="str">
        <f>IF(ISBLANK(D5394),"",(D5394/(1+'Vos données'!$D$11)))</f>
        <v/>
      </c>
      <c r="F5394" s="80"/>
      <c r="G5394" s="124"/>
      <c r="H5394" s="130"/>
      <c r="I5394" s="128"/>
      <c r="J5394" s="130"/>
      <c r="K5394" s="128"/>
    </row>
    <row r="5395" spans="1:11" hidden="1" outlineLevel="1" x14ac:dyDescent="0.25">
      <c r="A5395" s="77"/>
      <c r="B5395" s="13" t="s">
        <v>7092</v>
      </c>
      <c r="C5395" s="77"/>
      <c r="D5395" s="80"/>
      <c r="E5395" s="120" t="str">
        <f>IF(ISBLANK(D5395),"",(D5395/(1+'Vos données'!$D$11)))</f>
        <v/>
      </c>
      <c r="F5395" s="80"/>
      <c r="G5395" s="124"/>
      <c r="H5395" s="130"/>
      <c r="I5395" s="128"/>
      <c r="J5395" s="130"/>
      <c r="K5395" s="128"/>
    </row>
    <row r="5396" spans="1:11" hidden="1" outlineLevel="1" x14ac:dyDescent="0.25">
      <c r="A5396" s="77"/>
      <c r="B5396" s="13" t="s">
        <v>7093</v>
      </c>
      <c r="C5396" s="77"/>
      <c r="D5396" s="80"/>
      <c r="E5396" s="120" t="str">
        <f>IF(ISBLANK(D5396),"",(D5396/(1+'Vos données'!$D$11)))</f>
        <v/>
      </c>
      <c r="F5396" s="80"/>
      <c r="G5396" s="124"/>
      <c r="H5396" s="130"/>
      <c r="I5396" s="128"/>
      <c r="J5396" s="130"/>
      <c r="K5396" s="128"/>
    </row>
    <row r="5397" spans="1:11" hidden="1" outlineLevel="1" x14ac:dyDescent="0.25">
      <c r="A5397" s="77"/>
      <c r="B5397" s="13" t="s">
        <v>7094</v>
      </c>
      <c r="C5397" s="77"/>
      <c r="D5397" s="80"/>
      <c r="E5397" s="120" t="str">
        <f>IF(ISBLANK(D5397),"",(D5397/(1+'Vos données'!$D$11)))</f>
        <v/>
      </c>
      <c r="F5397" s="80"/>
      <c r="G5397" s="124"/>
      <c r="H5397" s="130"/>
      <c r="I5397" s="128"/>
      <c r="J5397" s="130"/>
      <c r="K5397" s="128"/>
    </row>
    <row r="5398" spans="1:11" hidden="1" outlineLevel="1" x14ac:dyDescent="0.25">
      <c r="A5398" s="77"/>
      <c r="B5398" s="13" t="s">
        <v>7095</v>
      </c>
      <c r="C5398" s="77"/>
      <c r="D5398" s="80"/>
      <c r="E5398" s="120" t="str">
        <f>IF(ISBLANK(D5398),"",(D5398/(1+'Vos données'!$D$11)))</f>
        <v/>
      </c>
      <c r="F5398" s="80"/>
      <c r="G5398" s="124"/>
      <c r="H5398" s="130"/>
      <c r="I5398" s="128"/>
      <c r="J5398" s="130"/>
      <c r="K5398" s="128"/>
    </row>
    <row r="5399" spans="1:11" hidden="1" outlineLevel="1" x14ac:dyDescent="0.25">
      <c r="A5399" s="77"/>
      <c r="B5399" s="13" t="s">
        <v>7096</v>
      </c>
      <c r="C5399" s="77"/>
      <c r="D5399" s="80"/>
      <c r="E5399" s="120" t="str">
        <f>IF(ISBLANK(D5399),"",(D5399/(1+'Vos données'!$D$11)))</f>
        <v/>
      </c>
      <c r="F5399" s="80"/>
      <c r="G5399" s="124"/>
      <c r="H5399" s="130"/>
      <c r="I5399" s="128"/>
      <c r="J5399" s="130"/>
      <c r="K5399" s="128"/>
    </row>
    <row r="5400" spans="1:11" hidden="1" outlineLevel="1" x14ac:dyDescent="0.25">
      <c r="A5400" s="77"/>
      <c r="B5400" s="13" t="s">
        <v>7097</v>
      </c>
      <c r="C5400" s="77"/>
      <c r="D5400" s="80"/>
      <c r="E5400" s="120" t="str">
        <f>IF(ISBLANK(D5400),"",(D5400/(1+'Vos données'!$D$11)))</f>
        <v/>
      </c>
      <c r="F5400" s="80"/>
      <c r="G5400" s="124"/>
      <c r="H5400" s="130"/>
      <c r="I5400" s="128"/>
      <c r="J5400" s="130"/>
      <c r="K5400" s="128"/>
    </row>
    <row r="5401" spans="1:11" hidden="1" outlineLevel="1" x14ac:dyDescent="0.25">
      <c r="A5401" s="77"/>
      <c r="B5401" s="13" t="s">
        <v>7098</v>
      </c>
      <c r="C5401" s="77"/>
      <c r="D5401" s="80"/>
      <c r="E5401" s="120" t="str">
        <f>IF(ISBLANK(D5401),"",(D5401/(1+'Vos données'!$D$11)))</f>
        <v/>
      </c>
      <c r="F5401" s="80"/>
      <c r="G5401" s="124"/>
      <c r="H5401" s="130"/>
      <c r="I5401" s="128"/>
      <c r="J5401" s="130"/>
      <c r="K5401" s="128"/>
    </row>
    <row r="5402" spans="1:11" hidden="1" outlineLevel="1" x14ac:dyDescent="0.25">
      <c r="A5402" s="77"/>
      <c r="B5402" s="13" t="s">
        <v>7099</v>
      </c>
      <c r="C5402" s="77"/>
      <c r="D5402" s="80"/>
      <c r="E5402" s="120" t="str">
        <f>IF(ISBLANK(D5402),"",(D5402/(1+'Vos données'!$D$11)))</f>
        <v/>
      </c>
      <c r="F5402" s="80"/>
      <c r="G5402" s="124"/>
      <c r="H5402" s="130"/>
      <c r="I5402" s="128"/>
      <c r="J5402" s="130"/>
      <c r="K5402" s="128"/>
    </row>
    <row r="5403" spans="1:11" hidden="1" outlineLevel="1" x14ac:dyDescent="0.25">
      <c r="A5403" s="77"/>
      <c r="B5403" s="13" t="s">
        <v>7100</v>
      </c>
      <c r="C5403" s="77"/>
      <c r="D5403" s="80"/>
      <c r="E5403" s="120" t="str">
        <f>IF(ISBLANK(D5403),"",(D5403/(1+'Vos données'!$D$11)))</f>
        <v/>
      </c>
      <c r="F5403" s="80"/>
      <c r="G5403" s="124"/>
      <c r="H5403" s="130"/>
      <c r="I5403" s="128"/>
      <c r="J5403" s="130"/>
      <c r="K5403" s="128"/>
    </row>
    <row r="5404" spans="1:11" hidden="1" outlineLevel="1" x14ac:dyDescent="0.25">
      <c r="A5404" s="77"/>
      <c r="B5404" s="13" t="s">
        <v>7101</v>
      </c>
      <c r="C5404" s="77"/>
      <c r="D5404" s="80"/>
      <c r="E5404" s="120" t="str">
        <f>IF(ISBLANK(D5404),"",(D5404/(1+'Vos données'!$D$11)))</f>
        <v/>
      </c>
      <c r="F5404" s="80"/>
      <c r="G5404" s="124"/>
      <c r="H5404" s="130"/>
      <c r="I5404" s="128"/>
      <c r="J5404" s="130"/>
      <c r="K5404" s="128"/>
    </row>
    <row r="5405" spans="1:11" hidden="1" outlineLevel="1" x14ac:dyDescent="0.25">
      <c r="A5405" s="77"/>
      <c r="B5405" s="13" t="s">
        <v>7102</v>
      </c>
      <c r="C5405" s="77"/>
      <c r="D5405" s="80"/>
      <c r="E5405" s="120" t="str">
        <f>IF(ISBLANK(D5405),"",(D5405/(1+'Vos données'!$D$11)))</f>
        <v/>
      </c>
      <c r="F5405" s="80"/>
      <c r="G5405" s="124"/>
      <c r="H5405" s="130"/>
      <c r="I5405" s="128"/>
      <c r="J5405" s="130"/>
      <c r="K5405" s="128"/>
    </row>
    <row r="5406" spans="1:11" hidden="1" outlineLevel="1" x14ac:dyDescent="0.25">
      <c r="A5406" s="77"/>
      <c r="B5406" s="13" t="s">
        <v>7103</v>
      </c>
      <c r="C5406" s="77"/>
      <c r="D5406" s="80"/>
      <c r="E5406" s="120" t="str">
        <f>IF(ISBLANK(D5406),"",(D5406/(1+'Vos données'!$D$11)))</f>
        <v/>
      </c>
      <c r="F5406" s="80"/>
      <c r="G5406" s="124"/>
      <c r="H5406" s="130"/>
      <c r="I5406" s="128"/>
      <c r="J5406" s="130"/>
      <c r="K5406" s="128"/>
    </row>
    <row r="5407" spans="1:11" hidden="1" outlineLevel="1" x14ac:dyDescent="0.25">
      <c r="A5407" s="77"/>
      <c r="B5407" s="13" t="s">
        <v>7104</v>
      </c>
      <c r="C5407" s="77"/>
      <c r="D5407" s="80"/>
      <c r="E5407" s="120" t="str">
        <f>IF(ISBLANK(D5407),"",(D5407/(1+'Vos données'!$D$11)))</f>
        <v/>
      </c>
      <c r="F5407" s="80"/>
      <c r="G5407" s="124"/>
      <c r="H5407" s="130"/>
      <c r="I5407" s="128"/>
      <c r="J5407" s="130"/>
      <c r="K5407" s="128"/>
    </row>
    <row r="5408" spans="1:11" hidden="1" outlineLevel="1" x14ac:dyDescent="0.25">
      <c r="A5408" s="77"/>
      <c r="B5408" s="13" t="s">
        <v>7105</v>
      </c>
      <c r="C5408" s="77"/>
      <c r="D5408" s="80"/>
      <c r="E5408" s="120" t="str">
        <f>IF(ISBLANK(D5408),"",(D5408/(1+'Vos données'!$D$11)))</f>
        <v/>
      </c>
      <c r="F5408" s="80"/>
      <c r="G5408" s="124"/>
      <c r="H5408" s="130"/>
      <c r="I5408" s="128"/>
      <c r="J5408" s="130"/>
      <c r="K5408" s="128"/>
    </row>
    <row r="5409" spans="1:11" hidden="1" outlineLevel="1" x14ac:dyDescent="0.25">
      <c r="A5409" s="77"/>
      <c r="B5409" s="13" t="s">
        <v>7106</v>
      </c>
      <c r="C5409" s="77"/>
      <c r="D5409" s="80"/>
      <c r="E5409" s="120" t="str">
        <f>IF(ISBLANK(D5409),"",(D5409/(1+'Vos données'!$D$11)))</f>
        <v/>
      </c>
      <c r="F5409" s="80"/>
      <c r="G5409" s="124"/>
      <c r="H5409" s="130"/>
      <c r="I5409" s="128"/>
      <c r="J5409" s="130"/>
      <c r="K5409" s="128"/>
    </row>
    <row r="5410" spans="1:11" hidden="1" outlineLevel="1" x14ac:dyDescent="0.25">
      <c r="A5410" s="77"/>
      <c r="B5410" s="13" t="s">
        <v>7107</v>
      </c>
      <c r="C5410" s="77"/>
      <c r="D5410" s="80"/>
      <c r="E5410" s="120" t="str">
        <f>IF(ISBLANK(D5410),"",(D5410/(1+'Vos données'!$D$11)))</f>
        <v/>
      </c>
      <c r="F5410" s="80"/>
      <c r="G5410" s="124"/>
      <c r="H5410" s="130"/>
      <c r="I5410" s="128"/>
      <c r="J5410" s="130"/>
      <c r="K5410" s="128"/>
    </row>
    <row r="5411" spans="1:11" hidden="1" outlineLevel="1" x14ac:dyDescent="0.25">
      <c r="A5411" s="77"/>
      <c r="B5411" s="13" t="s">
        <v>7108</v>
      </c>
      <c r="C5411" s="77"/>
      <c r="D5411" s="80"/>
      <c r="E5411" s="120" t="str">
        <f>IF(ISBLANK(D5411),"",(D5411/(1+'Vos données'!$D$11)))</f>
        <v/>
      </c>
      <c r="F5411" s="80"/>
      <c r="G5411" s="124"/>
      <c r="H5411" s="130"/>
      <c r="I5411" s="128"/>
      <c r="J5411" s="130"/>
      <c r="K5411" s="128"/>
    </row>
    <row r="5412" spans="1:11" hidden="1" outlineLevel="1" x14ac:dyDescent="0.25">
      <c r="A5412" s="77"/>
      <c r="B5412" s="13" t="s">
        <v>7109</v>
      </c>
      <c r="C5412" s="77"/>
      <c r="D5412" s="80"/>
      <c r="E5412" s="120" t="str">
        <f>IF(ISBLANK(D5412),"",(D5412/(1+'Vos données'!$D$11)))</f>
        <v/>
      </c>
      <c r="F5412" s="80"/>
      <c r="G5412" s="124"/>
      <c r="H5412" s="130"/>
      <c r="I5412" s="128"/>
      <c r="J5412" s="130"/>
      <c r="K5412" s="128"/>
    </row>
    <row r="5413" spans="1:11" hidden="1" outlineLevel="1" x14ac:dyDescent="0.25">
      <c r="A5413" s="77"/>
      <c r="B5413" s="13" t="s">
        <v>7110</v>
      </c>
      <c r="C5413" s="77"/>
      <c r="D5413" s="80"/>
      <c r="E5413" s="120" t="str">
        <f>IF(ISBLANK(D5413),"",(D5413/(1+'Vos données'!$D$11)))</f>
        <v/>
      </c>
      <c r="F5413" s="80"/>
      <c r="G5413" s="124"/>
      <c r="H5413" s="130"/>
      <c r="I5413" s="128"/>
      <c r="J5413" s="130"/>
      <c r="K5413" s="128"/>
    </row>
    <row r="5414" spans="1:11" hidden="1" outlineLevel="1" x14ac:dyDescent="0.25">
      <c r="A5414" s="77"/>
      <c r="B5414" s="13" t="s">
        <v>7111</v>
      </c>
      <c r="C5414" s="77"/>
      <c r="D5414" s="80"/>
      <c r="E5414" s="120" t="str">
        <f>IF(ISBLANK(D5414),"",(D5414/(1+'Vos données'!$D$11)))</f>
        <v/>
      </c>
      <c r="F5414" s="80"/>
      <c r="G5414" s="124"/>
      <c r="H5414" s="130"/>
      <c r="I5414" s="128"/>
      <c r="J5414" s="130"/>
      <c r="K5414" s="128"/>
    </row>
    <row r="5415" spans="1:11" hidden="1" outlineLevel="1" x14ac:dyDescent="0.25">
      <c r="A5415" s="77"/>
      <c r="B5415" s="13" t="s">
        <v>7112</v>
      </c>
      <c r="C5415" s="77"/>
      <c r="D5415" s="80"/>
      <c r="E5415" s="120" t="str">
        <f>IF(ISBLANK(D5415),"",(D5415/(1+'Vos données'!$D$11)))</f>
        <v/>
      </c>
      <c r="F5415" s="80"/>
      <c r="G5415" s="124"/>
      <c r="H5415" s="130"/>
      <c r="I5415" s="128"/>
      <c r="J5415" s="130"/>
      <c r="K5415" s="128"/>
    </row>
    <row r="5416" spans="1:11" hidden="1" outlineLevel="1" x14ac:dyDescent="0.25">
      <c r="A5416" s="77"/>
      <c r="B5416" s="13" t="s">
        <v>7113</v>
      </c>
      <c r="C5416" s="77"/>
      <c r="D5416" s="80"/>
      <c r="E5416" s="120" t="str">
        <f>IF(ISBLANK(D5416),"",(D5416/(1+'Vos données'!$D$11)))</f>
        <v/>
      </c>
      <c r="F5416" s="80"/>
      <c r="G5416" s="124"/>
      <c r="H5416" s="130"/>
      <c r="I5416" s="128"/>
      <c r="J5416" s="130"/>
      <c r="K5416" s="128"/>
    </row>
    <row r="5417" spans="1:11" hidden="1" outlineLevel="1" x14ac:dyDescent="0.25">
      <c r="A5417" s="77"/>
      <c r="B5417" s="13" t="s">
        <v>7114</v>
      </c>
      <c r="C5417" s="77"/>
      <c r="D5417" s="80"/>
      <c r="E5417" s="120" t="str">
        <f>IF(ISBLANK(D5417),"",(D5417/(1+'Vos données'!$D$11)))</f>
        <v/>
      </c>
      <c r="F5417" s="80"/>
      <c r="G5417" s="124"/>
      <c r="H5417" s="130"/>
      <c r="I5417" s="128"/>
      <c r="J5417" s="130"/>
      <c r="K5417" s="128"/>
    </row>
    <row r="5418" spans="1:11" hidden="1" outlineLevel="1" x14ac:dyDescent="0.25">
      <c r="A5418" s="77"/>
      <c r="B5418" s="13" t="s">
        <v>7115</v>
      </c>
      <c r="C5418" s="77"/>
      <c r="D5418" s="80"/>
      <c r="E5418" s="120" t="str">
        <f>IF(ISBLANK(D5418),"",(D5418/(1+'Vos données'!$D$11)))</f>
        <v/>
      </c>
      <c r="F5418" s="80"/>
      <c r="G5418" s="124"/>
      <c r="H5418" s="130"/>
      <c r="I5418" s="128"/>
      <c r="J5418" s="130"/>
      <c r="K5418" s="128"/>
    </row>
    <row r="5419" spans="1:11" hidden="1" outlineLevel="1" x14ac:dyDescent="0.25">
      <c r="A5419" s="77"/>
      <c r="B5419" s="13" t="s">
        <v>7116</v>
      </c>
      <c r="C5419" s="77"/>
      <c r="D5419" s="80"/>
      <c r="E5419" s="120" t="str">
        <f>IF(ISBLANK(D5419),"",(D5419/(1+'Vos données'!$D$11)))</f>
        <v/>
      </c>
      <c r="F5419" s="80"/>
      <c r="G5419" s="124"/>
      <c r="H5419" s="130"/>
      <c r="I5419" s="128"/>
      <c r="J5419" s="130"/>
      <c r="K5419" s="128"/>
    </row>
    <row r="5420" spans="1:11" hidden="1" outlineLevel="1" x14ac:dyDescent="0.25">
      <c r="A5420" s="77"/>
      <c r="B5420" s="13" t="s">
        <v>7117</v>
      </c>
      <c r="C5420" s="77"/>
      <c r="D5420" s="80"/>
      <c r="E5420" s="120" t="str">
        <f>IF(ISBLANK(D5420),"",(D5420/(1+'Vos données'!$D$11)))</f>
        <v/>
      </c>
      <c r="F5420" s="80"/>
      <c r="G5420" s="124"/>
      <c r="H5420" s="130"/>
      <c r="I5420" s="128"/>
      <c r="J5420" s="130"/>
      <c r="K5420" s="128"/>
    </row>
    <row r="5421" spans="1:11" hidden="1" outlineLevel="1" x14ac:dyDescent="0.25">
      <c r="A5421" s="77"/>
      <c r="B5421" s="13" t="s">
        <v>7118</v>
      </c>
      <c r="C5421" s="77"/>
      <c r="D5421" s="80"/>
      <c r="E5421" s="120" t="str">
        <f>IF(ISBLANK(D5421),"",(D5421/(1+'Vos données'!$D$11)))</f>
        <v/>
      </c>
      <c r="F5421" s="80"/>
      <c r="G5421" s="124"/>
      <c r="H5421" s="130"/>
      <c r="I5421" s="128"/>
      <c r="J5421" s="130"/>
      <c r="K5421" s="128"/>
    </row>
    <row r="5422" spans="1:11" hidden="1" outlineLevel="1" x14ac:dyDescent="0.25">
      <c r="A5422" s="77"/>
      <c r="B5422" s="13" t="s">
        <v>7119</v>
      </c>
      <c r="C5422" s="77"/>
      <c r="D5422" s="80"/>
      <c r="E5422" s="120" t="str">
        <f>IF(ISBLANK(D5422),"",(D5422/(1+'Vos données'!$D$11)))</f>
        <v/>
      </c>
      <c r="F5422" s="80"/>
      <c r="G5422" s="124"/>
      <c r="H5422" s="130"/>
      <c r="I5422" s="128"/>
      <c r="J5422" s="130"/>
      <c r="K5422" s="128"/>
    </row>
    <row r="5423" spans="1:11" hidden="1" outlineLevel="1" x14ac:dyDescent="0.25">
      <c r="A5423" s="77"/>
      <c r="B5423" s="13" t="s">
        <v>7120</v>
      </c>
      <c r="C5423" s="77"/>
      <c r="D5423" s="80"/>
      <c r="E5423" s="120" t="str">
        <f>IF(ISBLANK(D5423),"",(D5423/(1+'Vos données'!$D$11)))</f>
        <v/>
      </c>
      <c r="F5423" s="80"/>
      <c r="G5423" s="124"/>
      <c r="H5423" s="130"/>
      <c r="I5423" s="128"/>
      <c r="J5423" s="130"/>
      <c r="K5423" s="128"/>
    </row>
    <row r="5424" spans="1:11" hidden="1" outlineLevel="1" x14ac:dyDescent="0.25">
      <c r="A5424" s="77"/>
      <c r="B5424" s="13" t="s">
        <v>7121</v>
      </c>
      <c r="C5424" s="77"/>
      <c r="D5424" s="80"/>
      <c r="E5424" s="120" t="str">
        <f>IF(ISBLANK(D5424),"",(D5424/(1+'Vos données'!$D$11)))</f>
        <v/>
      </c>
      <c r="F5424" s="80"/>
      <c r="G5424" s="124"/>
      <c r="H5424" s="130"/>
      <c r="I5424" s="128"/>
      <c r="J5424" s="130"/>
      <c r="K5424" s="128"/>
    </row>
    <row r="5425" spans="1:11" hidden="1" outlineLevel="1" x14ac:dyDescent="0.25">
      <c r="A5425" s="77"/>
      <c r="B5425" s="13" t="s">
        <v>7122</v>
      </c>
      <c r="C5425" s="77"/>
      <c r="D5425" s="80"/>
      <c r="E5425" s="120" t="str">
        <f>IF(ISBLANK(D5425),"",(D5425/(1+'Vos données'!$D$11)))</f>
        <v/>
      </c>
      <c r="F5425" s="80"/>
      <c r="G5425" s="124"/>
      <c r="H5425" s="130"/>
      <c r="I5425" s="128"/>
      <c r="J5425" s="130"/>
      <c r="K5425" s="128"/>
    </row>
    <row r="5426" spans="1:11" hidden="1" outlineLevel="1" x14ac:dyDescent="0.25">
      <c r="A5426" s="77"/>
      <c r="B5426" s="13" t="s">
        <v>7123</v>
      </c>
      <c r="C5426" s="77"/>
      <c r="D5426" s="80"/>
      <c r="E5426" s="120" t="str">
        <f>IF(ISBLANK(D5426),"",(D5426/(1+'Vos données'!$D$11)))</f>
        <v/>
      </c>
      <c r="F5426" s="80"/>
      <c r="G5426" s="124"/>
      <c r="H5426" s="130"/>
      <c r="I5426" s="128"/>
      <c r="J5426" s="130"/>
      <c r="K5426" s="128"/>
    </row>
    <row r="5427" spans="1:11" hidden="1" outlineLevel="1" x14ac:dyDescent="0.25">
      <c r="A5427" s="77"/>
      <c r="B5427" s="13" t="s">
        <v>7124</v>
      </c>
      <c r="C5427" s="77"/>
      <c r="D5427" s="80"/>
      <c r="E5427" s="120" t="str">
        <f>IF(ISBLANK(D5427),"",(D5427/(1+'Vos données'!$D$11)))</f>
        <v/>
      </c>
      <c r="F5427" s="80"/>
      <c r="G5427" s="124"/>
      <c r="H5427" s="130"/>
      <c r="I5427" s="128"/>
      <c r="J5427" s="130"/>
      <c r="K5427" s="128"/>
    </row>
    <row r="5428" spans="1:11" hidden="1" outlineLevel="1" x14ac:dyDescent="0.25">
      <c r="A5428" s="77"/>
      <c r="B5428" s="13" t="s">
        <v>7125</v>
      </c>
      <c r="C5428" s="77"/>
      <c r="D5428" s="80"/>
      <c r="E5428" s="120" t="str">
        <f>IF(ISBLANK(D5428),"",(D5428/(1+'Vos données'!$D$11)))</f>
        <v/>
      </c>
      <c r="F5428" s="80"/>
      <c r="G5428" s="124"/>
      <c r="H5428" s="130"/>
      <c r="I5428" s="128"/>
      <c r="J5428" s="130"/>
      <c r="K5428" s="128"/>
    </row>
    <row r="5429" spans="1:11" hidden="1" outlineLevel="1" x14ac:dyDescent="0.25">
      <c r="A5429" s="77"/>
      <c r="B5429" s="13" t="s">
        <v>7126</v>
      </c>
      <c r="C5429" s="77"/>
      <c r="D5429" s="80"/>
      <c r="E5429" s="120" t="str">
        <f>IF(ISBLANK(D5429),"",(D5429/(1+'Vos données'!$D$11)))</f>
        <v/>
      </c>
      <c r="F5429" s="80"/>
      <c r="G5429" s="124"/>
      <c r="H5429" s="130"/>
      <c r="I5429" s="128"/>
      <c r="J5429" s="130"/>
      <c r="K5429" s="128"/>
    </row>
    <row r="5430" spans="1:11" hidden="1" outlineLevel="1" x14ac:dyDescent="0.25">
      <c r="A5430" s="77"/>
      <c r="B5430" s="13" t="s">
        <v>7127</v>
      </c>
      <c r="C5430" s="77"/>
      <c r="D5430" s="80"/>
      <c r="E5430" s="120" t="str">
        <f>IF(ISBLANK(D5430),"",(D5430/(1+'Vos données'!$D$11)))</f>
        <v/>
      </c>
      <c r="F5430" s="80"/>
      <c r="G5430" s="124"/>
      <c r="H5430" s="130"/>
      <c r="I5430" s="128"/>
      <c r="J5430" s="130"/>
      <c r="K5430" s="128"/>
    </row>
    <row r="5431" spans="1:11" hidden="1" outlineLevel="1" x14ac:dyDescent="0.25">
      <c r="A5431" s="77"/>
      <c r="B5431" s="13" t="s">
        <v>7128</v>
      </c>
      <c r="C5431" s="77"/>
      <c r="D5431" s="80"/>
      <c r="E5431" s="120" t="str">
        <f>IF(ISBLANK(D5431),"",(D5431/(1+'Vos données'!$D$11)))</f>
        <v/>
      </c>
      <c r="F5431" s="80"/>
      <c r="G5431" s="124"/>
      <c r="H5431" s="130"/>
      <c r="I5431" s="128"/>
      <c r="J5431" s="130"/>
      <c r="K5431" s="128"/>
    </row>
    <row r="5432" spans="1:11" hidden="1" outlineLevel="1" x14ac:dyDescent="0.25">
      <c r="A5432" s="77"/>
      <c r="B5432" s="13" t="s">
        <v>7129</v>
      </c>
      <c r="C5432" s="77"/>
      <c r="D5432" s="80"/>
      <c r="E5432" s="120" t="str">
        <f>IF(ISBLANK(D5432),"",(D5432/(1+'Vos données'!$D$11)))</f>
        <v/>
      </c>
      <c r="F5432" s="80"/>
      <c r="G5432" s="124"/>
      <c r="H5432" s="130"/>
      <c r="I5432" s="128"/>
      <c r="J5432" s="130"/>
      <c r="K5432" s="128"/>
    </row>
    <row r="5433" spans="1:11" hidden="1" outlineLevel="1" x14ac:dyDescent="0.25">
      <c r="A5433" s="77"/>
      <c r="B5433" s="13" t="s">
        <v>7130</v>
      </c>
      <c r="C5433" s="77"/>
      <c r="D5433" s="80"/>
      <c r="E5433" s="120" t="str">
        <f>IF(ISBLANK(D5433),"",(D5433/(1+'Vos données'!$D$11)))</f>
        <v/>
      </c>
      <c r="F5433" s="80"/>
      <c r="G5433" s="124"/>
      <c r="H5433" s="130"/>
      <c r="I5433" s="128"/>
      <c r="J5433" s="130"/>
      <c r="K5433" s="128"/>
    </row>
    <row r="5434" spans="1:11" hidden="1" outlineLevel="1" x14ac:dyDescent="0.25">
      <c r="A5434" s="77"/>
      <c r="B5434" s="13" t="s">
        <v>7131</v>
      </c>
      <c r="C5434" s="77"/>
      <c r="D5434" s="80"/>
      <c r="E5434" s="120" t="str">
        <f>IF(ISBLANK(D5434),"",(D5434/(1+'Vos données'!$D$11)))</f>
        <v/>
      </c>
      <c r="F5434" s="80"/>
      <c r="G5434" s="124"/>
      <c r="H5434" s="130"/>
      <c r="I5434" s="128"/>
      <c r="J5434" s="130"/>
      <c r="K5434" s="128"/>
    </row>
    <row r="5435" spans="1:11" hidden="1" outlineLevel="1" x14ac:dyDescent="0.25">
      <c r="A5435" s="77"/>
      <c r="B5435" s="13" t="s">
        <v>7132</v>
      </c>
      <c r="C5435" s="77"/>
      <c r="D5435" s="80"/>
      <c r="E5435" s="120" t="str">
        <f>IF(ISBLANK(D5435),"",(D5435/(1+'Vos données'!$D$11)))</f>
        <v/>
      </c>
      <c r="F5435" s="80"/>
      <c r="G5435" s="124"/>
      <c r="H5435" s="130"/>
      <c r="I5435" s="128"/>
      <c r="J5435" s="130"/>
      <c r="K5435" s="128"/>
    </row>
    <row r="5436" spans="1:11" hidden="1" outlineLevel="1" x14ac:dyDescent="0.25">
      <c r="A5436" s="77"/>
      <c r="B5436" s="13" t="s">
        <v>7133</v>
      </c>
      <c r="C5436" s="77"/>
      <c r="D5436" s="80"/>
      <c r="E5436" s="120" t="str">
        <f>IF(ISBLANK(D5436),"",(D5436/(1+'Vos données'!$D$11)))</f>
        <v/>
      </c>
      <c r="F5436" s="80"/>
      <c r="G5436" s="124"/>
      <c r="H5436" s="130"/>
      <c r="I5436" s="128"/>
      <c r="J5436" s="130"/>
      <c r="K5436" s="128"/>
    </row>
    <row r="5437" spans="1:11" hidden="1" outlineLevel="1" x14ac:dyDescent="0.25">
      <c r="A5437" s="77"/>
      <c r="B5437" s="13" t="s">
        <v>7134</v>
      </c>
      <c r="C5437" s="77"/>
      <c r="D5437" s="80"/>
      <c r="E5437" s="120" t="str">
        <f>IF(ISBLANK(D5437),"",(D5437/(1+'Vos données'!$D$11)))</f>
        <v/>
      </c>
      <c r="F5437" s="80"/>
      <c r="G5437" s="124"/>
      <c r="H5437" s="130"/>
      <c r="I5437" s="128"/>
      <c r="J5437" s="130"/>
      <c r="K5437" s="128"/>
    </row>
    <row r="5438" spans="1:11" hidden="1" outlineLevel="1" x14ac:dyDescent="0.25">
      <c r="A5438" s="77"/>
      <c r="B5438" s="13" t="s">
        <v>7135</v>
      </c>
      <c r="C5438" s="77"/>
      <c r="D5438" s="80"/>
      <c r="E5438" s="120" t="str">
        <f>IF(ISBLANK(D5438),"",(D5438/(1+'Vos données'!$D$11)))</f>
        <v/>
      </c>
      <c r="F5438" s="80"/>
      <c r="G5438" s="124"/>
      <c r="H5438" s="130"/>
      <c r="I5438" s="128"/>
      <c r="J5438" s="130"/>
      <c r="K5438" s="128"/>
    </row>
    <row r="5439" spans="1:11" hidden="1" outlineLevel="1" x14ac:dyDescent="0.25">
      <c r="A5439" s="77"/>
      <c r="B5439" s="13" t="s">
        <v>7136</v>
      </c>
      <c r="C5439" s="77"/>
      <c r="D5439" s="80"/>
      <c r="E5439" s="120" t="str">
        <f>IF(ISBLANK(D5439),"",(D5439/(1+'Vos données'!$D$11)))</f>
        <v/>
      </c>
      <c r="F5439" s="80"/>
      <c r="G5439" s="124"/>
      <c r="H5439" s="130"/>
      <c r="I5439" s="128"/>
      <c r="J5439" s="130"/>
      <c r="K5439" s="128"/>
    </row>
    <row r="5440" spans="1:11" hidden="1" outlineLevel="1" x14ac:dyDescent="0.25">
      <c r="A5440" s="77"/>
      <c r="B5440" s="13" t="s">
        <v>7137</v>
      </c>
      <c r="C5440" s="77"/>
      <c r="D5440" s="80"/>
      <c r="E5440" s="120" t="str">
        <f>IF(ISBLANK(D5440),"",(D5440/(1+'Vos données'!$D$11)))</f>
        <v/>
      </c>
      <c r="F5440" s="80"/>
      <c r="G5440" s="124"/>
      <c r="H5440" s="130"/>
      <c r="I5440" s="128"/>
      <c r="J5440" s="130"/>
      <c r="K5440" s="128"/>
    </row>
    <row r="5441" spans="1:11" hidden="1" outlineLevel="1" x14ac:dyDescent="0.25">
      <c r="A5441" s="77"/>
      <c r="B5441" s="13" t="s">
        <v>7138</v>
      </c>
      <c r="C5441" s="77"/>
      <c r="D5441" s="80"/>
      <c r="E5441" s="120" t="str">
        <f>IF(ISBLANK(D5441),"",(D5441/(1+'Vos données'!$D$11)))</f>
        <v/>
      </c>
      <c r="F5441" s="80"/>
      <c r="G5441" s="124"/>
      <c r="H5441" s="130"/>
      <c r="I5441" s="128"/>
      <c r="J5441" s="130"/>
      <c r="K5441" s="128"/>
    </row>
    <row r="5442" spans="1:11" hidden="1" outlineLevel="1" x14ac:dyDescent="0.25">
      <c r="A5442" s="77"/>
      <c r="B5442" s="13" t="s">
        <v>7139</v>
      </c>
      <c r="C5442" s="77"/>
      <c r="D5442" s="80"/>
      <c r="E5442" s="120" t="str">
        <f>IF(ISBLANK(D5442),"",(D5442/(1+'Vos données'!$D$11)))</f>
        <v/>
      </c>
      <c r="F5442" s="80"/>
      <c r="G5442" s="124"/>
      <c r="H5442" s="130"/>
      <c r="I5442" s="128"/>
      <c r="J5442" s="130"/>
      <c r="K5442" s="128"/>
    </row>
    <row r="5443" spans="1:11" hidden="1" outlineLevel="1" x14ac:dyDescent="0.25">
      <c r="A5443" s="77"/>
      <c r="B5443" s="13" t="s">
        <v>7140</v>
      </c>
      <c r="C5443" s="77"/>
      <c r="D5443" s="80"/>
      <c r="E5443" s="120" t="str">
        <f>IF(ISBLANK(D5443),"",(D5443/(1+'Vos données'!$D$11)))</f>
        <v/>
      </c>
      <c r="F5443" s="80"/>
      <c r="G5443" s="124"/>
      <c r="H5443" s="130"/>
      <c r="I5443" s="128"/>
      <c r="J5443" s="130"/>
      <c r="K5443" s="128"/>
    </row>
    <row r="5444" spans="1:11" hidden="1" outlineLevel="1" x14ac:dyDescent="0.25">
      <c r="A5444" s="77"/>
      <c r="B5444" s="13" t="s">
        <v>7141</v>
      </c>
      <c r="C5444" s="77"/>
      <c r="D5444" s="80"/>
      <c r="E5444" s="120" t="str">
        <f>IF(ISBLANK(D5444),"",(D5444/(1+'Vos données'!$D$11)))</f>
        <v/>
      </c>
      <c r="F5444" s="80"/>
      <c r="G5444" s="124"/>
      <c r="H5444" s="130"/>
      <c r="I5444" s="128"/>
      <c r="J5444" s="130"/>
      <c r="K5444" s="128"/>
    </row>
    <row r="5445" spans="1:11" hidden="1" outlineLevel="1" x14ac:dyDescent="0.25">
      <c r="A5445" s="77"/>
      <c r="B5445" s="13" t="s">
        <v>7142</v>
      </c>
      <c r="C5445" s="77"/>
      <c r="D5445" s="80"/>
      <c r="E5445" s="120" t="str">
        <f>IF(ISBLANK(D5445),"",(D5445/(1+'Vos données'!$D$11)))</f>
        <v/>
      </c>
      <c r="F5445" s="80"/>
      <c r="G5445" s="124"/>
      <c r="H5445" s="130"/>
      <c r="I5445" s="128"/>
      <c r="J5445" s="130"/>
      <c r="K5445" s="128"/>
    </row>
    <row r="5446" spans="1:11" hidden="1" outlineLevel="1" x14ac:dyDescent="0.25">
      <c r="A5446" s="77"/>
      <c r="B5446" s="13" t="s">
        <v>7143</v>
      </c>
      <c r="C5446" s="77"/>
      <c r="D5446" s="80"/>
      <c r="E5446" s="120" t="str">
        <f>IF(ISBLANK(D5446),"",(D5446/(1+'Vos données'!$D$11)))</f>
        <v/>
      </c>
      <c r="F5446" s="80"/>
      <c r="G5446" s="124"/>
      <c r="H5446" s="130"/>
      <c r="I5446" s="128"/>
      <c r="J5446" s="130"/>
      <c r="K5446" s="128"/>
    </row>
    <row r="5447" spans="1:11" hidden="1" outlineLevel="1" x14ac:dyDescent="0.25">
      <c r="A5447" s="77"/>
      <c r="B5447" s="13" t="s">
        <v>7144</v>
      </c>
      <c r="C5447" s="77"/>
      <c r="D5447" s="80"/>
      <c r="E5447" s="120" t="str">
        <f>IF(ISBLANK(D5447),"",(D5447/(1+'Vos données'!$D$11)))</f>
        <v/>
      </c>
      <c r="F5447" s="80"/>
      <c r="G5447" s="124"/>
      <c r="H5447" s="130"/>
      <c r="I5447" s="128"/>
      <c r="J5447" s="130"/>
      <c r="K5447" s="128"/>
    </row>
    <row r="5448" spans="1:11" hidden="1" outlineLevel="1" x14ac:dyDescent="0.25">
      <c r="A5448" s="77"/>
      <c r="B5448" s="13" t="s">
        <v>7145</v>
      </c>
      <c r="C5448" s="77"/>
      <c r="D5448" s="80"/>
      <c r="E5448" s="120" t="str">
        <f>IF(ISBLANK(D5448),"",(D5448/(1+'Vos données'!$D$11)))</f>
        <v/>
      </c>
      <c r="F5448" s="80"/>
      <c r="G5448" s="124"/>
      <c r="H5448" s="130"/>
      <c r="I5448" s="128"/>
      <c r="J5448" s="130"/>
      <c r="K5448" s="128"/>
    </row>
    <row r="5449" spans="1:11" hidden="1" outlineLevel="1" x14ac:dyDescent="0.25">
      <c r="A5449" s="77"/>
      <c r="B5449" s="13" t="s">
        <v>7146</v>
      </c>
      <c r="C5449" s="77"/>
      <c r="D5449" s="80"/>
      <c r="E5449" s="120" t="str">
        <f>IF(ISBLANK(D5449),"",(D5449/(1+'Vos données'!$D$11)))</f>
        <v/>
      </c>
      <c r="F5449" s="80"/>
      <c r="G5449" s="124"/>
      <c r="H5449" s="130"/>
      <c r="I5449" s="128"/>
      <c r="J5449" s="130"/>
      <c r="K5449" s="128"/>
    </row>
    <row r="5450" spans="1:11" hidden="1" outlineLevel="1" x14ac:dyDescent="0.25">
      <c r="A5450" s="77"/>
      <c r="B5450" s="13" t="s">
        <v>7147</v>
      </c>
      <c r="C5450" s="77"/>
      <c r="D5450" s="80"/>
      <c r="E5450" s="120" t="str">
        <f>IF(ISBLANK(D5450),"",(D5450/(1+'Vos données'!$D$11)))</f>
        <v/>
      </c>
      <c r="F5450" s="80"/>
      <c r="G5450" s="124"/>
      <c r="H5450" s="130"/>
      <c r="I5450" s="128"/>
      <c r="J5450" s="130"/>
      <c r="K5450" s="128"/>
    </row>
    <row r="5451" spans="1:11" hidden="1" outlineLevel="1" x14ac:dyDescent="0.25">
      <c r="A5451" s="77"/>
      <c r="B5451" s="13" t="s">
        <v>7148</v>
      </c>
      <c r="C5451" s="77"/>
      <c r="D5451" s="80"/>
      <c r="E5451" s="120" t="str">
        <f>IF(ISBLANK(D5451),"",(D5451/(1+'Vos données'!$D$11)))</f>
        <v/>
      </c>
      <c r="F5451" s="80"/>
      <c r="G5451" s="124"/>
      <c r="H5451" s="130"/>
      <c r="I5451" s="128"/>
      <c r="J5451" s="130"/>
      <c r="K5451" s="128"/>
    </row>
    <row r="5452" spans="1:11" hidden="1" outlineLevel="1" x14ac:dyDescent="0.25">
      <c r="A5452" s="77"/>
      <c r="B5452" s="13" t="s">
        <v>7149</v>
      </c>
      <c r="C5452" s="77"/>
      <c r="D5452" s="80"/>
      <c r="E5452" s="120" t="str">
        <f>IF(ISBLANK(D5452),"",(D5452/(1+'Vos données'!$D$11)))</f>
        <v/>
      </c>
      <c r="F5452" s="80"/>
      <c r="G5452" s="124"/>
      <c r="H5452" s="130"/>
      <c r="I5452" s="128"/>
      <c r="J5452" s="130"/>
      <c r="K5452" s="128"/>
    </row>
    <row r="5453" spans="1:11" hidden="1" outlineLevel="1" x14ac:dyDescent="0.25">
      <c r="A5453" s="77"/>
      <c r="B5453" s="13" t="s">
        <v>7150</v>
      </c>
      <c r="C5453" s="77"/>
      <c r="D5453" s="80"/>
      <c r="E5453" s="120" t="str">
        <f>IF(ISBLANK(D5453),"",(D5453/(1+'Vos données'!$D$11)))</f>
        <v/>
      </c>
      <c r="F5453" s="80"/>
      <c r="G5453" s="124"/>
      <c r="H5453" s="130"/>
      <c r="I5453" s="128"/>
      <c r="J5453" s="130"/>
      <c r="K5453" s="128"/>
    </row>
    <row r="5454" spans="1:11" hidden="1" outlineLevel="1" x14ac:dyDescent="0.25">
      <c r="A5454" s="77"/>
      <c r="B5454" s="13" t="s">
        <v>7151</v>
      </c>
      <c r="C5454" s="77"/>
      <c r="D5454" s="80"/>
      <c r="E5454" s="120" t="str">
        <f>IF(ISBLANK(D5454),"",(D5454/(1+'Vos données'!$D$11)))</f>
        <v/>
      </c>
      <c r="F5454" s="80"/>
      <c r="G5454" s="124"/>
      <c r="H5454" s="130"/>
      <c r="I5454" s="128"/>
      <c r="J5454" s="130"/>
      <c r="K5454" s="128"/>
    </row>
    <row r="5455" spans="1:11" hidden="1" outlineLevel="1" x14ac:dyDescent="0.25">
      <c r="A5455" s="77"/>
      <c r="B5455" s="13" t="s">
        <v>7152</v>
      </c>
      <c r="C5455" s="77"/>
      <c r="D5455" s="80"/>
      <c r="E5455" s="120" t="str">
        <f>IF(ISBLANK(D5455),"",(D5455/(1+'Vos données'!$D$11)))</f>
        <v/>
      </c>
      <c r="F5455" s="80"/>
      <c r="G5455" s="124"/>
      <c r="H5455" s="130"/>
      <c r="I5455" s="128"/>
      <c r="J5455" s="130"/>
      <c r="K5455" s="128"/>
    </row>
    <row r="5456" spans="1:11" hidden="1" outlineLevel="1" x14ac:dyDescent="0.25">
      <c r="A5456" s="77"/>
      <c r="B5456" s="13" t="s">
        <v>7153</v>
      </c>
      <c r="C5456" s="77"/>
      <c r="D5456" s="80"/>
      <c r="E5456" s="120" t="str">
        <f>IF(ISBLANK(D5456),"",(D5456/(1+'Vos données'!$D$11)))</f>
        <v/>
      </c>
      <c r="F5456" s="80"/>
      <c r="G5456" s="124"/>
      <c r="H5456" s="130"/>
      <c r="I5456" s="128"/>
      <c r="J5456" s="130"/>
      <c r="K5456" s="128"/>
    </row>
    <row r="5457" spans="1:11" hidden="1" outlineLevel="1" x14ac:dyDescent="0.25">
      <c r="A5457" s="77"/>
      <c r="B5457" s="13" t="s">
        <v>7154</v>
      </c>
      <c r="C5457" s="77"/>
      <c r="D5457" s="80"/>
      <c r="E5457" s="120" t="str">
        <f>IF(ISBLANK(D5457),"",(D5457/(1+'Vos données'!$D$11)))</f>
        <v/>
      </c>
      <c r="F5457" s="80"/>
      <c r="G5457" s="124"/>
      <c r="H5457" s="130"/>
      <c r="I5457" s="128"/>
      <c r="J5457" s="130"/>
      <c r="K5457" s="128"/>
    </row>
    <row r="5458" spans="1:11" hidden="1" outlineLevel="1" x14ac:dyDescent="0.25">
      <c r="A5458" s="77"/>
      <c r="B5458" s="13" t="s">
        <v>7155</v>
      </c>
      <c r="C5458" s="77"/>
      <c r="D5458" s="80"/>
      <c r="E5458" s="120" t="str">
        <f>IF(ISBLANK(D5458),"",(D5458/(1+'Vos données'!$D$11)))</f>
        <v/>
      </c>
      <c r="F5458" s="80"/>
      <c r="G5458" s="124"/>
      <c r="H5458" s="130"/>
      <c r="I5458" s="128"/>
      <c r="J5458" s="130"/>
      <c r="K5458" s="128"/>
    </row>
    <row r="5459" spans="1:11" hidden="1" outlineLevel="1" x14ac:dyDescent="0.25">
      <c r="A5459" s="77"/>
      <c r="B5459" s="13" t="s">
        <v>7156</v>
      </c>
      <c r="C5459" s="77"/>
      <c r="D5459" s="80"/>
      <c r="E5459" s="120" t="str">
        <f>IF(ISBLANK(D5459),"",(D5459/(1+'Vos données'!$D$11)))</f>
        <v/>
      </c>
      <c r="F5459" s="80"/>
      <c r="G5459" s="124"/>
      <c r="H5459" s="130"/>
      <c r="I5459" s="128"/>
      <c r="J5459" s="130"/>
      <c r="K5459" s="128"/>
    </row>
    <row r="5460" spans="1:11" hidden="1" outlineLevel="1" x14ac:dyDescent="0.25">
      <c r="A5460" s="77"/>
      <c r="B5460" s="13" t="s">
        <v>7157</v>
      </c>
      <c r="C5460" s="77"/>
      <c r="D5460" s="80"/>
      <c r="E5460" s="120" t="str">
        <f>IF(ISBLANK(D5460),"",(D5460/(1+'Vos données'!$D$11)))</f>
        <v/>
      </c>
      <c r="F5460" s="80"/>
      <c r="G5460" s="124"/>
      <c r="H5460" s="130"/>
      <c r="I5460" s="128"/>
      <c r="J5460" s="130"/>
      <c r="K5460" s="128"/>
    </row>
    <row r="5461" spans="1:11" hidden="1" outlineLevel="1" x14ac:dyDescent="0.25">
      <c r="A5461" s="77"/>
      <c r="B5461" s="13" t="s">
        <v>7158</v>
      </c>
      <c r="C5461" s="77"/>
      <c r="D5461" s="80"/>
      <c r="E5461" s="120" t="str">
        <f>IF(ISBLANK(D5461),"",(D5461/(1+'Vos données'!$D$11)))</f>
        <v/>
      </c>
      <c r="F5461" s="80"/>
      <c r="G5461" s="124"/>
      <c r="H5461" s="130"/>
      <c r="I5461" s="128"/>
      <c r="J5461" s="130"/>
      <c r="K5461" s="128"/>
    </row>
    <row r="5462" spans="1:11" hidden="1" outlineLevel="1" x14ac:dyDescent="0.25">
      <c r="A5462" s="77"/>
      <c r="B5462" s="13" t="s">
        <v>7159</v>
      </c>
      <c r="C5462" s="77"/>
      <c r="D5462" s="80"/>
      <c r="E5462" s="120" t="str">
        <f>IF(ISBLANK(D5462),"",(D5462/(1+'Vos données'!$D$11)))</f>
        <v/>
      </c>
      <c r="F5462" s="80"/>
      <c r="G5462" s="124"/>
      <c r="H5462" s="130"/>
      <c r="I5462" s="128"/>
      <c r="J5462" s="130"/>
      <c r="K5462" s="128"/>
    </row>
    <row r="5463" spans="1:11" hidden="1" outlineLevel="1" x14ac:dyDescent="0.25">
      <c r="A5463" s="77"/>
      <c r="B5463" s="13" t="s">
        <v>7160</v>
      </c>
      <c r="C5463" s="77"/>
      <c r="D5463" s="80"/>
      <c r="E5463" s="120" t="str">
        <f>IF(ISBLANK(D5463),"",(D5463/(1+'Vos données'!$D$11)))</f>
        <v/>
      </c>
      <c r="F5463" s="80"/>
      <c r="G5463" s="124"/>
      <c r="H5463" s="130"/>
      <c r="I5463" s="128"/>
      <c r="J5463" s="130"/>
      <c r="K5463" s="128"/>
    </row>
    <row r="5464" spans="1:11" hidden="1" outlineLevel="1" x14ac:dyDescent="0.25">
      <c r="A5464" s="77"/>
      <c r="B5464" s="13" t="s">
        <v>7161</v>
      </c>
      <c r="C5464" s="77"/>
      <c r="D5464" s="80"/>
      <c r="E5464" s="120" t="str">
        <f>IF(ISBLANK(D5464),"",(D5464/(1+'Vos données'!$D$11)))</f>
        <v/>
      </c>
      <c r="F5464" s="80"/>
      <c r="G5464" s="124"/>
      <c r="H5464" s="130"/>
      <c r="I5464" s="128"/>
      <c r="J5464" s="130"/>
      <c r="K5464" s="128"/>
    </row>
    <row r="5465" spans="1:11" hidden="1" outlineLevel="1" x14ac:dyDescent="0.25">
      <c r="A5465" s="77"/>
      <c r="B5465" s="13" t="s">
        <v>7162</v>
      </c>
      <c r="C5465" s="77"/>
      <c r="D5465" s="80"/>
      <c r="E5465" s="120" t="str">
        <f>IF(ISBLANK(D5465),"",(D5465/(1+'Vos données'!$D$11)))</f>
        <v/>
      </c>
      <c r="F5465" s="80"/>
      <c r="G5465" s="124"/>
      <c r="H5465" s="130"/>
      <c r="I5465" s="128"/>
      <c r="J5465" s="130"/>
      <c r="K5465" s="128"/>
    </row>
    <row r="5466" spans="1:11" hidden="1" outlineLevel="1" x14ac:dyDescent="0.25">
      <c r="A5466" s="77"/>
      <c r="B5466" s="13" t="s">
        <v>7163</v>
      </c>
      <c r="C5466" s="77"/>
      <c r="D5466" s="80"/>
      <c r="E5466" s="120" t="str">
        <f>IF(ISBLANK(D5466),"",(D5466/(1+'Vos données'!$D$11)))</f>
        <v/>
      </c>
      <c r="F5466" s="80"/>
      <c r="G5466" s="124"/>
      <c r="H5466" s="130"/>
      <c r="I5466" s="128"/>
      <c r="J5466" s="130"/>
      <c r="K5466" s="128"/>
    </row>
    <row r="5467" spans="1:11" hidden="1" outlineLevel="1" x14ac:dyDescent="0.25">
      <c r="A5467" s="77"/>
      <c r="B5467" s="13" t="s">
        <v>7164</v>
      </c>
      <c r="C5467" s="77"/>
      <c r="D5467" s="80"/>
      <c r="E5467" s="120" t="str">
        <f>IF(ISBLANK(D5467),"",(D5467/(1+'Vos données'!$D$11)))</f>
        <v/>
      </c>
      <c r="F5467" s="80"/>
      <c r="G5467" s="124"/>
      <c r="H5467" s="130"/>
      <c r="I5467" s="128"/>
      <c r="J5467" s="130"/>
      <c r="K5467" s="128"/>
    </row>
    <row r="5468" spans="1:11" hidden="1" outlineLevel="1" x14ac:dyDescent="0.25">
      <c r="A5468" s="77"/>
      <c r="B5468" s="13" t="s">
        <v>7165</v>
      </c>
      <c r="C5468" s="77"/>
      <c r="D5468" s="80"/>
      <c r="E5468" s="120" t="str">
        <f>IF(ISBLANK(D5468),"",(D5468/(1+'Vos données'!$D$11)))</f>
        <v/>
      </c>
      <c r="F5468" s="80"/>
      <c r="G5468" s="124"/>
      <c r="H5468" s="130"/>
      <c r="I5468" s="128"/>
      <c r="J5468" s="130"/>
      <c r="K5468" s="128"/>
    </row>
    <row r="5469" spans="1:11" hidden="1" outlineLevel="1" x14ac:dyDescent="0.25">
      <c r="A5469" s="77"/>
      <c r="B5469" s="13" t="s">
        <v>7166</v>
      </c>
      <c r="C5469" s="77"/>
      <c r="D5469" s="80"/>
      <c r="E5469" s="120" t="str">
        <f>IF(ISBLANK(D5469),"",(D5469/(1+'Vos données'!$D$11)))</f>
        <v/>
      </c>
      <c r="F5469" s="80"/>
      <c r="G5469" s="124"/>
      <c r="H5469" s="130"/>
      <c r="I5469" s="128"/>
      <c r="J5469" s="130"/>
      <c r="K5469" s="128"/>
    </row>
    <row r="5470" spans="1:11" hidden="1" outlineLevel="1" x14ac:dyDescent="0.25">
      <c r="A5470" s="77"/>
      <c r="B5470" s="13" t="s">
        <v>7167</v>
      </c>
      <c r="C5470" s="77"/>
      <c r="D5470" s="80"/>
      <c r="E5470" s="120" t="str">
        <f>IF(ISBLANK(D5470),"",(D5470/(1+'Vos données'!$D$11)))</f>
        <v/>
      </c>
      <c r="F5470" s="80"/>
      <c r="G5470" s="124"/>
      <c r="H5470" s="130"/>
      <c r="I5470" s="128"/>
      <c r="J5470" s="130"/>
      <c r="K5470" s="128"/>
    </row>
    <row r="5471" spans="1:11" hidden="1" outlineLevel="1" x14ac:dyDescent="0.25">
      <c r="A5471" s="77"/>
      <c r="B5471" s="13" t="s">
        <v>7168</v>
      </c>
      <c r="C5471" s="77"/>
      <c r="D5471" s="80"/>
      <c r="E5471" s="120" t="str">
        <f>IF(ISBLANK(D5471),"",(D5471/(1+'Vos données'!$D$11)))</f>
        <v/>
      </c>
      <c r="F5471" s="80"/>
      <c r="G5471" s="124"/>
      <c r="H5471" s="130"/>
      <c r="I5471" s="128"/>
      <c r="J5471" s="130"/>
      <c r="K5471" s="128"/>
    </row>
    <row r="5472" spans="1:11" hidden="1" outlineLevel="1" x14ac:dyDescent="0.25">
      <c r="A5472" s="77"/>
      <c r="B5472" s="13" t="s">
        <v>7169</v>
      </c>
      <c r="C5472" s="77"/>
      <c r="D5472" s="80"/>
      <c r="E5472" s="120" t="str">
        <f>IF(ISBLANK(D5472),"",(D5472/(1+'Vos données'!$D$11)))</f>
        <v/>
      </c>
      <c r="F5472" s="80"/>
      <c r="G5472" s="124"/>
      <c r="H5472" s="130"/>
      <c r="I5472" s="128"/>
      <c r="J5472" s="130"/>
      <c r="K5472" s="128"/>
    </row>
    <row r="5473" spans="1:11" hidden="1" outlineLevel="1" x14ac:dyDescent="0.25">
      <c r="A5473" s="77"/>
      <c r="B5473" s="13" t="s">
        <v>7170</v>
      </c>
      <c r="C5473" s="77"/>
      <c r="D5473" s="80"/>
      <c r="E5473" s="120" t="str">
        <f>IF(ISBLANK(D5473),"",(D5473/(1+'Vos données'!$D$11)))</f>
        <v/>
      </c>
      <c r="F5473" s="80"/>
      <c r="G5473" s="124"/>
      <c r="H5473" s="130"/>
      <c r="I5473" s="128"/>
      <c r="J5473" s="130"/>
      <c r="K5473" s="128"/>
    </row>
    <row r="5474" spans="1:11" hidden="1" outlineLevel="1" x14ac:dyDescent="0.25">
      <c r="A5474" s="77"/>
      <c r="B5474" s="13" t="s">
        <v>7171</v>
      </c>
      <c r="C5474" s="77"/>
      <c r="D5474" s="80"/>
      <c r="E5474" s="120" t="str">
        <f>IF(ISBLANK(D5474),"",(D5474/(1+'Vos données'!$D$11)))</f>
        <v/>
      </c>
      <c r="F5474" s="80"/>
      <c r="G5474" s="124"/>
      <c r="H5474" s="130"/>
      <c r="I5474" s="128"/>
      <c r="J5474" s="130"/>
      <c r="K5474" s="128"/>
    </row>
    <row r="5475" spans="1:11" hidden="1" outlineLevel="1" x14ac:dyDescent="0.25">
      <c r="A5475" s="77"/>
      <c r="B5475" s="13" t="s">
        <v>7172</v>
      </c>
      <c r="C5475" s="77"/>
      <c r="D5475" s="80"/>
      <c r="E5475" s="120" t="str">
        <f>IF(ISBLANK(D5475),"",(D5475/(1+'Vos données'!$D$11)))</f>
        <v/>
      </c>
      <c r="F5475" s="80"/>
      <c r="G5475" s="124"/>
      <c r="H5475" s="130"/>
      <c r="I5475" s="128"/>
      <c r="J5475" s="130"/>
      <c r="K5475" s="128"/>
    </row>
    <row r="5476" spans="1:11" hidden="1" outlineLevel="1" x14ac:dyDescent="0.25">
      <c r="A5476" s="77"/>
      <c r="B5476" s="13" t="s">
        <v>7173</v>
      </c>
      <c r="C5476" s="77"/>
      <c r="D5476" s="80"/>
      <c r="E5476" s="120" t="str">
        <f>IF(ISBLANK(D5476),"",(D5476/(1+'Vos données'!$D$11)))</f>
        <v/>
      </c>
      <c r="F5476" s="80"/>
      <c r="G5476" s="124"/>
      <c r="H5476" s="130"/>
      <c r="I5476" s="128"/>
      <c r="J5476" s="130"/>
      <c r="K5476" s="128"/>
    </row>
    <row r="5477" spans="1:11" hidden="1" outlineLevel="1" x14ac:dyDescent="0.25">
      <c r="A5477" s="77"/>
      <c r="B5477" s="13" t="s">
        <v>7174</v>
      </c>
      <c r="C5477" s="77"/>
      <c r="D5477" s="80"/>
      <c r="E5477" s="120" t="str">
        <f>IF(ISBLANK(D5477),"",(D5477/(1+'Vos données'!$D$11)))</f>
        <v/>
      </c>
      <c r="F5477" s="80"/>
      <c r="G5477" s="124"/>
      <c r="H5477" s="130"/>
      <c r="I5477" s="128"/>
      <c r="J5477" s="130"/>
      <c r="K5477" s="128"/>
    </row>
    <row r="5478" spans="1:11" hidden="1" outlineLevel="1" x14ac:dyDescent="0.25">
      <c r="A5478" s="77"/>
      <c r="B5478" s="13" t="s">
        <v>7175</v>
      </c>
      <c r="C5478" s="77"/>
      <c r="D5478" s="80"/>
      <c r="E5478" s="120" t="str">
        <f>IF(ISBLANK(D5478),"",(D5478/(1+'Vos données'!$D$11)))</f>
        <v/>
      </c>
      <c r="F5478" s="80"/>
      <c r="G5478" s="124"/>
      <c r="H5478" s="130"/>
      <c r="I5478" s="128"/>
      <c r="J5478" s="130"/>
      <c r="K5478" s="128"/>
    </row>
    <row r="5479" spans="1:11" hidden="1" outlineLevel="1" x14ac:dyDescent="0.25">
      <c r="A5479" s="77"/>
      <c r="B5479" s="13" t="s">
        <v>7176</v>
      </c>
      <c r="C5479" s="77"/>
      <c r="D5479" s="80"/>
      <c r="E5479" s="120" t="str">
        <f>IF(ISBLANK(D5479),"",(D5479/(1+'Vos données'!$D$11)))</f>
        <v/>
      </c>
      <c r="F5479" s="80"/>
      <c r="G5479" s="124"/>
      <c r="H5479" s="130"/>
      <c r="I5479" s="128"/>
      <c r="J5479" s="130"/>
      <c r="K5479" s="128"/>
    </row>
    <row r="5480" spans="1:11" hidden="1" outlineLevel="1" x14ac:dyDescent="0.25">
      <c r="A5480" s="77"/>
      <c r="B5480" s="13" t="s">
        <v>7177</v>
      </c>
      <c r="C5480" s="77"/>
      <c r="D5480" s="80"/>
      <c r="E5480" s="120" t="str">
        <f>IF(ISBLANK(D5480),"",(D5480/(1+'Vos données'!$D$11)))</f>
        <v/>
      </c>
      <c r="F5480" s="80"/>
      <c r="G5480" s="124"/>
      <c r="H5480" s="130"/>
      <c r="I5480" s="128"/>
      <c r="J5480" s="130"/>
      <c r="K5480" s="128"/>
    </row>
    <row r="5481" spans="1:11" hidden="1" outlineLevel="1" x14ac:dyDescent="0.25">
      <c r="A5481" s="77"/>
      <c r="B5481" s="13" t="s">
        <v>7178</v>
      </c>
      <c r="C5481" s="77"/>
      <c r="D5481" s="80"/>
      <c r="E5481" s="120" t="str">
        <f>IF(ISBLANK(D5481),"",(D5481/(1+'Vos données'!$D$11)))</f>
        <v/>
      </c>
      <c r="F5481" s="80"/>
      <c r="G5481" s="124"/>
      <c r="H5481" s="130"/>
      <c r="I5481" s="128"/>
      <c r="J5481" s="130"/>
      <c r="K5481" s="128"/>
    </row>
    <row r="5482" spans="1:11" hidden="1" outlineLevel="1" x14ac:dyDescent="0.25">
      <c r="A5482" s="77"/>
      <c r="B5482" s="13" t="s">
        <v>7179</v>
      </c>
      <c r="C5482" s="77"/>
      <c r="D5482" s="80"/>
      <c r="E5482" s="120" t="str">
        <f>IF(ISBLANK(D5482),"",(D5482/(1+'Vos données'!$D$11)))</f>
        <v/>
      </c>
      <c r="F5482" s="80"/>
      <c r="G5482" s="124"/>
      <c r="H5482" s="130"/>
      <c r="I5482" s="128"/>
      <c r="J5482" s="130"/>
      <c r="K5482" s="128"/>
    </row>
    <row r="5483" spans="1:11" hidden="1" outlineLevel="1" x14ac:dyDescent="0.25">
      <c r="A5483" s="77"/>
      <c r="B5483" s="13" t="s">
        <v>7180</v>
      </c>
      <c r="C5483" s="77"/>
      <c r="D5483" s="80"/>
      <c r="E5483" s="120" t="str">
        <f>IF(ISBLANK(D5483),"",(D5483/(1+'Vos données'!$D$11)))</f>
        <v/>
      </c>
      <c r="F5483" s="80"/>
      <c r="G5483" s="124"/>
      <c r="H5483" s="130"/>
      <c r="I5483" s="128"/>
      <c r="J5483" s="130"/>
      <c r="K5483" s="128"/>
    </row>
    <row r="5484" spans="1:11" hidden="1" outlineLevel="1" x14ac:dyDescent="0.25">
      <c r="A5484" s="77"/>
      <c r="B5484" s="13" t="s">
        <v>7181</v>
      </c>
      <c r="C5484" s="77"/>
      <c r="D5484" s="80"/>
      <c r="E5484" s="120" t="str">
        <f>IF(ISBLANK(D5484),"",(D5484/(1+'Vos données'!$D$11)))</f>
        <v/>
      </c>
      <c r="F5484" s="80"/>
      <c r="G5484" s="124"/>
      <c r="H5484" s="130"/>
      <c r="I5484" s="128"/>
      <c r="J5484" s="130"/>
      <c r="K5484" s="128"/>
    </row>
    <row r="5485" spans="1:11" hidden="1" outlineLevel="1" x14ac:dyDescent="0.25">
      <c r="A5485" s="77"/>
      <c r="B5485" s="13" t="s">
        <v>7182</v>
      </c>
      <c r="C5485" s="77"/>
      <c r="D5485" s="80"/>
      <c r="E5485" s="120" t="str">
        <f>IF(ISBLANK(D5485),"",(D5485/(1+'Vos données'!$D$11)))</f>
        <v/>
      </c>
      <c r="F5485" s="80"/>
      <c r="G5485" s="124"/>
      <c r="H5485" s="130"/>
      <c r="I5485" s="128"/>
      <c r="J5485" s="130"/>
      <c r="K5485" s="128"/>
    </row>
    <row r="5486" spans="1:11" hidden="1" outlineLevel="1" x14ac:dyDescent="0.25">
      <c r="A5486" s="77"/>
      <c r="B5486" s="13" t="s">
        <v>7183</v>
      </c>
      <c r="C5486" s="77"/>
      <c r="D5486" s="80"/>
      <c r="E5486" s="120" t="str">
        <f>IF(ISBLANK(D5486),"",(D5486/(1+'Vos données'!$D$11)))</f>
        <v/>
      </c>
      <c r="F5486" s="80"/>
      <c r="G5486" s="124"/>
      <c r="H5486" s="130"/>
      <c r="I5486" s="128"/>
      <c r="J5486" s="130"/>
      <c r="K5486" s="128"/>
    </row>
    <row r="5487" spans="1:11" hidden="1" outlineLevel="1" x14ac:dyDescent="0.25">
      <c r="A5487" s="77"/>
      <c r="B5487" s="13" t="s">
        <v>7184</v>
      </c>
      <c r="C5487" s="77"/>
      <c r="D5487" s="80"/>
      <c r="E5487" s="120" t="str">
        <f>IF(ISBLANK(D5487),"",(D5487/(1+'Vos données'!$D$11)))</f>
        <v/>
      </c>
      <c r="F5487" s="80"/>
      <c r="G5487" s="124"/>
      <c r="H5487" s="130"/>
      <c r="I5487" s="128"/>
      <c r="J5487" s="130"/>
      <c r="K5487" s="128"/>
    </row>
    <row r="5488" spans="1:11" hidden="1" outlineLevel="1" x14ac:dyDescent="0.25">
      <c r="A5488" s="77"/>
      <c r="B5488" s="13" t="s">
        <v>7185</v>
      </c>
      <c r="C5488" s="77"/>
      <c r="D5488" s="80"/>
      <c r="E5488" s="120" t="str">
        <f>IF(ISBLANK(D5488),"",(D5488/(1+'Vos données'!$D$11)))</f>
        <v/>
      </c>
      <c r="F5488" s="80"/>
      <c r="G5488" s="124"/>
      <c r="H5488" s="130"/>
      <c r="I5488" s="128"/>
      <c r="J5488" s="130"/>
      <c r="K5488" s="128"/>
    </row>
    <row r="5489" spans="1:11" hidden="1" outlineLevel="1" x14ac:dyDescent="0.25">
      <c r="A5489" s="77"/>
      <c r="B5489" s="13" t="s">
        <v>7186</v>
      </c>
      <c r="C5489" s="77"/>
      <c r="D5489" s="80"/>
      <c r="E5489" s="120" t="str">
        <f>IF(ISBLANK(D5489),"",(D5489/(1+'Vos données'!$D$11)))</f>
        <v/>
      </c>
      <c r="F5489" s="80"/>
      <c r="G5489" s="124"/>
      <c r="H5489" s="130"/>
      <c r="I5489" s="128"/>
      <c r="J5489" s="130"/>
      <c r="K5489" s="128"/>
    </row>
    <row r="5490" spans="1:11" hidden="1" outlineLevel="1" x14ac:dyDescent="0.25">
      <c r="A5490" s="77"/>
      <c r="B5490" s="13" t="s">
        <v>7187</v>
      </c>
      <c r="C5490" s="77"/>
      <c r="D5490" s="80"/>
      <c r="E5490" s="120" t="str">
        <f>IF(ISBLANK(D5490),"",(D5490/(1+'Vos données'!$D$11)))</f>
        <v/>
      </c>
      <c r="F5490" s="80"/>
      <c r="G5490" s="124"/>
      <c r="H5490" s="130"/>
      <c r="I5490" s="128"/>
      <c r="J5490" s="130"/>
      <c r="K5490" s="128"/>
    </row>
    <row r="5491" spans="1:11" hidden="1" outlineLevel="1" x14ac:dyDescent="0.25">
      <c r="A5491" s="77"/>
      <c r="B5491" s="13" t="s">
        <v>7188</v>
      </c>
      <c r="C5491" s="77"/>
      <c r="D5491" s="80"/>
      <c r="E5491" s="120" t="str">
        <f>IF(ISBLANK(D5491),"",(D5491/(1+'Vos données'!$D$11)))</f>
        <v/>
      </c>
      <c r="F5491" s="80"/>
      <c r="G5491" s="124"/>
      <c r="H5491" s="130"/>
      <c r="I5491" s="128"/>
      <c r="J5491" s="130"/>
      <c r="K5491" s="128"/>
    </row>
    <row r="5492" spans="1:11" hidden="1" outlineLevel="1" x14ac:dyDescent="0.25">
      <c r="A5492" s="77"/>
      <c r="B5492" s="13" t="s">
        <v>7189</v>
      </c>
      <c r="C5492" s="77"/>
      <c r="D5492" s="80"/>
      <c r="E5492" s="120" t="str">
        <f>IF(ISBLANK(D5492),"",(D5492/(1+'Vos données'!$D$11)))</f>
        <v/>
      </c>
      <c r="F5492" s="80"/>
      <c r="G5492" s="124"/>
      <c r="H5492" s="130"/>
      <c r="I5492" s="128"/>
      <c r="J5492" s="130"/>
      <c r="K5492" s="128"/>
    </row>
    <row r="5493" spans="1:11" hidden="1" outlineLevel="1" x14ac:dyDescent="0.25">
      <c r="A5493" s="77"/>
      <c r="B5493" s="13" t="s">
        <v>7190</v>
      </c>
      <c r="C5493" s="77"/>
      <c r="D5493" s="80"/>
      <c r="E5493" s="120" t="str">
        <f>IF(ISBLANK(D5493),"",(D5493/(1+'Vos données'!$D$11)))</f>
        <v/>
      </c>
      <c r="F5493" s="80"/>
      <c r="G5493" s="124"/>
      <c r="H5493" s="130"/>
      <c r="I5493" s="128"/>
      <c r="J5493" s="130"/>
      <c r="K5493" s="128"/>
    </row>
    <row r="5494" spans="1:11" hidden="1" outlineLevel="1" x14ac:dyDescent="0.25">
      <c r="A5494" s="77"/>
      <c r="B5494" s="13" t="s">
        <v>7191</v>
      </c>
      <c r="C5494" s="77"/>
      <c r="D5494" s="80"/>
      <c r="E5494" s="120" t="str">
        <f>IF(ISBLANK(D5494),"",(D5494/(1+'Vos données'!$D$11)))</f>
        <v/>
      </c>
      <c r="F5494" s="80"/>
      <c r="G5494" s="124"/>
      <c r="H5494" s="130"/>
      <c r="I5494" s="128"/>
      <c r="J5494" s="130"/>
      <c r="K5494" s="128"/>
    </row>
    <row r="5495" spans="1:11" hidden="1" outlineLevel="1" x14ac:dyDescent="0.25">
      <c r="A5495" s="77"/>
      <c r="B5495" s="13" t="s">
        <v>7192</v>
      </c>
      <c r="C5495" s="77"/>
      <c r="D5495" s="80"/>
      <c r="E5495" s="120" t="str">
        <f>IF(ISBLANK(D5495),"",(D5495/(1+'Vos données'!$D$11)))</f>
        <v/>
      </c>
      <c r="F5495" s="80"/>
      <c r="G5495" s="124"/>
      <c r="H5495" s="130"/>
      <c r="I5495" s="128"/>
      <c r="J5495" s="130"/>
      <c r="K5495" s="128"/>
    </row>
    <row r="5496" spans="1:11" hidden="1" outlineLevel="1" x14ac:dyDescent="0.25">
      <c r="A5496" s="77"/>
      <c r="B5496" s="13" t="s">
        <v>7193</v>
      </c>
      <c r="C5496" s="77"/>
      <c r="D5496" s="80"/>
      <c r="E5496" s="120" t="str">
        <f>IF(ISBLANK(D5496),"",(D5496/(1+'Vos données'!$D$11)))</f>
        <v/>
      </c>
      <c r="F5496" s="80"/>
      <c r="G5496" s="124"/>
      <c r="H5496" s="130"/>
      <c r="I5496" s="128"/>
      <c r="J5496" s="130"/>
      <c r="K5496" s="128"/>
    </row>
    <row r="5497" spans="1:11" hidden="1" outlineLevel="1" x14ac:dyDescent="0.25">
      <c r="A5497" s="77"/>
      <c r="B5497" s="13" t="s">
        <v>7194</v>
      </c>
      <c r="C5497" s="77"/>
      <c r="D5497" s="80"/>
      <c r="E5497" s="120" t="str">
        <f>IF(ISBLANK(D5497),"",(D5497/(1+'Vos données'!$D$11)))</f>
        <v/>
      </c>
      <c r="F5497" s="80"/>
      <c r="G5497" s="124"/>
      <c r="H5497" s="130"/>
      <c r="I5497" s="128"/>
      <c r="J5497" s="130"/>
      <c r="K5497" s="128"/>
    </row>
    <row r="5498" spans="1:11" hidden="1" outlineLevel="1" x14ac:dyDescent="0.25">
      <c r="A5498" s="77"/>
      <c r="B5498" s="13" t="s">
        <v>7195</v>
      </c>
      <c r="C5498" s="77"/>
      <c r="D5498" s="80"/>
      <c r="E5498" s="120" t="str">
        <f>IF(ISBLANK(D5498),"",(D5498/(1+'Vos données'!$D$11)))</f>
        <v/>
      </c>
      <c r="F5498" s="80"/>
      <c r="G5498" s="124"/>
      <c r="H5498" s="130"/>
      <c r="I5498" s="128"/>
      <c r="J5498" s="130"/>
      <c r="K5498" s="128"/>
    </row>
    <row r="5499" spans="1:11" hidden="1" outlineLevel="1" x14ac:dyDescent="0.25">
      <c r="A5499" s="77"/>
      <c r="B5499" s="13" t="s">
        <v>7196</v>
      </c>
      <c r="C5499" s="77"/>
      <c r="D5499" s="80"/>
      <c r="E5499" s="120" t="str">
        <f>IF(ISBLANK(D5499),"",(D5499/(1+'Vos données'!$D$11)))</f>
        <v/>
      </c>
      <c r="F5499" s="80"/>
      <c r="G5499" s="124"/>
      <c r="H5499" s="130"/>
      <c r="I5499" s="128"/>
      <c r="J5499" s="130"/>
      <c r="K5499" s="128"/>
    </row>
    <row r="5500" spans="1:11" hidden="1" outlineLevel="1" x14ac:dyDescent="0.25">
      <c r="A5500" s="77"/>
      <c r="B5500" s="13" t="s">
        <v>7197</v>
      </c>
      <c r="C5500" s="77"/>
      <c r="D5500" s="80"/>
      <c r="E5500" s="120" t="str">
        <f>IF(ISBLANK(D5500),"",(D5500/(1+'Vos données'!$D$11)))</f>
        <v/>
      </c>
      <c r="F5500" s="80"/>
      <c r="G5500" s="124"/>
      <c r="H5500" s="130"/>
      <c r="I5500" s="128"/>
      <c r="J5500" s="130"/>
      <c r="K5500" s="128"/>
    </row>
    <row r="5501" spans="1:11" hidden="1" outlineLevel="1" x14ac:dyDescent="0.25">
      <c r="A5501" s="77"/>
      <c r="B5501" s="13" t="s">
        <v>7198</v>
      </c>
      <c r="C5501" s="77"/>
      <c r="D5501" s="80"/>
      <c r="E5501" s="120" t="str">
        <f>IF(ISBLANK(D5501),"",(D5501/(1+'Vos données'!$D$11)))</f>
        <v/>
      </c>
      <c r="F5501" s="80"/>
      <c r="G5501" s="124"/>
      <c r="H5501" s="130"/>
      <c r="I5501" s="128"/>
      <c r="J5501" s="130"/>
      <c r="K5501" s="128"/>
    </row>
    <row r="5502" spans="1:11" hidden="1" outlineLevel="1" x14ac:dyDescent="0.25">
      <c r="A5502" s="77"/>
      <c r="B5502" s="13" t="s">
        <v>7199</v>
      </c>
      <c r="C5502" s="77"/>
      <c r="D5502" s="80"/>
      <c r="E5502" s="120" t="str">
        <f>IF(ISBLANK(D5502),"",(D5502/(1+'Vos données'!$D$11)))</f>
        <v/>
      </c>
      <c r="F5502" s="80"/>
      <c r="G5502" s="124"/>
      <c r="H5502" s="130"/>
      <c r="I5502" s="128"/>
      <c r="J5502" s="130"/>
      <c r="K5502" s="128"/>
    </row>
    <row r="5503" spans="1:11" hidden="1" outlineLevel="1" x14ac:dyDescent="0.25">
      <c r="A5503" s="77"/>
      <c r="B5503" s="13" t="s">
        <v>7200</v>
      </c>
      <c r="C5503" s="77"/>
      <c r="D5503" s="80"/>
      <c r="E5503" s="120" t="str">
        <f>IF(ISBLANK(D5503),"",(D5503/(1+'Vos données'!$D$11)))</f>
        <v/>
      </c>
      <c r="F5503" s="80"/>
      <c r="G5503" s="124"/>
      <c r="H5503" s="130"/>
      <c r="I5503" s="128"/>
      <c r="J5503" s="130"/>
      <c r="K5503" s="128"/>
    </row>
    <row r="5504" spans="1:11" hidden="1" outlineLevel="1" x14ac:dyDescent="0.25">
      <c r="A5504" s="77"/>
      <c r="B5504" s="13" t="s">
        <v>7201</v>
      </c>
      <c r="C5504" s="77"/>
      <c r="D5504" s="80"/>
      <c r="E5504" s="120" t="str">
        <f>IF(ISBLANK(D5504),"",(D5504/(1+'Vos données'!$D$11)))</f>
        <v/>
      </c>
      <c r="F5504" s="80"/>
      <c r="G5504" s="124"/>
      <c r="H5504" s="130"/>
      <c r="I5504" s="128"/>
      <c r="J5504" s="130"/>
      <c r="K5504" s="128"/>
    </row>
    <row r="5505" spans="1:11" hidden="1" outlineLevel="1" x14ac:dyDescent="0.25">
      <c r="A5505" s="77"/>
      <c r="B5505" s="13" t="s">
        <v>7202</v>
      </c>
      <c r="C5505" s="77"/>
      <c r="D5505" s="80"/>
      <c r="E5505" s="120" t="str">
        <f>IF(ISBLANK(D5505),"",(D5505/(1+'Vos données'!$D$11)))</f>
        <v/>
      </c>
      <c r="F5505" s="80"/>
      <c r="G5505" s="124"/>
      <c r="H5505" s="130"/>
      <c r="I5505" s="128"/>
      <c r="J5505" s="130"/>
      <c r="K5505" s="128"/>
    </row>
    <row r="5506" spans="1:11" hidden="1" outlineLevel="1" x14ac:dyDescent="0.25">
      <c r="A5506" s="77"/>
      <c r="B5506" s="13" t="s">
        <v>7203</v>
      </c>
      <c r="C5506" s="77"/>
      <c r="D5506" s="80"/>
      <c r="E5506" s="120" t="str">
        <f>IF(ISBLANK(D5506),"",(D5506/(1+'Vos données'!$D$11)))</f>
        <v/>
      </c>
      <c r="F5506" s="80"/>
      <c r="G5506" s="124"/>
      <c r="H5506" s="130"/>
      <c r="I5506" s="128"/>
      <c r="J5506" s="130"/>
      <c r="K5506" s="128"/>
    </row>
    <row r="5507" spans="1:11" hidden="1" outlineLevel="1" x14ac:dyDescent="0.25">
      <c r="A5507" s="77"/>
      <c r="B5507" s="13" t="s">
        <v>7204</v>
      </c>
      <c r="C5507" s="77"/>
      <c r="D5507" s="80"/>
      <c r="E5507" s="120" t="str">
        <f>IF(ISBLANK(D5507),"",(D5507/(1+'Vos données'!$D$11)))</f>
        <v/>
      </c>
      <c r="F5507" s="80"/>
      <c r="G5507" s="124"/>
      <c r="H5507" s="130"/>
      <c r="I5507" s="128"/>
      <c r="J5507" s="130"/>
      <c r="K5507" s="128"/>
    </row>
    <row r="5508" spans="1:11" hidden="1" outlineLevel="1" x14ac:dyDescent="0.25">
      <c r="A5508" s="77"/>
      <c r="B5508" s="13" t="s">
        <v>7205</v>
      </c>
      <c r="C5508" s="77"/>
      <c r="D5508" s="80"/>
      <c r="E5508" s="120" t="str">
        <f>IF(ISBLANK(D5508),"",(D5508/(1+'Vos données'!$D$11)))</f>
        <v/>
      </c>
      <c r="F5508" s="80"/>
      <c r="G5508" s="124"/>
      <c r="H5508" s="130"/>
      <c r="I5508" s="128"/>
      <c r="J5508" s="130"/>
      <c r="K5508" s="128"/>
    </row>
    <row r="5509" spans="1:11" hidden="1" outlineLevel="1" x14ac:dyDescent="0.25">
      <c r="A5509" s="77"/>
      <c r="B5509" s="13" t="s">
        <v>7206</v>
      </c>
      <c r="C5509" s="77"/>
      <c r="D5509" s="80"/>
      <c r="E5509" s="120" t="str">
        <f>IF(ISBLANK(D5509),"",(D5509/(1+'Vos données'!$D$11)))</f>
        <v/>
      </c>
      <c r="F5509" s="80"/>
      <c r="G5509" s="124"/>
      <c r="H5509" s="130"/>
      <c r="I5509" s="128"/>
      <c r="J5509" s="130"/>
      <c r="K5509" s="128"/>
    </row>
    <row r="5510" spans="1:11" hidden="1" outlineLevel="1" x14ac:dyDescent="0.25">
      <c r="A5510" s="77"/>
      <c r="B5510" s="13" t="s">
        <v>7207</v>
      </c>
      <c r="C5510" s="77"/>
      <c r="D5510" s="80"/>
      <c r="E5510" s="120" t="str">
        <f>IF(ISBLANK(D5510),"",(D5510/(1+'Vos données'!$D$11)))</f>
        <v/>
      </c>
      <c r="F5510" s="80"/>
      <c r="G5510" s="124"/>
      <c r="H5510" s="130"/>
      <c r="I5510" s="128"/>
      <c r="J5510" s="130"/>
      <c r="K5510" s="128"/>
    </row>
    <row r="5511" spans="1:11" hidden="1" outlineLevel="1" x14ac:dyDescent="0.25">
      <c r="A5511" s="77"/>
      <c r="B5511" s="13" t="s">
        <v>7208</v>
      </c>
      <c r="C5511" s="77"/>
      <c r="D5511" s="80"/>
      <c r="E5511" s="120" t="str">
        <f>IF(ISBLANK(D5511),"",(D5511/(1+'Vos données'!$D$11)))</f>
        <v/>
      </c>
      <c r="F5511" s="80"/>
      <c r="G5511" s="124"/>
      <c r="H5511" s="130"/>
      <c r="I5511" s="128"/>
      <c r="J5511" s="130"/>
      <c r="K5511" s="128"/>
    </row>
    <row r="5512" spans="1:11" hidden="1" outlineLevel="1" x14ac:dyDescent="0.25">
      <c r="A5512" s="77"/>
      <c r="B5512" s="13" t="s">
        <v>7209</v>
      </c>
      <c r="C5512" s="77"/>
      <c r="D5512" s="80"/>
      <c r="E5512" s="120" t="str">
        <f>IF(ISBLANK(D5512),"",(D5512/(1+'Vos données'!$D$11)))</f>
        <v/>
      </c>
      <c r="F5512" s="80"/>
      <c r="G5512" s="124"/>
      <c r="H5512" s="130"/>
      <c r="I5512" s="128"/>
      <c r="J5512" s="130"/>
      <c r="K5512" s="128"/>
    </row>
    <row r="5513" spans="1:11" hidden="1" outlineLevel="1" x14ac:dyDescent="0.25">
      <c r="A5513" s="77"/>
      <c r="B5513" s="13" t="s">
        <v>7210</v>
      </c>
      <c r="C5513" s="77"/>
      <c r="D5513" s="80"/>
      <c r="E5513" s="120" t="str">
        <f>IF(ISBLANK(D5513),"",(D5513/(1+'Vos données'!$D$11)))</f>
        <v/>
      </c>
      <c r="F5513" s="80"/>
      <c r="G5513" s="124"/>
      <c r="H5513" s="130"/>
      <c r="I5513" s="128"/>
      <c r="J5513" s="130"/>
      <c r="K5513" s="128"/>
    </row>
    <row r="5514" spans="1:11" hidden="1" outlineLevel="1" x14ac:dyDescent="0.25">
      <c r="A5514" s="77"/>
      <c r="B5514" s="13" t="s">
        <v>7211</v>
      </c>
      <c r="C5514" s="77"/>
      <c r="D5514" s="80"/>
      <c r="E5514" s="120" t="str">
        <f>IF(ISBLANK(D5514),"",(D5514/(1+'Vos données'!$D$11)))</f>
        <v/>
      </c>
      <c r="F5514" s="80"/>
      <c r="G5514" s="124"/>
      <c r="H5514" s="130"/>
      <c r="I5514" s="128"/>
      <c r="J5514" s="130"/>
      <c r="K5514" s="128"/>
    </row>
    <row r="5515" spans="1:11" hidden="1" outlineLevel="1" x14ac:dyDescent="0.25">
      <c r="A5515" s="77"/>
      <c r="B5515" s="13" t="s">
        <v>7212</v>
      </c>
      <c r="C5515" s="77"/>
      <c r="D5515" s="80"/>
      <c r="E5515" s="120" t="str">
        <f>IF(ISBLANK(D5515),"",(D5515/(1+'Vos données'!$D$11)))</f>
        <v/>
      </c>
      <c r="F5515" s="80"/>
      <c r="G5515" s="124"/>
      <c r="H5515" s="130"/>
      <c r="I5515" s="128"/>
      <c r="J5515" s="130"/>
      <c r="K5515" s="128"/>
    </row>
    <row r="5516" spans="1:11" hidden="1" outlineLevel="1" x14ac:dyDescent="0.25">
      <c r="A5516" s="77"/>
      <c r="B5516" s="13" t="s">
        <v>7213</v>
      </c>
      <c r="C5516" s="77"/>
      <c r="D5516" s="80"/>
      <c r="E5516" s="120" t="str">
        <f>IF(ISBLANK(D5516),"",(D5516/(1+'Vos données'!$D$11)))</f>
        <v/>
      </c>
      <c r="F5516" s="80"/>
      <c r="G5516" s="124"/>
      <c r="H5516" s="130"/>
      <c r="I5516" s="128"/>
      <c r="J5516" s="130"/>
      <c r="K5516" s="128"/>
    </row>
    <row r="5517" spans="1:11" hidden="1" outlineLevel="1" x14ac:dyDescent="0.25">
      <c r="A5517" s="77"/>
      <c r="B5517" s="13" t="s">
        <v>7214</v>
      </c>
      <c r="C5517" s="77"/>
      <c r="D5517" s="80"/>
      <c r="E5517" s="120" t="str">
        <f>IF(ISBLANK(D5517),"",(D5517/(1+'Vos données'!$D$11)))</f>
        <v/>
      </c>
      <c r="F5517" s="80"/>
      <c r="G5517" s="124"/>
      <c r="H5517" s="130"/>
      <c r="I5517" s="128"/>
      <c r="J5517" s="130"/>
      <c r="K5517" s="128"/>
    </row>
    <row r="5518" spans="1:11" hidden="1" outlineLevel="1" x14ac:dyDescent="0.25">
      <c r="A5518" s="77"/>
      <c r="B5518" s="13" t="s">
        <v>7215</v>
      </c>
      <c r="C5518" s="77"/>
      <c r="D5518" s="80"/>
      <c r="E5518" s="120" t="str">
        <f>IF(ISBLANK(D5518),"",(D5518/(1+'Vos données'!$D$11)))</f>
        <v/>
      </c>
      <c r="F5518" s="80"/>
      <c r="G5518" s="124"/>
      <c r="H5518" s="130"/>
      <c r="I5518" s="128"/>
      <c r="J5518" s="130"/>
      <c r="K5518" s="128"/>
    </row>
    <row r="5519" spans="1:11" hidden="1" outlineLevel="1" x14ac:dyDescent="0.25">
      <c r="A5519" s="77"/>
      <c r="B5519" s="13" t="s">
        <v>7216</v>
      </c>
      <c r="C5519" s="77"/>
      <c r="D5519" s="80"/>
      <c r="E5519" s="120" t="str">
        <f>IF(ISBLANK(D5519),"",(D5519/(1+'Vos données'!$D$11)))</f>
        <v/>
      </c>
      <c r="F5519" s="80"/>
      <c r="G5519" s="124"/>
      <c r="H5519" s="130"/>
      <c r="I5519" s="128"/>
      <c r="J5519" s="130"/>
      <c r="K5519" s="128"/>
    </row>
    <row r="5520" spans="1:11" hidden="1" outlineLevel="1" x14ac:dyDescent="0.25">
      <c r="A5520" s="77"/>
      <c r="B5520" s="13" t="s">
        <v>7217</v>
      </c>
      <c r="C5520" s="77"/>
      <c r="D5520" s="80"/>
      <c r="E5520" s="120" t="str">
        <f>IF(ISBLANK(D5520),"",(D5520/(1+'Vos données'!$D$11)))</f>
        <v/>
      </c>
      <c r="F5520" s="80"/>
      <c r="G5520" s="124"/>
      <c r="H5520" s="130"/>
      <c r="I5520" s="128"/>
      <c r="J5520" s="130"/>
      <c r="K5520" s="128"/>
    </row>
    <row r="5521" spans="1:11" hidden="1" outlineLevel="1" x14ac:dyDescent="0.25">
      <c r="A5521" s="77"/>
      <c r="B5521" s="13" t="s">
        <v>7218</v>
      </c>
      <c r="C5521" s="77"/>
      <c r="D5521" s="80"/>
      <c r="E5521" s="120" t="str">
        <f>IF(ISBLANK(D5521),"",(D5521/(1+'Vos données'!$D$11)))</f>
        <v/>
      </c>
      <c r="F5521" s="80"/>
      <c r="G5521" s="124"/>
      <c r="H5521" s="130"/>
      <c r="I5521" s="128"/>
      <c r="J5521" s="130"/>
      <c r="K5521" s="128"/>
    </row>
    <row r="5522" spans="1:11" hidden="1" outlineLevel="1" x14ac:dyDescent="0.25">
      <c r="A5522" s="77"/>
      <c r="B5522" s="13" t="s">
        <v>7219</v>
      </c>
      <c r="C5522" s="77"/>
      <c r="D5522" s="80"/>
      <c r="E5522" s="120" t="str">
        <f>IF(ISBLANK(D5522),"",(D5522/(1+'Vos données'!$D$11)))</f>
        <v/>
      </c>
      <c r="F5522" s="80"/>
      <c r="G5522" s="124"/>
      <c r="H5522" s="130"/>
      <c r="I5522" s="128"/>
      <c r="J5522" s="130"/>
      <c r="K5522" s="128"/>
    </row>
    <row r="5523" spans="1:11" hidden="1" outlineLevel="1" x14ac:dyDescent="0.25">
      <c r="A5523" s="77"/>
      <c r="B5523" s="13" t="s">
        <v>7220</v>
      </c>
      <c r="C5523" s="77"/>
      <c r="D5523" s="80"/>
      <c r="E5523" s="120" t="str">
        <f>IF(ISBLANK(D5523),"",(D5523/(1+'Vos données'!$D$11)))</f>
        <v/>
      </c>
      <c r="F5523" s="80"/>
      <c r="G5523" s="124"/>
      <c r="H5523" s="130"/>
      <c r="I5523" s="128"/>
      <c r="J5523" s="130"/>
      <c r="K5523" s="128"/>
    </row>
    <row r="5524" spans="1:11" hidden="1" outlineLevel="1" x14ac:dyDescent="0.25">
      <c r="A5524" s="77"/>
      <c r="B5524" s="13" t="s">
        <v>7221</v>
      </c>
      <c r="C5524" s="77"/>
      <c r="D5524" s="80"/>
      <c r="E5524" s="120" t="str">
        <f>IF(ISBLANK(D5524),"",(D5524/(1+'Vos données'!$D$11)))</f>
        <v/>
      </c>
      <c r="F5524" s="80"/>
      <c r="G5524" s="124"/>
      <c r="H5524" s="130"/>
      <c r="I5524" s="128"/>
      <c r="J5524" s="130"/>
      <c r="K5524" s="128"/>
    </row>
    <row r="5525" spans="1:11" hidden="1" outlineLevel="1" x14ac:dyDescent="0.25">
      <c r="A5525" s="77"/>
      <c r="B5525" s="13" t="s">
        <v>7222</v>
      </c>
      <c r="C5525" s="77"/>
      <c r="D5525" s="80"/>
      <c r="E5525" s="120" t="str">
        <f>IF(ISBLANK(D5525),"",(D5525/(1+'Vos données'!$D$11)))</f>
        <v/>
      </c>
      <c r="F5525" s="80"/>
      <c r="G5525" s="124"/>
      <c r="H5525" s="130"/>
      <c r="I5525" s="128"/>
      <c r="J5525" s="130"/>
      <c r="K5525" s="128"/>
    </row>
    <row r="5526" spans="1:11" hidden="1" outlineLevel="1" x14ac:dyDescent="0.25">
      <c r="A5526" s="77"/>
      <c r="B5526" s="13" t="s">
        <v>7223</v>
      </c>
      <c r="C5526" s="77"/>
      <c r="D5526" s="80"/>
      <c r="E5526" s="120" t="str">
        <f>IF(ISBLANK(D5526),"",(D5526/(1+'Vos données'!$D$11)))</f>
        <v/>
      </c>
      <c r="F5526" s="80"/>
      <c r="G5526" s="124"/>
      <c r="H5526" s="130"/>
      <c r="I5526" s="128"/>
      <c r="J5526" s="130"/>
      <c r="K5526" s="128"/>
    </row>
    <row r="5527" spans="1:11" hidden="1" outlineLevel="1" x14ac:dyDescent="0.25">
      <c r="A5527" s="77"/>
      <c r="B5527" s="13" t="s">
        <v>7224</v>
      </c>
      <c r="C5527" s="77"/>
      <c r="D5527" s="80"/>
      <c r="E5527" s="120" t="str">
        <f>IF(ISBLANK(D5527),"",(D5527/(1+'Vos données'!$D$11)))</f>
        <v/>
      </c>
      <c r="F5527" s="80"/>
      <c r="G5527" s="124"/>
      <c r="H5527" s="130"/>
      <c r="I5527" s="128"/>
      <c r="J5527" s="130"/>
      <c r="K5527" s="128"/>
    </row>
    <row r="5528" spans="1:11" hidden="1" outlineLevel="1" x14ac:dyDescent="0.25">
      <c r="A5528" s="77"/>
      <c r="B5528" s="13" t="s">
        <v>7225</v>
      </c>
      <c r="C5528" s="77"/>
      <c r="D5528" s="80"/>
      <c r="E5528" s="120" t="str">
        <f>IF(ISBLANK(D5528),"",(D5528/(1+'Vos données'!$D$11)))</f>
        <v/>
      </c>
      <c r="F5528" s="80"/>
      <c r="G5528" s="124"/>
      <c r="H5528" s="130"/>
      <c r="I5528" s="128"/>
      <c r="J5528" s="130"/>
      <c r="K5528" s="128"/>
    </row>
    <row r="5529" spans="1:11" hidden="1" outlineLevel="1" x14ac:dyDescent="0.25">
      <c r="A5529" s="77"/>
      <c r="B5529" s="13" t="s">
        <v>7226</v>
      </c>
      <c r="C5529" s="77"/>
      <c r="D5529" s="80"/>
      <c r="E5529" s="120" t="str">
        <f>IF(ISBLANK(D5529),"",(D5529/(1+'Vos données'!$D$11)))</f>
        <v/>
      </c>
      <c r="F5529" s="80"/>
      <c r="G5529" s="124"/>
      <c r="H5529" s="130"/>
      <c r="I5529" s="128"/>
      <c r="J5529" s="130"/>
      <c r="K5529" s="128"/>
    </row>
    <row r="5530" spans="1:11" hidden="1" outlineLevel="1" x14ac:dyDescent="0.25">
      <c r="A5530" s="77"/>
      <c r="B5530" s="13" t="s">
        <v>7227</v>
      </c>
      <c r="C5530" s="77"/>
      <c r="D5530" s="80"/>
      <c r="E5530" s="120" t="str">
        <f>IF(ISBLANK(D5530),"",(D5530/(1+'Vos données'!$D$11)))</f>
        <v/>
      </c>
      <c r="F5530" s="80"/>
      <c r="G5530" s="124"/>
      <c r="H5530" s="130"/>
      <c r="I5530" s="128"/>
      <c r="J5530" s="130"/>
      <c r="K5530" s="128"/>
    </row>
    <row r="5531" spans="1:11" hidden="1" outlineLevel="1" x14ac:dyDescent="0.25">
      <c r="A5531" s="77"/>
      <c r="B5531" s="13" t="s">
        <v>7228</v>
      </c>
      <c r="C5531" s="77"/>
      <c r="D5531" s="80"/>
      <c r="E5531" s="120" t="str">
        <f>IF(ISBLANK(D5531),"",(D5531/(1+'Vos données'!$D$11)))</f>
        <v/>
      </c>
      <c r="F5531" s="80"/>
      <c r="G5531" s="124"/>
      <c r="H5531" s="130"/>
      <c r="I5531" s="128"/>
      <c r="J5531" s="130"/>
      <c r="K5531" s="128"/>
    </row>
    <row r="5532" spans="1:11" hidden="1" outlineLevel="1" x14ac:dyDescent="0.25">
      <c r="A5532" s="77"/>
      <c r="B5532" s="13" t="s">
        <v>7229</v>
      </c>
      <c r="C5532" s="77"/>
      <c r="D5532" s="80"/>
      <c r="E5532" s="120" t="str">
        <f>IF(ISBLANK(D5532),"",(D5532/(1+'Vos données'!$D$11)))</f>
        <v/>
      </c>
      <c r="F5532" s="80"/>
      <c r="G5532" s="124"/>
      <c r="H5532" s="130"/>
      <c r="I5532" s="128"/>
      <c r="J5532" s="130"/>
      <c r="K5532" s="128"/>
    </row>
    <row r="5533" spans="1:11" hidden="1" outlineLevel="1" x14ac:dyDescent="0.25">
      <c r="A5533" s="77"/>
      <c r="B5533" s="13" t="s">
        <v>7230</v>
      </c>
      <c r="C5533" s="77"/>
      <c r="D5533" s="80"/>
      <c r="E5533" s="120" t="str">
        <f>IF(ISBLANK(D5533),"",(D5533/(1+'Vos données'!$D$11)))</f>
        <v/>
      </c>
      <c r="F5533" s="80"/>
      <c r="G5533" s="124"/>
      <c r="H5533" s="130"/>
      <c r="I5533" s="128"/>
      <c r="J5533" s="130"/>
      <c r="K5533" s="128"/>
    </row>
    <row r="5534" spans="1:11" hidden="1" outlineLevel="1" x14ac:dyDescent="0.25">
      <c r="A5534" s="77"/>
      <c r="B5534" s="13" t="s">
        <v>7231</v>
      </c>
      <c r="C5534" s="77"/>
      <c r="D5534" s="80"/>
      <c r="E5534" s="120" t="str">
        <f>IF(ISBLANK(D5534),"",(D5534/(1+'Vos données'!$D$11)))</f>
        <v/>
      </c>
      <c r="F5534" s="80"/>
      <c r="G5534" s="124"/>
      <c r="H5534" s="130"/>
      <c r="I5534" s="128"/>
      <c r="J5534" s="130"/>
      <c r="K5534" s="128"/>
    </row>
    <row r="5535" spans="1:11" hidden="1" outlineLevel="1" x14ac:dyDescent="0.25">
      <c r="A5535" s="77"/>
      <c r="B5535" s="13" t="s">
        <v>7232</v>
      </c>
      <c r="C5535" s="77"/>
      <c r="D5535" s="80"/>
      <c r="E5535" s="120" t="str">
        <f>IF(ISBLANK(D5535),"",(D5535/(1+'Vos données'!$D$11)))</f>
        <v/>
      </c>
      <c r="F5535" s="80"/>
      <c r="G5535" s="124"/>
      <c r="H5535" s="130"/>
      <c r="I5535" s="128"/>
      <c r="J5535" s="130"/>
      <c r="K5535" s="128"/>
    </row>
    <row r="5536" spans="1:11" hidden="1" outlineLevel="1" x14ac:dyDescent="0.25">
      <c r="A5536" s="77"/>
      <c r="B5536" s="13" t="s">
        <v>7233</v>
      </c>
      <c r="C5536" s="77"/>
      <c r="D5536" s="80"/>
      <c r="E5536" s="120" t="str">
        <f>IF(ISBLANK(D5536),"",(D5536/(1+'Vos données'!$D$11)))</f>
        <v/>
      </c>
      <c r="F5536" s="80"/>
      <c r="G5536" s="124"/>
      <c r="H5536" s="130"/>
      <c r="I5536" s="128"/>
      <c r="J5536" s="130"/>
      <c r="K5536" s="128"/>
    </row>
    <row r="5537" spans="1:11" hidden="1" outlineLevel="1" x14ac:dyDescent="0.25">
      <c r="A5537" s="77"/>
      <c r="B5537" s="13" t="s">
        <v>7234</v>
      </c>
      <c r="C5537" s="77"/>
      <c r="D5537" s="80"/>
      <c r="E5537" s="120" t="str">
        <f>IF(ISBLANK(D5537),"",(D5537/(1+'Vos données'!$D$11)))</f>
        <v/>
      </c>
      <c r="F5537" s="80"/>
      <c r="G5537" s="124"/>
      <c r="H5537" s="130"/>
      <c r="I5537" s="128"/>
      <c r="J5537" s="130"/>
      <c r="K5537" s="128"/>
    </row>
    <row r="5538" spans="1:11" hidden="1" outlineLevel="1" x14ac:dyDescent="0.25">
      <c r="A5538" s="77"/>
      <c r="B5538" s="13" t="s">
        <v>7235</v>
      </c>
      <c r="C5538" s="77"/>
      <c r="D5538" s="80"/>
      <c r="E5538" s="120" t="str">
        <f>IF(ISBLANK(D5538),"",(D5538/(1+'Vos données'!$D$11)))</f>
        <v/>
      </c>
      <c r="F5538" s="80"/>
      <c r="G5538" s="124"/>
      <c r="H5538" s="130"/>
      <c r="I5538" s="128"/>
      <c r="J5538" s="130"/>
      <c r="K5538" s="128"/>
    </row>
    <row r="5539" spans="1:11" hidden="1" outlineLevel="1" x14ac:dyDescent="0.25">
      <c r="A5539" s="77"/>
      <c r="B5539" s="13" t="s">
        <v>7236</v>
      </c>
      <c r="C5539" s="77"/>
      <c r="D5539" s="80"/>
      <c r="E5539" s="120" t="str">
        <f>IF(ISBLANK(D5539),"",(D5539/(1+'Vos données'!$D$11)))</f>
        <v/>
      </c>
      <c r="F5539" s="80"/>
      <c r="G5539" s="124"/>
      <c r="H5539" s="130"/>
      <c r="I5539" s="128"/>
      <c r="J5539" s="130"/>
      <c r="K5539" s="128"/>
    </row>
    <row r="5540" spans="1:11" hidden="1" outlineLevel="1" x14ac:dyDescent="0.25">
      <c r="A5540" s="77"/>
      <c r="B5540" s="13" t="s">
        <v>7237</v>
      </c>
      <c r="C5540" s="77"/>
      <c r="D5540" s="80"/>
      <c r="E5540" s="120" t="str">
        <f>IF(ISBLANK(D5540),"",(D5540/(1+'Vos données'!$D$11)))</f>
        <v/>
      </c>
      <c r="F5540" s="80"/>
      <c r="G5540" s="124"/>
      <c r="H5540" s="130"/>
      <c r="I5540" s="128"/>
      <c r="J5540" s="130"/>
      <c r="K5540" s="128"/>
    </row>
    <row r="5541" spans="1:11" hidden="1" outlineLevel="1" x14ac:dyDescent="0.25">
      <c r="A5541" s="77"/>
      <c r="B5541" s="13" t="s">
        <v>7238</v>
      </c>
      <c r="C5541" s="77"/>
      <c r="D5541" s="80"/>
      <c r="E5541" s="120" t="str">
        <f>IF(ISBLANK(D5541),"",(D5541/(1+'Vos données'!$D$11)))</f>
        <v/>
      </c>
      <c r="F5541" s="80"/>
      <c r="G5541" s="124"/>
      <c r="H5541" s="130"/>
      <c r="I5541" s="128"/>
      <c r="J5541" s="130"/>
      <c r="K5541" s="128"/>
    </row>
    <row r="5542" spans="1:11" hidden="1" outlineLevel="1" x14ac:dyDescent="0.25">
      <c r="A5542" s="77"/>
      <c r="B5542" s="13" t="s">
        <v>7239</v>
      </c>
      <c r="C5542" s="77"/>
      <c r="D5542" s="80"/>
      <c r="E5542" s="120" t="str">
        <f>IF(ISBLANK(D5542),"",(D5542/(1+'Vos données'!$D$11)))</f>
        <v/>
      </c>
      <c r="F5542" s="80"/>
      <c r="G5542" s="124"/>
      <c r="H5542" s="130"/>
      <c r="I5542" s="128"/>
      <c r="J5542" s="130"/>
      <c r="K5542" s="128"/>
    </row>
    <row r="5543" spans="1:11" hidden="1" outlineLevel="1" x14ac:dyDescent="0.25">
      <c r="A5543" s="77"/>
      <c r="B5543" s="13" t="s">
        <v>7240</v>
      </c>
      <c r="C5543" s="77"/>
      <c r="D5543" s="80"/>
      <c r="E5543" s="120" t="str">
        <f>IF(ISBLANK(D5543),"",(D5543/(1+'Vos données'!$D$11)))</f>
        <v/>
      </c>
      <c r="F5543" s="80"/>
      <c r="G5543" s="124"/>
      <c r="H5543" s="130"/>
      <c r="I5543" s="128"/>
      <c r="J5543" s="130"/>
      <c r="K5543" s="128"/>
    </row>
    <row r="5544" spans="1:11" hidden="1" outlineLevel="1" x14ac:dyDescent="0.25">
      <c r="A5544" s="77"/>
      <c r="B5544" s="13" t="s">
        <v>7241</v>
      </c>
      <c r="C5544" s="77"/>
      <c r="D5544" s="80"/>
      <c r="E5544" s="120" t="str">
        <f>IF(ISBLANK(D5544),"",(D5544/(1+'Vos données'!$D$11)))</f>
        <v/>
      </c>
      <c r="F5544" s="80"/>
      <c r="G5544" s="124"/>
      <c r="H5544" s="130"/>
      <c r="I5544" s="128"/>
      <c r="J5544" s="130"/>
      <c r="K5544" s="128"/>
    </row>
    <row r="5545" spans="1:11" hidden="1" outlineLevel="1" x14ac:dyDescent="0.25">
      <c r="A5545" s="77"/>
      <c r="B5545" s="13" t="s">
        <v>7242</v>
      </c>
      <c r="C5545" s="77"/>
      <c r="D5545" s="80"/>
      <c r="E5545" s="120" t="str">
        <f>IF(ISBLANK(D5545),"",(D5545/(1+'Vos données'!$D$11)))</f>
        <v/>
      </c>
      <c r="F5545" s="80"/>
      <c r="G5545" s="124"/>
      <c r="H5545" s="130"/>
      <c r="I5545" s="128"/>
      <c r="J5545" s="130"/>
      <c r="K5545" s="128"/>
    </row>
    <row r="5546" spans="1:11" hidden="1" outlineLevel="1" x14ac:dyDescent="0.25">
      <c r="A5546" s="77"/>
      <c r="B5546" s="13" t="s">
        <v>7243</v>
      </c>
      <c r="C5546" s="77"/>
      <c r="D5546" s="80"/>
      <c r="E5546" s="120" t="str">
        <f>IF(ISBLANK(D5546),"",(D5546/(1+'Vos données'!$D$11)))</f>
        <v/>
      </c>
      <c r="F5546" s="80"/>
      <c r="G5546" s="124"/>
      <c r="H5546" s="130"/>
      <c r="I5546" s="128"/>
      <c r="J5546" s="130"/>
      <c r="K5546" s="128"/>
    </row>
    <row r="5547" spans="1:11" hidden="1" outlineLevel="1" x14ac:dyDescent="0.25">
      <c r="A5547" s="77"/>
      <c r="B5547" s="13" t="s">
        <v>7244</v>
      </c>
      <c r="C5547" s="77"/>
      <c r="D5547" s="80"/>
      <c r="E5547" s="120" t="str">
        <f>IF(ISBLANK(D5547),"",(D5547/(1+'Vos données'!$D$11)))</f>
        <v/>
      </c>
      <c r="F5547" s="80"/>
      <c r="G5547" s="124"/>
      <c r="H5547" s="130"/>
      <c r="I5547" s="128"/>
      <c r="J5547" s="130"/>
      <c r="K5547" s="128"/>
    </row>
    <row r="5548" spans="1:11" hidden="1" outlineLevel="1" x14ac:dyDescent="0.25">
      <c r="A5548" s="77"/>
      <c r="B5548" s="13" t="s">
        <v>7245</v>
      </c>
      <c r="C5548" s="77"/>
      <c r="D5548" s="80"/>
      <c r="E5548" s="120" t="str">
        <f>IF(ISBLANK(D5548),"",(D5548/(1+'Vos données'!$D$11)))</f>
        <v/>
      </c>
      <c r="F5548" s="80"/>
      <c r="G5548" s="124"/>
      <c r="H5548" s="130"/>
      <c r="I5548" s="128"/>
      <c r="J5548" s="130"/>
      <c r="K5548" s="128"/>
    </row>
    <row r="5549" spans="1:11" hidden="1" outlineLevel="1" x14ac:dyDescent="0.25">
      <c r="A5549" s="77"/>
      <c r="B5549" s="13" t="s">
        <v>7246</v>
      </c>
      <c r="C5549" s="77"/>
      <c r="D5549" s="80"/>
      <c r="E5549" s="120" t="str">
        <f>IF(ISBLANK(D5549),"",(D5549/(1+'Vos données'!$D$11)))</f>
        <v/>
      </c>
      <c r="F5549" s="80"/>
      <c r="G5549" s="124"/>
      <c r="H5549" s="130"/>
      <c r="I5549" s="128"/>
      <c r="J5549" s="130"/>
      <c r="K5549" s="128"/>
    </row>
    <row r="5550" spans="1:11" hidden="1" outlineLevel="1" x14ac:dyDescent="0.25">
      <c r="A5550" s="77"/>
      <c r="B5550" s="13" t="s">
        <v>7247</v>
      </c>
      <c r="C5550" s="77"/>
      <c r="D5550" s="80"/>
      <c r="E5550" s="120" t="str">
        <f>IF(ISBLANK(D5550),"",(D5550/(1+'Vos données'!$D$11)))</f>
        <v/>
      </c>
      <c r="F5550" s="80"/>
      <c r="G5550" s="124"/>
      <c r="H5550" s="130"/>
      <c r="I5550" s="128"/>
      <c r="J5550" s="130"/>
      <c r="K5550" s="128"/>
    </row>
    <row r="5551" spans="1:11" hidden="1" outlineLevel="1" x14ac:dyDescent="0.25">
      <c r="A5551" s="77"/>
      <c r="B5551" s="13" t="s">
        <v>7248</v>
      </c>
      <c r="C5551" s="77"/>
      <c r="D5551" s="80"/>
      <c r="E5551" s="120" t="str">
        <f>IF(ISBLANK(D5551),"",(D5551/(1+'Vos données'!$D$11)))</f>
        <v/>
      </c>
      <c r="F5551" s="80"/>
      <c r="G5551" s="124"/>
      <c r="H5551" s="130"/>
      <c r="I5551" s="128"/>
      <c r="J5551" s="130"/>
      <c r="K5551" s="128"/>
    </row>
    <row r="5552" spans="1:11" hidden="1" outlineLevel="1" x14ac:dyDescent="0.25">
      <c r="A5552" s="77"/>
      <c r="B5552" s="13" t="s">
        <v>7249</v>
      </c>
      <c r="C5552" s="77"/>
      <c r="D5552" s="80"/>
      <c r="E5552" s="120" t="str">
        <f>IF(ISBLANK(D5552),"",(D5552/(1+'Vos données'!$D$11)))</f>
        <v/>
      </c>
      <c r="F5552" s="80"/>
      <c r="G5552" s="124"/>
      <c r="H5552" s="130"/>
      <c r="I5552" s="128"/>
      <c r="J5552" s="130"/>
      <c r="K5552" s="128"/>
    </row>
    <row r="5553" spans="1:11" hidden="1" outlineLevel="1" x14ac:dyDescent="0.25">
      <c r="A5553" s="77"/>
      <c r="B5553" s="13" t="s">
        <v>7250</v>
      </c>
      <c r="C5553" s="77"/>
      <c r="D5553" s="80"/>
      <c r="E5553" s="120" t="str">
        <f>IF(ISBLANK(D5553),"",(D5553/(1+'Vos données'!$D$11)))</f>
        <v/>
      </c>
      <c r="F5553" s="80"/>
      <c r="G5553" s="124"/>
      <c r="H5553" s="130"/>
      <c r="I5553" s="128"/>
      <c r="J5553" s="130"/>
      <c r="K5553" s="128"/>
    </row>
    <row r="5554" spans="1:11" hidden="1" outlineLevel="1" x14ac:dyDescent="0.25">
      <c r="A5554" s="77"/>
      <c r="B5554" s="13" t="s">
        <v>7251</v>
      </c>
      <c r="C5554" s="77"/>
      <c r="D5554" s="80"/>
      <c r="E5554" s="120" t="str">
        <f>IF(ISBLANK(D5554),"",(D5554/(1+'Vos données'!$D$11)))</f>
        <v/>
      </c>
      <c r="F5554" s="80"/>
      <c r="G5554" s="124"/>
      <c r="H5554" s="130"/>
      <c r="I5554" s="128"/>
      <c r="J5554" s="130"/>
      <c r="K5554" s="128"/>
    </row>
    <row r="5555" spans="1:11" hidden="1" outlineLevel="1" x14ac:dyDescent="0.25">
      <c r="A5555" s="77"/>
      <c r="B5555" s="13" t="s">
        <v>7252</v>
      </c>
      <c r="C5555" s="77"/>
      <c r="D5555" s="80"/>
      <c r="E5555" s="120" t="str">
        <f>IF(ISBLANK(D5555),"",(D5555/(1+'Vos données'!$D$11)))</f>
        <v/>
      </c>
      <c r="F5555" s="80"/>
      <c r="G5555" s="124"/>
      <c r="H5555" s="130"/>
      <c r="I5555" s="128"/>
      <c r="J5555" s="130"/>
      <c r="K5555" s="128"/>
    </row>
    <row r="5556" spans="1:11" hidden="1" outlineLevel="1" x14ac:dyDescent="0.25">
      <c r="A5556" s="77"/>
      <c r="B5556" s="13" t="s">
        <v>7253</v>
      </c>
      <c r="C5556" s="77"/>
      <c r="D5556" s="80"/>
      <c r="E5556" s="120" t="str">
        <f>IF(ISBLANK(D5556),"",(D5556/(1+'Vos données'!$D$11)))</f>
        <v/>
      </c>
      <c r="F5556" s="80"/>
      <c r="G5556" s="124"/>
      <c r="H5556" s="130"/>
      <c r="I5556" s="128"/>
      <c r="J5556" s="130"/>
      <c r="K5556" s="128"/>
    </row>
    <row r="5557" spans="1:11" hidden="1" outlineLevel="1" x14ac:dyDescent="0.25">
      <c r="A5557" s="77"/>
      <c r="B5557" s="13" t="s">
        <v>7254</v>
      </c>
      <c r="C5557" s="77"/>
      <c r="D5557" s="80"/>
      <c r="E5557" s="120" t="str">
        <f>IF(ISBLANK(D5557),"",(D5557/(1+'Vos données'!$D$11)))</f>
        <v/>
      </c>
      <c r="F5557" s="80"/>
      <c r="G5557" s="124"/>
      <c r="H5557" s="130"/>
      <c r="I5557" s="128"/>
      <c r="J5557" s="130"/>
      <c r="K5557" s="128"/>
    </row>
    <row r="5558" spans="1:11" hidden="1" outlineLevel="1" x14ac:dyDescent="0.25">
      <c r="A5558" s="77"/>
      <c r="B5558" s="13" t="s">
        <v>7255</v>
      </c>
      <c r="C5558" s="77"/>
      <c r="D5558" s="80"/>
      <c r="E5558" s="120" t="str">
        <f>IF(ISBLANK(D5558),"",(D5558/(1+'Vos données'!$D$11)))</f>
        <v/>
      </c>
      <c r="F5558" s="80"/>
      <c r="G5558" s="124"/>
      <c r="H5558" s="130"/>
      <c r="I5558" s="128"/>
      <c r="J5558" s="130"/>
      <c r="K5558" s="128"/>
    </row>
    <row r="5559" spans="1:11" hidden="1" outlineLevel="1" x14ac:dyDescent="0.25">
      <c r="A5559" s="77"/>
      <c r="B5559" s="13" t="s">
        <v>7256</v>
      </c>
      <c r="C5559" s="77"/>
      <c r="D5559" s="80"/>
      <c r="E5559" s="120" t="str">
        <f>IF(ISBLANK(D5559),"",(D5559/(1+'Vos données'!$D$11)))</f>
        <v/>
      </c>
      <c r="F5559" s="80"/>
      <c r="G5559" s="124"/>
      <c r="H5559" s="130"/>
      <c r="I5559" s="128"/>
      <c r="J5559" s="130"/>
      <c r="K5559" s="128"/>
    </row>
    <row r="5560" spans="1:11" hidden="1" outlineLevel="1" x14ac:dyDescent="0.25">
      <c r="A5560" s="77"/>
      <c r="B5560" s="13" t="s">
        <v>7257</v>
      </c>
      <c r="C5560" s="77"/>
      <c r="D5560" s="80"/>
      <c r="E5560" s="120" t="str">
        <f>IF(ISBLANK(D5560),"",(D5560/(1+'Vos données'!$D$11)))</f>
        <v/>
      </c>
      <c r="F5560" s="80"/>
      <c r="G5560" s="124"/>
      <c r="H5560" s="130"/>
      <c r="I5560" s="128"/>
      <c r="J5560" s="130"/>
      <c r="K5560" s="128"/>
    </row>
    <row r="5561" spans="1:11" hidden="1" outlineLevel="1" x14ac:dyDescent="0.25">
      <c r="A5561" s="77"/>
      <c r="B5561" s="13" t="s">
        <v>7258</v>
      </c>
      <c r="C5561" s="77"/>
      <c r="D5561" s="80"/>
      <c r="E5561" s="120" t="str">
        <f>IF(ISBLANK(D5561),"",(D5561/(1+'Vos données'!$D$11)))</f>
        <v/>
      </c>
      <c r="F5561" s="80"/>
      <c r="G5561" s="124"/>
      <c r="H5561" s="130"/>
      <c r="I5561" s="128"/>
      <c r="J5561" s="130"/>
      <c r="K5561" s="128"/>
    </row>
    <row r="5562" spans="1:11" hidden="1" outlineLevel="1" x14ac:dyDescent="0.25">
      <c r="A5562" s="77"/>
      <c r="B5562" s="13" t="s">
        <v>7259</v>
      </c>
      <c r="C5562" s="77"/>
      <c r="D5562" s="80"/>
      <c r="E5562" s="120" t="str">
        <f>IF(ISBLANK(D5562),"",(D5562/(1+'Vos données'!$D$11)))</f>
        <v/>
      </c>
      <c r="F5562" s="80"/>
      <c r="G5562" s="124"/>
      <c r="H5562" s="130"/>
      <c r="I5562" s="128"/>
      <c r="J5562" s="130"/>
      <c r="K5562" s="128"/>
    </row>
    <row r="5563" spans="1:11" hidden="1" outlineLevel="1" x14ac:dyDescent="0.25">
      <c r="A5563" s="77"/>
      <c r="B5563" s="13" t="s">
        <v>7260</v>
      </c>
      <c r="C5563" s="77"/>
      <c r="D5563" s="80"/>
      <c r="E5563" s="120" t="str">
        <f>IF(ISBLANK(D5563),"",(D5563/(1+'Vos données'!$D$11)))</f>
        <v/>
      </c>
      <c r="F5563" s="80"/>
      <c r="G5563" s="124"/>
      <c r="H5563" s="130"/>
      <c r="I5563" s="128"/>
      <c r="J5563" s="130"/>
      <c r="K5563" s="128"/>
    </row>
    <row r="5564" spans="1:11" hidden="1" outlineLevel="1" x14ac:dyDescent="0.25">
      <c r="A5564" s="77"/>
      <c r="B5564" s="13" t="s">
        <v>7261</v>
      </c>
      <c r="C5564" s="77"/>
      <c r="D5564" s="80"/>
      <c r="E5564" s="120" t="str">
        <f>IF(ISBLANK(D5564),"",(D5564/(1+'Vos données'!$D$11)))</f>
        <v/>
      </c>
      <c r="F5564" s="80"/>
      <c r="G5564" s="124"/>
      <c r="H5564" s="130"/>
      <c r="I5564" s="128"/>
      <c r="J5564" s="130"/>
      <c r="K5564" s="128"/>
    </row>
    <row r="5565" spans="1:11" hidden="1" outlineLevel="1" x14ac:dyDescent="0.25">
      <c r="A5565" s="77"/>
      <c r="B5565" s="13" t="s">
        <v>7262</v>
      </c>
      <c r="C5565" s="77"/>
      <c r="D5565" s="80"/>
      <c r="E5565" s="120" t="str">
        <f>IF(ISBLANK(D5565),"",(D5565/(1+'Vos données'!$D$11)))</f>
        <v/>
      </c>
      <c r="F5565" s="80"/>
      <c r="G5565" s="124"/>
      <c r="H5565" s="130"/>
      <c r="I5565" s="128"/>
      <c r="J5565" s="130"/>
      <c r="K5565" s="128"/>
    </row>
    <row r="5566" spans="1:11" hidden="1" outlineLevel="1" x14ac:dyDescent="0.25">
      <c r="A5566" s="77"/>
      <c r="B5566" s="13" t="s">
        <v>7263</v>
      </c>
      <c r="C5566" s="77"/>
      <c r="D5566" s="80"/>
      <c r="E5566" s="120" t="str">
        <f>IF(ISBLANK(D5566),"",(D5566/(1+'Vos données'!$D$11)))</f>
        <v/>
      </c>
      <c r="F5566" s="80"/>
      <c r="G5566" s="124"/>
      <c r="H5566" s="130"/>
      <c r="I5566" s="128"/>
      <c r="J5566" s="130"/>
      <c r="K5566" s="128"/>
    </row>
    <row r="5567" spans="1:11" hidden="1" outlineLevel="1" x14ac:dyDescent="0.25">
      <c r="A5567" s="77"/>
      <c r="B5567" s="13" t="s">
        <v>7264</v>
      </c>
      <c r="C5567" s="77"/>
      <c r="D5567" s="80"/>
      <c r="E5567" s="120" t="str">
        <f>IF(ISBLANK(D5567),"",(D5567/(1+'Vos données'!$D$11)))</f>
        <v/>
      </c>
      <c r="F5567" s="80"/>
      <c r="G5567" s="124"/>
      <c r="H5567" s="130"/>
      <c r="I5567" s="128"/>
      <c r="J5567" s="130"/>
      <c r="K5567" s="128"/>
    </row>
    <row r="5568" spans="1:11" hidden="1" outlineLevel="1" x14ac:dyDescent="0.25">
      <c r="A5568" s="77"/>
      <c r="B5568" s="13" t="s">
        <v>7265</v>
      </c>
      <c r="C5568" s="77"/>
      <c r="D5568" s="80"/>
      <c r="E5568" s="120" t="str">
        <f>IF(ISBLANK(D5568),"",(D5568/(1+'Vos données'!$D$11)))</f>
        <v/>
      </c>
      <c r="F5568" s="80"/>
      <c r="G5568" s="124"/>
      <c r="H5568" s="130"/>
      <c r="I5568" s="128"/>
      <c r="J5568" s="130"/>
      <c r="K5568" s="128"/>
    </row>
    <row r="5569" spans="1:11" hidden="1" outlineLevel="1" x14ac:dyDescent="0.25">
      <c r="A5569" s="77"/>
      <c r="B5569" s="13" t="s">
        <v>7266</v>
      </c>
      <c r="C5569" s="77"/>
      <c r="D5569" s="80"/>
      <c r="E5569" s="120" t="str">
        <f>IF(ISBLANK(D5569),"",(D5569/(1+'Vos données'!$D$11)))</f>
        <v/>
      </c>
      <c r="F5569" s="80"/>
      <c r="G5569" s="124"/>
      <c r="H5569" s="130"/>
      <c r="I5569" s="128"/>
      <c r="J5569" s="130"/>
      <c r="K5569" s="128"/>
    </row>
    <row r="5570" spans="1:11" hidden="1" outlineLevel="1" x14ac:dyDescent="0.25">
      <c r="A5570" s="77"/>
      <c r="B5570" s="13" t="s">
        <v>7267</v>
      </c>
      <c r="C5570" s="77"/>
      <c r="D5570" s="80"/>
      <c r="E5570" s="120" t="str">
        <f>IF(ISBLANK(D5570),"",(D5570/(1+'Vos données'!$D$11)))</f>
        <v/>
      </c>
      <c r="F5570" s="80"/>
      <c r="G5570" s="124"/>
      <c r="H5570" s="130"/>
      <c r="I5570" s="128"/>
      <c r="J5570" s="130"/>
      <c r="K5570" s="128"/>
    </row>
    <row r="5571" spans="1:11" hidden="1" outlineLevel="1" x14ac:dyDescent="0.25">
      <c r="A5571" s="77"/>
      <c r="B5571" s="13" t="s">
        <v>7268</v>
      </c>
      <c r="C5571" s="77"/>
      <c r="D5571" s="80"/>
      <c r="E5571" s="120" t="str">
        <f>IF(ISBLANK(D5571),"",(D5571/(1+'Vos données'!$D$11)))</f>
        <v/>
      </c>
      <c r="F5571" s="80"/>
      <c r="G5571" s="124"/>
      <c r="H5571" s="130"/>
      <c r="I5571" s="128"/>
      <c r="J5571" s="130"/>
      <c r="K5571" s="128"/>
    </row>
    <row r="5572" spans="1:11" hidden="1" outlineLevel="1" x14ac:dyDescent="0.25">
      <c r="A5572" s="77"/>
      <c r="B5572" s="13" t="s">
        <v>7269</v>
      </c>
      <c r="C5572" s="77"/>
      <c r="D5572" s="80"/>
      <c r="E5572" s="120" t="str">
        <f>IF(ISBLANK(D5572),"",(D5572/(1+'Vos données'!$D$11)))</f>
        <v/>
      </c>
      <c r="F5572" s="80"/>
      <c r="G5572" s="124"/>
      <c r="H5572" s="130"/>
      <c r="I5572" s="128"/>
      <c r="J5572" s="130"/>
      <c r="K5572" s="128"/>
    </row>
    <row r="5573" spans="1:11" hidden="1" outlineLevel="1" x14ac:dyDescent="0.25">
      <c r="A5573" s="77"/>
      <c r="B5573" s="13" t="s">
        <v>7270</v>
      </c>
      <c r="C5573" s="77"/>
      <c r="D5573" s="80"/>
      <c r="E5573" s="120" t="str">
        <f>IF(ISBLANK(D5573),"",(D5573/(1+'Vos données'!$D$11)))</f>
        <v/>
      </c>
      <c r="F5573" s="80"/>
      <c r="G5573" s="124"/>
      <c r="H5573" s="130"/>
      <c r="I5573" s="128"/>
      <c r="J5573" s="130"/>
      <c r="K5573" s="128"/>
    </row>
    <row r="5574" spans="1:11" hidden="1" outlineLevel="1" x14ac:dyDescent="0.25">
      <c r="A5574" s="77"/>
      <c r="B5574" s="13" t="s">
        <v>7271</v>
      </c>
      <c r="C5574" s="77"/>
      <c r="D5574" s="80"/>
      <c r="E5574" s="120" t="str">
        <f>IF(ISBLANK(D5574),"",(D5574/(1+'Vos données'!$D$11)))</f>
        <v/>
      </c>
      <c r="F5574" s="80"/>
      <c r="G5574" s="124"/>
      <c r="H5574" s="130"/>
      <c r="I5574" s="128"/>
      <c r="J5574" s="130"/>
      <c r="K5574" s="128"/>
    </row>
    <row r="5575" spans="1:11" hidden="1" outlineLevel="1" x14ac:dyDescent="0.25">
      <c r="A5575" s="77"/>
      <c r="B5575" s="13" t="s">
        <v>7272</v>
      </c>
      <c r="C5575" s="77"/>
      <c r="D5575" s="80"/>
      <c r="E5575" s="120" t="str">
        <f>IF(ISBLANK(D5575),"",(D5575/(1+'Vos données'!$D$11)))</f>
        <v/>
      </c>
      <c r="F5575" s="80"/>
      <c r="G5575" s="124"/>
      <c r="H5575" s="130"/>
      <c r="I5575" s="128"/>
      <c r="J5575" s="130"/>
      <c r="K5575" s="128"/>
    </row>
    <row r="5576" spans="1:11" hidden="1" outlineLevel="1" x14ac:dyDescent="0.25">
      <c r="A5576" s="77"/>
      <c r="B5576" s="13" t="s">
        <v>7273</v>
      </c>
      <c r="C5576" s="77"/>
      <c r="D5576" s="80"/>
      <c r="E5576" s="120" t="str">
        <f>IF(ISBLANK(D5576),"",(D5576/(1+'Vos données'!$D$11)))</f>
        <v/>
      </c>
      <c r="F5576" s="80"/>
      <c r="G5576" s="124"/>
      <c r="H5576" s="130"/>
      <c r="I5576" s="128"/>
      <c r="J5576" s="130"/>
      <c r="K5576" s="128"/>
    </row>
    <row r="5577" spans="1:11" hidden="1" outlineLevel="1" x14ac:dyDescent="0.25">
      <c r="A5577" s="77"/>
      <c r="B5577" s="13" t="s">
        <v>7274</v>
      </c>
      <c r="C5577" s="77"/>
      <c r="D5577" s="80"/>
      <c r="E5577" s="120" t="str">
        <f>IF(ISBLANK(D5577),"",(D5577/(1+'Vos données'!$D$11)))</f>
        <v/>
      </c>
      <c r="F5577" s="80"/>
      <c r="G5577" s="124"/>
      <c r="H5577" s="130"/>
      <c r="I5577" s="128"/>
      <c r="J5577" s="130"/>
      <c r="K5577" s="128"/>
    </row>
    <row r="5578" spans="1:11" hidden="1" outlineLevel="1" x14ac:dyDescent="0.25">
      <c r="A5578" s="77"/>
      <c r="B5578" s="13" t="s">
        <v>7275</v>
      </c>
      <c r="C5578" s="77"/>
      <c r="D5578" s="80"/>
      <c r="E5578" s="120" t="str">
        <f>IF(ISBLANK(D5578),"",(D5578/(1+'Vos données'!$D$11)))</f>
        <v/>
      </c>
      <c r="F5578" s="80"/>
      <c r="G5578" s="124"/>
      <c r="H5578" s="130"/>
      <c r="I5578" s="128"/>
      <c r="J5578" s="130"/>
      <c r="K5578" s="128"/>
    </row>
    <row r="5579" spans="1:11" hidden="1" outlineLevel="1" x14ac:dyDescent="0.25">
      <c r="A5579" s="77"/>
      <c r="B5579" s="13" t="s">
        <v>7276</v>
      </c>
      <c r="C5579" s="77"/>
      <c r="D5579" s="80"/>
      <c r="E5579" s="120" t="str">
        <f>IF(ISBLANK(D5579),"",(D5579/(1+'Vos données'!$D$11)))</f>
        <v/>
      </c>
      <c r="F5579" s="80"/>
      <c r="G5579" s="124"/>
      <c r="H5579" s="130"/>
      <c r="I5579" s="128"/>
      <c r="J5579" s="130"/>
      <c r="K5579" s="128"/>
    </row>
    <row r="5580" spans="1:11" hidden="1" outlineLevel="1" x14ac:dyDescent="0.25">
      <c r="A5580" s="77"/>
      <c r="B5580" s="13" t="s">
        <v>7277</v>
      </c>
      <c r="C5580" s="77"/>
      <c r="D5580" s="80"/>
      <c r="E5580" s="120" t="str">
        <f>IF(ISBLANK(D5580),"",(D5580/(1+'Vos données'!$D$11)))</f>
        <v/>
      </c>
      <c r="F5580" s="80"/>
      <c r="G5580" s="124"/>
      <c r="H5580" s="130"/>
      <c r="I5580" s="128"/>
      <c r="J5580" s="130"/>
      <c r="K5580" s="128"/>
    </row>
    <row r="5581" spans="1:11" hidden="1" outlineLevel="1" x14ac:dyDescent="0.25">
      <c r="A5581" s="77"/>
      <c r="B5581" s="13" t="s">
        <v>7278</v>
      </c>
      <c r="C5581" s="77"/>
      <c r="D5581" s="80"/>
      <c r="E5581" s="120" t="str">
        <f>IF(ISBLANK(D5581),"",(D5581/(1+'Vos données'!$D$11)))</f>
        <v/>
      </c>
      <c r="F5581" s="80"/>
      <c r="G5581" s="124"/>
      <c r="H5581" s="130"/>
      <c r="I5581" s="128"/>
      <c r="J5581" s="130"/>
      <c r="K5581" s="128"/>
    </row>
    <row r="5582" spans="1:11" hidden="1" outlineLevel="1" x14ac:dyDescent="0.25">
      <c r="A5582" s="77"/>
      <c r="B5582" s="13" t="s">
        <v>7279</v>
      </c>
      <c r="C5582" s="77"/>
      <c r="D5582" s="80"/>
      <c r="E5582" s="120" t="str">
        <f>IF(ISBLANK(D5582),"",(D5582/(1+'Vos données'!$D$11)))</f>
        <v/>
      </c>
      <c r="F5582" s="80"/>
      <c r="G5582" s="124"/>
      <c r="H5582" s="130"/>
      <c r="I5582" s="128"/>
      <c r="J5582" s="130"/>
      <c r="K5582" s="128"/>
    </row>
    <row r="5583" spans="1:11" hidden="1" outlineLevel="1" x14ac:dyDescent="0.25">
      <c r="A5583" s="77"/>
      <c r="B5583" s="13" t="s">
        <v>7280</v>
      </c>
      <c r="C5583" s="77"/>
      <c r="D5583" s="80"/>
      <c r="E5583" s="120" t="str">
        <f>IF(ISBLANK(D5583),"",(D5583/(1+'Vos données'!$D$11)))</f>
        <v/>
      </c>
      <c r="F5583" s="80"/>
      <c r="G5583" s="124"/>
      <c r="H5583" s="130"/>
      <c r="I5583" s="128"/>
      <c r="J5583" s="130"/>
      <c r="K5583" s="128"/>
    </row>
    <row r="5584" spans="1:11" hidden="1" outlineLevel="1" x14ac:dyDescent="0.25">
      <c r="A5584" s="77"/>
      <c r="B5584" s="13" t="s">
        <v>7281</v>
      </c>
      <c r="C5584" s="77"/>
      <c r="D5584" s="80"/>
      <c r="E5584" s="120" t="str">
        <f>IF(ISBLANK(D5584),"",(D5584/(1+'Vos données'!$D$11)))</f>
        <v/>
      </c>
      <c r="F5584" s="80"/>
      <c r="G5584" s="124"/>
      <c r="H5584" s="130"/>
      <c r="I5584" s="128"/>
      <c r="J5584" s="130"/>
      <c r="K5584" s="128"/>
    </row>
    <row r="5585" spans="1:11" hidden="1" outlineLevel="1" x14ac:dyDescent="0.25">
      <c r="A5585" s="77"/>
      <c r="B5585" s="13" t="s">
        <v>7282</v>
      </c>
      <c r="C5585" s="77"/>
      <c r="D5585" s="80"/>
      <c r="E5585" s="120" t="str">
        <f>IF(ISBLANK(D5585),"",(D5585/(1+'Vos données'!$D$11)))</f>
        <v/>
      </c>
      <c r="F5585" s="80"/>
      <c r="G5585" s="124"/>
      <c r="H5585" s="130"/>
      <c r="I5585" s="128"/>
      <c r="J5585" s="130"/>
      <c r="K5585" s="128"/>
    </row>
    <row r="5586" spans="1:11" hidden="1" outlineLevel="1" x14ac:dyDescent="0.25">
      <c r="A5586" s="77"/>
      <c r="B5586" s="13" t="s">
        <v>7283</v>
      </c>
      <c r="C5586" s="77"/>
      <c r="D5586" s="80"/>
      <c r="E5586" s="120" t="str">
        <f>IF(ISBLANK(D5586),"",(D5586/(1+'Vos données'!$D$11)))</f>
        <v/>
      </c>
      <c r="F5586" s="80"/>
      <c r="G5586" s="124"/>
      <c r="H5586" s="130"/>
      <c r="I5586" s="128"/>
      <c r="J5586" s="130"/>
      <c r="K5586" s="128"/>
    </row>
    <row r="5587" spans="1:11" hidden="1" outlineLevel="1" x14ac:dyDescent="0.25">
      <c r="A5587" s="77"/>
      <c r="B5587" s="13" t="s">
        <v>7284</v>
      </c>
      <c r="C5587" s="77"/>
      <c r="D5587" s="80"/>
      <c r="E5587" s="120" t="str">
        <f>IF(ISBLANK(D5587),"",(D5587/(1+'Vos données'!$D$11)))</f>
        <v/>
      </c>
      <c r="F5587" s="80"/>
      <c r="G5587" s="124"/>
      <c r="H5587" s="130"/>
      <c r="I5587" s="128"/>
      <c r="J5587" s="130"/>
      <c r="K5587" s="128"/>
    </row>
    <row r="5588" spans="1:11" hidden="1" outlineLevel="1" x14ac:dyDescent="0.25">
      <c r="A5588" s="77"/>
      <c r="B5588" s="13" t="s">
        <v>7285</v>
      </c>
      <c r="C5588" s="77"/>
      <c r="D5588" s="80"/>
      <c r="E5588" s="120" t="str">
        <f>IF(ISBLANK(D5588),"",(D5588/(1+'Vos données'!$D$11)))</f>
        <v/>
      </c>
      <c r="F5588" s="80"/>
      <c r="G5588" s="124"/>
      <c r="H5588" s="130"/>
      <c r="I5588" s="128"/>
      <c r="J5588" s="130"/>
      <c r="K5588" s="128"/>
    </row>
    <row r="5589" spans="1:11" hidden="1" outlineLevel="1" x14ac:dyDescent="0.25">
      <c r="A5589" s="77"/>
      <c r="B5589" s="13" t="s">
        <v>7286</v>
      </c>
      <c r="C5589" s="77"/>
      <c r="D5589" s="80"/>
      <c r="E5589" s="120" t="str">
        <f>IF(ISBLANK(D5589),"",(D5589/(1+'Vos données'!$D$11)))</f>
        <v/>
      </c>
      <c r="F5589" s="80"/>
      <c r="G5589" s="124"/>
      <c r="H5589" s="130"/>
      <c r="I5589" s="128"/>
      <c r="J5589" s="130"/>
      <c r="K5589" s="128"/>
    </row>
    <row r="5590" spans="1:11" hidden="1" outlineLevel="1" x14ac:dyDescent="0.25">
      <c r="A5590" s="77"/>
      <c r="B5590" s="13" t="s">
        <v>7287</v>
      </c>
      <c r="C5590" s="77"/>
      <c r="D5590" s="80"/>
      <c r="E5590" s="120" t="str">
        <f>IF(ISBLANK(D5590),"",(D5590/(1+'Vos données'!$D$11)))</f>
        <v/>
      </c>
      <c r="F5590" s="80"/>
      <c r="G5590" s="124"/>
      <c r="H5590" s="130"/>
      <c r="I5590" s="128"/>
      <c r="J5590" s="130"/>
      <c r="K5590" s="128"/>
    </row>
    <row r="5591" spans="1:11" hidden="1" outlineLevel="1" x14ac:dyDescent="0.25">
      <c r="A5591" s="77"/>
      <c r="B5591" s="13" t="s">
        <v>7288</v>
      </c>
      <c r="C5591" s="77"/>
      <c r="D5591" s="80"/>
      <c r="E5591" s="120" t="str">
        <f>IF(ISBLANK(D5591),"",(D5591/(1+'Vos données'!$D$11)))</f>
        <v/>
      </c>
      <c r="F5591" s="80"/>
      <c r="G5591" s="124"/>
      <c r="H5591" s="130"/>
      <c r="I5591" s="128"/>
      <c r="J5591" s="130"/>
      <c r="K5591" s="128"/>
    </row>
    <row r="5592" spans="1:11" hidden="1" outlineLevel="1" x14ac:dyDescent="0.25">
      <c r="A5592" s="77"/>
      <c r="B5592" s="13" t="s">
        <v>7289</v>
      </c>
      <c r="C5592" s="77"/>
      <c r="D5592" s="80"/>
      <c r="E5592" s="120" t="str">
        <f>IF(ISBLANK(D5592),"",(D5592/(1+'Vos données'!$D$11)))</f>
        <v/>
      </c>
      <c r="F5592" s="80"/>
      <c r="G5592" s="124"/>
      <c r="H5592" s="130"/>
      <c r="I5592" s="128"/>
      <c r="J5592" s="130"/>
      <c r="K5592" s="128"/>
    </row>
    <row r="5593" spans="1:11" hidden="1" outlineLevel="1" x14ac:dyDescent="0.25">
      <c r="A5593" s="77"/>
      <c r="B5593" s="13" t="s">
        <v>7290</v>
      </c>
      <c r="C5593" s="77"/>
      <c r="D5593" s="80"/>
      <c r="E5593" s="120" t="str">
        <f>IF(ISBLANK(D5593),"",(D5593/(1+'Vos données'!$D$11)))</f>
        <v/>
      </c>
      <c r="F5593" s="80"/>
      <c r="G5593" s="124"/>
      <c r="H5593" s="130"/>
      <c r="I5593" s="128"/>
      <c r="J5593" s="130"/>
      <c r="K5593" s="128"/>
    </row>
    <row r="5594" spans="1:11" hidden="1" outlineLevel="1" x14ac:dyDescent="0.25">
      <c r="A5594" s="77"/>
      <c r="B5594" s="13" t="s">
        <v>7291</v>
      </c>
      <c r="C5594" s="77"/>
      <c r="D5594" s="80"/>
      <c r="E5594" s="120" t="str">
        <f>IF(ISBLANK(D5594),"",(D5594/(1+'Vos données'!$D$11)))</f>
        <v/>
      </c>
      <c r="F5594" s="80"/>
      <c r="G5594" s="124"/>
      <c r="H5594" s="130"/>
      <c r="I5594" s="128"/>
      <c r="J5594" s="130"/>
      <c r="K5594" s="128"/>
    </row>
    <row r="5595" spans="1:11" hidden="1" outlineLevel="1" x14ac:dyDescent="0.25">
      <c r="A5595" s="77"/>
      <c r="B5595" s="13" t="s">
        <v>7292</v>
      </c>
      <c r="C5595" s="77"/>
      <c r="D5595" s="80"/>
      <c r="E5595" s="120" t="str">
        <f>IF(ISBLANK(D5595),"",(D5595/(1+'Vos données'!$D$11)))</f>
        <v/>
      </c>
      <c r="F5595" s="80"/>
      <c r="G5595" s="124"/>
      <c r="H5595" s="130"/>
      <c r="I5595" s="128"/>
      <c r="J5595" s="130"/>
      <c r="K5595" s="128"/>
    </row>
    <row r="5596" spans="1:11" hidden="1" outlineLevel="1" x14ac:dyDescent="0.25">
      <c r="A5596" s="77"/>
      <c r="B5596" s="13" t="s">
        <v>7293</v>
      </c>
      <c r="C5596" s="77"/>
      <c r="D5596" s="80"/>
      <c r="E5596" s="120" t="str">
        <f>IF(ISBLANK(D5596),"",(D5596/(1+'Vos données'!$D$11)))</f>
        <v/>
      </c>
      <c r="F5596" s="80"/>
      <c r="G5596" s="124"/>
      <c r="H5596" s="130"/>
      <c r="I5596" s="128"/>
      <c r="J5596" s="130"/>
      <c r="K5596" s="128"/>
    </row>
    <row r="5597" spans="1:11" hidden="1" outlineLevel="1" x14ac:dyDescent="0.25">
      <c r="A5597" s="77"/>
      <c r="B5597" s="13" t="s">
        <v>7294</v>
      </c>
      <c r="C5597" s="77"/>
      <c r="D5597" s="80"/>
      <c r="E5597" s="120" t="str">
        <f>IF(ISBLANK(D5597),"",(D5597/(1+'Vos données'!$D$11)))</f>
        <v/>
      </c>
      <c r="F5597" s="80"/>
      <c r="G5597" s="124"/>
      <c r="H5597" s="130"/>
      <c r="I5597" s="128"/>
      <c r="J5597" s="130"/>
      <c r="K5597" s="128"/>
    </row>
    <row r="5598" spans="1:11" hidden="1" outlineLevel="1" x14ac:dyDescent="0.25">
      <c r="A5598" s="77"/>
      <c r="B5598" s="13" t="s">
        <v>7295</v>
      </c>
      <c r="C5598" s="77"/>
      <c r="D5598" s="80"/>
      <c r="E5598" s="120" t="str">
        <f>IF(ISBLANK(D5598),"",(D5598/(1+'Vos données'!$D$11)))</f>
        <v/>
      </c>
      <c r="F5598" s="80"/>
      <c r="G5598" s="124"/>
      <c r="H5598" s="130"/>
      <c r="I5598" s="128"/>
      <c r="J5598" s="130"/>
      <c r="K5598" s="128"/>
    </row>
    <row r="5599" spans="1:11" hidden="1" outlineLevel="1" x14ac:dyDescent="0.25">
      <c r="A5599" s="77"/>
      <c r="B5599" s="13" t="s">
        <v>7296</v>
      </c>
      <c r="C5599" s="77"/>
      <c r="D5599" s="80"/>
      <c r="E5599" s="120" t="str">
        <f>IF(ISBLANK(D5599),"",(D5599/(1+'Vos données'!$D$11)))</f>
        <v/>
      </c>
      <c r="F5599" s="80"/>
      <c r="G5599" s="124"/>
      <c r="H5599" s="130"/>
      <c r="I5599" s="128"/>
      <c r="J5599" s="130"/>
      <c r="K5599" s="128"/>
    </row>
    <row r="5600" spans="1:11" hidden="1" outlineLevel="1" x14ac:dyDescent="0.25">
      <c r="A5600" s="77"/>
      <c r="B5600" s="13" t="s">
        <v>7297</v>
      </c>
      <c r="C5600" s="77"/>
      <c r="D5600" s="80"/>
      <c r="E5600" s="120" t="str">
        <f>IF(ISBLANK(D5600),"",(D5600/(1+'Vos données'!$D$11)))</f>
        <v/>
      </c>
      <c r="F5600" s="80"/>
      <c r="G5600" s="124"/>
      <c r="H5600" s="130"/>
      <c r="I5600" s="128"/>
      <c r="J5600" s="130"/>
      <c r="K5600" s="128"/>
    </row>
    <row r="5601" spans="1:11" hidden="1" outlineLevel="1" x14ac:dyDescent="0.25">
      <c r="A5601" s="77"/>
      <c r="B5601" s="13" t="s">
        <v>7298</v>
      </c>
      <c r="C5601" s="77"/>
      <c r="D5601" s="80"/>
      <c r="E5601" s="120" t="str">
        <f>IF(ISBLANK(D5601),"",(D5601/(1+'Vos données'!$D$11)))</f>
        <v/>
      </c>
      <c r="F5601" s="80"/>
      <c r="G5601" s="124"/>
      <c r="H5601" s="130"/>
      <c r="I5601" s="128"/>
      <c r="J5601" s="130"/>
      <c r="K5601" s="128"/>
    </row>
    <row r="5602" spans="1:11" hidden="1" outlineLevel="1" x14ac:dyDescent="0.25">
      <c r="A5602" s="77"/>
      <c r="B5602" s="13" t="s">
        <v>7299</v>
      </c>
      <c r="C5602" s="77"/>
      <c r="D5602" s="80"/>
      <c r="E5602" s="120" t="str">
        <f>IF(ISBLANK(D5602),"",(D5602/(1+'Vos données'!$D$11)))</f>
        <v/>
      </c>
      <c r="F5602" s="80"/>
      <c r="G5602" s="124"/>
      <c r="H5602" s="130"/>
      <c r="I5602" s="128"/>
      <c r="J5602" s="130"/>
      <c r="K5602" s="128"/>
    </row>
    <row r="5603" spans="1:11" hidden="1" outlineLevel="1" x14ac:dyDescent="0.25">
      <c r="A5603" s="77"/>
      <c r="B5603" s="13" t="s">
        <v>7300</v>
      </c>
      <c r="C5603" s="77"/>
      <c r="D5603" s="80"/>
      <c r="E5603" s="120" t="str">
        <f>IF(ISBLANK(D5603),"",(D5603/(1+'Vos données'!$D$11)))</f>
        <v/>
      </c>
      <c r="F5603" s="80"/>
      <c r="G5603" s="124"/>
      <c r="H5603" s="130"/>
      <c r="I5603" s="128"/>
      <c r="J5603" s="130"/>
      <c r="K5603" s="128"/>
    </row>
    <row r="5604" spans="1:11" hidden="1" outlineLevel="1" x14ac:dyDescent="0.25">
      <c r="A5604" s="77"/>
      <c r="B5604" s="13" t="s">
        <v>7301</v>
      </c>
      <c r="C5604" s="77"/>
      <c r="D5604" s="80"/>
      <c r="E5604" s="120" t="str">
        <f>IF(ISBLANK(D5604),"",(D5604/(1+'Vos données'!$D$11)))</f>
        <v/>
      </c>
      <c r="F5604" s="80"/>
      <c r="G5604" s="124"/>
      <c r="H5604" s="130"/>
      <c r="I5604" s="128"/>
      <c r="J5604" s="130"/>
      <c r="K5604" s="128"/>
    </row>
    <row r="5605" spans="1:11" hidden="1" outlineLevel="1" x14ac:dyDescent="0.25">
      <c r="A5605" s="77"/>
      <c r="B5605" s="13" t="s">
        <v>7302</v>
      </c>
      <c r="C5605" s="77"/>
      <c r="D5605" s="80"/>
      <c r="E5605" s="120" t="str">
        <f>IF(ISBLANK(D5605),"",(D5605/(1+'Vos données'!$D$11)))</f>
        <v/>
      </c>
      <c r="F5605" s="80"/>
      <c r="G5605" s="124"/>
      <c r="H5605" s="130"/>
      <c r="I5605" s="128"/>
      <c r="J5605" s="130"/>
      <c r="K5605" s="128"/>
    </row>
    <row r="5606" spans="1:11" hidden="1" outlineLevel="1" x14ac:dyDescent="0.25">
      <c r="A5606" s="77"/>
      <c r="B5606" s="13" t="s">
        <v>7303</v>
      </c>
      <c r="C5606" s="77"/>
      <c r="D5606" s="80"/>
      <c r="E5606" s="120" t="str">
        <f>IF(ISBLANK(D5606),"",(D5606/(1+'Vos données'!$D$11)))</f>
        <v/>
      </c>
      <c r="F5606" s="80"/>
      <c r="G5606" s="124"/>
      <c r="H5606" s="130"/>
      <c r="I5606" s="128"/>
      <c r="J5606" s="130"/>
      <c r="K5606" s="128"/>
    </row>
    <row r="5607" spans="1:11" hidden="1" outlineLevel="1" x14ac:dyDescent="0.25">
      <c r="A5607" s="77"/>
      <c r="B5607" s="13" t="s">
        <v>7304</v>
      </c>
      <c r="C5607" s="77"/>
      <c r="D5607" s="80"/>
      <c r="E5607" s="120" t="str">
        <f>IF(ISBLANK(D5607),"",(D5607/(1+'Vos données'!$D$11)))</f>
        <v/>
      </c>
      <c r="F5607" s="80"/>
      <c r="G5607" s="124"/>
      <c r="H5607" s="130"/>
      <c r="I5607" s="128"/>
      <c r="J5607" s="130"/>
      <c r="K5607" s="128"/>
    </row>
    <row r="5608" spans="1:11" hidden="1" outlineLevel="1" x14ac:dyDescent="0.25">
      <c r="A5608" s="77"/>
      <c r="B5608" s="13" t="s">
        <v>7305</v>
      </c>
      <c r="C5608" s="77"/>
      <c r="D5608" s="80"/>
      <c r="E5608" s="120" t="str">
        <f>IF(ISBLANK(D5608),"",(D5608/(1+'Vos données'!$D$11)))</f>
        <v/>
      </c>
      <c r="F5608" s="80"/>
      <c r="G5608" s="124"/>
      <c r="H5608" s="130"/>
      <c r="I5608" s="128"/>
      <c r="J5608" s="130"/>
      <c r="K5608" s="128"/>
    </row>
    <row r="5609" spans="1:11" hidden="1" outlineLevel="1" x14ac:dyDescent="0.25">
      <c r="A5609" s="77"/>
      <c r="B5609" s="13" t="s">
        <v>7306</v>
      </c>
      <c r="C5609" s="77"/>
      <c r="D5609" s="80"/>
      <c r="E5609" s="120" t="str">
        <f>IF(ISBLANK(D5609),"",(D5609/(1+'Vos données'!$D$11)))</f>
        <v/>
      </c>
      <c r="F5609" s="80"/>
      <c r="G5609" s="124"/>
      <c r="H5609" s="130"/>
      <c r="I5609" s="128"/>
      <c r="J5609" s="130"/>
      <c r="K5609" s="128"/>
    </row>
    <row r="5610" spans="1:11" hidden="1" outlineLevel="1" x14ac:dyDescent="0.25">
      <c r="A5610" s="77"/>
      <c r="B5610" s="13" t="s">
        <v>7307</v>
      </c>
      <c r="C5610" s="77"/>
      <c r="D5610" s="80"/>
      <c r="E5610" s="120" t="str">
        <f>IF(ISBLANK(D5610),"",(D5610/(1+'Vos données'!$D$11)))</f>
        <v/>
      </c>
      <c r="F5610" s="80"/>
      <c r="G5610" s="124"/>
      <c r="H5610" s="130"/>
      <c r="I5610" s="128"/>
      <c r="J5610" s="130"/>
      <c r="K5610" s="128"/>
    </row>
    <row r="5611" spans="1:11" hidden="1" outlineLevel="1" x14ac:dyDescent="0.25">
      <c r="A5611" s="77"/>
      <c r="B5611" s="13" t="s">
        <v>7308</v>
      </c>
      <c r="C5611" s="77"/>
      <c r="D5611" s="80"/>
      <c r="E5611" s="120" t="str">
        <f>IF(ISBLANK(D5611),"",(D5611/(1+'Vos données'!$D$11)))</f>
        <v/>
      </c>
      <c r="F5611" s="80"/>
      <c r="G5611" s="124"/>
      <c r="H5611" s="130"/>
      <c r="I5611" s="128"/>
      <c r="J5611" s="130"/>
      <c r="K5611" s="128"/>
    </row>
    <row r="5612" spans="1:11" hidden="1" outlineLevel="1" x14ac:dyDescent="0.25">
      <c r="A5612" s="77"/>
      <c r="B5612" s="13" t="s">
        <v>7309</v>
      </c>
      <c r="C5612" s="77"/>
      <c r="D5612" s="80"/>
      <c r="E5612" s="120" t="str">
        <f>IF(ISBLANK(D5612),"",(D5612/(1+'Vos données'!$D$11)))</f>
        <v/>
      </c>
      <c r="F5612" s="80"/>
      <c r="G5612" s="124"/>
      <c r="H5612" s="130"/>
      <c r="I5612" s="128"/>
      <c r="J5612" s="130"/>
      <c r="K5612" s="128"/>
    </row>
    <row r="5613" spans="1:11" hidden="1" outlineLevel="1" x14ac:dyDescent="0.25">
      <c r="A5613" s="77"/>
      <c r="B5613" s="13" t="s">
        <v>7310</v>
      </c>
      <c r="C5613" s="77"/>
      <c r="D5613" s="80"/>
      <c r="E5613" s="120" t="str">
        <f>IF(ISBLANK(D5613),"",(D5613/(1+'Vos données'!$D$11)))</f>
        <v/>
      </c>
      <c r="F5613" s="80"/>
      <c r="G5613" s="124"/>
      <c r="H5613" s="130"/>
      <c r="I5613" s="128"/>
      <c r="J5613" s="130"/>
      <c r="K5613" s="128"/>
    </row>
    <row r="5614" spans="1:11" hidden="1" outlineLevel="1" x14ac:dyDescent="0.25">
      <c r="A5614" s="77"/>
      <c r="B5614" s="13" t="s">
        <v>7311</v>
      </c>
      <c r="C5614" s="77"/>
      <c r="D5614" s="80"/>
      <c r="E5614" s="120" t="str">
        <f>IF(ISBLANK(D5614),"",(D5614/(1+'Vos données'!$D$11)))</f>
        <v/>
      </c>
      <c r="F5614" s="80"/>
      <c r="G5614" s="124"/>
      <c r="H5614" s="130"/>
      <c r="I5614" s="128"/>
      <c r="J5614" s="130"/>
      <c r="K5614" s="128"/>
    </row>
    <row r="5615" spans="1:11" hidden="1" outlineLevel="1" x14ac:dyDescent="0.25">
      <c r="A5615" s="77"/>
      <c r="B5615" s="13" t="s">
        <v>7312</v>
      </c>
      <c r="C5615" s="77"/>
      <c r="D5615" s="80"/>
      <c r="E5615" s="120" t="str">
        <f>IF(ISBLANK(D5615),"",(D5615/(1+'Vos données'!$D$11)))</f>
        <v/>
      </c>
      <c r="F5615" s="80"/>
      <c r="G5615" s="124"/>
      <c r="H5615" s="130"/>
      <c r="I5615" s="128"/>
      <c r="J5615" s="130"/>
      <c r="K5615" s="128"/>
    </row>
    <row r="5616" spans="1:11" hidden="1" outlineLevel="1" x14ac:dyDescent="0.25">
      <c r="A5616" s="77"/>
      <c r="B5616" s="13" t="s">
        <v>7313</v>
      </c>
      <c r="C5616" s="77"/>
      <c r="D5616" s="80"/>
      <c r="E5616" s="120" t="str">
        <f>IF(ISBLANK(D5616),"",(D5616/(1+'Vos données'!$D$11)))</f>
        <v/>
      </c>
      <c r="F5616" s="80"/>
      <c r="G5616" s="124"/>
      <c r="H5616" s="130"/>
      <c r="I5616" s="128"/>
      <c r="J5616" s="130"/>
      <c r="K5616" s="128"/>
    </row>
    <row r="5617" spans="1:11" hidden="1" outlineLevel="1" x14ac:dyDescent="0.25">
      <c r="A5617" s="77"/>
      <c r="B5617" s="13" t="s">
        <v>7314</v>
      </c>
      <c r="C5617" s="77"/>
      <c r="D5617" s="80"/>
      <c r="E5617" s="120" t="str">
        <f>IF(ISBLANK(D5617),"",(D5617/(1+'Vos données'!$D$11)))</f>
        <v/>
      </c>
      <c r="F5617" s="80"/>
      <c r="G5617" s="124"/>
      <c r="H5617" s="130"/>
      <c r="I5617" s="128"/>
      <c r="J5617" s="130"/>
      <c r="K5617" s="128"/>
    </row>
    <row r="5618" spans="1:11" hidden="1" outlineLevel="1" x14ac:dyDescent="0.25">
      <c r="A5618" s="77"/>
      <c r="B5618" s="13" t="s">
        <v>7315</v>
      </c>
      <c r="C5618" s="77"/>
      <c r="D5618" s="80"/>
      <c r="E5618" s="120" t="str">
        <f>IF(ISBLANK(D5618),"",(D5618/(1+'Vos données'!$D$11)))</f>
        <v/>
      </c>
      <c r="F5618" s="80"/>
      <c r="G5618" s="124"/>
      <c r="H5618" s="130"/>
      <c r="I5618" s="128"/>
      <c r="J5618" s="130"/>
      <c r="K5618" s="128"/>
    </row>
    <row r="5619" spans="1:11" hidden="1" outlineLevel="1" x14ac:dyDescent="0.25">
      <c r="A5619" s="77"/>
      <c r="B5619" s="13" t="s">
        <v>7316</v>
      </c>
      <c r="C5619" s="77"/>
      <c r="D5619" s="80"/>
      <c r="E5619" s="120" t="str">
        <f>IF(ISBLANK(D5619),"",(D5619/(1+'Vos données'!$D$11)))</f>
        <v/>
      </c>
      <c r="F5619" s="80"/>
      <c r="G5619" s="124"/>
      <c r="H5619" s="130"/>
      <c r="I5619" s="128"/>
      <c r="J5619" s="130"/>
      <c r="K5619" s="128"/>
    </row>
    <row r="5620" spans="1:11" hidden="1" outlineLevel="1" x14ac:dyDescent="0.25">
      <c r="A5620" s="77"/>
      <c r="B5620" s="13" t="s">
        <v>7317</v>
      </c>
      <c r="C5620" s="77"/>
      <c r="D5620" s="80"/>
      <c r="E5620" s="120" t="str">
        <f>IF(ISBLANK(D5620),"",(D5620/(1+'Vos données'!$D$11)))</f>
        <v/>
      </c>
      <c r="F5620" s="80"/>
      <c r="G5620" s="124"/>
      <c r="H5620" s="130"/>
      <c r="I5620" s="128"/>
      <c r="J5620" s="130"/>
      <c r="K5620" s="128"/>
    </row>
    <row r="5621" spans="1:11" hidden="1" outlineLevel="1" x14ac:dyDescent="0.25">
      <c r="A5621" s="77"/>
      <c r="B5621" s="13" t="s">
        <v>7318</v>
      </c>
      <c r="C5621" s="77"/>
      <c r="D5621" s="80"/>
      <c r="E5621" s="120" t="str">
        <f>IF(ISBLANK(D5621),"",(D5621/(1+'Vos données'!$D$11)))</f>
        <v/>
      </c>
      <c r="F5621" s="80"/>
      <c r="G5621" s="124"/>
      <c r="H5621" s="130"/>
      <c r="I5621" s="128"/>
      <c r="J5621" s="130"/>
      <c r="K5621" s="128"/>
    </row>
    <row r="5622" spans="1:11" hidden="1" outlineLevel="1" x14ac:dyDescent="0.25">
      <c r="A5622" s="77"/>
      <c r="B5622" s="13" t="s">
        <v>7319</v>
      </c>
      <c r="C5622" s="77"/>
      <c r="D5622" s="80"/>
      <c r="E5622" s="120" t="str">
        <f>IF(ISBLANK(D5622),"",(D5622/(1+'Vos données'!$D$11)))</f>
        <v/>
      </c>
      <c r="F5622" s="80"/>
      <c r="G5622" s="124"/>
      <c r="H5622" s="130"/>
      <c r="I5622" s="128"/>
      <c r="J5622" s="130"/>
      <c r="K5622" s="128"/>
    </row>
    <row r="5623" spans="1:11" hidden="1" outlineLevel="1" x14ac:dyDescent="0.25">
      <c r="A5623" s="77"/>
      <c r="B5623" s="13" t="s">
        <v>7320</v>
      </c>
      <c r="C5623" s="77"/>
      <c r="D5623" s="80"/>
      <c r="E5623" s="120" t="str">
        <f>IF(ISBLANK(D5623),"",(D5623/(1+'Vos données'!$D$11)))</f>
        <v/>
      </c>
      <c r="F5623" s="80"/>
      <c r="G5623" s="124"/>
      <c r="H5623" s="130"/>
      <c r="I5623" s="128"/>
      <c r="J5623" s="130"/>
      <c r="K5623" s="128"/>
    </row>
    <row r="5624" spans="1:11" hidden="1" outlineLevel="1" x14ac:dyDescent="0.25">
      <c r="A5624" s="77"/>
      <c r="B5624" s="13" t="s">
        <v>7321</v>
      </c>
      <c r="C5624" s="77"/>
      <c r="D5624" s="80"/>
      <c r="E5624" s="120" t="str">
        <f>IF(ISBLANK(D5624),"",(D5624/(1+'Vos données'!$D$11)))</f>
        <v/>
      </c>
      <c r="F5624" s="80"/>
      <c r="G5624" s="124"/>
      <c r="H5624" s="130"/>
      <c r="I5624" s="128"/>
      <c r="J5624" s="130"/>
      <c r="K5624" s="128"/>
    </row>
    <row r="5625" spans="1:11" hidden="1" outlineLevel="1" x14ac:dyDescent="0.25">
      <c r="A5625" s="77"/>
      <c r="B5625" s="13" t="s">
        <v>7322</v>
      </c>
      <c r="C5625" s="77"/>
      <c r="D5625" s="80"/>
      <c r="E5625" s="120" t="str">
        <f>IF(ISBLANK(D5625),"",(D5625/(1+'Vos données'!$D$11)))</f>
        <v/>
      </c>
      <c r="F5625" s="80"/>
      <c r="G5625" s="124"/>
      <c r="H5625" s="130"/>
      <c r="I5625" s="128"/>
      <c r="J5625" s="130"/>
      <c r="K5625" s="128"/>
    </row>
    <row r="5626" spans="1:11" hidden="1" outlineLevel="1" x14ac:dyDescent="0.25">
      <c r="A5626" s="77"/>
      <c r="B5626" s="13" t="s">
        <v>7323</v>
      </c>
      <c r="C5626" s="77"/>
      <c r="D5626" s="80"/>
      <c r="E5626" s="120" t="str">
        <f>IF(ISBLANK(D5626),"",(D5626/(1+'Vos données'!$D$11)))</f>
        <v/>
      </c>
      <c r="F5626" s="80"/>
      <c r="G5626" s="124"/>
      <c r="H5626" s="130"/>
      <c r="I5626" s="128"/>
      <c r="J5626" s="130"/>
      <c r="K5626" s="128"/>
    </row>
    <row r="5627" spans="1:11" hidden="1" outlineLevel="1" x14ac:dyDescent="0.25">
      <c r="A5627" s="77"/>
      <c r="B5627" s="13" t="s">
        <v>7324</v>
      </c>
      <c r="C5627" s="77"/>
      <c r="D5627" s="80"/>
      <c r="E5627" s="120" t="str">
        <f>IF(ISBLANK(D5627),"",(D5627/(1+'Vos données'!$D$11)))</f>
        <v/>
      </c>
      <c r="F5627" s="80"/>
      <c r="G5627" s="124"/>
      <c r="H5627" s="130"/>
      <c r="I5627" s="128"/>
      <c r="J5627" s="130"/>
      <c r="K5627" s="128"/>
    </row>
    <row r="5628" spans="1:11" hidden="1" outlineLevel="1" x14ac:dyDescent="0.25">
      <c r="A5628" s="77"/>
      <c r="B5628" s="13" t="s">
        <v>7325</v>
      </c>
      <c r="C5628" s="77"/>
      <c r="D5628" s="80"/>
      <c r="E5628" s="120" t="str">
        <f>IF(ISBLANK(D5628),"",(D5628/(1+'Vos données'!$D$11)))</f>
        <v/>
      </c>
      <c r="F5628" s="80"/>
      <c r="G5628" s="124"/>
      <c r="H5628" s="130"/>
      <c r="I5628" s="128"/>
      <c r="J5628" s="130"/>
      <c r="K5628" s="128"/>
    </row>
    <row r="5629" spans="1:11" hidden="1" outlineLevel="1" x14ac:dyDescent="0.25">
      <c r="A5629" s="77"/>
      <c r="B5629" s="13" t="s">
        <v>7326</v>
      </c>
      <c r="C5629" s="77"/>
      <c r="D5629" s="80"/>
      <c r="E5629" s="120" t="str">
        <f>IF(ISBLANK(D5629),"",(D5629/(1+'Vos données'!$D$11)))</f>
        <v/>
      </c>
      <c r="F5629" s="80"/>
      <c r="G5629" s="124"/>
      <c r="H5629" s="130"/>
      <c r="I5629" s="128"/>
      <c r="J5629" s="130"/>
      <c r="K5629" s="128"/>
    </row>
    <row r="5630" spans="1:11" hidden="1" outlineLevel="1" x14ac:dyDescent="0.25">
      <c r="A5630" s="77"/>
      <c r="B5630" s="13" t="s">
        <v>7327</v>
      </c>
      <c r="C5630" s="77"/>
      <c r="D5630" s="80"/>
      <c r="E5630" s="120" t="str">
        <f>IF(ISBLANK(D5630),"",(D5630/(1+'Vos données'!$D$11)))</f>
        <v/>
      </c>
      <c r="F5630" s="80"/>
      <c r="G5630" s="124"/>
      <c r="H5630" s="130"/>
      <c r="I5630" s="128"/>
      <c r="J5630" s="130"/>
      <c r="K5630" s="128"/>
    </row>
    <row r="5631" spans="1:11" hidden="1" outlineLevel="1" x14ac:dyDescent="0.25">
      <c r="A5631" s="77"/>
      <c r="B5631" s="13" t="s">
        <v>7328</v>
      </c>
      <c r="C5631" s="77"/>
      <c r="D5631" s="80"/>
      <c r="E5631" s="120" t="str">
        <f>IF(ISBLANK(D5631),"",(D5631/(1+'Vos données'!$D$11)))</f>
        <v/>
      </c>
      <c r="F5631" s="80"/>
      <c r="G5631" s="124"/>
      <c r="H5631" s="130"/>
      <c r="I5631" s="128"/>
      <c r="J5631" s="130"/>
      <c r="K5631" s="128"/>
    </row>
    <row r="5632" spans="1:11" hidden="1" outlineLevel="1" x14ac:dyDescent="0.25">
      <c r="A5632" s="77"/>
      <c r="B5632" s="13" t="s">
        <v>7329</v>
      </c>
      <c r="C5632" s="77"/>
      <c r="D5632" s="80"/>
      <c r="E5632" s="120" t="str">
        <f>IF(ISBLANK(D5632),"",(D5632/(1+'Vos données'!$D$11)))</f>
        <v/>
      </c>
      <c r="F5632" s="80"/>
      <c r="G5632" s="124"/>
      <c r="H5632" s="130"/>
      <c r="I5632" s="128"/>
      <c r="J5632" s="130"/>
      <c r="K5632" s="128"/>
    </row>
    <row r="5633" spans="1:11" hidden="1" outlineLevel="1" x14ac:dyDescent="0.25">
      <c r="A5633" s="77"/>
      <c r="B5633" s="13" t="s">
        <v>7330</v>
      </c>
      <c r="C5633" s="77"/>
      <c r="D5633" s="80"/>
      <c r="E5633" s="120" t="str">
        <f>IF(ISBLANK(D5633),"",(D5633/(1+'Vos données'!$D$11)))</f>
        <v/>
      </c>
      <c r="F5633" s="80"/>
      <c r="G5633" s="124"/>
      <c r="H5633" s="130"/>
      <c r="I5633" s="128"/>
      <c r="J5633" s="130"/>
      <c r="K5633" s="128"/>
    </row>
    <row r="5634" spans="1:11" hidden="1" outlineLevel="1" x14ac:dyDescent="0.25">
      <c r="A5634" s="77"/>
      <c r="B5634" s="13" t="s">
        <v>7331</v>
      </c>
      <c r="C5634" s="77"/>
      <c r="D5634" s="80"/>
      <c r="E5634" s="120" t="str">
        <f>IF(ISBLANK(D5634),"",(D5634/(1+'Vos données'!$D$11)))</f>
        <v/>
      </c>
      <c r="F5634" s="80"/>
      <c r="G5634" s="124"/>
      <c r="H5634" s="130"/>
      <c r="I5634" s="128"/>
      <c r="J5634" s="130"/>
      <c r="K5634" s="128"/>
    </row>
    <row r="5635" spans="1:11" hidden="1" outlineLevel="1" x14ac:dyDescent="0.25">
      <c r="A5635" s="77"/>
      <c r="B5635" s="13" t="s">
        <v>7332</v>
      </c>
      <c r="C5635" s="77"/>
      <c r="D5635" s="80"/>
      <c r="E5635" s="120" t="str">
        <f>IF(ISBLANK(D5635),"",(D5635/(1+'Vos données'!$D$11)))</f>
        <v/>
      </c>
      <c r="F5635" s="80"/>
      <c r="G5635" s="124"/>
      <c r="H5635" s="130"/>
      <c r="I5635" s="128"/>
      <c r="J5635" s="130"/>
      <c r="K5635" s="128"/>
    </row>
    <row r="5636" spans="1:11" hidden="1" outlineLevel="1" x14ac:dyDescent="0.25">
      <c r="A5636" s="77"/>
      <c r="B5636" s="13" t="s">
        <v>7333</v>
      </c>
      <c r="C5636" s="77"/>
      <c r="D5636" s="80"/>
      <c r="E5636" s="120" t="str">
        <f>IF(ISBLANK(D5636),"",(D5636/(1+'Vos données'!$D$11)))</f>
        <v/>
      </c>
      <c r="F5636" s="80"/>
      <c r="G5636" s="124"/>
      <c r="H5636" s="130"/>
      <c r="I5636" s="128"/>
      <c r="J5636" s="130"/>
      <c r="K5636" s="128"/>
    </row>
    <row r="5637" spans="1:11" hidden="1" outlineLevel="1" x14ac:dyDescent="0.25">
      <c r="A5637" s="77"/>
      <c r="B5637" s="13" t="s">
        <v>7334</v>
      </c>
      <c r="C5637" s="77"/>
      <c r="D5637" s="80"/>
      <c r="E5637" s="120" t="str">
        <f>IF(ISBLANK(D5637),"",(D5637/(1+'Vos données'!$D$11)))</f>
        <v/>
      </c>
      <c r="F5637" s="80"/>
      <c r="G5637" s="124"/>
      <c r="H5637" s="130"/>
      <c r="I5637" s="128"/>
      <c r="J5637" s="130"/>
      <c r="K5637" s="128"/>
    </row>
    <row r="5638" spans="1:11" hidden="1" outlineLevel="1" x14ac:dyDescent="0.25">
      <c r="A5638" s="77"/>
      <c r="B5638" s="13" t="s">
        <v>7335</v>
      </c>
      <c r="C5638" s="77"/>
      <c r="D5638" s="80"/>
      <c r="E5638" s="120" t="str">
        <f>IF(ISBLANK(D5638),"",(D5638/(1+'Vos données'!$D$11)))</f>
        <v/>
      </c>
      <c r="F5638" s="80"/>
      <c r="G5638" s="124"/>
      <c r="H5638" s="130"/>
      <c r="I5638" s="128"/>
      <c r="J5638" s="130"/>
      <c r="K5638" s="128"/>
    </row>
    <row r="5639" spans="1:11" hidden="1" outlineLevel="1" x14ac:dyDescent="0.25">
      <c r="A5639" s="77"/>
      <c r="B5639" s="13" t="s">
        <v>7336</v>
      </c>
      <c r="C5639" s="77"/>
      <c r="D5639" s="80"/>
      <c r="E5639" s="120" t="str">
        <f>IF(ISBLANK(D5639),"",(D5639/(1+'Vos données'!$D$11)))</f>
        <v/>
      </c>
      <c r="F5639" s="80"/>
      <c r="G5639" s="124"/>
      <c r="H5639" s="130"/>
      <c r="I5639" s="128"/>
      <c r="J5639" s="130"/>
      <c r="K5639" s="128"/>
    </row>
    <row r="5640" spans="1:11" hidden="1" outlineLevel="1" x14ac:dyDescent="0.25">
      <c r="A5640" s="77"/>
      <c r="B5640" s="13" t="s">
        <v>7337</v>
      </c>
      <c r="C5640" s="77"/>
      <c r="D5640" s="80"/>
      <c r="E5640" s="120" t="str">
        <f>IF(ISBLANK(D5640),"",(D5640/(1+'Vos données'!$D$11)))</f>
        <v/>
      </c>
      <c r="F5640" s="80"/>
      <c r="G5640" s="124"/>
      <c r="H5640" s="130"/>
      <c r="I5640" s="128"/>
      <c r="J5640" s="130"/>
      <c r="K5640" s="128"/>
    </row>
    <row r="5641" spans="1:11" hidden="1" outlineLevel="1" x14ac:dyDescent="0.25">
      <c r="A5641" s="77"/>
      <c r="B5641" s="13" t="s">
        <v>7338</v>
      </c>
      <c r="C5641" s="77"/>
      <c r="D5641" s="80"/>
      <c r="E5641" s="120" t="str">
        <f>IF(ISBLANK(D5641),"",(D5641/(1+'Vos données'!$D$11)))</f>
        <v/>
      </c>
      <c r="F5641" s="80"/>
      <c r="G5641" s="124"/>
      <c r="H5641" s="130"/>
      <c r="I5641" s="128"/>
      <c r="J5641" s="130"/>
      <c r="K5641" s="128"/>
    </row>
    <row r="5642" spans="1:11" hidden="1" outlineLevel="1" x14ac:dyDescent="0.25">
      <c r="A5642" s="77"/>
      <c r="B5642" s="13" t="s">
        <v>7339</v>
      </c>
      <c r="C5642" s="77"/>
      <c r="D5642" s="80"/>
      <c r="E5642" s="120" t="str">
        <f>IF(ISBLANK(D5642),"",(D5642/(1+'Vos données'!$D$11)))</f>
        <v/>
      </c>
      <c r="F5642" s="80"/>
      <c r="G5642" s="124"/>
      <c r="H5642" s="130"/>
      <c r="I5642" s="128"/>
      <c r="J5642" s="130"/>
      <c r="K5642" s="128"/>
    </row>
    <row r="5643" spans="1:11" hidden="1" outlineLevel="1" x14ac:dyDescent="0.25">
      <c r="A5643" s="77"/>
      <c r="B5643" s="13" t="s">
        <v>7340</v>
      </c>
      <c r="C5643" s="77"/>
      <c r="D5643" s="80"/>
      <c r="E5643" s="120" t="str">
        <f>IF(ISBLANK(D5643),"",(D5643/(1+'Vos données'!$D$11)))</f>
        <v/>
      </c>
      <c r="F5643" s="80"/>
      <c r="G5643" s="124"/>
      <c r="H5643" s="130"/>
      <c r="I5643" s="128"/>
      <c r="J5643" s="130"/>
      <c r="K5643" s="128"/>
    </row>
    <row r="5644" spans="1:11" hidden="1" outlineLevel="1" x14ac:dyDescent="0.25">
      <c r="A5644" s="77"/>
      <c r="B5644" s="13" t="s">
        <v>7341</v>
      </c>
      <c r="C5644" s="77"/>
      <c r="D5644" s="80"/>
      <c r="E5644" s="120" t="str">
        <f>IF(ISBLANK(D5644),"",(D5644/(1+'Vos données'!$D$11)))</f>
        <v/>
      </c>
      <c r="F5644" s="80"/>
      <c r="G5644" s="124"/>
      <c r="H5644" s="130"/>
      <c r="I5644" s="128"/>
      <c r="J5644" s="130"/>
      <c r="K5644" s="128"/>
    </row>
    <row r="5645" spans="1:11" hidden="1" outlineLevel="1" x14ac:dyDescent="0.25">
      <c r="A5645" s="77"/>
      <c r="B5645" s="13" t="s">
        <v>7342</v>
      </c>
      <c r="C5645" s="77"/>
      <c r="D5645" s="80"/>
      <c r="E5645" s="120" t="str">
        <f>IF(ISBLANK(D5645),"",(D5645/(1+'Vos données'!$D$11)))</f>
        <v/>
      </c>
      <c r="F5645" s="80"/>
      <c r="G5645" s="124"/>
      <c r="H5645" s="130"/>
      <c r="I5645" s="128"/>
      <c r="J5645" s="130"/>
      <c r="K5645" s="128"/>
    </row>
    <row r="5646" spans="1:11" hidden="1" outlineLevel="1" x14ac:dyDescent="0.25">
      <c r="A5646" s="77"/>
      <c r="B5646" s="13" t="s">
        <v>7343</v>
      </c>
      <c r="C5646" s="77"/>
      <c r="D5646" s="80"/>
      <c r="E5646" s="120" t="str">
        <f>IF(ISBLANK(D5646),"",(D5646/(1+'Vos données'!$D$11)))</f>
        <v/>
      </c>
      <c r="F5646" s="80"/>
      <c r="G5646" s="124"/>
      <c r="H5646" s="130"/>
      <c r="I5646" s="128"/>
      <c r="J5646" s="130"/>
      <c r="K5646" s="128"/>
    </row>
    <row r="5647" spans="1:11" hidden="1" outlineLevel="1" x14ac:dyDescent="0.25">
      <c r="A5647" s="77"/>
      <c r="B5647" s="13" t="s">
        <v>7344</v>
      </c>
      <c r="C5647" s="77"/>
      <c r="D5647" s="80"/>
      <c r="E5647" s="120" t="str">
        <f>IF(ISBLANK(D5647),"",(D5647/(1+'Vos données'!$D$11)))</f>
        <v/>
      </c>
      <c r="F5647" s="80"/>
      <c r="G5647" s="124"/>
      <c r="H5647" s="130"/>
      <c r="I5647" s="128"/>
      <c r="J5647" s="130"/>
      <c r="K5647" s="128"/>
    </row>
    <row r="5648" spans="1:11" hidden="1" outlineLevel="1" x14ac:dyDescent="0.25">
      <c r="A5648" s="77"/>
      <c r="B5648" s="13" t="s">
        <v>7345</v>
      </c>
      <c r="C5648" s="77"/>
      <c r="D5648" s="80"/>
      <c r="E5648" s="120" t="str">
        <f>IF(ISBLANK(D5648),"",(D5648/(1+'Vos données'!$D$11)))</f>
        <v/>
      </c>
      <c r="F5648" s="80"/>
      <c r="G5648" s="124"/>
      <c r="H5648" s="130"/>
      <c r="I5648" s="128"/>
      <c r="J5648" s="130"/>
      <c r="K5648" s="128"/>
    </row>
    <row r="5649" spans="1:11" hidden="1" outlineLevel="1" x14ac:dyDescent="0.25">
      <c r="A5649" s="77"/>
      <c r="B5649" s="13" t="s">
        <v>7346</v>
      </c>
      <c r="C5649" s="77"/>
      <c r="D5649" s="80"/>
      <c r="E5649" s="120" t="str">
        <f>IF(ISBLANK(D5649),"",(D5649/(1+'Vos données'!$D$11)))</f>
        <v/>
      </c>
      <c r="F5649" s="80"/>
      <c r="G5649" s="124"/>
      <c r="H5649" s="130"/>
      <c r="I5649" s="128"/>
      <c r="J5649" s="130"/>
      <c r="K5649" s="128"/>
    </row>
    <row r="5650" spans="1:11" hidden="1" outlineLevel="1" x14ac:dyDescent="0.25">
      <c r="A5650" s="77"/>
      <c r="B5650" s="13" t="s">
        <v>7347</v>
      </c>
      <c r="C5650" s="77"/>
      <c r="D5650" s="80"/>
      <c r="E5650" s="120" t="str">
        <f>IF(ISBLANK(D5650),"",(D5650/(1+'Vos données'!$D$11)))</f>
        <v/>
      </c>
      <c r="F5650" s="80"/>
      <c r="G5650" s="124"/>
      <c r="H5650" s="130"/>
      <c r="I5650" s="128"/>
      <c r="J5650" s="130"/>
      <c r="K5650" s="128"/>
    </row>
    <row r="5651" spans="1:11" hidden="1" outlineLevel="1" x14ac:dyDescent="0.25">
      <c r="A5651" s="77"/>
      <c r="B5651" s="13" t="s">
        <v>7348</v>
      </c>
      <c r="C5651" s="77"/>
      <c r="D5651" s="80"/>
      <c r="E5651" s="120" t="str">
        <f>IF(ISBLANK(D5651),"",(D5651/(1+'Vos données'!$D$11)))</f>
        <v/>
      </c>
      <c r="F5651" s="80"/>
      <c r="G5651" s="124"/>
      <c r="H5651" s="130"/>
      <c r="I5651" s="128"/>
      <c r="J5651" s="130"/>
      <c r="K5651" s="128"/>
    </row>
    <row r="5652" spans="1:11" hidden="1" outlineLevel="1" x14ac:dyDescent="0.25">
      <c r="A5652" s="77"/>
      <c r="B5652" s="13" t="s">
        <v>7349</v>
      </c>
      <c r="C5652" s="77"/>
      <c r="D5652" s="80"/>
      <c r="E5652" s="120" t="str">
        <f>IF(ISBLANK(D5652),"",(D5652/(1+'Vos données'!$D$11)))</f>
        <v/>
      </c>
      <c r="F5652" s="80"/>
      <c r="G5652" s="124"/>
      <c r="H5652" s="130"/>
      <c r="I5652" s="128"/>
      <c r="J5652" s="130"/>
      <c r="K5652" s="128"/>
    </row>
    <row r="5653" spans="1:11" hidden="1" outlineLevel="1" x14ac:dyDescent="0.25">
      <c r="A5653" s="77"/>
      <c r="B5653" s="13" t="s">
        <v>7350</v>
      </c>
      <c r="C5653" s="77"/>
      <c r="D5653" s="80"/>
      <c r="E5653" s="120" t="str">
        <f>IF(ISBLANK(D5653),"",(D5653/(1+'Vos données'!$D$11)))</f>
        <v/>
      </c>
      <c r="F5653" s="80"/>
      <c r="G5653" s="124"/>
      <c r="H5653" s="130"/>
      <c r="I5653" s="128"/>
      <c r="J5653" s="130"/>
      <c r="K5653" s="128"/>
    </row>
    <row r="5654" spans="1:11" hidden="1" outlineLevel="1" x14ac:dyDescent="0.25">
      <c r="A5654" s="77"/>
      <c r="B5654" s="13" t="s">
        <v>7351</v>
      </c>
      <c r="C5654" s="77"/>
      <c r="D5654" s="80"/>
      <c r="E5654" s="120" t="str">
        <f>IF(ISBLANK(D5654),"",(D5654/(1+'Vos données'!$D$11)))</f>
        <v/>
      </c>
      <c r="F5654" s="80"/>
      <c r="G5654" s="124"/>
      <c r="H5654" s="130"/>
      <c r="I5654" s="128"/>
      <c r="J5654" s="130"/>
      <c r="K5654" s="128"/>
    </row>
    <row r="5655" spans="1:11" hidden="1" outlineLevel="1" x14ac:dyDescent="0.25">
      <c r="A5655" s="77"/>
      <c r="B5655" s="13" t="s">
        <v>7352</v>
      </c>
      <c r="C5655" s="77"/>
      <c r="D5655" s="80"/>
      <c r="E5655" s="120" t="str">
        <f>IF(ISBLANK(D5655),"",(D5655/(1+'Vos données'!$D$11)))</f>
        <v/>
      </c>
      <c r="F5655" s="80"/>
      <c r="G5655" s="124"/>
      <c r="H5655" s="130"/>
      <c r="I5655" s="128"/>
      <c r="J5655" s="130"/>
      <c r="K5655" s="128"/>
    </row>
    <row r="5656" spans="1:11" hidden="1" outlineLevel="1" x14ac:dyDescent="0.25">
      <c r="A5656" s="77"/>
      <c r="B5656" s="13" t="s">
        <v>7353</v>
      </c>
      <c r="C5656" s="77"/>
      <c r="D5656" s="80"/>
      <c r="E5656" s="120" t="str">
        <f>IF(ISBLANK(D5656),"",(D5656/(1+'Vos données'!$D$11)))</f>
        <v/>
      </c>
      <c r="F5656" s="80"/>
      <c r="G5656" s="124"/>
      <c r="H5656" s="130"/>
      <c r="I5656" s="128"/>
      <c r="J5656" s="130"/>
      <c r="K5656" s="128"/>
    </row>
    <row r="5657" spans="1:11" hidden="1" outlineLevel="1" x14ac:dyDescent="0.25">
      <c r="A5657" s="77"/>
      <c r="B5657" s="13" t="s">
        <v>7354</v>
      </c>
      <c r="C5657" s="77"/>
      <c r="D5657" s="80"/>
      <c r="E5657" s="120" t="str">
        <f>IF(ISBLANK(D5657),"",(D5657/(1+'Vos données'!$D$11)))</f>
        <v/>
      </c>
      <c r="F5657" s="80"/>
      <c r="G5657" s="124"/>
      <c r="H5657" s="130"/>
      <c r="I5657" s="128"/>
      <c r="J5657" s="130"/>
      <c r="K5657" s="128"/>
    </row>
    <row r="5658" spans="1:11" hidden="1" outlineLevel="1" x14ac:dyDescent="0.25">
      <c r="A5658" s="77"/>
      <c r="B5658" s="13" t="s">
        <v>7355</v>
      </c>
      <c r="C5658" s="77"/>
      <c r="D5658" s="80"/>
      <c r="E5658" s="120" t="str">
        <f>IF(ISBLANK(D5658),"",(D5658/(1+'Vos données'!$D$11)))</f>
        <v/>
      </c>
      <c r="F5658" s="80"/>
      <c r="G5658" s="124"/>
      <c r="H5658" s="130"/>
      <c r="I5658" s="128"/>
      <c r="J5658" s="130"/>
      <c r="K5658" s="128"/>
    </row>
    <row r="5659" spans="1:11" hidden="1" outlineLevel="1" x14ac:dyDescent="0.25">
      <c r="A5659" s="77"/>
      <c r="B5659" s="13" t="s">
        <v>7356</v>
      </c>
      <c r="C5659" s="77"/>
      <c r="D5659" s="80"/>
      <c r="E5659" s="120" t="str">
        <f>IF(ISBLANK(D5659),"",(D5659/(1+'Vos données'!$D$11)))</f>
        <v/>
      </c>
      <c r="F5659" s="80"/>
      <c r="G5659" s="124"/>
      <c r="H5659" s="130"/>
      <c r="I5659" s="128"/>
      <c r="J5659" s="130"/>
      <c r="K5659" s="128"/>
    </row>
    <row r="5660" spans="1:11" hidden="1" outlineLevel="1" x14ac:dyDescent="0.25">
      <c r="A5660" s="77"/>
      <c r="B5660" s="13" t="s">
        <v>7357</v>
      </c>
      <c r="C5660" s="77"/>
      <c r="D5660" s="80"/>
      <c r="E5660" s="120" t="str">
        <f>IF(ISBLANK(D5660),"",(D5660/(1+'Vos données'!$D$11)))</f>
        <v/>
      </c>
      <c r="F5660" s="80"/>
      <c r="G5660" s="124"/>
      <c r="H5660" s="130"/>
      <c r="I5660" s="128"/>
      <c r="J5660" s="130"/>
      <c r="K5660" s="128"/>
    </row>
    <row r="5661" spans="1:11" hidden="1" outlineLevel="1" x14ac:dyDescent="0.25">
      <c r="A5661" s="77"/>
      <c r="B5661" s="13" t="s">
        <v>7358</v>
      </c>
      <c r="C5661" s="77"/>
      <c r="D5661" s="80"/>
      <c r="E5661" s="120" t="str">
        <f>IF(ISBLANK(D5661),"",(D5661/(1+'Vos données'!$D$11)))</f>
        <v/>
      </c>
      <c r="F5661" s="80"/>
      <c r="G5661" s="124"/>
      <c r="H5661" s="130"/>
      <c r="I5661" s="128"/>
      <c r="J5661" s="130"/>
      <c r="K5661" s="128"/>
    </row>
    <row r="5662" spans="1:11" hidden="1" outlineLevel="1" x14ac:dyDescent="0.25">
      <c r="A5662" s="77"/>
      <c r="B5662" s="13" t="s">
        <v>7359</v>
      </c>
      <c r="C5662" s="77"/>
      <c r="D5662" s="80"/>
      <c r="E5662" s="120" t="str">
        <f>IF(ISBLANK(D5662),"",(D5662/(1+'Vos données'!$D$11)))</f>
        <v/>
      </c>
      <c r="F5662" s="80"/>
      <c r="G5662" s="124"/>
      <c r="H5662" s="130"/>
      <c r="I5662" s="128"/>
      <c r="J5662" s="130"/>
      <c r="K5662" s="128"/>
    </row>
    <row r="5663" spans="1:11" hidden="1" outlineLevel="1" x14ac:dyDescent="0.25">
      <c r="A5663" s="77"/>
      <c r="B5663" s="13" t="s">
        <v>7360</v>
      </c>
      <c r="C5663" s="77"/>
      <c r="D5663" s="80"/>
      <c r="E5663" s="120" t="str">
        <f>IF(ISBLANK(D5663),"",(D5663/(1+'Vos données'!$D$11)))</f>
        <v/>
      </c>
      <c r="F5663" s="80"/>
      <c r="G5663" s="124"/>
      <c r="H5663" s="130"/>
      <c r="I5663" s="128"/>
      <c r="J5663" s="130"/>
      <c r="K5663" s="128"/>
    </row>
    <row r="5664" spans="1:11" hidden="1" outlineLevel="1" x14ac:dyDescent="0.25">
      <c r="A5664" s="77"/>
      <c r="B5664" s="13" t="s">
        <v>7361</v>
      </c>
      <c r="C5664" s="77"/>
      <c r="D5664" s="80"/>
      <c r="E5664" s="120" t="str">
        <f>IF(ISBLANK(D5664),"",(D5664/(1+'Vos données'!$D$11)))</f>
        <v/>
      </c>
      <c r="F5664" s="80"/>
      <c r="G5664" s="124"/>
      <c r="H5664" s="130"/>
      <c r="I5664" s="128"/>
      <c r="J5664" s="130"/>
      <c r="K5664" s="128"/>
    </row>
    <row r="5665" spans="1:11" hidden="1" outlineLevel="1" x14ac:dyDescent="0.25">
      <c r="A5665" s="77"/>
      <c r="B5665" s="13" t="s">
        <v>7362</v>
      </c>
      <c r="C5665" s="77"/>
      <c r="D5665" s="80"/>
      <c r="E5665" s="120" t="str">
        <f>IF(ISBLANK(D5665),"",(D5665/(1+'Vos données'!$D$11)))</f>
        <v/>
      </c>
      <c r="F5665" s="80"/>
      <c r="G5665" s="124"/>
      <c r="H5665" s="130"/>
      <c r="I5665" s="128"/>
      <c r="J5665" s="130"/>
      <c r="K5665" s="128"/>
    </row>
    <row r="5666" spans="1:11" hidden="1" outlineLevel="1" x14ac:dyDescent="0.25">
      <c r="A5666" s="77"/>
      <c r="B5666" s="13" t="s">
        <v>7363</v>
      </c>
      <c r="C5666" s="77"/>
      <c r="D5666" s="80"/>
      <c r="E5666" s="120" t="str">
        <f>IF(ISBLANK(D5666),"",(D5666/(1+'Vos données'!$D$11)))</f>
        <v/>
      </c>
      <c r="F5666" s="80"/>
      <c r="G5666" s="124"/>
      <c r="H5666" s="130"/>
      <c r="I5666" s="128"/>
      <c r="J5666" s="130"/>
      <c r="K5666" s="128"/>
    </row>
    <row r="5667" spans="1:11" hidden="1" outlineLevel="1" x14ac:dyDescent="0.25">
      <c r="A5667" s="77"/>
      <c r="B5667" s="13" t="s">
        <v>7364</v>
      </c>
      <c r="C5667" s="77"/>
      <c r="D5667" s="80"/>
      <c r="E5667" s="120" t="str">
        <f>IF(ISBLANK(D5667),"",(D5667/(1+'Vos données'!$D$11)))</f>
        <v/>
      </c>
      <c r="F5667" s="80"/>
      <c r="G5667" s="124"/>
      <c r="H5667" s="130"/>
      <c r="I5667" s="128"/>
      <c r="J5667" s="130"/>
      <c r="K5667" s="128"/>
    </row>
    <row r="5668" spans="1:11" hidden="1" outlineLevel="1" x14ac:dyDescent="0.25">
      <c r="A5668" s="77"/>
      <c r="B5668" s="13" t="s">
        <v>7365</v>
      </c>
      <c r="C5668" s="77"/>
      <c r="D5668" s="80"/>
      <c r="E5668" s="120" t="str">
        <f>IF(ISBLANK(D5668),"",(D5668/(1+'Vos données'!$D$11)))</f>
        <v/>
      </c>
      <c r="F5668" s="80"/>
      <c r="G5668" s="124"/>
      <c r="H5668" s="130"/>
      <c r="I5668" s="128"/>
      <c r="J5668" s="130"/>
      <c r="K5668" s="128"/>
    </row>
    <row r="5669" spans="1:11" hidden="1" outlineLevel="1" x14ac:dyDescent="0.25">
      <c r="A5669" s="77"/>
      <c r="B5669" s="13" t="s">
        <v>7366</v>
      </c>
      <c r="C5669" s="77"/>
      <c r="D5669" s="80"/>
      <c r="E5669" s="120" t="str">
        <f>IF(ISBLANK(D5669),"",(D5669/(1+'Vos données'!$D$11)))</f>
        <v/>
      </c>
      <c r="F5669" s="80"/>
      <c r="G5669" s="124"/>
      <c r="H5669" s="130"/>
      <c r="I5669" s="128"/>
      <c r="J5669" s="130"/>
      <c r="K5669" s="128"/>
    </row>
    <row r="5670" spans="1:11" hidden="1" outlineLevel="1" x14ac:dyDescent="0.25">
      <c r="A5670" s="77"/>
      <c r="B5670" s="13" t="s">
        <v>7367</v>
      </c>
      <c r="C5670" s="77"/>
      <c r="D5670" s="80"/>
      <c r="E5670" s="120" t="str">
        <f>IF(ISBLANK(D5670),"",(D5670/(1+'Vos données'!$D$11)))</f>
        <v/>
      </c>
      <c r="F5670" s="80"/>
      <c r="G5670" s="124"/>
      <c r="H5670" s="130"/>
      <c r="I5670" s="128"/>
      <c r="J5670" s="130"/>
      <c r="K5670" s="128"/>
    </row>
    <row r="5671" spans="1:11" hidden="1" outlineLevel="1" x14ac:dyDescent="0.25">
      <c r="A5671" s="77"/>
      <c r="B5671" s="13" t="s">
        <v>7368</v>
      </c>
      <c r="C5671" s="77"/>
      <c r="D5671" s="80"/>
      <c r="E5671" s="120" t="str">
        <f>IF(ISBLANK(D5671),"",(D5671/(1+'Vos données'!$D$11)))</f>
        <v/>
      </c>
      <c r="F5671" s="80"/>
      <c r="G5671" s="124"/>
      <c r="H5671" s="130"/>
      <c r="I5671" s="128"/>
      <c r="J5671" s="130"/>
      <c r="K5671" s="128"/>
    </row>
    <row r="5672" spans="1:11" hidden="1" outlineLevel="1" x14ac:dyDescent="0.25">
      <c r="A5672" s="77"/>
      <c r="B5672" s="13" t="s">
        <v>7369</v>
      </c>
      <c r="C5672" s="77"/>
      <c r="D5672" s="80"/>
      <c r="E5672" s="120" t="str">
        <f>IF(ISBLANK(D5672),"",(D5672/(1+'Vos données'!$D$11)))</f>
        <v/>
      </c>
      <c r="F5672" s="80"/>
      <c r="G5672" s="124"/>
      <c r="H5672" s="130"/>
      <c r="I5672" s="128"/>
      <c r="J5672" s="130"/>
      <c r="K5672" s="128"/>
    </row>
    <row r="5673" spans="1:11" hidden="1" outlineLevel="1" x14ac:dyDescent="0.25">
      <c r="A5673" s="77"/>
      <c r="B5673" s="13" t="s">
        <v>7370</v>
      </c>
      <c r="C5673" s="77"/>
      <c r="D5673" s="80"/>
      <c r="E5673" s="120" t="str">
        <f>IF(ISBLANK(D5673),"",(D5673/(1+'Vos données'!$D$11)))</f>
        <v/>
      </c>
      <c r="F5673" s="80"/>
      <c r="G5673" s="124"/>
      <c r="H5673" s="130"/>
      <c r="I5673" s="128"/>
      <c r="J5673" s="130"/>
      <c r="K5673" s="128"/>
    </row>
    <row r="5674" spans="1:11" hidden="1" outlineLevel="1" x14ac:dyDescent="0.25">
      <c r="A5674" s="77"/>
      <c r="B5674" s="13" t="s">
        <v>7371</v>
      </c>
      <c r="C5674" s="77"/>
      <c r="D5674" s="80"/>
      <c r="E5674" s="120" t="str">
        <f>IF(ISBLANK(D5674),"",(D5674/(1+'Vos données'!$D$11)))</f>
        <v/>
      </c>
      <c r="F5674" s="80"/>
      <c r="G5674" s="124"/>
      <c r="H5674" s="130"/>
      <c r="I5674" s="128"/>
      <c r="J5674" s="130"/>
      <c r="K5674" s="128"/>
    </row>
    <row r="5675" spans="1:11" hidden="1" outlineLevel="1" x14ac:dyDescent="0.25">
      <c r="A5675" s="77"/>
      <c r="B5675" s="13" t="s">
        <v>7372</v>
      </c>
      <c r="C5675" s="77"/>
      <c r="D5675" s="80"/>
      <c r="E5675" s="120" t="str">
        <f>IF(ISBLANK(D5675),"",(D5675/(1+'Vos données'!$D$11)))</f>
        <v/>
      </c>
      <c r="F5675" s="80"/>
      <c r="G5675" s="124"/>
      <c r="H5675" s="130"/>
      <c r="I5675" s="128"/>
      <c r="J5675" s="130"/>
      <c r="K5675" s="128"/>
    </row>
    <row r="5676" spans="1:11" hidden="1" outlineLevel="1" x14ac:dyDescent="0.25">
      <c r="A5676" s="77"/>
      <c r="B5676" s="13" t="s">
        <v>7373</v>
      </c>
      <c r="C5676" s="77"/>
      <c r="D5676" s="80"/>
      <c r="E5676" s="120" t="str">
        <f>IF(ISBLANK(D5676),"",(D5676/(1+'Vos données'!$D$11)))</f>
        <v/>
      </c>
      <c r="F5676" s="80"/>
      <c r="G5676" s="124"/>
      <c r="H5676" s="130"/>
      <c r="I5676" s="128"/>
      <c r="J5676" s="130"/>
      <c r="K5676" s="128"/>
    </row>
    <row r="5677" spans="1:11" hidden="1" outlineLevel="1" x14ac:dyDescent="0.25">
      <c r="A5677" s="77"/>
      <c r="B5677" s="13" t="s">
        <v>7374</v>
      </c>
      <c r="C5677" s="77"/>
      <c r="D5677" s="80"/>
      <c r="E5677" s="120" t="str">
        <f>IF(ISBLANK(D5677),"",(D5677/(1+'Vos données'!$D$11)))</f>
        <v/>
      </c>
      <c r="F5677" s="80"/>
      <c r="G5677" s="124"/>
      <c r="H5677" s="130"/>
      <c r="I5677" s="128"/>
      <c r="J5677" s="130"/>
      <c r="K5677" s="128"/>
    </row>
    <row r="5678" spans="1:11" hidden="1" outlineLevel="1" x14ac:dyDescent="0.25">
      <c r="A5678" s="77"/>
      <c r="B5678" s="13" t="s">
        <v>7375</v>
      </c>
      <c r="C5678" s="77"/>
      <c r="D5678" s="80"/>
      <c r="E5678" s="120" t="str">
        <f>IF(ISBLANK(D5678),"",(D5678/(1+'Vos données'!$D$11)))</f>
        <v/>
      </c>
      <c r="F5678" s="80"/>
      <c r="G5678" s="124"/>
      <c r="H5678" s="130"/>
      <c r="I5678" s="128"/>
      <c r="J5678" s="130"/>
      <c r="K5678" s="128"/>
    </row>
    <row r="5679" spans="1:11" hidden="1" outlineLevel="1" x14ac:dyDescent="0.25">
      <c r="A5679" s="77"/>
      <c r="B5679" s="13" t="s">
        <v>7376</v>
      </c>
      <c r="C5679" s="77"/>
      <c r="D5679" s="80"/>
      <c r="E5679" s="120" t="str">
        <f>IF(ISBLANK(D5679),"",(D5679/(1+'Vos données'!$D$11)))</f>
        <v/>
      </c>
      <c r="F5679" s="80"/>
      <c r="G5679" s="124"/>
      <c r="H5679" s="130"/>
      <c r="I5679" s="128"/>
      <c r="J5679" s="130"/>
      <c r="K5679" s="128"/>
    </row>
    <row r="5680" spans="1:11" hidden="1" outlineLevel="1" x14ac:dyDescent="0.25">
      <c r="A5680" s="77"/>
      <c r="B5680" s="13" t="s">
        <v>7377</v>
      </c>
      <c r="C5680" s="77"/>
      <c r="D5680" s="80"/>
      <c r="E5680" s="120" t="str">
        <f>IF(ISBLANK(D5680),"",(D5680/(1+'Vos données'!$D$11)))</f>
        <v/>
      </c>
      <c r="F5680" s="80"/>
      <c r="G5680" s="124"/>
      <c r="H5680" s="130"/>
      <c r="I5680" s="128"/>
      <c r="J5680" s="130"/>
      <c r="K5680" s="128"/>
    </row>
    <row r="5681" spans="1:11" hidden="1" outlineLevel="1" x14ac:dyDescent="0.25">
      <c r="A5681" s="77"/>
      <c r="B5681" s="13" t="s">
        <v>7378</v>
      </c>
      <c r="C5681" s="77"/>
      <c r="D5681" s="80"/>
      <c r="E5681" s="120" t="str">
        <f>IF(ISBLANK(D5681),"",(D5681/(1+'Vos données'!$D$11)))</f>
        <v/>
      </c>
      <c r="F5681" s="80"/>
      <c r="G5681" s="124"/>
      <c r="H5681" s="130"/>
      <c r="I5681" s="128"/>
      <c r="J5681" s="130"/>
      <c r="K5681" s="128"/>
    </row>
    <row r="5682" spans="1:11" hidden="1" outlineLevel="1" x14ac:dyDescent="0.25">
      <c r="A5682" s="77"/>
      <c r="B5682" s="13" t="s">
        <v>7379</v>
      </c>
      <c r="C5682" s="77"/>
      <c r="D5682" s="80"/>
      <c r="E5682" s="120" t="str">
        <f>IF(ISBLANK(D5682),"",(D5682/(1+'Vos données'!$D$11)))</f>
        <v/>
      </c>
      <c r="F5682" s="80"/>
      <c r="G5682" s="124"/>
      <c r="H5682" s="130"/>
      <c r="I5682" s="128"/>
      <c r="J5682" s="130"/>
      <c r="K5682" s="128"/>
    </row>
    <row r="5683" spans="1:11" hidden="1" outlineLevel="1" x14ac:dyDescent="0.25">
      <c r="A5683" s="77"/>
      <c r="B5683" s="13" t="s">
        <v>7380</v>
      </c>
      <c r="C5683" s="77"/>
      <c r="D5683" s="80"/>
      <c r="E5683" s="120" t="str">
        <f>IF(ISBLANK(D5683),"",(D5683/(1+'Vos données'!$D$11)))</f>
        <v/>
      </c>
      <c r="F5683" s="80"/>
      <c r="G5683" s="124"/>
      <c r="H5683" s="130"/>
      <c r="I5683" s="128"/>
      <c r="J5683" s="130"/>
      <c r="K5683" s="128"/>
    </row>
    <row r="5684" spans="1:11" hidden="1" outlineLevel="1" x14ac:dyDescent="0.25">
      <c r="A5684" s="77"/>
      <c r="B5684" s="13" t="s">
        <v>7381</v>
      </c>
      <c r="C5684" s="77"/>
      <c r="D5684" s="80"/>
      <c r="E5684" s="120" t="str">
        <f>IF(ISBLANK(D5684),"",(D5684/(1+'Vos données'!$D$11)))</f>
        <v/>
      </c>
      <c r="F5684" s="80"/>
      <c r="G5684" s="124"/>
      <c r="H5684" s="130"/>
      <c r="I5684" s="128"/>
      <c r="J5684" s="130"/>
      <c r="K5684" s="128"/>
    </row>
    <row r="5685" spans="1:11" hidden="1" outlineLevel="1" x14ac:dyDescent="0.25">
      <c r="A5685" s="77"/>
      <c r="B5685" s="13" t="s">
        <v>7382</v>
      </c>
      <c r="C5685" s="77"/>
      <c r="D5685" s="80"/>
      <c r="E5685" s="120" t="str">
        <f>IF(ISBLANK(D5685),"",(D5685/(1+'Vos données'!$D$11)))</f>
        <v/>
      </c>
      <c r="F5685" s="80"/>
      <c r="G5685" s="124"/>
      <c r="H5685" s="130"/>
      <c r="I5685" s="128"/>
      <c r="J5685" s="130"/>
      <c r="K5685" s="128"/>
    </row>
    <row r="5686" spans="1:11" hidden="1" outlineLevel="1" x14ac:dyDescent="0.25">
      <c r="A5686" s="77"/>
      <c r="B5686" s="13" t="s">
        <v>7383</v>
      </c>
      <c r="C5686" s="77"/>
      <c r="D5686" s="80"/>
      <c r="E5686" s="120" t="str">
        <f>IF(ISBLANK(D5686),"",(D5686/(1+'Vos données'!$D$11)))</f>
        <v/>
      </c>
      <c r="F5686" s="80"/>
      <c r="G5686" s="124"/>
      <c r="H5686" s="130"/>
      <c r="I5686" s="128"/>
      <c r="J5686" s="130"/>
      <c r="K5686" s="128"/>
    </row>
    <row r="5687" spans="1:11" hidden="1" outlineLevel="1" x14ac:dyDescent="0.25">
      <c r="A5687" s="77"/>
      <c r="B5687" s="13" t="s">
        <v>7384</v>
      </c>
      <c r="C5687" s="77"/>
      <c r="D5687" s="80"/>
      <c r="E5687" s="120" t="str">
        <f>IF(ISBLANK(D5687),"",(D5687/(1+'Vos données'!$D$11)))</f>
        <v/>
      </c>
      <c r="F5687" s="80"/>
      <c r="G5687" s="124"/>
      <c r="H5687" s="130"/>
      <c r="I5687" s="128"/>
      <c r="J5687" s="130"/>
      <c r="K5687" s="128"/>
    </row>
    <row r="5688" spans="1:11" hidden="1" outlineLevel="1" x14ac:dyDescent="0.25">
      <c r="A5688" s="77"/>
      <c r="B5688" s="13" t="s">
        <v>7385</v>
      </c>
      <c r="C5688" s="77"/>
      <c r="D5688" s="80"/>
      <c r="E5688" s="120" t="str">
        <f>IF(ISBLANK(D5688),"",(D5688/(1+'Vos données'!$D$11)))</f>
        <v/>
      </c>
      <c r="F5688" s="80"/>
      <c r="G5688" s="124"/>
      <c r="H5688" s="130"/>
      <c r="I5688" s="128"/>
      <c r="J5688" s="130"/>
      <c r="K5688" s="128"/>
    </row>
    <row r="5689" spans="1:11" hidden="1" outlineLevel="1" x14ac:dyDescent="0.25">
      <c r="A5689" s="77"/>
      <c r="B5689" s="13" t="s">
        <v>7386</v>
      </c>
      <c r="C5689" s="77"/>
      <c r="D5689" s="80"/>
      <c r="E5689" s="120" t="str">
        <f>IF(ISBLANK(D5689),"",(D5689/(1+'Vos données'!$D$11)))</f>
        <v/>
      </c>
      <c r="F5689" s="80"/>
      <c r="G5689" s="124"/>
      <c r="H5689" s="130"/>
      <c r="I5689" s="128"/>
      <c r="J5689" s="130"/>
      <c r="K5689" s="128"/>
    </row>
    <row r="5690" spans="1:11" hidden="1" outlineLevel="1" x14ac:dyDescent="0.25">
      <c r="A5690" s="77"/>
      <c r="B5690" s="13" t="s">
        <v>7387</v>
      </c>
      <c r="C5690" s="77"/>
      <c r="D5690" s="80"/>
      <c r="E5690" s="120" t="str">
        <f>IF(ISBLANK(D5690),"",(D5690/(1+'Vos données'!$D$11)))</f>
        <v/>
      </c>
      <c r="F5690" s="80"/>
      <c r="G5690" s="124"/>
      <c r="H5690" s="130"/>
      <c r="I5690" s="128"/>
      <c r="J5690" s="130"/>
      <c r="K5690" s="128"/>
    </row>
    <row r="5691" spans="1:11" hidden="1" outlineLevel="1" x14ac:dyDescent="0.25">
      <c r="A5691" s="77"/>
      <c r="B5691" s="13" t="s">
        <v>7388</v>
      </c>
      <c r="C5691" s="77"/>
      <c r="D5691" s="80"/>
      <c r="E5691" s="120" t="str">
        <f>IF(ISBLANK(D5691),"",(D5691/(1+'Vos données'!$D$11)))</f>
        <v/>
      </c>
      <c r="F5691" s="80"/>
      <c r="G5691" s="124"/>
      <c r="H5691" s="130"/>
      <c r="I5691" s="128"/>
      <c r="J5691" s="130"/>
      <c r="K5691" s="128"/>
    </row>
    <row r="5692" spans="1:11" hidden="1" outlineLevel="1" x14ac:dyDescent="0.25">
      <c r="A5692" s="77"/>
      <c r="B5692" s="13" t="s">
        <v>7389</v>
      </c>
      <c r="C5692" s="77"/>
      <c r="D5692" s="80"/>
      <c r="E5692" s="120" t="str">
        <f>IF(ISBLANK(D5692),"",(D5692/(1+'Vos données'!$D$11)))</f>
        <v/>
      </c>
      <c r="F5692" s="80"/>
      <c r="G5692" s="124"/>
      <c r="H5692" s="130"/>
      <c r="I5692" s="128"/>
      <c r="J5692" s="130"/>
      <c r="K5692" s="128"/>
    </row>
    <row r="5693" spans="1:11" hidden="1" outlineLevel="1" x14ac:dyDescent="0.25">
      <c r="A5693" s="77"/>
      <c r="B5693" s="13" t="s">
        <v>7390</v>
      </c>
      <c r="C5693" s="77"/>
      <c r="D5693" s="80"/>
      <c r="E5693" s="120" t="str">
        <f>IF(ISBLANK(D5693),"",(D5693/(1+'Vos données'!$D$11)))</f>
        <v/>
      </c>
      <c r="F5693" s="80"/>
      <c r="G5693" s="124"/>
      <c r="H5693" s="130"/>
      <c r="I5693" s="128"/>
      <c r="J5693" s="130"/>
      <c r="K5693" s="128"/>
    </row>
    <row r="5694" spans="1:11" hidden="1" outlineLevel="1" x14ac:dyDescent="0.25">
      <c r="A5694" s="77"/>
      <c r="B5694" s="13" t="s">
        <v>7391</v>
      </c>
      <c r="C5694" s="77"/>
      <c r="D5694" s="80"/>
      <c r="E5694" s="120" t="str">
        <f>IF(ISBLANK(D5694),"",(D5694/(1+'Vos données'!$D$11)))</f>
        <v/>
      </c>
      <c r="F5694" s="80"/>
      <c r="G5694" s="124"/>
      <c r="H5694" s="130"/>
      <c r="I5694" s="128"/>
      <c r="J5694" s="130"/>
      <c r="K5694" s="128"/>
    </row>
    <row r="5695" spans="1:11" hidden="1" outlineLevel="1" x14ac:dyDescent="0.25">
      <c r="A5695" s="77"/>
      <c r="B5695" s="13" t="s">
        <v>7392</v>
      </c>
      <c r="C5695" s="77"/>
      <c r="D5695" s="80"/>
      <c r="E5695" s="120" t="str">
        <f>IF(ISBLANK(D5695),"",(D5695/(1+'Vos données'!$D$11)))</f>
        <v/>
      </c>
      <c r="F5695" s="80"/>
      <c r="G5695" s="124"/>
      <c r="H5695" s="130"/>
      <c r="I5695" s="128"/>
      <c r="J5695" s="130"/>
      <c r="K5695" s="128"/>
    </row>
    <row r="5696" spans="1:11" hidden="1" outlineLevel="1" x14ac:dyDescent="0.25">
      <c r="A5696" s="77"/>
      <c r="B5696" s="13" t="s">
        <v>7393</v>
      </c>
      <c r="C5696" s="77"/>
      <c r="D5696" s="80"/>
      <c r="E5696" s="120" t="str">
        <f>IF(ISBLANK(D5696),"",(D5696/(1+'Vos données'!$D$11)))</f>
        <v/>
      </c>
      <c r="F5696" s="80"/>
      <c r="G5696" s="124"/>
      <c r="H5696" s="130"/>
      <c r="I5696" s="128"/>
      <c r="J5696" s="130"/>
      <c r="K5696" s="128"/>
    </row>
    <row r="5697" spans="1:11" hidden="1" outlineLevel="1" x14ac:dyDescent="0.25">
      <c r="A5697" s="77"/>
      <c r="B5697" s="13" t="s">
        <v>7394</v>
      </c>
      <c r="C5697" s="77"/>
      <c r="D5697" s="80"/>
      <c r="E5697" s="120" t="str">
        <f>IF(ISBLANK(D5697),"",(D5697/(1+'Vos données'!$D$11)))</f>
        <v/>
      </c>
      <c r="F5697" s="80"/>
      <c r="G5697" s="124"/>
      <c r="H5697" s="130"/>
      <c r="I5697" s="128"/>
      <c r="J5697" s="130"/>
      <c r="K5697" s="128"/>
    </row>
    <row r="5698" spans="1:11" hidden="1" outlineLevel="1" x14ac:dyDescent="0.25">
      <c r="A5698" s="77"/>
      <c r="B5698" s="13" t="s">
        <v>7395</v>
      </c>
      <c r="C5698" s="77"/>
      <c r="D5698" s="80"/>
      <c r="E5698" s="120" t="str">
        <f>IF(ISBLANK(D5698),"",(D5698/(1+'Vos données'!$D$11)))</f>
        <v/>
      </c>
      <c r="F5698" s="80"/>
      <c r="G5698" s="124"/>
      <c r="H5698" s="130"/>
      <c r="I5698" s="128"/>
      <c r="J5698" s="130"/>
      <c r="K5698" s="128"/>
    </row>
    <row r="5699" spans="1:11" hidden="1" outlineLevel="1" x14ac:dyDescent="0.25">
      <c r="A5699" s="77"/>
      <c r="B5699" s="13" t="s">
        <v>7396</v>
      </c>
      <c r="C5699" s="77"/>
      <c r="D5699" s="80"/>
      <c r="E5699" s="120" t="str">
        <f>IF(ISBLANK(D5699),"",(D5699/(1+'Vos données'!$D$11)))</f>
        <v/>
      </c>
      <c r="F5699" s="80"/>
      <c r="G5699" s="124"/>
      <c r="H5699" s="130"/>
      <c r="I5699" s="128"/>
      <c r="J5699" s="130"/>
      <c r="K5699" s="128"/>
    </row>
    <row r="5700" spans="1:11" hidden="1" outlineLevel="1" x14ac:dyDescent="0.25">
      <c r="A5700" s="77"/>
      <c r="B5700" s="13" t="s">
        <v>7397</v>
      </c>
      <c r="C5700" s="77"/>
      <c r="D5700" s="80"/>
      <c r="E5700" s="120" t="str">
        <f>IF(ISBLANK(D5700),"",(D5700/(1+'Vos données'!$D$11)))</f>
        <v/>
      </c>
      <c r="F5700" s="80"/>
      <c r="G5700" s="124"/>
      <c r="H5700" s="130"/>
      <c r="I5700" s="128"/>
      <c r="J5700" s="130"/>
      <c r="K5700" s="128"/>
    </row>
    <row r="5701" spans="1:11" hidden="1" outlineLevel="1" x14ac:dyDescent="0.25">
      <c r="A5701" s="77"/>
      <c r="B5701" s="13" t="s">
        <v>7398</v>
      </c>
      <c r="C5701" s="77"/>
      <c r="D5701" s="80"/>
      <c r="E5701" s="120" t="str">
        <f>IF(ISBLANK(D5701),"",(D5701/(1+'Vos données'!$D$11)))</f>
        <v/>
      </c>
      <c r="F5701" s="80"/>
      <c r="G5701" s="124"/>
      <c r="H5701" s="130"/>
      <c r="I5701" s="128"/>
      <c r="J5701" s="130"/>
      <c r="K5701" s="128"/>
    </row>
    <row r="5702" spans="1:11" hidden="1" outlineLevel="1" x14ac:dyDescent="0.25">
      <c r="A5702" s="77"/>
      <c r="B5702" s="13" t="s">
        <v>7399</v>
      </c>
      <c r="C5702" s="77"/>
      <c r="D5702" s="80"/>
      <c r="E5702" s="120" t="str">
        <f>IF(ISBLANK(D5702),"",(D5702/(1+'Vos données'!$D$11)))</f>
        <v/>
      </c>
      <c r="F5702" s="80"/>
      <c r="G5702" s="124"/>
      <c r="H5702" s="130"/>
      <c r="I5702" s="128"/>
      <c r="J5702" s="130"/>
      <c r="K5702" s="128"/>
    </row>
    <row r="5703" spans="1:11" hidden="1" outlineLevel="1" x14ac:dyDescent="0.25">
      <c r="A5703" s="77"/>
      <c r="B5703" s="13" t="s">
        <v>7400</v>
      </c>
      <c r="C5703" s="77"/>
      <c r="D5703" s="80"/>
      <c r="E5703" s="120" t="str">
        <f>IF(ISBLANK(D5703),"",(D5703/(1+'Vos données'!$D$11)))</f>
        <v/>
      </c>
      <c r="F5703" s="80"/>
      <c r="G5703" s="124"/>
      <c r="H5703" s="130"/>
      <c r="I5703" s="128"/>
      <c r="J5703" s="130"/>
      <c r="K5703" s="128"/>
    </row>
    <row r="5704" spans="1:11" hidden="1" outlineLevel="1" x14ac:dyDescent="0.25">
      <c r="A5704" s="77"/>
      <c r="B5704" s="13" t="s">
        <v>7401</v>
      </c>
      <c r="C5704" s="77"/>
      <c r="D5704" s="80"/>
      <c r="E5704" s="120" t="str">
        <f>IF(ISBLANK(D5704),"",(D5704/(1+'Vos données'!$D$11)))</f>
        <v/>
      </c>
      <c r="F5704" s="80"/>
      <c r="G5704" s="124"/>
      <c r="H5704" s="130"/>
      <c r="I5704" s="128"/>
      <c r="J5704" s="130"/>
      <c r="K5704" s="128"/>
    </row>
    <row r="5705" spans="1:11" hidden="1" outlineLevel="1" x14ac:dyDescent="0.25">
      <c r="A5705" s="77"/>
      <c r="B5705" s="13" t="s">
        <v>7402</v>
      </c>
      <c r="C5705" s="77"/>
      <c r="D5705" s="80"/>
      <c r="E5705" s="120" t="str">
        <f>IF(ISBLANK(D5705),"",(D5705/(1+'Vos données'!$D$11)))</f>
        <v/>
      </c>
      <c r="F5705" s="80"/>
      <c r="G5705" s="124"/>
      <c r="H5705" s="130"/>
      <c r="I5705" s="128"/>
      <c r="J5705" s="130"/>
      <c r="K5705" s="128"/>
    </row>
    <row r="5706" spans="1:11" hidden="1" outlineLevel="1" x14ac:dyDescent="0.25">
      <c r="A5706" s="77"/>
      <c r="B5706" s="13" t="s">
        <v>7403</v>
      </c>
      <c r="C5706" s="77"/>
      <c r="D5706" s="80"/>
      <c r="E5706" s="120" t="str">
        <f>IF(ISBLANK(D5706),"",(D5706/(1+'Vos données'!$D$11)))</f>
        <v/>
      </c>
      <c r="F5706" s="80"/>
      <c r="G5706" s="124"/>
      <c r="H5706" s="130"/>
      <c r="I5706" s="128"/>
      <c r="J5706" s="130"/>
      <c r="K5706" s="128"/>
    </row>
    <row r="5707" spans="1:11" hidden="1" outlineLevel="1" x14ac:dyDescent="0.25">
      <c r="A5707" s="77"/>
      <c r="B5707" s="13" t="s">
        <v>7404</v>
      </c>
      <c r="C5707" s="77"/>
      <c r="D5707" s="80"/>
      <c r="E5707" s="120" t="str">
        <f>IF(ISBLANK(D5707),"",(D5707/(1+'Vos données'!$D$11)))</f>
        <v/>
      </c>
      <c r="F5707" s="80"/>
      <c r="G5707" s="124"/>
      <c r="H5707" s="130"/>
      <c r="I5707" s="128"/>
      <c r="J5707" s="130"/>
      <c r="K5707" s="128"/>
    </row>
    <row r="5708" spans="1:11" hidden="1" outlineLevel="1" x14ac:dyDescent="0.25">
      <c r="A5708" s="77"/>
      <c r="B5708" s="13" t="s">
        <v>7405</v>
      </c>
      <c r="C5708" s="77"/>
      <c r="D5708" s="80"/>
      <c r="E5708" s="120" t="str">
        <f>IF(ISBLANK(D5708),"",(D5708/(1+'Vos données'!$D$11)))</f>
        <v/>
      </c>
      <c r="F5708" s="80"/>
      <c r="G5708" s="124"/>
      <c r="H5708" s="130"/>
      <c r="I5708" s="128"/>
      <c r="J5708" s="130"/>
      <c r="K5708" s="128"/>
    </row>
    <row r="5709" spans="1:11" hidden="1" outlineLevel="1" x14ac:dyDescent="0.25">
      <c r="A5709" s="77"/>
      <c r="B5709" s="13" t="s">
        <v>7406</v>
      </c>
      <c r="C5709" s="77"/>
      <c r="D5709" s="80"/>
      <c r="E5709" s="120" t="str">
        <f>IF(ISBLANK(D5709),"",(D5709/(1+'Vos données'!$D$11)))</f>
        <v/>
      </c>
      <c r="F5709" s="80"/>
      <c r="G5709" s="124"/>
      <c r="H5709" s="130"/>
      <c r="I5709" s="128"/>
      <c r="J5709" s="130"/>
      <c r="K5709" s="128"/>
    </row>
    <row r="5710" spans="1:11" hidden="1" outlineLevel="1" x14ac:dyDescent="0.25">
      <c r="A5710" s="77"/>
      <c r="B5710" s="13" t="s">
        <v>7407</v>
      </c>
      <c r="C5710" s="77"/>
      <c r="D5710" s="80"/>
      <c r="E5710" s="120" t="str">
        <f>IF(ISBLANK(D5710),"",(D5710/(1+'Vos données'!$D$11)))</f>
        <v/>
      </c>
      <c r="F5710" s="80"/>
      <c r="G5710" s="124"/>
      <c r="H5710" s="130"/>
      <c r="I5710" s="128"/>
      <c r="J5710" s="130"/>
      <c r="K5710" s="128"/>
    </row>
    <row r="5711" spans="1:11" hidden="1" outlineLevel="1" x14ac:dyDescent="0.25">
      <c r="A5711" s="77"/>
      <c r="B5711" s="13" t="s">
        <v>7408</v>
      </c>
      <c r="C5711" s="77"/>
      <c r="D5711" s="80"/>
      <c r="E5711" s="120" t="str">
        <f>IF(ISBLANK(D5711),"",(D5711/(1+'Vos données'!$D$11)))</f>
        <v/>
      </c>
      <c r="F5711" s="80"/>
      <c r="G5711" s="124"/>
      <c r="H5711" s="130"/>
      <c r="I5711" s="128"/>
      <c r="J5711" s="130"/>
      <c r="K5711" s="128"/>
    </row>
    <row r="5712" spans="1:11" hidden="1" outlineLevel="1" x14ac:dyDescent="0.25">
      <c r="A5712" s="77"/>
      <c r="B5712" s="13" t="s">
        <v>7409</v>
      </c>
      <c r="C5712" s="77"/>
      <c r="D5712" s="80"/>
      <c r="E5712" s="120" t="str">
        <f>IF(ISBLANK(D5712),"",(D5712/(1+'Vos données'!$D$11)))</f>
        <v/>
      </c>
      <c r="F5712" s="80"/>
      <c r="G5712" s="124"/>
      <c r="H5712" s="130"/>
      <c r="I5712" s="128"/>
      <c r="J5712" s="130"/>
      <c r="K5712" s="128"/>
    </row>
    <row r="5713" spans="1:11" hidden="1" outlineLevel="1" x14ac:dyDescent="0.25">
      <c r="A5713" s="77"/>
      <c r="B5713" s="13" t="s">
        <v>7410</v>
      </c>
      <c r="C5713" s="77"/>
      <c r="D5713" s="80"/>
      <c r="E5713" s="120" t="str">
        <f>IF(ISBLANK(D5713),"",(D5713/(1+'Vos données'!$D$11)))</f>
        <v/>
      </c>
      <c r="F5713" s="80"/>
      <c r="G5713" s="124"/>
      <c r="H5713" s="130"/>
      <c r="I5713" s="128"/>
      <c r="J5713" s="130"/>
      <c r="K5713" s="128"/>
    </row>
    <row r="5714" spans="1:11" hidden="1" outlineLevel="1" x14ac:dyDescent="0.25">
      <c r="A5714" s="77"/>
      <c r="B5714" s="13" t="s">
        <v>7411</v>
      </c>
      <c r="C5714" s="77"/>
      <c r="D5714" s="80"/>
      <c r="E5714" s="120" t="str">
        <f>IF(ISBLANK(D5714),"",(D5714/(1+'Vos données'!$D$11)))</f>
        <v/>
      </c>
      <c r="F5714" s="80"/>
      <c r="G5714" s="124"/>
      <c r="H5714" s="130"/>
      <c r="I5714" s="128"/>
      <c r="J5714" s="130"/>
      <c r="K5714" s="128"/>
    </row>
    <row r="5715" spans="1:11" hidden="1" outlineLevel="1" x14ac:dyDescent="0.25">
      <c r="A5715" s="77"/>
      <c r="B5715" s="13" t="s">
        <v>7412</v>
      </c>
      <c r="C5715" s="77"/>
      <c r="D5715" s="80"/>
      <c r="E5715" s="120" t="str">
        <f>IF(ISBLANK(D5715),"",(D5715/(1+'Vos données'!$D$11)))</f>
        <v/>
      </c>
      <c r="F5715" s="80"/>
      <c r="G5715" s="124"/>
      <c r="H5715" s="130"/>
      <c r="I5715" s="128"/>
      <c r="J5715" s="130"/>
      <c r="K5715" s="128"/>
    </row>
    <row r="5716" spans="1:11" hidden="1" outlineLevel="1" x14ac:dyDescent="0.25">
      <c r="A5716" s="77"/>
      <c r="B5716" s="13" t="s">
        <v>7413</v>
      </c>
      <c r="C5716" s="77"/>
      <c r="D5716" s="80"/>
      <c r="E5716" s="120" t="str">
        <f>IF(ISBLANK(D5716),"",(D5716/(1+'Vos données'!$D$11)))</f>
        <v/>
      </c>
      <c r="F5716" s="80"/>
      <c r="G5716" s="124"/>
      <c r="H5716" s="130"/>
      <c r="I5716" s="128"/>
      <c r="J5716" s="130"/>
      <c r="K5716" s="128"/>
    </row>
    <row r="5717" spans="1:11" hidden="1" outlineLevel="1" x14ac:dyDescent="0.25">
      <c r="A5717" s="77"/>
      <c r="B5717" s="13" t="s">
        <v>7414</v>
      </c>
      <c r="C5717" s="77"/>
      <c r="D5717" s="80"/>
      <c r="E5717" s="120" t="str">
        <f>IF(ISBLANK(D5717),"",(D5717/(1+'Vos données'!$D$11)))</f>
        <v/>
      </c>
      <c r="F5717" s="80"/>
      <c r="G5717" s="124"/>
      <c r="H5717" s="130"/>
      <c r="I5717" s="128"/>
      <c r="J5717" s="130"/>
      <c r="K5717" s="128"/>
    </row>
    <row r="5718" spans="1:11" hidden="1" outlineLevel="1" x14ac:dyDescent="0.25">
      <c r="A5718" s="77"/>
      <c r="B5718" s="13" t="s">
        <v>7415</v>
      </c>
      <c r="C5718" s="77"/>
      <c r="D5718" s="80"/>
      <c r="E5718" s="120" t="str">
        <f>IF(ISBLANK(D5718),"",(D5718/(1+'Vos données'!$D$11)))</f>
        <v/>
      </c>
      <c r="F5718" s="80"/>
      <c r="G5718" s="124"/>
      <c r="H5718" s="130"/>
      <c r="I5718" s="128"/>
      <c r="J5718" s="130"/>
      <c r="K5718" s="128"/>
    </row>
    <row r="5719" spans="1:11" hidden="1" outlineLevel="1" x14ac:dyDescent="0.25">
      <c r="A5719" s="77"/>
      <c r="B5719" s="13" t="s">
        <v>7416</v>
      </c>
      <c r="C5719" s="77"/>
      <c r="D5719" s="80"/>
      <c r="E5719" s="120" t="str">
        <f>IF(ISBLANK(D5719),"",(D5719/(1+'Vos données'!$D$11)))</f>
        <v/>
      </c>
      <c r="F5719" s="80"/>
      <c r="G5719" s="124"/>
      <c r="H5719" s="130"/>
      <c r="I5719" s="128"/>
      <c r="J5719" s="130"/>
      <c r="K5719" s="128"/>
    </row>
    <row r="5720" spans="1:11" hidden="1" outlineLevel="1" x14ac:dyDescent="0.25">
      <c r="A5720" s="77"/>
      <c r="B5720" s="13" t="s">
        <v>7417</v>
      </c>
      <c r="C5720" s="77"/>
      <c r="D5720" s="80"/>
      <c r="E5720" s="120" t="str">
        <f>IF(ISBLANK(D5720),"",(D5720/(1+'Vos données'!$D$11)))</f>
        <v/>
      </c>
      <c r="F5720" s="80"/>
      <c r="G5720" s="124"/>
      <c r="H5720" s="130"/>
      <c r="I5720" s="128"/>
      <c r="J5720" s="130"/>
      <c r="K5720" s="128"/>
    </row>
    <row r="5721" spans="1:11" hidden="1" outlineLevel="1" x14ac:dyDescent="0.25">
      <c r="A5721" s="77"/>
      <c r="B5721" s="13" t="s">
        <v>7418</v>
      </c>
      <c r="C5721" s="77"/>
      <c r="D5721" s="80"/>
      <c r="E5721" s="120" t="str">
        <f>IF(ISBLANK(D5721),"",(D5721/(1+'Vos données'!$D$11)))</f>
        <v/>
      </c>
      <c r="F5721" s="80"/>
      <c r="G5721" s="124"/>
      <c r="H5721" s="130"/>
      <c r="I5721" s="128"/>
      <c r="J5721" s="130"/>
      <c r="K5721" s="128"/>
    </row>
    <row r="5722" spans="1:11" hidden="1" outlineLevel="1" x14ac:dyDescent="0.25">
      <c r="A5722" s="77"/>
      <c r="B5722" s="13" t="s">
        <v>7419</v>
      </c>
      <c r="C5722" s="77"/>
      <c r="D5722" s="80"/>
      <c r="E5722" s="120" t="str">
        <f>IF(ISBLANK(D5722),"",(D5722/(1+'Vos données'!$D$11)))</f>
        <v/>
      </c>
      <c r="F5722" s="80"/>
      <c r="G5722" s="124"/>
      <c r="H5722" s="130"/>
      <c r="I5722" s="128"/>
      <c r="J5722" s="130"/>
      <c r="K5722" s="128"/>
    </row>
    <row r="5723" spans="1:11" hidden="1" outlineLevel="1" x14ac:dyDescent="0.25">
      <c r="A5723" s="77"/>
      <c r="B5723" s="13" t="s">
        <v>7420</v>
      </c>
      <c r="C5723" s="77"/>
      <c r="D5723" s="80"/>
      <c r="E5723" s="120" t="str">
        <f>IF(ISBLANK(D5723),"",(D5723/(1+'Vos données'!$D$11)))</f>
        <v/>
      </c>
      <c r="F5723" s="80"/>
      <c r="G5723" s="124"/>
      <c r="H5723" s="130"/>
      <c r="I5723" s="128"/>
      <c r="J5723" s="130"/>
      <c r="K5723" s="128"/>
    </row>
    <row r="5724" spans="1:11" hidden="1" outlineLevel="1" x14ac:dyDescent="0.25">
      <c r="A5724" s="77"/>
      <c r="B5724" s="13" t="s">
        <v>7421</v>
      </c>
      <c r="C5724" s="77"/>
      <c r="D5724" s="80"/>
      <c r="E5724" s="120" t="str">
        <f>IF(ISBLANK(D5724),"",(D5724/(1+'Vos données'!$D$11)))</f>
        <v/>
      </c>
      <c r="F5724" s="80"/>
      <c r="G5724" s="124"/>
      <c r="H5724" s="130"/>
      <c r="I5724" s="128"/>
      <c r="J5724" s="130"/>
      <c r="K5724" s="128"/>
    </row>
    <row r="5725" spans="1:11" hidden="1" outlineLevel="1" x14ac:dyDescent="0.25">
      <c r="A5725" s="77"/>
      <c r="B5725" s="13" t="s">
        <v>7422</v>
      </c>
      <c r="C5725" s="77"/>
      <c r="D5725" s="80"/>
      <c r="E5725" s="120" t="str">
        <f>IF(ISBLANK(D5725),"",(D5725/(1+'Vos données'!$D$11)))</f>
        <v/>
      </c>
      <c r="F5725" s="80"/>
      <c r="G5725" s="124"/>
      <c r="H5725" s="130"/>
      <c r="I5725" s="128"/>
      <c r="J5725" s="130"/>
      <c r="K5725" s="128"/>
    </row>
    <row r="5726" spans="1:11" hidden="1" outlineLevel="1" x14ac:dyDescent="0.25">
      <c r="A5726" s="77"/>
      <c r="B5726" s="13" t="s">
        <v>7423</v>
      </c>
      <c r="C5726" s="77"/>
      <c r="D5726" s="80"/>
      <c r="E5726" s="120" t="str">
        <f>IF(ISBLANK(D5726),"",(D5726/(1+'Vos données'!$D$11)))</f>
        <v/>
      </c>
      <c r="F5726" s="80"/>
      <c r="G5726" s="124"/>
      <c r="H5726" s="130"/>
      <c r="I5726" s="128"/>
      <c r="J5726" s="130"/>
      <c r="K5726" s="128"/>
    </row>
    <row r="5727" spans="1:11" hidden="1" outlineLevel="1" x14ac:dyDescent="0.25">
      <c r="A5727" s="77"/>
      <c r="B5727" s="13" t="s">
        <v>7424</v>
      </c>
      <c r="C5727" s="77"/>
      <c r="D5727" s="80"/>
      <c r="E5727" s="120" t="str">
        <f>IF(ISBLANK(D5727),"",(D5727/(1+'Vos données'!$D$11)))</f>
        <v/>
      </c>
      <c r="F5727" s="80"/>
      <c r="G5727" s="124"/>
      <c r="H5727" s="130"/>
      <c r="I5727" s="128"/>
      <c r="J5727" s="130"/>
      <c r="K5727" s="128"/>
    </row>
    <row r="5728" spans="1:11" hidden="1" outlineLevel="1" x14ac:dyDescent="0.25">
      <c r="A5728" s="77"/>
      <c r="B5728" s="13" t="s">
        <v>7425</v>
      </c>
      <c r="C5728" s="77"/>
      <c r="D5728" s="80"/>
      <c r="E5728" s="120" t="str">
        <f>IF(ISBLANK(D5728),"",(D5728/(1+'Vos données'!$D$11)))</f>
        <v/>
      </c>
      <c r="F5728" s="80"/>
      <c r="G5728" s="124"/>
      <c r="H5728" s="130"/>
      <c r="I5728" s="128"/>
      <c r="J5728" s="130"/>
      <c r="K5728" s="128"/>
    </row>
    <row r="5729" spans="1:11" hidden="1" outlineLevel="1" x14ac:dyDescent="0.25">
      <c r="A5729" s="77"/>
      <c r="B5729" s="13" t="s">
        <v>7426</v>
      </c>
      <c r="C5729" s="77"/>
      <c r="D5729" s="80"/>
      <c r="E5729" s="120" t="str">
        <f>IF(ISBLANK(D5729),"",(D5729/(1+'Vos données'!$D$11)))</f>
        <v/>
      </c>
      <c r="F5729" s="80"/>
      <c r="G5729" s="124"/>
      <c r="H5729" s="130"/>
      <c r="I5729" s="128"/>
      <c r="J5729" s="130"/>
      <c r="K5729" s="128"/>
    </row>
    <row r="5730" spans="1:11" hidden="1" outlineLevel="1" x14ac:dyDescent="0.25">
      <c r="A5730" s="77"/>
      <c r="B5730" s="13" t="s">
        <v>7427</v>
      </c>
      <c r="C5730" s="77"/>
      <c r="D5730" s="80"/>
      <c r="E5730" s="120" t="str">
        <f>IF(ISBLANK(D5730),"",(D5730/(1+'Vos données'!$D$11)))</f>
        <v/>
      </c>
      <c r="F5730" s="80"/>
      <c r="G5730" s="124"/>
      <c r="H5730" s="130"/>
      <c r="I5730" s="128"/>
      <c r="J5730" s="130"/>
      <c r="K5730" s="128"/>
    </row>
    <row r="5731" spans="1:11" hidden="1" outlineLevel="1" x14ac:dyDescent="0.25">
      <c r="A5731" s="77"/>
      <c r="B5731" s="13" t="s">
        <v>7428</v>
      </c>
      <c r="C5731" s="77"/>
      <c r="D5731" s="80"/>
      <c r="E5731" s="120" t="str">
        <f>IF(ISBLANK(D5731),"",(D5731/(1+'Vos données'!$D$11)))</f>
        <v/>
      </c>
      <c r="F5731" s="80"/>
      <c r="G5731" s="124"/>
      <c r="H5731" s="130"/>
      <c r="I5731" s="128"/>
      <c r="J5731" s="130"/>
      <c r="K5731" s="128"/>
    </row>
    <row r="5732" spans="1:11" hidden="1" outlineLevel="1" x14ac:dyDescent="0.25">
      <c r="A5732" s="77"/>
      <c r="B5732" s="13" t="s">
        <v>7429</v>
      </c>
      <c r="C5732" s="77"/>
      <c r="D5732" s="80"/>
      <c r="E5732" s="120" t="str">
        <f>IF(ISBLANK(D5732),"",(D5732/(1+'Vos données'!$D$11)))</f>
        <v/>
      </c>
      <c r="F5732" s="80"/>
      <c r="G5732" s="124"/>
      <c r="H5732" s="130"/>
      <c r="I5732" s="128"/>
      <c r="J5732" s="130"/>
      <c r="K5732" s="128"/>
    </row>
    <row r="5733" spans="1:11" hidden="1" outlineLevel="1" x14ac:dyDescent="0.25">
      <c r="A5733" s="77"/>
      <c r="B5733" s="13" t="s">
        <v>7430</v>
      </c>
      <c r="C5733" s="77"/>
      <c r="D5733" s="80"/>
      <c r="E5733" s="120" t="str">
        <f>IF(ISBLANK(D5733),"",(D5733/(1+'Vos données'!$D$11)))</f>
        <v/>
      </c>
      <c r="F5733" s="80"/>
      <c r="G5733" s="124"/>
      <c r="H5733" s="130"/>
      <c r="I5733" s="128"/>
      <c r="J5733" s="130"/>
      <c r="K5733" s="128"/>
    </row>
    <row r="5734" spans="1:11" hidden="1" outlineLevel="1" x14ac:dyDescent="0.25">
      <c r="A5734" s="77"/>
      <c r="B5734" s="13" t="s">
        <v>7431</v>
      </c>
      <c r="C5734" s="77"/>
      <c r="D5734" s="80"/>
      <c r="E5734" s="120" t="str">
        <f>IF(ISBLANK(D5734),"",(D5734/(1+'Vos données'!$D$11)))</f>
        <v/>
      </c>
      <c r="F5734" s="80"/>
      <c r="G5734" s="124"/>
      <c r="H5734" s="130"/>
      <c r="I5734" s="128"/>
      <c r="J5734" s="130"/>
      <c r="K5734" s="128"/>
    </row>
    <row r="5735" spans="1:11" hidden="1" outlineLevel="1" x14ac:dyDescent="0.25">
      <c r="A5735" s="77"/>
      <c r="B5735" s="13" t="s">
        <v>7432</v>
      </c>
      <c r="C5735" s="77"/>
      <c r="D5735" s="80"/>
      <c r="E5735" s="120" t="str">
        <f>IF(ISBLANK(D5735),"",(D5735/(1+'Vos données'!$D$11)))</f>
        <v/>
      </c>
      <c r="F5735" s="80"/>
      <c r="G5735" s="124"/>
      <c r="H5735" s="130"/>
      <c r="I5735" s="128"/>
      <c r="J5735" s="130"/>
      <c r="K5735" s="128"/>
    </row>
    <row r="5736" spans="1:11" hidden="1" outlineLevel="1" x14ac:dyDescent="0.25">
      <c r="A5736" s="77"/>
      <c r="B5736" s="13" t="s">
        <v>7433</v>
      </c>
      <c r="C5736" s="77"/>
      <c r="D5736" s="80"/>
      <c r="E5736" s="120" t="str">
        <f>IF(ISBLANK(D5736),"",(D5736/(1+'Vos données'!$D$11)))</f>
        <v/>
      </c>
      <c r="F5736" s="80"/>
      <c r="G5736" s="124"/>
      <c r="H5736" s="130"/>
      <c r="I5736" s="128"/>
      <c r="J5736" s="130"/>
      <c r="K5736" s="128"/>
    </row>
    <row r="5737" spans="1:11" hidden="1" outlineLevel="1" x14ac:dyDescent="0.25">
      <c r="A5737" s="77"/>
      <c r="B5737" s="13" t="s">
        <v>7434</v>
      </c>
      <c r="C5737" s="77"/>
      <c r="D5737" s="80"/>
      <c r="E5737" s="120" t="str">
        <f>IF(ISBLANK(D5737),"",(D5737/(1+'Vos données'!$D$11)))</f>
        <v/>
      </c>
      <c r="F5737" s="80"/>
      <c r="G5737" s="124"/>
      <c r="H5737" s="130"/>
      <c r="I5737" s="128"/>
      <c r="J5737" s="130"/>
      <c r="K5737" s="128"/>
    </row>
    <row r="5738" spans="1:11" hidden="1" outlineLevel="1" x14ac:dyDescent="0.25">
      <c r="A5738" s="77"/>
      <c r="B5738" s="13" t="s">
        <v>7435</v>
      </c>
      <c r="C5738" s="77"/>
      <c r="D5738" s="80"/>
      <c r="E5738" s="120" t="str">
        <f>IF(ISBLANK(D5738),"",(D5738/(1+'Vos données'!$D$11)))</f>
        <v/>
      </c>
      <c r="F5738" s="80"/>
      <c r="G5738" s="124"/>
      <c r="H5738" s="130"/>
      <c r="I5738" s="128"/>
      <c r="J5738" s="130"/>
      <c r="K5738" s="128"/>
    </row>
    <row r="5739" spans="1:11" hidden="1" outlineLevel="1" x14ac:dyDescent="0.25">
      <c r="A5739" s="77"/>
      <c r="B5739" s="13" t="s">
        <v>7436</v>
      </c>
      <c r="C5739" s="77"/>
      <c r="D5739" s="80"/>
      <c r="E5739" s="120" t="str">
        <f>IF(ISBLANK(D5739),"",(D5739/(1+'Vos données'!$D$11)))</f>
        <v/>
      </c>
      <c r="F5739" s="80"/>
      <c r="G5739" s="124"/>
      <c r="H5739" s="130"/>
      <c r="I5739" s="128"/>
      <c r="J5739" s="130"/>
      <c r="K5739" s="128"/>
    </row>
    <row r="5740" spans="1:11" hidden="1" outlineLevel="1" x14ac:dyDescent="0.25">
      <c r="A5740" s="77"/>
      <c r="B5740" s="13" t="s">
        <v>7437</v>
      </c>
      <c r="C5740" s="77"/>
      <c r="D5740" s="80"/>
      <c r="E5740" s="120" t="str">
        <f>IF(ISBLANK(D5740),"",(D5740/(1+'Vos données'!$D$11)))</f>
        <v/>
      </c>
      <c r="F5740" s="80"/>
      <c r="G5740" s="124"/>
      <c r="H5740" s="130"/>
      <c r="I5740" s="128"/>
      <c r="J5740" s="130"/>
      <c r="K5740" s="128"/>
    </row>
    <row r="5741" spans="1:11" hidden="1" outlineLevel="1" x14ac:dyDescent="0.25">
      <c r="A5741" s="77"/>
      <c r="B5741" s="13" t="s">
        <v>7438</v>
      </c>
      <c r="C5741" s="77"/>
      <c r="D5741" s="80"/>
      <c r="E5741" s="120" t="str">
        <f>IF(ISBLANK(D5741),"",(D5741/(1+'Vos données'!$D$11)))</f>
        <v/>
      </c>
      <c r="F5741" s="80"/>
      <c r="G5741" s="124"/>
      <c r="H5741" s="130"/>
      <c r="I5741" s="128"/>
      <c r="J5741" s="130"/>
      <c r="K5741" s="128"/>
    </row>
    <row r="5742" spans="1:11" hidden="1" outlineLevel="1" x14ac:dyDescent="0.25">
      <c r="A5742" s="77"/>
      <c r="B5742" s="13" t="s">
        <v>7439</v>
      </c>
      <c r="C5742" s="77"/>
      <c r="D5742" s="80"/>
      <c r="E5742" s="120" t="str">
        <f>IF(ISBLANK(D5742),"",(D5742/(1+'Vos données'!$D$11)))</f>
        <v/>
      </c>
      <c r="F5742" s="80"/>
      <c r="G5742" s="124"/>
      <c r="H5742" s="130"/>
      <c r="I5742" s="128"/>
      <c r="J5742" s="130"/>
      <c r="K5742" s="128"/>
    </row>
    <row r="5743" spans="1:11" hidden="1" outlineLevel="1" x14ac:dyDescent="0.25">
      <c r="A5743" s="77"/>
      <c r="B5743" s="13" t="s">
        <v>7440</v>
      </c>
      <c r="C5743" s="77"/>
      <c r="D5743" s="80"/>
      <c r="E5743" s="120" t="str">
        <f>IF(ISBLANK(D5743),"",(D5743/(1+'Vos données'!$D$11)))</f>
        <v/>
      </c>
      <c r="F5743" s="80"/>
      <c r="G5743" s="124"/>
      <c r="H5743" s="130"/>
      <c r="I5743" s="128"/>
      <c r="J5743" s="130"/>
      <c r="K5743" s="128"/>
    </row>
    <row r="5744" spans="1:11" hidden="1" outlineLevel="1" x14ac:dyDescent="0.25">
      <c r="A5744" s="77"/>
      <c r="B5744" s="13" t="s">
        <v>7441</v>
      </c>
      <c r="C5744" s="77"/>
      <c r="D5744" s="80"/>
      <c r="E5744" s="120" t="str">
        <f>IF(ISBLANK(D5744),"",(D5744/(1+'Vos données'!$D$11)))</f>
        <v/>
      </c>
      <c r="F5744" s="80"/>
      <c r="G5744" s="124"/>
      <c r="H5744" s="130"/>
      <c r="I5744" s="128"/>
      <c r="J5744" s="130"/>
      <c r="K5744" s="128"/>
    </row>
    <row r="5745" spans="1:11" hidden="1" outlineLevel="1" x14ac:dyDescent="0.25">
      <c r="A5745" s="77"/>
      <c r="B5745" s="13" t="s">
        <v>7442</v>
      </c>
      <c r="C5745" s="77"/>
      <c r="D5745" s="80"/>
      <c r="E5745" s="120" t="str">
        <f>IF(ISBLANK(D5745),"",(D5745/(1+'Vos données'!$D$11)))</f>
        <v/>
      </c>
      <c r="F5745" s="80"/>
      <c r="G5745" s="124"/>
      <c r="H5745" s="130"/>
      <c r="I5745" s="128"/>
      <c r="J5745" s="130"/>
      <c r="K5745" s="128"/>
    </row>
    <row r="5746" spans="1:11" hidden="1" outlineLevel="1" x14ac:dyDescent="0.25">
      <c r="A5746" s="77"/>
      <c r="B5746" s="13" t="s">
        <v>7443</v>
      </c>
      <c r="C5746" s="77"/>
      <c r="D5746" s="80"/>
      <c r="E5746" s="120" t="str">
        <f>IF(ISBLANK(D5746),"",(D5746/(1+'Vos données'!$D$11)))</f>
        <v/>
      </c>
      <c r="F5746" s="80"/>
      <c r="G5746" s="124"/>
      <c r="H5746" s="130"/>
      <c r="I5746" s="128"/>
      <c r="J5746" s="130"/>
      <c r="K5746" s="128"/>
    </row>
    <row r="5747" spans="1:11" hidden="1" outlineLevel="1" x14ac:dyDescent="0.25">
      <c r="A5747" s="77"/>
      <c r="B5747" s="13" t="s">
        <v>7444</v>
      </c>
      <c r="C5747" s="77"/>
      <c r="D5747" s="80"/>
      <c r="E5747" s="120" t="str">
        <f>IF(ISBLANK(D5747),"",(D5747/(1+'Vos données'!$D$11)))</f>
        <v/>
      </c>
      <c r="F5747" s="80"/>
      <c r="G5747" s="124"/>
      <c r="H5747" s="130"/>
      <c r="I5747" s="128"/>
      <c r="J5747" s="130"/>
      <c r="K5747" s="128"/>
    </row>
    <row r="5748" spans="1:11" hidden="1" outlineLevel="1" x14ac:dyDescent="0.25">
      <c r="A5748" s="77"/>
      <c r="B5748" s="13" t="s">
        <v>7445</v>
      </c>
      <c r="C5748" s="77"/>
      <c r="D5748" s="80"/>
      <c r="E5748" s="120" t="str">
        <f>IF(ISBLANK(D5748),"",(D5748/(1+'Vos données'!$D$11)))</f>
        <v/>
      </c>
      <c r="F5748" s="80"/>
      <c r="G5748" s="124"/>
      <c r="H5748" s="130"/>
      <c r="I5748" s="128"/>
      <c r="J5748" s="130"/>
      <c r="K5748" s="128"/>
    </row>
    <row r="5749" spans="1:11" hidden="1" outlineLevel="1" x14ac:dyDescent="0.25">
      <c r="A5749" s="77"/>
      <c r="B5749" s="13" t="s">
        <v>7446</v>
      </c>
      <c r="C5749" s="77"/>
      <c r="D5749" s="80"/>
      <c r="E5749" s="120" t="str">
        <f>IF(ISBLANK(D5749),"",(D5749/(1+'Vos données'!$D$11)))</f>
        <v/>
      </c>
      <c r="F5749" s="80"/>
      <c r="G5749" s="124"/>
      <c r="H5749" s="130"/>
      <c r="I5749" s="128"/>
      <c r="J5749" s="130"/>
      <c r="K5749" s="128"/>
    </row>
    <row r="5750" spans="1:11" hidden="1" outlineLevel="1" x14ac:dyDescent="0.25">
      <c r="A5750" s="77"/>
      <c r="B5750" s="13" t="s">
        <v>7447</v>
      </c>
      <c r="C5750" s="77"/>
      <c r="D5750" s="80"/>
      <c r="E5750" s="120" t="str">
        <f>IF(ISBLANK(D5750),"",(D5750/(1+'Vos données'!$D$11)))</f>
        <v/>
      </c>
      <c r="F5750" s="80"/>
      <c r="G5750" s="124"/>
      <c r="H5750" s="130"/>
      <c r="I5750" s="128"/>
      <c r="J5750" s="130"/>
      <c r="K5750" s="128"/>
    </row>
    <row r="5751" spans="1:11" hidden="1" outlineLevel="1" x14ac:dyDescent="0.25">
      <c r="A5751" s="77"/>
      <c r="B5751" s="13" t="s">
        <v>7448</v>
      </c>
      <c r="C5751" s="77"/>
      <c r="D5751" s="80"/>
      <c r="E5751" s="120" t="str">
        <f>IF(ISBLANK(D5751),"",(D5751/(1+'Vos données'!$D$11)))</f>
        <v/>
      </c>
      <c r="F5751" s="80"/>
      <c r="G5751" s="124"/>
      <c r="H5751" s="130"/>
      <c r="I5751" s="128"/>
      <c r="J5751" s="130"/>
      <c r="K5751" s="128"/>
    </row>
    <row r="5752" spans="1:11" hidden="1" outlineLevel="1" x14ac:dyDescent="0.25">
      <c r="A5752" s="77"/>
      <c r="B5752" s="13" t="s">
        <v>7449</v>
      </c>
      <c r="C5752" s="77"/>
      <c r="D5752" s="80"/>
      <c r="E5752" s="120" t="str">
        <f>IF(ISBLANK(D5752),"",(D5752/(1+'Vos données'!$D$11)))</f>
        <v/>
      </c>
      <c r="F5752" s="80"/>
      <c r="G5752" s="124"/>
      <c r="H5752" s="130"/>
      <c r="I5752" s="128"/>
      <c r="J5752" s="130"/>
      <c r="K5752" s="128"/>
    </row>
    <row r="5753" spans="1:11" hidden="1" outlineLevel="1" x14ac:dyDescent="0.25">
      <c r="A5753" s="77"/>
      <c r="B5753" s="13" t="s">
        <v>7450</v>
      </c>
      <c r="C5753" s="77"/>
      <c r="D5753" s="80"/>
      <c r="E5753" s="120" t="str">
        <f>IF(ISBLANK(D5753),"",(D5753/(1+'Vos données'!$D$11)))</f>
        <v/>
      </c>
      <c r="F5753" s="80"/>
      <c r="G5753" s="124"/>
      <c r="H5753" s="130"/>
      <c r="I5753" s="128"/>
      <c r="J5753" s="130"/>
      <c r="K5753" s="128"/>
    </row>
    <row r="5754" spans="1:11" hidden="1" outlineLevel="1" x14ac:dyDescent="0.25">
      <c r="A5754" s="77"/>
      <c r="B5754" s="13" t="s">
        <v>7451</v>
      </c>
      <c r="C5754" s="77"/>
      <c r="D5754" s="80"/>
      <c r="E5754" s="120" t="str">
        <f>IF(ISBLANK(D5754),"",(D5754/(1+'Vos données'!$D$11)))</f>
        <v/>
      </c>
      <c r="F5754" s="80"/>
      <c r="G5754" s="124"/>
      <c r="H5754" s="130"/>
      <c r="I5754" s="128"/>
      <c r="J5754" s="130"/>
      <c r="K5754" s="128"/>
    </row>
    <row r="5755" spans="1:11" hidden="1" outlineLevel="1" x14ac:dyDescent="0.25">
      <c r="A5755" s="77"/>
      <c r="B5755" s="13" t="s">
        <v>7452</v>
      </c>
      <c r="C5755" s="77"/>
      <c r="D5755" s="80"/>
      <c r="E5755" s="120" t="str">
        <f>IF(ISBLANK(D5755),"",(D5755/(1+'Vos données'!$D$11)))</f>
        <v/>
      </c>
      <c r="F5755" s="80"/>
      <c r="G5755" s="124"/>
      <c r="H5755" s="130"/>
      <c r="I5755" s="128"/>
      <c r="J5755" s="130"/>
      <c r="K5755" s="128"/>
    </row>
    <row r="5756" spans="1:11" hidden="1" outlineLevel="1" x14ac:dyDescent="0.25">
      <c r="A5756" s="77"/>
      <c r="B5756" s="13" t="s">
        <v>7453</v>
      </c>
      <c r="C5756" s="77"/>
      <c r="D5756" s="80"/>
      <c r="E5756" s="120" t="str">
        <f>IF(ISBLANK(D5756),"",(D5756/(1+'Vos données'!$D$11)))</f>
        <v/>
      </c>
      <c r="F5756" s="80"/>
      <c r="G5756" s="124"/>
      <c r="H5756" s="130"/>
      <c r="I5756" s="128"/>
      <c r="J5756" s="130"/>
      <c r="K5756" s="128"/>
    </row>
    <row r="5757" spans="1:11" hidden="1" outlineLevel="1" x14ac:dyDescent="0.25">
      <c r="A5757" s="77"/>
      <c r="B5757" s="13" t="s">
        <v>7454</v>
      </c>
      <c r="C5757" s="77"/>
      <c r="D5757" s="80"/>
      <c r="E5757" s="120" t="str">
        <f>IF(ISBLANK(D5757),"",(D5757/(1+'Vos données'!$D$11)))</f>
        <v/>
      </c>
      <c r="F5757" s="80"/>
      <c r="G5757" s="124"/>
      <c r="H5757" s="130"/>
      <c r="I5757" s="128"/>
      <c r="J5757" s="130"/>
      <c r="K5757" s="128"/>
    </row>
    <row r="5758" spans="1:11" hidden="1" outlineLevel="1" x14ac:dyDescent="0.25">
      <c r="A5758" s="77"/>
      <c r="B5758" s="13" t="s">
        <v>7455</v>
      </c>
      <c r="C5758" s="77"/>
      <c r="D5758" s="80"/>
      <c r="E5758" s="120" t="str">
        <f>IF(ISBLANK(D5758),"",(D5758/(1+'Vos données'!$D$11)))</f>
        <v/>
      </c>
      <c r="F5758" s="80"/>
      <c r="G5758" s="124"/>
      <c r="H5758" s="130"/>
      <c r="I5758" s="128"/>
      <c r="J5758" s="130"/>
      <c r="K5758" s="128"/>
    </row>
    <row r="5759" spans="1:11" hidden="1" outlineLevel="1" x14ac:dyDescent="0.25">
      <c r="A5759" s="77"/>
      <c r="B5759" s="13" t="s">
        <v>7456</v>
      </c>
      <c r="C5759" s="77"/>
      <c r="D5759" s="80"/>
      <c r="E5759" s="120" t="str">
        <f>IF(ISBLANK(D5759),"",(D5759/(1+'Vos données'!$D$11)))</f>
        <v/>
      </c>
      <c r="F5759" s="80"/>
      <c r="G5759" s="124"/>
      <c r="H5759" s="130"/>
      <c r="I5759" s="128"/>
      <c r="J5759" s="130"/>
      <c r="K5759" s="128"/>
    </row>
    <row r="5760" spans="1:11" hidden="1" outlineLevel="1" x14ac:dyDescent="0.25">
      <c r="A5760" s="77"/>
      <c r="B5760" s="13" t="s">
        <v>7457</v>
      </c>
      <c r="C5760" s="77"/>
      <c r="D5760" s="80"/>
      <c r="E5760" s="120" t="str">
        <f>IF(ISBLANK(D5760),"",(D5760/(1+'Vos données'!$D$11)))</f>
        <v/>
      </c>
      <c r="F5760" s="80"/>
      <c r="G5760" s="124"/>
      <c r="H5760" s="130"/>
      <c r="I5760" s="128"/>
      <c r="J5760" s="130"/>
      <c r="K5760" s="128"/>
    </row>
    <row r="5761" spans="1:11" hidden="1" outlineLevel="1" x14ac:dyDescent="0.25">
      <c r="A5761" s="77"/>
      <c r="B5761" s="13" t="s">
        <v>7458</v>
      </c>
      <c r="C5761" s="77"/>
      <c r="D5761" s="80"/>
      <c r="E5761" s="120" t="str">
        <f>IF(ISBLANK(D5761),"",(D5761/(1+'Vos données'!$D$11)))</f>
        <v/>
      </c>
      <c r="F5761" s="80"/>
      <c r="G5761" s="124"/>
      <c r="H5761" s="130"/>
      <c r="I5761" s="128"/>
      <c r="J5761" s="130"/>
      <c r="K5761" s="128"/>
    </row>
    <row r="5762" spans="1:11" hidden="1" outlineLevel="1" x14ac:dyDescent="0.25">
      <c r="A5762" s="77"/>
      <c r="B5762" s="13" t="s">
        <v>7459</v>
      </c>
      <c r="C5762" s="77"/>
      <c r="D5762" s="80"/>
      <c r="E5762" s="120" t="str">
        <f>IF(ISBLANK(D5762),"",(D5762/(1+'Vos données'!$D$11)))</f>
        <v/>
      </c>
      <c r="F5762" s="80"/>
      <c r="G5762" s="124"/>
      <c r="H5762" s="130"/>
      <c r="I5762" s="128"/>
      <c r="J5762" s="130"/>
      <c r="K5762" s="128"/>
    </row>
    <row r="5763" spans="1:11" hidden="1" outlineLevel="1" x14ac:dyDescent="0.25">
      <c r="A5763" s="77"/>
      <c r="B5763" s="13" t="s">
        <v>7460</v>
      </c>
      <c r="C5763" s="77"/>
      <c r="D5763" s="80"/>
      <c r="E5763" s="120" t="str">
        <f>IF(ISBLANK(D5763),"",(D5763/(1+'Vos données'!$D$11)))</f>
        <v/>
      </c>
      <c r="F5763" s="80"/>
      <c r="G5763" s="124"/>
      <c r="H5763" s="130"/>
      <c r="I5763" s="128"/>
      <c r="J5763" s="130"/>
      <c r="K5763" s="128"/>
    </row>
    <row r="5764" spans="1:11" hidden="1" outlineLevel="1" x14ac:dyDescent="0.25">
      <c r="A5764" s="77"/>
      <c r="B5764" s="13" t="s">
        <v>7461</v>
      </c>
      <c r="C5764" s="77"/>
      <c r="D5764" s="80"/>
      <c r="E5764" s="120" t="str">
        <f>IF(ISBLANK(D5764),"",(D5764/(1+'Vos données'!$D$11)))</f>
        <v/>
      </c>
      <c r="F5764" s="80"/>
      <c r="G5764" s="124"/>
      <c r="H5764" s="130"/>
      <c r="I5764" s="128"/>
      <c r="J5764" s="130"/>
      <c r="K5764" s="128"/>
    </row>
    <row r="5765" spans="1:11" hidden="1" outlineLevel="1" x14ac:dyDescent="0.25">
      <c r="A5765" s="77"/>
      <c r="B5765" s="13" t="s">
        <v>7462</v>
      </c>
      <c r="C5765" s="77"/>
      <c r="D5765" s="80"/>
      <c r="E5765" s="120" t="str">
        <f>IF(ISBLANK(D5765),"",(D5765/(1+'Vos données'!$D$11)))</f>
        <v/>
      </c>
      <c r="F5765" s="80"/>
      <c r="G5765" s="124"/>
      <c r="H5765" s="130"/>
      <c r="I5765" s="128"/>
      <c r="J5765" s="130"/>
      <c r="K5765" s="128"/>
    </row>
    <row r="5766" spans="1:11" hidden="1" outlineLevel="1" x14ac:dyDescent="0.25">
      <c r="A5766" s="77"/>
      <c r="B5766" s="13" t="s">
        <v>7463</v>
      </c>
      <c r="C5766" s="77"/>
      <c r="D5766" s="80"/>
      <c r="E5766" s="120" t="str">
        <f>IF(ISBLANK(D5766),"",(D5766/(1+'Vos données'!$D$11)))</f>
        <v/>
      </c>
      <c r="F5766" s="80"/>
      <c r="G5766" s="124"/>
      <c r="H5766" s="130"/>
      <c r="I5766" s="128"/>
      <c r="J5766" s="130"/>
      <c r="K5766" s="128"/>
    </row>
    <row r="5767" spans="1:11" hidden="1" outlineLevel="1" x14ac:dyDescent="0.25">
      <c r="A5767" s="77"/>
      <c r="B5767" s="13" t="s">
        <v>7464</v>
      </c>
      <c r="C5767" s="77"/>
      <c r="D5767" s="80"/>
      <c r="E5767" s="120" t="str">
        <f>IF(ISBLANK(D5767),"",(D5767/(1+'Vos données'!$D$11)))</f>
        <v/>
      </c>
      <c r="F5767" s="80"/>
      <c r="G5767" s="124"/>
      <c r="H5767" s="130"/>
      <c r="I5767" s="128"/>
      <c r="J5767" s="130"/>
      <c r="K5767" s="128"/>
    </row>
    <row r="5768" spans="1:11" hidden="1" outlineLevel="1" x14ac:dyDescent="0.25">
      <c r="A5768" s="77"/>
      <c r="B5768" s="13" t="s">
        <v>7465</v>
      </c>
      <c r="C5768" s="77"/>
      <c r="D5768" s="80"/>
      <c r="E5768" s="120" t="str">
        <f>IF(ISBLANK(D5768),"",(D5768/(1+'Vos données'!$D$11)))</f>
        <v/>
      </c>
      <c r="F5768" s="80"/>
      <c r="G5768" s="124"/>
      <c r="H5768" s="130"/>
      <c r="I5768" s="128"/>
      <c r="J5768" s="130"/>
      <c r="K5768" s="128"/>
    </row>
    <row r="5769" spans="1:11" hidden="1" outlineLevel="1" x14ac:dyDescent="0.25">
      <c r="A5769" s="77"/>
      <c r="B5769" s="13" t="s">
        <v>7466</v>
      </c>
      <c r="C5769" s="77"/>
      <c r="D5769" s="80"/>
      <c r="E5769" s="120" t="str">
        <f>IF(ISBLANK(D5769),"",(D5769/(1+'Vos données'!$D$11)))</f>
        <v/>
      </c>
      <c r="F5769" s="80"/>
      <c r="G5769" s="124"/>
      <c r="H5769" s="130"/>
      <c r="I5769" s="128"/>
      <c r="J5769" s="130"/>
      <c r="K5769" s="128"/>
    </row>
    <row r="5770" spans="1:11" hidden="1" outlineLevel="1" x14ac:dyDescent="0.25">
      <c r="A5770" s="77"/>
      <c r="B5770" s="13" t="s">
        <v>7467</v>
      </c>
      <c r="C5770" s="77"/>
      <c r="D5770" s="80"/>
      <c r="E5770" s="120" t="str">
        <f>IF(ISBLANK(D5770),"",(D5770/(1+'Vos données'!$D$11)))</f>
        <v/>
      </c>
      <c r="F5770" s="80"/>
      <c r="G5770" s="124"/>
      <c r="H5770" s="130"/>
      <c r="I5770" s="128"/>
      <c r="J5770" s="130"/>
      <c r="K5770" s="128"/>
    </row>
    <row r="5771" spans="1:11" hidden="1" outlineLevel="1" x14ac:dyDescent="0.25">
      <c r="A5771" s="77"/>
      <c r="B5771" s="13" t="s">
        <v>7468</v>
      </c>
      <c r="C5771" s="77"/>
      <c r="D5771" s="80"/>
      <c r="E5771" s="120" t="str">
        <f>IF(ISBLANK(D5771),"",(D5771/(1+'Vos données'!$D$11)))</f>
        <v/>
      </c>
      <c r="F5771" s="80"/>
      <c r="G5771" s="124"/>
      <c r="H5771" s="130"/>
      <c r="I5771" s="128"/>
      <c r="J5771" s="130"/>
      <c r="K5771" s="128"/>
    </row>
    <row r="5772" spans="1:11" hidden="1" outlineLevel="1" x14ac:dyDescent="0.25">
      <c r="A5772" s="77"/>
      <c r="B5772" s="13" t="s">
        <v>7469</v>
      </c>
      <c r="C5772" s="77"/>
      <c r="D5772" s="80"/>
      <c r="E5772" s="120" t="str">
        <f>IF(ISBLANK(D5772),"",(D5772/(1+'Vos données'!$D$11)))</f>
        <v/>
      </c>
      <c r="F5772" s="80"/>
      <c r="G5772" s="124"/>
      <c r="H5772" s="130"/>
      <c r="I5772" s="128"/>
      <c r="J5772" s="130"/>
      <c r="K5772" s="128"/>
    </row>
    <row r="5773" spans="1:11" hidden="1" outlineLevel="1" x14ac:dyDescent="0.25">
      <c r="A5773" s="77"/>
      <c r="B5773" s="13" t="s">
        <v>7470</v>
      </c>
      <c r="C5773" s="77"/>
      <c r="D5773" s="80"/>
      <c r="E5773" s="120" t="str">
        <f>IF(ISBLANK(D5773),"",(D5773/(1+'Vos données'!$D$11)))</f>
        <v/>
      </c>
      <c r="F5773" s="80"/>
      <c r="G5773" s="124"/>
      <c r="H5773" s="130"/>
      <c r="I5773" s="128"/>
      <c r="J5773" s="130"/>
      <c r="K5773" s="128"/>
    </row>
    <row r="5774" spans="1:11" hidden="1" outlineLevel="1" x14ac:dyDescent="0.25">
      <c r="A5774" s="77"/>
      <c r="B5774" s="13" t="s">
        <v>7471</v>
      </c>
      <c r="C5774" s="77"/>
      <c r="D5774" s="80"/>
      <c r="E5774" s="120" t="str">
        <f>IF(ISBLANK(D5774),"",(D5774/(1+'Vos données'!$D$11)))</f>
        <v/>
      </c>
      <c r="F5774" s="80"/>
      <c r="G5774" s="124"/>
      <c r="H5774" s="130"/>
      <c r="I5774" s="128"/>
      <c r="J5774" s="130"/>
      <c r="K5774" s="128"/>
    </row>
    <row r="5775" spans="1:11" hidden="1" outlineLevel="1" x14ac:dyDescent="0.25">
      <c r="A5775" s="77"/>
      <c r="B5775" s="13" t="s">
        <v>7472</v>
      </c>
      <c r="C5775" s="77"/>
      <c r="D5775" s="80"/>
      <c r="E5775" s="120" t="str">
        <f>IF(ISBLANK(D5775),"",(D5775/(1+'Vos données'!$D$11)))</f>
        <v/>
      </c>
      <c r="F5775" s="80"/>
      <c r="G5775" s="124"/>
      <c r="H5775" s="130"/>
      <c r="I5775" s="128"/>
      <c r="J5775" s="130"/>
      <c r="K5775" s="128"/>
    </row>
    <row r="5776" spans="1:11" hidden="1" outlineLevel="1" x14ac:dyDescent="0.25">
      <c r="A5776" s="77"/>
      <c r="B5776" s="13" t="s">
        <v>7473</v>
      </c>
      <c r="C5776" s="77"/>
      <c r="D5776" s="80"/>
      <c r="E5776" s="120" t="str">
        <f>IF(ISBLANK(D5776),"",(D5776/(1+'Vos données'!$D$11)))</f>
        <v/>
      </c>
      <c r="F5776" s="80"/>
      <c r="G5776" s="124"/>
      <c r="H5776" s="130"/>
      <c r="I5776" s="128"/>
      <c r="J5776" s="130"/>
      <c r="K5776" s="128"/>
    </row>
    <row r="5777" spans="1:11" hidden="1" outlineLevel="1" x14ac:dyDescent="0.25">
      <c r="A5777" s="77"/>
      <c r="B5777" s="13" t="s">
        <v>7474</v>
      </c>
      <c r="C5777" s="77"/>
      <c r="D5777" s="80"/>
      <c r="E5777" s="120" t="str">
        <f>IF(ISBLANK(D5777),"",(D5777/(1+'Vos données'!$D$11)))</f>
        <v/>
      </c>
      <c r="F5777" s="80"/>
      <c r="G5777" s="124"/>
      <c r="H5777" s="130"/>
      <c r="I5777" s="128"/>
      <c r="J5777" s="130"/>
      <c r="K5777" s="128"/>
    </row>
    <row r="5778" spans="1:11" hidden="1" outlineLevel="1" x14ac:dyDescent="0.25">
      <c r="A5778" s="77"/>
      <c r="B5778" s="13" t="s">
        <v>7475</v>
      </c>
      <c r="C5778" s="77"/>
      <c r="D5778" s="80"/>
      <c r="E5778" s="120" t="str">
        <f>IF(ISBLANK(D5778),"",(D5778/(1+'Vos données'!$D$11)))</f>
        <v/>
      </c>
      <c r="F5778" s="80"/>
      <c r="G5778" s="124"/>
      <c r="H5778" s="130"/>
      <c r="I5778" s="128"/>
      <c r="J5778" s="130"/>
      <c r="K5778" s="128"/>
    </row>
    <row r="5779" spans="1:11" hidden="1" outlineLevel="1" x14ac:dyDescent="0.25">
      <c r="A5779" s="77"/>
      <c r="B5779" s="13" t="s">
        <v>7476</v>
      </c>
      <c r="C5779" s="77"/>
      <c r="D5779" s="80"/>
      <c r="E5779" s="120" t="str">
        <f>IF(ISBLANK(D5779),"",(D5779/(1+'Vos données'!$D$11)))</f>
        <v/>
      </c>
      <c r="F5779" s="80"/>
      <c r="G5779" s="124"/>
      <c r="H5779" s="130"/>
      <c r="I5779" s="128"/>
      <c r="J5779" s="130"/>
      <c r="K5779" s="128"/>
    </row>
    <row r="5780" spans="1:11" hidden="1" outlineLevel="1" x14ac:dyDescent="0.25">
      <c r="A5780" s="77"/>
      <c r="B5780" s="13" t="s">
        <v>7477</v>
      </c>
      <c r="C5780" s="77"/>
      <c r="D5780" s="80"/>
      <c r="E5780" s="120" t="str">
        <f>IF(ISBLANK(D5780),"",(D5780/(1+'Vos données'!$D$11)))</f>
        <v/>
      </c>
      <c r="F5780" s="80"/>
      <c r="G5780" s="124"/>
      <c r="H5780" s="130"/>
      <c r="I5780" s="128"/>
      <c r="J5780" s="130"/>
      <c r="K5780" s="128"/>
    </row>
    <row r="5781" spans="1:11" hidden="1" outlineLevel="1" x14ac:dyDescent="0.25">
      <c r="A5781" s="77"/>
      <c r="B5781" s="13" t="s">
        <v>7478</v>
      </c>
      <c r="C5781" s="77"/>
      <c r="D5781" s="80"/>
      <c r="E5781" s="120" t="str">
        <f>IF(ISBLANK(D5781),"",(D5781/(1+'Vos données'!$D$11)))</f>
        <v/>
      </c>
      <c r="F5781" s="80"/>
      <c r="G5781" s="124"/>
      <c r="H5781" s="130"/>
      <c r="I5781" s="128"/>
      <c r="J5781" s="130"/>
      <c r="K5781" s="128"/>
    </row>
    <row r="5782" spans="1:11" hidden="1" outlineLevel="1" x14ac:dyDescent="0.25">
      <c r="A5782" s="77"/>
      <c r="B5782" s="13" t="s">
        <v>7479</v>
      </c>
      <c r="C5782" s="77"/>
      <c r="D5782" s="80"/>
      <c r="E5782" s="120" t="str">
        <f>IF(ISBLANK(D5782),"",(D5782/(1+'Vos données'!$D$11)))</f>
        <v/>
      </c>
      <c r="F5782" s="80"/>
      <c r="G5782" s="124"/>
      <c r="H5782" s="130"/>
      <c r="I5782" s="128"/>
      <c r="J5782" s="130"/>
      <c r="K5782" s="128"/>
    </row>
    <row r="5783" spans="1:11" hidden="1" outlineLevel="1" x14ac:dyDescent="0.25">
      <c r="A5783" s="77"/>
      <c r="B5783" s="13" t="s">
        <v>7480</v>
      </c>
      <c r="C5783" s="77"/>
      <c r="D5783" s="80"/>
      <c r="E5783" s="120" t="str">
        <f>IF(ISBLANK(D5783),"",(D5783/(1+'Vos données'!$D$11)))</f>
        <v/>
      </c>
      <c r="F5783" s="80"/>
      <c r="G5783" s="124"/>
      <c r="H5783" s="130"/>
      <c r="I5783" s="128"/>
      <c r="J5783" s="130"/>
      <c r="K5783" s="128"/>
    </row>
    <row r="5784" spans="1:11" hidden="1" outlineLevel="1" x14ac:dyDescent="0.25">
      <c r="A5784" s="77"/>
      <c r="B5784" s="13" t="s">
        <v>7481</v>
      </c>
      <c r="C5784" s="77"/>
      <c r="D5784" s="80"/>
      <c r="E5784" s="120" t="str">
        <f>IF(ISBLANK(D5784),"",(D5784/(1+'Vos données'!$D$11)))</f>
        <v/>
      </c>
      <c r="F5784" s="80"/>
      <c r="G5784" s="124"/>
      <c r="H5784" s="130"/>
      <c r="I5784" s="128"/>
      <c r="J5784" s="130"/>
      <c r="K5784" s="128"/>
    </row>
    <row r="5785" spans="1:11" hidden="1" outlineLevel="1" x14ac:dyDescent="0.25">
      <c r="A5785" s="77"/>
      <c r="B5785" s="13" t="s">
        <v>7482</v>
      </c>
      <c r="C5785" s="77"/>
      <c r="D5785" s="80"/>
      <c r="E5785" s="120" t="str">
        <f>IF(ISBLANK(D5785),"",(D5785/(1+'Vos données'!$D$11)))</f>
        <v/>
      </c>
      <c r="F5785" s="80"/>
      <c r="G5785" s="124"/>
      <c r="H5785" s="130"/>
      <c r="I5785" s="128"/>
      <c r="J5785" s="130"/>
      <c r="K5785" s="128"/>
    </row>
    <row r="5786" spans="1:11" hidden="1" outlineLevel="1" x14ac:dyDescent="0.25">
      <c r="A5786" s="77"/>
      <c r="B5786" s="13" t="s">
        <v>7483</v>
      </c>
      <c r="C5786" s="77"/>
      <c r="D5786" s="80"/>
      <c r="E5786" s="120" t="str">
        <f>IF(ISBLANK(D5786),"",(D5786/(1+'Vos données'!$D$11)))</f>
        <v/>
      </c>
      <c r="F5786" s="80"/>
      <c r="G5786" s="124"/>
      <c r="H5786" s="130"/>
      <c r="I5786" s="128"/>
      <c r="J5786" s="130"/>
      <c r="K5786" s="128"/>
    </row>
    <row r="5787" spans="1:11" hidden="1" outlineLevel="1" x14ac:dyDescent="0.25">
      <c r="A5787" s="77"/>
      <c r="B5787" s="13" t="s">
        <v>7484</v>
      </c>
      <c r="C5787" s="77"/>
      <c r="D5787" s="80"/>
      <c r="E5787" s="120" t="str">
        <f>IF(ISBLANK(D5787),"",(D5787/(1+'Vos données'!$D$11)))</f>
        <v/>
      </c>
      <c r="F5787" s="80"/>
      <c r="G5787" s="124"/>
      <c r="H5787" s="130"/>
      <c r="I5787" s="128"/>
      <c r="J5787" s="130"/>
      <c r="K5787" s="128"/>
    </row>
    <row r="5788" spans="1:11" hidden="1" outlineLevel="1" x14ac:dyDescent="0.25">
      <c r="A5788" s="77"/>
      <c r="B5788" s="13" t="s">
        <v>7485</v>
      </c>
      <c r="C5788" s="77"/>
      <c r="D5788" s="80"/>
      <c r="E5788" s="120" t="str">
        <f>IF(ISBLANK(D5788),"",(D5788/(1+'Vos données'!$D$11)))</f>
        <v/>
      </c>
      <c r="F5788" s="80"/>
      <c r="G5788" s="124"/>
      <c r="H5788" s="130"/>
      <c r="I5788" s="128"/>
      <c r="J5788" s="130"/>
      <c r="K5788" s="128"/>
    </row>
    <row r="5789" spans="1:11" hidden="1" outlineLevel="1" x14ac:dyDescent="0.25">
      <c r="A5789" s="77"/>
      <c r="B5789" s="13" t="s">
        <v>7486</v>
      </c>
      <c r="C5789" s="77"/>
      <c r="D5789" s="80"/>
      <c r="E5789" s="120" t="str">
        <f>IF(ISBLANK(D5789),"",(D5789/(1+'Vos données'!$D$11)))</f>
        <v/>
      </c>
      <c r="F5789" s="80"/>
      <c r="G5789" s="124"/>
      <c r="H5789" s="130"/>
      <c r="I5789" s="128"/>
      <c r="J5789" s="130"/>
      <c r="K5789" s="128"/>
    </row>
    <row r="5790" spans="1:11" hidden="1" outlineLevel="1" x14ac:dyDescent="0.25">
      <c r="A5790" s="77"/>
      <c r="B5790" s="13" t="s">
        <v>7487</v>
      </c>
      <c r="C5790" s="77"/>
      <c r="D5790" s="80"/>
      <c r="E5790" s="120" t="str">
        <f>IF(ISBLANK(D5790),"",(D5790/(1+'Vos données'!$D$11)))</f>
        <v/>
      </c>
      <c r="F5790" s="80"/>
      <c r="G5790" s="124"/>
      <c r="H5790" s="130"/>
      <c r="I5790" s="128"/>
      <c r="J5790" s="130"/>
      <c r="K5790" s="128"/>
    </row>
    <row r="5791" spans="1:11" hidden="1" outlineLevel="1" x14ac:dyDescent="0.25">
      <c r="A5791" s="77"/>
      <c r="B5791" s="13" t="s">
        <v>7488</v>
      </c>
      <c r="C5791" s="77"/>
      <c r="D5791" s="80"/>
      <c r="E5791" s="120" t="str">
        <f>IF(ISBLANK(D5791),"",(D5791/(1+'Vos données'!$D$11)))</f>
        <v/>
      </c>
      <c r="F5791" s="80"/>
      <c r="G5791" s="124"/>
      <c r="H5791" s="130"/>
      <c r="I5791" s="128"/>
      <c r="J5791" s="130"/>
      <c r="K5791" s="128"/>
    </row>
    <row r="5792" spans="1:11" hidden="1" outlineLevel="1" x14ac:dyDescent="0.25">
      <c r="A5792" s="77"/>
      <c r="B5792" s="13" t="s">
        <v>7489</v>
      </c>
      <c r="C5792" s="77"/>
      <c r="D5792" s="80"/>
      <c r="E5792" s="120" t="str">
        <f>IF(ISBLANK(D5792),"",(D5792/(1+'Vos données'!$D$11)))</f>
        <v/>
      </c>
      <c r="F5792" s="80"/>
      <c r="G5792" s="124"/>
      <c r="H5792" s="130"/>
      <c r="I5792" s="128"/>
      <c r="J5792" s="130"/>
      <c r="K5792" s="128"/>
    </row>
    <row r="5793" spans="1:11" hidden="1" outlineLevel="1" x14ac:dyDescent="0.25">
      <c r="A5793" s="77"/>
      <c r="B5793" s="13" t="s">
        <v>7490</v>
      </c>
      <c r="C5793" s="77"/>
      <c r="D5793" s="80"/>
      <c r="E5793" s="120" t="str">
        <f>IF(ISBLANK(D5793),"",(D5793/(1+'Vos données'!$D$11)))</f>
        <v/>
      </c>
      <c r="F5793" s="80"/>
      <c r="G5793" s="124"/>
      <c r="H5793" s="130"/>
      <c r="I5793" s="128"/>
      <c r="J5793" s="130"/>
      <c r="K5793" s="128"/>
    </row>
    <row r="5794" spans="1:11" hidden="1" outlineLevel="1" x14ac:dyDescent="0.25">
      <c r="A5794" s="77"/>
      <c r="B5794" s="13" t="s">
        <v>7491</v>
      </c>
      <c r="C5794" s="77"/>
      <c r="D5794" s="80"/>
      <c r="E5794" s="120" t="str">
        <f>IF(ISBLANK(D5794),"",(D5794/(1+'Vos données'!$D$11)))</f>
        <v/>
      </c>
      <c r="F5794" s="80"/>
      <c r="G5794" s="124"/>
      <c r="H5794" s="130"/>
      <c r="I5794" s="128"/>
      <c r="J5794" s="130"/>
      <c r="K5794" s="128"/>
    </row>
    <row r="5795" spans="1:11" hidden="1" outlineLevel="1" x14ac:dyDescent="0.25">
      <c r="A5795" s="77"/>
      <c r="B5795" s="13" t="s">
        <v>7492</v>
      </c>
      <c r="C5795" s="77"/>
      <c r="D5795" s="80"/>
      <c r="E5795" s="120" t="str">
        <f>IF(ISBLANK(D5795),"",(D5795/(1+'Vos données'!$D$11)))</f>
        <v/>
      </c>
      <c r="F5795" s="80"/>
      <c r="G5795" s="124"/>
      <c r="H5795" s="130"/>
      <c r="I5795" s="128"/>
      <c r="J5795" s="130"/>
      <c r="K5795" s="128"/>
    </row>
    <row r="5796" spans="1:11" hidden="1" outlineLevel="1" x14ac:dyDescent="0.25">
      <c r="A5796" s="77"/>
      <c r="B5796" s="13" t="s">
        <v>7493</v>
      </c>
      <c r="C5796" s="77"/>
      <c r="D5796" s="80"/>
      <c r="E5796" s="120" t="str">
        <f>IF(ISBLANK(D5796),"",(D5796/(1+'Vos données'!$D$11)))</f>
        <v/>
      </c>
      <c r="F5796" s="80"/>
      <c r="G5796" s="124"/>
      <c r="H5796" s="130"/>
      <c r="I5796" s="128"/>
      <c r="J5796" s="130"/>
      <c r="K5796" s="128"/>
    </row>
    <row r="5797" spans="1:11" hidden="1" outlineLevel="1" x14ac:dyDescent="0.25">
      <c r="A5797" s="77"/>
      <c r="B5797" s="13" t="s">
        <v>7494</v>
      </c>
      <c r="C5797" s="77"/>
      <c r="D5797" s="80"/>
      <c r="E5797" s="120" t="str">
        <f>IF(ISBLANK(D5797),"",(D5797/(1+'Vos données'!$D$11)))</f>
        <v/>
      </c>
      <c r="F5797" s="80"/>
      <c r="G5797" s="124"/>
      <c r="H5797" s="130"/>
      <c r="I5797" s="128"/>
      <c r="J5797" s="130"/>
      <c r="K5797" s="128"/>
    </row>
    <row r="5798" spans="1:11" hidden="1" outlineLevel="1" x14ac:dyDescent="0.25">
      <c r="A5798" s="77"/>
      <c r="B5798" s="13" t="s">
        <v>7495</v>
      </c>
      <c r="C5798" s="77"/>
      <c r="D5798" s="80"/>
      <c r="E5798" s="120" t="str">
        <f>IF(ISBLANK(D5798),"",(D5798/(1+'Vos données'!$D$11)))</f>
        <v/>
      </c>
      <c r="F5798" s="80"/>
      <c r="G5798" s="124"/>
      <c r="H5798" s="130"/>
      <c r="I5798" s="128"/>
      <c r="J5798" s="130"/>
      <c r="K5798" s="128"/>
    </row>
    <row r="5799" spans="1:11" hidden="1" outlineLevel="1" x14ac:dyDescent="0.25">
      <c r="A5799" s="77"/>
      <c r="B5799" s="13" t="s">
        <v>7496</v>
      </c>
      <c r="C5799" s="77"/>
      <c r="D5799" s="80"/>
      <c r="E5799" s="120" t="str">
        <f>IF(ISBLANK(D5799),"",(D5799/(1+'Vos données'!$D$11)))</f>
        <v/>
      </c>
      <c r="F5799" s="80"/>
      <c r="G5799" s="124"/>
      <c r="H5799" s="130"/>
      <c r="I5799" s="128"/>
      <c r="J5799" s="130"/>
      <c r="K5799" s="128"/>
    </row>
    <row r="5800" spans="1:11" hidden="1" outlineLevel="1" x14ac:dyDescent="0.25">
      <c r="A5800" s="77"/>
      <c r="B5800" s="13" t="s">
        <v>7497</v>
      </c>
      <c r="C5800" s="77"/>
      <c r="D5800" s="80"/>
      <c r="E5800" s="120" t="str">
        <f>IF(ISBLANK(D5800),"",(D5800/(1+'Vos données'!$D$11)))</f>
        <v/>
      </c>
      <c r="F5800" s="80"/>
      <c r="G5800" s="124"/>
      <c r="H5800" s="130"/>
      <c r="I5800" s="128"/>
      <c r="J5800" s="130"/>
      <c r="K5800" s="128"/>
    </row>
    <row r="5801" spans="1:11" hidden="1" outlineLevel="1" x14ac:dyDescent="0.25">
      <c r="A5801" s="77"/>
      <c r="B5801" s="13" t="s">
        <v>7498</v>
      </c>
      <c r="C5801" s="77"/>
      <c r="D5801" s="80"/>
      <c r="E5801" s="120" t="str">
        <f>IF(ISBLANK(D5801),"",(D5801/(1+'Vos données'!$D$11)))</f>
        <v/>
      </c>
      <c r="F5801" s="80"/>
      <c r="G5801" s="124"/>
      <c r="H5801" s="130"/>
      <c r="I5801" s="128"/>
      <c r="J5801" s="130"/>
      <c r="K5801" s="128"/>
    </row>
    <row r="5802" spans="1:11" hidden="1" outlineLevel="1" x14ac:dyDescent="0.25">
      <c r="A5802" s="77"/>
      <c r="B5802" s="13" t="s">
        <v>7499</v>
      </c>
      <c r="C5802" s="77"/>
      <c r="D5802" s="80"/>
      <c r="E5802" s="120" t="str">
        <f>IF(ISBLANK(D5802),"",(D5802/(1+'Vos données'!$D$11)))</f>
        <v/>
      </c>
      <c r="F5802" s="80"/>
      <c r="G5802" s="124"/>
      <c r="H5802" s="130"/>
      <c r="I5802" s="128"/>
      <c r="J5802" s="130"/>
      <c r="K5802" s="128"/>
    </row>
    <row r="5803" spans="1:11" hidden="1" outlineLevel="1" x14ac:dyDescent="0.25">
      <c r="A5803" s="77"/>
      <c r="B5803" s="13" t="s">
        <v>7500</v>
      </c>
      <c r="C5803" s="77"/>
      <c r="D5803" s="80"/>
      <c r="E5803" s="120" t="str">
        <f>IF(ISBLANK(D5803),"",(D5803/(1+'Vos données'!$D$11)))</f>
        <v/>
      </c>
      <c r="F5803" s="80"/>
      <c r="G5803" s="124"/>
      <c r="H5803" s="130"/>
      <c r="I5803" s="128"/>
      <c r="J5803" s="130"/>
      <c r="K5803" s="128"/>
    </row>
    <row r="5804" spans="1:11" hidden="1" outlineLevel="1" x14ac:dyDescent="0.25">
      <c r="A5804" s="77"/>
      <c r="B5804" s="13" t="s">
        <v>7501</v>
      </c>
      <c r="C5804" s="77"/>
      <c r="D5804" s="80"/>
      <c r="E5804" s="120" t="str">
        <f>IF(ISBLANK(D5804),"",(D5804/(1+'Vos données'!$D$11)))</f>
        <v/>
      </c>
      <c r="F5804" s="80"/>
      <c r="G5804" s="124"/>
      <c r="H5804" s="130"/>
      <c r="I5804" s="128"/>
      <c r="J5804" s="130"/>
      <c r="K5804" s="128"/>
    </row>
    <row r="5805" spans="1:11" hidden="1" outlineLevel="1" x14ac:dyDescent="0.25">
      <c r="A5805" s="77"/>
      <c r="B5805" s="13" t="s">
        <v>7502</v>
      </c>
      <c r="C5805" s="77"/>
      <c r="D5805" s="80"/>
      <c r="E5805" s="120" t="str">
        <f>IF(ISBLANK(D5805),"",(D5805/(1+'Vos données'!$D$11)))</f>
        <v/>
      </c>
      <c r="F5805" s="80"/>
      <c r="G5805" s="124"/>
      <c r="H5805" s="130"/>
      <c r="I5805" s="128"/>
      <c r="J5805" s="130"/>
      <c r="K5805" s="128"/>
    </row>
    <row r="5806" spans="1:11" hidden="1" outlineLevel="1" x14ac:dyDescent="0.25">
      <c r="A5806" s="77"/>
      <c r="B5806" s="13" t="s">
        <v>7503</v>
      </c>
      <c r="C5806" s="77"/>
      <c r="D5806" s="80"/>
      <c r="E5806" s="120" t="str">
        <f>IF(ISBLANK(D5806),"",(D5806/(1+'Vos données'!$D$11)))</f>
        <v/>
      </c>
      <c r="F5806" s="80"/>
      <c r="G5806" s="124"/>
      <c r="H5806" s="130"/>
      <c r="I5806" s="128"/>
      <c r="J5806" s="130"/>
      <c r="K5806" s="128"/>
    </row>
    <row r="5807" spans="1:11" hidden="1" outlineLevel="1" x14ac:dyDescent="0.25">
      <c r="A5807" s="77"/>
      <c r="B5807" s="13" t="s">
        <v>7504</v>
      </c>
      <c r="C5807" s="77"/>
      <c r="D5807" s="80"/>
      <c r="E5807" s="120" t="str">
        <f>IF(ISBLANK(D5807),"",(D5807/(1+'Vos données'!$D$11)))</f>
        <v/>
      </c>
      <c r="F5807" s="80"/>
      <c r="G5807" s="124"/>
      <c r="H5807" s="130"/>
      <c r="I5807" s="128"/>
      <c r="J5807" s="130"/>
      <c r="K5807" s="128"/>
    </row>
    <row r="5808" spans="1:11" hidden="1" outlineLevel="1" x14ac:dyDescent="0.25">
      <c r="A5808" s="77"/>
      <c r="B5808" s="13" t="s">
        <v>7505</v>
      </c>
      <c r="C5808" s="77"/>
      <c r="D5808" s="80"/>
      <c r="E5808" s="120" t="str">
        <f>IF(ISBLANK(D5808),"",(D5808/(1+'Vos données'!$D$11)))</f>
        <v/>
      </c>
      <c r="F5808" s="80"/>
      <c r="G5808" s="124"/>
      <c r="H5808" s="130"/>
      <c r="I5808" s="128"/>
      <c r="J5808" s="130"/>
      <c r="K5808" s="128"/>
    </row>
    <row r="5809" spans="1:11" hidden="1" outlineLevel="1" x14ac:dyDescent="0.25">
      <c r="A5809" s="77"/>
      <c r="B5809" s="13" t="s">
        <v>7506</v>
      </c>
      <c r="C5809" s="77"/>
      <c r="D5809" s="80"/>
      <c r="E5809" s="120" t="str">
        <f>IF(ISBLANK(D5809),"",(D5809/(1+'Vos données'!$D$11)))</f>
        <v/>
      </c>
      <c r="F5809" s="80"/>
      <c r="G5809" s="124"/>
      <c r="H5809" s="130"/>
      <c r="I5809" s="128"/>
      <c r="J5809" s="130"/>
      <c r="K5809" s="128"/>
    </row>
    <row r="5810" spans="1:11" hidden="1" outlineLevel="1" x14ac:dyDescent="0.25">
      <c r="A5810" s="77"/>
      <c r="B5810" s="13" t="s">
        <v>7507</v>
      </c>
      <c r="C5810" s="77"/>
      <c r="D5810" s="80"/>
      <c r="E5810" s="120" t="str">
        <f>IF(ISBLANK(D5810),"",(D5810/(1+'Vos données'!$D$11)))</f>
        <v/>
      </c>
      <c r="F5810" s="80"/>
      <c r="G5810" s="124"/>
      <c r="H5810" s="130"/>
      <c r="I5810" s="128"/>
      <c r="J5810" s="130"/>
      <c r="K5810" s="128"/>
    </row>
    <row r="5811" spans="1:11" hidden="1" outlineLevel="1" x14ac:dyDescent="0.25">
      <c r="A5811" s="77"/>
      <c r="B5811" s="13" t="s">
        <v>7508</v>
      </c>
      <c r="C5811" s="77"/>
      <c r="D5811" s="80"/>
      <c r="E5811" s="120" t="str">
        <f>IF(ISBLANK(D5811),"",(D5811/(1+'Vos données'!$D$11)))</f>
        <v/>
      </c>
      <c r="F5811" s="80"/>
      <c r="G5811" s="124"/>
      <c r="H5811" s="130"/>
      <c r="I5811" s="128"/>
      <c r="J5811" s="130"/>
      <c r="K5811" s="128"/>
    </row>
    <row r="5812" spans="1:11" hidden="1" outlineLevel="1" x14ac:dyDescent="0.25">
      <c r="A5812" s="77"/>
      <c r="B5812" s="13" t="s">
        <v>7509</v>
      </c>
      <c r="C5812" s="77"/>
      <c r="D5812" s="80"/>
      <c r="E5812" s="120" t="str">
        <f>IF(ISBLANK(D5812),"",(D5812/(1+'Vos données'!$D$11)))</f>
        <v/>
      </c>
      <c r="F5812" s="80"/>
      <c r="G5812" s="124"/>
      <c r="H5812" s="130"/>
      <c r="I5812" s="128"/>
      <c r="J5812" s="130"/>
      <c r="K5812" s="128"/>
    </row>
    <row r="5813" spans="1:11" hidden="1" outlineLevel="1" x14ac:dyDescent="0.25">
      <c r="A5813" s="77"/>
      <c r="B5813" s="13" t="s">
        <v>7510</v>
      </c>
      <c r="C5813" s="77"/>
      <c r="D5813" s="80"/>
      <c r="E5813" s="120" t="str">
        <f>IF(ISBLANK(D5813),"",(D5813/(1+'Vos données'!$D$11)))</f>
        <v/>
      </c>
      <c r="F5813" s="80"/>
      <c r="G5813" s="124"/>
      <c r="H5813" s="130"/>
      <c r="I5813" s="128"/>
      <c r="J5813" s="130"/>
      <c r="K5813" s="128"/>
    </row>
    <row r="5814" spans="1:11" hidden="1" outlineLevel="1" x14ac:dyDescent="0.25">
      <c r="A5814" s="77"/>
      <c r="B5814" s="13" t="s">
        <v>7511</v>
      </c>
      <c r="C5814" s="77"/>
      <c r="D5814" s="80"/>
      <c r="E5814" s="120" t="str">
        <f>IF(ISBLANK(D5814),"",(D5814/(1+'Vos données'!$D$11)))</f>
        <v/>
      </c>
      <c r="F5814" s="80"/>
      <c r="G5814" s="124"/>
      <c r="H5814" s="130"/>
      <c r="I5814" s="128"/>
      <c r="J5814" s="130"/>
      <c r="K5814" s="128"/>
    </row>
    <row r="5815" spans="1:11" hidden="1" outlineLevel="1" x14ac:dyDescent="0.25">
      <c r="A5815" s="77"/>
      <c r="B5815" s="13" t="s">
        <v>7512</v>
      </c>
      <c r="C5815" s="77"/>
      <c r="D5815" s="80"/>
      <c r="E5815" s="120" t="str">
        <f>IF(ISBLANK(D5815),"",(D5815/(1+'Vos données'!$D$11)))</f>
        <v/>
      </c>
      <c r="F5815" s="80"/>
      <c r="G5815" s="124"/>
      <c r="H5815" s="130"/>
      <c r="I5815" s="128"/>
      <c r="J5815" s="130"/>
      <c r="K5815" s="128"/>
    </row>
    <row r="5816" spans="1:11" hidden="1" outlineLevel="1" x14ac:dyDescent="0.25">
      <c r="A5816" s="77"/>
      <c r="B5816" s="13" t="s">
        <v>7513</v>
      </c>
      <c r="C5816" s="77"/>
      <c r="D5816" s="80"/>
      <c r="E5816" s="120" t="str">
        <f>IF(ISBLANK(D5816),"",(D5816/(1+'Vos données'!$D$11)))</f>
        <v/>
      </c>
      <c r="F5816" s="80"/>
      <c r="G5816" s="124"/>
      <c r="H5816" s="130"/>
      <c r="I5816" s="128"/>
      <c r="J5816" s="130"/>
      <c r="K5816" s="128"/>
    </row>
    <row r="5817" spans="1:11" hidden="1" outlineLevel="1" x14ac:dyDescent="0.25">
      <c r="A5817" s="77"/>
      <c r="B5817" s="13" t="s">
        <v>7514</v>
      </c>
      <c r="C5817" s="77"/>
      <c r="D5817" s="80"/>
      <c r="E5817" s="120" t="str">
        <f>IF(ISBLANK(D5817),"",(D5817/(1+'Vos données'!$D$11)))</f>
        <v/>
      </c>
      <c r="F5817" s="80"/>
      <c r="G5817" s="124"/>
      <c r="H5817" s="130"/>
      <c r="I5817" s="128"/>
      <c r="J5817" s="130"/>
      <c r="K5817" s="128"/>
    </row>
    <row r="5818" spans="1:11" hidden="1" outlineLevel="1" x14ac:dyDescent="0.25">
      <c r="A5818" s="77"/>
      <c r="B5818" s="13" t="s">
        <v>7515</v>
      </c>
      <c r="C5818" s="77"/>
      <c r="D5818" s="80"/>
      <c r="E5818" s="120" t="str">
        <f>IF(ISBLANK(D5818),"",(D5818/(1+'Vos données'!$D$11)))</f>
        <v/>
      </c>
      <c r="F5818" s="80"/>
      <c r="G5818" s="124"/>
      <c r="H5818" s="130"/>
      <c r="I5818" s="128"/>
      <c r="J5818" s="130"/>
      <c r="K5818" s="128"/>
    </row>
    <row r="5819" spans="1:11" hidden="1" outlineLevel="1" x14ac:dyDescent="0.25">
      <c r="A5819" s="77"/>
      <c r="B5819" s="13" t="s">
        <v>7516</v>
      </c>
      <c r="C5819" s="77"/>
      <c r="D5819" s="80"/>
      <c r="E5819" s="120" t="str">
        <f>IF(ISBLANK(D5819),"",(D5819/(1+'Vos données'!$D$11)))</f>
        <v/>
      </c>
      <c r="F5819" s="80"/>
      <c r="G5819" s="124"/>
      <c r="H5819" s="130"/>
      <c r="I5819" s="128"/>
      <c r="J5819" s="130"/>
      <c r="K5819" s="128"/>
    </row>
    <row r="5820" spans="1:11" hidden="1" outlineLevel="1" x14ac:dyDescent="0.25">
      <c r="A5820" s="77"/>
      <c r="B5820" s="13" t="s">
        <v>7517</v>
      </c>
      <c r="C5820" s="77"/>
      <c r="D5820" s="80"/>
      <c r="E5820" s="120" t="str">
        <f>IF(ISBLANK(D5820),"",(D5820/(1+'Vos données'!$D$11)))</f>
        <v/>
      </c>
      <c r="F5820" s="80"/>
      <c r="G5820" s="124"/>
      <c r="H5820" s="130"/>
      <c r="I5820" s="128"/>
      <c r="J5820" s="130"/>
      <c r="K5820" s="128"/>
    </row>
    <row r="5821" spans="1:11" hidden="1" outlineLevel="1" x14ac:dyDescent="0.25">
      <c r="A5821" s="77"/>
      <c r="B5821" s="13" t="s">
        <v>7518</v>
      </c>
      <c r="C5821" s="77"/>
      <c r="D5821" s="80"/>
      <c r="E5821" s="120" t="str">
        <f>IF(ISBLANK(D5821),"",(D5821/(1+'Vos données'!$D$11)))</f>
        <v/>
      </c>
      <c r="F5821" s="80"/>
      <c r="G5821" s="124"/>
      <c r="H5821" s="130"/>
      <c r="I5821" s="128"/>
      <c r="J5821" s="130"/>
      <c r="K5821" s="128"/>
    </row>
    <row r="5822" spans="1:11" hidden="1" outlineLevel="1" x14ac:dyDescent="0.25">
      <c r="A5822" s="77"/>
      <c r="B5822" s="13" t="s">
        <v>7519</v>
      </c>
      <c r="C5822" s="77"/>
      <c r="D5822" s="80"/>
      <c r="E5822" s="120" t="str">
        <f>IF(ISBLANK(D5822),"",(D5822/(1+'Vos données'!$D$11)))</f>
        <v/>
      </c>
      <c r="F5822" s="80"/>
      <c r="G5822" s="124"/>
      <c r="H5822" s="130"/>
      <c r="I5822" s="128"/>
      <c r="J5822" s="130"/>
      <c r="K5822" s="128"/>
    </row>
    <row r="5823" spans="1:11" hidden="1" outlineLevel="1" x14ac:dyDescent="0.25">
      <c r="A5823" s="77"/>
      <c r="B5823" s="13" t="s">
        <v>7520</v>
      </c>
      <c r="C5823" s="77"/>
      <c r="D5823" s="80"/>
      <c r="E5823" s="120" t="str">
        <f>IF(ISBLANK(D5823),"",(D5823/(1+'Vos données'!$D$11)))</f>
        <v/>
      </c>
      <c r="F5823" s="80"/>
      <c r="G5823" s="124"/>
      <c r="H5823" s="130"/>
      <c r="I5823" s="128"/>
      <c r="J5823" s="130"/>
      <c r="K5823" s="128"/>
    </row>
    <row r="5824" spans="1:11" hidden="1" outlineLevel="1" x14ac:dyDescent="0.25">
      <c r="A5824" s="77"/>
      <c r="B5824" s="13" t="s">
        <v>7521</v>
      </c>
      <c r="C5824" s="77"/>
      <c r="D5824" s="80"/>
      <c r="E5824" s="120" t="str">
        <f>IF(ISBLANK(D5824),"",(D5824/(1+'Vos données'!$D$11)))</f>
        <v/>
      </c>
      <c r="F5824" s="80"/>
      <c r="G5824" s="124"/>
      <c r="H5824" s="130"/>
      <c r="I5824" s="128"/>
      <c r="J5824" s="130"/>
      <c r="K5824" s="128"/>
    </row>
    <row r="5825" spans="1:11" hidden="1" outlineLevel="1" x14ac:dyDescent="0.25">
      <c r="A5825" s="77"/>
      <c r="B5825" s="13" t="s">
        <v>7522</v>
      </c>
      <c r="C5825" s="77"/>
      <c r="D5825" s="80"/>
      <c r="E5825" s="120" t="str">
        <f>IF(ISBLANK(D5825),"",(D5825/(1+'Vos données'!$D$11)))</f>
        <v/>
      </c>
      <c r="F5825" s="80"/>
      <c r="G5825" s="124"/>
      <c r="H5825" s="130"/>
      <c r="I5825" s="128"/>
      <c r="J5825" s="130"/>
      <c r="K5825" s="128"/>
    </row>
    <row r="5826" spans="1:11" hidden="1" outlineLevel="1" x14ac:dyDescent="0.25">
      <c r="A5826" s="77"/>
      <c r="B5826" s="13" t="s">
        <v>7523</v>
      </c>
      <c r="C5826" s="77"/>
      <c r="D5826" s="80"/>
      <c r="E5826" s="120" t="str">
        <f>IF(ISBLANK(D5826),"",(D5826/(1+'Vos données'!$D$11)))</f>
        <v/>
      </c>
      <c r="F5826" s="80"/>
      <c r="G5826" s="124"/>
      <c r="H5826" s="130"/>
      <c r="I5826" s="128"/>
      <c r="J5826" s="130"/>
      <c r="K5826" s="128"/>
    </row>
    <row r="5827" spans="1:11" hidden="1" outlineLevel="1" x14ac:dyDescent="0.25">
      <c r="A5827" s="77"/>
      <c r="B5827" s="13" t="s">
        <v>7524</v>
      </c>
      <c r="C5827" s="77"/>
      <c r="D5827" s="80"/>
      <c r="E5827" s="120" t="str">
        <f>IF(ISBLANK(D5827),"",(D5827/(1+'Vos données'!$D$11)))</f>
        <v/>
      </c>
      <c r="F5827" s="80"/>
      <c r="G5827" s="124"/>
      <c r="H5827" s="130"/>
      <c r="I5827" s="128"/>
      <c r="J5827" s="130"/>
      <c r="K5827" s="128"/>
    </row>
    <row r="5828" spans="1:11" hidden="1" outlineLevel="1" x14ac:dyDescent="0.25">
      <c r="A5828" s="77"/>
      <c r="B5828" s="13" t="s">
        <v>7525</v>
      </c>
      <c r="C5828" s="77"/>
      <c r="D5828" s="80"/>
      <c r="E5828" s="120" t="str">
        <f>IF(ISBLANK(D5828),"",(D5828/(1+'Vos données'!$D$11)))</f>
        <v/>
      </c>
      <c r="F5828" s="80"/>
      <c r="G5828" s="124"/>
      <c r="H5828" s="130"/>
      <c r="I5828" s="128"/>
      <c r="J5828" s="130"/>
      <c r="K5828" s="128"/>
    </row>
    <row r="5829" spans="1:11" hidden="1" outlineLevel="1" x14ac:dyDescent="0.25">
      <c r="A5829" s="77"/>
      <c r="B5829" s="13" t="s">
        <v>7526</v>
      </c>
      <c r="C5829" s="77"/>
      <c r="D5829" s="80"/>
      <c r="E5829" s="120" t="str">
        <f>IF(ISBLANK(D5829),"",(D5829/(1+'Vos données'!$D$11)))</f>
        <v/>
      </c>
      <c r="F5829" s="80"/>
      <c r="G5829" s="124"/>
      <c r="H5829" s="130"/>
      <c r="I5829" s="128"/>
      <c r="J5829" s="130"/>
      <c r="K5829" s="128"/>
    </row>
    <row r="5830" spans="1:11" hidden="1" outlineLevel="1" x14ac:dyDescent="0.25">
      <c r="A5830" s="77"/>
      <c r="B5830" s="13" t="s">
        <v>7527</v>
      </c>
      <c r="C5830" s="77"/>
      <c r="D5830" s="80"/>
      <c r="E5830" s="120" t="str">
        <f>IF(ISBLANK(D5830),"",(D5830/(1+'Vos données'!$D$11)))</f>
        <v/>
      </c>
      <c r="F5830" s="80"/>
      <c r="G5830" s="124"/>
      <c r="H5830" s="130"/>
      <c r="I5830" s="128"/>
      <c r="J5830" s="130"/>
      <c r="K5830" s="128"/>
    </row>
    <row r="5831" spans="1:11" hidden="1" outlineLevel="1" x14ac:dyDescent="0.25">
      <c r="A5831" s="77"/>
      <c r="B5831" s="13" t="s">
        <v>7528</v>
      </c>
      <c r="C5831" s="77"/>
      <c r="D5831" s="80"/>
      <c r="E5831" s="120" t="str">
        <f>IF(ISBLANK(D5831),"",(D5831/(1+'Vos données'!$D$11)))</f>
        <v/>
      </c>
      <c r="F5831" s="80"/>
      <c r="G5831" s="124"/>
      <c r="H5831" s="130"/>
      <c r="I5831" s="128"/>
      <c r="J5831" s="130"/>
      <c r="K5831" s="128"/>
    </row>
    <row r="5832" spans="1:11" hidden="1" outlineLevel="1" x14ac:dyDescent="0.25">
      <c r="A5832" s="77"/>
      <c r="B5832" s="13" t="s">
        <v>7529</v>
      </c>
      <c r="C5832" s="77"/>
      <c r="D5832" s="80"/>
      <c r="E5832" s="120" t="str">
        <f>IF(ISBLANK(D5832),"",(D5832/(1+'Vos données'!$D$11)))</f>
        <v/>
      </c>
      <c r="F5832" s="80"/>
      <c r="G5832" s="124"/>
      <c r="H5832" s="130"/>
      <c r="I5832" s="128"/>
      <c r="J5832" s="130"/>
      <c r="K5832" s="128"/>
    </row>
    <row r="5833" spans="1:11" hidden="1" outlineLevel="1" x14ac:dyDescent="0.25">
      <c r="A5833" s="77"/>
      <c r="B5833" s="13" t="s">
        <v>7530</v>
      </c>
      <c r="C5833" s="77"/>
      <c r="D5833" s="80"/>
      <c r="E5833" s="120" t="str">
        <f>IF(ISBLANK(D5833),"",(D5833/(1+'Vos données'!$D$11)))</f>
        <v/>
      </c>
      <c r="F5833" s="80"/>
      <c r="G5833" s="124"/>
      <c r="H5833" s="130"/>
      <c r="I5833" s="128"/>
      <c r="J5833" s="130"/>
      <c r="K5833" s="128"/>
    </row>
    <row r="5834" spans="1:11" hidden="1" outlineLevel="1" x14ac:dyDescent="0.25">
      <c r="A5834" s="77"/>
      <c r="B5834" s="13" t="s">
        <v>7531</v>
      </c>
      <c r="C5834" s="77"/>
      <c r="D5834" s="80"/>
      <c r="E5834" s="120" t="str">
        <f>IF(ISBLANK(D5834),"",(D5834/(1+'Vos données'!$D$11)))</f>
        <v/>
      </c>
      <c r="F5834" s="80"/>
      <c r="G5834" s="124"/>
      <c r="H5834" s="130"/>
      <c r="I5834" s="128"/>
      <c r="J5834" s="130"/>
      <c r="K5834" s="128"/>
    </row>
    <row r="5835" spans="1:11" hidden="1" outlineLevel="1" x14ac:dyDescent="0.25">
      <c r="A5835" s="77"/>
      <c r="B5835" s="13" t="s">
        <v>7532</v>
      </c>
      <c r="C5835" s="77"/>
      <c r="D5835" s="80"/>
      <c r="E5835" s="120" t="str">
        <f>IF(ISBLANK(D5835),"",(D5835/(1+'Vos données'!$D$11)))</f>
        <v/>
      </c>
      <c r="F5835" s="80"/>
      <c r="G5835" s="124"/>
      <c r="H5835" s="130"/>
      <c r="I5835" s="128"/>
      <c r="J5835" s="130"/>
      <c r="K5835" s="128"/>
    </row>
    <row r="5836" spans="1:11" hidden="1" outlineLevel="1" x14ac:dyDescent="0.25">
      <c r="A5836" s="77"/>
      <c r="B5836" s="13" t="s">
        <v>7533</v>
      </c>
      <c r="C5836" s="77"/>
      <c r="D5836" s="80"/>
      <c r="E5836" s="120" t="str">
        <f>IF(ISBLANK(D5836),"",(D5836/(1+'Vos données'!$D$11)))</f>
        <v/>
      </c>
      <c r="F5836" s="80"/>
      <c r="G5836" s="124"/>
      <c r="H5836" s="130"/>
      <c r="I5836" s="128"/>
      <c r="J5836" s="130"/>
      <c r="K5836" s="128"/>
    </row>
    <row r="5837" spans="1:11" hidden="1" outlineLevel="1" x14ac:dyDescent="0.25">
      <c r="A5837" s="77"/>
      <c r="B5837" s="13" t="s">
        <v>7534</v>
      </c>
      <c r="C5837" s="77"/>
      <c r="D5837" s="80"/>
      <c r="E5837" s="120" t="str">
        <f>IF(ISBLANK(D5837),"",(D5837/(1+'Vos données'!$D$11)))</f>
        <v/>
      </c>
      <c r="F5837" s="80"/>
      <c r="G5837" s="124"/>
      <c r="H5837" s="130"/>
      <c r="I5837" s="128"/>
      <c r="J5837" s="130"/>
      <c r="K5837" s="128"/>
    </row>
    <row r="5838" spans="1:11" hidden="1" outlineLevel="1" x14ac:dyDescent="0.25">
      <c r="A5838" s="77"/>
      <c r="B5838" s="13" t="s">
        <v>7535</v>
      </c>
      <c r="C5838" s="77"/>
      <c r="D5838" s="80"/>
      <c r="E5838" s="120" t="str">
        <f>IF(ISBLANK(D5838),"",(D5838/(1+'Vos données'!$D$11)))</f>
        <v/>
      </c>
      <c r="F5838" s="80"/>
      <c r="G5838" s="124"/>
      <c r="H5838" s="130"/>
      <c r="I5838" s="128"/>
      <c r="J5838" s="130"/>
      <c r="K5838" s="128"/>
    </row>
    <row r="5839" spans="1:11" hidden="1" outlineLevel="1" x14ac:dyDescent="0.25">
      <c r="A5839" s="77"/>
      <c r="B5839" s="13" t="s">
        <v>7536</v>
      </c>
      <c r="C5839" s="77"/>
      <c r="D5839" s="80"/>
      <c r="E5839" s="120" t="str">
        <f>IF(ISBLANK(D5839),"",(D5839/(1+'Vos données'!$D$11)))</f>
        <v/>
      </c>
      <c r="F5839" s="80"/>
      <c r="G5839" s="124"/>
      <c r="H5839" s="130"/>
      <c r="I5839" s="128"/>
      <c r="J5839" s="130"/>
      <c r="K5839" s="128"/>
    </row>
    <row r="5840" spans="1:11" hidden="1" outlineLevel="1" x14ac:dyDescent="0.25">
      <c r="A5840" s="77"/>
      <c r="B5840" s="13" t="s">
        <v>7537</v>
      </c>
      <c r="C5840" s="77"/>
      <c r="D5840" s="80"/>
      <c r="E5840" s="120" t="str">
        <f>IF(ISBLANK(D5840),"",(D5840/(1+'Vos données'!$D$11)))</f>
        <v/>
      </c>
      <c r="F5840" s="80"/>
      <c r="G5840" s="124"/>
      <c r="H5840" s="130"/>
      <c r="I5840" s="128"/>
      <c r="J5840" s="130"/>
      <c r="K5840" s="128"/>
    </row>
    <row r="5841" spans="1:11" hidden="1" outlineLevel="1" x14ac:dyDescent="0.25">
      <c r="A5841" s="77"/>
      <c r="B5841" s="13" t="s">
        <v>7538</v>
      </c>
      <c r="C5841" s="77"/>
      <c r="D5841" s="80"/>
      <c r="E5841" s="120" t="str">
        <f>IF(ISBLANK(D5841),"",(D5841/(1+'Vos données'!$D$11)))</f>
        <v/>
      </c>
      <c r="F5841" s="80"/>
      <c r="G5841" s="124"/>
      <c r="H5841" s="130"/>
      <c r="I5841" s="128"/>
      <c r="J5841" s="130"/>
      <c r="K5841" s="128"/>
    </row>
    <row r="5842" spans="1:11" hidden="1" outlineLevel="1" x14ac:dyDescent="0.25">
      <c r="A5842" s="77"/>
      <c r="B5842" s="13" t="s">
        <v>7539</v>
      </c>
      <c r="C5842" s="77"/>
      <c r="D5842" s="80"/>
      <c r="E5842" s="120" t="str">
        <f>IF(ISBLANK(D5842),"",(D5842/(1+'Vos données'!$D$11)))</f>
        <v/>
      </c>
      <c r="F5842" s="80"/>
      <c r="G5842" s="124"/>
      <c r="H5842" s="130"/>
      <c r="I5842" s="128"/>
      <c r="J5842" s="130"/>
      <c r="K5842" s="128"/>
    </row>
    <row r="5843" spans="1:11" hidden="1" outlineLevel="1" x14ac:dyDescent="0.25">
      <c r="A5843" s="77"/>
      <c r="B5843" s="13" t="s">
        <v>7540</v>
      </c>
      <c r="C5843" s="77"/>
      <c r="D5843" s="80"/>
      <c r="E5843" s="120" t="str">
        <f>IF(ISBLANK(D5843),"",(D5843/(1+'Vos données'!$D$11)))</f>
        <v/>
      </c>
      <c r="F5843" s="80"/>
      <c r="G5843" s="124"/>
      <c r="H5843" s="130"/>
      <c r="I5843" s="128"/>
      <c r="J5843" s="130"/>
      <c r="K5843" s="128"/>
    </row>
    <row r="5844" spans="1:11" hidden="1" outlineLevel="1" x14ac:dyDescent="0.25">
      <c r="A5844" s="77"/>
      <c r="B5844" s="13" t="s">
        <v>7541</v>
      </c>
      <c r="C5844" s="77"/>
      <c r="D5844" s="80"/>
      <c r="E5844" s="120" t="str">
        <f>IF(ISBLANK(D5844),"",(D5844/(1+'Vos données'!$D$11)))</f>
        <v/>
      </c>
      <c r="F5844" s="80"/>
      <c r="G5844" s="124"/>
      <c r="H5844" s="130"/>
      <c r="I5844" s="128"/>
      <c r="J5844" s="130"/>
      <c r="K5844" s="128"/>
    </row>
    <row r="5845" spans="1:11" hidden="1" outlineLevel="1" x14ac:dyDescent="0.25">
      <c r="A5845" s="77"/>
      <c r="B5845" s="13" t="s">
        <v>7542</v>
      </c>
      <c r="C5845" s="77"/>
      <c r="D5845" s="80"/>
      <c r="E5845" s="120" t="str">
        <f>IF(ISBLANK(D5845),"",(D5845/(1+'Vos données'!$D$11)))</f>
        <v/>
      </c>
      <c r="F5845" s="80"/>
      <c r="G5845" s="124"/>
      <c r="H5845" s="130"/>
      <c r="I5845" s="128"/>
      <c r="J5845" s="130"/>
      <c r="K5845" s="128"/>
    </row>
    <row r="5846" spans="1:11" hidden="1" outlineLevel="1" x14ac:dyDescent="0.25">
      <c r="A5846" s="77"/>
      <c r="B5846" s="13" t="s">
        <v>7543</v>
      </c>
      <c r="C5846" s="77"/>
      <c r="D5846" s="80"/>
      <c r="E5846" s="120" t="str">
        <f>IF(ISBLANK(D5846),"",(D5846/(1+'Vos données'!$D$11)))</f>
        <v/>
      </c>
      <c r="F5846" s="80"/>
      <c r="G5846" s="124"/>
      <c r="H5846" s="130"/>
      <c r="I5846" s="128"/>
      <c r="J5846" s="130"/>
      <c r="K5846" s="128"/>
    </row>
    <row r="5847" spans="1:11" hidden="1" outlineLevel="1" x14ac:dyDescent="0.25">
      <c r="A5847" s="77"/>
      <c r="B5847" s="13" t="s">
        <v>7544</v>
      </c>
      <c r="C5847" s="77"/>
      <c r="D5847" s="80"/>
      <c r="E5847" s="120" t="str">
        <f>IF(ISBLANK(D5847),"",(D5847/(1+'Vos données'!$D$11)))</f>
        <v/>
      </c>
      <c r="F5847" s="80"/>
      <c r="G5847" s="124"/>
      <c r="H5847" s="130"/>
      <c r="I5847" s="128"/>
      <c r="J5847" s="130"/>
      <c r="K5847" s="128"/>
    </row>
    <row r="5848" spans="1:11" hidden="1" outlineLevel="1" x14ac:dyDescent="0.25">
      <c r="A5848" s="77"/>
      <c r="B5848" s="13" t="s">
        <v>7545</v>
      </c>
      <c r="C5848" s="77"/>
      <c r="D5848" s="80"/>
      <c r="E5848" s="120" t="str">
        <f>IF(ISBLANK(D5848),"",(D5848/(1+'Vos données'!$D$11)))</f>
        <v/>
      </c>
      <c r="F5848" s="80"/>
      <c r="G5848" s="124"/>
      <c r="H5848" s="130"/>
      <c r="I5848" s="128"/>
      <c r="J5848" s="130"/>
      <c r="K5848" s="128"/>
    </row>
    <row r="5849" spans="1:11" hidden="1" outlineLevel="1" x14ac:dyDescent="0.25">
      <c r="A5849" s="77"/>
      <c r="B5849" s="13" t="s">
        <v>7546</v>
      </c>
      <c r="C5849" s="77"/>
      <c r="D5849" s="80"/>
      <c r="E5849" s="120" t="str">
        <f>IF(ISBLANK(D5849),"",(D5849/(1+'Vos données'!$D$11)))</f>
        <v/>
      </c>
      <c r="F5849" s="80"/>
      <c r="G5849" s="124"/>
      <c r="H5849" s="130"/>
      <c r="I5849" s="128"/>
      <c r="J5849" s="130"/>
      <c r="K5849" s="128"/>
    </row>
    <row r="5850" spans="1:11" hidden="1" outlineLevel="1" x14ac:dyDescent="0.25">
      <c r="A5850" s="77"/>
      <c r="B5850" s="13" t="s">
        <v>7547</v>
      </c>
      <c r="C5850" s="77"/>
      <c r="D5850" s="80"/>
      <c r="E5850" s="120" t="str">
        <f>IF(ISBLANK(D5850),"",(D5850/(1+'Vos données'!$D$11)))</f>
        <v/>
      </c>
      <c r="F5850" s="80"/>
      <c r="G5850" s="124"/>
      <c r="H5850" s="130"/>
      <c r="I5850" s="128"/>
      <c r="J5850" s="130"/>
      <c r="K5850" s="128"/>
    </row>
    <row r="5851" spans="1:11" hidden="1" outlineLevel="1" x14ac:dyDescent="0.25">
      <c r="A5851" s="77"/>
      <c r="B5851" s="13" t="s">
        <v>7548</v>
      </c>
      <c r="C5851" s="77"/>
      <c r="D5851" s="80"/>
      <c r="E5851" s="120" t="str">
        <f>IF(ISBLANK(D5851),"",(D5851/(1+'Vos données'!$D$11)))</f>
        <v/>
      </c>
      <c r="F5851" s="80"/>
      <c r="G5851" s="124"/>
      <c r="H5851" s="130"/>
      <c r="I5851" s="128"/>
      <c r="J5851" s="130"/>
      <c r="K5851" s="128"/>
    </row>
    <row r="5852" spans="1:11" hidden="1" outlineLevel="1" x14ac:dyDescent="0.25">
      <c r="A5852" s="77"/>
      <c r="B5852" s="13" t="s">
        <v>7549</v>
      </c>
      <c r="C5852" s="77"/>
      <c r="D5852" s="80"/>
      <c r="E5852" s="120" t="str">
        <f>IF(ISBLANK(D5852),"",(D5852/(1+'Vos données'!$D$11)))</f>
        <v/>
      </c>
      <c r="F5852" s="80"/>
      <c r="G5852" s="124"/>
      <c r="H5852" s="130"/>
      <c r="I5852" s="128"/>
      <c r="J5852" s="130"/>
      <c r="K5852" s="128"/>
    </row>
    <row r="5853" spans="1:11" hidden="1" outlineLevel="1" x14ac:dyDescent="0.25">
      <c r="A5853" s="77"/>
      <c r="B5853" s="13" t="s">
        <v>7550</v>
      </c>
      <c r="C5853" s="77"/>
      <c r="D5853" s="80"/>
      <c r="E5853" s="120" t="str">
        <f>IF(ISBLANK(D5853),"",(D5853/(1+'Vos données'!$D$11)))</f>
        <v/>
      </c>
      <c r="F5853" s="80"/>
      <c r="G5853" s="124"/>
      <c r="H5853" s="130"/>
      <c r="I5853" s="128"/>
      <c r="J5853" s="130"/>
      <c r="K5853" s="128"/>
    </row>
    <row r="5854" spans="1:11" hidden="1" outlineLevel="1" x14ac:dyDescent="0.25">
      <c r="A5854" s="77"/>
      <c r="B5854" s="13" t="s">
        <v>7551</v>
      </c>
      <c r="C5854" s="77"/>
      <c r="D5854" s="80"/>
      <c r="E5854" s="120" t="str">
        <f>IF(ISBLANK(D5854),"",(D5854/(1+'Vos données'!$D$11)))</f>
        <v/>
      </c>
      <c r="F5854" s="80"/>
      <c r="G5854" s="124"/>
      <c r="H5854" s="130"/>
      <c r="I5854" s="128"/>
      <c r="J5854" s="130"/>
      <c r="K5854" s="128"/>
    </row>
    <row r="5855" spans="1:11" hidden="1" outlineLevel="1" x14ac:dyDescent="0.25">
      <c r="A5855" s="77"/>
      <c r="B5855" s="13" t="s">
        <v>7552</v>
      </c>
      <c r="C5855" s="77"/>
      <c r="D5855" s="80"/>
      <c r="E5855" s="120" t="str">
        <f>IF(ISBLANK(D5855),"",(D5855/(1+'Vos données'!$D$11)))</f>
        <v/>
      </c>
      <c r="F5855" s="80"/>
      <c r="G5855" s="124"/>
      <c r="H5855" s="130"/>
      <c r="I5855" s="128"/>
      <c r="J5855" s="130"/>
      <c r="K5855" s="128"/>
    </row>
    <row r="5856" spans="1:11" hidden="1" outlineLevel="1" x14ac:dyDescent="0.25">
      <c r="A5856" s="77"/>
      <c r="B5856" s="13" t="s">
        <v>7553</v>
      </c>
      <c r="C5856" s="77"/>
      <c r="D5856" s="80"/>
      <c r="E5856" s="120" t="str">
        <f>IF(ISBLANK(D5856),"",(D5856/(1+'Vos données'!$D$11)))</f>
        <v/>
      </c>
      <c r="F5856" s="80"/>
      <c r="G5856" s="124"/>
      <c r="H5856" s="130"/>
      <c r="I5856" s="128"/>
      <c r="J5856" s="130"/>
      <c r="K5856" s="128"/>
    </row>
    <row r="5857" spans="1:11" hidden="1" outlineLevel="1" x14ac:dyDescent="0.25">
      <c r="A5857" s="77"/>
      <c r="B5857" s="13" t="s">
        <v>7554</v>
      </c>
      <c r="C5857" s="77"/>
      <c r="D5857" s="80"/>
      <c r="E5857" s="120" t="str">
        <f>IF(ISBLANK(D5857),"",(D5857/(1+'Vos données'!$D$11)))</f>
        <v/>
      </c>
      <c r="F5857" s="80"/>
      <c r="G5857" s="124"/>
      <c r="H5857" s="130"/>
      <c r="I5857" s="128"/>
      <c r="J5857" s="130"/>
      <c r="K5857" s="128"/>
    </row>
    <row r="5858" spans="1:11" hidden="1" outlineLevel="1" x14ac:dyDescent="0.25">
      <c r="A5858" s="77"/>
      <c r="B5858" s="13" t="s">
        <v>7555</v>
      </c>
      <c r="C5858" s="77"/>
      <c r="D5858" s="80"/>
      <c r="E5858" s="120" t="str">
        <f>IF(ISBLANK(D5858),"",(D5858/(1+'Vos données'!$D$11)))</f>
        <v/>
      </c>
      <c r="F5858" s="80"/>
      <c r="G5858" s="124"/>
      <c r="H5858" s="130"/>
      <c r="I5858" s="128"/>
      <c r="J5858" s="130"/>
      <c r="K5858" s="128"/>
    </row>
    <row r="5859" spans="1:11" hidden="1" outlineLevel="1" x14ac:dyDescent="0.25">
      <c r="A5859" s="77"/>
      <c r="B5859" s="13" t="s">
        <v>7556</v>
      </c>
      <c r="C5859" s="77"/>
      <c r="D5859" s="80"/>
      <c r="E5859" s="120" t="str">
        <f>IF(ISBLANK(D5859),"",(D5859/(1+'Vos données'!$D$11)))</f>
        <v/>
      </c>
      <c r="F5859" s="80"/>
      <c r="G5859" s="124"/>
      <c r="H5859" s="130"/>
      <c r="I5859" s="128"/>
      <c r="J5859" s="130"/>
      <c r="K5859" s="128"/>
    </row>
    <row r="5860" spans="1:11" hidden="1" outlineLevel="1" x14ac:dyDescent="0.25">
      <c r="A5860" s="77"/>
      <c r="B5860" s="13" t="s">
        <v>7557</v>
      </c>
      <c r="C5860" s="77"/>
      <c r="D5860" s="80"/>
      <c r="E5860" s="120" t="str">
        <f>IF(ISBLANK(D5860),"",(D5860/(1+'Vos données'!$D$11)))</f>
        <v/>
      </c>
      <c r="F5860" s="80"/>
      <c r="G5860" s="124"/>
      <c r="H5860" s="130"/>
      <c r="I5860" s="128"/>
      <c r="J5860" s="130"/>
      <c r="K5860" s="128"/>
    </row>
    <row r="5861" spans="1:11" hidden="1" outlineLevel="1" x14ac:dyDescent="0.25">
      <c r="A5861" s="77"/>
      <c r="B5861" s="13" t="s">
        <v>7558</v>
      </c>
      <c r="C5861" s="77"/>
      <c r="D5861" s="80"/>
      <c r="E5861" s="120" t="str">
        <f>IF(ISBLANK(D5861),"",(D5861/(1+'Vos données'!$D$11)))</f>
        <v/>
      </c>
      <c r="F5861" s="80"/>
      <c r="G5861" s="124"/>
      <c r="H5861" s="130"/>
      <c r="I5861" s="128"/>
      <c r="J5861" s="130"/>
      <c r="K5861" s="128"/>
    </row>
    <row r="5862" spans="1:11" hidden="1" outlineLevel="1" x14ac:dyDescent="0.25">
      <c r="A5862" s="77"/>
      <c r="B5862" s="13" t="s">
        <v>7559</v>
      </c>
      <c r="C5862" s="77"/>
      <c r="D5862" s="80"/>
      <c r="E5862" s="120" t="str">
        <f>IF(ISBLANK(D5862),"",(D5862/(1+'Vos données'!$D$11)))</f>
        <v/>
      </c>
      <c r="F5862" s="80"/>
      <c r="G5862" s="124"/>
      <c r="H5862" s="130"/>
      <c r="I5862" s="128"/>
      <c r="J5862" s="130"/>
      <c r="K5862" s="128"/>
    </row>
    <row r="5863" spans="1:11" hidden="1" outlineLevel="1" x14ac:dyDescent="0.25">
      <c r="A5863" s="77"/>
      <c r="B5863" s="13" t="s">
        <v>7560</v>
      </c>
      <c r="C5863" s="77"/>
      <c r="D5863" s="80"/>
      <c r="E5863" s="120" t="str">
        <f>IF(ISBLANK(D5863),"",(D5863/(1+'Vos données'!$D$11)))</f>
        <v/>
      </c>
      <c r="F5863" s="80"/>
      <c r="G5863" s="124"/>
      <c r="H5863" s="130"/>
      <c r="I5863" s="128"/>
      <c r="J5863" s="130"/>
      <c r="K5863" s="128"/>
    </row>
    <row r="5864" spans="1:11" hidden="1" outlineLevel="1" x14ac:dyDescent="0.25">
      <c r="A5864" s="77"/>
      <c r="B5864" s="13" t="s">
        <v>7561</v>
      </c>
      <c r="C5864" s="77"/>
      <c r="D5864" s="80"/>
      <c r="E5864" s="120" t="str">
        <f>IF(ISBLANK(D5864),"",(D5864/(1+'Vos données'!$D$11)))</f>
        <v/>
      </c>
      <c r="F5864" s="80"/>
      <c r="G5864" s="124"/>
      <c r="H5864" s="130"/>
      <c r="I5864" s="128"/>
      <c r="J5864" s="130"/>
      <c r="K5864" s="128"/>
    </row>
    <row r="5865" spans="1:11" hidden="1" outlineLevel="1" x14ac:dyDescent="0.25">
      <c r="A5865" s="77"/>
      <c r="B5865" s="13" t="s">
        <v>7562</v>
      </c>
      <c r="C5865" s="77"/>
      <c r="D5865" s="80"/>
      <c r="E5865" s="120" t="str">
        <f>IF(ISBLANK(D5865),"",(D5865/(1+'Vos données'!$D$11)))</f>
        <v/>
      </c>
      <c r="F5865" s="80"/>
      <c r="G5865" s="124"/>
      <c r="H5865" s="130"/>
      <c r="I5865" s="128"/>
      <c r="J5865" s="130"/>
      <c r="K5865" s="128"/>
    </row>
    <row r="5866" spans="1:11" hidden="1" outlineLevel="1" x14ac:dyDescent="0.25">
      <c r="A5866" s="77"/>
      <c r="B5866" s="13" t="s">
        <v>7563</v>
      </c>
      <c r="C5866" s="77"/>
      <c r="D5866" s="80"/>
      <c r="E5866" s="120" t="str">
        <f>IF(ISBLANK(D5866),"",(D5866/(1+'Vos données'!$D$11)))</f>
        <v/>
      </c>
      <c r="F5866" s="80"/>
      <c r="G5866" s="124"/>
      <c r="H5866" s="130"/>
      <c r="I5866" s="128"/>
      <c r="J5866" s="130"/>
      <c r="K5866" s="128"/>
    </row>
    <row r="5867" spans="1:11" hidden="1" outlineLevel="1" x14ac:dyDescent="0.25">
      <c r="A5867" s="77"/>
      <c r="B5867" s="13" t="s">
        <v>7564</v>
      </c>
      <c r="C5867" s="77"/>
      <c r="D5867" s="80"/>
      <c r="E5867" s="120" t="str">
        <f>IF(ISBLANK(D5867),"",(D5867/(1+'Vos données'!$D$11)))</f>
        <v/>
      </c>
      <c r="F5867" s="80"/>
      <c r="G5867" s="124"/>
      <c r="H5867" s="130"/>
      <c r="I5867" s="128"/>
      <c r="J5867" s="130"/>
      <c r="K5867" s="128"/>
    </row>
    <row r="5868" spans="1:11" hidden="1" outlineLevel="1" x14ac:dyDescent="0.25">
      <c r="A5868" s="77"/>
      <c r="B5868" s="13" t="s">
        <v>7565</v>
      </c>
      <c r="C5868" s="77"/>
      <c r="D5868" s="80"/>
      <c r="E5868" s="120" t="str">
        <f>IF(ISBLANK(D5868),"",(D5868/(1+'Vos données'!$D$11)))</f>
        <v/>
      </c>
      <c r="F5868" s="80"/>
      <c r="G5868" s="124"/>
      <c r="H5868" s="130"/>
      <c r="I5868" s="128"/>
      <c r="J5868" s="130"/>
      <c r="K5868" s="128"/>
    </row>
    <row r="5869" spans="1:11" hidden="1" outlineLevel="1" x14ac:dyDescent="0.25">
      <c r="A5869" s="77"/>
      <c r="B5869" s="13" t="s">
        <v>7566</v>
      </c>
      <c r="C5869" s="77"/>
      <c r="D5869" s="80"/>
      <c r="E5869" s="120" t="str">
        <f>IF(ISBLANK(D5869),"",(D5869/(1+'Vos données'!$D$11)))</f>
        <v/>
      </c>
      <c r="F5869" s="80"/>
      <c r="G5869" s="124"/>
      <c r="H5869" s="130"/>
      <c r="I5869" s="128"/>
      <c r="J5869" s="130"/>
      <c r="K5869" s="128"/>
    </row>
    <row r="5870" spans="1:11" hidden="1" outlineLevel="1" x14ac:dyDescent="0.25">
      <c r="A5870" s="77"/>
      <c r="B5870" s="13" t="s">
        <v>7567</v>
      </c>
      <c r="C5870" s="77"/>
      <c r="D5870" s="80"/>
      <c r="E5870" s="120" t="str">
        <f>IF(ISBLANK(D5870),"",(D5870/(1+'Vos données'!$D$11)))</f>
        <v/>
      </c>
      <c r="F5870" s="80"/>
      <c r="G5870" s="124"/>
      <c r="H5870" s="130"/>
      <c r="I5870" s="128"/>
      <c r="J5870" s="130"/>
      <c r="K5870" s="128"/>
    </row>
    <row r="5871" spans="1:11" hidden="1" outlineLevel="1" x14ac:dyDescent="0.25">
      <c r="A5871" s="77"/>
      <c r="B5871" s="13" t="s">
        <v>7568</v>
      </c>
      <c r="C5871" s="77"/>
      <c r="D5871" s="80"/>
      <c r="E5871" s="120" t="str">
        <f>IF(ISBLANK(D5871),"",(D5871/(1+'Vos données'!$D$11)))</f>
        <v/>
      </c>
      <c r="F5871" s="80"/>
      <c r="G5871" s="124"/>
      <c r="H5871" s="130"/>
      <c r="I5871" s="128"/>
      <c r="J5871" s="130"/>
      <c r="K5871" s="128"/>
    </row>
    <row r="5872" spans="1:11" hidden="1" outlineLevel="1" x14ac:dyDescent="0.25">
      <c r="A5872" s="77"/>
      <c r="B5872" s="13" t="s">
        <v>7569</v>
      </c>
      <c r="C5872" s="77"/>
      <c r="D5872" s="80"/>
      <c r="E5872" s="120" t="str">
        <f>IF(ISBLANK(D5872),"",(D5872/(1+'Vos données'!$D$11)))</f>
        <v/>
      </c>
      <c r="F5872" s="80"/>
      <c r="G5872" s="124"/>
      <c r="H5872" s="130"/>
      <c r="I5872" s="128"/>
      <c r="J5872" s="130"/>
      <c r="K5872" s="128"/>
    </row>
    <row r="5873" spans="1:11" hidden="1" outlineLevel="1" x14ac:dyDescent="0.25">
      <c r="A5873" s="77"/>
      <c r="B5873" s="13" t="s">
        <v>7570</v>
      </c>
      <c r="C5873" s="77"/>
      <c r="D5873" s="80"/>
      <c r="E5873" s="120" t="str">
        <f>IF(ISBLANK(D5873),"",(D5873/(1+'Vos données'!$D$11)))</f>
        <v/>
      </c>
      <c r="F5873" s="80"/>
      <c r="G5873" s="124"/>
      <c r="H5873" s="130"/>
      <c r="I5873" s="128"/>
      <c r="J5873" s="130"/>
      <c r="K5873" s="128"/>
    </row>
    <row r="5874" spans="1:11" hidden="1" outlineLevel="1" x14ac:dyDescent="0.25">
      <c r="A5874" s="77"/>
      <c r="B5874" s="13" t="s">
        <v>7571</v>
      </c>
      <c r="C5874" s="77"/>
      <c r="D5874" s="80"/>
      <c r="E5874" s="120" t="str">
        <f>IF(ISBLANK(D5874),"",(D5874/(1+'Vos données'!$D$11)))</f>
        <v/>
      </c>
      <c r="F5874" s="80"/>
      <c r="G5874" s="124"/>
      <c r="H5874" s="130"/>
      <c r="I5874" s="128"/>
      <c r="J5874" s="130"/>
      <c r="K5874" s="128"/>
    </row>
    <row r="5875" spans="1:11" hidden="1" outlineLevel="1" x14ac:dyDescent="0.25">
      <c r="A5875" s="77"/>
      <c r="B5875" s="13" t="s">
        <v>7572</v>
      </c>
      <c r="C5875" s="77"/>
      <c r="D5875" s="80"/>
      <c r="E5875" s="120" t="str">
        <f>IF(ISBLANK(D5875),"",(D5875/(1+'Vos données'!$D$11)))</f>
        <v/>
      </c>
      <c r="F5875" s="80"/>
      <c r="G5875" s="124"/>
      <c r="H5875" s="130"/>
      <c r="I5875" s="128"/>
      <c r="J5875" s="130"/>
      <c r="K5875" s="128"/>
    </row>
    <row r="5876" spans="1:11" hidden="1" outlineLevel="1" x14ac:dyDescent="0.25">
      <c r="A5876" s="77"/>
      <c r="B5876" s="13" t="s">
        <v>7573</v>
      </c>
      <c r="C5876" s="77"/>
      <c r="D5876" s="80"/>
      <c r="E5876" s="120" t="str">
        <f>IF(ISBLANK(D5876),"",(D5876/(1+'Vos données'!$D$11)))</f>
        <v/>
      </c>
      <c r="F5876" s="80"/>
      <c r="G5876" s="124"/>
      <c r="H5876" s="130"/>
      <c r="I5876" s="128"/>
      <c r="J5876" s="130"/>
      <c r="K5876" s="128"/>
    </row>
    <row r="5877" spans="1:11" hidden="1" outlineLevel="1" x14ac:dyDescent="0.25">
      <c r="A5877" s="77"/>
      <c r="B5877" s="13" t="s">
        <v>7574</v>
      </c>
      <c r="C5877" s="77"/>
      <c r="D5877" s="80"/>
      <c r="E5877" s="120" t="str">
        <f>IF(ISBLANK(D5877),"",(D5877/(1+'Vos données'!$D$11)))</f>
        <v/>
      </c>
      <c r="F5877" s="80"/>
      <c r="G5877" s="124"/>
      <c r="H5877" s="130"/>
      <c r="I5877" s="128"/>
      <c r="J5877" s="130"/>
      <c r="K5877" s="128"/>
    </row>
    <row r="5878" spans="1:11" hidden="1" outlineLevel="1" x14ac:dyDescent="0.25">
      <c r="A5878" s="77"/>
      <c r="B5878" s="13" t="s">
        <v>7575</v>
      </c>
      <c r="C5878" s="77"/>
      <c r="D5878" s="80"/>
      <c r="E5878" s="120" t="str">
        <f>IF(ISBLANK(D5878),"",(D5878/(1+'Vos données'!$D$11)))</f>
        <v/>
      </c>
      <c r="F5878" s="80"/>
      <c r="G5878" s="124"/>
      <c r="H5878" s="130"/>
      <c r="I5878" s="128"/>
      <c r="J5878" s="130"/>
      <c r="K5878" s="128"/>
    </row>
    <row r="5879" spans="1:11" hidden="1" outlineLevel="1" x14ac:dyDescent="0.25">
      <c r="A5879" s="77"/>
      <c r="B5879" s="13" t="s">
        <v>7576</v>
      </c>
      <c r="C5879" s="77"/>
      <c r="D5879" s="80"/>
      <c r="E5879" s="120" t="str">
        <f>IF(ISBLANK(D5879),"",(D5879/(1+'Vos données'!$D$11)))</f>
        <v/>
      </c>
      <c r="F5879" s="80"/>
      <c r="G5879" s="124"/>
      <c r="H5879" s="130"/>
      <c r="I5879" s="128"/>
      <c r="J5879" s="130"/>
      <c r="K5879" s="128"/>
    </row>
    <row r="5880" spans="1:11" hidden="1" outlineLevel="1" x14ac:dyDescent="0.25">
      <c r="A5880" s="77"/>
      <c r="B5880" s="13" t="s">
        <v>7577</v>
      </c>
      <c r="C5880" s="77"/>
      <c r="D5880" s="80"/>
      <c r="E5880" s="120" t="str">
        <f>IF(ISBLANK(D5880),"",(D5880/(1+'Vos données'!$D$11)))</f>
        <v/>
      </c>
      <c r="F5880" s="80"/>
      <c r="G5880" s="124"/>
      <c r="H5880" s="130"/>
      <c r="I5880" s="128"/>
      <c r="J5880" s="130"/>
      <c r="K5880" s="128"/>
    </row>
    <row r="5881" spans="1:11" hidden="1" outlineLevel="1" x14ac:dyDescent="0.25">
      <c r="A5881" s="77"/>
      <c r="B5881" s="13" t="s">
        <v>7578</v>
      </c>
      <c r="C5881" s="77"/>
      <c r="D5881" s="80"/>
      <c r="E5881" s="120" t="str">
        <f>IF(ISBLANK(D5881),"",(D5881/(1+'Vos données'!$D$11)))</f>
        <v/>
      </c>
      <c r="F5881" s="80"/>
      <c r="G5881" s="124"/>
      <c r="H5881" s="130"/>
      <c r="I5881" s="128"/>
      <c r="J5881" s="130"/>
      <c r="K5881" s="128"/>
    </row>
    <row r="5882" spans="1:11" hidden="1" outlineLevel="1" x14ac:dyDescent="0.25">
      <c r="A5882" s="77"/>
      <c r="B5882" s="13" t="s">
        <v>7579</v>
      </c>
      <c r="C5882" s="77"/>
      <c r="D5882" s="80"/>
      <c r="E5882" s="120" t="str">
        <f>IF(ISBLANK(D5882),"",(D5882/(1+'Vos données'!$D$11)))</f>
        <v/>
      </c>
      <c r="F5882" s="80"/>
      <c r="G5882" s="124"/>
      <c r="H5882" s="130"/>
      <c r="I5882" s="128"/>
      <c r="J5882" s="130"/>
      <c r="K5882" s="128"/>
    </row>
    <row r="5883" spans="1:11" hidden="1" outlineLevel="1" x14ac:dyDescent="0.25">
      <c r="A5883" s="77"/>
      <c r="B5883" s="13" t="s">
        <v>7580</v>
      </c>
      <c r="C5883" s="77"/>
      <c r="D5883" s="80"/>
      <c r="E5883" s="120" t="str">
        <f>IF(ISBLANK(D5883),"",(D5883/(1+'Vos données'!$D$11)))</f>
        <v/>
      </c>
      <c r="F5883" s="80"/>
      <c r="G5883" s="124"/>
      <c r="H5883" s="130"/>
      <c r="I5883" s="128"/>
      <c r="J5883" s="130"/>
      <c r="K5883" s="128"/>
    </row>
    <row r="5884" spans="1:11" hidden="1" outlineLevel="1" x14ac:dyDescent="0.25">
      <c r="A5884" s="77"/>
      <c r="B5884" s="13" t="s">
        <v>7581</v>
      </c>
      <c r="C5884" s="77"/>
      <c r="D5884" s="80"/>
      <c r="E5884" s="120" t="str">
        <f>IF(ISBLANK(D5884),"",(D5884/(1+'Vos données'!$D$11)))</f>
        <v/>
      </c>
      <c r="F5884" s="80"/>
      <c r="G5884" s="124"/>
      <c r="H5884" s="130"/>
      <c r="I5884" s="128"/>
      <c r="J5884" s="130"/>
      <c r="K5884" s="128"/>
    </row>
    <row r="5885" spans="1:11" hidden="1" outlineLevel="1" x14ac:dyDescent="0.25">
      <c r="A5885" s="77"/>
      <c r="B5885" s="13" t="s">
        <v>7582</v>
      </c>
      <c r="C5885" s="77"/>
      <c r="D5885" s="80"/>
      <c r="E5885" s="120" t="str">
        <f>IF(ISBLANK(D5885),"",(D5885/(1+'Vos données'!$D$11)))</f>
        <v/>
      </c>
      <c r="F5885" s="80"/>
      <c r="G5885" s="124"/>
      <c r="H5885" s="130"/>
      <c r="I5885" s="128"/>
      <c r="J5885" s="130"/>
      <c r="K5885" s="128"/>
    </row>
    <row r="5886" spans="1:11" hidden="1" outlineLevel="1" x14ac:dyDescent="0.25">
      <c r="A5886" s="77"/>
      <c r="B5886" s="13" t="s">
        <v>7583</v>
      </c>
      <c r="C5886" s="77"/>
      <c r="D5886" s="80"/>
      <c r="E5886" s="120" t="str">
        <f>IF(ISBLANK(D5886),"",(D5886/(1+'Vos données'!$D$11)))</f>
        <v/>
      </c>
      <c r="F5886" s="80"/>
      <c r="G5886" s="124"/>
      <c r="H5886" s="130"/>
      <c r="I5886" s="128"/>
      <c r="J5886" s="130"/>
      <c r="K5886" s="128"/>
    </row>
    <row r="5887" spans="1:11" hidden="1" outlineLevel="1" x14ac:dyDescent="0.25">
      <c r="A5887" s="77"/>
      <c r="B5887" s="13" t="s">
        <v>7584</v>
      </c>
      <c r="C5887" s="77"/>
      <c r="D5887" s="80"/>
      <c r="E5887" s="120" t="str">
        <f>IF(ISBLANK(D5887),"",(D5887/(1+'Vos données'!$D$11)))</f>
        <v/>
      </c>
      <c r="F5887" s="80"/>
      <c r="G5887" s="124"/>
      <c r="H5887" s="130"/>
      <c r="I5887" s="128"/>
      <c r="J5887" s="130"/>
      <c r="K5887" s="128"/>
    </row>
    <row r="5888" spans="1:11" hidden="1" outlineLevel="1" x14ac:dyDescent="0.25">
      <c r="A5888" s="77"/>
      <c r="B5888" s="13" t="s">
        <v>7585</v>
      </c>
      <c r="C5888" s="77"/>
      <c r="D5888" s="80"/>
      <c r="E5888" s="120" t="str">
        <f>IF(ISBLANK(D5888),"",(D5888/(1+'Vos données'!$D$11)))</f>
        <v/>
      </c>
      <c r="F5888" s="80"/>
      <c r="G5888" s="124"/>
      <c r="H5888" s="130"/>
      <c r="I5888" s="128"/>
      <c r="J5888" s="130"/>
      <c r="K5888" s="128"/>
    </row>
    <row r="5889" spans="1:11" hidden="1" outlineLevel="1" x14ac:dyDescent="0.25">
      <c r="A5889" s="77"/>
      <c r="B5889" s="13" t="s">
        <v>7586</v>
      </c>
      <c r="C5889" s="77"/>
      <c r="D5889" s="80"/>
      <c r="E5889" s="120" t="str">
        <f>IF(ISBLANK(D5889),"",(D5889/(1+'Vos données'!$D$11)))</f>
        <v/>
      </c>
      <c r="F5889" s="80"/>
      <c r="G5889" s="124"/>
      <c r="H5889" s="130"/>
      <c r="I5889" s="128"/>
      <c r="J5889" s="130"/>
      <c r="K5889" s="128"/>
    </row>
    <row r="5890" spans="1:11" hidden="1" outlineLevel="1" x14ac:dyDescent="0.25">
      <c r="A5890" s="77"/>
      <c r="B5890" s="13" t="s">
        <v>7587</v>
      </c>
      <c r="C5890" s="77"/>
      <c r="D5890" s="80"/>
      <c r="E5890" s="120" t="str">
        <f>IF(ISBLANK(D5890),"",(D5890/(1+'Vos données'!$D$11)))</f>
        <v/>
      </c>
      <c r="F5890" s="80"/>
      <c r="G5890" s="124"/>
      <c r="H5890" s="130"/>
      <c r="I5890" s="128"/>
      <c r="J5890" s="130"/>
      <c r="K5890" s="128"/>
    </row>
    <row r="5891" spans="1:11" hidden="1" outlineLevel="1" x14ac:dyDescent="0.25">
      <c r="A5891" s="77"/>
      <c r="B5891" s="13" t="s">
        <v>7588</v>
      </c>
      <c r="C5891" s="77"/>
      <c r="D5891" s="80"/>
      <c r="E5891" s="120" t="str">
        <f>IF(ISBLANK(D5891),"",(D5891/(1+'Vos données'!$D$11)))</f>
        <v/>
      </c>
      <c r="F5891" s="80"/>
      <c r="G5891" s="124"/>
      <c r="H5891" s="130"/>
      <c r="I5891" s="128"/>
      <c r="J5891" s="130"/>
      <c r="K5891" s="128"/>
    </row>
    <row r="5892" spans="1:11" hidden="1" outlineLevel="1" x14ac:dyDescent="0.25">
      <c r="A5892" s="77"/>
      <c r="B5892" s="13" t="s">
        <v>7589</v>
      </c>
      <c r="C5892" s="77"/>
      <c r="D5892" s="80"/>
      <c r="E5892" s="120" t="str">
        <f>IF(ISBLANK(D5892),"",(D5892/(1+'Vos données'!$D$11)))</f>
        <v/>
      </c>
      <c r="F5892" s="80"/>
      <c r="G5892" s="124"/>
      <c r="H5892" s="130"/>
      <c r="I5892" s="128"/>
      <c r="J5892" s="130"/>
      <c r="K5892" s="128"/>
    </row>
    <row r="5893" spans="1:11" hidden="1" outlineLevel="1" x14ac:dyDescent="0.25">
      <c r="A5893" s="77"/>
      <c r="B5893" s="13" t="s">
        <v>7590</v>
      </c>
      <c r="C5893" s="77"/>
      <c r="D5893" s="80"/>
      <c r="E5893" s="120" t="str">
        <f>IF(ISBLANK(D5893),"",(D5893/(1+'Vos données'!$D$11)))</f>
        <v/>
      </c>
      <c r="F5893" s="80"/>
      <c r="G5893" s="124"/>
      <c r="H5893" s="130"/>
      <c r="I5893" s="128"/>
      <c r="J5893" s="130"/>
      <c r="K5893" s="128"/>
    </row>
    <row r="5894" spans="1:11" hidden="1" outlineLevel="1" x14ac:dyDescent="0.25">
      <c r="A5894" s="77"/>
      <c r="B5894" s="13" t="s">
        <v>7591</v>
      </c>
      <c r="C5894" s="77"/>
      <c r="D5894" s="80"/>
      <c r="E5894" s="120" t="str">
        <f>IF(ISBLANK(D5894),"",(D5894/(1+'Vos données'!$D$11)))</f>
        <v/>
      </c>
      <c r="F5894" s="80"/>
      <c r="G5894" s="124"/>
      <c r="H5894" s="130"/>
      <c r="I5894" s="128"/>
      <c r="J5894" s="130"/>
      <c r="K5894" s="128"/>
    </row>
    <row r="5895" spans="1:11" hidden="1" outlineLevel="1" x14ac:dyDescent="0.25">
      <c r="A5895" s="77"/>
      <c r="B5895" s="13" t="s">
        <v>7592</v>
      </c>
      <c r="C5895" s="77"/>
      <c r="D5895" s="80"/>
      <c r="E5895" s="120" t="str">
        <f>IF(ISBLANK(D5895),"",(D5895/(1+'Vos données'!$D$11)))</f>
        <v/>
      </c>
      <c r="F5895" s="80"/>
      <c r="G5895" s="124"/>
      <c r="H5895" s="130"/>
      <c r="I5895" s="128"/>
      <c r="J5895" s="130"/>
      <c r="K5895" s="128"/>
    </row>
    <row r="5896" spans="1:11" hidden="1" outlineLevel="1" x14ac:dyDescent="0.25">
      <c r="A5896" s="77"/>
      <c r="B5896" s="13" t="s">
        <v>7593</v>
      </c>
      <c r="C5896" s="77"/>
      <c r="D5896" s="80"/>
      <c r="E5896" s="120" t="str">
        <f>IF(ISBLANK(D5896),"",(D5896/(1+'Vos données'!$D$11)))</f>
        <v/>
      </c>
      <c r="F5896" s="80"/>
      <c r="G5896" s="124"/>
      <c r="H5896" s="130"/>
      <c r="I5896" s="128"/>
      <c r="J5896" s="130"/>
      <c r="K5896" s="128"/>
    </row>
    <row r="5897" spans="1:11" hidden="1" outlineLevel="1" x14ac:dyDescent="0.25">
      <c r="A5897" s="77"/>
      <c r="B5897" s="13" t="s">
        <v>7594</v>
      </c>
      <c r="C5897" s="77"/>
      <c r="D5897" s="80"/>
      <c r="E5897" s="120" t="str">
        <f>IF(ISBLANK(D5897),"",(D5897/(1+'Vos données'!$D$11)))</f>
        <v/>
      </c>
      <c r="F5897" s="80"/>
      <c r="G5897" s="124"/>
      <c r="H5897" s="130"/>
      <c r="I5897" s="128"/>
      <c r="J5897" s="130"/>
      <c r="K5897" s="128"/>
    </row>
    <row r="5898" spans="1:11" hidden="1" outlineLevel="1" x14ac:dyDescent="0.25">
      <c r="A5898" s="77"/>
      <c r="B5898" s="13" t="s">
        <v>7595</v>
      </c>
      <c r="C5898" s="77"/>
      <c r="D5898" s="80"/>
      <c r="E5898" s="120" t="str">
        <f>IF(ISBLANK(D5898),"",(D5898/(1+'Vos données'!$D$11)))</f>
        <v/>
      </c>
      <c r="F5898" s="80"/>
      <c r="G5898" s="124"/>
      <c r="H5898" s="130"/>
      <c r="I5898" s="128"/>
      <c r="J5898" s="130"/>
      <c r="K5898" s="128"/>
    </row>
    <row r="5899" spans="1:11" hidden="1" outlineLevel="1" x14ac:dyDescent="0.25">
      <c r="A5899" s="77"/>
      <c r="B5899" s="13" t="s">
        <v>7596</v>
      </c>
      <c r="C5899" s="77"/>
      <c r="D5899" s="80"/>
      <c r="E5899" s="120" t="str">
        <f>IF(ISBLANK(D5899),"",(D5899/(1+'Vos données'!$D$11)))</f>
        <v/>
      </c>
      <c r="F5899" s="80"/>
      <c r="G5899" s="124"/>
      <c r="H5899" s="130"/>
      <c r="I5899" s="128"/>
      <c r="J5899" s="130"/>
      <c r="K5899" s="128"/>
    </row>
    <row r="5900" spans="1:11" hidden="1" outlineLevel="1" x14ac:dyDescent="0.25">
      <c r="A5900" s="77"/>
      <c r="B5900" s="13" t="s">
        <v>7597</v>
      </c>
      <c r="C5900" s="77"/>
      <c r="D5900" s="80"/>
      <c r="E5900" s="120" t="str">
        <f>IF(ISBLANK(D5900),"",(D5900/(1+'Vos données'!$D$11)))</f>
        <v/>
      </c>
      <c r="F5900" s="80"/>
      <c r="G5900" s="124"/>
      <c r="H5900" s="130"/>
      <c r="I5900" s="128"/>
      <c r="J5900" s="130"/>
      <c r="K5900" s="128"/>
    </row>
    <row r="5901" spans="1:11" hidden="1" outlineLevel="1" x14ac:dyDescent="0.25">
      <c r="A5901" s="77"/>
      <c r="B5901" s="13" t="s">
        <v>7598</v>
      </c>
      <c r="C5901" s="77"/>
      <c r="D5901" s="80"/>
      <c r="E5901" s="120" t="str">
        <f>IF(ISBLANK(D5901),"",(D5901/(1+'Vos données'!$D$11)))</f>
        <v/>
      </c>
      <c r="F5901" s="80"/>
      <c r="G5901" s="124"/>
      <c r="H5901" s="130"/>
      <c r="I5901" s="128"/>
      <c r="J5901" s="130"/>
      <c r="K5901" s="128"/>
    </row>
    <row r="5902" spans="1:11" hidden="1" outlineLevel="1" x14ac:dyDescent="0.25">
      <c r="A5902" s="77"/>
      <c r="B5902" s="13" t="s">
        <v>7599</v>
      </c>
      <c r="C5902" s="77"/>
      <c r="D5902" s="80"/>
      <c r="E5902" s="120" t="str">
        <f>IF(ISBLANK(D5902),"",(D5902/(1+'Vos données'!$D$11)))</f>
        <v/>
      </c>
      <c r="F5902" s="80"/>
      <c r="G5902" s="124"/>
      <c r="H5902" s="130"/>
      <c r="I5902" s="128"/>
      <c r="J5902" s="130"/>
      <c r="K5902" s="128"/>
    </row>
    <row r="5903" spans="1:11" hidden="1" outlineLevel="1" x14ac:dyDescent="0.25">
      <c r="A5903" s="77"/>
      <c r="B5903" s="13" t="s">
        <v>7600</v>
      </c>
      <c r="C5903" s="77"/>
      <c r="D5903" s="80"/>
      <c r="E5903" s="120" t="str">
        <f>IF(ISBLANK(D5903),"",(D5903/(1+'Vos données'!$D$11)))</f>
        <v/>
      </c>
      <c r="F5903" s="80"/>
      <c r="G5903" s="124"/>
      <c r="H5903" s="130"/>
      <c r="I5903" s="128"/>
      <c r="J5903" s="130"/>
      <c r="K5903" s="128"/>
    </row>
    <row r="5904" spans="1:11" hidden="1" outlineLevel="1" x14ac:dyDescent="0.25">
      <c r="A5904" s="77"/>
      <c r="B5904" s="13" t="s">
        <v>7601</v>
      </c>
      <c r="C5904" s="77"/>
      <c r="D5904" s="80"/>
      <c r="E5904" s="120" t="str">
        <f>IF(ISBLANK(D5904),"",(D5904/(1+'Vos données'!$D$11)))</f>
        <v/>
      </c>
      <c r="F5904" s="80"/>
      <c r="G5904" s="124"/>
      <c r="H5904" s="130"/>
      <c r="I5904" s="128"/>
      <c r="J5904" s="130"/>
      <c r="K5904" s="128"/>
    </row>
    <row r="5905" spans="1:11" hidden="1" outlineLevel="1" x14ac:dyDescent="0.25">
      <c r="A5905" s="77"/>
      <c r="B5905" s="13" t="s">
        <v>7602</v>
      </c>
      <c r="C5905" s="77"/>
      <c r="D5905" s="80"/>
      <c r="E5905" s="120" t="str">
        <f>IF(ISBLANK(D5905),"",(D5905/(1+'Vos données'!$D$11)))</f>
        <v/>
      </c>
      <c r="F5905" s="80"/>
      <c r="G5905" s="124"/>
      <c r="H5905" s="130"/>
      <c r="I5905" s="128"/>
      <c r="J5905" s="130"/>
      <c r="K5905" s="128"/>
    </row>
    <row r="5906" spans="1:11" hidden="1" outlineLevel="1" x14ac:dyDescent="0.25">
      <c r="A5906" s="77"/>
      <c r="B5906" s="13" t="s">
        <v>7603</v>
      </c>
      <c r="C5906" s="77"/>
      <c r="D5906" s="80"/>
      <c r="E5906" s="120" t="str">
        <f>IF(ISBLANK(D5906),"",(D5906/(1+'Vos données'!$D$11)))</f>
        <v/>
      </c>
      <c r="F5906" s="80"/>
      <c r="G5906" s="124"/>
      <c r="H5906" s="130"/>
      <c r="I5906" s="128"/>
      <c r="J5906" s="130"/>
      <c r="K5906" s="128"/>
    </row>
    <row r="5907" spans="1:11" hidden="1" outlineLevel="1" x14ac:dyDescent="0.25">
      <c r="A5907" s="77"/>
      <c r="B5907" s="13" t="s">
        <v>7604</v>
      </c>
      <c r="C5907" s="77"/>
      <c r="D5907" s="80"/>
      <c r="E5907" s="120" t="str">
        <f>IF(ISBLANK(D5907),"",(D5907/(1+'Vos données'!$D$11)))</f>
        <v/>
      </c>
      <c r="F5907" s="80"/>
      <c r="G5907" s="124"/>
      <c r="H5907" s="130"/>
      <c r="I5907" s="128"/>
      <c r="J5907" s="130"/>
      <c r="K5907" s="128"/>
    </row>
    <row r="5908" spans="1:11" hidden="1" outlineLevel="1" x14ac:dyDescent="0.25">
      <c r="A5908" s="77"/>
      <c r="B5908" s="13" t="s">
        <v>7605</v>
      </c>
      <c r="C5908" s="77"/>
      <c r="D5908" s="80"/>
      <c r="E5908" s="120" t="str">
        <f>IF(ISBLANK(D5908),"",(D5908/(1+'Vos données'!$D$11)))</f>
        <v/>
      </c>
      <c r="F5908" s="80"/>
      <c r="G5908" s="124"/>
      <c r="H5908" s="130"/>
      <c r="I5908" s="128"/>
      <c r="J5908" s="130"/>
      <c r="K5908" s="128"/>
    </row>
    <row r="5909" spans="1:11" hidden="1" outlineLevel="1" x14ac:dyDescent="0.25">
      <c r="A5909" s="77"/>
      <c r="B5909" s="13" t="s">
        <v>7606</v>
      </c>
      <c r="C5909" s="77"/>
      <c r="D5909" s="80"/>
      <c r="E5909" s="120" t="str">
        <f>IF(ISBLANK(D5909),"",(D5909/(1+'Vos données'!$D$11)))</f>
        <v/>
      </c>
      <c r="F5909" s="80"/>
      <c r="G5909" s="124"/>
      <c r="H5909" s="130"/>
      <c r="I5909" s="128"/>
      <c r="J5909" s="130"/>
      <c r="K5909" s="128"/>
    </row>
    <row r="5910" spans="1:11" hidden="1" outlineLevel="1" x14ac:dyDescent="0.25">
      <c r="A5910" s="77"/>
      <c r="B5910" s="13" t="s">
        <v>7607</v>
      </c>
      <c r="C5910" s="77"/>
      <c r="D5910" s="80"/>
      <c r="E5910" s="120" t="str">
        <f>IF(ISBLANK(D5910),"",(D5910/(1+'Vos données'!$D$11)))</f>
        <v/>
      </c>
      <c r="F5910" s="80"/>
      <c r="G5910" s="124"/>
      <c r="H5910" s="130"/>
      <c r="I5910" s="128"/>
      <c r="J5910" s="130"/>
      <c r="K5910" s="128"/>
    </row>
    <row r="5911" spans="1:11" hidden="1" outlineLevel="1" x14ac:dyDescent="0.25">
      <c r="A5911" s="77"/>
      <c r="B5911" s="13" t="s">
        <v>7608</v>
      </c>
      <c r="C5911" s="77"/>
      <c r="D5911" s="80"/>
      <c r="E5911" s="120" t="str">
        <f>IF(ISBLANK(D5911),"",(D5911/(1+'Vos données'!$D$11)))</f>
        <v/>
      </c>
      <c r="F5911" s="80"/>
      <c r="G5911" s="124"/>
      <c r="H5911" s="130"/>
      <c r="I5911" s="128"/>
      <c r="J5911" s="130"/>
      <c r="K5911" s="128"/>
    </row>
    <row r="5912" spans="1:11" hidden="1" outlineLevel="1" x14ac:dyDescent="0.25">
      <c r="A5912" s="77"/>
      <c r="B5912" s="13" t="s">
        <v>7609</v>
      </c>
      <c r="C5912" s="77"/>
      <c r="D5912" s="80"/>
      <c r="E5912" s="120" t="str">
        <f>IF(ISBLANK(D5912),"",(D5912/(1+'Vos données'!$D$11)))</f>
        <v/>
      </c>
      <c r="F5912" s="80"/>
      <c r="G5912" s="124"/>
      <c r="H5912" s="130"/>
      <c r="I5912" s="128"/>
      <c r="J5912" s="130"/>
      <c r="K5912" s="128"/>
    </row>
    <row r="5913" spans="1:11" hidden="1" outlineLevel="1" x14ac:dyDescent="0.25">
      <c r="A5913" s="77"/>
      <c r="B5913" s="13" t="s">
        <v>7610</v>
      </c>
      <c r="C5913" s="77"/>
      <c r="D5913" s="80"/>
      <c r="E5913" s="120" t="str">
        <f>IF(ISBLANK(D5913),"",(D5913/(1+'Vos données'!$D$11)))</f>
        <v/>
      </c>
      <c r="F5913" s="80"/>
      <c r="G5913" s="124"/>
      <c r="H5913" s="130"/>
      <c r="I5913" s="128"/>
      <c r="J5913" s="130"/>
      <c r="K5913" s="128"/>
    </row>
    <row r="5914" spans="1:11" hidden="1" outlineLevel="1" x14ac:dyDescent="0.25">
      <c r="A5914" s="77"/>
      <c r="B5914" s="13" t="s">
        <v>7611</v>
      </c>
      <c r="C5914" s="77"/>
      <c r="D5914" s="80"/>
      <c r="E5914" s="120" t="str">
        <f>IF(ISBLANK(D5914),"",(D5914/(1+'Vos données'!$D$11)))</f>
        <v/>
      </c>
      <c r="F5914" s="80"/>
      <c r="G5914" s="124"/>
      <c r="H5914" s="130"/>
      <c r="I5914" s="128"/>
      <c r="J5914" s="130"/>
      <c r="K5914" s="128"/>
    </row>
    <row r="5915" spans="1:11" hidden="1" outlineLevel="1" x14ac:dyDescent="0.25">
      <c r="A5915" s="77"/>
      <c r="B5915" s="13" t="s">
        <v>7612</v>
      </c>
      <c r="C5915" s="77"/>
      <c r="D5915" s="80"/>
      <c r="E5915" s="120" t="str">
        <f>IF(ISBLANK(D5915),"",(D5915/(1+'Vos données'!$D$11)))</f>
        <v/>
      </c>
      <c r="F5915" s="80"/>
      <c r="G5915" s="124"/>
      <c r="H5915" s="130"/>
      <c r="I5915" s="128"/>
      <c r="J5915" s="130"/>
      <c r="K5915" s="128"/>
    </row>
    <row r="5916" spans="1:11" hidden="1" outlineLevel="1" x14ac:dyDescent="0.25">
      <c r="A5916" s="77"/>
      <c r="B5916" s="13" t="s">
        <v>7613</v>
      </c>
      <c r="C5916" s="77"/>
      <c r="D5916" s="80"/>
      <c r="E5916" s="120" t="str">
        <f>IF(ISBLANK(D5916),"",(D5916/(1+'Vos données'!$D$11)))</f>
        <v/>
      </c>
      <c r="F5916" s="80"/>
      <c r="G5916" s="124"/>
      <c r="H5916" s="130"/>
      <c r="I5916" s="128"/>
      <c r="J5916" s="130"/>
      <c r="K5916" s="128"/>
    </row>
    <row r="5917" spans="1:11" hidden="1" outlineLevel="1" x14ac:dyDescent="0.25">
      <c r="A5917" s="77"/>
      <c r="B5917" s="13" t="s">
        <v>7614</v>
      </c>
      <c r="C5917" s="77"/>
      <c r="D5917" s="80"/>
      <c r="E5917" s="120" t="str">
        <f>IF(ISBLANK(D5917),"",(D5917/(1+'Vos données'!$D$11)))</f>
        <v/>
      </c>
      <c r="F5917" s="80"/>
      <c r="G5917" s="124"/>
      <c r="H5917" s="130"/>
      <c r="I5917" s="128"/>
      <c r="J5917" s="130"/>
      <c r="K5917" s="128"/>
    </row>
    <row r="5918" spans="1:11" hidden="1" outlineLevel="1" x14ac:dyDescent="0.25">
      <c r="A5918" s="77"/>
      <c r="B5918" s="13" t="s">
        <v>7615</v>
      </c>
      <c r="C5918" s="77"/>
      <c r="D5918" s="80"/>
      <c r="E5918" s="120" t="str">
        <f>IF(ISBLANK(D5918),"",(D5918/(1+'Vos données'!$D$11)))</f>
        <v/>
      </c>
      <c r="F5918" s="80"/>
      <c r="G5918" s="124"/>
      <c r="H5918" s="130"/>
      <c r="I5918" s="128"/>
      <c r="J5918" s="130"/>
      <c r="K5918" s="128"/>
    </row>
    <row r="5919" spans="1:11" hidden="1" outlineLevel="1" x14ac:dyDescent="0.25">
      <c r="A5919" s="77"/>
      <c r="B5919" s="13" t="s">
        <v>7616</v>
      </c>
      <c r="C5919" s="77"/>
      <c r="D5919" s="80"/>
      <c r="E5919" s="120" t="str">
        <f>IF(ISBLANK(D5919),"",(D5919/(1+'Vos données'!$D$11)))</f>
        <v/>
      </c>
      <c r="F5919" s="80"/>
      <c r="G5919" s="124"/>
      <c r="H5919" s="130"/>
      <c r="I5919" s="128"/>
      <c r="J5919" s="130"/>
      <c r="K5919" s="128"/>
    </row>
    <row r="5920" spans="1:11" hidden="1" outlineLevel="1" x14ac:dyDescent="0.25">
      <c r="A5920" s="77"/>
      <c r="B5920" s="13" t="s">
        <v>7617</v>
      </c>
      <c r="C5920" s="77"/>
      <c r="D5920" s="80"/>
      <c r="E5920" s="120" t="str">
        <f>IF(ISBLANK(D5920),"",(D5920/(1+'Vos données'!$D$11)))</f>
        <v/>
      </c>
      <c r="F5920" s="80"/>
      <c r="G5920" s="124"/>
      <c r="H5920" s="130"/>
      <c r="I5920" s="128"/>
      <c r="J5920" s="130"/>
      <c r="K5920" s="128"/>
    </row>
    <row r="5921" spans="1:11" hidden="1" outlineLevel="1" x14ac:dyDescent="0.25">
      <c r="A5921" s="77"/>
      <c r="B5921" s="13" t="s">
        <v>7618</v>
      </c>
      <c r="C5921" s="77"/>
      <c r="D5921" s="80"/>
      <c r="E5921" s="120" t="str">
        <f>IF(ISBLANK(D5921),"",(D5921/(1+'Vos données'!$D$11)))</f>
        <v/>
      </c>
      <c r="F5921" s="80"/>
      <c r="G5921" s="124"/>
      <c r="H5921" s="130"/>
      <c r="I5921" s="128"/>
      <c r="J5921" s="130"/>
      <c r="K5921" s="128"/>
    </row>
    <row r="5922" spans="1:11" hidden="1" outlineLevel="1" x14ac:dyDescent="0.25">
      <c r="A5922" s="77"/>
      <c r="B5922" s="13" t="s">
        <v>7619</v>
      </c>
      <c r="C5922" s="77"/>
      <c r="D5922" s="80"/>
      <c r="E5922" s="120" t="str">
        <f>IF(ISBLANK(D5922),"",(D5922/(1+'Vos données'!$D$11)))</f>
        <v/>
      </c>
      <c r="F5922" s="80"/>
      <c r="G5922" s="124"/>
      <c r="H5922" s="130"/>
      <c r="I5922" s="128"/>
      <c r="J5922" s="130"/>
      <c r="K5922" s="128"/>
    </row>
    <row r="5923" spans="1:11" hidden="1" outlineLevel="1" x14ac:dyDescent="0.25">
      <c r="A5923" s="77"/>
      <c r="B5923" s="13" t="s">
        <v>7620</v>
      </c>
      <c r="C5923" s="77"/>
      <c r="D5923" s="80"/>
      <c r="E5923" s="120" t="str">
        <f>IF(ISBLANK(D5923),"",(D5923/(1+'Vos données'!$D$11)))</f>
        <v/>
      </c>
      <c r="F5923" s="80"/>
      <c r="G5923" s="124"/>
      <c r="H5923" s="130"/>
      <c r="I5923" s="128"/>
      <c r="J5923" s="130"/>
      <c r="K5923" s="128"/>
    </row>
    <row r="5924" spans="1:11" hidden="1" outlineLevel="1" x14ac:dyDescent="0.25">
      <c r="A5924" s="77"/>
      <c r="B5924" s="13" t="s">
        <v>7621</v>
      </c>
      <c r="C5924" s="77"/>
      <c r="D5924" s="80"/>
      <c r="E5924" s="120" t="str">
        <f>IF(ISBLANK(D5924),"",(D5924/(1+'Vos données'!$D$11)))</f>
        <v/>
      </c>
      <c r="F5924" s="80"/>
      <c r="G5924" s="124"/>
      <c r="H5924" s="130"/>
      <c r="I5924" s="128"/>
      <c r="J5924" s="130"/>
      <c r="K5924" s="128"/>
    </row>
    <row r="5925" spans="1:11" hidden="1" outlineLevel="1" x14ac:dyDescent="0.25">
      <c r="A5925" s="77"/>
      <c r="B5925" s="13" t="s">
        <v>7622</v>
      </c>
      <c r="C5925" s="77"/>
      <c r="D5925" s="80"/>
      <c r="E5925" s="120" t="str">
        <f>IF(ISBLANK(D5925),"",(D5925/(1+'Vos données'!$D$11)))</f>
        <v/>
      </c>
      <c r="F5925" s="80"/>
      <c r="G5925" s="124"/>
      <c r="H5925" s="130"/>
      <c r="I5925" s="128"/>
      <c r="J5925" s="130"/>
      <c r="K5925" s="128"/>
    </row>
    <row r="5926" spans="1:11" hidden="1" outlineLevel="1" x14ac:dyDescent="0.25">
      <c r="A5926" s="77"/>
      <c r="B5926" s="13" t="s">
        <v>7623</v>
      </c>
      <c r="C5926" s="77"/>
      <c r="D5926" s="80"/>
      <c r="E5926" s="120" t="str">
        <f>IF(ISBLANK(D5926),"",(D5926/(1+'Vos données'!$D$11)))</f>
        <v/>
      </c>
      <c r="F5926" s="80"/>
      <c r="G5926" s="124"/>
      <c r="H5926" s="130"/>
      <c r="I5926" s="128"/>
      <c r="J5926" s="130"/>
      <c r="K5926" s="128"/>
    </row>
    <row r="5927" spans="1:11" hidden="1" outlineLevel="1" x14ac:dyDescent="0.25">
      <c r="A5927" s="77"/>
      <c r="B5927" s="13" t="s">
        <v>7624</v>
      </c>
      <c r="C5927" s="77"/>
      <c r="D5927" s="80"/>
      <c r="E5927" s="120" t="str">
        <f>IF(ISBLANK(D5927),"",(D5927/(1+'Vos données'!$D$11)))</f>
        <v/>
      </c>
      <c r="F5927" s="80"/>
      <c r="G5927" s="124"/>
      <c r="H5927" s="130"/>
      <c r="I5927" s="128"/>
      <c r="J5927" s="130"/>
      <c r="K5927" s="128"/>
    </row>
    <row r="5928" spans="1:11" hidden="1" outlineLevel="1" x14ac:dyDescent="0.25">
      <c r="A5928" s="77"/>
      <c r="B5928" s="13" t="s">
        <v>7625</v>
      </c>
      <c r="C5928" s="77"/>
      <c r="D5928" s="80"/>
      <c r="E5928" s="120" t="str">
        <f>IF(ISBLANK(D5928),"",(D5928/(1+'Vos données'!$D$11)))</f>
        <v/>
      </c>
      <c r="F5928" s="80"/>
      <c r="G5928" s="124"/>
      <c r="H5928" s="130"/>
      <c r="I5928" s="128"/>
      <c r="J5928" s="130"/>
      <c r="K5928" s="128"/>
    </row>
    <row r="5929" spans="1:11" hidden="1" outlineLevel="1" x14ac:dyDescent="0.25">
      <c r="A5929" s="77"/>
      <c r="B5929" s="13" t="s">
        <v>7626</v>
      </c>
      <c r="C5929" s="77"/>
      <c r="D5929" s="80"/>
      <c r="E5929" s="120" t="str">
        <f>IF(ISBLANK(D5929),"",(D5929/(1+'Vos données'!$D$11)))</f>
        <v/>
      </c>
      <c r="F5929" s="80"/>
      <c r="G5929" s="124"/>
      <c r="H5929" s="130"/>
      <c r="I5929" s="128"/>
      <c r="J5929" s="130"/>
      <c r="K5929" s="128"/>
    </row>
    <row r="5930" spans="1:11" hidden="1" outlineLevel="1" x14ac:dyDescent="0.25">
      <c r="A5930" s="77"/>
      <c r="B5930" s="13" t="s">
        <v>7627</v>
      </c>
      <c r="C5930" s="77"/>
      <c r="D5930" s="80"/>
      <c r="E5930" s="120" t="str">
        <f>IF(ISBLANK(D5930),"",(D5930/(1+'Vos données'!$D$11)))</f>
        <v/>
      </c>
      <c r="F5930" s="80"/>
      <c r="G5930" s="124"/>
      <c r="H5930" s="130"/>
      <c r="I5930" s="128"/>
      <c r="J5930" s="130"/>
      <c r="K5930" s="128"/>
    </row>
    <row r="5931" spans="1:11" hidden="1" outlineLevel="1" x14ac:dyDescent="0.25">
      <c r="A5931" s="77"/>
      <c r="B5931" s="13" t="s">
        <v>7628</v>
      </c>
      <c r="C5931" s="77"/>
      <c r="D5931" s="80"/>
      <c r="E5931" s="120" t="str">
        <f>IF(ISBLANK(D5931),"",(D5931/(1+'Vos données'!$D$11)))</f>
        <v/>
      </c>
      <c r="F5931" s="80"/>
      <c r="G5931" s="124"/>
      <c r="H5931" s="130"/>
      <c r="I5931" s="128"/>
      <c r="J5931" s="130"/>
      <c r="K5931" s="128"/>
    </row>
    <row r="5932" spans="1:11" hidden="1" outlineLevel="1" x14ac:dyDescent="0.25">
      <c r="A5932" s="77"/>
      <c r="B5932" s="13" t="s">
        <v>7629</v>
      </c>
      <c r="C5932" s="77"/>
      <c r="D5932" s="80"/>
      <c r="E5932" s="120" t="str">
        <f>IF(ISBLANK(D5932),"",(D5932/(1+'Vos données'!$D$11)))</f>
        <v/>
      </c>
      <c r="F5932" s="80"/>
      <c r="G5932" s="124"/>
      <c r="H5932" s="130"/>
      <c r="I5932" s="128"/>
      <c r="J5932" s="130"/>
      <c r="K5932" s="128"/>
    </row>
    <row r="5933" spans="1:11" hidden="1" outlineLevel="1" x14ac:dyDescent="0.25">
      <c r="A5933" s="77"/>
      <c r="B5933" s="13" t="s">
        <v>7630</v>
      </c>
      <c r="C5933" s="77"/>
      <c r="D5933" s="80"/>
      <c r="E5933" s="120" t="str">
        <f>IF(ISBLANK(D5933),"",(D5933/(1+'Vos données'!$D$11)))</f>
        <v/>
      </c>
      <c r="F5933" s="80"/>
      <c r="G5933" s="124"/>
      <c r="H5933" s="130"/>
      <c r="I5933" s="128"/>
      <c r="J5933" s="130"/>
      <c r="K5933" s="128"/>
    </row>
    <row r="5934" spans="1:11" hidden="1" outlineLevel="1" x14ac:dyDescent="0.25">
      <c r="A5934" s="77"/>
      <c r="B5934" s="13" t="s">
        <v>7631</v>
      </c>
      <c r="C5934" s="77"/>
      <c r="D5934" s="80"/>
      <c r="E5934" s="120" t="str">
        <f>IF(ISBLANK(D5934),"",(D5934/(1+'Vos données'!$D$11)))</f>
        <v/>
      </c>
      <c r="F5934" s="80"/>
      <c r="G5934" s="124"/>
      <c r="H5934" s="130"/>
      <c r="I5934" s="128"/>
      <c r="J5934" s="130"/>
      <c r="K5934" s="128"/>
    </row>
    <row r="5935" spans="1:11" hidden="1" outlineLevel="1" x14ac:dyDescent="0.25">
      <c r="A5935" s="77"/>
      <c r="B5935" s="13" t="s">
        <v>7632</v>
      </c>
      <c r="C5935" s="77"/>
      <c r="D5935" s="80"/>
      <c r="E5935" s="120" t="str">
        <f>IF(ISBLANK(D5935),"",(D5935/(1+'Vos données'!$D$11)))</f>
        <v/>
      </c>
      <c r="F5935" s="80"/>
      <c r="G5935" s="124"/>
      <c r="H5935" s="130"/>
      <c r="I5935" s="128"/>
      <c r="J5935" s="130"/>
      <c r="K5935" s="128"/>
    </row>
    <row r="5936" spans="1:11" hidden="1" outlineLevel="1" x14ac:dyDescent="0.25">
      <c r="A5936" s="77"/>
      <c r="B5936" s="13" t="s">
        <v>7633</v>
      </c>
      <c r="C5936" s="77"/>
      <c r="D5936" s="80"/>
      <c r="E5936" s="120" t="str">
        <f>IF(ISBLANK(D5936),"",(D5936/(1+'Vos données'!$D$11)))</f>
        <v/>
      </c>
      <c r="F5936" s="80"/>
      <c r="G5936" s="124"/>
      <c r="H5936" s="130"/>
      <c r="I5936" s="128"/>
      <c r="J5936" s="130"/>
      <c r="K5936" s="128"/>
    </row>
    <row r="5937" spans="1:11" hidden="1" outlineLevel="1" x14ac:dyDescent="0.25">
      <c r="A5937" s="77"/>
      <c r="B5937" s="13" t="s">
        <v>7634</v>
      </c>
      <c r="C5937" s="77"/>
      <c r="D5937" s="80"/>
      <c r="E5937" s="120" t="str">
        <f>IF(ISBLANK(D5937),"",(D5937/(1+'Vos données'!$D$11)))</f>
        <v/>
      </c>
      <c r="F5937" s="80"/>
      <c r="G5937" s="124"/>
      <c r="H5937" s="130"/>
      <c r="I5937" s="128"/>
      <c r="J5937" s="130"/>
      <c r="K5937" s="128"/>
    </row>
    <row r="5938" spans="1:11" hidden="1" outlineLevel="1" x14ac:dyDescent="0.25">
      <c r="A5938" s="77"/>
      <c r="B5938" s="13" t="s">
        <v>7635</v>
      </c>
      <c r="C5938" s="77"/>
      <c r="D5938" s="80"/>
      <c r="E5938" s="120" t="str">
        <f>IF(ISBLANK(D5938),"",(D5938/(1+'Vos données'!$D$11)))</f>
        <v/>
      </c>
      <c r="F5938" s="80"/>
      <c r="G5938" s="124"/>
      <c r="H5938" s="130"/>
      <c r="I5938" s="128"/>
      <c r="J5938" s="130"/>
      <c r="K5938" s="128"/>
    </row>
    <row r="5939" spans="1:11" hidden="1" outlineLevel="1" x14ac:dyDescent="0.25">
      <c r="A5939" s="77"/>
      <c r="B5939" s="13" t="s">
        <v>7636</v>
      </c>
      <c r="C5939" s="77"/>
      <c r="D5939" s="80"/>
      <c r="E5939" s="120" t="str">
        <f>IF(ISBLANK(D5939),"",(D5939/(1+'Vos données'!$D$11)))</f>
        <v/>
      </c>
      <c r="F5939" s="80"/>
      <c r="G5939" s="124"/>
      <c r="H5939" s="130"/>
      <c r="I5939" s="128"/>
      <c r="J5939" s="130"/>
      <c r="K5939" s="128"/>
    </row>
    <row r="5940" spans="1:11" hidden="1" outlineLevel="1" x14ac:dyDescent="0.25">
      <c r="A5940" s="77"/>
      <c r="B5940" s="13" t="s">
        <v>7637</v>
      </c>
      <c r="C5940" s="77"/>
      <c r="D5940" s="80"/>
      <c r="E5940" s="120" t="str">
        <f>IF(ISBLANK(D5940),"",(D5940/(1+'Vos données'!$D$11)))</f>
        <v/>
      </c>
      <c r="F5940" s="80"/>
      <c r="G5940" s="124"/>
      <c r="H5940" s="130"/>
      <c r="I5940" s="128"/>
      <c r="J5940" s="130"/>
      <c r="K5940" s="128"/>
    </row>
    <row r="5941" spans="1:11" hidden="1" outlineLevel="1" x14ac:dyDescent="0.25">
      <c r="A5941" s="77"/>
      <c r="B5941" s="13" t="s">
        <v>7638</v>
      </c>
      <c r="C5941" s="77"/>
      <c r="D5941" s="80"/>
      <c r="E5941" s="120" t="str">
        <f>IF(ISBLANK(D5941),"",(D5941/(1+'Vos données'!$D$11)))</f>
        <v/>
      </c>
      <c r="F5941" s="80"/>
      <c r="G5941" s="124"/>
      <c r="H5941" s="130"/>
      <c r="I5941" s="128"/>
      <c r="J5941" s="130"/>
      <c r="K5941" s="128"/>
    </row>
    <row r="5942" spans="1:11" hidden="1" outlineLevel="1" x14ac:dyDescent="0.25">
      <c r="A5942" s="77"/>
      <c r="B5942" s="13" t="s">
        <v>7639</v>
      </c>
      <c r="C5942" s="77"/>
      <c r="D5942" s="80"/>
      <c r="E5942" s="120" t="str">
        <f>IF(ISBLANK(D5942),"",(D5942/(1+'Vos données'!$D$11)))</f>
        <v/>
      </c>
      <c r="F5942" s="80"/>
      <c r="G5942" s="124"/>
      <c r="H5942" s="130"/>
      <c r="I5942" s="128"/>
      <c r="J5942" s="130"/>
      <c r="K5942" s="128"/>
    </row>
    <row r="5943" spans="1:11" hidden="1" outlineLevel="1" x14ac:dyDescent="0.25">
      <c r="A5943" s="77"/>
      <c r="B5943" s="13" t="s">
        <v>7640</v>
      </c>
      <c r="C5943" s="77"/>
      <c r="D5943" s="80"/>
      <c r="E5943" s="120" t="str">
        <f>IF(ISBLANK(D5943),"",(D5943/(1+'Vos données'!$D$11)))</f>
        <v/>
      </c>
      <c r="F5943" s="80"/>
      <c r="G5943" s="124"/>
      <c r="H5943" s="130"/>
      <c r="I5943" s="128"/>
      <c r="J5943" s="130"/>
      <c r="K5943" s="128"/>
    </row>
    <row r="5944" spans="1:11" hidden="1" outlineLevel="1" x14ac:dyDescent="0.25">
      <c r="A5944" s="77"/>
      <c r="B5944" s="13" t="s">
        <v>7641</v>
      </c>
      <c r="C5944" s="77"/>
      <c r="D5944" s="80"/>
      <c r="E5944" s="120" t="str">
        <f>IF(ISBLANK(D5944),"",(D5944/(1+'Vos données'!$D$11)))</f>
        <v/>
      </c>
      <c r="F5944" s="80"/>
      <c r="G5944" s="124"/>
      <c r="H5944" s="130"/>
      <c r="I5944" s="128"/>
      <c r="J5944" s="130"/>
      <c r="K5944" s="128"/>
    </row>
    <row r="5945" spans="1:11" hidden="1" outlineLevel="1" x14ac:dyDescent="0.25">
      <c r="A5945" s="77"/>
      <c r="B5945" s="13" t="s">
        <v>7642</v>
      </c>
      <c r="C5945" s="77"/>
      <c r="D5945" s="80"/>
      <c r="E5945" s="120" t="str">
        <f>IF(ISBLANK(D5945),"",(D5945/(1+'Vos données'!$D$11)))</f>
        <v/>
      </c>
      <c r="F5945" s="80"/>
      <c r="G5945" s="124"/>
      <c r="H5945" s="130"/>
      <c r="I5945" s="128"/>
      <c r="J5945" s="130"/>
      <c r="K5945" s="128"/>
    </row>
    <row r="5946" spans="1:11" hidden="1" outlineLevel="1" x14ac:dyDescent="0.25">
      <c r="A5946" s="77"/>
      <c r="B5946" s="13" t="s">
        <v>7643</v>
      </c>
      <c r="C5946" s="77"/>
      <c r="D5946" s="80"/>
      <c r="E5946" s="120" t="str">
        <f>IF(ISBLANK(D5946),"",(D5946/(1+'Vos données'!$D$11)))</f>
        <v/>
      </c>
      <c r="F5946" s="80"/>
      <c r="G5946" s="124"/>
      <c r="H5946" s="130"/>
      <c r="I5946" s="128"/>
      <c r="J5946" s="130"/>
      <c r="K5946" s="128"/>
    </row>
    <row r="5947" spans="1:11" hidden="1" outlineLevel="1" x14ac:dyDescent="0.25">
      <c r="A5947" s="77"/>
      <c r="B5947" s="13" t="s">
        <v>7644</v>
      </c>
      <c r="C5947" s="77"/>
      <c r="D5947" s="80"/>
      <c r="E5947" s="120" t="str">
        <f>IF(ISBLANK(D5947),"",(D5947/(1+'Vos données'!$D$11)))</f>
        <v/>
      </c>
      <c r="F5947" s="80"/>
      <c r="G5947" s="124"/>
      <c r="H5947" s="130"/>
      <c r="I5947" s="128"/>
      <c r="J5947" s="130"/>
      <c r="K5947" s="128"/>
    </row>
    <row r="5948" spans="1:11" hidden="1" outlineLevel="1" x14ac:dyDescent="0.25">
      <c r="A5948" s="77"/>
      <c r="B5948" s="13" t="s">
        <v>7645</v>
      </c>
      <c r="C5948" s="77"/>
      <c r="D5948" s="80"/>
      <c r="E5948" s="120" t="str">
        <f>IF(ISBLANK(D5948),"",(D5948/(1+'Vos données'!$D$11)))</f>
        <v/>
      </c>
      <c r="F5948" s="80"/>
      <c r="G5948" s="124"/>
      <c r="H5948" s="130"/>
      <c r="I5948" s="128"/>
      <c r="J5948" s="130"/>
      <c r="K5948" s="128"/>
    </row>
    <row r="5949" spans="1:11" hidden="1" outlineLevel="1" x14ac:dyDescent="0.25">
      <c r="A5949" s="77"/>
      <c r="B5949" s="13" t="s">
        <v>7646</v>
      </c>
      <c r="C5949" s="77"/>
      <c r="D5949" s="80"/>
      <c r="E5949" s="120" t="str">
        <f>IF(ISBLANK(D5949),"",(D5949/(1+'Vos données'!$D$11)))</f>
        <v/>
      </c>
      <c r="F5949" s="80"/>
      <c r="G5949" s="124"/>
      <c r="H5949" s="130"/>
      <c r="I5949" s="128"/>
      <c r="J5949" s="130"/>
      <c r="K5949" s="128"/>
    </row>
    <row r="5950" spans="1:11" hidden="1" outlineLevel="1" x14ac:dyDescent="0.25">
      <c r="A5950" s="77"/>
      <c r="B5950" s="13" t="s">
        <v>7647</v>
      </c>
      <c r="C5950" s="77"/>
      <c r="D5950" s="80"/>
      <c r="E5950" s="120" t="str">
        <f>IF(ISBLANK(D5950),"",(D5950/(1+'Vos données'!$D$11)))</f>
        <v/>
      </c>
      <c r="F5950" s="80"/>
      <c r="G5950" s="124"/>
      <c r="H5950" s="130"/>
      <c r="I5950" s="128"/>
      <c r="J5950" s="130"/>
      <c r="K5950" s="128"/>
    </row>
    <row r="5951" spans="1:11" hidden="1" outlineLevel="1" x14ac:dyDescent="0.25">
      <c r="A5951" s="77"/>
      <c r="B5951" s="13" t="s">
        <v>7648</v>
      </c>
      <c r="C5951" s="77"/>
      <c r="D5951" s="80"/>
      <c r="E5951" s="120" t="str">
        <f>IF(ISBLANK(D5951),"",(D5951/(1+'Vos données'!$D$11)))</f>
        <v/>
      </c>
      <c r="F5951" s="80"/>
      <c r="G5951" s="124"/>
      <c r="H5951" s="130"/>
      <c r="I5951" s="128"/>
      <c r="J5951" s="130"/>
      <c r="K5951" s="128"/>
    </row>
    <row r="5952" spans="1:11" hidden="1" outlineLevel="1" x14ac:dyDescent="0.25">
      <c r="A5952" s="77"/>
      <c r="B5952" s="13" t="s">
        <v>7649</v>
      </c>
      <c r="C5952" s="77"/>
      <c r="D5952" s="80"/>
      <c r="E5952" s="120" t="str">
        <f>IF(ISBLANK(D5952),"",(D5952/(1+'Vos données'!$D$11)))</f>
        <v/>
      </c>
      <c r="F5952" s="80"/>
      <c r="G5952" s="124"/>
      <c r="H5952" s="130"/>
      <c r="I5952" s="128"/>
      <c r="J5952" s="130"/>
      <c r="K5952" s="128"/>
    </row>
    <row r="5953" spans="1:11" hidden="1" outlineLevel="1" x14ac:dyDescent="0.25">
      <c r="A5953" s="77"/>
      <c r="B5953" s="13" t="s">
        <v>7650</v>
      </c>
      <c r="C5953" s="77"/>
      <c r="D5953" s="80"/>
      <c r="E5953" s="120" t="str">
        <f>IF(ISBLANK(D5953),"",(D5953/(1+'Vos données'!$D$11)))</f>
        <v/>
      </c>
      <c r="F5953" s="80"/>
      <c r="G5953" s="124"/>
      <c r="H5953" s="130"/>
      <c r="I5953" s="128"/>
      <c r="J5953" s="130"/>
      <c r="K5953" s="128"/>
    </row>
    <row r="5954" spans="1:11" hidden="1" outlineLevel="1" x14ac:dyDescent="0.25">
      <c r="A5954" s="77"/>
      <c r="B5954" s="13" t="s">
        <v>7651</v>
      </c>
      <c r="C5954" s="77"/>
      <c r="D5954" s="80"/>
      <c r="E5954" s="120" t="str">
        <f>IF(ISBLANK(D5954),"",(D5954/(1+'Vos données'!$D$11)))</f>
        <v/>
      </c>
      <c r="F5954" s="80"/>
      <c r="G5954" s="124"/>
      <c r="H5954" s="130"/>
      <c r="I5954" s="128"/>
      <c r="J5954" s="130"/>
      <c r="K5954" s="128"/>
    </row>
    <row r="5955" spans="1:11" hidden="1" outlineLevel="1" x14ac:dyDescent="0.25">
      <c r="A5955" s="77"/>
      <c r="B5955" s="13" t="s">
        <v>7652</v>
      </c>
      <c r="C5955" s="77"/>
      <c r="D5955" s="80"/>
      <c r="E5955" s="120" t="str">
        <f>IF(ISBLANK(D5955),"",(D5955/(1+'Vos données'!$D$11)))</f>
        <v/>
      </c>
      <c r="F5955" s="80"/>
      <c r="G5955" s="124"/>
      <c r="H5955" s="130"/>
      <c r="I5955" s="128"/>
      <c r="J5955" s="130"/>
      <c r="K5955" s="128"/>
    </row>
    <row r="5956" spans="1:11" hidden="1" outlineLevel="1" x14ac:dyDescent="0.25">
      <c r="A5956" s="77"/>
      <c r="B5956" s="13" t="s">
        <v>7653</v>
      </c>
      <c r="C5956" s="77"/>
      <c r="D5956" s="80"/>
      <c r="E5956" s="120" t="str">
        <f>IF(ISBLANK(D5956),"",(D5956/(1+'Vos données'!$D$11)))</f>
        <v/>
      </c>
      <c r="F5956" s="80"/>
      <c r="G5956" s="124"/>
      <c r="H5956" s="130"/>
      <c r="I5956" s="128"/>
      <c r="J5956" s="130"/>
      <c r="K5956" s="128"/>
    </row>
    <row r="5957" spans="1:11" hidden="1" outlineLevel="1" x14ac:dyDescent="0.25">
      <c r="A5957" s="77"/>
      <c r="B5957" s="13" t="s">
        <v>7654</v>
      </c>
      <c r="C5957" s="77"/>
      <c r="D5957" s="80"/>
      <c r="E5957" s="120" t="str">
        <f>IF(ISBLANK(D5957),"",(D5957/(1+'Vos données'!$D$11)))</f>
        <v/>
      </c>
      <c r="F5957" s="80"/>
      <c r="G5957" s="124"/>
      <c r="H5957" s="130"/>
      <c r="I5957" s="128"/>
      <c r="J5957" s="130"/>
      <c r="K5957" s="128"/>
    </row>
    <row r="5958" spans="1:11" hidden="1" outlineLevel="1" x14ac:dyDescent="0.25">
      <c r="A5958" s="77"/>
      <c r="B5958" s="13" t="s">
        <v>7655</v>
      </c>
      <c r="C5958" s="77"/>
      <c r="D5958" s="80"/>
      <c r="E5958" s="120" t="str">
        <f>IF(ISBLANK(D5958),"",(D5958/(1+'Vos données'!$D$11)))</f>
        <v/>
      </c>
      <c r="F5958" s="80"/>
      <c r="G5958" s="124"/>
      <c r="H5958" s="130"/>
      <c r="I5958" s="128"/>
      <c r="J5958" s="130"/>
      <c r="K5958" s="128"/>
    </row>
    <row r="5959" spans="1:11" hidden="1" outlineLevel="1" x14ac:dyDescent="0.25">
      <c r="A5959" s="77"/>
      <c r="B5959" s="13" t="s">
        <v>7656</v>
      </c>
      <c r="C5959" s="77"/>
      <c r="D5959" s="80"/>
      <c r="E5959" s="120" t="str">
        <f>IF(ISBLANK(D5959),"",(D5959/(1+'Vos données'!$D$11)))</f>
        <v/>
      </c>
      <c r="F5959" s="80"/>
      <c r="G5959" s="124"/>
      <c r="H5959" s="130"/>
      <c r="I5959" s="128"/>
      <c r="J5959" s="130"/>
      <c r="K5959" s="128"/>
    </row>
    <row r="5960" spans="1:11" hidden="1" outlineLevel="1" x14ac:dyDescent="0.25">
      <c r="A5960" s="77"/>
      <c r="B5960" s="13" t="s">
        <v>7657</v>
      </c>
      <c r="C5960" s="77"/>
      <c r="D5960" s="80"/>
      <c r="E5960" s="120" t="str">
        <f>IF(ISBLANK(D5960),"",(D5960/(1+'Vos données'!$D$11)))</f>
        <v/>
      </c>
      <c r="F5960" s="80"/>
      <c r="G5960" s="124"/>
      <c r="H5960" s="130"/>
      <c r="I5960" s="128"/>
      <c r="J5960" s="130"/>
      <c r="K5960" s="128"/>
    </row>
    <row r="5961" spans="1:11" hidden="1" outlineLevel="1" x14ac:dyDescent="0.25">
      <c r="A5961" s="77"/>
      <c r="B5961" s="13" t="s">
        <v>7658</v>
      </c>
      <c r="C5961" s="77"/>
      <c r="D5961" s="80"/>
      <c r="E5961" s="120" t="str">
        <f>IF(ISBLANK(D5961),"",(D5961/(1+'Vos données'!$D$11)))</f>
        <v/>
      </c>
      <c r="F5961" s="80"/>
      <c r="G5961" s="124"/>
      <c r="H5961" s="130"/>
      <c r="I5961" s="128"/>
      <c r="J5961" s="130"/>
      <c r="K5961" s="128"/>
    </row>
    <row r="5962" spans="1:11" hidden="1" outlineLevel="1" x14ac:dyDescent="0.25">
      <c r="A5962" s="77"/>
      <c r="B5962" s="13" t="s">
        <v>7659</v>
      </c>
      <c r="C5962" s="77"/>
      <c r="D5962" s="80"/>
      <c r="E5962" s="120" t="str">
        <f>IF(ISBLANK(D5962),"",(D5962/(1+'Vos données'!$D$11)))</f>
        <v/>
      </c>
      <c r="F5962" s="80"/>
      <c r="G5962" s="124"/>
      <c r="H5962" s="130"/>
      <c r="I5962" s="128"/>
      <c r="J5962" s="130"/>
      <c r="K5962" s="128"/>
    </row>
    <row r="5963" spans="1:11" hidden="1" outlineLevel="1" x14ac:dyDescent="0.25">
      <c r="A5963" s="77"/>
      <c r="B5963" s="13" t="s">
        <v>7660</v>
      </c>
      <c r="C5963" s="77"/>
      <c r="D5963" s="80"/>
      <c r="E5963" s="120" t="str">
        <f>IF(ISBLANK(D5963),"",(D5963/(1+'Vos données'!$D$11)))</f>
        <v/>
      </c>
      <c r="F5963" s="80"/>
      <c r="G5963" s="124"/>
      <c r="H5963" s="130"/>
      <c r="I5963" s="128"/>
      <c r="J5963" s="130"/>
      <c r="K5963" s="128"/>
    </row>
    <row r="5964" spans="1:11" hidden="1" outlineLevel="1" x14ac:dyDescent="0.25">
      <c r="A5964" s="77"/>
      <c r="B5964" s="13" t="s">
        <v>7661</v>
      </c>
      <c r="C5964" s="77"/>
      <c r="D5964" s="80"/>
      <c r="E5964" s="120" t="str">
        <f>IF(ISBLANK(D5964),"",(D5964/(1+'Vos données'!$D$11)))</f>
        <v/>
      </c>
      <c r="F5964" s="80"/>
      <c r="G5964" s="124"/>
      <c r="H5964" s="130"/>
      <c r="I5964" s="128"/>
      <c r="J5964" s="130"/>
      <c r="K5964" s="128"/>
    </row>
    <row r="5965" spans="1:11" hidden="1" outlineLevel="1" x14ac:dyDescent="0.25">
      <c r="A5965" s="77"/>
      <c r="B5965" s="13" t="s">
        <v>7662</v>
      </c>
      <c r="C5965" s="77"/>
      <c r="D5965" s="80"/>
      <c r="E5965" s="120" t="str">
        <f>IF(ISBLANK(D5965),"",(D5965/(1+'Vos données'!$D$11)))</f>
        <v/>
      </c>
      <c r="F5965" s="80"/>
      <c r="G5965" s="124"/>
      <c r="H5965" s="130"/>
      <c r="I5965" s="128"/>
      <c r="J5965" s="130"/>
      <c r="K5965" s="128"/>
    </row>
    <row r="5966" spans="1:11" hidden="1" outlineLevel="1" x14ac:dyDescent="0.25">
      <c r="A5966" s="77"/>
      <c r="B5966" s="13" t="s">
        <v>7663</v>
      </c>
      <c r="C5966" s="77"/>
      <c r="D5966" s="80"/>
      <c r="E5966" s="120" t="str">
        <f>IF(ISBLANK(D5966),"",(D5966/(1+'Vos données'!$D$11)))</f>
        <v/>
      </c>
      <c r="F5966" s="80"/>
      <c r="G5966" s="124"/>
      <c r="H5966" s="130"/>
      <c r="I5966" s="128"/>
      <c r="J5966" s="130"/>
      <c r="K5966" s="128"/>
    </row>
    <row r="5967" spans="1:11" hidden="1" outlineLevel="1" x14ac:dyDescent="0.25">
      <c r="A5967" s="77"/>
      <c r="B5967" s="13" t="s">
        <v>7664</v>
      </c>
      <c r="C5967" s="77"/>
      <c r="D5967" s="80"/>
      <c r="E5967" s="120" t="str">
        <f>IF(ISBLANK(D5967),"",(D5967/(1+'Vos données'!$D$11)))</f>
        <v/>
      </c>
      <c r="F5967" s="80"/>
      <c r="G5967" s="124"/>
      <c r="H5967" s="130"/>
      <c r="I5967" s="128"/>
      <c r="J5967" s="130"/>
      <c r="K5967" s="128"/>
    </row>
    <row r="5968" spans="1:11" hidden="1" outlineLevel="1" x14ac:dyDescent="0.25">
      <c r="A5968" s="77"/>
      <c r="B5968" s="13" t="s">
        <v>7665</v>
      </c>
      <c r="C5968" s="77"/>
      <c r="D5968" s="80"/>
      <c r="E5968" s="120" t="str">
        <f>IF(ISBLANK(D5968),"",(D5968/(1+'Vos données'!$D$11)))</f>
        <v/>
      </c>
      <c r="F5968" s="80"/>
      <c r="G5968" s="124"/>
      <c r="H5968" s="130"/>
      <c r="I5968" s="128"/>
      <c r="J5968" s="130"/>
      <c r="K5968" s="128"/>
    </row>
    <row r="5969" spans="1:11" hidden="1" outlineLevel="1" x14ac:dyDescent="0.25">
      <c r="A5969" s="77"/>
      <c r="B5969" s="13" t="s">
        <v>7666</v>
      </c>
      <c r="C5969" s="77"/>
      <c r="D5969" s="80"/>
      <c r="E5969" s="120" t="str">
        <f>IF(ISBLANK(D5969),"",(D5969/(1+'Vos données'!$D$11)))</f>
        <v/>
      </c>
      <c r="F5969" s="80"/>
      <c r="G5969" s="124"/>
      <c r="H5969" s="130"/>
      <c r="I5969" s="128"/>
      <c r="J5969" s="130"/>
      <c r="K5969" s="128"/>
    </row>
    <row r="5970" spans="1:11" hidden="1" outlineLevel="1" x14ac:dyDescent="0.25">
      <c r="A5970" s="77"/>
      <c r="B5970" s="13" t="s">
        <v>7667</v>
      </c>
      <c r="C5970" s="77"/>
      <c r="D5970" s="80"/>
      <c r="E5970" s="120" t="str">
        <f>IF(ISBLANK(D5970),"",(D5970/(1+'Vos données'!$D$11)))</f>
        <v/>
      </c>
      <c r="F5970" s="80"/>
      <c r="G5970" s="124"/>
      <c r="H5970" s="130"/>
      <c r="I5970" s="128"/>
      <c r="J5970" s="130"/>
      <c r="K5970" s="128"/>
    </row>
    <row r="5971" spans="1:11" hidden="1" outlineLevel="1" x14ac:dyDescent="0.25">
      <c r="A5971" s="77"/>
      <c r="B5971" s="13" t="s">
        <v>7668</v>
      </c>
      <c r="C5971" s="77"/>
      <c r="D5971" s="80"/>
      <c r="E5971" s="120" t="str">
        <f>IF(ISBLANK(D5971),"",(D5971/(1+'Vos données'!$D$11)))</f>
        <v/>
      </c>
      <c r="F5971" s="80"/>
      <c r="G5971" s="124"/>
      <c r="H5971" s="130"/>
      <c r="I5971" s="128"/>
      <c r="J5971" s="130"/>
      <c r="K5971" s="128"/>
    </row>
    <row r="5972" spans="1:11" hidden="1" outlineLevel="1" x14ac:dyDescent="0.25">
      <c r="A5972" s="77"/>
      <c r="B5972" s="13" t="s">
        <v>7669</v>
      </c>
      <c r="C5972" s="77"/>
      <c r="D5972" s="80"/>
      <c r="E5972" s="120" t="str">
        <f>IF(ISBLANK(D5972),"",(D5972/(1+'Vos données'!$D$11)))</f>
        <v/>
      </c>
      <c r="F5972" s="80"/>
      <c r="G5972" s="124"/>
      <c r="H5972" s="130"/>
      <c r="I5972" s="128"/>
      <c r="J5972" s="130"/>
      <c r="K5972" s="128"/>
    </row>
    <row r="5973" spans="1:11" hidden="1" outlineLevel="1" x14ac:dyDescent="0.25">
      <c r="A5973" s="77"/>
      <c r="B5973" s="13" t="s">
        <v>7670</v>
      </c>
      <c r="C5973" s="77"/>
      <c r="D5973" s="80"/>
      <c r="E5973" s="120" t="str">
        <f>IF(ISBLANK(D5973),"",(D5973/(1+'Vos données'!$D$11)))</f>
        <v/>
      </c>
      <c r="F5973" s="80"/>
      <c r="G5973" s="124"/>
      <c r="H5973" s="130"/>
      <c r="I5973" s="128"/>
      <c r="J5973" s="130"/>
      <c r="K5973" s="128"/>
    </row>
    <row r="5974" spans="1:11" hidden="1" outlineLevel="1" x14ac:dyDescent="0.25">
      <c r="A5974" s="77"/>
      <c r="B5974" s="13" t="s">
        <v>7671</v>
      </c>
      <c r="C5974" s="77"/>
      <c r="D5974" s="80"/>
      <c r="E5974" s="120" t="str">
        <f>IF(ISBLANK(D5974),"",(D5974/(1+'Vos données'!$D$11)))</f>
        <v/>
      </c>
      <c r="F5974" s="80"/>
      <c r="G5974" s="124"/>
      <c r="H5974" s="130"/>
      <c r="I5974" s="128"/>
      <c r="J5974" s="130"/>
      <c r="K5974" s="128"/>
    </row>
    <row r="5975" spans="1:11" hidden="1" outlineLevel="1" x14ac:dyDescent="0.25">
      <c r="A5975" s="77"/>
      <c r="B5975" s="13" t="s">
        <v>7672</v>
      </c>
      <c r="C5975" s="77"/>
      <c r="D5975" s="80"/>
      <c r="E5975" s="120" t="str">
        <f>IF(ISBLANK(D5975),"",(D5975/(1+'Vos données'!$D$11)))</f>
        <v/>
      </c>
      <c r="F5975" s="80"/>
      <c r="G5975" s="124"/>
      <c r="H5975" s="130"/>
      <c r="I5975" s="128"/>
      <c r="J5975" s="130"/>
      <c r="K5975" s="128"/>
    </row>
    <row r="5976" spans="1:11" hidden="1" outlineLevel="1" x14ac:dyDescent="0.25">
      <c r="A5976" s="77"/>
      <c r="B5976" s="13" t="s">
        <v>7673</v>
      </c>
      <c r="C5976" s="77"/>
      <c r="D5976" s="80"/>
      <c r="E5976" s="120" t="str">
        <f>IF(ISBLANK(D5976),"",(D5976/(1+'Vos données'!$D$11)))</f>
        <v/>
      </c>
      <c r="F5976" s="80"/>
      <c r="G5976" s="124"/>
      <c r="H5976" s="130"/>
      <c r="I5976" s="128"/>
      <c r="J5976" s="130"/>
      <c r="K5976" s="128"/>
    </row>
    <row r="5977" spans="1:11" hidden="1" outlineLevel="1" x14ac:dyDescent="0.25">
      <c r="A5977" s="77"/>
      <c r="B5977" s="13" t="s">
        <v>7674</v>
      </c>
      <c r="C5977" s="77"/>
      <c r="D5977" s="80"/>
      <c r="E5977" s="120" t="str">
        <f>IF(ISBLANK(D5977),"",(D5977/(1+'Vos données'!$D$11)))</f>
        <v/>
      </c>
      <c r="F5977" s="80"/>
      <c r="G5977" s="124"/>
      <c r="H5977" s="130"/>
      <c r="I5977" s="128"/>
      <c r="J5977" s="130"/>
      <c r="K5977" s="128"/>
    </row>
    <row r="5978" spans="1:11" hidden="1" outlineLevel="1" x14ac:dyDescent="0.25">
      <c r="A5978" s="77"/>
      <c r="B5978" s="13" t="s">
        <v>7675</v>
      </c>
      <c r="C5978" s="77"/>
      <c r="D5978" s="80"/>
      <c r="E5978" s="120" t="str">
        <f>IF(ISBLANK(D5978),"",(D5978/(1+'Vos données'!$D$11)))</f>
        <v/>
      </c>
      <c r="F5978" s="80"/>
      <c r="G5978" s="124"/>
      <c r="H5978" s="130"/>
      <c r="I5978" s="128"/>
      <c r="J5978" s="130"/>
      <c r="K5978" s="128"/>
    </row>
    <row r="5979" spans="1:11" hidden="1" outlineLevel="1" x14ac:dyDescent="0.25">
      <c r="A5979" s="77"/>
      <c r="B5979" s="13" t="s">
        <v>7676</v>
      </c>
      <c r="C5979" s="77"/>
      <c r="D5979" s="80"/>
      <c r="E5979" s="120" t="str">
        <f>IF(ISBLANK(D5979),"",(D5979/(1+'Vos données'!$D$11)))</f>
        <v/>
      </c>
      <c r="F5979" s="80"/>
      <c r="G5979" s="124"/>
      <c r="H5979" s="130"/>
      <c r="I5979" s="128"/>
      <c r="J5979" s="130"/>
      <c r="K5979" s="128"/>
    </row>
    <row r="5980" spans="1:11" hidden="1" outlineLevel="1" x14ac:dyDescent="0.25">
      <c r="A5980" s="77"/>
      <c r="B5980" s="13" t="s">
        <v>7677</v>
      </c>
      <c r="C5980" s="77"/>
      <c r="D5980" s="80"/>
      <c r="E5980" s="120" t="str">
        <f>IF(ISBLANK(D5980),"",(D5980/(1+'Vos données'!$D$11)))</f>
        <v/>
      </c>
      <c r="F5980" s="80"/>
      <c r="G5980" s="124"/>
      <c r="H5980" s="130"/>
      <c r="I5980" s="128"/>
      <c r="J5980" s="130"/>
      <c r="K5980" s="128"/>
    </row>
    <row r="5981" spans="1:11" hidden="1" outlineLevel="1" x14ac:dyDescent="0.25">
      <c r="A5981" s="77"/>
      <c r="B5981" s="13" t="s">
        <v>7678</v>
      </c>
      <c r="C5981" s="77"/>
      <c r="D5981" s="80"/>
      <c r="E5981" s="120" t="str">
        <f>IF(ISBLANK(D5981),"",(D5981/(1+'Vos données'!$D$11)))</f>
        <v/>
      </c>
      <c r="F5981" s="80"/>
      <c r="G5981" s="124"/>
      <c r="H5981" s="130"/>
      <c r="I5981" s="128"/>
      <c r="J5981" s="130"/>
      <c r="K5981" s="128"/>
    </row>
    <row r="5982" spans="1:11" hidden="1" outlineLevel="1" x14ac:dyDescent="0.25">
      <c r="A5982" s="77"/>
      <c r="B5982" s="13" t="s">
        <v>7679</v>
      </c>
      <c r="C5982" s="77"/>
      <c r="D5982" s="80"/>
      <c r="E5982" s="120" t="str">
        <f>IF(ISBLANK(D5982),"",(D5982/(1+'Vos données'!$D$11)))</f>
        <v/>
      </c>
      <c r="F5982" s="80"/>
      <c r="G5982" s="124"/>
      <c r="H5982" s="130"/>
      <c r="I5982" s="128"/>
      <c r="J5982" s="130"/>
      <c r="K5982" s="128"/>
    </row>
    <row r="5983" spans="1:11" hidden="1" outlineLevel="1" x14ac:dyDescent="0.25">
      <c r="A5983" s="77"/>
      <c r="B5983" s="13" t="s">
        <v>7680</v>
      </c>
      <c r="C5983" s="77"/>
      <c r="D5983" s="80"/>
      <c r="E5983" s="120" t="str">
        <f>IF(ISBLANK(D5983),"",(D5983/(1+'Vos données'!$D$11)))</f>
        <v/>
      </c>
      <c r="F5983" s="80"/>
      <c r="G5983" s="124"/>
      <c r="H5983" s="130"/>
      <c r="I5983" s="128"/>
      <c r="J5983" s="130"/>
      <c r="K5983" s="128"/>
    </row>
    <row r="5984" spans="1:11" hidden="1" outlineLevel="1" x14ac:dyDescent="0.25">
      <c r="A5984" s="77"/>
      <c r="B5984" s="13" t="s">
        <v>7681</v>
      </c>
      <c r="C5984" s="77"/>
      <c r="D5984" s="80"/>
      <c r="E5984" s="120" t="str">
        <f>IF(ISBLANK(D5984),"",(D5984/(1+'Vos données'!$D$11)))</f>
        <v/>
      </c>
      <c r="F5984" s="80"/>
      <c r="G5984" s="124"/>
      <c r="H5984" s="130"/>
      <c r="I5984" s="128"/>
      <c r="J5984" s="130"/>
      <c r="K5984" s="128"/>
    </row>
    <row r="5985" spans="1:11" hidden="1" outlineLevel="1" x14ac:dyDescent="0.25">
      <c r="A5985" s="77"/>
      <c r="B5985" s="13" t="s">
        <v>7682</v>
      </c>
      <c r="C5985" s="77"/>
      <c r="D5985" s="80"/>
      <c r="E5985" s="120" t="str">
        <f>IF(ISBLANK(D5985),"",(D5985/(1+'Vos données'!$D$11)))</f>
        <v/>
      </c>
      <c r="F5985" s="80"/>
      <c r="G5985" s="124"/>
      <c r="H5985" s="130"/>
      <c r="I5985" s="128"/>
      <c r="J5985" s="130"/>
      <c r="K5985" s="128"/>
    </row>
    <row r="5986" spans="1:11" hidden="1" outlineLevel="1" x14ac:dyDescent="0.25">
      <c r="A5986" s="77"/>
      <c r="B5986" s="13" t="s">
        <v>7683</v>
      </c>
      <c r="C5986" s="77"/>
      <c r="D5986" s="80"/>
      <c r="E5986" s="120" t="str">
        <f>IF(ISBLANK(D5986),"",(D5986/(1+'Vos données'!$D$11)))</f>
        <v/>
      </c>
      <c r="F5986" s="80"/>
      <c r="G5986" s="124"/>
      <c r="H5986" s="130"/>
      <c r="I5986" s="128"/>
      <c r="J5986" s="130"/>
      <c r="K5986" s="128"/>
    </row>
    <row r="5987" spans="1:11" hidden="1" outlineLevel="1" x14ac:dyDescent="0.25">
      <c r="A5987" s="77"/>
      <c r="B5987" s="13" t="s">
        <v>7684</v>
      </c>
      <c r="C5987" s="77"/>
      <c r="D5987" s="80"/>
      <c r="E5987" s="120" t="str">
        <f>IF(ISBLANK(D5987),"",(D5987/(1+'Vos données'!$D$11)))</f>
        <v/>
      </c>
      <c r="F5987" s="80"/>
      <c r="G5987" s="124"/>
      <c r="H5987" s="130"/>
      <c r="I5987" s="128"/>
      <c r="J5987" s="130"/>
      <c r="K5987" s="128"/>
    </row>
    <row r="5988" spans="1:11" hidden="1" outlineLevel="1" x14ac:dyDescent="0.25">
      <c r="A5988" s="77"/>
      <c r="B5988" s="13" t="s">
        <v>7685</v>
      </c>
      <c r="C5988" s="77"/>
      <c r="D5988" s="80"/>
      <c r="E5988" s="120" t="str">
        <f>IF(ISBLANK(D5988),"",(D5988/(1+'Vos données'!$D$11)))</f>
        <v/>
      </c>
      <c r="F5988" s="80"/>
      <c r="G5988" s="124"/>
      <c r="H5988" s="130"/>
      <c r="I5988" s="128"/>
      <c r="J5988" s="130"/>
      <c r="K5988" s="128"/>
    </row>
    <row r="5989" spans="1:11" hidden="1" outlineLevel="1" x14ac:dyDescent="0.25">
      <c r="A5989" s="77"/>
      <c r="B5989" s="13" t="s">
        <v>7686</v>
      </c>
      <c r="C5989" s="77"/>
      <c r="D5989" s="80"/>
      <c r="E5989" s="120" t="str">
        <f>IF(ISBLANK(D5989),"",(D5989/(1+'Vos données'!$D$11)))</f>
        <v/>
      </c>
      <c r="F5989" s="80"/>
      <c r="G5989" s="124"/>
      <c r="H5989" s="130"/>
      <c r="I5989" s="128"/>
      <c r="J5989" s="130"/>
      <c r="K5989" s="128"/>
    </row>
    <row r="5990" spans="1:11" hidden="1" outlineLevel="1" x14ac:dyDescent="0.25">
      <c r="A5990" s="77"/>
      <c r="B5990" s="13" t="s">
        <v>7687</v>
      </c>
      <c r="C5990" s="77"/>
      <c r="D5990" s="80"/>
      <c r="E5990" s="120" t="str">
        <f>IF(ISBLANK(D5990),"",(D5990/(1+'Vos données'!$D$11)))</f>
        <v/>
      </c>
      <c r="F5990" s="80"/>
      <c r="G5990" s="124"/>
      <c r="H5990" s="130"/>
      <c r="I5990" s="128"/>
      <c r="J5990" s="130"/>
      <c r="K5990" s="128"/>
    </row>
    <row r="5991" spans="1:11" hidden="1" outlineLevel="1" x14ac:dyDescent="0.25">
      <c r="A5991" s="77"/>
      <c r="B5991" s="13" t="s">
        <v>7688</v>
      </c>
      <c r="C5991" s="77"/>
      <c r="D5991" s="80"/>
      <c r="E5991" s="120" t="str">
        <f>IF(ISBLANK(D5991),"",(D5991/(1+'Vos données'!$D$11)))</f>
        <v/>
      </c>
      <c r="F5991" s="80"/>
      <c r="G5991" s="124"/>
      <c r="H5991" s="130"/>
      <c r="I5991" s="128"/>
      <c r="J5991" s="130"/>
      <c r="K5991" s="128"/>
    </row>
    <row r="5992" spans="1:11" hidden="1" outlineLevel="1" x14ac:dyDescent="0.25">
      <c r="A5992" s="77"/>
      <c r="B5992" s="13" t="s">
        <v>7689</v>
      </c>
      <c r="C5992" s="77"/>
      <c r="D5992" s="80"/>
      <c r="E5992" s="120" t="str">
        <f>IF(ISBLANK(D5992),"",(D5992/(1+'Vos données'!$D$11)))</f>
        <v/>
      </c>
      <c r="F5992" s="80"/>
      <c r="G5992" s="124"/>
      <c r="H5992" s="130"/>
      <c r="I5992" s="128"/>
      <c r="J5992" s="130"/>
      <c r="K5992" s="128"/>
    </row>
    <row r="5993" spans="1:11" hidden="1" outlineLevel="1" x14ac:dyDescent="0.25">
      <c r="A5993" s="77"/>
      <c r="B5993" s="13" t="s">
        <v>7690</v>
      </c>
      <c r="C5993" s="77"/>
      <c r="D5993" s="80"/>
      <c r="E5993" s="120" t="str">
        <f>IF(ISBLANK(D5993),"",(D5993/(1+'Vos données'!$D$11)))</f>
        <v/>
      </c>
      <c r="F5993" s="80"/>
      <c r="G5993" s="124"/>
      <c r="H5993" s="130"/>
      <c r="I5993" s="128"/>
      <c r="J5993" s="130"/>
      <c r="K5993" s="128"/>
    </row>
    <row r="5994" spans="1:11" hidden="1" outlineLevel="1" x14ac:dyDescent="0.25">
      <c r="A5994" s="77"/>
      <c r="B5994" s="13" t="s">
        <v>7691</v>
      </c>
      <c r="C5994" s="77"/>
      <c r="D5994" s="80"/>
      <c r="E5994" s="120" t="str">
        <f>IF(ISBLANK(D5994),"",(D5994/(1+'Vos données'!$D$11)))</f>
        <v/>
      </c>
      <c r="F5994" s="80"/>
      <c r="G5994" s="124"/>
      <c r="H5994" s="130"/>
      <c r="I5994" s="128"/>
      <c r="J5994" s="130"/>
      <c r="K5994" s="128"/>
    </row>
    <row r="5995" spans="1:11" hidden="1" outlineLevel="1" x14ac:dyDescent="0.25">
      <c r="A5995" s="77"/>
      <c r="B5995" s="13" t="s">
        <v>7692</v>
      </c>
      <c r="C5995" s="77"/>
      <c r="D5995" s="80"/>
      <c r="E5995" s="120" t="str">
        <f>IF(ISBLANK(D5995),"",(D5995/(1+'Vos données'!$D$11)))</f>
        <v/>
      </c>
      <c r="F5995" s="80"/>
      <c r="G5995" s="124"/>
      <c r="H5995" s="130"/>
      <c r="I5995" s="128"/>
      <c r="J5995" s="130"/>
      <c r="K5995" s="128"/>
    </row>
    <row r="5996" spans="1:11" hidden="1" outlineLevel="1" x14ac:dyDescent="0.25">
      <c r="A5996" s="77"/>
      <c r="B5996" s="13" t="s">
        <v>7693</v>
      </c>
      <c r="C5996" s="77"/>
      <c r="D5996" s="80"/>
      <c r="E5996" s="120" t="str">
        <f>IF(ISBLANK(D5996),"",(D5996/(1+'Vos données'!$D$11)))</f>
        <v/>
      </c>
      <c r="F5996" s="80"/>
      <c r="G5996" s="124"/>
      <c r="H5996" s="130"/>
      <c r="I5996" s="128"/>
      <c r="J5996" s="130"/>
      <c r="K5996" s="128"/>
    </row>
    <row r="5997" spans="1:11" hidden="1" outlineLevel="1" x14ac:dyDescent="0.25">
      <c r="A5997" s="77"/>
      <c r="B5997" s="13" t="s">
        <v>7694</v>
      </c>
      <c r="C5997" s="77"/>
      <c r="D5997" s="80"/>
      <c r="E5997" s="120" t="str">
        <f>IF(ISBLANK(D5997),"",(D5997/(1+'Vos données'!$D$11)))</f>
        <v/>
      </c>
      <c r="F5997" s="80"/>
      <c r="G5997" s="124"/>
      <c r="H5997" s="130"/>
      <c r="I5997" s="128"/>
      <c r="J5997" s="130"/>
      <c r="K5997" s="128"/>
    </row>
    <row r="5998" spans="1:11" hidden="1" outlineLevel="1" x14ac:dyDescent="0.25">
      <c r="A5998" s="77"/>
      <c r="B5998" s="13" t="s">
        <v>7695</v>
      </c>
      <c r="C5998" s="77"/>
      <c r="D5998" s="80"/>
      <c r="E5998" s="120" t="str">
        <f>IF(ISBLANK(D5998),"",(D5998/(1+'Vos données'!$D$11)))</f>
        <v/>
      </c>
      <c r="F5998" s="80"/>
      <c r="G5998" s="124"/>
      <c r="H5998" s="130"/>
      <c r="I5998" s="128"/>
      <c r="J5998" s="130"/>
      <c r="K5998" s="128"/>
    </row>
    <row r="5999" spans="1:11" hidden="1" outlineLevel="1" x14ac:dyDescent="0.25">
      <c r="A5999" s="77"/>
      <c r="B5999" s="13" t="s">
        <v>7696</v>
      </c>
      <c r="C5999" s="77"/>
      <c r="D5999" s="80"/>
      <c r="E5999" s="120" t="str">
        <f>IF(ISBLANK(D5999),"",(D5999/(1+'Vos données'!$D$11)))</f>
        <v/>
      </c>
      <c r="F5999" s="80"/>
      <c r="G5999" s="124"/>
      <c r="H5999" s="130"/>
      <c r="I5999" s="128"/>
      <c r="J5999" s="130"/>
      <c r="K5999" s="128"/>
    </row>
    <row r="6000" spans="1:11" hidden="1" outlineLevel="1" x14ac:dyDescent="0.25">
      <c r="A6000" s="77"/>
      <c r="B6000" s="13" t="s">
        <v>7697</v>
      </c>
      <c r="C6000" s="77"/>
      <c r="D6000" s="80"/>
      <c r="E6000" s="120" t="str">
        <f>IF(ISBLANK(D6000),"",(D6000/(1+'Vos données'!$D$11)))</f>
        <v/>
      </c>
      <c r="F6000" s="80"/>
      <c r="G6000" s="124"/>
      <c r="H6000" s="130"/>
      <c r="I6000" s="128"/>
      <c r="J6000" s="130"/>
      <c r="K6000" s="128"/>
    </row>
    <row r="6001" spans="1:11" hidden="1" outlineLevel="1" x14ac:dyDescent="0.25">
      <c r="A6001" s="77"/>
      <c r="B6001" s="13" t="s">
        <v>7698</v>
      </c>
      <c r="C6001" s="77"/>
      <c r="D6001" s="80"/>
      <c r="E6001" s="120" t="str">
        <f>IF(ISBLANK(D6001),"",(D6001/(1+'Vos données'!$D$11)))</f>
        <v/>
      </c>
      <c r="F6001" s="80"/>
      <c r="G6001" s="124"/>
      <c r="H6001" s="130"/>
      <c r="I6001" s="128"/>
      <c r="J6001" s="130"/>
      <c r="K6001" s="128"/>
    </row>
    <row r="6002" spans="1:11" hidden="1" outlineLevel="1" x14ac:dyDescent="0.25">
      <c r="A6002" s="77"/>
      <c r="B6002" s="13" t="s">
        <v>7699</v>
      </c>
      <c r="C6002" s="77"/>
      <c r="D6002" s="80"/>
      <c r="E6002" s="120" t="str">
        <f>IF(ISBLANK(D6002),"",(D6002/(1+'Vos données'!$D$11)))</f>
        <v/>
      </c>
      <c r="F6002" s="80"/>
      <c r="G6002" s="124"/>
      <c r="H6002" s="130"/>
      <c r="I6002" s="128"/>
      <c r="J6002" s="130"/>
      <c r="K6002" s="128"/>
    </row>
    <row r="6003" spans="1:11" hidden="1" outlineLevel="1" x14ac:dyDescent="0.25">
      <c r="A6003" s="77"/>
      <c r="B6003" s="13" t="s">
        <v>7700</v>
      </c>
      <c r="C6003" s="77"/>
      <c r="D6003" s="80"/>
      <c r="E6003" s="120" t="str">
        <f>IF(ISBLANK(D6003),"",(D6003/(1+'Vos données'!$D$11)))</f>
        <v/>
      </c>
      <c r="F6003" s="80"/>
      <c r="G6003" s="124"/>
      <c r="H6003" s="130"/>
      <c r="I6003" s="128"/>
      <c r="J6003" s="130"/>
      <c r="K6003" s="128"/>
    </row>
    <row r="6004" spans="1:11" hidden="1" outlineLevel="1" x14ac:dyDescent="0.25">
      <c r="A6004" s="77"/>
      <c r="B6004" s="13" t="s">
        <v>7701</v>
      </c>
      <c r="C6004" s="77"/>
      <c r="D6004" s="80"/>
      <c r="E6004" s="120" t="str">
        <f>IF(ISBLANK(D6004),"",(D6004/(1+'Vos données'!$D$11)))</f>
        <v/>
      </c>
      <c r="F6004" s="80"/>
      <c r="G6004" s="124"/>
      <c r="H6004" s="130"/>
      <c r="I6004" s="128"/>
      <c r="J6004" s="130"/>
      <c r="K6004" s="128"/>
    </row>
    <row r="6005" spans="1:11" hidden="1" outlineLevel="1" x14ac:dyDescent="0.25">
      <c r="A6005" s="77"/>
      <c r="B6005" s="13" t="s">
        <v>7702</v>
      </c>
      <c r="C6005" s="77"/>
      <c r="D6005" s="80"/>
      <c r="E6005" s="120" t="str">
        <f>IF(ISBLANK(D6005),"",(D6005/(1+'Vos données'!$D$11)))</f>
        <v/>
      </c>
      <c r="F6005" s="80"/>
      <c r="G6005" s="124"/>
      <c r="H6005" s="130"/>
      <c r="I6005" s="128"/>
      <c r="J6005" s="130"/>
      <c r="K6005" s="128"/>
    </row>
    <row r="6006" spans="1:11" hidden="1" outlineLevel="1" x14ac:dyDescent="0.25">
      <c r="A6006" s="77"/>
      <c r="B6006" s="13" t="s">
        <v>7703</v>
      </c>
      <c r="C6006" s="77"/>
      <c r="D6006" s="80"/>
      <c r="E6006" s="120" t="str">
        <f>IF(ISBLANK(D6006),"",(D6006/(1+'Vos données'!$D$11)))</f>
        <v/>
      </c>
      <c r="F6006" s="80"/>
      <c r="G6006" s="124"/>
      <c r="H6006" s="130"/>
      <c r="I6006" s="128"/>
      <c r="J6006" s="130"/>
      <c r="K6006" s="128"/>
    </row>
    <row r="6007" spans="1:11" hidden="1" outlineLevel="1" x14ac:dyDescent="0.25">
      <c r="A6007" s="77"/>
      <c r="B6007" s="13" t="s">
        <v>7704</v>
      </c>
      <c r="C6007" s="77"/>
      <c r="D6007" s="80"/>
      <c r="E6007" s="120" t="str">
        <f>IF(ISBLANK(D6007),"",(D6007/(1+'Vos données'!$D$11)))</f>
        <v/>
      </c>
      <c r="F6007" s="80"/>
      <c r="G6007" s="124"/>
      <c r="H6007" s="130"/>
      <c r="I6007" s="128"/>
      <c r="J6007" s="130"/>
      <c r="K6007" s="128"/>
    </row>
    <row r="6008" spans="1:11" hidden="1" outlineLevel="1" x14ac:dyDescent="0.25">
      <c r="A6008" s="77"/>
      <c r="B6008" s="13" t="s">
        <v>7705</v>
      </c>
      <c r="C6008" s="77"/>
      <c r="D6008" s="80"/>
      <c r="E6008" s="120" t="str">
        <f>IF(ISBLANK(D6008),"",(D6008/(1+'Vos données'!$D$11)))</f>
        <v/>
      </c>
      <c r="F6008" s="80"/>
      <c r="G6008" s="124"/>
      <c r="H6008" s="130"/>
      <c r="I6008" s="128"/>
      <c r="J6008" s="130"/>
      <c r="K6008" s="128"/>
    </row>
    <row r="6009" spans="1:11" hidden="1" outlineLevel="1" x14ac:dyDescent="0.25">
      <c r="A6009" s="77"/>
      <c r="B6009" s="13" t="s">
        <v>7706</v>
      </c>
      <c r="C6009" s="77"/>
      <c r="D6009" s="80"/>
      <c r="E6009" s="120" t="str">
        <f>IF(ISBLANK(D6009),"",(D6009/(1+'Vos données'!$D$11)))</f>
        <v/>
      </c>
      <c r="F6009" s="80"/>
      <c r="G6009" s="124"/>
      <c r="H6009" s="130"/>
      <c r="I6009" s="128"/>
      <c r="J6009" s="130"/>
      <c r="K6009" s="128"/>
    </row>
    <row r="6010" spans="1:11" hidden="1" outlineLevel="1" x14ac:dyDescent="0.25">
      <c r="A6010" s="77"/>
      <c r="B6010" s="13" t="s">
        <v>7707</v>
      </c>
      <c r="C6010" s="77"/>
      <c r="D6010" s="80"/>
      <c r="E6010" s="120" t="str">
        <f>IF(ISBLANK(D6010),"",(D6010/(1+'Vos données'!$D$11)))</f>
        <v/>
      </c>
      <c r="F6010" s="80"/>
      <c r="G6010" s="124"/>
      <c r="H6010" s="130"/>
      <c r="I6010" s="128"/>
      <c r="J6010" s="130"/>
      <c r="K6010" s="128"/>
    </row>
    <row r="6011" spans="1:11" hidden="1" outlineLevel="1" x14ac:dyDescent="0.25">
      <c r="A6011" s="77"/>
      <c r="B6011" s="13" t="s">
        <v>7708</v>
      </c>
      <c r="C6011" s="77"/>
      <c r="D6011" s="80"/>
      <c r="E6011" s="120" t="str">
        <f>IF(ISBLANK(D6011),"",(D6011/(1+'Vos données'!$D$11)))</f>
        <v/>
      </c>
      <c r="F6011" s="80"/>
      <c r="G6011" s="124"/>
      <c r="H6011" s="130"/>
      <c r="I6011" s="128"/>
      <c r="J6011" s="130"/>
      <c r="K6011" s="128"/>
    </row>
    <row r="6012" spans="1:11" hidden="1" outlineLevel="1" x14ac:dyDescent="0.25">
      <c r="A6012" s="77"/>
      <c r="B6012" s="13" t="s">
        <v>7709</v>
      </c>
      <c r="C6012" s="77"/>
      <c r="D6012" s="80"/>
      <c r="E6012" s="120" t="str">
        <f>IF(ISBLANK(D6012),"",(D6012/(1+'Vos données'!$D$11)))</f>
        <v/>
      </c>
      <c r="F6012" s="80"/>
      <c r="G6012" s="124"/>
      <c r="H6012" s="130"/>
      <c r="I6012" s="128"/>
      <c r="J6012" s="130"/>
      <c r="K6012" s="128"/>
    </row>
    <row r="6013" spans="1:11" hidden="1" outlineLevel="1" x14ac:dyDescent="0.25">
      <c r="A6013" s="77"/>
      <c r="B6013" s="13" t="s">
        <v>7710</v>
      </c>
      <c r="C6013" s="77"/>
      <c r="D6013" s="80"/>
      <c r="E6013" s="120" t="str">
        <f>IF(ISBLANK(D6013),"",(D6013/(1+'Vos données'!$D$11)))</f>
        <v/>
      </c>
      <c r="F6013" s="80"/>
      <c r="G6013" s="124"/>
      <c r="H6013" s="130"/>
      <c r="I6013" s="128"/>
      <c r="J6013" s="130"/>
      <c r="K6013" s="128"/>
    </row>
    <row r="6014" spans="1:11" hidden="1" outlineLevel="1" x14ac:dyDescent="0.25">
      <c r="A6014" s="77"/>
      <c r="B6014" s="13" t="s">
        <v>7711</v>
      </c>
      <c r="C6014" s="77"/>
      <c r="D6014" s="80"/>
      <c r="E6014" s="120" t="str">
        <f>IF(ISBLANK(D6014),"",(D6014/(1+'Vos données'!$D$11)))</f>
        <v/>
      </c>
      <c r="F6014" s="80"/>
      <c r="G6014" s="124"/>
      <c r="H6014" s="130"/>
      <c r="I6014" s="128"/>
      <c r="J6014" s="130"/>
      <c r="K6014" s="128"/>
    </row>
    <row r="6015" spans="1:11" hidden="1" outlineLevel="1" x14ac:dyDescent="0.25">
      <c r="A6015" s="77"/>
      <c r="B6015" s="13" t="s">
        <v>7712</v>
      </c>
      <c r="C6015" s="77"/>
      <c r="D6015" s="80"/>
      <c r="E6015" s="120" t="str">
        <f>IF(ISBLANK(D6015),"",(D6015/(1+'Vos données'!$D$11)))</f>
        <v/>
      </c>
      <c r="F6015" s="80"/>
      <c r="G6015" s="124"/>
      <c r="H6015" s="130"/>
      <c r="I6015" s="128"/>
      <c r="J6015" s="130"/>
      <c r="K6015" s="128"/>
    </row>
    <row r="6016" spans="1:11" hidden="1" outlineLevel="1" x14ac:dyDescent="0.25">
      <c r="A6016" s="77"/>
      <c r="B6016" s="13" t="s">
        <v>7713</v>
      </c>
      <c r="C6016" s="77"/>
      <c r="D6016" s="80"/>
      <c r="E6016" s="120" t="str">
        <f>IF(ISBLANK(D6016),"",(D6016/(1+'Vos données'!$D$11)))</f>
        <v/>
      </c>
      <c r="F6016" s="80"/>
      <c r="G6016" s="124"/>
      <c r="H6016" s="130"/>
      <c r="I6016" s="128"/>
      <c r="J6016" s="130"/>
      <c r="K6016" s="128"/>
    </row>
    <row r="6017" spans="1:11" hidden="1" outlineLevel="1" x14ac:dyDescent="0.25">
      <c r="A6017" s="77"/>
      <c r="B6017" s="13" t="s">
        <v>7714</v>
      </c>
      <c r="C6017" s="77"/>
      <c r="D6017" s="80"/>
      <c r="E6017" s="120" t="str">
        <f>IF(ISBLANK(D6017),"",(D6017/(1+'Vos données'!$D$11)))</f>
        <v/>
      </c>
      <c r="F6017" s="80"/>
      <c r="G6017" s="124"/>
      <c r="H6017" s="130"/>
      <c r="I6017" s="128"/>
      <c r="J6017" s="130"/>
      <c r="K6017" s="128"/>
    </row>
    <row r="6018" spans="1:11" hidden="1" outlineLevel="1" x14ac:dyDescent="0.25">
      <c r="A6018" s="77"/>
      <c r="B6018" s="13" t="s">
        <v>7715</v>
      </c>
      <c r="C6018" s="77"/>
      <c r="D6018" s="80"/>
      <c r="E6018" s="120" t="str">
        <f>IF(ISBLANK(D6018),"",(D6018/(1+'Vos données'!$D$11)))</f>
        <v/>
      </c>
      <c r="F6018" s="80"/>
      <c r="G6018" s="124"/>
      <c r="H6018" s="130"/>
      <c r="I6018" s="128"/>
      <c r="J6018" s="130"/>
      <c r="K6018" s="128"/>
    </row>
    <row r="6019" spans="1:11" hidden="1" outlineLevel="1" x14ac:dyDescent="0.25">
      <c r="A6019" s="77"/>
      <c r="B6019" s="13" t="s">
        <v>7716</v>
      </c>
      <c r="C6019" s="77"/>
      <c r="D6019" s="80"/>
      <c r="E6019" s="120" t="str">
        <f>IF(ISBLANK(D6019),"",(D6019/(1+'Vos données'!$D$11)))</f>
        <v/>
      </c>
      <c r="F6019" s="80"/>
      <c r="G6019" s="124"/>
      <c r="H6019" s="130"/>
      <c r="I6019" s="128"/>
      <c r="J6019" s="130"/>
      <c r="K6019" s="128"/>
    </row>
    <row r="6020" spans="1:11" hidden="1" outlineLevel="1" x14ac:dyDescent="0.25">
      <c r="A6020" s="77"/>
      <c r="B6020" s="13" t="s">
        <v>7717</v>
      </c>
      <c r="C6020" s="77"/>
      <c r="D6020" s="80"/>
      <c r="E6020" s="120" t="str">
        <f>IF(ISBLANK(D6020),"",(D6020/(1+'Vos données'!$D$11)))</f>
        <v/>
      </c>
      <c r="F6020" s="80"/>
      <c r="G6020" s="124"/>
      <c r="H6020" s="130"/>
      <c r="I6020" s="128"/>
      <c r="J6020" s="130"/>
      <c r="K6020" s="128"/>
    </row>
    <row r="6021" spans="1:11" hidden="1" outlineLevel="1" x14ac:dyDescent="0.25">
      <c r="A6021" s="77"/>
      <c r="B6021" s="13" t="s">
        <v>7718</v>
      </c>
      <c r="C6021" s="77"/>
      <c r="D6021" s="80"/>
      <c r="E6021" s="120" t="str">
        <f>IF(ISBLANK(D6021),"",(D6021/(1+'Vos données'!$D$11)))</f>
        <v/>
      </c>
      <c r="F6021" s="80"/>
      <c r="G6021" s="124"/>
      <c r="H6021" s="130"/>
      <c r="I6021" s="128"/>
      <c r="J6021" s="130"/>
      <c r="K6021" s="128"/>
    </row>
    <row r="6022" spans="1:11" hidden="1" outlineLevel="1" x14ac:dyDescent="0.25">
      <c r="A6022" s="77"/>
      <c r="B6022" s="13" t="s">
        <v>7719</v>
      </c>
      <c r="C6022" s="77"/>
      <c r="D6022" s="80"/>
      <c r="E6022" s="120" t="str">
        <f>IF(ISBLANK(D6022),"",(D6022/(1+'Vos données'!$D$11)))</f>
        <v/>
      </c>
      <c r="F6022" s="80"/>
      <c r="G6022" s="124"/>
      <c r="H6022" s="130"/>
      <c r="I6022" s="128"/>
      <c r="J6022" s="130"/>
      <c r="K6022" s="128"/>
    </row>
    <row r="6023" spans="1:11" hidden="1" outlineLevel="1" x14ac:dyDescent="0.25">
      <c r="A6023" s="77"/>
      <c r="B6023" s="13" t="s">
        <v>7720</v>
      </c>
      <c r="C6023" s="77"/>
      <c r="D6023" s="80"/>
      <c r="E6023" s="120" t="str">
        <f>IF(ISBLANK(D6023),"",(D6023/(1+'Vos données'!$D$11)))</f>
        <v/>
      </c>
      <c r="F6023" s="80"/>
      <c r="G6023" s="124"/>
      <c r="H6023" s="130"/>
      <c r="I6023" s="128"/>
      <c r="J6023" s="130"/>
      <c r="K6023" s="128"/>
    </row>
    <row r="6024" spans="1:11" hidden="1" outlineLevel="1" x14ac:dyDescent="0.25">
      <c r="A6024" s="77"/>
      <c r="B6024" s="13" t="s">
        <v>7721</v>
      </c>
      <c r="C6024" s="77"/>
      <c r="D6024" s="80"/>
      <c r="E6024" s="120" t="str">
        <f>IF(ISBLANK(D6024),"",(D6024/(1+'Vos données'!$D$11)))</f>
        <v/>
      </c>
      <c r="F6024" s="80"/>
      <c r="G6024" s="124"/>
      <c r="H6024" s="130"/>
      <c r="I6024" s="128"/>
      <c r="J6024" s="130"/>
      <c r="K6024" s="128"/>
    </row>
    <row r="6025" spans="1:11" hidden="1" outlineLevel="1" x14ac:dyDescent="0.25">
      <c r="A6025" s="77"/>
      <c r="B6025" s="13" t="s">
        <v>7722</v>
      </c>
      <c r="C6025" s="77"/>
      <c r="D6025" s="80"/>
      <c r="E6025" s="120" t="str">
        <f>IF(ISBLANK(D6025),"",(D6025/(1+'Vos données'!$D$11)))</f>
        <v/>
      </c>
      <c r="F6025" s="80"/>
      <c r="G6025" s="124"/>
      <c r="H6025" s="130"/>
      <c r="I6025" s="128"/>
      <c r="J6025" s="130"/>
      <c r="K6025" s="128"/>
    </row>
    <row r="6026" spans="1:11" hidden="1" outlineLevel="1" x14ac:dyDescent="0.25">
      <c r="A6026" s="77"/>
      <c r="B6026" s="13" t="s">
        <v>7723</v>
      </c>
      <c r="C6026" s="77"/>
      <c r="D6026" s="80"/>
      <c r="E6026" s="120" t="str">
        <f>IF(ISBLANK(D6026),"",(D6026/(1+'Vos données'!$D$11)))</f>
        <v/>
      </c>
      <c r="F6026" s="80"/>
      <c r="G6026" s="124"/>
      <c r="H6026" s="130"/>
      <c r="I6026" s="128"/>
      <c r="J6026" s="130"/>
      <c r="K6026" s="128"/>
    </row>
    <row r="6027" spans="1:11" hidden="1" outlineLevel="1" x14ac:dyDescent="0.25">
      <c r="A6027" s="77"/>
      <c r="B6027" s="13" t="s">
        <v>7724</v>
      </c>
      <c r="C6027" s="77"/>
      <c r="D6027" s="80"/>
      <c r="E6027" s="120" t="str">
        <f>IF(ISBLANK(D6027),"",(D6027/(1+'Vos données'!$D$11)))</f>
        <v/>
      </c>
      <c r="F6027" s="80"/>
      <c r="G6027" s="124"/>
      <c r="H6027" s="130"/>
      <c r="I6027" s="128"/>
      <c r="J6027" s="130"/>
      <c r="K6027" s="128"/>
    </row>
    <row r="6028" spans="1:11" hidden="1" outlineLevel="1" x14ac:dyDescent="0.25">
      <c r="A6028" s="77"/>
      <c r="B6028" s="13" t="s">
        <v>7725</v>
      </c>
      <c r="C6028" s="77"/>
      <c r="D6028" s="80"/>
      <c r="E6028" s="120" t="str">
        <f>IF(ISBLANK(D6028),"",(D6028/(1+'Vos données'!$D$11)))</f>
        <v/>
      </c>
      <c r="F6028" s="80"/>
      <c r="G6028" s="124"/>
      <c r="H6028" s="130"/>
      <c r="I6028" s="128"/>
      <c r="J6028" s="130"/>
      <c r="K6028" s="128"/>
    </row>
    <row r="6029" spans="1:11" hidden="1" outlineLevel="1" x14ac:dyDescent="0.25">
      <c r="A6029" s="77"/>
      <c r="B6029" s="13" t="s">
        <v>7726</v>
      </c>
      <c r="C6029" s="77"/>
      <c r="D6029" s="80"/>
      <c r="E6029" s="120" t="str">
        <f>IF(ISBLANK(D6029),"",(D6029/(1+'Vos données'!$D$11)))</f>
        <v/>
      </c>
      <c r="F6029" s="80"/>
      <c r="G6029" s="124"/>
      <c r="H6029" s="130"/>
      <c r="I6029" s="128"/>
      <c r="J6029" s="130"/>
      <c r="K6029" s="128"/>
    </row>
    <row r="6030" spans="1:11" hidden="1" outlineLevel="1" x14ac:dyDescent="0.25">
      <c r="A6030" s="77"/>
      <c r="B6030" s="13" t="s">
        <v>7727</v>
      </c>
      <c r="C6030" s="77"/>
      <c r="D6030" s="80"/>
      <c r="E6030" s="120" t="str">
        <f>IF(ISBLANK(D6030),"",(D6030/(1+'Vos données'!$D$11)))</f>
        <v/>
      </c>
      <c r="F6030" s="80"/>
      <c r="G6030" s="124"/>
      <c r="H6030" s="130"/>
      <c r="I6030" s="128"/>
      <c r="J6030" s="130"/>
      <c r="K6030" s="128"/>
    </row>
    <row r="6031" spans="1:11" hidden="1" outlineLevel="1" x14ac:dyDescent="0.25">
      <c r="A6031" s="77"/>
      <c r="B6031" s="13" t="s">
        <v>7728</v>
      </c>
      <c r="C6031" s="77"/>
      <c r="D6031" s="80"/>
      <c r="E6031" s="120" t="str">
        <f>IF(ISBLANK(D6031),"",(D6031/(1+'Vos données'!$D$11)))</f>
        <v/>
      </c>
      <c r="F6031" s="80"/>
      <c r="G6031" s="124"/>
      <c r="H6031" s="130"/>
      <c r="I6031" s="128"/>
      <c r="J6031" s="130"/>
      <c r="K6031" s="128"/>
    </row>
    <row r="6032" spans="1:11" hidden="1" outlineLevel="1" x14ac:dyDescent="0.25">
      <c r="A6032" s="77"/>
      <c r="B6032" s="13" t="s">
        <v>7729</v>
      </c>
      <c r="C6032" s="77"/>
      <c r="D6032" s="80"/>
      <c r="E6032" s="120" t="str">
        <f>IF(ISBLANK(D6032),"",(D6032/(1+'Vos données'!$D$11)))</f>
        <v/>
      </c>
      <c r="F6032" s="80"/>
      <c r="G6032" s="124"/>
      <c r="H6032" s="130"/>
      <c r="I6032" s="128"/>
      <c r="J6032" s="130"/>
      <c r="K6032" s="128"/>
    </row>
    <row r="6033" spans="1:11" hidden="1" outlineLevel="1" x14ac:dyDescent="0.25">
      <c r="A6033" s="77"/>
      <c r="B6033" s="13" t="s">
        <v>7730</v>
      </c>
      <c r="C6033" s="77"/>
      <c r="D6033" s="80"/>
      <c r="E6033" s="120" t="str">
        <f>IF(ISBLANK(D6033),"",(D6033/(1+'Vos données'!$D$11)))</f>
        <v/>
      </c>
      <c r="F6033" s="80"/>
      <c r="G6033" s="124"/>
      <c r="H6033" s="130"/>
      <c r="I6033" s="128"/>
      <c r="J6033" s="130"/>
      <c r="K6033" s="128"/>
    </row>
    <row r="6034" spans="1:11" hidden="1" outlineLevel="1" x14ac:dyDescent="0.25">
      <c r="A6034" s="77"/>
      <c r="B6034" s="13" t="s">
        <v>7731</v>
      </c>
      <c r="C6034" s="77"/>
      <c r="D6034" s="80"/>
      <c r="E6034" s="120" t="str">
        <f>IF(ISBLANK(D6034),"",(D6034/(1+'Vos données'!$D$11)))</f>
        <v/>
      </c>
      <c r="F6034" s="80"/>
      <c r="G6034" s="124"/>
      <c r="H6034" s="130"/>
      <c r="I6034" s="128"/>
      <c r="J6034" s="130"/>
      <c r="K6034" s="128"/>
    </row>
    <row r="6035" spans="1:11" hidden="1" outlineLevel="1" x14ac:dyDescent="0.25">
      <c r="A6035" s="77"/>
      <c r="B6035" s="13" t="s">
        <v>7732</v>
      </c>
      <c r="C6035" s="77"/>
      <c r="D6035" s="80"/>
      <c r="E6035" s="120" t="str">
        <f>IF(ISBLANK(D6035),"",(D6035/(1+'Vos données'!$D$11)))</f>
        <v/>
      </c>
      <c r="F6035" s="80"/>
      <c r="G6035" s="124"/>
      <c r="H6035" s="130"/>
      <c r="I6035" s="128"/>
      <c r="J6035" s="130"/>
      <c r="K6035" s="128"/>
    </row>
    <row r="6036" spans="1:11" hidden="1" outlineLevel="1" x14ac:dyDescent="0.25">
      <c r="A6036" s="77"/>
      <c r="B6036" s="13" t="s">
        <v>7733</v>
      </c>
      <c r="C6036" s="77"/>
      <c r="D6036" s="80"/>
      <c r="E6036" s="120" t="str">
        <f>IF(ISBLANK(D6036),"",(D6036/(1+'Vos données'!$D$11)))</f>
        <v/>
      </c>
      <c r="F6036" s="80"/>
      <c r="G6036" s="124"/>
      <c r="H6036" s="130"/>
      <c r="I6036" s="128"/>
      <c r="J6036" s="130"/>
      <c r="K6036" s="128"/>
    </row>
    <row r="6037" spans="1:11" hidden="1" outlineLevel="1" x14ac:dyDescent="0.25">
      <c r="A6037" s="77"/>
      <c r="B6037" s="13" t="s">
        <v>7734</v>
      </c>
      <c r="C6037" s="77"/>
      <c r="D6037" s="80"/>
      <c r="E6037" s="120" t="str">
        <f>IF(ISBLANK(D6037),"",(D6037/(1+'Vos données'!$D$11)))</f>
        <v/>
      </c>
      <c r="F6037" s="80"/>
      <c r="G6037" s="124"/>
      <c r="H6037" s="130"/>
      <c r="I6037" s="128"/>
      <c r="J6037" s="130"/>
      <c r="K6037" s="128"/>
    </row>
    <row r="6038" spans="1:11" hidden="1" outlineLevel="1" x14ac:dyDescent="0.25">
      <c r="A6038" s="77"/>
      <c r="B6038" s="13" t="s">
        <v>7735</v>
      </c>
      <c r="C6038" s="77"/>
      <c r="D6038" s="80"/>
      <c r="E6038" s="120" t="str">
        <f>IF(ISBLANK(D6038),"",(D6038/(1+'Vos données'!$D$11)))</f>
        <v/>
      </c>
      <c r="F6038" s="80"/>
      <c r="G6038" s="124"/>
      <c r="H6038" s="130"/>
      <c r="I6038" s="128"/>
      <c r="J6038" s="130"/>
      <c r="K6038" s="128"/>
    </row>
    <row r="6039" spans="1:11" hidden="1" outlineLevel="1" x14ac:dyDescent="0.25">
      <c r="A6039" s="77"/>
      <c r="B6039" s="13" t="s">
        <v>7736</v>
      </c>
      <c r="C6039" s="77"/>
      <c r="D6039" s="80"/>
      <c r="E6039" s="120" t="str">
        <f>IF(ISBLANK(D6039),"",(D6039/(1+'Vos données'!$D$11)))</f>
        <v/>
      </c>
      <c r="F6039" s="80"/>
      <c r="G6039" s="124"/>
      <c r="H6039" s="130"/>
      <c r="I6039" s="128"/>
      <c r="J6039" s="130"/>
      <c r="K6039" s="128"/>
    </row>
    <row r="6040" spans="1:11" hidden="1" outlineLevel="1" x14ac:dyDescent="0.25">
      <c r="A6040" s="77"/>
      <c r="B6040" s="13" t="s">
        <v>7737</v>
      </c>
      <c r="C6040" s="77"/>
      <c r="D6040" s="80"/>
      <c r="E6040" s="120" t="str">
        <f>IF(ISBLANK(D6040),"",(D6040/(1+'Vos données'!$D$11)))</f>
        <v/>
      </c>
      <c r="F6040" s="80"/>
      <c r="G6040" s="124"/>
      <c r="H6040" s="130"/>
      <c r="I6040" s="128"/>
      <c r="J6040" s="130"/>
      <c r="K6040" s="128"/>
    </row>
    <row r="6041" spans="1:11" hidden="1" outlineLevel="1" x14ac:dyDescent="0.25">
      <c r="A6041" s="77"/>
      <c r="B6041" s="13" t="s">
        <v>7738</v>
      </c>
      <c r="C6041" s="77"/>
      <c r="D6041" s="80"/>
      <c r="E6041" s="120" t="str">
        <f>IF(ISBLANK(D6041),"",(D6041/(1+'Vos données'!$D$11)))</f>
        <v/>
      </c>
      <c r="F6041" s="80"/>
      <c r="G6041" s="124"/>
      <c r="H6041" s="130"/>
      <c r="I6041" s="128"/>
      <c r="J6041" s="130"/>
      <c r="K6041" s="128"/>
    </row>
    <row r="6042" spans="1:11" hidden="1" outlineLevel="1" x14ac:dyDescent="0.25">
      <c r="A6042" s="77"/>
      <c r="B6042" s="13" t="s">
        <v>7739</v>
      </c>
      <c r="C6042" s="77"/>
      <c r="D6042" s="80"/>
      <c r="E6042" s="120" t="str">
        <f>IF(ISBLANK(D6042),"",(D6042/(1+'Vos données'!$D$11)))</f>
        <v/>
      </c>
      <c r="F6042" s="80"/>
      <c r="G6042" s="124"/>
      <c r="H6042" s="130"/>
      <c r="I6042" s="128"/>
      <c r="J6042" s="130"/>
      <c r="K6042" s="128"/>
    </row>
    <row r="6043" spans="1:11" hidden="1" outlineLevel="1" x14ac:dyDescent="0.25">
      <c r="A6043" s="77"/>
      <c r="B6043" s="13" t="s">
        <v>7740</v>
      </c>
      <c r="C6043" s="77"/>
      <c r="D6043" s="80"/>
      <c r="E6043" s="120" t="str">
        <f>IF(ISBLANK(D6043),"",(D6043/(1+'Vos données'!$D$11)))</f>
        <v/>
      </c>
      <c r="F6043" s="80"/>
      <c r="G6043" s="124"/>
      <c r="H6043" s="130"/>
      <c r="I6043" s="128"/>
      <c r="J6043" s="130"/>
      <c r="K6043" s="128"/>
    </row>
    <row r="6044" spans="1:11" hidden="1" outlineLevel="1" x14ac:dyDescent="0.25">
      <c r="A6044" s="77"/>
      <c r="B6044" s="13" t="s">
        <v>7741</v>
      </c>
      <c r="C6044" s="77"/>
      <c r="D6044" s="80"/>
      <c r="E6044" s="120" t="str">
        <f>IF(ISBLANK(D6044),"",(D6044/(1+'Vos données'!$D$11)))</f>
        <v/>
      </c>
      <c r="F6044" s="80"/>
      <c r="G6044" s="124"/>
      <c r="H6044" s="130"/>
      <c r="I6044" s="128"/>
      <c r="J6044" s="130"/>
      <c r="K6044" s="128"/>
    </row>
    <row r="6045" spans="1:11" hidden="1" outlineLevel="1" x14ac:dyDescent="0.25">
      <c r="A6045" s="77"/>
      <c r="B6045" s="13" t="s">
        <v>7742</v>
      </c>
      <c r="C6045" s="77"/>
      <c r="D6045" s="80"/>
      <c r="E6045" s="120" t="str">
        <f>IF(ISBLANK(D6045),"",(D6045/(1+'Vos données'!$D$11)))</f>
        <v/>
      </c>
      <c r="F6045" s="80"/>
      <c r="G6045" s="124"/>
      <c r="H6045" s="130"/>
      <c r="I6045" s="128"/>
      <c r="J6045" s="130"/>
      <c r="K6045" s="128"/>
    </row>
    <row r="6046" spans="1:11" hidden="1" outlineLevel="1" x14ac:dyDescent="0.25">
      <c r="A6046" s="77"/>
      <c r="B6046" s="13" t="s">
        <v>7743</v>
      </c>
      <c r="C6046" s="77"/>
      <c r="D6046" s="80"/>
      <c r="E6046" s="120" t="str">
        <f>IF(ISBLANK(D6046),"",(D6046/(1+'Vos données'!$D$11)))</f>
        <v/>
      </c>
      <c r="F6046" s="80"/>
      <c r="G6046" s="124"/>
      <c r="H6046" s="130"/>
      <c r="I6046" s="128"/>
      <c r="J6046" s="130"/>
      <c r="K6046" s="128"/>
    </row>
    <row r="6047" spans="1:11" hidden="1" outlineLevel="1" x14ac:dyDescent="0.25">
      <c r="A6047" s="77"/>
      <c r="B6047" s="13" t="s">
        <v>7744</v>
      </c>
      <c r="C6047" s="77"/>
      <c r="D6047" s="80"/>
      <c r="E6047" s="120" t="str">
        <f>IF(ISBLANK(D6047),"",(D6047/(1+'Vos données'!$D$11)))</f>
        <v/>
      </c>
      <c r="F6047" s="80"/>
      <c r="G6047" s="124"/>
      <c r="H6047" s="130"/>
      <c r="I6047" s="128"/>
      <c r="J6047" s="130"/>
      <c r="K6047" s="128"/>
    </row>
    <row r="6048" spans="1:11" hidden="1" outlineLevel="1" x14ac:dyDescent="0.25">
      <c r="A6048" s="77"/>
      <c r="B6048" s="13" t="s">
        <v>7745</v>
      </c>
      <c r="C6048" s="77"/>
      <c r="D6048" s="80"/>
      <c r="E6048" s="120" t="str">
        <f>IF(ISBLANK(D6048),"",(D6048/(1+'Vos données'!$D$11)))</f>
        <v/>
      </c>
      <c r="F6048" s="80"/>
      <c r="G6048" s="124"/>
      <c r="H6048" s="130"/>
      <c r="I6048" s="128"/>
      <c r="J6048" s="130"/>
      <c r="K6048" s="128"/>
    </row>
    <row r="6049" spans="1:11" hidden="1" outlineLevel="1" x14ac:dyDescent="0.25">
      <c r="A6049" s="77"/>
      <c r="B6049" s="13" t="s">
        <v>7746</v>
      </c>
      <c r="C6049" s="77"/>
      <c r="D6049" s="80"/>
      <c r="E6049" s="120" t="str">
        <f>IF(ISBLANK(D6049),"",(D6049/(1+'Vos données'!$D$11)))</f>
        <v/>
      </c>
      <c r="F6049" s="80"/>
      <c r="G6049" s="124"/>
      <c r="H6049" s="130"/>
      <c r="I6049" s="128"/>
      <c r="J6049" s="130"/>
      <c r="K6049" s="128"/>
    </row>
    <row r="6050" spans="1:11" hidden="1" outlineLevel="1" x14ac:dyDescent="0.25">
      <c r="A6050" s="77"/>
      <c r="B6050" s="13" t="s">
        <v>7747</v>
      </c>
      <c r="C6050" s="77"/>
      <c r="D6050" s="80"/>
      <c r="E6050" s="120" t="str">
        <f>IF(ISBLANK(D6050),"",(D6050/(1+'Vos données'!$D$11)))</f>
        <v/>
      </c>
      <c r="F6050" s="80"/>
      <c r="G6050" s="124"/>
      <c r="H6050" s="130"/>
      <c r="I6050" s="128"/>
      <c r="J6050" s="130"/>
      <c r="K6050" s="128"/>
    </row>
    <row r="6051" spans="1:11" hidden="1" outlineLevel="1" x14ac:dyDescent="0.25">
      <c r="A6051" s="77"/>
      <c r="B6051" s="13" t="s">
        <v>7748</v>
      </c>
      <c r="C6051" s="77"/>
      <c r="D6051" s="80"/>
      <c r="E6051" s="120" t="str">
        <f>IF(ISBLANK(D6051),"",(D6051/(1+'Vos données'!$D$11)))</f>
        <v/>
      </c>
      <c r="F6051" s="80"/>
      <c r="G6051" s="124"/>
      <c r="H6051" s="130"/>
      <c r="I6051" s="128"/>
      <c r="J6051" s="130"/>
      <c r="K6051" s="128"/>
    </row>
    <row r="6052" spans="1:11" hidden="1" outlineLevel="1" x14ac:dyDescent="0.25">
      <c r="A6052" s="77"/>
      <c r="B6052" s="13" t="s">
        <v>7749</v>
      </c>
      <c r="C6052" s="77"/>
      <c r="D6052" s="80"/>
      <c r="E6052" s="120" t="str">
        <f>IF(ISBLANK(D6052),"",(D6052/(1+'Vos données'!$D$11)))</f>
        <v/>
      </c>
      <c r="F6052" s="80"/>
      <c r="G6052" s="124"/>
      <c r="H6052" s="130"/>
      <c r="I6052" s="128"/>
      <c r="J6052" s="130"/>
      <c r="K6052" s="128"/>
    </row>
    <row r="6053" spans="1:11" hidden="1" outlineLevel="1" x14ac:dyDescent="0.25">
      <c r="A6053" s="77"/>
      <c r="B6053" s="13" t="s">
        <v>7750</v>
      </c>
      <c r="C6053" s="77"/>
      <c r="D6053" s="80"/>
      <c r="E6053" s="120" t="str">
        <f>IF(ISBLANK(D6053),"",(D6053/(1+'Vos données'!$D$11)))</f>
        <v/>
      </c>
      <c r="F6053" s="80"/>
      <c r="G6053" s="124"/>
      <c r="H6053" s="130"/>
      <c r="I6053" s="128"/>
      <c r="J6053" s="130"/>
      <c r="K6053" s="128"/>
    </row>
    <row r="6054" spans="1:11" hidden="1" outlineLevel="1" x14ac:dyDescent="0.25">
      <c r="A6054" s="77"/>
      <c r="B6054" s="13" t="s">
        <v>7751</v>
      </c>
      <c r="C6054" s="77"/>
      <c r="D6054" s="80"/>
      <c r="E6054" s="120" t="str">
        <f>IF(ISBLANK(D6054),"",(D6054/(1+'Vos données'!$D$11)))</f>
        <v/>
      </c>
      <c r="F6054" s="80"/>
      <c r="G6054" s="124"/>
      <c r="H6054" s="130"/>
      <c r="I6054" s="128"/>
      <c r="J6054" s="130"/>
      <c r="K6054" s="128"/>
    </row>
    <row r="6055" spans="1:11" hidden="1" outlineLevel="1" x14ac:dyDescent="0.25">
      <c r="A6055" s="77"/>
      <c r="B6055" s="13" t="s">
        <v>7752</v>
      </c>
      <c r="C6055" s="77"/>
      <c r="D6055" s="80"/>
      <c r="E6055" s="120" t="str">
        <f>IF(ISBLANK(D6055),"",(D6055/(1+'Vos données'!$D$11)))</f>
        <v/>
      </c>
      <c r="F6055" s="80"/>
      <c r="G6055" s="124"/>
      <c r="H6055" s="130"/>
      <c r="I6055" s="128"/>
      <c r="J6055" s="130"/>
      <c r="K6055" s="128"/>
    </row>
    <row r="6056" spans="1:11" hidden="1" outlineLevel="1" x14ac:dyDescent="0.25">
      <c r="A6056" s="77"/>
      <c r="B6056" s="13" t="s">
        <v>7753</v>
      </c>
      <c r="C6056" s="77"/>
      <c r="D6056" s="80"/>
      <c r="E6056" s="120" t="str">
        <f>IF(ISBLANK(D6056),"",(D6056/(1+'Vos données'!$D$11)))</f>
        <v/>
      </c>
      <c r="F6056" s="80"/>
      <c r="G6056" s="124"/>
      <c r="H6056" s="130"/>
      <c r="I6056" s="128"/>
      <c r="J6056" s="130"/>
      <c r="K6056" s="128"/>
    </row>
    <row r="6057" spans="1:11" hidden="1" outlineLevel="1" x14ac:dyDescent="0.25">
      <c r="A6057" s="77"/>
      <c r="B6057" s="13" t="s">
        <v>7754</v>
      </c>
      <c r="C6057" s="77"/>
      <c r="D6057" s="80"/>
      <c r="E6057" s="120" t="str">
        <f>IF(ISBLANK(D6057),"",(D6057/(1+'Vos données'!$D$11)))</f>
        <v/>
      </c>
      <c r="F6057" s="80"/>
      <c r="G6057" s="124"/>
      <c r="H6057" s="130"/>
      <c r="I6057" s="128"/>
      <c r="J6057" s="130"/>
      <c r="K6057" s="128"/>
    </row>
    <row r="6058" spans="1:11" hidden="1" outlineLevel="1" x14ac:dyDescent="0.25">
      <c r="A6058" s="77"/>
      <c r="B6058" s="13" t="s">
        <v>7755</v>
      </c>
      <c r="C6058" s="77"/>
      <c r="D6058" s="80"/>
      <c r="E6058" s="120" t="str">
        <f>IF(ISBLANK(D6058),"",(D6058/(1+'Vos données'!$D$11)))</f>
        <v/>
      </c>
      <c r="F6058" s="80"/>
      <c r="G6058" s="124"/>
      <c r="H6058" s="130"/>
      <c r="I6058" s="128"/>
      <c r="J6058" s="130"/>
      <c r="K6058" s="128"/>
    </row>
    <row r="6059" spans="1:11" hidden="1" outlineLevel="1" x14ac:dyDescent="0.25">
      <c r="A6059" s="77"/>
      <c r="B6059" s="13" t="s">
        <v>7756</v>
      </c>
      <c r="C6059" s="77"/>
      <c r="D6059" s="80"/>
      <c r="E6059" s="120" t="str">
        <f>IF(ISBLANK(D6059),"",(D6059/(1+'Vos données'!$D$11)))</f>
        <v/>
      </c>
      <c r="F6059" s="80"/>
      <c r="G6059" s="124"/>
      <c r="H6059" s="130"/>
      <c r="I6059" s="128"/>
      <c r="J6059" s="130"/>
      <c r="K6059" s="128"/>
    </row>
    <row r="6060" spans="1:11" hidden="1" outlineLevel="1" x14ac:dyDescent="0.25">
      <c r="A6060" s="77"/>
      <c r="B6060" s="13" t="s">
        <v>7757</v>
      </c>
      <c r="C6060" s="77"/>
      <c r="D6060" s="80"/>
      <c r="E6060" s="120" t="str">
        <f>IF(ISBLANK(D6060),"",(D6060/(1+'Vos données'!$D$11)))</f>
        <v/>
      </c>
      <c r="F6060" s="80"/>
      <c r="G6060" s="124"/>
      <c r="H6060" s="130"/>
      <c r="I6060" s="128"/>
      <c r="J6060" s="130"/>
      <c r="K6060" s="128"/>
    </row>
    <row r="6061" spans="1:11" hidden="1" outlineLevel="1" x14ac:dyDescent="0.25">
      <c r="A6061" s="77"/>
      <c r="B6061" s="13" t="s">
        <v>7758</v>
      </c>
      <c r="C6061" s="77"/>
      <c r="D6061" s="80"/>
      <c r="E6061" s="120" t="str">
        <f>IF(ISBLANK(D6061),"",(D6061/(1+'Vos données'!$D$11)))</f>
        <v/>
      </c>
      <c r="F6061" s="80"/>
      <c r="G6061" s="124"/>
      <c r="H6061" s="130"/>
      <c r="I6061" s="128"/>
      <c r="J6061" s="130"/>
      <c r="K6061" s="128"/>
    </row>
    <row r="6062" spans="1:11" hidden="1" outlineLevel="1" x14ac:dyDescent="0.25">
      <c r="A6062" s="77"/>
      <c r="B6062" s="13" t="s">
        <v>7759</v>
      </c>
      <c r="C6062" s="77"/>
      <c r="D6062" s="80"/>
      <c r="E6062" s="120" t="str">
        <f>IF(ISBLANK(D6062),"",(D6062/(1+'Vos données'!$D$11)))</f>
        <v/>
      </c>
      <c r="F6062" s="80"/>
      <c r="G6062" s="124"/>
      <c r="H6062" s="130"/>
      <c r="I6062" s="128"/>
      <c r="J6062" s="130"/>
      <c r="K6062" s="128"/>
    </row>
    <row r="6063" spans="1:11" hidden="1" outlineLevel="1" x14ac:dyDescent="0.25">
      <c r="A6063" s="77"/>
      <c r="B6063" s="13" t="s">
        <v>7760</v>
      </c>
      <c r="C6063" s="77"/>
      <c r="D6063" s="80"/>
      <c r="E6063" s="120" t="str">
        <f>IF(ISBLANK(D6063),"",(D6063/(1+'Vos données'!$D$11)))</f>
        <v/>
      </c>
      <c r="F6063" s="80"/>
      <c r="G6063" s="124"/>
      <c r="H6063" s="130"/>
      <c r="I6063" s="128"/>
      <c r="J6063" s="130"/>
      <c r="K6063" s="128"/>
    </row>
    <row r="6064" spans="1:11" hidden="1" outlineLevel="1" x14ac:dyDescent="0.25">
      <c r="A6064" s="77"/>
      <c r="B6064" s="13" t="s">
        <v>7761</v>
      </c>
      <c r="C6064" s="77"/>
      <c r="D6064" s="80"/>
      <c r="E6064" s="120" t="str">
        <f>IF(ISBLANK(D6064),"",(D6064/(1+'Vos données'!$D$11)))</f>
        <v/>
      </c>
      <c r="F6064" s="80"/>
      <c r="G6064" s="124"/>
      <c r="H6064" s="130"/>
      <c r="I6064" s="128"/>
      <c r="J6064" s="130"/>
      <c r="K6064" s="128"/>
    </row>
    <row r="6065" spans="1:11" hidden="1" outlineLevel="1" x14ac:dyDescent="0.25">
      <c r="A6065" s="77"/>
      <c r="B6065" s="13" t="s">
        <v>7762</v>
      </c>
      <c r="C6065" s="77"/>
      <c r="D6065" s="80"/>
      <c r="E6065" s="120" t="str">
        <f>IF(ISBLANK(D6065),"",(D6065/(1+'Vos données'!$D$11)))</f>
        <v/>
      </c>
      <c r="F6065" s="80"/>
      <c r="G6065" s="124"/>
      <c r="H6065" s="130"/>
      <c r="I6065" s="128"/>
      <c r="J6065" s="130"/>
      <c r="K6065" s="128"/>
    </row>
    <row r="6066" spans="1:11" hidden="1" outlineLevel="1" x14ac:dyDescent="0.25">
      <c r="A6066" s="77"/>
      <c r="B6066" s="13" t="s">
        <v>7763</v>
      </c>
      <c r="C6066" s="77"/>
      <c r="D6066" s="80"/>
      <c r="E6066" s="120" t="str">
        <f>IF(ISBLANK(D6066),"",(D6066/(1+'Vos données'!$D$11)))</f>
        <v/>
      </c>
      <c r="F6066" s="80"/>
      <c r="G6066" s="124"/>
      <c r="H6066" s="130"/>
      <c r="I6066" s="128"/>
      <c r="J6066" s="130"/>
      <c r="K6066" s="128"/>
    </row>
    <row r="6067" spans="1:11" hidden="1" outlineLevel="1" x14ac:dyDescent="0.25">
      <c r="A6067" s="77"/>
      <c r="B6067" s="13" t="s">
        <v>7764</v>
      </c>
      <c r="C6067" s="77"/>
      <c r="D6067" s="80"/>
      <c r="E6067" s="120" t="str">
        <f>IF(ISBLANK(D6067),"",(D6067/(1+'Vos données'!$D$11)))</f>
        <v/>
      </c>
      <c r="F6067" s="80"/>
      <c r="G6067" s="124"/>
      <c r="H6067" s="130"/>
      <c r="I6067" s="128"/>
      <c r="J6067" s="130"/>
      <c r="K6067" s="128"/>
    </row>
    <row r="6068" spans="1:11" hidden="1" outlineLevel="1" x14ac:dyDescent="0.25">
      <c r="A6068" s="77"/>
      <c r="B6068" s="13" t="s">
        <v>7765</v>
      </c>
      <c r="C6068" s="77"/>
      <c r="D6068" s="80"/>
      <c r="E6068" s="120" t="str">
        <f>IF(ISBLANK(D6068),"",(D6068/(1+'Vos données'!$D$11)))</f>
        <v/>
      </c>
      <c r="F6068" s="80"/>
      <c r="G6068" s="124"/>
      <c r="H6068" s="130"/>
      <c r="I6068" s="128"/>
      <c r="J6068" s="130"/>
      <c r="K6068" s="128"/>
    </row>
    <row r="6069" spans="1:11" hidden="1" outlineLevel="1" x14ac:dyDescent="0.25">
      <c r="A6069" s="77"/>
      <c r="B6069" s="13" t="s">
        <v>7766</v>
      </c>
      <c r="C6069" s="77"/>
      <c r="D6069" s="80"/>
      <c r="E6069" s="120" t="str">
        <f>IF(ISBLANK(D6069),"",(D6069/(1+'Vos données'!$D$11)))</f>
        <v/>
      </c>
      <c r="F6069" s="80"/>
      <c r="G6069" s="124"/>
      <c r="H6069" s="130"/>
      <c r="I6069" s="128"/>
      <c r="J6069" s="130"/>
      <c r="K6069" s="128"/>
    </row>
    <row r="6070" spans="1:11" hidden="1" outlineLevel="1" x14ac:dyDescent="0.25">
      <c r="A6070" s="77"/>
      <c r="B6070" s="13" t="s">
        <v>7767</v>
      </c>
      <c r="C6070" s="77"/>
      <c r="D6070" s="80"/>
      <c r="E6070" s="120" t="str">
        <f>IF(ISBLANK(D6070),"",(D6070/(1+'Vos données'!$D$11)))</f>
        <v/>
      </c>
      <c r="F6070" s="80"/>
      <c r="G6070" s="124"/>
      <c r="H6070" s="130"/>
      <c r="I6070" s="128"/>
      <c r="J6070" s="130"/>
      <c r="K6070" s="128"/>
    </row>
    <row r="6071" spans="1:11" hidden="1" outlineLevel="1" x14ac:dyDescent="0.25">
      <c r="A6071" s="77"/>
      <c r="B6071" s="13" t="s">
        <v>7768</v>
      </c>
      <c r="C6071" s="77"/>
      <c r="D6071" s="80"/>
      <c r="E6071" s="120" t="str">
        <f>IF(ISBLANK(D6071),"",(D6071/(1+'Vos données'!$D$11)))</f>
        <v/>
      </c>
      <c r="F6071" s="80"/>
      <c r="G6071" s="124"/>
      <c r="H6071" s="130"/>
      <c r="I6071" s="128"/>
      <c r="J6071" s="130"/>
      <c r="K6071" s="128"/>
    </row>
    <row r="6072" spans="1:11" hidden="1" outlineLevel="1" x14ac:dyDescent="0.25">
      <c r="A6072" s="77"/>
      <c r="B6072" s="13" t="s">
        <v>7769</v>
      </c>
      <c r="C6072" s="77"/>
      <c r="D6072" s="80"/>
      <c r="E6072" s="120" t="str">
        <f>IF(ISBLANK(D6072),"",(D6072/(1+'Vos données'!$D$11)))</f>
        <v/>
      </c>
      <c r="F6072" s="80"/>
      <c r="G6072" s="124"/>
      <c r="H6072" s="130"/>
      <c r="I6072" s="128"/>
      <c r="J6072" s="130"/>
      <c r="K6072" s="128"/>
    </row>
    <row r="6073" spans="1:11" hidden="1" outlineLevel="1" x14ac:dyDescent="0.25">
      <c r="A6073" s="77"/>
      <c r="B6073" s="13" t="s">
        <v>7770</v>
      </c>
      <c r="C6073" s="77"/>
      <c r="D6073" s="80"/>
      <c r="E6073" s="120" t="str">
        <f>IF(ISBLANK(D6073),"",(D6073/(1+'Vos données'!$D$11)))</f>
        <v/>
      </c>
      <c r="F6073" s="80"/>
      <c r="G6073" s="124"/>
      <c r="H6073" s="130"/>
      <c r="I6073" s="128"/>
      <c r="J6073" s="130"/>
      <c r="K6073" s="128"/>
    </row>
    <row r="6074" spans="1:11" hidden="1" outlineLevel="1" x14ac:dyDescent="0.25">
      <c r="A6074" s="77"/>
      <c r="B6074" s="13" t="s">
        <v>7771</v>
      </c>
      <c r="C6074" s="77"/>
      <c r="D6074" s="80"/>
      <c r="E6074" s="120" t="str">
        <f>IF(ISBLANK(D6074),"",(D6074/(1+'Vos données'!$D$11)))</f>
        <v/>
      </c>
      <c r="F6074" s="80"/>
      <c r="G6074" s="124"/>
      <c r="H6074" s="130"/>
      <c r="I6074" s="128"/>
      <c r="J6074" s="130"/>
      <c r="K6074" s="128"/>
    </row>
    <row r="6075" spans="1:11" hidden="1" outlineLevel="1" x14ac:dyDescent="0.25">
      <c r="A6075" s="77"/>
      <c r="B6075" s="13" t="s">
        <v>7772</v>
      </c>
      <c r="C6075" s="77"/>
      <c r="D6075" s="80"/>
      <c r="E6075" s="120" t="str">
        <f>IF(ISBLANK(D6075),"",(D6075/(1+'Vos données'!$D$11)))</f>
        <v/>
      </c>
      <c r="F6075" s="80"/>
      <c r="G6075" s="124"/>
      <c r="H6075" s="130"/>
      <c r="I6075" s="128"/>
      <c r="J6075" s="130"/>
      <c r="K6075" s="128"/>
    </row>
    <row r="6076" spans="1:11" hidden="1" outlineLevel="1" x14ac:dyDescent="0.25">
      <c r="A6076" s="77"/>
      <c r="B6076" s="13" t="s">
        <v>7773</v>
      </c>
      <c r="C6076" s="77"/>
      <c r="D6076" s="80"/>
      <c r="E6076" s="120" t="str">
        <f>IF(ISBLANK(D6076),"",(D6076/(1+'Vos données'!$D$11)))</f>
        <v/>
      </c>
      <c r="F6076" s="80"/>
      <c r="G6076" s="124"/>
      <c r="H6076" s="130"/>
      <c r="I6076" s="128"/>
      <c r="J6076" s="130"/>
      <c r="K6076" s="128"/>
    </row>
    <row r="6077" spans="1:11" hidden="1" outlineLevel="1" x14ac:dyDescent="0.25">
      <c r="A6077" s="77"/>
      <c r="B6077" s="13" t="s">
        <v>7774</v>
      </c>
      <c r="C6077" s="77"/>
      <c r="D6077" s="80"/>
      <c r="E6077" s="120" t="str">
        <f>IF(ISBLANK(D6077),"",(D6077/(1+'Vos données'!$D$11)))</f>
        <v/>
      </c>
      <c r="F6077" s="80"/>
      <c r="G6077" s="124"/>
      <c r="H6077" s="130"/>
      <c r="I6077" s="128"/>
      <c r="J6077" s="130"/>
      <c r="K6077" s="128"/>
    </row>
    <row r="6078" spans="1:11" hidden="1" outlineLevel="1" x14ac:dyDescent="0.25">
      <c r="A6078" s="77"/>
      <c r="B6078" s="13" t="s">
        <v>7775</v>
      </c>
      <c r="C6078" s="77"/>
      <c r="D6078" s="80"/>
      <c r="E6078" s="120" t="str">
        <f>IF(ISBLANK(D6078),"",(D6078/(1+'Vos données'!$D$11)))</f>
        <v/>
      </c>
      <c r="F6078" s="80"/>
      <c r="G6078" s="124"/>
      <c r="H6078" s="130"/>
      <c r="I6078" s="128"/>
      <c r="J6078" s="130"/>
      <c r="K6078" s="128"/>
    </row>
    <row r="6079" spans="1:11" hidden="1" outlineLevel="1" x14ac:dyDescent="0.25">
      <c r="A6079" s="77"/>
      <c r="B6079" s="13" t="s">
        <v>7776</v>
      </c>
      <c r="C6079" s="77"/>
      <c r="D6079" s="80"/>
      <c r="E6079" s="120" t="str">
        <f>IF(ISBLANK(D6079),"",(D6079/(1+'Vos données'!$D$11)))</f>
        <v/>
      </c>
      <c r="F6079" s="80"/>
      <c r="G6079" s="124"/>
      <c r="H6079" s="130"/>
      <c r="I6079" s="128"/>
      <c r="J6079" s="130"/>
      <c r="K6079" s="128"/>
    </row>
    <row r="6080" spans="1:11" hidden="1" outlineLevel="1" x14ac:dyDescent="0.25">
      <c r="A6080" s="77"/>
      <c r="B6080" s="13" t="s">
        <v>7777</v>
      </c>
      <c r="C6080" s="77"/>
      <c r="D6080" s="80"/>
      <c r="E6080" s="120" t="str">
        <f>IF(ISBLANK(D6080),"",(D6080/(1+'Vos données'!$D$11)))</f>
        <v/>
      </c>
      <c r="F6080" s="80"/>
      <c r="G6080" s="124"/>
      <c r="H6080" s="130"/>
      <c r="I6080" s="128"/>
      <c r="J6080" s="130"/>
      <c r="K6080" s="128"/>
    </row>
    <row r="6081" spans="1:11" hidden="1" outlineLevel="1" x14ac:dyDescent="0.25">
      <c r="A6081" s="77"/>
      <c r="B6081" s="13" t="s">
        <v>7778</v>
      </c>
      <c r="C6081" s="77"/>
      <c r="D6081" s="80"/>
      <c r="E6081" s="120" t="str">
        <f>IF(ISBLANK(D6081),"",(D6081/(1+'Vos données'!$D$11)))</f>
        <v/>
      </c>
      <c r="F6081" s="80"/>
      <c r="G6081" s="124"/>
      <c r="H6081" s="130"/>
      <c r="I6081" s="128"/>
      <c r="J6081" s="130"/>
      <c r="K6081" s="128"/>
    </row>
    <row r="6082" spans="1:11" hidden="1" outlineLevel="1" x14ac:dyDescent="0.25">
      <c r="A6082" s="77"/>
      <c r="B6082" s="13" t="s">
        <v>7779</v>
      </c>
      <c r="C6082" s="77"/>
      <c r="D6082" s="80"/>
      <c r="E6082" s="120" t="str">
        <f>IF(ISBLANK(D6082),"",(D6082/(1+'Vos données'!$D$11)))</f>
        <v/>
      </c>
      <c r="F6082" s="80"/>
      <c r="G6082" s="124"/>
      <c r="H6082" s="130"/>
      <c r="I6082" s="128"/>
      <c r="J6082" s="130"/>
      <c r="K6082" s="128"/>
    </row>
    <row r="6083" spans="1:11" hidden="1" outlineLevel="1" x14ac:dyDescent="0.25">
      <c r="A6083" s="77"/>
      <c r="B6083" s="13" t="s">
        <v>7780</v>
      </c>
      <c r="C6083" s="77"/>
      <c r="D6083" s="80"/>
      <c r="E6083" s="120" t="str">
        <f>IF(ISBLANK(D6083),"",(D6083/(1+'Vos données'!$D$11)))</f>
        <v/>
      </c>
      <c r="F6083" s="80"/>
      <c r="G6083" s="124"/>
      <c r="H6083" s="130"/>
      <c r="I6083" s="128"/>
      <c r="J6083" s="130"/>
      <c r="K6083" s="128"/>
    </row>
    <row r="6084" spans="1:11" hidden="1" outlineLevel="1" x14ac:dyDescent="0.25">
      <c r="A6084" s="77"/>
      <c r="B6084" s="13" t="s">
        <v>7781</v>
      </c>
      <c r="C6084" s="77"/>
      <c r="D6084" s="80"/>
      <c r="E6084" s="120" t="str">
        <f>IF(ISBLANK(D6084),"",(D6084/(1+'Vos données'!$D$11)))</f>
        <v/>
      </c>
      <c r="F6084" s="80"/>
      <c r="G6084" s="124"/>
      <c r="H6084" s="130"/>
      <c r="I6084" s="128"/>
      <c r="J6084" s="130"/>
      <c r="K6084" s="128"/>
    </row>
    <row r="6085" spans="1:11" hidden="1" outlineLevel="1" x14ac:dyDescent="0.25">
      <c r="A6085" s="77"/>
      <c r="B6085" s="13" t="s">
        <v>7782</v>
      </c>
      <c r="C6085" s="77"/>
      <c r="D6085" s="80"/>
      <c r="E6085" s="120" t="str">
        <f>IF(ISBLANK(D6085),"",(D6085/(1+'Vos données'!$D$11)))</f>
        <v/>
      </c>
      <c r="F6085" s="80"/>
      <c r="G6085" s="124"/>
      <c r="H6085" s="130"/>
      <c r="I6085" s="128"/>
      <c r="J6085" s="130"/>
      <c r="K6085" s="128"/>
    </row>
    <row r="6086" spans="1:11" hidden="1" outlineLevel="1" x14ac:dyDescent="0.25">
      <c r="A6086" s="77"/>
      <c r="B6086" s="13" t="s">
        <v>7783</v>
      </c>
      <c r="C6086" s="77"/>
      <c r="D6086" s="80"/>
      <c r="E6086" s="120" t="str">
        <f>IF(ISBLANK(D6086),"",(D6086/(1+'Vos données'!$D$11)))</f>
        <v/>
      </c>
      <c r="F6086" s="80"/>
      <c r="G6086" s="124"/>
      <c r="H6086" s="130"/>
      <c r="I6086" s="128"/>
      <c r="J6086" s="130"/>
      <c r="K6086" s="128"/>
    </row>
    <row r="6087" spans="1:11" hidden="1" outlineLevel="1" x14ac:dyDescent="0.25">
      <c r="A6087" s="77"/>
      <c r="B6087" s="13" t="s">
        <v>7784</v>
      </c>
      <c r="C6087" s="77"/>
      <c r="D6087" s="80"/>
      <c r="E6087" s="120" t="str">
        <f>IF(ISBLANK(D6087),"",(D6087/(1+'Vos données'!$D$11)))</f>
        <v/>
      </c>
      <c r="F6087" s="80"/>
      <c r="G6087" s="124"/>
      <c r="H6087" s="130"/>
      <c r="I6087" s="128"/>
      <c r="J6087" s="130"/>
      <c r="K6087" s="128"/>
    </row>
    <row r="6088" spans="1:11" hidden="1" outlineLevel="1" x14ac:dyDescent="0.25">
      <c r="A6088" s="77"/>
      <c r="B6088" s="13" t="s">
        <v>7785</v>
      </c>
      <c r="C6088" s="77"/>
      <c r="D6088" s="80"/>
      <c r="E6088" s="120" t="str">
        <f>IF(ISBLANK(D6088),"",(D6088/(1+'Vos données'!$D$11)))</f>
        <v/>
      </c>
      <c r="F6088" s="80"/>
      <c r="G6088" s="124"/>
      <c r="H6088" s="130"/>
      <c r="I6088" s="128"/>
      <c r="J6088" s="130"/>
      <c r="K6088" s="128"/>
    </row>
    <row r="6089" spans="1:11" hidden="1" outlineLevel="1" x14ac:dyDescent="0.25">
      <c r="A6089" s="77"/>
      <c r="B6089" s="13" t="s">
        <v>7786</v>
      </c>
      <c r="C6089" s="77"/>
      <c r="D6089" s="80"/>
      <c r="E6089" s="120" t="str">
        <f>IF(ISBLANK(D6089),"",(D6089/(1+'Vos données'!$D$11)))</f>
        <v/>
      </c>
      <c r="F6089" s="80"/>
      <c r="G6089" s="124"/>
      <c r="H6089" s="130"/>
      <c r="I6089" s="128"/>
      <c r="J6089" s="130"/>
      <c r="K6089" s="128"/>
    </row>
    <row r="6090" spans="1:11" hidden="1" outlineLevel="1" x14ac:dyDescent="0.25">
      <c r="A6090" s="77"/>
      <c r="B6090" s="13" t="s">
        <v>7787</v>
      </c>
      <c r="C6090" s="77"/>
      <c r="D6090" s="80"/>
      <c r="E6090" s="120" t="str">
        <f>IF(ISBLANK(D6090),"",(D6090/(1+'Vos données'!$D$11)))</f>
        <v/>
      </c>
      <c r="F6090" s="80"/>
      <c r="G6090" s="124"/>
      <c r="H6090" s="130"/>
      <c r="I6090" s="128"/>
      <c r="J6090" s="130"/>
      <c r="K6090" s="128"/>
    </row>
    <row r="6091" spans="1:11" hidden="1" outlineLevel="1" x14ac:dyDescent="0.25">
      <c r="A6091" s="77"/>
      <c r="B6091" s="13" t="s">
        <v>7788</v>
      </c>
      <c r="C6091" s="77"/>
      <c r="D6091" s="80"/>
      <c r="E6091" s="120" t="str">
        <f>IF(ISBLANK(D6091),"",(D6091/(1+'Vos données'!$D$11)))</f>
        <v/>
      </c>
      <c r="F6091" s="80"/>
      <c r="G6091" s="124"/>
      <c r="H6091" s="130"/>
      <c r="I6091" s="128"/>
      <c r="J6091" s="130"/>
      <c r="K6091" s="128"/>
    </row>
    <row r="6092" spans="1:11" hidden="1" outlineLevel="1" x14ac:dyDescent="0.25">
      <c r="A6092" s="77"/>
      <c r="B6092" s="13" t="s">
        <v>7789</v>
      </c>
      <c r="C6092" s="77"/>
      <c r="D6092" s="80"/>
      <c r="E6092" s="120" t="str">
        <f>IF(ISBLANK(D6092),"",(D6092/(1+'Vos données'!$D$11)))</f>
        <v/>
      </c>
      <c r="F6092" s="80"/>
      <c r="G6092" s="124"/>
      <c r="H6092" s="130"/>
      <c r="I6092" s="128"/>
      <c r="J6092" s="130"/>
      <c r="K6092" s="128"/>
    </row>
    <row r="6093" spans="1:11" hidden="1" outlineLevel="1" x14ac:dyDescent="0.25">
      <c r="A6093" s="77"/>
      <c r="B6093" s="13" t="s">
        <v>7790</v>
      </c>
      <c r="C6093" s="77"/>
      <c r="D6093" s="80"/>
      <c r="E6093" s="120" t="str">
        <f>IF(ISBLANK(D6093),"",(D6093/(1+'Vos données'!$D$11)))</f>
        <v/>
      </c>
      <c r="F6093" s="80"/>
      <c r="G6093" s="124"/>
      <c r="H6093" s="130"/>
      <c r="I6093" s="128"/>
      <c r="J6093" s="130"/>
      <c r="K6093" s="128"/>
    </row>
    <row r="6094" spans="1:11" hidden="1" outlineLevel="1" x14ac:dyDescent="0.25">
      <c r="A6094" s="77"/>
      <c r="B6094" s="13" t="s">
        <v>7791</v>
      </c>
      <c r="C6094" s="77"/>
      <c r="D6094" s="80"/>
      <c r="E6094" s="120" t="str">
        <f>IF(ISBLANK(D6094),"",(D6094/(1+'Vos données'!$D$11)))</f>
        <v/>
      </c>
      <c r="F6094" s="80"/>
      <c r="G6094" s="124"/>
      <c r="H6094" s="130"/>
      <c r="I6094" s="128"/>
      <c r="J6094" s="130"/>
      <c r="K6094" s="128"/>
    </row>
    <row r="6095" spans="1:11" hidden="1" outlineLevel="1" x14ac:dyDescent="0.25">
      <c r="A6095" s="77"/>
      <c r="B6095" s="13" t="s">
        <v>7792</v>
      </c>
      <c r="C6095" s="77"/>
      <c r="D6095" s="80"/>
      <c r="E6095" s="120" t="str">
        <f>IF(ISBLANK(D6095),"",(D6095/(1+'Vos données'!$D$11)))</f>
        <v/>
      </c>
      <c r="F6095" s="80"/>
      <c r="G6095" s="124"/>
      <c r="H6095" s="130"/>
      <c r="I6095" s="128"/>
      <c r="J6095" s="130"/>
      <c r="K6095" s="128"/>
    </row>
    <row r="6096" spans="1:11" hidden="1" outlineLevel="1" x14ac:dyDescent="0.25">
      <c r="A6096" s="77"/>
      <c r="B6096" s="13" t="s">
        <v>7793</v>
      </c>
      <c r="C6096" s="77"/>
      <c r="D6096" s="80"/>
      <c r="E6096" s="120" t="str">
        <f>IF(ISBLANK(D6096),"",(D6096/(1+'Vos données'!$D$11)))</f>
        <v/>
      </c>
      <c r="F6096" s="80"/>
      <c r="G6096" s="124"/>
      <c r="H6096" s="130"/>
      <c r="I6096" s="128"/>
      <c r="J6096" s="130"/>
      <c r="K6096" s="128"/>
    </row>
    <row r="6097" spans="1:11" hidden="1" outlineLevel="1" x14ac:dyDescent="0.25">
      <c r="A6097" s="77"/>
      <c r="B6097" s="13" t="s">
        <v>7794</v>
      </c>
      <c r="C6097" s="77"/>
      <c r="D6097" s="80"/>
      <c r="E6097" s="120" t="str">
        <f>IF(ISBLANK(D6097),"",(D6097/(1+'Vos données'!$D$11)))</f>
        <v/>
      </c>
      <c r="F6097" s="80"/>
      <c r="G6097" s="124"/>
      <c r="H6097" s="130"/>
      <c r="I6097" s="128"/>
      <c r="J6097" s="130"/>
      <c r="K6097" s="128"/>
    </row>
    <row r="6098" spans="1:11" hidden="1" outlineLevel="1" x14ac:dyDescent="0.25">
      <c r="A6098" s="77"/>
      <c r="B6098" s="13" t="s">
        <v>7795</v>
      </c>
      <c r="C6098" s="77"/>
      <c r="D6098" s="80"/>
      <c r="E6098" s="120" t="str">
        <f>IF(ISBLANK(D6098),"",(D6098/(1+'Vos données'!$D$11)))</f>
        <v/>
      </c>
      <c r="F6098" s="80"/>
      <c r="G6098" s="124"/>
      <c r="H6098" s="130"/>
      <c r="I6098" s="128"/>
      <c r="J6098" s="130"/>
      <c r="K6098" s="128"/>
    </row>
    <row r="6099" spans="1:11" hidden="1" outlineLevel="1" x14ac:dyDescent="0.25">
      <c r="A6099" s="77"/>
      <c r="B6099" s="13" t="s">
        <v>7796</v>
      </c>
      <c r="C6099" s="77"/>
      <c r="D6099" s="80"/>
      <c r="E6099" s="120" t="str">
        <f>IF(ISBLANK(D6099),"",(D6099/(1+'Vos données'!$D$11)))</f>
        <v/>
      </c>
      <c r="F6099" s="80"/>
      <c r="G6099" s="124"/>
      <c r="H6099" s="130"/>
      <c r="I6099" s="128"/>
      <c r="J6099" s="130"/>
      <c r="K6099" s="128"/>
    </row>
    <row r="6100" spans="1:11" hidden="1" outlineLevel="1" x14ac:dyDescent="0.25">
      <c r="A6100" s="77"/>
      <c r="B6100" s="13" t="s">
        <v>7797</v>
      </c>
      <c r="C6100" s="77"/>
      <c r="D6100" s="80"/>
      <c r="E6100" s="120" t="str">
        <f>IF(ISBLANK(D6100),"",(D6100/(1+'Vos données'!$D$11)))</f>
        <v/>
      </c>
      <c r="F6100" s="80"/>
      <c r="G6100" s="124"/>
      <c r="H6100" s="130"/>
      <c r="I6100" s="128"/>
      <c r="J6100" s="130"/>
      <c r="K6100" s="128"/>
    </row>
    <row r="6101" spans="1:11" hidden="1" outlineLevel="1" x14ac:dyDescent="0.25">
      <c r="A6101" s="77"/>
      <c r="B6101" s="13" t="s">
        <v>7798</v>
      </c>
      <c r="C6101" s="77"/>
      <c r="D6101" s="80"/>
      <c r="E6101" s="120" t="str">
        <f>IF(ISBLANK(D6101),"",(D6101/(1+'Vos données'!$D$11)))</f>
        <v/>
      </c>
      <c r="F6101" s="80"/>
      <c r="G6101" s="124"/>
      <c r="H6101" s="130"/>
      <c r="I6101" s="128"/>
      <c r="J6101" s="130"/>
      <c r="K6101" s="128"/>
    </row>
    <row r="6102" spans="1:11" hidden="1" outlineLevel="1" x14ac:dyDescent="0.25">
      <c r="A6102" s="77"/>
      <c r="B6102" s="13" t="s">
        <v>7799</v>
      </c>
      <c r="C6102" s="77"/>
      <c r="D6102" s="80"/>
      <c r="E6102" s="120" t="str">
        <f>IF(ISBLANK(D6102),"",(D6102/(1+'Vos données'!$D$11)))</f>
        <v/>
      </c>
      <c r="F6102" s="80"/>
      <c r="G6102" s="124"/>
      <c r="H6102" s="130"/>
      <c r="I6102" s="128"/>
      <c r="J6102" s="130"/>
      <c r="K6102" s="128"/>
    </row>
    <row r="6103" spans="1:11" hidden="1" outlineLevel="1" x14ac:dyDescent="0.25">
      <c r="A6103" s="77"/>
      <c r="B6103" s="13" t="s">
        <v>7800</v>
      </c>
      <c r="C6103" s="77"/>
      <c r="D6103" s="80"/>
      <c r="E6103" s="120" t="str">
        <f>IF(ISBLANK(D6103),"",(D6103/(1+'Vos données'!$D$11)))</f>
        <v/>
      </c>
      <c r="F6103" s="80"/>
      <c r="G6103" s="124"/>
      <c r="H6103" s="130"/>
      <c r="I6103" s="128"/>
      <c r="J6103" s="130"/>
      <c r="K6103" s="128"/>
    </row>
    <row r="6104" spans="1:11" hidden="1" outlineLevel="1" x14ac:dyDescent="0.25">
      <c r="A6104" s="77"/>
      <c r="B6104" s="13" t="s">
        <v>7801</v>
      </c>
      <c r="C6104" s="77"/>
      <c r="D6104" s="80"/>
      <c r="E6104" s="120" t="str">
        <f>IF(ISBLANK(D6104),"",(D6104/(1+'Vos données'!$D$11)))</f>
        <v/>
      </c>
      <c r="F6104" s="80"/>
      <c r="G6104" s="124"/>
      <c r="H6104" s="130"/>
      <c r="I6104" s="128"/>
      <c r="J6104" s="130"/>
      <c r="K6104" s="128"/>
    </row>
    <row r="6105" spans="1:11" hidden="1" outlineLevel="1" x14ac:dyDescent="0.25">
      <c r="A6105" s="77"/>
      <c r="B6105" s="13" t="s">
        <v>7802</v>
      </c>
      <c r="C6105" s="77"/>
      <c r="D6105" s="80"/>
      <c r="E6105" s="120" t="str">
        <f>IF(ISBLANK(D6105),"",(D6105/(1+'Vos données'!$D$11)))</f>
        <v/>
      </c>
      <c r="F6105" s="80"/>
      <c r="G6105" s="124"/>
      <c r="H6105" s="130"/>
      <c r="I6105" s="128"/>
      <c r="J6105" s="130"/>
      <c r="K6105" s="128"/>
    </row>
    <row r="6106" spans="1:11" hidden="1" outlineLevel="1" x14ac:dyDescent="0.25">
      <c r="A6106" s="77"/>
      <c r="B6106" s="13" t="s">
        <v>7803</v>
      </c>
      <c r="C6106" s="77"/>
      <c r="D6106" s="80"/>
      <c r="E6106" s="120" t="str">
        <f>IF(ISBLANK(D6106),"",(D6106/(1+'Vos données'!$D$11)))</f>
        <v/>
      </c>
      <c r="F6106" s="80"/>
      <c r="G6106" s="124"/>
      <c r="H6106" s="130"/>
      <c r="I6106" s="128"/>
      <c r="J6106" s="130"/>
      <c r="K6106" s="128"/>
    </row>
    <row r="6107" spans="1:11" hidden="1" outlineLevel="1" x14ac:dyDescent="0.25">
      <c r="A6107" s="77"/>
      <c r="B6107" s="13" t="s">
        <v>7804</v>
      </c>
      <c r="C6107" s="77"/>
      <c r="D6107" s="80"/>
      <c r="E6107" s="120" t="str">
        <f>IF(ISBLANK(D6107),"",(D6107/(1+'Vos données'!$D$11)))</f>
        <v/>
      </c>
      <c r="F6107" s="80"/>
      <c r="G6107" s="124"/>
      <c r="H6107" s="130"/>
      <c r="I6107" s="128"/>
      <c r="J6107" s="130"/>
      <c r="K6107" s="128"/>
    </row>
    <row r="6108" spans="1:11" hidden="1" outlineLevel="1" x14ac:dyDescent="0.25">
      <c r="A6108" s="77"/>
      <c r="B6108" s="13" t="s">
        <v>7805</v>
      </c>
      <c r="C6108" s="77"/>
      <c r="D6108" s="80"/>
      <c r="E6108" s="120" t="str">
        <f>IF(ISBLANK(D6108),"",(D6108/(1+'Vos données'!$D$11)))</f>
        <v/>
      </c>
      <c r="F6108" s="80"/>
      <c r="G6108" s="124"/>
      <c r="H6108" s="130"/>
      <c r="I6108" s="128"/>
      <c r="J6108" s="130"/>
      <c r="K6108" s="128"/>
    </row>
    <row r="6109" spans="1:11" hidden="1" outlineLevel="1" x14ac:dyDescent="0.25">
      <c r="A6109" s="77"/>
      <c r="B6109" s="13" t="s">
        <v>7806</v>
      </c>
      <c r="C6109" s="77"/>
      <c r="D6109" s="80"/>
      <c r="E6109" s="120" t="str">
        <f>IF(ISBLANK(D6109),"",(D6109/(1+'Vos données'!$D$11)))</f>
        <v/>
      </c>
      <c r="F6109" s="80"/>
      <c r="G6109" s="124"/>
      <c r="H6109" s="130"/>
      <c r="I6109" s="128"/>
      <c r="J6109" s="130"/>
      <c r="K6109" s="128"/>
    </row>
    <row r="6110" spans="1:11" hidden="1" outlineLevel="1" x14ac:dyDescent="0.25">
      <c r="A6110" s="77"/>
      <c r="B6110" s="13" t="s">
        <v>7807</v>
      </c>
      <c r="C6110" s="77"/>
      <c r="D6110" s="80"/>
      <c r="E6110" s="120" t="str">
        <f>IF(ISBLANK(D6110),"",(D6110/(1+'Vos données'!$D$11)))</f>
        <v/>
      </c>
      <c r="F6110" s="80"/>
      <c r="G6110" s="124"/>
      <c r="H6110" s="130"/>
      <c r="I6110" s="128"/>
      <c r="J6110" s="130"/>
      <c r="K6110" s="128"/>
    </row>
    <row r="6111" spans="1:11" hidden="1" outlineLevel="1" x14ac:dyDescent="0.25">
      <c r="A6111" s="77"/>
      <c r="B6111" s="13" t="s">
        <v>7808</v>
      </c>
      <c r="C6111" s="77"/>
      <c r="D6111" s="80"/>
      <c r="E6111" s="120" t="str">
        <f>IF(ISBLANK(D6111),"",(D6111/(1+'Vos données'!$D$11)))</f>
        <v/>
      </c>
      <c r="F6111" s="80"/>
      <c r="G6111" s="124"/>
      <c r="H6111" s="130"/>
      <c r="I6111" s="128"/>
      <c r="J6111" s="130"/>
      <c r="K6111" s="128"/>
    </row>
    <row r="6112" spans="1:11" hidden="1" outlineLevel="1" x14ac:dyDescent="0.25">
      <c r="A6112" s="77"/>
      <c r="B6112" s="13" t="s">
        <v>7809</v>
      </c>
      <c r="C6112" s="77"/>
      <c r="D6112" s="80"/>
      <c r="E6112" s="120" t="str">
        <f>IF(ISBLANK(D6112),"",(D6112/(1+'Vos données'!$D$11)))</f>
        <v/>
      </c>
      <c r="F6112" s="80"/>
      <c r="G6112" s="124"/>
      <c r="H6112" s="130"/>
      <c r="I6112" s="128"/>
      <c r="J6112" s="130"/>
      <c r="K6112" s="128"/>
    </row>
    <row r="6113" spans="1:11" hidden="1" outlineLevel="1" x14ac:dyDescent="0.25">
      <c r="A6113" s="77"/>
      <c r="B6113" s="13" t="s">
        <v>7810</v>
      </c>
      <c r="C6113" s="77"/>
      <c r="D6113" s="80"/>
      <c r="E6113" s="120" t="str">
        <f>IF(ISBLANK(D6113),"",(D6113/(1+'Vos données'!$D$11)))</f>
        <v/>
      </c>
      <c r="F6113" s="80"/>
      <c r="G6113" s="124"/>
      <c r="H6113" s="130"/>
      <c r="I6113" s="128"/>
      <c r="J6113" s="130"/>
      <c r="K6113" s="128"/>
    </row>
    <row r="6114" spans="1:11" hidden="1" outlineLevel="1" x14ac:dyDescent="0.25">
      <c r="A6114" s="77"/>
      <c r="B6114" s="13" t="s">
        <v>7811</v>
      </c>
      <c r="C6114" s="77"/>
      <c r="D6114" s="80"/>
      <c r="E6114" s="120" t="str">
        <f>IF(ISBLANK(D6114),"",(D6114/(1+'Vos données'!$D$11)))</f>
        <v/>
      </c>
      <c r="F6114" s="80"/>
      <c r="G6114" s="124"/>
      <c r="H6114" s="130"/>
      <c r="I6114" s="128"/>
      <c r="J6114" s="130"/>
      <c r="K6114" s="128"/>
    </row>
    <row r="6115" spans="1:11" hidden="1" outlineLevel="1" x14ac:dyDescent="0.25">
      <c r="A6115" s="77"/>
      <c r="B6115" s="13" t="s">
        <v>7812</v>
      </c>
      <c r="C6115" s="77"/>
      <c r="D6115" s="80"/>
      <c r="E6115" s="120" t="str">
        <f>IF(ISBLANK(D6115),"",(D6115/(1+'Vos données'!$D$11)))</f>
        <v/>
      </c>
      <c r="F6115" s="80"/>
      <c r="G6115" s="124"/>
      <c r="H6115" s="130"/>
      <c r="I6115" s="128"/>
      <c r="J6115" s="130"/>
      <c r="K6115" s="128"/>
    </row>
    <row r="6116" spans="1:11" hidden="1" outlineLevel="1" x14ac:dyDescent="0.25">
      <c r="A6116" s="77"/>
      <c r="B6116" s="13" t="s">
        <v>7813</v>
      </c>
      <c r="C6116" s="77"/>
      <c r="D6116" s="80"/>
      <c r="E6116" s="120" t="str">
        <f>IF(ISBLANK(D6116),"",(D6116/(1+'Vos données'!$D$11)))</f>
        <v/>
      </c>
      <c r="F6116" s="80"/>
      <c r="G6116" s="124"/>
      <c r="H6116" s="130"/>
      <c r="I6116" s="128"/>
      <c r="J6116" s="130"/>
      <c r="K6116" s="128"/>
    </row>
    <row r="6117" spans="1:11" hidden="1" outlineLevel="1" x14ac:dyDescent="0.25">
      <c r="A6117" s="77"/>
      <c r="B6117" s="13" t="s">
        <v>7814</v>
      </c>
      <c r="C6117" s="77"/>
      <c r="D6117" s="80"/>
      <c r="E6117" s="120" t="str">
        <f>IF(ISBLANK(D6117),"",(D6117/(1+'Vos données'!$D$11)))</f>
        <v/>
      </c>
      <c r="F6117" s="80"/>
      <c r="G6117" s="124"/>
      <c r="H6117" s="130"/>
      <c r="I6117" s="128"/>
      <c r="J6117" s="130"/>
      <c r="K6117" s="128"/>
    </row>
    <row r="6118" spans="1:11" hidden="1" outlineLevel="1" x14ac:dyDescent="0.25">
      <c r="A6118" s="77"/>
      <c r="B6118" s="13" t="s">
        <v>7815</v>
      </c>
      <c r="C6118" s="77"/>
      <c r="D6118" s="80"/>
      <c r="E6118" s="120" t="str">
        <f>IF(ISBLANK(D6118),"",(D6118/(1+'Vos données'!$D$11)))</f>
        <v/>
      </c>
      <c r="F6118" s="80"/>
      <c r="G6118" s="124"/>
      <c r="H6118" s="130"/>
      <c r="I6118" s="128"/>
      <c r="J6118" s="130"/>
      <c r="K6118" s="128"/>
    </row>
    <row r="6119" spans="1:11" hidden="1" outlineLevel="1" x14ac:dyDescent="0.25">
      <c r="A6119" s="77"/>
      <c r="B6119" s="13" t="s">
        <v>7816</v>
      </c>
      <c r="C6119" s="77"/>
      <c r="D6119" s="80"/>
      <c r="E6119" s="120" t="str">
        <f>IF(ISBLANK(D6119),"",(D6119/(1+'Vos données'!$D$11)))</f>
        <v/>
      </c>
      <c r="F6119" s="80"/>
      <c r="G6119" s="124"/>
      <c r="H6119" s="130"/>
      <c r="I6119" s="128"/>
      <c r="J6119" s="130"/>
      <c r="K6119" s="128"/>
    </row>
    <row r="6120" spans="1:11" hidden="1" outlineLevel="1" x14ac:dyDescent="0.25">
      <c r="A6120" s="77"/>
      <c r="B6120" s="13" t="s">
        <v>7817</v>
      </c>
      <c r="C6120" s="77"/>
      <c r="D6120" s="80"/>
      <c r="E6120" s="120" t="str">
        <f>IF(ISBLANK(D6120),"",(D6120/(1+'Vos données'!$D$11)))</f>
        <v/>
      </c>
      <c r="F6120" s="80"/>
      <c r="G6120" s="124"/>
      <c r="H6120" s="130"/>
      <c r="I6120" s="128"/>
      <c r="J6120" s="130"/>
      <c r="K6120" s="128"/>
    </row>
    <row r="6121" spans="1:11" hidden="1" outlineLevel="1" x14ac:dyDescent="0.25">
      <c r="A6121" s="77"/>
      <c r="B6121" s="13" t="s">
        <v>7818</v>
      </c>
      <c r="C6121" s="77"/>
      <c r="D6121" s="80"/>
      <c r="E6121" s="120" t="str">
        <f>IF(ISBLANK(D6121),"",(D6121/(1+'Vos données'!$D$11)))</f>
        <v/>
      </c>
      <c r="F6121" s="80"/>
      <c r="G6121" s="124"/>
      <c r="H6121" s="130"/>
      <c r="I6121" s="128"/>
      <c r="J6121" s="130"/>
      <c r="K6121" s="128"/>
    </row>
    <row r="6122" spans="1:11" hidden="1" outlineLevel="1" x14ac:dyDescent="0.25">
      <c r="A6122" s="77"/>
      <c r="B6122" s="13" t="s">
        <v>7819</v>
      </c>
      <c r="C6122" s="77"/>
      <c r="D6122" s="80"/>
      <c r="E6122" s="120" t="str">
        <f>IF(ISBLANK(D6122),"",(D6122/(1+'Vos données'!$D$11)))</f>
        <v/>
      </c>
      <c r="F6122" s="80"/>
      <c r="G6122" s="124"/>
      <c r="H6122" s="130"/>
      <c r="I6122" s="128"/>
      <c r="J6122" s="130"/>
      <c r="K6122" s="128"/>
    </row>
    <row r="6123" spans="1:11" hidden="1" outlineLevel="1" x14ac:dyDescent="0.25">
      <c r="A6123" s="77"/>
      <c r="B6123" s="13" t="s">
        <v>7820</v>
      </c>
      <c r="C6123" s="77"/>
      <c r="D6123" s="80"/>
      <c r="E6123" s="120" t="str">
        <f>IF(ISBLANK(D6123),"",(D6123/(1+'Vos données'!$D$11)))</f>
        <v/>
      </c>
      <c r="F6123" s="80"/>
      <c r="G6123" s="124"/>
      <c r="H6123" s="130"/>
      <c r="I6123" s="128"/>
      <c r="J6123" s="130"/>
      <c r="K6123" s="128"/>
    </row>
    <row r="6124" spans="1:11" hidden="1" outlineLevel="1" x14ac:dyDescent="0.25">
      <c r="A6124" s="77"/>
      <c r="B6124" s="13" t="s">
        <v>7821</v>
      </c>
      <c r="C6124" s="77"/>
      <c r="D6124" s="80"/>
      <c r="E6124" s="120" t="str">
        <f>IF(ISBLANK(D6124),"",(D6124/(1+'Vos données'!$D$11)))</f>
        <v/>
      </c>
      <c r="F6124" s="80"/>
      <c r="G6124" s="124"/>
      <c r="H6124" s="130"/>
      <c r="I6124" s="128"/>
      <c r="J6124" s="130"/>
      <c r="K6124" s="128"/>
    </row>
    <row r="6125" spans="1:11" hidden="1" outlineLevel="1" x14ac:dyDescent="0.25">
      <c r="A6125" s="77"/>
      <c r="B6125" s="13" t="s">
        <v>7822</v>
      </c>
      <c r="C6125" s="77"/>
      <c r="D6125" s="80"/>
      <c r="E6125" s="120" t="str">
        <f>IF(ISBLANK(D6125),"",(D6125/(1+'Vos données'!$D$11)))</f>
        <v/>
      </c>
      <c r="F6125" s="80"/>
      <c r="G6125" s="124"/>
      <c r="H6125" s="130"/>
      <c r="I6125" s="128"/>
      <c r="J6125" s="130"/>
      <c r="K6125" s="128"/>
    </row>
    <row r="6126" spans="1:11" hidden="1" outlineLevel="1" x14ac:dyDescent="0.25">
      <c r="A6126" s="77"/>
      <c r="B6126" s="13" t="s">
        <v>7823</v>
      </c>
      <c r="C6126" s="77"/>
      <c r="D6126" s="80"/>
      <c r="E6126" s="120" t="str">
        <f>IF(ISBLANK(D6126),"",(D6126/(1+'Vos données'!$D$11)))</f>
        <v/>
      </c>
      <c r="F6126" s="80"/>
      <c r="G6126" s="124"/>
      <c r="H6126" s="130"/>
      <c r="I6126" s="128"/>
      <c r="J6126" s="130"/>
      <c r="K6126" s="128"/>
    </row>
    <row r="6127" spans="1:11" hidden="1" outlineLevel="1" x14ac:dyDescent="0.25">
      <c r="A6127" s="77"/>
      <c r="B6127" s="13" t="s">
        <v>7824</v>
      </c>
      <c r="C6127" s="77"/>
      <c r="D6127" s="80"/>
      <c r="E6127" s="120" t="str">
        <f>IF(ISBLANK(D6127),"",(D6127/(1+'Vos données'!$D$11)))</f>
        <v/>
      </c>
      <c r="F6127" s="80"/>
      <c r="G6127" s="124"/>
      <c r="H6127" s="130"/>
      <c r="I6127" s="128"/>
      <c r="J6127" s="130"/>
      <c r="K6127" s="128"/>
    </row>
    <row r="6128" spans="1:11" hidden="1" outlineLevel="1" x14ac:dyDescent="0.25">
      <c r="A6128" s="77"/>
      <c r="B6128" s="13" t="s">
        <v>7825</v>
      </c>
      <c r="C6128" s="77"/>
      <c r="D6128" s="80"/>
      <c r="E6128" s="120" t="str">
        <f>IF(ISBLANK(D6128),"",(D6128/(1+'Vos données'!$D$11)))</f>
        <v/>
      </c>
      <c r="F6128" s="80"/>
      <c r="G6128" s="124"/>
      <c r="H6128" s="130"/>
      <c r="I6128" s="128"/>
      <c r="J6128" s="130"/>
      <c r="K6128" s="128"/>
    </row>
    <row r="6129" spans="1:11" hidden="1" outlineLevel="1" x14ac:dyDescent="0.25">
      <c r="A6129" s="77"/>
      <c r="B6129" s="13" t="s">
        <v>7826</v>
      </c>
      <c r="C6129" s="77"/>
      <c r="D6129" s="80"/>
      <c r="E6129" s="120" t="str">
        <f>IF(ISBLANK(D6129),"",(D6129/(1+'Vos données'!$D$11)))</f>
        <v/>
      </c>
      <c r="F6129" s="80"/>
      <c r="G6129" s="124"/>
      <c r="H6129" s="130"/>
      <c r="I6129" s="128"/>
      <c r="J6129" s="130"/>
      <c r="K6129" s="128"/>
    </row>
    <row r="6130" spans="1:11" hidden="1" outlineLevel="1" x14ac:dyDescent="0.25">
      <c r="A6130" s="77"/>
      <c r="B6130" s="13" t="s">
        <v>7827</v>
      </c>
      <c r="C6130" s="77"/>
      <c r="D6130" s="80"/>
      <c r="E6130" s="120" t="str">
        <f>IF(ISBLANK(D6130),"",(D6130/(1+'Vos données'!$D$11)))</f>
        <v/>
      </c>
      <c r="F6130" s="80"/>
      <c r="G6130" s="124"/>
      <c r="H6130" s="130"/>
      <c r="I6130" s="128"/>
      <c r="J6130" s="130"/>
      <c r="K6130" s="128"/>
    </row>
    <row r="6131" spans="1:11" hidden="1" outlineLevel="1" x14ac:dyDescent="0.25">
      <c r="A6131" s="77"/>
      <c r="B6131" s="13" t="s">
        <v>7828</v>
      </c>
      <c r="C6131" s="77"/>
      <c r="D6131" s="80"/>
      <c r="E6131" s="120" t="str">
        <f>IF(ISBLANK(D6131),"",(D6131/(1+'Vos données'!$D$11)))</f>
        <v/>
      </c>
      <c r="F6131" s="80"/>
      <c r="G6131" s="124"/>
      <c r="H6131" s="130"/>
      <c r="I6131" s="128"/>
      <c r="J6131" s="130"/>
      <c r="K6131" s="128"/>
    </row>
    <row r="6132" spans="1:11" hidden="1" outlineLevel="1" x14ac:dyDescent="0.25">
      <c r="A6132" s="77"/>
      <c r="B6132" s="13" t="s">
        <v>7829</v>
      </c>
      <c r="C6132" s="77"/>
      <c r="D6132" s="80"/>
      <c r="E6132" s="120" t="str">
        <f>IF(ISBLANK(D6132),"",(D6132/(1+'Vos données'!$D$11)))</f>
        <v/>
      </c>
      <c r="F6132" s="80"/>
      <c r="G6132" s="124"/>
      <c r="H6132" s="130"/>
      <c r="I6132" s="128"/>
      <c r="J6132" s="130"/>
      <c r="K6132" s="128"/>
    </row>
    <row r="6133" spans="1:11" hidden="1" outlineLevel="1" x14ac:dyDescent="0.25">
      <c r="A6133" s="77"/>
      <c r="B6133" s="13" t="s">
        <v>7830</v>
      </c>
      <c r="C6133" s="77"/>
      <c r="D6133" s="80"/>
      <c r="E6133" s="120" t="str">
        <f>IF(ISBLANK(D6133),"",(D6133/(1+'Vos données'!$D$11)))</f>
        <v/>
      </c>
      <c r="F6133" s="80"/>
      <c r="G6133" s="124"/>
      <c r="H6133" s="130"/>
      <c r="I6133" s="128"/>
      <c r="J6133" s="130"/>
      <c r="K6133" s="128"/>
    </row>
    <row r="6134" spans="1:11" hidden="1" outlineLevel="1" x14ac:dyDescent="0.25">
      <c r="A6134" s="77"/>
      <c r="B6134" s="13" t="s">
        <v>7831</v>
      </c>
      <c r="C6134" s="77"/>
      <c r="D6134" s="80"/>
      <c r="E6134" s="120" t="str">
        <f>IF(ISBLANK(D6134),"",(D6134/(1+'Vos données'!$D$11)))</f>
        <v/>
      </c>
      <c r="F6134" s="80"/>
      <c r="G6134" s="124"/>
      <c r="H6134" s="130"/>
      <c r="I6134" s="128"/>
      <c r="J6134" s="130"/>
      <c r="K6134" s="128"/>
    </row>
    <row r="6135" spans="1:11" hidden="1" outlineLevel="1" x14ac:dyDescent="0.25">
      <c r="A6135" s="77"/>
      <c r="B6135" s="13" t="s">
        <v>7832</v>
      </c>
      <c r="C6135" s="77"/>
      <c r="D6135" s="80"/>
      <c r="E6135" s="120" t="str">
        <f>IF(ISBLANK(D6135),"",(D6135/(1+'Vos données'!$D$11)))</f>
        <v/>
      </c>
      <c r="F6135" s="80"/>
      <c r="G6135" s="124"/>
      <c r="H6135" s="130"/>
      <c r="I6135" s="128"/>
      <c r="J6135" s="130"/>
      <c r="K6135" s="128"/>
    </row>
    <row r="6136" spans="1:11" hidden="1" outlineLevel="1" x14ac:dyDescent="0.25">
      <c r="A6136" s="77"/>
      <c r="B6136" s="13" t="s">
        <v>7833</v>
      </c>
      <c r="C6136" s="77"/>
      <c r="D6136" s="80"/>
      <c r="E6136" s="120" t="str">
        <f>IF(ISBLANK(D6136),"",(D6136/(1+'Vos données'!$D$11)))</f>
        <v/>
      </c>
      <c r="F6136" s="80"/>
      <c r="G6136" s="124"/>
      <c r="H6136" s="130"/>
      <c r="I6136" s="128"/>
      <c r="J6136" s="130"/>
      <c r="K6136" s="128"/>
    </row>
    <row r="6137" spans="1:11" hidden="1" outlineLevel="1" x14ac:dyDescent="0.25">
      <c r="A6137" s="77"/>
      <c r="B6137" s="13" t="s">
        <v>7834</v>
      </c>
      <c r="C6137" s="77"/>
      <c r="D6137" s="80"/>
      <c r="E6137" s="120" t="str">
        <f>IF(ISBLANK(D6137),"",(D6137/(1+'Vos données'!$D$11)))</f>
        <v/>
      </c>
      <c r="F6137" s="80"/>
      <c r="G6137" s="124"/>
      <c r="H6137" s="130"/>
      <c r="I6137" s="128"/>
      <c r="J6137" s="130"/>
      <c r="K6137" s="128"/>
    </row>
    <row r="6138" spans="1:11" hidden="1" outlineLevel="1" x14ac:dyDescent="0.25">
      <c r="A6138" s="77"/>
      <c r="B6138" s="13" t="s">
        <v>7835</v>
      </c>
      <c r="C6138" s="77"/>
      <c r="D6138" s="80"/>
      <c r="E6138" s="120" t="str">
        <f>IF(ISBLANK(D6138),"",(D6138/(1+'Vos données'!$D$11)))</f>
        <v/>
      </c>
      <c r="F6138" s="80"/>
      <c r="G6138" s="124"/>
      <c r="H6138" s="130"/>
      <c r="I6138" s="128"/>
      <c r="J6138" s="130"/>
      <c r="K6138" s="128"/>
    </row>
    <row r="6139" spans="1:11" hidden="1" outlineLevel="1" x14ac:dyDescent="0.25">
      <c r="A6139" s="77"/>
      <c r="B6139" s="13" t="s">
        <v>7836</v>
      </c>
      <c r="C6139" s="77"/>
      <c r="D6139" s="80"/>
      <c r="E6139" s="120" t="str">
        <f>IF(ISBLANK(D6139),"",(D6139/(1+'Vos données'!$D$11)))</f>
        <v/>
      </c>
      <c r="F6139" s="80"/>
      <c r="G6139" s="124"/>
      <c r="H6139" s="130"/>
      <c r="I6139" s="128"/>
      <c r="J6139" s="130"/>
      <c r="K6139" s="128"/>
    </row>
    <row r="6140" spans="1:11" hidden="1" outlineLevel="1" x14ac:dyDescent="0.25">
      <c r="A6140" s="77"/>
      <c r="B6140" s="13" t="s">
        <v>7837</v>
      </c>
      <c r="C6140" s="77"/>
      <c r="D6140" s="80"/>
      <c r="E6140" s="120" t="str">
        <f>IF(ISBLANK(D6140),"",(D6140/(1+'Vos données'!$D$11)))</f>
        <v/>
      </c>
      <c r="F6140" s="80"/>
      <c r="G6140" s="124"/>
      <c r="H6140" s="130"/>
      <c r="I6140" s="128"/>
      <c r="J6140" s="130"/>
      <c r="K6140" s="128"/>
    </row>
    <row r="6141" spans="1:11" hidden="1" outlineLevel="1" x14ac:dyDescent="0.25">
      <c r="A6141" s="77"/>
      <c r="B6141" s="13" t="s">
        <v>7838</v>
      </c>
      <c r="C6141" s="77"/>
      <c r="D6141" s="80"/>
      <c r="E6141" s="120" t="str">
        <f>IF(ISBLANK(D6141),"",(D6141/(1+'Vos données'!$D$11)))</f>
        <v/>
      </c>
      <c r="F6141" s="80"/>
      <c r="G6141" s="124"/>
      <c r="H6141" s="130"/>
      <c r="I6141" s="128"/>
      <c r="J6141" s="130"/>
      <c r="K6141" s="128"/>
    </row>
    <row r="6142" spans="1:11" hidden="1" outlineLevel="1" x14ac:dyDescent="0.25">
      <c r="A6142" s="77"/>
      <c r="B6142" s="13" t="s">
        <v>7839</v>
      </c>
      <c r="C6142" s="77"/>
      <c r="D6142" s="80"/>
      <c r="E6142" s="120" t="str">
        <f>IF(ISBLANK(D6142),"",(D6142/(1+'Vos données'!$D$11)))</f>
        <v/>
      </c>
      <c r="F6142" s="80"/>
      <c r="G6142" s="124"/>
      <c r="H6142" s="130"/>
      <c r="I6142" s="128"/>
      <c r="J6142" s="130"/>
      <c r="K6142" s="128"/>
    </row>
    <row r="6143" spans="1:11" hidden="1" outlineLevel="1" x14ac:dyDescent="0.25">
      <c r="A6143" s="77"/>
      <c r="B6143" s="13" t="s">
        <v>7840</v>
      </c>
      <c r="C6143" s="77"/>
      <c r="D6143" s="80"/>
      <c r="E6143" s="120" t="str">
        <f>IF(ISBLANK(D6143),"",(D6143/(1+'Vos données'!$D$11)))</f>
        <v/>
      </c>
      <c r="F6143" s="80"/>
      <c r="G6143" s="124"/>
      <c r="H6143" s="130"/>
      <c r="I6143" s="128"/>
      <c r="J6143" s="130"/>
      <c r="K6143" s="128"/>
    </row>
    <row r="6144" spans="1:11" hidden="1" outlineLevel="1" x14ac:dyDescent="0.25">
      <c r="A6144" s="77"/>
      <c r="B6144" s="13" t="s">
        <v>7841</v>
      </c>
      <c r="C6144" s="77"/>
      <c r="D6144" s="80"/>
      <c r="E6144" s="120" t="str">
        <f>IF(ISBLANK(D6144),"",(D6144/(1+'Vos données'!$D$11)))</f>
        <v/>
      </c>
      <c r="F6144" s="80"/>
      <c r="G6144" s="124"/>
      <c r="H6144" s="130"/>
      <c r="I6144" s="128"/>
      <c r="J6144" s="130"/>
      <c r="K6144" s="128"/>
    </row>
    <row r="6145" spans="1:11" hidden="1" outlineLevel="1" x14ac:dyDescent="0.25">
      <c r="A6145" s="77"/>
      <c r="B6145" s="13" t="s">
        <v>7842</v>
      </c>
      <c r="C6145" s="77"/>
      <c r="D6145" s="80"/>
      <c r="E6145" s="120" t="str">
        <f>IF(ISBLANK(D6145),"",(D6145/(1+'Vos données'!$D$11)))</f>
        <v/>
      </c>
      <c r="F6145" s="80"/>
      <c r="G6145" s="124"/>
      <c r="H6145" s="130"/>
      <c r="I6145" s="128"/>
      <c r="J6145" s="130"/>
      <c r="K6145" s="128"/>
    </row>
    <row r="6146" spans="1:11" hidden="1" outlineLevel="1" x14ac:dyDescent="0.25">
      <c r="A6146" s="77"/>
      <c r="B6146" s="13" t="s">
        <v>7843</v>
      </c>
      <c r="C6146" s="77"/>
      <c r="D6146" s="80"/>
      <c r="E6146" s="120" t="str">
        <f>IF(ISBLANK(D6146),"",(D6146/(1+'Vos données'!$D$11)))</f>
        <v/>
      </c>
      <c r="F6146" s="80"/>
      <c r="G6146" s="124"/>
      <c r="H6146" s="130"/>
      <c r="I6146" s="128"/>
      <c r="J6146" s="130"/>
      <c r="K6146" s="128"/>
    </row>
    <row r="6147" spans="1:11" hidden="1" outlineLevel="1" x14ac:dyDescent="0.25">
      <c r="A6147" s="77"/>
      <c r="B6147" s="13" t="s">
        <v>7844</v>
      </c>
      <c r="C6147" s="77"/>
      <c r="D6147" s="80"/>
      <c r="E6147" s="120" t="str">
        <f>IF(ISBLANK(D6147),"",(D6147/(1+'Vos données'!$D$11)))</f>
        <v/>
      </c>
      <c r="F6147" s="80"/>
      <c r="G6147" s="124"/>
      <c r="H6147" s="130"/>
      <c r="I6147" s="128"/>
      <c r="J6147" s="130"/>
      <c r="K6147" s="128"/>
    </row>
    <row r="6148" spans="1:11" hidden="1" outlineLevel="1" x14ac:dyDescent="0.25">
      <c r="A6148" s="77"/>
      <c r="B6148" s="13" t="s">
        <v>7845</v>
      </c>
      <c r="C6148" s="77"/>
      <c r="D6148" s="80"/>
      <c r="E6148" s="120" t="str">
        <f>IF(ISBLANK(D6148),"",(D6148/(1+'Vos données'!$D$11)))</f>
        <v/>
      </c>
      <c r="F6148" s="80"/>
      <c r="G6148" s="124"/>
      <c r="H6148" s="130"/>
      <c r="I6148" s="128"/>
      <c r="J6148" s="130"/>
      <c r="K6148" s="128"/>
    </row>
    <row r="6149" spans="1:11" hidden="1" outlineLevel="1" x14ac:dyDescent="0.25">
      <c r="A6149" s="77"/>
      <c r="B6149" s="13" t="s">
        <v>7846</v>
      </c>
      <c r="C6149" s="77"/>
      <c r="D6149" s="80"/>
      <c r="E6149" s="120" t="str">
        <f>IF(ISBLANK(D6149),"",(D6149/(1+'Vos données'!$D$11)))</f>
        <v/>
      </c>
      <c r="F6149" s="80"/>
      <c r="G6149" s="124"/>
      <c r="H6149" s="130"/>
      <c r="I6149" s="128"/>
      <c r="J6149" s="130"/>
      <c r="K6149" s="128"/>
    </row>
    <row r="6150" spans="1:11" hidden="1" outlineLevel="1" x14ac:dyDescent="0.25">
      <c r="A6150" s="77"/>
      <c r="B6150" s="13" t="s">
        <v>7847</v>
      </c>
      <c r="C6150" s="77"/>
      <c r="D6150" s="80"/>
      <c r="E6150" s="120" t="str">
        <f>IF(ISBLANK(D6150),"",(D6150/(1+'Vos données'!$D$11)))</f>
        <v/>
      </c>
      <c r="F6150" s="80"/>
      <c r="G6150" s="124"/>
      <c r="H6150" s="130"/>
      <c r="I6150" s="128"/>
      <c r="J6150" s="130"/>
      <c r="K6150" s="128"/>
    </row>
    <row r="6151" spans="1:11" hidden="1" outlineLevel="1" x14ac:dyDescent="0.25">
      <c r="A6151" s="77"/>
      <c r="B6151" s="13" t="s">
        <v>7848</v>
      </c>
      <c r="C6151" s="77"/>
      <c r="D6151" s="80"/>
      <c r="E6151" s="120" t="str">
        <f>IF(ISBLANK(D6151),"",(D6151/(1+'Vos données'!$D$11)))</f>
        <v/>
      </c>
      <c r="F6151" s="80"/>
      <c r="G6151" s="124"/>
      <c r="H6151" s="130"/>
      <c r="I6151" s="128"/>
      <c r="J6151" s="130"/>
      <c r="K6151" s="128"/>
    </row>
    <row r="6152" spans="1:11" hidden="1" outlineLevel="1" x14ac:dyDescent="0.25">
      <c r="A6152" s="77"/>
      <c r="B6152" s="13" t="s">
        <v>7849</v>
      </c>
      <c r="C6152" s="77"/>
      <c r="D6152" s="80"/>
      <c r="E6152" s="120" t="str">
        <f>IF(ISBLANK(D6152),"",(D6152/(1+'Vos données'!$D$11)))</f>
        <v/>
      </c>
      <c r="F6152" s="80"/>
      <c r="G6152" s="124"/>
      <c r="H6152" s="130"/>
      <c r="I6152" s="128"/>
      <c r="J6152" s="130"/>
      <c r="K6152" s="128"/>
    </row>
    <row r="6153" spans="1:11" hidden="1" outlineLevel="1" x14ac:dyDescent="0.25">
      <c r="A6153" s="77"/>
      <c r="B6153" s="13" t="s">
        <v>7850</v>
      </c>
      <c r="C6153" s="77"/>
      <c r="D6153" s="80"/>
      <c r="E6153" s="120" t="str">
        <f>IF(ISBLANK(D6153),"",(D6153/(1+'Vos données'!$D$11)))</f>
        <v/>
      </c>
      <c r="F6153" s="80"/>
      <c r="G6153" s="124"/>
      <c r="H6153" s="130"/>
      <c r="I6153" s="128"/>
      <c r="J6153" s="130"/>
      <c r="K6153" s="128"/>
    </row>
    <row r="6154" spans="1:11" hidden="1" outlineLevel="1" x14ac:dyDescent="0.25">
      <c r="A6154" s="77"/>
      <c r="B6154" s="13" t="s">
        <v>7851</v>
      </c>
      <c r="C6154" s="77"/>
      <c r="D6154" s="80"/>
      <c r="E6154" s="120" t="str">
        <f>IF(ISBLANK(D6154),"",(D6154/(1+'Vos données'!$D$11)))</f>
        <v/>
      </c>
      <c r="F6154" s="80"/>
      <c r="G6154" s="124"/>
      <c r="H6154" s="130"/>
      <c r="I6154" s="128"/>
      <c r="J6154" s="130"/>
      <c r="K6154" s="128"/>
    </row>
    <row r="6155" spans="1:11" hidden="1" outlineLevel="1" x14ac:dyDescent="0.25">
      <c r="A6155" s="77"/>
      <c r="B6155" s="13" t="s">
        <v>7852</v>
      </c>
      <c r="C6155" s="77"/>
      <c r="D6155" s="80"/>
      <c r="E6155" s="120" t="str">
        <f>IF(ISBLANK(D6155),"",(D6155/(1+'Vos données'!$D$11)))</f>
        <v/>
      </c>
      <c r="F6155" s="80"/>
      <c r="G6155" s="124"/>
      <c r="H6155" s="130"/>
      <c r="I6155" s="128"/>
      <c r="J6155" s="130"/>
      <c r="K6155" s="128"/>
    </row>
    <row r="6156" spans="1:11" hidden="1" outlineLevel="1" x14ac:dyDescent="0.25">
      <c r="A6156" s="77"/>
      <c r="B6156" s="13" t="s">
        <v>7853</v>
      </c>
      <c r="C6156" s="77"/>
      <c r="D6156" s="80"/>
      <c r="E6156" s="120" t="str">
        <f>IF(ISBLANK(D6156),"",(D6156/(1+'Vos données'!$D$11)))</f>
        <v/>
      </c>
      <c r="F6156" s="80"/>
      <c r="G6156" s="124"/>
      <c r="H6156" s="130"/>
      <c r="I6156" s="128"/>
      <c r="J6156" s="130"/>
      <c r="K6156" s="128"/>
    </row>
    <row r="6157" spans="1:11" hidden="1" outlineLevel="1" x14ac:dyDescent="0.25">
      <c r="A6157" s="77"/>
      <c r="B6157" s="13" t="s">
        <v>7854</v>
      </c>
      <c r="C6157" s="77"/>
      <c r="D6157" s="80"/>
      <c r="E6157" s="120" t="str">
        <f>IF(ISBLANK(D6157),"",(D6157/(1+'Vos données'!$D$11)))</f>
        <v/>
      </c>
      <c r="F6157" s="80"/>
      <c r="G6157" s="124"/>
      <c r="H6157" s="130"/>
      <c r="I6157" s="128"/>
      <c r="J6157" s="130"/>
      <c r="K6157" s="128"/>
    </row>
    <row r="6158" spans="1:11" hidden="1" outlineLevel="1" x14ac:dyDescent="0.25">
      <c r="A6158" s="77"/>
      <c r="B6158" s="13" t="s">
        <v>7855</v>
      </c>
      <c r="C6158" s="77"/>
      <c r="D6158" s="80"/>
      <c r="E6158" s="120" t="str">
        <f>IF(ISBLANK(D6158),"",(D6158/(1+'Vos données'!$D$11)))</f>
        <v/>
      </c>
      <c r="F6158" s="80"/>
      <c r="G6158" s="124"/>
      <c r="H6158" s="130"/>
      <c r="I6158" s="128"/>
      <c r="J6158" s="130"/>
      <c r="K6158" s="128"/>
    </row>
    <row r="6159" spans="1:11" hidden="1" outlineLevel="1" x14ac:dyDescent="0.25">
      <c r="A6159" s="77"/>
      <c r="B6159" s="13" t="s">
        <v>7856</v>
      </c>
      <c r="C6159" s="77"/>
      <c r="D6159" s="80"/>
      <c r="E6159" s="120" t="str">
        <f>IF(ISBLANK(D6159),"",(D6159/(1+'Vos données'!$D$11)))</f>
        <v/>
      </c>
      <c r="F6159" s="80"/>
      <c r="G6159" s="124"/>
      <c r="H6159" s="130"/>
      <c r="I6159" s="128"/>
      <c r="J6159" s="130"/>
      <c r="K6159" s="128"/>
    </row>
    <row r="6160" spans="1:11" hidden="1" outlineLevel="1" x14ac:dyDescent="0.25">
      <c r="A6160" s="77"/>
      <c r="B6160" s="13" t="s">
        <v>7857</v>
      </c>
      <c r="C6160" s="77"/>
      <c r="D6160" s="80"/>
      <c r="E6160" s="120" t="str">
        <f>IF(ISBLANK(D6160),"",(D6160/(1+'Vos données'!$D$11)))</f>
        <v/>
      </c>
      <c r="F6160" s="80"/>
      <c r="G6160" s="124"/>
      <c r="H6160" s="130"/>
      <c r="I6160" s="128"/>
      <c r="J6160" s="130"/>
      <c r="K6160" s="128"/>
    </row>
    <row r="6161" spans="1:11" hidden="1" outlineLevel="1" x14ac:dyDescent="0.25">
      <c r="A6161" s="77"/>
      <c r="B6161" s="13" t="s">
        <v>7858</v>
      </c>
      <c r="C6161" s="77"/>
      <c r="D6161" s="80"/>
      <c r="E6161" s="120" t="str">
        <f>IF(ISBLANK(D6161),"",(D6161/(1+'Vos données'!$D$11)))</f>
        <v/>
      </c>
      <c r="F6161" s="80"/>
      <c r="G6161" s="124"/>
      <c r="H6161" s="130"/>
      <c r="I6161" s="128"/>
      <c r="J6161" s="130"/>
      <c r="K6161" s="128"/>
    </row>
    <row r="6162" spans="1:11" hidden="1" outlineLevel="1" x14ac:dyDescent="0.25">
      <c r="A6162" s="77"/>
      <c r="B6162" s="13" t="s">
        <v>7859</v>
      </c>
      <c r="C6162" s="77"/>
      <c r="D6162" s="80"/>
      <c r="E6162" s="120" t="str">
        <f>IF(ISBLANK(D6162),"",(D6162/(1+'Vos données'!$D$11)))</f>
        <v/>
      </c>
      <c r="F6162" s="80"/>
      <c r="G6162" s="124"/>
      <c r="H6162" s="130"/>
      <c r="I6162" s="128"/>
      <c r="J6162" s="130"/>
      <c r="K6162" s="128"/>
    </row>
    <row r="6163" spans="1:11" hidden="1" outlineLevel="1" x14ac:dyDescent="0.25">
      <c r="A6163" s="77"/>
      <c r="B6163" s="13" t="s">
        <v>7860</v>
      </c>
      <c r="C6163" s="77"/>
      <c r="D6163" s="80"/>
      <c r="E6163" s="120" t="str">
        <f>IF(ISBLANK(D6163),"",(D6163/(1+'Vos données'!$D$11)))</f>
        <v/>
      </c>
      <c r="F6163" s="80"/>
      <c r="G6163" s="124"/>
      <c r="H6163" s="130"/>
      <c r="I6163" s="128"/>
      <c r="J6163" s="130"/>
      <c r="K6163" s="128"/>
    </row>
    <row r="6164" spans="1:11" hidden="1" outlineLevel="1" x14ac:dyDescent="0.25">
      <c r="A6164" s="77"/>
      <c r="B6164" s="13" t="s">
        <v>7861</v>
      </c>
      <c r="C6164" s="77"/>
      <c r="D6164" s="80"/>
      <c r="E6164" s="120" t="str">
        <f>IF(ISBLANK(D6164),"",(D6164/(1+'Vos données'!$D$11)))</f>
        <v/>
      </c>
      <c r="F6164" s="80"/>
      <c r="G6164" s="124"/>
      <c r="H6164" s="130"/>
      <c r="I6164" s="128"/>
      <c r="J6164" s="130"/>
      <c r="K6164" s="128"/>
    </row>
    <row r="6165" spans="1:11" hidden="1" outlineLevel="1" x14ac:dyDescent="0.25">
      <c r="A6165" s="77"/>
      <c r="B6165" s="13" t="s">
        <v>7862</v>
      </c>
      <c r="C6165" s="77"/>
      <c r="D6165" s="80"/>
      <c r="E6165" s="120" t="str">
        <f>IF(ISBLANK(D6165),"",(D6165/(1+'Vos données'!$D$11)))</f>
        <v/>
      </c>
      <c r="F6165" s="80"/>
      <c r="G6165" s="124"/>
      <c r="H6165" s="130"/>
      <c r="I6165" s="128"/>
      <c r="J6165" s="130"/>
      <c r="K6165" s="128"/>
    </row>
    <row r="6166" spans="1:11" hidden="1" outlineLevel="1" x14ac:dyDescent="0.25">
      <c r="A6166" s="77"/>
      <c r="B6166" s="13" t="s">
        <v>7863</v>
      </c>
      <c r="C6166" s="77"/>
      <c r="D6166" s="80"/>
      <c r="E6166" s="120" t="str">
        <f>IF(ISBLANK(D6166),"",(D6166/(1+'Vos données'!$D$11)))</f>
        <v/>
      </c>
      <c r="F6166" s="80"/>
      <c r="G6166" s="124"/>
      <c r="H6166" s="130"/>
      <c r="I6166" s="128"/>
      <c r="J6166" s="130"/>
      <c r="K6166" s="128"/>
    </row>
    <row r="6167" spans="1:11" hidden="1" outlineLevel="1" x14ac:dyDescent="0.25">
      <c r="A6167" s="77"/>
      <c r="B6167" s="13" t="s">
        <v>7864</v>
      </c>
      <c r="C6167" s="77"/>
      <c r="D6167" s="80"/>
      <c r="E6167" s="120" t="str">
        <f>IF(ISBLANK(D6167),"",(D6167/(1+'Vos données'!$D$11)))</f>
        <v/>
      </c>
      <c r="F6167" s="80"/>
      <c r="G6167" s="124"/>
      <c r="H6167" s="130"/>
      <c r="I6167" s="128"/>
      <c r="J6167" s="130"/>
      <c r="K6167" s="128"/>
    </row>
    <row r="6168" spans="1:11" hidden="1" outlineLevel="1" x14ac:dyDescent="0.25">
      <c r="A6168" s="77"/>
      <c r="B6168" s="13" t="s">
        <v>7865</v>
      </c>
      <c r="C6168" s="77"/>
      <c r="D6168" s="80"/>
      <c r="E6168" s="120" t="str">
        <f>IF(ISBLANK(D6168),"",(D6168/(1+'Vos données'!$D$11)))</f>
        <v/>
      </c>
      <c r="F6168" s="80"/>
      <c r="G6168" s="124"/>
      <c r="H6168" s="130"/>
      <c r="I6168" s="128"/>
      <c r="J6168" s="130"/>
      <c r="K6168" s="128"/>
    </row>
    <row r="6169" spans="1:11" hidden="1" outlineLevel="1" x14ac:dyDescent="0.25">
      <c r="A6169" s="77"/>
      <c r="B6169" s="13" t="s">
        <v>7866</v>
      </c>
      <c r="C6169" s="77"/>
      <c r="D6169" s="80"/>
      <c r="E6169" s="120" t="str">
        <f>IF(ISBLANK(D6169),"",(D6169/(1+'Vos données'!$D$11)))</f>
        <v/>
      </c>
      <c r="F6169" s="80"/>
      <c r="G6169" s="124"/>
      <c r="H6169" s="130"/>
      <c r="I6169" s="128"/>
      <c r="J6169" s="130"/>
      <c r="K6169" s="128"/>
    </row>
    <row r="6170" spans="1:11" hidden="1" outlineLevel="1" x14ac:dyDescent="0.25">
      <c r="A6170" s="77"/>
      <c r="B6170" s="13" t="s">
        <v>7867</v>
      </c>
      <c r="C6170" s="77"/>
      <c r="D6170" s="80"/>
      <c r="E6170" s="120" t="str">
        <f>IF(ISBLANK(D6170),"",(D6170/(1+'Vos données'!$D$11)))</f>
        <v/>
      </c>
      <c r="F6170" s="80"/>
      <c r="G6170" s="124"/>
      <c r="H6170" s="130"/>
      <c r="I6170" s="128"/>
      <c r="J6170" s="130"/>
      <c r="K6170" s="128"/>
    </row>
    <row r="6171" spans="1:11" hidden="1" outlineLevel="1" x14ac:dyDescent="0.25">
      <c r="A6171" s="77"/>
      <c r="B6171" s="13" t="s">
        <v>7868</v>
      </c>
      <c r="C6171" s="77"/>
      <c r="D6171" s="80"/>
      <c r="E6171" s="120" t="str">
        <f>IF(ISBLANK(D6171),"",(D6171/(1+'Vos données'!$D$11)))</f>
        <v/>
      </c>
      <c r="F6171" s="80"/>
      <c r="G6171" s="124"/>
      <c r="H6171" s="130"/>
      <c r="I6171" s="128"/>
      <c r="J6171" s="130"/>
      <c r="K6171" s="128"/>
    </row>
    <row r="6172" spans="1:11" hidden="1" outlineLevel="1" x14ac:dyDescent="0.25">
      <c r="A6172" s="77"/>
      <c r="B6172" s="13" t="s">
        <v>7869</v>
      </c>
      <c r="C6172" s="77"/>
      <c r="D6172" s="80"/>
      <c r="E6172" s="120" t="str">
        <f>IF(ISBLANK(D6172),"",(D6172/(1+'Vos données'!$D$11)))</f>
        <v/>
      </c>
      <c r="F6172" s="80"/>
      <c r="G6172" s="124"/>
      <c r="H6172" s="130"/>
      <c r="I6172" s="128"/>
      <c r="J6172" s="130"/>
      <c r="K6172" s="128"/>
    </row>
    <row r="6173" spans="1:11" hidden="1" outlineLevel="1" x14ac:dyDescent="0.25">
      <c r="A6173" s="77"/>
      <c r="B6173" s="13" t="s">
        <v>7870</v>
      </c>
      <c r="C6173" s="77"/>
      <c r="D6173" s="80"/>
      <c r="E6173" s="120" t="str">
        <f>IF(ISBLANK(D6173),"",(D6173/(1+'Vos données'!$D$11)))</f>
        <v/>
      </c>
      <c r="F6173" s="80"/>
      <c r="G6173" s="124"/>
      <c r="H6173" s="130"/>
      <c r="I6173" s="128"/>
      <c r="J6173" s="130"/>
      <c r="K6173" s="128"/>
    </row>
    <row r="6174" spans="1:11" hidden="1" outlineLevel="1" x14ac:dyDescent="0.25">
      <c r="A6174" s="77"/>
      <c r="B6174" s="13" t="s">
        <v>7871</v>
      </c>
      <c r="C6174" s="77"/>
      <c r="D6174" s="80"/>
      <c r="E6174" s="120" t="str">
        <f>IF(ISBLANK(D6174),"",(D6174/(1+'Vos données'!$D$11)))</f>
        <v/>
      </c>
      <c r="F6174" s="80"/>
      <c r="G6174" s="124"/>
      <c r="H6174" s="130"/>
      <c r="I6174" s="128"/>
      <c r="J6174" s="130"/>
      <c r="K6174" s="128"/>
    </row>
    <row r="6175" spans="1:11" hidden="1" outlineLevel="1" x14ac:dyDescent="0.25">
      <c r="A6175" s="77"/>
      <c r="B6175" s="13" t="s">
        <v>7872</v>
      </c>
      <c r="C6175" s="77"/>
      <c r="D6175" s="80"/>
      <c r="E6175" s="120" t="str">
        <f>IF(ISBLANK(D6175),"",(D6175/(1+'Vos données'!$D$11)))</f>
        <v/>
      </c>
      <c r="F6175" s="80"/>
      <c r="G6175" s="124"/>
      <c r="H6175" s="130"/>
      <c r="I6175" s="128"/>
      <c r="J6175" s="130"/>
      <c r="K6175" s="128"/>
    </row>
    <row r="6176" spans="1:11" hidden="1" outlineLevel="1" x14ac:dyDescent="0.25">
      <c r="A6176" s="77"/>
      <c r="B6176" s="13" t="s">
        <v>7873</v>
      </c>
      <c r="C6176" s="77"/>
      <c r="D6176" s="80"/>
      <c r="E6176" s="120" t="str">
        <f>IF(ISBLANK(D6176),"",(D6176/(1+'Vos données'!$D$11)))</f>
        <v/>
      </c>
      <c r="F6176" s="80"/>
      <c r="G6176" s="124"/>
      <c r="H6176" s="130"/>
      <c r="I6176" s="128"/>
      <c r="J6176" s="130"/>
      <c r="K6176" s="128"/>
    </row>
    <row r="6177" spans="1:11" hidden="1" outlineLevel="1" x14ac:dyDescent="0.25">
      <c r="A6177" s="77"/>
      <c r="B6177" s="13" t="s">
        <v>7874</v>
      </c>
      <c r="C6177" s="77"/>
      <c r="D6177" s="80"/>
      <c r="E6177" s="120" t="str">
        <f>IF(ISBLANK(D6177),"",(D6177/(1+'Vos données'!$D$11)))</f>
        <v/>
      </c>
      <c r="F6177" s="80"/>
      <c r="G6177" s="124"/>
      <c r="H6177" s="130"/>
      <c r="I6177" s="128"/>
      <c r="J6177" s="130"/>
      <c r="K6177" s="128"/>
    </row>
    <row r="6178" spans="1:11" hidden="1" outlineLevel="1" x14ac:dyDescent="0.25">
      <c r="A6178" s="77"/>
      <c r="B6178" s="13" t="s">
        <v>7875</v>
      </c>
      <c r="C6178" s="77"/>
      <c r="D6178" s="80"/>
      <c r="E6178" s="120" t="str">
        <f>IF(ISBLANK(D6178),"",(D6178/(1+'Vos données'!$D$11)))</f>
        <v/>
      </c>
      <c r="F6178" s="80"/>
      <c r="G6178" s="124"/>
      <c r="H6178" s="130"/>
      <c r="I6178" s="128"/>
      <c r="J6178" s="130"/>
      <c r="K6178" s="128"/>
    </row>
    <row r="6179" spans="1:11" hidden="1" outlineLevel="1" x14ac:dyDescent="0.25">
      <c r="A6179" s="77"/>
      <c r="B6179" s="13" t="s">
        <v>7876</v>
      </c>
      <c r="C6179" s="77"/>
      <c r="D6179" s="80"/>
      <c r="E6179" s="120" t="str">
        <f>IF(ISBLANK(D6179),"",(D6179/(1+'Vos données'!$D$11)))</f>
        <v/>
      </c>
      <c r="F6179" s="80"/>
      <c r="G6179" s="124"/>
      <c r="H6179" s="130"/>
      <c r="I6179" s="128"/>
      <c r="J6179" s="130"/>
      <c r="K6179" s="128"/>
    </row>
    <row r="6180" spans="1:11" hidden="1" outlineLevel="1" x14ac:dyDescent="0.25">
      <c r="A6180" s="77"/>
      <c r="B6180" s="13" t="s">
        <v>7877</v>
      </c>
      <c r="C6180" s="77"/>
      <c r="D6180" s="80"/>
      <c r="E6180" s="120" t="str">
        <f>IF(ISBLANK(D6180),"",(D6180/(1+'Vos données'!$D$11)))</f>
        <v/>
      </c>
      <c r="F6180" s="80"/>
      <c r="G6180" s="124"/>
      <c r="H6180" s="130"/>
      <c r="I6180" s="128"/>
      <c r="J6180" s="130"/>
      <c r="K6180" s="128"/>
    </row>
    <row r="6181" spans="1:11" hidden="1" outlineLevel="1" x14ac:dyDescent="0.25">
      <c r="A6181" s="77"/>
      <c r="B6181" s="13" t="s">
        <v>7878</v>
      </c>
      <c r="C6181" s="77"/>
      <c r="D6181" s="80"/>
      <c r="E6181" s="120" t="str">
        <f>IF(ISBLANK(D6181),"",(D6181/(1+'Vos données'!$D$11)))</f>
        <v/>
      </c>
      <c r="F6181" s="80"/>
      <c r="G6181" s="124"/>
      <c r="H6181" s="130"/>
      <c r="I6181" s="128"/>
      <c r="J6181" s="130"/>
      <c r="K6181" s="128"/>
    </row>
    <row r="6182" spans="1:11" hidden="1" outlineLevel="1" x14ac:dyDescent="0.25">
      <c r="A6182" s="77"/>
      <c r="B6182" s="13" t="s">
        <v>7879</v>
      </c>
      <c r="C6182" s="77"/>
      <c r="D6182" s="80"/>
      <c r="E6182" s="120" t="str">
        <f>IF(ISBLANK(D6182),"",(D6182/(1+'Vos données'!$D$11)))</f>
        <v/>
      </c>
      <c r="F6182" s="80"/>
      <c r="G6182" s="124"/>
      <c r="H6182" s="130"/>
      <c r="I6182" s="128"/>
      <c r="J6182" s="130"/>
      <c r="K6182" s="128"/>
    </row>
    <row r="6183" spans="1:11" hidden="1" outlineLevel="1" x14ac:dyDescent="0.25">
      <c r="A6183" s="77"/>
      <c r="B6183" s="13" t="s">
        <v>7880</v>
      </c>
      <c r="C6183" s="77"/>
      <c r="D6183" s="80"/>
      <c r="E6183" s="120" t="str">
        <f>IF(ISBLANK(D6183),"",(D6183/(1+'Vos données'!$D$11)))</f>
        <v/>
      </c>
      <c r="F6183" s="80"/>
      <c r="G6183" s="124"/>
      <c r="H6183" s="130"/>
      <c r="I6183" s="128"/>
      <c r="J6183" s="130"/>
      <c r="K6183" s="128"/>
    </row>
    <row r="6184" spans="1:11" hidden="1" outlineLevel="1" x14ac:dyDescent="0.25">
      <c r="A6184" s="77"/>
      <c r="B6184" s="13" t="s">
        <v>7881</v>
      </c>
      <c r="C6184" s="77"/>
      <c r="D6184" s="80"/>
      <c r="E6184" s="120" t="str">
        <f>IF(ISBLANK(D6184),"",(D6184/(1+'Vos données'!$D$11)))</f>
        <v/>
      </c>
      <c r="F6184" s="80"/>
      <c r="G6184" s="124"/>
      <c r="H6184" s="130"/>
      <c r="I6184" s="128"/>
      <c r="J6184" s="130"/>
      <c r="K6184" s="128"/>
    </row>
    <row r="6185" spans="1:11" hidden="1" outlineLevel="1" x14ac:dyDescent="0.25">
      <c r="A6185" s="77"/>
      <c r="B6185" s="13" t="s">
        <v>7882</v>
      </c>
      <c r="C6185" s="77"/>
      <c r="D6185" s="80"/>
      <c r="E6185" s="120" t="str">
        <f>IF(ISBLANK(D6185),"",(D6185/(1+'Vos données'!$D$11)))</f>
        <v/>
      </c>
      <c r="F6185" s="80"/>
      <c r="G6185" s="124"/>
      <c r="H6185" s="130"/>
      <c r="I6185" s="128"/>
      <c r="J6185" s="130"/>
      <c r="K6185" s="128"/>
    </row>
    <row r="6186" spans="1:11" hidden="1" outlineLevel="1" x14ac:dyDescent="0.25">
      <c r="A6186" s="77"/>
      <c r="B6186" s="13" t="s">
        <v>7883</v>
      </c>
      <c r="C6186" s="77"/>
      <c r="D6186" s="80"/>
      <c r="E6186" s="120" t="str">
        <f>IF(ISBLANK(D6186),"",(D6186/(1+'Vos données'!$D$11)))</f>
        <v/>
      </c>
      <c r="F6186" s="80"/>
      <c r="G6186" s="124"/>
      <c r="H6186" s="130"/>
      <c r="I6186" s="128"/>
      <c r="J6186" s="130"/>
      <c r="K6186" s="128"/>
    </row>
    <row r="6187" spans="1:11" hidden="1" outlineLevel="1" x14ac:dyDescent="0.25">
      <c r="A6187" s="77"/>
      <c r="B6187" s="13" t="s">
        <v>7884</v>
      </c>
      <c r="C6187" s="77"/>
      <c r="D6187" s="80"/>
      <c r="E6187" s="120" t="str">
        <f>IF(ISBLANK(D6187),"",(D6187/(1+'Vos données'!$D$11)))</f>
        <v/>
      </c>
      <c r="F6187" s="80"/>
      <c r="G6187" s="124"/>
      <c r="H6187" s="130"/>
      <c r="I6187" s="128"/>
      <c r="J6187" s="130"/>
      <c r="K6187" s="128"/>
    </row>
    <row r="6188" spans="1:11" hidden="1" outlineLevel="1" x14ac:dyDescent="0.25">
      <c r="A6188" s="77"/>
      <c r="B6188" s="13" t="s">
        <v>7885</v>
      </c>
      <c r="C6188" s="77"/>
      <c r="D6188" s="80"/>
      <c r="E6188" s="120" t="str">
        <f>IF(ISBLANK(D6188),"",(D6188/(1+'Vos données'!$D$11)))</f>
        <v/>
      </c>
      <c r="F6188" s="80"/>
      <c r="G6188" s="124"/>
      <c r="H6188" s="130"/>
      <c r="I6188" s="128"/>
      <c r="J6188" s="130"/>
      <c r="K6188" s="128"/>
    </row>
    <row r="6189" spans="1:11" hidden="1" outlineLevel="1" x14ac:dyDescent="0.25">
      <c r="A6189" s="77"/>
      <c r="B6189" s="13" t="s">
        <v>7886</v>
      </c>
      <c r="C6189" s="77"/>
      <c r="D6189" s="80"/>
      <c r="E6189" s="120" t="str">
        <f>IF(ISBLANK(D6189),"",(D6189/(1+'Vos données'!$D$11)))</f>
        <v/>
      </c>
      <c r="F6189" s="80"/>
      <c r="G6189" s="124"/>
      <c r="H6189" s="130"/>
      <c r="I6189" s="128"/>
      <c r="J6189" s="130"/>
      <c r="K6189" s="128"/>
    </row>
    <row r="6190" spans="1:11" hidden="1" outlineLevel="1" x14ac:dyDescent="0.25">
      <c r="A6190" s="77"/>
      <c r="B6190" s="13" t="s">
        <v>7887</v>
      </c>
      <c r="C6190" s="77"/>
      <c r="D6190" s="80"/>
      <c r="E6190" s="120" t="str">
        <f>IF(ISBLANK(D6190),"",(D6190/(1+'Vos données'!$D$11)))</f>
        <v/>
      </c>
      <c r="F6190" s="80"/>
      <c r="G6190" s="124"/>
      <c r="H6190" s="130"/>
      <c r="I6190" s="128"/>
      <c r="J6190" s="130"/>
      <c r="K6190" s="128"/>
    </row>
    <row r="6191" spans="1:11" hidden="1" outlineLevel="1" x14ac:dyDescent="0.25">
      <c r="A6191" s="77"/>
      <c r="B6191" s="13" t="s">
        <v>7888</v>
      </c>
      <c r="C6191" s="77"/>
      <c r="D6191" s="80"/>
      <c r="E6191" s="120" t="str">
        <f>IF(ISBLANK(D6191),"",(D6191/(1+'Vos données'!$D$11)))</f>
        <v/>
      </c>
      <c r="F6191" s="80"/>
      <c r="G6191" s="124"/>
      <c r="H6191" s="130"/>
      <c r="I6191" s="128"/>
      <c r="J6191" s="130"/>
      <c r="K6191" s="128"/>
    </row>
    <row r="6192" spans="1:11" hidden="1" outlineLevel="1" x14ac:dyDescent="0.25">
      <c r="A6192" s="77"/>
      <c r="B6192" s="13" t="s">
        <v>7889</v>
      </c>
      <c r="C6192" s="77"/>
      <c r="D6192" s="80"/>
      <c r="E6192" s="120" t="str">
        <f>IF(ISBLANK(D6192),"",(D6192/(1+'Vos données'!$D$11)))</f>
        <v/>
      </c>
      <c r="F6192" s="80"/>
      <c r="G6192" s="124"/>
      <c r="H6192" s="130"/>
      <c r="I6192" s="128"/>
      <c r="J6192" s="130"/>
      <c r="K6192" s="128"/>
    </row>
    <row r="6193" spans="1:11" hidden="1" outlineLevel="1" x14ac:dyDescent="0.25">
      <c r="A6193" s="77"/>
      <c r="B6193" s="13" t="s">
        <v>7890</v>
      </c>
      <c r="C6193" s="77"/>
      <c r="D6193" s="80"/>
      <c r="E6193" s="120" t="str">
        <f>IF(ISBLANK(D6193),"",(D6193/(1+'Vos données'!$D$11)))</f>
        <v/>
      </c>
      <c r="F6193" s="80"/>
      <c r="G6193" s="124"/>
      <c r="H6193" s="130"/>
      <c r="I6193" s="128"/>
      <c r="J6193" s="130"/>
      <c r="K6193" s="128"/>
    </row>
    <row r="6194" spans="1:11" hidden="1" outlineLevel="1" x14ac:dyDescent="0.25">
      <c r="A6194" s="77"/>
      <c r="B6194" s="13" t="s">
        <v>7891</v>
      </c>
      <c r="C6194" s="77"/>
      <c r="D6194" s="80"/>
      <c r="E6194" s="120" t="str">
        <f>IF(ISBLANK(D6194),"",(D6194/(1+'Vos données'!$D$11)))</f>
        <v/>
      </c>
      <c r="F6194" s="80"/>
      <c r="G6194" s="124"/>
      <c r="H6194" s="130"/>
      <c r="I6194" s="128"/>
      <c r="J6194" s="130"/>
      <c r="K6194" s="128"/>
    </row>
    <row r="6195" spans="1:11" hidden="1" outlineLevel="1" x14ac:dyDescent="0.25">
      <c r="A6195" s="77"/>
      <c r="B6195" s="13" t="s">
        <v>7892</v>
      </c>
      <c r="C6195" s="77"/>
      <c r="D6195" s="80"/>
      <c r="E6195" s="120" t="str">
        <f>IF(ISBLANK(D6195),"",(D6195/(1+'Vos données'!$D$11)))</f>
        <v/>
      </c>
      <c r="F6195" s="80"/>
      <c r="G6195" s="124"/>
      <c r="H6195" s="130"/>
      <c r="I6195" s="128"/>
      <c r="J6195" s="130"/>
      <c r="K6195" s="128"/>
    </row>
    <row r="6196" spans="1:11" hidden="1" outlineLevel="1" x14ac:dyDescent="0.25">
      <c r="A6196" s="77"/>
      <c r="B6196" s="13" t="s">
        <v>7893</v>
      </c>
      <c r="C6196" s="77"/>
      <c r="D6196" s="80"/>
      <c r="E6196" s="120" t="str">
        <f>IF(ISBLANK(D6196),"",(D6196/(1+'Vos données'!$D$11)))</f>
        <v/>
      </c>
      <c r="F6196" s="80"/>
      <c r="G6196" s="124"/>
      <c r="H6196" s="130"/>
      <c r="I6196" s="128"/>
      <c r="J6196" s="130"/>
      <c r="K6196" s="128"/>
    </row>
    <row r="6197" spans="1:11" hidden="1" outlineLevel="1" x14ac:dyDescent="0.25">
      <c r="A6197" s="77"/>
      <c r="B6197" s="13" t="s">
        <v>7894</v>
      </c>
      <c r="C6197" s="77"/>
      <c r="D6197" s="80"/>
      <c r="E6197" s="120" t="str">
        <f>IF(ISBLANK(D6197),"",(D6197/(1+'Vos données'!$D$11)))</f>
        <v/>
      </c>
      <c r="F6197" s="80"/>
      <c r="G6197" s="124"/>
      <c r="H6197" s="130"/>
      <c r="I6197" s="128"/>
      <c r="J6197" s="130"/>
      <c r="K6197" s="128"/>
    </row>
    <row r="6198" spans="1:11" hidden="1" outlineLevel="1" x14ac:dyDescent="0.25">
      <c r="A6198" s="77"/>
      <c r="B6198" s="13" t="s">
        <v>7895</v>
      </c>
      <c r="C6198" s="77"/>
      <c r="D6198" s="80"/>
      <c r="E6198" s="120" t="str">
        <f>IF(ISBLANK(D6198),"",(D6198/(1+'Vos données'!$D$11)))</f>
        <v/>
      </c>
      <c r="F6198" s="80"/>
      <c r="G6198" s="124"/>
      <c r="H6198" s="130"/>
      <c r="I6198" s="128"/>
      <c r="J6198" s="130"/>
      <c r="K6198" s="128"/>
    </row>
    <row r="6199" spans="1:11" hidden="1" outlineLevel="1" x14ac:dyDescent="0.25">
      <c r="A6199" s="77"/>
      <c r="B6199" s="13" t="s">
        <v>7896</v>
      </c>
      <c r="C6199" s="77"/>
      <c r="D6199" s="80"/>
      <c r="E6199" s="120" t="str">
        <f>IF(ISBLANK(D6199),"",(D6199/(1+'Vos données'!$D$11)))</f>
        <v/>
      </c>
      <c r="F6199" s="80"/>
      <c r="G6199" s="124"/>
      <c r="H6199" s="130"/>
      <c r="I6199" s="128"/>
      <c r="J6199" s="130"/>
      <c r="K6199" s="128"/>
    </row>
    <row r="6200" spans="1:11" hidden="1" outlineLevel="1" x14ac:dyDescent="0.25">
      <c r="A6200" s="77"/>
      <c r="B6200" s="13" t="s">
        <v>7897</v>
      </c>
      <c r="C6200" s="77"/>
      <c r="D6200" s="80"/>
      <c r="E6200" s="120" t="str">
        <f>IF(ISBLANK(D6200),"",(D6200/(1+'Vos données'!$D$11)))</f>
        <v/>
      </c>
      <c r="F6200" s="80"/>
      <c r="G6200" s="124"/>
      <c r="H6200" s="130"/>
      <c r="I6200" s="128"/>
      <c r="J6200" s="130"/>
      <c r="K6200" s="128"/>
    </row>
    <row r="6201" spans="1:11" hidden="1" outlineLevel="1" x14ac:dyDescent="0.25">
      <c r="A6201" s="77"/>
      <c r="B6201" s="13" t="s">
        <v>7898</v>
      </c>
      <c r="C6201" s="77"/>
      <c r="D6201" s="80"/>
      <c r="E6201" s="120" t="str">
        <f>IF(ISBLANK(D6201),"",(D6201/(1+'Vos données'!$D$11)))</f>
        <v/>
      </c>
      <c r="F6201" s="80"/>
      <c r="G6201" s="124"/>
      <c r="H6201" s="130"/>
      <c r="I6201" s="128"/>
      <c r="J6201" s="130"/>
      <c r="K6201" s="128"/>
    </row>
    <row r="6202" spans="1:11" hidden="1" outlineLevel="1" x14ac:dyDescent="0.25">
      <c r="A6202" s="77"/>
      <c r="B6202" s="13" t="s">
        <v>7899</v>
      </c>
      <c r="C6202" s="77"/>
      <c r="D6202" s="80"/>
      <c r="E6202" s="120" t="str">
        <f>IF(ISBLANK(D6202),"",(D6202/(1+'Vos données'!$D$11)))</f>
        <v/>
      </c>
      <c r="F6202" s="80"/>
      <c r="G6202" s="124"/>
      <c r="H6202" s="130"/>
      <c r="I6202" s="128"/>
      <c r="J6202" s="130"/>
      <c r="K6202" s="128"/>
    </row>
    <row r="6203" spans="1:11" hidden="1" outlineLevel="1" x14ac:dyDescent="0.25">
      <c r="A6203" s="77"/>
      <c r="B6203" s="13" t="s">
        <v>7900</v>
      </c>
      <c r="C6203" s="77"/>
      <c r="D6203" s="80"/>
      <c r="E6203" s="120" t="str">
        <f>IF(ISBLANK(D6203),"",(D6203/(1+'Vos données'!$D$11)))</f>
        <v/>
      </c>
      <c r="F6203" s="80"/>
      <c r="G6203" s="124"/>
      <c r="H6203" s="130"/>
      <c r="I6203" s="128"/>
      <c r="J6203" s="130"/>
      <c r="K6203" s="128"/>
    </row>
    <row r="6204" spans="1:11" hidden="1" outlineLevel="1" x14ac:dyDescent="0.25">
      <c r="A6204" s="77"/>
      <c r="B6204" s="13" t="s">
        <v>7901</v>
      </c>
      <c r="C6204" s="77"/>
      <c r="D6204" s="80"/>
      <c r="E6204" s="120" t="str">
        <f>IF(ISBLANK(D6204),"",(D6204/(1+'Vos données'!$D$11)))</f>
        <v/>
      </c>
      <c r="F6204" s="80"/>
      <c r="G6204" s="124"/>
      <c r="H6204" s="130"/>
      <c r="I6204" s="128"/>
      <c r="J6204" s="130"/>
      <c r="K6204" s="128"/>
    </row>
    <row r="6205" spans="1:11" hidden="1" outlineLevel="1" x14ac:dyDescent="0.25">
      <c r="A6205" s="77"/>
      <c r="B6205" s="13" t="s">
        <v>7902</v>
      </c>
      <c r="C6205" s="77"/>
      <c r="D6205" s="80"/>
      <c r="E6205" s="120" t="str">
        <f>IF(ISBLANK(D6205),"",(D6205/(1+'Vos données'!$D$11)))</f>
        <v/>
      </c>
      <c r="F6205" s="80"/>
      <c r="G6205" s="124"/>
      <c r="H6205" s="130"/>
      <c r="I6205" s="128"/>
      <c r="J6205" s="130"/>
      <c r="K6205" s="128"/>
    </row>
    <row r="6206" spans="1:11" hidden="1" outlineLevel="1" x14ac:dyDescent="0.25">
      <c r="A6206" s="77"/>
      <c r="B6206" s="13" t="s">
        <v>7903</v>
      </c>
      <c r="C6206" s="77"/>
      <c r="D6206" s="80"/>
      <c r="E6206" s="120" t="str">
        <f>IF(ISBLANK(D6206),"",(D6206/(1+'Vos données'!$D$11)))</f>
        <v/>
      </c>
      <c r="F6206" s="80"/>
      <c r="G6206" s="124"/>
      <c r="H6206" s="130"/>
      <c r="I6206" s="128"/>
      <c r="J6206" s="130"/>
      <c r="K6206" s="128"/>
    </row>
    <row r="6207" spans="1:11" hidden="1" outlineLevel="1" x14ac:dyDescent="0.25">
      <c r="A6207" s="77"/>
      <c r="B6207" s="13" t="s">
        <v>7904</v>
      </c>
      <c r="C6207" s="77"/>
      <c r="D6207" s="80"/>
      <c r="E6207" s="120" t="str">
        <f>IF(ISBLANK(D6207),"",(D6207/(1+'Vos données'!$D$11)))</f>
        <v/>
      </c>
      <c r="F6207" s="80"/>
      <c r="G6207" s="124"/>
      <c r="H6207" s="130"/>
      <c r="I6207" s="128"/>
      <c r="J6207" s="130"/>
      <c r="K6207" s="128"/>
    </row>
    <row r="6208" spans="1:11" hidden="1" outlineLevel="1" x14ac:dyDescent="0.25">
      <c r="A6208" s="77"/>
      <c r="B6208" s="13" t="s">
        <v>7905</v>
      </c>
      <c r="C6208" s="77"/>
      <c r="D6208" s="80"/>
      <c r="E6208" s="120" t="str">
        <f>IF(ISBLANK(D6208),"",(D6208/(1+'Vos données'!$D$11)))</f>
        <v/>
      </c>
      <c r="F6208" s="80"/>
      <c r="G6208" s="124"/>
      <c r="H6208" s="130"/>
      <c r="I6208" s="128"/>
      <c r="J6208" s="130"/>
      <c r="K6208" s="128"/>
    </row>
    <row r="6209" spans="1:11" hidden="1" outlineLevel="1" x14ac:dyDescent="0.25">
      <c r="A6209" s="77"/>
      <c r="B6209" s="13" t="s">
        <v>7906</v>
      </c>
      <c r="C6209" s="77"/>
      <c r="D6209" s="80"/>
      <c r="E6209" s="120" t="str">
        <f>IF(ISBLANK(D6209),"",(D6209/(1+'Vos données'!$D$11)))</f>
        <v/>
      </c>
      <c r="F6209" s="80"/>
      <c r="G6209" s="124"/>
      <c r="H6209" s="130"/>
      <c r="I6209" s="128"/>
      <c r="J6209" s="130"/>
      <c r="K6209" s="128"/>
    </row>
    <row r="6210" spans="1:11" hidden="1" outlineLevel="1" x14ac:dyDescent="0.25">
      <c r="A6210" s="77"/>
      <c r="B6210" s="13" t="s">
        <v>7907</v>
      </c>
      <c r="C6210" s="77"/>
      <c r="D6210" s="80"/>
      <c r="E6210" s="120" t="str">
        <f>IF(ISBLANK(D6210),"",(D6210/(1+'Vos données'!$D$11)))</f>
        <v/>
      </c>
      <c r="F6210" s="80"/>
      <c r="G6210" s="124"/>
      <c r="H6210" s="130"/>
      <c r="I6210" s="128"/>
      <c r="J6210" s="130"/>
      <c r="K6210" s="128"/>
    </row>
    <row r="6211" spans="1:11" hidden="1" outlineLevel="1" x14ac:dyDescent="0.25">
      <c r="A6211" s="77"/>
      <c r="B6211" s="13" t="s">
        <v>7908</v>
      </c>
      <c r="C6211" s="77"/>
      <c r="D6211" s="80"/>
      <c r="E6211" s="120" t="str">
        <f>IF(ISBLANK(D6211),"",(D6211/(1+'Vos données'!$D$11)))</f>
        <v/>
      </c>
      <c r="F6211" s="80"/>
      <c r="G6211" s="124"/>
      <c r="H6211" s="130"/>
      <c r="I6211" s="128"/>
      <c r="J6211" s="130"/>
      <c r="K6211" s="128"/>
    </row>
    <row r="6212" spans="1:11" hidden="1" outlineLevel="1" x14ac:dyDescent="0.25">
      <c r="A6212" s="77"/>
      <c r="B6212" s="13" t="s">
        <v>7909</v>
      </c>
      <c r="C6212" s="77"/>
      <c r="D6212" s="80"/>
      <c r="E6212" s="120" t="str">
        <f>IF(ISBLANK(D6212),"",(D6212/(1+'Vos données'!$D$11)))</f>
        <v/>
      </c>
      <c r="F6212" s="80"/>
      <c r="G6212" s="124"/>
      <c r="H6212" s="130"/>
      <c r="I6212" s="128"/>
      <c r="J6212" s="130"/>
      <c r="K6212" s="128"/>
    </row>
    <row r="6213" spans="1:11" hidden="1" outlineLevel="1" x14ac:dyDescent="0.25">
      <c r="A6213" s="77"/>
      <c r="B6213" s="13" t="s">
        <v>7910</v>
      </c>
      <c r="C6213" s="77"/>
      <c r="D6213" s="80"/>
      <c r="E6213" s="120" t="str">
        <f>IF(ISBLANK(D6213),"",(D6213/(1+'Vos données'!$D$11)))</f>
        <v/>
      </c>
      <c r="F6213" s="80"/>
      <c r="G6213" s="124"/>
      <c r="H6213" s="130"/>
      <c r="I6213" s="128"/>
      <c r="J6213" s="130"/>
      <c r="K6213" s="128"/>
    </row>
    <row r="6214" spans="1:11" hidden="1" outlineLevel="1" x14ac:dyDescent="0.25">
      <c r="A6214" s="77"/>
      <c r="B6214" s="13" t="s">
        <v>7911</v>
      </c>
      <c r="C6214" s="77"/>
      <c r="D6214" s="80"/>
      <c r="E6214" s="120" t="str">
        <f>IF(ISBLANK(D6214),"",(D6214/(1+'Vos données'!$D$11)))</f>
        <v/>
      </c>
      <c r="F6214" s="80"/>
      <c r="G6214" s="124"/>
      <c r="H6214" s="130"/>
      <c r="I6214" s="128"/>
      <c r="J6214" s="130"/>
      <c r="K6214" s="128"/>
    </row>
    <row r="6215" spans="1:11" hidden="1" outlineLevel="1" x14ac:dyDescent="0.25">
      <c r="A6215" s="77"/>
      <c r="B6215" s="13" t="s">
        <v>7912</v>
      </c>
      <c r="C6215" s="77"/>
      <c r="D6215" s="80"/>
      <c r="E6215" s="120" t="str">
        <f>IF(ISBLANK(D6215),"",(D6215/(1+'Vos données'!$D$11)))</f>
        <v/>
      </c>
      <c r="F6215" s="80"/>
      <c r="G6215" s="124"/>
      <c r="H6215" s="130"/>
      <c r="I6215" s="128"/>
      <c r="J6215" s="130"/>
      <c r="K6215" s="128"/>
    </row>
    <row r="6216" spans="1:11" hidden="1" outlineLevel="1" x14ac:dyDescent="0.25">
      <c r="A6216" s="77"/>
      <c r="B6216" s="13" t="s">
        <v>7913</v>
      </c>
      <c r="C6216" s="77"/>
      <c r="D6216" s="80"/>
      <c r="E6216" s="120" t="str">
        <f>IF(ISBLANK(D6216),"",(D6216/(1+'Vos données'!$D$11)))</f>
        <v/>
      </c>
      <c r="F6216" s="80"/>
      <c r="G6216" s="124"/>
      <c r="H6216" s="130"/>
      <c r="I6216" s="128"/>
      <c r="J6216" s="130"/>
      <c r="K6216" s="128"/>
    </row>
    <row r="6217" spans="1:11" hidden="1" outlineLevel="1" x14ac:dyDescent="0.25">
      <c r="A6217" s="77"/>
      <c r="B6217" s="13" t="s">
        <v>7914</v>
      </c>
      <c r="C6217" s="77"/>
      <c r="D6217" s="80"/>
      <c r="E6217" s="120" t="str">
        <f>IF(ISBLANK(D6217),"",(D6217/(1+'Vos données'!$D$11)))</f>
        <v/>
      </c>
      <c r="F6217" s="80"/>
      <c r="G6217" s="124"/>
      <c r="H6217" s="130"/>
      <c r="I6217" s="128"/>
      <c r="J6217" s="130"/>
      <c r="K6217" s="128"/>
    </row>
    <row r="6218" spans="1:11" hidden="1" outlineLevel="1" x14ac:dyDescent="0.25">
      <c r="A6218" s="77"/>
      <c r="B6218" s="13" t="s">
        <v>7915</v>
      </c>
      <c r="C6218" s="77"/>
      <c r="D6218" s="80"/>
      <c r="E6218" s="120" t="str">
        <f>IF(ISBLANK(D6218),"",(D6218/(1+'Vos données'!$D$11)))</f>
        <v/>
      </c>
      <c r="F6218" s="80"/>
      <c r="G6218" s="124"/>
      <c r="H6218" s="130"/>
      <c r="I6218" s="128"/>
      <c r="J6218" s="130"/>
      <c r="K6218" s="128"/>
    </row>
    <row r="6219" spans="1:11" hidden="1" outlineLevel="1" x14ac:dyDescent="0.25">
      <c r="A6219" s="77"/>
      <c r="B6219" s="13" t="s">
        <v>7916</v>
      </c>
      <c r="C6219" s="77"/>
      <c r="D6219" s="80"/>
      <c r="E6219" s="120" t="str">
        <f>IF(ISBLANK(D6219),"",(D6219/(1+'Vos données'!$D$11)))</f>
        <v/>
      </c>
      <c r="F6219" s="80"/>
      <c r="G6219" s="124"/>
      <c r="H6219" s="130"/>
      <c r="I6219" s="128"/>
      <c r="J6219" s="130"/>
      <c r="K6219" s="128"/>
    </row>
    <row r="6220" spans="1:11" hidden="1" outlineLevel="1" x14ac:dyDescent="0.25">
      <c r="A6220" s="77"/>
      <c r="B6220" s="13" t="s">
        <v>7917</v>
      </c>
      <c r="C6220" s="77"/>
      <c r="D6220" s="80"/>
      <c r="E6220" s="120" t="str">
        <f>IF(ISBLANK(D6220),"",(D6220/(1+'Vos données'!$D$11)))</f>
        <v/>
      </c>
      <c r="F6220" s="80"/>
      <c r="G6220" s="124"/>
      <c r="H6220" s="130"/>
      <c r="I6220" s="128"/>
      <c r="J6220" s="130"/>
      <c r="K6220" s="128"/>
    </row>
    <row r="6221" spans="1:11" hidden="1" outlineLevel="1" x14ac:dyDescent="0.25">
      <c r="A6221" s="77"/>
      <c r="B6221" s="13" t="s">
        <v>7918</v>
      </c>
      <c r="C6221" s="77"/>
      <c r="D6221" s="80"/>
      <c r="E6221" s="120" t="str">
        <f>IF(ISBLANK(D6221),"",(D6221/(1+'Vos données'!$D$11)))</f>
        <v/>
      </c>
      <c r="F6221" s="80"/>
      <c r="G6221" s="124"/>
      <c r="H6221" s="130"/>
      <c r="I6221" s="128"/>
      <c r="J6221" s="130"/>
      <c r="K6221" s="128"/>
    </row>
    <row r="6222" spans="1:11" hidden="1" outlineLevel="1" x14ac:dyDescent="0.25">
      <c r="A6222" s="77"/>
      <c r="B6222" s="13" t="s">
        <v>7919</v>
      </c>
      <c r="C6222" s="77"/>
      <c r="D6222" s="80"/>
      <c r="E6222" s="120" t="str">
        <f>IF(ISBLANK(D6222),"",(D6222/(1+'Vos données'!$D$11)))</f>
        <v/>
      </c>
      <c r="F6222" s="80"/>
      <c r="G6222" s="124"/>
      <c r="H6222" s="130"/>
      <c r="I6222" s="128"/>
      <c r="J6222" s="130"/>
      <c r="K6222" s="128"/>
    </row>
    <row r="6223" spans="1:11" hidden="1" outlineLevel="1" x14ac:dyDescent="0.25">
      <c r="A6223" s="77"/>
      <c r="B6223" s="13" t="s">
        <v>7920</v>
      </c>
      <c r="C6223" s="77"/>
      <c r="D6223" s="80"/>
      <c r="E6223" s="120" t="str">
        <f>IF(ISBLANK(D6223),"",(D6223/(1+'Vos données'!$D$11)))</f>
        <v/>
      </c>
      <c r="F6223" s="80"/>
      <c r="G6223" s="124"/>
      <c r="H6223" s="130"/>
      <c r="I6223" s="128"/>
      <c r="J6223" s="130"/>
      <c r="K6223" s="128"/>
    </row>
    <row r="6224" spans="1:11" hidden="1" outlineLevel="1" x14ac:dyDescent="0.25">
      <c r="A6224" s="77"/>
      <c r="B6224" s="13" t="s">
        <v>7921</v>
      </c>
      <c r="C6224" s="77"/>
      <c r="D6224" s="80"/>
      <c r="E6224" s="120" t="str">
        <f>IF(ISBLANK(D6224),"",(D6224/(1+'Vos données'!$D$11)))</f>
        <v/>
      </c>
      <c r="F6224" s="80"/>
      <c r="G6224" s="124"/>
      <c r="H6224" s="130"/>
      <c r="I6224" s="128"/>
      <c r="J6224" s="130"/>
      <c r="K6224" s="128"/>
    </row>
    <row r="6225" spans="1:11" hidden="1" outlineLevel="1" x14ac:dyDescent="0.25">
      <c r="A6225" s="77"/>
      <c r="B6225" s="13" t="s">
        <v>7922</v>
      </c>
      <c r="C6225" s="77"/>
      <c r="D6225" s="80"/>
      <c r="E6225" s="120" t="str">
        <f>IF(ISBLANK(D6225),"",(D6225/(1+'Vos données'!$D$11)))</f>
        <v/>
      </c>
      <c r="F6225" s="80"/>
      <c r="G6225" s="124"/>
      <c r="H6225" s="130"/>
      <c r="I6225" s="128"/>
      <c r="J6225" s="130"/>
      <c r="K6225" s="128"/>
    </row>
    <row r="6226" spans="1:11" hidden="1" outlineLevel="1" x14ac:dyDescent="0.25">
      <c r="A6226" s="77"/>
      <c r="B6226" s="13" t="s">
        <v>7923</v>
      </c>
      <c r="C6226" s="77"/>
      <c r="D6226" s="80"/>
      <c r="E6226" s="120" t="str">
        <f>IF(ISBLANK(D6226),"",(D6226/(1+'Vos données'!$D$11)))</f>
        <v/>
      </c>
      <c r="F6226" s="80"/>
      <c r="G6226" s="124"/>
      <c r="H6226" s="130"/>
      <c r="I6226" s="128"/>
      <c r="J6226" s="130"/>
      <c r="K6226" s="128"/>
    </row>
    <row r="6227" spans="1:11" hidden="1" outlineLevel="1" x14ac:dyDescent="0.25">
      <c r="A6227" s="77"/>
      <c r="B6227" s="13" t="s">
        <v>7924</v>
      </c>
      <c r="C6227" s="77"/>
      <c r="D6227" s="80"/>
      <c r="E6227" s="120" t="str">
        <f>IF(ISBLANK(D6227),"",(D6227/(1+'Vos données'!$D$11)))</f>
        <v/>
      </c>
      <c r="F6227" s="80"/>
      <c r="G6227" s="124"/>
      <c r="H6227" s="130"/>
      <c r="I6227" s="128"/>
      <c r="J6227" s="130"/>
      <c r="K6227" s="128"/>
    </row>
    <row r="6228" spans="1:11" hidden="1" outlineLevel="1" x14ac:dyDescent="0.25">
      <c r="A6228" s="77"/>
      <c r="B6228" s="13" t="s">
        <v>7925</v>
      </c>
      <c r="C6228" s="77"/>
      <c r="D6228" s="80"/>
      <c r="E6228" s="120" t="str">
        <f>IF(ISBLANK(D6228),"",(D6228/(1+'Vos données'!$D$11)))</f>
        <v/>
      </c>
      <c r="F6228" s="80"/>
      <c r="G6228" s="124"/>
      <c r="H6228" s="130"/>
      <c r="I6228" s="128"/>
      <c r="J6228" s="130"/>
      <c r="K6228" s="128"/>
    </row>
    <row r="6229" spans="1:11" hidden="1" outlineLevel="1" x14ac:dyDescent="0.25">
      <c r="A6229" s="77"/>
      <c r="B6229" s="13" t="s">
        <v>7926</v>
      </c>
      <c r="C6229" s="77"/>
      <c r="D6229" s="80"/>
      <c r="E6229" s="120" t="str">
        <f>IF(ISBLANK(D6229),"",(D6229/(1+'Vos données'!$D$11)))</f>
        <v/>
      </c>
      <c r="F6229" s="80"/>
      <c r="G6229" s="124"/>
      <c r="H6229" s="130"/>
      <c r="I6229" s="128"/>
      <c r="J6229" s="130"/>
      <c r="K6229" s="128"/>
    </row>
    <row r="6230" spans="1:11" hidden="1" outlineLevel="1" x14ac:dyDescent="0.25">
      <c r="A6230" s="77"/>
      <c r="B6230" s="13" t="s">
        <v>7927</v>
      </c>
      <c r="C6230" s="77"/>
      <c r="D6230" s="80"/>
      <c r="E6230" s="120" t="str">
        <f>IF(ISBLANK(D6230),"",(D6230/(1+'Vos données'!$D$11)))</f>
        <v/>
      </c>
      <c r="F6230" s="80"/>
      <c r="G6230" s="124"/>
      <c r="H6230" s="130"/>
      <c r="I6230" s="128"/>
      <c r="J6230" s="130"/>
      <c r="K6230" s="128"/>
    </row>
    <row r="6231" spans="1:11" hidden="1" outlineLevel="1" x14ac:dyDescent="0.25">
      <c r="A6231" s="77"/>
      <c r="B6231" s="13" t="s">
        <v>7928</v>
      </c>
      <c r="C6231" s="77"/>
      <c r="D6231" s="80"/>
      <c r="E6231" s="120" t="str">
        <f>IF(ISBLANK(D6231),"",(D6231/(1+'Vos données'!$D$11)))</f>
        <v/>
      </c>
      <c r="F6231" s="80"/>
      <c r="G6231" s="124"/>
      <c r="H6231" s="130"/>
      <c r="I6231" s="128"/>
      <c r="J6231" s="130"/>
      <c r="K6231" s="128"/>
    </row>
    <row r="6232" spans="1:11" hidden="1" outlineLevel="1" x14ac:dyDescent="0.25">
      <c r="A6232" s="77"/>
      <c r="B6232" s="13" t="s">
        <v>7929</v>
      </c>
      <c r="C6232" s="77"/>
      <c r="D6232" s="80"/>
      <c r="E6232" s="120" t="str">
        <f>IF(ISBLANK(D6232),"",(D6232/(1+'Vos données'!$D$11)))</f>
        <v/>
      </c>
      <c r="F6232" s="80"/>
      <c r="G6232" s="124"/>
      <c r="H6232" s="130"/>
      <c r="I6232" s="128"/>
      <c r="J6232" s="130"/>
      <c r="K6232" s="128"/>
    </row>
    <row r="6233" spans="1:11" hidden="1" outlineLevel="1" x14ac:dyDescent="0.25">
      <c r="A6233" s="77"/>
      <c r="B6233" s="13" t="s">
        <v>7930</v>
      </c>
      <c r="C6233" s="77"/>
      <c r="D6233" s="80"/>
      <c r="E6233" s="120" t="str">
        <f>IF(ISBLANK(D6233),"",(D6233/(1+'Vos données'!$D$11)))</f>
        <v/>
      </c>
      <c r="F6233" s="80"/>
      <c r="G6233" s="124"/>
      <c r="H6233" s="130"/>
      <c r="I6233" s="128"/>
      <c r="J6233" s="130"/>
      <c r="K6233" s="128"/>
    </row>
    <row r="6234" spans="1:11" hidden="1" outlineLevel="1" x14ac:dyDescent="0.25">
      <c r="A6234" s="77"/>
      <c r="B6234" s="13" t="s">
        <v>7931</v>
      </c>
      <c r="C6234" s="77"/>
      <c r="D6234" s="80"/>
      <c r="E6234" s="120" t="str">
        <f>IF(ISBLANK(D6234),"",(D6234/(1+'Vos données'!$D$11)))</f>
        <v/>
      </c>
      <c r="F6234" s="80"/>
      <c r="G6234" s="124"/>
      <c r="H6234" s="130"/>
      <c r="I6234" s="128"/>
      <c r="J6234" s="130"/>
      <c r="K6234" s="128"/>
    </row>
    <row r="6235" spans="1:11" hidden="1" outlineLevel="1" x14ac:dyDescent="0.25">
      <c r="A6235" s="77"/>
      <c r="B6235" s="13" t="s">
        <v>7932</v>
      </c>
      <c r="C6235" s="77"/>
      <c r="D6235" s="80"/>
      <c r="E6235" s="120" t="str">
        <f>IF(ISBLANK(D6235),"",(D6235/(1+'Vos données'!$D$11)))</f>
        <v/>
      </c>
      <c r="F6235" s="80"/>
      <c r="G6235" s="124"/>
      <c r="H6235" s="130"/>
      <c r="I6235" s="128"/>
      <c r="J6235" s="130"/>
      <c r="K6235" s="128"/>
    </row>
    <row r="6236" spans="1:11" hidden="1" outlineLevel="1" x14ac:dyDescent="0.25">
      <c r="A6236" s="77"/>
      <c r="B6236" s="13" t="s">
        <v>7933</v>
      </c>
      <c r="C6236" s="77"/>
      <c r="D6236" s="80"/>
      <c r="E6236" s="120" t="str">
        <f>IF(ISBLANK(D6236),"",(D6236/(1+'Vos données'!$D$11)))</f>
        <v/>
      </c>
      <c r="F6236" s="80"/>
      <c r="G6236" s="124"/>
      <c r="H6236" s="130"/>
      <c r="I6236" s="128"/>
      <c r="J6236" s="130"/>
      <c r="K6236" s="128"/>
    </row>
    <row r="6237" spans="1:11" hidden="1" outlineLevel="1" x14ac:dyDescent="0.25">
      <c r="A6237" s="77"/>
      <c r="B6237" s="13" t="s">
        <v>7934</v>
      </c>
      <c r="C6237" s="77"/>
      <c r="D6237" s="80"/>
      <c r="E6237" s="120" t="str">
        <f>IF(ISBLANK(D6237),"",(D6237/(1+'Vos données'!$D$11)))</f>
        <v/>
      </c>
      <c r="F6237" s="80"/>
      <c r="G6237" s="124"/>
      <c r="H6237" s="130"/>
      <c r="I6237" s="128"/>
      <c r="J6237" s="130"/>
      <c r="K6237" s="128"/>
    </row>
    <row r="6238" spans="1:11" hidden="1" outlineLevel="1" x14ac:dyDescent="0.25">
      <c r="A6238" s="77"/>
      <c r="B6238" s="13" t="s">
        <v>7935</v>
      </c>
      <c r="C6238" s="77"/>
      <c r="D6238" s="80"/>
      <c r="E6238" s="120" t="str">
        <f>IF(ISBLANK(D6238),"",(D6238/(1+'Vos données'!$D$11)))</f>
        <v/>
      </c>
      <c r="F6238" s="80"/>
      <c r="G6238" s="124"/>
      <c r="H6238" s="130"/>
      <c r="I6238" s="128"/>
      <c r="J6238" s="130"/>
      <c r="K6238" s="128"/>
    </row>
    <row r="6239" spans="1:11" hidden="1" outlineLevel="1" x14ac:dyDescent="0.25">
      <c r="A6239" s="77"/>
      <c r="B6239" s="13" t="s">
        <v>7936</v>
      </c>
      <c r="C6239" s="77"/>
      <c r="D6239" s="80"/>
      <c r="E6239" s="120" t="str">
        <f>IF(ISBLANK(D6239),"",(D6239/(1+'Vos données'!$D$11)))</f>
        <v/>
      </c>
      <c r="F6239" s="80"/>
      <c r="G6239" s="124"/>
      <c r="H6239" s="130"/>
      <c r="I6239" s="128"/>
      <c r="J6239" s="130"/>
      <c r="K6239" s="128"/>
    </row>
    <row r="6240" spans="1:11" hidden="1" outlineLevel="1" x14ac:dyDescent="0.25">
      <c r="A6240" s="77"/>
      <c r="B6240" s="13" t="s">
        <v>7937</v>
      </c>
      <c r="C6240" s="77"/>
      <c r="D6240" s="80"/>
      <c r="E6240" s="120" t="str">
        <f>IF(ISBLANK(D6240),"",(D6240/(1+'Vos données'!$D$11)))</f>
        <v/>
      </c>
      <c r="F6240" s="80"/>
      <c r="G6240" s="124"/>
      <c r="H6240" s="130"/>
      <c r="I6240" s="128"/>
      <c r="J6240" s="130"/>
      <c r="K6240" s="128"/>
    </row>
    <row r="6241" spans="1:11" hidden="1" outlineLevel="1" x14ac:dyDescent="0.25">
      <c r="A6241" s="77"/>
      <c r="B6241" s="13" t="s">
        <v>7938</v>
      </c>
      <c r="C6241" s="77"/>
      <c r="D6241" s="80"/>
      <c r="E6241" s="120" t="str">
        <f>IF(ISBLANK(D6241),"",(D6241/(1+'Vos données'!$D$11)))</f>
        <v/>
      </c>
      <c r="F6241" s="80"/>
      <c r="G6241" s="124"/>
      <c r="H6241" s="130"/>
      <c r="I6241" s="128"/>
      <c r="J6241" s="130"/>
      <c r="K6241" s="128"/>
    </row>
    <row r="6242" spans="1:11" hidden="1" outlineLevel="1" x14ac:dyDescent="0.25">
      <c r="A6242" s="77"/>
      <c r="B6242" s="13" t="s">
        <v>7939</v>
      </c>
      <c r="C6242" s="77"/>
      <c r="D6242" s="80"/>
      <c r="E6242" s="120" t="str">
        <f>IF(ISBLANK(D6242),"",(D6242/(1+'Vos données'!$D$11)))</f>
        <v/>
      </c>
      <c r="F6242" s="80"/>
      <c r="G6242" s="124"/>
      <c r="H6242" s="130"/>
      <c r="I6242" s="128"/>
      <c r="J6242" s="130"/>
      <c r="K6242" s="128"/>
    </row>
    <row r="6243" spans="1:11" hidden="1" outlineLevel="1" x14ac:dyDescent="0.25">
      <c r="A6243" s="77"/>
      <c r="B6243" s="13" t="s">
        <v>7940</v>
      </c>
      <c r="C6243" s="77"/>
      <c r="D6243" s="80"/>
      <c r="E6243" s="120" t="str">
        <f>IF(ISBLANK(D6243),"",(D6243/(1+'Vos données'!$D$11)))</f>
        <v/>
      </c>
      <c r="F6243" s="80"/>
      <c r="G6243" s="124"/>
      <c r="H6243" s="130"/>
      <c r="I6243" s="128"/>
      <c r="J6243" s="130"/>
      <c r="K6243" s="128"/>
    </row>
    <row r="6244" spans="1:11" hidden="1" outlineLevel="1" x14ac:dyDescent="0.25">
      <c r="A6244" s="77"/>
      <c r="B6244" s="13" t="s">
        <v>7941</v>
      </c>
      <c r="C6244" s="77"/>
      <c r="D6244" s="80"/>
      <c r="E6244" s="120" t="str">
        <f>IF(ISBLANK(D6244),"",(D6244/(1+'Vos données'!$D$11)))</f>
        <v/>
      </c>
      <c r="F6244" s="80"/>
      <c r="G6244" s="124"/>
      <c r="H6244" s="130"/>
      <c r="I6244" s="128"/>
      <c r="J6244" s="130"/>
      <c r="K6244" s="128"/>
    </row>
    <row r="6245" spans="1:11" hidden="1" outlineLevel="1" x14ac:dyDescent="0.25">
      <c r="A6245" s="77"/>
      <c r="B6245" s="13" t="s">
        <v>7942</v>
      </c>
      <c r="C6245" s="77"/>
      <c r="D6245" s="80"/>
      <c r="E6245" s="120" t="str">
        <f>IF(ISBLANK(D6245),"",(D6245/(1+'Vos données'!$D$11)))</f>
        <v/>
      </c>
      <c r="F6245" s="80"/>
      <c r="G6245" s="124"/>
      <c r="H6245" s="130"/>
      <c r="I6245" s="128"/>
      <c r="J6245" s="130"/>
      <c r="K6245" s="128"/>
    </row>
    <row r="6246" spans="1:11" hidden="1" outlineLevel="1" x14ac:dyDescent="0.25">
      <c r="A6246" s="77"/>
      <c r="B6246" s="13" t="s">
        <v>7943</v>
      </c>
      <c r="C6246" s="77"/>
      <c r="D6246" s="80"/>
      <c r="E6246" s="120" t="str">
        <f>IF(ISBLANK(D6246),"",(D6246/(1+'Vos données'!$D$11)))</f>
        <v/>
      </c>
      <c r="F6246" s="80"/>
      <c r="G6246" s="124"/>
      <c r="H6246" s="130"/>
      <c r="I6246" s="128"/>
      <c r="J6246" s="130"/>
      <c r="K6246" s="128"/>
    </row>
    <row r="6247" spans="1:11" hidden="1" outlineLevel="1" x14ac:dyDescent="0.25">
      <c r="A6247" s="77"/>
      <c r="B6247" s="13" t="s">
        <v>7944</v>
      </c>
      <c r="C6247" s="77"/>
      <c r="D6247" s="80"/>
      <c r="E6247" s="120" t="str">
        <f>IF(ISBLANK(D6247),"",(D6247/(1+'Vos données'!$D$11)))</f>
        <v/>
      </c>
      <c r="F6247" s="80"/>
      <c r="G6247" s="124"/>
      <c r="H6247" s="130"/>
      <c r="I6247" s="128"/>
      <c r="J6247" s="130"/>
      <c r="K6247" s="128"/>
    </row>
    <row r="6248" spans="1:11" hidden="1" outlineLevel="1" x14ac:dyDescent="0.25">
      <c r="A6248" s="77"/>
      <c r="B6248" s="13" t="s">
        <v>7945</v>
      </c>
      <c r="C6248" s="77"/>
      <c r="D6248" s="80"/>
      <c r="E6248" s="120" t="str">
        <f>IF(ISBLANK(D6248),"",(D6248/(1+'Vos données'!$D$11)))</f>
        <v/>
      </c>
      <c r="F6248" s="80"/>
      <c r="G6248" s="124"/>
      <c r="H6248" s="130"/>
      <c r="I6248" s="128"/>
      <c r="J6248" s="130"/>
      <c r="K6248" s="128"/>
    </row>
    <row r="6249" spans="1:11" hidden="1" outlineLevel="1" x14ac:dyDescent="0.25">
      <c r="A6249" s="77"/>
      <c r="B6249" s="13" t="s">
        <v>7946</v>
      </c>
      <c r="C6249" s="77"/>
      <c r="D6249" s="80"/>
      <c r="E6249" s="120" t="str">
        <f>IF(ISBLANK(D6249),"",(D6249/(1+'Vos données'!$D$11)))</f>
        <v/>
      </c>
      <c r="F6249" s="80"/>
      <c r="G6249" s="124"/>
      <c r="H6249" s="130"/>
      <c r="I6249" s="128"/>
      <c r="J6249" s="130"/>
      <c r="K6249" s="128"/>
    </row>
    <row r="6250" spans="1:11" hidden="1" outlineLevel="1" x14ac:dyDescent="0.25">
      <c r="A6250" s="77"/>
      <c r="B6250" s="13" t="s">
        <v>7947</v>
      </c>
      <c r="C6250" s="77"/>
      <c r="D6250" s="80"/>
      <c r="E6250" s="120" t="str">
        <f>IF(ISBLANK(D6250),"",(D6250/(1+'Vos données'!$D$11)))</f>
        <v/>
      </c>
      <c r="F6250" s="80"/>
      <c r="G6250" s="124"/>
      <c r="H6250" s="130"/>
      <c r="I6250" s="128"/>
      <c r="J6250" s="130"/>
      <c r="K6250" s="128"/>
    </row>
    <row r="6251" spans="1:11" hidden="1" outlineLevel="1" x14ac:dyDescent="0.25">
      <c r="A6251" s="77"/>
      <c r="B6251" s="13" t="s">
        <v>7948</v>
      </c>
      <c r="C6251" s="77"/>
      <c r="D6251" s="80"/>
      <c r="E6251" s="120" t="str">
        <f>IF(ISBLANK(D6251),"",(D6251/(1+'Vos données'!$D$11)))</f>
        <v/>
      </c>
      <c r="F6251" s="80"/>
      <c r="G6251" s="124"/>
      <c r="H6251" s="130"/>
      <c r="I6251" s="128"/>
      <c r="J6251" s="130"/>
      <c r="K6251" s="128"/>
    </row>
    <row r="6252" spans="1:11" hidden="1" outlineLevel="1" x14ac:dyDescent="0.25">
      <c r="A6252" s="77"/>
      <c r="B6252" s="13" t="s">
        <v>7949</v>
      </c>
      <c r="C6252" s="77"/>
      <c r="D6252" s="80"/>
      <c r="E6252" s="120" t="str">
        <f>IF(ISBLANK(D6252),"",(D6252/(1+'Vos données'!$D$11)))</f>
        <v/>
      </c>
      <c r="F6252" s="80"/>
      <c r="G6252" s="124"/>
      <c r="H6252" s="130"/>
      <c r="I6252" s="128"/>
      <c r="J6252" s="130"/>
      <c r="K6252" s="128"/>
    </row>
    <row r="6253" spans="1:11" hidden="1" outlineLevel="1" x14ac:dyDescent="0.25">
      <c r="A6253" s="77"/>
      <c r="B6253" s="13" t="s">
        <v>7950</v>
      </c>
      <c r="C6253" s="77"/>
      <c r="D6253" s="80"/>
      <c r="E6253" s="120" t="str">
        <f>IF(ISBLANK(D6253),"",(D6253/(1+'Vos données'!$D$11)))</f>
        <v/>
      </c>
      <c r="F6253" s="80"/>
      <c r="G6253" s="124"/>
      <c r="H6253" s="130"/>
      <c r="I6253" s="128"/>
      <c r="J6253" s="130"/>
      <c r="K6253" s="128"/>
    </row>
    <row r="6254" spans="1:11" hidden="1" outlineLevel="1" x14ac:dyDescent="0.25">
      <c r="A6254" s="77"/>
      <c r="B6254" s="13" t="s">
        <v>7951</v>
      </c>
      <c r="C6254" s="77"/>
      <c r="D6254" s="80"/>
      <c r="E6254" s="120" t="str">
        <f>IF(ISBLANK(D6254),"",(D6254/(1+'Vos données'!$D$11)))</f>
        <v/>
      </c>
      <c r="F6254" s="80"/>
      <c r="G6254" s="124"/>
      <c r="H6254" s="130"/>
      <c r="I6254" s="128"/>
      <c r="J6254" s="130"/>
      <c r="K6254" s="128"/>
    </row>
    <row r="6255" spans="1:11" hidden="1" outlineLevel="1" x14ac:dyDescent="0.25">
      <c r="A6255" s="77"/>
      <c r="B6255" s="13" t="s">
        <v>7952</v>
      </c>
      <c r="C6255" s="77"/>
      <c r="D6255" s="80"/>
      <c r="E6255" s="120" t="str">
        <f>IF(ISBLANK(D6255),"",(D6255/(1+'Vos données'!$D$11)))</f>
        <v/>
      </c>
      <c r="F6255" s="80"/>
      <c r="G6255" s="124"/>
      <c r="H6255" s="130"/>
      <c r="I6255" s="128"/>
      <c r="J6255" s="130"/>
      <c r="K6255" s="128"/>
    </row>
    <row r="6256" spans="1:11" hidden="1" outlineLevel="1" x14ac:dyDescent="0.25">
      <c r="A6256" s="77"/>
      <c r="B6256" s="13" t="s">
        <v>7953</v>
      </c>
      <c r="C6256" s="77"/>
      <c r="D6256" s="80"/>
      <c r="E6256" s="120" t="str">
        <f>IF(ISBLANK(D6256),"",(D6256/(1+'Vos données'!$D$11)))</f>
        <v/>
      </c>
      <c r="F6256" s="80"/>
      <c r="G6256" s="124"/>
      <c r="H6256" s="130"/>
      <c r="I6256" s="128"/>
      <c r="J6256" s="130"/>
      <c r="K6256" s="128"/>
    </row>
    <row r="6257" spans="1:11" hidden="1" outlineLevel="1" x14ac:dyDescent="0.25">
      <c r="A6257" s="77"/>
      <c r="B6257" s="13" t="s">
        <v>7954</v>
      </c>
      <c r="C6257" s="77"/>
      <c r="D6257" s="80"/>
      <c r="E6257" s="120" t="str">
        <f>IF(ISBLANK(D6257),"",(D6257/(1+'Vos données'!$D$11)))</f>
        <v/>
      </c>
      <c r="F6257" s="80"/>
      <c r="G6257" s="124"/>
      <c r="H6257" s="130"/>
      <c r="I6257" s="128"/>
      <c r="J6257" s="130"/>
      <c r="K6257" s="128"/>
    </row>
    <row r="6258" spans="1:11" hidden="1" outlineLevel="1" x14ac:dyDescent="0.25">
      <c r="A6258" s="77"/>
      <c r="B6258" s="13" t="s">
        <v>7955</v>
      </c>
      <c r="C6258" s="77"/>
      <c r="D6258" s="80"/>
      <c r="E6258" s="120" t="str">
        <f>IF(ISBLANK(D6258),"",(D6258/(1+'Vos données'!$D$11)))</f>
        <v/>
      </c>
      <c r="F6258" s="80"/>
      <c r="G6258" s="124"/>
      <c r="H6258" s="130"/>
      <c r="I6258" s="128"/>
      <c r="J6258" s="130"/>
      <c r="K6258" s="128"/>
    </row>
    <row r="6259" spans="1:11" hidden="1" outlineLevel="1" x14ac:dyDescent="0.25">
      <c r="A6259" s="77"/>
      <c r="B6259" s="13" t="s">
        <v>7956</v>
      </c>
      <c r="C6259" s="77"/>
      <c r="D6259" s="80"/>
      <c r="E6259" s="120" t="str">
        <f>IF(ISBLANK(D6259),"",(D6259/(1+'Vos données'!$D$11)))</f>
        <v/>
      </c>
      <c r="F6259" s="80"/>
      <c r="G6259" s="124"/>
      <c r="H6259" s="130"/>
      <c r="I6259" s="128"/>
      <c r="J6259" s="130"/>
      <c r="K6259" s="128"/>
    </row>
    <row r="6260" spans="1:11" hidden="1" outlineLevel="1" x14ac:dyDescent="0.25">
      <c r="A6260" s="77"/>
      <c r="B6260" s="13" t="s">
        <v>7957</v>
      </c>
      <c r="C6260" s="77"/>
      <c r="D6260" s="80"/>
      <c r="E6260" s="120" t="str">
        <f>IF(ISBLANK(D6260),"",(D6260/(1+'Vos données'!$D$11)))</f>
        <v/>
      </c>
      <c r="F6260" s="80"/>
      <c r="G6260" s="124"/>
      <c r="H6260" s="130"/>
      <c r="I6260" s="128"/>
      <c r="J6260" s="130"/>
      <c r="K6260" s="128"/>
    </row>
    <row r="6261" spans="1:11" hidden="1" outlineLevel="1" x14ac:dyDescent="0.25">
      <c r="A6261" s="77"/>
      <c r="B6261" s="13" t="s">
        <v>7958</v>
      </c>
      <c r="C6261" s="77"/>
      <c r="D6261" s="80"/>
      <c r="E6261" s="120" t="str">
        <f>IF(ISBLANK(D6261),"",(D6261/(1+'Vos données'!$D$11)))</f>
        <v/>
      </c>
      <c r="F6261" s="80"/>
      <c r="G6261" s="124"/>
      <c r="H6261" s="130"/>
      <c r="I6261" s="128"/>
      <c r="J6261" s="130"/>
      <c r="K6261" s="128"/>
    </row>
    <row r="6262" spans="1:11" hidden="1" outlineLevel="1" x14ac:dyDescent="0.25">
      <c r="A6262" s="77"/>
      <c r="B6262" s="13" t="s">
        <v>7959</v>
      </c>
      <c r="C6262" s="77"/>
      <c r="D6262" s="80"/>
      <c r="E6262" s="120" t="str">
        <f>IF(ISBLANK(D6262),"",(D6262/(1+'Vos données'!$D$11)))</f>
        <v/>
      </c>
      <c r="F6262" s="80"/>
      <c r="G6262" s="124"/>
      <c r="H6262" s="130"/>
      <c r="I6262" s="128"/>
      <c r="J6262" s="130"/>
      <c r="K6262" s="128"/>
    </row>
    <row r="6263" spans="1:11" hidden="1" outlineLevel="1" x14ac:dyDescent="0.25">
      <c r="A6263" s="77"/>
      <c r="B6263" s="13" t="s">
        <v>7960</v>
      </c>
      <c r="C6263" s="77"/>
      <c r="D6263" s="80"/>
      <c r="E6263" s="120" t="str">
        <f>IF(ISBLANK(D6263),"",(D6263/(1+'Vos données'!$D$11)))</f>
        <v/>
      </c>
      <c r="F6263" s="80"/>
      <c r="G6263" s="124"/>
      <c r="H6263" s="130"/>
      <c r="I6263" s="128"/>
      <c r="J6263" s="130"/>
      <c r="K6263" s="128"/>
    </row>
    <row r="6264" spans="1:11" hidden="1" outlineLevel="1" x14ac:dyDescent="0.25">
      <c r="A6264" s="77"/>
      <c r="B6264" s="13" t="s">
        <v>7961</v>
      </c>
      <c r="C6264" s="77"/>
      <c r="D6264" s="80"/>
      <c r="E6264" s="120" t="str">
        <f>IF(ISBLANK(D6264),"",(D6264/(1+'Vos données'!$D$11)))</f>
        <v/>
      </c>
      <c r="F6264" s="80"/>
      <c r="G6264" s="124"/>
      <c r="H6264" s="130"/>
      <c r="I6264" s="128"/>
      <c r="J6264" s="130"/>
      <c r="K6264" s="128"/>
    </row>
    <row r="6265" spans="1:11" hidden="1" outlineLevel="1" x14ac:dyDescent="0.25">
      <c r="A6265" s="77"/>
      <c r="B6265" s="13" t="s">
        <v>7962</v>
      </c>
      <c r="C6265" s="77"/>
      <c r="D6265" s="80"/>
      <c r="E6265" s="120" t="str">
        <f>IF(ISBLANK(D6265),"",(D6265/(1+'Vos données'!$D$11)))</f>
        <v/>
      </c>
      <c r="F6265" s="80"/>
      <c r="G6265" s="124"/>
      <c r="H6265" s="130"/>
      <c r="I6265" s="128"/>
      <c r="J6265" s="130"/>
      <c r="K6265" s="128"/>
    </row>
    <row r="6266" spans="1:11" hidden="1" outlineLevel="1" x14ac:dyDescent="0.25">
      <c r="A6266" s="77"/>
      <c r="B6266" s="13" t="s">
        <v>7963</v>
      </c>
      <c r="C6266" s="77"/>
      <c r="D6266" s="80"/>
      <c r="E6266" s="120" t="str">
        <f>IF(ISBLANK(D6266),"",(D6266/(1+'Vos données'!$D$11)))</f>
        <v/>
      </c>
      <c r="F6266" s="80"/>
      <c r="G6266" s="124"/>
      <c r="H6266" s="130"/>
      <c r="I6266" s="128"/>
      <c r="J6266" s="130"/>
      <c r="K6266" s="128"/>
    </row>
    <row r="6267" spans="1:11" hidden="1" outlineLevel="1" x14ac:dyDescent="0.25">
      <c r="A6267" s="77"/>
      <c r="B6267" s="13" t="s">
        <v>7964</v>
      </c>
      <c r="C6267" s="77"/>
      <c r="D6267" s="80"/>
      <c r="E6267" s="120" t="str">
        <f>IF(ISBLANK(D6267),"",(D6267/(1+'Vos données'!$D$11)))</f>
        <v/>
      </c>
      <c r="F6267" s="80"/>
      <c r="G6267" s="124"/>
      <c r="H6267" s="130"/>
      <c r="I6267" s="128"/>
      <c r="J6267" s="130"/>
      <c r="K6267" s="128"/>
    </row>
    <row r="6268" spans="1:11" hidden="1" outlineLevel="1" x14ac:dyDescent="0.25">
      <c r="A6268" s="77"/>
      <c r="B6268" s="13" t="s">
        <v>7965</v>
      </c>
      <c r="C6268" s="77"/>
      <c r="D6268" s="80"/>
      <c r="E6268" s="120" t="str">
        <f>IF(ISBLANK(D6268),"",(D6268/(1+'Vos données'!$D$11)))</f>
        <v/>
      </c>
      <c r="F6268" s="80"/>
      <c r="G6268" s="124"/>
      <c r="H6268" s="130"/>
      <c r="I6268" s="128"/>
      <c r="J6268" s="130"/>
      <c r="K6268" s="128"/>
    </row>
    <row r="6269" spans="1:11" hidden="1" outlineLevel="1" x14ac:dyDescent="0.25">
      <c r="A6269" s="77"/>
      <c r="B6269" s="13" t="s">
        <v>7966</v>
      </c>
      <c r="C6269" s="77"/>
      <c r="D6269" s="80"/>
      <c r="E6269" s="120" t="str">
        <f>IF(ISBLANK(D6269),"",(D6269/(1+'Vos données'!$D$11)))</f>
        <v/>
      </c>
      <c r="F6269" s="80"/>
      <c r="G6269" s="124"/>
      <c r="H6269" s="130"/>
      <c r="I6269" s="128"/>
      <c r="J6269" s="130"/>
      <c r="K6269" s="128"/>
    </row>
    <row r="6270" spans="1:11" hidden="1" outlineLevel="1" x14ac:dyDescent="0.25">
      <c r="A6270" s="77"/>
      <c r="B6270" s="13" t="s">
        <v>7967</v>
      </c>
      <c r="C6270" s="77"/>
      <c r="D6270" s="80"/>
      <c r="E6270" s="120" t="str">
        <f>IF(ISBLANK(D6270),"",(D6270/(1+'Vos données'!$D$11)))</f>
        <v/>
      </c>
      <c r="F6270" s="80"/>
      <c r="G6270" s="124"/>
      <c r="H6270" s="130"/>
      <c r="I6270" s="128"/>
      <c r="J6270" s="130"/>
      <c r="K6270" s="128"/>
    </row>
    <row r="6271" spans="1:11" hidden="1" outlineLevel="1" x14ac:dyDescent="0.25">
      <c r="A6271" s="77"/>
      <c r="B6271" s="13" t="s">
        <v>7968</v>
      </c>
      <c r="C6271" s="77"/>
      <c r="D6271" s="80"/>
      <c r="E6271" s="120" t="str">
        <f>IF(ISBLANK(D6271),"",(D6271/(1+'Vos données'!$D$11)))</f>
        <v/>
      </c>
      <c r="F6271" s="80"/>
      <c r="G6271" s="124"/>
      <c r="H6271" s="130"/>
      <c r="I6271" s="128"/>
      <c r="J6271" s="130"/>
      <c r="K6271" s="128"/>
    </row>
    <row r="6272" spans="1:11" hidden="1" outlineLevel="1" x14ac:dyDescent="0.25">
      <c r="A6272" s="77"/>
      <c r="B6272" s="13" t="s">
        <v>7969</v>
      </c>
      <c r="C6272" s="77"/>
      <c r="D6272" s="80"/>
      <c r="E6272" s="120" t="str">
        <f>IF(ISBLANK(D6272),"",(D6272/(1+'Vos données'!$D$11)))</f>
        <v/>
      </c>
      <c r="F6272" s="80"/>
      <c r="G6272" s="124"/>
      <c r="H6272" s="130"/>
      <c r="I6272" s="128"/>
      <c r="J6272" s="130"/>
      <c r="K6272" s="128"/>
    </row>
    <row r="6273" spans="1:11" hidden="1" outlineLevel="1" x14ac:dyDescent="0.25">
      <c r="A6273" s="77"/>
      <c r="B6273" s="13" t="s">
        <v>7970</v>
      </c>
      <c r="C6273" s="77"/>
      <c r="D6273" s="80"/>
      <c r="E6273" s="120" t="str">
        <f>IF(ISBLANK(D6273),"",(D6273/(1+'Vos données'!$D$11)))</f>
        <v/>
      </c>
      <c r="F6273" s="80"/>
      <c r="G6273" s="124"/>
      <c r="H6273" s="130"/>
      <c r="I6273" s="128"/>
      <c r="J6273" s="130"/>
      <c r="K6273" s="128"/>
    </row>
    <row r="6274" spans="1:11" hidden="1" outlineLevel="1" x14ac:dyDescent="0.25">
      <c r="A6274" s="77"/>
      <c r="B6274" s="13" t="s">
        <v>7971</v>
      </c>
      <c r="C6274" s="77"/>
      <c r="D6274" s="80"/>
      <c r="E6274" s="120" t="str">
        <f>IF(ISBLANK(D6274),"",(D6274/(1+'Vos données'!$D$11)))</f>
        <v/>
      </c>
      <c r="F6274" s="80"/>
      <c r="G6274" s="124"/>
      <c r="H6274" s="130"/>
      <c r="I6274" s="128"/>
      <c r="J6274" s="130"/>
      <c r="K6274" s="128"/>
    </row>
    <row r="6275" spans="1:11" hidden="1" outlineLevel="1" x14ac:dyDescent="0.25">
      <c r="A6275" s="77"/>
      <c r="B6275" s="13" t="s">
        <v>7972</v>
      </c>
      <c r="C6275" s="77"/>
      <c r="D6275" s="80"/>
      <c r="E6275" s="120" t="str">
        <f>IF(ISBLANK(D6275),"",(D6275/(1+'Vos données'!$D$11)))</f>
        <v/>
      </c>
      <c r="F6275" s="80"/>
      <c r="G6275" s="124"/>
      <c r="H6275" s="130"/>
      <c r="I6275" s="128"/>
      <c r="J6275" s="130"/>
      <c r="K6275" s="128"/>
    </row>
    <row r="6276" spans="1:11" hidden="1" outlineLevel="1" x14ac:dyDescent="0.25">
      <c r="A6276" s="77"/>
      <c r="B6276" s="13" t="s">
        <v>7973</v>
      </c>
      <c r="C6276" s="77"/>
      <c r="D6276" s="80"/>
      <c r="E6276" s="120" t="str">
        <f>IF(ISBLANK(D6276),"",(D6276/(1+'Vos données'!$D$11)))</f>
        <v/>
      </c>
      <c r="F6276" s="80"/>
      <c r="G6276" s="124"/>
      <c r="H6276" s="130"/>
      <c r="I6276" s="128"/>
      <c r="J6276" s="130"/>
      <c r="K6276" s="128"/>
    </row>
    <row r="6277" spans="1:11" hidden="1" outlineLevel="1" x14ac:dyDescent="0.25">
      <c r="A6277" s="77"/>
      <c r="B6277" s="13" t="s">
        <v>7974</v>
      </c>
      <c r="C6277" s="77"/>
      <c r="D6277" s="80"/>
      <c r="E6277" s="120" t="str">
        <f>IF(ISBLANK(D6277),"",(D6277/(1+'Vos données'!$D$11)))</f>
        <v/>
      </c>
      <c r="F6277" s="80"/>
      <c r="G6277" s="124"/>
      <c r="H6277" s="130"/>
      <c r="I6277" s="128"/>
      <c r="J6277" s="130"/>
      <c r="K6277" s="128"/>
    </row>
    <row r="6278" spans="1:11" hidden="1" outlineLevel="1" x14ac:dyDescent="0.25">
      <c r="A6278" s="77"/>
      <c r="B6278" s="13" t="s">
        <v>7975</v>
      </c>
      <c r="C6278" s="77"/>
      <c r="D6278" s="80"/>
      <c r="E6278" s="120" t="str">
        <f>IF(ISBLANK(D6278),"",(D6278/(1+'Vos données'!$D$11)))</f>
        <v/>
      </c>
      <c r="F6278" s="80"/>
      <c r="G6278" s="124"/>
      <c r="H6278" s="130"/>
      <c r="I6278" s="128"/>
      <c r="J6278" s="130"/>
      <c r="K6278" s="128"/>
    </row>
    <row r="6279" spans="1:11" hidden="1" outlineLevel="1" x14ac:dyDescent="0.25">
      <c r="A6279" s="77"/>
      <c r="B6279" s="13" t="s">
        <v>7976</v>
      </c>
      <c r="C6279" s="77"/>
      <c r="D6279" s="80"/>
      <c r="E6279" s="120" t="str">
        <f>IF(ISBLANK(D6279),"",(D6279/(1+'Vos données'!$D$11)))</f>
        <v/>
      </c>
      <c r="F6279" s="80"/>
      <c r="G6279" s="124"/>
      <c r="H6279" s="130"/>
      <c r="I6279" s="128"/>
      <c r="J6279" s="130"/>
      <c r="K6279" s="128"/>
    </row>
    <row r="6280" spans="1:11" hidden="1" outlineLevel="1" x14ac:dyDescent="0.25">
      <c r="A6280" s="77"/>
      <c r="B6280" s="13" t="s">
        <v>7977</v>
      </c>
      <c r="C6280" s="77"/>
      <c r="D6280" s="80"/>
      <c r="E6280" s="120" t="str">
        <f>IF(ISBLANK(D6280),"",(D6280/(1+'Vos données'!$D$11)))</f>
        <v/>
      </c>
      <c r="F6280" s="80"/>
      <c r="G6280" s="124"/>
      <c r="H6280" s="130"/>
      <c r="I6280" s="128"/>
      <c r="J6280" s="130"/>
      <c r="K6280" s="128"/>
    </row>
    <row r="6281" spans="1:11" hidden="1" outlineLevel="1" x14ac:dyDescent="0.25">
      <c r="A6281" s="77"/>
      <c r="B6281" s="13" t="s">
        <v>7978</v>
      </c>
      <c r="C6281" s="77"/>
      <c r="D6281" s="80"/>
      <c r="E6281" s="120" t="str">
        <f>IF(ISBLANK(D6281),"",(D6281/(1+'Vos données'!$D$11)))</f>
        <v/>
      </c>
      <c r="F6281" s="80"/>
      <c r="G6281" s="124"/>
      <c r="H6281" s="130"/>
      <c r="I6281" s="128"/>
      <c r="J6281" s="130"/>
      <c r="K6281" s="128"/>
    </row>
    <row r="6282" spans="1:11" hidden="1" outlineLevel="1" x14ac:dyDescent="0.25">
      <c r="A6282" s="77"/>
      <c r="B6282" s="13" t="s">
        <v>7979</v>
      </c>
      <c r="C6282" s="77"/>
      <c r="D6282" s="80"/>
      <c r="E6282" s="120" t="str">
        <f>IF(ISBLANK(D6282),"",(D6282/(1+'Vos données'!$D$11)))</f>
        <v/>
      </c>
      <c r="F6282" s="80"/>
      <c r="G6282" s="124"/>
      <c r="H6282" s="130"/>
      <c r="I6282" s="128"/>
      <c r="J6282" s="130"/>
      <c r="K6282" s="128"/>
    </row>
    <row r="6283" spans="1:11" hidden="1" outlineLevel="1" x14ac:dyDescent="0.25">
      <c r="A6283" s="77"/>
      <c r="B6283" s="13" t="s">
        <v>7980</v>
      </c>
      <c r="C6283" s="77"/>
      <c r="D6283" s="80"/>
      <c r="E6283" s="120" t="str">
        <f>IF(ISBLANK(D6283),"",(D6283/(1+'Vos données'!$D$11)))</f>
        <v/>
      </c>
      <c r="F6283" s="80"/>
      <c r="G6283" s="124"/>
      <c r="H6283" s="130"/>
      <c r="I6283" s="128"/>
      <c r="J6283" s="130"/>
      <c r="K6283" s="128"/>
    </row>
    <row r="6284" spans="1:11" hidden="1" outlineLevel="1" x14ac:dyDescent="0.25">
      <c r="A6284" s="77"/>
      <c r="B6284" s="13" t="s">
        <v>7981</v>
      </c>
      <c r="C6284" s="77"/>
      <c r="D6284" s="80"/>
      <c r="E6284" s="120" t="str">
        <f>IF(ISBLANK(D6284),"",(D6284/(1+'Vos données'!$D$11)))</f>
        <v/>
      </c>
      <c r="F6284" s="80"/>
      <c r="G6284" s="124"/>
      <c r="H6284" s="130"/>
      <c r="I6284" s="128"/>
      <c r="J6284" s="130"/>
      <c r="K6284" s="128"/>
    </row>
    <row r="6285" spans="1:11" hidden="1" outlineLevel="1" x14ac:dyDescent="0.25">
      <c r="A6285" s="77"/>
      <c r="B6285" s="13" t="s">
        <v>7982</v>
      </c>
      <c r="C6285" s="77"/>
      <c r="D6285" s="80"/>
      <c r="E6285" s="120" t="str">
        <f>IF(ISBLANK(D6285),"",(D6285/(1+'Vos données'!$D$11)))</f>
        <v/>
      </c>
      <c r="F6285" s="80"/>
      <c r="G6285" s="124"/>
      <c r="H6285" s="130"/>
      <c r="I6285" s="128"/>
      <c r="J6285" s="130"/>
      <c r="K6285" s="128"/>
    </row>
    <row r="6286" spans="1:11" hidden="1" outlineLevel="1" x14ac:dyDescent="0.25">
      <c r="A6286" s="77"/>
      <c r="B6286" s="13" t="s">
        <v>7983</v>
      </c>
      <c r="C6286" s="77"/>
      <c r="D6286" s="80"/>
      <c r="E6286" s="120" t="str">
        <f>IF(ISBLANK(D6286),"",(D6286/(1+'Vos données'!$D$11)))</f>
        <v/>
      </c>
      <c r="F6286" s="80"/>
      <c r="G6286" s="124"/>
      <c r="H6286" s="130"/>
      <c r="I6286" s="128"/>
      <c r="J6286" s="130"/>
      <c r="K6286" s="128"/>
    </row>
    <row r="6287" spans="1:11" hidden="1" outlineLevel="1" x14ac:dyDescent="0.25">
      <c r="A6287" s="77"/>
      <c r="B6287" s="13" t="s">
        <v>7984</v>
      </c>
      <c r="C6287" s="77"/>
      <c r="D6287" s="80"/>
      <c r="E6287" s="120" t="str">
        <f>IF(ISBLANK(D6287),"",(D6287/(1+'Vos données'!$D$11)))</f>
        <v/>
      </c>
      <c r="F6287" s="80"/>
      <c r="G6287" s="124"/>
      <c r="H6287" s="130"/>
      <c r="I6287" s="128"/>
      <c r="J6287" s="130"/>
      <c r="K6287" s="128"/>
    </row>
    <row r="6288" spans="1:11" hidden="1" outlineLevel="1" x14ac:dyDescent="0.25">
      <c r="A6288" s="77"/>
      <c r="B6288" s="13" t="s">
        <v>7985</v>
      </c>
      <c r="C6288" s="77"/>
      <c r="D6288" s="80"/>
      <c r="E6288" s="120" t="str">
        <f>IF(ISBLANK(D6288),"",(D6288/(1+'Vos données'!$D$11)))</f>
        <v/>
      </c>
      <c r="F6288" s="80"/>
      <c r="G6288" s="124"/>
      <c r="H6288" s="130"/>
      <c r="I6288" s="128"/>
      <c r="J6288" s="130"/>
      <c r="K6288" s="128"/>
    </row>
    <row r="6289" spans="1:11" hidden="1" outlineLevel="1" x14ac:dyDescent="0.25">
      <c r="A6289" s="77"/>
      <c r="B6289" s="13" t="s">
        <v>7986</v>
      </c>
      <c r="C6289" s="77"/>
      <c r="D6289" s="80"/>
      <c r="E6289" s="120" t="str">
        <f>IF(ISBLANK(D6289),"",(D6289/(1+'Vos données'!$D$11)))</f>
        <v/>
      </c>
      <c r="F6289" s="80"/>
      <c r="G6289" s="124"/>
      <c r="H6289" s="130"/>
      <c r="I6289" s="128"/>
      <c r="J6289" s="130"/>
      <c r="K6289" s="128"/>
    </row>
    <row r="6290" spans="1:11" hidden="1" outlineLevel="1" x14ac:dyDescent="0.25">
      <c r="A6290" s="77"/>
      <c r="B6290" s="13" t="s">
        <v>7987</v>
      </c>
      <c r="C6290" s="77"/>
      <c r="D6290" s="80"/>
      <c r="E6290" s="120" t="str">
        <f>IF(ISBLANK(D6290),"",(D6290/(1+'Vos données'!$D$11)))</f>
        <v/>
      </c>
      <c r="F6290" s="80"/>
      <c r="G6290" s="124"/>
      <c r="H6290" s="130"/>
      <c r="I6290" s="128"/>
      <c r="J6290" s="130"/>
      <c r="K6290" s="128"/>
    </row>
    <row r="6291" spans="1:11" hidden="1" outlineLevel="1" x14ac:dyDescent="0.25">
      <c r="A6291" s="77"/>
      <c r="B6291" s="13" t="s">
        <v>7988</v>
      </c>
      <c r="C6291" s="77"/>
      <c r="D6291" s="80"/>
      <c r="E6291" s="120" t="str">
        <f>IF(ISBLANK(D6291),"",(D6291/(1+'Vos données'!$D$11)))</f>
        <v/>
      </c>
      <c r="F6291" s="80"/>
      <c r="G6291" s="124"/>
      <c r="H6291" s="130"/>
      <c r="I6291" s="128"/>
      <c r="J6291" s="130"/>
      <c r="K6291" s="128"/>
    </row>
    <row r="6292" spans="1:11" hidden="1" outlineLevel="1" x14ac:dyDescent="0.25">
      <c r="A6292" s="77"/>
      <c r="B6292" s="13" t="s">
        <v>7989</v>
      </c>
      <c r="C6292" s="77"/>
      <c r="D6292" s="80"/>
      <c r="E6292" s="120" t="str">
        <f>IF(ISBLANK(D6292),"",(D6292/(1+'Vos données'!$D$11)))</f>
        <v/>
      </c>
      <c r="F6292" s="80"/>
      <c r="G6292" s="124"/>
      <c r="H6292" s="130"/>
      <c r="I6292" s="128"/>
      <c r="J6292" s="130"/>
      <c r="K6292" s="128"/>
    </row>
    <row r="6293" spans="1:11" hidden="1" outlineLevel="1" x14ac:dyDescent="0.25">
      <c r="A6293" s="77"/>
      <c r="B6293" s="13" t="s">
        <v>7990</v>
      </c>
      <c r="C6293" s="77"/>
      <c r="D6293" s="80"/>
      <c r="E6293" s="120" t="str">
        <f>IF(ISBLANK(D6293),"",(D6293/(1+'Vos données'!$D$11)))</f>
        <v/>
      </c>
      <c r="F6293" s="80"/>
      <c r="G6293" s="124"/>
      <c r="H6293" s="130"/>
      <c r="I6293" s="128"/>
      <c r="J6293" s="130"/>
      <c r="K6293" s="128"/>
    </row>
    <row r="6294" spans="1:11" hidden="1" outlineLevel="1" x14ac:dyDescent="0.25">
      <c r="A6294" s="77"/>
      <c r="B6294" s="13" t="s">
        <v>7991</v>
      </c>
      <c r="C6294" s="77"/>
      <c r="D6294" s="80"/>
      <c r="E6294" s="120" t="str">
        <f>IF(ISBLANK(D6294),"",(D6294/(1+'Vos données'!$D$11)))</f>
        <v/>
      </c>
      <c r="F6294" s="80"/>
      <c r="G6294" s="124"/>
      <c r="H6294" s="130"/>
      <c r="I6294" s="128"/>
      <c r="J6294" s="130"/>
      <c r="K6294" s="128"/>
    </row>
    <row r="6295" spans="1:11" hidden="1" outlineLevel="1" x14ac:dyDescent="0.25">
      <c r="A6295" s="77"/>
      <c r="B6295" s="13" t="s">
        <v>7992</v>
      </c>
      <c r="C6295" s="77"/>
      <c r="D6295" s="80"/>
      <c r="E6295" s="120" t="str">
        <f>IF(ISBLANK(D6295),"",(D6295/(1+'Vos données'!$D$11)))</f>
        <v/>
      </c>
      <c r="F6295" s="80"/>
      <c r="G6295" s="124"/>
      <c r="H6295" s="130"/>
      <c r="I6295" s="128"/>
      <c r="J6295" s="130"/>
      <c r="K6295" s="128"/>
    </row>
    <row r="6296" spans="1:11" hidden="1" outlineLevel="1" x14ac:dyDescent="0.25">
      <c r="A6296" s="77"/>
      <c r="B6296" s="13" t="s">
        <v>7993</v>
      </c>
      <c r="C6296" s="77"/>
      <c r="D6296" s="80"/>
      <c r="E6296" s="120" t="str">
        <f>IF(ISBLANK(D6296),"",(D6296/(1+'Vos données'!$D$11)))</f>
        <v/>
      </c>
      <c r="F6296" s="80"/>
      <c r="G6296" s="124"/>
      <c r="H6296" s="130"/>
      <c r="I6296" s="128"/>
      <c r="J6296" s="130"/>
      <c r="K6296" s="128"/>
    </row>
    <row r="6297" spans="1:11" hidden="1" outlineLevel="1" x14ac:dyDescent="0.25">
      <c r="A6297" s="77"/>
      <c r="B6297" s="13" t="s">
        <v>7994</v>
      </c>
      <c r="C6297" s="77"/>
      <c r="D6297" s="80"/>
      <c r="E6297" s="120" t="str">
        <f>IF(ISBLANK(D6297),"",(D6297/(1+'Vos données'!$D$11)))</f>
        <v/>
      </c>
      <c r="F6297" s="80"/>
      <c r="G6297" s="124"/>
      <c r="H6297" s="130"/>
      <c r="I6297" s="128"/>
      <c r="J6297" s="130"/>
      <c r="K6297" s="128"/>
    </row>
    <row r="6298" spans="1:11" hidden="1" outlineLevel="1" x14ac:dyDescent="0.25">
      <c r="A6298" s="77"/>
      <c r="B6298" s="13" t="s">
        <v>7995</v>
      </c>
      <c r="C6298" s="77"/>
      <c r="D6298" s="80"/>
      <c r="E6298" s="120" t="str">
        <f>IF(ISBLANK(D6298),"",(D6298/(1+'Vos données'!$D$11)))</f>
        <v/>
      </c>
      <c r="F6298" s="80"/>
      <c r="G6298" s="124"/>
      <c r="H6298" s="130"/>
      <c r="I6298" s="128"/>
      <c r="J6298" s="130"/>
      <c r="K6298" s="128"/>
    </row>
    <row r="6299" spans="1:11" hidden="1" outlineLevel="1" x14ac:dyDescent="0.25">
      <c r="A6299" s="77"/>
      <c r="B6299" s="13" t="s">
        <v>7996</v>
      </c>
      <c r="C6299" s="77"/>
      <c r="D6299" s="80"/>
      <c r="E6299" s="120" t="str">
        <f>IF(ISBLANK(D6299),"",(D6299/(1+'Vos données'!$D$11)))</f>
        <v/>
      </c>
      <c r="F6299" s="80"/>
      <c r="G6299" s="124"/>
      <c r="H6299" s="130"/>
      <c r="I6299" s="128"/>
      <c r="J6299" s="130"/>
      <c r="K6299" s="128"/>
    </row>
    <row r="6300" spans="1:11" hidden="1" outlineLevel="1" x14ac:dyDescent="0.25">
      <c r="A6300" s="77"/>
      <c r="B6300" s="13" t="s">
        <v>7997</v>
      </c>
      <c r="C6300" s="77"/>
      <c r="D6300" s="80"/>
      <c r="E6300" s="120" t="str">
        <f>IF(ISBLANK(D6300),"",(D6300/(1+'Vos données'!$D$11)))</f>
        <v/>
      </c>
      <c r="F6300" s="80"/>
      <c r="G6300" s="124"/>
      <c r="H6300" s="130"/>
      <c r="I6300" s="128"/>
      <c r="J6300" s="130"/>
      <c r="K6300" s="128"/>
    </row>
    <row r="6301" spans="1:11" hidden="1" outlineLevel="1" x14ac:dyDescent="0.25">
      <c r="A6301" s="77"/>
      <c r="B6301" s="13" t="s">
        <v>7998</v>
      </c>
      <c r="C6301" s="77"/>
      <c r="D6301" s="80"/>
      <c r="E6301" s="120" t="str">
        <f>IF(ISBLANK(D6301),"",(D6301/(1+'Vos données'!$D$11)))</f>
        <v/>
      </c>
      <c r="F6301" s="80"/>
      <c r="G6301" s="124"/>
      <c r="H6301" s="130"/>
      <c r="I6301" s="128"/>
      <c r="J6301" s="130"/>
      <c r="K6301" s="128"/>
    </row>
    <row r="6302" spans="1:11" hidden="1" outlineLevel="1" x14ac:dyDescent="0.25">
      <c r="A6302" s="77"/>
      <c r="B6302" s="13" t="s">
        <v>7999</v>
      </c>
      <c r="C6302" s="77"/>
      <c r="D6302" s="80"/>
      <c r="E6302" s="120" t="str">
        <f>IF(ISBLANK(D6302),"",(D6302/(1+'Vos données'!$D$11)))</f>
        <v/>
      </c>
      <c r="F6302" s="80"/>
      <c r="G6302" s="124"/>
      <c r="H6302" s="130"/>
      <c r="I6302" s="128"/>
      <c r="J6302" s="130"/>
      <c r="K6302" s="128"/>
    </row>
    <row r="6303" spans="1:11" hidden="1" outlineLevel="1" x14ac:dyDescent="0.25">
      <c r="A6303" s="77"/>
      <c r="B6303" s="13" t="s">
        <v>8000</v>
      </c>
      <c r="C6303" s="77"/>
      <c r="D6303" s="80"/>
      <c r="E6303" s="120" t="str">
        <f>IF(ISBLANK(D6303),"",(D6303/(1+'Vos données'!$D$11)))</f>
        <v/>
      </c>
      <c r="F6303" s="80"/>
      <c r="G6303" s="124"/>
      <c r="H6303" s="130"/>
      <c r="I6303" s="128"/>
      <c r="J6303" s="130"/>
      <c r="K6303" s="128"/>
    </row>
    <row r="6304" spans="1:11" hidden="1" outlineLevel="1" x14ac:dyDescent="0.25">
      <c r="A6304" s="77"/>
      <c r="B6304" s="13" t="s">
        <v>8001</v>
      </c>
      <c r="C6304" s="77"/>
      <c r="D6304" s="80"/>
      <c r="E6304" s="120" t="str">
        <f>IF(ISBLANK(D6304),"",(D6304/(1+'Vos données'!$D$11)))</f>
        <v/>
      </c>
      <c r="F6304" s="80"/>
      <c r="G6304" s="124"/>
      <c r="H6304" s="130"/>
      <c r="I6304" s="128"/>
      <c r="J6304" s="130"/>
      <c r="K6304" s="128"/>
    </row>
    <row r="6305" spans="1:11" hidden="1" outlineLevel="1" x14ac:dyDescent="0.25">
      <c r="A6305" s="77"/>
      <c r="B6305" s="13" t="s">
        <v>8002</v>
      </c>
      <c r="C6305" s="77"/>
      <c r="D6305" s="80"/>
      <c r="E6305" s="120" t="str">
        <f>IF(ISBLANK(D6305),"",(D6305/(1+'Vos données'!$D$11)))</f>
        <v/>
      </c>
      <c r="F6305" s="80"/>
      <c r="G6305" s="124"/>
      <c r="H6305" s="130"/>
      <c r="I6305" s="128"/>
      <c r="J6305" s="130"/>
      <c r="K6305" s="128"/>
    </row>
    <row r="6306" spans="1:11" hidden="1" outlineLevel="1" x14ac:dyDescent="0.25">
      <c r="A6306" s="77"/>
      <c r="B6306" s="13" t="s">
        <v>8003</v>
      </c>
      <c r="C6306" s="77"/>
      <c r="D6306" s="80"/>
      <c r="E6306" s="120" t="str">
        <f>IF(ISBLANK(D6306),"",(D6306/(1+'Vos données'!$D$11)))</f>
        <v/>
      </c>
      <c r="F6306" s="80"/>
      <c r="G6306" s="124"/>
      <c r="H6306" s="130"/>
      <c r="I6306" s="128"/>
      <c r="J6306" s="130"/>
      <c r="K6306" s="128"/>
    </row>
    <row r="6307" spans="1:11" hidden="1" outlineLevel="1" x14ac:dyDescent="0.25">
      <c r="A6307" s="77"/>
      <c r="B6307" s="13" t="s">
        <v>8004</v>
      </c>
      <c r="C6307" s="77"/>
      <c r="D6307" s="80"/>
      <c r="E6307" s="120" t="str">
        <f>IF(ISBLANK(D6307),"",(D6307/(1+'Vos données'!$D$11)))</f>
        <v/>
      </c>
      <c r="F6307" s="80"/>
      <c r="G6307" s="124"/>
      <c r="H6307" s="130"/>
      <c r="I6307" s="128"/>
      <c r="J6307" s="130"/>
      <c r="K6307" s="128"/>
    </row>
    <row r="6308" spans="1:11" hidden="1" outlineLevel="1" x14ac:dyDescent="0.25">
      <c r="A6308" s="77"/>
      <c r="B6308" s="13" t="s">
        <v>8005</v>
      </c>
      <c r="C6308" s="77"/>
      <c r="D6308" s="80"/>
      <c r="E6308" s="120" t="str">
        <f>IF(ISBLANK(D6308),"",(D6308/(1+'Vos données'!$D$11)))</f>
        <v/>
      </c>
      <c r="F6308" s="80"/>
      <c r="G6308" s="124"/>
      <c r="H6308" s="130"/>
      <c r="I6308" s="128"/>
      <c r="J6308" s="130"/>
      <c r="K6308" s="128"/>
    </row>
    <row r="6309" spans="1:11" hidden="1" outlineLevel="1" x14ac:dyDescent="0.25">
      <c r="A6309" s="77"/>
      <c r="B6309" s="13" t="s">
        <v>8006</v>
      </c>
      <c r="C6309" s="77"/>
      <c r="D6309" s="80"/>
      <c r="E6309" s="120" t="str">
        <f>IF(ISBLANK(D6309),"",(D6309/(1+'Vos données'!$D$11)))</f>
        <v/>
      </c>
      <c r="F6309" s="80"/>
      <c r="G6309" s="124"/>
      <c r="H6309" s="130"/>
      <c r="I6309" s="128"/>
      <c r="J6309" s="130"/>
      <c r="K6309" s="128"/>
    </row>
    <row r="6310" spans="1:11" hidden="1" outlineLevel="1" x14ac:dyDescent="0.25">
      <c r="A6310" s="77"/>
      <c r="B6310" s="13" t="s">
        <v>8007</v>
      </c>
      <c r="C6310" s="77"/>
      <c r="D6310" s="80"/>
      <c r="E6310" s="120" t="str">
        <f>IF(ISBLANK(D6310),"",(D6310/(1+'Vos données'!$D$11)))</f>
        <v/>
      </c>
      <c r="F6310" s="80"/>
      <c r="G6310" s="124"/>
      <c r="H6310" s="130"/>
      <c r="I6310" s="128"/>
      <c r="J6310" s="130"/>
      <c r="K6310" s="128"/>
    </row>
    <row r="6311" spans="1:11" hidden="1" outlineLevel="1" x14ac:dyDescent="0.25">
      <c r="A6311" s="77"/>
      <c r="B6311" s="13" t="s">
        <v>8008</v>
      </c>
      <c r="C6311" s="77"/>
      <c r="D6311" s="80"/>
      <c r="E6311" s="120" t="str">
        <f>IF(ISBLANK(D6311),"",(D6311/(1+'Vos données'!$D$11)))</f>
        <v/>
      </c>
      <c r="F6311" s="80"/>
      <c r="G6311" s="124"/>
      <c r="H6311" s="130"/>
      <c r="I6311" s="128"/>
      <c r="J6311" s="130"/>
      <c r="K6311" s="128"/>
    </row>
    <row r="6312" spans="1:11" hidden="1" outlineLevel="1" x14ac:dyDescent="0.25">
      <c r="A6312" s="77"/>
      <c r="B6312" s="13" t="s">
        <v>8009</v>
      </c>
      <c r="C6312" s="77"/>
      <c r="D6312" s="80"/>
      <c r="E6312" s="120" t="str">
        <f>IF(ISBLANK(D6312),"",(D6312/(1+'Vos données'!$D$11)))</f>
        <v/>
      </c>
      <c r="F6312" s="80"/>
      <c r="G6312" s="124"/>
      <c r="H6312" s="130"/>
      <c r="I6312" s="128"/>
      <c r="J6312" s="130"/>
      <c r="K6312" s="128"/>
    </row>
    <row r="6313" spans="1:11" hidden="1" outlineLevel="1" x14ac:dyDescent="0.25">
      <c r="A6313" s="77"/>
      <c r="B6313" s="13" t="s">
        <v>8010</v>
      </c>
      <c r="C6313" s="77"/>
      <c r="D6313" s="80"/>
      <c r="E6313" s="120" t="str">
        <f>IF(ISBLANK(D6313),"",(D6313/(1+'Vos données'!$D$11)))</f>
        <v/>
      </c>
      <c r="F6313" s="80"/>
      <c r="G6313" s="124"/>
      <c r="H6313" s="130"/>
      <c r="I6313" s="128"/>
      <c r="J6313" s="130"/>
      <c r="K6313" s="128"/>
    </row>
    <row r="6314" spans="1:11" hidden="1" outlineLevel="1" x14ac:dyDescent="0.25">
      <c r="A6314" s="77"/>
      <c r="B6314" s="13" t="s">
        <v>8011</v>
      </c>
      <c r="C6314" s="77"/>
      <c r="D6314" s="80"/>
      <c r="E6314" s="120" t="str">
        <f>IF(ISBLANK(D6314),"",(D6314/(1+'Vos données'!$D$11)))</f>
        <v/>
      </c>
      <c r="F6314" s="80"/>
      <c r="G6314" s="124"/>
      <c r="H6314" s="130"/>
      <c r="I6314" s="128"/>
      <c r="J6314" s="130"/>
      <c r="K6314" s="128"/>
    </row>
    <row r="6315" spans="1:11" hidden="1" outlineLevel="1" x14ac:dyDescent="0.25">
      <c r="A6315" s="77"/>
      <c r="B6315" s="13" t="s">
        <v>8012</v>
      </c>
      <c r="C6315" s="77"/>
      <c r="D6315" s="80"/>
      <c r="E6315" s="120" t="str">
        <f>IF(ISBLANK(D6315),"",(D6315/(1+'Vos données'!$D$11)))</f>
        <v/>
      </c>
      <c r="F6315" s="80"/>
      <c r="G6315" s="124"/>
      <c r="H6315" s="130"/>
      <c r="I6315" s="128"/>
      <c r="J6315" s="130"/>
      <c r="K6315" s="128"/>
    </row>
    <row r="6316" spans="1:11" hidden="1" outlineLevel="1" x14ac:dyDescent="0.25">
      <c r="A6316" s="77"/>
      <c r="B6316" s="13" t="s">
        <v>8013</v>
      </c>
      <c r="C6316" s="77"/>
      <c r="D6316" s="80"/>
      <c r="E6316" s="120" t="str">
        <f>IF(ISBLANK(D6316),"",(D6316/(1+'Vos données'!$D$11)))</f>
        <v/>
      </c>
      <c r="F6316" s="80"/>
      <c r="G6316" s="124"/>
      <c r="H6316" s="130"/>
      <c r="I6316" s="128"/>
      <c r="J6316" s="130"/>
      <c r="K6316" s="128"/>
    </row>
    <row r="6317" spans="1:11" hidden="1" outlineLevel="1" x14ac:dyDescent="0.25">
      <c r="A6317" s="77"/>
      <c r="B6317" s="13" t="s">
        <v>8014</v>
      </c>
      <c r="C6317" s="77"/>
      <c r="D6317" s="80"/>
      <c r="E6317" s="120" t="str">
        <f>IF(ISBLANK(D6317),"",(D6317/(1+'Vos données'!$D$11)))</f>
        <v/>
      </c>
      <c r="F6317" s="80"/>
      <c r="G6317" s="124"/>
      <c r="H6317" s="130"/>
      <c r="I6317" s="128"/>
      <c r="J6317" s="130"/>
      <c r="K6317" s="128"/>
    </row>
    <row r="6318" spans="1:11" hidden="1" outlineLevel="1" x14ac:dyDescent="0.25">
      <c r="A6318" s="77"/>
      <c r="B6318" s="13" t="s">
        <v>8015</v>
      </c>
      <c r="C6318" s="77"/>
      <c r="D6318" s="80"/>
      <c r="E6318" s="120" t="str">
        <f>IF(ISBLANK(D6318),"",(D6318/(1+'Vos données'!$D$11)))</f>
        <v/>
      </c>
      <c r="F6318" s="80"/>
      <c r="G6318" s="124"/>
      <c r="H6318" s="130"/>
      <c r="I6318" s="128"/>
      <c r="J6318" s="130"/>
      <c r="K6318" s="128"/>
    </row>
    <row r="6319" spans="1:11" hidden="1" outlineLevel="1" x14ac:dyDescent="0.25">
      <c r="A6319" s="77"/>
      <c r="B6319" s="13" t="s">
        <v>8016</v>
      </c>
      <c r="C6319" s="77"/>
      <c r="D6319" s="80"/>
      <c r="E6319" s="120" t="str">
        <f>IF(ISBLANK(D6319),"",(D6319/(1+'Vos données'!$D$11)))</f>
        <v/>
      </c>
      <c r="F6319" s="80"/>
      <c r="G6319" s="124"/>
      <c r="H6319" s="130"/>
      <c r="I6319" s="128"/>
      <c r="J6319" s="130"/>
      <c r="K6319" s="128"/>
    </row>
    <row r="6320" spans="1:11" hidden="1" outlineLevel="1" x14ac:dyDescent="0.25">
      <c r="A6320" s="77"/>
      <c r="B6320" s="13" t="s">
        <v>8017</v>
      </c>
      <c r="C6320" s="77"/>
      <c r="D6320" s="80"/>
      <c r="E6320" s="120" t="str">
        <f>IF(ISBLANK(D6320),"",(D6320/(1+'Vos données'!$D$11)))</f>
        <v/>
      </c>
      <c r="F6320" s="80"/>
      <c r="G6320" s="124"/>
      <c r="H6320" s="130"/>
      <c r="I6320" s="128"/>
      <c r="J6320" s="130"/>
      <c r="K6320" s="128"/>
    </row>
    <row r="6321" spans="1:11" hidden="1" outlineLevel="1" x14ac:dyDescent="0.25">
      <c r="A6321" s="77"/>
      <c r="B6321" s="13" t="s">
        <v>8018</v>
      </c>
      <c r="C6321" s="77"/>
      <c r="D6321" s="80"/>
      <c r="E6321" s="120" t="str">
        <f>IF(ISBLANK(D6321),"",(D6321/(1+'Vos données'!$D$11)))</f>
        <v/>
      </c>
      <c r="F6321" s="80"/>
      <c r="G6321" s="124"/>
      <c r="H6321" s="130"/>
      <c r="I6321" s="128"/>
      <c r="J6321" s="130"/>
      <c r="K6321" s="128"/>
    </row>
    <row r="6322" spans="1:11" hidden="1" outlineLevel="1" x14ac:dyDescent="0.25">
      <c r="A6322" s="77"/>
      <c r="B6322" s="13" t="s">
        <v>8019</v>
      </c>
      <c r="C6322" s="77"/>
      <c r="D6322" s="80"/>
      <c r="E6322" s="120" t="str">
        <f>IF(ISBLANK(D6322),"",(D6322/(1+'Vos données'!$D$11)))</f>
        <v/>
      </c>
      <c r="F6322" s="80"/>
      <c r="G6322" s="124"/>
      <c r="H6322" s="130"/>
      <c r="I6322" s="128"/>
      <c r="J6322" s="130"/>
      <c r="K6322" s="128"/>
    </row>
    <row r="6323" spans="1:11" hidden="1" outlineLevel="1" x14ac:dyDescent="0.25">
      <c r="A6323" s="77"/>
      <c r="B6323" s="13" t="s">
        <v>8020</v>
      </c>
      <c r="C6323" s="77"/>
      <c r="D6323" s="80"/>
      <c r="E6323" s="120" t="str">
        <f>IF(ISBLANK(D6323),"",(D6323/(1+'Vos données'!$D$11)))</f>
        <v/>
      </c>
      <c r="F6323" s="80"/>
      <c r="G6323" s="124"/>
      <c r="H6323" s="130"/>
      <c r="I6323" s="128"/>
      <c r="J6323" s="130"/>
      <c r="K6323" s="128"/>
    </row>
    <row r="6324" spans="1:11" hidden="1" outlineLevel="1" x14ac:dyDescent="0.25">
      <c r="A6324" s="77"/>
      <c r="B6324" s="13" t="s">
        <v>8021</v>
      </c>
      <c r="C6324" s="77"/>
      <c r="D6324" s="80"/>
      <c r="E6324" s="120" t="str">
        <f>IF(ISBLANK(D6324),"",(D6324/(1+'Vos données'!$D$11)))</f>
        <v/>
      </c>
      <c r="F6324" s="80"/>
      <c r="G6324" s="124"/>
      <c r="H6324" s="130"/>
      <c r="I6324" s="128"/>
      <c r="J6324" s="130"/>
      <c r="K6324" s="128"/>
    </row>
    <row r="6325" spans="1:11" hidden="1" outlineLevel="1" x14ac:dyDescent="0.25">
      <c r="A6325" s="77"/>
      <c r="B6325" s="13" t="s">
        <v>8022</v>
      </c>
      <c r="C6325" s="77"/>
      <c r="D6325" s="80"/>
      <c r="E6325" s="120" t="str">
        <f>IF(ISBLANK(D6325),"",(D6325/(1+'Vos données'!$D$11)))</f>
        <v/>
      </c>
      <c r="F6325" s="80"/>
      <c r="G6325" s="124"/>
      <c r="H6325" s="130"/>
      <c r="I6325" s="128"/>
      <c r="J6325" s="130"/>
      <c r="K6325" s="128"/>
    </row>
    <row r="6326" spans="1:11" hidden="1" outlineLevel="1" x14ac:dyDescent="0.25">
      <c r="A6326" s="77"/>
      <c r="B6326" s="13" t="s">
        <v>8023</v>
      </c>
      <c r="C6326" s="77"/>
      <c r="D6326" s="80"/>
      <c r="E6326" s="120" t="str">
        <f>IF(ISBLANK(D6326),"",(D6326/(1+'Vos données'!$D$11)))</f>
        <v/>
      </c>
      <c r="F6326" s="80"/>
      <c r="G6326" s="124"/>
      <c r="H6326" s="130"/>
      <c r="I6326" s="128"/>
      <c r="J6326" s="130"/>
      <c r="K6326" s="128"/>
    </row>
    <row r="6327" spans="1:11" hidden="1" outlineLevel="1" x14ac:dyDescent="0.25">
      <c r="A6327" s="77"/>
      <c r="B6327" s="13" t="s">
        <v>8024</v>
      </c>
      <c r="C6327" s="77"/>
      <c r="D6327" s="80"/>
      <c r="E6327" s="120" t="str">
        <f>IF(ISBLANK(D6327),"",(D6327/(1+'Vos données'!$D$11)))</f>
        <v/>
      </c>
      <c r="F6327" s="80"/>
      <c r="G6327" s="124"/>
      <c r="H6327" s="130"/>
      <c r="I6327" s="128"/>
      <c r="J6327" s="130"/>
      <c r="K6327" s="128"/>
    </row>
    <row r="6328" spans="1:11" hidden="1" outlineLevel="1" x14ac:dyDescent="0.25">
      <c r="A6328" s="77"/>
      <c r="B6328" s="13" t="s">
        <v>8025</v>
      </c>
      <c r="C6328" s="77"/>
      <c r="D6328" s="80"/>
      <c r="E6328" s="120" t="str">
        <f>IF(ISBLANK(D6328),"",(D6328/(1+'Vos données'!$D$11)))</f>
        <v/>
      </c>
      <c r="F6328" s="80"/>
      <c r="G6328" s="124"/>
      <c r="H6328" s="130"/>
      <c r="I6328" s="128"/>
      <c r="J6328" s="130"/>
      <c r="K6328" s="128"/>
    </row>
    <row r="6329" spans="1:11" hidden="1" outlineLevel="1" x14ac:dyDescent="0.25">
      <c r="A6329" s="77"/>
      <c r="B6329" s="13" t="s">
        <v>8026</v>
      </c>
      <c r="C6329" s="77"/>
      <c r="D6329" s="80"/>
      <c r="E6329" s="120" t="str">
        <f>IF(ISBLANK(D6329),"",(D6329/(1+'Vos données'!$D$11)))</f>
        <v/>
      </c>
      <c r="F6329" s="80"/>
      <c r="G6329" s="124"/>
      <c r="H6329" s="130"/>
      <c r="I6329" s="128"/>
      <c r="J6329" s="130"/>
      <c r="K6329" s="128"/>
    </row>
    <row r="6330" spans="1:11" hidden="1" outlineLevel="1" x14ac:dyDescent="0.25">
      <c r="A6330" s="77"/>
      <c r="B6330" s="13" t="s">
        <v>8027</v>
      </c>
      <c r="C6330" s="77"/>
      <c r="D6330" s="80"/>
      <c r="E6330" s="120" t="str">
        <f>IF(ISBLANK(D6330),"",(D6330/(1+'Vos données'!$D$11)))</f>
        <v/>
      </c>
      <c r="F6330" s="80"/>
      <c r="G6330" s="124"/>
      <c r="H6330" s="130"/>
      <c r="I6330" s="128"/>
      <c r="J6330" s="130"/>
      <c r="K6330" s="128"/>
    </row>
    <row r="6331" spans="1:11" hidden="1" outlineLevel="1" x14ac:dyDescent="0.25">
      <c r="A6331" s="77"/>
      <c r="B6331" s="13" t="s">
        <v>8028</v>
      </c>
      <c r="C6331" s="77"/>
      <c r="D6331" s="80"/>
      <c r="E6331" s="120" t="str">
        <f>IF(ISBLANK(D6331),"",(D6331/(1+'Vos données'!$D$11)))</f>
        <v/>
      </c>
      <c r="F6331" s="80"/>
      <c r="G6331" s="124"/>
      <c r="H6331" s="130"/>
      <c r="I6331" s="128"/>
      <c r="J6331" s="130"/>
      <c r="K6331" s="128"/>
    </row>
    <row r="6332" spans="1:11" hidden="1" outlineLevel="1" x14ac:dyDescent="0.25">
      <c r="A6332" s="77"/>
      <c r="B6332" s="13" t="s">
        <v>8029</v>
      </c>
      <c r="C6332" s="77"/>
      <c r="D6332" s="80"/>
      <c r="E6332" s="120" t="str">
        <f>IF(ISBLANK(D6332),"",(D6332/(1+'Vos données'!$D$11)))</f>
        <v/>
      </c>
      <c r="F6332" s="80"/>
      <c r="G6332" s="124"/>
      <c r="H6332" s="130"/>
      <c r="I6332" s="128"/>
      <c r="J6332" s="130"/>
      <c r="K6332" s="128"/>
    </row>
    <row r="6333" spans="1:11" hidden="1" outlineLevel="1" x14ac:dyDescent="0.25">
      <c r="A6333" s="77"/>
      <c r="B6333" s="13" t="s">
        <v>8030</v>
      </c>
      <c r="C6333" s="77"/>
      <c r="D6333" s="80"/>
      <c r="E6333" s="120" t="str">
        <f>IF(ISBLANK(D6333),"",(D6333/(1+'Vos données'!$D$11)))</f>
        <v/>
      </c>
      <c r="F6333" s="80"/>
      <c r="G6333" s="124"/>
      <c r="H6333" s="130"/>
      <c r="I6333" s="128"/>
      <c r="J6333" s="130"/>
      <c r="K6333" s="128"/>
    </row>
    <row r="6334" spans="1:11" hidden="1" outlineLevel="1" x14ac:dyDescent="0.25">
      <c r="A6334" s="77"/>
      <c r="B6334" s="13" t="s">
        <v>8031</v>
      </c>
      <c r="C6334" s="77"/>
      <c r="D6334" s="80"/>
      <c r="E6334" s="120" t="str">
        <f>IF(ISBLANK(D6334),"",(D6334/(1+'Vos données'!$D$11)))</f>
        <v/>
      </c>
      <c r="F6334" s="80"/>
      <c r="G6334" s="124"/>
      <c r="H6334" s="130"/>
      <c r="I6334" s="128"/>
      <c r="J6334" s="130"/>
      <c r="K6334" s="128"/>
    </row>
    <row r="6335" spans="1:11" hidden="1" outlineLevel="1" x14ac:dyDescent="0.25">
      <c r="A6335" s="77"/>
      <c r="B6335" s="13" t="s">
        <v>8032</v>
      </c>
      <c r="C6335" s="77"/>
      <c r="D6335" s="80"/>
      <c r="E6335" s="120" t="str">
        <f>IF(ISBLANK(D6335),"",(D6335/(1+'Vos données'!$D$11)))</f>
        <v/>
      </c>
      <c r="F6335" s="80"/>
      <c r="G6335" s="124"/>
      <c r="H6335" s="130"/>
      <c r="I6335" s="128"/>
      <c r="J6335" s="130"/>
      <c r="K6335" s="128"/>
    </row>
    <row r="6336" spans="1:11" hidden="1" outlineLevel="1" x14ac:dyDescent="0.25">
      <c r="A6336" s="77"/>
      <c r="B6336" s="13" t="s">
        <v>8033</v>
      </c>
      <c r="C6336" s="77"/>
      <c r="D6336" s="80"/>
      <c r="E6336" s="120" t="str">
        <f>IF(ISBLANK(D6336),"",(D6336/(1+'Vos données'!$D$11)))</f>
        <v/>
      </c>
      <c r="F6336" s="80"/>
      <c r="G6336" s="124"/>
      <c r="H6336" s="130"/>
      <c r="I6336" s="128"/>
      <c r="J6336" s="130"/>
      <c r="K6336" s="128"/>
    </row>
    <row r="6337" spans="1:11" hidden="1" outlineLevel="1" x14ac:dyDescent="0.25">
      <c r="A6337" s="77"/>
      <c r="B6337" s="13" t="s">
        <v>8034</v>
      </c>
      <c r="C6337" s="77"/>
      <c r="D6337" s="80"/>
      <c r="E6337" s="120" t="str">
        <f>IF(ISBLANK(D6337),"",(D6337/(1+'Vos données'!$D$11)))</f>
        <v/>
      </c>
      <c r="F6337" s="80"/>
      <c r="G6337" s="124"/>
      <c r="H6337" s="130"/>
      <c r="I6337" s="128"/>
      <c r="J6337" s="130"/>
      <c r="K6337" s="128"/>
    </row>
    <row r="6338" spans="1:11" hidden="1" outlineLevel="1" x14ac:dyDescent="0.25">
      <c r="A6338" s="77"/>
      <c r="B6338" s="13" t="s">
        <v>8035</v>
      </c>
      <c r="C6338" s="77"/>
      <c r="D6338" s="80"/>
      <c r="E6338" s="120" t="str">
        <f>IF(ISBLANK(D6338),"",(D6338/(1+'Vos données'!$D$11)))</f>
        <v/>
      </c>
      <c r="F6338" s="80"/>
      <c r="G6338" s="124"/>
      <c r="H6338" s="130"/>
      <c r="I6338" s="128"/>
      <c r="J6338" s="130"/>
      <c r="K6338" s="128"/>
    </row>
    <row r="6339" spans="1:11" hidden="1" outlineLevel="1" x14ac:dyDescent="0.25">
      <c r="A6339" s="77"/>
      <c r="B6339" s="13" t="s">
        <v>8036</v>
      </c>
      <c r="C6339" s="77"/>
      <c r="D6339" s="80"/>
      <c r="E6339" s="120" t="str">
        <f>IF(ISBLANK(D6339),"",(D6339/(1+'Vos données'!$D$11)))</f>
        <v/>
      </c>
      <c r="F6339" s="80"/>
      <c r="G6339" s="124"/>
      <c r="H6339" s="130"/>
      <c r="I6339" s="128"/>
      <c r="J6339" s="130"/>
      <c r="K6339" s="128"/>
    </row>
    <row r="6340" spans="1:11" hidden="1" outlineLevel="1" x14ac:dyDescent="0.25">
      <c r="A6340" s="77"/>
      <c r="B6340" s="13" t="s">
        <v>8037</v>
      </c>
      <c r="C6340" s="77"/>
      <c r="D6340" s="80"/>
      <c r="E6340" s="120" t="str">
        <f>IF(ISBLANK(D6340),"",(D6340/(1+'Vos données'!$D$11)))</f>
        <v/>
      </c>
      <c r="F6340" s="80"/>
      <c r="G6340" s="124"/>
      <c r="H6340" s="130"/>
      <c r="I6340" s="128"/>
      <c r="J6340" s="130"/>
      <c r="K6340" s="128"/>
    </row>
    <row r="6341" spans="1:11" hidden="1" outlineLevel="1" x14ac:dyDescent="0.25">
      <c r="A6341" s="77"/>
      <c r="B6341" s="13" t="s">
        <v>8038</v>
      </c>
      <c r="C6341" s="77"/>
      <c r="D6341" s="80"/>
      <c r="E6341" s="120" t="str">
        <f>IF(ISBLANK(D6341),"",(D6341/(1+'Vos données'!$D$11)))</f>
        <v/>
      </c>
      <c r="F6341" s="80"/>
      <c r="G6341" s="124"/>
      <c r="H6341" s="130"/>
      <c r="I6341" s="128"/>
      <c r="J6341" s="130"/>
      <c r="K6341" s="128"/>
    </row>
    <row r="6342" spans="1:11" hidden="1" outlineLevel="1" x14ac:dyDescent="0.25">
      <c r="A6342" s="77"/>
      <c r="B6342" s="13" t="s">
        <v>8039</v>
      </c>
      <c r="C6342" s="77"/>
      <c r="D6342" s="80"/>
      <c r="E6342" s="120" t="str">
        <f>IF(ISBLANK(D6342),"",(D6342/(1+'Vos données'!$D$11)))</f>
        <v/>
      </c>
      <c r="F6342" s="80"/>
      <c r="G6342" s="124"/>
      <c r="H6342" s="130"/>
      <c r="I6342" s="128"/>
      <c r="J6342" s="130"/>
      <c r="K6342" s="128"/>
    </row>
    <row r="6343" spans="1:11" hidden="1" outlineLevel="1" x14ac:dyDescent="0.25">
      <c r="A6343" s="77"/>
      <c r="B6343" s="13" t="s">
        <v>8040</v>
      </c>
      <c r="C6343" s="77"/>
      <c r="D6343" s="80"/>
      <c r="E6343" s="120" t="str">
        <f>IF(ISBLANK(D6343),"",(D6343/(1+'Vos données'!$D$11)))</f>
        <v/>
      </c>
      <c r="F6343" s="80"/>
      <c r="G6343" s="124"/>
      <c r="H6343" s="130"/>
      <c r="I6343" s="128"/>
      <c r="J6343" s="130"/>
      <c r="K6343" s="128"/>
    </row>
    <row r="6344" spans="1:11" hidden="1" outlineLevel="1" x14ac:dyDescent="0.25">
      <c r="A6344" s="77"/>
      <c r="B6344" s="13" t="s">
        <v>8041</v>
      </c>
      <c r="C6344" s="77"/>
      <c r="D6344" s="80"/>
      <c r="E6344" s="120" t="str">
        <f>IF(ISBLANK(D6344),"",(D6344/(1+'Vos données'!$D$11)))</f>
        <v/>
      </c>
      <c r="F6344" s="80"/>
      <c r="G6344" s="124"/>
      <c r="H6344" s="130"/>
      <c r="I6344" s="128"/>
      <c r="J6344" s="130"/>
      <c r="K6344" s="128"/>
    </row>
    <row r="6345" spans="1:11" hidden="1" outlineLevel="1" x14ac:dyDescent="0.25">
      <c r="A6345" s="77"/>
      <c r="B6345" s="13" t="s">
        <v>8042</v>
      </c>
      <c r="C6345" s="77"/>
      <c r="D6345" s="80"/>
      <c r="E6345" s="120" t="str">
        <f>IF(ISBLANK(D6345),"",(D6345/(1+'Vos données'!$D$11)))</f>
        <v/>
      </c>
      <c r="F6345" s="80"/>
      <c r="G6345" s="124"/>
      <c r="H6345" s="130"/>
      <c r="I6345" s="128"/>
      <c r="J6345" s="130"/>
      <c r="K6345" s="128"/>
    </row>
    <row r="6346" spans="1:11" hidden="1" outlineLevel="1" x14ac:dyDescent="0.25">
      <c r="A6346" s="77"/>
      <c r="B6346" s="13" t="s">
        <v>8043</v>
      </c>
      <c r="C6346" s="77"/>
      <c r="D6346" s="80"/>
      <c r="E6346" s="120" t="str">
        <f>IF(ISBLANK(D6346),"",(D6346/(1+'Vos données'!$D$11)))</f>
        <v/>
      </c>
      <c r="F6346" s="80"/>
      <c r="G6346" s="124"/>
      <c r="H6346" s="130"/>
      <c r="I6346" s="128"/>
      <c r="J6346" s="130"/>
      <c r="K6346" s="128"/>
    </row>
    <row r="6347" spans="1:11" hidden="1" outlineLevel="1" x14ac:dyDescent="0.25">
      <c r="A6347" s="77"/>
      <c r="B6347" s="13" t="s">
        <v>8044</v>
      </c>
      <c r="C6347" s="77"/>
      <c r="D6347" s="80"/>
      <c r="E6347" s="120" t="str">
        <f>IF(ISBLANK(D6347),"",(D6347/(1+'Vos données'!$D$11)))</f>
        <v/>
      </c>
      <c r="F6347" s="80"/>
      <c r="G6347" s="124"/>
      <c r="H6347" s="130"/>
      <c r="I6347" s="128"/>
      <c r="J6347" s="130"/>
      <c r="K6347" s="128"/>
    </row>
    <row r="6348" spans="1:11" hidden="1" outlineLevel="1" x14ac:dyDescent="0.25">
      <c r="A6348" s="77"/>
      <c r="B6348" s="13" t="s">
        <v>8045</v>
      </c>
      <c r="C6348" s="77"/>
      <c r="D6348" s="80"/>
      <c r="E6348" s="120" t="str">
        <f>IF(ISBLANK(D6348),"",(D6348/(1+'Vos données'!$D$11)))</f>
        <v/>
      </c>
      <c r="F6348" s="80"/>
      <c r="G6348" s="124"/>
      <c r="H6348" s="130"/>
      <c r="I6348" s="128"/>
      <c r="J6348" s="130"/>
      <c r="K6348" s="128"/>
    </row>
    <row r="6349" spans="1:11" hidden="1" outlineLevel="1" x14ac:dyDescent="0.25">
      <c r="A6349" s="77"/>
      <c r="B6349" s="13" t="s">
        <v>8046</v>
      </c>
      <c r="C6349" s="77"/>
      <c r="D6349" s="80"/>
      <c r="E6349" s="120" t="str">
        <f>IF(ISBLANK(D6349),"",(D6349/(1+'Vos données'!$D$11)))</f>
        <v/>
      </c>
      <c r="F6349" s="80"/>
      <c r="G6349" s="124"/>
      <c r="H6349" s="130"/>
      <c r="I6349" s="128"/>
      <c r="J6349" s="130"/>
      <c r="K6349" s="128"/>
    </row>
    <row r="6350" spans="1:11" hidden="1" outlineLevel="1" x14ac:dyDescent="0.25">
      <c r="A6350" s="77"/>
      <c r="B6350" s="13" t="s">
        <v>8047</v>
      </c>
      <c r="C6350" s="77"/>
      <c r="D6350" s="80"/>
      <c r="E6350" s="120" t="str">
        <f>IF(ISBLANK(D6350),"",(D6350/(1+'Vos données'!$D$11)))</f>
        <v/>
      </c>
      <c r="F6350" s="80"/>
      <c r="G6350" s="124"/>
      <c r="H6350" s="130"/>
      <c r="I6350" s="128"/>
      <c r="J6350" s="130"/>
      <c r="K6350" s="128"/>
    </row>
    <row r="6351" spans="1:11" hidden="1" outlineLevel="1" x14ac:dyDescent="0.25">
      <c r="A6351" s="77"/>
      <c r="B6351" s="13" t="s">
        <v>8048</v>
      </c>
      <c r="C6351" s="77"/>
      <c r="D6351" s="80"/>
      <c r="E6351" s="120" t="str">
        <f>IF(ISBLANK(D6351),"",(D6351/(1+'Vos données'!$D$11)))</f>
        <v/>
      </c>
      <c r="F6351" s="80"/>
      <c r="G6351" s="124"/>
      <c r="H6351" s="130"/>
      <c r="I6351" s="128"/>
      <c r="J6351" s="130"/>
      <c r="K6351" s="128"/>
    </row>
    <row r="6352" spans="1:11" hidden="1" outlineLevel="1" x14ac:dyDescent="0.25">
      <c r="A6352" s="77"/>
      <c r="B6352" s="13" t="s">
        <v>8049</v>
      </c>
      <c r="C6352" s="77"/>
      <c r="D6352" s="80"/>
      <c r="E6352" s="120" t="str">
        <f>IF(ISBLANK(D6352),"",(D6352/(1+'Vos données'!$D$11)))</f>
        <v/>
      </c>
      <c r="F6352" s="80"/>
      <c r="G6352" s="124"/>
      <c r="H6352" s="130"/>
      <c r="I6352" s="128"/>
      <c r="J6352" s="130"/>
      <c r="K6352" s="128"/>
    </row>
    <row r="6353" spans="1:11" hidden="1" outlineLevel="1" x14ac:dyDescent="0.25">
      <c r="A6353" s="77"/>
      <c r="B6353" s="13" t="s">
        <v>8050</v>
      </c>
      <c r="C6353" s="77"/>
      <c r="D6353" s="80"/>
      <c r="E6353" s="120" t="str">
        <f>IF(ISBLANK(D6353),"",(D6353/(1+'Vos données'!$D$11)))</f>
        <v/>
      </c>
      <c r="F6353" s="80"/>
      <c r="G6353" s="124"/>
      <c r="H6353" s="130"/>
      <c r="I6353" s="128"/>
      <c r="J6353" s="130"/>
      <c r="K6353" s="128"/>
    </row>
    <row r="6354" spans="1:11" hidden="1" outlineLevel="1" x14ac:dyDescent="0.25">
      <c r="A6354" s="77"/>
      <c r="B6354" s="13" t="s">
        <v>8051</v>
      </c>
      <c r="C6354" s="77"/>
      <c r="D6354" s="80"/>
      <c r="E6354" s="120" t="str">
        <f>IF(ISBLANK(D6354),"",(D6354/(1+'Vos données'!$D$11)))</f>
        <v/>
      </c>
      <c r="F6354" s="80"/>
      <c r="G6354" s="124"/>
      <c r="H6354" s="130"/>
      <c r="I6354" s="128"/>
      <c r="J6354" s="130"/>
      <c r="K6354" s="128"/>
    </row>
    <row r="6355" spans="1:11" hidden="1" outlineLevel="1" x14ac:dyDescent="0.25">
      <c r="A6355" s="77"/>
      <c r="B6355" s="13" t="s">
        <v>8052</v>
      </c>
      <c r="C6355" s="77"/>
      <c r="D6355" s="80"/>
      <c r="E6355" s="120" t="str">
        <f>IF(ISBLANK(D6355),"",(D6355/(1+'Vos données'!$D$11)))</f>
        <v/>
      </c>
      <c r="F6355" s="80"/>
      <c r="G6355" s="124"/>
      <c r="H6355" s="130"/>
      <c r="I6355" s="128"/>
      <c r="J6355" s="130"/>
      <c r="K6355" s="128"/>
    </row>
    <row r="6356" spans="1:11" hidden="1" outlineLevel="1" x14ac:dyDescent="0.25">
      <c r="A6356" s="77"/>
      <c r="B6356" s="13" t="s">
        <v>8053</v>
      </c>
      <c r="C6356" s="77"/>
      <c r="D6356" s="80"/>
      <c r="E6356" s="120" t="str">
        <f>IF(ISBLANK(D6356),"",(D6356/(1+'Vos données'!$D$11)))</f>
        <v/>
      </c>
      <c r="F6356" s="80"/>
      <c r="G6356" s="124"/>
      <c r="H6356" s="130"/>
      <c r="I6356" s="128"/>
      <c r="J6356" s="130"/>
      <c r="K6356" s="128"/>
    </row>
    <row r="6357" spans="1:11" hidden="1" outlineLevel="1" x14ac:dyDescent="0.25">
      <c r="A6357" s="77"/>
      <c r="B6357" s="13" t="s">
        <v>8054</v>
      </c>
      <c r="C6357" s="77"/>
      <c r="D6357" s="80"/>
      <c r="E6357" s="120" t="str">
        <f>IF(ISBLANK(D6357),"",(D6357/(1+'Vos données'!$D$11)))</f>
        <v/>
      </c>
      <c r="F6357" s="80"/>
      <c r="G6357" s="124"/>
      <c r="H6357" s="130"/>
      <c r="I6357" s="128"/>
      <c r="J6357" s="130"/>
      <c r="K6357" s="128"/>
    </row>
    <row r="6358" spans="1:11" hidden="1" outlineLevel="1" x14ac:dyDescent="0.25">
      <c r="A6358" s="77"/>
      <c r="B6358" s="13" t="s">
        <v>8055</v>
      </c>
      <c r="C6358" s="77"/>
      <c r="D6358" s="80"/>
      <c r="E6358" s="120" t="str">
        <f>IF(ISBLANK(D6358),"",(D6358/(1+'Vos données'!$D$11)))</f>
        <v/>
      </c>
      <c r="F6358" s="80"/>
      <c r="G6358" s="124"/>
      <c r="H6358" s="130"/>
      <c r="I6358" s="128"/>
      <c r="J6358" s="130"/>
      <c r="K6358" s="128"/>
    </row>
    <row r="6359" spans="1:11" hidden="1" outlineLevel="1" x14ac:dyDescent="0.25">
      <c r="A6359" s="77"/>
      <c r="B6359" s="13" t="s">
        <v>8056</v>
      </c>
      <c r="C6359" s="77"/>
      <c r="D6359" s="80"/>
      <c r="E6359" s="120" t="str">
        <f>IF(ISBLANK(D6359),"",(D6359/(1+'Vos données'!$D$11)))</f>
        <v/>
      </c>
      <c r="F6359" s="80"/>
      <c r="G6359" s="124"/>
      <c r="H6359" s="130"/>
      <c r="I6359" s="128"/>
      <c r="J6359" s="130"/>
      <c r="K6359" s="128"/>
    </row>
    <row r="6360" spans="1:11" hidden="1" outlineLevel="1" x14ac:dyDescent="0.25">
      <c r="A6360" s="77"/>
      <c r="B6360" s="13" t="s">
        <v>8057</v>
      </c>
      <c r="C6360" s="77"/>
      <c r="D6360" s="80"/>
      <c r="E6360" s="120" t="str">
        <f>IF(ISBLANK(D6360),"",(D6360/(1+'Vos données'!$D$11)))</f>
        <v/>
      </c>
      <c r="F6360" s="80"/>
      <c r="G6360" s="124"/>
      <c r="H6360" s="130"/>
      <c r="I6360" s="128"/>
      <c r="J6360" s="130"/>
      <c r="K6360" s="128"/>
    </row>
    <row r="6361" spans="1:11" hidden="1" outlineLevel="1" x14ac:dyDescent="0.25">
      <c r="A6361" s="77"/>
      <c r="B6361" s="13" t="s">
        <v>8058</v>
      </c>
      <c r="C6361" s="77"/>
      <c r="D6361" s="80"/>
      <c r="E6361" s="120" t="str">
        <f>IF(ISBLANK(D6361),"",(D6361/(1+'Vos données'!$D$11)))</f>
        <v/>
      </c>
      <c r="F6361" s="80"/>
      <c r="G6361" s="124"/>
      <c r="H6361" s="130"/>
      <c r="I6361" s="128"/>
      <c r="J6361" s="130"/>
      <c r="K6361" s="128"/>
    </row>
    <row r="6362" spans="1:11" hidden="1" outlineLevel="1" x14ac:dyDescent="0.25">
      <c r="A6362" s="77"/>
      <c r="B6362" s="13" t="s">
        <v>8059</v>
      </c>
      <c r="C6362" s="77"/>
      <c r="D6362" s="80"/>
      <c r="E6362" s="120" t="str">
        <f>IF(ISBLANK(D6362),"",(D6362/(1+'Vos données'!$D$11)))</f>
        <v/>
      </c>
      <c r="F6362" s="80"/>
      <c r="G6362" s="124"/>
      <c r="H6362" s="130"/>
      <c r="I6362" s="128"/>
      <c r="J6362" s="130"/>
      <c r="K6362" s="128"/>
    </row>
    <row r="6363" spans="1:11" hidden="1" outlineLevel="1" x14ac:dyDescent="0.25">
      <c r="A6363" s="77"/>
      <c r="B6363" s="13" t="s">
        <v>8060</v>
      </c>
      <c r="C6363" s="77"/>
      <c r="D6363" s="80"/>
      <c r="E6363" s="120" t="str">
        <f>IF(ISBLANK(D6363),"",(D6363/(1+'Vos données'!$D$11)))</f>
        <v/>
      </c>
      <c r="F6363" s="80"/>
      <c r="G6363" s="124"/>
      <c r="H6363" s="130"/>
      <c r="I6363" s="128"/>
      <c r="J6363" s="130"/>
      <c r="K6363" s="128"/>
    </row>
    <row r="6364" spans="1:11" hidden="1" outlineLevel="1" x14ac:dyDescent="0.25">
      <c r="A6364" s="77"/>
      <c r="B6364" s="13" t="s">
        <v>8061</v>
      </c>
      <c r="C6364" s="77"/>
      <c r="D6364" s="80"/>
      <c r="E6364" s="120" t="str">
        <f>IF(ISBLANK(D6364),"",(D6364/(1+'Vos données'!$D$11)))</f>
        <v/>
      </c>
      <c r="F6364" s="80"/>
      <c r="G6364" s="124"/>
      <c r="H6364" s="130"/>
      <c r="I6364" s="128"/>
      <c r="J6364" s="130"/>
      <c r="K6364" s="128"/>
    </row>
    <row r="6365" spans="1:11" hidden="1" outlineLevel="1" x14ac:dyDescent="0.25">
      <c r="A6365" s="77"/>
      <c r="B6365" s="13" t="s">
        <v>8062</v>
      </c>
      <c r="C6365" s="77"/>
      <c r="D6365" s="80"/>
      <c r="E6365" s="120" t="str">
        <f>IF(ISBLANK(D6365),"",(D6365/(1+'Vos données'!$D$11)))</f>
        <v/>
      </c>
      <c r="F6365" s="80"/>
      <c r="G6365" s="124"/>
      <c r="H6365" s="130"/>
      <c r="I6365" s="128"/>
      <c r="J6365" s="130"/>
      <c r="K6365" s="128"/>
    </row>
    <row r="6366" spans="1:11" hidden="1" outlineLevel="1" x14ac:dyDescent="0.25">
      <c r="A6366" s="77"/>
      <c r="B6366" s="13" t="s">
        <v>8063</v>
      </c>
      <c r="C6366" s="77"/>
      <c r="D6366" s="80"/>
      <c r="E6366" s="120" t="str">
        <f>IF(ISBLANK(D6366),"",(D6366/(1+'Vos données'!$D$11)))</f>
        <v/>
      </c>
      <c r="F6366" s="80"/>
      <c r="G6366" s="124"/>
      <c r="H6366" s="130"/>
      <c r="I6366" s="128"/>
      <c r="J6366" s="130"/>
      <c r="K6366" s="128"/>
    </row>
    <row r="6367" spans="1:11" hidden="1" outlineLevel="1" x14ac:dyDescent="0.25">
      <c r="A6367" s="77"/>
      <c r="B6367" s="13" t="s">
        <v>8064</v>
      </c>
      <c r="C6367" s="77"/>
      <c r="D6367" s="80"/>
      <c r="E6367" s="120" t="str">
        <f>IF(ISBLANK(D6367),"",(D6367/(1+'Vos données'!$D$11)))</f>
        <v/>
      </c>
      <c r="F6367" s="80"/>
      <c r="G6367" s="124"/>
      <c r="H6367" s="130"/>
      <c r="I6367" s="128"/>
      <c r="J6367" s="130"/>
      <c r="K6367" s="128"/>
    </row>
    <row r="6368" spans="1:11" hidden="1" outlineLevel="1" x14ac:dyDescent="0.25">
      <c r="A6368" s="77"/>
      <c r="B6368" s="13" t="s">
        <v>8065</v>
      </c>
      <c r="C6368" s="77"/>
      <c r="D6368" s="80"/>
      <c r="E6368" s="120" t="str">
        <f>IF(ISBLANK(D6368),"",(D6368/(1+'Vos données'!$D$11)))</f>
        <v/>
      </c>
      <c r="F6368" s="80"/>
      <c r="G6368" s="124"/>
      <c r="H6368" s="130"/>
      <c r="I6368" s="128"/>
      <c r="J6368" s="130"/>
      <c r="K6368" s="128"/>
    </row>
    <row r="6369" spans="1:11" hidden="1" outlineLevel="1" x14ac:dyDescent="0.25">
      <c r="A6369" s="77"/>
      <c r="B6369" s="13" t="s">
        <v>8066</v>
      </c>
      <c r="C6369" s="77"/>
      <c r="D6369" s="80"/>
      <c r="E6369" s="120" t="str">
        <f>IF(ISBLANK(D6369),"",(D6369/(1+'Vos données'!$D$11)))</f>
        <v/>
      </c>
      <c r="F6369" s="80"/>
      <c r="G6369" s="124"/>
      <c r="H6369" s="130"/>
      <c r="I6369" s="128"/>
      <c r="J6369" s="130"/>
      <c r="K6369" s="128"/>
    </row>
    <row r="6370" spans="1:11" hidden="1" outlineLevel="1" x14ac:dyDescent="0.25">
      <c r="A6370" s="77"/>
      <c r="B6370" s="13" t="s">
        <v>8067</v>
      </c>
      <c r="C6370" s="77"/>
      <c r="D6370" s="80"/>
      <c r="E6370" s="120" t="str">
        <f>IF(ISBLANK(D6370),"",(D6370/(1+'Vos données'!$D$11)))</f>
        <v/>
      </c>
      <c r="F6370" s="80"/>
      <c r="G6370" s="124"/>
      <c r="H6370" s="130"/>
      <c r="I6370" s="128"/>
      <c r="J6370" s="130"/>
      <c r="K6370" s="128"/>
    </row>
    <row r="6371" spans="1:11" hidden="1" outlineLevel="1" x14ac:dyDescent="0.25">
      <c r="A6371" s="77"/>
      <c r="B6371" s="13" t="s">
        <v>8068</v>
      </c>
      <c r="C6371" s="77"/>
      <c r="D6371" s="80"/>
      <c r="E6371" s="120" t="str">
        <f>IF(ISBLANK(D6371),"",(D6371/(1+'Vos données'!$D$11)))</f>
        <v/>
      </c>
      <c r="F6371" s="80"/>
      <c r="G6371" s="124"/>
      <c r="H6371" s="130"/>
      <c r="I6371" s="128"/>
      <c r="J6371" s="130"/>
      <c r="K6371" s="128"/>
    </row>
    <row r="6372" spans="1:11" hidden="1" outlineLevel="1" x14ac:dyDescent="0.25">
      <c r="A6372" s="77"/>
      <c r="B6372" s="13" t="s">
        <v>8069</v>
      </c>
      <c r="C6372" s="77"/>
      <c r="D6372" s="80"/>
      <c r="E6372" s="120" t="str">
        <f>IF(ISBLANK(D6372),"",(D6372/(1+'Vos données'!$D$11)))</f>
        <v/>
      </c>
      <c r="F6372" s="80"/>
      <c r="G6372" s="124"/>
      <c r="H6372" s="130"/>
      <c r="I6372" s="128"/>
      <c r="J6372" s="130"/>
      <c r="K6372" s="128"/>
    </row>
    <row r="6373" spans="1:11" hidden="1" outlineLevel="1" x14ac:dyDescent="0.25">
      <c r="A6373" s="77"/>
      <c r="B6373" s="13" t="s">
        <v>8070</v>
      </c>
      <c r="C6373" s="77"/>
      <c r="D6373" s="80"/>
      <c r="E6373" s="120" t="str">
        <f>IF(ISBLANK(D6373),"",(D6373/(1+'Vos données'!$D$11)))</f>
        <v/>
      </c>
      <c r="F6373" s="80"/>
      <c r="G6373" s="124"/>
      <c r="H6373" s="130"/>
      <c r="I6373" s="128"/>
      <c r="J6373" s="130"/>
      <c r="K6373" s="128"/>
    </row>
    <row r="6374" spans="1:11" hidden="1" outlineLevel="1" x14ac:dyDescent="0.25">
      <c r="A6374" s="77"/>
      <c r="B6374" s="13" t="s">
        <v>8071</v>
      </c>
      <c r="C6374" s="77"/>
      <c r="D6374" s="80"/>
      <c r="E6374" s="120" t="str">
        <f>IF(ISBLANK(D6374),"",(D6374/(1+'Vos données'!$D$11)))</f>
        <v/>
      </c>
      <c r="F6374" s="80"/>
      <c r="G6374" s="124"/>
      <c r="H6374" s="130"/>
      <c r="I6374" s="128"/>
      <c r="J6374" s="130"/>
      <c r="K6374" s="128"/>
    </row>
    <row r="6375" spans="1:11" hidden="1" outlineLevel="1" x14ac:dyDescent="0.25">
      <c r="A6375" s="77"/>
      <c r="B6375" s="13" t="s">
        <v>8072</v>
      </c>
      <c r="C6375" s="77"/>
      <c r="D6375" s="80"/>
      <c r="E6375" s="120" t="str">
        <f>IF(ISBLANK(D6375),"",(D6375/(1+'Vos données'!$D$11)))</f>
        <v/>
      </c>
      <c r="F6375" s="80"/>
      <c r="G6375" s="124"/>
      <c r="H6375" s="130"/>
      <c r="I6375" s="128"/>
      <c r="J6375" s="130"/>
      <c r="K6375" s="128"/>
    </row>
    <row r="6376" spans="1:11" hidden="1" outlineLevel="1" x14ac:dyDescent="0.25">
      <c r="A6376" s="77"/>
      <c r="B6376" s="13" t="s">
        <v>8073</v>
      </c>
      <c r="C6376" s="77"/>
      <c r="D6376" s="80"/>
      <c r="E6376" s="120" t="str">
        <f>IF(ISBLANK(D6376),"",(D6376/(1+'Vos données'!$D$11)))</f>
        <v/>
      </c>
      <c r="F6376" s="80"/>
      <c r="G6376" s="124"/>
      <c r="H6376" s="130"/>
      <c r="I6376" s="128"/>
      <c r="J6376" s="130"/>
      <c r="K6376" s="128"/>
    </row>
    <row r="6377" spans="1:11" hidden="1" outlineLevel="1" x14ac:dyDescent="0.25">
      <c r="A6377" s="77"/>
      <c r="B6377" s="13" t="s">
        <v>8074</v>
      </c>
      <c r="C6377" s="77"/>
      <c r="D6377" s="80"/>
      <c r="E6377" s="120" t="str">
        <f>IF(ISBLANK(D6377),"",(D6377/(1+'Vos données'!$D$11)))</f>
        <v/>
      </c>
      <c r="F6377" s="80"/>
      <c r="G6377" s="124"/>
      <c r="H6377" s="130"/>
      <c r="I6377" s="128"/>
      <c r="J6377" s="130"/>
      <c r="K6377" s="128"/>
    </row>
    <row r="6378" spans="1:11" hidden="1" outlineLevel="1" x14ac:dyDescent="0.25">
      <c r="A6378" s="77"/>
      <c r="B6378" s="13" t="s">
        <v>8075</v>
      </c>
      <c r="C6378" s="77"/>
      <c r="D6378" s="80"/>
      <c r="E6378" s="120" t="str">
        <f>IF(ISBLANK(D6378),"",(D6378/(1+'Vos données'!$D$11)))</f>
        <v/>
      </c>
      <c r="F6378" s="80"/>
      <c r="G6378" s="124"/>
      <c r="H6378" s="130"/>
      <c r="I6378" s="128"/>
      <c r="J6378" s="130"/>
      <c r="K6378" s="128"/>
    </row>
    <row r="6379" spans="1:11" hidden="1" outlineLevel="1" x14ac:dyDescent="0.25">
      <c r="A6379" s="77"/>
      <c r="B6379" s="13" t="s">
        <v>8076</v>
      </c>
      <c r="C6379" s="77"/>
      <c r="D6379" s="80"/>
      <c r="E6379" s="120" t="str">
        <f>IF(ISBLANK(D6379),"",(D6379/(1+'Vos données'!$D$11)))</f>
        <v/>
      </c>
      <c r="F6379" s="80"/>
      <c r="G6379" s="124"/>
      <c r="H6379" s="130"/>
      <c r="I6379" s="128"/>
      <c r="J6379" s="130"/>
      <c r="K6379" s="128"/>
    </row>
    <row r="6380" spans="1:11" hidden="1" outlineLevel="1" x14ac:dyDescent="0.25">
      <c r="A6380" s="77"/>
      <c r="B6380" s="13" t="s">
        <v>8077</v>
      </c>
      <c r="C6380" s="77"/>
      <c r="D6380" s="80"/>
      <c r="E6380" s="120" t="str">
        <f>IF(ISBLANK(D6380),"",(D6380/(1+'Vos données'!$D$11)))</f>
        <v/>
      </c>
      <c r="F6380" s="80"/>
      <c r="G6380" s="124"/>
      <c r="H6380" s="130"/>
      <c r="I6380" s="128"/>
      <c r="J6380" s="130"/>
      <c r="K6380" s="128"/>
    </row>
    <row r="6381" spans="1:11" hidden="1" outlineLevel="1" x14ac:dyDescent="0.25">
      <c r="A6381" s="77"/>
      <c r="B6381" s="13" t="s">
        <v>8078</v>
      </c>
      <c r="C6381" s="77"/>
      <c r="D6381" s="80"/>
      <c r="E6381" s="120" t="str">
        <f>IF(ISBLANK(D6381),"",(D6381/(1+'Vos données'!$D$11)))</f>
        <v/>
      </c>
      <c r="F6381" s="80"/>
      <c r="G6381" s="124"/>
      <c r="H6381" s="130"/>
      <c r="I6381" s="128"/>
      <c r="J6381" s="130"/>
      <c r="K6381" s="128"/>
    </row>
    <row r="6382" spans="1:11" hidden="1" outlineLevel="1" x14ac:dyDescent="0.25">
      <c r="A6382" s="77"/>
      <c r="B6382" s="13" t="s">
        <v>8079</v>
      </c>
      <c r="C6382" s="77"/>
      <c r="D6382" s="80"/>
      <c r="E6382" s="120" t="str">
        <f>IF(ISBLANK(D6382),"",(D6382/(1+'Vos données'!$D$11)))</f>
        <v/>
      </c>
      <c r="F6382" s="80"/>
      <c r="G6382" s="124"/>
      <c r="H6382" s="130"/>
      <c r="I6382" s="128"/>
      <c r="J6382" s="130"/>
      <c r="K6382" s="128"/>
    </row>
    <row r="6383" spans="1:11" hidden="1" outlineLevel="1" x14ac:dyDescent="0.25">
      <c r="A6383" s="77"/>
      <c r="B6383" s="13" t="s">
        <v>8080</v>
      </c>
      <c r="C6383" s="77"/>
      <c r="D6383" s="80"/>
      <c r="E6383" s="120" t="str">
        <f>IF(ISBLANK(D6383),"",(D6383/(1+'Vos données'!$D$11)))</f>
        <v/>
      </c>
      <c r="F6383" s="80"/>
      <c r="G6383" s="124"/>
      <c r="H6383" s="130"/>
      <c r="I6383" s="128"/>
      <c r="J6383" s="130"/>
      <c r="K6383" s="128"/>
    </row>
    <row r="6384" spans="1:11" hidden="1" outlineLevel="1" x14ac:dyDescent="0.25">
      <c r="A6384" s="77"/>
      <c r="B6384" s="13" t="s">
        <v>8081</v>
      </c>
      <c r="C6384" s="77"/>
      <c r="D6384" s="80"/>
      <c r="E6384" s="120" t="str">
        <f>IF(ISBLANK(D6384),"",(D6384/(1+'Vos données'!$D$11)))</f>
        <v/>
      </c>
      <c r="F6384" s="80"/>
      <c r="G6384" s="124"/>
      <c r="H6384" s="130"/>
      <c r="I6384" s="128"/>
      <c r="J6384" s="130"/>
      <c r="K6384" s="128"/>
    </row>
    <row r="6385" spans="1:11" hidden="1" outlineLevel="1" x14ac:dyDescent="0.25">
      <c r="A6385" s="77"/>
      <c r="B6385" s="13" t="s">
        <v>8082</v>
      </c>
      <c r="C6385" s="77"/>
      <c r="D6385" s="80"/>
      <c r="E6385" s="120" t="str">
        <f>IF(ISBLANK(D6385),"",(D6385/(1+'Vos données'!$D$11)))</f>
        <v/>
      </c>
      <c r="F6385" s="80"/>
      <c r="G6385" s="124"/>
      <c r="H6385" s="130"/>
      <c r="I6385" s="128"/>
      <c r="J6385" s="130"/>
      <c r="K6385" s="128"/>
    </row>
    <row r="6386" spans="1:11" hidden="1" outlineLevel="1" x14ac:dyDescent="0.25">
      <c r="A6386" s="77"/>
      <c r="B6386" s="13" t="s">
        <v>8083</v>
      </c>
      <c r="C6386" s="77"/>
      <c r="D6386" s="80"/>
      <c r="E6386" s="120" t="str">
        <f>IF(ISBLANK(D6386),"",(D6386/(1+'Vos données'!$D$11)))</f>
        <v/>
      </c>
      <c r="F6386" s="80"/>
      <c r="G6386" s="124"/>
      <c r="H6386" s="130"/>
      <c r="I6386" s="128"/>
      <c r="J6386" s="130"/>
      <c r="K6386" s="128"/>
    </row>
    <row r="6387" spans="1:11" hidden="1" outlineLevel="1" x14ac:dyDescent="0.25">
      <c r="A6387" s="77"/>
      <c r="B6387" s="13" t="s">
        <v>8084</v>
      </c>
      <c r="C6387" s="77"/>
      <c r="D6387" s="80"/>
      <c r="E6387" s="120" t="str">
        <f>IF(ISBLANK(D6387),"",(D6387/(1+'Vos données'!$D$11)))</f>
        <v/>
      </c>
      <c r="F6387" s="80"/>
      <c r="G6387" s="124"/>
      <c r="H6387" s="130"/>
      <c r="I6387" s="128"/>
      <c r="J6387" s="130"/>
      <c r="K6387" s="128"/>
    </row>
    <row r="6388" spans="1:11" hidden="1" outlineLevel="1" x14ac:dyDescent="0.25">
      <c r="A6388" s="77"/>
      <c r="B6388" s="13" t="s">
        <v>8085</v>
      </c>
      <c r="C6388" s="77"/>
      <c r="D6388" s="80"/>
      <c r="E6388" s="120" t="str">
        <f>IF(ISBLANK(D6388),"",(D6388/(1+'Vos données'!$D$11)))</f>
        <v/>
      </c>
      <c r="F6388" s="80"/>
      <c r="G6388" s="124"/>
      <c r="H6388" s="130"/>
      <c r="I6388" s="128"/>
      <c r="J6388" s="130"/>
      <c r="K6388" s="128"/>
    </row>
    <row r="6389" spans="1:11" hidden="1" outlineLevel="1" x14ac:dyDescent="0.25">
      <c r="A6389" s="77"/>
      <c r="B6389" s="13" t="s">
        <v>8086</v>
      </c>
      <c r="C6389" s="77"/>
      <c r="D6389" s="80"/>
      <c r="E6389" s="120" t="str">
        <f>IF(ISBLANK(D6389),"",(D6389/(1+'Vos données'!$D$11)))</f>
        <v/>
      </c>
      <c r="F6389" s="80"/>
      <c r="G6389" s="124"/>
      <c r="H6389" s="130"/>
      <c r="I6389" s="128"/>
      <c r="J6389" s="130"/>
      <c r="K6389" s="128"/>
    </row>
    <row r="6390" spans="1:11" hidden="1" outlineLevel="1" x14ac:dyDescent="0.25">
      <c r="A6390" s="77"/>
      <c r="B6390" s="13" t="s">
        <v>8087</v>
      </c>
      <c r="C6390" s="77"/>
      <c r="D6390" s="80"/>
      <c r="E6390" s="120" t="str">
        <f>IF(ISBLANK(D6390),"",(D6390/(1+'Vos données'!$D$11)))</f>
        <v/>
      </c>
      <c r="F6390" s="80"/>
      <c r="G6390" s="124"/>
      <c r="H6390" s="130"/>
      <c r="I6390" s="128"/>
      <c r="J6390" s="130"/>
      <c r="K6390" s="128"/>
    </row>
    <row r="6391" spans="1:11" hidden="1" outlineLevel="1" x14ac:dyDescent="0.25">
      <c r="A6391" s="77"/>
      <c r="B6391" s="13" t="s">
        <v>8088</v>
      </c>
      <c r="C6391" s="77"/>
      <c r="D6391" s="80"/>
      <c r="E6391" s="120" t="str">
        <f>IF(ISBLANK(D6391),"",(D6391/(1+'Vos données'!$D$11)))</f>
        <v/>
      </c>
      <c r="F6391" s="80"/>
      <c r="G6391" s="124"/>
      <c r="H6391" s="130"/>
      <c r="I6391" s="128"/>
      <c r="J6391" s="130"/>
      <c r="K6391" s="128"/>
    </row>
    <row r="6392" spans="1:11" hidden="1" outlineLevel="1" x14ac:dyDescent="0.25">
      <c r="A6392" s="77"/>
      <c r="B6392" s="13" t="s">
        <v>8089</v>
      </c>
      <c r="C6392" s="77"/>
      <c r="D6392" s="80"/>
      <c r="E6392" s="120" t="str">
        <f>IF(ISBLANK(D6392),"",(D6392/(1+'Vos données'!$D$11)))</f>
        <v/>
      </c>
      <c r="F6392" s="80"/>
      <c r="G6392" s="124"/>
      <c r="H6392" s="130"/>
      <c r="I6392" s="128"/>
      <c r="J6392" s="130"/>
      <c r="K6392" s="128"/>
    </row>
    <row r="6393" spans="1:11" hidden="1" outlineLevel="1" x14ac:dyDescent="0.25">
      <c r="A6393" s="77"/>
      <c r="B6393" s="13" t="s">
        <v>8090</v>
      </c>
      <c r="C6393" s="77"/>
      <c r="D6393" s="80"/>
      <c r="E6393" s="120" t="str">
        <f>IF(ISBLANK(D6393),"",(D6393/(1+'Vos données'!$D$11)))</f>
        <v/>
      </c>
      <c r="F6393" s="80"/>
      <c r="G6393" s="124"/>
      <c r="H6393" s="130"/>
      <c r="I6393" s="128"/>
      <c r="J6393" s="130"/>
      <c r="K6393" s="128"/>
    </row>
    <row r="6394" spans="1:11" hidden="1" outlineLevel="1" x14ac:dyDescent="0.25">
      <c r="A6394" s="77"/>
      <c r="B6394" s="13" t="s">
        <v>8091</v>
      </c>
      <c r="C6394" s="77"/>
      <c r="D6394" s="80"/>
      <c r="E6394" s="120" t="str">
        <f>IF(ISBLANK(D6394),"",(D6394/(1+'Vos données'!$D$11)))</f>
        <v/>
      </c>
      <c r="F6394" s="80"/>
      <c r="G6394" s="124"/>
      <c r="H6394" s="130"/>
      <c r="I6394" s="128"/>
      <c r="J6394" s="130"/>
      <c r="K6394" s="128"/>
    </row>
    <row r="6395" spans="1:11" hidden="1" outlineLevel="1" x14ac:dyDescent="0.25">
      <c r="A6395" s="77"/>
      <c r="B6395" s="13" t="s">
        <v>8092</v>
      </c>
      <c r="C6395" s="77"/>
      <c r="D6395" s="80"/>
      <c r="E6395" s="120" t="str">
        <f>IF(ISBLANK(D6395),"",(D6395/(1+'Vos données'!$D$11)))</f>
        <v/>
      </c>
      <c r="F6395" s="80"/>
      <c r="G6395" s="124"/>
      <c r="H6395" s="130"/>
      <c r="I6395" s="128"/>
      <c r="J6395" s="130"/>
      <c r="K6395" s="128"/>
    </row>
    <row r="6396" spans="1:11" hidden="1" outlineLevel="1" x14ac:dyDescent="0.25">
      <c r="A6396" s="77"/>
      <c r="B6396" s="13" t="s">
        <v>8093</v>
      </c>
      <c r="C6396" s="77"/>
      <c r="D6396" s="80"/>
      <c r="E6396" s="120" t="str">
        <f>IF(ISBLANK(D6396),"",(D6396/(1+'Vos données'!$D$11)))</f>
        <v/>
      </c>
      <c r="F6396" s="80"/>
      <c r="G6396" s="124"/>
      <c r="H6396" s="130"/>
      <c r="I6396" s="128"/>
      <c r="J6396" s="130"/>
      <c r="K6396" s="128"/>
    </row>
    <row r="6397" spans="1:11" hidden="1" outlineLevel="1" x14ac:dyDescent="0.25">
      <c r="A6397" s="77"/>
      <c r="B6397" s="13" t="s">
        <v>8094</v>
      </c>
      <c r="C6397" s="77"/>
      <c r="D6397" s="80"/>
      <c r="E6397" s="120" t="str">
        <f>IF(ISBLANK(D6397),"",(D6397/(1+'Vos données'!$D$11)))</f>
        <v/>
      </c>
      <c r="F6397" s="80"/>
      <c r="G6397" s="124"/>
      <c r="H6397" s="130"/>
      <c r="I6397" s="128"/>
      <c r="J6397" s="130"/>
      <c r="K6397" s="128"/>
    </row>
    <row r="6398" spans="1:11" hidden="1" outlineLevel="1" x14ac:dyDescent="0.25">
      <c r="A6398" s="77"/>
      <c r="B6398" s="13" t="s">
        <v>8095</v>
      </c>
      <c r="C6398" s="77"/>
      <c r="D6398" s="80"/>
      <c r="E6398" s="120" t="str">
        <f>IF(ISBLANK(D6398),"",(D6398/(1+'Vos données'!$D$11)))</f>
        <v/>
      </c>
      <c r="F6398" s="80"/>
      <c r="G6398" s="124"/>
      <c r="H6398" s="130"/>
      <c r="I6398" s="128"/>
      <c r="J6398" s="130"/>
      <c r="K6398" s="128"/>
    </row>
    <row r="6399" spans="1:11" hidden="1" outlineLevel="1" x14ac:dyDescent="0.25">
      <c r="A6399" s="77"/>
      <c r="B6399" s="13" t="s">
        <v>8096</v>
      </c>
      <c r="C6399" s="77"/>
      <c r="D6399" s="80"/>
      <c r="E6399" s="120" t="str">
        <f>IF(ISBLANK(D6399),"",(D6399/(1+'Vos données'!$D$11)))</f>
        <v/>
      </c>
      <c r="F6399" s="80"/>
      <c r="G6399" s="124"/>
      <c r="H6399" s="130"/>
      <c r="I6399" s="128"/>
      <c r="J6399" s="130"/>
      <c r="K6399" s="128"/>
    </row>
    <row r="6400" spans="1:11" hidden="1" outlineLevel="1" x14ac:dyDescent="0.25">
      <c r="A6400" s="77"/>
      <c r="B6400" s="13" t="s">
        <v>8097</v>
      </c>
      <c r="C6400" s="77"/>
      <c r="D6400" s="80"/>
      <c r="E6400" s="120" t="str">
        <f>IF(ISBLANK(D6400),"",(D6400/(1+'Vos données'!$D$11)))</f>
        <v/>
      </c>
      <c r="F6400" s="80"/>
      <c r="G6400" s="124"/>
      <c r="H6400" s="130"/>
      <c r="I6400" s="128"/>
      <c r="J6400" s="130"/>
      <c r="K6400" s="128"/>
    </row>
    <row r="6401" spans="1:11" hidden="1" outlineLevel="1" x14ac:dyDescent="0.25">
      <c r="A6401" s="77"/>
      <c r="B6401" s="13" t="s">
        <v>8098</v>
      </c>
      <c r="C6401" s="77"/>
      <c r="D6401" s="80"/>
      <c r="E6401" s="120" t="str">
        <f>IF(ISBLANK(D6401),"",(D6401/(1+'Vos données'!$D$11)))</f>
        <v/>
      </c>
      <c r="F6401" s="80"/>
      <c r="G6401" s="124"/>
      <c r="H6401" s="130"/>
      <c r="I6401" s="128"/>
      <c r="J6401" s="130"/>
      <c r="K6401" s="128"/>
    </row>
    <row r="6402" spans="1:11" hidden="1" outlineLevel="1" x14ac:dyDescent="0.25">
      <c r="A6402" s="77"/>
      <c r="B6402" s="13" t="s">
        <v>8099</v>
      </c>
      <c r="C6402" s="77"/>
      <c r="D6402" s="80"/>
      <c r="E6402" s="120" t="str">
        <f>IF(ISBLANK(D6402),"",(D6402/(1+'Vos données'!$D$11)))</f>
        <v/>
      </c>
      <c r="F6402" s="80"/>
      <c r="G6402" s="124"/>
      <c r="H6402" s="130"/>
      <c r="I6402" s="128"/>
      <c r="J6402" s="130"/>
      <c r="K6402" s="128"/>
    </row>
    <row r="6403" spans="1:11" hidden="1" outlineLevel="1" x14ac:dyDescent="0.25">
      <c r="A6403" s="77"/>
      <c r="B6403" s="13" t="s">
        <v>8100</v>
      </c>
      <c r="C6403" s="77"/>
      <c r="D6403" s="80"/>
      <c r="E6403" s="120" t="str">
        <f>IF(ISBLANK(D6403),"",(D6403/(1+'Vos données'!$D$11)))</f>
        <v/>
      </c>
      <c r="F6403" s="80"/>
      <c r="G6403" s="124"/>
      <c r="H6403" s="130"/>
      <c r="I6403" s="128"/>
      <c r="J6403" s="130"/>
      <c r="K6403" s="128"/>
    </row>
    <row r="6404" spans="1:11" hidden="1" outlineLevel="1" x14ac:dyDescent="0.25">
      <c r="A6404" s="77"/>
      <c r="B6404" s="13" t="s">
        <v>8101</v>
      </c>
      <c r="C6404" s="77"/>
      <c r="D6404" s="80"/>
      <c r="E6404" s="120" t="str">
        <f>IF(ISBLANK(D6404),"",(D6404/(1+'Vos données'!$D$11)))</f>
        <v/>
      </c>
      <c r="F6404" s="80"/>
      <c r="G6404" s="124"/>
      <c r="H6404" s="130"/>
      <c r="I6404" s="128"/>
      <c r="J6404" s="130"/>
      <c r="K6404" s="128"/>
    </row>
    <row r="6405" spans="1:11" hidden="1" outlineLevel="1" x14ac:dyDescent="0.25">
      <c r="A6405" s="77"/>
      <c r="B6405" s="13" t="s">
        <v>8102</v>
      </c>
      <c r="C6405" s="77"/>
      <c r="D6405" s="80"/>
      <c r="E6405" s="120" t="str">
        <f>IF(ISBLANK(D6405),"",(D6405/(1+'Vos données'!$D$11)))</f>
        <v/>
      </c>
      <c r="F6405" s="80"/>
      <c r="G6405" s="124"/>
      <c r="H6405" s="130"/>
      <c r="I6405" s="128"/>
      <c r="J6405" s="130"/>
      <c r="K6405" s="128"/>
    </row>
    <row r="6406" spans="1:11" hidden="1" outlineLevel="1" x14ac:dyDescent="0.25">
      <c r="A6406" s="77"/>
      <c r="B6406" s="13" t="s">
        <v>8103</v>
      </c>
      <c r="C6406" s="77"/>
      <c r="D6406" s="80"/>
      <c r="E6406" s="120" t="str">
        <f>IF(ISBLANK(D6406),"",(D6406/(1+'Vos données'!$D$11)))</f>
        <v/>
      </c>
      <c r="F6406" s="80"/>
      <c r="G6406" s="124"/>
      <c r="H6406" s="130"/>
      <c r="I6406" s="128"/>
      <c r="J6406" s="130"/>
      <c r="K6406" s="128"/>
    </row>
    <row r="6407" spans="1:11" hidden="1" outlineLevel="1" x14ac:dyDescent="0.25">
      <c r="A6407" s="77"/>
      <c r="B6407" s="13" t="s">
        <v>8104</v>
      </c>
      <c r="C6407" s="77"/>
      <c r="D6407" s="80"/>
      <c r="E6407" s="120" t="str">
        <f>IF(ISBLANK(D6407),"",(D6407/(1+'Vos données'!$D$11)))</f>
        <v/>
      </c>
      <c r="F6407" s="80"/>
      <c r="G6407" s="124"/>
      <c r="H6407" s="130"/>
      <c r="I6407" s="128"/>
      <c r="J6407" s="130"/>
      <c r="K6407" s="128"/>
    </row>
    <row r="6408" spans="1:11" hidden="1" outlineLevel="1" x14ac:dyDescent="0.25">
      <c r="A6408" s="77"/>
      <c r="B6408" s="13" t="s">
        <v>8105</v>
      </c>
      <c r="C6408" s="77"/>
      <c r="D6408" s="80"/>
      <c r="E6408" s="120" t="str">
        <f>IF(ISBLANK(D6408),"",(D6408/(1+'Vos données'!$D$11)))</f>
        <v/>
      </c>
      <c r="F6408" s="80"/>
      <c r="G6408" s="124"/>
      <c r="H6408" s="130"/>
      <c r="I6408" s="128"/>
      <c r="J6408" s="130"/>
      <c r="K6408" s="128"/>
    </row>
    <row r="6409" spans="1:11" hidden="1" outlineLevel="1" x14ac:dyDescent="0.25">
      <c r="A6409" s="77"/>
      <c r="B6409" s="13" t="s">
        <v>8106</v>
      </c>
      <c r="C6409" s="77"/>
      <c r="D6409" s="80"/>
      <c r="E6409" s="120" t="str">
        <f>IF(ISBLANK(D6409),"",(D6409/(1+'Vos données'!$D$11)))</f>
        <v/>
      </c>
      <c r="F6409" s="80"/>
      <c r="G6409" s="124"/>
      <c r="H6409" s="130"/>
      <c r="I6409" s="128"/>
      <c r="J6409" s="130"/>
      <c r="K6409" s="128"/>
    </row>
    <row r="6410" spans="1:11" hidden="1" outlineLevel="1" x14ac:dyDescent="0.25">
      <c r="A6410" s="77"/>
      <c r="B6410" s="13" t="s">
        <v>8107</v>
      </c>
      <c r="C6410" s="77"/>
      <c r="D6410" s="80"/>
      <c r="E6410" s="120" t="str">
        <f>IF(ISBLANK(D6410),"",(D6410/(1+'Vos données'!$D$11)))</f>
        <v/>
      </c>
      <c r="F6410" s="80"/>
      <c r="G6410" s="124"/>
      <c r="H6410" s="130"/>
      <c r="I6410" s="128"/>
      <c r="J6410" s="130"/>
      <c r="K6410" s="128"/>
    </row>
    <row r="6411" spans="1:11" hidden="1" outlineLevel="1" x14ac:dyDescent="0.25">
      <c r="A6411" s="77"/>
      <c r="B6411" s="13" t="s">
        <v>8108</v>
      </c>
      <c r="C6411" s="77"/>
      <c r="D6411" s="80"/>
      <c r="E6411" s="120" t="str">
        <f>IF(ISBLANK(D6411),"",(D6411/(1+'Vos données'!$D$11)))</f>
        <v/>
      </c>
      <c r="F6411" s="80"/>
      <c r="G6411" s="124"/>
      <c r="H6411" s="130"/>
      <c r="I6411" s="128"/>
      <c r="J6411" s="130"/>
      <c r="K6411" s="128"/>
    </row>
    <row r="6412" spans="1:11" hidden="1" outlineLevel="1" x14ac:dyDescent="0.25">
      <c r="A6412" s="77"/>
      <c r="B6412" s="13" t="s">
        <v>8109</v>
      </c>
      <c r="C6412" s="77"/>
      <c r="D6412" s="80"/>
      <c r="E6412" s="120" t="str">
        <f>IF(ISBLANK(D6412),"",(D6412/(1+'Vos données'!$D$11)))</f>
        <v/>
      </c>
      <c r="F6412" s="80"/>
      <c r="G6412" s="124"/>
      <c r="H6412" s="130"/>
      <c r="I6412" s="128"/>
      <c r="J6412" s="130"/>
      <c r="K6412" s="128"/>
    </row>
    <row r="6413" spans="1:11" hidden="1" outlineLevel="1" x14ac:dyDescent="0.25">
      <c r="A6413" s="77"/>
      <c r="B6413" s="13" t="s">
        <v>8110</v>
      </c>
      <c r="C6413" s="77"/>
      <c r="D6413" s="80"/>
      <c r="E6413" s="120" t="str">
        <f>IF(ISBLANK(D6413),"",(D6413/(1+'Vos données'!$D$11)))</f>
        <v/>
      </c>
      <c r="F6413" s="80"/>
      <c r="G6413" s="124"/>
      <c r="H6413" s="130"/>
      <c r="I6413" s="128"/>
      <c r="J6413" s="130"/>
      <c r="K6413" s="128"/>
    </row>
    <row r="6414" spans="1:11" hidden="1" outlineLevel="1" x14ac:dyDescent="0.25">
      <c r="A6414" s="77"/>
      <c r="B6414" s="13" t="s">
        <v>8111</v>
      </c>
      <c r="C6414" s="77"/>
      <c r="D6414" s="80"/>
      <c r="E6414" s="120" t="str">
        <f>IF(ISBLANK(D6414),"",(D6414/(1+'Vos données'!$D$11)))</f>
        <v/>
      </c>
      <c r="F6414" s="80"/>
      <c r="G6414" s="124"/>
      <c r="H6414" s="130"/>
      <c r="I6414" s="128"/>
      <c r="J6414" s="130"/>
      <c r="K6414" s="128"/>
    </row>
    <row r="6415" spans="1:11" hidden="1" outlineLevel="1" x14ac:dyDescent="0.25">
      <c r="A6415" s="77"/>
      <c r="B6415" s="13" t="s">
        <v>8112</v>
      </c>
      <c r="C6415" s="77"/>
      <c r="D6415" s="80"/>
      <c r="E6415" s="120" t="str">
        <f>IF(ISBLANK(D6415),"",(D6415/(1+'Vos données'!$D$11)))</f>
        <v/>
      </c>
      <c r="F6415" s="80"/>
      <c r="G6415" s="124"/>
      <c r="H6415" s="130"/>
      <c r="I6415" s="128"/>
      <c r="J6415" s="130"/>
      <c r="K6415" s="128"/>
    </row>
    <row r="6416" spans="1:11" hidden="1" outlineLevel="1" x14ac:dyDescent="0.25">
      <c r="A6416" s="77"/>
      <c r="B6416" s="13" t="s">
        <v>8113</v>
      </c>
      <c r="C6416" s="77"/>
      <c r="D6416" s="80"/>
      <c r="E6416" s="120" t="str">
        <f>IF(ISBLANK(D6416),"",(D6416/(1+'Vos données'!$D$11)))</f>
        <v/>
      </c>
      <c r="F6416" s="80"/>
      <c r="G6416" s="124"/>
      <c r="H6416" s="130"/>
      <c r="I6416" s="128"/>
      <c r="J6416" s="130"/>
      <c r="K6416" s="128"/>
    </row>
    <row r="6417" spans="1:11" hidden="1" outlineLevel="1" x14ac:dyDescent="0.25">
      <c r="A6417" s="77"/>
      <c r="B6417" s="13" t="s">
        <v>8114</v>
      </c>
      <c r="C6417" s="77"/>
      <c r="D6417" s="80"/>
      <c r="E6417" s="120" t="str">
        <f>IF(ISBLANK(D6417),"",(D6417/(1+'Vos données'!$D$11)))</f>
        <v/>
      </c>
      <c r="F6417" s="80"/>
      <c r="G6417" s="124"/>
      <c r="H6417" s="130"/>
      <c r="I6417" s="128"/>
      <c r="J6417" s="130"/>
      <c r="K6417" s="128"/>
    </row>
    <row r="6418" spans="1:11" hidden="1" outlineLevel="1" x14ac:dyDescent="0.25">
      <c r="A6418" s="77"/>
      <c r="B6418" s="13" t="s">
        <v>8115</v>
      </c>
      <c r="C6418" s="77"/>
      <c r="D6418" s="80"/>
      <c r="E6418" s="120" t="str">
        <f>IF(ISBLANK(D6418),"",(D6418/(1+'Vos données'!$D$11)))</f>
        <v/>
      </c>
      <c r="F6418" s="80"/>
      <c r="G6418" s="124"/>
      <c r="H6418" s="130"/>
      <c r="I6418" s="128"/>
      <c r="J6418" s="130"/>
      <c r="K6418" s="128"/>
    </row>
    <row r="6419" spans="1:11" hidden="1" outlineLevel="1" x14ac:dyDescent="0.25">
      <c r="A6419" s="77"/>
      <c r="B6419" s="13" t="s">
        <v>8116</v>
      </c>
      <c r="C6419" s="77"/>
      <c r="D6419" s="80"/>
      <c r="E6419" s="120" t="str">
        <f>IF(ISBLANK(D6419),"",(D6419/(1+'Vos données'!$D$11)))</f>
        <v/>
      </c>
      <c r="F6419" s="80"/>
      <c r="G6419" s="124"/>
      <c r="H6419" s="130"/>
      <c r="I6419" s="128"/>
      <c r="J6419" s="130"/>
      <c r="K6419" s="128"/>
    </row>
    <row r="6420" spans="1:11" hidden="1" outlineLevel="1" x14ac:dyDescent="0.25">
      <c r="A6420" s="77"/>
      <c r="B6420" s="13" t="s">
        <v>8117</v>
      </c>
      <c r="C6420" s="77"/>
      <c r="D6420" s="80"/>
      <c r="E6420" s="120" t="str">
        <f>IF(ISBLANK(D6420),"",(D6420/(1+'Vos données'!$D$11)))</f>
        <v/>
      </c>
      <c r="F6420" s="80"/>
      <c r="G6420" s="124"/>
      <c r="H6420" s="130"/>
      <c r="I6420" s="128"/>
      <c r="J6420" s="130"/>
      <c r="K6420" s="128"/>
    </row>
    <row r="6421" spans="1:11" hidden="1" outlineLevel="1" x14ac:dyDescent="0.25">
      <c r="A6421" s="77"/>
      <c r="B6421" s="13" t="s">
        <v>8118</v>
      </c>
      <c r="C6421" s="77"/>
      <c r="D6421" s="80"/>
      <c r="E6421" s="120" t="str">
        <f>IF(ISBLANK(D6421),"",(D6421/(1+'Vos données'!$D$11)))</f>
        <v/>
      </c>
      <c r="F6421" s="80"/>
      <c r="G6421" s="124"/>
      <c r="H6421" s="130"/>
      <c r="I6421" s="128"/>
      <c r="J6421" s="130"/>
      <c r="K6421" s="128"/>
    </row>
    <row r="6422" spans="1:11" hidden="1" outlineLevel="1" x14ac:dyDescent="0.25">
      <c r="A6422" s="77"/>
      <c r="B6422" s="13" t="s">
        <v>8119</v>
      </c>
      <c r="C6422" s="77"/>
      <c r="D6422" s="80"/>
      <c r="E6422" s="120" t="str">
        <f>IF(ISBLANK(D6422),"",(D6422/(1+'Vos données'!$D$11)))</f>
        <v/>
      </c>
      <c r="F6422" s="80"/>
      <c r="G6422" s="124"/>
      <c r="H6422" s="130"/>
      <c r="I6422" s="128"/>
      <c r="J6422" s="130"/>
      <c r="K6422" s="128"/>
    </row>
    <row r="6423" spans="1:11" hidden="1" outlineLevel="1" x14ac:dyDescent="0.25">
      <c r="A6423" s="77"/>
      <c r="B6423" s="13" t="s">
        <v>8120</v>
      </c>
      <c r="C6423" s="77"/>
      <c r="D6423" s="80"/>
      <c r="E6423" s="120" t="str">
        <f>IF(ISBLANK(D6423),"",(D6423/(1+'Vos données'!$D$11)))</f>
        <v/>
      </c>
      <c r="F6423" s="80"/>
      <c r="G6423" s="124"/>
      <c r="H6423" s="130"/>
      <c r="I6423" s="128"/>
      <c r="J6423" s="130"/>
      <c r="K6423" s="128"/>
    </row>
    <row r="6424" spans="1:11" hidden="1" outlineLevel="1" x14ac:dyDescent="0.25">
      <c r="A6424" s="77"/>
      <c r="B6424" s="13" t="s">
        <v>8121</v>
      </c>
      <c r="C6424" s="77"/>
      <c r="D6424" s="80"/>
      <c r="E6424" s="120" t="str">
        <f>IF(ISBLANK(D6424),"",(D6424/(1+'Vos données'!$D$11)))</f>
        <v/>
      </c>
      <c r="F6424" s="80"/>
      <c r="G6424" s="124"/>
      <c r="H6424" s="130"/>
      <c r="I6424" s="128"/>
      <c r="J6424" s="130"/>
      <c r="K6424" s="128"/>
    </row>
    <row r="6425" spans="1:11" hidden="1" outlineLevel="1" x14ac:dyDescent="0.25">
      <c r="A6425" s="77"/>
      <c r="B6425" s="13" t="s">
        <v>8122</v>
      </c>
      <c r="C6425" s="77"/>
      <c r="D6425" s="80"/>
      <c r="E6425" s="120" t="str">
        <f>IF(ISBLANK(D6425),"",(D6425/(1+'Vos données'!$D$11)))</f>
        <v/>
      </c>
      <c r="F6425" s="80"/>
      <c r="G6425" s="124"/>
      <c r="H6425" s="130"/>
      <c r="I6425" s="128"/>
      <c r="J6425" s="130"/>
      <c r="K6425" s="128"/>
    </row>
    <row r="6426" spans="1:11" hidden="1" outlineLevel="1" x14ac:dyDescent="0.25">
      <c r="A6426" s="77"/>
      <c r="B6426" s="13" t="s">
        <v>8123</v>
      </c>
      <c r="C6426" s="77"/>
      <c r="D6426" s="80"/>
      <c r="E6426" s="120" t="str">
        <f>IF(ISBLANK(D6426),"",(D6426/(1+'Vos données'!$D$11)))</f>
        <v/>
      </c>
      <c r="F6426" s="80"/>
      <c r="G6426" s="124"/>
      <c r="H6426" s="130"/>
      <c r="I6426" s="128"/>
      <c r="J6426" s="130"/>
      <c r="K6426" s="128"/>
    </row>
    <row r="6427" spans="1:11" hidden="1" outlineLevel="1" x14ac:dyDescent="0.25">
      <c r="A6427" s="77"/>
      <c r="B6427" s="13" t="s">
        <v>8124</v>
      </c>
      <c r="C6427" s="77"/>
      <c r="D6427" s="80"/>
      <c r="E6427" s="120" t="str">
        <f>IF(ISBLANK(D6427),"",(D6427/(1+'Vos données'!$D$11)))</f>
        <v/>
      </c>
      <c r="F6427" s="80"/>
      <c r="G6427" s="124"/>
      <c r="H6427" s="130"/>
      <c r="I6427" s="128"/>
      <c r="J6427" s="130"/>
      <c r="K6427" s="128"/>
    </row>
    <row r="6428" spans="1:11" hidden="1" outlineLevel="1" x14ac:dyDescent="0.25">
      <c r="A6428" s="77"/>
      <c r="B6428" s="13" t="s">
        <v>8125</v>
      </c>
      <c r="C6428" s="77"/>
      <c r="D6428" s="80"/>
      <c r="E6428" s="120" t="str">
        <f>IF(ISBLANK(D6428),"",(D6428/(1+'Vos données'!$D$11)))</f>
        <v/>
      </c>
      <c r="F6428" s="80"/>
      <c r="G6428" s="124"/>
      <c r="H6428" s="130"/>
      <c r="I6428" s="128"/>
      <c r="J6428" s="130"/>
      <c r="K6428" s="128"/>
    </row>
    <row r="6429" spans="1:11" hidden="1" outlineLevel="1" x14ac:dyDescent="0.25">
      <c r="A6429" s="77"/>
      <c r="B6429" s="13" t="s">
        <v>8126</v>
      </c>
      <c r="C6429" s="77"/>
      <c r="D6429" s="80"/>
      <c r="E6429" s="120" t="str">
        <f>IF(ISBLANK(D6429),"",(D6429/(1+'Vos données'!$D$11)))</f>
        <v/>
      </c>
      <c r="F6429" s="80"/>
      <c r="G6429" s="124"/>
      <c r="H6429" s="130"/>
      <c r="I6429" s="128"/>
      <c r="J6429" s="130"/>
      <c r="K6429" s="128"/>
    </row>
    <row r="6430" spans="1:11" hidden="1" outlineLevel="1" x14ac:dyDescent="0.25">
      <c r="A6430" s="77"/>
      <c r="B6430" s="13" t="s">
        <v>8127</v>
      </c>
      <c r="C6430" s="77"/>
      <c r="D6430" s="80"/>
      <c r="E6430" s="120" t="str">
        <f>IF(ISBLANK(D6430),"",(D6430/(1+'Vos données'!$D$11)))</f>
        <v/>
      </c>
      <c r="F6430" s="80"/>
      <c r="G6430" s="124"/>
      <c r="H6430" s="130"/>
      <c r="I6430" s="128"/>
      <c r="J6430" s="130"/>
      <c r="K6430" s="128"/>
    </row>
    <row r="6431" spans="1:11" hidden="1" outlineLevel="1" x14ac:dyDescent="0.25">
      <c r="A6431" s="77"/>
      <c r="B6431" s="13" t="s">
        <v>8128</v>
      </c>
      <c r="C6431" s="77"/>
      <c r="D6431" s="80"/>
      <c r="E6431" s="120" t="str">
        <f>IF(ISBLANK(D6431),"",(D6431/(1+'Vos données'!$D$11)))</f>
        <v/>
      </c>
      <c r="F6431" s="80"/>
      <c r="G6431" s="124"/>
      <c r="H6431" s="130"/>
      <c r="I6431" s="128"/>
      <c r="J6431" s="130"/>
      <c r="K6431" s="128"/>
    </row>
    <row r="6432" spans="1:11" hidden="1" outlineLevel="1" x14ac:dyDescent="0.25">
      <c r="A6432" s="77"/>
      <c r="B6432" s="13" t="s">
        <v>8129</v>
      </c>
      <c r="C6432" s="77"/>
      <c r="D6432" s="80"/>
      <c r="E6432" s="120" t="str">
        <f>IF(ISBLANK(D6432),"",(D6432/(1+'Vos données'!$D$11)))</f>
        <v/>
      </c>
      <c r="F6432" s="80"/>
      <c r="G6432" s="124"/>
      <c r="H6432" s="130"/>
      <c r="I6432" s="128"/>
      <c r="J6432" s="130"/>
      <c r="K6432" s="128"/>
    </row>
    <row r="6433" spans="1:11" hidden="1" outlineLevel="1" x14ac:dyDescent="0.25">
      <c r="A6433" s="77"/>
      <c r="B6433" s="13" t="s">
        <v>8130</v>
      </c>
      <c r="C6433" s="77"/>
      <c r="D6433" s="80"/>
      <c r="E6433" s="120" t="str">
        <f>IF(ISBLANK(D6433),"",(D6433/(1+'Vos données'!$D$11)))</f>
        <v/>
      </c>
      <c r="F6433" s="80"/>
      <c r="G6433" s="124"/>
      <c r="H6433" s="130"/>
      <c r="I6433" s="128"/>
      <c r="J6433" s="130"/>
      <c r="K6433" s="128"/>
    </row>
    <row r="6434" spans="1:11" hidden="1" outlineLevel="1" x14ac:dyDescent="0.25">
      <c r="A6434" s="77"/>
      <c r="B6434" s="13" t="s">
        <v>8131</v>
      </c>
      <c r="C6434" s="77"/>
      <c r="D6434" s="80"/>
      <c r="E6434" s="120" t="str">
        <f>IF(ISBLANK(D6434),"",(D6434/(1+'Vos données'!$D$11)))</f>
        <v/>
      </c>
      <c r="F6434" s="80"/>
      <c r="G6434" s="124"/>
      <c r="H6434" s="130"/>
      <c r="I6434" s="128"/>
      <c r="J6434" s="130"/>
      <c r="K6434" s="128"/>
    </row>
    <row r="6435" spans="1:11" hidden="1" outlineLevel="1" x14ac:dyDescent="0.25">
      <c r="A6435" s="77"/>
      <c r="B6435" s="13" t="s">
        <v>8132</v>
      </c>
      <c r="C6435" s="77"/>
      <c r="D6435" s="80"/>
      <c r="E6435" s="120" t="str">
        <f>IF(ISBLANK(D6435),"",(D6435/(1+'Vos données'!$D$11)))</f>
        <v/>
      </c>
      <c r="F6435" s="80"/>
      <c r="G6435" s="124"/>
      <c r="H6435" s="130"/>
      <c r="I6435" s="128"/>
      <c r="J6435" s="130"/>
      <c r="K6435" s="128"/>
    </row>
    <row r="6436" spans="1:11" hidden="1" outlineLevel="1" x14ac:dyDescent="0.25">
      <c r="A6436" s="77"/>
      <c r="B6436" s="13" t="s">
        <v>8133</v>
      </c>
      <c r="C6436" s="77"/>
      <c r="D6436" s="80"/>
      <c r="E6436" s="120" t="str">
        <f>IF(ISBLANK(D6436),"",(D6436/(1+'Vos données'!$D$11)))</f>
        <v/>
      </c>
      <c r="F6436" s="80"/>
      <c r="G6436" s="124"/>
      <c r="H6436" s="130"/>
      <c r="I6436" s="128"/>
      <c r="J6436" s="130"/>
      <c r="K6436" s="128"/>
    </row>
    <row r="6437" spans="1:11" hidden="1" outlineLevel="1" x14ac:dyDescent="0.25">
      <c r="A6437" s="77"/>
      <c r="B6437" s="13" t="s">
        <v>8134</v>
      </c>
      <c r="C6437" s="77"/>
      <c r="D6437" s="80"/>
      <c r="E6437" s="120" t="str">
        <f>IF(ISBLANK(D6437),"",(D6437/(1+'Vos données'!$D$11)))</f>
        <v/>
      </c>
      <c r="F6437" s="80"/>
      <c r="G6437" s="124"/>
      <c r="H6437" s="130"/>
      <c r="I6437" s="128"/>
      <c r="J6437" s="130"/>
      <c r="K6437" s="128"/>
    </row>
    <row r="6438" spans="1:11" hidden="1" outlineLevel="1" x14ac:dyDescent="0.25">
      <c r="A6438" s="77"/>
      <c r="B6438" s="13" t="s">
        <v>8135</v>
      </c>
      <c r="C6438" s="77"/>
      <c r="D6438" s="80"/>
      <c r="E6438" s="120" t="str">
        <f>IF(ISBLANK(D6438),"",(D6438/(1+'Vos données'!$D$11)))</f>
        <v/>
      </c>
      <c r="F6438" s="80"/>
      <c r="G6438" s="124"/>
      <c r="H6438" s="130"/>
      <c r="I6438" s="128"/>
      <c r="J6438" s="130"/>
      <c r="K6438" s="128"/>
    </row>
    <row r="6439" spans="1:11" hidden="1" outlineLevel="1" x14ac:dyDescent="0.25">
      <c r="A6439" s="77"/>
      <c r="B6439" s="13" t="s">
        <v>8136</v>
      </c>
      <c r="C6439" s="77"/>
      <c r="D6439" s="80"/>
      <c r="E6439" s="120" t="str">
        <f>IF(ISBLANK(D6439),"",(D6439/(1+'Vos données'!$D$11)))</f>
        <v/>
      </c>
      <c r="F6439" s="80"/>
      <c r="G6439" s="124"/>
      <c r="H6439" s="130"/>
      <c r="I6439" s="128"/>
      <c r="J6439" s="130"/>
      <c r="K6439" s="128"/>
    </row>
    <row r="6440" spans="1:11" hidden="1" outlineLevel="1" x14ac:dyDescent="0.25">
      <c r="A6440" s="77"/>
      <c r="B6440" s="13" t="s">
        <v>8137</v>
      </c>
      <c r="C6440" s="77"/>
      <c r="D6440" s="80"/>
      <c r="E6440" s="120" t="str">
        <f>IF(ISBLANK(D6440),"",(D6440/(1+'Vos données'!$D$11)))</f>
        <v/>
      </c>
      <c r="F6440" s="80"/>
      <c r="G6440" s="124"/>
      <c r="H6440" s="130"/>
      <c r="I6440" s="128"/>
      <c r="J6440" s="130"/>
      <c r="K6440" s="128"/>
    </row>
    <row r="6441" spans="1:11" hidden="1" outlineLevel="1" x14ac:dyDescent="0.25">
      <c r="A6441" s="77"/>
      <c r="B6441" s="13" t="s">
        <v>8138</v>
      </c>
      <c r="C6441" s="77"/>
      <c r="D6441" s="80"/>
      <c r="E6441" s="120" t="str">
        <f>IF(ISBLANK(D6441),"",(D6441/(1+'Vos données'!$D$11)))</f>
        <v/>
      </c>
      <c r="F6441" s="80"/>
      <c r="G6441" s="124"/>
      <c r="H6441" s="130"/>
      <c r="I6441" s="128"/>
      <c r="J6441" s="130"/>
      <c r="K6441" s="128"/>
    </row>
    <row r="6442" spans="1:11" hidden="1" outlineLevel="1" x14ac:dyDescent="0.25">
      <c r="A6442" s="77"/>
      <c r="B6442" s="13" t="s">
        <v>8139</v>
      </c>
      <c r="C6442" s="77"/>
      <c r="D6442" s="80"/>
      <c r="E6442" s="120" t="str">
        <f>IF(ISBLANK(D6442),"",(D6442/(1+'Vos données'!$D$11)))</f>
        <v/>
      </c>
      <c r="F6442" s="80"/>
      <c r="G6442" s="124"/>
      <c r="H6442" s="130"/>
      <c r="I6442" s="128"/>
      <c r="J6442" s="130"/>
      <c r="K6442" s="128"/>
    </row>
    <row r="6443" spans="1:11" hidden="1" outlineLevel="1" x14ac:dyDescent="0.25">
      <c r="A6443" s="77"/>
      <c r="B6443" s="13" t="s">
        <v>8140</v>
      </c>
      <c r="C6443" s="77"/>
      <c r="D6443" s="80"/>
      <c r="E6443" s="120" t="str">
        <f>IF(ISBLANK(D6443),"",(D6443/(1+'Vos données'!$D$11)))</f>
        <v/>
      </c>
      <c r="F6443" s="80"/>
      <c r="G6443" s="124"/>
      <c r="H6443" s="130"/>
      <c r="I6443" s="128"/>
      <c r="J6443" s="130"/>
      <c r="K6443" s="128"/>
    </row>
    <row r="6444" spans="1:11" hidden="1" outlineLevel="1" x14ac:dyDescent="0.25">
      <c r="A6444" s="77"/>
      <c r="B6444" s="13" t="s">
        <v>8141</v>
      </c>
      <c r="C6444" s="77"/>
      <c r="D6444" s="80"/>
      <c r="E6444" s="120" t="str">
        <f>IF(ISBLANK(D6444),"",(D6444/(1+'Vos données'!$D$11)))</f>
        <v/>
      </c>
      <c r="F6444" s="80"/>
      <c r="G6444" s="124"/>
      <c r="H6444" s="130"/>
      <c r="I6444" s="128"/>
      <c r="J6444" s="130"/>
      <c r="K6444" s="128"/>
    </row>
    <row r="6445" spans="1:11" hidden="1" outlineLevel="1" x14ac:dyDescent="0.25">
      <c r="A6445" s="77"/>
      <c r="B6445" s="13" t="s">
        <v>8142</v>
      </c>
      <c r="C6445" s="77"/>
      <c r="D6445" s="80"/>
      <c r="E6445" s="120" t="str">
        <f>IF(ISBLANK(D6445),"",(D6445/(1+'Vos données'!$D$11)))</f>
        <v/>
      </c>
      <c r="F6445" s="80"/>
      <c r="G6445" s="124"/>
      <c r="H6445" s="130"/>
      <c r="I6445" s="128"/>
      <c r="J6445" s="130"/>
      <c r="K6445" s="128"/>
    </row>
    <row r="6446" spans="1:11" hidden="1" outlineLevel="1" x14ac:dyDescent="0.25">
      <c r="A6446" s="77"/>
      <c r="B6446" s="13" t="s">
        <v>8143</v>
      </c>
      <c r="C6446" s="77"/>
      <c r="D6446" s="80"/>
      <c r="E6446" s="120" t="str">
        <f>IF(ISBLANK(D6446),"",(D6446/(1+'Vos données'!$D$11)))</f>
        <v/>
      </c>
      <c r="F6446" s="80"/>
      <c r="G6446" s="124"/>
      <c r="H6446" s="130"/>
      <c r="I6446" s="128"/>
      <c r="J6446" s="130"/>
      <c r="K6446" s="128"/>
    </row>
    <row r="6447" spans="1:11" hidden="1" outlineLevel="1" x14ac:dyDescent="0.25">
      <c r="A6447" s="77"/>
      <c r="B6447" s="13" t="s">
        <v>8144</v>
      </c>
      <c r="C6447" s="77"/>
      <c r="D6447" s="80"/>
      <c r="E6447" s="120" t="str">
        <f>IF(ISBLANK(D6447),"",(D6447/(1+'Vos données'!$D$11)))</f>
        <v/>
      </c>
      <c r="F6447" s="80"/>
      <c r="G6447" s="124"/>
      <c r="H6447" s="130"/>
      <c r="I6447" s="128"/>
      <c r="J6447" s="130"/>
      <c r="K6447" s="128"/>
    </row>
    <row r="6448" spans="1:11" hidden="1" outlineLevel="1" x14ac:dyDescent="0.25">
      <c r="A6448" s="77"/>
      <c r="B6448" s="13" t="s">
        <v>8145</v>
      </c>
      <c r="C6448" s="77"/>
      <c r="D6448" s="80"/>
      <c r="E6448" s="120" t="str">
        <f>IF(ISBLANK(D6448),"",(D6448/(1+'Vos données'!$D$11)))</f>
        <v/>
      </c>
      <c r="F6448" s="80"/>
      <c r="G6448" s="124"/>
      <c r="H6448" s="130"/>
      <c r="I6448" s="128"/>
      <c r="J6448" s="130"/>
      <c r="K6448" s="128"/>
    </row>
    <row r="6449" spans="1:11" hidden="1" outlineLevel="1" x14ac:dyDescent="0.25">
      <c r="A6449" s="77"/>
      <c r="B6449" s="13" t="s">
        <v>8146</v>
      </c>
      <c r="C6449" s="77"/>
      <c r="D6449" s="80"/>
      <c r="E6449" s="120" t="str">
        <f>IF(ISBLANK(D6449),"",(D6449/(1+'Vos données'!$D$11)))</f>
        <v/>
      </c>
      <c r="F6449" s="80"/>
      <c r="G6449" s="124"/>
      <c r="H6449" s="130"/>
      <c r="I6449" s="128"/>
      <c r="J6449" s="130"/>
      <c r="K6449" s="128"/>
    </row>
    <row r="6450" spans="1:11" hidden="1" outlineLevel="1" x14ac:dyDescent="0.25">
      <c r="A6450" s="77"/>
      <c r="B6450" s="13" t="s">
        <v>8147</v>
      </c>
      <c r="C6450" s="77"/>
      <c r="D6450" s="80"/>
      <c r="E6450" s="120" t="str">
        <f>IF(ISBLANK(D6450),"",(D6450/(1+'Vos données'!$D$11)))</f>
        <v/>
      </c>
      <c r="F6450" s="80"/>
      <c r="G6450" s="124"/>
      <c r="H6450" s="130"/>
      <c r="I6450" s="128"/>
      <c r="J6450" s="130"/>
      <c r="K6450" s="128"/>
    </row>
    <row r="6451" spans="1:11" hidden="1" outlineLevel="1" x14ac:dyDescent="0.25">
      <c r="A6451" s="77"/>
      <c r="B6451" s="13" t="s">
        <v>8148</v>
      </c>
      <c r="C6451" s="77"/>
      <c r="D6451" s="80"/>
      <c r="E6451" s="120" t="str">
        <f>IF(ISBLANK(D6451),"",(D6451/(1+'Vos données'!$D$11)))</f>
        <v/>
      </c>
      <c r="F6451" s="80"/>
      <c r="G6451" s="124"/>
      <c r="H6451" s="130"/>
      <c r="I6451" s="128"/>
      <c r="J6451" s="130"/>
      <c r="K6451" s="128"/>
    </row>
    <row r="6452" spans="1:11" hidden="1" outlineLevel="1" x14ac:dyDescent="0.25">
      <c r="A6452" s="77"/>
      <c r="B6452" s="13" t="s">
        <v>8149</v>
      </c>
      <c r="C6452" s="77"/>
      <c r="D6452" s="80"/>
      <c r="E6452" s="120" t="str">
        <f>IF(ISBLANK(D6452),"",(D6452/(1+'Vos données'!$D$11)))</f>
        <v/>
      </c>
      <c r="F6452" s="80"/>
      <c r="G6452" s="124"/>
      <c r="H6452" s="130"/>
      <c r="I6452" s="128"/>
      <c r="J6452" s="130"/>
      <c r="K6452" s="128"/>
    </row>
    <row r="6453" spans="1:11" hidden="1" outlineLevel="1" x14ac:dyDescent="0.25">
      <c r="A6453" s="77"/>
      <c r="B6453" s="13" t="s">
        <v>8150</v>
      </c>
      <c r="C6453" s="77"/>
      <c r="D6453" s="80"/>
      <c r="E6453" s="120" t="str">
        <f>IF(ISBLANK(D6453),"",(D6453/(1+'Vos données'!$D$11)))</f>
        <v/>
      </c>
      <c r="F6453" s="80"/>
      <c r="G6453" s="124"/>
      <c r="H6453" s="130"/>
      <c r="I6453" s="128"/>
      <c r="J6453" s="130"/>
      <c r="K6453" s="128"/>
    </row>
    <row r="6454" spans="1:11" hidden="1" outlineLevel="1" x14ac:dyDescent="0.25">
      <c r="A6454" s="77"/>
      <c r="B6454" s="13" t="s">
        <v>8151</v>
      </c>
      <c r="C6454" s="77"/>
      <c r="D6454" s="80"/>
      <c r="E6454" s="120" t="str">
        <f>IF(ISBLANK(D6454),"",(D6454/(1+'Vos données'!$D$11)))</f>
        <v/>
      </c>
      <c r="F6454" s="80"/>
      <c r="G6454" s="124"/>
      <c r="H6454" s="130"/>
      <c r="I6454" s="128"/>
      <c r="J6454" s="130"/>
      <c r="K6454" s="128"/>
    </row>
    <row r="6455" spans="1:11" hidden="1" outlineLevel="1" x14ac:dyDescent="0.25">
      <c r="A6455" s="77"/>
      <c r="B6455" s="13" t="s">
        <v>8152</v>
      </c>
      <c r="C6455" s="77"/>
      <c r="D6455" s="80"/>
      <c r="E6455" s="120" t="str">
        <f>IF(ISBLANK(D6455),"",(D6455/(1+'Vos données'!$D$11)))</f>
        <v/>
      </c>
      <c r="F6455" s="80"/>
      <c r="G6455" s="124"/>
      <c r="H6455" s="130"/>
      <c r="I6455" s="128"/>
      <c r="J6455" s="130"/>
      <c r="K6455" s="128"/>
    </row>
    <row r="6456" spans="1:11" hidden="1" outlineLevel="1" x14ac:dyDescent="0.25">
      <c r="A6456" s="77"/>
      <c r="B6456" s="13" t="s">
        <v>8153</v>
      </c>
      <c r="C6456" s="77"/>
      <c r="D6456" s="80"/>
      <c r="E6456" s="120" t="str">
        <f>IF(ISBLANK(D6456),"",(D6456/(1+'Vos données'!$D$11)))</f>
        <v/>
      </c>
      <c r="F6456" s="80"/>
      <c r="G6456" s="124"/>
      <c r="H6456" s="130"/>
      <c r="I6456" s="128"/>
      <c r="J6456" s="130"/>
      <c r="K6456" s="128"/>
    </row>
    <row r="6457" spans="1:11" hidden="1" outlineLevel="1" x14ac:dyDescent="0.25">
      <c r="A6457" s="77"/>
      <c r="B6457" s="13" t="s">
        <v>8154</v>
      </c>
      <c r="C6457" s="77"/>
      <c r="D6457" s="80"/>
      <c r="E6457" s="120" t="str">
        <f>IF(ISBLANK(D6457),"",(D6457/(1+'Vos données'!$D$11)))</f>
        <v/>
      </c>
      <c r="F6457" s="80"/>
      <c r="G6457" s="124"/>
      <c r="H6457" s="130"/>
      <c r="I6457" s="128"/>
      <c r="J6457" s="130"/>
      <c r="K6457" s="128"/>
    </row>
    <row r="6458" spans="1:11" hidden="1" outlineLevel="1" x14ac:dyDescent="0.25">
      <c r="A6458" s="77"/>
      <c r="B6458" s="13" t="s">
        <v>8155</v>
      </c>
      <c r="C6458" s="77"/>
      <c r="D6458" s="80"/>
      <c r="E6458" s="120" t="str">
        <f>IF(ISBLANK(D6458),"",(D6458/(1+'Vos données'!$D$11)))</f>
        <v/>
      </c>
      <c r="F6458" s="80"/>
      <c r="G6458" s="124"/>
      <c r="H6458" s="130"/>
      <c r="I6458" s="128"/>
      <c r="J6458" s="130"/>
      <c r="K6458" s="128"/>
    </row>
    <row r="6459" spans="1:11" hidden="1" outlineLevel="1" x14ac:dyDescent="0.25">
      <c r="A6459" s="77"/>
      <c r="B6459" s="13" t="s">
        <v>8156</v>
      </c>
      <c r="C6459" s="77"/>
      <c r="D6459" s="80"/>
      <c r="E6459" s="120" t="str">
        <f>IF(ISBLANK(D6459),"",(D6459/(1+'Vos données'!$D$11)))</f>
        <v/>
      </c>
      <c r="F6459" s="80"/>
      <c r="G6459" s="124"/>
      <c r="H6459" s="130"/>
      <c r="I6459" s="128"/>
      <c r="J6459" s="130"/>
      <c r="K6459" s="128"/>
    </row>
    <row r="6460" spans="1:11" hidden="1" outlineLevel="1" x14ac:dyDescent="0.25">
      <c r="A6460" s="77"/>
      <c r="B6460" s="13" t="s">
        <v>8157</v>
      </c>
      <c r="C6460" s="77"/>
      <c r="D6460" s="80"/>
      <c r="E6460" s="120" t="str">
        <f>IF(ISBLANK(D6460),"",(D6460/(1+'Vos données'!$D$11)))</f>
        <v/>
      </c>
      <c r="F6460" s="80"/>
      <c r="G6460" s="124"/>
      <c r="H6460" s="130"/>
      <c r="I6460" s="128"/>
      <c r="J6460" s="130"/>
      <c r="K6460" s="128"/>
    </row>
    <row r="6461" spans="1:11" hidden="1" outlineLevel="1" x14ac:dyDescent="0.25">
      <c r="A6461" s="77"/>
      <c r="B6461" s="13" t="s">
        <v>8158</v>
      </c>
      <c r="C6461" s="77"/>
      <c r="D6461" s="80"/>
      <c r="E6461" s="120" t="str">
        <f>IF(ISBLANK(D6461),"",(D6461/(1+'Vos données'!$D$11)))</f>
        <v/>
      </c>
      <c r="F6461" s="80"/>
      <c r="G6461" s="124"/>
      <c r="H6461" s="130"/>
      <c r="I6461" s="128"/>
      <c r="J6461" s="130"/>
      <c r="K6461" s="128"/>
    </row>
    <row r="6462" spans="1:11" hidden="1" outlineLevel="1" x14ac:dyDescent="0.25">
      <c r="A6462" s="77"/>
      <c r="B6462" s="13" t="s">
        <v>8159</v>
      </c>
      <c r="C6462" s="77"/>
      <c r="D6462" s="80"/>
      <c r="E6462" s="120" t="str">
        <f>IF(ISBLANK(D6462),"",(D6462/(1+'Vos données'!$D$11)))</f>
        <v/>
      </c>
      <c r="F6462" s="80"/>
      <c r="G6462" s="124"/>
      <c r="H6462" s="130"/>
      <c r="I6462" s="128"/>
      <c r="J6462" s="130"/>
      <c r="K6462" s="128"/>
    </row>
    <row r="6463" spans="1:11" hidden="1" outlineLevel="1" x14ac:dyDescent="0.25">
      <c r="A6463" s="77"/>
      <c r="B6463" s="13" t="s">
        <v>8160</v>
      </c>
      <c r="C6463" s="77"/>
      <c r="D6463" s="80"/>
      <c r="E6463" s="120" t="str">
        <f>IF(ISBLANK(D6463),"",(D6463/(1+'Vos données'!$D$11)))</f>
        <v/>
      </c>
      <c r="F6463" s="80"/>
      <c r="G6463" s="124"/>
      <c r="H6463" s="130"/>
      <c r="I6463" s="128"/>
      <c r="J6463" s="130"/>
      <c r="K6463" s="128"/>
    </row>
    <row r="6464" spans="1:11" hidden="1" outlineLevel="1" x14ac:dyDescent="0.25">
      <c r="A6464" s="77"/>
      <c r="B6464" s="13" t="s">
        <v>8161</v>
      </c>
      <c r="C6464" s="77"/>
      <c r="D6464" s="80"/>
      <c r="E6464" s="120" t="str">
        <f>IF(ISBLANK(D6464),"",(D6464/(1+'Vos données'!$D$11)))</f>
        <v/>
      </c>
      <c r="F6464" s="80"/>
      <c r="G6464" s="124"/>
      <c r="H6464" s="130"/>
      <c r="I6464" s="128"/>
      <c r="J6464" s="130"/>
      <c r="K6464" s="128"/>
    </row>
    <row r="6465" spans="1:11" hidden="1" outlineLevel="1" x14ac:dyDescent="0.25">
      <c r="A6465" s="77"/>
      <c r="B6465" s="13" t="s">
        <v>8162</v>
      </c>
      <c r="C6465" s="77"/>
      <c r="D6465" s="80"/>
      <c r="E6465" s="120" t="str">
        <f>IF(ISBLANK(D6465),"",(D6465/(1+'Vos données'!$D$11)))</f>
        <v/>
      </c>
      <c r="F6465" s="80"/>
      <c r="G6465" s="124"/>
      <c r="H6465" s="130"/>
      <c r="I6465" s="128"/>
      <c r="J6465" s="130"/>
      <c r="K6465" s="128"/>
    </row>
    <row r="6466" spans="1:11" hidden="1" outlineLevel="1" x14ac:dyDescent="0.25">
      <c r="A6466" s="77"/>
      <c r="B6466" s="13" t="s">
        <v>8163</v>
      </c>
      <c r="C6466" s="77"/>
      <c r="D6466" s="80"/>
      <c r="E6466" s="120" t="str">
        <f>IF(ISBLANK(D6466),"",(D6466/(1+'Vos données'!$D$11)))</f>
        <v/>
      </c>
      <c r="F6466" s="80"/>
      <c r="G6466" s="124"/>
      <c r="H6466" s="130"/>
      <c r="I6466" s="128"/>
      <c r="J6466" s="130"/>
      <c r="K6466" s="128"/>
    </row>
    <row r="6467" spans="1:11" hidden="1" outlineLevel="1" x14ac:dyDescent="0.25">
      <c r="A6467" s="77"/>
      <c r="B6467" s="13" t="s">
        <v>8164</v>
      </c>
      <c r="C6467" s="77"/>
      <c r="D6467" s="80"/>
      <c r="E6467" s="120" t="str">
        <f>IF(ISBLANK(D6467),"",(D6467/(1+'Vos données'!$D$11)))</f>
        <v/>
      </c>
      <c r="F6467" s="80"/>
      <c r="G6467" s="124"/>
      <c r="H6467" s="130"/>
      <c r="I6467" s="128"/>
      <c r="J6467" s="130"/>
      <c r="K6467" s="128"/>
    </row>
    <row r="6468" spans="1:11" hidden="1" outlineLevel="1" x14ac:dyDescent="0.25">
      <c r="A6468" s="77"/>
      <c r="B6468" s="13" t="s">
        <v>8165</v>
      </c>
      <c r="C6468" s="77"/>
      <c r="D6468" s="80"/>
      <c r="E6468" s="120" t="str">
        <f>IF(ISBLANK(D6468),"",(D6468/(1+'Vos données'!$D$11)))</f>
        <v/>
      </c>
      <c r="F6468" s="80"/>
      <c r="G6468" s="124"/>
      <c r="H6468" s="130"/>
      <c r="I6468" s="128"/>
      <c r="J6468" s="130"/>
      <c r="K6468" s="128"/>
    </row>
    <row r="6469" spans="1:11" hidden="1" outlineLevel="1" x14ac:dyDescent="0.25">
      <c r="A6469" s="77"/>
      <c r="B6469" s="13" t="s">
        <v>8166</v>
      </c>
      <c r="C6469" s="77"/>
      <c r="D6469" s="80"/>
      <c r="E6469" s="120" t="str">
        <f>IF(ISBLANK(D6469),"",(D6469/(1+'Vos données'!$D$11)))</f>
        <v/>
      </c>
      <c r="F6469" s="80"/>
      <c r="G6469" s="124"/>
      <c r="H6469" s="130"/>
      <c r="I6469" s="128"/>
      <c r="J6469" s="130"/>
      <c r="K6469" s="128"/>
    </row>
    <row r="6470" spans="1:11" hidden="1" outlineLevel="1" x14ac:dyDescent="0.25">
      <c r="A6470" s="77"/>
      <c r="B6470" s="13" t="s">
        <v>8167</v>
      </c>
      <c r="C6470" s="77"/>
      <c r="D6470" s="80"/>
      <c r="E6470" s="120" t="str">
        <f>IF(ISBLANK(D6470),"",(D6470/(1+'Vos données'!$D$11)))</f>
        <v/>
      </c>
      <c r="F6470" s="80"/>
      <c r="G6470" s="124"/>
      <c r="H6470" s="130"/>
      <c r="I6470" s="128"/>
      <c r="J6470" s="130"/>
      <c r="K6470" s="128"/>
    </row>
    <row r="6471" spans="1:11" hidden="1" outlineLevel="1" x14ac:dyDescent="0.25">
      <c r="A6471" s="77"/>
      <c r="B6471" s="13" t="s">
        <v>8168</v>
      </c>
      <c r="C6471" s="77"/>
      <c r="D6471" s="80"/>
      <c r="E6471" s="120" t="str">
        <f>IF(ISBLANK(D6471),"",(D6471/(1+'Vos données'!$D$11)))</f>
        <v/>
      </c>
      <c r="F6471" s="80"/>
      <c r="G6471" s="124"/>
      <c r="H6471" s="130"/>
      <c r="I6471" s="128"/>
      <c r="J6471" s="130"/>
      <c r="K6471" s="128"/>
    </row>
    <row r="6472" spans="1:11" hidden="1" outlineLevel="1" x14ac:dyDescent="0.25">
      <c r="A6472" s="77"/>
      <c r="B6472" s="13" t="s">
        <v>8169</v>
      </c>
      <c r="C6472" s="77"/>
      <c r="D6472" s="80"/>
      <c r="E6472" s="120" t="str">
        <f>IF(ISBLANK(D6472),"",(D6472/(1+'Vos données'!$D$11)))</f>
        <v/>
      </c>
      <c r="F6472" s="80"/>
      <c r="G6472" s="124"/>
      <c r="H6472" s="130"/>
      <c r="I6472" s="128"/>
      <c r="J6472" s="130"/>
      <c r="K6472" s="128"/>
    </row>
    <row r="6473" spans="1:11" hidden="1" outlineLevel="1" x14ac:dyDescent="0.25">
      <c r="A6473" s="77"/>
      <c r="B6473" s="13" t="s">
        <v>8170</v>
      </c>
      <c r="C6473" s="77"/>
      <c r="D6473" s="80"/>
      <c r="E6473" s="120" t="str">
        <f>IF(ISBLANK(D6473),"",(D6473/(1+'Vos données'!$D$11)))</f>
        <v/>
      </c>
      <c r="F6473" s="80"/>
      <c r="G6473" s="124"/>
      <c r="H6473" s="130"/>
      <c r="I6473" s="128"/>
      <c r="J6473" s="130"/>
      <c r="K6473" s="128"/>
    </row>
    <row r="6474" spans="1:11" hidden="1" outlineLevel="1" x14ac:dyDescent="0.25">
      <c r="A6474" s="77"/>
      <c r="B6474" s="13" t="s">
        <v>8171</v>
      </c>
      <c r="C6474" s="77"/>
      <c r="D6474" s="80"/>
      <c r="E6474" s="120" t="str">
        <f>IF(ISBLANK(D6474),"",(D6474/(1+'Vos données'!$D$11)))</f>
        <v/>
      </c>
      <c r="F6474" s="80"/>
      <c r="G6474" s="124"/>
      <c r="H6474" s="130"/>
      <c r="I6474" s="128"/>
      <c r="J6474" s="130"/>
      <c r="K6474" s="128"/>
    </row>
    <row r="6475" spans="1:11" hidden="1" outlineLevel="1" x14ac:dyDescent="0.25">
      <c r="A6475" s="77"/>
      <c r="B6475" s="13" t="s">
        <v>8172</v>
      </c>
      <c r="C6475" s="77"/>
      <c r="D6475" s="80"/>
      <c r="E6475" s="120" t="str">
        <f>IF(ISBLANK(D6475),"",(D6475/(1+'Vos données'!$D$11)))</f>
        <v/>
      </c>
      <c r="F6475" s="80"/>
      <c r="G6475" s="124"/>
      <c r="H6475" s="130"/>
      <c r="I6475" s="128"/>
      <c r="J6475" s="130"/>
      <c r="K6475" s="128"/>
    </row>
    <row r="6476" spans="1:11" hidden="1" outlineLevel="1" x14ac:dyDescent="0.25">
      <c r="A6476" s="77"/>
      <c r="B6476" s="13" t="s">
        <v>8173</v>
      </c>
      <c r="C6476" s="77"/>
      <c r="D6476" s="80"/>
      <c r="E6476" s="120" t="str">
        <f>IF(ISBLANK(D6476),"",(D6476/(1+'Vos données'!$D$11)))</f>
        <v/>
      </c>
      <c r="F6476" s="80"/>
      <c r="G6476" s="124"/>
      <c r="H6476" s="130"/>
      <c r="I6476" s="128"/>
      <c r="J6476" s="130"/>
      <c r="K6476" s="128"/>
    </row>
    <row r="6477" spans="1:11" hidden="1" outlineLevel="1" x14ac:dyDescent="0.25">
      <c r="A6477" s="77"/>
      <c r="B6477" s="13" t="s">
        <v>8174</v>
      </c>
      <c r="C6477" s="77"/>
      <c r="D6477" s="80"/>
      <c r="E6477" s="120" t="str">
        <f>IF(ISBLANK(D6477),"",(D6477/(1+'Vos données'!$D$11)))</f>
        <v/>
      </c>
      <c r="F6477" s="80"/>
      <c r="G6477" s="124"/>
      <c r="H6477" s="130"/>
      <c r="I6477" s="128"/>
      <c r="J6477" s="130"/>
      <c r="K6477" s="128"/>
    </row>
    <row r="6478" spans="1:11" hidden="1" outlineLevel="1" x14ac:dyDescent="0.25">
      <c r="A6478" s="77"/>
      <c r="B6478" s="13" t="s">
        <v>8175</v>
      </c>
      <c r="C6478" s="77"/>
      <c r="D6478" s="80"/>
      <c r="E6478" s="120" t="str">
        <f>IF(ISBLANK(D6478),"",(D6478/(1+'Vos données'!$D$11)))</f>
        <v/>
      </c>
      <c r="F6478" s="80"/>
      <c r="G6478" s="124"/>
      <c r="H6478" s="130"/>
      <c r="I6478" s="128"/>
      <c r="J6478" s="130"/>
      <c r="K6478" s="128"/>
    </row>
    <row r="6479" spans="1:11" hidden="1" outlineLevel="1" x14ac:dyDescent="0.25">
      <c r="A6479" s="77"/>
      <c r="B6479" s="13" t="s">
        <v>8176</v>
      </c>
      <c r="C6479" s="77"/>
      <c r="D6479" s="80"/>
      <c r="E6479" s="120" t="str">
        <f>IF(ISBLANK(D6479),"",(D6479/(1+'Vos données'!$D$11)))</f>
        <v/>
      </c>
      <c r="F6479" s="80"/>
      <c r="G6479" s="124"/>
      <c r="H6479" s="130"/>
      <c r="I6479" s="128"/>
      <c r="J6479" s="130"/>
      <c r="K6479" s="128"/>
    </row>
    <row r="6480" spans="1:11" hidden="1" outlineLevel="1" x14ac:dyDescent="0.25">
      <c r="A6480" s="77"/>
      <c r="B6480" s="13" t="s">
        <v>8177</v>
      </c>
      <c r="C6480" s="77"/>
      <c r="D6480" s="80"/>
      <c r="E6480" s="120" t="str">
        <f>IF(ISBLANK(D6480),"",(D6480/(1+'Vos données'!$D$11)))</f>
        <v/>
      </c>
      <c r="F6480" s="80"/>
      <c r="G6480" s="124"/>
      <c r="H6480" s="130"/>
      <c r="I6480" s="128"/>
      <c r="J6480" s="130"/>
      <c r="K6480" s="128"/>
    </row>
    <row r="6481" spans="1:11" hidden="1" outlineLevel="1" x14ac:dyDescent="0.25">
      <c r="A6481" s="77"/>
      <c r="B6481" s="13" t="s">
        <v>8178</v>
      </c>
      <c r="C6481" s="77"/>
      <c r="D6481" s="80"/>
      <c r="E6481" s="120" t="str">
        <f>IF(ISBLANK(D6481),"",(D6481/(1+'Vos données'!$D$11)))</f>
        <v/>
      </c>
      <c r="F6481" s="80"/>
      <c r="G6481" s="124"/>
      <c r="H6481" s="130"/>
      <c r="I6481" s="128"/>
      <c r="J6481" s="130"/>
      <c r="K6481" s="128"/>
    </row>
    <row r="6482" spans="1:11" hidden="1" outlineLevel="1" x14ac:dyDescent="0.25">
      <c r="A6482" s="77"/>
      <c r="B6482" s="13" t="s">
        <v>8179</v>
      </c>
      <c r="C6482" s="77"/>
      <c r="D6482" s="80"/>
      <c r="E6482" s="120" t="str">
        <f>IF(ISBLANK(D6482),"",(D6482/(1+'Vos données'!$D$11)))</f>
        <v/>
      </c>
      <c r="F6482" s="80"/>
      <c r="G6482" s="124"/>
      <c r="H6482" s="130"/>
      <c r="I6482" s="128"/>
      <c r="J6482" s="130"/>
      <c r="K6482" s="128"/>
    </row>
    <row r="6483" spans="1:11" hidden="1" outlineLevel="1" x14ac:dyDescent="0.25">
      <c r="A6483" s="77"/>
      <c r="B6483" s="13" t="s">
        <v>8180</v>
      </c>
      <c r="C6483" s="77"/>
      <c r="D6483" s="80"/>
      <c r="E6483" s="120" t="str">
        <f>IF(ISBLANK(D6483),"",(D6483/(1+'Vos données'!$D$11)))</f>
        <v/>
      </c>
      <c r="F6483" s="80"/>
      <c r="G6483" s="124"/>
      <c r="H6483" s="130"/>
      <c r="I6483" s="128"/>
      <c r="J6483" s="130"/>
      <c r="K6483" s="128"/>
    </row>
    <row r="6484" spans="1:11" hidden="1" outlineLevel="1" x14ac:dyDescent="0.25">
      <c r="A6484" s="77"/>
      <c r="B6484" s="13" t="s">
        <v>8181</v>
      </c>
      <c r="C6484" s="77"/>
      <c r="D6484" s="80"/>
      <c r="E6484" s="120" t="str">
        <f>IF(ISBLANK(D6484),"",(D6484/(1+'Vos données'!$D$11)))</f>
        <v/>
      </c>
      <c r="F6484" s="80"/>
      <c r="G6484" s="124"/>
      <c r="H6484" s="130"/>
      <c r="I6484" s="128"/>
      <c r="J6484" s="130"/>
      <c r="K6484" s="128"/>
    </row>
    <row r="6485" spans="1:11" hidden="1" outlineLevel="1" x14ac:dyDescent="0.25">
      <c r="A6485" s="77"/>
      <c r="B6485" s="13" t="s">
        <v>8182</v>
      </c>
      <c r="C6485" s="77"/>
      <c r="D6485" s="80"/>
      <c r="E6485" s="120" t="str">
        <f>IF(ISBLANK(D6485),"",(D6485/(1+'Vos données'!$D$11)))</f>
        <v/>
      </c>
      <c r="F6485" s="80"/>
      <c r="G6485" s="124"/>
      <c r="H6485" s="130"/>
      <c r="I6485" s="128"/>
      <c r="J6485" s="130"/>
      <c r="K6485" s="128"/>
    </row>
    <row r="6486" spans="1:11" hidden="1" outlineLevel="1" x14ac:dyDescent="0.25">
      <c r="A6486" s="77"/>
      <c r="B6486" s="13" t="s">
        <v>8183</v>
      </c>
      <c r="C6486" s="77"/>
      <c r="D6486" s="80"/>
      <c r="E6486" s="120" t="str">
        <f>IF(ISBLANK(D6486),"",(D6486/(1+'Vos données'!$D$11)))</f>
        <v/>
      </c>
      <c r="F6486" s="80"/>
      <c r="G6486" s="124"/>
      <c r="H6486" s="130"/>
      <c r="I6486" s="128"/>
      <c r="J6486" s="130"/>
      <c r="K6486" s="128"/>
    </row>
    <row r="6487" spans="1:11" hidden="1" outlineLevel="1" x14ac:dyDescent="0.25">
      <c r="A6487" s="77"/>
      <c r="B6487" s="13" t="s">
        <v>8184</v>
      </c>
      <c r="C6487" s="77"/>
      <c r="D6487" s="80"/>
      <c r="E6487" s="120" t="str">
        <f>IF(ISBLANK(D6487),"",(D6487/(1+'Vos données'!$D$11)))</f>
        <v/>
      </c>
      <c r="F6487" s="80"/>
      <c r="G6487" s="124"/>
      <c r="H6487" s="130"/>
      <c r="I6487" s="128"/>
      <c r="J6487" s="130"/>
      <c r="K6487" s="128"/>
    </row>
    <row r="6488" spans="1:11" hidden="1" outlineLevel="1" x14ac:dyDescent="0.25">
      <c r="A6488" s="77"/>
      <c r="B6488" s="13" t="s">
        <v>8185</v>
      </c>
      <c r="C6488" s="77"/>
      <c r="D6488" s="80"/>
      <c r="E6488" s="120" t="str">
        <f>IF(ISBLANK(D6488),"",(D6488/(1+'Vos données'!$D$11)))</f>
        <v/>
      </c>
      <c r="F6488" s="80"/>
      <c r="G6488" s="124"/>
      <c r="H6488" s="130"/>
      <c r="I6488" s="128"/>
      <c r="J6488" s="130"/>
      <c r="K6488" s="128"/>
    </row>
    <row r="6489" spans="1:11" hidden="1" outlineLevel="1" x14ac:dyDescent="0.25">
      <c r="A6489" s="77"/>
      <c r="B6489" s="13" t="s">
        <v>8186</v>
      </c>
      <c r="C6489" s="77"/>
      <c r="D6489" s="80"/>
      <c r="E6489" s="120" t="str">
        <f>IF(ISBLANK(D6489),"",(D6489/(1+'Vos données'!$D$11)))</f>
        <v/>
      </c>
      <c r="F6489" s="80"/>
      <c r="G6489" s="124"/>
      <c r="H6489" s="130"/>
      <c r="I6489" s="128"/>
      <c r="J6489" s="130"/>
      <c r="K6489" s="128"/>
    </row>
    <row r="6490" spans="1:11" hidden="1" outlineLevel="1" x14ac:dyDescent="0.25">
      <c r="A6490" s="77"/>
      <c r="B6490" s="13" t="s">
        <v>8187</v>
      </c>
      <c r="C6490" s="77"/>
      <c r="D6490" s="80"/>
      <c r="E6490" s="120" t="str">
        <f>IF(ISBLANK(D6490),"",(D6490/(1+'Vos données'!$D$11)))</f>
        <v/>
      </c>
      <c r="F6490" s="80"/>
      <c r="G6490" s="124"/>
      <c r="H6490" s="130"/>
      <c r="I6490" s="128"/>
      <c r="J6490" s="130"/>
      <c r="K6490" s="128"/>
    </row>
    <row r="6491" spans="1:11" hidden="1" outlineLevel="1" x14ac:dyDescent="0.25">
      <c r="A6491" s="77"/>
      <c r="B6491" s="13" t="s">
        <v>8188</v>
      </c>
      <c r="C6491" s="77"/>
      <c r="D6491" s="80"/>
      <c r="E6491" s="120" t="str">
        <f>IF(ISBLANK(D6491),"",(D6491/(1+'Vos données'!$D$11)))</f>
        <v/>
      </c>
      <c r="F6491" s="80"/>
      <c r="G6491" s="124"/>
      <c r="H6491" s="130"/>
      <c r="I6491" s="128"/>
      <c r="J6491" s="130"/>
      <c r="K6491" s="128"/>
    </row>
    <row r="6492" spans="1:11" hidden="1" outlineLevel="1" x14ac:dyDescent="0.25">
      <c r="A6492" s="77"/>
      <c r="B6492" s="13" t="s">
        <v>8189</v>
      </c>
      <c r="C6492" s="77"/>
      <c r="D6492" s="80"/>
      <c r="E6492" s="120" t="str">
        <f>IF(ISBLANK(D6492),"",(D6492/(1+'Vos données'!$D$11)))</f>
        <v/>
      </c>
      <c r="F6492" s="80"/>
      <c r="G6492" s="124"/>
      <c r="H6492" s="130"/>
      <c r="I6492" s="128"/>
      <c r="J6492" s="130"/>
      <c r="K6492" s="128"/>
    </row>
    <row r="6493" spans="1:11" hidden="1" outlineLevel="1" x14ac:dyDescent="0.25">
      <c r="A6493" s="77"/>
      <c r="B6493" s="13" t="s">
        <v>8190</v>
      </c>
      <c r="C6493" s="77"/>
      <c r="D6493" s="80"/>
      <c r="E6493" s="120" t="str">
        <f>IF(ISBLANK(D6493),"",(D6493/(1+'Vos données'!$D$11)))</f>
        <v/>
      </c>
      <c r="F6493" s="80"/>
      <c r="G6493" s="124"/>
      <c r="H6493" s="130"/>
      <c r="I6493" s="128"/>
      <c r="J6493" s="130"/>
      <c r="K6493" s="128"/>
    </row>
    <row r="6494" spans="1:11" hidden="1" outlineLevel="1" x14ac:dyDescent="0.25">
      <c r="A6494" s="77"/>
      <c r="B6494" s="13" t="s">
        <v>8191</v>
      </c>
      <c r="C6494" s="77"/>
      <c r="D6494" s="80"/>
      <c r="E6494" s="120" t="str">
        <f>IF(ISBLANK(D6494),"",(D6494/(1+'Vos données'!$D$11)))</f>
        <v/>
      </c>
      <c r="F6494" s="80"/>
      <c r="G6494" s="124"/>
      <c r="H6494" s="130"/>
      <c r="I6494" s="128"/>
      <c r="J6494" s="130"/>
      <c r="K6494" s="128"/>
    </row>
    <row r="6495" spans="1:11" hidden="1" outlineLevel="1" x14ac:dyDescent="0.25">
      <c r="A6495" s="77"/>
      <c r="B6495" s="13" t="s">
        <v>8192</v>
      </c>
      <c r="C6495" s="77"/>
      <c r="D6495" s="80"/>
      <c r="E6495" s="120" t="str">
        <f>IF(ISBLANK(D6495),"",(D6495/(1+'Vos données'!$D$11)))</f>
        <v/>
      </c>
      <c r="F6495" s="80"/>
      <c r="G6495" s="124"/>
      <c r="H6495" s="130"/>
      <c r="I6495" s="128"/>
      <c r="J6495" s="130"/>
      <c r="K6495" s="128"/>
    </row>
    <row r="6496" spans="1:11" hidden="1" outlineLevel="1" x14ac:dyDescent="0.25">
      <c r="A6496" s="77"/>
      <c r="B6496" s="13" t="s">
        <v>8193</v>
      </c>
      <c r="C6496" s="77"/>
      <c r="D6496" s="80"/>
      <c r="E6496" s="120" t="str">
        <f>IF(ISBLANK(D6496),"",(D6496/(1+'Vos données'!$D$11)))</f>
        <v/>
      </c>
      <c r="F6496" s="80"/>
      <c r="G6496" s="124"/>
      <c r="H6496" s="130"/>
      <c r="I6496" s="128"/>
      <c r="J6496" s="130"/>
      <c r="K6496" s="128"/>
    </row>
    <row r="6497" spans="1:11" hidden="1" outlineLevel="1" x14ac:dyDescent="0.25">
      <c r="A6497" s="77"/>
      <c r="B6497" s="13" t="s">
        <v>8194</v>
      </c>
      <c r="C6497" s="77"/>
      <c r="D6497" s="80"/>
      <c r="E6497" s="120" t="str">
        <f>IF(ISBLANK(D6497),"",(D6497/(1+'Vos données'!$D$11)))</f>
        <v/>
      </c>
      <c r="F6497" s="80"/>
      <c r="G6497" s="124"/>
      <c r="H6497" s="130"/>
      <c r="I6497" s="128"/>
      <c r="J6497" s="130"/>
      <c r="K6497" s="128"/>
    </row>
    <row r="6498" spans="1:11" hidden="1" outlineLevel="1" x14ac:dyDescent="0.25">
      <c r="A6498" s="77"/>
      <c r="B6498" s="13" t="s">
        <v>8195</v>
      </c>
      <c r="C6498" s="77"/>
      <c r="D6498" s="80"/>
      <c r="E6498" s="120" t="str">
        <f>IF(ISBLANK(D6498),"",(D6498/(1+'Vos données'!$D$11)))</f>
        <v/>
      </c>
      <c r="F6498" s="80"/>
      <c r="G6498" s="124"/>
      <c r="H6498" s="130"/>
      <c r="I6498" s="128"/>
      <c r="J6498" s="130"/>
      <c r="K6498" s="128"/>
    </row>
    <row r="6499" spans="1:11" hidden="1" outlineLevel="1" x14ac:dyDescent="0.25">
      <c r="A6499" s="77"/>
      <c r="B6499" s="13" t="s">
        <v>8196</v>
      </c>
      <c r="C6499" s="77"/>
      <c r="D6499" s="80"/>
      <c r="E6499" s="120" t="str">
        <f>IF(ISBLANK(D6499),"",(D6499/(1+'Vos données'!$D$11)))</f>
        <v/>
      </c>
      <c r="F6499" s="80"/>
      <c r="G6499" s="124"/>
      <c r="H6499" s="130"/>
      <c r="I6499" s="128"/>
      <c r="J6499" s="130"/>
      <c r="K6499" s="128"/>
    </row>
    <row r="6500" spans="1:11" hidden="1" outlineLevel="1" x14ac:dyDescent="0.25">
      <c r="A6500" s="77"/>
      <c r="B6500" s="13" t="s">
        <v>8197</v>
      </c>
      <c r="C6500" s="77"/>
      <c r="D6500" s="80"/>
      <c r="E6500" s="120" t="str">
        <f>IF(ISBLANK(D6500),"",(D6500/(1+'Vos données'!$D$11)))</f>
        <v/>
      </c>
      <c r="F6500" s="80"/>
      <c r="G6500" s="124"/>
      <c r="H6500" s="130"/>
      <c r="I6500" s="128"/>
      <c r="J6500" s="130"/>
      <c r="K6500" s="128"/>
    </row>
    <row r="6501" spans="1:11" hidden="1" outlineLevel="1" x14ac:dyDescent="0.25">
      <c r="A6501" s="77"/>
      <c r="B6501" s="13" t="s">
        <v>8198</v>
      </c>
      <c r="C6501" s="77"/>
      <c r="D6501" s="80"/>
      <c r="E6501" s="120" t="str">
        <f>IF(ISBLANK(D6501),"",(D6501/(1+'Vos données'!$D$11)))</f>
        <v/>
      </c>
      <c r="F6501" s="80"/>
      <c r="G6501" s="124"/>
      <c r="H6501" s="130"/>
      <c r="I6501" s="128"/>
      <c r="J6501" s="130"/>
      <c r="K6501" s="128"/>
    </row>
    <row r="6502" spans="1:11" hidden="1" outlineLevel="1" x14ac:dyDescent="0.25">
      <c r="A6502" s="77"/>
      <c r="B6502" s="13" t="s">
        <v>8199</v>
      </c>
      <c r="C6502" s="77"/>
      <c r="D6502" s="80"/>
      <c r="E6502" s="120" t="str">
        <f>IF(ISBLANK(D6502),"",(D6502/(1+'Vos données'!$D$11)))</f>
        <v/>
      </c>
      <c r="F6502" s="80"/>
      <c r="G6502" s="124"/>
      <c r="H6502" s="130"/>
      <c r="I6502" s="128"/>
      <c r="J6502" s="130"/>
      <c r="K6502" s="128"/>
    </row>
    <row r="6503" spans="1:11" hidden="1" outlineLevel="1" x14ac:dyDescent="0.25">
      <c r="A6503" s="77"/>
      <c r="B6503" s="13" t="s">
        <v>8200</v>
      </c>
      <c r="C6503" s="77"/>
      <c r="D6503" s="80"/>
      <c r="E6503" s="120" t="str">
        <f>IF(ISBLANK(D6503),"",(D6503/(1+'Vos données'!$D$11)))</f>
        <v/>
      </c>
      <c r="F6503" s="80"/>
      <c r="G6503" s="124"/>
      <c r="H6503" s="130"/>
      <c r="I6503" s="128"/>
      <c r="J6503" s="130"/>
      <c r="K6503" s="128"/>
    </row>
    <row r="6504" spans="1:11" hidden="1" outlineLevel="1" x14ac:dyDescent="0.25">
      <c r="A6504" s="77"/>
      <c r="B6504" s="13" t="s">
        <v>8201</v>
      </c>
      <c r="C6504" s="77"/>
      <c r="D6504" s="80"/>
      <c r="E6504" s="120" t="str">
        <f>IF(ISBLANK(D6504),"",(D6504/(1+'Vos données'!$D$11)))</f>
        <v/>
      </c>
      <c r="F6504" s="80"/>
      <c r="G6504" s="124"/>
      <c r="H6504" s="130"/>
      <c r="I6504" s="128"/>
      <c r="J6504" s="130"/>
      <c r="K6504" s="128"/>
    </row>
    <row r="6505" spans="1:11" hidden="1" outlineLevel="1" x14ac:dyDescent="0.25">
      <c r="A6505" s="77"/>
      <c r="B6505" s="13" t="s">
        <v>8202</v>
      </c>
      <c r="C6505" s="77"/>
      <c r="D6505" s="80"/>
      <c r="E6505" s="120" t="str">
        <f>IF(ISBLANK(D6505),"",(D6505/(1+'Vos données'!$D$11)))</f>
        <v/>
      </c>
      <c r="F6505" s="80"/>
      <c r="G6505" s="124"/>
      <c r="H6505" s="130"/>
      <c r="I6505" s="128"/>
      <c r="J6505" s="130"/>
      <c r="K6505" s="128"/>
    </row>
    <row r="6506" spans="1:11" hidden="1" outlineLevel="1" x14ac:dyDescent="0.25">
      <c r="A6506" s="77"/>
      <c r="B6506" s="13" t="s">
        <v>8203</v>
      </c>
      <c r="C6506" s="77"/>
      <c r="D6506" s="80"/>
      <c r="E6506" s="120" t="str">
        <f>IF(ISBLANK(D6506),"",(D6506/(1+'Vos données'!$D$11)))</f>
        <v/>
      </c>
      <c r="F6506" s="80"/>
      <c r="G6506" s="124"/>
      <c r="H6506" s="130"/>
      <c r="I6506" s="128"/>
      <c r="J6506" s="130"/>
      <c r="K6506" s="128"/>
    </row>
    <row r="6507" spans="1:11" hidden="1" outlineLevel="1" x14ac:dyDescent="0.25">
      <c r="A6507" s="77"/>
      <c r="B6507" s="13" t="s">
        <v>8204</v>
      </c>
      <c r="C6507" s="77"/>
      <c r="D6507" s="80"/>
      <c r="E6507" s="120" t="str">
        <f>IF(ISBLANK(D6507),"",(D6507/(1+'Vos données'!$D$11)))</f>
        <v/>
      </c>
      <c r="F6507" s="80"/>
      <c r="G6507" s="124"/>
      <c r="H6507" s="130"/>
      <c r="I6507" s="128"/>
      <c r="J6507" s="130"/>
      <c r="K6507" s="128"/>
    </row>
    <row r="6508" spans="1:11" hidden="1" outlineLevel="1" x14ac:dyDescent="0.25">
      <c r="A6508" s="77"/>
      <c r="B6508" s="13" t="s">
        <v>8205</v>
      </c>
      <c r="C6508" s="77"/>
      <c r="D6508" s="80"/>
      <c r="E6508" s="120" t="str">
        <f>IF(ISBLANK(D6508),"",(D6508/(1+'Vos données'!$D$11)))</f>
        <v/>
      </c>
      <c r="F6508" s="80"/>
      <c r="G6508" s="124"/>
      <c r="H6508" s="130"/>
      <c r="I6508" s="128"/>
      <c r="J6508" s="130"/>
      <c r="K6508" s="128"/>
    </row>
    <row r="6509" spans="1:11" hidden="1" outlineLevel="1" x14ac:dyDescent="0.25">
      <c r="A6509" s="77"/>
      <c r="B6509" s="13" t="s">
        <v>8206</v>
      </c>
      <c r="C6509" s="77"/>
      <c r="D6509" s="80"/>
      <c r="E6509" s="120" t="str">
        <f>IF(ISBLANK(D6509),"",(D6509/(1+'Vos données'!$D$11)))</f>
        <v/>
      </c>
      <c r="F6509" s="80"/>
      <c r="G6509" s="124"/>
      <c r="H6509" s="130"/>
      <c r="I6509" s="128"/>
      <c r="J6509" s="130"/>
      <c r="K6509" s="128"/>
    </row>
    <row r="6510" spans="1:11" hidden="1" outlineLevel="1" x14ac:dyDescent="0.25">
      <c r="A6510" s="77"/>
      <c r="B6510" s="13" t="s">
        <v>8207</v>
      </c>
      <c r="C6510" s="77"/>
      <c r="D6510" s="80"/>
      <c r="E6510" s="120" t="str">
        <f>IF(ISBLANK(D6510),"",(D6510/(1+'Vos données'!$D$11)))</f>
        <v/>
      </c>
      <c r="F6510" s="80"/>
      <c r="G6510" s="124"/>
      <c r="H6510" s="130"/>
      <c r="I6510" s="128"/>
      <c r="J6510" s="130"/>
      <c r="K6510" s="128"/>
    </row>
    <row r="6511" spans="1:11" hidden="1" outlineLevel="1" x14ac:dyDescent="0.25">
      <c r="A6511" s="77"/>
      <c r="B6511" s="13" t="s">
        <v>8208</v>
      </c>
      <c r="C6511" s="77"/>
      <c r="D6511" s="80"/>
      <c r="E6511" s="120" t="str">
        <f>IF(ISBLANK(D6511),"",(D6511/(1+'Vos données'!$D$11)))</f>
        <v/>
      </c>
      <c r="F6511" s="80"/>
      <c r="G6511" s="124"/>
      <c r="H6511" s="130"/>
      <c r="I6511" s="128"/>
      <c r="J6511" s="130"/>
      <c r="K6511" s="128"/>
    </row>
    <row r="6512" spans="1:11" hidden="1" outlineLevel="1" x14ac:dyDescent="0.25">
      <c r="A6512" s="77"/>
      <c r="B6512" s="13" t="s">
        <v>8209</v>
      </c>
      <c r="C6512" s="77"/>
      <c r="D6512" s="80"/>
      <c r="E6512" s="120" t="str">
        <f>IF(ISBLANK(D6512),"",(D6512/(1+'Vos données'!$D$11)))</f>
        <v/>
      </c>
      <c r="F6512" s="80"/>
      <c r="G6512" s="124"/>
      <c r="H6512" s="130"/>
      <c r="I6512" s="128"/>
      <c r="J6512" s="130"/>
      <c r="K6512" s="128"/>
    </row>
    <row r="6513" spans="1:11" hidden="1" outlineLevel="1" x14ac:dyDescent="0.25">
      <c r="A6513" s="77"/>
      <c r="B6513" s="13" t="s">
        <v>8210</v>
      </c>
      <c r="C6513" s="77"/>
      <c r="D6513" s="80"/>
      <c r="E6513" s="120" t="str">
        <f>IF(ISBLANK(D6513),"",(D6513/(1+'Vos données'!$D$11)))</f>
        <v/>
      </c>
      <c r="F6513" s="80"/>
      <c r="G6513" s="124"/>
      <c r="H6513" s="130"/>
      <c r="I6513" s="128"/>
      <c r="J6513" s="130"/>
      <c r="K6513" s="128"/>
    </row>
    <row r="6514" spans="1:11" hidden="1" outlineLevel="1" x14ac:dyDescent="0.25">
      <c r="A6514" s="77"/>
      <c r="B6514" s="13" t="s">
        <v>8211</v>
      </c>
      <c r="C6514" s="77"/>
      <c r="D6514" s="80"/>
      <c r="E6514" s="120" t="str">
        <f>IF(ISBLANK(D6514),"",(D6514/(1+'Vos données'!$D$11)))</f>
        <v/>
      </c>
      <c r="F6514" s="80"/>
      <c r="G6514" s="124"/>
      <c r="H6514" s="130"/>
      <c r="I6514" s="128"/>
      <c r="J6514" s="130"/>
      <c r="K6514" s="128"/>
    </row>
    <row r="6515" spans="1:11" hidden="1" outlineLevel="1" x14ac:dyDescent="0.25">
      <c r="A6515" s="77"/>
      <c r="B6515" s="13" t="s">
        <v>8212</v>
      </c>
      <c r="C6515" s="77"/>
      <c r="D6515" s="80"/>
      <c r="E6515" s="120" t="str">
        <f>IF(ISBLANK(D6515),"",(D6515/(1+'Vos données'!$D$11)))</f>
        <v/>
      </c>
      <c r="F6515" s="80"/>
      <c r="G6515" s="124"/>
      <c r="H6515" s="130"/>
      <c r="I6515" s="128"/>
      <c r="J6515" s="130"/>
      <c r="K6515" s="128"/>
    </row>
    <row r="6516" spans="1:11" hidden="1" outlineLevel="1" x14ac:dyDescent="0.25">
      <c r="A6516" s="77"/>
      <c r="B6516" s="13" t="s">
        <v>8213</v>
      </c>
      <c r="C6516" s="77"/>
      <c r="D6516" s="80"/>
      <c r="E6516" s="120" t="str">
        <f>IF(ISBLANK(D6516),"",(D6516/(1+'Vos données'!$D$11)))</f>
        <v/>
      </c>
      <c r="F6516" s="80"/>
      <c r="G6516" s="124"/>
      <c r="H6516" s="130"/>
      <c r="I6516" s="128"/>
      <c r="J6516" s="130"/>
      <c r="K6516" s="128"/>
    </row>
    <row r="6517" spans="1:11" hidden="1" outlineLevel="1" x14ac:dyDescent="0.25">
      <c r="A6517" s="77"/>
      <c r="B6517" s="13" t="s">
        <v>8214</v>
      </c>
      <c r="C6517" s="77"/>
      <c r="D6517" s="80"/>
      <c r="E6517" s="120" t="str">
        <f>IF(ISBLANK(D6517),"",(D6517/(1+'Vos données'!$D$11)))</f>
        <v/>
      </c>
      <c r="F6517" s="80"/>
      <c r="G6517" s="124"/>
      <c r="H6517" s="130"/>
      <c r="I6517" s="128"/>
      <c r="J6517" s="130"/>
      <c r="K6517" s="128"/>
    </row>
    <row r="6518" spans="1:11" hidden="1" outlineLevel="1" x14ac:dyDescent="0.25">
      <c r="A6518" s="77"/>
      <c r="B6518" s="13" t="s">
        <v>8215</v>
      </c>
      <c r="C6518" s="77"/>
      <c r="D6518" s="80"/>
      <c r="E6518" s="120" t="str">
        <f>IF(ISBLANK(D6518),"",(D6518/(1+'Vos données'!$D$11)))</f>
        <v/>
      </c>
      <c r="F6518" s="80"/>
      <c r="G6518" s="124"/>
      <c r="H6518" s="130"/>
      <c r="I6518" s="128"/>
      <c r="J6518" s="130"/>
      <c r="K6518" s="128"/>
    </row>
    <row r="6519" spans="1:11" hidden="1" outlineLevel="1" x14ac:dyDescent="0.25">
      <c r="A6519" s="77"/>
      <c r="B6519" s="13" t="s">
        <v>8216</v>
      </c>
      <c r="C6519" s="77"/>
      <c r="D6519" s="80"/>
      <c r="E6519" s="120" t="str">
        <f>IF(ISBLANK(D6519),"",(D6519/(1+'Vos données'!$D$11)))</f>
        <v/>
      </c>
      <c r="F6519" s="80"/>
      <c r="G6519" s="124"/>
      <c r="H6519" s="130"/>
      <c r="I6519" s="128"/>
      <c r="J6519" s="130"/>
      <c r="K6519" s="128"/>
    </row>
    <row r="6520" spans="1:11" hidden="1" outlineLevel="1" x14ac:dyDescent="0.25">
      <c r="A6520" s="77"/>
      <c r="B6520" s="13" t="s">
        <v>8217</v>
      </c>
      <c r="C6520" s="77"/>
      <c r="D6520" s="80"/>
      <c r="E6520" s="120" t="str">
        <f>IF(ISBLANK(D6520),"",(D6520/(1+'Vos données'!$D$11)))</f>
        <v/>
      </c>
      <c r="F6520" s="80"/>
      <c r="G6520" s="124"/>
      <c r="H6520" s="130"/>
      <c r="I6520" s="128"/>
      <c r="J6520" s="130"/>
      <c r="K6520" s="128"/>
    </row>
    <row r="6521" spans="1:11" hidden="1" outlineLevel="1" x14ac:dyDescent="0.25">
      <c r="A6521" s="77"/>
      <c r="B6521" s="13" t="s">
        <v>8218</v>
      </c>
      <c r="C6521" s="77"/>
      <c r="D6521" s="80"/>
      <c r="E6521" s="120" t="str">
        <f>IF(ISBLANK(D6521),"",(D6521/(1+'Vos données'!$D$11)))</f>
        <v/>
      </c>
      <c r="F6521" s="80"/>
      <c r="G6521" s="124"/>
      <c r="H6521" s="130"/>
      <c r="I6521" s="128"/>
      <c r="J6521" s="130"/>
      <c r="K6521" s="128"/>
    </row>
    <row r="6522" spans="1:11" hidden="1" outlineLevel="1" x14ac:dyDescent="0.25">
      <c r="A6522" s="77"/>
      <c r="B6522" s="13" t="s">
        <v>8219</v>
      </c>
      <c r="C6522" s="77"/>
      <c r="D6522" s="80"/>
      <c r="E6522" s="120" t="str">
        <f>IF(ISBLANK(D6522),"",(D6522/(1+'Vos données'!$D$11)))</f>
        <v/>
      </c>
      <c r="F6522" s="80"/>
      <c r="G6522" s="124"/>
      <c r="H6522" s="130"/>
      <c r="I6522" s="128"/>
      <c r="J6522" s="130"/>
      <c r="K6522" s="128"/>
    </row>
    <row r="6523" spans="1:11" hidden="1" outlineLevel="1" x14ac:dyDescent="0.25">
      <c r="A6523" s="77"/>
      <c r="B6523" s="13" t="s">
        <v>8220</v>
      </c>
      <c r="C6523" s="77"/>
      <c r="D6523" s="80"/>
      <c r="E6523" s="120" t="str">
        <f>IF(ISBLANK(D6523),"",(D6523/(1+'Vos données'!$D$11)))</f>
        <v/>
      </c>
      <c r="F6523" s="80"/>
      <c r="G6523" s="124"/>
      <c r="H6523" s="130"/>
      <c r="I6523" s="128"/>
      <c r="J6523" s="130"/>
      <c r="K6523" s="128"/>
    </row>
    <row r="6524" spans="1:11" hidden="1" outlineLevel="1" x14ac:dyDescent="0.25">
      <c r="A6524" s="77"/>
      <c r="B6524" s="13" t="s">
        <v>8221</v>
      </c>
      <c r="C6524" s="77"/>
      <c r="D6524" s="80"/>
      <c r="E6524" s="120" t="str">
        <f>IF(ISBLANK(D6524),"",(D6524/(1+'Vos données'!$D$11)))</f>
        <v/>
      </c>
      <c r="F6524" s="80"/>
      <c r="G6524" s="124"/>
      <c r="H6524" s="130"/>
      <c r="I6524" s="128"/>
      <c r="J6524" s="130"/>
      <c r="K6524" s="128"/>
    </row>
    <row r="6525" spans="1:11" hidden="1" outlineLevel="1" x14ac:dyDescent="0.25">
      <c r="A6525" s="77"/>
      <c r="B6525" s="13" t="s">
        <v>8222</v>
      </c>
      <c r="C6525" s="77"/>
      <c r="D6525" s="80"/>
      <c r="E6525" s="120" t="str">
        <f>IF(ISBLANK(D6525),"",(D6525/(1+'Vos données'!$D$11)))</f>
        <v/>
      </c>
      <c r="F6525" s="80"/>
      <c r="G6525" s="124"/>
      <c r="H6525" s="130"/>
      <c r="I6525" s="128"/>
      <c r="J6525" s="130"/>
      <c r="K6525" s="128"/>
    </row>
    <row r="6526" spans="1:11" hidden="1" outlineLevel="1" x14ac:dyDescent="0.25">
      <c r="A6526" s="77"/>
      <c r="B6526" s="13" t="s">
        <v>8223</v>
      </c>
      <c r="C6526" s="77"/>
      <c r="D6526" s="80"/>
      <c r="E6526" s="120" t="str">
        <f>IF(ISBLANK(D6526),"",(D6526/(1+'Vos données'!$D$11)))</f>
        <v/>
      </c>
      <c r="F6526" s="80"/>
      <c r="G6526" s="124"/>
      <c r="H6526" s="130"/>
      <c r="I6526" s="128"/>
      <c r="J6526" s="130"/>
      <c r="K6526" s="128"/>
    </row>
    <row r="6527" spans="1:11" hidden="1" outlineLevel="1" x14ac:dyDescent="0.25">
      <c r="A6527" s="77"/>
      <c r="B6527" s="13" t="s">
        <v>8224</v>
      </c>
      <c r="C6527" s="77"/>
      <c r="D6527" s="80"/>
      <c r="E6527" s="120" t="str">
        <f>IF(ISBLANK(D6527),"",(D6527/(1+'Vos données'!$D$11)))</f>
        <v/>
      </c>
      <c r="F6527" s="80"/>
      <c r="G6527" s="124"/>
      <c r="H6527" s="130"/>
      <c r="I6527" s="128"/>
      <c r="J6527" s="130"/>
      <c r="K6527" s="128"/>
    </row>
    <row r="6528" spans="1:11" hidden="1" outlineLevel="1" x14ac:dyDescent="0.25">
      <c r="A6528" s="77"/>
      <c r="B6528" s="13" t="s">
        <v>8225</v>
      </c>
      <c r="C6528" s="77"/>
      <c r="D6528" s="80"/>
      <c r="E6528" s="120" t="str">
        <f>IF(ISBLANK(D6528),"",(D6528/(1+'Vos données'!$D$11)))</f>
        <v/>
      </c>
      <c r="F6528" s="80"/>
      <c r="G6528" s="124"/>
      <c r="H6528" s="130"/>
      <c r="I6528" s="128"/>
      <c r="J6528" s="130"/>
      <c r="K6528" s="128"/>
    </row>
    <row r="6529" spans="1:11" hidden="1" outlineLevel="1" x14ac:dyDescent="0.25">
      <c r="A6529" s="77"/>
      <c r="B6529" s="13" t="s">
        <v>8226</v>
      </c>
      <c r="C6529" s="77"/>
      <c r="D6529" s="80"/>
      <c r="E6529" s="120" t="str">
        <f>IF(ISBLANK(D6529),"",(D6529/(1+'Vos données'!$D$11)))</f>
        <v/>
      </c>
      <c r="F6529" s="80"/>
      <c r="G6529" s="124"/>
      <c r="H6529" s="130"/>
      <c r="I6529" s="128"/>
      <c r="J6529" s="130"/>
      <c r="K6529" s="128"/>
    </row>
    <row r="6530" spans="1:11" hidden="1" outlineLevel="1" x14ac:dyDescent="0.25">
      <c r="A6530" s="77"/>
      <c r="B6530" s="13" t="s">
        <v>8227</v>
      </c>
      <c r="C6530" s="77"/>
      <c r="D6530" s="80"/>
      <c r="E6530" s="120" t="str">
        <f>IF(ISBLANK(D6530),"",(D6530/(1+'Vos données'!$D$11)))</f>
        <v/>
      </c>
      <c r="F6530" s="80"/>
      <c r="G6530" s="124"/>
      <c r="H6530" s="130"/>
      <c r="I6530" s="128"/>
      <c r="J6530" s="130"/>
      <c r="K6530" s="128"/>
    </row>
    <row r="6531" spans="1:11" hidden="1" outlineLevel="1" x14ac:dyDescent="0.25">
      <c r="A6531" s="77"/>
      <c r="B6531" s="13" t="s">
        <v>8228</v>
      </c>
      <c r="C6531" s="77"/>
      <c r="D6531" s="80"/>
      <c r="E6531" s="120" t="str">
        <f>IF(ISBLANK(D6531),"",(D6531/(1+'Vos données'!$D$11)))</f>
        <v/>
      </c>
      <c r="F6531" s="80"/>
      <c r="G6531" s="124"/>
      <c r="H6531" s="130"/>
      <c r="I6531" s="128"/>
      <c r="J6531" s="130"/>
      <c r="K6531" s="128"/>
    </row>
    <row r="6532" spans="1:11" hidden="1" outlineLevel="1" x14ac:dyDescent="0.25">
      <c r="A6532" s="77"/>
      <c r="B6532" s="13" t="s">
        <v>8229</v>
      </c>
      <c r="C6532" s="77"/>
      <c r="D6532" s="80"/>
      <c r="E6532" s="120" t="str">
        <f>IF(ISBLANK(D6532),"",(D6532/(1+'Vos données'!$D$11)))</f>
        <v/>
      </c>
      <c r="F6532" s="80"/>
      <c r="G6532" s="124"/>
      <c r="H6532" s="130"/>
      <c r="I6532" s="128"/>
      <c r="J6532" s="130"/>
      <c r="K6532" s="128"/>
    </row>
    <row r="6533" spans="1:11" hidden="1" outlineLevel="1" x14ac:dyDescent="0.25">
      <c r="A6533" s="77"/>
      <c r="B6533" s="13" t="s">
        <v>8230</v>
      </c>
      <c r="C6533" s="77"/>
      <c r="D6533" s="80"/>
      <c r="E6533" s="120" t="str">
        <f>IF(ISBLANK(D6533),"",(D6533/(1+'Vos données'!$D$11)))</f>
        <v/>
      </c>
      <c r="F6533" s="80"/>
      <c r="G6533" s="124"/>
      <c r="H6533" s="130"/>
      <c r="I6533" s="128"/>
      <c r="J6533" s="130"/>
      <c r="K6533" s="128"/>
    </row>
    <row r="6534" spans="1:11" hidden="1" outlineLevel="1" x14ac:dyDescent="0.25">
      <c r="A6534" s="77"/>
      <c r="B6534" s="13" t="s">
        <v>8231</v>
      </c>
      <c r="C6534" s="77"/>
      <c r="D6534" s="80"/>
      <c r="E6534" s="120" t="str">
        <f>IF(ISBLANK(D6534),"",(D6534/(1+'Vos données'!$D$11)))</f>
        <v/>
      </c>
      <c r="F6534" s="80"/>
      <c r="G6534" s="124"/>
      <c r="H6534" s="130"/>
      <c r="I6534" s="128"/>
      <c r="J6534" s="130"/>
      <c r="K6534" s="128"/>
    </row>
    <row r="6535" spans="1:11" hidden="1" outlineLevel="1" x14ac:dyDescent="0.25">
      <c r="A6535" s="77"/>
      <c r="B6535" s="13" t="s">
        <v>8232</v>
      </c>
      <c r="C6535" s="77"/>
      <c r="D6535" s="80"/>
      <c r="E6535" s="120" t="str">
        <f>IF(ISBLANK(D6535),"",(D6535/(1+'Vos données'!$D$11)))</f>
        <v/>
      </c>
      <c r="F6535" s="80"/>
      <c r="G6535" s="124"/>
      <c r="H6535" s="130"/>
      <c r="I6535" s="128"/>
      <c r="J6535" s="130"/>
      <c r="K6535" s="128"/>
    </row>
    <row r="6536" spans="1:11" hidden="1" outlineLevel="1" x14ac:dyDescent="0.25">
      <c r="A6536" s="77"/>
      <c r="B6536" s="13" t="s">
        <v>8233</v>
      </c>
      <c r="C6536" s="77"/>
      <c r="D6536" s="80"/>
      <c r="E6536" s="120" t="str">
        <f>IF(ISBLANK(D6536),"",(D6536/(1+'Vos données'!$D$11)))</f>
        <v/>
      </c>
      <c r="F6536" s="80"/>
      <c r="G6536" s="124"/>
      <c r="H6536" s="130"/>
      <c r="I6536" s="128"/>
      <c r="J6536" s="130"/>
      <c r="K6536" s="128"/>
    </row>
    <row r="6537" spans="1:11" hidden="1" outlineLevel="1" x14ac:dyDescent="0.25">
      <c r="A6537" s="77"/>
      <c r="B6537" s="13" t="s">
        <v>8234</v>
      </c>
      <c r="C6537" s="77"/>
      <c r="D6537" s="80"/>
      <c r="E6537" s="120" t="str">
        <f>IF(ISBLANK(D6537),"",(D6537/(1+'Vos données'!$D$11)))</f>
        <v/>
      </c>
      <c r="F6537" s="80"/>
      <c r="G6537" s="124"/>
      <c r="H6537" s="130"/>
      <c r="I6537" s="128"/>
      <c r="J6537" s="130"/>
      <c r="K6537" s="128"/>
    </row>
    <row r="6538" spans="1:11" hidden="1" outlineLevel="1" x14ac:dyDescent="0.25">
      <c r="A6538" s="77"/>
      <c r="B6538" s="13" t="s">
        <v>8235</v>
      </c>
      <c r="C6538" s="77"/>
      <c r="D6538" s="80"/>
      <c r="E6538" s="120" t="str">
        <f>IF(ISBLANK(D6538),"",(D6538/(1+'Vos données'!$D$11)))</f>
        <v/>
      </c>
      <c r="F6538" s="80"/>
      <c r="G6538" s="124"/>
      <c r="H6538" s="130"/>
      <c r="I6538" s="128"/>
      <c r="J6538" s="130"/>
      <c r="K6538" s="128"/>
    </row>
    <row r="6539" spans="1:11" hidden="1" outlineLevel="1" x14ac:dyDescent="0.25">
      <c r="A6539" s="77"/>
      <c r="B6539" s="13" t="s">
        <v>8236</v>
      </c>
      <c r="C6539" s="77"/>
      <c r="D6539" s="80"/>
      <c r="E6539" s="120" t="str">
        <f>IF(ISBLANK(D6539),"",(D6539/(1+'Vos données'!$D$11)))</f>
        <v/>
      </c>
      <c r="F6539" s="80"/>
      <c r="G6539" s="124"/>
      <c r="H6539" s="130"/>
      <c r="I6539" s="128"/>
      <c r="J6539" s="130"/>
      <c r="K6539" s="128"/>
    </row>
    <row r="6540" spans="1:11" hidden="1" outlineLevel="1" x14ac:dyDescent="0.25">
      <c r="A6540" s="77"/>
      <c r="B6540" s="13" t="s">
        <v>8237</v>
      </c>
      <c r="C6540" s="77"/>
      <c r="D6540" s="80"/>
      <c r="E6540" s="120" t="str">
        <f>IF(ISBLANK(D6540),"",(D6540/(1+'Vos données'!$D$11)))</f>
        <v/>
      </c>
      <c r="F6540" s="80"/>
      <c r="G6540" s="124"/>
      <c r="H6540" s="130"/>
      <c r="I6540" s="128"/>
      <c r="J6540" s="130"/>
      <c r="K6540" s="128"/>
    </row>
    <row r="6541" spans="1:11" hidden="1" outlineLevel="1" x14ac:dyDescent="0.25">
      <c r="A6541" s="77"/>
      <c r="B6541" s="13" t="s">
        <v>8238</v>
      </c>
      <c r="C6541" s="77"/>
      <c r="D6541" s="80"/>
      <c r="E6541" s="120" t="str">
        <f>IF(ISBLANK(D6541),"",(D6541/(1+'Vos données'!$D$11)))</f>
        <v/>
      </c>
      <c r="F6541" s="80"/>
      <c r="G6541" s="124"/>
      <c r="H6541" s="130"/>
      <c r="I6541" s="128"/>
      <c r="J6541" s="130"/>
      <c r="K6541" s="128"/>
    </row>
    <row r="6542" spans="1:11" hidden="1" outlineLevel="1" x14ac:dyDescent="0.25">
      <c r="A6542" s="77"/>
      <c r="B6542" s="13" t="s">
        <v>8239</v>
      </c>
      <c r="C6542" s="77"/>
      <c r="D6542" s="80"/>
      <c r="E6542" s="120" t="str">
        <f>IF(ISBLANK(D6542),"",(D6542/(1+'Vos données'!$D$11)))</f>
        <v/>
      </c>
      <c r="F6542" s="80"/>
      <c r="G6542" s="124"/>
      <c r="H6542" s="130"/>
      <c r="I6542" s="128"/>
      <c r="J6542" s="130"/>
      <c r="K6542" s="128"/>
    </row>
    <row r="6543" spans="1:11" hidden="1" outlineLevel="1" x14ac:dyDescent="0.25">
      <c r="A6543" s="77"/>
      <c r="B6543" s="13" t="s">
        <v>8240</v>
      </c>
      <c r="C6543" s="77"/>
      <c r="D6543" s="80"/>
      <c r="E6543" s="120" t="str">
        <f>IF(ISBLANK(D6543),"",(D6543/(1+'Vos données'!$D$11)))</f>
        <v/>
      </c>
      <c r="F6543" s="80"/>
      <c r="G6543" s="124"/>
      <c r="H6543" s="130"/>
      <c r="I6543" s="128"/>
      <c r="J6543" s="130"/>
      <c r="K6543" s="128"/>
    </row>
    <row r="6544" spans="1:11" hidden="1" outlineLevel="1" x14ac:dyDescent="0.25">
      <c r="A6544" s="77"/>
      <c r="B6544" s="13" t="s">
        <v>8241</v>
      </c>
      <c r="C6544" s="77"/>
      <c r="D6544" s="80"/>
      <c r="E6544" s="120" t="str">
        <f>IF(ISBLANK(D6544),"",(D6544/(1+'Vos données'!$D$11)))</f>
        <v/>
      </c>
      <c r="F6544" s="80"/>
      <c r="G6544" s="124"/>
      <c r="H6544" s="130"/>
      <c r="I6544" s="128"/>
      <c r="J6544" s="130"/>
      <c r="K6544" s="128"/>
    </row>
    <row r="6545" spans="1:11" hidden="1" outlineLevel="1" x14ac:dyDescent="0.25">
      <c r="A6545" s="77"/>
      <c r="B6545" s="13" t="s">
        <v>8242</v>
      </c>
      <c r="C6545" s="77"/>
      <c r="D6545" s="80"/>
      <c r="E6545" s="120" t="str">
        <f>IF(ISBLANK(D6545),"",(D6545/(1+'Vos données'!$D$11)))</f>
        <v/>
      </c>
      <c r="F6545" s="80"/>
      <c r="G6545" s="124"/>
      <c r="H6545" s="130"/>
      <c r="I6545" s="128"/>
      <c r="J6545" s="130"/>
      <c r="K6545" s="128"/>
    </row>
    <row r="6546" spans="1:11" hidden="1" outlineLevel="1" x14ac:dyDescent="0.25">
      <c r="A6546" s="77"/>
      <c r="B6546" s="13" t="s">
        <v>8243</v>
      </c>
      <c r="C6546" s="77"/>
      <c r="D6546" s="80"/>
      <c r="E6546" s="120" t="str">
        <f>IF(ISBLANK(D6546),"",(D6546/(1+'Vos données'!$D$11)))</f>
        <v/>
      </c>
      <c r="F6546" s="80"/>
      <c r="G6546" s="124"/>
      <c r="H6546" s="130"/>
      <c r="I6546" s="128"/>
      <c r="J6546" s="130"/>
      <c r="K6546" s="128"/>
    </row>
    <row r="6547" spans="1:11" hidden="1" outlineLevel="1" x14ac:dyDescent="0.25">
      <c r="A6547" s="77"/>
      <c r="B6547" s="13" t="s">
        <v>8244</v>
      </c>
      <c r="C6547" s="77"/>
      <c r="D6547" s="80"/>
      <c r="E6547" s="120" t="str">
        <f>IF(ISBLANK(D6547),"",(D6547/(1+'Vos données'!$D$11)))</f>
        <v/>
      </c>
      <c r="F6547" s="80"/>
      <c r="G6547" s="124"/>
      <c r="H6547" s="130"/>
      <c r="I6547" s="128"/>
      <c r="J6547" s="130"/>
      <c r="K6547" s="128"/>
    </row>
    <row r="6548" spans="1:11" hidden="1" outlineLevel="1" x14ac:dyDescent="0.25">
      <c r="A6548" s="77"/>
      <c r="B6548" s="13" t="s">
        <v>8245</v>
      </c>
      <c r="C6548" s="77"/>
      <c r="D6548" s="80"/>
      <c r="E6548" s="120" t="str">
        <f>IF(ISBLANK(D6548),"",(D6548/(1+'Vos données'!$D$11)))</f>
        <v/>
      </c>
      <c r="F6548" s="80"/>
      <c r="G6548" s="124"/>
      <c r="H6548" s="130"/>
      <c r="I6548" s="128"/>
      <c r="J6548" s="130"/>
      <c r="K6548" s="128"/>
    </row>
    <row r="6549" spans="1:11" hidden="1" outlineLevel="1" x14ac:dyDescent="0.25">
      <c r="A6549" s="77"/>
      <c r="B6549" s="13" t="s">
        <v>8246</v>
      </c>
      <c r="C6549" s="77"/>
      <c r="D6549" s="80"/>
      <c r="E6549" s="120" t="str">
        <f>IF(ISBLANK(D6549),"",(D6549/(1+'Vos données'!$D$11)))</f>
        <v/>
      </c>
      <c r="F6549" s="80"/>
      <c r="G6549" s="124"/>
      <c r="H6549" s="130"/>
      <c r="I6549" s="128"/>
      <c r="J6549" s="130"/>
      <c r="K6549" s="128"/>
    </row>
    <row r="6550" spans="1:11" hidden="1" outlineLevel="1" x14ac:dyDescent="0.25">
      <c r="A6550" s="77"/>
      <c r="B6550" s="13" t="s">
        <v>8247</v>
      </c>
      <c r="C6550" s="77"/>
      <c r="D6550" s="80"/>
      <c r="E6550" s="120" t="str">
        <f>IF(ISBLANK(D6550),"",(D6550/(1+'Vos données'!$D$11)))</f>
        <v/>
      </c>
      <c r="F6550" s="80"/>
      <c r="G6550" s="124"/>
      <c r="H6550" s="130"/>
      <c r="I6550" s="128"/>
      <c r="J6550" s="130"/>
      <c r="K6550" s="128"/>
    </row>
    <row r="6551" spans="1:11" hidden="1" outlineLevel="1" x14ac:dyDescent="0.25">
      <c r="A6551" s="77"/>
      <c r="B6551" s="13" t="s">
        <v>8248</v>
      </c>
      <c r="C6551" s="77"/>
      <c r="D6551" s="80"/>
      <c r="E6551" s="120" t="str">
        <f>IF(ISBLANK(D6551),"",(D6551/(1+'Vos données'!$D$11)))</f>
        <v/>
      </c>
      <c r="F6551" s="80"/>
      <c r="G6551" s="124"/>
      <c r="H6551" s="130"/>
      <c r="I6551" s="128"/>
      <c r="J6551" s="130"/>
      <c r="K6551" s="128"/>
    </row>
    <row r="6552" spans="1:11" hidden="1" outlineLevel="1" x14ac:dyDescent="0.25">
      <c r="A6552" s="77"/>
      <c r="B6552" s="13" t="s">
        <v>8249</v>
      </c>
      <c r="C6552" s="77"/>
      <c r="D6552" s="80"/>
      <c r="E6552" s="120" t="str">
        <f>IF(ISBLANK(D6552),"",(D6552/(1+'Vos données'!$D$11)))</f>
        <v/>
      </c>
      <c r="F6552" s="80"/>
      <c r="G6552" s="124"/>
      <c r="H6552" s="130"/>
      <c r="I6552" s="128"/>
      <c r="J6552" s="130"/>
      <c r="K6552" s="128"/>
    </row>
    <row r="6553" spans="1:11" hidden="1" outlineLevel="1" x14ac:dyDescent="0.25">
      <c r="A6553" s="77"/>
      <c r="B6553" s="13" t="s">
        <v>8250</v>
      </c>
      <c r="C6553" s="77"/>
      <c r="D6553" s="80"/>
      <c r="E6553" s="120" t="str">
        <f>IF(ISBLANK(D6553),"",(D6553/(1+'Vos données'!$D$11)))</f>
        <v/>
      </c>
      <c r="F6553" s="80"/>
      <c r="G6553" s="124"/>
      <c r="H6553" s="130"/>
      <c r="I6553" s="128"/>
      <c r="J6553" s="130"/>
      <c r="K6553" s="128"/>
    </row>
    <row r="6554" spans="1:11" hidden="1" outlineLevel="1" x14ac:dyDescent="0.25">
      <c r="A6554" s="77"/>
      <c r="B6554" s="13" t="s">
        <v>8251</v>
      </c>
      <c r="C6554" s="77"/>
      <c r="D6554" s="80"/>
      <c r="E6554" s="120" t="str">
        <f>IF(ISBLANK(D6554),"",(D6554/(1+'Vos données'!$D$11)))</f>
        <v/>
      </c>
      <c r="F6554" s="80"/>
      <c r="G6554" s="124"/>
      <c r="H6554" s="130"/>
      <c r="I6554" s="128"/>
      <c r="J6554" s="130"/>
      <c r="K6554" s="128"/>
    </row>
    <row r="6555" spans="1:11" hidden="1" outlineLevel="1" x14ac:dyDescent="0.25">
      <c r="A6555" s="77"/>
      <c r="B6555" s="13" t="s">
        <v>8252</v>
      </c>
      <c r="C6555" s="77"/>
      <c r="D6555" s="80"/>
      <c r="E6555" s="120" t="str">
        <f>IF(ISBLANK(D6555),"",(D6555/(1+'Vos données'!$D$11)))</f>
        <v/>
      </c>
      <c r="F6555" s="80"/>
      <c r="G6555" s="124"/>
      <c r="H6555" s="130"/>
      <c r="I6555" s="128"/>
      <c r="J6555" s="130"/>
      <c r="K6555" s="128"/>
    </row>
    <row r="6556" spans="1:11" hidden="1" outlineLevel="1" x14ac:dyDescent="0.25">
      <c r="A6556" s="77"/>
      <c r="B6556" s="13" t="s">
        <v>8253</v>
      </c>
      <c r="C6556" s="77"/>
      <c r="D6556" s="80"/>
      <c r="E6556" s="120" t="str">
        <f>IF(ISBLANK(D6556),"",(D6556/(1+'Vos données'!$D$11)))</f>
        <v/>
      </c>
      <c r="F6556" s="80"/>
      <c r="G6556" s="124"/>
      <c r="H6556" s="130"/>
      <c r="I6556" s="128"/>
      <c r="J6556" s="130"/>
      <c r="K6556" s="128"/>
    </row>
    <row r="6557" spans="1:11" hidden="1" outlineLevel="1" x14ac:dyDescent="0.25">
      <c r="A6557" s="77"/>
      <c r="B6557" s="13" t="s">
        <v>8254</v>
      </c>
      <c r="C6557" s="77"/>
      <c r="D6557" s="80"/>
      <c r="E6557" s="120" t="str">
        <f>IF(ISBLANK(D6557),"",(D6557/(1+'Vos données'!$D$11)))</f>
        <v/>
      </c>
      <c r="F6557" s="80"/>
      <c r="G6557" s="124"/>
      <c r="H6557" s="130"/>
      <c r="I6557" s="128"/>
      <c r="J6557" s="130"/>
      <c r="K6557" s="128"/>
    </row>
    <row r="6558" spans="1:11" hidden="1" outlineLevel="1" x14ac:dyDescent="0.25">
      <c r="A6558" s="77"/>
      <c r="B6558" s="13" t="s">
        <v>8255</v>
      </c>
      <c r="C6558" s="77"/>
      <c r="D6558" s="80"/>
      <c r="E6558" s="120" t="str">
        <f>IF(ISBLANK(D6558),"",(D6558/(1+'Vos données'!$D$11)))</f>
        <v/>
      </c>
      <c r="F6558" s="80"/>
      <c r="G6558" s="124"/>
      <c r="H6558" s="130"/>
      <c r="I6558" s="128"/>
      <c r="J6558" s="130"/>
      <c r="K6558" s="128"/>
    </row>
    <row r="6559" spans="1:11" hidden="1" outlineLevel="1" x14ac:dyDescent="0.25">
      <c r="A6559" s="77"/>
      <c r="B6559" s="13" t="s">
        <v>8256</v>
      </c>
      <c r="C6559" s="77"/>
      <c r="D6559" s="80"/>
      <c r="E6559" s="120" t="str">
        <f>IF(ISBLANK(D6559),"",(D6559/(1+'Vos données'!$D$11)))</f>
        <v/>
      </c>
      <c r="F6559" s="80"/>
      <c r="G6559" s="124"/>
      <c r="H6559" s="130"/>
      <c r="I6559" s="128"/>
      <c r="J6559" s="130"/>
      <c r="K6559" s="128"/>
    </row>
    <row r="6560" spans="1:11" hidden="1" outlineLevel="1" x14ac:dyDescent="0.25">
      <c r="A6560" s="77"/>
      <c r="B6560" s="13" t="s">
        <v>8257</v>
      </c>
      <c r="C6560" s="77"/>
      <c r="D6560" s="80"/>
      <c r="E6560" s="120" t="str">
        <f>IF(ISBLANK(D6560),"",(D6560/(1+'Vos données'!$D$11)))</f>
        <v/>
      </c>
      <c r="F6560" s="80"/>
      <c r="G6560" s="124"/>
      <c r="H6560" s="130"/>
      <c r="I6560" s="128"/>
      <c r="J6560" s="130"/>
      <c r="K6560" s="128"/>
    </row>
    <row r="6561" spans="1:11" hidden="1" outlineLevel="1" x14ac:dyDescent="0.25">
      <c r="A6561" s="77"/>
      <c r="B6561" s="13" t="s">
        <v>8258</v>
      </c>
      <c r="C6561" s="77"/>
      <c r="D6561" s="80"/>
      <c r="E6561" s="120" t="str">
        <f>IF(ISBLANK(D6561),"",(D6561/(1+'Vos données'!$D$11)))</f>
        <v/>
      </c>
      <c r="F6561" s="80"/>
      <c r="G6561" s="124"/>
      <c r="H6561" s="130"/>
      <c r="I6561" s="128"/>
      <c r="J6561" s="130"/>
      <c r="K6561" s="128"/>
    </row>
    <row r="6562" spans="1:11" hidden="1" outlineLevel="1" x14ac:dyDescent="0.25">
      <c r="A6562" s="77"/>
      <c r="B6562" s="13" t="s">
        <v>8259</v>
      </c>
      <c r="C6562" s="77"/>
      <c r="D6562" s="80"/>
      <c r="E6562" s="120" t="str">
        <f>IF(ISBLANK(D6562),"",(D6562/(1+'Vos données'!$D$11)))</f>
        <v/>
      </c>
      <c r="F6562" s="80"/>
      <c r="G6562" s="124"/>
      <c r="H6562" s="130"/>
      <c r="I6562" s="128"/>
      <c r="J6562" s="130"/>
      <c r="K6562" s="128"/>
    </row>
    <row r="6563" spans="1:11" hidden="1" outlineLevel="1" x14ac:dyDescent="0.25">
      <c r="A6563" s="77"/>
      <c r="B6563" s="13" t="s">
        <v>8260</v>
      </c>
      <c r="C6563" s="77"/>
      <c r="D6563" s="80"/>
      <c r="E6563" s="120" t="str">
        <f>IF(ISBLANK(D6563),"",(D6563/(1+'Vos données'!$D$11)))</f>
        <v/>
      </c>
      <c r="F6563" s="80"/>
      <c r="G6563" s="124"/>
      <c r="H6563" s="130"/>
      <c r="I6563" s="128"/>
      <c r="J6563" s="130"/>
      <c r="K6563" s="128"/>
    </row>
    <row r="6564" spans="1:11" hidden="1" outlineLevel="1" x14ac:dyDescent="0.25">
      <c r="A6564" s="77"/>
      <c r="B6564" s="13" t="s">
        <v>8261</v>
      </c>
      <c r="C6564" s="77"/>
      <c r="D6564" s="80"/>
      <c r="E6564" s="120" t="str">
        <f>IF(ISBLANK(D6564),"",(D6564/(1+'Vos données'!$D$11)))</f>
        <v/>
      </c>
      <c r="F6564" s="80"/>
      <c r="G6564" s="124"/>
      <c r="H6564" s="130"/>
      <c r="I6564" s="128"/>
      <c r="J6564" s="130"/>
      <c r="K6564" s="128"/>
    </row>
    <row r="6565" spans="1:11" hidden="1" outlineLevel="1" x14ac:dyDescent="0.25">
      <c r="A6565" s="77"/>
      <c r="B6565" s="13" t="s">
        <v>8262</v>
      </c>
      <c r="C6565" s="77"/>
      <c r="D6565" s="80"/>
      <c r="E6565" s="120" t="str">
        <f>IF(ISBLANK(D6565),"",(D6565/(1+'Vos données'!$D$11)))</f>
        <v/>
      </c>
      <c r="F6565" s="80"/>
      <c r="G6565" s="124"/>
      <c r="H6565" s="130"/>
      <c r="I6565" s="128"/>
      <c r="J6565" s="130"/>
      <c r="K6565" s="128"/>
    </row>
    <row r="6566" spans="1:11" hidden="1" outlineLevel="1" x14ac:dyDescent="0.25">
      <c r="A6566" s="77"/>
      <c r="B6566" s="13" t="s">
        <v>8263</v>
      </c>
      <c r="C6566" s="77"/>
      <c r="D6566" s="80"/>
      <c r="E6566" s="120" t="str">
        <f>IF(ISBLANK(D6566),"",(D6566/(1+'Vos données'!$D$11)))</f>
        <v/>
      </c>
      <c r="F6566" s="80"/>
      <c r="G6566" s="124"/>
      <c r="H6566" s="130"/>
      <c r="I6566" s="128"/>
      <c r="J6566" s="130"/>
      <c r="K6566" s="128"/>
    </row>
    <row r="6567" spans="1:11" hidden="1" outlineLevel="1" x14ac:dyDescent="0.25">
      <c r="A6567" s="77"/>
      <c r="B6567" s="13" t="s">
        <v>8264</v>
      </c>
      <c r="C6567" s="77"/>
      <c r="D6567" s="80"/>
      <c r="E6567" s="120" t="str">
        <f>IF(ISBLANK(D6567),"",(D6567/(1+'Vos données'!$D$11)))</f>
        <v/>
      </c>
      <c r="F6567" s="80"/>
      <c r="G6567" s="124"/>
      <c r="H6567" s="130"/>
      <c r="I6567" s="128"/>
      <c r="J6567" s="130"/>
      <c r="K6567" s="128"/>
    </row>
    <row r="6568" spans="1:11" hidden="1" outlineLevel="1" x14ac:dyDescent="0.25">
      <c r="A6568" s="77"/>
      <c r="B6568" s="13" t="s">
        <v>8265</v>
      </c>
      <c r="C6568" s="77"/>
      <c r="D6568" s="80"/>
      <c r="E6568" s="120" t="str">
        <f>IF(ISBLANK(D6568),"",(D6568/(1+'Vos données'!$D$11)))</f>
        <v/>
      </c>
      <c r="F6568" s="80"/>
      <c r="G6568" s="124"/>
      <c r="H6568" s="130"/>
      <c r="I6568" s="128"/>
      <c r="J6568" s="130"/>
      <c r="K6568" s="128"/>
    </row>
    <row r="6569" spans="1:11" hidden="1" outlineLevel="1" x14ac:dyDescent="0.25">
      <c r="A6569" s="77"/>
      <c r="B6569" s="13" t="s">
        <v>8266</v>
      </c>
      <c r="C6569" s="77"/>
      <c r="D6569" s="80"/>
      <c r="E6569" s="120" t="str">
        <f>IF(ISBLANK(D6569),"",(D6569/(1+'Vos données'!$D$11)))</f>
        <v/>
      </c>
      <c r="F6569" s="80"/>
      <c r="G6569" s="124"/>
      <c r="H6569" s="130"/>
      <c r="I6569" s="128"/>
      <c r="J6569" s="130"/>
      <c r="K6569" s="128"/>
    </row>
    <row r="6570" spans="1:11" hidden="1" outlineLevel="1" x14ac:dyDescent="0.25">
      <c r="A6570" s="77"/>
      <c r="B6570" s="13" t="s">
        <v>8267</v>
      </c>
      <c r="C6570" s="77"/>
      <c r="D6570" s="80"/>
      <c r="E6570" s="120" t="str">
        <f>IF(ISBLANK(D6570),"",(D6570/(1+'Vos données'!$D$11)))</f>
        <v/>
      </c>
      <c r="F6570" s="80"/>
      <c r="G6570" s="124"/>
      <c r="H6570" s="130"/>
      <c r="I6570" s="128"/>
      <c r="J6570" s="130"/>
      <c r="K6570" s="128"/>
    </row>
    <row r="6571" spans="1:11" hidden="1" outlineLevel="1" x14ac:dyDescent="0.25">
      <c r="A6571" s="77"/>
      <c r="B6571" s="13" t="s">
        <v>8268</v>
      </c>
      <c r="C6571" s="77"/>
      <c r="D6571" s="80"/>
      <c r="E6571" s="120" t="str">
        <f>IF(ISBLANK(D6571),"",(D6571/(1+'Vos données'!$D$11)))</f>
        <v/>
      </c>
      <c r="F6571" s="80"/>
      <c r="G6571" s="124"/>
      <c r="H6571" s="130"/>
      <c r="I6571" s="128"/>
      <c r="J6571" s="130"/>
      <c r="K6571" s="128"/>
    </row>
    <row r="6572" spans="1:11" hidden="1" outlineLevel="1" x14ac:dyDescent="0.25">
      <c r="A6572" s="77"/>
      <c r="B6572" s="13" t="s">
        <v>8269</v>
      </c>
      <c r="C6572" s="77"/>
      <c r="D6572" s="80"/>
      <c r="E6572" s="120" t="str">
        <f>IF(ISBLANK(D6572),"",(D6572/(1+'Vos données'!$D$11)))</f>
        <v/>
      </c>
      <c r="F6572" s="80"/>
      <c r="G6572" s="124"/>
      <c r="H6572" s="130"/>
      <c r="I6572" s="128"/>
      <c r="J6572" s="130"/>
      <c r="K6572" s="128"/>
    </row>
    <row r="6573" spans="1:11" hidden="1" outlineLevel="1" x14ac:dyDescent="0.25">
      <c r="A6573" s="77"/>
      <c r="B6573" s="13" t="s">
        <v>8270</v>
      </c>
      <c r="C6573" s="77"/>
      <c r="D6573" s="80"/>
      <c r="E6573" s="120" t="str">
        <f>IF(ISBLANK(D6573),"",(D6573/(1+'Vos données'!$D$11)))</f>
        <v/>
      </c>
      <c r="F6573" s="80"/>
      <c r="G6573" s="124"/>
      <c r="H6573" s="130"/>
      <c r="I6573" s="128"/>
      <c r="J6573" s="130"/>
      <c r="K6573" s="128"/>
    </row>
    <row r="6574" spans="1:11" hidden="1" outlineLevel="1" x14ac:dyDescent="0.25">
      <c r="A6574" s="77"/>
      <c r="B6574" s="13" t="s">
        <v>8271</v>
      </c>
      <c r="C6574" s="77"/>
      <c r="D6574" s="80"/>
      <c r="E6574" s="120" t="str">
        <f>IF(ISBLANK(D6574),"",(D6574/(1+'Vos données'!$D$11)))</f>
        <v/>
      </c>
      <c r="F6574" s="80"/>
      <c r="G6574" s="124"/>
      <c r="H6574" s="130"/>
      <c r="I6574" s="128"/>
      <c r="J6574" s="130"/>
      <c r="K6574" s="128"/>
    </row>
    <row r="6575" spans="1:11" hidden="1" outlineLevel="1" x14ac:dyDescent="0.25">
      <c r="A6575" s="77"/>
      <c r="B6575" s="13" t="s">
        <v>8272</v>
      </c>
      <c r="C6575" s="77"/>
      <c r="D6575" s="80"/>
      <c r="E6575" s="120" t="str">
        <f>IF(ISBLANK(D6575),"",(D6575/(1+'Vos données'!$D$11)))</f>
        <v/>
      </c>
      <c r="F6575" s="80"/>
      <c r="G6575" s="124"/>
      <c r="H6575" s="130"/>
      <c r="I6575" s="128"/>
      <c r="J6575" s="130"/>
      <c r="K6575" s="128"/>
    </row>
    <row r="6576" spans="1:11" hidden="1" outlineLevel="1" x14ac:dyDescent="0.25">
      <c r="A6576" s="77"/>
      <c r="B6576" s="13" t="s">
        <v>8273</v>
      </c>
      <c r="C6576" s="77"/>
      <c r="D6576" s="80"/>
      <c r="E6576" s="120" t="str">
        <f>IF(ISBLANK(D6576),"",(D6576/(1+'Vos données'!$D$11)))</f>
        <v/>
      </c>
      <c r="F6576" s="80"/>
      <c r="G6576" s="124"/>
      <c r="H6576" s="130"/>
      <c r="I6576" s="128"/>
      <c r="J6576" s="130"/>
      <c r="K6576" s="128"/>
    </row>
    <row r="6577" spans="1:11" hidden="1" outlineLevel="1" x14ac:dyDescent="0.25">
      <c r="A6577" s="77"/>
      <c r="B6577" s="13" t="s">
        <v>8274</v>
      </c>
      <c r="C6577" s="77"/>
      <c r="D6577" s="80"/>
      <c r="E6577" s="120" t="str">
        <f>IF(ISBLANK(D6577),"",(D6577/(1+'Vos données'!$D$11)))</f>
        <v/>
      </c>
      <c r="F6577" s="80"/>
      <c r="G6577" s="124"/>
      <c r="H6577" s="130"/>
      <c r="I6577" s="128"/>
      <c r="J6577" s="130"/>
      <c r="K6577" s="128"/>
    </row>
    <row r="6578" spans="1:11" hidden="1" outlineLevel="1" x14ac:dyDescent="0.25">
      <c r="A6578" s="77"/>
      <c r="B6578" s="13" t="s">
        <v>8275</v>
      </c>
      <c r="C6578" s="77"/>
      <c r="D6578" s="80"/>
      <c r="E6578" s="120" t="str">
        <f>IF(ISBLANK(D6578),"",(D6578/(1+'Vos données'!$D$11)))</f>
        <v/>
      </c>
      <c r="F6578" s="80"/>
      <c r="G6578" s="124"/>
      <c r="H6578" s="130"/>
      <c r="I6578" s="128"/>
      <c r="J6578" s="130"/>
      <c r="K6578" s="128"/>
    </row>
    <row r="6579" spans="1:11" hidden="1" outlineLevel="1" x14ac:dyDescent="0.25">
      <c r="A6579" s="77"/>
      <c r="B6579" s="13" t="s">
        <v>8276</v>
      </c>
      <c r="C6579" s="77"/>
      <c r="D6579" s="80"/>
      <c r="E6579" s="120" t="str">
        <f>IF(ISBLANK(D6579),"",(D6579/(1+'Vos données'!$D$11)))</f>
        <v/>
      </c>
      <c r="F6579" s="80"/>
      <c r="G6579" s="124"/>
      <c r="H6579" s="130"/>
      <c r="I6579" s="128"/>
      <c r="J6579" s="130"/>
      <c r="K6579" s="128"/>
    </row>
    <row r="6580" spans="1:11" hidden="1" outlineLevel="1" x14ac:dyDescent="0.25">
      <c r="A6580" s="77"/>
      <c r="B6580" s="13" t="s">
        <v>8277</v>
      </c>
      <c r="C6580" s="77"/>
      <c r="D6580" s="80"/>
      <c r="E6580" s="120" t="str">
        <f>IF(ISBLANK(D6580),"",(D6580/(1+'Vos données'!$D$11)))</f>
        <v/>
      </c>
      <c r="F6580" s="80"/>
      <c r="G6580" s="124"/>
      <c r="H6580" s="130"/>
      <c r="I6580" s="128"/>
      <c r="J6580" s="130"/>
      <c r="K6580" s="128"/>
    </row>
    <row r="6581" spans="1:11" hidden="1" outlineLevel="1" x14ac:dyDescent="0.25">
      <c r="A6581" s="77"/>
      <c r="B6581" s="13" t="s">
        <v>8278</v>
      </c>
      <c r="C6581" s="77"/>
      <c r="D6581" s="80"/>
      <c r="E6581" s="120" t="str">
        <f>IF(ISBLANK(D6581),"",(D6581/(1+'Vos données'!$D$11)))</f>
        <v/>
      </c>
      <c r="F6581" s="80"/>
      <c r="G6581" s="124"/>
      <c r="H6581" s="130"/>
      <c r="I6581" s="128"/>
      <c r="J6581" s="130"/>
      <c r="K6581" s="128"/>
    </row>
    <row r="6582" spans="1:11" hidden="1" outlineLevel="1" x14ac:dyDescent="0.25">
      <c r="A6582" s="77"/>
      <c r="B6582" s="13" t="s">
        <v>8279</v>
      </c>
      <c r="C6582" s="77"/>
      <c r="D6582" s="80"/>
      <c r="E6582" s="120" t="str">
        <f>IF(ISBLANK(D6582),"",(D6582/(1+'Vos données'!$D$11)))</f>
        <v/>
      </c>
      <c r="F6582" s="80"/>
      <c r="G6582" s="124"/>
      <c r="H6582" s="130"/>
      <c r="I6582" s="128"/>
      <c r="J6582" s="130"/>
      <c r="K6582" s="128"/>
    </row>
    <row r="6583" spans="1:11" hidden="1" outlineLevel="1" x14ac:dyDescent="0.25">
      <c r="A6583" s="77"/>
      <c r="B6583" s="13" t="s">
        <v>8280</v>
      </c>
      <c r="C6583" s="77"/>
      <c r="D6583" s="80"/>
      <c r="E6583" s="120" t="str">
        <f>IF(ISBLANK(D6583),"",(D6583/(1+'Vos données'!$D$11)))</f>
        <v/>
      </c>
      <c r="F6583" s="80"/>
      <c r="G6583" s="124"/>
      <c r="H6583" s="130"/>
      <c r="I6583" s="128"/>
      <c r="J6583" s="130"/>
      <c r="K6583" s="128"/>
    </row>
    <row r="6584" spans="1:11" hidden="1" outlineLevel="1" x14ac:dyDescent="0.25">
      <c r="A6584" s="77"/>
      <c r="B6584" s="13" t="s">
        <v>8281</v>
      </c>
      <c r="C6584" s="77"/>
      <c r="D6584" s="80"/>
      <c r="E6584" s="120" t="str">
        <f>IF(ISBLANK(D6584),"",(D6584/(1+'Vos données'!$D$11)))</f>
        <v/>
      </c>
      <c r="F6584" s="80"/>
      <c r="G6584" s="124"/>
      <c r="H6584" s="130"/>
      <c r="I6584" s="128"/>
      <c r="J6584" s="130"/>
      <c r="K6584" s="128"/>
    </row>
    <row r="6585" spans="1:11" hidden="1" outlineLevel="1" x14ac:dyDescent="0.25">
      <c r="A6585" s="77"/>
      <c r="B6585" s="13" t="s">
        <v>8282</v>
      </c>
      <c r="C6585" s="77"/>
      <c r="D6585" s="80"/>
      <c r="E6585" s="120" t="str">
        <f>IF(ISBLANK(D6585),"",(D6585/(1+'Vos données'!$D$11)))</f>
        <v/>
      </c>
      <c r="F6585" s="80"/>
      <c r="G6585" s="124"/>
      <c r="H6585" s="130"/>
      <c r="I6585" s="128"/>
      <c r="J6585" s="130"/>
      <c r="K6585" s="128"/>
    </row>
    <row r="6586" spans="1:11" hidden="1" outlineLevel="1" x14ac:dyDescent="0.25">
      <c r="A6586" s="77"/>
      <c r="B6586" s="13" t="s">
        <v>8283</v>
      </c>
      <c r="C6586" s="77"/>
      <c r="D6586" s="80"/>
      <c r="E6586" s="120" t="str">
        <f>IF(ISBLANK(D6586),"",(D6586/(1+'Vos données'!$D$11)))</f>
        <v/>
      </c>
      <c r="F6586" s="80"/>
      <c r="G6586" s="124"/>
      <c r="H6586" s="130"/>
      <c r="I6586" s="128"/>
      <c r="J6586" s="130"/>
      <c r="K6586" s="128"/>
    </row>
    <row r="6587" spans="1:11" hidden="1" outlineLevel="1" x14ac:dyDescent="0.25">
      <c r="A6587" s="77"/>
      <c r="B6587" s="13" t="s">
        <v>8284</v>
      </c>
      <c r="C6587" s="77"/>
      <c r="D6587" s="80"/>
      <c r="E6587" s="120" t="str">
        <f>IF(ISBLANK(D6587),"",(D6587/(1+'Vos données'!$D$11)))</f>
        <v/>
      </c>
      <c r="F6587" s="80"/>
      <c r="G6587" s="124"/>
      <c r="H6587" s="130"/>
      <c r="I6587" s="128"/>
      <c r="J6587" s="130"/>
      <c r="K6587" s="128"/>
    </row>
    <row r="6588" spans="1:11" hidden="1" outlineLevel="1" x14ac:dyDescent="0.25">
      <c r="A6588" s="77"/>
      <c r="B6588" s="13" t="s">
        <v>8285</v>
      </c>
      <c r="C6588" s="77"/>
      <c r="D6588" s="80"/>
      <c r="E6588" s="120" t="str">
        <f>IF(ISBLANK(D6588),"",(D6588/(1+'Vos données'!$D$11)))</f>
        <v/>
      </c>
      <c r="F6588" s="80"/>
      <c r="G6588" s="124"/>
      <c r="H6588" s="130"/>
      <c r="I6588" s="128"/>
      <c r="J6588" s="130"/>
      <c r="K6588" s="128"/>
    </row>
    <row r="6589" spans="1:11" hidden="1" outlineLevel="1" x14ac:dyDescent="0.25">
      <c r="A6589" s="77"/>
      <c r="B6589" s="13" t="s">
        <v>8286</v>
      </c>
      <c r="C6589" s="77"/>
      <c r="D6589" s="80"/>
      <c r="E6589" s="120" t="str">
        <f>IF(ISBLANK(D6589),"",(D6589/(1+'Vos données'!$D$11)))</f>
        <v/>
      </c>
      <c r="F6589" s="80"/>
      <c r="G6589" s="124"/>
      <c r="H6589" s="130"/>
      <c r="I6589" s="128"/>
      <c r="J6589" s="130"/>
      <c r="K6589" s="128"/>
    </row>
    <row r="6590" spans="1:11" hidden="1" outlineLevel="1" x14ac:dyDescent="0.25">
      <c r="A6590" s="77"/>
      <c r="B6590" s="13" t="s">
        <v>8287</v>
      </c>
      <c r="C6590" s="77"/>
      <c r="D6590" s="80"/>
      <c r="E6590" s="120" t="str">
        <f>IF(ISBLANK(D6590),"",(D6590/(1+'Vos données'!$D$11)))</f>
        <v/>
      </c>
      <c r="F6590" s="80"/>
      <c r="G6590" s="124"/>
      <c r="H6590" s="130"/>
      <c r="I6590" s="128"/>
      <c r="J6590" s="130"/>
      <c r="K6590" s="128"/>
    </row>
    <row r="6591" spans="1:11" hidden="1" outlineLevel="1" x14ac:dyDescent="0.25">
      <c r="A6591" s="77"/>
      <c r="B6591" s="13" t="s">
        <v>8288</v>
      </c>
      <c r="C6591" s="77"/>
      <c r="D6591" s="80"/>
      <c r="E6591" s="120" t="str">
        <f>IF(ISBLANK(D6591),"",(D6591/(1+'Vos données'!$D$11)))</f>
        <v/>
      </c>
      <c r="F6591" s="80"/>
      <c r="G6591" s="124"/>
      <c r="H6591" s="130"/>
      <c r="I6591" s="128"/>
      <c r="J6591" s="130"/>
      <c r="K6591" s="128"/>
    </row>
    <row r="6592" spans="1:11" hidden="1" outlineLevel="1" x14ac:dyDescent="0.25">
      <c r="A6592" s="77"/>
      <c r="B6592" s="13" t="s">
        <v>8289</v>
      </c>
      <c r="C6592" s="77"/>
      <c r="D6592" s="80"/>
      <c r="E6592" s="120" t="str">
        <f>IF(ISBLANK(D6592),"",(D6592/(1+'Vos données'!$D$11)))</f>
        <v/>
      </c>
      <c r="F6592" s="80"/>
      <c r="G6592" s="124"/>
      <c r="H6592" s="130"/>
      <c r="I6592" s="128"/>
      <c r="J6592" s="130"/>
      <c r="K6592" s="128"/>
    </row>
    <row r="6593" spans="1:11" hidden="1" outlineLevel="1" x14ac:dyDescent="0.25">
      <c r="A6593" s="77"/>
      <c r="B6593" s="13" t="s">
        <v>8290</v>
      </c>
      <c r="C6593" s="77"/>
      <c r="D6593" s="80"/>
      <c r="E6593" s="120" t="str">
        <f>IF(ISBLANK(D6593),"",(D6593/(1+'Vos données'!$D$11)))</f>
        <v/>
      </c>
      <c r="F6593" s="80"/>
      <c r="G6593" s="124"/>
      <c r="H6593" s="130"/>
      <c r="I6593" s="128"/>
      <c r="J6593" s="130"/>
      <c r="K6593" s="128"/>
    </row>
    <row r="6594" spans="1:11" hidden="1" outlineLevel="1" x14ac:dyDescent="0.25">
      <c r="A6594" s="77"/>
      <c r="B6594" s="13" t="s">
        <v>8291</v>
      </c>
      <c r="C6594" s="77"/>
      <c r="D6594" s="80"/>
      <c r="E6594" s="120" t="str">
        <f>IF(ISBLANK(D6594),"",(D6594/(1+'Vos données'!$D$11)))</f>
        <v/>
      </c>
      <c r="F6594" s="80"/>
      <c r="G6594" s="124"/>
      <c r="H6594" s="130"/>
      <c r="I6594" s="128"/>
      <c r="J6594" s="130"/>
      <c r="K6594" s="128"/>
    </row>
    <row r="6595" spans="1:11" hidden="1" outlineLevel="1" x14ac:dyDescent="0.25">
      <c r="A6595" s="77"/>
      <c r="B6595" s="13" t="s">
        <v>8292</v>
      </c>
      <c r="C6595" s="77"/>
      <c r="D6595" s="80"/>
      <c r="E6595" s="120" t="str">
        <f>IF(ISBLANK(D6595),"",(D6595/(1+'Vos données'!$D$11)))</f>
        <v/>
      </c>
      <c r="F6595" s="80"/>
      <c r="G6595" s="124"/>
      <c r="H6595" s="130"/>
      <c r="I6595" s="128"/>
      <c r="J6595" s="130"/>
      <c r="K6595" s="128"/>
    </row>
    <row r="6596" spans="1:11" hidden="1" outlineLevel="1" x14ac:dyDescent="0.25">
      <c r="A6596" s="77"/>
      <c r="B6596" s="13" t="s">
        <v>8293</v>
      </c>
      <c r="C6596" s="77"/>
      <c r="D6596" s="80"/>
      <c r="E6596" s="120" t="str">
        <f>IF(ISBLANK(D6596),"",(D6596/(1+'Vos données'!$D$11)))</f>
        <v/>
      </c>
      <c r="F6596" s="80"/>
      <c r="G6596" s="124"/>
      <c r="H6596" s="130"/>
      <c r="I6596" s="128"/>
      <c r="J6596" s="130"/>
      <c r="K6596" s="128"/>
    </row>
    <row r="6597" spans="1:11" hidden="1" outlineLevel="1" x14ac:dyDescent="0.25">
      <c r="A6597" s="77"/>
      <c r="B6597" s="13" t="s">
        <v>8294</v>
      </c>
      <c r="C6597" s="77"/>
      <c r="D6597" s="80"/>
      <c r="E6597" s="120" t="str">
        <f>IF(ISBLANK(D6597),"",(D6597/(1+'Vos données'!$D$11)))</f>
        <v/>
      </c>
      <c r="F6597" s="80"/>
      <c r="G6597" s="124"/>
      <c r="H6597" s="130"/>
      <c r="I6597" s="128"/>
      <c r="J6597" s="130"/>
      <c r="K6597" s="128"/>
    </row>
    <row r="6598" spans="1:11" hidden="1" outlineLevel="1" x14ac:dyDescent="0.25">
      <c r="A6598" s="77"/>
      <c r="B6598" s="13" t="s">
        <v>8295</v>
      </c>
      <c r="C6598" s="77"/>
      <c r="D6598" s="80"/>
      <c r="E6598" s="120" t="str">
        <f>IF(ISBLANK(D6598),"",(D6598/(1+'Vos données'!$D$11)))</f>
        <v/>
      </c>
      <c r="F6598" s="80"/>
      <c r="G6598" s="124"/>
      <c r="H6598" s="130"/>
      <c r="I6598" s="128"/>
      <c r="J6598" s="130"/>
      <c r="K6598" s="128"/>
    </row>
    <row r="6599" spans="1:11" hidden="1" outlineLevel="1" x14ac:dyDescent="0.25">
      <c r="A6599" s="77"/>
      <c r="B6599" s="13" t="s">
        <v>8296</v>
      </c>
      <c r="C6599" s="77"/>
      <c r="D6599" s="80"/>
      <c r="E6599" s="120" t="str">
        <f>IF(ISBLANK(D6599),"",(D6599/(1+'Vos données'!$D$11)))</f>
        <v/>
      </c>
      <c r="F6599" s="80"/>
      <c r="G6599" s="124"/>
      <c r="H6599" s="130"/>
      <c r="I6599" s="128"/>
      <c r="J6599" s="130"/>
      <c r="K6599" s="128"/>
    </row>
    <row r="6600" spans="1:11" hidden="1" outlineLevel="1" x14ac:dyDescent="0.25">
      <c r="A6600" s="77"/>
      <c r="B6600" s="13" t="s">
        <v>8297</v>
      </c>
      <c r="C6600" s="77"/>
      <c r="D6600" s="80"/>
      <c r="E6600" s="120" t="str">
        <f>IF(ISBLANK(D6600),"",(D6600/(1+'Vos données'!$D$11)))</f>
        <v/>
      </c>
      <c r="F6600" s="80"/>
      <c r="G6600" s="124"/>
      <c r="H6600" s="130"/>
      <c r="I6600" s="128"/>
      <c r="J6600" s="130"/>
      <c r="K6600" s="128"/>
    </row>
    <row r="6601" spans="1:11" hidden="1" outlineLevel="1" x14ac:dyDescent="0.25">
      <c r="A6601" s="77"/>
      <c r="B6601" s="13" t="s">
        <v>8298</v>
      </c>
      <c r="C6601" s="77"/>
      <c r="D6601" s="80"/>
      <c r="E6601" s="120" t="str">
        <f>IF(ISBLANK(D6601),"",(D6601/(1+'Vos données'!$D$11)))</f>
        <v/>
      </c>
      <c r="F6601" s="80"/>
      <c r="G6601" s="124"/>
      <c r="H6601" s="130"/>
      <c r="I6601" s="128"/>
      <c r="J6601" s="130"/>
      <c r="K6601" s="128"/>
    </row>
    <row r="6602" spans="1:11" hidden="1" outlineLevel="1" x14ac:dyDescent="0.25">
      <c r="A6602" s="77"/>
      <c r="B6602" s="13" t="s">
        <v>8299</v>
      </c>
      <c r="C6602" s="77"/>
      <c r="D6602" s="80"/>
      <c r="E6602" s="120" t="str">
        <f>IF(ISBLANK(D6602),"",(D6602/(1+'Vos données'!$D$11)))</f>
        <v/>
      </c>
      <c r="F6602" s="80"/>
      <c r="G6602" s="124"/>
      <c r="H6602" s="130"/>
      <c r="I6602" s="128"/>
      <c r="J6602" s="130"/>
      <c r="K6602" s="128"/>
    </row>
    <row r="6603" spans="1:11" hidden="1" outlineLevel="1" x14ac:dyDescent="0.25">
      <c r="A6603" s="77"/>
      <c r="B6603" s="13" t="s">
        <v>8300</v>
      </c>
      <c r="C6603" s="77"/>
      <c r="D6603" s="80"/>
      <c r="E6603" s="120" t="str">
        <f>IF(ISBLANK(D6603),"",(D6603/(1+'Vos données'!$D$11)))</f>
        <v/>
      </c>
      <c r="F6603" s="80"/>
      <c r="G6603" s="124"/>
      <c r="H6603" s="130"/>
      <c r="I6603" s="128"/>
      <c r="J6603" s="130"/>
      <c r="K6603" s="128"/>
    </row>
    <row r="6604" spans="1:11" hidden="1" outlineLevel="1" x14ac:dyDescent="0.25">
      <c r="A6604" s="77"/>
      <c r="B6604" s="13" t="s">
        <v>8301</v>
      </c>
      <c r="C6604" s="77"/>
      <c r="D6604" s="80"/>
      <c r="E6604" s="120" t="str">
        <f>IF(ISBLANK(D6604),"",(D6604/(1+'Vos données'!$D$11)))</f>
        <v/>
      </c>
      <c r="F6604" s="80"/>
      <c r="G6604" s="124"/>
      <c r="H6604" s="130"/>
      <c r="I6604" s="128"/>
      <c r="J6604" s="130"/>
      <c r="K6604" s="128"/>
    </row>
    <row r="6605" spans="1:11" hidden="1" outlineLevel="1" x14ac:dyDescent="0.25">
      <c r="A6605" s="77"/>
      <c r="B6605" s="13" t="s">
        <v>8302</v>
      </c>
      <c r="C6605" s="77"/>
      <c r="D6605" s="80"/>
      <c r="E6605" s="120" t="str">
        <f>IF(ISBLANK(D6605),"",(D6605/(1+'Vos données'!$D$11)))</f>
        <v/>
      </c>
      <c r="F6605" s="80"/>
      <c r="G6605" s="124"/>
      <c r="H6605" s="130"/>
      <c r="I6605" s="128"/>
      <c r="J6605" s="130"/>
      <c r="K6605" s="128"/>
    </row>
    <row r="6606" spans="1:11" hidden="1" outlineLevel="1" x14ac:dyDescent="0.25">
      <c r="A6606" s="77"/>
      <c r="B6606" s="13" t="s">
        <v>8303</v>
      </c>
      <c r="C6606" s="77"/>
      <c r="D6606" s="80"/>
      <c r="E6606" s="120" t="str">
        <f>IF(ISBLANK(D6606),"",(D6606/(1+'Vos données'!$D$11)))</f>
        <v/>
      </c>
      <c r="F6606" s="80"/>
      <c r="G6606" s="124"/>
      <c r="H6606" s="130"/>
      <c r="I6606" s="128"/>
      <c r="J6606" s="130"/>
      <c r="K6606" s="128"/>
    </row>
    <row r="6607" spans="1:11" hidden="1" outlineLevel="1" x14ac:dyDescent="0.25">
      <c r="A6607" s="77"/>
      <c r="B6607" s="13" t="s">
        <v>8304</v>
      </c>
      <c r="C6607" s="77"/>
      <c r="D6607" s="80"/>
      <c r="E6607" s="120" t="str">
        <f>IF(ISBLANK(D6607),"",(D6607/(1+'Vos données'!$D$11)))</f>
        <v/>
      </c>
      <c r="F6607" s="80"/>
      <c r="G6607" s="124"/>
      <c r="H6607" s="130"/>
      <c r="I6607" s="128"/>
      <c r="J6607" s="130"/>
      <c r="K6607" s="128"/>
    </row>
    <row r="6608" spans="1:11" hidden="1" outlineLevel="1" x14ac:dyDescent="0.25">
      <c r="A6608" s="77"/>
      <c r="B6608" s="13" t="s">
        <v>8305</v>
      </c>
      <c r="C6608" s="77"/>
      <c r="D6608" s="80"/>
      <c r="E6608" s="120" t="str">
        <f>IF(ISBLANK(D6608),"",(D6608/(1+'Vos données'!$D$11)))</f>
        <v/>
      </c>
      <c r="F6608" s="80"/>
      <c r="G6608" s="124"/>
      <c r="H6608" s="130"/>
      <c r="I6608" s="128"/>
      <c r="J6608" s="130"/>
      <c r="K6608" s="128"/>
    </row>
    <row r="6609" spans="1:11" hidden="1" outlineLevel="1" x14ac:dyDescent="0.25">
      <c r="A6609" s="77"/>
      <c r="B6609" s="13" t="s">
        <v>8306</v>
      </c>
      <c r="C6609" s="77"/>
      <c r="D6609" s="80"/>
      <c r="E6609" s="120" t="str">
        <f>IF(ISBLANK(D6609),"",(D6609/(1+'Vos données'!$D$11)))</f>
        <v/>
      </c>
      <c r="F6609" s="80"/>
      <c r="G6609" s="124"/>
      <c r="H6609" s="130"/>
      <c r="I6609" s="128"/>
      <c r="J6609" s="130"/>
      <c r="K6609" s="128"/>
    </row>
    <row r="6610" spans="1:11" hidden="1" outlineLevel="1" x14ac:dyDescent="0.25">
      <c r="A6610" s="77"/>
      <c r="B6610" s="13" t="s">
        <v>8307</v>
      </c>
      <c r="C6610" s="77"/>
      <c r="D6610" s="80"/>
      <c r="E6610" s="120" t="str">
        <f>IF(ISBLANK(D6610),"",(D6610/(1+'Vos données'!$D$11)))</f>
        <v/>
      </c>
      <c r="F6610" s="80"/>
      <c r="G6610" s="124"/>
      <c r="H6610" s="130"/>
      <c r="I6610" s="128"/>
      <c r="J6610" s="130"/>
      <c r="K6610" s="128"/>
    </row>
    <row r="6611" spans="1:11" hidden="1" outlineLevel="1" x14ac:dyDescent="0.25">
      <c r="A6611" s="77"/>
      <c r="B6611" s="13" t="s">
        <v>8308</v>
      </c>
      <c r="C6611" s="77"/>
      <c r="D6611" s="80"/>
      <c r="E6611" s="120" t="str">
        <f>IF(ISBLANK(D6611),"",(D6611/(1+'Vos données'!$D$11)))</f>
        <v/>
      </c>
      <c r="F6611" s="80"/>
      <c r="G6611" s="124"/>
      <c r="H6611" s="130"/>
      <c r="I6611" s="128"/>
      <c r="J6611" s="130"/>
      <c r="K6611" s="128"/>
    </row>
    <row r="6612" spans="1:11" hidden="1" outlineLevel="1" x14ac:dyDescent="0.25">
      <c r="A6612" s="77"/>
      <c r="B6612" s="13" t="s">
        <v>8309</v>
      </c>
      <c r="C6612" s="77"/>
      <c r="D6612" s="80"/>
      <c r="E6612" s="120" t="str">
        <f>IF(ISBLANK(D6612),"",(D6612/(1+'Vos données'!$D$11)))</f>
        <v/>
      </c>
      <c r="F6612" s="80"/>
      <c r="G6612" s="124"/>
      <c r="H6612" s="130"/>
      <c r="I6612" s="128"/>
      <c r="J6612" s="130"/>
      <c r="K6612" s="128"/>
    </row>
    <row r="6613" spans="1:11" hidden="1" outlineLevel="1" x14ac:dyDescent="0.25">
      <c r="A6613" s="77"/>
      <c r="B6613" s="13" t="s">
        <v>8310</v>
      </c>
      <c r="C6613" s="77"/>
      <c r="D6613" s="80"/>
      <c r="E6613" s="120" t="str">
        <f>IF(ISBLANK(D6613),"",(D6613/(1+'Vos données'!$D$11)))</f>
        <v/>
      </c>
      <c r="F6613" s="80"/>
      <c r="G6613" s="124"/>
      <c r="H6613" s="130"/>
      <c r="I6613" s="128"/>
      <c r="J6613" s="130"/>
      <c r="K6613" s="128"/>
    </row>
    <row r="6614" spans="1:11" hidden="1" outlineLevel="1" x14ac:dyDescent="0.25">
      <c r="A6614" s="77"/>
      <c r="B6614" s="13" t="s">
        <v>8311</v>
      </c>
      <c r="C6614" s="77"/>
      <c r="D6614" s="80"/>
      <c r="E6614" s="120" t="str">
        <f>IF(ISBLANK(D6614),"",(D6614/(1+'Vos données'!$D$11)))</f>
        <v/>
      </c>
      <c r="F6614" s="80"/>
      <c r="G6614" s="124"/>
      <c r="H6614" s="130"/>
      <c r="I6614" s="128"/>
      <c r="J6614" s="130"/>
      <c r="K6614" s="128"/>
    </row>
    <row r="6615" spans="1:11" hidden="1" outlineLevel="1" x14ac:dyDescent="0.25">
      <c r="A6615" s="77"/>
      <c r="B6615" s="13" t="s">
        <v>8312</v>
      </c>
      <c r="C6615" s="77"/>
      <c r="D6615" s="80"/>
      <c r="E6615" s="120" t="str">
        <f>IF(ISBLANK(D6615),"",(D6615/(1+'Vos données'!$D$11)))</f>
        <v/>
      </c>
      <c r="F6615" s="80"/>
      <c r="G6615" s="124"/>
      <c r="H6615" s="130"/>
      <c r="I6615" s="128"/>
      <c r="J6615" s="130"/>
      <c r="K6615" s="128"/>
    </row>
    <row r="6616" spans="1:11" hidden="1" outlineLevel="1" x14ac:dyDescent="0.25">
      <c r="A6616" s="77"/>
      <c r="B6616" s="13" t="s">
        <v>8313</v>
      </c>
      <c r="C6616" s="77"/>
      <c r="D6616" s="80"/>
      <c r="E6616" s="120" t="str">
        <f>IF(ISBLANK(D6616),"",(D6616/(1+'Vos données'!$D$11)))</f>
        <v/>
      </c>
      <c r="F6616" s="80"/>
      <c r="G6616" s="124"/>
      <c r="H6616" s="130"/>
      <c r="I6616" s="128"/>
      <c r="J6616" s="130"/>
      <c r="K6616" s="128"/>
    </row>
    <row r="6617" spans="1:11" hidden="1" outlineLevel="1" x14ac:dyDescent="0.25">
      <c r="A6617" s="77"/>
      <c r="B6617" s="13" t="s">
        <v>8314</v>
      </c>
      <c r="C6617" s="77"/>
      <c r="D6617" s="80"/>
      <c r="E6617" s="120" t="str">
        <f>IF(ISBLANK(D6617),"",(D6617/(1+'Vos données'!$D$11)))</f>
        <v/>
      </c>
      <c r="F6617" s="80"/>
      <c r="G6617" s="124"/>
      <c r="H6617" s="130"/>
      <c r="I6617" s="128"/>
      <c r="J6617" s="130"/>
      <c r="K6617" s="128"/>
    </row>
    <row r="6618" spans="1:11" hidden="1" outlineLevel="1" x14ac:dyDescent="0.25">
      <c r="A6618" s="77"/>
      <c r="B6618" s="13" t="s">
        <v>8315</v>
      </c>
      <c r="C6618" s="77"/>
      <c r="D6618" s="80"/>
      <c r="E6618" s="120" t="str">
        <f>IF(ISBLANK(D6618),"",(D6618/(1+'Vos données'!$D$11)))</f>
        <v/>
      </c>
      <c r="F6618" s="80"/>
      <c r="G6618" s="124"/>
      <c r="H6618" s="130"/>
      <c r="I6618" s="128"/>
      <c r="J6618" s="130"/>
      <c r="K6618" s="128"/>
    </row>
    <row r="6619" spans="1:11" hidden="1" outlineLevel="1" x14ac:dyDescent="0.25">
      <c r="A6619" s="77"/>
      <c r="B6619" s="13" t="s">
        <v>8316</v>
      </c>
      <c r="C6619" s="77"/>
      <c r="D6619" s="80"/>
      <c r="E6619" s="120" t="str">
        <f>IF(ISBLANK(D6619),"",(D6619/(1+'Vos données'!$D$11)))</f>
        <v/>
      </c>
      <c r="F6619" s="80"/>
      <c r="G6619" s="124"/>
      <c r="H6619" s="130"/>
      <c r="I6619" s="128"/>
      <c r="J6619" s="130"/>
      <c r="K6619" s="128"/>
    </row>
    <row r="6620" spans="1:11" hidden="1" outlineLevel="1" x14ac:dyDescent="0.25">
      <c r="A6620" s="77"/>
      <c r="B6620" s="13" t="s">
        <v>8317</v>
      </c>
      <c r="C6620" s="77"/>
      <c r="D6620" s="80"/>
      <c r="E6620" s="120" t="str">
        <f>IF(ISBLANK(D6620),"",(D6620/(1+'Vos données'!$D$11)))</f>
        <v/>
      </c>
      <c r="F6620" s="80"/>
      <c r="G6620" s="124"/>
      <c r="H6620" s="130"/>
      <c r="I6620" s="128"/>
      <c r="J6620" s="130"/>
      <c r="K6620" s="128"/>
    </row>
    <row r="6621" spans="1:11" hidden="1" outlineLevel="1" x14ac:dyDescent="0.25">
      <c r="A6621" s="77"/>
      <c r="B6621" s="13" t="s">
        <v>8318</v>
      </c>
      <c r="C6621" s="77"/>
      <c r="D6621" s="80"/>
      <c r="E6621" s="120" t="str">
        <f>IF(ISBLANK(D6621),"",(D6621/(1+'Vos données'!$D$11)))</f>
        <v/>
      </c>
      <c r="F6621" s="80"/>
      <c r="G6621" s="124"/>
      <c r="H6621" s="130"/>
      <c r="I6621" s="128"/>
      <c r="J6621" s="130"/>
      <c r="K6621" s="128"/>
    </row>
    <row r="6622" spans="1:11" hidden="1" outlineLevel="1" x14ac:dyDescent="0.25">
      <c r="A6622" s="77"/>
      <c r="B6622" s="13" t="s">
        <v>8319</v>
      </c>
      <c r="C6622" s="77"/>
      <c r="D6622" s="80"/>
      <c r="E6622" s="120" t="str">
        <f>IF(ISBLANK(D6622),"",(D6622/(1+'Vos données'!$D$11)))</f>
        <v/>
      </c>
      <c r="F6622" s="80"/>
      <c r="G6622" s="124"/>
      <c r="H6622" s="130"/>
      <c r="I6622" s="128"/>
      <c r="J6622" s="130"/>
      <c r="K6622" s="128"/>
    </row>
    <row r="6623" spans="1:11" hidden="1" outlineLevel="1" x14ac:dyDescent="0.25">
      <c r="A6623" s="77"/>
      <c r="B6623" s="13" t="s">
        <v>8320</v>
      </c>
      <c r="C6623" s="77"/>
      <c r="D6623" s="80"/>
      <c r="E6623" s="120" t="str">
        <f>IF(ISBLANK(D6623),"",(D6623/(1+'Vos données'!$D$11)))</f>
        <v/>
      </c>
      <c r="F6623" s="80"/>
      <c r="G6623" s="124"/>
      <c r="H6623" s="130"/>
      <c r="I6623" s="128"/>
      <c r="J6623" s="130"/>
      <c r="K6623" s="128"/>
    </row>
    <row r="6624" spans="1:11" hidden="1" outlineLevel="1" x14ac:dyDescent="0.25">
      <c r="A6624" s="77"/>
      <c r="B6624" s="13" t="s">
        <v>8321</v>
      </c>
      <c r="C6624" s="77"/>
      <c r="D6624" s="80"/>
      <c r="E6624" s="120" t="str">
        <f>IF(ISBLANK(D6624),"",(D6624/(1+'Vos données'!$D$11)))</f>
        <v/>
      </c>
      <c r="F6624" s="80"/>
      <c r="G6624" s="124"/>
      <c r="H6624" s="130"/>
      <c r="I6624" s="128"/>
      <c r="J6624" s="130"/>
      <c r="K6624" s="128"/>
    </row>
    <row r="6625" spans="1:11" hidden="1" outlineLevel="1" x14ac:dyDescent="0.25">
      <c r="A6625" s="77"/>
      <c r="B6625" s="13" t="s">
        <v>8322</v>
      </c>
      <c r="C6625" s="77"/>
      <c r="D6625" s="80"/>
      <c r="E6625" s="120" t="str">
        <f>IF(ISBLANK(D6625),"",(D6625/(1+'Vos données'!$D$11)))</f>
        <v/>
      </c>
      <c r="F6625" s="80"/>
      <c r="G6625" s="124"/>
      <c r="H6625" s="130"/>
      <c r="I6625" s="128"/>
      <c r="J6625" s="130"/>
      <c r="K6625" s="128"/>
    </row>
    <row r="6626" spans="1:11" hidden="1" outlineLevel="1" x14ac:dyDescent="0.25">
      <c r="A6626" s="77"/>
      <c r="B6626" s="13" t="s">
        <v>8323</v>
      </c>
      <c r="C6626" s="77"/>
      <c r="D6626" s="80"/>
      <c r="E6626" s="120" t="str">
        <f>IF(ISBLANK(D6626),"",(D6626/(1+'Vos données'!$D$11)))</f>
        <v/>
      </c>
      <c r="F6626" s="80"/>
      <c r="G6626" s="124"/>
      <c r="H6626" s="130"/>
      <c r="I6626" s="128"/>
      <c r="J6626" s="130"/>
      <c r="K6626" s="128"/>
    </row>
    <row r="6627" spans="1:11" hidden="1" outlineLevel="1" x14ac:dyDescent="0.25">
      <c r="A6627" s="77"/>
      <c r="B6627" s="13" t="s">
        <v>8324</v>
      </c>
      <c r="C6627" s="77"/>
      <c r="D6627" s="80"/>
      <c r="E6627" s="120" t="str">
        <f>IF(ISBLANK(D6627),"",(D6627/(1+'Vos données'!$D$11)))</f>
        <v/>
      </c>
      <c r="F6627" s="80"/>
      <c r="G6627" s="124"/>
      <c r="H6627" s="130"/>
      <c r="I6627" s="128"/>
      <c r="J6627" s="130"/>
      <c r="K6627" s="128"/>
    </row>
    <row r="6628" spans="1:11" hidden="1" outlineLevel="1" x14ac:dyDescent="0.25">
      <c r="A6628" s="77"/>
      <c r="B6628" s="13" t="s">
        <v>8325</v>
      </c>
      <c r="C6628" s="77"/>
      <c r="D6628" s="80"/>
      <c r="E6628" s="120" t="str">
        <f>IF(ISBLANK(D6628),"",(D6628/(1+'Vos données'!$D$11)))</f>
        <v/>
      </c>
      <c r="F6628" s="80"/>
      <c r="G6628" s="124"/>
      <c r="H6628" s="130"/>
      <c r="I6628" s="128"/>
      <c r="J6628" s="130"/>
      <c r="K6628" s="128"/>
    </row>
    <row r="6629" spans="1:11" hidden="1" outlineLevel="1" x14ac:dyDescent="0.25">
      <c r="A6629" s="77"/>
      <c r="B6629" s="13" t="s">
        <v>8326</v>
      </c>
      <c r="C6629" s="77"/>
      <c r="D6629" s="80"/>
      <c r="E6629" s="120" t="str">
        <f>IF(ISBLANK(D6629),"",(D6629/(1+'Vos données'!$D$11)))</f>
        <v/>
      </c>
      <c r="F6629" s="80"/>
      <c r="G6629" s="124"/>
      <c r="H6629" s="130"/>
      <c r="I6629" s="128"/>
      <c r="J6629" s="130"/>
      <c r="K6629" s="128"/>
    </row>
    <row r="6630" spans="1:11" hidden="1" outlineLevel="1" x14ac:dyDescent="0.25">
      <c r="A6630" s="77"/>
      <c r="B6630" s="13" t="s">
        <v>8327</v>
      </c>
      <c r="C6630" s="77"/>
      <c r="D6630" s="80"/>
      <c r="E6630" s="120" t="str">
        <f>IF(ISBLANK(D6630),"",(D6630/(1+'Vos données'!$D$11)))</f>
        <v/>
      </c>
      <c r="F6630" s="80"/>
      <c r="G6630" s="124"/>
      <c r="H6630" s="130"/>
      <c r="I6630" s="128"/>
      <c r="J6630" s="130"/>
      <c r="K6630" s="128"/>
    </row>
    <row r="6631" spans="1:11" hidden="1" outlineLevel="1" x14ac:dyDescent="0.25">
      <c r="A6631" s="77"/>
      <c r="B6631" s="13" t="s">
        <v>8328</v>
      </c>
      <c r="C6631" s="77"/>
      <c r="D6631" s="80"/>
      <c r="E6631" s="120" t="str">
        <f>IF(ISBLANK(D6631),"",(D6631/(1+'Vos données'!$D$11)))</f>
        <v/>
      </c>
      <c r="F6631" s="80"/>
      <c r="G6631" s="124"/>
      <c r="H6631" s="130"/>
      <c r="I6631" s="128"/>
      <c r="J6631" s="130"/>
      <c r="K6631" s="128"/>
    </row>
    <row r="6632" spans="1:11" hidden="1" outlineLevel="1" x14ac:dyDescent="0.25">
      <c r="A6632" s="77"/>
      <c r="B6632" s="13" t="s">
        <v>8329</v>
      </c>
      <c r="C6632" s="77"/>
      <c r="D6632" s="80"/>
      <c r="E6632" s="120" t="str">
        <f>IF(ISBLANK(D6632),"",(D6632/(1+'Vos données'!$D$11)))</f>
        <v/>
      </c>
      <c r="F6632" s="80"/>
      <c r="G6632" s="124"/>
      <c r="H6632" s="130"/>
      <c r="I6632" s="128"/>
      <c r="J6632" s="130"/>
      <c r="K6632" s="128"/>
    </row>
    <row r="6633" spans="1:11" hidden="1" outlineLevel="1" x14ac:dyDescent="0.25">
      <c r="A6633" s="77"/>
      <c r="B6633" s="13" t="s">
        <v>8330</v>
      </c>
      <c r="C6633" s="77"/>
      <c r="D6633" s="80"/>
      <c r="E6633" s="120" t="str">
        <f>IF(ISBLANK(D6633),"",(D6633/(1+'Vos données'!$D$11)))</f>
        <v/>
      </c>
      <c r="F6633" s="80"/>
      <c r="G6633" s="124"/>
      <c r="H6633" s="130"/>
      <c r="I6633" s="128"/>
      <c r="J6633" s="130"/>
      <c r="K6633" s="128"/>
    </row>
    <row r="6634" spans="1:11" hidden="1" outlineLevel="1" x14ac:dyDescent="0.25">
      <c r="A6634" s="77"/>
      <c r="B6634" s="13" t="s">
        <v>8331</v>
      </c>
      <c r="C6634" s="77"/>
      <c r="D6634" s="80"/>
      <c r="E6634" s="120" t="str">
        <f>IF(ISBLANK(D6634),"",(D6634/(1+'Vos données'!$D$11)))</f>
        <v/>
      </c>
      <c r="F6634" s="80"/>
      <c r="G6634" s="124"/>
      <c r="H6634" s="130"/>
      <c r="I6634" s="128"/>
      <c r="J6634" s="130"/>
      <c r="K6634" s="128"/>
    </row>
    <row r="6635" spans="1:11" hidden="1" outlineLevel="1" x14ac:dyDescent="0.25">
      <c r="A6635" s="77"/>
      <c r="B6635" s="13" t="s">
        <v>8332</v>
      </c>
      <c r="C6635" s="77"/>
      <c r="D6635" s="80"/>
      <c r="E6635" s="120" t="str">
        <f>IF(ISBLANK(D6635),"",(D6635/(1+'Vos données'!$D$11)))</f>
        <v/>
      </c>
      <c r="F6635" s="80"/>
      <c r="G6635" s="124"/>
      <c r="H6635" s="130"/>
      <c r="I6635" s="128"/>
      <c r="J6635" s="130"/>
      <c r="K6635" s="128"/>
    </row>
    <row r="6636" spans="1:11" hidden="1" outlineLevel="1" x14ac:dyDescent="0.25">
      <c r="A6636" s="77"/>
      <c r="B6636" s="13" t="s">
        <v>8333</v>
      </c>
      <c r="C6636" s="77"/>
      <c r="D6636" s="80"/>
      <c r="E6636" s="120" t="str">
        <f>IF(ISBLANK(D6636),"",(D6636/(1+'Vos données'!$D$11)))</f>
        <v/>
      </c>
      <c r="F6636" s="80"/>
      <c r="G6636" s="124"/>
      <c r="H6636" s="130"/>
      <c r="I6636" s="128"/>
      <c r="J6636" s="130"/>
      <c r="K6636" s="128"/>
    </row>
    <row r="6637" spans="1:11" hidden="1" outlineLevel="1" x14ac:dyDescent="0.25">
      <c r="A6637" s="77"/>
      <c r="B6637" s="13" t="s">
        <v>8334</v>
      </c>
      <c r="C6637" s="77"/>
      <c r="D6637" s="80"/>
      <c r="E6637" s="120" t="str">
        <f>IF(ISBLANK(D6637),"",(D6637/(1+'Vos données'!$D$11)))</f>
        <v/>
      </c>
      <c r="F6637" s="80"/>
      <c r="G6637" s="124"/>
      <c r="H6637" s="130"/>
      <c r="I6637" s="128"/>
      <c r="J6637" s="130"/>
      <c r="K6637" s="128"/>
    </row>
    <row r="6638" spans="1:11" hidden="1" outlineLevel="1" x14ac:dyDescent="0.25">
      <c r="A6638" s="77"/>
      <c r="B6638" s="13" t="s">
        <v>8335</v>
      </c>
      <c r="C6638" s="77"/>
      <c r="D6638" s="80"/>
      <c r="E6638" s="120" t="str">
        <f>IF(ISBLANK(D6638),"",(D6638/(1+'Vos données'!$D$11)))</f>
        <v/>
      </c>
      <c r="F6638" s="80"/>
      <c r="G6638" s="124"/>
      <c r="H6638" s="130"/>
      <c r="I6638" s="128"/>
      <c r="J6638" s="130"/>
      <c r="K6638" s="128"/>
    </row>
    <row r="6639" spans="1:11" hidden="1" outlineLevel="1" x14ac:dyDescent="0.25">
      <c r="A6639" s="77"/>
      <c r="B6639" s="13" t="s">
        <v>8336</v>
      </c>
      <c r="C6639" s="77"/>
      <c r="D6639" s="80"/>
      <c r="E6639" s="120" t="str">
        <f>IF(ISBLANK(D6639),"",(D6639/(1+'Vos données'!$D$11)))</f>
        <v/>
      </c>
      <c r="F6639" s="80"/>
      <c r="G6639" s="124"/>
      <c r="H6639" s="130"/>
      <c r="I6639" s="128"/>
      <c r="J6639" s="130"/>
      <c r="K6639" s="128"/>
    </row>
    <row r="6640" spans="1:11" hidden="1" outlineLevel="1" x14ac:dyDescent="0.25">
      <c r="A6640" s="77"/>
      <c r="B6640" s="13" t="s">
        <v>8337</v>
      </c>
      <c r="C6640" s="77"/>
      <c r="D6640" s="80"/>
      <c r="E6640" s="120" t="str">
        <f>IF(ISBLANK(D6640),"",(D6640/(1+'Vos données'!$D$11)))</f>
        <v/>
      </c>
      <c r="F6640" s="80"/>
      <c r="G6640" s="124"/>
      <c r="H6640" s="130"/>
      <c r="I6640" s="128"/>
      <c r="J6640" s="130"/>
      <c r="K6640" s="128"/>
    </row>
    <row r="6641" spans="1:11" hidden="1" outlineLevel="1" x14ac:dyDescent="0.25">
      <c r="A6641" s="77"/>
      <c r="B6641" s="13" t="s">
        <v>8338</v>
      </c>
      <c r="C6641" s="77"/>
      <c r="D6641" s="80"/>
      <c r="E6641" s="120" t="str">
        <f>IF(ISBLANK(D6641),"",(D6641/(1+'Vos données'!$D$11)))</f>
        <v/>
      </c>
      <c r="F6641" s="80"/>
      <c r="G6641" s="124"/>
      <c r="H6641" s="130"/>
      <c r="I6641" s="128"/>
      <c r="J6641" s="130"/>
      <c r="K6641" s="128"/>
    </row>
    <row r="6642" spans="1:11" hidden="1" outlineLevel="1" x14ac:dyDescent="0.25">
      <c r="A6642" s="77"/>
      <c r="B6642" s="13" t="s">
        <v>8339</v>
      </c>
      <c r="C6642" s="77"/>
      <c r="D6642" s="80"/>
      <c r="E6642" s="120" t="str">
        <f>IF(ISBLANK(D6642),"",(D6642/(1+'Vos données'!$D$11)))</f>
        <v/>
      </c>
      <c r="F6642" s="80"/>
      <c r="G6642" s="124"/>
      <c r="H6642" s="130"/>
      <c r="I6642" s="128"/>
      <c r="J6642" s="130"/>
      <c r="K6642" s="128"/>
    </row>
    <row r="6643" spans="1:11" hidden="1" outlineLevel="1" x14ac:dyDescent="0.25">
      <c r="A6643" s="77"/>
      <c r="B6643" s="13" t="s">
        <v>8340</v>
      </c>
      <c r="C6643" s="77"/>
      <c r="D6643" s="80"/>
      <c r="E6643" s="120" t="str">
        <f>IF(ISBLANK(D6643),"",(D6643/(1+'Vos données'!$D$11)))</f>
        <v/>
      </c>
      <c r="F6643" s="80"/>
      <c r="G6643" s="124"/>
      <c r="H6643" s="130"/>
      <c r="I6643" s="128"/>
      <c r="J6643" s="130"/>
      <c r="K6643" s="128"/>
    </row>
    <row r="6644" spans="1:11" hidden="1" outlineLevel="1" x14ac:dyDescent="0.25">
      <c r="A6644" s="77"/>
      <c r="B6644" s="13" t="s">
        <v>8341</v>
      </c>
      <c r="C6644" s="77"/>
      <c r="D6644" s="80"/>
      <c r="E6644" s="120" t="str">
        <f>IF(ISBLANK(D6644),"",(D6644/(1+'Vos données'!$D$11)))</f>
        <v/>
      </c>
      <c r="F6644" s="80"/>
      <c r="G6644" s="124"/>
      <c r="H6644" s="130"/>
      <c r="I6644" s="128"/>
      <c r="J6644" s="130"/>
      <c r="K6644" s="128"/>
    </row>
    <row r="6645" spans="1:11" hidden="1" outlineLevel="1" x14ac:dyDescent="0.25">
      <c r="A6645" s="77"/>
      <c r="B6645" s="13" t="s">
        <v>8342</v>
      </c>
      <c r="C6645" s="77"/>
      <c r="D6645" s="80"/>
      <c r="E6645" s="120" t="str">
        <f>IF(ISBLANK(D6645),"",(D6645/(1+'Vos données'!$D$11)))</f>
        <v/>
      </c>
      <c r="F6645" s="80"/>
      <c r="G6645" s="124"/>
      <c r="H6645" s="130"/>
      <c r="I6645" s="128"/>
      <c r="J6645" s="130"/>
      <c r="K6645" s="128"/>
    </row>
    <row r="6646" spans="1:11" hidden="1" outlineLevel="1" x14ac:dyDescent="0.25">
      <c r="A6646" s="77"/>
      <c r="B6646" s="13" t="s">
        <v>8343</v>
      </c>
      <c r="C6646" s="77"/>
      <c r="D6646" s="80"/>
      <c r="E6646" s="120" t="str">
        <f>IF(ISBLANK(D6646),"",(D6646/(1+'Vos données'!$D$11)))</f>
        <v/>
      </c>
      <c r="F6646" s="80"/>
      <c r="G6646" s="124"/>
      <c r="H6646" s="130"/>
      <c r="I6646" s="128"/>
      <c r="J6646" s="130"/>
      <c r="K6646" s="128"/>
    </row>
    <row r="6647" spans="1:11" hidden="1" outlineLevel="1" x14ac:dyDescent="0.25">
      <c r="A6647" s="77"/>
      <c r="B6647" s="13" t="s">
        <v>8344</v>
      </c>
      <c r="C6647" s="77"/>
      <c r="D6647" s="80"/>
      <c r="E6647" s="120" t="str">
        <f>IF(ISBLANK(D6647),"",(D6647/(1+'Vos données'!$D$11)))</f>
        <v/>
      </c>
      <c r="F6647" s="80"/>
      <c r="G6647" s="124"/>
      <c r="H6647" s="130"/>
      <c r="I6647" s="128"/>
      <c r="J6647" s="130"/>
      <c r="K6647" s="128"/>
    </row>
    <row r="6648" spans="1:11" hidden="1" outlineLevel="1" x14ac:dyDescent="0.25">
      <c r="A6648" s="77"/>
      <c r="B6648" s="13" t="s">
        <v>8345</v>
      </c>
      <c r="C6648" s="77"/>
      <c r="D6648" s="80"/>
      <c r="E6648" s="120" t="str">
        <f>IF(ISBLANK(D6648),"",(D6648/(1+'Vos données'!$D$11)))</f>
        <v/>
      </c>
      <c r="F6648" s="80"/>
      <c r="G6648" s="124"/>
      <c r="H6648" s="130"/>
      <c r="I6648" s="128"/>
      <c r="J6648" s="130"/>
      <c r="K6648" s="128"/>
    </row>
    <row r="6649" spans="1:11" hidden="1" outlineLevel="1" x14ac:dyDescent="0.25">
      <c r="A6649" s="77"/>
      <c r="B6649" s="13" t="s">
        <v>8346</v>
      </c>
      <c r="C6649" s="77"/>
      <c r="D6649" s="80"/>
      <c r="E6649" s="120" t="str">
        <f>IF(ISBLANK(D6649),"",(D6649/(1+'Vos données'!$D$11)))</f>
        <v/>
      </c>
      <c r="F6649" s="80"/>
      <c r="G6649" s="124"/>
      <c r="H6649" s="130"/>
      <c r="I6649" s="128"/>
      <c r="J6649" s="130"/>
      <c r="K6649" s="128"/>
    </row>
    <row r="6650" spans="1:11" hidden="1" outlineLevel="1" x14ac:dyDescent="0.25">
      <c r="A6650" s="77"/>
      <c r="B6650" s="13" t="s">
        <v>8347</v>
      </c>
      <c r="C6650" s="77"/>
      <c r="D6650" s="80"/>
      <c r="E6650" s="120" t="str">
        <f>IF(ISBLANK(D6650),"",(D6650/(1+'Vos données'!$D$11)))</f>
        <v/>
      </c>
      <c r="F6650" s="80"/>
      <c r="G6650" s="124"/>
      <c r="H6650" s="130"/>
      <c r="I6650" s="128"/>
      <c r="J6650" s="130"/>
      <c r="K6650" s="128"/>
    </row>
    <row r="6651" spans="1:11" hidden="1" outlineLevel="1" x14ac:dyDescent="0.25">
      <c r="A6651" s="77"/>
      <c r="B6651" s="13" t="s">
        <v>8348</v>
      </c>
      <c r="C6651" s="77"/>
      <c r="D6651" s="80"/>
      <c r="E6651" s="120" t="str">
        <f>IF(ISBLANK(D6651),"",(D6651/(1+'Vos données'!$D$11)))</f>
        <v/>
      </c>
      <c r="F6651" s="80"/>
      <c r="G6651" s="124"/>
      <c r="H6651" s="130"/>
      <c r="I6651" s="128"/>
      <c r="J6651" s="130"/>
      <c r="K6651" s="128"/>
    </row>
    <row r="6652" spans="1:11" hidden="1" outlineLevel="1" x14ac:dyDescent="0.25">
      <c r="A6652" s="77"/>
      <c r="B6652" s="13" t="s">
        <v>8349</v>
      </c>
      <c r="C6652" s="77"/>
      <c r="D6652" s="80"/>
      <c r="E6652" s="120" t="str">
        <f>IF(ISBLANK(D6652),"",(D6652/(1+'Vos données'!$D$11)))</f>
        <v/>
      </c>
      <c r="F6652" s="80"/>
      <c r="G6652" s="124"/>
      <c r="H6652" s="130"/>
      <c r="I6652" s="128"/>
      <c r="J6652" s="130"/>
      <c r="K6652" s="128"/>
    </row>
    <row r="6653" spans="1:11" hidden="1" outlineLevel="1" x14ac:dyDescent="0.25">
      <c r="A6653" s="77"/>
      <c r="B6653" s="13" t="s">
        <v>8350</v>
      </c>
      <c r="C6653" s="77"/>
      <c r="D6653" s="80"/>
      <c r="E6653" s="120" t="str">
        <f>IF(ISBLANK(D6653),"",(D6653/(1+'Vos données'!$D$11)))</f>
        <v/>
      </c>
      <c r="F6653" s="80"/>
      <c r="G6653" s="124"/>
      <c r="H6653" s="130"/>
      <c r="I6653" s="128"/>
      <c r="J6653" s="130"/>
      <c r="K6653" s="128"/>
    </row>
    <row r="6654" spans="1:11" hidden="1" outlineLevel="1" x14ac:dyDescent="0.25">
      <c r="A6654" s="77"/>
      <c r="B6654" s="13" t="s">
        <v>8351</v>
      </c>
      <c r="C6654" s="77"/>
      <c r="D6654" s="80"/>
      <c r="E6654" s="120" t="str">
        <f>IF(ISBLANK(D6654),"",(D6654/(1+'Vos données'!$D$11)))</f>
        <v/>
      </c>
      <c r="F6654" s="80"/>
      <c r="G6654" s="124"/>
      <c r="H6654" s="130"/>
      <c r="I6654" s="128"/>
      <c r="J6654" s="130"/>
      <c r="K6654" s="128"/>
    </row>
    <row r="6655" spans="1:11" hidden="1" outlineLevel="1" x14ac:dyDescent="0.25">
      <c r="A6655" s="77"/>
      <c r="B6655" s="13" t="s">
        <v>8352</v>
      </c>
      <c r="C6655" s="77"/>
      <c r="D6655" s="80"/>
      <c r="E6655" s="120" t="str">
        <f>IF(ISBLANK(D6655),"",(D6655/(1+'Vos données'!$D$11)))</f>
        <v/>
      </c>
      <c r="F6655" s="80"/>
      <c r="G6655" s="124"/>
      <c r="H6655" s="130"/>
      <c r="I6655" s="128"/>
      <c r="J6655" s="130"/>
      <c r="K6655" s="128"/>
    </row>
    <row r="6656" spans="1:11" hidden="1" outlineLevel="1" x14ac:dyDescent="0.25">
      <c r="A6656" s="77"/>
      <c r="B6656" s="13" t="s">
        <v>8353</v>
      </c>
      <c r="C6656" s="77"/>
      <c r="D6656" s="80"/>
      <c r="E6656" s="120" t="str">
        <f>IF(ISBLANK(D6656),"",(D6656/(1+'Vos données'!$D$11)))</f>
        <v/>
      </c>
      <c r="F6656" s="80"/>
      <c r="G6656" s="124"/>
      <c r="H6656" s="130"/>
      <c r="I6656" s="128"/>
      <c r="J6656" s="130"/>
      <c r="K6656" s="128"/>
    </row>
    <row r="6657" spans="1:11" hidden="1" outlineLevel="1" x14ac:dyDescent="0.25">
      <c r="A6657" s="77"/>
      <c r="B6657" s="13" t="s">
        <v>8354</v>
      </c>
      <c r="C6657" s="77"/>
      <c r="D6657" s="80"/>
      <c r="E6657" s="120" t="str">
        <f>IF(ISBLANK(D6657),"",(D6657/(1+'Vos données'!$D$11)))</f>
        <v/>
      </c>
      <c r="F6657" s="80"/>
      <c r="G6657" s="124"/>
      <c r="H6657" s="130"/>
      <c r="I6657" s="128"/>
      <c r="J6657" s="130"/>
      <c r="K6657" s="128"/>
    </row>
    <row r="6658" spans="1:11" hidden="1" outlineLevel="1" x14ac:dyDescent="0.25">
      <c r="A6658" s="77"/>
      <c r="B6658" s="13" t="s">
        <v>8355</v>
      </c>
      <c r="C6658" s="77"/>
      <c r="D6658" s="80"/>
      <c r="E6658" s="120" t="str">
        <f>IF(ISBLANK(D6658),"",(D6658/(1+'Vos données'!$D$11)))</f>
        <v/>
      </c>
      <c r="F6658" s="80"/>
      <c r="G6658" s="124"/>
      <c r="H6658" s="130"/>
      <c r="I6658" s="128"/>
      <c r="J6658" s="130"/>
      <c r="K6658" s="128"/>
    </row>
    <row r="6659" spans="1:11" hidden="1" outlineLevel="1" x14ac:dyDescent="0.25">
      <c r="A6659" s="77"/>
      <c r="B6659" s="13" t="s">
        <v>8356</v>
      </c>
      <c r="C6659" s="77"/>
      <c r="D6659" s="80"/>
      <c r="E6659" s="120" t="str">
        <f>IF(ISBLANK(D6659),"",(D6659/(1+'Vos données'!$D$11)))</f>
        <v/>
      </c>
      <c r="F6659" s="80"/>
      <c r="G6659" s="124"/>
      <c r="H6659" s="130"/>
      <c r="I6659" s="128"/>
      <c r="J6659" s="130"/>
      <c r="K6659" s="128"/>
    </row>
    <row r="6660" spans="1:11" hidden="1" outlineLevel="1" x14ac:dyDescent="0.25">
      <c r="A6660" s="77"/>
      <c r="B6660" s="13" t="s">
        <v>8357</v>
      </c>
      <c r="C6660" s="77"/>
      <c r="D6660" s="80"/>
      <c r="E6660" s="120" t="str">
        <f>IF(ISBLANK(D6660),"",(D6660/(1+'Vos données'!$D$11)))</f>
        <v/>
      </c>
      <c r="F6660" s="80"/>
      <c r="G6660" s="124"/>
      <c r="H6660" s="130"/>
      <c r="I6660" s="128"/>
      <c r="J6660" s="130"/>
      <c r="K6660" s="128"/>
    </row>
    <row r="6661" spans="1:11" hidden="1" outlineLevel="1" x14ac:dyDescent="0.25">
      <c r="A6661" s="77"/>
      <c r="B6661" s="13" t="s">
        <v>8358</v>
      </c>
      <c r="C6661" s="77"/>
      <c r="D6661" s="80"/>
      <c r="E6661" s="120" t="str">
        <f>IF(ISBLANK(D6661),"",(D6661/(1+'Vos données'!$D$11)))</f>
        <v/>
      </c>
      <c r="F6661" s="80"/>
      <c r="G6661" s="124"/>
      <c r="H6661" s="130"/>
      <c r="I6661" s="128"/>
      <c r="J6661" s="130"/>
      <c r="K6661" s="128"/>
    </row>
    <row r="6662" spans="1:11" hidden="1" outlineLevel="1" x14ac:dyDescent="0.25">
      <c r="A6662" s="77"/>
      <c r="B6662" s="13" t="s">
        <v>8359</v>
      </c>
      <c r="C6662" s="77"/>
      <c r="D6662" s="80"/>
      <c r="E6662" s="120" t="str">
        <f>IF(ISBLANK(D6662),"",(D6662/(1+'Vos données'!$D$11)))</f>
        <v/>
      </c>
      <c r="F6662" s="80"/>
      <c r="G6662" s="124"/>
      <c r="H6662" s="130"/>
      <c r="I6662" s="128"/>
      <c r="J6662" s="130"/>
      <c r="K6662" s="128"/>
    </row>
    <row r="6663" spans="1:11" hidden="1" outlineLevel="1" x14ac:dyDescent="0.25">
      <c r="A6663" s="77"/>
      <c r="B6663" s="13" t="s">
        <v>8360</v>
      </c>
      <c r="C6663" s="77"/>
      <c r="D6663" s="80"/>
      <c r="E6663" s="120" t="str">
        <f>IF(ISBLANK(D6663),"",(D6663/(1+'Vos données'!$D$11)))</f>
        <v/>
      </c>
      <c r="F6663" s="80"/>
      <c r="G6663" s="124"/>
      <c r="H6663" s="130"/>
      <c r="I6663" s="128"/>
      <c r="J6663" s="130"/>
      <c r="K6663" s="128"/>
    </row>
    <row r="6664" spans="1:11" hidden="1" outlineLevel="1" x14ac:dyDescent="0.25">
      <c r="A6664" s="77"/>
      <c r="B6664" s="13" t="s">
        <v>8361</v>
      </c>
      <c r="C6664" s="77"/>
      <c r="D6664" s="80"/>
      <c r="E6664" s="120" t="str">
        <f>IF(ISBLANK(D6664),"",(D6664/(1+'Vos données'!$D$11)))</f>
        <v/>
      </c>
      <c r="F6664" s="80"/>
      <c r="G6664" s="124"/>
      <c r="H6664" s="130"/>
      <c r="I6664" s="128"/>
      <c r="J6664" s="130"/>
      <c r="K6664" s="128"/>
    </row>
    <row r="6665" spans="1:11" hidden="1" outlineLevel="1" x14ac:dyDescent="0.25">
      <c r="A6665" s="77"/>
      <c r="B6665" s="13" t="s">
        <v>8362</v>
      </c>
      <c r="C6665" s="77"/>
      <c r="D6665" s="80"/>
      <c r="E6665" s="120" t="str">
        <f>IF(ISBLANK(D6665),"",(D6665/(1+'Vos données'!$D$11)))</f>
        <v/>
      </c>
      <c r="F6665" s="80"/>
      <c r="G6665" s="124"/>
      <c r="H6665" s="130"/>
      <c r="I6665" s="128"/>
      <c r="J6665" s="130"/>
      <c r="K6665" s="128"/>
    </row>
    <row r="6666" spans="1:11" hidden="1" outlineLevel="1" x14ac:dyDescent="0.25">
      <c r="A6666" s="77"/>
      <c r="B6666" s="13" t="s">
        <v>8363</v>
      </c>
      <c r="C6666" s="77"/>
      <c r="D6666" s="80"/>
      <c r="E6666" s="120" t="str">
        <f>IF(ISBLANK(D6666),"",(D6666/(1+'Vos données'!$D$11)))</f>
        <v/>
      </c>
      <c r="F6666" s="80"/>
      <c r="G6666" s="124"/>
      <c r="H6666" s="130"/>
      <c r="I6666" s="128"/>
      <c r="J6666" s="130"/>
      <c r="K6666" s="128"/>
    </row>
    <row r="6667" spans="1:11" hidden="1" outlineLevel="1" x14ac:dyDescent="0.25">
      <c r="A6667" s="77"/>
      <c r="B6667" s="13" t="s">
        <v>8364</v>
      </c>
      <c r="C6667" s="77"/>
      <c r="D6667" s="80"/>
      <c r="E6667" s="120" t="str">
        <f>IF(ISBLANK(D6667),"",(D6667/(1+'Vos données'!$D$11)))</f>
        <v/>
      </c>
      <c r="F6667" s="80"/>
      <c r="G6667" s="124"/>
      <c r="H6667" s="130"/>
      <c r="I6667" s="128"/>
      <c r="J6667" s="130"/>
      <c r="K6667" s="128"/>
    </row>
    <row r="6668" spans="1:11" hidden="1" outlineLevel="1" x14ac:dyDescent="0.25">
      <c r="A6668" s="77"/>
      <c r="B6668" s="13" t="s">
        <v>8365</v>
      </c>
      <c r="C6668" s="77"/>
      <c r="D6668" s="80"/>
      <c r="E6668" s="120" t="str">
        <f>IF(ISBLANK(D6668),"",(D6668/(1+'Vos données'!$D$11)))</f>
        <v/>
      </c>
      <c r="F6668" s="80"/>
      <c r="G6668" s="124"/>
      <c r="H6668" s="130"/>
      <c r="I6668" s="128"/>
      <c r="J6668" s="130"/>
      <c r="K6668" s="128"/>
    </row>
    <row r="6669" spans="1:11" hidden="1" outlineLevel="1" x14ac:dyDescent="0.25">
      <c r="A6669" s="77"/>
      <c r="B6669" s="13" t="s">
        <v>8366</v>
      </c>
      <c r="C6669" s="77"/>
      <c r="D6669" s="80"/>
      <c r="E6669" s="120" t="str">
        <f>IF(ISBLANK(D6669),"",(D6669/(1+'Vos données'!$D$11)))</f>
        <v/>
      </c>
      <c r="F6669" s="80"/>
      <c r="G6669" s="124"/>
      <c r="H6669" s="130"/>
      <c r="I6669" s="128"/>
      <c r="J6669" s="130"/>
      <c r="K6669" s="128"/>
    </row>
    <row r="6670" spans="1:11" hidden="1" outlineLevel="1" x14ac:dyDescent="0.25">
      <c r="A6670" s="77"/>
      <c r="B6670" s="13" t="s">
        <v>8367</v>
      </c>
      <c r="C6670" s="77"/>
      <c r="D6670" s="80"/>
      <c r="E6670" s="120" t="str">
        <f>IF(ISBLANK(D6670),"",(D6670/(1+'Vos données'!$D$11)))</f>
        <v/>
      </c>
      <c r="F6670" s="80"/>
      <c r="G6670" s="124"/>
      <c r="H6670" s="130"/>
      <c r="I6670" s="128"/>
      <c r="J6670" s="130"/>
      <c r="K6670" s="128"/>
    </row>
    <row r="6671" spans="1:11" hidden="1" outlineLevel="1" x14ac:dyDescent="0.25">
      <c r="A6671" s="77"/>
      <c r="B6671" s="13" t="s">
        <v>8368</v>
      </c>
      <c r="C6671" s="77"/>
      <c r="D6671" s="80"/>
      <c r="E6671" s="120" t="str">
        <f>IF(ISBLANK(D6671),"",(D6671/(1+'Vos données'!$D$11)))</f>
        <v/>
      </c>
      <c r="F6671" s="80"/>
      <c r="G6671" s="124"/>
      <c r="H6671" s="130"/>
      <c r="I6671" s="128"/>
      <c r="J6671" s="130"/>
      <c r="K6671" s="128"/>
    </row>
    <row r="6672" spans="1:11" hidden="1" outlineLevel="1" x14ac:dyDescent="0.25">
      <c r="A6672" s="77"/>
      <c r="B6672" s="13" t="s">
        <v>8369</v>
      </c>
      <c r="C6672" s="77"/>
      <c r="D6672" s="80"/>
      <c r="E6672" s="120" t="str">
        <f>IF(ISBLANK(D6672),"",(D6672/(1+'Vos données'!$D$11)))</f>
        <v/>
      </c>
      <c r="F6672" s="80"/>
      <c r="G6672" s="124"/>
      <c r="H6672" s="130"/>
      <c r="I6672" s="128"/>
      <c r="J6672" s="130"/>
      <c r="K6672" s="128"/>
    </row>
    <row r="6673" spans="1:11" hidden="1" outlineLevel="1" x14ac:dyDescent="0.25">
      <c r="A6673" s="77"/>
      <c r="B6673" s="13" t="s">
        <v>8370</v>
      </c>
      <c r="C6673" s="77"/>
      <c r="D6673" s="80"/>
      <c r="E6673" s="120" t="str">
        <f>IF(ISBLANK(D6673),"",(D6673/(1+'Vos données'!$D$11)))</f>
        <v/>
      </c>
      <c r="F6673" s="80"/>
      <c r="G6673" s="124"/>
      <c r="H6673" s="130"/>
      <c r="I6673" s="128"/>
      <c r="J6673" s="130"/>
      <c r="K6673" s="128"/>
    </row>
    <row r="6674" spans="1:11" hidden="1" outlineLevel="1" x14ac:dyDescent="0.25">
      <c r="A6674" s="77"/>
      <c r="B6674" s="13" t="s">
        <v>8371</v>
      </c>
      <c r="C6674" s="77"/>
      <c r="D6674" s="80"/>
      <c r="E6674" s="120" t="str">
        <f>IF(ISBLANK(D6674),"",(D6674/(1+'Vos données'!$D$11)))</f>
        <v/>
      </c>
      <c r="F6674" s="80"/>
      <c r="G6674" s="124"/>
      <c r="H6674" s="130"/>
      <c r="I6674" s="128"/>
      <c r="J6674" s="130"/>
      <c r="K6674" s="128"/>
    </row>
    <row r="6675" spans="1:11" hidden="1" outlineLevel="1" x14ac:dyDescent="0.25">
      <c r="A6675" s="77"/>
      <c r="B6675" s="13" t="s">
        <v>8372</v>
      </c>
      <c r="C6675" s="77"/>
      <c r="D6675" s="80"/>
      <c r="E6675" s="120" t="str">
        <f>IF(ISBLANK(D6675),"",(D6675/(1+'Vos données'!$D$11)))</f>
        <v/>
      </c>
      <c r="F6675" s="80"/>
      <c r="G6675" s="124"/>
      <c r="H6675" s="130"/>
      <c r="I6675" s="128"/>
      <c r="J6675" s="130"/>
      <c r="K6675" s="128"/>
    </row>
    <row r="6676" spans="1:11" hidden="1" outlineLevel="1" x14ac:dyDescent="0.25">
      <c r="A6676" s="77"/>
      <c r="B6676" s="13" t="s">
        <v>8373</v>
      </c>
      <c r="C6676" s="77"/>
      <c r="D6676" s="80"/>
      <c r="E6676" s="120" t="str">
        <f>IF(ISBLANK(D6676),"",(D6676/(1+'Vos données'!$D$11)))</f>
        <v/>
      </c>
      <c r="F6676" s="80"/>
      <c r="G6676" s="124"/>
      <c r="H6676" s="130"/>
      <c r="I6676" s="128"/>
      <c r="J6676" s="130"/>
      <c r="K6676" s="128"/>
    </row>
    <row r="6677" spans="1:11" hidden="1" outlineLevel="1" x14ac:dyDescent="0.25">
      <c r="A6677" s="77"/>
      <c r="B6677" s="13" t="s">
        <v>8374</v>
      </c>
      <c r="C6677" s="77"/>
      <c r="D6677" s="80"/>
      <c r="E6677" s="120" t="str">
        <f>IF(ISBLANK(D6677),"",(D6677/(1+'Vos données'!$D$11)))</f>
        <v/>
      </c>
      <c r="F6677" s="80"/>
      <c r="G6677" s="124"/>
      <c r="H6677" s="130"/>
      <c r="I6677" s="128"/>
      <c r="J6677" s="130"/>
      <c r="K6677" s="128"/>
    </row>
    <row r="6678" spans="1:11" hidden="1" outlineLevel="1" x14ac:dyDescent="0.25">
      <c r="A6678" s="77"/>
      <c r="B6678" s="13" t="s">
        <v>8375</v>
      </c>
      <c r="C6678" s="77"/>
      <c r="D6678" s="80"/>
      <c r="E6678" s="120" t="str">
        <f>IF(ISBLANK(D6678),"",(D6678/(1+'Vos données'!$D$11)))</f>
        <v/>
      </c>
      <c r="F6678" s="80"/>
      <c r="G6678" s="124"/>
      <c r="H6678" s="130"/>
      <c r="I6678" s="128"/>
      <c r="J6678" s="130"/>
      <c r="K6678" s="128"/>
    </row>
    <row r="6679" spans="1:11" hidden="1" outlineLevel="1" x14ac:dyDescent="0.25">
      <c r="A6679" s="77"/>
      <c r="B6679" s="13" t="s">
        <v>8376</v>
      </c>
      <c r="C6679" s="77"/>
      <c r="D6679" s="80"/>
      <c r="E6679" s="120" t="str">
        <f>IF(ISBLANK(D6679),"",(D6679/(1+'Vos données'!$D$11)))</f>
        <v/>
      </c>
      <c r="F6679" s="80"/>
      <c r="G6679" s="124"/>
      <c r="H6679" s="130"/>
      <c r="I6679" s="128"/>
      <c r="J6679" s="130"/>
      <c r="K6679" s="128"/>
    </row>
    <row r="6680" spans="1:11" hidden="1" outlineLevel="1" x14ac:dyDescent="0.25">
      <c r="A6680" s="77"/>
      <c r="B6680" s="13" t="s">
        <v>8377</v>
      </c>
      <c r="C6680" s="77"/>
      <c r="D6680" s="80"/>
      <c r="E6680" s="120" t="str">
        <f>IF(ISBLANK(D6680),"",(D6680/(1+'Vos données'!$D$11)))</f>
        <v/>
      </c>
      <c r="F6680" s="80"/>
      <c r="G6680" s="124"/>
      <c r="H6680" s="130"/>
      <c r="I6680" s="128"/>
      <c r="J6680" s="130"/>
      <c r="K6680" s="128"/>
    </row>
    <row r="6681" spans="1:11" hidden="1" outlineLevel="1" x14ac:dyDescent="0.25">
      <c r="A6681" s="77"/>
      <c r="B6681" s="13" t="s">
        <v>8378</v>
      </c>
      <c r="C6681" s="77"/>
      <c r="D6681" s="80"/>
      <c r="E6681" s="120" t="str">
        <f>IF(ISBLANK(D6681),"",(D6681/(1+'Vos données'!$D$11)))</f>
        <v/>
      </c>
      <c r="F6681" s="80"/>
      <c r="G6681" s="124"/>
      <c r="H6681" s="130"/>
      <c r="I6681" s="128"/>
      <c r="J6681" s="130"/>
      <c r="K6681" s="128"/>
    </row>
    <row r="6682" spans="1:11" hidden="1" outlineLevel="1" x14ac:dyDescent="0.25">
      <c r="A6682" s="77"/>
      <c r="B6682" s="13" t="s">
        <v>8379</v>
      </c>
      <c r="C6682" s="77"/>
      <c r="D6682" s="80"/>
      <c r="E6682" s="120" t="str">
        <f>IF(ISBLANK(D6682),"",(D6682/(1+'Vos données'!$D$11)))</f>
        <v/>
      </c>
      <c r="F6682" s="80"/>
      <c r="G6682" s="124"/>
      <c r="H6682" s="130"/>
      <c r="I6682" s="128"/>
      <c r="J6682" s="130"/>
      <c r="K6682" s="128"/>
    </row>
    <row r="6683" spans="1:11" hidden="1" outlineLevel="1" x14ac:dyDescent="0.25">
      <c r="A6683" s="77"/>
      <c r="B6683" s="13" t="s">
        <v>8380</v>
      </c>
      <c r="C6683" s="77"/>
      <c r="D6683" s="80"/>
      <c r="E6683" s="120" t="str">
        <f>IF(ISBLANK(D6683),"",(D6683/(1+'Vos données'!$D$11)))</f>
        <v/>
      </c>
      <c r="F6683" s="80"/>
      <c r="G6683" s="124"/>
      <c r="H6683" s="130"/>
      <c r="I6683" s="128"/>
      <c r="J6683" s="130"/>
      <c r="K6683" s="128"/>
    </row>
    <row r="6684" spans="1:11" hidden="1" outlineLevel="1" x14ac:dyDescent="0.25">
      <c r="A6684" s="77"/>
      <c r="B6684" s="13" t="s">
        <v>8381</v>
      </c>
      <c r="C6684" s="77"/>
      <c r="D6684" s="80"/>
      <c r="E6684" s="120" t="str">
        <f>IF(ISBLANK(D6684),"",(D6684/(1+'Vos données'!$D$11)))</f>
        <v/>
      </c>
      <c r="F6684" s="80"/>
      <c r="G6684" s="124"/>
      <c r="H6684" s="130"/>
      <c r="I6684" s="128"/>
      <c r="J6684" s="130"/>
      <c r="K6684" s="128"/>
    </row>
    <row r="6685" spans="1:11" hidden="1" outlineLevel="1" x14ac:dyDescent="0.25">
      <c r="A6685" s="77"/>
      <c r="B6685" s="13" t="s">
        <v>8382</v>
      </c>
      <c r="C6685" s="77"/>
      <c r="D6685" s="80"/>
      <c r="E6685" s="120" t="str">
        <f>IF(ISBLANK(D6685),"",(D6685/(1+'Vos données'!$D$11)))</f>
        <v/>
      </c>
      <c r="F6685" s="80"/>
      <c r="G6685" s="124"/>
      <c r="H6685" s="130"/>
      <c r="I6685" s="128"/>
      <c r="J6685" s="130"/>
      <c r="K6685" s="128"/>
    </row>
    <row r="6686" spans="1:11" hidden="1" outlineLevel="1" x14ac:dyDescent="0.25">
      <c r="A6686" s="77"/>
      <c r="B6686" s="13" t="s">
        <v>8383</v>
      </c>
      <c r="C6686" s="77"/>
      <c r="D6686" s="80"/>
      <c r="E6686" s="120" t="str">
        <f>IF(ISBLANK(D6686),"",(D6686/(1+'Vos données'!$D$11)))</f>
        <v/>
      </c>
      <c r="F6686" s="80"/>
      <c r="G6686" s="124"/>
      <c r="H6686" s="130"/>
      <c r="I6686" s="128"/>
      <c r="J6686" s="130"/>
      <c r="K6686" s="128"/>
    </row>
    <row r="6687" spans="1:11" hidden="1" outlineLevel="1" x14ac:dyDescent="0.25">
      <c r="A6687" s="77"/>
      <c r="B6687" s="13" t="s">
        <v>8384</v>
      </c>
      <c r="C6687" s="77"/>
      <c r="D6687" s="80"/>
      <c r="E6687" s="120" t="str">
        <f>IF(ISBLANK(D6687),"",(D6687/(1+'Vos données'!$D$11)))</f>
        <v/>
      </c>
      <c r="F6687" s="80"/>
      <c r="G6687" s="124"/>
      <c r="H6687" s="130"/>
      <c r="I6687" s="128"/>
      <c r="J6687" s="130"/>
      <c r="K6687" s="128"/>
    </row>
    <row r="6688" spans="1:11" hidden="1" outlineLevel="1" x14ac:dyDescent="0.25">
      <c r="A6688" s="77"/>
      <c r="B6688" s="13" t="s">
        <v>8385</v>
      </c>
      <c r="C6688" s="77"/>
      <c r="D6688" s="80"/>
      <c r="E6688" s="120" t="str">
        <f>IF(ISBLANK(D6688),"",(D6688/(1+'Vos données'!$D$11)))</f>
        <v/>
      </c>
      <c r="F6688" s="80"/>
      <c r="G6688" s="124"/>
      <c r="H6688" s="130"/>
      <c r="I6688" s="128"/>
      <c r="J6688" s="130"/>
      <c r="K6688" s="128"/>
    </row>
    <row r="6689" spans="1:11" hidden="1" outlineLevel="1" x14ac:dyDescent="0.25">
      <c r="A6689" s="77"/>
      <c r="B6689" s="13" t="s">
        <v>8386</v>
      </c>
      <c r="C6689" s="77"/>
      <c r="D6689" s="80"/>
      <c r="E6689" s="120" t="str">
        <f>IF(ISBLANK(D6689),"",(D6689/(1+'Vos données'!$D$11)))</f>
        <v/>
      </c>
      <c r="F6689" s="80"/>
      <c r="G6689" s="124"/>
      <c r="H6689" s="130"/>
      <c r="I6689" s="128"/>
      <c r="J6689" s="130"/>
      <c r="K6689" s="128"/>
    </row>
    <row r="6690" spans="1:11" hidden="1" outlineLevel="1" x14ac:dyDescent="0.25">
      <c r="A6690" s="77"/>
      <c r="B6690" s="13" t="s">
        <v>8387</v>
      </c>
      <c r="C6690" s="77"/>
      <c r="D6690" s="80"/>
      <c r="E6690" s="120" t="str">
        <f>IF(ISBLANK(D6690),"",(D6690/(1+'Vos données'!$D$11)))</f>
        <v/>
      </c>
      <c r="F6690" s="80"/>
      <c r="G6690" s="124"/>
      <c r="H6690" s="130"/>
      <c r="I6690" s="128"/>
      <c r="J6690" s="130"/>
      <c r="K6690" s="128"/>
    </row>
    <row r="6691" spans="1:11" hidden="1" outlineLevel="1" x14ac:dyDescent="0.25">
      <c r="A6691" s="77"/>
      <c r="B6691" s="13" t="s">
        <v>8388</v>
      </c>
      <c r="C6691" s="77"/>
      <c r="D6691" s="80"/>
      <c r="E6691" s="120" t="str">
        <f>IF(ISBLANK(D6691),"",(D6691/(1+'Vos données'!$D$11)))</f>
        <v/>
      </c>
      <c r="F6691" s="80"/>
      <c r="G6691" s="124"/>
      <c r="H6691" s="130"/>
      <c r="I6691" s="128"/>
      <c r="J6691" s="130"/>
      <c r="K6691" s="128"/>
    </row>
    <row r="6692" spans="1:11" hidden="1" outlineLevel="1" x14ac:dyDescent="0.25">
      <c r="A6692" s="77"/>
      <c r="B6692" s="13" t="s">
        <v>8389</v>
      </c>
      <c r="C6692" s="77"/>
      <c r="D6692" s="80"/>
      <c r="E6692" s="120" t="str">
        <f>IF(ISBLANK(D6692),"",(D6692/(1+'Vos données'!$D$11)))</f>
        <v/>
      </c>
      <c r="F6692" s="80"/>
      <c r="G6692" s="124"/>
      <c r="H6692" s="130"/>
      <c r="I6692" s="128"/>
      <c r="J6692" s="130"/>
      <c r="K6692" s="128"/>
    </row>
    <row r="6693" spans="1:11" hidden="1" outlineLevel="1" x14ac:dyDescent="0.25">
      <c r="A6693" s="77"/>
      <c r="B6693" s="13" t="s">
        <v>8390</v>
      </c>
      <c r="C6693" s="77"/>
      <c r="D6693" s="80"/>
      <c r="E6693" s="120" t="str">
        <f>IF(ISBLANK(D6693),"",(D6693/(1+'Vos données'!$D$11)))</f>
        <v/>
      </c>
      <c r="F6693" s="80"/>
      <c r="G6693" s="124"/>
      <c r="H6693" s="130"/>
      <c r="I6693" s="128"/>
      <c r="J6693" s="130"/>
      <c r="K6693" s="128"/>
    </row>
    <row r="6694" spans="1:11" hidden="1" outlineLevel="1" x14ac:dyDescent="0.25">
      <c r="A6694" s="77"/>
      <c r="B6694" s="13" t="s">
        <v>8391</v>
      </c>
      <c r="C6694" s="77"/>
      <c r="D6694" s="80"/>
      <c r="E6694" s="120" t="str">
        <f>IF(ISBLANK(D6694),"",(D6694/(1+'Vos données'!$D$11)))</f>
        <v/>
      </c>
      <c r="F6694" s="80"/>
      <c r="G6694" s="124"/>
      <c r="H6694" s="130"/>
      <c r="I6694" s="128"/>
      <c r="J6694" s="130"/>
      <c r="K6694" s="128"/>
    </row>
    <row r="6695" spans="1:11" hidden="1" outlineLevel="1" x14ac:dyDescent="0.25">
      <c r="A6695" s="77"/>
      <c r="B6695" s="13" t="s">
        <v>8392</v>
      </c>
      <c r="C6695" s="77"/>
      <c r="D6695" s="80"/>
      <c r="E6695" s="120" t="str">
        <f>IF(ISBLANK(D6695),"",(D6695/(1+'Vos données'!$D$11)))</f>
        <v/>
      </c>
      <c r="F6695" s="80"/>
      <c r="G6695" s="124"/>
      <c r="H6695" s="130"/>
      <c r="I6695" s="128"/>
      <c r="J6695" s="130"/>
      <c r="K6695" s="128"/>
    </row>
    <row r="6696" spans="1:11" hidden="1" outlineLevel="1" x14ac:dyDescent="0.25">
      <c r="A6696" s="77"/>
      <c r="B6696" s="13" t="s">
        <v>8393</v>
      </c>
      <c r="C6696" s="77"/>
      <c r="D6696" s="80"/>
      <c r="E6696" s="120" t="str">
        <f>IF(ISBLANK(D6696),"",(D6696/(1+'Vos données'!$D$11)))</f>
        <v/>
      </c>
      <c r="F6696" s="80"/>
      <c r="G6696" s="124"/>
      <c r="H6696" s="130"/>
      <c r="I6696" s="128"/>
      <c r="J6696" s="130"/>
      <c r="K6696" s="128"/>
    </row>
    <row r="6697" spans="1:11" hidden="1" outlineLevel="1" x14ac:dyDescent="0.25">
      <c r="A6697" s="77"/>
      <c r="B6697" s="13" t="s">
        <v>8394</v>
      </c>
      <c r="C6697" s="77"/>
      <c r="D6697" s="80"/>
      <c r="E6697" s="120" t="str">
        <f>IF(ISBLANK(D6697),"",(D6697/(1+'Vos données'!$D$11)))</f>
        <v/>
      </c>
      <c r="F6697" s="80"/>
      <c r="G6697" s="124"/>
      <c r="H6697" s="130"/>
      <c r="I6697" s="128"/>
      <c r="J6697" s="130"/>
      <c r="K6697" s="128"/>
    </row>
    <row r="6698" spans="1:11" hidden="1" outlineLevel="1" x14ac:dyDescent="0.25">
      <c r="A6698" s="77"/>
      <c r="B6698" s="13" t="s">
        <v>8395</v>
      </c>
      <c r="C6698" s="77"/>
      <c r="D6698" s="80"/>
      <c r="E6698" s="120" t="str">
        <f>IF(ISBLANK(D6698),"",(D6698/(1+'Vos données'!$D$11)))</f>
        <v/>
      </c>
      <c r="F6698" s="80"/>
      <c r="G6698" s="124"/>
      <c r="H6698" s="130"/>
      <c r="I6698" s="128"/>
      <c r="J6698" s="130"/>
      <c r="K6698" s="128"/>
    </row>
    <row r="6699" spans="1:11" hidden="1" outlineLevel="1" x14ac:dyDescent="0.25">
      <c r="A6699" s="77"/>
      <c r="B6699" s="13" t="s">
        <v>8396</v>
      </c>
      <c r="C6699" s="77"/>
      <c r="D6699" s="80"/>
      <c r="E6699" s="120" t="str">
        <f>IF(ISBLANK(D6699),"",(D6699/(1+'Vos données'!$D$11)))</f>
        <v/>
      </c>
      <c r="F6699" s="80"/>
      <c r="G6699" s="124"/>
      <c r="H6699" s="130"/>
      <c r="I6699" s="128"/>
      <c r="J6699" s="130"/>
      <c r="K6699" s="128"/>
    </row>
    <row r="6700" spans="1:11" hidden="1" outlineLevel="1" x14ac:dyDescent="0.25">
      <c r="A6700" s="77"/>
      <c r="B6700" s="13" t="s">
        <v>8397</v>
      </c>
      <c r="C6700" s="77"/>
      <c r="D6700" s="80"/>
      <c r="E6700" s="120" t="str">
        <f>IF(ISBLANK(D6700),"",(D6700/(1+'Vos données'!$D$11)))</f>
        <v/>
      </c>
      <c r="F6700" s="80"/>
      <c r="G6700" s="124"/>
      <c r="H6700" s="130"/>
      <c r="I6700" s="128"/>
      <c r="J6700" s="130"/>
      <c r="K6700" s="128"/>
    </row>
    <row r="6701" spans="1:11" hidden="1" outlineLevel="1" x14ac:dyDescent="0.25">
      <c r="A6701" s="77"/>
      <c r="B6701" s="13" t="s">
        <v>8398</v>
      </c>
      <c r="C6701" s="77"/>
      <c r="D6701" s="80"/>
      <c r="E6701" s="120" t="str">
        <f>IF(ISBLANK(D6701),"",(D6701/(1+'Vos données'!$D$11)))</f>
        <v/>
      </c>
      <c r="F6701" s="80"/>
      <c r="G6701" s="124"/>
      <c r="H6701" s="130"/>
      <c r="I6701" s="128"/>
      <c r="J6701" s="130"/>
      <c r="K6701" s="128"/>
    </row>
    <row r="6702" spans="1:11" hidden="1" outlineLevel="1" x14ac:dyDescent="0.25">
      <c r="A6702" s="77"/>
      <c r="B6702" s="13" t="s">
        <v>8399</v>
      </c>
      <c r="C6702" s="77"/>
      <c r="D6702" s="80"/>
      <c r="E6702" s="120" t="str">
        <f>IF(ISBLANK(D6702),"",(D6702/(1+'Vos données'!$D$11)))</f>
        <v/>
      </c>
      <c r="F6702" s="80"/>
      <c r="G6702" s="124"/>
      <c r="H6702" s="130"/>
      <c r="I6702" s="128"/>
      <c r="J6702" s="130"/>
      <c r="K6702" s="128"/>
    </row>
    <row r="6703" spans="1:11" hidden="1" outlineLevel="1" x14ac:dyDescent="0.25">
      <c r="A6703" s="77"/>
      <c r="B6703" s="13" t="s">
        <v>8400</v>
      </c>
      <c r="C6703" s="77"/>
      <c r="D6703" s="80"/>
      <c r="E6703" s="120" t="str">
        <f>IF(ISBLANK(D6703),"",(D6703/(1+'Vos données'!$D$11)))</f>
        <v/>
      </c>
      <c r="F6703" s="80"/>
      <c r="G6703" s="124"/>
      <c r="H6703" s="130"/>
      <c r="I6703" s="128"/>
      <c r="J6703" s="130"/>
      <c r="K6703" s="128"/>
    </row>
    <row r="6704" spans="1:11" hidden="1" outlineLevel="1" x14ac:dyDescent="0.25">
      <c r="A6704" s="77"/>
      <c r="B6704" s="13" t="s">
        <v>8401</v>
      </c>
      <c r="C6704" s="77"/>
      <c r="D6704" s="80"/>
      <c r="E6704" s="120" t="str">
        <f>IF(ISBLANK(D6704),"",(D6704/(1+'Vos données'!$D$11)))</f>
        <v/>
      </c>
      <c r="F6704" s="80"/>
      <c r="G6704" s="124"/>
      <c r="H6704" s="130"/>
      <c r="I6704" s="128"/>
      <c r="J6704" s="130"/>
      <c r="K6704" s="128"/>
    </row>
    <row r="6705" spans="1:11" hidden="1" outlineLevel="1" x14ac:dyDescent="0.25">
      <c r="A6705" s="77"/>
      <c r="B6705" s="13" t="s">
        <v>8402</v>
      </c>
      <c r="C6705" s="77"/>
      <c r="D6705" s="80"/>
      <c r="E6705" s="120" t="str">
        <f>IF(ISBLANK(D6705),"",(D6705/(1+'Vos données'!$D$11)))</f>
        <v/>
      </c>
      <c r="F6705" s="80"/>
      <c r="G6705" s="124"/>
      <c r="H6705" s="130"/>
      <c r="I6705" s="128"/>
      <c r="J6705" s="130"/>
      <c r="K6705" s="128"/>
    </row>
    <row r="6706" spans="1:11" hidden="1" outlineLevel="1" x14ac:dyDescent="0.25">
      <c r="A6706" s="77"/>
      <c r="B6706" s="13" t="s">
        <v>8403</v>
      </c>
      <c r="C6706" s="77"/>
      <c r="D6706" s="80"/>
      <c r="E6706" s="120" t="str">
        <f>IF(ISBLANK(D6706),"",(D6706/(1+'Vos données'!$D$11)))</f>
        <v/>
      </c>
      <c r="F6706" s="80"/>
      <c r="G6706" s="124"/>
      <c r="H6706" s="130"/>
      <c r="I6706" s="128"/>
      <c r="J6706" s="130"/>
      <c r="K6706" s="128"/>
    </row>
    <row r="6707" spans="1:11" hidden="1" outlineLevel="1" x14ac:dyDescent="0.25">
      <c r="A6707" s="77"/>
      <c r="B6707" s="13" t="s">
        <v>8404</v>
      </c>
      <c r="C6707" s="77"/>
      <c r="D6707" s="80"/>
      <c r="E6707" s="120" t="str">
        <f>IF(ISBLANK(D6707),"",(D6707/(1+'Vos données'!$D$11)))</f>
        <v/>
      </c>
      <c r="F6707" s="80"/>
      <c r="G6707" s="124"/>
      <c r="H6707" s="130"/>
      <c r="I6707" s="128"/>
      <c r="J6707" s="130"/>
      <c r="K6707" s="128"/>
    </row>
    <row r="6708" spans="1:11" hidden="1" outlineLevel="1" x14ac:dyDescent="0.25">
      <c r="A6708" s="77"/>
      <c r="B6708" s="13" t="s">
        <v>8405</v>
      </c>
      <c r="C6708" s="77"/>
      <c r="D6708" s="80"/>
      <c r="E6708" s="120" t="str">
        <f>IF(ISBLANK(D6708),"",(D6708/(1+'Vos données'!$D$11)))</f>
        <v/>
      </c>
      <c r="F6708" s="80"/>
      <c r="G6708" s="124"/>
      <c r="H6708" s="130"/>
      <c r="I6708" s="128"/>
      <c r="J6708" s="130"/>
      <c r="K6708" s="128"/>
    </row>
    <row r="6709" spans="1:11" hidden="1" outlineLevel="1" x14ac:dyDescent="0.25">
      <c r="A6709" s="77"/>
      <c r="B6709" s="13" t="s">
        <v>8406</v>
      </c>
      <c r="C6709" s="77"/>
      <c r="D6709" s="80"/>
      <c r="E6709" s="120" t="str">
        <f>IF(ISBLANK(D6709),"",(D6709/(1+'Vos données'!$D$11)))</f>
        <v/>
      </c>
      <c r="F6709" s="80"/>
      <c r="G6709" s="124"/>
      <c r="H6709" s="130"/>
      <c r="I6709" s="128"/>
      <c r="J6709" s="130"/>
      <c r="K6709" s="128"/>
    </row>
    <row r="6710" spans="1:11" hidden="1" outlineLevel="1" x14ac:dyDescent="0.25">
      <c r="A6710" s="77"/>
      <c r="B6710" s="13" t="s">
        <v>8407</v>
      </c>
      <c r="C6710" s="77"/>
      <c r="D6710" s="80"/>
      <c r="E6710" s="120" t="str">
        <f>IF(ISBLANK(D6710),"",(D6710/(1+'Vos données'!$D$11)))</f>
        <v/>
      </c>
      <c r="F6710" s="80"/>
      <c r="G6710" s="124"/>
      <c r="H6710" s="130"/>
      <c r="I6710" s="128"/>
      <c r="J6710" s="130"/>
      <c r="K6710" s="128"/>
    </row>
    <row r="6711" spans="1:11" hidden="1" outlineLevel="1" x14ac:dyDescent="0.25">
      <c r="A6711" s="77"/>
      <c r="B6711" s="13" t="s">
        <v>8408</v>
      </c>
      <c r="C6711" s="77"/>
      <c r="D6711" s="80"/>
      <c r="E6711" s="120" t="str">
        <f>IF(ISBLANK(D6711),"",(D6711/(1+'Vos données'!$D$11)))</f>
        <v/>
      </c>
      <c r="F6711" s="80"/>
      <c r="G6711" s="124"/>
      <c r="H6711" s="130"/>
      <c r="I6711" s="128"/>
      <c r="J6711" s="130"/>
      <c r="K6711" s="128"/>
    </row>
    <row r="6712" spans="1:11" hidden="1" outlineLevel="1" x14ac:dyDescent="0.25">
      <c r="A6712" s="77"/>
      <c r="B6712" s="13" t="s">
        <v>8409</v>
      </c>
      <c r="C6712" s="77"/>
      <c r="D6712" s="80"/>
      <c r="E6712" s="120" t="str">
        <f>IF(ISBLANK(D6712),"",(D6712/(1+'Vos données'!$D$11)))</f>
        <v/>
      </c>
      <c r="F6712" s="80"/>
      <c r="G6712" s="124"/>
      <c r="H6712" s="130"/>
      <c r="I6712" s="128"/>
      <c r="J6712" s="130"/>
      <c r="K6712" s="128"/>
    </row>
    <row r="6713" spans="1:11" hidden="1" outlineLevel="1" x14ac:dyDescent="0.25">
      <c r="A6713" s="77"/>
      <c r="B6713" s="13" t="s">
        <v>8410</v>
      </c>
      <c r="C6713" s="77"/>
      <c r="D6713" s="80"/>
      <c r="E6713" s="120" t="str">
        <f>IF(ISBLANK(D6713),"",(D6713/(1+'Vos données'!$D$11)))</f>
        <v/>
      </c>
      <c r="F6713" s="80"/>
      <c r="G6713" s="124"/>
      <c r="H6713" s="130"/>
      <c r="I6713" s="128"/>
      <c r="J6713" s="130"/>
      <c r="K6713" s="128"/>
    </row>
    <row r="6714" spans="1:11" hidden="1" outlineLevel="1" x14ac:dyDescent="0.25">
      <c r="A6714" s="77"/>
      <c r="B6714" s="13" t="s">
        <v>8411</v>
      </c>
      <c r="C6714" s="77"/>
      <c r="D6714" s="80"/>
      <c r="E6714" s="120" t="str">
        <f>IF(ISBLANK(D6714),"",(D6714/(1+'Vos données'!$D$11)))</f>
        <v/>
      </c>
      <c r="F6714" s="80"/>
      <c r="G6714" s="124"/>
      <c r="H6714" s="130"/>
      <c r="I6714" s="128"/>
      <c r="J6714" s="130"/>
      <c r="K6714" s="128"/>
    </row>
    <row r="6715" spans="1:11" hidden="1" outlineLevel="1" x14ac:dyDescent="0.25">
      <c r="A6715" s="77"/>
      <c r="B6715" s="13" t="s">
        <v>8412</v>
      </c>
      <c r="C6715" s="77"/>
      <c r="D6715" s="80"/>
      <c r="E6715" s="120" t="str">
        <f>IF(ISBLANK(D6715),"",(D6715/(1+'Vos données'!$D$11)))</f>
        <v/>
      </c>
      <c r="F6715" s="80"/>
      <c r="G6715" s="124"/>
      <c r="H6715" s="130"/>
      <c r="I6715" s="128"/>
      <c r="J6715" s="130"/>
      <c r="K6715" s="128"/>
    </row>
    <row r="6716" spans="1:11" hidden="1" outlineLevel="1" x14ac:dyDescent="0.25">
      <c r="A6716" s="77"/>
      <c r="B6716" s="13" t="s">
        <v>8413</v>
      </c>
      <c r="C6716" s="77"/>
      <c r="D6716" s="80"/>
      <c r="E6716" s="120" t="str">
        <f>IF(ISBLANK(D6716),"",(D6716/(1+'Vos données'!$D$11)))</f>
        <v/>
      </c>
      <c r="F6716" s="80"/>
      <c r="G6716" s="124"/>
      <c r="H6716" s="130"/>
      <c r="I6716" s="128"/>
      <c r="J6716" s="130"/>
      <c r="K6716" s="128"/>
    </row>
    <row r="6717" spans="1:11" hidden="1" outlineLevel="1" x14ac:dyDescent="0.25">
      <c r="A6717" s="77"/>
      <c r="B6717" s="13" t="s">
        <v>8414</v>
      </c>
      <c r="C6717" s="77"/>
      <c r="D6717" s="80"/>
      <c r="E6717" s="120" t="str">
        <f>IF(ISBLANK(D6717),"",(D6717/(1+'Vos données'!$D$11)))</f>
        <v/>
      </c>
      <c r="F6717" s="80"/>
      <c r="G6717" s="124"/>
      <c r="H6717" s="130"/>
      <c r="I6717" s="128"/>
      <c r="J6717" s="130"/>
      <c r="K6717" s="128"/>
    </row>
    <row r="6718" spans="1:11" hidden="1" outlineLevel="1" x14ac:dyDescent="0.25">
      <c r="A6718" s="77"/>
      <c r="B6718" s="13" t="s">
        <v>8415</v>
      </c>
      <c r="C6718" s="77"/>
      <c r="D6718" s="80"/>
      <c r="E6718" s="120" t="str">
        <f>IF(ISBLANK(D6718),"",(D6718/(1+'Vos données'!$D$11)))</f>
        <v/>
      </c>
      <c r="F6718" s="80"/>
      <c r="G6718" s="124"/>
      <c r="H6718" s="130"/>
      <c r="I6718" s="128"/>
      <c r="J6718" s="130"/>
      <c r="K6718" s="128"/>
    </row>
    <row r="6719" spans="1:11" hidden="1" outlineLevel="1" x14ac:dyDescent="0.25">
      <c r="A6719" s="77"/>
      <c r="B6719" s="13" t="s">
        <v>8416</v>
      </c>
      <c r="C6719" s="77"/>
      <c r="D6719" s="80"/>
      <c r="E6719" s="120" t="str">
        <f>IF(ISBLANK(D6719),"",(D6719/(1+'Vos données'!$D$11)))</f>
        <v/>
      </c>
      <c r="F6719" s="80"/>
      <c r="G6719" s="124"/>
      <c r="H6719" s="130"/>
      <c r="I6719" s="128"/>
      <c r="J6719" s="130"/>
      <c r="K6719" s="128"/>
    </row>
    <row r="6720" spans="1:11" hidden="1" outlineLevel="1" x14ac:dyDescent="0.25">
      <c r="A6720" s="77"/>
      <c r="B6720" s="13" t="s">
        <v>8417</v>
      </c>
      <c r="C6720" s="77"/>
      <c r="D6720" s="80"/>
      <c r="E6720" s="120" t="str">
        <f>IF(ISBLANK(D6720),"",(D6720/(1+'Vos données'!$D$11)))</f>
        <v/>
      </c>
      <c r="F6720" s="80"/>
      <c r="G6720" s="124"/>
      <c r="H6720" s="130"/>
      <c r="I6720" s="128"/>
      <c r="J6720" s="130"/>
      <c r="K6720" s="128"/>
    </row>
    <row r="6721" spans="1:11" hidden="1" outlineLevel="1" x14ac:dyDescent="0.25">
      <c r="A6721" s="77"/>
      <c r="B6721" s="13" t="s">
        <v>8418</v>
      </c>
      <c r="C6721" s="77"/>
      <c r="D6721" s="80"/>
      <c r="E6721" s="120" t="str">
        <f>IF(ISBLANK(D6721),"",(D6721/(1+'Vos données'!$D$11)))</f>
        <v/>
      </c>
      <c r="F6721" s="80"/>
      <c r="G6721" s="124"/>
      <c r="H6721" s="130"/>
      <c r="I6721" s="128"/>
      <c r="J6721" s="130"/>
      <c r="K6721" s="128"/>
    </row>
    <row r="6722" spans="1:11" hidden="1" outlineLevel="1" x14ac:dyDescent="0.25">
      <c r="A6722" s="77"/>
      <c r="B6722" s="13" t="s">
        <v>8419</v>
      </c>
      <c r="C6722" s="77"/>
      <c r="D6722" s="80"/>
      <c r="E6722" s="120" t="str">
        <f>IF(ISBLANK(D6722),"",(D6722/(1+'Vos données'!$D$11)))</f>
        <v/>
      </c>
      <c r="F6722" s="80"/>
      <c r="G6722" s="124"/>
      <c r="H6722" s="130"/>
      <c r="I6722" s="128"/>
      <c r="J6722" s="130"/>
      <c r="K6722" s="128"/>
    </row>
    <row r="6723" spans="1:11" hidden="1" outlineLevel="1" x14ac:dyDescent="0.25">
      <c r="A6723" s="77"/>
      <c r="B6723" s="13" t="s">
        <v>8420</v>
      </c>
      <c r="C6723" s="77"/>
      <c r="D6723" s="80"/>
      <c r="E6723" s="120" t="str">
        <f>IF(ISBLANK(D6723),"",(D6723/(1+'Vos données'!$D$11)))</f>
        <v/>
      </c>
      <c r="F6723" s="80"/>
      <c r="G6723" s="124"/>
      <c r="H6723" s="130"/>
      <c r="I6723" s="128"/>
      <c r="J6723" s="130"/>
      <c r="K6723" s="128"/>
    </row>
    <row r="6724" spans="1:11" hidden="1" outlineLevel="1" x14ac:dyDescent="0.25">
      <c r="A6724" s="77"/>
      <c r="B6724" s="13" t="s">
        <v>8421</v>
      </c>
      <c r="C6724" s="77"/>
      <c r="D6724" s="80"/>
      <c r="E6724" s="120" t="str">
        <f>IF(ISBLANK(D6724),"",(D6724/(1+'Vos données'!$D$11)))</f>
        <v/>
      </c>
      <c r="F6724" s="80"/>
      <c r="G6724" s="124"/>
      <c r="H6724" s="130"/>
      <c r="I6724" s="128"/>
      <c r="J6724" s="130"/>
      <c r="K6724" s="128"/>
    </row>
    <row r="6725" spans="1:11" hidden="1" outlineLevel="1" x14ac:dyDescent="0.25">
      <c r="A6725" s="77"/>
      <c r="B6725" s="13" t="s">
        <v>8422</v>
      </c>
      <c r="C6725" s="77"/>
      <c r="D6725" s="80"/>
      <c r="E6725" s="120" t="str">
        <f>IF(ISBLANK(D6725),"",(D6725/(1+'Vos données'!$D$11)))</f>
        <v/>
      </c>
      <c r="F6725" s="80"/>
      <c r="G6725" s="124"/>
      <c r="H6725" s="130"/>
      <c r="I6725" s="128"/>
      <c r="J6725" s="130"/>
      <c r="K6725" s="128"/>
    </row>
    <row r="6726" spans="1:11" hidden="1" outlineLevel="1" x14ac:dyDescent="0.25">
      <c r="A6726" s="77"/>
      <c r="B6726" s="13" t="s">
        <v>8423</v>
      </c>
      <c r="C6726" s="77"/>
      <c r="D6726" s="80"/>
      <c r="E6726" s="120" t="str">
        <f>IF(ISBLANK(D6726),"",(D6726/(1+'Vos données'!$D$11)))</f>
        <v/>
      </c>
      <c r="F6726" s="80"/>
      <c r="G6726" s="124"/>
      <c r="H6726" s="130"/>
      <c r="I6726" s="128"/>
      <c r="J6726" s="130"/>
      <c r="K6726" s="128"/>
    </row>
    <row r="6727" spans="1:11" hidden="1" outlineLevel="1" x14ac:dyDescent="0.25">
      <c r="A6727" s="77"/>
      <c r="B6727" s="13" t="s">
        <v>8424</v>
      </c>
      <c r="C6727" s="77"/>
      <c r="D6727" s="80"/>
      <c r="E6727" s="120" t="str">
        <f>IF(ISBLANK(D6727),"",(D6727/(1+'Vos données'!$D$11)))</f>
        <v/>
      </c>
      <c r="F6727" s="80"/>
      <c r="G6727" s="124"/>
      <c r="H6727" s="130"/>
      <c r="I6727" s="128"/>
      <c r="J6727" s="130"/>
      <c r="K6727" s="128"/>
    </row>
    <row r="6728" spans="1:11" hidden="1" outlineLevel="1" x14ac:dyDescent="0.25">
      <c r="A6728" s="77"/>
      <c r="B6728" s="13" t="s">
        <v>8425</v>
      </c>
      <c r="C6728" s="77"/>
      <c r="D6728" s="80"/>
      <c r="E6728" s="120" t="str">
        <f>IF(ISBLANK(D6728),"",(D6728/(1+'Vos données'!$D$11)))</f>
        <v/>
      </c>
      <c r="F6728" s="80"/>
      <c r="G6728" s="124"/>
      <c r="H6728" s="130"/>
      <c r="I6728" s="128"/>
      <c r="J6728" s="130"/>
      <c r="K6728" s="128"/>
    </row>
    <row r="6729" spans="1:11" hidden="1" outlineLevel="1" x14ac:dyDescent="0.25">
      <c r="A6729" s="77"/>
      <c r="B6729" s="13" t="s">
        <v>8426</v>
      </c>
      <c r="C6729" s="77"/>
      <c r="D6729" s="80"/>
      <c r="E6729" s="120" t="str">
        <f>IF(ISBLANK(D6729),"",(D6729/(1+'Vos données'!$D$11)))</f>
        <v/>
      </c>
      <c r="F6729" s="80"/>
      <c r="G6729" s="124"/>
      <c r="H6729" s="130"/>
      <c r="I6729" s="128"/>
      <c r="J6729" s="130"/>
      <c r="K6729" s="128"/>
    </row>
    <row r="6730" spans="1:11" hidden="1" outlineLevel="1" x14ac:dyDescent="0.25">
      <c r="A6730" s="77"/>
      <c r="B6730" s="13" t="s">
        <v>8427</v>
      </c>
      <c r="C6730" s="77"/>
      <c r="D6730" s="80"/>
      <c r="E6730" s="120" t="str">
        <f>IF(ISBLANK(D6730),"",(D6730/(1+'Vos données'!$D$11)))</f>
        <v/>
      </c>
      <c r="F6730" s="80"/>
      <c r="G6730" s="124"/>
      <c r="H6730" s="130"/>
      <c r="I6730" s="128"/>
      <c r="J6730" s="130"/>
      <c r="K6730" s="128"/>
    </row>
    <row r="6731" spans="1:11" hidden="1" outlineLevel="1" x14ac:dyDescent="0.25">
      <c r="A6731" s="77"/>
      <c r="B6731" s="13" t="s">
        <v>8428</v>
      </c>
      <c r="C6731" s="77"/>
      <c r="D6731" s="80"/>
      <c r="E6731" s="120" t="str">
        <f>IF(ISBLANK(D6731),"",(D6731/(1+'Vos données'!$D$11)))</f>
        <v/>
      </c>
      <c r="F6731" s="80"/>
      <c r="G6731" s="124"/>
      <c r="H6731" s="130"/>
      <c r="I6731" s="128"/>
      <c r="J6731" s="130"/>
      <c r="K6731" s="128"/>
    </row>
    <row r="6732" spans="1:11" hidden="1" outlineLevel="1" x14ac:dyDescent="0.25">
      <c r="A6732" s="77"/>
      <c r="B6732" s="13" t="s">
        <v>8429</v>
      </c>
      <c r="C6732" s="77"/>
      <c r="D6732" s="80"/>
      <c r="E6732" s="120" t="str">
        <f>IF(ISBLANK(D6732),"",(D6732/(1+'Vos données'!$D$11)))</f>
        <v/>
      </c>
      <c r="F6732" s="80"/>
      <c r="G6732" s="124"/>
      <c r="H6732" s="130"/>
      <c r="I6732" s="128"/>
      <c r="J6732" s="130"/>
      <c r="K6732" s="128"/>
    </row>
    <row r="6733" spans="1:11" hidden="1" outlineLevel="1" x14ac:dyDescent="0.25">
      <c r="A6733" s="77"/>
      <c r="B6733" s="13" t="s">
        <v>8430</v>
      </c>
      <c r="C6733" s="77"/>
      <c r="D6733" s="80"/>
      <c r="E6733" s="120" t="str">
        <f>IF(ISBLANK(D6733),"",(D6733/(1+'Vos données'!$D$11)))</f>
        <v/>
      </c>
      <c r="F6733" s="80"/>
      <c r="G6733" s="124"/>
      <c r="H6733" s="130"/>
      <c r="I6733" s="128"/>
      <c r="J6733" s="130"/>
      <c r="K6733" s="128"/>
    </row>
    <row r="6734" spans="1:11" hidden="1" outlineLevel="1" x14ac:dyDescent="0.25">
      <c r="A6734" s="77"/>
      <c r="B6734" s="13" t="s">
        <v>8431</v>
      </c>
      <c r="C6734" s="77"/>
      <c r="D6734" s="80"/>
      <c r="E6734" s="120" t="str">
        <f>IF(ISBLANK(D6734),"",(D6734/(1+'Vos données'!$D$11)))</f>
        <v/>
      </c>
      <c r="F6734" s="80"/>
      <c r="G6734" s="124"/>
      <c r="H6734" s="130"/>
      <c r="I6734" s="128"/>
      <c r="J6734" s="130"/>
      <c r="K6734" s="128"/>
    </row>
    <row r="6735" spans="1:11" hidden="1" outlineLevel="1" x14ac:dyDescent="0.25">
      <c r="A6735" s="77"/>
      <c r="B6735" s="13" t="s">
        <v>8432</v>
      </c>
      <c r="C6735" s="77"/>
      <c r="D6735" s="80"/>
      <c r="E6735" s="120" t="str">
        <f>IF(ISBLANK(D6735),"",(D6735/(1+'Vos données'!$D$11)))</f>
        <v/>
      </c>
      <c r="F6735" s="80"/>
      <c r="G6735" s="124"/>
      <c r="H6735" s="130"/>
      <c r="I6735" s="128"/>
      <c r="J6735" s="130"/>
      <c r="K6735" s="128"/>
    </row>
    <row r="6736" spans="1:11" hidden="1" outlineLevel="1" x14ac:dyDescent="0.25">
      <c r="A6736" s="77"/>
      <c r="B6736" s="13" t="s">
        <v>8433</v>
      </c>
      <c r="C6736" s="77"/>
      <c r="D6736" s="80"/>
      <c r="E6736" s="120" t="str">
        <f>IF(ISBLANK(D6736),"",(D6736/(1+'Vos données'!$D$11)))</f>
        <v/>
      </c>
      <c r="F6736" s="80"/>
      <c r="G6736" s="124"/>
      <c r="H6736" s="130"/>
      <c r="I6736" s="128"/>
      <c r="J6736" s="130"/>
      <c r="K6736" s="128"/>
    </row>
    <row r="6737" spans="1:11" hidden="1" outlineLevel="1" x14ac:dyDescent="0.25">
      <c r="A6737" s="77"/>
      <c r="B6737" s="13" t="s">
        <v>8434</v>
      </c>
      <c r="C6737" s="77"/>
      <c r="D6737" s="80"/>
      <c r="E6737" s="120" t="str">
        <f>IF(ISBLANK(D6737),"",(D6737/(1+'Vos données'!$D$11)))</f>
        <v/>
      </c>
      <c r="F6737" s="80"/>
      <c r="G6737" s="124"/>
      <c r="H6737" s="130"/>
      <c r="I6737" s="128"/>
      <c r="J6737" s="130"/>
      <c r="K6737" s="128"/>
    </row>
    <row r="6738" spans="1:11" hidden="1" outlineLevel="1" x14ac:dyDescent="0.25">
      <c r="A6738" s="77"/>
      <c r="B6738" s="13" t="s">
        <v>8435</v>
      </c>
      <c r="C6738" s="77"/>
      <c r="D6738" s="80"/>
      <c r="E6738" s="120" t="str">
        <f>IF(ISBLANK(D6738),"",(D6738/(1+'Vos données'!$D$11)))</f>
        <v/>
      </c>
      <c r="F6738" s="80"/>
      <c r="G6738" s="124"/>
      <c r="H6738" s="130"/>
      <c r="I6738" s="128"/>
      <c r="J6738" s="130"/>
      <c r="K6738" s="128"/>
    </row>
    <row r="6739" spans="1:11" hidden="1" outlineLevel="1" x14ac:dyDescent="0.25">
      <c r="A6739" s="77"/>
      <c r="B6739" s="13" t="s">
        <v>8436</v>
      </c>
      <c r="C6739" s="77"/>
      <c r="D6739" s="80"/>
      <c r="E6739" s="120" t="str">
        <f>IF(ISBLANK(D6739),"",(D6739/(1+'Vos données'!$D$11)))</f>
        <v/>
      </c>
      <c r="F6739" s="80"/>
      <c r="G6739" s="124"/>
      <c r="H6739" s="130"/>
      <c r="I6739" s="128"/>
      <c r="J6739" s="130"/>
      <c r="K6739" s="128"/>
    </row>
    <row r="6740" spans="1:11" hidden="1" outlineLevel="1" x14ac:dyDescent="0.25">
      <c r="A6740" s="77"/>
      <c r="B6740" s="13" t="s">
        <v>8437</v>
      </c>
      <c r="C6740" s="77"/>
      <c r="D6740" s="80"/>
      <c r="E6740" s="120" t="str">
        <f>IF(ISBLANK(D6740),"",(D6740/(1+'Vos données'!$D$11)))</f>
        <v/>
      </c>
      <c r="F6740" s="80"/>
      <c r="G6740" s="124"/>
      <c r="H6740" s="130"/>
      <c r="I6740" s="128"/>
      <c r="J6740" s="130"/>
      <c r="K6740" s="128"/>
    </row>
    <row r="6741" spans="1:11" hidden="1" outlineLevel="1" x14ac:dyDescent="0.25">
      <c r="A6741" s="77"/>
      <c r="B6741" s="13" t="s">
        <v>8438</v>
      </c>
      <c r="C6741" s="77"/>
      <c r="D6741" s="80"/>
      <c r="E6741" s="120" t="str">
        <f>IF(ISBLANK(D6741),"",(D6741/(1+'Vos données'!$D$11)))</f>
        <v/>
      </c>
      <c r="F6741" s="80"/>
      <c r="G6741" s="124"/>
      <c r="H6741" s="130"/>
      <c r="I6741" s="128"/>
      <c r="J6741" s="130"/>
      <c r="K6741" s="128"/>
    </row>
    <row r="6742" spans="1:11" hidden="1" outlineLevel="1" x14ac:dyDescent="0.25">
      <c r="A6742" s="77"/>
      <c r="B6742" s="13" t="s">
        <v>8439</v>
      </c>
      <c r="C6742" s="77"/>
      <c r="D6742" s="80"/>
      <c r="E6742" s="120" t="str">
        <f>IF(ISBLANK(D6742),"",(D6742/(1+'Vos données'!$D$11)))</f>
        <v/>
      </c>
      <c r="F6742" s="80"/>
      <c r="G6742" s="124"/>
      <c r="H6742" s="130"/>
      <c r="I6742" s="128"/>
      <c r="J6742" s="130"/>
      <c r="K6742" s="128"/>
    </row>
    <row r="6743" spans="1:11" hidden="1" outlineLevel="1" x14ac:dyDescent="0.25">
      <c r="A6743" s="77"/>
      <c r="B6743" s="13" t="s">
        <v>8440</v>
      </c>
      <c r="C6743" s="77"/>
      <c r="D6743" s="80"/>
      <c r="E6743" s="120" t="str">
        <f>IF(ISBLANK(D6743),"",(D6743/(1+'Vos données'!$D$11)))</f>
        <v/>
      </c>
      <c r="F6743" s="80"/>
      <c r="G6743" s="124"/>
      <c r="H6743" s="130"/>
      <c r="I6743" s="128"/>
      <c r="J6743" s="130"/>
      <c r="K6743" s="128"/>
    </row>
    <row r="6744" spans="1:11" hidden="1" outlineLevel="1" x14ac:dyDescent="0.25">
      <c r="A6744" s="77"/>
      <c r="B6744" s="13" t="s">
        <v>8441</v>
      </c>
      <c r="C6744" s="77"/>
      <c r="D6744" s="80"/>
      <c r="E6744" s="120" t="str">
        <f>IF(ISBLANK(D6744),"",(D6744/(1+'Vos données'!$D$11)))</f>
        <v/>
      </c>
      <c r="F6744" s="80"/>
      <c r="G6744" s="124"/>
      <c r="H6744" s="130"/>
      <c r="I6744" s="128"/>
      <c r="J6744" s="130"/>
      <c r="K6744" s="128"/>
    </row>
    <row r="6745" spans="1:11" hidden="1" outlineLevel="1" x14ac:dyDescent="0.25">
      <c r="A6745" s="77"/>
      <c r="B6745" s="13" t="s">
        <v>8442</v>
      </c>
      <c r="C6745" s="77"/>
      <c r="D6745" s="80"/>
      <c r="E6745" s="120" t="str">
        <f>IF(ISBLANK(D6745),"",(D6745/(1+'Vos données'!$D$11)))</f>
        <v/>
      </c>
      <c r="F6745" s="80"/>
      <c r="G6745" s="124"/>
      <c r="H6745" s="130"/>
      <c r="I6745" s="128"/>
      <c r="J6745" s="130"/>
      <c r="K6745" s="128"/>
    </row>
    <row r="6746" spans="1:11" hidden="1" outlineLevel="1" x14ac:dyDescent="0.25">
      <c r="A6746" s="77"/>
      <c r="B6746" s="13" t="s">
        <v>8443</v>
      </c>
      <c r="C6746" s="77"/>
      <c r="D6746" s="80"/>
      <c r="E6746" s="120" t="str">
        <f>IF(ISBLANK(D6746),"",(D6746/(1+'Vos données'!$D$11)))</f>
        <v/>
      </c>
      <c r="F6746" s="80"/>
      <c r="G6746" s="124"/>
      <c r="H6746" s="130"/>
      <c r="I6746" s="128"/>
      <c r="J6746" s="130"/>
      <c r="K6746" s="128"/>
    </row>
    <row r="6747" spans="1:11" hidden="1" outlineLevel="1" x14ac:dyDescent="0.25">
      <c r="A6747" s="77"/>
      <c r="B6747" s="13" t="s">
        <v>8444</v>
      </c>
      <c r="C6747" s="77"/>
      <c r="D6747" s="80"/>
      <c r="E6747" s="120" t="str">
        <f>IF(ISBLANK(D6747),"",(D6747/(1+'Vos données'!$D$11)))</f>
        <v/>
      </c>
      <c r="F6747" s="80"/>
      <c r="G6747" s="124"/>
      <c r="H6747" s="130"/>
      <c r="I6747" s="128"/>
      <c r="J6747" s="130"/>
      <c r="K6747" s="128"/>
    </row>
    <row r="6748" spans="1:11" hidden="1" outlineLevel="1" x14ac:dyDescent="0.25">
      <c r="A6748" s="77"/>
      <c r="B6748" s="13" t="s">
        <v>8445</v>
      </c>
      <c r="C6748" s="77"/>
      <c r="D6748" s="80"/>
      <c r="E6748" s="120" t="str">
        <f>IF(ISBLANK(D6748),"",(D6748/(1+'Vos données'!$D$11)))</f>
        <v/>
      </c>
      <c r="F6748" s="80"/>
      <c r="G6748" s="124"/>
      <c r="H6748" s="130"/>
      <c r="I6748" s="128"/>
      <c r="J6748" s="130"/>
      <c r="K6748" s="128"/>
    </row>
    <row r="6749" spans="1:11" hidden="1" outlineLevel="1" x14ac:dyDescent="0.25">
      <c r="A6749" s="77"/>
      <c r="B6749" s="13" t="s">
        <v>8446</v>
      </c>
      <c r="C6749" s="77"/>
      <c r="D6749" s="80"/>
      <c r="E6749" s="120" t="str">
        <f>IF(ISBLANK(D6749),"",(D6749/(1+'Vos données'!$D$11)))</f>
        <v/>
      </c>
      <c r="F6749" s="80"/>
      <c r="G6749" s="124"/>
      <c r="H6749" s="130"/>
      <c r="I6749" s="128"/>
      <c r="J6749" s="130"/>
      <c r="K6749" s="128"/>
    </row>
    <row r="6750" spans="1:11" hidden="1" outlineLevel="1" x14ac:dyDescent="0.25">
      <c r="A6750" s="77"/>
      <c r="B6750" s="13" t="s">
        <v>8447</v>
      </c>
      <c r="C6750" s="77"/>
      <c r="D6750" s="80"/>
      <c r="E6750" s="120" t="str">
        <f>IF(ISBLANK(D6750),"",(D6750/(1+'Vos données'!$D$11)))</f>
        <v/>
      </c>
      <c r="F6750" s="80"/>
      <c r="G6750" s="124"/>
      <c r="H6750" s="130"/>
      <c r="I6750" s="128"/>
      <c r="J6750" s="130"/>
      <c r="K6750" s="128"/>
    </row>
    <row r="6751" spans="1:11" hidden="1" outlineLevel="1" x14ac:dyDescent="0.25">
      <c r="A6751" s="77"/>
      <c r="B6751" s="13" t="s">
        <v>8448</v>
      </c>
      <c r="C6751" s="77"/>
      <c r="D6751" s="80"/>
      <c r="E6751" s="120" t="str">
        <f>IF(ISBLANK(D6751),"",(D6751/(1+'Vos données'!$D$11)))</f>
        <v/>
      </c>
      <c r="F6751" s="80"/>
      <c r="G6751" s="124"/>
      <c r="H6751" s="130"/>
      <c r="I6751" s="128"/>
      <c r="J6751" s="130"/>
      <c r="K6751" s="128"/>
    </row>
    <row r="6752" spans="1:11" hidden="1" outlineLevel="1" x14ac:dyDescent="0.25">
      <c r="A6752" s="77"/>
      <c r="B6752" s="13" t="s">
        <v>8449</v>
      </c>
      <c r="C6752" s="77"/>
      <c r="D6752" s="80"/>
      <c r="E6752" s="120" t="str">
        <f>IF(ISBLANK(D6752),"",(D6752/(1+'Vos données'!$D$11)))</f>
        <v/>
      </c>
      <c r="F6752" s="80"/>
      <c r="G6752" s="124"/>
      <c r="H6752" s="130"/>
      <c r="I6752" s="128"/>
      <c r="J6752" s="130"/>
      <c r="K6752" s="128"/>
    </row>
    <row r="6753" spans="1:11" hidden="1" outlineLevel="1" x14ac:dyDescent="0.25">
      <c r="A6753" s="77"/>
      <c r="B6753" s="13" t="s">
        <v>8450</v>
      </c>
      <c r="C6753" s="77"/>
      <c r="D6753" s="80"/>
      <c r="E6753" s="120" t="str">
        <f>IF(ISBLANK(D6753),"",(D6753/(1+'Vos données'!$D$11)))</f>
        <v/>
      </c>
      <c r="F6753" s="80"/>
      <c r="G6753" s="124"/>
      <c r="H6753" s="130"/>
      <c r="I6753" s="128"/>
      <c r="J6753" s="130"/>
      <c r="K6753" s="128"/>
    </row>
    <row r="6754" spans="1:11" hidden="1" outlineLevel="1" x14ac:dyDescent="0.25">
      <c r="A6754" s="77"/>
      <c r="B6754" s="13" t="s">
        <v>8451</v>
      </c>
      <c r="C6754" s="77"/>
      <c r="D6754" s="80"/>
      <c r="E6754" s="120" t="str">
        <f>IF(ISBLANK(D6754),"",(D6754/(1+'Vos données'!$D$11)))</f>
        <v/>
      </c>
      <c r="F6754" s="80"/>
      <c r="G6754" s="124"/>
      <c r="H6754" s="130"/>
      <c r="I6754" s="128"/>
      <c r="J6754" s="130"/>
      <c r="K6754" s="128"/>
    </row>
    <row r="6755" spans="1:11" hidden="1" outlineLevel="1" x14ac:dyDescent="0.25">
      <c r="A6755" s="77"/>
      <c r="B6755" s="13" t="s">
        <v>8452</v>
      </c>
      <c r="C6755" s="77"/>
      <c r="D6755" s="80"/>
      <c r="E6755" s="120" t="str">
        <f>IF(ISBLANK(D6755),"",(D6755/(1+'Vos données'!$D$11)))</f>
        <v/>
      </c>
      <c r="F6755" s="80"/>
      <c r="G6755" s="124"/>
      <c r="H6755" s="130"/>
      <c r="I6755" s="128"/>
      <c r="J6755" s="130"/>
      <c r="K6755" s="128"/>
    </row>
    <row r="6756" spans="1:11" hidden="1" outlineLevel="1" x14ac:dyDescent="0.25">
      <c r="A6756" s="77"/>
      <c r="B6756" s="13" t="s">
        <v>8453</v>
      </c>
      <c r="C6756" s="77"/>
      <c r="D6756" s="80"/>
      <c r="E6756" s="120" t="str">
        <f>IF(ISBLANK(D6756),"",(D6756/(1+'Vos données'!$D$11)))</f>
        <v/>
      </c>
      <c r="F6756" s="80"/>
      <c r="G6756" s="124"/>
      <c r="H6756" s="130"/>
      <c r="I6756" s="128"/>
      <c r="J6756" s="130"/>
      <c r="K6756" s="128"/>
    </row>
    <row r="6757" spans="1:11" hidden="1" outlineLevel="1" x14ac:dyDescent="0.25">
      <c r="A6757" s="77"/>
      <c r="B6757" s="13" t="s">
        <v>8454</v>
      </c>
      <c r="C6757" s="77"/>
      <c r="D6757" s="80"/>
      <c r="E6757" s="120" t="str">
        <f>IF(ISBLANK(D6757),"",(D6757/(1+'Vos données'!$D$11)))</f>
        <v/>
      </c>
      <c r="F6757" s="80"/>
      <c r="G6757" s="124"/>
      <c r="H6757" s="130"/>
      <c r="I6757" s="128"/>
      <c r="J6757" s="130"/>
      <c r="K6757" s="128"/>
    </row>
    <row r="6758" spans="1:11" hidden="1" outlineLevel="1" x14ac:dyDescent="0.25">
      <c r="A6758" s="77"/>
      <c r="B6758" s="13" t="s">
        <v>8455</v>
      </c>
      <c r="C6758" s="77"/>
      <c r="D6758" s="80"/>
      <c r="E6758" s="120" t="str">
        <f>IF(ISBLANK(D6758),"",(D6758/(1+'Vos données'!$D$11)))</f>
        <v/>
      </c>
      <c r="F6758" s="80"/>
      <c r="G6758" s="124"/>
      <c r="H6758" s="130"/>
      <c r="I6758" s="128"/>
      <c r="J6758" s="130"/>
      <c r="K6758" s="128"/>
    </row>
    <row r="6759" spans="1:11" hidden="1" outlineLevel="1" x14ac:dyDescent="0.25">
      <c r="A6759" s="77"/>
      <c r="B6759" s="13" t="s">
        <v>8456</v>
      </c>
      <c r="C6759" s="77"/>
      <c r="D6759" s="80"/>
      <c r="E6759" s="120" t="str">
        <f>IF(ISBLANK(D6759),"",(D6759/(1+'Vos données'!$D$11)))</f>
        <v/>
      </c>
      <c r="F6759" s="80"/>
      <c r="G6759" s="124"/>
      <c r="H6759" s="130"/>
      <c r="I6759" s="128"/>
      <c r="J6759" s="130"/>
      <c r="K6759" s="128"/>
    </row>
    <row r="6760" spans="1:11" hidden="1" outlineLevel="1" x14ac:dyDescent="0.25">
      <c r="A6760" s="77"/>
      <c r="B6760" s="13" t="s">
        <v>8457</v>
      </c>
      <c r="C6760" s="77"/>
      <c r="D6760" s="80"/>
      <c r="E6760" s="120" t="str">
        <f>IF(ISBLANK(D6760),"",(D6760/(1+'Vos données'!$D$11)))</f>
        <v/>
      </c>
      <c r="F6760" s="80"/>
      <c r="G6760" s="124"/>
      <c r="H6760" s="130"/>
      <c r="I6760" s="128"/>
      <c r="J6760" s="130"/>
      <c r="K6760" s="128"/>
    </row>
    <row r="6761" spans="1:11" hidden="1" outlineLevel="1" x14ac:dyDescent="0.25">
      <c r="A6761" s="77"/>
      <c r="B6761" s="13" t="s">
        <v>8458</v>
      </c>
      <c r="C6761" s="77"/>
      <c r="D6761" s="80"/>
      <c r="E6761" s="120" t="str">
        <f>IF(ISBLANK(D6761),"",(D6761/(1+'Vos données'!$D$11)))</f>
        <v/>
      </c>
      <c r="F6761" s="80"/>
      <c r="G6761" s="124"/>
      <c r="H6761" s="130"/>
      <c r="I6761" s="128"/>
      <c r="J6761" s="130"/>
      <c r="K6761" s="128"/>
    </row>
    <row r="6762" spans="1:11" hidden="1" outlineLevel="1" x14ac:dyDescent="0.25">
      <c r="A6762" s="77"/>
      <c r="B6762" s="13" t="s">
        <v>8459</v>
      </c>
      <c r="C6762" s="77"/>
      <c r="D6762" s="80"/>
      <c r="E6762" s="120" t="str">
        <f>IF(ISBLANK(D6762),"",(D6762/(1+'Vos données'!$D$11)))</f>
        <v/>
      </c>
      <c r="F6762" s="80"/>
      <c r="G6762" s="124"/>
      <c r="H6762" s="130"/>
      <c r="I6762" s="128"/>
      <c r="J6762" s="130"/>
      <c r="K6762" s="128"/>
    </row>
    <row r="6763" spans="1:11" hidden="1" outlineLevel="1" x14ac:dyDescent="0.25">
      <c r="A6763" s="77"/>
      <c r="B6763" s="13" t="s">
        <v>8460</v>
      </c>
      <c r="C6763" s="77"/>
      <c r="D6763" s="80"/>
      <c r="E6763" s="120" t="str">
        <f>IF(ISBLANK(D6763),"",(D6763/(1+'Vos données'!$D$11)))</f>
        <v/>
      </c>
      <c r="F6763" s="80"/>
      <c r="G6763" s="124"/>
      <c r="H6763" s="130"/>
      <c r="I6763" s="128"/>
      <c r="J6763" s="130"/>
      <c r="K6763" s="128"/>
    </row>
    <row r="6764" spans="1:11" hidden="1" outlineLevel="1" x14ac:dyDescent="0.25">
      <c r="A6764" s="77"/>
      <c r="B6764" s="13" t="s">
        <v>8461</v>
      </c>
      <c r="C6764" s="77"/>
      <c r="D6764" s="80"/>
      <c r="E6764" s="120" t="str">
        <f>IF(ISBLANK(D6764),"",(D6764/(1+'Vos données'!$D$11)))</f>
        <v/>
      </c>
      <c r="F6764" s="80"/>
      <c r="G6764" s="124"/>
      <c r="H6764" s="130"/>
      <c r="I6764" s="128"/>
      <c r="J6764" s="130"/>
      <c r="K6764" s="128"/>
    </row>
    <row r="6765" spans="1:11" hidden="1" outlineLevel="1" x14ac:dyDescent="0.25">
      <c r="A6765" s="77"/>
      <c r="B6765" s="13" t="s">
        <v>8462</v>
      </c>
      <c r="C6765" s="77"/>
      <c r="D6765" s="80"/>
      <c r="E6765" s="120" t="str">
        <f>IF(ISBLANK(D6765),"",(D6765/(1+'Vos données'!$D$11)))</f>
        <v/>
      </c>
      <c r="F6765" s="80"/>
      <c r="G6765" s="124"/>
      <c r="H6765" s="130"/>
      <c r="I6765" s="128"/>
      <c r="J6765" s="130"/>
      <c r="K6765" s="128"/>
    </row>
    <row r="6766" spans="1:11" hidden="1" outlineLevel="1" x14ac:dyDescent="0.25">
      <c r="A6766" s="77"/>
      <c r="B6766" s="13" t="s">
        <v>8463</v>
      </c>
      <c r="C6766" s="77"/>
      <c r="D6766" s="80"/>
      <c r="E6766" s="120" t="str">
        <f>IF(ISBLANK(D6766),"",(D6766/(1+'Vos données'!$D$11)))</f>
        <v/>
      </c>
      <c r="F6766" s="80"/>
      <c r="G6766" s="124"/>
      <c r="H6766" s="130"/>
      <c r="I6766" s="128"/>
      <c r="J6766" s="130"/>
      <c r="K6766" s="128"/>
    </row>
    <row r="6767" spans="1:11" hidden="1" outlineLevel="1" x14ac:dyDescent="0.25">
      <c r="A6767" s="77"/>
      <c r="B6767" s="13" t="s">
        <v>8464</v>
      </c>
      <c r="C6767" s="77"/>
      <c r="D6767" s="80"/>
      <c r="E6767" s="120" t="str">
        <f>IF(ISBLANK(D6767),"",(D6767/(1+'Vos données'!$D$11)))</f>
        <v/>
      </c>
      <c r="F6767" s="80"/>
      <c r="G6767" s="124"/>
      <c r="H6767" s="130"/>
      <c r="I6767" s="128"/>
      <c r="J6767" s="130"/>
      <c r="K6767" s="128"/>
    </row>
    <row r="6768" spans="1:11" hidden="1" outlineLevel="1" x14ac:dyDescent="0.25">
      <c r="A6768" s="77"/>
      <c r="B6768" s="13" t="s">
        <v>8465</v>
      </c>
      <c r="C6768" s="77"/>
      <c r="D6768" s="80"/>
      <c r="E6768" s="120" t="str">
        <f>IF(ISBLANK(D6768),"",(D6768/(1+'Vos données'!$D$11)))</f>
        <v/>
      </c>
      <c r="F6768" s="80"/>
      <c r="G6768" s="124"/>
      <c r="H6768" s="130"/>
      <c r="I6768" s="128"/>
      <c r="J6768" s="130"/>
      <c r="K6768" s="128"/>
    </row>
    <row r="6769" spans="1:11" hidden="1" outlineLevel="1" x14ac:dyDescent="0.25">
      <c r="A6769" s="77"/>
      <c r="B6769" s="13" t="s">
        <v>8466</v>
      </c>
      <c r="C6769" s="77"/>
      <c r="D6769" s="80"/>
      <c r="E6769" s="120" t="str">
        <f>IF(ISBLANK(D6769),"",(D6769/(1+'Vos données'!$D$11)))</f>
        <v/>
      </c>
      <c r="F6769" s="80"/>
      <c r="G6769" s="124"/>
      <c r="H6769" s="130"/>
      <c r="I6769" s="128"/>
      <c r="J6769" s="130"/>
      <c r="K6769" s="128"/>
    </row>
    <row r="6770" spans="1:11" hidden="1" outlineLevel="1" x14ac:dyDescent="0.25">
      <c r="A6770" s="77"/>
      <c r="B6770" s="13" t="s">
        <v>8467</v>
      </c>
      <c r="C6770" s="77"/>
      <c r="D6770" s="80"/>
      <c r="E6770" s="120" t="str">
        <f>IF(ISBLANK(D6770),"",(D6770/(1+'Vos données'!$D$11)))</f>
        <v/>
      </c>
      <c r="F6770" s="80"/>
      <c r="G6770" s="124"/>
      <c r="H6770" s="130"/>
      <c r="I6770" s="128"/>
      <c r="J6770" s="130"/>
      <c r="K6770" s="128"/>
    </row>
    <row r="6771" spans="1:11" hidden="1" outlineLevel="1" x14ac:dyDescent="0.25">
      <c r="A6771" s="77"/>
      <c r="B6771" s="13" t="s">
        <v>8468</v>
      </c>
      <c r="C6771" s="77"/>
      <c r="D6771" s="80"/>
      <c r="E6771" s="120" t="str">
        <f>IF(ISBLANK(D6771),"",(D6771/(1+'Vos données'!$D$11)))</f>
        <v/>
      </c>
      <c r="F6771" s="80"/>
      <c r="G6771" s="124"/>
      <c r="H6771" s="130"/>
      <c r="I6771" s="128"/>
      <c r="J6771" s="130"/>
      <c r="K6771" s="128"/>
    </row>
    <row r="6772" spans="1:11" hidden="1" outlineLevel="1" x14ac:dyDescent="0.25">
      <c r="A6772" s="77"/>
      <c r="B6772" s="13" t="s">
        <v>8469</v>
      </c>
      <c r="C6772" s="77"/>
      <c r="D6772" s="80"/>
      <c r="E6772" s="120" t="str">
        <f>IF(ISBLANK(D6772),"",(D6772/(1+'Vos données'!$D$11)))</f>
        <v/>
      </c>
      <c r="F6772" s="80"/>
      <c r="G6772" s="124"/>
      <c r="H6772" s="130"/>
      <c r="I6772" s="128"/>
      <c r="J6772" s="130"/>
      <c r="K6772" s="128"/>
    </row>
    <row r="6773" spans="1:11" hidden="1" outlineLevel="1" x14ac:dyDescent="0.25">
      <c r="A6773" s="77"/>
      <c r="B6773" s="13" t="s">
        <v>8470</v>
      </c>
      <c r="C6773" s="77"/>
      <c r="D6773" s="80"/>
      <c r="E6773" s="120" t="str">
        <f>IF(ISBLANK(D6773),"",(D6773/(1+'Vos données'!$D$11)))</f>
        <v/>
      </c>
      <c r="F6773" s="80"/>
      <c r="G6773" s="124"/>
      <c r="H6773" s="130"/>
      <c r="I6773" s="128"/>
      <c r="J6773" s="130"/>
      <c r="K6773" s="128"/>
    </row>
    <row r="6774" spans="1:11" hidden="1" outlineLevel="1" x14ac:dyDescent="0.25">
      <c r="A6774" s="77"/>
      <c r="B6774" s="13" t="s">
        <v>8471</v>
      </c>
      <c r="C6774" s="77"/>
      <c r="D6774" s="80"/>
      <c r="E6774" s="120" t="str">
        <f>IF(ISBLANK(D6774),"",(D6774/(1+'Vos données'!$D$11)))</f>
        <v/>
      </c>
      <c r="F6774" s="80"/>
      <c r="G6774" s="124"/>
      <c r="H6774" s="130"/>
      <c r="I6774" s="128"/>
      <c r="J6774" s="130"/>
      <c r="K6774" s="128"/>
    </row>
    <row r="6775" spans="1:11" hidden="1" outlineLevel="1" x14ac:dyDescent="0.25">
      <c r="A6775" s="77"/>
      <c r="B6775" s="13" t="s">
        <v>8472</v>
      </c>
      <c r="C6775" s="77"/>
      <c r="D6775" s="80"/>
      <c r="E6775" s="120" t="str">
        <f>IF(ISBLANK(D6775),"",(D6775/(1+'Vos données'!$D$11)))</f>
        <v/>
      </c>
      <c r="F6775" s="80"/>
      <c r="G6775" s="124"/>
      <c r="H6775" s="130"/>
      <c r="I6775" s="128"/>
      <c r="J6775" s="130"/>
      <c r="K6775" s="128"/>
    </row>
    <row r="6776" spans="1:11" hidden="1" outlineLevel="1" x14ac:dyDescent="0.25">
      <c r="A6776" s="77"/>
      <c r="B6776" s="13" t="s">
        <v>8473</v>
      </c>
      <c r="C6776" s="77"/>
      <c r="D6776" s="80"/>
      <c r="E6776" s="120" t="str">
        <f>IF(ISBLANK(D6776),"",(D6776/(1+'Vos données'!$D$11)))</f>
        <v/>
      </c>
      <c r="F6776" s="80"/>
      <c r="G6776" s="124"/>
      <c r="H6776" s="130"/>
      <c r="I6776" s="128"/>
      <c r="J6776" s="130"/>
      <c r="K6776" s="128"/>
    </row>
    <row r="6777" spans="1:11" hidden="1" outlineLevel="1" x14ac:dyDescent="0.25">
      <c r="A6777" s="77"/>
      <c r="B6777" s="13" t="s">
        <v>8474</v>
      </c>
      <c r="C6777" s="77"/>
      <c r="D6777" s="80"/>
      <c r="E6777" s="120" t="str">
        <f>IF(ISBLANK(D6777),"",(D6777/(1+'Vos données'!$D$11)))</f>
        <v/>
      </c>
      <c r="F6777" s="80"/>
      <c r="G6777" s="124"/>
      <c r="H6777" s="130"/>
      <c r="I6777" s="128"/>
      <c r="J6777" s="130"/>
      <c r="K6777" s="128"/>
    </row>
    <row r="6778" spans="1:11" hidden="1" outlineLevel="1" x14ac:dyDescent="0.25">
      <c r="A6778" s="77"/>
      <c r="B6778" s="13" t="s">
        <v>8475</v>
      </c>
      <c r="C6778" s="77"/>
      <c r="D6778" s="80"/>
      <c r="E6778" s="120" t="str">
        <f>IF(ISBLANK(D6778),"",(D6778/(1+'Vos données'!$D$11)))</f>
        <v/>
      </c>
      <c r="F6778" s="80"/>
      <c r="G6778" s="124"/>
      <c r="H6778" s="130"/>
      <c r="I6778" s="128"/>
      <c r="J6778" s="130"/>
      <c r="K6778" s="128"/>
    </row>
    <row r="6779" spans="1:11" hidden="1" outlineLevel="1" x14ac:dyDescent="0.25">
      <c r="A6779" s="77"/>
      <c r="B6779" s="13" t="s">
        <v>8476</v>
      </c>
      <c r="C6779" s="77"/>
      <c r="D6779" s="80"/>
      <c r="E6779" s="120" t="str">
        <f>IF(ISBLANK(D6779),"",(D6779/(1+'Vos données'!$D$11)))</f>
        <v/>
      </c>
      <c r="F6779" s="80"/>
      <c r="G6779" s="124"/>
      <c r="H6779" s="130"/>
      <c r="I6779" s="128"/>
      <c r="J6779" s="130"/>
      <c r="K6779" s="128"/>
    </row>
    <row r="6780" spans="1:11" hidden="1" outlineLevel="1" x14ac:dyDescent="0.25">
      <c r="A6780" s="77"/>
      <c r="B6780" s="13" t="s">
        <v>8477</v>
      </c>
      <c r="C6780" s="77"/>
      <c r="D6780" s="80"/>
      <c r="E6780" s="120" t="str">
        <f>IF(ISBLANK(D6780),"",(D6780/(1+'Vos données'!$D$11)))</f>
        <v/>
      </c>
      <c r="F6780" s="80"/>
      <c r="G6780" s="124"/>
      <c r="H6780" s="130"/>
      <c r="I6780" s="128"/>
      <c r="J6780" s="130"/>
      <c r="K6780" s="128"/>
    </row>
    <row r="6781" spans="1:11" hidden="1" outlineLevel="1" x14ac:dyDescent="0.25">
      <c r="A6781" s="77"/>
      <c r="B6781" s="13" t="s">
        <v>8478</v>
      </c>
      <c r="C6781" s="77"/>
      <c r="D6781" s="80"/>
      <c r="E6781" s="120" t="str">
        <f>IF(ISBLANK(D6781),"",(D6781/(1+'Vos données'!$D$11)))</f>
        <v/>
      </c>
      <c r="F6781" s="80"/>
      <c r="G6781" s="124"/>
      <c r="H6781" s="130"/>
      <c r="I6781" s="128"/>
      <c r="J6781" s="130"/>
      <c r="K6781" s="128"/>
    </row>
    <row r="6782" spans="1:11" hidden="1" outlineLevel="1" x14ac:dyDescent="0.25">
      <c r="A6782" s="77"/>
      <c r="B6782" s="13" t="s">
        <v>8479</v>
      </c>
      <c r="C6782" s="77"/>
      <c r="D6782" s="80"/>
      <c r="E6782" s="120" t="str">
        <f>IF(ISBLANK(D6782),"",(D6782/(1+'Vos données'!$D$11)))</f>
        <v/>
      </c>
      <c r="F6782" s="80"/>
      <c r="G6782" s="124"/>
      <c r="H6782" s="130"/>
      <c r="I6782" s="128"/>
      <c r="J6782" s="130"/>
      <c r="K6782" s="128"/>
    </row>
    <row r="6783" spans="1:11" hidden="1" outlineLevel="1" x14ac:dyDescent="0.25">
      <c r="A6783" s="77"/>
      <c r="B6783" s="13" t="s">
        <v>8480</v>
      </c>
      <c r="C6783" s="77"/>
      <c r="D6783" s="80"/>
      <c r="E6783" s="120" t="str">
        <f>IF(ISBLANK(D6783),"",(D6783/(1+'Vos données'!$D$11)))</f>
        <v/>
      </c>
      <c r="F6783" s="80"/>
      <c r="G6783" s="124"/>
      <c r="H6783" s="130"/>
      <c r="I6783" s="128"/>
      <c r="J6783" s="130"/>
      <c r="K6783" s="128"/>
    </row>
    <row r="6784" spans="1:11" hidden="1" outlineLevel="1" x14ac:dyDescent="0.25">
      <c r="A6784" s="77"/>
      <c r="B6784" s="13" t="s">
        <v>8481</v>
      </c>
      <c r="C6784" s="77"/>
      <c r="D6784" s="80"/>
      <c r="E6784" s="120" t="str">
        <f>IF(ISBLANK(D6784),"",(D6784/(1+'Vos données'!$D$11)))</f>
        <v/>
      </c>
      <c r="F6784" s="80"/>
      <c r="G6784" s="124"/>
      <c r="H6784" s="130"/>
      <c r="I6784" s="128"/>
      <c r="J6784" s="130"/>
      <c r="K6784" s="128"/>
    </row>
    <row r="6785" spans="1:11" hidden="1" outlineLevel="1" x14ac:dyDescent="0.25">
      <c r="A6785" s="77"/>
      <c r="B6785" s="13" t="s">
        <v>8482</v>
      </c>
      <c r="C6785" s="77"/>
      <c r="D6785" s="80"/>
      <c r="E6785" s="120" t="str">
        <f>IF(ISBLANK(D6785),"",(D6785/(1+'Vos données'!$D$11)))</f>
        <v/>
      </c>
      <c r="F6785" s="80"/>
      <c r="G6785" s="124"/>
      <c r="H6785" s="130"/>
      <c r="I6785" s="128"/>
      <c r="J6785" s="130"/>
      <c r="K6785" s="128"/>
    </row>
    <row r="6786" spans="1:11" hidden="1" outlineLevel="1" x14ac:dyDescent="0.25">
      <c r="A6786" s="77"/>
      <c r="B6786" s="13" t="s">
        <v>8483</v>
      </c>
      <c r="C6786" s="77"/>
      <c r="D6786" s="80"/>
      <c r="E6786" s="120" t="str">
        <f>IF(ISBLANK(D6786),"",(D6786/(1+'Vos données'!$D$11)))</f>
        <v/>
      </c>
      <c r="F6786" s="80"/>
      <c r="G6786" s="124"/>
      <c r="H6786" s="130"/>
      <c r="I6786" s="128"/>
      <c r="J6786" s="130"/>
      <c r="K6786" s="128"/>
    </row>
    <row r="6787" spans="1:11" hidden="1" outlineLevel="1" x14ac:dyDescent="0.25">
      <c r="A6787" s="77"/>
      <c r="B6787" s="13" t="s">
        <v>8484</v>
      </c>
      <c r="C6787" s="77"/>
      <c r="D6787" s="80"/>
      <c r="E6787" s="120" t="str">
        <f>IF(ISBLANK(D6787),"",(D6787/(1+'Vos données'!$D$11)))</f>
        <v/>
      </c>
      <c r="F6787" s="80"/>
      <c r="G6787" s="124"/>
      <c r="H6787" s="130"/>
      <c r="I6787" s="128"/>
      <c r="J6787" s="130"/>
      <c r="K6787" s="128"/>
    </row>
    <row r="6788" spans="1:11" hidden="1" outlineLevel="1" x14ac:dyDescent="0.25">
      <c r="A6788" s="77"/>
      <c r="B6788" s="13" t="s">
        <v>8485</v>
      </c>
      <c r="C6788" s="77"/>
      <c r="D6788" s="80"/>
      <c r="E6788" s="120" t="str">
        <f>IF(ISBLANK(D6788),"",(D6788/(1+'Vos données'!$D$11)))</f>
        <v/>
      </c>
      <c r="F6788" s="80"/>
      <c r="G6788" s="124"/>
      <c r="H6788" s="130"/>
      <c r="I6788" s="128"/>
      <c r="J6788" s="130"/>
      <c r="K6788" s="128"/>
    </row>
    <row r="6789" spans="1:11" hidden="1" outlineLevel="1" x14ac:dyDescent="0.25">
      <c r="A6789" s="77"/>
      <c r="B6789" s="13" t="s">
        <v>8486</v>
      </c>
      <c r="C6789" s="77"/>
      <c r="D6789" s="80"/>
      <c r="E6789" s="120" t="str">
        <f>IF(ISBLANK(D6789),"",(D6789/(1+'Vos données'!$D$11)))</f>
        <v/>
      </c>
      <c r="F6789" s="80"/>
      <c r="G6789" s="124"/>
      <c r="H6789" s="130"/>
      <c r="I6789" s="128"/>
      <c r="J6789" s="130"/>
      <c r="K6789" s="128"/>
    </row>
    <row r="6790" spans="1:11" hidden="1" outlineLevel="1" x14ac:dyDescent="0.25">
      <c r="A6790" s="77"/>
      <c r="B6790" s="13" t="s">
        <v>8487</v>
      </c>
      <c r="C6790" s="77"/>
      <c r="D6790" s="80"/>
      <c r="E6790" s="120" t="str">
        <f>IF(ISBLANK(D6790),"",(D6790/(1+'Vos données'!$D$11)))</f>
        <v/>
      </c>
      <c r="F6790" s="80"/>
      <c r="G6790" s="124"/>
      <c r="H6790" s="130"/>
      <c r="I6790" s="128"/>
      <c r="J6790" s="130"/>
      <c r="K6790" s="128"/>
    </row>
    <row r="6791" spans="1:11" hidden="1" outlineLevel="1" x14ac:dyDescent="0.25">
      <c r="A6791" s="77"/>
      <c r="B6791" s="13" t="s">
        <v>8488</v>
      </c>
      <c r="C6791" s="77"/>
      <c r="D6791" s="80"/>
      <c r="E6791" s="120" t="str">
        <f>IF(ISBLANK(D6791),"",(D6791/(1+'Vos données'!$D$11)))</f>
        <v/>
      </c>
      <c r="F6791" s="80"/>
      <c r="G6791" s="124"/>
      <c r="H6791" s="130"/>
      <c r="I6791" s="128"/>
      <c r="J6791" s="130"/>
      <c r="K6791" s="128"/>
    </row>
    <row r="6792" spans="1:11" hidden="1" outlineLevel="1" x14ac:dyDescent="0.25">
      <c r="A6792" s="77"/>
      <c r="B6792" s="13" t="s">
        <v>8489</v>
      </c>
      <c r="C6792" s="77"/>
      <c r="D6792" s="80"/>
      <c r="E6792" s="120" t="str">
        <f>IF(ISBLANK(D6792),"",(D6792/(1+'Vos données'!$D$11)))</f>
        <v/>
      </c>
      <c r="F6792" s="80"/>
      <c r="G6792" s="124"/>
      <c r="H6792" s="130"/>
      <c r="I6792" s="128"/>
      <c r="J6792" s="130"/>
      <c r="K6792" s="128"/>
    </row>
    <row r="6793" spans="1:11" hidden="1" outlineLevel="1" x14ac:dyDescent="0.25">
      <c r="A6793" s="77"/>
      <c r="B6793" s="13" t="s">
        <v>8490</v>
      </c>
      <c r="C6793" s="77"/>
      <c r="D6793" s="80"/>
      <c r="E6793" s="120" t="str">
        <f>IF(ISBLANK(D6793),"",(D6793/(1+'Vos données'!$D$11)))</f>
        <v/>
      </c>
      <c r="F6793" s="80"/>
      <c r="G6793" s="124"/>
      <c r="H6793" s="130"/>
      <c r="I6793" s="128"/>
      <c r="J6793" s="130"/>
      <c r="K6793" s="128"/>
    </row>
    <row r="6794" spans="1:11" hidden="1" outlineLevel="1" x14ac:dyDescent="0.25">
      <c r="A6794" s="77"/>
      <c r="B6794" s="13" t="s">
        <v>8491</v>
      </c>
      <c r="C6794" s="77"/>
      <c r="D6794" s="80"/>
      <c r="E6794" s="120" t="str">
        <f>IF(ISBLANK(D6794),"",(D6794/(1+'Vos données'!$D$11)))</f>
        <v/>
      </c>
      <c r="F6794" s="80"/>
      <c r="G6794" s="124"/>
      <c r="H6794" s="130"/>
      <c r="I6794" s="128"/>
      <c r="J6794" s="130"/>
      <c r="K6794" s="128"/>
    </row>
    <row r="6795" spans="1:11" hidden="1" outlineLevel="1" x14ac:dyDescent="0.25">
      <c r="A6795" s="77"/>
      <c r="B6795" s="13" t="s">
        <v>8492</v>
      </c>
      <c r="C6795" s="77"/>
      <c r="D6795" s="80"/>
      <c r="E6795" s="120" t="str">
        <f>IF(ISBLANK(D6795),"",(D6795/(1+'Vos données'!$D$11)))</f>
        <v/>
      </c>
      <c r="F6795" s="80"/>
      <c r="G6795" s="124"/>
      <c r="H6795" s="130"/>
      <c r="I6795" s="128"/>
      <c r="J6795" s="130"/>
      <c r="K6795" s="128"/>
    </row>
    <row r="6796" spans="1:11" hidden="1" outlineLevel="1" x14ac:dyDescent="0.25">
      <c r="A6796" s="77"/>
      <c r="B6796" s="13" t="s">
        <v>8493</v>
      </c>
      <c r="C6796" s="77"/>
      <c r="D6796" s="80"/>
      <c r="E6796" s="120" t="str">
        <f>IF(ISBLANK(D6796),"",(D6796/(1+'Vos données'!$D$11)))</f>
        <v/>
      </c>
      <c r="F6796" s="80"/>
      <c r="G6796" s="124"/>
      <c r="H6796" s="130"/>
      <c r="I6796" s="128"/>
      <c r="J6796" s="130"/>
      <c r="K6796" s="128"/>
    </row>
    <row r="6797" spans="1:11" hidden="1" outlineLevel="1" x14ac:dyDescent="0.25">
      <c r="A6797" s="77"/>
      <c r="B6797" s="13" t="s">
        <v>8494</v>
      </c>
      <c r="C6797" s="77"/>
      <c r="D6797" s="80"/>
      <c r="E6797" s="120" t="str">
        <f>IF(ISBLANK(D6797),"",(D6797/(1+'Vos données'!$D$11)))</f>
        <v/>
      </c>
      <c r="F6797" s="80"/>
      <c r="G6797" s="124"/>
      <c r="H6797" s="130"/>
      <c r="I6797" s="128"/>
      <c r="J6797" s="130"/>
      <c r="K6797" s="128"/>
    </row>
    <row r="6798" spans="1:11" hidden="1" outlineLevel="1" x14ac:dyDescent="0.25">
      <c r="A6798" s="77"/>
      <c r="B6798" s="13" t="s">
        <v>8495</v>
      </c>
      <c r="C6798" s="77"/>
      <c r="D6798" s="80"/>
      <c r="E6798" s="120" t="str">
        <f>IF(ISBLANK(D6798),"",(D6798/(1+'Vos données'!$D$11)))</f>
        <v/>
      </c>
      <c r="F6798" s="80"/>
      <c r="G6798" s="124"/>
      <c r="H6798" s="130"/>
      <c r="I6798" s="128"/>
      <c r="J6798" s="130"/>
      <c r="K6798" s="128"/>
    </row>
    <row r="6799" spans="1:11" hidden="1" outlineLevel="1" x14ac:dyDescent="0.25">
      <c r="A6799" s="77"/>
      <c r="B6799" s="13" t="s">
        <v>8496</v>
      </c>
      <c r="C6799" s="77"/>
      <c r="D6799" s="80"/>
      <c r="E6799" s="120" t="str">
        <f>IF(ISBLANK(D6799),"",(D6799/(1+'Vos données'!$D$11)))</f>
        <v/>
      </c>
      <c r="F6799" s="80"/>
      <c r="G6799" s="124"/>
      <c r="H6799" s="130"/>
      <c r="I6799" s="128"/>
      <c r="J6799" s="130"/>
      <c r="K6799" s="128"/>
    </row>
    <row r="6800" spans="1:11" hidden="1" outlineLevel="1" x14ac:dyDescent="0.25">
      <c r="A6800" s="77"/>
      <c r="B6800" s="13" t="s">
        <v>8497</v>
      </c>
      <c r="C6800" s="77"/>
      <c r="D6800" s="80"/>
      <c r="E6800" s="120" t="str">
        <f>IF(ISBLANK(D6800),"",(D6800/(1+'Vos données'!$D$11)))</f>
        <v/>
      </c>
      <c r="F6800" s="80"/>
      <c r="G6800" s="124"/>
      <c r="H6800" s="130"/>
      <c r="I6800" s="128"/>
      <c r="J6800" s="130"/>
      <c r="K6800" s="128"/>
    </row>
    <row r="6801" spans="1:11" hidden="1" outlineLevel="1" x14ac:dyDescent="0.25">
      <c r="A6801" s="77"/>
      <c r="B6801" s="13" t="s">
        <v>8498</v>
      </c>
      <c r="C6801" s="77"/>
      <c r="D6801" s="80"/>
      <c r="E6801" s="120" t="str">
        <f>IF(ISBLANK(D6801),"",(D6801/(1+'Vos données'!$D$11)))</f>
        <v/>
      </c>
      <c r="F6801" s="80"/>
      <c r="G6801" s="124"/>
      <c r="H6801" s="130"/>
      <c r="I6801" s="128"/>
      <c r="J6801" s="130"/>
      <c r="K6801" s="128"/>
    </row>
    <row r="6802" spans="1:11" hidden="1" outlineLevel="1" x14ac:dyDescent="0.25">
      <c r="A6802" s="77"/>
      <c r="B6802" s="13" t="s">
        <v>8499</v>
      </c>
      <c r="C6802" s="77"/>
      <c r="D6802" s="80"/>
      <c r="E6802" s="120" t="str">
        <f>IF(ISBLANK(D6802),"",(D6802/(1+'Vos données'!$D$11)))</f>
        <v/>
      </c>
      <c r="F6802" s="80"/>
      <c r="G6802" s="124"/>
      <c r="H6802" s="130"/>
      <c r="I6802" s="128"/>
      <c r="J6802" s="130"/>
      <c r="K6802" s="128"/>
    </row>
    <row r="6803" spans="1:11" hidden="1" outlineLevel="1" x14ac:dyDescent="0.25">
      <c r="A6803" s="77"/>
      <c r="B6803" s="13" t="s">
        <v>8500</v>
      </c>
      <c r="C6803" s="77"/>
      <c r="D6803" s="80"/>
      <c r="E6803" s="120" t="str">
        <f>IF(ISBLANK(D6803),"",(D6803/(1+'Vos données'!$D$11)))</f>
        <v/>
      </c>
      <c r="F6803" s="80"/>
      <c r="G6803" s="124"/>
      <c r="H6803" s="130"/>
      <c r="I6803" s="128"/>
      <c r="J6803" s="130"/>
      <c r="K6803" s="128"/>
    </row>
    <row r="6804" spans="1:11" hidden="1" outlineLevel="1" x14ac:dyDescent="0.25">
      <c r="A6804" s="77"/>
      <c r="B6804" s="13" t="s">
        <v>8501</v>
      </c>
      <c r="C6804" s="77"/>
      <c r="D6804" s="80"/>
      <c r="E6804" s="120" t="str">
        <f>IF(ISBLANK(D6804),"",(D6804/(1+'Vos données'!$D$11)))</f>
        <v/>
      </c>
      <c r="F6804" s="80"/>
      <c r="G6804" s="124"/>
      <c r="H6804" s="130"/>
      <c r="I6804" s="128"/>
      <c r="J6804" s="130"/>
      <c r="K6804" s="128"/>
    </row>
    <row r="6805" spans="1:11" hidden="1" outlineLevel="1" x14ac:dyDescent="0.25">
      <c r="A6805" s="77"/>
      <c r="B6805" s="13" t="s">
        <v>8502</v>
      </c>
      <c r="C6805" s="77"/>
      <c r="D6805" s="80"/>
      <c r="E6805" s="120" t="str">
        <f>IF(ISBLANK(D6805),"",(D6805/(1+'Vos données'!$D$11)))</f>
        <v/>
      </c>
      <c r="F6805" s="80"/>
      <c r="G6805" s="124"/>
      <c r="H6805" s="130"/>
      <c r="I6805" s="128"/>
      <c r="J6805" s="130"/>
      <c r="K6805" s="128"/>
    </row>
    <row r="6806" spans="1:11" hidden="1" outlineLevel="1" x14ac:dyDescent="0.25">
      <c r="A6806" s="77"/>
      <c r="B6806" s="13" t="s">
        <v>8503</v>
      </c>
      <c r="C6806" s="77"/>
      <c r="D6806" s="80"/>
      <c r="E6806" s="120" t="str">
        <f>IF(ISBLANK(D6806),"",(D6806/(1+'Vos données'!$D$11)))</f>
        <v/>
      </c>
      <c r="F6806" s="80"/>
      <c r="G6806" s="124"/>
      <c r="H6806" s="130"/>
      <c r="I6806" s="128"/>
      <c r="J6806" s="130"/>
      <c r="K6806" s="128"/>
    </row>
    <row r="6807" spans="1:11" hidden="1" outlineLevel="1" x14ac:dyDescent="0.25">
      <c r="A6807" s="77"/>
      <c r="B6807" s="13" t="s">
        <v>8504</v>
      </c>
      <c r="C6807" s="77"/>
      <c r="D6807" s="80"/>
      <c r="E6807" s="120" t="str">
        <f>IF(ISBLANK(D6807),"",(D6807/(1+'Vos données'!$D$11)))</f>
        <v/>
      </c>
      <c r="F6807" s="80"/>
      <c r="G6807" s="124"/>
      <c r="H6807" s="130"/>
      <c r="I6807" s="128"/>
      <c r="J6807" s="130"/>
      <c r="K6807" s="128"/>
    </row>
    <row r="6808" spans="1:11" hidden="1" outlineLevel="1" x14ac:dyDescent="0.25">
      <c r="A6808" s="77"/>
      <c r="B6808" s="13" t="s">
        <v>8505</v>
      </c>
      <c r="C6808" s="77"/>
      <c r="D6808" s="80"/>
      <c r="E6808" s="120" t="str">
        <f>IF(ISBLANK(D6808),"",(D6808/(1+'Vos données'!$D$11)))</f>
        <v/>
      </c>
      <c r="F6808" s="80"/>
      <c r="G6808" s="124"/>
      <c r="H6808" s="130"/>
      <c r="I6808" s="128"/>
      <c r="J6808" s="130"/>
      <c r="K6808" s="128"/>
    </row>
    <row r="6809" spans="1:11" hidden="1" outlineLevel="1" x14ac:dyDescent="0.25">
      <c r="A6809" s="77"/>
      <c r="B6809" s="13" t="s">
        <v>8506</v>
      </c>
      <c r="C6809" s="77"/>
      <c r="D6809" s="80"/>
      <c r="E6809" s="120" t="str">
        <f>IF(ISBLANK(D6809),"",(D6809/(1+'Vos données'!$D$11)))</f>
        <v/>
      </c>
      <c r="F6809" s="80"/>
      <c r="G6809" s="124"/>
      <c r="H6809" s="130"/>
      <c r="I6809" s="128"/>
      <c r="J6809" s="130"/>
      <c r="K6809" s="128"/>
    </row>
    <row r="6810" spans="1:11" hidden="1" outlineLevel="1" x14ac:dyDescent="0.25">
      <c r="A6810" s="77"/>
      <c r="B6810" s="13" t="s">
        <v>8507</v>
      </c>
      <c r="C6810" s="77"/>
      <c r="D6810" s="80"/>
      <c r="E6810" s="120" t="str">
        <f>IF(ISBLANK(D6810),"",(D6810/(1+'Vos données'!$D$11)))</f>
        <v/>
      </c>
      <c r="F6810" s="80"/>
      <c r="G6810" s="124"/>
      <c r="H6810" s="130"/>
      <c r="I6810" s="128"/>
      <c r="J6810" s="130"/>
      <c r="K6810" s="128"/>
    </row>
    <row r="6811" spans="1:11" hidden="1" outlineLevel="1" x14ac:dyDescent="0.25">
      <c r="A6811" s="77"/>
      <c r="B6811" s="13" t="s">
        <v>8508</v>
      </c>
      <c r="C6811" s="77"/>
      <c r="D6811" s="80"/>
      <c r="E6811" s="120" t="str">
        <f>IF(ISBLANK(D6811),"",(D6811/(1+'Vos données'!$D$11)))</f>
        <v/>
      </c>
      <c r="F6811" s="80"/>
      <c r="G6811" s="124"/>
      <c r="H6811" s="130"/>
      <c r="I6811" s="128"/>
      <c r="J6811" s="130"/>
      <c r="K6811" s="128"/>
    </row>
    <row r="6812" spans="1:11" hidden="1" outlineLevel="1" x14ac:dyDescent="0.25">
      <c r="A6812" s="77"/>
      <c r="B6812" s="13" t="s">
        <v>8509</v>
      </c>
      <c r="C6812" s="77"/>
      <c r="D6812" s="80"/>
      <c r="E6812" s="120" t="str">
        <f>IF(ISBLANK(D6812),"",(D6812/(1+'Vos données'!$D$11)))</f>
        <v/>
      </c>
      <c r="F6812" s="80"/>
      <c r="G6812" s="124"/>
      <c r="H6812" s="130"/>
      <c r="I6812" s="128"/>
      <c r="J6812" s="130"/>
      <c r="K6812" s="128"/>
    </row>
    <row r="6813" spans="1:11" hidden="1" outlineLevel="1" x14ac:dyDescent="0.25">
      <c r="A6813" s="77"/>
      <c r="B6813" s="13" t="s">
        <v>8510</v>
      </c>
      <c r="C6813" s="77"/>
      <c r="D6813" s="80"/>
      <c r="E6813" s="120" t="str">
        <f>IF(ISBLANK(D6813),"",(D6813/(1+'Vos données'!$D$11)))</f>
        <v/>
      </c>
      <c r="F6813" s="80"/>
      <c r="G6813" s="124"/>
      <c r="H6813" s="130"/>
      <c r="I6813" s="128"/>
      <c r="J6813" s="130"/>
      <c r="K6813" s="128"/>
    </row>
    <row r="6814" spans="1:11" hidden="1" outlineLevel="1" x14ac:dyDescent="0.25">
      <c r="A6814" s="77"/>
      <c r="B6814" s="13" t="s">
        <v>8511</v>
      </c>
      <c r="C6814" s="77"/>
      <c r="D6814" s="80"/>
      <c r="E6814" s="120" t="str">
        <f>IF(ISBLANK(D6814),"",(D6814/(1+'Vos données'!$D$11)))</f>
        <v/>
      </c>
      <c r="F6814" s="80"/>
      <c r="G6814" s="124"/>
      <c r="H6814" s="130"/>
      <c r="I6814" s="128"/>
      <c r="J6814" s="130"/>
      <c r="K6814" s="128"/>
    </row>
    <row r="6815" spans="1:11" hidden="1" outlineLevel="1" x14ac:dyDescent="0.25">
      <c r="A6815" s="77"/>
      <c r="B6815" s="13" t="s">
        <v>8512</v>
      </c>
      <c r="C6815" s="77"/>
      <c r="D6815" s="80"/>
      <c r="E6815" s="120" t="str">
        <f>IF(ISBLANK(D6815),"",(D6815/(1+'Vos données'!$D$11)))</f>
        <v/>
      </c>
      <c r="F6815" s="80"/>
      <c r="G6815" s="124"/>
      <c r="H6815" s="130"/>
      <c r="I6815" s="128"/>
      <c r="J6815" s="130"/>
      <c r="K6815" s="128"/>
    </row>
    <row r="6816" spans="1:11" hidden="1" outlineLevel="1" x14ac:dyDescent="0.25">
      <c r="A6816" s="77"/>
      <c r="B6816" s="13" t="s">
        <v>8513</v>
      </c>
      <c r="C6816" s="77"/>
      <c r="D6816" s="80"/>
      <c r="E6816" s="120" t="str">
        <f>IF(ISBLANK(D6816),"",(D6816/(1+'Vos données'!$D$11)))</f>
        <v/>
      </c>
      <c r="F6816" s="80"/>
      <c r="G6816" s="124"/>
      <c r="H6816" s="130"/>
      <c r="I6816" s="128"/>
      <c r="J6816" s="130"/>
      <c r="K6816" s="128"/>
    </row>
    <row r="6817" spans="1:11" hidden="1" outlineLevel="1" x14ac:dyDescent="0.25">
      <c r="A6817" s="77"/>
      <c r="B6817" s="13" t="s">
        <v>8514</v>
      </c>
      <c r="C6817" s="77"/>
      <c r="D6817" s="80"/>
      <c r="E6817" s="120" t="str">
        <f>IF(ISBLANK(D6817),"",(D6817/(1+'Vos données'!$D$11)))</f>
        <v/>
      </c>
      <c r="F6817" s="80"/>
      <c r="G6817" s="124"/>
      <c r="H6817" s="130"/>
      <c r="I6817" s="128"/>
      <c r="J6817" s="130"/>
      <c r="K6817" s="128"/>
    </row>
    <row r="6818" spans="1:11" hidden="1" outlineLevel="1" x14ac:dyDescent="0.25">
      <c r="A6818" s="77"/>
      <c r="B6818" s="13" t="s">
        <v>8515</v>
      </c>
      <c r="C6818" s="77"/>
      <c r="D6818" s="80"/>
      <c r="E6818" s="120" t="str">
        <f>IF(ISBLANK(D6818),"",(D6818/(1+'Vos données'!$D$11)))</f>
        <v/>
      </c>
      <c r="F6818" s="80"/>
      <c r="G6818" s="124"/>
      <c r="H6818" s="130"/>
      <c r="I6818" s="128"/>
      <c r="J6818" s="130"/>
      <c r="K6818" s="128"/>
    </row>
    <row r="6819" spans="1:11" hidden="1" outlineLevel="1" x14ac:dyDescent="0.25">
      <c r="A6819" s="77"/>
      <c r="B6819" s="13" t="s">
        <v>8516</v>
      </c>
      <c r="C6819" s="77"/>
      <c r="D6819" s="80"/>
      <c r="E6819" s="120" t="str">
        <f>IF(ISBLANK(D6819),"",(D6819/(1+'Vos données'!$D$11)))</f>
        <v/>
      </c>
      <c r="F6819" s="80"/>
      <c r="G6819" s="124"/>
      <c r="H6819" s="130"/>
      <c r="I6819" s="128"/>
      <c r="J6819" s="130"/>
      <c r="K6819" s="128"/>
    </row>
    <row r="6820" spans="1:11" hidden="1" outlineLevel="1" x14ac:dyDescent="0.25">
      <c r="A6820" s="77"/>
      <c r="B6820" s="13" t="s">
        <v>8517</v>
      </c>
      <c r="C6820" s="77"/>
      <c r="D6820" s="80"/>
      <c r="E6820" s="120" t="str">
        <f>IF(ISBLANK(D6820),"",(D6820/(1+'Vos données'!$D$11)))</f>
        <v/>
      </c>
      <c r="F6820" s="80"/>
      <c r="G6820" s="124"/>
      <c r="H6820" s="130"/>
      <c r="I6820" s="128"/>
      <c r="J6820" s="130"/>
      <c r="K6820" s="128"/>
    </row>
    <row r="6821" spans="1:11" hidden="1" outlineLevel="1" x14ac:dyDescent="0.25">
      <c r="A6821" s="77"/>
      <c r="B6821" s="13" t="s">
        <v>8518</v>
      </c>
      <c r="C6821" s="77"/>
      <c r="D6821" s="80"/>
      <c r="E6821" s="120" t="str">
        <f>IF(ISBLANK(D6821),"",(D6821/(1+'Vos données'!$D$11)))</f>
        <v/>
      </c>
      <c r="F6821" s="80"/>
      <c r="G6821" s="124"/>
      <c r="H6821" s="130"/>
      <c r="I6821" s="128"/>
      <c r="J6821" s="130"/>
      <c r="K6821" s="128"/>
    </row>
    <row r="6822" spans="1:11" hidden="1" outlineLevel="1" x14ac:dyDescent="0.25">
      <c r="A6822" s="77"/>
      <c r="B6822" s="13" t="s">
        <v>8519</v>
      </c>
      <c r="C6822" s="77"/>
      <c r="D6822" s="80"/>
      <c r="E6822" s="120" t="str">
        <f>IF(ISBLANK(D6822),"",(D6822/(1+'Vos données'!$D$11)))</f>
        <v/>
      </c>
      <c r="F6822" s="80"/>
      <c r="G6822" s="124"/>
      <c r="H6822" s="130"/>
      <c r="I6822" s="128"/>
      <c r="J6822" s="130"/>
      <c r="K6822" s="128"/>
    </row>
    <row r="6823" spans="1:11" hidden="1" outlineLevel="1" x14ac:dyDescent="0.25">
      <c r="A6823" s="77"/>
      <c r="B6823" s="13" t="s">
        <v>8520</v>
      </c>
      <c r="C6823" s="77"/>
      <c r="D6823" s="80"/>
      <c r="E6823" s="120" t="str">
        <f>IF(ISBLANK(D6823),"",(D6823/(1+'Vos données'!$D$11)))</f>
        <v/>
      </c>
      <c r="F6823" s="80"/>
      <c r="G6823" s="124"/>
      <c r="H6823" s="130"/>
      <c r="I6823" s="128"/>
      <c r="J6823" s="130"/>
      <c r="K6823" s="128"/>
    </row>
    <row r="6824" spans="1:11" hidden="1" outlineLevel="1" x14ac:dyDescent="0.25">
      <c r="A6824" s="77"/>
      <c r="B6824" s="13" t="s">
        <v>8521</v>
      </c>
      <c r="C6824" s="77"/>
      <c r="D6824" s="80"/>
      <c r="E6824" s="120" t="str">
        <f>IF(ISBLANK(D6824),"",(D6824/(1+'Vos données'!$D$11)))</f>
        <v/>
      </c>
      <c r="F6824" s="80"/>
      <c r="G6824" s="124"/>
      <c r="H6824" s="130"/>
      <c r="I6824" s="128"/>
      <c r="J6824" s="130"/>
      <c r="K6824" s="128"/>
    </row>
    <row r="6825" spans="1:11" hidden="1" outlineLevel="1" x14ac:dyDescent="0.25">
      <c r="A6825" s="77"/>
      <c r="B6825" s="13" t="s">
        <v>8522</v>
      </c>
      <c r="C6825" s="77"/>
      <c r="D6825" s="80"/>
      <c r="E6825" s="120" t="str">
        <f>IF(ISBLANK(D6825),"",(D6825/(1+'Vos données'!$D$11)))</f>
        <v/>
      </c>
      <c r="F6825" s="80"/>
      <c r="G6825" s="124"/>
      <c r="H6825" s="130"/>
      <c r="I6825" s="128"/>
      <c r="J6825" s="130"/>
      <c r="K6825" s="128"/>
    </row>
    <row r="6826" spans="1:11" hidden="1" outlineLevel="1" x14ac:dyDescent="0.25">
      <c r="A6826" s="77"/>
      <c r="B6826" s="13" t="s">
        <v>8523</v>
      </c>
      <c r="C6826" s="77"/>
      <c r="D6826" s="80"/>
      <c r="E6826" s="120" t="str">
        <f>IF(ISBLANK(D6826),"",(D6826/(1+'Vos données'!$D$11)))</f>
        <v/>
      </c>
      <c r="F6826" s="80"/>
      <c r="G6826" s="124"/>
      <c r="H6826" s="130"/>
      <c r="I6826" s="128"/>
      <c r="J6826" s="130"/>
      <c r="K6826" s="128"/>
    </row>
    <row r="6827" spans="1:11" hidden="1" outlineLevel="1" x14ac:dyDescent="0.25">
      <c r="A6827" s="77"/>
      <c r="B6827" s="13" t="s">
        <v>8524</v>
      </c>
      <c r="C6827" s="77"/>
      <c r="D6827" s="80"/>
      <c r="E6827" s="120" t="str">
        <f>IF(ISBLANK(D6827),"",(D6827/(1+'Vos données'!$D$11)))</f>
        <v/>
      </c>
      <c r="F6827" s="80"/>
      <c r="G6827" s="124"/>
      <c r="H6827" s="130"/>
      <c r="I6827" s="128"/>
      <c r="J6827" s="130"/>
      <c r="K6827" s="128"/>
    </row>
    <row r="6828" spans="1:11" hidden="1" outlineLevel="1" x14ac:dyDescent="0.25">
      <c r="A6828" s="77"/>
      <c r="B6828" s="13" t="s">
        <v>8525</v>
      </c>
      <c r="C6828" s="77"/>
      <c r="D6828" s="80"/>
      <c r="E6828" s="120" t="str">
        <f>IF(ISBLANK(D6828),"",(D6828/(1+'Vos données'!$D$11)))</f>
        <v/>
      </c>
      <c r="F6828" s="80"/>
      <c r="G6828" s="124"/>
      <c r="H6828" s="130"/>
      <c r="I6828" s="128"/>
      <c r="J6828" s="130"/>
      <c r="K6828" s="128"/>
    </row>
    <row r="6829" spans="1:11" hidden="1" outlineLevel="1" x14ac:dyDescent="0.25">
      <c r="A6829" s="77"/>
      <c r="B6829" s="13" t="s">
        <v>8526</v>
      </c>
      <c r="C6829" s="77"/>
      <c r="D6829" s="80"/>
      <c r="E6829" s="120" t="str">
        <f>IF(ISBLANK(D6829),"",(D6829/(1+'Vos données'!$D$11)))</f>
        <v/>
      </c>
      <c r="F6829" s="80"/>
      <c r="G6829" s="124"/>
      <c r="H6829" s="130"/>
      <c r="I6829" s="128"/>
      <c r="J6829" s="130"/>
      <c r="K6829" s="128"/>
    </row>
    <row r="6830" spans="1:11" hidden="1" outlineLevel="1" x14ac:dyDescent="0.25">
      <c r="A6830" s="77"/>
      <c r="B6830" s="13" t="s">
        <v>8527</v>
      </c>
      <c r="C6830" s="77"/>
      <c r="D6830" s="80"/>
      <c r="E6830" s="120" t="str">
        <f>IF(ISBLANK(D6830),"",(D6830/(1+'Vos données'!$D$11)))</f>
        <v/>
      </c>
      <c r="F6830" s="80"/>
      <c r="G6830" s="124"/>
      <c r="H6830" s="130"/>
      <c r="I6830" s="128"/>
      <c r="J6830" s="130"/>
      <c r="K6830" s="128"/>
    </row>
    <row r="6831" spans="1:11" hidden="1" outlineLevel="1" x14ac:dyDescent="0.25">
      <c r="A6831" s="77"/>
      <c r="B6831" s="13" t="s">
        <v>8528</v>
      </c>
      <c r="C6831" s="77"/>
      <c r="D6831" s="80"/>
      <c r="E6831" s="120" t="str">
        <f>IF(ISBLANK(D6831),"",(D6831/(1+'Vos données'!$D$11)))</f>
        <v/>
      </c>
      <c r="F6831" s="80"/>
      <c r="G6831" s="124"/>
      <c r="H6831" s="130"/>
      <c r="I6831" s="128"/>
      <c r="J6831" s="130"/>
      <c r="K6831" s="128"/>
    </row>
    <row r="6832" spans="1:11" hidden="1" outlineLevel="1" x14ac:dyDescent="0.25">
      <c r="A6832" s="77"/>
      <c r="B6832" s="13" t="s">
        <v>8529</v>
      </c>
      <c r="C6832" s="77"/>
      <c r="D6832" s="80"/>
      <c r="E6832" s="120" t="str">
        <f>IF(ISBLANK(D6832),"",(D6832/(1+'Vos données'!$D$11)))</f>
        <v/>
      </c>
      <c r="F6832" s="80"/>
      <c r="G6832" s="124"/>
      <c r="H6832" s="130"/>
      <c r="I6832" s="128"/>
      <c r="J6832" s="130"/>
      <c r="K6832" s="128"/>
    </row>
    <row r="6833" spans="1:11" hidden="1" outlineLevel="1" x14ac:dyDescent="0.25">
      <c r="A6833" s="77"/>
      <c r="B6833" s="13" t="s">
        <v>8530</v>
      </c>
      <c r="C6833" s="77"/>
      <c r="D6833" s="80"/>
      <c r="E6833" s="120" t="str">
        <f>IF(ISBLANK(D6833),"",(D6833/(1+'Vos données'!$D$11)))</f>
        <v/>
      </c>
      <c r="F6833" s="80"/>
      <c r="G6833" s="124"/>
      <c r="H6833" s="130"/>
      <c r="I6833" s="128"/>
      <c r="J6833" s="130"/>
      <c r="K6833" s="128"/>
    </row>
    <row r="6834" spans="1:11" hidden="1" outlineLevel="1" x14ac:dyDescent="0.25">
      <c r="A6834" s="77"/>
      <c r="B6834" s="13" t="s">
        <v>8531</v>
      </c>
      <c r="C6834" s="77"/>
      <c r="D6834" s="80"/>
      <c r="E6834" s="120" t="str">
        <f>IF(ISBLANK(D6834),"",(D6834/(1+'Vos données'!$D$11)))</f>
        <v/>
      </c>
      <c r="F6834" s="80"/>
      <c r="G6834" s="124"/>
      <c r="H6834" s="130"/>
      <c r="I6834" s="128"/>
      <c r="J6834" s="130"/>
      <c r="K6834" s="128"/>
    </row>
    <row r="6835" spans="1:11" hidden="1" outlineLevel="1" x14ac:dyDescent="0.25">
      <c r="A6835" s="77"/>
      <c r="B6835" s="13" t="s">
        <v>8532</v>
      </c>
      <c r="C6835" s="77"/>
      <c r="D6835" s="80"/>
      <c r="E6835" s="120" t="str">
        <f>IF(ISBLANK(D6835),"",(D6835/(1+'Vos données'!$D$11)))</f>
        <v/>
      </c>
      <c r="F6835" s="80"/>
      <c r="G6835" s="124"/>
      <c r="H6835" s="130"/>
      <c r="I6835" s="128"/>
      <c r="J6835" s="130"/>
      <c r="K6835" s="128"/>
    </row>
    <row r="6836" spans="1:11" hidden="1" outlineLevel="1" x14ac:dyDescent="0.25">
      <c r="A6836" s="77"/>
      <c r="B6836" s="13" t="s">
        <v>8533</v>
      </c>
      <c r="C6836" s="77"/>
      <c r="D6836" s="80"/>
      <c r="E6836" s="120" t="str">
        <f>IF(ISBLANK(D6836),"",(D6836/(1+'Vos données'!$D$11)))</f>
        <v/>
      </c>
      <c r="F6836" s="80"/>
      <c r="G6836" s="124"/>
      <c r="H6836" s="130"/>
      <c r="I6836" s="128"/>
      <c r="J6836" s="130"/>
      <c r="K6836" s="128"/>
    </row>
    <row r="6837" spans="1:11" hidden="1" outlineLevel="1" x14ac:dyDescent="0.25">
      <c r="A6837" s="77"/>
      <c r="B6837" s="13" t="s">
        <v>8534</v>
      </c>
      <c r="C6837" s="77"/>
      <c r="D6837" s="80"/>
      <c r="E6837" s="120" t="str">
        <f>IF(ISBLANK(D6837),"",(D6837/(1+'Vos données'!$D$11)))</f>
        <v/>
      </c>
      <c r="F6837" s="80"/>
      <c r="G6837" s="124"/>
      <c r="H6837" s="130"/>
      <c r="I6837" s="128"/>
      <c r="J6837" s="130"/>
      <c r="K6837" s="128"/>
    </row>
    <row r="6838" spans="1:11" hidden="1" outlineLevel="1" x14ac:dyDescent="0.25">
      <c r="A6838" s="77"/>
      <c r="B6838" s="13" t="s">
        <v>8535</v>
      </c>
      <c r="C6838" s="77"/>
      <c r="D6838" s="80"/>
      <c r="E6838" s="120" t="str">
        <f>IF(ISBLANK(D6838),"",(D6838/(1+'Vos données'!$D$11)))</f>
        <v/>
      </c>
      <c r="F6838" s="80"/>
      <c r="G6838" s="124"/>
      <c r="H6838" s="130"/>
      <c r="I6838" s="128"/>
      <c r="J6838" s="130"/>
      <c r="K6838" s="128"/>
    </row>
    <row r="6839" spans="1:11" hidden="1" outlineLevel="1" x14ac:dyDescent="0.25">
      <c r="A6839" s="77"/>
      <c r="B6839" s="13" t="s">
        <v>8536</v>
      </c>
      <c r="C6839" s="77"/>
      <c r="D6839" s="80"/>
      <c r="E6839" s="120" t="str">
        <f>IF(ISBLANK(D6839),"",(D6839/(1+'Vos données'!$D$11)))</f>
        <v/>
      </c>
      <c r="F6839" s="80"/>
      <c r="G6839" s="124"/>
      <c r="H6839" s="130"/>
      <c r="I6839" s="128"/>
      <c r="J6839" s="130"/>
      <c r="K6839" s="128"/>
    </row>
    <row r="6840" spans="1:11" hidden="1" outlineLevel="1" x14ac:dyDescent="0.25">
      <c r="A6840" s="77"/>
      <c r="B6840" s="13" t="s">
        <v>8537</v>
      </c>
      <c r="C6840" s="77"/>
      <c r="D6840" s="80"/>
      <c r="E6840" s="120" t="str">
        <f>IF(ISBLANK(D6840),"",(D6840/(1+'Vos données'!$D$11)))</f>
        <v/>
      </c>
      <c r="F6840" s="80"/>
      <c r="G6840" s="124"/>
      <c r="H6840" s="130"/>
      <c r="I6840" s="128"/>
      <c r="J6840" s="130"/>
      <c r="K6840" s="128"/>
    </row>
    <row r="6841" spans="1:11" hidden="1" outlineLevel="1" x14ac:dyDescent="0.25">
      <c r="A6841" s="77"/>
      <c r="B6841" s="13" t="s">
        <v>8538</v>
      </c>
      <c r="C6841" s="77"/>
      <c r="D6841" s="80"/>
      <c r="E6841" s="120" t="str">
        <f>IF(ISBLANK(D6841),"",(D6841/(1+'Vos données'!$D$11)))</f>
        <v/>
      </c>
      <c r="F6841" s="80"/>
      <c r="G6841" s="124"/>
      <c r="H6841" s="130"/>
      <c r="I6841" s="128"/>
      <c r="J6841" s="130"/>
      <c r="K6841" s="128"/>
    </row>
    <row r="6842" spans="1:11" hidden="1" outlineLevel="1" x14ac:dyDescent="0.25">
      <c r="A6842" s="77"/>
      <c r="B6842" s="13" t="s">
        <v>8539</v>
      </c>
      <c r="C6842" s="77"/>
      <c r="D6842" s="80"/>
      <c r="E6842" s="120" t="str">
        <f>IF(ISBLANK(D6842),"",(D6842/(1+'Vos données'!$D$11)))</f>
        <v/>
      </c>
      <c r="F6842" s="80"/>
      <c r="G6842" s="124"/>
      <c r="H6842" s="130"/>
      <c r="I6842" s="128"/>
      <c r="J6842" s="130"/>
      <c r="K6842" s="128"/>
    </row>
    <row r="6843" spans="1:11" hidden="1" outlineLevel="1" x14ac:dyDescent="0.25">
      <c r="A6843" s="77"/>
      <c r="B6843" s="13" t="s">
        <v>8540</v>
      </c>
      <c r="C6843" s="77"/>
      <c r="D6843" s="80"/>
      <c r="E6843" s="120" t="str">
        <f>IF(ISBLANK(D6843),"",(D6843/(1+'Vos données'!$D$11)))</f>
        <v/>
      </c>
      <c r="F6843" s="80"/>
      <c r="G6843" s="124"/>
      <c r="H6843" s="130"/>
      <c r="I6843" s="128"/>
      <c r="J6843" s="130"/>
      <c r="K6843" s="128"/>
    </row>
    <row r="6844" spans="1:11" hidden="1" outlineLevel="1" x14ac:dyDescent="0.25">
      <c r="A6844" s="77"/>
      <c r="B6844" s="13" t="s">
        <v>8541</v>
      </c>
      <c r="C6844" s="77"/>
      <c r="D6844" s="80"/>
      <c r="E6844" s="120" t="str">
        <f>IF(ISBLANK(D6844),"",(D6844/(1+'Vos données'!$D$11)))</f>
        <v/>
      </c>
      <c r="F6844" s="80"/>
      <c r="G6844" s="124"/>
      <c r="H6844" s="130"/>
      <c r="I6844" s="128"/>
      <c r="J6844" s="130"/>
      <c r="K6844" s="128"/>
    </row>
    <row r="6845" spans="1:11" hidden="1" outlineLevel="1" x14ac:dyDescent="0.25">
      <c r="A6845" s="77"/>
      <c r="B6845" s="13" t="s">
        <v>8542</v>
      </c>
      <c r="C6845" s="77"/>
      <c r="D6845" s="80"/>
      <c r="E6845" s="120" t="str">
        <f>IF(ISBLANK(D6845),"",(D6845/(1+'Vos données'!$D$11)))</f>
        <v/>
      </c>
      <c r="F6845" s="80"/>
      <c r="G6845" s="124"/>
      <c r="H6845" s="130"/>
      <c r="I6845" s="128"/>
      <c r="J6845" s="130"/>
      <c r="K6845" s="128"/>
    </row>
    <row r="6846" spans="1:11" hidden="1" outlineLevel="1" x14ac:dyDescent="0.25">
      <c r="A6846" s="77"/>
      <c r="B6846" s="13" t="s">
        <v>8543</v>
      </c>
      <c r="C6846" s="77"/>
      <c r="D6846" s="80"/>
      <c r="E6846" s="120" t="str">
        <f>IF(ISBLANK(D6846),"",(D6846/(1+'Vos données'!$D$11)))</f>
        <v/>
      </c>
      <c r="F6846" s="80"/>
      <c r="G6846" s="124"/>
      <c r="H6846" s="130"/>
      <c r="I6846" s="128"/>
      <c r="J6846" s="130"/>
      <c r="K6846" s="128"/>
    </row>
    <row r="6847" spans="1:11" hidden="1" outlineLevel="1" x14ac:dyDescent="0.25">
      <c r="A6847" s="77"/>
      <c r="B6847" s="13" t="s">
        <v>8544</v>
      </c>
      <c r="C6847" s="77"/>
      <c r="D6847" s="80"/>
      <c r="E6847" s="120" t="str">
        <f>IF(ISBLANK(D6847),"",(D6847/(1+'Vos données'!$D$11)))</f>
        <v/>
      </c>
      <c r="F6847" s="80"/>
      <c r="G6847" s="124"/>
      <c r="H6847" s="130"/>
      <c r="I6847" s="128"/>
      <c r="J6847" s="130"/>
      <c r="K6847" s="128"/>
    </row>
    <row r="6848" spans="1:11" hidden="1" outlineLevel="1" x14ac:dyDescent="0.25">
      <c r="A6848" s="77"/>
      <c r="B6848" s="13" t="s">
        <v>8545</v>
      </c>
      <c r="C6848" s="77"/>
      <c r="D6848" s="80"/>
      <c r="E6848" s="120" t="str">
        <f>IF(ISBLANK(D6848),"",(D6848/(1+'Vos données'!$D$11)))</f>
        <v/>
      </c>
      <c r="F6848" s="80"/>
      <c r="G6848" s="124"/>
      <c r="H6848" s="130"/>
      <c r="I6848" s="128"/>
      <c r="J6848" s="130"/>
      <c r="K6848" s="128"/>
    </row>
    <row r="6849" spans="1:11" hidden="1" outlineLevel="1" x14ac:dyDescent="0.25">
      <c r="A6849" s="77"/>
      <c r="B6849" s="13" t="s">
        <v>8546</v>
      </c>
      <c r="C6849" s="77"/>
      <c r="D6849" s="80"/>
      <c r="E6849" s="120" t="str">
        <f>IF(ISBLANK(D6849),"",(D6849/(1+'Vos données'!$D$11)))</f>
        <v/>
      </c>
      <c r="F6849" s="80"/>
      <c r="G6849" s="124"/>
      <c r="H6849" s="130"/>
      <c r="I6849" s="128"/>
      <c r="J6849" s="130"/>
      <c r="K6849" s="128"/>
    </row>
    <row r="6850" spans="1:11" hidden="1" outlineLevel="1" x14ac:dyDescent="0.25">
      <c r="A6850" s="77"/>
      <c r="B6850" s="13" t="s">
        <v>8547</v>
      </c>
      <c r="C6850" s="77"/>
      <c r="D6850" s="80"/>
      <c r="E6850" s="120" t="str">
        <f>IF(ISBLANK(D6850),"",(D6850/(1+'Vos données'!$D$11)))</f>
        <v/>
      </c>
      <c r="F6850" s="80"/>
      <c r="G6850" s="124"/>
      <c r="H6850" s="130"/>
      <c r="I6850" s="128"/>
      <c r="J6850" s="130"/>
      <c r="K6850" s="128"/>
    </row>
    <row r="6851" spans="1:11" hidden="1" outlineLevel="1" x14ac:dyDescent="0.25">
      <c r="A6851" s="77"/>
      <c r="B6851" s="13" t="s">
        <v>8548</v>
      </c>
      <c r="C6851" s="77"/>
      <c r="D6851" s="80"/>
      <c r="E6851" s="120" t="str">
        <f>IF(ISBLANK(D6851),"",(D6851/(1+'Vos données'!$D$11)))</f>
        <v/>
      </c>
      <c r="F6851" s="80"/>
      <c r="G6851" s="124"/>
      <c r="H6851" s="130"/>
      <c r="I6851" s="128"/>
      <c r="J6851" s="130"/>
      <c r="K6851" s="128"/>
    </row>
    <row r="6852" spans="1:11" hidden="1" outlineLevel="1" x14ac:dyDescent="0.25">
      <c r="A6852" s="77"/>
      <c r="B6852" s="13" t="s">
        <v>8549</v>
      </c>
      <c r="C6852" s="77"/>
      <c r="D6852" s="80"/>
      <c r="E6852" s="120" t="str">
        <f>IF(ISBLANK(D6852),"",(D6852/(1+'Vos données'!$D$11)))</f>
        <v/>
      </c>
      <c r="F6852" s="80"/>
      <c r="G6852" s="124"/>
      <c r="H6852" s="130"/>
      <c r="I6852" s="128"/>
      <c r="J6852" s="130"/>
      <c r="K6852" s="128"/>
    </row>
    <row r="6853" spans="1:11" hidden="1" outlineLevel="1" x14ac:dyDescent="0.25">
      <c r="A6853" s="77"/>
      <c r="B6853" s="13" t="s">
        <v>8550</v>
      </c>
      <c r="C6853" s="77"/>
      <c r="D6853" s="80"/>
      <c r="E6853" s="120" t="str">
        <f>IF(ISBLANK(D6853),"",(D6853/(1+'Vos données'!$D$11)))</f>
        <v/>
      </c>
      <c r="F6853" s="80"/>
      <c r="G6853" s="124"/>
      <c r="H6853" s="130"/>
      <c r="I6853" s="128"/>
      <c r="J6853" s="130"/>
      <c r="K6853" s="128"/>
    </row>
    <row r="6854" spans="1:11" hidden="1" outlineLevel="1" x14ac:dyDescent="0.25">
      <c r="A6854" s="77"/>
      <c r="B6854" s="13" t="s">
        <v>8551</v>
      </c>
      <c r="C6854" s="77"/>
      <c r="D6854" s="80"/>
      <c r="E6854" s="120" t="str">
        <f>IF(ISBLANK(D6854),"",(D6854/(1+'Vos données'!$D$11)))</f>
        <v/>
      </c>
      <c r="F6854" s="80"/>
      <c r="G6854" s="124"/>
      <c r="H6854" s="130"/>
      <c r="I6854" s="128"/>
      <c r="J6854" s="130"/>
      <c r="K6854" s="128"/>
    </row>
    <row r="6855" spans="1:11" hidden="1" outlineLevel="1" x14ac:dyDescent="0.25">
      <c r="A6855" s="77"/>
      <c r="B6855" s="13" t="s">
        <v>8552</v>
      </c>
      <c r="C6855" s="77"/>
      <c r="D6855" s="80"/>
      <c r="E6855" s="120" t="str">
        <f>IF(ISBLANK(D6855),"",(D6855/(1+'Vos données'!$D$11)))</f>
        <v/>
      </c>
      <c r="F6855" s="80"/>
      <c r="G6855" s="124"/>
      <c r="H6855" s="130"/>
      <c r="I6855" s="128"/>
      <c r="J6855" s="130"/>
      <c r="K6855" s="128"/>
    </row>
    <row r="6856" spans="1:11" hidden="1" outlineLevel="1" x14ac:dyDescent="0.25">
      <c r="A6856" s="77"/>
      <c r="B6856" s="13" t="s">
        <v>8553</v>
      </c>
      <c r="C6856" s="77"/>
      <c r="D6856" s="80"/>
      <c r="E6856" s="120" t="str">
        <f>IF(ISBLANK(D6856),"",(D6856/(1+'Vos données'!$D$11)))</f>
        <v/>
      </c>
      <c r="F6856" s="80"/>
      <c r="G6856" s="124"/>
      <c r="H6856" s="130"/>
      <c r="I6856" s="128"/>
      <c r="J6856" s="130"/>
      <c r="K6856" s="128"/>
    </row>
    <row r="6857" spans="1:11" hidden="1" outlineLevel="1" x14ac:dyDescent="0.25">
      <c r="A6857" s="77"/>
      <c r="B6857" s="13" t="s">
        <v>8554</v>
      </c>
      <c r="C6857" s="77"/>
      <c r="D6857" s="80"/>
      <c r="E6857" s="120" t="str">
        <f>IF(ISBLANK(D6857),"",(D6857/(1+'Vos données'!$D$11)))</f>
        <v/>
      </c>
      <c r="F6857" s="80"/>
      <c r="G6857" s="124"/>
      <c r="H6857" s="130"/>
      <c r="I6857" s="128"/>
      <c r="J6857" s="130"/>
      <c r="K6857" s="128"/>
    </row>
    <row r="6858" spans="1:11" hidden="1" outlineLevel="1" x14ac:dyDescent="0.25">
      <c r="A6858" s="77"/>
      <c r="B6858" s="13" t="s">
        <v>8555</v>
      </c>
      <c r="C6858" s="77"/>
      <c r="D6858" s="80"/>
      <c r="E6858" s="120" t="str">
        <f>IF(ISBLANK(D6858),"",(D6858/(1+'Vos données'!$D$11)))</f>
        <v/>
      </c>
      <c r="F6858" s="80"/>
      <c r="G6858" s="124"/>
      <c r="H6858" s="130"/>
      <c r="I6858" s="128"/>
      <c r="J6858" s="130"/>
      <c r="K6858" s="128"/>
    </row>
    <row r="6859" spans="1:11" hidden="1" outlineLevel="1" x14ac:dyDescent="0.25">
      <c r="A6859" s="77"/>
      <c r="B6859" s="13" t="s">
        <v>8556</v>
      </c>
      <c r="C6859" s="77"/>
      <c r="D6859" s="80"/>
      <c r="E6859" s="120" t="str">
        <f>IF(ISBLANK(D6859),"",(D6859/(1+'Vos données'!$D$11)))</f>
        <v/>
      </c>
      <c r="F6859" s="80"/>
      <c r="G6859" s="124"/>
      <c r="H6859" s="130"/>
      <c r="I6859" s="128"/>
      <c r="J6859" s="130"/>
      <c r="K6859" s="128"/>
    </row>
    <row r="6860" spans="1:11" hidden="1" outlineLevel="1" x14ac:dyDescent="0.25">
      <c r="A6860" s="77"/>
      <c r="B6860" s="13" t="s">
        <v>8557</v>
      </c>
      <c r="C6860" s="77"/>
      <c r="D6860" s="80"/>
      <c r="E6860" s="120" t="str">
        <f>IF(ISBLANK(D6860),"",(D6860/(1+'Vos données'!$D$11)))</f>
        <v/>
      </c>
      <c r="F6860" s="80"/>
      <c r="G6860" s="124"/>
      <c r="H6860" s="130"/>
      <c r="I6860" s="128"/>
      <c r="J6860" s="130"/>
      <c r="K6860" s="128"/>
    </row>
    <row r="6861" spans="1:11" hidden="1" outlineLevel="1" x14ac:dyDescent="0.25">
      <c r="A6861" s="77"/>
      <c r="B6861" s="13" t="s">
        <v>8558</v>
      </c>
      <c r="C6861" s="77"/>
      <c r="D6861" s="80"/>
      <c r="E6861" s="120" t="str">
        <f>IF(ISBLANK(D6861),"",(D6861/(1+'Vos données'!$D$11)))</f>
        <v/>
      </c>
      <c r="F6861" s="80"/>
      <c r="G6861" s="124"/>
      <c r="H6861" s="130"/>
      <c r="I6861" s="128"/>
      <c r="J6861" s="130"/>
      <c r="K6861" s="128"/>
    </row>
    <row r="6862" spans="1:11" hidden="1" outlineLevel="1" x14ac:dyDescent="0.25">
      <c r="A6862" s="77"/>
      <c r="B6862" s="13" t="s">
        <v>8559</v>
      </c>
      <c r="C6862" s="77"/>
      <c r="D6862" s="80"/>
      <c r="E6862" s="120" t="str">
        <f>IF(ISBLANK(D6862),"",(D6862/(1+'Vos données'!$D$11)))</f>
        <v/>
      </c>
      <c r="F6862" s="80"/>
      <c r="G6862" s="124"/>
      <c r="H6862" s="130"/>
      <c r="I6862" s="128"/>
      <c r="J6862" s="130"/>
      <c r="K6862" s="128"/>
    </row>
    <row r="6863" spans="1:11" hidden="1" outlineLevel="1" x14ac:dyDescent="0.25">
      <c r="A6863" s="77"/>
      <c r="B6863" s="13" t="s">
        <v>8560</v>
      </c>
      <c r="C6863" s="77"/>
      <c r="D6863" s="80"/>
      <c r="E6863" s="120" t="str">
        <f>IF(ISBLANK(D6863),"",(D6863/(1+'Vos données'!$D$11)))</f>
        <v/>
      </c>
      <c r="F6863" s="80"/>
      <c r="G6863" s="124"/>
      <c r="H6863" s="130"/>
      <c r="I6863" s="128"/>
      <c r="J6863" s="130"/>
      <c r="K6863" s="128"/>
    </row>
    <row r="6864" spans="1:11" hidden="1" outlineLevel="1" x14ac:dyDescent="0.25">
      <c r="A6864" s="77"/>
      <c r="B6864" s="13" t="s">
        <v>8561</v>
      </c>
      <c r="C6864" s="77"/>
      <c r="D6864" s="80"/>
      <c r="E6864" s="120" t="str">
        <f>IF(ISBLANK(D6864),"",(D6864/(1+'Vos données'!$D$11)))</f>
        <v/>
      </c>
      <c r="F6864" s="80"/>
      <c r="G6864" s="124"/>
      <c r="H6864" s="130"/>
      <c r="I6864" s="128"/>
      <c r="J6864" s="130"/>
      <c r="K6864" s="128"/>
    </row>
    <row r="6865" spans="1:11" hidden="1" outlineLevel="1" x14ac:dyDescent="0.25">
      <c r="A6865" s="77"/>
      <c r="B6865" s="13" t="s">
        <v>8562</v>
      </c>
      <c r="C6865" s="77"/>
      <c r="D6865" s="80"/>
      <c r="E6865" s="120" t="str">
        <f>IF(ISBLANK(D6865),"",(D6865/(1+'Vos données'!$D$11)))</f>
        <v/>
      </c>
      <c r="F6865" s="80"/>
      <c r="G6865" s="124"/>
      <c r="H6865" s="130"/>
      <c r="I6865" s="128"/>
      <c r="J6865" s="130"/>
      <c r="K6865" s="128"/>
    </row>
    <row r="6866" spans="1:11" hidden="1" outlineLevel="1" x14ac:dyDescent="0.25">
      <c r="A6866" s="77"/>
      <c r="B6866" s="13" t="s">
        <v>8563</v>
      </c>
      <c r="C6866" s="77"/>
      <c r="D6866" s="80"/>
      <c r="E6866" s="120" t="str">
        <f>IF(ISBLANK(D6866),"",(D6866/(1+'Vos données'!$D$11)))</f>
        <v/>
      </c>
      <c r="F6866" s="80"/>
      <c r="G6866" s="124"/>
      <c r="H6866" s="130"/>
      <c r="I6866" s="128"/>
      <c r="J6866" s="130"/>
      <c r="K6866" s="128"/>
    </row>
    <row r="6867" spans="1:11" hidden="1" outlineLevel="1" x14ac:dyDescent="0.25">
      <c r="A6867" s="77"/>
      <c r="B6867" s="13" t="s">
        <v>8564</v>
      </c>
      <c r="C6867" s="77"/>
      <c r="D6867" s="80"/>
      <c r="E6867" s="120" t="str">
        <f>IF(ISBLANK(D6867),"",(D6867/(1+'Vos données'!$D$11)))</f>
        <v/>
      </c>
      <c r="F6867" s="80"/>
      <c r="G6867" s="124"/>
      <c r="H6867" s="130"/>
      <c r="I6867" s="128"/>
      <c r="J6867" s="130"/>
      <c r="K6867" s="128"/>
    </row>
    <row r="6868" spans="1:11" hidden="1" outlineLevel="1" x14ac:dyDescent="0.25">
      <c r="A6868" s="77"/>
      <c r="B6868" s="13" t="s">
        <v>8565</v>
      </c>
      <c r="C6868" s="77"/>
      <c r="D6868" s="80"/>
      <c r="E6868" s="120" t="str">
        <f>IF(ISBLANK(D6868),"",(D6868/(1+'Vos données'!$D$11)))</f>
        <v/>
      </c>
      <c r="F6868" s="80"/>
      <c r="G6868" s="124"/>
      <c r="H6868" s="130"/>
      <c r="I6868" s="128"/>
      <c r="J6868" s="130"/>
      <c r="K6868" s="128"/>
    </row>
    <row r="6869" spans="1:11" hidden="1" outlineLevel="1" x14ac:dyDescent="0.25">
      <c r="A6869" s="77"/>
      <c r="B6869" s="13" t="s">
        <v>8566</v>
      </c>
      <c r="C6869" s="77"/>
      <c r="D6869" s="80"/>
      <c r="E6869" s="120" t="str">
        <f>IF(ISBLANK(D6869),"",(D6869/(1+'Vos données'!$D$11)))</f>
        <v/>
      </c>
      <c r="F6869" s="80"/>
      <c r="G6869" s="124"/>
      <c r="H6869" s="130"/>
      <c r="I6869" s="128"/>
      <c r="J6869" s="130"/>
      <c r="K6869" s="128"/>
    </row>
    <row r="6870" spans="1:11" hidden="1" outlineLevel="1" x14ac:dyDescent="0.25">
      <c r="A6870" s="77"/>
      <c r="B6870" s="13" t="s">
        <v>8567</v>
      </c>
      <c r="C6870" s="77"/>
      <c r="D6870" s="80"/>
      <c r="E6870" s="120" t="str">
        <f>IF(ISBLANK(D6870),"",(D6870/(1+'Vos données'!$D$11)))</f>
        <v/>
      </c>
      <c r="F6870" s="80"/>
      <c r="G6870" s="124"/>
      <c r="H6870" s="130"/>
      <c r="I6870" s="128"/>
      <c r="J6870" s="130"/>
      <c r="K6870" s="128"/>
    </row>
    <row r="6871" spans="1:11" hidden="1" outlineLevel="1" x14ac:dyDescent="0.25">
      <c r="A6871" s="77"/>
      <c r="B6871" s="13" t="s">
        <v>8568</v>
      </c>
      <c r="C6871" s="77"/>
      <c r="D6871" s="80"/>
      <c r="E6871" s="120" t="str">
        <f>IF(ISBLANK(D6871),"",(D6871/(1+'Vos données'!$D$11)))</f>
        <v/>
      </c>
      <c r="F6871" s="80"/>
      <c r="G6871" s="124"/>
      <c r="H6871" s="130"/>
      <c r="I6871" s="128"/>
      <c r="J6871" s="130"/>
      <c r="K6871" s="128"/>
    </row>
    <row r="6872" spans="1:11" hidden="1" outlineLevel="1" x14ac:dyDescent="0.25">
      <c r="A6872" s="77"/>
      <c r="B6872" s="13" t="s">
        <v>8569</v>
      </c>
      <c r="C6872" s="77"/>
      <c r="D6872" s="80"/>
      <c r="E6872" s="120" t="str">
        <f>IF(ISBLANK(D6872),"",(D6872/(1+'Vos données'!$D$11)))</f>
        <v/>
      </c>
      <c r="F6872" s="80"/>
      <c r="G6872" s="124"/>
      <c r="H6872" s="130"/>
      <c r="I6872" s="128"/>
      <c r="J6872" s="130"/>
      <c r="K6872" s="128"/>
    </row>
    <row r="6873" spans="1:11" hidden="1" outlineLevel="1" x14ac:dyDescent="0.25">
      <c r="A6873" s="77"/>
      <c r="B6873" s="13" t="s">
        <v>8570</v>
      </c>
      <c r="C6873" s="77"/>
      <c r="D6873" s="80"/>
      <c r="E6873" s="120" t="str">
        <f>IF(ISBLANK(D6873),"",(D6873/(1+'Vos données'!$D$11)))</f>
        <v/>
      </c>
      <c r="F6873" s="80"/>
      <c r="G6873" s="124"/>
      <c r="H6873" s="130"/>
      <c r="I6873" s="128"/>
      <c r="J6873" s="130"/>
      <c r="K6873" s="128"/>
    </row>
    <row r="6874" spans="1:11" hidden="1" outlineLevel="1" x14ac:dyDescent="0.25">
      <c r="A6874" s="77"/>
      <c r="B6874" s="13" t="s">
        <v>8571</v>
      </c>
      <c r="C6874" s="77"/>
      <c r="D6874" s="80"/>
      <c r="E6874" s="120" t="str">
        <f>IF(ISBLANK(D6874),"",(D6874/(1+'Vos données'!$D$11)))</f>
        <v/>
      </c>
      <c r="F6874" s="80"/>
      <c r="G6874" s="124"/>
      <c r="H6874" s="130"/>
      <c r="I6874" s="128"/>
      <c r="J6874" s="130"/>
      <c r="K6874" s="128"/>
    </row>
    <row r="6875" spans="1:11" hidden="1" outlineLevel="1" x14ac:dyDescent="0.25">
      <c r="A6875" s="77"/>
      <c r="B6875" s="13" t="s">
        <v>8572</v>
      </c>
      <c r="C6875" s="77"/>
      <c r="D6875" s="80"/>
      <c r="E6875" s="120" t="str">
        <f>IF(ISBLANK(D6875),"",(D6875/(1+'Vos données'!$D$11)))</f>
        <v/>
      </c>
      <c r="F6875" s="80"/>
      <c r="G6875" s="124"/>
      <c r="H6875" s="130"/>
      <c r="I6875" s="128"/>
      <c r="J6875" s="130"/>
      <c r="K6875" s="128"/>
    </row>
    <row r="6876" spans="1:11" hidden="1" outlineLevel="1" x14ac:dyDescent="0.25">
      <c r="A6876" s="77"/>
      <c r="B6876" s="13" t="s">
        <v>8573</v>
      </c>
      <c r="C6876" s="77"/>
      <c r="D6876" s="80"/>
      <c r="E6876" s="120" t="str">
        <f>IF(ISBLANK(D6876),"",(D6876/(1+'Vos données'!$D$11)))</f>
        <v/>
      </c>
      <c r="F6876" s="80"/>
      <c r="G6876" s="124"/>
      <c r="H6876" s="130"/>
      <c r="I6876" s="128"/>
      <c r="J6876" s="130"/>
      <c r="K6876" s="128"/>
    </row>
    <row r="6877" spans="1:11" hidden="1" outlineLevel="1" x14ac:dyDescent="0.25">
      <c r="A6877" s="77"/>
      <c r="B6877" s="13" t="s">
        <v>8574</v>
      </c>
      <c r="C6877" s="77"/>
      <c r="D6877" s="80"/>
      <c r="E6877" s="120" t="str">
        <f>IF(ISBLANK(D6877),"",(D6877/(1+'Vos données'!$D$11)))</f>
        <v/>
      </c>
      <c r="F6877" s="80"/>
      <c r="G6877" s="124"/>
      <c r="H6877" s="130"/>
      <c r="I6877" s="128"/>
      <c r="J6877" s="130"/>
      <c r="K6877" s="128"/>
    </row>
    <row r="6878" spans="1:11" hidden="1" outlineLevel="1" x14ac:dyDescent="0.25">
      <c r="A6878" s="77"/>
      <c r="B6878" s="13" t="s">
        <v>8575</v>
      </c>
      <c r="C6878" s="77"/>
      <c r="D6878" s="80"/>
      <c r="E6878" s="120" t="str">
        <f>IF(ISBLANK(D6878),"",(D6878/(1+'Vos données'!$D$11)))</f>
        <v/>
      </c>
      <c r="F6878" s="80"/>
      <c r="G6878" s="124"/>
      <c r="H6878" s="130"/>
      <c r="I6878" s="128"/>
      <c r="J6878" s="130"/>
      <c r="K6878" s="128"/>
    </row>
    <row r="6879" spans="1:11" hidden="1" outlineLevel="1" x14ac:dyDescent="0.25">
      <c r="A6879" s="77"/>
      <c r="B6879" s="13" t="s">
        <v>8576</v>
      </c>
      <c r="C6879" s="77"/>
      <c r="D6879" s="80"/>
      <c r="E6879" s="120" t="str">
        <f>IF(ISBLANK(D6879),"",(D6879/(1+'Vos données'!$D$11)))</f>
        <v/>
      </c>
      <c r="F6879" s="80"/>
      <c r="G6879" s="124"/>
      <c r="H6879" s="130"/>
      <c r="I6879" s="128"/>
      <c r="J6879" s="130"/>
      <c r="K6879" s="128"/>
    </row>
    <row r="6880" spans="1:11" hidden="1" outlineLevel="1" x14ac:dyDescent="0.25">
      <c r="A6880" s="77"/>
      <c r="B6880" s="13" t="s">
        <v>8577</v>
      </c>
      <c r="C6880" s="77"/>
      <c r="D6880" s="80"/>
      <c r="E6880" s="120" t="str">
        <f>IF(ISBLANK(D6880),"",(D6880/(1+'Vos données'!$D$11)))</f>
        <v/>
      </c>
      <c r="F6880" s="80"/>
      <c r="G6880" s="124"/>
      <c r="H6880" s="130"/>
      <c r="I6880" s="128"/>
      <c r="J6880" s="130"/>
      <c r="K6880" s="128"/>
    </row>
    <row r="6881" spans="1:11" hidden="1" outlineLevel="1" x14ac:dyDescent="0.25">
      <c r="A6881" s="77"/>
      <c r="B6881" s="13" t="s">
        <v>8578</v>
      </c>
      <c r="C6881" s="77"/>
      <c r="D6881" s="80"/>
      <c r="E6881" s="120" t="str">
        <f>IF(ISBLANK(D6881),"",(D6881/(1+'Vos données'!$D$11)))</f>
        <v/>
      </c>
      <c r="F6881" s="80"/>
      <c r="G6881" s="124"/>
      <c r="H6881" s="130"/>
      <c r="I6881" s="128"/>
      <c r="J6881" s="130"/>
      <c r="K6881" s="128"/>
    </row>
    <row r="6882" spans="1:11" hidden="1" outlineLevel="1" x14ac:dyDescent="0.25">
      <c r="A6882" s="77"/>
      <c r="B6882" s="13" t="s">
        <v>8579</v>
      </c>
      <c r="C6882" s="77"/>
      <c r="D6882" s="80"/>
      <c r="E6882" s="120" t="str">
        <f>IF(ISBLANK(D6882),"",(D6882/(1+'Vos données'!$D$11)))</f>
        <v/>
      </c>
      <c r="F6882" s="80"/>
      <c r="G6882" s="124"/>
      <c r="H6882" s="130"/>
      <c r="I6882" s="128"/>
      <c r="J6882" s="130"/>
      <c r="K6882" s="128"/>
    </row>
    <row r="6883" spans="1:11" hidden="1" outlineLevel="1" x14ac:dyDescent="0.25">
      <c r="A6883" s="77"/>
      <c r="B6883" s="13" t="s">
        <v>8580</v>
      </c>
      <c r="C6883" s="77"/>
      <c r="D6883" s="80"/>
      <c r="E6883" s="120" t="str">
        <f>IF(ISBLANK(D6883),"",(D6883/(1+'Vos données'!$D$11)))</f>
        <v/>
      </c>
      <c r="F6883" s="80"/>
      <c r="G6883" s="124"/>
      <c r="H6883" s="130"/>
      <c r="I6883" s="128"/>
      <c r="J6883" s="130"/>
      <c r="K6883" s="128"/>
    </row>
    <row r="6884" spans="1:11" hidden="1" outlineLevel="1" x14ac:dyDescent="0.25">
      <c r="A6884" s="77"/>
      <c r="B6884" s="13" t="s">
        <v>8581</v>
      </c>
      <c r="C6884" s="77"/>
      <c r="D6884" s="80"/>
      <c r="E6884" s="120" t="str">
        <f>IF(ISBLANK(D6884),"",(D6884/(1+'Vos données'!$D$11)))</f>
        <v/>
      </c>
      <c r="F6884" s="80"/>
      <c r="G6884" s="124"/>
      <c r="H6884" s="130"/>
      <c r="I6884" s="128"/>
      <c r="J6884" s="130"/>
      <c r="K6884" s="128"/>
    </row>
    <row r="6885" spans="1:11" hidden="1" outlineLevel="1" x14ac:dyDescent="0.25">
      <c r="A6885" s="77"/>
      <c r="B6885" s="13" t="s">
        <v>8582</v>
      </c>
      <c r="C6885" s="77"/>
      <c r="D6885" s="80"/>
      <c r="E6885" s="120" t="str">
        <f>IF(ISBLANK(D6885),"",(D6885/(1+'Vos données'!$D$11)))</f>
        <v/>
      </c>
      <c r="F6885" s="80"/>
      <c r="G6885" s="124"/>
      <c r="H6885" s="130"/>
      <c r="I6885" s="128"/>
      <c r="J6885" s="130"/>
      <c r="K6885" s="128"/>
    </row>
    <row r="6886" spans="1:11" hidden="1" outlineLevel="1" x14ac:dyDescent="0.25">
      <c r="A6886" s="77"/>
      <c r="B6886" s="13" t="s">
        <v>8583</v>
      </c>
      <c r="C6886" s="77"/>
      <c r="D6886" s="80"/>
      <c r="E6886" s="120" t="str">
        <f>IF(ISBLANK(D6886),"",(D6886/(1+'Vos données'!$D$11)))</f>
        <v/>
      </c>
      <c r="F6886" s="80"/>
      <c r="G6886" s="124"/>
      <c r="H6886" s="130"/>
      <c r="I6886" s="128"/>
      <c r="J6886" s="130"/>
      <c r="K6886" s="128"/>
    </row>
    <row r="6887" spans="1:11" hidden="1" outlineLevel="1" x14ac:dyDescent="0.25">
      <c r="A6887" s="77"/>
      <c r="B6887" s="13" t="s">
        <v>8584</v>
      </c>
      <c r="C6887" s="77"/>
      <c r="D6887" s="80"/>
      <c r="E6887" s="120" t="str">
        <f>IF(ISBLANK(D6887),"",(D6887/(1+'Vos données'!$D$11)))</f>
        <v/>
      </c>
      <c r="F6887" s="80"/>
      <c r="G6887" s="124"/>
      <c r="H6887" s="130"/>
      <c r="I6887" s="128"/>
      <c r="J6887" s="130"/>
      <c r="K6887" s="128"/>
    </row>
    <row r="6888" spans="1:11" hidden="1" outlineLevel="1" x14ac:dyDescent="0.25">
      <c r="A6888" s="77"/>
      <c r="B6888" s="13" t="s">
        <v>8585</v>
      </c>
      <c r="C6888" s="77"/>
      <c r="D6888" s="80"/>
      <c r="E6888" s="120" t="str">
        <f>IF(ISBLANK(D6888),"",(D6888/(1+'Vos données'!$D$11)))</f>
        <v/>
      </c>
      <c r="F6888" s="80"/>
      <c r="G6888" s="124"/>
      <c r="H6888" s="130"/>
      <c r="I6888" s="128"/>
      <c r="J6888" s="130"/>
      <c r="K6888" s="128"/>
    </row>
    <row r="6889" spans="1:11" hidden="1" outlineLevel="1" x14ac:dyDescent="0.25">
      <c r="A6889" s="77"/>
      <c r="B6889" s="13" t="s">
        <v>8586</v>
      </c>
      <c r="C6889" s="77"/>
      <c r="D6889" s="80"/>
      <c r="E6889" s="120" t="str">
        <f>IF(ISBLANK(D6889),"",(D6889/(1+'Vos données'!$D$11)))</f>
        <v/>
      </c>
      <c r="F6889" s="80"/>
      <c r="G6889" s="124"/>
      <c r="H6889" s="130"/>
      <c r="I6889" s="128"/>
      <c r="J6889" s="130"/>
      <c r="K6889" s="128"/>
    </row>
    <row r="6890" spans="1:11" hidden="1" outlineLevel="1" x14ac:dyDescent="0.25">
      <c r="A6890" s="77"/>
      <c r="B6890" s="13" t="s">
        <v>8587</v>
      </c>
      <c r="C6890" s="77"/>
      <c r="D6890" s="80"/>
      <c r="E6890" s="120" t="str">
        <f>IF(ISBLANK(D6890),"",(D6890/(1+'Vos données'!$D$11)))</f>
        <v/>
      </c>
      <c r="F6890" s="80"/>
      <c r="G6890" s="124"/>
      <c r="H6890" s="130"/>
      <c r="I6890" s="128"/>
      <c r="J6890" s="130"/>
      <c r="K6890" s="128"/>
    </row>
    <row r="6891" spans="1:11" hidden="1" outlineLevel="1" x14ac:dyDescent="0.25">
      <c r="A6891" s="77"/>
      <c r="B6891" s="13" t="s">
        <v>8588</v>
      </c>
      <c r="C6891" s="77"/>
      <c r="D6891" s="80"/>
      <c r="E6891" s="120" t="str">
        <f>IF(ISBLANK(D6891),"",(D6891/(1+'Vos données'!$D$11)))</f>
        <v/>
      </c>
      <c r="F6891" s="80"/>
      <c r="G6891" s="124"/>
      <c r="H6891" s="130"/>
      <c r="I6891" s="128"/>
      <c r="J6891" s="130"/>
      <c r="K6891" s="128"/>
    </row>
    <row r="6892" spans="1:11" hidden="1" outlineLevel="1" x14ac:dyDescent="0.25">
      <c r="A6892" s="77"/>
      <c r="B6892" s="13" t="s">
        <v>8589</v>
      </c>
      <c r="C6892" s="77"/>
      <c r="D6892" s="80"/>
      <c r="E6892" s="120" t="str">
        <f>IF(ISBLANK(D6892),"",(D6892/(1+'Vos données'!$D$11)))</f>
        <v/>
      </c>
      <c r="F6892" s="80"/>
      <c r="G6892" s="124"/>
      <c r="H6892" s="130"/>
      <c r="I6892" s="128"/>
      <c r="J6892" s="130"/>
      <c r="K6892" s="128"/>
    </row>
    <row r="6893" spans="1:11" hidden="1" outlineLevel="1" x14ac:dyDescent="0.25">
      <c r="A6893" s="77"/>
      <c r="B6893" s="13" t="s">
        <v>8590</v>
      </c>
      <c r="C6893" s="77"/>
      <c r="D6893" s="80"/>
      <c r="E6893" s="120" t="str">
        <f>IF(ISBLANK(D6893),"",(D6893/(1+'Vos données'!$D$11)))</f>
        <v/>
      </c>
      <c r="F6893" s="80"/>
      <c r="G6893" s="124"/>
      <c r="H6893" s="130"/>
      <c r="I6893" s="128"/>
      <c r="J6893" s="130"/>
      <c r="K6893" s="128"/>
    </row>
    <row r="6894" spans="1:11" hidden="1" outlineLevel="1" x14ac:dyDescent="0.25">
      <c r="A6894" s="77"/>
      <c r="B6894" s="13" t="s">
        <v>8591</v>
      </c>
      <c r="C6894" s="77"/>
      <c r="D6894" s="80"/>
      <c r="E6894" s="120" t="str">
        <f>IF(ISBLANK(D6894),"",(D6894/(1+'Vos données'!$D$11)))</f>
        <v/>
      </c>
      <c r="F6894" s="80"/>
      <c r="G6894" s="124"/>
      <c r="H6894" s="130"/>
      <c r="I6894" s="128"/>
      <c r="J6894" s="130"/>
      <c r="K6894" s="128"/>
    </row>
    <row r="6895" spans="1:11" hidden="1" outlineLevel="1" x14ac:dyDescent="0.25">
      <c r="A6895" s="77"/>
      <c r="B6895" s="13" t="s">
        <v>8592</v>
      </c>
      <c r="C6895" s="77"/>
      <c r="D6895" s="80"/>
      <c r="E6895" s="120" t="str">
        <f>IF(ISBLANK(D6895),"",(D6895/(1+'Vos données'!$D$11)))</f>
        <v/>
      </c>
      <c r="F6895" s="80"/>
      <c r="G6895" s="124"/>
      <c r="H6895" s="130"/>
      <c r="I6895" s="128"/>
      <c r="J6895" s="130"/>
      <c r="K6895" s="128"/>
    </row>
    <row r="6896" spans="1:11" hidden="1" outlineLevel="1" x14ac:dyDescent="0.25">
      <c r="A6896" s="77"/>
      <c r="B6896" s="13" t="s">
        <v>8593</v>
      </c>
      <c r="C6896" s="77"/>
      <c r="D6896" s="80"/>
      <c r="E6896" s="120" t="str">
        <f>IF(ISBLANK(D6896),"",(D6896/(1+'Vos données'!$D$11)))</f>
        <v/>
      </c>
      <c r="F6896" s="80"/>
      <c r="G6896" s="124"/>
      <c r="H6896" s="130"/>
      <c r="I6896" s="128"/>
      <c r="J6896" s="130"/>
      <c r="K6896" s="128"/>
    </row>
    <row r="6897" spans="1:11" hidden="1" outlineLevel="1" x14ac:dyDescent="0.25">
      <c r="A6897" s="77"/>
      <c r="B6897" s="13" t="s">
        <v>8594</v>
      </c>
      <c r="C6897" s="77"/>
      <c r="D6897" s="80"/>
      <c r="E6897" s="120" t="str">
        <f>IF(ISBLANK(D6897),"",(D6897/(1+'Vos données'!$D$11)))</f>
        <v/>
      </c>
      <c r="F6897" s="80"/>
      <c r="G6897" s="124"/>
      <c r="H6897" s="130"/>
      <c r="I6897" s="128"/>
      <c r="J6897" s="130"/>
      <c r="K6897" s="128"/>
    </row>
    <row r="6898" spans="1:11" hidden="1" outlineLevel="1" x14ac:dyDescent="0.25">
      <c r="A6898" s="77"/>
      <c r="B6898" s="13" t="s">
        <v>8595</v>
      </c>
      <c r="C6898" s="77"/>
      <c r="D6898" s="80"/>
      <c r="E6898" s="120" t="str">
        <f>IF(ISBLANK(D6898),"",(D6898/(1+'Vos données'!$D$11)))</f>
        <v/>
      </c>
      <c r="F6898" s="80"/>
      <c r="G6898" s="124"/>
      <c r="H6898" s="130"/>
      <c r="I6898" s="128"/>
      <c r="J6898" s="130"/>
      <c r="K6898" s="128"/>
    </row>
    <row r="6899" spans="1:11" hidden="1" outlineLevel="1" x14ac:dyDescent="0.25">
      <c r="A6899" s="77"/>
      <c r="B6899" s="13" t="s">
        <v>8596</v>
      </c>
      <c r="C6899" s="77"/>
      <c r="D6899" s="80"/>
      <c r="E6899" s="120" t="str">
        <f>IF(ISBLANK(D6899),"",(D6899/(1+'Vos données'!$D$11)))</f>
        <v/>
      </c>
      <c r="F6899" s="80"/>
      <c r="G6899" s="124"/>
      <c r="H6899" s="130"/>
      <c r="I6899" s="128"/>
      <c r="J6899" s="130"/>
      <c r="K6899" s="128"/>
    </row>
    <row r="6900" spans="1:11" hidden="1" outlineLevel="1" x14ac:dyDescent="0.25">
      <c r="A6900" s="77"/>
      <c r="B6900" s="13" t="s">
        <v>8597</v>
      </c>
      <c r="C6900" s="77"/>
      <c r="D6900" s="80"/>
      <c r="E6900" s="120" t="str">
        <f>IF(ISBLANK(D6900),"",(D6900/(1+'Vos données'!$D$11)))</f>
        <v/>
      </c>
      <c r="F6900" s="80"/>
      <c r="G6900" s="124"/>
      <c r="H6900" s="130"/>
      <c r="I6900" s="128"/>
      <c r="J6900" s="130"/>
      <c r="K6900" s="128"/>
    </row>
    <row r="6901" spans="1:11" hidden="1" outlineLevel="1" x14ac:dyDescent="0.25">
      <c r="A6901" s="77"/>
      <c r="B6901" s="13" t="s">
        <v>8598</v>
      </c>
      <c r="C6901" s="77"/>
      <c r="D6901" s="80"/>
      <c r="E6901" s="120" t="str">
        <f>IF(ISBLANK(D6901),"",(D6901/(1+'Vos données'!$D$11)))</f>
        <v/>
      </c>
      <c r="F6901" s="80"/>
      <c r="G6901" s="124"/>
      <c r="H6901" s="130"/>
      <c r="I6901" s="128"/>
      <c r="J6901" s="130"/>
      <c r="K6901" s="128"/>
    </row>
    <row r="6902" spans="1:11" hidden="1" outlineLevel="1" x14ac:dyDescent="0.25">
      <c r="A6902" s="77"/>
      <c r="B6902" s="13" t="s">
        <v>8599</v>
      </c>
      <c r="C6902" s="77"/>
      <c r="D6902" s="80"/>
      <c r="E6902" s="120" t="str">
        <f>IF(ISBLANK(D6902),"",(D6902/(1+'Vos données'!$D$11)))</f>
        <v/>
      </c>
      <c r="F6902" s="80"/>
      <c r="G6902" s="124"/>
      <c r="H6902" s="130"/>
      <c r="I6902" s="128"/>
      <c r="J6902" s="130"/>
      <c r="K6902" s="128"/>
    </row>
    <row r="6903" spans="1:11" hidden="1" outlineLevel="1" x14ac:dyDescent="0.25">
      <c r="A6903" s="77"/>
      <c r="B6903" s="13" t="s">
        <v>8600</v>
      </c>
      <c r="C6903" s="77"/>
      <c r="D6903" s="80"/>
      <c r="E6903" s="120" t="str">
        <f>IF(ISBLANK(D6903),"",(D6903/(1+'Vos données'!$D$11)))</f>
        <v/>
      </c>
      <c r="F6903" s="80"/>
      <c r="G6903" s="124"/>
      <c r="H6903" s="130"/>
      <c r="I6903" s="128"/>
      <c r="J6903" s="130"/>
      <c r="K6903" s="128"/>
    </row>
    <row r="6904" spans="1:11" hidden="1" outlineLevel="1" x14ac:dyDescent="0.25">
      <c r="A6904" s="77"/>
      <c r="B6904" s="13" t="s">
        <v>8601</v>
      </c>
      <c r="C6904" s="77"/>
      <c r="D6904" s="80"/>
      <c r="E6904" s="120" t="str">
        <f>IF(ISBLANK(D6904),"",(D6904/(1+'Vos données'!$D$11)))</f>
        <v/>
      </c>
      <c r="F6904" s="80"/>
      <c r="G6904" s="124"/>
      <c r="H6904" s="130"/>
      <c r="I6904" s="128"/>
      <c r="J6904" s="130"/>
      <c r="K6904" s="128"/>
    </row>
    <row r="6905" spans="1:11" hidden="1" outlineLevel="1" x14ac:dyDescent="0.25">
      <c r="A6905" s="77"/>
      <c r="B6905" s="13" t="s">
        <v>8602</v>
      </c>
      <c r="C6905" s="77"/>
      <c r="D6905" s="80"/>
      <c r="E6905" s="120" t="str">
        <f>IF(ISBLANK(D6905),"",(D6905/(1+'Vos données'!$D$11)))</f>
        <v/>
      </c>
      <c r="F6905" s="80"/>
      <c r="G6905" s="124"/>
      <c r="H6905" s="130"/>
      <c r="I6905" s="128"/>
      <c r="J6905" s="130"/>
      <c r="K6905" s="128"/>
    </row>
    <row r="6906" spans="1:11" hidden="1" outlineLevel="1" x14ac:dyDescent="0.25">
      <c r="A6906" s="77"/>
      <c r="B6906" s="13" t="s">
        <v>8603</v>
      </c>
      <c r="C6906" s="77"/>
      <c r="D6906" s="80"/>
      <c r="E6906" s="120" t="str">
        <f>IF(ISBLANK(D6906),"",(D6906/(1+'Vos données'!$D$11)))</f>
        <v/>
      </c>
      <c r="F6906" s="80"/>
      <c r="G6906" s="124"/>
      <c r="H6906" s="130"/>
      <c r="I6906" s="128"/>
      <c r="J6906" s="130"/>
      <c r="K6906" s="128"/>
    </row>
    <row r="6907" spans="1:11" hidden="1" outlineLevel="1" x14ac:dyDescent="0.25">
      <c r="A6907" s="77"/>
      <c r="B6907" s="13" t="s">
        <v>8604</v>
      </c>
      <c r="C6907" s="77"/>
      <c r="D6907" s="80"/>
      <c r="E6907" s="120" t="str">
        <f>IF(ISBLANK(D6907),"",(D6907/(1+'Vos données'!$D$11)))</f>
        <v/>
      </c>
      <c r="F6907" s="80"/>
      <c r="G6907" s="124"/>
      <c r="H6907" s="130"/>
      <c r="I6907" s="128"/>
      <c r="J6907" s="130"/>
      <c r="K6907" s="128"/>
    </row>
    <row r="6908" spans="1:11" hidden="1" outlineLevel="1" x14ac:dyDescent="0.25">
      <c r="A6908" s="77"/>
      <c r="B6908" s="13" t="s">
        <v>8605</v>
      </c>
      <c r="C6908" s="77"/>
      <c r="D6908" s="80"/>
      <c r="E6908" s="120" t="str">
        <f>IF(ISBLANK(D6908),"",(D6908/(1+'Vos données'!$D$11)))</f>
        <v/>
      </c>
      <c r="F6908" s="80"/>
      <c r="G6908" s="124"/>
      <c r="H6908" s="130"/>
      <c r="I6908" s="128"/>
      <c r="J6908" s="130"/>
      <c r="K6908" s="128"/>
    </row>
    <row r="6909" spans="1:11" hidden="1" outlineLevel="1" x14ac:dyDescent="0.25">
      <c r="A6909" s="77"/>
      <c r="B6909" s="13" t="s">
        <v>8606</v>
      </c>
      <c r="C6909" s="77"/>
      <c r="D6909" s="80"/>
      <c r="E6909" s="120" t="str">
        <f>IF(ISBLANK(D6909),"",(D6909/(1+'Vos données'!$D$11)))</f>
        <v/>
      </c>
      <c r="F6909" s="80"/>
      <c r="G6909" s="124"/>
      <c r="H6909" s="130"/>
      <c r="I6909" s="128"/>
      <c r="J6909" s="130"/>
      <c r="K6909" s="128"/>
    </row>
    <row r="6910" spans="1:11" hidden="1" outlineLevel="1" x14ac:dyDescent="0.25">
      <c r="A6910" s="77"/>
      <c r="B6910" s="13" t="s">
        <v>8607</v>
      </c>
      <c r="C6910" s="77"/>
      <c r="D6910" s="80"/>
      <c r="E6910" s="120" t="str">
        <f>IF(ISBLANK(D6910),"",(D6910/(1+'Vos données'!$D$11)))</f>
        <v/>
      </c>
      <c r="F6910" s="80"/>
      <c r="G6910" s="124"/>
      <c r="H6910" s="130"/>
      <c r="I6910" s="128"/>
      <c r="J6910" s="130"/>
      <c r="K6910" s="128"/>
    </row>
    <row r="6911" spans="1:11" hidden="1" outlineLevel="1" x14ac:dyDescent="0.25">
      <c r="A6911" s="77"/>
      <c r="B6911" s="13" t="s">
        <v>8608</v>
      </c>
      <c r="C6911" s="77"/>
      <c r="D6911" s="80"/>
      <c r="E6911" s="120" t="str">
        <f>IF(ISBLANK(D6911),"",(D6911/(1+'Vos données'!$D$11)))</f>
        <v/>
      </c>
      <c r="F6911" s="80"/>
      <c r="G6911" s="124"/>
      <c r="H6911" s="130"/>
      <c r="I6911" s="128"/>
      <c r="J6911" s="130"/>
      <c r="K6911" s="128"/>
    </row>
    <row r="6912" spans="1:11" hidden="1" outlineLevel="1" x14ac:dyDescent="0.25">
      <c r="A6912" s="77"/>
      <c r="B6912" s="13" t="s">
        <v>8609</v>
      </c>
      <c r="C6912" s="77"/>
      <c r="D6912" s="80"/>
      <c r="E6912" s="120" t="str">
        <f>IF(ISBLANK(D6912),"",(D6912/(1+'Vos données'!$D$11)))</f>
        <v/>
      </c>
      <c r="F6912" s="80"/>
      <c r="G6912" s="124"/>
      <c r="H6912" s="130"/>
      <c r="I6912" s="128"/>
      <c r="J6912" s="130"/>
      <c r="K6912" s="128"/>
    </row>
    <row r="6913" spans="1:11" hidden="1" outlineLevel="1" x14ac:dyDescent="0.25">
      <c r="A6913" s="77"/>
      <c r="B6913" s="13" t="s">
        <v>8610</v>
      </c>
      <c r="C6913" s="77"/>
      <c r="D6913" s="80"/>
      <c r="E6913" s="120" t="str">
        <f>IF(ISBLANK(D6913),"",(D6913/(1+'Vos données'!$D$11)))</f>
        <v/>
      </c>
      <c r="F6913" s="80"/>
      <c r="G6913" s="124"/>
      <c r="H6913" s="130"/>
      <c r="I6913" s="128"/>
      <c r="J6913" s="130"/>
      <c r="K6913" s="128"/>
    </row>
    <row r="6914" spans="1:11" hidden="1" outlineLevel="1" x14ac:dyDescent="0.25">
      <c r="A6914" s="77"/>
      <c r="B6914" s="13" t="s">
        <v>8611</v>
      </c>
      <c r="C6914" s="77"/>
      <c r="D6914" s="80"/>
      <c r="E6914" s="120" t="str">
        <f>IF(ISBLANK(D6914),"",(D6914/(1+'Vos données'!$D$11)))</f>
        <v/>
      </c>
      <c r="F6914" s="80"/>
      <c r="G6914" s="124"/>
      <c r="H6914" s="130"/>
      <c r="I6914" s="128"/>
      <c r="J6914" s="130"/>
      <c r="K6914" s="128"/>
    </row>
    <row r="6915" spans="1:11" hidden="1" outlineLevel="1" x14ac:dyDescent="0.25">
      <c r="A6915" s="77"/>
      <c r="B6915" s="13" t="s">
        <v>8612</v>
      </c>
      <c r="C6915" s="77"/>
      <c r="D6915" s="80"/>
      <c r="E6915" s="120" t="str">
        <f>IF(ISBLANK(D6915),"",(D6915/(1+'Vos données'!$D$11)))</f>
        <v/>
      </c>
      <c r="F6915" s="80"/>
      <c r="G6915" s="124"/>
      <c r="H6915" s="130"/>
      <c r="I6915" s="128"/>
      <c r="J6915" s="130"/>
      <c r="K6915" s="128"/>
    </row>
    <row r="6916" spans="1:11" hidden="1" outlineLevel="1" x14ac:dyDescent="0.25">
      <c r="A6916" s="77"/>
      <c r="B6916" s="13" t="s">
        <v>8613</v>
      </c>
      <c r="C6916" s="77"/>
      <c r="D6916" s="80"/>
      <c r="E6916" s="120" t="str">
        <f>IF(ISBLANK(D6916),"",(D6916/(1+'Vos données'!$D$11)))</f>
        <v/>
      </c>
      <c r="F6916" s="80"/>
      <c r="G6916" s="124"/>
      <c r="H6916" s="130"/>
      <c r="I6916" s="128"/>
      <c r="J6916" s="130"/>
      <c r="K6916" s="128"/>
    </row>
    <row r="6917" spans="1:11" hidden="1" outlineLevel="1" x14ac:dyDescent="0.25">
      <c r="A6917" s="77"/>
      <c r="B6917" s="13" t="s">
        <v>8614</v>
      </c>
      <c r="C6917" s="77"/>
      <c r="D6917" s="80"/>
      <c r="E6917" s="120" t="str">
        <f>IF(ISBLANK(D6917),"",(D6917/(1+'Vos données'!$D$11)))</f>
        <v/>
      </c>
      <c r="F6917" s="80"/>
      <c r="G6917" s="124"/>
      <c r="H6917" s="130"/>
      <c r="I6917" s="128"/>
      <c r="J6917" s="130"/>
      <c r="K6917" s="128"/>
    </row>
    <row r="6918" spans="1:11" hidden="1" outlineLevel="1" x14ac:dyDescent="0.25">
      <c r="A6918" s="77"/>
      <c r="B6918" s="13" t="s">
        <v>8615</v>
      </c>
      <c r="C6918" s="77"/>
      <c r="D6918" s="80"/>
      <c r="E6918" s="120" t="str">
        <f>IF(ISBLANK(D6918),"",(D6918/(1+'Vos données'!$D$11)))</f>
        <v/>
      </c>
      <c r="F6918" s="80"/>
      <c r="G6918" s="124"/>
      <c r="H6918" s="130"/>
      <c r="I6918" s="128"/>
      <c r="J6918" s="130"/>
      <c r="K6918" s="128"/>
    </row>
    <row r="6919" spans="1:11" hidden="1" outlineLevel="1" x14ac:dyDescent="0.25">
      <c r="A6919" s="77"/>
      <c r="B6919" s="13" t="s">
        <v>8616</v>
      </c>
      <c r="C6919" s="77"/>
      <c r="D6919" s="80"/>
      <c r="E6919" s="120" t="str">
        <f>IF(ISBLANK(D6919),"",(D6919/(1+'Vos données'!$D$11)))</f>
        <v/>
      </c>
      <c r="F6919" s="80"/>
      <c r="G6919" s="124"/>
      <c r="H6919" s="130"/>
      <c r="I6919" s="128"/>
      <c r="J6919" s="130"/>
      <c r="K6919" s="128"/>
    </row>
    <row r="6920" spans="1:11" hidden="1" outlineLevel="1" x14ac:dyDescent="0.25">
      <c r="A6920" s="77"/>
      <c r="B6920" s="13" t="s">
        <v>8617</v>
      </c>
      <c r="C6920" s="77"/>
      <c r="D6920" s="80"/>
      <c r="E6920" s="120" t="str">
        <f>IF(ISBLANK(D6920),"",(D6920/(1+'Vos données'!$D$11)))</f>
        <v/>
      </c>
      <c r="F6920" s="80"/>
      <c r="G6920" s="124"/>
      <c r="H6920" s="130"/>
      <c r="I6920" s="128"/>
      <c r="J6920" s="130"/>
      <c r="K6920" s="128"/>
    </row>
    <row r="6921" spans="1:11" hidden="1" outlineLevel="1" x14ac:dyDescent="0.25">
      <c r="A6921" s="77"/>
      <c r="B6921" s="13" t="s">
        <v>8618</v>
      </c>
      <c r="C6921" s="77"/>
      <c r="D6921" s="80"/>
      <c r="E6921" s="120" t="str">
        <f>IF(ISBLANK(D6921),"",(D6921/(1+'Vos données'!$D$11)))</f>
        <v/>
      </c>
      <c r="F6921" s="80"/>
      <c r="G6921" s="124"/>
      <c r="H6921" s="130"/>
      <c r="I6921" s="128"/>
      <c r="J6921" s="130"/>
      <c r="K6921" s="128"/>
    </row>
    <row r="6922" spans="1:11" hidden="1" outlineLevel="1" x14ac:dyDescent="0.25">
      <c r="A6922" s="77"/>
      <c r="B6922" s="13" t="s">
        <v>8619</v>
      </c>
      <c r="C6922" s="77"/>
      <c r="D6922" s="80"/>
      <c r="E6922" s="120" t="str">
        <f>IF(ISBLANK(D6922),"",(D6922/(1+'Vos données'!$D$11)))</f>
        <v/>
      </c>
      <c r="F6922" s="80"/>
      <c r="G6922" s="124"/>
      <c r="H6922" s="130"/>
      <c r="I6922" s="128"/>
      <c r="J6922" s="130"/>
      <c r="K6922" s="128"/>
    </row>
    <row r="6923" spans="1:11" hidden="1" outlineLevel="1" x14ac:dyDescent="0.25">
      <c r="A6923" s="77"/>
      <c r="B6923" s="13" t="s">
        <v>8620</v>
      </c>
      <c r="C6923" s="77"/>
      <c r="D6923" s="80"/>
      <c r="E6923" s="120" t="str">
        <f>IF(ISBLANK(D6923),"",(D6923/(1+'Vos données'!$D$11)))</f>
        <v/>
      </c>
      <c r="F6923" s="80"/>
      <c r="G6923" s="124"/>
      <c r="H6923" s="130"/>
      <c r="I6923" s="128"/>
      <c r="J6923" s="130"/>
      <c r="K6923" s="128"/>
    </row>
    <row r="6924" spans="1:11" hidden="1" outlineLevel="1" x14ac:dyDescent="0.25">
      <c r="A6924" s="77"/>
      <c r="B6924" s="13" t="s">
        <v>8621</v>
      </c>
      <c r="C6924" s="77"/>
      <c r="D6924" s="80"/>
      <c r="E6924" s="120" t="str">
        <f>IF(ISBLANK(D6924),"",(D6924/(1+'Vos données'!$D$11)))</f>
        <v/>
      </c>
      <c r="F6924" s="80"/>
      <c r="G6924" s="124"/>
      <c r="H6924" s="130"/>
      <c r="I6924" s="128"/>
      <c r="J6924" s="130"/>
      <c r="K6924" s="128"/>
    </row>
    <row r="6925" spans="1:11" hidden="1" outlineLevel="1" x14ac:dyDescent="0.25">
      <c r="A6925" s="77"/>
      <c r="B6925" s="13" t="s">
        <v>8622</v>
      </c>
      <c r="C6925" s="77"/>
      <c r="D6925" s="80"/>
      <c r="E6925" s="120" t="str">
        <f>IF(ISBLANK(D6925),"",(D6925/(1+'Vos données'!$D$11)))</f>
        <v/>
      </c>
      <c r="F6925" s="80"/>
      <c r="G6925" s="124"/>
      <c r="H6925" s="130"/>
      <c r="I6925" s="128"/>
      <c r="J6925" s="130"/>
      <c r="K6925" s="128"/>
    </row>
    <row r="6926" spans="1:11" hidden="1" outlineLevel="1" x14ac:dyDescent="0.25">
      <c r="A6926" s="77"/>
      <c r="B6926" s="13" t="s">
        <v>8623</v>
      </c>
      <c r="C6926" s="77"/>
      <c r="D6926" s="80"/>
      <c r="E6926" s="120" t="str">
        <f>IF(ISBLANK(D6926),"",(D6926/(1+'Vos données'!$D$11)))</f>
        <v/>
      </c>
      <c r="F6926" s="80"/>
      <c r="G6926" s="124"/>
      <c r="H6926" s="130"/>
      <c r="I6926" s="128"/>
      <c r="J6926" s="130"/>
      <c r="K6926" s="128"/>
    </row>
    <row r="6927" spans="1:11" hidden="1" outlineLevel="1" x14ac:dyDescent="0.25">
      <c r="A6927" s="77"/>
      <c r="B6927" s="13" t="s">
        <v>8624</v>
      </c>
      <c r="C6927" s="77"/>
      <c r="D6927" s="80"/>
      <c r="E6927" s="120" t="str">
        <f>IF(ISBLANK(D6927),"",(D6927/(1+'Vos données'!$D$11)))</f>
        <v/>
      </c>
      <c r="F6927" s="80"/>
      <c r="G6927" s="124"/>
      <c r="H6927" s="130"/>
      <c r="I6927" s="128"/>
      <c r="J6927" s="130"/>
      <c r="K6927" s="128"/>
    </row>
    <row r="6928" spans="1:11" hidden="1" outlineLevel="1" x14ac:dyDescent="0.25">
      <c r="A6928" s="77"/>
      <c r="B6928" s="13" t="s">
        <v>8625</v>
      </c>
      <c r="C6928" s="77"/>
      <c r="D6928" s="80"/>
      <c r="E6928" s="120" t="str">
        <f>IF(ISBLANK(D6928),"",(D6928/(1+'Vos données'!$D$11)))</f>
        <v/>
      </c>
      <c r="F6928" s="80"/>
      <c r="G6928" s="124"/>
      <c r="H6928" s="130"/>
      <c r="I6928" s="128"/>
      <c r="J6928" s="130"/>
      <c r="K6928" s="128"/>
    </row>
    <row r="6929" spans="1:11" hidden="1" outlineLevel="1" x14ac:dyDescent="0.25">
      <c r="A6929" s="77"/>
      <c r="B6929" s="13" t="s">
        <v>8626</v>
      </c>
      <c r="C6929" s="77"/>
      <c r="D6929" s="80"/>
      <c r="E6929" s="120" t="str">
        <f>IF(ISBLANK(D6929),"",(D6929/(1+'Vos données'!$D$11)))</f>
        <v/>
      </c>
      <c r="F6929" s="80"/>
      <c r="G6929" s="124"/>
      <c r="H6929" s="130"/>
      <c r="I6929" s="128"/>
      <c r="J6929" s="130"/>
      <c r="K6929" s="128"/>
    </row>
    <row r="6930" spans="1:11" hidden="1" outlineLevel="1" x14ac:dyDescent="0.25">
      <c r="A6930" s="77"/>
      <c r="B6930" s="13" t="s">
        <v>8627</v>
      </c>
      <c r="C6930" s="77"/>
      <c r="D6930" s="80"/>
      <c r="E6930" s="120" t="str">
        <f>IF(ISBLANK(D6930),"",(D6930/(1+'Vos données'!$D$11)))</f>
        <v/>
      </c>
      <c r="F6930" s="80"/>
      <c r="G6930" s="124"/>
      <c r="H6930" s="130"/>
      <c r="I6930" s="128"/>
      <c r="J6930" s="130"/>
      <c r="K6930" s="128"/>
    </row>
    <row r="6931" spans="1:11" hidden="1" outlineLevel="1" x14ac:dyDescent="0.25">
      <c r="A6931" s="77"/>
      <c r="B6931" s="13" t="s">
        <v>8628</v>
      </c>
      <c r="C6931" s="77"/>
      <c r="D6931" s="80"/>
      <c r="E6931" s="120" t="str">
        <f>IF(ISBLANK(D6931),"",(D6931/(1+'Vos données'!$D$11)))</f>
        <v/>
      </c>
      <c r="F6931" s="80"/>
      <c r="G6931" s="124"/>
      <c r="H6931" s="130"/>
      <c r="I6931" s="128"/>
      <c r="J6931" s="130"/>
      <c r="K6931" s="128"/>
    </row>
    <row r="6932" spans="1:11" hidden="1" outlineLevel="1" x14ac:dyDescent="0.25">
      <c r="A6932" s="77"/>
      <c r="B6932" s="13" t="s">
        <v>8629</v>
      </c>
      <c r="C6932" s="77"/>
      <c r="D6932" s="80"/>
      <c r="E6932" s="120" t="str">
        <f>IF(ISBLANK(D6932),"",(D6932/(1+'Vos données'!$D$11)))</f>
        <v/>
      </c>
      <c r="F6932" s="80"/>
      <c r="G6932" s="124"/>
      <c r="H6932" s="130"/>
      <c r="I6932" s="128"/>
      <c r="J6932" s="130"/>
      <c r="K6932" s="128"/>
    </row>
    <row r="6933" spans="1:11" hidden="1" outlineLevel="1" x14ac:dyDescent="0.25">
      <c r="A6933" s="77"/>
      <c r="B6933" s="13" t="s">
        <v>8630</v>
      </c>
      <c r="C6933" s="77"/>
      <c r="D6933" s="80"/>
      <c r="E6933" s="120" t="str">
        <f>IF(ISBLANK(D6933),"",(D6933/(1+'Vos données'!$D$11)))</f>
        <v/>
      </c>
      <c r="F6933" s="80"/>
      <c r="G6933" s="124"/>
      <c r="H6933" s="130"/>
      <c r="I6933" s="128"/>
      <c r="J6933" s="130"/>
      <c r="K6933" s="128"/>
    </row>
    <row r="6934" spans="1:11" hidden="1" outlineLevel="1" x14ac:dyDescent="0.25">
      <c r="A6934" s="77"/>
      <c r="B6934" s="13" t="s">
        <v>8631</v>
      </c>
      <c r="C6934" s="77"/>
      <c r="D6934" s="80"/>
      <c r="E6934" s="120" t="str">
        <f>IF(ISBLANK(D6934),"",(D6934/(1+'Vos données'!$D$11)))</f>
        <v/>
      </c>
      <c r="F6934" s="80"/>
      <c r="G6934" s="124"/>
      <c r="H6934" s="130"/>
      <c r="I6934" s="128"/>
      <c r="J6934" s="130"/>
      <c r="K6934" s="128"/>
    </row>
    <row r="6935" spans="1:11" hidden="1" outlineLevel="1" x14ac:dyDescent="0.25">
      <c r="A6935" s="77"/>
      <c r="B6935" s="13" t="s">
        <v>8632</v>
      </c>
      <c r="C6935" s="77"/>
      <c r="D6935" s="80"/>
      <c r="E6935" s="120" t="str">
        <f>IF(ISBLANK(D6935),"",(D6935/(1+'Vos données'!$D$11)))</f>
        <v/>
      </c>
      <c r="F6935" s="80"/>
      <c r="G6935" s="124"/>
      <c r="H6935" s="130"/>
      <c r="I6935" s="128"/>
      <c r="J6935" s="130"/>
      <c r="K6935" s="128"/>
    </row>
    <row r="6936" spans="1:11" hidden="1" outlineLevel="1" x14ac:dyDescent="0.25">
      <c r="A6936" s="77"/>
      <c r="B6936" s="13" t="s">
        <v>8633</v>
      </c>
      <c r="C6936" s="77"/>
      <c r="D6936" s="80"/>
      <c r="E6936" s="120" t="str">
        <f>IF(ISBLANK(D6936),"",(D6936/(1+'Vos données'!$D$11)))</f>
        <v/>
      </c>
      <c r="F6936" s="80"/>
      <c r="G6936" s="124"/>
      <c r="H6936" s="130"/>
      <c r="I6936" s="128"/>
      <c r="J6936" s="130"/>
      <c r="K6936" s="128"/>
    </row>
    <row r="6937" spans="1:11" hidden="1" outlineLevel="1" x14ac:dyDescent="0.25">
      <c r="A6937" s="77"/>
      <c r="B6937" s="13" t="s">
        <v>8634</v>
      </c>
      <c r="C6937" s="77"/>
      <c r="D6937" s="80"/>
      <c r="E6937" s="120" t="str">
        <f>IF(ISBLANK(D6937),"",(D6937/(1+'Vos données'!$D$11)))</f>
        <v/>
      </c>
      <c r="F6937" s="80"/>
      <c r="G6937" s="124"/>
      <c r="H6937" s="130"/>
      <c r="I6937" s="128"/>
      <c r="J6937" s="130"/>
      <c r="K6937" s="128"/>
    </row>
    <row r="6938" spans="1:11" hidden="1" outlineLevel="1" x14ac:dyDescent="0.25">
      <c r="A6938" s="77"/>
      <c r="B6938" s="13" t="s">
        <v>8635</v>
      </c>
      <c r="C6938" s="77"/>
      <c r="D6938" s="80"/>
      <c r="E6938" s="120" t="str">
        <f>IF(ISBLANK(D6938),"",(D6938/(1+'Vos données'!$D$11)))</f>
        <v/>
      </c>
      <c r="F6938" s="80"/>
      <c r="G6938" s="124"/>
      <c r="H6938" s="130"/>
      <c r="I6938" s="128"/>
      <c r="J6938" s="130"/>
      <c r="K6938" s="128"/>
    </row>
    <row r="6939" spans="1:11" hidden="1" outlineLevel="1" x14ac:dyDescent="0.25">
      <c r="A6939" s="77"/>
      <c r="B6939" s="13" t="s">
        <v>8636</v>
      </c>
      <c r="C6939" s="77"/>
      <c r="D6939" s="80"/>
      <c r="E6939" s="120" t="str">
        <f>IF(ISBLANK(D6939),"",(D6939/(1+'Vos données'!$D$11)))</f>
        <v/>
      </c>
      <c r="F6939" s="80"/>
      <c r="G6939" s="124"/>
      <c r="H6939" s="130"/>
      <c r="I6939" s="128"/>
      <c r="J6939" s="130"/>
      <c r="K6939" s="128"/>
    </row>
    <row r="6940" spans="1:11" hidden="1" outlineLevel="1" x14ac:dyDescent="0.25">
      <c r="A6940" s="77"/>
      <c r="B6940" s="13" t="s">
        <v>8637</v>
      </c>
      <c r="C6940" s="77"/>
      <c r="D6940" s="80"/>
      <c r="E6940" s="120" t="str">
        <f>IF(ISBLANK(D6940),"",(D6940/(1+'Vos données'!$D$11)))</f>
        <v/>
      </c>
      <c r="F6940" s="80"/>
      <c r="G6940" s="124"/>
      <c r="H6940" s="130"/>
      <c r="I6940" s="128"/>
      <c r="J6940" s="130"/>
      <c r="K6940" s="128"/>
    </row>
    <row r="6941" spans="1:11" hidden="1" outlineLevel="1" x14ac:dyDescent="0.25">
      <c r="A6941" s="77"/>
      <c r="B6941" s="13" t="s">
        <v>8638</v>
      </c>
      <c r="C6941" s="77"/>
      <c r="D6941" s="80"/>
      <c r="E6941" s="120" t="str">
        <f>IF(ISBLANK(D6941),"",(D6941/(1+'Vos données'!$D$11)))</f>
        <v/>
      </c>
      <c r="F6941" s="80"/>
      <c r="G6941" s="124"/>
      <c r="H6941" s="130"/>
      <c r="I6941" s="128"/>
      <c r="J6941" s="130"/>
      <c r="K6941" s="128"/>
    </row>
    <row r="6942" spans="1:11" hidden="1" outlineLevel="1" x14ac:dyDescent="0.25">
      <c r="A6942" s="77"/>
      <c r="B6942" s="13" t="s">
        <v>8639</v>
      </c>
      <c r="C6942" s="77"/>
      <c r="D6942" s="80"/>
      <c r="E6942" s="120" t="str">
        <f>IF(ISBLANK(D6942),"",(D6942/(1+'Vos données'!$D$11)))</f>
        <v/>
      </c>
      <c r="F6942" s="80"/>
      <c r="G6942" s="124"/>
      <c r="H6942" s="130"/>
      <c r="I6942" s="128"/>
      <c r="J6942" s="130"/>
      <c r="K6942" s="128"/>
    </row>
    <row r="6943" spans="1:11" hidden="1" outlineLevel="1" x14ac:dyDescent="0.25">
      <c r="A6943" s="77"/>
      <c r="B6943" s="13" t="s">
        <v>8640</v>
      </c>
      <c r="C6943" s="77"/>
      <c r="D6943" s="80"/>
      <c r="E6943" s="120" t="str">
        <f>IF(ISBLANK(D6943),"",(D6943/(1+'Vos données'!$D$11)))</f>
        <v/>
      </c>
      <c r="F6943" s="80"/>
      <c r="G6943" s="124"/>
      <c r="H6943" s="130"/>
      <c r="I6943" s="128"/>
      <c r="J6943" s="130"/>
      <c r="K6943" s="128"/>
    </row>
    <row r="6944" spans="1:11" hidden="1" outlineLevel="1" x14ac:dyDescent="0.25">
      <c r="A6944" s="77"/>
      <c r="B6944" s="13" t="s">
        <v>8641</v>
      </c>
      <c r="C6944" s="77"/>
      <c r="D6944" s="80"/>
      <c r="E6944" s="120" t="str">
        <f>IF(ISBLANK(D6944),"",(D6944/(1+'Vos données'!$D$11)))</f>
        <v/>
      </c>
      <c r="F6944" s="80"/>
      <c r="G6944" s="124"/>
      <c r="H6944" s="130"/>
      <c r="I6944" s="128"/>
      <c r="J6944" s="130"/>
      <c r="K6944" s="128"/>
    </row>
    <row r="6945" spans="1:11" hidden="1" outlineLevel="1" x14ac:dyDescent="0.25">
      <c r="A6945" s="77"/>
      <c r="B6945" s="13" t="s">
        <v>8642</v>
      </c>
      <c r="C6945" s="77"/>
      <c r="D6945" s="80"/>
      <c r="E6945" s="120" t="str">
        <f>IF(ISBLANK(D6945),"",(D6945/(1+'Vos données'!$D$11)))</f>
        <v/>
      </c>
      <c r="F6945" s="80"/>
      <c r="G6945" s="124"/>
      <c r="H6945" s="130"/>
      <c r="I6945" s="128"/>
      <c r="J6945" s="130"/>
      <c r="K6945" s="128"/>
    </row>
    <row r="6946" spans="1:11" hidden="1" outlineLevel="1" x14ac:dyDescent="0.25">
      <c r="A6946" s="77"/>
      <c r="B6946" s="13" t="s">
        <v>8643</v>
      </c>
      <c r="C6946" s="77"/>
      <c r="D6946" s="80"/>
      <c r="E6946" s="120" t="str">
        <f>IF(ISBLANK(D6946),"",(D6946/(1+'Vos données'!$D$11)))</f>
        <v/>
      </c>
      <c r="F6946" s="80"/>
      <c r="G6946" s="124"/>
      <c r="H6946" s="130"/>
      <c r="I6946" s="128"/>
      <c r="J6946" s="130"/>
      <c r="K6946" s="128"/>
    </row>
    <row r="6947" spans="1:11" hidden="1" outlineLevel="1" x14ac:dyDescent="0.25">
      <c r="A6947" s="77"/>
      <c r="B6947" s="13" t="s">
        <v>8644</v>
      </c>
      <c r="C6947" s="77"/>
      <c r="D6947" s="80"/>
      <c r="E6947" s="120" t="str">
        <f>IF(ISBLANK(D6947),"",(D6947/(1+'Vos données'!$D$11)))</f>
        <v/>
      </c>
      <c r="F6947" s="80"/>
      <c r="G6947" s="124"/>
      <c r="H6947" s="130"/>
      <c r="I6947" s="128"/>
      <c r="J6947" s="130"/>
      <c r="K6947" s="128"/>
    </row>
    <row r="6948" spans="1:11" hidden="1" outlineLevel="1" x14ac:dyDescent="0.25">
      <c r="A6948" s="77"/>
      <c r="B6948" s="13" t="s">
        <v>8645</v>
      </c>
      <c r="C6948" s="77"/>
      <c r="D6948" s="80"/>
      <c r="E6948" s="120" t="str">
        <f>IF(ISBLANK(D6948),"",(D6948/(1+'Vos données'!$D$11)))</f>
        <v/>
      </c>
      <c r="F6948" s="80"/>
      <c r="G6948" s="124"/>
      <c r="H6948" s="130"/>
      <c r="I6948" s="128"/>
      <c r="J6948" s="130"/>
      <c r="K6948" s="128"/>
    </row>
    <row r="6949" spans="1:11" hidden="1" outlineLevel="1" x14ac:dyDescent="0.25">
      <c r="A6949" s="77"/>
      <c r="B6949" s="13" t="s">
        <v>8646</v>
      </c>
      <c r="C6949" s="77"/>
      <c r="D6949" s="80"/>
      <c r="E6949" s="120" t="str">
        <f>IF(ISBLANK(D6949),"",(D6949/(1+'Vos données'!$D$11)))</f>
        <v/>
      </c>
      <c r="F6949" s="80"/>
      <c r="G6949" s="124"/>
      <c r="H6949" s="130"/>
      <c r="I6949" s="128"/>
      <c r="J6949" s="130"/>
      <c r="K6949" s="128"/>
    </row>
    <row r="6950" spans="1:11" hidden="1" outlineLevel="1" x14ac:dyDescent="0.25">
      <c r="A6950" s="77"/>
      <c r="B6950" s="13" t="s">
        <v>8647</v>
      </c>
      <c r="C6950" s="77"/>
      <c r="D6950" s="80"/>
      <c r="E6950" s="120" t="str">
        <f>IF(ISBLANK(D6950),"",(D6950/(1+'Vos données'!$D$11)))</f>
        <v/>
      </c>
      <c r="F6950" s="80"/>
      <c r="G6950" s="124"/>
      <c r="H6950" s="130"/>
      <c r="I6950" s="128"/>
      <c r="J6950" s="130"/>
      <c r="K6950" s="128"/>
    </row>
    <row r="6951" spans="1:11" hidden="1" outlineLevel="1" x14ac:dyDescent="0.25">
      <c r="A6951" s="77"/>
      <c r="B6951" s="13" t="s">
        <v>8648</v>
      </c>
      <c r="C6951" s="77"/>
      <c r="D6951" s="80"/>
      <c r="E6951" s="120" t="str">
        <f>IF(ISBLANK(D6951),"",(D6951/(1+'Vos données'!$D$11)))</f>
        <v/>
      </c>
      <c r="F6951" s="80"/>
      <c r="G6951" s="124"/>
      <c r="H6951" s="130"/>
      <c r="I6951" s="128"/>
      <c r="J6951" s="130"/>
      <c r="K6951" s="128"/>
    </row>
    <row r="6952" spans="1:11" hidden="1" outlineLevel="1" x14ac:dyDescent="0.25">
      <c r="A6952" s="77"/>
      <c r="B6952" s="13" t="s">
        <v>8649</v>
      </c>
      <c r="C6952" s="77"/>
      <c r="D6952" s="80"/>
      <c r="E6952" s="120" t="str">
        <f>IF(ISBLANK(D6952),"",(D6952/(1+'Vos données'!$D$11)))</f>
        <v/>
      </c>
      <c r="F6952" s="80"/>
      <c r="G6952" s="124"/>
      <c r="H6952" s="130"/>
      <c r="I6952" s="128"/>
      <c r="J6952" s="130"/>
      <c r="K6952" s="128"/>
    </row>
    <row r="6953" spans="1:11" hidden="1" outlineLevel="1" x14ac:dyDescent="0.25">
      <c r="A6953" s="77"/>
      <c r="B6953" s="13" t="s">
        <v>8650</v>
      </c>
      <c r="C6953" s="77"/>
      <c r="D6953" s="80"/>
      <c r="E6953" s="120" t="str">
        <f>IF(ISBLANK(D6953),"",(D6953/(1+'Vos données'!$D$11)))</f>
        <v/>
      </c>
      <c r="F6953" s="80"/>
      <c r="G6953" s="124"/>
      <c r="H6953" s="130"/>
      <c r="I6953" s="128"/>
      <c r="J6953" s="130"/>
      <c r="K6953" s="128"/>
    </row>
    <row r="6954" spans="1:11" hidden="1" outlineLevel="1" x14ac:dyDescent="0.25">
      <c r="A6954" s="77"/>
      <c r="B6954" s="13" t="s">
        <v>8651</v>
      </c>
      <c r="C6954" s="77"/>
      <c r="D6954" s="80"/>
      <c r="E6954" s="120" t="str">
        <f>IF(ISBLANK(D6954),"",(D6954/(1+'Vos données'!$D$11)))</f>
        <v/>
      </c>
      <c r="F6954" s="80"/>
      <c r="G6954" s="124"/>
      <c r="H6954" s="130"/>
      <c r="I6954" s="128"/>
      <c r="J6954" s="130"/>
      <c r="K6954" s="128"/>
    </row>
    <row r="6955" spans="1:11" hidden="1" outlineLevel="1" x14ac:dyDescent="0.25">
      <c r="A6955" s="77"/>
      <c r="B6955" s="13" t="s">
        <v>8652</v>
      </c>
      <c r="C6955" s="77"/>
      <c r="D6955" s="80"/>
      <c r="E6955" s="120" t="str">
        <f>IF(ISBLANK(D6955),"",(D6955/(1+'Vos données'!$D$11)))</f>
        <v/>
      </c>
      <c r="F6955" s="80"/>
      <c r="G6955" s="124"/>
      <c r="H6955" s="130"/>
      <c r="I6955" s="128"/>
      <c r="J6955" s="130"/>
      <c r="K6955" s="128"/>
    </row>
    <row r="6956" spans="1:11" hidden="1" outlineLevel="1" x14ac:dyDescent="0.25">
      <c r="A6956" s="77"/>
      <c r="B6956" s="13" t="s">
        <v>8653</v>
      </c>
      <c r="C6956" s="77"/>
      <c r="D6956" s="80"/>
      <c r="E6956" s="120" t="str">
        <f>IF(ISBLANK(D6956),"",(D6956/(1+'Vos données'!$D$11)))</f>
        <v/>
      </c>
      <c r="F6956" s="80"/>
      <c r="G6956" s="124"/>
      <c r="H6956" s="130"/>
      <c r="I6956" s="128"/>
      <c r="J6956" s="130"/>
      <c r="K6956" s="128"/>
    </row>
    <row r="6957" spans="1:11" hidden="1" outlineLevel="1" x14ac:dyDescent="0.25">
      <c r="A6957" s="77"/>
      <c r="B6957" s="13" t="s">
        <v>8654</v>
      </c>
      <c r="C6957" s="77"/>
      <c r="D6957" s="80"/>
      <c r="E6957" s="120" t="str">
        <f>IF(ISBLANK(D6957),"",(D6957/(1+'Vos données'!$D$11)))</f>
        <v/>
      </c>
      <c r="F6957" s="80"/>
      <c r="G6957" s="124"/>
      <c r="H6957" s="130"/>
      <c r="I6957" s="128"/>
      <c r="J6957" s="130"/>
      <c r="K6957" s="128"/>
    </row>
    <row r="6958" spans="1:11" hidden="1" outlineLevel="1" x14ac:dyDescent="0.25">
      <c r="A6958" s="77"/>
      <c r="B6958" s="13" t="s">
        <v>8655</v>
      </c>
      <c r="C6958" s="77"/>
      <c r="D6958" s="80"/>
      <c r="E6958" s="120" t="str">
        <f>IF(ISBLANK(D6958),"",(D6958/(1+'Vos données'!$D$11)))</f>
        <v/>
      </c>
      <c r="F6958" s="80"/>
      <c r="G6958" s="124"/>
      <c r="H6958" s="130"/>
      <c r="I6958" s="128"/>
      <c r="J6958" s="130"/>
      <c r="K6958" s="128"/>
    </row>
    <row r="6959" spans="1:11" hidden="1" outlineLevel="1" x14ac:dyDescent="0.25">
      <c r="A6959" s="77"/>
      <c r="B6959" s="13" t="s">
        <v>8656</v>
      </c>
      <c r="C6959" s="77"/>
      <c r="D6959" s="80"/>
      <c r="E6959" s="120" t="str">
        <f>IF(ISBLANK(D6959),"",(D6959/(1+'Vos données'!$D$11)))</f>
        <v/>
      </c>
      <c r="F6959" s="80"/>
      <c r="G6959" s="124"/>
      <c r="H6959" s="130"/>
      <c r="I6959" s="128"/>
      <c r="J6959" s="130"/>
      <c r="K6959" s="128"/>
    </row>
    <row r="6960" spans="1:11" hidden="1" outlineLevel="1" x14ac:dyDescent="0.25">
      <c r="A6960" s="77"/>
      <c r="B6960" s="13" t="s">
        <v>8657</v>
      </c>
      <c r="C6960" s="77"/>
      <c r="D6960" s="80"/>
      <c r="E6960" s="120" t="str">
        <f>IF(ISBLANK(D6960),"",(D6960/(1+'Vos données'!$D$11)))</f>
        <v/>
      </c>
      <c r="F6960" s="80"/>
      <c r="G6960" s="124"/>
      <c r="H6960" s="130"/>
      <c r="I6960" s="128"/>
      <c r="J6960" s="130"/>
      <c r="K6960" s="128"/>
    </row>
    <row r="6961" spans="1:11" hidden="1" outlineLevel="1" x14ac:dyDescent="0.25">
      <c r="A6961" s="77"/>
      <c r="B6961" s="13" t="s">
        <v>8658</v>
      </c>
      <c r="C6961" s="77"/>
      <c r="D6961" s="80"/>
      <c r="E6961" s="120" t="str">
        <f>IF(ISBLANK(D6961),"",(D6961/(1+'Vos données'!$D$11)))</f>
        <v/>
      </c>
      <c r="F6961" s="80"/>
      <c r="G6961" s="124"/>
      <c r="H6961" s="130"/>
      <c r="I6961" s="128"/>
      <c r="J6961" s="130"/>
      <c r="K6961" s="128"/>
    </row>
    <row r="6962" spans="1:11" hidden="1" outlineLevel="1" x14ac:dyDescent="0.25">
      <c r="A6962" s="77"/>
      <c r="B6962" s="13" t="s">
        <v>8659</v>
      </c>
      <c r="C6962" s="77"/>
      <c r="D6962" s="80"/>
      <c r="E6962" s="120" t="str">
        <f>IF(ISBLANK(D6962),"",(D6962/(1+'Vos données'!$D$11)))</f>
        <v/>
      </c>
      <c r="F6962" s="80"/>
      <c r="G6962" s="124"/>
      <c r="H6962" s="130"/>
      <c r="I6962" s="128"/>
      <c r="J6962" s="130"/>
      <c r="K6962" s="128"/>
    </row>
    <row r="6963" spans="1:11" hidden="1" outlineLevel="1" x14ac:dyDescent="0.25">
      <c r="A6963" s="77"/>
      <c r="B6963" s="13" t="s">
        <v>8660</v>
      </c>
      <c r="C6963" s="77"/>
      <c r="D6963" s="80"/>
      <c r="E6963" s="120" t="str">
        <f>IF(ISBLANK(D6963),"",(D6963/(1+'Vos données'!$D$11)))</f>
        <v/>
      </c>
      <c r="F6963" s="80"/>
      <c r="G6963" s="124"/>
      <c r="H6963" s="130"/>
      <c r="I6963" s="128"/>
      <c r="J6963" s="130"/>
      <c r="K6963" s="128"/>
    </row>
    <row r="6964" spans="1:11" hidden="1" outlineLevel="1" x14ac:dyDescent="0.25">
      <c r="A6964" s="77"/>
      <c r="B6964" s="13" t="s">
        <v>8661</v>
      </c>
      <c r="C6964" s="77"/>
      <c r="D6964" s="80"/>
      <c r="E6964" s="120" t="str">
        <f>IF(ISBLANK(D6964),"",(D6964/(1+'Vos données'!$D$11)))</f>
        <v/>
      </c>
      <c r="F6964" s="80"/>
      <c r="G6964" s="124"/>
      <c r="H6964" s="130"/>
      <c r="I6964" s="128"/>
      <c r="J6964" s="130"/>
      <c r="K6964" s="128"/>
    </row>
    <row r="6965" spans="1:11" hidden="1" outlineLevel="1" x14ac:dyDescent="0.25">
      <c r="A6965" s="77"/>
      <c r="B6965" s="13" t="s">
        <v>8662</v>
      </c>
      <c r="C6965" s="77"/>
      <c r="D6965" s="80"/>
      <c r="E6965" s="120" t="str">
        <f>IF(ISBLANK(D6965),"",(D6965/(1+'Vos données'!$D$11)))</f>
        <v/>
      </c>
      <c r="F6965" s="80"/>
      <c r="G6965" s="124"/>
      <c r="H6965" s="130"/>
      <c r="I6965" s="128"/>
      <c r="J6965" s="130"/>
      <c r="K6965" s="128"/>
    </row>
    <row r="6966" spans="1:11" hidden="1" outlineLevel="1" x14ac:dyDescent="0.25">
      <c r="A6966" s="77"/>
      <c r="B6966" s="13" t="s">
        <v>8663</v>
      </c>
      <c r="C6966" s="77"/>
      <c r="D6966" s="80"/>
      <c r="E6966" s="120" t="str">
        <f>IF(ISBLANK(D6966),"",(D6966/(1+'Vos données'!$D$11)))</f>
        <v/>
      </c>
      <c r="F6966" s="80"/>
      <c r="G6966" s="124"/>
      <c r="H6966" s="130"/>
      <c r="I6966" s="128"/>
      <c r="J6966" s="130"/>
      <c r="K6966" s="128"/>
    </row>
    <row r="6967" spans="1:11" hidden="1" outlineLevel="1" x14ac:dyDescent="0.25">
      <c r="A6967" s="77"/>
      <c r="B6967" s="13" t="s">
        <v>8664</v>
      </c>
      <c r="C6967" s="77"/>
      <c r="D6967" s="80"/>
      <c r="E6967" s="120" t="str">
        <f>IF(ISBLANK(D6967),"",(D6967/(1+'Vos données'!$D$11)))</f>
        <v/>
      </c>
      <c r="F6967" s="80"/>
      <c r="G6967" s="124"/>
      <c r="H6967" s="130"/>
      <c r="I6967" s="128"/>
      <c r="J6967" s="130"/>
      <c r="K6967" s="128"/>
    </row>
    <row r="6968" spans="1:11" hidden="1" outlineLevel="1" x14ac:dyDescent="0.25">
      <c r="A6968" s="77"/>
      <c r="B6968" s="13" t="s">
        <v>8665</v>
      </c>
      <c r="C6968" s="77"/>
      <c r="D6968" s="80"/>
      <c r="E6968" s="120" t="str">
        <f>IF(ISBLANK(D6968),"",(D6968/(1+'Vos données'!$D$11)))</f>
        <v/>
      </c>
      <c r="F6968" s="80"/>
      <c r="G6968" s="124"/>
      <c r="H6968" s="130"/>
      <c r="I6968" s="128"/>
      <c r="J6968" s="130"/>
      <c r="K6968" s="128"/>
    </row>
    <row r="6969" spans="1:11" hidden="1" outlineLevel="1" x14ac:dyDescent="0.25">
      <c r="A6969" s="77"/>
      <c r="B6969" s="13" t="s">
        <v>8666</v>
      </c>
      <c r="C6969" s="77"/>
      <c r="D6969" s="80"/>
      <c r="E6969" s="120" t="str">
        <f>IF(ISBLANK(D6969),"",(D6969/(1+'Vos données'!$D$11)))</f>
        <v/>
      </c>
      <c r="F6969" s="80"/>
      <c r="G6969" s="124"/>
      <c r="H6969" s="130"/>
      <c r="I6969" s="128"/>
      <c r="J6969" s="130"/>
      <c r="K6969" s="128"/>
    </row>
    <row r="6970" spans="1:11" hidden="1" outlineLevel="1" x14ac:dyDescent="0.25">
      <c r="A6970" s="77"/>
      <c r="B6970" s="13" t="s">
        <v>8667</v>
      </c>
      <c r="C6970" s="77"/>
      <c r="D6970" s="80"/>
      <c r="E6970" s="120" t="str">
        <f>IF(ISBLANK(D6970),"",(D6970/(1+'Vos données'!$D$11)))</f>
        <v/>
      </c>
      <c r="F6970" s="80"/>
      <c r="G6970" s="124"/>
      <c r="H6970" s="130"/>
      <c r="I6970" s="128"/>
      <c r="J6970" s="130"/>
      <c r="K6970" s="128"/>
    </row>
    <row r="6971" spans="1:11" hidden="1" outlineLevel="1" x14ac:dyDescent="0.25">
      <c r="A6971" s="77"/>
      <c r="B6971" s="13" t="s">
        <v>8668</v>
      </c>
      <c r="C6971" s="77"/>
      <c r="D6971" s="80"/>
      <c r="E6971" s="120" t="str">
        <f>IF(ISBLANK(D6971),"",(D6971/(1+'Vos données'!$D$11)))</f>
        <v/>
      </c>
      <c r="F6971" s="80"/>
      <c r="G6971" s="124"/>
      <c r="H6971" s="130"/>
      <c r="I6971" s="128"/>
      <c r="J6971" s="130"/>
      <c r="K6971" s="128"/>
    </row>
    <row r="6972" spans="1:11" hidden="1" outlineLevel="1" x14ac:dyDescent="0.25">
      <c r="A6972" s="77"/>
      <c r="B6972" s="13" t="s">
        <v>8669</v>
      </c>
      <c r="C6972" s="77"/>
      <c r="D6972" s="80"/>
      <c r="E6972" s="120" t="str">
        <f>IF(ISBLANK(D6972),"",(D6972/(1+'Vos données'!$D$11)))</f>
        <v/>
      </c>
      <c r="F6972" s="80"/>
      <c r="G6972" s="124"/>
      <c r="H6972" s="130"/>
      <c r="I6972" s="128"/>
      <c r="J6972" s="130"/>
      <c r="K6972" s="128"/>
    </row>
    <row r="6973" spans="1:11" hidden="1" outlineLevel="1" x14ac:dyDescent="0.25">
      <c r="A6973" s="77"/>
      <c r="B6973" s="13" t="s">
        <v>8670</v>
      </c>
      <c r="C6973" s="77"/>
      <c r="D6973" s="80"/>
      <c r="E6973" s="120" t="str">
        <f>IF(ISBLANK(D6973),"",(D6973/(1+'Vos données'!$D$11)))</f>
        <v/>
      </c>
      <c r="F6973" s="80"/>
      <c r="G6973" s="124"/>
      <c r="H6973" s="130"/>
      <c r="I6973" s="128"/>
      <c r="J6973" s="130"/>
      <c r="K6973" s="128"/>
    </row>
    <row r="6974" spans="1:11" hidden="1" outlineLevel="1" x14ac:dyDescent="0.25">
      <c r="A6974" s="77"/>
      <c r="B6974" s="13" t="s">
        <v>8671</v>
      </c>
      <c r="C6974" s="77"/>
      <c r="D6974" s="80"/>
      <c r="E6974" s="120" t="str">
        <f>IF(ISBLANK(D6974),"",(D6974/(1+'Vos données'!$D$11)))</f>
        <v/>
      </c>
      <c r="F6974" s="80"/>
      <c r="G6974" s="124"/>
      <c r="H6974" s="130"/>
      <c r="I6974" s="128"/>
      <c r="J6974" s="130"/>
      <c r="K6974" s="128"/>
    </row>
    <row r="6975" spans="1:11" hidden="1" outlineLevel="1" x14ac:dyDescent="0.25">
      <c r="A6975" s="77"/>
      <c r="B6975" s="13" t="s">
        <v>8672</v>
      </c>
      <c r="C6975" s="77"/>
      <c r="D6975" s="80"/>
      <c r="E6975" s="120" t="str">
        <f>IF(ISBLANK(D6975),"",(D6975/(1+'Vos données'!$D$11)))</f>
        <v/>
      </c>
      <c r="F6975" s="80"/>
      <c r="G6975" s="124"/>
      <c r="H6975" s="130"/>
      <c r="I6975" s="128"/>
      <c r="J6975" s="130"/>
      <c r="K6975" s="128"/>
    </row>
    <row r="6976" spans="1:11" hidden="1" outlineLevel="1" x14ac:dyDescent="0.25">
      <c r="A6976" s="77"/>
      <c r="B6976" s="13" t="s">
        <v>8673</v>
      </c>
      <c r="C6976" s="77"/>
      <c r="D6976" s="80"/>
      <c r="E6976" s="120" t="str">
        <f>IF(ISBLANK(D6976),"",(D6976/(1+'Vos données'!$D$11)))</f>
        <v/>
      </c>
      <c r="F6976" s="80"/>
      <c r="G6976" s="124"/>
      <c r="H6976" s="130"/>
      <c r="I6976" s="128"/>
      <c r="J6976" s="130"/>
      <c r="K6976" s="128"/>
    </row>
    <row r="6977" spans="1:11" hidden="1" outlineLevel="1" x14ac:dyDescent="0.25">
      <c r="A6977" s="77"/>
      <c r="B6977" s="13" t="s">
        <v>8674</v>
      </c>
      <c r="C6977" s="77"/>
      <c r="D6977" s="80"/>
      <c r="E6977" s="120" t="str">
        <f>IF(ISBLANK(D6977),"",(D6977/(1+'Vos données'!$D$11)))</f>
        <v/>
      </c>
      <c r="F6977" s="80"/>
      <c r="G6977" s="124"/>
      <c r="H6977" s="130"/>
      <c r="I6977" s="128"/>
      <c r="J6977" s="130"/>
      <c r="K6977" s="128"/>
    </row>
    <row r="6978" spans="1:11" hidden="1" outlineLevel="1" x14ac:dyDescent="0.25">
      <c r="A6978" s="77"/>
      <c r="B6978" s="13" t="s">
        <v>8675</v>
      </c>
      <c r="C6978" s="77"/>
      <c r="D6978" s="80"/>
      <c r="E6978" s="120" t="str">
        <f>IF(ISBLANK(D6978),"",(D6978/(1+'Vos données'!$D$11)))</f>
        <v/>
      </c>
      <c r="F6978" s="80"/>
      <c r="G6978" s="124"/>
      <c r="H6978" s="130"/>
      <c r="I6978" s="128"/>
      <c r="J6978" s="130"/>
      <c r="K6978" s="128"/>
    </row>
    <row r="6979" spans="1:11" hidden="1" outlineLevel="1" x14ac:dyDescent="0.25">
      <c r="A6979" s="77"/>
      <c r="B6979" s="13" t="s">
        <v>8676</v>
      </c>
      <c r="C6979" s="77"/>
      <c r="D6979" s="80"/>
      <c r="E6979" s="120" t="str">
        <f>IF(ISBLANK(D6979),"",(D6979/(1+'Vos données'!$D$11)))</f>
        <v/>
      </c>
      <c r="F6979" s="80"/>
      <c r="G6979" s="124"/>
      <c r="H6979" s="130"/>
      <c r="I6979" s="128"/>
      <c r="J6979" s="130"/>
      <c r="K6979" s="128"/>
    </row>
    <row r="6980" spans="1:11" hidden="1" outlineLevel="1" x14ac:dyDescent="0.25">
      <c r="A6980" s="77"/>
      <c r="B6980" s="13" t="s">
        <v>8677</v>
      </c>
      <c r="C6980" s="77"/>
      <c r="D6980" s="80"/>
      <c r="E6980" s="120" t="str">
        <f>IF(ISBLANK(D6980),"",(D6980/(1+'Vos données'!$D$11)))</f>
        <v/>
      </c>
      <c r="F6980" s="80"/>
      <c r="G6980" s="124"/>
      <c r="H6980" s="130"/>
      <c r="I6980" s="128"/>
      <c r="J6980" s="130"/>
      <c r="K6980" s="128"/>
    </row>
    <row r="6981" spans="1:11" hidden="1" outlineLevel="1" x14ac:dyDescent="0.25">
      <c r="A6981" s="77"/>
      <c r="B6981" s="13" t="s">
        <v>8678</v>
      </c>
      <c r="C6981" s="77"/>
      <c r="D6981" s="80"/>
      <c r="E6981" s="120" t="str">
        <f>IF(ISBLANK(D6981),"",(D6981/(1+'Vos données'!$D$11)))</f>
        <v/>
      </c>
      <c r="F6981" s="80"/>
      <c r="G6981" s="124"/>
      <c r="H6981" s="130"/>
      <c r="I6981" s="128"/>
      <c r="J6981" s="130"/>
      <c r="K6981" s="128"/>
    </row>
    <row r="6982" spans="1:11" hidden="1" outlineLevel="1" x14ac:dyDescent="0.25">
      <c r="A6982" s="77"/>
      <c r="B6982" s="13" t="s">
        <v>8679</v>
      </c>
      <c r="C6982" s="77"/>
      <c r="D6982" s="80"/>
      <c r="E6982" s="120" t="str">
        <f>IF(ISBLANK(D6982),"",(D6982/(1+'Vos données'!$D$11)))</f>
        <v/>
      </c>
      <c r="F6982" s="80"/>
      <c r="G6982" s="124"/>
      <c r="H6982" s="130"/>
      <c r="I6982" s="128"/>
      <c r="J6982" s="130"/>
      <c r="K6982" s="128"/>
    </row>
    <row r="6983" spans="1:11" hidden="1" outlineLevel="1" x14ac:dyDescent="0.25">
      <c r="A6983" s="77"/>
      <c r="B6983" s="13" t="s">
        <v>8680</v>
      </c>
      <c r="C6983" s="77"/>
      <c r="D6983" s="80"/>
      <c r="E6983" s="120" t="str">
        <f>IF(ISBLANK(D6983),"",(D6983/(1+'Vos données'!$D$11)))</f>
        <v/>
      </c>
      <c r="F6983" s="80"/>
      <c r="G6983" s="124"/>
      <c r="H6983" s="130"/>
      <c r="I6983" s="128"/>
      <c r="J6983" s="130"/>
      <c r="K6983" s="128"/>
    </row>
    <row r="6984" spans="1:11" hidden="1" outlineLevel="1" x14ac:dyDescent="0.25">
      <c r="A6984" s="77"/>
      <c r="B6984" s="13" t="s">
        <v>8681</v>
      </c>
      <c r="C6984" s="77"/>
      <c r="D6984" s="80"/>
      <c r="E6984" s="120" t="str">
        <f>IF(ISBLANK(D6984),"",(D6984/(1+'Vos données'!$D$11)))</f>
        <v/>
      </c>
      <c r="F6984" s="80"/>
      <c r="G6984" s="124"/>
      <c r="H6984" s="130"/>
      <c r="I6984" s="128"/>
      <c r="J6984" s="130"/>
      <c r="K6984" s="128"/>
    </row>
    <row r="6985" spans="1:11" hidden="1" outlineLevel="1" x14ac:dyDescent="0.25">
      <c r="A6985" s="77"/>
      <c r="B6985" s="13" t="s">
        <v>8682</v>
      </c>
      <c r="C6985" s="77"/>
      <c r="D6985" s="80"/>
      <c r="E6985" s="120" t="str">
        <f>IF(ISBLANK(D6985),"",(D6985/(1+'Vos données'!$D$11)))</f>
        <v/>
      </c>
      <c r="F6985" s="80"/>
      <c r="G6985" s="124"/>
      <c r="H6985" s="130"/>
      <c r="I6985" s="128"/>
      <c r="J6985" s="130"/>
      <c r="K6985" s="128"/>
    </row>
    <row r="6986" spans="1:11" hidden="1" outlineLevel="1" x14ac:dyDescent="0.25">
      <c r="A6986" s="77"/>
      <c r="B6986" s="13" t="s">
        <v>8683</v>
      </c>
      <c r="C6986" s="77"/>
      <c r="D6986" s="80"/>
      <c r="E6986" s="120" t="str">
        <f>IF(ISBLANK(D6986),"",(D6986/(1+'Vos données'!$D$11)))</f>
        <v/>
      </c>
      <c r="F6986" s="80"/>
      <c r="G6986" s="124"/>
      <c r="H6986" s="130"/>
      <c r="I6986" s="128"/>
      <c r="J6986" s="130"/>
      <c r="K6986" s="128"/>
    </row>
    <row r="6987" spans="1:11" hidden="1" outlineLevel="1" x14ac:dyDescent="0.25">
      <c r="A6987" s="77"/>
      <c r="B6987" s="13" t="s">
        <v>8684</v>
      </c>
      <c r="C6987" s="77"/>
      <c r="D6987" s="80"/>
      <c r="E6987" s="120" t="str">
        <f>IF(ISBLANK(D6987),"",(D6987/(1+'Vos données'!$D$11)))</f>
        <v/>
      </c>
      <c r="F6987" s="80"/>
      <c r="G6987" s="124"/>
      <c r="H6987" s="130"/>
      <c r="I6987" s="128"/>
      <c r="J6987" s="130"/>
      <c r="K6987" s="128"/>
    </row>
    <row r="6988" spans="1:11" hidden="1" outlineLevel="1" x14ac:dyDescent="0.25">
      <c r="A6988" s="77"/>
      <c r="B6988" s="13" t="s">
        <v>8685</v>
      </c>
      <c r="C6988" s="77"/>
      <c r="D6988" s="80"/>
      <c r="E6988" s="120" t="str">
        <f>IF(ISBLANK(D6988),"",(D6988/(1+'Vos données'!$D$11)))</f>
        <v/>
      </c>
      <c r="F6988" s="80"/>
      <c r="G6988" s="124"/>
      <c r="H6988" s="130"/>
      <c r="I6988" s="128"/>
      <c r="J6988" s="130"/>
      <c r="K6988" s="128"/>
    </row>
    <row r="6989" spans="1:11" hidden="1" outlineLevel="1" x14ac:dyDescent="0.25">
      <c r="A6989" s="77"/>
      <c r="B6989" s="13" t="s">
        <v>8686</v>
      </c>
      <c r="C6989" s="77"/>
      <c r="D6989" s="80"/>
      <c r="E6989" s="120" t="str">
        <f>IF(ISBLANK(D6989),"",(D6989/(1+'Vos données'!$D$11)))</f>
        <v/>
      </c>
      <c r="F6989" s="80"/>
      <c r="G6989" s="124"/>
      <c r="H6989" s="130"/>
      <c r="I6989" s="128"/>
      <c r="J6989" s="130"/>
      <c r="K6989" s="128"/>
    </row>
    <row r="6990" spans="1:11" hidden="1" outlineLevel="1" x14ac:dyDescent="0.25">
      <c r="A6990" s="77"/>
      <c r="B6990" s="13" t="s">
        <v>8687</v>
      </c>
      <c r="C6990" s="77"/>
      <c r="D6990" s="80"/>
      <c r="E6990" s="120" t="str">
        <f>IF(ISBLANK(D6990),"",(D6990/(1+'Vos données'!$D$11)))</f>
        <v/>
      </c>
      <c r="F6990" s="80"/>
      <c r="G6990" s="124"/>
      <c r="H6990" s="130"/>
      <c r="I6990" s="128"/>
      <c r="J6990" s="130"/>
      <c r="K6990" s="128"/>
    </row>
    <row r="6991" spans="1:11" hidden="1" outlineLevel="1" x14ac:dyDescent="0.25">
      <c r="A6991" s="77"/>
      <c r="B6991" s="13" t="s">
        <v>8688</v>
      </c>
      <c r="C6991" s="77"/>
      <c r="D6991" s="80"/>
      <c r="E6991" s="120" t="str">
        <f>IF(ISBLANK(D6991),"",(D6991/(1+'Vos données'!$D$11)))</f>
        <v/>
      </c>
      <c r="F6991" s="80"/>
      <c r="G6991" s="124"/>
      <c r="H6991" s="130"/>
      <c r="I6991" s="128"/>
      <c r="J6991" s="130"/>
      <c r="K6991" s="128"/>
    </row>
    <row r="6992" spans="1:11" hidden="1" outlineLevel="1" x14ac:dyDescent="0.25">
      <c r="A6992" s="77"/>
      <c r="B6992" s="13" t="s">
        <v>8689</v>
      </c>
      <c r="C6992" s="77"/>
      <c r="D6992" s="80"/>
      <c r="E6992" s="120" t="str">
        <f>IF(ISBLANK(D6992),"",(D6992/(1+'Vos données'!$D$11)))</f>
        <v/>
      </c>
      <c r="F6992" s="80"/>
      <c r="G6992" s="124"/>
      <c r="H6992" s="130"/>
      <c r="I6992" s="128"/>
      <c r="J6992" s="130"/>
      <c r="K6992" s="128"/>
    </row>
    <row r="6993" spans="1:11" hidden="1" outlineLevel="1" x14ac:dyDescent="0.25">
      <c r="A6993" s="77"/>
      <c r="B6993" s="13" t="s">
        <v>8690</v>
      </c>
      <c r="C6993" s="77"/>
      <c r="D6993" s="80"/>
      <c r="E6993" s="120" t="str">
        <f>IF(ISBLANK(D6993),"",(D6993/(1+'Vos données'!$D$11)))</f>
        <v/>
      </c>
      <c r="F6993" s="80"/>
      <c r="G6993" s="124"/>
      <c r="H6993" s="130"/>
      <c r="I6993" s="128"/>
      <c r="J6993" s="130"/>
      <c r="K6993" s="128"/>
    </row>
    <row r="6994" spans="1:11" hidden="1" outlineLevel="1" x14ac:dyDescent="0.25">
      <c r="A6994" s="77"/>
      <c r="B6994" s="13" t="s">
        <v>8691</v>
      </c>
      <c r="C6994" s="77"/>
      <c r="D6994" s="80"/>
      <c r="E6994" s="120" t="str">
        <f>IF(ISBLANK(D6994),"",(D6994/(1+'Vos données'!$D$11)))</f>
        <v/>
      </c>
      <c r="F6994" s="80"/>
      <c r="G6994" s="124"/>
      <c r="H6994" s="130"/>
      <c r="I6994" s="128"/>
      <c r="J6994" s="130"/>
      <c r="K6994" s="128"/>
    </row>
    <row r="6995" spans="1:11" hidden="1" outlineLevel="1" x14ac:dyDescent="0.25">
      <c r="A6995" s="77"/>
      <c r="B6995" s="13" t="s">
        <v>8692</v>
      </c>
      <c r="C6995" s="77"/>
      <c r="D6995" s="80"/>
      <c r="E6995" s="120" t="str">
        <f>IF(ISBLANK(D6995),"",(D6995/(1+'Vos données'!$D$11)))</f>
        <v/>
      </c>
      <c r="F6995" s="80"/>
      <c r="G6995" s="124"/>
      <c r="H6995" s="130"/>
      <c r="I6995" s="128"/>
      <c r="J6995" s="130"/>
      <c r="K6995" s="128"/>
    </row>
    <row r="6996" spans="1:11" hidden="1" outlineLevel="1" x14ac:dyDescent="0.25">
      <c r="A6996" s="77"/>
      <c r="B6996" s="13" t="s">
        <v>8693</v>
      </c>
      <c r="C6996" s="77"/>
      <c r="D6996" s="80"/>
      <c r="E6996" s="120" t="str">
        <f>IF(ISBLANK(D6996),"",(D6996/(1+'Vos données'!$D$11)))</f>
        <v/>
      </c>
      <c r="F6996" s="80"/>
      <c r="G6996" s="124"/>
      <c r="H6996" s="130"/>
      <c r="I6996" s="128"/>
      <c r="J6996" s="130"/>
      <c r="K6996" s="128"/>
    </row>
    <row r="6997" spans="1:11" hidden="1" outlineLevel="1" x14ac:dyDescent="0.25">
      <c r="A6997" s="77"/>
      <c r="B6997" s="13" t="s">
        <v>8694</v>
      </c>
      <c r="C6997" s="77"/>
      <c r="D6997" s="80"/>
      <c r="E6997" s="120" t="str">
        <f>IF(ISBLANK(D6997),"",(D6997/(1+'Vos données'!$D$11)))</f>
        <v/>
      </c>
      <c r="F6997" s="80"/>
      <c r="G6997" s="124"/>
      <c r="H6997" s="130"/>
      <c r="I6997" s="128"/>
      <c r="J6997" s="130"/>
      <c r="K6997" s="128"/>
    </row>
    <row r="6998" spans="1:11" hidden="1" outlineLevel="1" x14ac:dyDescent="0.25">
      <c r="A6998" s="77"/>
      <c r="B6998" s="13" t="s">
        <v>8695</v>
      </c>
      <c r="C6998" s="77"/>
      <c r="D6998" s="80"/>
      <c r="E6998" s="120" t="str">
        <f>IF(ISBLANK(D6998),"",(D6998/(1+'Vos données'!$D$11)))</f>
        <v/>
      </c>
      <c r="F6998" s="80"/>
      <c r="G6998" s="124"/>
      <c r="H6998" s="130"/>
      <c r="I6998" s="128"/>
      <c r="J6998" s="130"/>
      <c r="K6998" s="128"/>
    </row>
    <row r="6999" spans="1:11" hidden="1" outlineLevel="1" x14ac:dyDescent="0.25">
      <c r="A6999" s="77"/>
      <c r="B6999" s="13" t="s">
        <v>8696</v>
      </c>
      <c r="C6999" s="77"/>
      <c r="D6999" s="80"/>
      <c r="E6999" s="120" t="str">
        <f>IF(ISBLANK(D6999),"",(D6999/(1+'Vos données'!$D$11)))</f>
        <v/>
      </c>
      <c r="F6999" s="80"/>
      <c r="G6999" s="124"/>
      <c r="H6999" s="130"/>
      <c r="I6999" s="128"/>
      <c r="J6999" s="130"/>
      <c r="K6999" s="128"/>
    </row>
    <row r="7000" spans="1:11" hidden="1" outlineLevel="1" x14ac:dyDescent="0.25">
      <c r="A7000" s="77"/>
      <c r="B7000" s="13" t="s">
        <v>8697</v>
      </c>
      <c r="C7000" s="77"/>
      <c r="D7000" s="80"/>
      <c r="E7000" s="120" t="str">
        <f>IF(ISBLANK(D7000),"",(D7000/(1+'Vos données'!$D$11)))</f>
        <v/>
      </c>
      <c r="F7000" s="80"/>
      <c r="G7000" s="124"/>
      <c r="H7000" s="130"/>
      <c r="I7000" s="128"/>
      <c r="J7000" s="130"/>
      <c r="K7000" s="128"/>
    </row>
    <row r="7001" spans="1:11" hidden="1" outlineLevel="1" x14ac:dyDescent="0.25">
      <c r="A7001" s="77"/>
      <c r="B7001" s="13" t="s">
        <v>8698</v>
      </c>
      <c r="C7001" s="77"/>
      <c r="D7001" s="80"/>
      <c r="E7001" s="120" t="str">
        <f>IF(ISBLANK(D7001),"",(D7001/(1+'Vos données'!$D$11)))</f>
        <v/>
      </c>
      <c r="F7001" s="80"/>
      <c r="G7001" s="124"/>
      <c r="H7001" s="130"/>
      <c r="I7001" s="128"/>
      <c r="J7001" s="130"/>
      <c r="K7001" s="128"/>
    </row>
    <row r="7002" spans="1:11" hidden="1" outlineLevel="1" x14ac:dyDescent="0.25">
      <c r="A7002" s="77"/>
      <c r="B7002" s="13" t="s">
        <v>8699</v>
      </c>
      <c r="C7002" s="77"/>
      <c r="D7002" s="80"/>
      <c r="E7002" s="120" t="str">
        <f>IF(ISBLANK(D7002),"",(D7002/(1+'Vos données'!$D$11)))</f>
        <v/>
      </c>
      <c r="F7002" s="80"/>
      <c r="G7002" s="124"/>
      <c r="H7002" s="130"/>
      <c r="I7002" s="128"/>
      <c r="J7002" s="130"/>
      <c r="K7002" s="128"/>
    </row>
    <row r="7003" spans="1:11" hidden="1" outlineLevel="1" x14ac:dyDescent="0.25">
      <c r="A7003" s="77"/>
      <c r="B7003" s="13" t="s">
        <v>8700</v>
      </c>
      <c r="C7003" s="77"/>
      <c r="D7003" s="80"/>
      <c r="E7003" s="120" t="str">
        <f>IF(ISBLANK(D7003),"",(D7003/(1+'Vos données'!$D$11)))</f>
        <v/>
      </c>
      <c r="F7003" s="80"/>
      <c r="G7003" s="124"/>
      <c r="H7003" s="130"/>
      <c r="I7003" s="128"/>
      <c r="J7003" s="130"/>
      <c r="K7003" s="128"/>
    </row>
    <row r="7004" spans="1:11" hidden="1" outlineLevel="1" x14ac:dyDescent="0.25">
      <c r="A7004" s="77"/>
      <c r="B7004" s="13" t="s">
        <v>8701</v>
      </c>
      <c r="C7004" s="77"/>
      <c r="D7004" s="80"/>
      <c r="E7004" s="120" t="str">
        <f>IF(ISBLANK(D7004),"",(D7004/(1+'Vos données'!$D$11)))</f>
        <v/>
      </c>
      <c r="F7004" s="80"/>
      <c r="G7004" s="124"/>
      <c r="H7004" s="130"/>
      <c r="I7004" s="128"/>
      <c r="J7004" s="130"/>
      <c r="K7004" s="128"/>
    </row>
    <row r="7005" spans="1:11" hidden="1" outlineLevel="1" x14ac:dyDescent="0.25">
      <c r="A7005" s="77"/>
      <c r="B7005" s="13" t="s">
        <v>8702</v>
      </c>
      <c r="C7005" s="77"/>
      <c r="D7005" s="80"/>
      <c r="E7005" s="120" t="str">
        <f>IF(ISBLANK(D7005),"",(D7005/(1+'Vos données'!$D$11)))</f>
        <v/>
      </c>
      <c r="F7005" s="80"/>
      <c r="G7005" s="124"/>
      <c r="H7005" s="130"/>
      <c r="I7005" s="128"/>
      <c r="J7005" s="130"/>
      <c r="K7005" s="128"/>
    </row>
    <row r="7006" spans="1:11" hidden="1" outlineLevel="1" x14ac:dyDescent="0.25">
      <c r="A7006" s="77"/>
      <c r="B7006" s="13" t="s">
        <v>8703</v>
      </c>
      <c r="C7006" s="77"/>
      <c r="D7006" s="80"/>
      <c r="E7006" s="120" t="str">
        <f>IF(ISBLANK(D7006),"",(D7006/(1+'Vos données'!$D$11)))</f>
        <v/>
      </c>
      <c r="F7006" s="80"/>
      <c r="G7006" s="124"/>
      <c r="H7006" s="130"/>
      <c r="I7006" s="128"/>
      <c r="J7006" s="130"/>
      <c r="K7006" s="128"/>
    </row>
    <row r="7007" spans="1:11" hidden="1" outlineLevel="1" x14ac:dyDescent="0.25">
      <c r="A7007" s="77"/>
      <c r="B7007" s="13" t="s">
        <v>8704</v>
      </c>
      <c r="C7007" s="77"/>
      <c r="D7007" s="80"/>
      <c r="E7007" s="120" t="str">
        <f>IF(ISBLANK(D7007),"",(D7007/(1+'Vos données'!$D$11)))</f>
        <v/>
      </c>
      <c r="F7007" s="80"/>
      <c r="G7007" s="124"/>
      <c r="H7007" s="130"/>
      <c r="I7007" s="128"/>
      <c r="J7007" s="130"/>
      <c r="K7007" s="128"/>
    </row>
    <row r="7008" spans="1:11" hidden="1" outlineLevel="1" x14ac:dyDescent="0.25">
      <c r="A7008" s="77"/>
      <c r="B7008" s="13" t="s">
        <v>8705</v>
      </c>
      <c r="C7008" s="77"/>
      <c r="D7008" s="80"/>
      <c r="E7008" s="120" t="str">
        <f>IF(ISBLANK(D7008),"",(D7008/(1+'Vos données'!$D$11)))</f>
        <v/>
      </c>
      <c r="F7008" s="80"/>
      <c r="G7008" s="124"/>
      <c r="H7008" s="130"/>
      <c r="I7008" s="128"/>
      <c r="J7008" s="130"/>
      <c r="K7008" s="128"/>
    </row>
    <row r="7009" spans="1:11" hidden="1" outlineLevel="1" x14ac:dyDescent="0.25">
      <c r="A7009" s="77"/>
      <c r="B7009" s="13" t="s">
        <v>8706</v>
      </c>
      <c r="C7009" s="77"/>
      <c r="D7009" s="80"/>
      <c r="E7009" s="120" t="str">
        <f>IF(ISBLANK(D7009),"",(D7009/(1+'Vos données'!$D$11)))</f>
        <v/>
      </c>
      <c r="F7009" s="80"/>
      <c r="G7009" s="124"/>
      <c r="H7009" s="130"/>
      <c r="I7009" s="128"/>
      <c r="J7009" s="130"/>
      <c r="K7009" s="128"/>
    </row>
    <row r="7010" spans="1:11" hidden="1" outlineLevel="1" x14ac:dyDescent="0.25">
      <c r="A7010" s="77"/>
      <c r="B7010" s="13" t="s">
        <v>8707</v>
      </c>
      <c r="C7010" s="77"/>
      <c r="D7010" s="80"/>
      <c r="E7010" s="120" t="str">
        <f>IF(ISBLANK(D7010),"",(D7010/(1+'Vos données'!$D$11)))</f>
        <v/>
      </c>
      <c r="F7010" s="80"/>
      <c r="G7010" s="124"/>
      <c r="H7010" s="130"/>
      <c r="I7010" s="128"/>
      <c r="J7010" s="130"/>
      <c r="K7010" s="128"/>
    </row>
    <row r="7011" spans="1:11" hidden="1" outlineLevel="1" x14ac:dyDescent="0.25">
      <c r="A7011" s="77"/>
      <c r="B7011" s="13" t="s">
        <v>8708</v>
      </c>
      <c r="C7011" s="77"/>
      <c r="D7011" s="80"/>
      <c r="E7011" s="120" t="str">
        <f>IF(ISBLANK(D7011),"",(D7011/(1+'Vos données'!$D$11)))</f>
        <v/>
      </c>
      <c r="F7011" s="80"/>
      <c r="G7011" s="124"/>
      <c r="H7011" s="130"/>
      <c r="I7011" s="128"/>
      <c r="J7011" s="130"/>
      <c r="K7011" s="128"/>
    </row>
    <row r="7012" spans="1:11" hidden="1" outlineLevel="1" x14ac:dyDescent="0.25">
      <c r="A7012" s="77"/>
      <c r="B7012" s="13" t="s">
        <v>8709</v>
      </c>
      <c r="C7012" s="77"/>
      <c r="D7012" s="80"/>
      <c r="E7012" s="120" t="str">
        <f>IF(ISBLANK(D7012),"",(D7012/(1+'Vos données'!$D$11)))</f>
        <v/>
      </c>
      <c r="F7012" s="80"/>
      <c r="G7012" s="124"/>
      <c r="H7012" s="130"/>
      <c r="I7012" s="128"/>
      <c r="J7012" s="130"/>
      <c r="K7012" s="128"/>
    </row>
    <row r="7013" spans="1:11" hidden="1" outlineLevel="1" x14ac:dyDescent="0.25">
      <c r="A7013" s="77"/>
      <c r="B7013" s="13" t="s">
        <v>8710</v>
      </c>
      <c r="C7013" s="77"/>
      <c r="D7013" s="80"/>
      <c r="E7013" s="120" t="str">
        <f>IF(ISBLANK(D7013),"",(D7013/(1+'Vos données'!$D$11)))</f>
        <v/>
      </c>
      <c r="F7013" s="80"/>
      <c r="G7013" s="124"/>
      <c r="H7013" s="130"/>
      <c r="I7013" s="128"/>
      <c r="J7013" s="130"/>
      <c r="K7013" s="128"/>
    </row>
    <row r="7014" spans="1:11" hidden="1" outlineLevel="1" x14ac:dyDescent="0.25">
      <c r="A7014" s="77"/>
      <c r="B7014" s="13" t="s">
        <v>8711</v>
      </c>
      <c r="C7014" s="77"/>
      <c r="D7014" s="80"/>
      <c r="E7014" s="120" t="str">
        <f>IF(ISBLANK(D7014),"",(D7014/(1+'Vos données'!$D$11)))</f>
        <v/>
      </c>
      <c r="F7014" s="80"/>
      <c r="G7014" s="124"/>
      <c r="H7014" s="130"/>
      <c r="I7014" s="128"/>
      <c r="J7014" s="130"/>
      <c r="K7014" s="128"/>
    </row>
    <row r="7015" spans="1:11" hidden="1" outlineLevel="1" x14ac:dyDescent="0.25">
      <c r="A7015" s="77"/>
      <c r="B7015" s="13" t="s">
        <v>8712</v>
      </c>
      <c r="C7015" s="77"/>
      <c r="D7015" s="80"/>
      <c r="E7015" s="120" t="str">
        <f>IF(ISBLANK(D7015),"",(D7015/(1+'Vos données'!$D$11)))</f>
        <v/>
      </c>
      <c r="F7015" s="80"/>
      <c r="G7015" s="124"/>
      <c r="H7015" s="130"/>
      <c r="I7015" s="128"/>
      <c r="J7015" s="130"/>
      <c r="K7015" s="128"/>
    </row>
    <row r="7016" spans="1:11" hidden="1" outlineLevel="1" x14ac:dyDescent="0.25">
      <c r="A7016" s="77"/>
      <c r="B7016" s="13" t="s">
        <v>8713</v>
      </c>
      <c r="C7016" s="77"/>
      <c r="D7016" s="80"/>
      <c r="E7016" s="120" t="str">
        <f>IF(ISBLANK(D7016),"",(D7016/(1+'Vos données'!$D$11)))</f>
        <v/>
      </c>
      <c r="F7016" s="80"/>
      <c r="G7016" s="124"/>
      <c r="H7016" s="130"/>
      <c r="I7016" s="128"/>
      <c r="J7016" s="130"/>
      <c r="K7016" s="128"/>
    </row>
    <row r="7017" spans="1:11" hidden="1" outlineLevel="1" x14ac:dyDescent="0.25">
      <c r="A7017" s="77"/>
      <c r="B7017" s="13" t="s">
        <v>8714</v>
      </c>
      <c r="C7017" s="77"/>
      <c r="D7017" s="80"/>
      <c r="E7017" s="120" t="str">
        <f>IF(ISBLANK(D7017),"",(D7017/(1+'Vos données'!$D$11)))</f>
        <v/>
      </c>
      <c r="F7017" s="80"/>
      <c r="G7017" s="124"/>
      <c r="H7017" s="130"/>
      <c r="I7017" s="128"/>
      <c r="J7017" s="130"/>
      <c r="K7017" s="128"/>
    </row>
    <row r="7018" spans="1:11" hidden="1" outlineLevel="1" x14ac:dyDescent="0.25">
      <c r="A7018" s="77"/>
      <c r="B7018" s="13" t="s">
        <v>8715</v>
      </c>
      <c r="C7018" s="77"/>
      <c r="D7018" s="80"/>
      <c r="E7018" s="120" t="str">
        <f>IF(ISBLANK(D7018),"",(D7018/(1+'Vos données'!$D$11)))</f>
        <v/>
      </c>
      <c r="F7018" s="80"/>
      <c r="G7018" s="124"/>
      <c r="H7018" s="130"/>
      <c r="I7018" s="128"/>
      <c r="J7018" s="130"/>
      <c r="K7018" s="128"/>
    </row>
    <row r="7019" spans="1:11" hidden="1" outlineLevel="1" x14ac:dyDescent="0.25">
      <c r="A7019" s="77"/>
      <c r="B7019" s="13" t="s">
        <v>8716</v>
      </c>
      <c r="C7019" s="77"/>
      <c r="D7019" s="80"/>
      <c r="E7019" s="120" t="str">
        <f>IF(ISBLANK(D7019),"",(D7019/(1+'Vos données'!$D$11)))</f>
        <v/>
      </c>
      <c r="F7019" s="80"/>
      <c r="G7019" s="124"/>
      <c r="H7019" s="130"/>
      <c r="I7019" s="128"/>
      <c r="J7019" s="130"/>
      <c r="K7019" s="128"/>
    </row>
    <row r="7020" spans="1:11" hidden="1" outlineLevel="1" x14ac:dyDescent="0.25">
      <c r="A7020" s="77"/>
      <c r="B7020" s="13" t="s">
        <v>8717</v>
      </c>
      <c r="C7020" s="77"/>
      <c r="D7020" s="80"/>
      <c r="E7020" s="120" t="str">
        <f>IF(ISBLANK(D7020),"",(D7020/(1+'Vos données'!$D$11)))</f>
        <v/>
      </c>
      <c r="F7020" s="80"/>
      <c r="G7020" s="124"/>
      <c r="H7020" s="130"/>
      <c r="I7020" s="128"/>
      <c r="J7020" s="130"/>
      <c r="K7020" s="128"/>
    </row>
    <row r="7021" spans="1:11" hidden="1" outlineLevel="1" x14ac:dyDescent="0.25">
      <c r="A7021" s="77"/>
      <c r="B7021" s="13" t="s">
        <v>8718</v>
      </c>
      <c r="C7021" s="77"/>
      <c r="D7021" s="80"/>
      <c r="E7021" s="120" t="str">
        <f>IF(ISBLANK(D7021),"",(D7021/(1+'Vos données'!$D$11)))</f>
        <v/>
      </c>
      <c r="F7021" s="80"/>
      <c r="G7021" s="124"/>
      <c r="H7021" s="130"/>
      <c r="I7021" s="128"/>
      <c r="J7021" s="130"/>
      <c r="K7021" s="128"/>
    </row>
    <row r="7022" spans="1:11" hidden="1" outlineLevel="1" x14ac:dyDescent="0.25">
      <c r="A7022" s="77"/>
      <c r="B7022" s="13" t="s">
        <v>8719</v>
      </c>
      <c r="C7022" s="77"/>
      <c r="D7022" s="80"/>
      <c r="E7022" s="120" t="str">
        <f>IF(ISBLANK(D7022),"",(D7022/(1+'Vos données'!$D$11)))</f>
        <v/>
      </c>
      <c r="F7022" s="80"/>
      <c r="G7022" s="124"/>
      <c r="H7022" s="130"/>
      <c r="I7022" s="128"/>
      <c r="J7022" s="130"/>
      <c r="K7022" s="128"/>
    </row>
    <row r="7023" spans="1:11" hidden="1" outlineLevel="1" x14ac:dyDescent="0.25">
      <c r="A7023" s="77"/>
      <c r="B7023" s="13" t="s">
        <v>8720</v>
      </c>
      <c r="C7023" s="77"/>
      <c r="D7023" s="80"/>
      <c r="E7023" s="120" t="str">
        <f>IF(ISBLANK(D7023),"",(D7023/(1+'Vos données'!$D$11)))</f>
        <v/>
      </c>
      <c r="F7023" s="80"/>
      <c r="G7023" s="124"/>
      <c r="H7023" s="130"/>
      <c r="I7023" s="128"/>
      <c r="J7023" s="130"/>
      <c r="K7023" s="128"/>
    </row>
    <row r="7024" spans="1:11" hidden="1" outlineLevel="1" x14ac:dyDescent="0.25">
      <c r="A7024" s="77"/>
      <c r="B7024" s="13" t="s">
        <v>8721</v>
      </c>
      <c r="C7024" s="77"/>
      <c r="D7024" s="80"/>
      <c r="E7024" s="120" t="str">
        <f>IF(ISBLANK(D7024),"",(D7024/(1+'Vos données'!$D$11)))</f>
        <v/>
      </c>
      <c r="F7024" s="80"/>
      <c r="G7024" s="124"/>
      <c r="H7024" s="130"/>
      <c r="I7024" s="128"/>
      <c r="J7024" s="130"/>
      <c r="K7024" s="128"/>
    </row>
    <row r="7025" spans="1:11" hidden="1" outlineLevel="1" x14ac:dyDescent="0.25">
      <c r="A7025" s="77"/>
      <c r="B7025" s="13" t="s">
        <v>8722</v>
      </c>
      <c r="C7025" s="77"/>
      <c r="D7025" s="80"/>
      <c r="E7025" s="120" t="str">
        <f>IF(ISBLANK(D7025),"",(D7025/(1+'Vos données'!$D$11)))</f>
        <v/>
      </c>
      <c r="F7025" s="80"/>
      <c r="G7025" s="124"/>
      <c r="H7025" s="130"/>
      <c r="I7025" s="128"/>
      <c r="J7025" s="130"/>
      <c r="K7025" s="128"/>
    </row>
    <row r="7026" spans="1:11" hidden="1" outlineLevel="1" x14ac:dyDescent="0.25">
      <c r="A7026" s="77"/>
      <c r="B7026" s="13" t="s">
        <v>8723</v>
      </c>
      <c r="C7026" s="77"/>
      <c r="D7026" s="80"/>
      <c r="E7026" s="120" t="str">
        <f>IF(ISBLANK(D7026),"",(D7026/(1+'Vos données'!$D$11)))</f>
        <v/>
      </c>
      <c r="F7026" s="80"/>
      <c r="G7026" s="124"/>
      <c r="H7026" s="130"/>
      <c r="I7026" s="128"/>
      <c r="J7026" s="130"/>
      <c r="K7026" s="128"/>
    </row>
    <row r="7027" spans="1:11" hidden="1" outlineLevel="1" x14ac:dyDescent="0.25">
      <c r="A7027" s="77"/>
      <c r="B7027" s="13" t="s">
        <v>8724</v>
      </c>
      <c r="C7027" s="77"/>
      <c r="D7027" s="80"/>
      <c r="E7027" s="120" t="str">
        <f>IF(ISBLANK(D7027),"",(D7027/(1+'Vos données'!$D$11)))</f>
        <v/>
      </c>
      <c r="F7027" s="80"/>
      <c r="G7027" s="124"/>
      <c r="H7027" s="130"/>
      <c r="I7027" s="128"/>
      <c r="J7027" s="130"/>
      <c r="K7027" s="128"/>
    </row>
    <row r="7028" spans="1:11" hidden="1" outlineLevel="1" x14ac:dyDescent="0.25">
      <c r="A7028" s="77"/>
      <c r="B7028" s="13" t="s">
        <v>8725</v>
      </c>
      <c r="C7028" s="77"/>
      <c r="D7028" s="80"/>
      <c r="E7028" s="120" t="str">
        <f>IF(ISBLANK(D7028),"",(D7028/(1+'Vos données'!$D$11)))</f>
        <v/>
      </c>
      <c r="F7028" s="80"/>
      <c r="G7028" s="124"/>
      <c r="H7028" s="130"/>
      <c r="I7028" s="128"/>
      <c r="J7028" s="130"/>
      <c r="K7028" s="128"/>
    </row>
    <row r="7029" spans="1:11" hidden="1" outlineLevel="1" x14ac:dyDescent="0.25">
      <c r="A7029" s="77"/>
      <c r="B7029" s="13" t="s">
        <v>8726</v>
      </c>
      <c r="C7029" s="77"/>
      <c r="D7029" s="80"/>
      <c r="E7029" s="120" t="str">
        <f>IF(ISBLANK(D7029),"",(D7029/(1+'Vos données'!$D$11)))</f>
        <v/>
      </c>
      <c r="F7029" s="80"/>
      <c r="G7029" s="124"/>
      <c r="H7029" s="130"/>
      <c r="I7029" s="128"/>
      <c r="J7029" s="130"/>
      <c r="K7029" s="128"/>
    </row>
    <row r="7030" spans="1:11" hidden="1" outlineLevel="1" x14ac:dyDescent="0.25">
      <c r="A7030" s="77"/>
      <c r="B7030" s="13" t="s">
        <v>8727</v>
      </c>
      <c r="C7030" s="77"/>
      <c r="D7030" s="80"/>
      <c r="E7030" s="120" t="str">
        <f>IF(ISBLANK(D7030),"",(D7030/(1+'Vos données'!$D$11)))</f>
        <v/>
      </c>
      <c r="F7030" s="80"/>
      <c r="G7030" s="124"/>
      <c r="H7030" s="130"/>
      <c r="I7030" s="128"/>
      <c r="J7030" s="130"/>
      <c r="K7030" s="128"/>
    </row>
    <row r="7031" spans="1:11" hidden="1" outlineLevel="1" x14ac:dyDescent="0.25">
      <c r="A7031" s="77"/>
      <c r="B7031" s="13" t="s">
        <v>8728</v>
      </c>
      <c r="C7031" s="77"/>
      <c r="D7031" s="80"/>
      <c r="E7031" s="120" t="str">
        <f>IF(ISBLANK(D7031),"",(D7031/(1+'Vos données'!$D$11)))</f>
        <v/>
      </c>
      <c r="F7031" s="80"/>
      <c r="G7031" s="124"/>
      <c r="H7031" s="130"/>
      <c r="I7031" s="128"/>
      <c r="J7031" s="130"/>
      <c r="K7031" s="128"/>
    </row>
    <row r="7032" spans="1:11" hidden="1" outlineLevel="1" x14ac:dyDescent="0.25">
      <c r="A7032" s="77"/>
      <c r="B7032" s="13" t="s">
        <v>8729</v>
      </c>
      <c r="C7032" s="77"/>
      <c r="D7032" s="80"/>
      <c r="E7032" s="120" t="str">
        <f>IF(ISBLANK(D7032),"",(D7032/(1+'Vos données'!$D$11)))</f>
        <v/>
      </c>
      <c r="F7032" s="80"/>
      <c r="G7032" s="124"/>
      <c r="H7032" s="130"/>
      <c r="I7032" s="128"/>
      <c r="J7032" s="130"/>
      <c r="K7032" s="128"/>
    </row>
    <row r="7033" spans="1:11" hidden="1" outlineLevel="1" x14ac:dyDescent="0.25">
      <c r="A7033" s="77"/>
      <c r="B7033" s="13" t="s">
        <v>8730</v>
      </c>
      <c r="C7033" s="77"/>
      <c r="D7033" s="80"/>
      <c r="E7033" s="120" t="str">
        <f>IF(ISBLANK(D7033),"",(D7033/(1+'Vos données'!$D$11)))</f>
        <v/>
      </c>
      <c r="F7033" s="80"/>
      <c r="G7033" s="124"/>
      <c r="H7033" s="130"/>
      <c r="I7033" s="128"/>
      <c r="J7033" s="130"/>
      <c r="K7033" s="128"/>
    </row>
    <row r="7034" spans="1:11" hidden="1" outlineLevel="1" x14ac:dyDescent="0.25">
      <c r="A7034" s="77"/>
      <c r="B7034" s="13" t="s">
        <v>8731</v>
      </c>
      <c r="C7034" s="77"/>
      <c r="D7034" s="80"/>
      <c r="E7034" s="120" t="str">
        <f>IF(ISBLANK(D7034),"",(D7034/(1+'Vos données'!$D$11)))</f>
        <v/>
      </c>
      <c r="F7034" s="80"/>
      <c r="G7034" s="124"/>
      <c r="H7034" s="130"/>
      <c r="I7034" s="128"/>
      <c r="J7034" s="130"/>
      <c r="K7034" s="128"/>
    </row>
    <row r="7035" spans="1:11" hidden="1" outlineLevel="1" x14ac:dyDescent="0.25">
      <c r="A7035" s="77"/>
      <c r="B7035" s="13" t="s">
        <v>8732</v>
      </c>
      <c r="C7035" s="77"/>
      <c r="D7035" s="80"/>
      <c r="E7035" s="120" t="str">
        <f>IF(ISBLANK(D7035),"",(D7035/(1+'Vos données'!$D$11)))</f>
        <v/>
      </c>
      <c r="F7035" s="80"/>
      <c r="G7035" s="124"/>
      <c r="H7035" s="130"/>
      <c r="I7035" s="128"/>
      <c r="J7035" s="130"/>
      <c r="K7035" s="128"/>
    </row>
    <row r="7036" spans="1:11" hidden="1" outlineLevel="1" x14ac:dyDescent="0.25">
      <c r="A7036" s="77"/>
      <c r="B7036" s="13" t="s">
        <v>8733</v>
      </c>
      <c r="C7036" s="77"/>
      <c r="D7036" s="80"/>
      <c r="E7036" s="120" t="str">
        <f>IF(ISBLANK(D7036),"",(D7036/(1+'Vos données'!$D$11)))</f>
        <v/>
      </c>
      <c r="F7036" s="80"/>
      <c r="G7036" s="124"/>
      <c r="H7036" s="130"/>
      <c r="I7036" s="128"/>
      <c r="J7036" s="130"/>
      <c r="K7036" s="128"/>
    </row>
    <row r="7037" spans="1:11" hidden="1" outlineLevel="1" x14ac:dyDescent="0.25">
      <c r="A7037" s="77"/>
      <c r="B7037" s="13" t="s">
        <v>8734</v>
      </c>
      <c r="C7037" s="77"/>
      <c r="D7037" s="80"/>
      <c r="E7037" s="120" t="str">
        <f>IF(ISBLANK(D7037),"",(D7037/(1+'Vos données'!$D$11)))</f>
        <v/>
      </c>
      <c r="F7037" s="80"/>
      <c r="G7037" s="124"/>
      <c r="H7037" s="130"/>
      <c r="I7037" s="128"/>
      <c r="J7037" s="130"/>
      <c r="K7037" s="128"/>
    </row>
    <row r="7038" spans="1:11" hidden="1" outlineLevel="1" x14ac:dyDescent="0.25">
      <c r="A7038" s="77"/>
      <c r="B7038" s="13" t="s">
        <v>8735</v>
      </c>
      <c r="C7038" s="77"/>
      <c r="D7038" s="80"/>
      <c r="E7038" s="120" t="str">
        <f>IF(ISBLANK(D7038),"",(D7038/(1+'Vos données'!$D$11)))</f>
        <v/>
      </c>
      <c r="F7038" s="80"/>
      <c r="G7038" s="124"/>
      <c r="H7038" s="130"/>
      <c r="I7038" s="128"/>
      <c r="J7038" s="130"/>
      <c r="K7038" s="128"/>
    </row>
    <row r="7039" spans="1:11" hidden="1" outlineLevel="1" x14ac:dyDescent="0.25">
      <c r="A7039" s="77"/>
      <c r="B7039" s="13" t="s">
        <v>8736</v>
      </c>
      <c r="C7039" s="77"/>
      <c r="D7039" s="80"/>
      <c r="E7039" s="120" t="str">
        <f>IF(ISBLANK(D7039),"",(D7039/(1+'Vos données'!$D$11)))</f>
        <v/>
      </c>
      <c r="F7039" s="80"/>
      <c r="G7039" s="124"/>
      <c r="H7039" s="130"/>
      <c r="I7039" s="128"/>
      <c r="J7039" s="130"/>
      <c r="K7039" s="128"/>
    </row>
    <row r="7040" spans="1:11" hidden="1" outlineLevel="1" x14ac:dyDescent="0.25">
      <c r="A7040" s="77"/>
      <c r="B7040" s="13" t="s">
        <v>8737</v>
      </c>
      <c r="C7040" s="77"/>
      <c r="D7040" s="80"/>
      <c r="E7040" s="120" t="str">
        <f>IF(ISBLANK(D7040),"",(D7040/(1+'Vos données'!$D$11)))</f>
        <v/>
      </c>
      <c r="F7040" s="80"/>
      <c r="G7040" s="124"/>
      <c r="H7040" s="130"/>
      <c r="I7040" s="128"/>
      <c r="J7040" s="130"/>
      <c r="K7040" s="128"/>
    </row>
    <row r="7041" spans="1:11" hidden="1" outlineLevel="1" x14ac:dyDescent="0.25">
      <c r="A7041" s="77"/>
      <c r="B7041" s="13" t="s">
        <v>8738</v>
      </c>
      <c r="C7041" s="77"/>
      <c r="D7041" s="80"/>
      <c r="E7041" s="120" t="str">
        <f>IF(ISBLANK(D7041),"",(D7041/(1+'Vos données'!$D$11)))</f>
        <v/>
      </c>
      <c r="F7041" s="80"/>
      <c r="G7041" s="124"/>
      <c r="H7041" s="130"/>
      <c r="I7041" s="128"/>
      <c r="J7041" s="130"/>
      <c r="K7041" s="128"/>
    </row>
    <row r="7042" spans="1:11" hidden="1" outlineLevel="1" x14ac:dyDescent="0.25">
      <c r="A7042" s="77"/>
      <c r="B7042" s="13" t="s">
        <v>8739</v>
      </c>
      <c r="C7042" s="77"/>
      <c r="D7042" s="80"/>
      <c r="E7042" s="120" t="str">
        <f>IF(ISBLANK(D7042),"",(D7042/(1+'Vos données'!$D$11)))</f>
        <v/>
      </c>
      <c r="F7042" s="80"/>
      <c r="G7042" s="124"/>
      <c r="H7042" s="130"/>
      <c r="I7042" s="128"/>
      <c r="J7042" s="130"/>
      <c r="K7042" s="128"/>
    </row>
    <row r="7043" spans="1:11" hidden="1" outlineLevel="1" x14ac:dyDescent="0.25">
      <c r="A7043" s="77"/>
      <c r="B7043" s="13" t="s">
        <v>8740</v>
      </c>
      <c r="C7043" s="77"/>
      <c r="D7043" s="80"/>
      <c r="E7043" s="120" t="str">
        <f>IF(ISBLANK(D7043),"",(D7043/(1+'Vos données'!$D$11)))</f>
        <v/>
      </c>
      <c r="F7043" s="80"/>
      <c r="G7043" s="124"/>
      <c r="H7043" s="130"/>
      <c r="I7043" s="128"/>
      <c r="J7043" s="130"/>
      <c r="K7043" s="128"/>
    </row>
    <row r="7044" spans="1:11" hidden="1" outlineLevel="1" x14ac:dyDescent="0.25">
      <c r="A7044" s="77"/>
      <c r="B7044" s="13" t="s">
        <v>8741</v>
      </c>
      <c r="C7044" s="77"/>
      <c r="D7044" s="80"/>
      <c r="E7044" s="120" t="str">
        <f>IF(ISBLANK(D7044),"",(D7044/(1+'Vos données'!$D$11)))</f>
        <v/>
      </c>
      <c r="F7044" s="80"/>
      <c r="G7044" s="124"/>
      <c r="H7044" s="130"/>
      <c r="I7044" s="128"/>
      <c r="J7044" s="130"/>
      <c r="K7044" s="128"/>
    </row>
    <row r="7045" spans="1:11" hidden="1" outlineLevel="1" x14ac:dyDescent="0.25">
      <c r="A7045" s="77"/>
      <c r="B7045" s="13" t="s">
        <v>8742</v>
      </c>
      <c r="C7045" s="77"/>
      <c r="D7045" s="80"/>
      <c r="E7045" s="120" t="str">
        <f>IF(ISBLANK(D7045),"",(D7045/(1+'Vos données'!$D$11)))</f>
        <v/>
      </c>
      <c r="F7045" s="80"/>
      <c r="G7045" s="124"/>
      <c r="H7045" s="130"/>
      <c r="I7045" s="128"/>
      <c r="J7045" s="130"/>
      <c r="K7045" s="128"/>
    </row>
    <row r="7046" spans="1:11" hidden="1" outlineLevel="1" x14ac:dyDescent="0.25">
      <c r="A7046" s="77"/>
      <c r="B7046" s="13" t="s">
        <v>8743</v>
      </c>
      <c r="C7046" s="77"/>
      <c r="D7046" s="80"/>
      <c r="E7046" s="120" t="str">
        <f>IF(ISBLANK(D7046),"",(D7046/(1+'Vos données'!$D$11)))</f>
        <v/>
      </c>
      <c r="F7046" s="80"/>
      <c r="G7046" s="124"/>
      <c r="H7046" s="130"/>
      <c r="I7046" s="128"/>
      <c r="J7046" s="130"/>
      <c r="K7046" s="128"/>
    </row>
    <row r="7047" spans="1:11" hidden="1" outlineLevel="1" x14ac:dyDescent="0.25">
      <c r="A7047" s="77"/>
      <c r="B7047" s="13" t="s">
        <v>8744</v>
      </c>
      <c r="C7047" s="77"/>
      <c r="D7047" s="80"/>
      <c r="E7047" s="120" t="str">
        <f>IF(ISBLANK(D7047),"",(D7047/(1+'Vos données'!$D$11)))</f>
        <v/>
      </c>
      <c r="F7047" s="80"/>
      <c r="G7047" s="124"/>
      <c r="H7047" s="130"/>
      <c r="I7047" s="128"/>
      <c r="J7047" s="130"/>
      <c r="K7047" s="128"/>
    </row>
    <row r="7048" spans="1:11" hidden="1" outlineLevel="1" x14ac:dyDescent="0.25">
      <c r="A7048" s="77"/>
      <c r="B7048" s="13" t="s">
        <v>8745</v>
      </c>
      <c r="C7048" s="77"/>
      <c r="D7048" s="80"/>
      <c r="E7048" s="120" t="str">
        <f>IF(ISBLANK(D7048),"",(D7048/(1+'Vos données'!$D$11)))</f>
        <v/>
      </c>
      <c r="F7048" s="80"/>
      <c r="G7048" s="124"/>
      <c r="H7048" s="130"/>
      <c r="I7048" s="128"/>
      <c r="J7048" s="130"/>
      <c r="K7048" s="128"/>
    </row>
    <row r="7049" spans="1:11" hidden="1" outlineLevel="1" x14ac:dyDescent="0.25">
      <c r="A7049" s="77"/>
      <c r="B7049" s="13" t="s">
        <v>8746</v>
      </c>
      <c r="C7049" s="77"/>
      <c r="D7049" s="80"/>
      <c r="E7049" s="120" t="str">
        <f>IF(ISBLANK(D7049),"",(D7049/(1+'Vos données'!$D$11)))</f>
        <v/>
      </c>
      <c r="F7049" s="80"/>
      <c r="G7049" s="124"/>
      <c r="H7049" s="130"/>
      <c r="I7049" s="128"/>
      <c r="J7049" s="130"/>
      <c r="K7049" s="128"/>
    </row>
    <row r="7050" spans="1:11" hidden="1" outlineLevel="1" x14ac:dyDescent="0.25">
      <c r="A7050" s="77"/>
      <c r="B7050" s="13" t="s">
        <v>8747</v>
      </c>
      <c r="C7050" s="77"/>
      <c r="D7050" s="80"/>
      <c r="E7050" s="120" t="str">
        <f>IF(ISBLANK(D7050),"",(D7050/(1+'Vos données'!$D$11)))</f>
        <v/>
      </c>
      <c r="F7050" s="80"/>
      <c r="G7050" s="124"/>
      <c r="H7050" s="130"/>
      <c r="I7050" s="128"/>
      <c r="J7050" s="130"/>
      <c r="K7050" s="128"/>
    </row>
    <row r="7051" spans="1:11" hidden="1" outlineLevel="1" x14ac:dyDescent="0.25">
      <c r="A7051" s="77"/>
      <c r="B7051" s="13" t="s">
        <v>8748</v>
      </c>
      <c r="C7051" s="77"/>
      <c r="D7051" s="80"/>
      <c r="E7051" s="120" t="str">
        <f>IF(ISBLANK(D7051),"",(D7051/(1+'Vos données'!$D$11)))</f>
        <v/>
      </c>
      <c r="F7051" s="80"/>
      <c r="G7051" s="124"/>
      <c r="H7051" s="130"/>
      <c r="I7051" s="128"/>
      <c r="J7051" s="130"/>
      <c r="K7051" s="128"/>
    </row>
    <row r="7052" spans="1:11" hidden="1" outlineLevel="1" x14ac:dyDescent="0.25">
      <c r="A7052" s="77"/>
      <c r="B7052" s="13" t="s">
        <v>8749</v>
      </c>
      <c r="C7052" s="77"/>
      <c r="D7052" s="80"/>
      <c r="E7052" s="120" t="str">
        <f>IF(ISBLANK(D7052),"",(D7052/(1+'Vos données'!$D$11)))</f>
        <v/>
      </c>
      <c r="F7052" s="80"/>
      <c r="G7052" s="124"/>
      <c r="H7052" s="130"/>
      <c r="I7052" s="128"/>
      <c r="J7052" s="130"/>
      <c r="K7052" s="128"/>
    </row>
    <row r="7053" spans="1:11" hidden="1" outlineLevel="1" x14ac:dyDescent="0.25">
      <c r="A7053" s="77"/>
      <c r="B7053" s="13" t="s">
        <v>8750</v>
      </c>
      <c r="C7053" s="77"/>
      <c r="D7053" s="80"/>
      <c r="E7053" s="120" t="str">
        <f>IF(ISBLANK(D7053),"",(D7053/(1+'Vos données'!$D$11)))</f>
        <v/>
      </c>
      <c r="F7053" s="80"/>
      <c r="G7053" s="124"/>
      <c r="H7053" s="130"/>
      <c r="I7053" s="128"/>
      <c r="J7053" s="130"/>
      <c r="K7053" s="128"/>
    </row>
    <row r="7054" spans="1:11" hidden="1" outlineLevel="1" x14ac:dyDescent="0.25">
      <c r="A7054" s="77"/>
      <c r="B7054" s="13" t="s">
        <v>8751</v>
      </c>
      <c r="C7054" s="77"/>
      <c r="D7054" s="80"/>
      <c r="E7054" s="120" t="str">
        <f>IF(ISBLANK(D7054),"",(D7054/(1+'Vos données'!$D$11)))</f>
        <v/>
      </c>
      <c r="F7054" s="80"/>
      <c r="G7054" s="124"/>
      <c r="H7054" s="130"/>
      <c r="I7054" s="128"/>
      <c r="J7054" s="130"/>
      <c r="K7054" s="128"/>
    </row>
    <row r="7055" spans="1:11" hidden="1" outlineLevel="1" x14ac:dyDescent="0.25">
      <c r="A7055" s="77"/>
      <c r="B7055" s="13" t="s">
        <v>8752</v>
      </c>
      <c r="C7055" s="77"/>
      <c r="D7055" s="80"/>
      <c r="E7055" s="120" t="str">
        <f>IF(ISBLANK(D7055),"",(D7055/(1+'Vos données'!$D$11)))</f>
        <v/>
      </c>
      <c r="F7055" s="80"/>
      <c r="G7055" s="124"/>
      <c r="H7055" s="130"/>
      <c r="I7055" s="128"/>
      <c r="J7055" s="130"/>
      <c r="K7055" s="128"/>
    </row>
    <row r="7056" spans="1:11" hidden="1" outlineLevel="1" x14ac:dyDescent="0.25">
      <c r="A7056" s="77"/>
      <c r="B7056" s="13" t="s">
        <v>8753</v>
      </c>
      <c r="C7056" s="77"/>
      <c r="D7056" s="80"/>
      <c r="E7056" s="120" t="str">
        <f>IF(ISBLANK(D7056),"",(D7056/(1+'Vos données'!$D$11)))</f>
        <v/>
      </c>
      <c r="F7056" s="80"/>
      <c r="G7056" s="124"/>
      <c r="H7056" s="130"/>
      <c r="I7056" s="128"/>
      <c r="J7056" s="130"/>
      <c r="K7056" s="128"/>
    </row>
    <row r="7057" spans="1:11" hidden="1" outlineLevel="1" x14ac:dyDescent="0.25">
      <c r="A7057" s="77"/>
      <c r="B7057" s="13" t="s">
        <v>8754</v>
      </c>
      <c r="C7057" s="77"/>
      <c r="D7057" s="80"/>
      <c r="E7057" s="120" t="str">
        <f>IF(ISBLANK(D7057),"",(D7057/(1+'Vos données'!$D$11)))</f>
        <v/>
      </c>
      <c r="F7057" s="80"/>
      <c r="G7057" s="124"/>
      <c r="H7057" s="130"/>
      <c r="I7057" s="128"/>
      <c r="J7057" s="130"/>
      <c r="K7057" s="128"/>
    </row>
    <row r="7058" spans="1:11" hidden="1" outlineLevel="1" x14ac:dyDescent="0.25">
      <c r="A7058" s="77"/>
      <c r="B7058" s="13" t="s">
        <v>8755</v>
      </c>
      <c r="C7058" s="77"/>
      <c r="D7058" s="80"/>
      <c r="E7058" s="120" t="str">
        <f>IF(ISBLANK(D7058),"",(D7058/(1+'Vos données'!$D$11)))</f>
        <v/>
      </c>
      <c r="F7058" s="80"/>
      <c r="G7058" s="124"/>
      <c r="H7058" s="130"/>
      <c r="I7058" s="128"/>
      <c r="J7058" s="130"/>
      <c r="K7058" s="128"/>
    </row>
    <row r="7059" spans="1:11" hidden="1" outlineLevel="1" x14ac:dyDescent="0.25">
      <c r="A7059" s="77"/>
      <c r="B7059" s="13" t="s">
        <v>8756</v>
      </c>
      <c r="C7059" s="77"/>
      <c r="D7059" s="80"/>
      <c r="E7059" s="120" t="str">
        <f>IF(ISBLANK(D7059),"",(D7059/(1+'Vos données'!$D$11)))</f>
        <v/>
      </c>
      <c r="F7059" s="80"/>
      <c r="G7059" s="124"/>
      <c r="H7059" s="130"/>
      <c r="I7059" s="128"/>
      <c r="J7059" s="130"/>
      <c r="K7059" s="128"/>
    </row>
    <row r="7060" spans="1:11" hidden="1" outlineLevel="1" x14ac:dyDescent="0.25">
      <c r="A7060" s="77"/>
      <c r="B7060" s="13" t="s">
        <v>8757</v>
      </c>
      <c r="C7060" s="77"/>
      <c r="D7060" s="80"/>
      <c r="E7060" s="120" t="str">
        <f>IF(ISBLANK(D7060),"",(D7060/(1+'Vos données'!$D$11)))</f>
        <v/>
      </c>
      <c r="F7060" s="80"/>
      <c r="G7060" s="124"/>
      <c r="H7060" s="130"/>
      <c r="I7060" s="128"/>
      <c r="J7060" s="130"/>
      <c r="K7060" s="128"/>
    </row>
    <row r="7061" spans="1:11" hidden="1" outlineLevel="1" x14ac:dyDescent="0.25">
      <c r="A7061" s="77"/>
      <c r="B7061" s="13" t="s">
        <v>8758</v>
      </c>
      <c r="C7061" s="77"/>
      <c r="D7061" s="80"/>
      <c r="E7061" s="120" t="str">
        <f>IF(ISBLANK(D7061),"",(D7061/(1+'Vos données'!$D$11)))</f>
        <v/>
      </c>
      <c r="F7061" s="80"/>
      <c r="G7061" s="124"/>
      <c r="H7061" s="130"/>
      <c r="I7061" s="128"/>
      <c r="J7061" s="130"/>
      <c r="K7061" s="128"/>
    </row>
    <row r="7062" spans="1:11" hidden="1" outlineLevel="1" x14ac:dyDescent="0.25">
      <c r="A7062" s="77"/>
      <c r="B7062" s="13" t="s">
        <v>8759</v>
      </c>
      <c r="C7062" s="77"/>
      <c r="D7062" s="80"/>
      <c r="E7062" s="120" t="str">
        <f>IF(ISBLANK(D7062),"",(D7062/(1+'Vos données'!$D$11)))</f>
        <v/>
      </c>
      <c r="F7062" s="80"/>
      <c r="G7062" s="124"/>
      <c r="H7062" s="130"/>
      <c r="I7062" s="128"/>
      <c r="J7062" s="130"/>
      <c r="K7062" s="128"/>
    </row>
    <row r="7063" spans="1:11" hidden="1" outlineLevel="1" x14ac:dyDescent="0.25">
      <c r="A7063" s="77"/>
      <c r="B7063" s="13" t="s">
        <v>8760</v>
      </c>
      <c r="C7063" s="77"/>
      <c r="D7063" s="80"/>
      <c r="E7063" s="120" t="str">
        <f>IF(ISBLANK(D7063),"",(D7063/(1+'Vos données'!$D$11)))</f>
        <v/>
      </c>
      <c r="F7063" s="80"/>
      <c r="G7063" s="124"/>
      <c r="H7063" s="130"/>
      <c r="I7063" s="128"/>
      <c r="J7063" s="130"/>
      <c r="K7063" s="128"/>
    </row>
    <row r="7064" spans="1:11" hidden="1" outlineLevel="1" x14ac:dyDescent="0.25">
      <c r="A7064" s="77"/>
      <c r="B7064" s="13" t="s">
        <v>8761</v>
      </c>
      <c r="C7064" s="77"/>
      <c r="D7064" s="80"/>
      <c r="E7064" s="120" t="str">
        <f>IF(ISBLANK(D7064),"",(D7064/(1+'Vos données'!$D$11)))</f>
        <v/>
      </c>
      <c r="F7064" s="80"/>
      <c r="G7064" s="124"/>
      <c r="H7064" s="130"/>
      <c r="I7064" s="128"/>
      <c r="J7064" s="130"/>
      <c r="K7064" s="128"/>
    </row>
    <row r="7065" spans="1:11" hidden="1" outlineLevel="1" x14ac:dyDescent="0.25">
      <c r="A7065" s="77"/>
      <c r="B7065" s="13" t="s">
        <v>8762</v>
      </c>
      <c r="C7065" s="77"/>
      <c r="D7065" s="80"/>
      <c r="E7065" s="120" t="str">
        <f>IF(ISBLANK(D7065),"",(D7065/(1+'Vos données'!$D$11)))</f>
        <v/>
      </c>
      <c r="F7065" s="80"/>
      <c r="G7065" s="124"/>
      <c r="H7065" s="130"/>
      <c r="I7065" s="128"/>
      <c r="J7065" s="130"/>
      <c r="K7065" s="128"/>
    </row>
    <row r="7066" spans="1:11" hidden="1" outlineLevel="1" x14ac:dyDescent="0.25">
      <c r="A7066" s="77"/>
      <c r="B7066" s="13" t="s">
        <v>8763</v>
      </c>
      <c r="C7066" s="77"/>
      <c r="D7066" s="80"/>
      <c r="E7066" s="120" t="str">
        <f>IF(ISBLANK(D7066),"",(D7066/(1+'Vos données'!$D$11)))</f>
        <v/>
      </c>
      <c r="F7066" s="80"/>
      <c r="G7066" s="124"/>
      <c r="H7066" s="130"/>
      <c r="I7066" s="128"/>
      <c r="J7066" s="130"/>
      <c r="K7066" s="128"/>
    </row>
    <row r="7067" spans="1:11" hidden="1" outlineLevel="1" x14ac:dyDescent="0.25">
      <c r="A7067" s="77"/>
      <c r="B7067" s="13" t="s">
        <v>8764</v>
      </c>
      <c r="C7067" s="77"/>
      <c r="D7067" s="80"/>
      <c r="E7067" s="120" t="str">
        <f>IF(ISBLANK(D7067),"",(D7067/(1+'Vos données'!$D$11)))</f>
        <v/>
      </c>
      <c r="F7067" s="80"/>
      <c r="G7067" s="124"/>
      <c r="H7067" s="130"/>
      <c r="I7067" s="128"/>
      <c r="J7067" s="130"/>
      <c r="K7067" s="128"/>
    </row>
    <row r="7068" spans="1:11" hidden="1" outlineLevel="1" x14ac:dyDescent="0.25">
      <c r="A7068" s="77"/>
      <c r="B7068" s="13" t="s">
        <v>8765</v>
      </c>
      <c r="C7068" s="77"/>
      <c r="D7068" s="80"/>
      <c r="E7068" s="120" t="str">
        <f>IF(ISBLANK(D7068),"",(D7068/(1+'Vos données'!$D$11)))</f>
        <v/>
      </c>
      <c r="F7068" s="80"/>
      <c r="G7068" s="124"/>
      <c r="H7068" s="130"/>
      <c r="I7068" s="128"/>
      <c r="J7068" s="130"/>
      <c r="K7068" s="128"/>
    </row>
    <row r="7069" spans="1:11" hidden="1" outlineLevel="1" x14ac:dyDescent="0.25">
      <c r="A7069" s="77"/>
      <c r="B7069" s="13" t="s">
        <v>8766</v>
      </c>
      <c r="C7069" s="77"/>
      <c r="D7069" s="80"/>
      <c r="E7069" s="120" t="str">
        <f>IF(ISBLANK(D7069),"",(D7069/(1+'Vos données'!$D$11)))</f>
        <v/>
      </c>
      <c r="F7069" s="80"/>
      <c r="G7069" s="124"/>
      <c r="H7069" s="130"/>
      <c r="I7069" s="128"/>
      <c r="J7069" s="130"/>
      <c r="K7069" s="128"/>
    </row>
    <row r="7070" spans="1:11" hidden="1" outlineLevel="1" x14ac:dyDescent="0.25">
      <c r="A7070" s="77"/>
      <c r="B7070" s="13" t="s">
        <v>8767</v>
      </c>
      <c r="C7070" s="77"/>
      <c r="D7070" s="80"/>
      <c r="E7070" s="120" t="str">
        <f>IF(ISBLANK(D7070),"",(D7070/(1+'Vos données'!$D$11)))</f>
        <v/>
      </c>
      <c r="F7070" s="80"/>
      <c r="G7070" s="124"/>
      <c r="H7070" s="130"/>
      <c r="I7070" s="128"/>
      <c r="J7070" s="130"/>
      <c r="K7070" s="128"/>
    </row>
    <row r="7071" spans="1:11" hidden="1" outlineLevel="1" x14ac:dyDescent="0.25">
      <c r="A7071" s="77"/>
      <c r="B7071" s="13" t="s">
        <v>8768</v>
      </c>
      <c r="C7071" s="77"/>
      <c r="D7071" s="80"/>
      <c r="E7071" s="120" t="str">
        <f>IF(ISBLANK(D7071),"",(D7071/(1+'Vos données'!$D$11)))</f>
        <v/>
      </c>
      <c r="F7071" s="80"/>
      <c r="G7071" s="124"/>
      <c r="H7071" s="130"/>
      <c r="I7071" s="128"/>
      <c r="J7071" s="130"/>
      <c r="K7071" s="128"/>
    </row>
    <row r="7072" spans="1:11" hidden="1" outlineLevel="1" x14ac:dyDescent="0.25">
      <c r="A7072" s="77"/>
      <c r="B7072" s="13" t="s">
        <v>8769</v>
      </c>
      <c r="C7072" s="77"/>
      <c r="D7072" s="80"/>
      <c r="E7072" s="120" t="str">
        <f>IF(ISBLANK(D7072),"",(D7072/(1+'Vos données'!$D$11)))</f>
        <v/>
      </c>
      <c r="F7072" s="80"/>
      <c r="G7072" s="124"/>
      <c r="H7072" s="130"/>
      <c r="I7072" s="128"/>
      <c r="J7072" s="130"/>
      <c r="K7072" s="128"/>
    </row>
    <row r="7073" spans="1:11" hidden="1" outlineLevel="1" x14ac:dyDescent="0.25">
      <c r="A7073" s="77"/>
      <c r="B7073" s="13" t="s">
        <v>8770</v>
      </c>
      <c r="C7073" s="77"/>
      <c r="D7073" s="80"/>
      <c r="E7073" s="120" t="str">
        <f>IF(ISBLANK(D7073),"",(D7073/(1+'Vos données'!$D$11)))</f>
        <v/>
      </c>
      <c r="F7073" s="80"/>
      <c r="G7073" s="124"/>
      <c r="H7073" s="130"/>
      <c r="I7073" s="128"/>
      <c r="J7073" s="130"/>
      <c r="K7073" s="128"/>
    </row>
    <row r="7074" spans="1:11" hidden="1" outlineLevel="1" x14ac:dyDescent="0.25">
      <c r="A7074" s="77"/>
      <c r="B7074" s="13" t="s">
        <v>8771</v>
      </c>
      <c r="C7074" s="77"/>
      <c r="D7074" s="80"/>
      <c r="E7074" s="120" t="str">
        <f>IF(ISBLANK(D7074),"",(D7074/(1+'Vos données'!$D$11)))</f>
        <v/>
      </c>
      <c r="F7074" s="80"/>
      <c r="G7074" s="124"/>
      <c r="H7074" s="130"/>
      <c r="I7074" s="128"/>
      <c r="J7074" s="130"/>
      <c r="K7074" s="128"/>
    </row>
    <row r="7075" spans="1:11" hidden="1" outlineLevel="1" x14ac:dyDescent="0.25">
      <c r="A7075" s="77"/>
      <c r="B7075" s="13" t="s">
        <v>8772</v>
      </c>
      <c r="C7075" s="77"/>
      <c r="D7075" s="80"/>
      <c r="E7075" s="120" t="str">
        <f>IF(ISBLANK(D7075),"",(D7075/(1+'Vos données'!$D$11)))</f>
        <v/>
      </c>
      <c r="F7075" s="80"/>
      <c r="G7075" s="124"/>
      <c r="H7075" s="130"/>
      <c r="I7075" s="128"/>
      <c r="J7075" s="130"/>
      <c r="K7075" s="128"/>
    </row>
    <row r="7076" spans="1:11" hidden="1" outlineLevel="1" x14ac:dyDescent="0.25">
      <c r="A7076" s="77"/>
      <c r="B7076" s="13" t="s">
        <v>8773</v>
      </c>
      <c r="C7076" s="77"/>
      <c r="D7076" s="80"/>
      <c r="E7076" s="120" t="str">
        <f>IF(ISBLANK(D7076),"",(D7076/(1+'Vos données'!$D$11)))</f>
        <v/>
      </c>
      <c r="F7076" s="80"/>
      <c r="G7076" s="124"/>
      <c r="H7076" s="130"/>
      <c r="I7076" s="128"/>
      <c r="J7076" s="130"/>
      <c r="K7076" s="128"/>
    </row>
    <row r="7077" spans="1:11" hidden="1" outlineLevel="1" x14ac:dyDescent="0.25">
      <c r="A7077" s="77"/>
      <c r="B7077" s="13" t="s">
        <v>8774</v>
      </c>
      <c r="C7077" s="77"/>
      <c r="D7077" s="80"/>
      <c r="E7077" s="120" t="str">
        <f>IF(ISBLANK(D7077),"",(D7077/(1+'Vos données'!$D$11)))</f>
        <v/>
      </c>
      <c r="F7077" s="80"/>
      <c r="G7077" s="124"/>
      <c r="H7077" s="130"/>
      <c r="I7077" s="128"/>
      <c r="J7077" s="130"/>
      <c r="K7077" s="128"/>
    </row>
    <row r="7078" spans="1:11" hidden="1" outlineLevel="1" x14ac:dyDescent="0.25">
      <c r="A7078" s="77"/>
      <c r="B7078" s="13" t="s">
        <v>8775</v>
      </c>
      <c r="C7078" s="77"/>
      <c r="D7078" s="80"/>
      <c r="E7078" s="120" t="str">
        <f>IF(ISBLANK(D7078),"",(D7078/(1+'Vos données'!$D$11)))</f>
        <v/>
      </c>
      <c r="F7078" s="80"/>
      <c r="G7078" s="124"/>
      <c r="H7078" s="130"/>
      <c r="I7078" s="128"/>
      <c r="J7078" s="130"/>
      <c r="K7078" s="128"/>
    </row>
    <row r="7079" spans="1:11" hidden="1" outlineLevel="1" x14ac:dyDescent="0.25">
      <c r="A7079" s="77"/>
      <c r="B7079" s="13" t="s">
        <v>8776</v>
      </c>
      <c r="C7079" s="77"/>
      <c r="D7079" s="80"/>
      <c r="E7079" s="120" t="str">
        <f>IF(ISBLANK(D7079),"",(D7079/(1+'Vos données'!$D$11)))</f>
        <v/>
      </c>
      <c r="F7079" s="80"/>
      <c r="G7079" s="124"/>
      <c r="H7079" s="130"/>
      <c r="I7079" s="128"/>
      <c r="J7079" s="130"/>
      <c r="K7079" s="128"/>
    </row>
    <row r="7080" spans="1:11" hidden="1" outlineLevel="1" x14ac:dyDescent="0.25">
      <c r="A7080" s="77"/>
      <c r="B7080" s="13" t="s">
        <v>8777</v>
      </c>
      <c r="C7080" s="77"/>
      <c r="D7080" s="80"/>
      <c r="E7080" s="120" t="str">
        <f>IF(ISBLANK(D7080),"",(D7080/(1+'Vos données'!$D$11)))</f>
        <v/>
      </c>
      <c r="F7080" s="80"/>
      <c r="G7080" s="124"/>
      <c r="H7080" s="130"/>
      <c r="I7080" s="128"/>
      <c r="J7080" s="130"/>
      <c r="K7080" s="128"/>
    </row>
    <row r="7081" spans="1:11" hidden="1" outlineLevel="1" x14ac:dyDescent="0.25">
      <c r="A7081" s="77"/>
      <c r="B7081" s="13" t="s">
        <v>8778</v>
      </c>
      <c r="C7081" s="77"/>
      <c r="D7081" s="80"/>
      <c r="E7081" s="120" t="str">
        <f>IF(ISBLANK(D7081),"",(D7081/(1+'Vos données'!$D$11)))</f>
        <v/>
      </c>
      <c r="F7081" s="80"/>
      <c r="G7081" s="124"/>
      <c r="H7081" s="130"/>
      <c r="I7081" s="128"/>
      <c r="J7081" s="130"/>
      <c r="K7081" s="128"/>
    </row>
    <row r="7082" spans="1:11" hidden="1" outlineLevel="1" x14ac:dyDescent="0.25">
      <c r="A7082" s="77"/>
      <c r="B7082" s="13" t="s">
        <v>8779</v>
      </c>
      <c r="C7082" s="77"/>
      <c r="D7082" s="80"/>
      <c r="E7082" s="120" t="str">
        <f>IF(ISBLANK(D7082),"",(D7082/(1+'Vos données'!$D$11)))</f>
        <v/>
      </c>
      <c r="F7082" s="80"/>
      <c r="G7082" s="124"/>
      <c r="H7082" s="130"/>
      <c r="I7082" s="128"/>
      <c r="J7082" s="130"/>
      <c r="K7082" s="128"/>
    </row>
    <row r="7083" spans="1:11" hidden="1" outlineLevel="1" x14ac:dyDescent="0.25">
      <c r="A7083" s="77"/>
      <c r="B7083" s="13" t="s">
        <v>8780</v>
      </c>
      <c r="C7083" s="77"/>
      <c r="D7083" s="80"/>
      <c r="E7083" s="120" t="str">
        <f>IF(ISBLANK(D7083),"",(D7083/(1+'Vos données'!$D$11)))</f>
        <v/>
      </c>
      <c r="F7083" s="80"/>
      <c r="G7083" s="124"/>
      <c r="H7083" s="130"/>
      <c r="I7083" s="128"/>
      <c r="J7083" s="130"/>
      <c r="K7083" s="128"/>
    </row>
    <row r="7084" spans="1:11" hidden="1" outlineLevel="1" x14ac:dyDescent="0.25">
      <c r="A7084" s="77"/>
      <c r="B7084" s="13" t="s">
        <v>8781</v>
      </c>
      <c r="C7084" s="77"/>
      <c r="D7084" s="80"/>
      <c r="E7084" s="120" t="str">
        <f>IF(ISBLANK(D7084),"",(D7084/(1+'Vos données'!$D$11)))</f>
        <v/>
      </c>
      <c r="F7084" s="80"/>
      <c r="G7084" s="124"/>
      <c r="H7084" s="130"/>
      <c r="I7084" s="128"/>
      <c r="J7084" s="130"/>
      <c r="K7084" s="128"/>
    </row>
    <row r="7085" spans="1:11" hidden="1" outlineLevel="1" x14ac:dyDescent="0.25">
      <c r="A7085" s="77"/>
      <c r="B7085" s="13" t="s">
        <v>8782</v>
      </c>
      <c r="C7085" s="77"/>
      <c r="D7085" s="80"/>
      <c r="E7085" s="120" t="str">
        <f>IF(ISBLANK(D7085),"",(D7085/(1+'Vos données'!$D$11)))</f>
        <v/>
      </c>
      <c r="F7085" s="80"/>
      <c r="G7085" s="124"/>
      <c r="H7085" s="130"/>
      <c r="I7085" s="128"/>
      <c r="J7085" s="130"/>
      <c r="K7085" s="128"/>
    </row>
    <row r="7086" spans="1:11" hidden="1" outlineLevel="1" x14ac:dyDescent="0.25">
      <c r="A7086" s="77"/>
      <c r="B7086" s="13" t="s">
        <v>8783</v>
      </c>
      <c r="C7086" s="77"/>
      <c r="D7086" s="80"/>
      <c r="E7086" s="120" t="str">
        <f>IF(ISBLANK(D7086),"",(D7086/(1+'Vos données'!$D$11)))</f>
        <v/>
      </c>
      <c r="F7086" s="80"/>
      <c r="G7086" s="124"/>
      <c r="H7086" s="130"/>
      <c r="I7086" s="128"/>
      <c r="J7086" s="130"/>
      <c r="K7086" s="128"/>
    </row>
    <row r="7087" spans="1:11" hidden="1" outlineLevel="1" x14ac:dyDescent="0.25">
      <c r="A7087" s="77"/>
      <c r="B7087" s="13" t="s">
        <v>8784</v>
      </c>
      <c r="C7087" s="77"/>
      <c r="D7087" s="80"/>
      <c r="E7087" s="120" t="str">
        <f>IF(ISBLANK(D7087),"",(D7087/(1+'Vos données'!$D$11)))</f>
        <v/>
      </c>
      <c r="F7087" s="80"/>
      <c r="G7087" s="124"/>
      <c r="H7087" s="130"/>
      <c r="I7087" s="128"/>
      <c r="J7087" s="130"/>
      <c r="K7087" s="128"/>
    </row>
    <row r="7088" spans="1:11" hidden="1" outlineLevel="1" x14ac:dyDescent="0.25">
      <c r="A7088" s="77"/>
      <c r="B7088" s="13" t="s">
        <v>8785</v>
      </c>
      <c r="C7088" s="77"/>
      <c r="D7088" s="80"/>
      <c r="E7088" s="120" t="str">
        <f>IF(ISBLANK(D7088),"",(D7088/(1+'Vos données'!$D$11)))</f>
        <v/>
      </c>
      <c r="F7088" s="80"/>
      <c r="G7088" s="124"/>
      <c r="H7088" s="130"/>
      <c r="I7088" s="128"/>
      <c r="J7088" s="130"/>
      <c r="K7088" s="128"/>
    </row>
    <row r="7089" spans="1:11" hidden="1" outlineLevel="1" x14ac:dyDescent="0.25">
      <c r="A7089" s="77"/>
      <c r="B7089" s="13" t="s">
        <v>8786</v>
      </c>
      <c r="C7089" s="77"/>
      <c r="D7089" s="80"/>
      <c r="E7089" s="120" t="str">
        <f>IF(ISBLANK(D7089),"",(D7089/(1+'Vos données'!$D$11)))</f>
        <v/>
      </c>
      <c r="F7089" s="80"/>
      <c r="G7089" s="124"/>
      <c r="H7089" s="130"/>
      <c r="I7089" s="128"/>
      <c r="J7089" s="130"/>
      <c r="K7089" s="128"/>
    </row>
    <row r="7090" spans="1:11" hidden="1" outlineLevel="1" x14ac:dyDescent="0.25">
      <c r="A7090" s="77"/>
      <c r="B7090" s="13" t="s">
        <v>8787</v>
      </c>
      <c r="C7090" s="77"/>
      <c r="D7090" s="80"/>
      <c r="E7090" s="120" t="str">
        <f>IF(ISBLANK(D7090),"",(D7090/(1+'Vos données'!$D$11)))</f>
        <v/>
      </c>
      <c r="F7090" s="80"/>
      <c r="G7090" s="124"/>
      <c r="H7090" s="130"/>
      <c r="I7090" s="128"/>
      <c r="J7090" s="130"/>
      <c r="K7090" s="128"/>
    </row>
    <row r="7091" spans="1:11" hidden="1" outlineLevel="1" x14ac:dyDescent="0.25">
      <c r="A7091" s="77"/>
      <c r="B7091" s="13" t="s">
        <v>8788</v>
      </c>
      <c r="C7091" s="77"/>
      <c r="D7091" s="80"/>
      <c r="E7091" s="120" t="str">
        <f>IF(ISBLANK(D7091),"",(D7091/(1+'Vos données'!$D$11)))</f>
        <v/>
      </c>
      <c r="F7091" s="80"/>
      <c r="G7091" s="124"/>
      <c r="H7091" s="130"/>
      <c r="I7091" s="128"/>
      <c r="J7091" s="130"/>
      <c r="K7091" s="128"/>
    </row>
    <row r="7092" spans="1:11" hidden="1" outlineLevel="1" x14ac:dyDescent="0.25">
      <c r="A7092" s="77"/>
      <c r="B7092" s="13" t="s">
        <v>8789</v>
      </c>
      <c r="C7092" s="77"/>
      <c r="D7092" s="80"/>
      <c r="E7092" s="120" t="str">
        <f>IF(ISBLANK(D7092),"",(D7092/(1+'Vos données'!$D$11)))</f>
        <v/>
      </c>
      <c r="F7092" s="80"/>
      <c r="G7092" s="124"/>
      <c r="H7092" s="130"/>
      <c r="I7092" s="128"/>
      <c r="J7092" s="130"/>
      <c r="K7092" s="128"/>
    </row>
    <row r="7093" spans="1:11" hidden="1" outlineLevel="1" x14ac:dyDescent="0.25">
      <c r="A7093" s="77"/>
      <c r="B7093" s="13" t="s">
        <v>8790</v>
      </c>
      <c r="C7093" s="77"/>
      <c r="D7093" s="80"/>
      <c r="E7093" s="120" t="str">
        <f>IF(ISBLANK(D7093),"",(D7093/(1+'Vos données'!$D$11)))</f>
        <v/>
      </c>
      <c r="F7093" s="80"/>
      <c r="G7093" s="124"/>
      <c r="H7093" s="130"/>
      <c r="I7093" s="128"/>
      <c r="J7093" s="130"/>
      <c r="K7093" s="128"/>
    </row>
    <row r="7094" spans="1:11" hidden="1" outlineLevel="1" x14ac:dyDescent="0.25">
      <c r="A7094" s="77"/>
      <c r="B7094" s="13" t="s">
        <v>8791</v>
      </c>
      <c r="C7094" s="77"/>
      <c r="D7094" s="80"/>
      <c r="E7094" s="120" t="str">
        <f>IF(ISBLANK(D7094),"",(D7094/(1+'Vos données'!$D$11)))</f>
        <v/>
      </c>
      <c r="F7094" s="80"/>
      <c r="G7094" s="124"/>
      <c r="H7094" s="130"/>
      <c r="I7094" s="128"/>
      <c r="J7094" s="130"/>
      <c r="K7094" s="128"/>
    </row>
    <row r="7095" spans="1:11" hidden="1" outlineLevel="1" x14ac:dyDescent="0.25">
      <c r="A7095" s="77"/>
      <c r="B7095" s="13" t="s">
        <v>8792</v>
      </c>
      <c r="C7095" s="77"/>
      <c r="D7095" s="80"/>
      <c r="E7095" s="120" t="str">
        <f>IF(ISBLANK(D7095),"",(D7095/(1+'Vos données'!$D$11)))</f>
        <v/>
      </c>
      <c r="F7095" s="80"/>
      <c r="G7095" s="124"/>
      <c r="H7095" s="130"/>
      <c r="I7095" s="128"/>
      <c r="J7095" s="130"/>
      <c r="K7095" s="128"/>
    </row>
    <row r="7096" spans="1:11" hidden="1" outlineLevel="1" x14ac:dyDescent="0.25">
      <c r="A7096" s="77"/>
      <c r="B7096" s="13" t="s">
        <v>8793</v>
      </c>
      <c r="C7096" s="77"/>
      <c r="D7096" s="80"/>
      <c r="E7096" s="120" t="str">
        <f>IF(ISBLANK(D7096),"",(D7096/(1+'Vos données'!$D$11)))</f>
        <v/>
      </c>
      <c r="F7096" s="80"/>
      <c r="G7096" s="124"/>
      <c r="H7096" s="130"/>
      <c r="I7096" s="128"/>
      <c r="J7096" s="130"/>
      <c r="K7096" s="128"/>
    </row>
    <row r="7097" spans="1:11" hidden="1" outlineLevel="1" x14ac:dyDescent="0.25">
      <c r="A7097" s="77"/>
      <c r="B7097" s="13" t="s">
        <v>8794</v>
      </c>
      <c r="C7097" s="77"/>
      <c r="D7097" s="80"/>
      <c r="E7097" s="120" t="str">
        <f>IF(ISBLANK(D7097),"",(D7097/(1+'Vos données'!$D$11)))</f>
        <v/>
      </c>
      <c r="F7097" s="80"/>
      <c r="G7097" s="124"/>
      <c r="H7097" s="130"/>
      <c r="I7097" s="128"/>
      <c r="J7097" s="130"/>
      <c r="K7097" s="128"/>
    </row>
    <row r="7098" spans="1:11" hidden="1" outlineLevel="1" x14ac:dyDescent="0.25">
      <c r="A7098" s="77"/>
      <c r="B7098" s="13" t="s">
        <v>8795</v>
      </c>
      <c r="C7098" s="77"/>
      <c r="D7098" s="80"/>
      <c r="E7098" s="120" t="str">
        <f>IF(ISBLANK(D7098),"",(D7098/(1+'Vos données'!$D$11)))</f>
        <v/>
      </c>
      <c r="F7098" s="80"/>
      <c r="G7098" s="124"/>
      <c r="H7098" s="130"/>
      <c r="I7098" s="128"/>
      <c r="J7098" s="130"/>
      <c r="K7098" s="128"/>
    </row>
    <row r="7099" spans="1:11" hidden="1" outlineLevel="1" x14ac:dyDescent="0.25">
      <c r="A7099" s="77"/>
      <c r="B7099" s="13" t="s">
        <v>8796</v>
      </c>
      <c r="C7099" s="77"/>
      <c r="D7099" s="80"/>
      <c r="E7099" s="120" t="str">
        <f>IF(ISBLANK(D7099),"",(D7099/(1+'Vos données'!$D$11)))</f>
        <v/>
      </c>
      <c r="F7099" s="80"/>
      <c r="G7099" s="124"/>
      <c r="H7099" s="130"/>
      <c r="I7099" s="128"/>
      <c r="J7099" s="130"/>
      <c r="K7099" s="128"/>
    </row>
    <row r="7100" spans="1:11" hidden="1" outlineLevel="1" x14ac:dyDescent="0.25">
      <c r="A7100" s="77"/>
      <c r="B7100" s="13" t="s">
        <v>8797</v>
      </c>
      <c r="C7100" s="77"/>
      <c r="D7100" s="80"/>
      <c r="E7100" s="120" t="str">
        <f>IF(ISBLANK(D7100),"",(D7100/(1+'Vos données'!$D$11)))</f>
        <v/>
      </c>
      <c r="F7100" s="80"/>
      <c r="G7100" s="124"/>
      <c r="H7100" s="130"/>
      <c r="I7100" s="128"/>
      <c r="J7100" s="130"/>
      <c r="K7100" s="128"/>
    </row>
    <row r="7101" spans="1:11" hidden="1" outlineLevel="1" x14ac:dyDescent="0.25">
      <c r="A7101" s="77"/>
      <c r="B7101" s="13" t="s">
        <v>8798</v>
      </c>
      <c r="C7101" s="77"/>
      <c r="D7101" s="80"/>
      <c r="E7101" s="120" t="str">
        <f>IF(ISBLANK(D7101),"",(D7101/(1+'Vos données'!$D$11)))</f>
        <v/>
      </c>
      <c r="F7101" s="80"/>
      <c r="G7101" s="124"/>
      <c r="H7101" s="130"/>
      <c r="I7101" s="128"/>
      <c r="J7101" s="130"/>
      <c r="K7101" s="128"/>
    </row>
    <row r="7102" spans="1:11" hidden="1" outlineLevel="1" x14ac:dyDescent="0.25">
      <c r="A7102" s="77"/>
      <c r="B7102" s="13" t="s">
        <v>8799</v>
      </c>
      <c r="C7102" s="77"/>
      <c r="D7102" s="80"/>
      <c r="E7102" s="120" t="str">
        <f>IF(ISBLANK(D7102),"",(D7102/(1+'Vos données'!$D$11)))</f>
        <v/>
      </c>
      <c r="F7102" s="80"/>
      <c r="G7102" s="124"/>
      <c r="H7102" s="130"/>
      <c r="I7102" s="128"/>
      <c r="J7102" s="130"/>
      <c r="K7102" s="128"/>
    </row>
    <row r="7103" spans="1:11" hidden="1" outlineLevel="1" x14ac:dyDescent="0.25">
      <c r="A7103" s="77"/>
      <c r="B7103" s="13" t="s">
        <v>8800</v>
      </c>
      <c r="C7103" s="77"/>
      <c r="D7103" s="80"/>
      <c r="E7103" s="120" t="str">
        <f>IF(ISBLANK(D7103),"",(D7103/(1+'Vos données'!$D$11)))</f>
        <v/>
      </c>
      <c r="F7103" s="80"/>
      <c r="G7103" s="124"/>
      <c r="H7103" s="130"/>
      <c r="I7103" s="128"/>
      <c r="J7103" s="130"/>
      <c r="K7103" s="128"/>
    </row>
    <row r="7104" spans="1:11" hidden="1" outlineLevel="1" x14ac:dyDescent="0.25">
      <c r="A7104" s="77"/>
      <c r="B7104" s="13" t="s">
        <v>8801</v>
      </c>
      <c r="C7104" s="77"/>
      <c r="D7104" s="80"/>
      <c r="E7104" s="120" t="str">
        <f>IF(ISBLANK(D7104),"",(D7104/(1+'Vos données'!$D$11)))</f>
        <v/>
      </c>
      <c r="F7104" s="80"/>
      <c r="G7104" s="124"/>
      <c r="H7104" s="130"/>
      <c r="I7104" s="128"/>
      <c r="J7104" s="130"/>
      <c r="K7104" s="128"/>
    </row>
    <row r="7105" spans="1:11" hidden="1" outlineLevel="1" x14ac:dyDescent="0.25">
      <c r="A7105" s="77"/>
      <c r="B7105" s="13" t="s">
        <v>8802</v>
      </c>
      <c r="C7105" s="77"/>
      <c r="D7105" s="80"/>
      <c r="E7105" s="120" t="str">
        <f>IF(ISBLANK(D7105),"",(D7105/(1+'Vos données'!$D$11)))</f>
        <v/>
      </c>
      <c r="F7105" s="80"/>
      <c r="G7105" s="124"/>
      <c r="H7105" s="130"/>
      <c r="I7105" s="128"/>
      <c r="J7105" s="130"/>
      <c r="K7105" s="128"/>
    </row>
    <row r="7106" spans="1:11" hidden="1" outlineLevel="1" x14ac:dyDescent="0.25">
      <c r="A7106" s="77"/>
      <c r="B7106" s="13" t="s">
        <v>8803</v>
      </c>
      <c r="C7106" s="77"/>
      <c r="D7106" s="80"/>
      <c r="E7106" s="120" t="str">
        <f>IF(ISBLANK(D7106),"",(D7106/(1+'Vos données'!$D$11)))</f>
        <v/>
      </c>
      <c r="F7106" s="80"/>
      <c r="G7106" s="124"/>
      <c r="H7106" s="130"/>
      <c r="I7106" s="128"/>
      <c r="J7106" s="130"/>
      <c r="K7106" s="128"/>
    </row>
    <row r="7107" spans="1:11" hidden="1" outlineLevel="1" x14ac:dyDescent="0.25">
      <c r="A7107" s="77"/>
      <c r="B7107" s="13" t="s">
        <v>8804</v>
      </c>
      <c r="C7107" s="77"/>
      <c r="D7107" s="80"/>
      <c r="E7107" s="120" t="str">
        <f>IF(ISBLANK(D7107),"",(D7107/(1+'Vos données'!$D$11)))</f>
        <v/>
      </c>
      <c r="F7107" s="80"/>
      <c r="G7107" s="124"/>
      <c r="H7107" s="130"/>
      <c r="I7107" s="128"/>
      <c r="J7107" s="130"/>
      <c r="K7107" s="128"/>
    </row>
    <row r="7108" spans="1:11" hidden="1" outlineLevel="1" x14ac:dyDescent="0.25">
      <c r="A7108" s="77"/>
      <c r="B7108" s="13" t="s">
        <v>8805</v>
      </c>
      <c r="C7108" s="77"/>
      <c r="D7108" s="80"/>
      <c r="E7108" s="120" t="str">
        <f>IF(ISBLANK(D7108),"",(D7108/(1+'Vos données'!$D$11)))</f>
        <v/>
      </c>
      <c r="F7108" s="80"/>
      <c r="G7108" s="124"/>
      <c r="H7108" s="130"/>
      <c r="I7108" s="128"/>
      <c r="J7108" s="130"/>
      <c r="K7108" s="128"/>
    </row>
    <row r="7109" spans="1:11" hidden="1" outlineLevel="1" x14ac:dyDescent="0.25">
      <c r="A7109" s="77"/>
      <c r="B7109" s="13" t="s">
        <v>8806</v>
      </c>
      <c r="C7109" s="77"/>
      <c r="D7109" s="80"/>
      <c r="E7109" s="120" t="str">
        <f>IF(ISBLANK(D7109),"",(D7109/(1+'Vos données'!$D$11)))</f>
        <v/>
      </c>
      <c r="F7109" s="80"/>
      <c r="G7109" s="124"/>
      <c r="H7109" s="130"/>
      <c r="I7109" s="128"/>
      <c r="J7109" s="130"/>
      <c r="K7109" s="128"/>
    </row>
    <row r="7110" spans="1:11" hidden="1" outlineLevel="1" x14ac:dyDescent="0.25">
      <c r="A7110" s="77"/>
      <c r="B7110" s="13" t="s">
        <v>8807</v>
      </c>
      <c r="C7110" s="77"/>
      <c r="D7110" s="80"/>
      <c r="E7110" s="120" t="str">
        <f>IF(ISBLANK(D7110),"",(D7110/(1+'Vos données'!$D$11)))</f>
        <v/>
      </c>
      <c r="F7110" s="80"/>
      <c r="G7110" s="124"/>
      <c r="H7110" s="130"/>
      <c r="I7110" s="128"/>
      <c r="J7110" s="130"/>
      <c r="K7110" s="128"/>
    </row>
    <row r="7111" spans="1:11" hidden="1" outlineLevel="1" x14ac:dyDescent="0.25">
      <c r="A7111" s="77"/>
      <c r="B7111" s="13" t="s">
        <v>8808</v>
      </c>
      <c r="C7111" s="77"/>
      <c r="D7111" s="80"/>
      <c r="E7111" s="120" t="str">
        <f>IF(ISBLANK(D7111),"",(D7111/(1+'Vos données'!$D$11)))</f>
        <v/>
      </c>
      <c r="F7111" s="80"/>
      <c r="G7111" s="124"/>
      <c r="H7111" s="130"/>
      <c r="I7111" s="128"/>
      <c r="J7111" s="130"/>
      <c r="K7111" s="128"/>
    </row>
    <row r="7112" spans="1:11" hidden="1" outlineLevel="1" x14ac:dyDescent="0.25">
      <c r="A7112" s="77"/>
      <c r="B7112" s="13" t="s">
        <v>8809</v>
      </c>
      <c r="C7112" s="77"/>
      <c r="D7112" s="80"/>
      <c r="E7112" s="120" t="str">
        <f>IF(ISBLANK(D7112),"",(D7112/(1+'Vos données'!$D$11)))</f>
        <v/>
      </c>
      <c r="F7112" s="80"/>
      <c r="G7112" s="124"/>
      <c r="H7112" s="130"/>
      <c r="I7112" s="128"/>
      <c r="J7112" s="130"/>
      <c r="K7112" s="128"/>
    </row>
    <row r="7113" spans="1:11" hidden="1" outlineLevel="1" x14ac:dyDescent="0.25">
      <c r="A7113" s="77"/>
      <c r="B7113" s="13" t="s">
        <v>8810</v>
      </c>
      <c r="C7113" s="77"/>
      <c r="D7113" s="80"/>
      <c r="E7113" s="120" t="str">
        <f>IF(ISBLANK(D7113),"",(D7113/(1+'Vos données'!$D$11)))</f>
        <v/>
      </c>
      <c r="F7113" s="80"/>
      <c r="G7113" s="124"/>
      <c r="H7113" s="130"/>
      <c r="I7113" s="128"/>
      <c r="J7113" s="130"/>
      <c r="K7113" s="128"/>
    </row>
    <row r="7114" spans="1:11" hidden="1" outlineLevel="1" x14ac:dyDescent="0.25">
      <c r="A7114" s="77"/>
      <c r="B7114" s="13" t="s">
        <v>8811</v>
      </c>
      <c r="C7114" s="77"/>
      <c r="D7114" s="80"/>
      <c r="E7114" s="120" t="str">
        <f>IF(ISBLANK(D7114),"",(D7114/(1+'Vos données'!$D$11)))</f>
        <v/>
      </c>
      <c r="F7114" s="80"/>
      <c r="G7114" s="124"/>
      <c r="H7114" s="130"/>
      <c r="I7114" s="128"/>
      <c r="J7114" s="130"/>
      <c r="K7114" s="128"/>
    </row>
    <row r="7115" spans="1:11" hidden="1" outlineLevel="1" x14ac:dyDescent="0.25">
      <c r="A7115" s="77"/>
      <c r="B7115" s="13" t="s">
        <v>8812</v>
      </c>
      <c r="C7115" s="77"/>
      <c r="D7115" s="80"/>
      <c r="E7115" s="120" t="str">
        <f>IF(ISBLANK(D7115),"",(D7115/(1+'Vos données'!$D$11)))</f>
        <v/>
      </c>
      <c r="F7115" s="80"/>
      <c r="G7115" s="124"/>
      <c r="H7115" s="130"/>
      <c r="I7115" s="128"/>
      <c r="J7115" s="130"/>
      <c r="K7115" s="128"/>
    </row>
    <row r="7116" spans="1:11" hidden="1" outlineLevel="1" x14ac:dyDescent="0.25">
      <c r="A7116" s="77"/>
      <c r="B7116" s="13" t="s">
        <v>8813</v>
      </c>
      <c r="C7116" s="77"/>
      <c r="D7116" s="80"/>
      <c r="E7116" s="120" t="str">
        <f>IF(ISBLANK(D7116),"",(D7116/(1+'Vos données'!$D$11)))</f>
        <v/>
      </c>
      <c r="F7116" s="80"/>
      <c r="G7116" s="124"/>
      <c r="H7116" s="130"/>
      <c r="I7116" s="128"/>
      <c r="J7116" s="130"/>
      <c r="K7116" s="128"/>
    </row>
    <row r="7117" spans="1:11" hidden="1" outlineLevel="1" x14ac:dyDescent="0.25">
      <c r="A7117" s="77"/>
      <c r="B7117" s="13" t="s">
        <v>8814</v>
      </c>
      <c r="C7117" s="77"/>
      <c r="D7117" s="80"/>
      <c r="E7117" s="120" t="str">
        <f>IF(ISBLANK(D7117),"",(D7117/(1+'Vos données'!$D$11)))</f>
        <v/>
      </c>
      <c r="F7117" s="80"/>
      <c r="G7117" s="124"/>
      <c r="H7117" s="130"/>
      <c r="I7117" s="128"/>
      <c r="J7117" s="130"/>
      <c r="K7117" s="128"/>
    </row>
    <row r="7118" spans="1:11" hidden="1" outlineLevel="1" x14ac:dyDescent="0.25">
      <c r="A7118" s="77"/>
      <c r="B7118" s="13" t="s">
        <v>8815</v>
      </c>
      <c r="C7118" s="77"/>
      <c r="D7118" s="80"/>
      <c r="E7118" s="120" t="str">
        <f>IF(ISBLANK(D7118),"",(D7118/(1+'Vos données'!$D$11)))</f>
        <v/>
      </c>
      <c r="F7118" s="80"/>
      <c r="G7118" s="124"/>
      <c r="H7118" s="130"/>
      <c r="I7118" s="128"/>
      <c r="J7118" s="130"/>
      <c r="K7118" s="128"/>
    </row>
    <row r="7119" spans="1:11" hidden="1" outlineLevel="1" x14ac:dyDescent="0.25">
      <c r="A7119" s="77"/>
      <c r="B7119" s="13" t="s">
        <v>8816</v>
      </c>
      <c r="C7119" s="77"/>
      <c r="D7119" s="80"/>
      <c r="E7119" s="120" t="str">
        <f>IF(ISBLANK(D7119),"",(D7119/(1+'Vos données'!$D$11)))</f>
        <v/>
      </c>
      <c r="F7119" s="80"/>
      <c r="G7119" s="124"/>
      <c r="H7119" s="130"/>
      <c r="I7119" s="128"/>
      <c r="J7119" s="130"/>
      <c r="K7119" s="128"/>
    </row>
    <row r="7120" spans="1:11" hidden="1" outlineLevel="1" x14ac:dyDescent="0.25">
      <c r="A7120" s="77"/>
      <c r="B7120" s="13" t="s">
        <v>8817</v>
      </c>
      <c r="C7120" s="77"/>
      <c r="D7120" s="80"/>
      <c r="E7120" s="120" t="str">
        <f>IF(ISBLANK(D7120),"",(D7120/(1+'Vos données'!$D$11)))</f>
        <v/>
      </c>
      <c r="F7120" s="80"/>
      <c r="G7120" s="124"/>
      <c r="H7120" s="130"/>
      <c r="I7120" s="128"/>
      <c r="J7120" s="130"/>
      <c r="K7120" s="128"/>
    </row>
    <row r="7121" spans="1:11" hidden="1" outlineLevel="1" x14ac:dyDescent="0.25">
      <c r="A7121" s="77"/>
      <c r="B7121" s="13" t="s">
        <v>8818</v>
      </c>
      <c r="C7121" s="77"/>
      <c r="D7121" s="80"/>
      <c r="E7121" s="120" t="str">
        <f>IF(ISBLANK(D7121),"",(D7121/(1+'Vos données'!$D$11)))</f>
        <v/>
      </c>
      <c r="F7121" s="80"/>
      <c r="G7121" s="124"/>
      <c r="H7121" s="130"/>
      <c r="I7121" s="128"/>
      <c r="J7121" s="130"/>
      <c r="K7121" s="128"/>
    </row>
    <row r="7122" spans="1:11" hidden="1" outlineLevel="1" x14ac:dyDescent="0.25">
      <c r="A7122" s="77"/>
      <c r="B7122" s="13" t="s">
        <v>8819</v>
      </c>
      <c r="C7122" s="77"/>
      <c r="D7122" s="80"/>
      <c r="E7122" s="120" t="str">
        <f>IF(ISBLANK(D7122),"",(D7122/(1+'Vos données'!$D$11)))</f>
        <v/>
      </c>
      <c r="F7122" s="80"/>
      <c r="G7122" s="124"/>
      <c r="H7122" s="130"/>
      <c r="I7122" s="128"/>
      <c r="J7122" s="130"/>
      <c r="K7122" s="128"/>
    </row>
    <row r="7123" spans="1:11" hidden="1" outlineLevel="1" x14ac:dyDescent="0.25">
      <c r="A7123" s="77"/>
      <c r="B7123" s="13" t="s">
        <v>8820</v>
      </c>
      <c r="C7123" s="77"/>
      <c r="D7123" s="80"/>
      <c r="E7123" s="120" t="str">
        <f>IF(ISBLANK(D7123),"",(D7123/(1+'Vos données'!$D$11)))</f>
        <v/>
      </c>
      <c r="F7123" s="80"/>
      <c r="G7123" s="124"/>
      <c r="H7123" s="130"/>
      <c r="I7123" s="128"/>
      <c r="J7123" s="130"/>
      <c r="K7123" s="128"/>
    </row>
    <row r="7124" spans="1:11" hidden="1" outlineLevel="1" x14ac:dyDescent="0.25">
      <c r="A7124" s="77"/>
      <c r="B7124" s="13" t="s">
        <v>8821</v>
      </c>
      <c r="C7124" s="77"/>
      <c r="D7124" s="80"/>
      <c r="E7124" s="120" t="str">
        <f>IF(ISBLANK(D7124),"",(D7124/(1+'Vos données'!$D$11)))</f>
        <v/>
      </c>
      <c r="F7124" s="80"/>
      <c r="G7124" s="124"/>
      <c r="H7124" s="130"/>
      <c r="I7124" s="128"/>
      <c r="J7124" s="130"/>
      <c r="K7124" s="128"/>
    </row>
    <row r="7125" spans="1:11" hidden="1" outlineLevel="1" x14ac:dyDescent="0.25">
      <c r="A7125" s="77"/>
      <c r="B7125" s="13" t="s">
        <v>8822</v>
      </c>
      <c r="C7125" s="77"/>
      <c r="D7125" s="80"/>
      <c r="E7125" s="120" t="str">
        <f>IF(ISBLANK(D7125),"",(D7125/(1+'Vos données'!$D$11)))</f>
        <v/>
      </c>
      <c r="F7125" s="80"/>
      <c r="G7125" s="124"/>
      <c r="H7125" s="130"/>
      <c r="I7125" s="128"/>
      <c r="J7125" s="130"/>
      <c r="K7125" s="128"/>
    </row>
    <row r="7126" spans="1:11" hidden="1" outlineLevel="1" x14ac:dyDescent="0.25">
      <c r="A7126" s="77"/>
      <c r="B7126" s="13" t="s">
        <v>8823</v>
      </c>
      <c r="C7126" s="77"/>
      <c r="D7126" s="80"/>
      <c r="E7126" s="120" t="str">
        <f>IF(ISBLANK(D7126),"",(D7126/(1+'Vos données'!$D$11)))</f>
        <v/>
      </c>
      <c r="F7126" s="80"/>
      <c r="G7126" s="124"/>
      <c r="H7126" s="130"/>
      <c r="I7126" s="128"/>
      <c r="J7126" s="130"/>
      <c r="K7126" s="128"/>
    </row>
    <row r="7127" spans="1:11" hidden="1" outlineLevel="1" x14ac:dyDescent="0.25">
      <c r="A7127" s="77"/>
      <c r="B7127" s="13" t="s">
        <v>8824</v>
      </c>
      <c r="C7127" s="77"/>
      <c r="D7127" s="80"/>
      <c r="E7127" s="120" t="str">
        <f>IF(ISBLANK(D7127),"",(D7127/(1+'Vos données'!$D$11)))</f>
        <v/>
      </c>
      <c r="F7127" s="80"/>
      <c r="G7127" s="124"/>
      <c r="H7127" s="130"/>
      <c r="I7127" s="128"/>
      <c r="J7127" s="130"/>
      <c r="K7127" s="128"/>
    </row>
    <row r="7128" spans="1:11" hidden="1" outlineLevel="1" x14ac:dyDescent="0.25">
      <c r="A7128" s="77"/>
      <c r="B7128" s="13" t="s">
        <v>8825</v>
      </c>
      <c r="C7128" s="77"/>
      <c r="D7128" s="80"/>
      <c r="E7128" s="120" t="str">
        <f>IF(ISBLANK(D7128),"",(D7128/(1+'Vos données'!$D$11)))</f>
        <v/>
      </c>
      <c r="F7128" s="80"/>
      <c r="G7128" s="124"/>
      <c r="H7128" s="130"/>
      <c r="I7128" s="128"/>
      <c r="J7128" s="130"/>
      <c r="K7128" s="128"/>
    </row>
    <row r="7129" spans="1:11" hidden="1" outlineLevel="1" x14ac:dyDescent="0.25">
      <c r="A7129" s="77"/>
      <c r="B7129" s="13" t="s">
        <v>8826</v>
      </c>
      <c r="C7129" s="77"/>
      <c r="D7129" s="80"/>
      <c r="E7129" s="120" t="str">
        <f>IF(ISBLANK(D7129),"",(D7129/(1+'Vos données'!$D$11)))</f>
        <v/>
      </c>
      <c r="F7129" s="80"/>
      <c r="G7129" s="124"/>
      <c r="H7129" s="130"/>
      <c r="I7129" s="128"/>
      <c r="J7129" s="130"/>
      <c r="K7129" s="128"/>
    </row>
    <row r="7130" spans="1:11" hidden="1" outlineLevel="1" x14ac:dyDescent="0.25">
      <c r="A7130" s="77"/>
      <c r="B7130" s="13" t="s">
        <v>8827</v>
      </c>
      <c r="C7130" s="77"/>
      <c r="D7130" s="80"/>
      <c r="E7130" s="120" t="str">
        <f>IF(ISBLANK(D7130),"",(D7130/(1+'Vos données'!$D$11)))</f>
        <v/>
      </c>
      <c r="F7130" s="80"/>
      <c r="G7130" s="124"/>
      <c r="H7130" s="130"/>
      <c r="I7130" s="128"/>
      <c r="J7130" s="130"/>
      <c r="K7130" s="128"/>
    </row>
    <row r="7131" spans="1:11" hidden="1" outlineLevel="1" x14ac:dyDescent="0.25">
      <c r="A7131" s="77"/>
      <c r="B7131" s="13" t="s">
        <v>8828</v>
      </c>
      <c r="C7131" s="77"/>
      <c r="D7131" s="80"/>
      <c r="E7131" s="120" t="str">
        <f>IF(ISBLANK(D7131),"",(D7131/(1+'Vos données'!$D$11)))</f>
        <v/>
      </c>
      <c r="F7131" s="80"/>
      <c r="G7131" s="124"/>
      <c r="H7131" s="130"/>
      <c r="I7131" s="128"/>
      <c r="J7131" s="130"/>
      <c r="K7131" s="128"/>
    </row>
    <row r="7132" spans="1:11" hidden="1" outlineLevel="1" x14ac:dyDescent="0.25">
      <c r="A7132" s="77"/>
      <c r="B7132" s="13" t="s">
        <v>8829</v>
      </c>
      <c r="C7132" s="77"/>
      <c r="D7132" s="80"/>
      <c r="E7132" s="120" t="str">
        <f>IF(ISBLANK(D7132),"",(D7132/(1+'Vos données'!$D$11)))</f>
        <v/>
      </c>
      <c r="F7132" s="80"/>
      <c r="G7132" s="124"/>
      <c r="H7132" s="130"/>
      <c r="I7132" s="128"/>
      <c r="J7132" s="130"/>
      <c r="K7132" s="128"/>
    </row>
    <row r="7133" spans="1:11" hidden="1" outlineLevel="1" x14ac:dyDescent="0.25">
      <c r="A7133" s="77"/>
      <c r="B7133" s="13" t="s">
        <v>8830</v>
      </c>
      <c r="C7133" s="77"/>
      <c r="D7133" s="80"/>
      <c r="E7133" s="120" t="str">
        <f>IF(ISBLANK(D7133),"",(D7133/(1+'Vos données'!$D$11)))</f>
        <v/>
      </c>
      <c r="F7133" s="80"/>
      <c r="G7133" s="124"/>
      <c r="H7133" s="130"/>
      <c r="I7133" s="128"/>
      <c r="J7133" s="130"/>
      <c r="K7133" s="128"/>
    </row>
    <row r="7134" spans="1:11" hidden="1" outlineLevel="1" x14ac:dyDescent="0.25">
      <c r="A7134" s="77"/>
      <c r="B7134" s="13" t="s">
        <v>8831</v>
      </c>
      <c r="C7134" s="77"/>
      <c r="D7134" s="80"/>
      <c r="E7134" s="120" t="str">
        <f>IF(ISBLANK(D7134),"",(D7134/(1+'Vos données'!$D$11)))</f>
        <v/>
      </c>
      <c r="F7134" s="80"/>
      <c r="G7134" s="124"/>
      <c r="H7134" s="130"/>
      <c r="I7134" s="128"/>
      <c r="J7134" s="130"/>
      <c r="K7134" s="128"/>
    </row>
    <row r="7135" spans="1:11" hidden="1" outlineLevel="1" x14ac:dyDescent="0.25">
      <c r="A7135" s="77"/>
      <c r="B7135" s="13" t="s">
        <v>8832</v>
      </c>
      <c r="C7135" s="77"/>
      <c r="D7135" s="80"/>
      <c r="E7135" s="120" t="str">
        <f>IF(ISBLANK(D7135),"",(D7135/(1+'Vos données'!$D$11)))</f>
        <v/>
      </c>
      <c r="F7135" s="80"/>
      <c r="G7135" s="124"/>
      <c r="H7135" s="130"/>
      <c r="I7135" s="128"/>
      <c r="J7135" s="130"/>
      <c r="K7135" s="128"/>
    </row>
    <row r="7136" spans="1:11" hidden="1" outlineLevel="1" x14ac:dyDescent="0.25">
      <c r="A7136" s="77"/>
      <c r="B7136" s="13" t="s">
        <v>8833</v>
      </c>
      <c r="C7136" s="77"/>
      <c r="D7136" s="80"/>
      <c r="E7136" s="120" t="str">
        <f>IF(ISBLANK(D7136),"",(D7136/(1+'Vos données'!$D$11)))</f>
        <v/>
      </c>
      <c r="F7136" s="80"/>
      <c r="G7136" s="124"/>
      <c r="H7136" s="130"/>
      <c r="I7136" s="128"/>
      <c r="J7136" s="130"/>
      <c r="K7136" s="128"/>
    </row>
    <row r="7137" spans="1:11" hidden="1" outlineLevel="1" x14ac:dyDescent="0.25">
      <c r="A7137" s="77"/>
      <c r="B7137" s="13" t="s">
        <v>8834</v>
      </c>
      <c r="C7137" s="77"/>
      <c r="D7137" s="80"/>
      <c r="E7137" s="120" t="str">
        <f>IF(ISBLANK(D7137),"",(D7137/(1+'Vos données'!$D$11)))</f>
        <v/>
      </c>
      <c r="F7137" s="80"/>
      <c r="G7137" s="124"/>
      <c r="H7137" s="130"/>
      <c r="I7137" s="128"/>
      <c r="J7137" s="130"/>
      <c r="K7137" s="128"/>
    </row>
    <row r="7138" spans="1:11" hidden="1" outlineLevel="1" x14ac:dyDescent="0.25">
      <c r="A7138" s="77"/>
      <c r="B7138" s="13" t="s">
        <v>8835</v>
      </c>
      <c r="C7138" s="77"/>
      <c r="D7138" s="80"/>
      <c r="E7138" s="120" t="str">
        <f>IF(ISBLANK(D7138),"",(D7138/(1+'Vos données'!$D$11)))</f>
        <v/>
      </c>
      <c r="F7138" s="80"/>
      <c r="G7138" s="124"/>
      <c r="H7138" s="130"/>
      <c r="I7138" s="128"/>
      <c r="J7138" s="130"/>
      <c r="K7138" s="128"/>
    </row>
    <row r="7139" spans="1:11" hidden="1" outlineLevel="1" x14ac:dyDescent="0.25">
      <c r="A7139" s="77"/>
      <c r="B7139" s="13" t="s">
        <v>8836</v>
      </c>
      <c r="C7139" s="77"/>
      <c r="D7139" s="80"/>
      <c r="E7139" s="120" t="str">
        <f>IF(ISBLANK(D7139),"",(D7139/(1+'Vos données'!$D$11)))</f>
        <v/>
      </c>
      <c r="F7139" s="80"/>
      <c r="G7139" s="124"/>
      <c r="H7139" s="130"/>
      <c r="I7139" s="128"/>
      <c r="J7139" s="130"/>
      <c r="K7139" s="128"/>
    </row>
    <row r="7140" spans="1:11" hidden="1" outlineLevel="1" x14ac:dyDescent="0.25">
      <c r="A7140" s="77"/>
      <c r="B7140" s="13" t="s">
        <v>8837</v>
      </c>
      <c r="C7140" s="77"/>
      <c r="D7140" s="80"/>
      <c r="E7140" s="120" t="str">
        <f>IF(ISBLANK(D7140),"",(D7140/(1+'Vos données'!$D$11)))</f>
        <v/>
      </c>
      <c r="F7140" s="80"/>
      <c r="G7140" s="124"/>
      <c r="H7140" s="130"/>
      <c r="I7140" s="128"/>
      <c r="J7140" s="130"/>
      <c r="K7140" s="128"/>
    </row>
    <row r="7141" spans="1:11" hidden="1" outlineLevel="1" x14ac:dyDescent="0.25">
      <c r="A7141" s="77"/>
      <c r="B7141" s="13" t="s">
        <v>8838</v>
      </c>
      <c r="C7141" s="77"/>
      <c r="D7141" s="80"/>
      <c r="E7141" s="120" t="str">
        <f>IF(ISBLANK(D7141),"",(D7141/(1+'Vos données'!$D$11)))</f>
        <v/>
      </c>
      <c r="F7141" s="80"/>
      <c r="G7141" s="124"/>
      <c r="H7141" s="130"/>
      <c r="I7141" s="128"/>
      <c r="J7141" s="130"/>
      <c r="K7141" s="128"/>
    </row>
    <row r="7142" spans="1:11" hidden="1" outlineLevel="1" x14ac:dyDescent="0.25">
      <c r="A7142" s="77"/>
      <c r="B7142" s="13" t="s">
        <v>8839</v>
      </c>
      <c r="C7142" s="77"/>
      <c r="D7142" s="80"/>
      <c r="E7142" s="120" t="str">
        <f>IF(ISBLANK(D7142),"",(D7142/(1+'Vos données'!$D$11)))</f>
        <v/>
      </c>
      <c r="F7142" s="80"/>
      <c r="G7142" s="124"/>
      <c r="H7142" s="130"/>
      <c r="I7142" s="128"/>
      <c r="J7142" s="130"/>
      <c r="K7142" s="128"/>
    </row>
    <row r="7143" spans="1:11" hidden="1" outlineLevel="1" x14ac:dyDescent="0.25">
      <c r="A7143" s="77"/>
      <c r="B7143" s="13" t="s">
        <v>8840</v>
      </c>
      <c r="C7143" s="77"/>
      <c r="D7143" s="80"/>
      <c r="E7143" s="120" t="str">
        <f>IF(ISBLANK(D7143),"",(D7143/(1+'Vos données'!$D$11)))</f>
        <v/>
      </c>
      <c r="F7143" s="80"/>
      <c r="G7143" s="124"/>
      <c r="H7143" s="130"/>
      <c r="I7143" s="128"/>
      <c r="J7143" s="130"/>
      <c r="K7143" s="128"/>
    </row>
    <row r="7144" spans="1:11" hidden="1" outlineLevel="1" x14ac:dyDescent="0.25">
      <c r="A7144" s="77"/>
      <c r="B7144" s="13" t="s">
        <v>8841</v>
      </c>
      <c r="C7144" s="77"/>
      <c r="D7144" s="80"/>
      <c r="E7144" s="120" t="str">
        <f>IF(ISBLANK(D7144),"",(D7144/(1+'Vos données'!$D$11)))</f>
        <v/>
      </c>
      <c r="F7144" s="80"/>
      <c r="G7144" s="124"/>
      <c r="H7144" s="130"/>
      <c r="I7144" s="128"/>
      <c r="J7144" s="130"/>
      <c r="K7144" s="128"/>
    </row>
    <row r="7145" spans="1:11" hidden="1" outlineLevel="1" x14ac:dyDescent="0.25">
      <c r="A7145" s="77"/>
      <c r="B7145" s="13" t="s">
        <v>8842</v>
      </c>
      <c r="C7145" s="77"/>
      <c r="D7145" s="80"/>
      <c r="E7145" s="120" t="str">
        <f>IF(ISBLANK(D7145),"",(D7145/(1+'Vos données'!$D$11)))</f>
        <v/>
      </c>
      <c r="F7145" s="80"/>
      <c r="G7145" s="124"/>
      <c r="H7145" s="130"/>
      <c r="I7145" s="128"/>
      <c r="J7145" s="130"/>
      <c r="K7145" s="128"/>
    </row>
    <row r="7146" spans="1:11" hidden="1" outlineLevel="1" x14ac:dyDescent="0.25">
      <c r="A7146" s="77"/>
      <c r="B7146" s="13" t="s">
        <v>8843</v>
      </c>
      <c r="C7146" s="77"/>
      <c r="D7146" s="80"/>
      <c r="E7146" s="120" t="str">
        <f>IF(ISBLANK(D7146),"",(D7146/(1+'Vos données'!$D$11)))</f>
        <v/>
      </c>
      <c r="F7146" s="80"/>
      <c r="G7146" s="124"/>
      <c r="H7146" s="130"/>
      <c r="I7146" s="128"/>
      <c r="J7146" s="130"/>
      <c r="K7146" s="128"/>
    </row>
    <row r="7147" spans="1:11" hidden="1" outlineLevel="1" x14ac:dyDescent="0.25">
      <c r="A7147" s="77"/>
      <c r="B7147" s="13" t="s">
        <v>8844</v>
      </c>
      <c r="C7147" s="77"/>
      <c r="D7147" s="80"/>
      <c r="E7147" s="120" t="str">
        <f>IF(ISBLANK(D7147),"",(D7147/(1+'Vos données'!$D$11)))</f>
        <v/>
      </c>
      <c r="F7147" s="80"/>
      <c r="G7147" s="124"/>
      <c r="H7147" s="130"/>
      <c r="I7147" s="128"/>
      <c r="J7147" s="130"/>
      <c r="K7147" s="128"/>
    </row>
    <row r="7148" spans="1:11" hidden="1" outlineLevel="1" x14ac:dyDescent="0.25">
      <c r="A7148" s="77"/>
      <c r="B7148" s="13" t="s">
        <v>8845</v>
      </c>
      <c r="C7148" s="77"/>
      <c r="D7148" s="80"/>
      <c r="E7148" s="120" t="str">
        <f>IF(ISBLANK(D7148),"",(D7148/(1+'Vos données'!$D$11)))</f>
        <v/>
      </c>
      <c r="F7148" s="80"/>
      <c r="G7148" s="124"/>
      <c r="H7148" s="130"/>
      <c r="I7148" s="128"/>
      <c r="J7148" s="130"/>
      <c r="K7148" s="128"/>
    </row>
    <row r="7149" spans="1:11" hidden="1" outlineLevel="1" x14ac:dyDescent="0.25">
      <c r="A7149" s="77"/>
      <c r="B7149" s="13" t="s">
        <v>8846</v>
      </c>
      <c r="C7149" s="77"/>
      <c r="D7149" s="80"/>
      <c r="E7149" s="120" t="str">
        <f>IF(ISBLANK(D7149),"",(D7149/(1+'Vos données'!$D$11)))</f>
        <v/>
      </c>
      <c r="F7149" s="80"/>
      <c r="G7149" s="124"/>
      <c r="H7149" s="130"/>
      <c r="I7149" s="128"/>
      <c r="J7149" s="130"/>
      <c r="K7149" s="128"/>
    </row>
    <row r="7150" spans="1:11" hidden="1" outlineLevel="1" x14ac:dyDescent="0.25">
      <c r="A7150" s="77"/>
      <c r="B7150" s="13" t="s">
        <v>8847</v>
      </c>
      <c r="C7150" s="77"/>
      <c r="D7150" s="80"/>
      <c r="E7150" s="120" t="str">
        <f>IF(ISBLANK(D7150),"",(D7150/(1+'Vos données'!$D$11)))</f>
        <v/>
      </c>
      <c r="F7150" s="80"/>
      <c r="G7150" s="124"/>
      <c r="H7150" s="130"/>
      <c r="I7150" s="128"/>
      <c r="J7150" s="130"/>
      <c r="K7150" s="128"/>
    </row>
    <row r="7151" spans="1:11" hidden="1" outlineLevel="1" x14ac:dyDescent="0.25">
      <c r="A7151" s="77"/>
      <c r="B7151" s="13" t="s">
        <v>8848</v>
      </c>
      <c r="C7151" s="77"/>
      <c r="D7151" s="80"/>
      <c r="E7151" s="120" t="str">
        <f>IF(ISBLANK(D7151),"",(D7151/(1+'Vos données'!$D$11)))</f>
        <v/>
      </c>
      <c r="F7151" s="80"/>
      <c r="G7151" s="124"/>
      <c r="H7151" s="130"/>
      <c r="I7151" s="128"/>
      <c r="J7151" s="130"/>
      <c r="K7151" s="128"/>
    </row>
    <row r="7152" spans="1:11" hidden="1" outlineLevel="1" x14ac:dyDescent="0.25">
      <c r="A7152" s="77"/>
      <c r="B7152" s="13" t="s">
        <v>8849</v>
      </c>
      <c r="C7152" s="77"/>
      <c r="D7152" s="80"/>
      <c r="E7152" s="120" t="str">
        <f>IF(ISBLANK(D7152),"",(D7152/(1+'Vos données'!$D$11)))</f>
        <v/>
      </c>
      <c r="F7152" s="80"/>
      <c r="G7152" s="124"/>
      <c r="H7152" s="130"/>
      <c r="I7152" s="128"/>
      <c r="J7152" s="130"/>
      <c r="K7152" s="128"/>
    </row>
    <row r="7153" spans="1:11" hidden="1" outlineLevel="1" x14ac:dyDescent="0.25">
      <c r="A7153" s="77"/>
      <c r="B7153" s="13" t="s">
        <v>8850</v>
      </c>
      <c r="C7153" s="77"/>
      <c r="D7153" s="80"/>
      <c r="E7153" s="120" t="str">
        <f>IF(ISBLANK(D7153),"",(D7153/(1+'Vos données'!$D$11)))</f>
        <v/>
      </c>
      <c r="F7153" s="80"/>
      <c r="G7153" s="124"/>
      <c r="H7153" s="130"/>
      <c r="I7153" s="128"/>
      <c r="J7153" s="130"/>
      <c r="K7153" s="128"/>
    </row>
    <row r="7154" spans="1:11" hidden="1" outlineLevel="1" x14ac:dyDescent="0.25">
      <c r="A7154" s="77"/>
      <c r="B7154" s="13" t="s">
        <v>8851</v>
      </c>
      <c r="C7154" s="77"/>
      <c r="D7154" s="80"/>
      <c r="E7154" s="120" t="str">
        <f>IF(ISBLANK(D7154),"",(D7154/(1+'Vos données'!$D$11)))</f>
        <v/>
      </c>
      <c r="F7154" s="80"/>
      <c r="G7154" s="124"/>
      <c r="H7154" s="130"/>
      <c r="I7154" s="128"/>
      <c r="J7154" s="130"/>
      <c r="K7154" s="128"/>
    </row>
    <row r="7155" spans="1:11" hidden="1" outlineLevel="1" x14ac:dyDescent="0.25">
      <c r="A7155" s="77"/>
      <c r="B7155" s="13" t="s">
        <v>8852</v>
      </c>
      <c r="C7155" s="77"/>
      <c r="D7155" s="80"/>
      <c r="E7155" s="120" t="str">
        <f>IF(ISBLANK(D7155),"",(D7155/(1+'Vos données'!$D$11)))</f>
        <v/>
      </c>
      <c r="F7155" s="80"/>
      <c r="G7155" s="124"/>
      <c r="H7155" s="130"/>
      <c r="I7155" s="128"/>
      <c r="J7155" s="130"/>
      <c r="K7155" s="128"/>
    </row>
    <row r="7156" spans="1:11" hidden="1" outlineLevel="1" x14ac:dyDescent="0.25">
      <c r="A7156" s="77"/>
      <c r="B7156" s="13" t="s">
        <v>8853</v>
      </c>
      <c r="C7156" s="77"/>
      <c r="D7156" s="80"/>
      <c r="E7156" s="120" t="str">
        <f>IF(ISBLANK(D7156),"",(D7156/(1+'Vos données'!$D$11)))</f>
        <v/>
      </c>
      <c r="F7156" s="80"/>
      <c r="G7156" s="124"/>
      <c r="H7156" s="130"/>
      <c r="I7156" s="128"/>
      <c r="J7156" s="130"/>
      <c r="K7156" s="128"/>
    </row>
    <row r="7157" spans="1:11" hidden="1" outlineLevel="1" x14ac:dyDescent="0.25">
      <c r="A7157" s="77"/>
      <c r="B7157" s="13" t="s">
        <v>8854</v>
      </c>
      <c r="C7157" s="77"/>
      <c r="D7157" s="80"/>
      <c r="E7157" s="120" t="str">
        <f>IF(ISBLANK(D7157),"",(D7157/(1+'Vos données'!$D$11)))</f>
        <v/>
      </c>
      <c r="F7157" s="80"/>
      <c r="G7157" s="124"/>
      <c r="H7157" s="130"/>
      <c r="I7157" s="128"/>
      <c r="J7157" s="130"/>
      <c r="K7157" s="128"/>
    </row>
    <row r="7158" spans="1:11" hidden="1" outlineLevel="1" x14ac:dyDescent="0.25">
      <c r="A7158" s="77"/>
      <c r="B7158" s="13" t="s">
        <v>8855</v>
      </c>
      <c r="C7158" s="77"/>
      <c r="D7158" s="80"/>
      <c r="E7158" s="120" t="str">
        <f>IF(ISBLANK(D7158),"",(D7158/(1+'Vos données'!$D$11)))</f>
        <v/>
      </c>
      <c r="F7158" s="80"/>
      <c r="G7158" s="124"/>
      <c r="H7158" s="130"/>
      <c r="I7158" s="128"/>
      <c r="J7158" s="130"/>
      <c r="K7158" s="128"/>
    </row>
    <row r="7159" spans="1:11" hidden="1" outlineLevel="1" x14ac:dyDescent="0.25">
      <c r="A7159" s="77"/>
      <c r="B7159" s="13" t="s">
        <v>8856</v>
      </c>
      <c r="C7159" s="77"/>
      <c r="D7159" s="80"/>
      <c r="E7159" s="120" t="str">
        <f>IF(ISBLANK(D7159),"",(D7159/(1+'Vos données'!$D$11)))</f>
        <v/>
      </c>
      <c r="F7159" s="80"/>
      <c r="G7159" s="124"/>
      <c r="H7159" s="130"/>
      <c r="I7159" s="128"/>
      <c r="J7159" s="130"/>
      <c r="K7159" s="128"/>
    </row>
    <row r="7160" spans="1:11" hidden="1" outlineLevel="1" x14ac:dyDescent="0.25">
      <c r="A7160" s="77"/>
      <c r="B7160" s="13" t="s">
        <v>8857</v>
      </c>
      <c r="C7160" s="77"/>
      <c r="D7160" s="80"/>
      <c r="E7160" s="120" t="str">
        <f>IF(ISBLANK(D7160),"",(D7160/(1+'Vos données'!$D$11)))</f>
        <v/>
      </c>
      <c r="F7160" s="80"/>
      <c r="G7160" s="124"/>
      <c r="H7160" s="130"/>
      <c r="I7160" s="128"/>
      <c r="J7160" s="130"/>
      <c r="K7160" s="128"/>
    </row>
    <row r="7161" spans="1:11" hidden="1" outlineLevel="1" x14ac:dyDescent="0.25">
      <c r="A7161" s="77"/>
      <c r="B7161" s="13" t="s">
        <v>8858</v>
      </c>
      <c r="C7161" s="77"/>
      <c r="D7161" s="80"/>
      <c r="E7161" s="120" t="str">
        <f>IF(ISBLANK(D7161),"",(D7161/(1+'Vos données'!$D$11)))</f>
        <v/>
      </c>
      <c r="F7161" s="80"/>
      <c r="G7161" s="124"/>
      <c r="H7161" s="130"/>
      <c r="I7161" s="128"/>
      <c r="J7161" s="130"/>
      <c r="K7161" s="128"/>
    </row>
    <row r="7162" spans="1:11" hidden="1" outlineLevel="1" x14ac:dyDescent="0.25">
      <c r="A7162" s="77"/>
      <c r="B7162" s="13" t="s">
        <v>8859</v>
      </c>
      <c r="C7162" s="77"/>
      <c r="D7162" s="80"/>
      <c r="E7162" s="120" t="str">
        <f>IF(ISBLANK(D7162),"",(D7162/(1+'Vos données'!$D$11)))</f>
        <v/>
      </c>
      <c r="F7162" s="80"/>
      <c r="G7162" s="124"/>
      <c r="H7162" s="130"/>
      <c r="I7162" s="128"/>
      <c r="J7162" s="130"/>
      <c r="K7162" s="128"/>
    </row>
    <row r="7163" spans="1:11" hidden="1" outlineLevel="1" x14ac:dyDescent="0.25">
      <c r="A7163" s="77"/>
      <c r="B7163" s="13" t="s">
        <v>8860</v>
      </c>
      <c r="C7163" s="77"/>
      <c r="D7163" s="80"/>
      <c r="E7163" s="120" t="str">
        <f>IF(ISBLANK(D7163),"",(D7163/(1+'Vos données'!$D$11)))</f>
        <v/>
      </c>
      <c r="F7163" s="80"/>
      <c r="G7163" s="124"/>
      <c r="H7163" s="130"/>
      <c r="I7163" s="128"/>
      <c r="J7163" s="130"/>
      <c r="K7163" s="128"/>
    </row>
    <row r="7164" spans="1:11" hidden="1" outlineLevel="1" x14ac:dyDescent="0.25">
      <c r="A7164" s="77"/>
      <c r="B7164" s="13" t="s">
        <v>8861</v>
      </c>
      <c r="C7164" s="77"/>
      <c r="D7164" s="80"/>
      <c r="E7164" s="120" t="str">
        <f>IF(ISBLANK(D7164),"",(D7164/(1+'Vos données'!$D$11)))</f>
        <v/>
      </c>
      <c r="F7164" s="80"/>
      <c r="G7164" s="124"/>
      <c r="H7164" s="130"/>
      <c r="I7164" s="128"/>
      <c r="J7164" s="130"/>
      <c r="K7164" s="128"/>
    </row>
    <row r="7165" spans="1:11" hidden="1" outlineLevel="1" x14ac:dyDescent="0.25">
      <c r="A7165" s="77"/>
      <c r="B7165" s="13" t="s">
        <v>8862</v>
      </c>
      <c r="C7165" s="77"/>
      <c r="D7165" s="80"/>
      <c r="E7165" s="120" t="str">
        <f>IF(ISBLANK(D7165),"",(D7165/(1+'Vos données'!$D$11)))</f>
        <v/>
      </c>
      <c r="F7165" s="80"/>
      <c r="G7165" s="124"/>
      <c r="H7165" s="130"/>
      <c r="I7165" s="128"/>
      <c r="J7165" s="130"/>
      <c r="K7165" s="128"/>
    </row>
    <row r="7166" spans="1:11" hidden="1" outlineLevel="1" x14ac:dyDescent="0.25">
      <c r="A7166" s="77"/>
      <c r="B7166" s="13" t="s">
        <v>8863</v>
      </c>
      <c r="C7166" s="77"/>
      <c r="D7166" s="80"/>
      <c r="E7166" s="120" t="str">
        <f>IF(ISBLANK(D7166),"",(D7166/(1+'Vos données'!$D$11)))</f>
        <v/>
      </c>
      <c r="F7166" s="80"/>
      <c r="G7166" s="124"/>
      <c r="H7166" s="130"/>
      <c r="I7166" s="128"/>
      <c r="J7166" s="130"/>
      <c r="K7166" s="128"/>
    </row>
    <row r="7167" spans="1:11" hidden="1" outlineLevel="1" x14ac:dyDescent="0.25">
      <c r="A7167" s="77"/>
      <c r="B7167" s="13" t="s">
        <v>8864</v>
      </c>
      <c r="C7167" s="77"/>
      <c r="D7167" s="80"/>
      <c r="E7167" s="120" t="str">
        <f>IF(ISBLANK(D7167),"",(D7167/(1+'Vos données'!$D$11)))</f>
        <v/>
      </c>
      <c r="F7167" s="80"/>
      <c r="G7167" s="124"/>
      <c r="H7167" s="130"/>
      <c r="I7167" s="128"/>
      <c r="J7167" s="130"/>
      <c r="K7167" s="128"/>
    </row>
    <row r="7168" spans="1:11" hidden="1" outlineLevel="1" x14ac:dyDescent="0.25">
      <c r="A7168" s="77"/>
      <c r="B7168" s="13" t="s">
        <v>8865</v>
      </c>
      <c r="C7168" s="77"/>
      <c r="D7168" s="80"/>
      <c r="E7168" s="120" t="str">
        <f>IF(ISBLANK(D7168),"",(D7168/(1+'Vos données'!$D$11)))</f>
        <v/>
      </c>
      <c r="F7168" s="80"/>
      <c r="G7168" s="124"/>
      <c r="H7168" s="130"/>
      <c r="I7168" s="128"/>
      <c r="J7168" s="130"/>
      <c r="K7168" s="128"/>
    </row>
    <row r="7169" spans="1:11" hidden="1" outlineLevel="1" x14ac:dyDescent="0.25">
      <c r="A7169" s="77"/>
      <c r="B7169" s="13" t="s">
        <v>8866</v>
      </c>
      <c r="C7169" s="77"/>
      <c r="D7169" s="80"/>
      <c r="E7169" s="120" t="str">
        <f>IF(ISBLANK(D7169),"",(D7169/(1+'Vos données'!$D$11)))</f>
        <v/>
      </c>
      <c r="F7169" s="80"/>
      <c r="G7169" s="124"/>
      <c r="H7169" s="130"/>
      <c r="I7169" s="128"/>
      <c r="J7169" s="130"/>
      <c r="K7169" s="128"/>
    </row>
    <row r="7170" spans="1:11" hidden="1" outlineLevel="1" x14ac:dyDescent="0.25">
      <c r="A7170" s="77"/>
      <c r="B7170" s="13" t="s">
        <v>8867</v>
      </c>
      <c r="C7170" s="77"/>
      <c r="D7170" s="80"/>
      <c r="E7170" s="120" t="str">
        <f>IF(ISBLANK(D7170),"",(D7170/(1+'Vos données'!$D$11)))</f>
        <v/>
      </c>
      <c r="F7170" s="80"/>
      <c r="G7170" s="124"/>
      <c r="H7170" s="130"/>
      <c r="I7170" s="128"/>
      <c r="J7170" s="130"/>
      <c r="K7170" s="128"/>
    </row>
    <row r="7171" spans="1:11" hidden="1" outlineLevel="1" x14ac:dyDescent="0.25">
      <c r="A7171" s="77"/>
      <c r="B7171" s="13" t="s">
        <v>8868</v>
      </c>
      <c r="C7171" s="77"/>
      <c r="D7171" s="80"/>
      <c r="E7171" s="120" t="str">
        <f>IF(ISBLANK(D7171),"",(D7171/(1+'Vos données'!$D$11)))</f>
        <v/>
      </c>
      <c r="F7171" s="80"/>
      <c r="G7171" s="124"/>
      <c r="H7171" s="130"/>
      <c r="I7171" s="128"/>
      <c r="J7171" s="130"/>
      <c r="K7171" s="128"/>
    </row>
    <row r="7172" spans="1:11" hidden="1" outlineLevel="1" x14ac:dyDescent="0.25">
      <c r="A7172" s="77"/>
      <c r="B7172" s="13" t="s">
        <v>8869</v>
      </c>
      <c r="C7172" s="77"/>
      <c r="D7172" s="80"/>
      <c r="E7172" s="120" t="str">
        <f>IF(ISBLANK(D7172),"",(D7172/(1+'Vos données'!$D$11)))</f>
        <v/>
      </c>
      <c r="F7172" s="80"/>
      <c r="G7172" s="124"/>
      <c r="H7172" s="130"/>
      <c r="I7172" s="128"/>
      <c r="J7172" s="130"/>
      <c r="K7172" s="128"/>
    </row>
    <row r="7173" spans="1:11" hidden="1" outlineLevel="1" x14ac:dyDescent="0.25">
      <c r="A7173" s="77"/>
      <c r="B7173" s="13" t="s">
        <v>8870</v>
      </c>
      <c r="C7173" s="77"/>
      <c r="D7173" s="80"/>
      <c r="E7173" s="120" t="str">
        <f>IF(ISBLANK(D7173),"",(D7173/(1+'Vos données'!$D$11)))</f>
        <v/>
      </c>
      <c r="F7173" s="80"/>
      <c r="G7173" s="124"/>
      <c r="H7173" s="130"/>
      <c r="I7173" s="128"/>
      <c r="J7173" s="130"/>
      <c r="K7173" s="128"/>
    </row>
    <row r="7174" spans="1:11" hidden="1" outlineLevel="1" x14ac:dyDescent="0.25">
      <c r="A7174" s="77"/>
      <c r="B7174" s="13" t="s">
        <v>8871</v>
      </c>
      <c r="C7174" s="77"/>
      <c r="D7174" s="80"/>
      <c r="E7174" s="120" t="str">
        <f>IF(ISBLANK(D7174),"",(D7174/(1+'Vos données'!$D$11)))</f>
        <v/>
      </c>
      <c r="F7174" s="80"/>
      <c r="G7174" s="124"/>
      <c r="H7174" s="130"/>
      <c r="I7174" s="128"/>
      <c r="J7174" s="130"/>
      <c r="K7174" s="128"/>
    </row>
    <row r="7175" spans="1:11" hidden="1" outlineLevel="1" x14ac:dyDescent="0.25">
      <c r="A7175" s="77"/>
      <c r="B7175" s="13" t="s">
        <v>8872</v>
      </c>
      <c r="C7175" s="77"/>
      <c r="D7175" s="80"/>
      <c r="E7175" s="120" t="str">
        <f>IF(ISBLANK(D7175),"",(D7175/(1+'Vos données'!$D$11)))</f>
        <v/>
      </c>
      <c r="F7175" s="80"/>
      <c r="G7175" s="124"/>
      <c r="H7175" s="130"/>
      <c r="I7175" s="128"/>
      <c r="J7175" s="130"/>
      <c r="K7175" s="128"/>
    </row>
    <row r="7176" spans="1:11" hidden="1" outlineLevel="1" x14ac:dyDescent="0.25">
      <c r="A7176" s="77"/>
      <c r="B7176" s="13" t="s">
        <v>8873</v>
      </c>
      <c r="C7176" s="77"/>
      <c r="D7176" s="80"/>
      <c r="E7176" s="120" t="str">
        <f>IF(ISBLANK(D7176),"",(D7176/(1+'Vos données'!$D$11)))</f>
        <v/>
      </c>
      <c r="F7176" s="80"/>
      <c r="G7176" s="124"/>
      <c r="H7176" s="130"/>
      <c r="I7176" s="128"/>
      <c r="J7176" s="130"/>
      <c r="K7176" s="128"/>
    </row>
    <row r="7177" spans="1:11" hidden="1" outlineLevel="1" x14ac:dyDescent="0.25">
      <c r="A7177" s="77"/>
      <c r="B7177" s="13" t="s">
        <v>8874</v>
      </c>
      <c r="C7177" s="77"/>
      <c r="D7177" s="80"/>
      <c r="E7177" s="120" t="str">
        <f>IF(ISBLANK(D7177),"",(D7177/(1+'Vos données'!$D$11)))</f>
        <v/>
      </c>
      <c r="F7177" s="80"/>
      <c r="G7177" s="124"/>
      <c r="H7177" s="130"/>
      <c r="I7177" s="128"/>
      <c r="J7177" s="130"/>
      <c r="K7177" s="128"/>
    </row>
    <row r="7178" spans="1:11" hidden="1" outlineLevel="1" x14ac:dyDescent="0.25">
      <c r="A7178" s="77"/>
      <c r="B7178" s="13" t="s">
        <v>8875</v>
      </c>
      <c r="C7178" s="77"/>
      <c r="D7178" s="80"/>
      <c r="E7178" s="120" t="str">
        <f>IF(ISBLANK(D7178),"",(D7178/(1+'Vos données'!$D$11)))</f>
        <v/>
      </c>
      <c r="F7178" s="80"/>
      <c r="G7178" s="124"/>
      <c r="H7178" s="130"/>
      <c r="I7178" s="128"/>
      <c r="J7178" s="130"/>
      <c r="K7178" s="128"/>
    </row>
    <row r="7179" spans="1:11" hidden="1" outlineLevel="1" x14ac:dyDescent="0.25">
      <c r="A7179" s="77"/>
      <c r="B7179" s="13" t="s">
        <v>8876</v>
      </c>
      <c r="C7179" s="77"/>
      <c r="D7179" s="80"/>
      <c r="E7179" s="120" t="str">
        <f>IF(ISBLANK(D7179),"",(D7179/(1+'Vos données'!$D$11)))</f>
        <v/>
      </c>
      <c r="F7179" s="80"/>
      <c r="G7179" s="124"/>
      <c r="H7179" s="130"/>
      <c r="I7179" s="128"/>
      <c r="J7179" s="130"/>
      <c r="K7179" s="128"/>
    </row>
    <row r="7180" spans="1:11" hidden="1" outlineLevel="1" x14ac:dyDescent="0.25">
      <c r="A7180" s="77"/>
      <c r="B7180" s="13" t="s">
        <v>8877</v>
      </c>
      <c r="C7180" s="77"/>
      <c r="D7180" s="80"/>
      <c r="E7180" s="120" t="str">
        <f>IF(ISBLANK(D7180),"",(D7180/(1+'Vos données'!$D$11)))</f>
        <v/>
      </c>
      <c r="F7180" s="80"/>
      <c r="G7180" s="124"/>
      <c r="H7180" s="130"/>
      <c r="I7180" s="128"/>
      <c r="J7180" s="130"/>
      <c r="K7180" s="128"/>
    </row>
    <row r="7181" spans="1:11" hidden="1" outlineLevel="1" x14ac:dyDescent="0.25">
      <c r="A7181" s="77"/>
      <c r="B7181" s="13" t="s">
        <v>8878</v>
      </c>
      <c r="C7181" s="77"/>
      <c r="D7181" s="80"/>
      <c r="E7181" s="120" t="str">
        <f>IF(ISBLANK(D7181),"",(D7181/(1+'Vos données'!$D$11)))</f>
        <v/>
      </c>
      <c r="F7181" s="80"/>
      <c r="G7181" s="124"/>
      <c r="H7181" s="130"/>
      <c r="I7181" s="128"/>
      <c r="J7181" s="130"/>
      <c r="K7181" s="128"/>
    </row>
    <row r="7182" spans="1:11" hidden="1" outlineLevel="1" x14ac:dyDescent="0.25">
      <c r="A7182" s="77"/>
      <c r="B7182" s="13" t="s">
        <v>8879</v>
      </c>
      <c r="C7182" s="77"/>
      <c r="D7182" s="80"/>
      <c r="E7182" s="120" t="str">
        <f>IF(ISBLANK(D7182),"",(D7182/(1+'Vos données'!$D$11)))</f>
        <v/>
      </c>
      <c r="F7182" s="80"/>
      <c r="G7182" s="124"/>
      <c r="H7182" s="130"/>
      <c r="I7182" s="128"/>
      <c r="J7182" s="130"/>
      <c r="K7182" s="128"/>
    </row>
    <row r="7183" spans="1:11" hidden="1" outlineLevel="1" x14ac:dyDescent="0.25">
      <c r="A7183" s="77"/>
      <c r="B7183" s="13" t="s">
        <v>8880</v>
      </c>
      <c r="C7183" s="77"/>
      <c r="D7183" s="80"/>
      <c r="E7183" s="120" t="str">
        <f>IF(ISBLANK(D7183),"",(D7183/(1+'Vos données'!$D$11)))</f>
        <v/>
      </c>
      <c r="F7183" s="80"/>
      <c r="G7183" s="124"/>
      <c r="H7183" s="130"/>
      <c r="I7183" s="128"/>
      <c r="J7183" s="130"/>
      <c r="K7183" s="128"/>
    </row>
    <row r="7184" spans="1:11" hidden="1" outlineLevel="1" x14ac:dyDescent="0.25">
      <c r="A7184" s="77"/>
      <c r="B7184" s="13" t="s">
        <v>8881</v>
      </c>
      <c r="C7184" s="77"/>
      <c r="D7184" s="80"/>
      <c r="E7184" s="120" t="str">
        <f>IF(ISBLANK(D7184),"",(D7184/(1+'Vos données'!$D$11)))</f>
        <v/>
      </c>
      <c r="F7184" s="80"/>
      <c r="G7184" s="124"/>
      <c r="H7184" s="130"/>
      <c r="I7184" s="128"/>
      <c r="J7184" s="130"/>
      <c r="K7184" s="128"/>
    </row>
    <row r="7185" spans="1:11" hidden="1" outlineLevel="1" x14ac:dyDescent="0.25">
      <c r="A7185" s="77"/>
      <c r="B7185" s="13" t="s">
        <v>8882</v>
      </c>
      <c r="C7185" s="77"/>
      <c r="D7185" s="80"/>
      <c r="E7185" s="120" t="str">
        <f>IF(ISBLANK(D7185),"",(D7185/(1+'Vos données'!$D$11)))</f>
        <v/>
      </c>
      <c r="F7185" s="80"/>
      <c r="G7185" s="124"/>
      <c r="H7185" s="130"/>
      <c r="I7185" s="128"/>
      <c r="J7185" s="130"/>
      <c r="K7185" s="128"/>
    </row>
    <row r="7186" spans="1:11" hidden="1" outlineLevel="1" x14ac:dyDescent="0.25">
      <c r="A7186" s="77"/>
      <c r="B7186" s="13" t="s">
        <v>8883</v>
      </c>
      <c r="C7186" s="77"/>
      <c r="D7186" s="80"/>
      <c r="E7186" s="120" t="str">
        <f>IF(ISBLANK(D7186),"",(D7186/(1+'Vos données'!$D$11)))</f>
        <v/>
      </c>
      <c r="F7186" s="80"/>
      <c r="G7186" s="124"/>
      <c r="H7186" s="130"/>
      <c r="I7186" s="128"/>
      <c r="J7186" s="130"/>
      <c r="K7186" s="128"/>
    </row>
    <row r="7187" spans="1:11" hidden="1" outlineLevel="1" x14ac:dyDescent="0.25">
      <c r="A7187" s="77"/>
      <c r="B7187" s="13" t="s">
        <v>8884</v>
      </c>
      <c r="C7187" s="77"/>
      <c r="D7187" s="80"/>
      <c r="E7187" s="120" t="str">
        <f>IF(ISBLANK(D7187),"",(D7187/(1+'Vos données'!$D$11)))</f>
        <v/>
      </c>
      <c r="F7187" s="80"/>
      <c r="G7187" s="124"/>
      <c r="H7187" s="130"/>
      <c r="I7187" s="128"/>
      <c r="J7187" s="130"/>
      <c r="K7187" s="128"/>
    </row>
    <row r="7188" spans="1:11" hidden="1" outlineLevel="1" x14ac:dyDescent="0.25">
      <c r="A7188" s="77"/>
      <c r="B7188" s="13" t="s">
        <v>8885</v>
      </c>
      <c r="C7188" s="77"/>
      <c r="D7188" s="80"/>
      <c r="E7188" s="120" t="str">
        <f>IF(ISBLANK(D7188),"",(D7188/(1+'Vos données'!$D$11)))</f>
        <v/>
      </c>
      <c r="F7188" s="80"/>
      <c r="G7188" s="124"/>
      <c r="H7188" s="130"/>
      <c r="I7188" s="128"/>
      <c r="J7188" s="130"/>
      <c r="K7188" s="128"/>
    </row>
    <row r="7189" spans="1:11" hidden="1" outlineLevel="1" x14ac:dyDescent="0.25">
      <c r="A7189" s="77"/>
      <c r="B7189" s="13" t="s">
        <v>8886</v>
      </c>
      <c r="C7189" s="77"/>
      <c r="D7189" s="80"/>
      <c r="E7189" s="120" t="str">
        <f>IF(ISBLANK(D7189),"",(D7189/(1+'Vos données'!$D$11)))</f>
        <v/>
      </c>
      <c r="F7189" s="80"/>
      <c r="G7189" s="124"/>
      <c r="H7189" s="130"/>
      <c r="I7189" s="128"/>
      <c r="J7189" s="130"/>
      <c r="K7189" s="128"/>
    </row>
    <row r="7190" spans="1:11" hidden="1" outlineLevel="1" x14ac:dyDescent="0.25">
      <c r="A7190" s="77"/>
      <c r="B7190" s="13" t="s">
        <v>8887</v>
      </c>
      <c r="C7190" s="77"/>
      <c r="D7190" s="80"/>
      <c r="E7190" s="120" t="str">
        <f>IF(ISBLANK(D7190),"",(D7190/(1+'Vos données'!$D$11)))</f>
        <v/>
      </c>
      <c r="F7190" s="80"/>
      <c r="G7190" s="124"/>
      <c r="H7190" s="130"/>
      <c r="I7190" s="128"/>
      <c r="J7190" s="130"/>
      <c r="K7190" s="128"/>
    </row>
    <row r="7191" spans="1:11" hidden="1" outlineLevel="1" x14ac:dyDescent="0.25">
      <c r="A7191" s="77"/>
      <c r="B7191" s="13" t="s">
        <v>8888</v>
      </c>
      <c r="C7191" s="77"/>
      <c r="D7191" s="80"/>
      <c r="E7191" s="120" t="str">
        <f>IF(ISBLANK(D7191),"",(D7191/(1+'Vos données'!$D$11)))</f>
        <v/>
      </c>
      <c r="F7191" s="80"/>
      <c r="G7191" s="124"/>
      <c r="H7191" s="130"/>
      <c r="I7191" s="128"/>
      <c r="J7191" s="130"/>
      <c r="K7191" s="128"/>
    </row>
    <row r="7192" spans="1:11" hidden="1" outlineLevel="1" x14ac:dyDescent="0.25">
      <c r="A7192" s="77"/>
      <c r="B7192" s="13" t="s">
        <v>8889</v>
      </c>
      <c r="C7192" s="77"/>
      <c r="D7192" s="80"/>
      <c r="E7192" s="120" t="str">
        <f>IF(ISBLANK(D7192),"",(D7192/(1+'Vos données'!$D$11)))</f>
        <v/>
      </c>
      <c r="F7192" s="80"/>
      <c r="G7192" s="124"/>
      <c r="H7192" s="130"/>
      <c r="I7192" s="128"/>
      <c r="J7192" s="130"/>
      <c r="K7192" s="128"/>
    </row>
    <row r="7193" spans="1:11" hidden="1" outlineLevel="1" x14ac:dyDescent="0.25">
      <c r="A7193" s="77"/>
      <c r="B7193" s="13" t="s">
        <v>8890</v>
      </c>
      <c r="C7193" s="77"/>
      <c r="D7193" s="80"/>
      <c r="E7193" s="120" t="str">
        <f>IF(ISBLANK(D7193),"",(D7193/(1+'Vos données'!$D$11)))</f>
        <v/>
      </c>
      <c r="F7193" s="80"/>
      <c r="G7193" s="124"/>
      <c r="H7193" s="130"/>
      <c r="I7193" s="128"/>
      <c r="J7193" s="130"/>
      <c r="K7193" s="128"/>
    </row>
    <row r="7194" spans="1:11" hidden="1" outlineLevel="1" x14ac:dyDescent="0.25">
      <c r="A7194" s="77"/>
      <c r="B7194" s="13" t="s">
        <v>8891</v>
      </c>
      <c r="C7194" s="77"/>
      <c r="D7194" s="80"/>
      <c r="E7194" s="120" t="str">
        <f>IF(ISBLANK(D7194),"",(D7194/(1+'Vos données'!$D$11)))</f>
        <v/>
      </c>
      <c r="F7194" s="80"/>
      <c r="G7194" s="124"/>
      <c r="H7194" s="130"/>
      <c r="I7194" s="128"/>
      <c r="J7194" s="130"/>
      <c r="K7194" s="128"/>
    </row>
    <row r="7195" spans="1:11" hidden="1" outlineLevel="1" x14ac:dyDescent="0.25">
      <c r="A7195" s="77"/>
      <c r="B7195" s="13" t="s">
        <v>8892</v>
      </c>
      <c r="C7195" s="77"/>
      <c r="D7195" s="80"/>
      <c r="E7195" s="120" t="str">
        <f>IF(ISBLANK(D7195),"",(D7195/(1+'Vos données'!$D$11)))</f>
        <v/>
      </c>
      <c r="F7195" s="80"/>
      <c r="G7195" s="124"/>
      <c r="H7195" s="130"/>
      <c r="I7195" s="128"/>
      <c r="J7195" s="130"/>
      <c r="K7195" s="128"/>
    </row>
    <row r="7196" spans="1:11" hidden="1" outlineLevel="1" x14ac:dyDescent="0.25">
      <c r="A7196" s="77"/>
      <c r="B7196" s="13" t="s">
        <v>8893</v>
      </c>
      <c r="C7196" s="77"/>
      <c r="D7196" s="80"/>
      <c r="E7196" s="120" t="str">
        <f>IF(ISBLANK(D7196),"",(D7196/(1+'Vos données'!$D$11)))</f>
        <v/>
      </c>
      <c r="F7196" s="80"/>
      <c r="G7196" s="124"/>
      <c r="H7196" s="130"/>
      <c r="I7196" s="128"/>
      <c r="J7196" s="130"/>
      <c r="K7196" s="128"/>
    </row>
    <row r="7197" spans="1:11" hidden="1" outlineLevel="1" x14ac:dyDescent="0.25">
      <c r="A7197" s="77"/>
      <c r="B7197" s="13" t="s">
        <v>8894</v>
      </c>
      <c r="C7197" s="77"/>
      <c r="D7197" s="80"/>
      <c r="E7197" s="120" t="str">
        <f>IF(ISBLANK(D7197),"",(D7197/(1+'Vos données'!$D$11)))</f>
        <v/>
      </c>
      <c r="F7197" s="80"/>
      <c r="G7197" s="124"/>
      <c r="H7197" s="130"/>
      <c r="I7197" s="128"/>
      <c r="J7197" s="130"/>
      <c r="K7197" s="128"/>
    </row>
    <row r="7198" spans="1:11" hidden="1" outlineLevel="1" x14ac:dyDescent="0.25">
      <c r="A7198" s="77"/>
      <c r="B7198" s="13" t="s">
        <v>8895</v>
      </c>
      <c r="C7198" s="77"/>
      <c r="D7198" s="80"/>
      <c r="E7198" s="120" t="str">
        <f>IF(ISBLANK(D7198),"",(D7198/(1+'Vos données'!$D$11)))</f>
        <v/>
      </c>
      <c r="F7198" s="80"/>
      <c r="G7198" s="124"/>
      <c r="H7198" s="130"/>
      <c r="I7198" s="128"/>
      <c r="J7198" s="130"/>
      <c r="K7198" s="128"/>
    </row>
    <row r="7199" spans="1:11" hidden="1" outlineLevel="1" x14ac:dyDescent="0.25">
      <c r="A7199" s="77"/>
      <c r="B7199" s="13" t="s">
        <v>8896</v>
      </c>
      <c r="C7199" s="77"/>
      <c r="D7199" s="80"/>
      <c r="E7199" s="120" t="str">
        <f>IF(ISBLANK(D7199),"",(D7199/(1+'Vos données'!$D$11)))</f>
        <v/>
      </c>
      <c r="F7199" s="80"/>
      <c r="G7199" s="124"/>
      <c r="H7199" s="130"/>
      <c r="I7199" s="128"/>
      <c r="J7199" s="130"/>
      <c r="K7199" s="128"/>
    </row>
    <row r="7200" spans="1:11" hidden="1" outlineLevel="1" x14ac:dyDescent="0.25">
      <c r="A7200" s="77"/>
      <c r="B7200" s="13" t="s">
        <v>8897</v>
      </c>
      <c r="C7200" s="77"/>
      <c r="D7200" s="80"/>
      <c r="E7200" s="120" t="str">
        <f>IF(ISBLANK(D7200),"",(D7200/(1+'Vos données'!$D$11)))</f>
        <v/>
      </c>
      <c r="F7200" s="80"/>
      <c r="G7200" s="124"/>
      <c r="H7200" s="130"/>
      <c r="I7200" s="128"/>
      <c r="J7200" s="130"/>
      <c r="K7200" s="128"/>
    </row>
    <row r="7201" spans="1:11" hidden="1" outlineLevel="1" x14ac:dyDescent="0.25">
      <c r="A7201" s="77"/>
      <c r="B7201" s="13" t="s">
        <v>8898</v>
      </c>
      <c r="C7201" s="77"/>
      <c r="D7201" s="80"/>
      <c r="E7201" s="120" t="str">
        <f>IF(ISBLANK(D7201),"",(D7201/(1+'Vos données'!$D$11)))</f>
        <v/>
      </c>
      <c r="F7201" s="80"/>
      <c r="G7201" s="124"/>
      <c r="H7201" s="130"/>
      <c r="I7201" s="128"/>
      <c r="J7201" s="130"/>
      <c r="K7201" s="128"/>
    </row>
    <row r="7202" spans="1:11" hidden="1" outlineLevel="1" x14ac:dyDescent="0.25">
      <c r="A7202" s="77"/>
      <c r="B7202" s="13" t="s">
        <v>8899</v>
      </c>
      <c r="C7202" s="77"/>
      <c r="D7202" s="80"/>
      <c r="E7202" s="120" t="str">
        <f>IF(ISBLANK(D7202),"",(D7202/(1+'Vos données'!$D$11)))</f>
        <v/>
      </c>
      <c r="F7202" s="80"/>
      <c r="G7202" s="124"/>
      <c r="H7202" s="130"/>
      <c r="I7202" s="128"/>
      <c r="J7202" s="130"/>
      <c r="K7202" s="128"/>
    </row>
    <row r="7203" spans="1:11" hidden="1" outlineLevel="1" x14ac:dyDescent="0.25">
      <c r="A7203" s="77"/>
      <c r="B7203" s="13" t="s">
        <v>8900</v>
      </c>
      <c r="C7203" s="77"/>
      <c r="D7203" s="80"/>
      <c r="E7203" s="120" t="str">
        <f>IF(ISBLANK(D7203),"",(D7203/(1+'Vos données'!$D$11)))</f>
        <v/>
      </c>
      <c r="F7203" s="80"/>
      <c r="G7203" s="124"/>
      <c r="H7203" s="130"/>
      <c r="I7203" s="128"/>
      <c r="J7203" s="130"/>
      <c r="K7203" s="128"/>
    </row>
    <row r="7204" spans="1:11" hidden="1" outlineLevel="1" x14ac:dyDescent="0.25">
      <c r="A7204" s="77"/>
      <c r="B7204" s="13" t="s">
        <v>8901</v>
      </c>
      <c r="C7204" s="77"/>
      <c r="D7204" s="80"/>
      <c r="E7204" s="120" t="str">
        <f>IF(ISBLANK(D7204),"",(D7204/(1+'Vos données'!$D$11)))</f>
        <v/>
      </c>
      <c r="F7204" s="80"/>
      <c r="G7204" s="124"/>
      <c r="H7204" s="130"/>
      <c r="I7204" s="128"/>
      <c r="J7204" s="130"/>
      <c r="K7204" s="128"/>
    </row>
    <row r="7205" spans="1:11" hidden="1" outlineLevel="1" x14ac:dyDescent="0.25">
      <c r="A7205" s="77"/>
      <c r="B7205" s="13" t="s">
        <v>8902</v>
      </c>
      <c r="C7205" s="77"/>
      <c r="D7205" s="80"/>
      <c r="E7205" s="120" t="str">
        <f>IF(ISBLANK(D7205),"",(D7205/(1+'Vos données'!$D$11)))</f>
        <v/>
      </c>
      <c r="F7205" s="80"/>
      <c r="G7205" s="124"/>
      <c r="H7205" s="130"/>
      <c r="I7205" s="128"/>
      <c r="J7205" s="130"/>
      <c r="K7205" s="128"/>
    </row>
    <row r="7206" spans="1:11" hidden="1" outlineLevel="1" x14ac:dyDescent="0.25">
      <c r="A7206" s="77"/>
      <c r="B7206" s="13" t="s">
        <v>8903</v>
      </c>
      <c r="C7206" s="77"/>
      <c r="D7206" s="80"/>
      <c r="E7206" s="120" t="str">
        <f>IF(ISBLANK(D7206),"",(D7206/(1+'Vos données'!$D$11)))</f>
        <v/>
      </c>
      <c r="F7206" s="80"/>
      <c r="G7206" s="124"/>
      <c r="H7206" s="130"/>
      <c r="I7206" s="128"/>
      <c r="J7206" s="130"/>
      <c r="K7206" s="128"/>
    </row>
    <row r="7207" spans="1:11" hidden="1" outlineLevel="1" x14ac:dyDescent="0.25">
      <c r="A7207" s="77"/>
      <c r="B7207" s="13" t="s">
        <v>8904</v>
      </c>
      <c r="C7207" s="77"/>
      <c r="D7207" s="80"/>
      <c r="E7207" s="120" t="str">
        <f>IF(ISBLANK(D7207),"",(D7207/(1+'Vos données'!$D$11)))</f>
        <v/>
      </c>
      <c r="F7207" s="80"/>
      <c r="G7207" s="124"/>
      <c r="H7207" s="130"/>
      <c r="I7207" s="128"/>
      <c r="J7207" s="130"/>
      <c r="K7207" s="128"/>
    </row>
    <row r="7208" spans="1:11" hidden="1" outlineLevel="1" x14ac:dyDescent="0.25">
      <c r="A7208" s="77"/>
      <c r="B7208" s="13" t="s">
        <v>8905</v>
      </c>
      <c r="C7208" s="77"/>
      <c r="D7208" s="80"/>
      <c r="E7208" s="120" t="str">
        <f>IF(ISBLANK(D7208),"",(D7208/(1+'Vos données'!$D$11)))</f>
        <v/>
      </c>
      <c r="F7208" s="80"/>
      <c r="G7208" s="124"/>
      <c r="H7208" s="130"/>
      <c r="I7208" s="128"/>
      <c r="J7208" s="130"/>
      <c r="K7208" s="128"/>
    </row>
    <row r="7209" spans="1:11" hidden="1" outlineLevel="1" x14ac:dyDescent="0.25">
      <c r="A7209" s="77"/>
      <c r="B7209" s="13" t="s">
        <v>8906</v>
      </c>
      <c r="C7209" s="77"/>
      <c r="D7209" s="80"/>
      <c r="E7209" s="120" t="str">
        <f>IF(ISBLANK(D7209),"",(D7209/(1+'Vos données'!$D$11)))</f>
        <v/>
      </c>
      <c r="F7209" s="80"/>
      <c r="G7209" s="124"/>
      <c r="H7209" s="130"/>
      <c r="I7209" s="128"/>
      <c r="J7209" s="130"/>
      <c r="K7209" s="128"/>
    </row>
    <row r="7210" spans="1:11" hidden="1" outlineLevel="1" x14ac:dyDescent="0.25">
      <c r="A7210" s="77"/>
      <c r="B7210" s="13" t="s">
        <v>8907</v>
      </c>
      <c r="C7210" s="77"/>
      <c r="D7210" s="80"/>
      <c r="E7210" s="120" t="str">
        <f>IF(ISBLANK(D7210),"",(D7210/(1+'Vos données'!$D$11)))</f>
        <v/>
      </c>
      <c r="F7210" s="80"/>
      <c r="G7210" s="124"/>
      <c r="H7210" s="130"/>
      <c r="I7210" s="128"/>
      <c r="J7210" s="130"/>
      <c r="K7210" s="128"/>
    </row>
    <row r="7211" spans="1:11" hidden="1" outlineLevel="1" x14ac:dyDescent="0.25">
      <c r="A7211" s="77"/>
      <c r="B7211" s="13" t="s">
        <v>8908</v>
      </c>
      <c r="C7211" s="77"/>
      <c r="D7211" s="80"/>
      <c r="E7211" s="120" t="str">
        <f>IF(ISBLANK(D7211),"",(D7211/(1+'Vos données'!$D$11)))</f>
        <v/>
      </c>
      <c r="F7211" s="80"/>
      <c r="G7211" s="124"/>
      <c r="H7211" s="130"/>
      <c r="I7211" s="128"/>
      <c r="J7211" s="130"/>
      <c r="K7211" s="128"/>
    </row>
    <row r="7212" spans="1:11" hidden="1" outlineLevel="1" x14ac:dyDescent="0.25">
      <c r="A7212" s="77"/>
      <c r="B7212" s="13" t="s">
        <v>8909</v>
      </c>
      <c r="C7212" s="77"/>
      <c r="D7212" s="80"/>
      <c r="E7212" s="120" t="str">
        <f>IF(ISBLANK(D7212),"",(D7212/(1+'Vos données'!$D$11)))</f>
        <v/>
      </c>
      <c r="F7212" s="80"/>
      <c r="G7212" s="124"/>
      <c r="H7212" s="130"/>
      <c r="I7212" s="128"/>
      <c r="J7212" s="130"/>
      <c r="K7212" s="128"/>
    </row>
    <row r="7213" spans="1:11" hidden="1" outlineLevel="1" x14ac:dyDescent="0.25">
      <c r="A7213" s="77"/>
      <c r="B7213" s="13" t="s">
        <v>8910</v>
      </c>
      <c r="C7213" s="77"/>
      <c r="D7213" s="80"/>
      <c r="E7213" s="120" t="str">
        <f>IF(ISBLANK(D7213),"",(D7213/(1+'Vos données'!$D$11)))</f>
        <v/>
      </c>
      <c r="F7213" s="80"/>
      <c r="G7213" s="124"/>
      <c r="H7213" s="130"/>
      <c r="I7213" s="128"/>
      <c r="J7213" s="130"/>
      <c r="K7213" s="128"/>
    </row>
    <row r="7214" spans="1:11" hidden="1" outlineLevel="1" x14ac:dyDescent="0.25">
      <c r="A7214" s="77"/>
      <c r="B7214" s="13" t="s">
        <v>8911</v>
      </c>
      <c r="C7214" s="77"/>
      <c r="D7214" s="80"/>
      <c r="E7214" s="120" t="str">
        <f>IF(ISBLANK(D7214),"",(D7214/(1+'Vos données'!$D$11)))</f>
        <v/>
      </c>
      <c r="F7214" s="80"/>
      <c r="G7214" s="124"/>
      <c r="H7214" s="130"/>
      <c r="I7214" s="128"/>
      <c r="J7214" s="130"/>
      <c r="K7214" s="128"/>
    </row>
    <row r="7215" spans="1:11" hidden="1" outlineLevel="1" x14ac:dyDescent="0.25">
      <c r="A7215" s="77"/>
      <c r="B7215" s="13" t="s">
        <v>8912</v>
      </c>
      <c r="C7215" s="77"/>
      <c r="D7215" s="80"/>
      <c r="E7215" s="120" t="str">
        <f>IF(ISBLANK(D7215),"",(D7215/(1+'Vos données'!$D$11)))</f>
        <v/>
      </c>
      <c r="F7215" s="80"/>
      <c r="G7215" s="124"/>
      <c r="H7215" s="130"/>
      <c r="I7215" s="128"/>
      <c r="J7215" s="130"/>
      <c r="K7215" s="128"/>
    </row>
    <row r="7216" spans="1:11" hidden="1" outlineLevel="1" x14ac:dyDescent="0.25">
      <c r="A7216" s="77"/>
      <c r="B7216" s="13" t="s">
        <v>8913</v>
      </c>
      <c r="C7216" s="77"/>
      <c r="D7216" s="80"/>
      <c r="E7216" s="120" t="str">
        <f>IF(ISBLANK(D7216),"",(D7216/(1+'Vos données'!$D$11)))</f>
        <v/>
      </c>
      <c r="F7216" s="80"/>
      <c r="G7216" s="124"/>
      <c r="H7216" s="130"/>
      <c r="I7216" s="128"/>
      <c r="J7216" s="130"/>
      <c r="K7216" s="128"/>
    </row>
    <row r="7217" spans="1:11" hidden="1" outlineLevel="1" x14ac:dyDescent="0.25">
      <c r="A7217" s="77"/>
      <c r="B7217" s="13" t="s">
        <v>8914</v>
      </c>
      <c r="C7217" s="77"/>
      <c r="D7217" s="80"/>
      <c r="E7217" s="120" t="str">
        <f>IF(ISBLANK(D7217),"",(D7217/(1+'Vos données'!$D$11)))</f>
        <v/>
      </c>
      <c r="F7217" s="80"/>
      <c r="G7217" s="124"/>
      <c r="H7217" s="130"/>
      <c r="I7217" s="128"/>
      <c r="J7217" s="130"/>
      <c r="K7217" s="128"/>
    </row>
    <row r="7218" spans="1:11" hidden="1" outlineLevel="1" x14ac:dyDescent="0.25">
      <c r="A7218" s="77"/>
      <c r="B7218" s="13" t="s">
        <v>8915</v>
      </c>
      <c r="C7218" s="77"/>
      <c r="D7218" s="80"/>
      <c r="E7218" s="120" t="str">
        <f>IF(ISBLANK(D7218),"",(D7218/(1+'Vos données'!$D$11)))</f>
        <v/>
      </c>
      <c r="F7218" s="80"/>
      <c r="G7218" s="124"/>
      <c r="H7218" s="130"/>
      <c r="I7218" s="128"/>
      <c r="J7218" s="130"/>
      <c r="K7218" s="128"/>
    </row>
    <row r="7219" spans="1:11" hidden="1" outlineLevel="1" x14ac:dyDescent="0.25">
      <c r="A7219" s="77"/>
      <c r="B7219" s="13" t="s">
        <v>8916</v>
      </c>
      <c r="C7219" s="77"/>
      <c r="D7219" s="80"/>
      <c r="E7219" s="120" t="str">
        <f>IF(ISBLANK(D7219),"",(D7219/(1+'Vos données'!$D$11)))</f>
        <v/>
      </c>
      <c r="F7219" s="80"/>
      <c r="G7219" s="124"/>
      <c r="H7219" s="130"/>
      <c r="I7219" s="128"/>
      <c r="J7219" s="130"/>
      <c r="K7219" s="128"/>
    </row>
    <row r="7220" spans="1:11" hidden="1" outlineLevel="1" x14ac:dyDescent="0.25">
      <c r="A7220" s="77"/>
      <c r="B7220" s="13" t="s">
        <v>8917</v>
      </c>
      <c r="C7220" s="77"/>
      <c r="D7220" s="80"/>
      <c r="E7220" s="120" t="str">
        <f>IF(ISBLANK(D7220),"",(D7220/(1+'Vos données'!$D$11)))</f>
        <v/>
      </c>
      <c r="F7220" s="80"/>
      <c r="G7220" s="124"/>
      <c r="H7220" s="130"/>
      <c r="I7220" s="128"/>
      <c r="J7220" s="130"/>
      <c r="K7220" s="128"/>
    </row>
    <row r="7221" spans="1:11" hidden="1" outlineLevel="1" x14ac:dyDescent="0.25">
      <c r="A7221" s="77"/>
      <c r="B7221" s="13" t="s">
        <v>8918</v>
      </c>
      <c r="C7221" s="77"/>
      <c r="D7221" s="80"/>
      <c r="E7221" s="120" t="str">
        <f>IF(ISBLANK(D7221),"",(D7221/(1+'Vos données'!$D$11)))</f>
        <v/>
      </c>
      <c r="F7221" s="80"/>
      <c r="G7221" s="124"/>
      <c r="H7221" s="130"/>
      <c r="I7221" s="128"/>
      <c r="J7221" s="130"/>
      <c r="K7221" s="128"/>
    </row>
    <row r="7222" spans="1:11" hidden="1" outlineLevel="1" x14ac:dyDescent="0.25">
      <c r="A7222" s="77"/>
      <c r="B7222" s="13" t="s">
        <v>8919</v>
      </c>
      <c r="C7222" s="77"/>
      <c r="D7222" s="80"/>
      <c r="E7222" s="120" t="str">
        <f>IF(ISBLANK(D7222),"",(D7222/(1+'Vos données'!$D$11)))</f>
        <v/>
      </c>
      <c r="F7222" s="80"/>
      <c r="G7222" s="124"/>
      <c r="H7222" s="130"/>
      <c r="I7222" s="128"/>
      <c r="J7222" s="130"/>
      <c r="K7222" s="128"/>
    </row>
    <row r="7223" spans="1:11" hidden="1" outlineLevel="1" x14ac:dyDescent="0.25">
      <c r="A7223" s="77"/>
      <c r="B7223" s="13" t="s">
        <v>8920</v>
      </c>
      <c r="C7223" s="77"/>
      <c r="D7223" s="80"/>
      <c r="E7223" s="120" t="str">
        <f>IF(ISBLANK(D7223),"",(D7223/(1+'Vos données'!$D$11)))</f>
        <v/>
      </c>
      <c r="F7223" s="80"/>
      <c r="G7223" s="124"/>
      <c r="H7223" s="130"/>
      <c r="I7223" s="128"/>
      <c r="J7223" s="130"/>
      <c r="K7223" s="128"/>
    </row>
    <row r="7224" spans="1:11" hidden="1" outlineLevel="1" x14ac:dyDescent="0.25">
      <c r="A7224" s="77"/>
      <c r="B7224" s="13" t="s">
        <v>8921</v>
      </c>
      <c r="C7224" s="77"/>
      <c r="D7224" s="80"/>
      <c r="E7224" s="120" t="str">
        <f>IF(ISBLANK(D7224),"",(D7224/(1+'Vos données'!$D$11)))</f>
        <v/>
      </c>
      <c r="F7224" s="80"/>
      <c r="G7224" s="124"/>
      <c r="H7224" s="130"/>
      <c r="I7224" s="128"/>
      <c r="J7224" s="130"/>
      <c r="K7224" s="128"/>
    </row>
    <row r="7225" spans="1:11" hidden="1" outlineLevel="1" x14ac:dyDescent="0.25">
      <c r="A7225" s="77"/>
      <c r="B7225" s="13" t="s">
        <v>8922</v>
      </c>
      <c r="C7225" s="77"/>
      <c r="D7225" s="80"/>
      <c r="E7225" s="120" t="str">
        <f>IF(ISBLANK(D7225),"",(D7225/(1+'Vos données'!$D$11)))</f>
        <v/>
      </c>
      <c r="F7225" s="80"/>
      <c r="G7225" s="124"/>
      <c r="H7225" s="130"/>
      <c r="I7225" s="128"/>
      <c r="J7225" s="130"/>
      <c r="K7225" s="128"/>
    </row>
    <row r="7226" spans="1:11" hidden="1" outlineLevel="1" x14ac:dyDescent="0.25">
      <c r="A7226" s="77"/>
      <c r="B7226" s="13" t="s">
        <v>8923</v>
      </c>
      <c r="C7226" s="77"/>
      <c r="D7226" s="80"/>
      <c r="E7226" s="120" t="str">
        <f>IF(ISBLANK(D7226),"",(D7226/(1+'Vos données'!$D$11)))</f>
        <v/>
      </c>
      <c r="F7226" s="80"/>
      <c r="G7226" s="124"/>
      <c r="H7226" s="130"/>
      <c r="I7226" s="128"/>
      <c r="J7226" s="130"/>
      <c r="K7226" s="128"/>
    </row>
    <row r="7227" spans="1:11" hidden="1" outlineLevel="1" x14ac:dyDescent="0.25">
      <c r="A7227" s="77"/>
      <c r="B7227" s="13" t="s">
        <v>8924</v>
      </c>
      <c r="C7227" s="77"/>
      <c r="D7227" s="80"/>
      <c r="E7227" s="120" t="str">
        <f>IF(ISBLANK(D7227),"",(D7227/(1+'Vos données'!$D$11)))</f>
        <v/>
      </c>
      <c r="F7227" s="80"/>
      <c r="G7227" s="124"/>
      <c r="H7227" s="130"/>
      <c r="I7227" s="128"/>
      <c r="J7227" s="130"/>
      <c r="K7227" s="128"/>
    </row>
    <row r="7228" spans="1:11" hidden="1" outlineLevel="1" x14ac:dyDescent="0.25">
      <c r="A7228" s="77"/>
      <c r="B7228" s="13" t="s">
        <v>8925</v>
      </c>
      <c r="C7228" s="77"/>
      <c r="D7228" s="80"/>
      <c r="E7228" s="120" t="str">
        <f>IF(ISBLANK(D7228),"",(D7228/(1+'Vos données'!$D$11)))</f>
        <v/>
      </c>
      <c r="F7228" s="80"/>
      <c r="G7228" s="124"/>
      <c r="H7228" s="130"/>
      <c r="I7228" s="128"/>
      <c r="J7228" s="130"/>
      <c r="K7228" s="128"/>
    </row>
    <row r="7229" spans="1:11" hidden="1" outlineLevel="1" x14ac:dyDescent="0.25">
      <c r="A7229" s="77"/>
      <c r="B7229" s="13" t="s">
        <v>8926</v>
      </c>
      <c r="C7229" s="77"/>
      <c r="D7229" s="80"/>
      <c r="E7229" s="120" t="str">
        <f>IF(ISBLANK(D7229),"",(D7229/(1+'Vos données'!$D$11)))</f>
        <v/>
      </c>
      <c r="F7229" s="80"/>
      <c r="G7229" s="124"/>
      <c r="H7229" s="130"/>
      <c r="I7229" s="128"/>
      <c r="J7229" s="130"/>
      <c r="K7229" s="128"/>
    </row>
    <row r="7230" spans="1:11" hidden="1" outlineLevel="1" x14ac:dyDescent="0.25">
      <c r="A7230" s="77"/>
      <c r="B7230" s="13" t="s">
        <v>8927</v>
      </c>
      <c r="C7230" s="77"/>
      <c r="D7230" s="80"/>
      <c r="E7230" s="120" t="str">
        <f>IF(ISBLANK(D7230),"",(D7230/(1+'Vos données'!$D$11)))</f>
        <v/>
      </c>
      <c r="F7230" s="80"/>
      <c r="G7230" s="124"/>
      <c r="H7230" s="130"/>
      <c r="I7230" s="128"/>
      <c r="J7230" s="130"/>
      <c r="K7230" s="128"/>
    </row>
    <row r="7231" spans="1:11" hidden="1" outlineLevel="1" x14ac:dyDescent="0.25">
      <c r="A7231" s="77"/>
      <c r="B7231" s="13" t="s">
        <v>8928</v>
      </c>
      <c r="C7231" s="77"/>
      <c r="D7231" s="80"/>
      <c r="E7231" s="120" t="str">
        <f>IF(ISBLANK(D7231),"",(D7231/(1+'Vos données'!$D$11)))</f>
        <v/>
      </c>
      <c r="F7231" s="80"/>
      <c r="G7231" s="124"/>
      <c r="H7231" s="130"/>
      <c r="I7231" s="128"/>
      <c r="J7231" s="130"/>
      <c r="K7231" s="128"/>
    </row>
    <row r="7232" spans="1:11" hidden="1" outlineLevel="1" x14ac:dyDescent="0.25">
      <c r="A7232" s="77"/>
      <c r="B7232" s="13" t="s">
        <v>8929</v>
      </c>
      <c r="C7232" s="77"/>
      <c r="D7232" s="80"/>
      <c r="E7232" s="120" t="str">
        <f>IF(ISBLANK(D7232),"",(D7232/(1+'Vos données'!$D$11)))</f>
        <v/>
      </c>
      <c r="F7232" s="80"/>
      <c r="G7232" s="124"/>
      <c r="H7232" s="130"/>
      <c r="I7232" s="128"/>
      <c r="J7232" s="130"/>
      <c r="K7232" s="128"/>
    </row>
    <row r="7233" spans="1:11" hidden="1" outlineLevel="1" x14ac:dyDescent="0.25">
      <c r="A7233" s="77"/>
      <c r="B7233" s="13" t="s">
        <v>8930</v>
      </c>
      <c r="C7233" s="77"/>
      <c r="D7233" s="80"/>
      <c r="E7233" s="120" t="str">
        <f>IF(ISBLANK(D7233),"",(D7233/(1+'Vos données'!$D$11)))</f>
        <v/>
      </c>
      <c r="F7233" s="80"/>
      <c r="G7233" s="124"/>
      <c r="H7233" s="130"/>
      <c r="I7233" s="128"/>
      <c r="J7233" s="130"/>
      <c r="K7233" s="128"/>
    </row>
    <row r="7234" spans="1:11" hidden="1" outlineLevel="1" x14ac:dyDescent="0.25">
      <c r="A7234" s="77"/>
      <c r="B7234" s="13" t="s">
        <v>8931</v>
      </c>
      <c r="C7234" s="77"/>
      <c r="D7234" s="80"/>
      <c r="E7234" s="120" t="str">
        <f>IF(ISBLANK(D7234),"",(D7234/(1+'Vos données'!$D$11)))</f>
        <v/>
      </c>
      <c r="F7234" s="80"/>
      <c r="G7234" s="124"/>
      <c r="H7234" s="130"/>
      <c r="I7234" s="128"/>
      <c r="J7234" s="130"/>
      <c r="K7234" s="128"/>
    </row>
    <row r="7235" spans="1:11" hidden="1" outlineLevel="1" x14ac:dyDescent="0.25">
      <c r="A7235" s="77"/>
      <c r="B7235" s="13" t="s">
        <v>8932</v>
      </c>
      <c r="C7235" s="77"/>
      <c r="D7235" s="80"/>
      <c r="E7235" s="120" t="str">
        <f>IF(ISBLANK(D7235),"",(D7235/(1+'Vos données'!$D$11)))</f>
        <v/>
      </c>
      <c r="F7235" s="80"/>
      <c r="G7235" s="124"/>
      <c r="H7235" s="130"/>
      <c r="I7235" s="128"/>
      <c r="J7235" s="130"/>
      <c r="K7235" s="128"/>
    </row>
    <row r="7236" spans="1:11" hidden="1" outlineLevel="1" x14ac:dyDescent="0.25">
      <c r="A7236" s="77"/>
      <c r="B7236" s="13" t="s">
        <v>8933</v>
      </c>
      <c r="C7236" s="77"/>
      <c r="D7236" s="80"/>
      <c r="E7236" s="120" t="str">
        <f>IF(ISBLANK(D7236),"",(D7236/(1+'Vos données'!$D$11)))</f>
        <v/>
      </c>
      <c r="F7236" s="80"/>
      <c r="G7236" s="124"/>
      <c r="H7236" s="130"/>
      <c r="I7236" s="128"/>
      <c r="J7236" s="130"/>
      <c r="K7236" s="128"/>
    </row>
    <row r="7237" spans="1:11" hidden="1" outlineLevel="1" x14ac:dyDescent="0.25">
      <c r="A7237" s="77"/>
      <c r="B7237" s="13" t="s">
        <v>8934</v>
      </c>
      <c r="C7237" s="77"/>
      <c r="D7237" s="80"/>
      <c r="E7237" s="120" t="str">
        <f>IF(ISBLANK(D7237),"",(D7237/(1+'Vos données'!$D$11)))</f>
        <v/>
      </c>
      <c r="F7237" s="80"/>
      <c r="G7237" s="124"/>
      <c r="H7237" s="130"/>
      <c r="I7237" s="128"/>
      <c r="J7237" s="130"/>
      <c r="K7237" s="128"/>
    </row>
    <row r="7238" spans="1:11" hidden="1" outlineLevel="1" x14ac:dyDescent="0.25">
      <c r="A7238" s="77"/>
      <c r="B7238" s="13" t="s">
        <v>8935</v>
      </c>
      <c r="C7238" s="77"/>
      <c r="D7238" s="80"/>
      <c r="E7238" s="120" t="str">
        <f>IF(ISBLANK(D7238),"",(D7238/(1+'Vos données'!$D$11)))</f>
        <v/>
      </c>
      <c r="F7238" s="80"/>
      <c r="G7238" s="124"/>
      <c r="H7238" s="130"/>
      <c r="I7238" s="128"/>
      <c r="J7238" s="130"/>
      <c r="K7238" s="128"/>
    </row>
    <row r="7239" spans="1:11" hidden="1" outlineLevel="1" x14ac:dyDescent="0.25">
      <c r="A7239" s="77"/>
      <c r="B7239" s="13" t="s">
        <v>8936</v>
      </c>
      <c r="C7239" s="77"/>
      <c r="D7239" s="80"/>
      <c r="E7239" s="120" t="str">
        <f>IF(ISBLANK(D7239),"",(D7239/(1+'Vos données'!$D$11)))</f>
        <v/>
      </c>
      <c r="F7239" s="80"/>
      <c r="G7239" s="124"/>
      <c r="H7239" s="130"/>
      <c r="I7239" s="128"/>
      <c r="J7239" s="130"/>
      <c r="K7239" s="128"/>
    </row>
    <row r="7240" spans="1:11" hidden="1" outlineLevel="1" x14ac:dyDescent="0.25">
      <c r="A7240" s="77"/>
      <c r="B7240" s="13" t="s">
        <v>8937</v>
      </c>
      <c r="C7240" s="77"/>
      <c r="D7240" s="80"/>
      <c r="E7240" s="120" t="str">
        <f>IF(ISBLANK(D7240),"",(D7240/(1+'Vos données'!$D$11)))</f>
        <v/>
      </c>
      <c r="F7240" s="80"/>
      <c r="G7240" s="124"/>
      <c r="H7240" s="130"/>
      <c r="I7240" s="128"/>
      <c r="J7240" s="130"/>
      <c r="K7240" s="128"/>
    </row>
    <row r="7241" spans="1:11" hidden="1" outlineLevel="1" x14ac:dyDescent="0.25">
      <c r="A7241" s="77"/>
      <c r="B7241" s="13" t="s">
        <v>8938</v>
      </c>
      <c r="C7241" s="77"/>
      <c r="D7241" s="80"/>
      <c r="E7241" s="120" t="str">
        <f>IF(ISBLANK(D7241),"",(D7241/(1+'Vos données'!$D$11)))</f>
        <v/>
      </c>
      <c r="F7241" s="80"/>
      <c r="G7241" s="124"/>
      <c r="H7241" s="130"/>
      <c r="I7241" s="128"/>
      <c r="J7241" s="130"/>
      <c r="K7241" s="128"/>
    </row>
    <row r="7242" spans="1:11" hidden="1" outlineLevel="1" x14ac:dyDescent="0.25">
      <c r="A7242" s="77"/>
      <c r="B7242" s="13" t="s">
        <v>8939</v>
      </c>
      <c r="C7242" s="77"/>
      <c r="D7242" s="80"/>
      <c r="E7242" s="120" t="str">
        <f>IF(ISBLANK(D7242),"",(D7242/(1+'Vos données'!$D$11)))</f>
        <v/>
      </c>
      <c r="F7242" s="80"/>
      <c r="G7242" s="124"/>
      <c r="H7242" s="130"/>
      <c r="I7242" s="128"/>
      <c r="J7242" s="130"/>
      <c r="K7242" s="128"/>
    </row>
    <row r="7243" spans="1:11" hidden="1" outlineLevel="1" x14ac:dyDescent="0.25">
      <c r="A7243" s="77"/>
      <c r="B7243" s="13" t="s">
        <v>8940</v>
      </c>
      <c r="C7243" s="77"/>
      <c r="D7243" s="80"/>
      <c r="E7243" s="120" t="str">
        <f>IF(ISBLANK(D7243),"",(D7243/(1+'Vos données'!$D$11)))</f>
        <v/>
      </c>
      <c r="F7243" s="80"/>
      <c r="G7243" s="124"/>
      <c r="H7243" s="130"/>
      <c r="I7243" s="128"/>
      <c r="J7243" s="130"/>
      <c r="K7243" s="128"/>
    </row>
    <row r="7244" spans="1:11" hidden="1" outlineLevel="1" x14ac:dyDescent="0.25">
      <c r="A7244" s="77"/>
      <c r="B7244" s="13" t="s">
        <v>8941</v>
      </c>
      <c r="C7244" s="77"/>
      <c r="D7244" s="80"/>
      <c r="E7244" s="120" t="str">
        <f>IF(ISBLANK(D7244),"",(D7244/(1+'Vos données'!$D$11)))</f>
        <v/>
      </c>
      <c r="F7244" s="80"/>
      <c r="G7244" s="124"/>
      <c r="H7244" s="130"/>
      <c r="I7244" s="128"/>
      <c r="J7244" s="130"/>
      <c r="K7244" s="128"/>
    </row>
    <row r="7245" spans="1:11" hidden="1" outlineLevel="1" x14ac:dyDescent="0.25">
      <c r="A7245" s="77"/>
      <c r="B7245" s="13" t="s">
        <v>8942</v>
      </c>
      <c r="C7245" s="77"/>
      <c r="D7245" s="80"/>
      <c r="E7245" s="120" t="str">
        <f>IF(ISBLANK(D7245),"",(D7245/(1+'Vos données'!$D$11)))</f>
        <v/>
      </c>
      <c r="F7245" s="80"/>
      <c r="G7245" s="124"/>
      <c r="H7245" s="130"/>
      <c r="I7245" s="128"/>
      <c r="J7245" s="130"/>
      <c r="K7245" s="128"/>
    </row>
    <row r="7246" spans="1:11" hidden="1" outlineLevel="1" x14ac:dyDescent="0.25">
      <c r="A7246" s="77"/>
      <c r="B7246" s="13" t="s">
        <v>8943</v>
      </c>
      <c r="C7246" s="77"/>
      <c r="D7246" s="80"/>
      <c r="E7246" s="120" t="str">
        <f>IF(ISBLANK(D7246),"",(D7246/(1+'Vos données'!$D$11)))</f>
        <v/>
      </c>
      <c r="F7246" s="80"/>
      <c r="G7246" s="124"/>
      <c r="H7246" s="130"/>
      <c r="I7246" s="128"/>
      <c r="J7246" s="130"/>
      <c r="K7246" s="128"/>
    </row>
    <row r="7247" spans="1:11" hidden="1" outlineLevel="1" x14ac:dyDescent="0.25">
      <c r="A7247" s="77"/>
      <c r="B7247" s="13" t="s">
        <v>8944</v>
      </c>
      <c r="C7247" s="77"/>
      <c r="D7247" s="80"/>
      <c r="E7247" s="120" t="str">
        <f>IF(ISBLANK(D7247),"",(D7247/(1+'Vos données'!$D$11)))</f>
        <v/>
      </c>
      <c r="F7247" s="80"/>
      <c r="G7247" s="124"/>
      <c r="H7247" s="130"/>
      <c r="I7247" s="128"/>
      <c r="J7247" s="130"/>
      <c r="K7247" s="128"/>
    </row>
    <row r="7248" spans="1:11" hidden="1" outlineLevel="1" x14ac:dyDescent="0.25">
      <c r="A7248" s="77"/>
      <c r="B7248" s="13" t="s">
        <v>8945</v>
      </c>
      <c r="C7248" s="77"/>
      <c r="D7248" s="80"/>
      <c r="E7248" s="120" t="str">
        <f>IF(ISBLANK(D7248),"",(D7248/(1+'Vos données'!$D$11)))</f>
        <v/>
      </c>
      <c r="F7248" s="80"/>
      <c r="G7248" s="124"/>
      <c r="H7248" s="130"/>
      <c r="I7248" s="128"/>
      <c r="J7248" s="130"/>
      <c r="K7248" s="128"/>
    </row>
    <row r="7249" spans="1:11" hidden="1" outlineLevel="1" x14ac:dyDescent="0.25">
      <c r="A7249" s="77"/>
      <c r="B7249" s="13" t="s">
        <v>8946</v>
      </c>
      <c r="C7249" s="77"/>
      <c r="D7249" s="80"/>
      <c r="E7249" s="120" t="str">
        <f>IF(ISBLANK(D7249),"",(D7249/(1+'Vos données'!$D$11)))</f>
        <v/>
      </c>
      <c r="F7249" s="80"/>
      <c r="G7249" s="124"/>
      <c r="H7249" s="130"/>
      <c r="I7249" s="128"/>
      <c r="J7249" s="130"/>
      <c r="K7249" s="128"/>
    </row>
    <row r="7250" spans="1:11" hidden="1" outlineLevel="1" x14ac:dyDescent="0.25">
      <c r="A7250" s="77"/>
      <c r="B7250" s="13" t="s">
        <v>8947</v>
      </c>
      <c r="C7250" s="77"/>
      <c r="D7250" s="80"/>
      <c r="E7250" s="120" t="str">
        <f>IF(ISBLANK(D7250),"",(D7250/(1+'Vos données'!$D$11)))</f>
        <v/>
      </c>
      <c r="F7250" s="80"/>
      <c r="G7250" s="124"/>
      <c r="H7250" s="130"/>
      <c r="I7250" s="128"/>
      <c r="J7250" s="130"/>
      <c r="K7250" s="128"/>
    </row>
    <row r="7251" spans="1:11" hidden="1" outlineLevel="1" x14ac:dyDescent="0.25">
      <c r="A7251" s="77"/>
      <c r="B7251" s="13" t="s">
        <v>8948</v>
      </c>
      <c r="C7251" s="77"/>
      <c r="D7251" s="80"/>
      <c r="E7251" s="120" t="str">
        <f>IF(ISBLANK(D7251),"",(D7251/(1+'Vos données'!$D$11)))</f>
        <v/>
      </c>
      <c r="F7251" s="80"/>
      <c r="G7251" s="124"/>
      <c r="H7251" s="130"/>
      <c r="I7251" s="128"/>
      <c r="J7251" s="130"/>
      <c r="K7251" s="128"/>
    </row>
    <row r="7252" spans="1:11" hidden="1" outlineLevel="1" x14ac:dyDescent="0.25">
      <c r="A7252" s="77"/>
      <c r="B7252" s="13" t="s">
        <v>8949</v>
      </c>
      <c r="C7252" s="77"/>
      <c r="D7252" s="80"/>
      <c r="E7252" s="120" t="str">
        <f>IF(ISBLANK(D7252),"",(D7252/(1+'Vos données'!$D$11)))</f>
        <v/>
      </c>
      <c r="F7252" s="80"/>
      <c r="G7252" s="124"/>
      <c r="H7252" s="130"/>
      <c r="I7252" s="128"/>
      <c r="J7252" s="130"/>
      <c r="K7252" s="128"/>
    </row>
    <row r="7253" spans="1:11" hidden="1" outlineLevel="1" x14ac:dyDescent="0.25">
      <c r="A7253" s="77"/>
      <c r="B7253" s="13" t="s">
        <v>8950</v>
      </c>
      <c r="C7253" s="77"/>
      <c r="D7253" s="80"/>
      <c r="E7253" s="120" t="str">
        <f>IF(ISBLANK(D7253),"",(D7253/(1+'Vos données'!$D$11)))</f>
        <v/>
      </c>
      <c r="F7253" s="80"/>
      <c r="G7253" s="124"/>
      <c r="H7253" s="130"/>
      <c r="I7253" s="128"/>
      <c r="J7253" s="130"/>
      <c r="K7253" s="128"/>
    </row>
    <row r="7254" spans="1:11" hidden="1" outlineLevel="1" x14ac:dyDescent="0.25">
      <c r="A7254" s="77"/>
      <c r="B7254" s="13" t="s">
        <v>8951</v>
      </c>
      <c r="C7254" s="77"/>
      <c r="D7254" s="80"/>
      <c r="E7254" s="120" t="str">
        <f>IF(ISBLANK(D7254),"",(D7254/(1+'Vos données'!$D$11)))</f>
        <v/>
      </c>
      <c r="F7254" s="80"/>
      <c r="G7254" s="124"/>
      <c r="H7254" s="130"/>
      <c r="I7254" s="128"/>
      <c r="J7254" s="130"/>
      <c r="K7254" s="128"/>
    </row>
    <row r="7255" spans="1:11" hidden="1" outlineLevel="1" x14ac:dyDescent="0.25">
      <c r="A7255" s="77"/>
      <c r="B7255" s="13" t="s">
        <v>8952</v>
      </c>
      <c r="C7255" s="77"/>
      <c r="D7255" s="80"/>
      <c r="E7255" s="120" t="str">
        <f>IF(ISBLANK(D7255),"",(D7255/(1+'Vos données'!$D$11)))</f>
        <v/>
      </c>
      <c r="F7255" s="80"/>
      <c r="G7255" s="124"/>
      <c r="H7255" s="130"/>
      <c r="I7255" s="128"/>
      <c r="J7255" s="130"/>
      <c r="K7255" s="128"/>
    </row>
    <row r="7256" spans="1:11" hidden="1" outlineLevel="1" x14ac:dyDescent="0.25">
      <c r="A7256" s="77"/>
      <c r="B7256" s="13" t="s">
        <v>8953</v>
      </c>
      <c r="C7256" s="77"/>
      <c r="D7256" s="80"/>
      <c r="E7256" s="120" t="str">
        <f>IF(ISBLANK(D7256),"",(D7256/(1+'Vos données'!$D$11)))</f>
        <v/>
      </c>
      <c r="F7256" s="80"/>
      <c r="G7256" s="124"/>
      <c r="H7256" s="130"/>
      <c r="I7256" s="128"/>
      <c r="J7256" s="130"/>
      <c r="K7256" s="128"/>
    </row>
    <row r="7257" spans="1:11" hidden="1" outlineLevel="1" x14ac:dyDescent="0.25">
      <c r="A7257" s="77"/>
      <c r="B7257" s="13" t="s">
        <v>8954</v>
      </c>
      <c r="C7257" s="77"/>
      <c r="D7257" s="80"/>
      <c r="E7257" s="120" t="str">
        <f>IF(ISBLANK(D7257),"",(D7257/(1+'Vos données'!$D$11)))</f>
        <v/>
      </c>
      <c r="F7257" s="80"/>
      <c r="G7257" s="124"/>
      <c r="H7257" s="130"/>
      <c r="I7257" s="128"/>
      <c r="J7257" s="130"/>
      <c r="K7257" s="128"/>
    </row>
    <row r="7258" spans="1:11" hidden="1" outlineLevel="1" x14ac:dyDescent="0.25">
      <c r="A7258" s="77"/>
      <c r="B7258" s="13" t="s">
        <v>8955</v>
      </c>
      <c r="C7258" s="77"/>
      <c r="D7258" s="80"/>
      <c r="E7258" s="120" t="str">
        <f>IF(ISBLANK(D7258),"",(D7258/(1+'Vos données'!$D$11)))</f>
        <v/>
      </c>
      <c r="F7258" s="80"/>
      <c r="G7258" s="124"/>
      <c r="H7258" s="130"/>
      <c r="I7258" s="128"/>
      <c r="J7258" s="130"/>
      <c r="K7258" s="128"/>
    </row>
    <row r="7259" spans="1:11" hidden="1" outlineLevel="1" x14ac:dyDescent="0.25">
      <c r="A7259" s="77"/>
      <c r="B7259" s="13" t="s">
        <v>8956</v>
      </c>
      <c r="C7259" s="77"/>
      <c r="D7259" s="80"/>
      <c r="E7259" s="120" t="str">
        <f>IF(ISBLANK(D7259),"",(D7259/(1+'Vos données'!$D$11)))</f>
        <v/>
      </c>
      <c r="F7259" s="80"/>
      <c r="G7259" s="124"/>
      <c r="H7259" s="130"/>
      <c r="I7259" s="128"/>
      <c r="J7259" s="130"/>
      <c r="K7259" s="128"/>
    </row>
    <row r="7260" spans="1:11" hidden="1" outlineLevel="1" x14ac:dyDescent="0.25">
      <c r="A7260" s="77"/>
      <c r="B7260" s="13" t="s">
        <v>8957</v>
      </c>
      <c r="C7260" s="77"/>
      <c r="D7260" s="80"/>
      <c r="E7260" s="120" t="str">
        <f>IF(ISBLANK(D7260),"",(D7260/(1+'Vos données'!$D$11)))</f>
        <v/>
      </c>
      <c r="F7260" s="80"/>
      <c r="G7260" s="124"/>
      <c r="H7260" s="130"/>
      <c r="I7260" s="128"/>
      <c r="J7260" s="130"/>
      <c r="K7260" s="128"/>
    </row>
    <row r="7261" spans="1:11" hidden="1" outlineLevel="1" x14ac:dyDescent="0.25">
      <c r="A7261" s="77"/>
      <c r="B7261" s="13" t="s">
        <v>8958</v>
      </c>
      <c r="C7261" s="77"/>
      <c r="D7261" s="80"/>
      <c r="E7261" s="120" t="str">
        <f>IF(ISBLANK(D7261),"",(D7261/(1+'Vos données'!$D$11)))</f>
        <v/>
      </c>
      <c r="F7261" s="80"/>
      <c r="G7261" s="124"/>
      <c r="H7261" s="130"/>
      <c r="I7261" s="128"/>
      <c r="J7261" s="130"/>
      <c r="K7261" s="128"/>
    </row>
    <row r="7262" spans="1:11" hidden="1" outlineLevel="1" x14ac:dyDescent="0.25">
      <c r="A7262" s="77"/>
      <c r="B7262" s="13" t="s">
        <v>8959</v>
      </c>
      <c r="C7262" s="77"/>
      <c r="D7262" s="80"/>
      <c r="E7262" s="120" t="str">
        <f>IF(ISBLANK(D7262),"",(D7262/(1+'Vos données'!$D$11)))</f>
        <v/>
      </c>
      <c r="F7262" s="80"/>
      <c r="G7262" s="124"/>
      <c r="H7262" s="130"/>
      <c r="I7262" s="128"/>
      <c r="J7262" s="130"/>
      <c r="K7262" s="128"/>
    </row>
    <row r="7263" spans="1:11" hidden="1" outlineLevel="1" x14ac:dyDescent="0.25">
      <c r="A7263" s="77"/>
      <c r="B7263" s="13" t="s">
        <v>8960</v>
      </c>
      <c r="C7263" s="77"/>
      <c r="D7263" s="80"/>
      <c r="E7263" s="120" t="str">
        <f>IF(ISBLANK(D7263),"",(D7263/(1+'Vos données'!$D$11)))</f>
        <v/>
      </c>
      <c r="F7263" s="80"/>
      <c r="G7263" s="124"/>
      <c r="H7263" s="130"/>
      <c r="I7263" s="128"/>
      <c r="J7263" s="130"/>
      <c r="K7263" s="128"/>
    </row>
    <row r="7264" spans="1:11" hidden="1" outlineLevel="1" x14ac:dyDescent="0.25">
      <c r="A7264" s="77"/>
      <c r="B7264" s="13" t="s">
        <v>8961</v>
      </c>
      <c r="C7264" s="77"/>
      <c r="D7264" s="80"/>
      <c r="E7264" s="120" t="str">
        <f>IF(ISBLANK(D7264),"",(D7264/(1+'Vos données'!$D$11)))</f>
        <v/>
      </c>
      <c r="F7264" s="80"/>
      <c r="G7264" s="124"/>
      <c r="H7264" s="130"/>
      <c r="I7264" s="128"/>
      <c r="J7264" s="130"/>
      <c r="K7264" s="128"/>
    </row>
    <row r="7265" spans="1:11" hidden="1" outlineLevel="1" x14ac:dyDescent="0.25">
      <c r="A7265" s="77"/>
      <c r="B7265" s="13" t="s">
        <v>8962</v>
      </c>
      <c r="C7265" s="77"/>
      <c r="D7265" s="80"/>
      <c r="E7265" s="120" t="str">
        <f>IF(ISBLANK(D7265),"",(D7265/(1+'Vos données'!$D$11)))</f>
        <v/>
      </c>
      <c r="F7265" s="80"/>
      <c r="G7265" s="124"/>
      <c r="H7265" s="130"/>
      <c r="I7265" s="128"/>
      <c r="J7265" s="130"/>
      <c r="K7265" s="128"/>
    </row>
    <row r="7266" spans="1:11" hidden="1" outlineLevel="1" x14ac:dyDescent="0.25">
      <c r="A7266" s="77"/>
      <c r="B7266" s="13" t="s">
        <v>8963</v>
      </c>
      <c r="C7266" s="77"/>
      <c r="D7266" s="80"/>
      <c r="E7266" s="120" t="str">
        <f>IF(ISBLANK(D7266),"",(D7266/(1+'Vos données'!$D$11)))</f>
        <v/>
      </c>
      <c r="F7266" s="80"/>
      <c r="G7266" s="124"/>
      <c r="H7266" s="130"/>
      <c r="I7266" s="128"/>
      <c r="J7266" s="130"/>
      <c r="K7266" s="128"/>
    </row>
    <row r="7267" spans="1:11" hidden="1" outlineLevel="1" x14ac:dyDescent="0.25">
      <c r="A7267" s="77"/>
      <c r="B7267" s="13" t="s">
        <v>8964</v>
      </c>
      <c r="C7267" s="77"/>
      <c r="D7267" s="80"/>
      <c r="E7267" s="120" t="str">
        <f>IF(ISBLANK(D7267),"",(D7267/(1+'Vos données'!$D$11)))</f>
        <v/>
      </c>
      <c r="F7267" s="80"/>
      <c r="G7267" s="124"/>
      <c r="H7267" s="130"/>
      <c r="I7267" s="128"/>
      <c r="J7267" s="130"/>
      <c r="K7267" s="128"/>
    </row>
    <row r="7268" spans="1:11" hidden="1" outlineLevel="1" x14ac:dyDescent="0.25">
      <c r="A7268" s="77"/>
      <c r="B7268" s="13" t="s">
        <v>8965</v>
      </c>
      <c r="C7268" s="77"/>
      <c r="D7268" s="80"/>
      <c r="E7268" s="120" t="str">
        <f>IF(ISBLANK(D7268),"",(D7268/(1+'Vos données'!$D$11)))</f>
        <v/>
      </c>
      <c r="F7268" s="80"/>
      <c r="G7268" s="124"/>
      <c r="H7268" s="130"/>
      <c r="I7268" s="128"/>
      <c r="J7268" s="130"/>
      <c r="K7268" s="128"/>
    </row>
    <row r="7269" spans="1:11" hidden="1" outlineLevel="1" x14ac:dyDescent="0.25">
      <c r="A7269" s="77"/>
      <c r="B7269" s="13" t="s">
        <v>8966</v>
      </c>
      <c r="C7269" s="77"/>
      <c r="D7269" s="80"/>
      <c r="E7269" s="120" t="str">
        <f>IF(ISBLANK(D7269),"",(D7269/(1+'Vos données'!$D$11)))</f>
        <v/>
      </c>
      <c r="F7269" s="80"/>
      <c r="G7269" s="124"/>
      <c r="H7269" s="130"/>
      <c r="I7269" s="128"/>
      <c r="J7269" s="130"/>
      <c r="K7269" s="128"/>
    </row>
    <row r="7270" spans="1:11" hidden="1" outlineLevel="1" x14ac:dyDescent="0.25">
      <c r="A7270" s="77"/>
      <c r="B7270" s="13" t="s">
        <v>8967</v>
      </c>
      <c r="C7270" s="77"/>
      <c r="D7270" s="80"/>
      <c r="E7270" s="120" t="str">
        <f>IF(ISBLANK(D7270),"",(D7270/(1+'Vos données'!$D$11)))</f>
        <v/>
      </c>
      <c r="F7270" s="80"/>
      <c r="G7270" s="124"/>
      <c r="H7270" s="130"/>
      <c r="I7270" s="128"/>
      <c r="J7270" s="130"/>
      <c r="K7270" s="128"/>
    </row>
    <row r="7271" spans="1:11" hidden="1" outlineLevel="1" x14ac:dyDescent="0.25">
      <c r="A7271" s="77"/>
      <c r="B7271" s="13" t="s">
        <v>8968</v>
      </c>
      <c r="C7271" s="77"/>
      <c r="D7271" s="80"/>
      <c r="E7271" s="120" t="str">
        <f>IF(ISBLANK(D7271),"",(D7271/(1+'Vos données'!$D$11)))</f>
        <v/>
      </c>
      <c r="F7271" s="80"/>
      <c r="G7271" s="124"/>
      <c r="H7271" s="130"/>
      <c r="I7271" s="128"/>
      <c r="J7271" s="130"/>
      <c r="K7271" s="128"/>
    </row>
    <row r="7272" spans="1:11" hidden="1" outlineLevel="1" x14ac:dyDescent="0.25">
      <c r="A7272" s="77"/>
      <c r="B7272" s="13" t="s">
        <v>8969</v>
      </c>
      <c r="C7272" s="77"/>
      <c r="D7272" s="80"/>
      <c r="E7272" s="120" t="str">
        <f>IF(ISBLANK(D7272),"",(D7272/(1+'Vos données'!$D$11)))</f>
        <v/>
      </c>
      <c r="F7272" s="80"/>
      <c r="G7272" s="124"/>
      <c r="H7272" s="130"/>
      <c r="I7272" s="128"/>
      <c r="J7272" s="130"/>
      <c r="K7272" s="128"/>
    </row>
    <row r="7273" spans="1:11" hidden="1" outlineLevel="1" x14ac:dyDescent="0.25">
      <c r="A7273" s="77"/>
      <c r="B7273" s="13" t="s">
        <v>8970</v>
      </c>
      <c r="C7273" s="77"/>
      <c r="D7273" s="80"/>
      <c r="E7273" s="120" t="str">
        <f>IF(ISBLANK(D7273),"",(D7273/(1+'Vos données'!$D$11)))</f>
        <v/>
      </c>
      <c r="F7273" s="80"/>
      <c r="G7273" s="124"/>
      <c r="H7273" s="130"/>
      <c r="I7273" s="128"/>
      <c r="J7273" s="130"/>
      <c r="K7273" s="128"/>
    </row>
    <row r="7274" spans="1:11" hidden="1" outlineLevel="1" x14ac:dyDescent="0.25">
      <c r="A7274" s="77"/>
      <c r="B7274" s="13" t="s">
        <v>8971</v>
      </c>
      <c r="C7274" s="77"/>
      <c r="D7274" s="80"/>
      <c r="E7274" s="120" t="str">
        <f>IF(ISBLANK(D7274),"",(D7274/(1+'Vos données'!$D$11)))</f>
        <v/>
      </c>
      <c r="F7274" s="80"/>
      <c r="G7274" s="124"/>
      <c r="H7274" s="130"/>
      <c r="I7274" s="128"/>
      <c r="J7274" s="130"/>
      <c r="K7274" s="128"/>
    </row>
    <row r="7275" spans="1:11" hidden="1" outlineLevel="1" x14ac:dyDescent="0.25">
      <c r="A7275" s="77"/>
      <c r="B7275" s="13" t="s">
        <v>8972</v>
      </c>
      <c r="C7275" s="77"/>
      <c r="D7275" s="80"/>
      <c r="E7275" s="120" t="str">
        <f>IF(ISBLANK(D7275),"",(D7275/(1+'Vos données'!$D$11)))</f>
        <v/>
      </c>
      <c r="F7275" s="80"/>
      <c r="G7275" s="124"/>
      <c r="H7275" s="130"/>
      <c r="I7275" s="128"/>
      <c r="J7275" s="130"/>
      <c r="K7275" s="128"/>
    </row>
    <row r="7276" spans="1:11" hidden="1" outlineLevel="1" x14ac:dyDescent="0.25">
      <c r="A7276" s="77"/>
      <c r="B7276" s="13" t="s">
        <v>8973</v>
      </c>
      <c r="C7276" s="77"/>
      <c r="D7276" s="80"/>
      <c r="E7276" s="120" t="str">
        <f>IF(ISBLANK(D7276),"",(D7276/(1+'Vos données'!$D$11)))</f>
        <v/>
      </c>
      <c r="F7276" s="80"/>
      <c r="G7276" s="124"/>
      <c r="H7276" s="130"/>
      <c r="I7276" s="128"/>
      <c r="J7276" s="130"/>
      <c r="K7276" s="128"/>
    </row>
    <row r="7277" spans="1:11" hidden="1" outlineLevel="1" x14ac:dyDescent="0.25">
      <c r="A7277" s="77"/>
      <c r="B7277" s="13" t="s">
        <v>8974</v>
      </c>
      <c r="C7277" s="77"/>
      <c r="D7277" s="80"/>
      <c r="E7277" s="120" t="str">
        <f>IF(ISBLANK(D7277),"",(D7277/(1+'Vos données'!$D$11)))</f>
        <v/>
      </c>
      <c r="F7277" s="80"/>
      <c r="G7277" s="124"/>
      <c r="H7277" s="130"/>
      <c r="I7277" s="128"/>
      <c r="J7277" s="130"/>
      <c r="K7277" s="128"/>
    </row>
    <row r="7278" spans="1:11" hidden="1" outlineLevel="1" x14ac:dyDescent="0.25">
      <c r="A7278" s="77"/>
      <c r="B7278" s="13" t="s">
        <v>8975</v>
      </c>
      <c r="C7278" s="77"/>
      <c r="D7278" s="80"/>
      <c r="E7278" s="120" t="str">
        <f>IF(ISBLANK(D7278),"",(D7278/(1+'Vos données'!$D$11)))</f>
        <v/>
      </c>
      <c r="F7278" s="80"/>
      <c r="G7278" s="124"/>
      <c r="H7278" s="130"/>
      <c r="I7278" s="128"/>
      <c r="J7278" s="130"/>
      <c r="K7278" s="128"/>
    </row>
    <row r="7279" spans="1:11" hidden="1" outlineLevel="1" x14ac:dyDescent="0.25">
      <c r="A7279" s="77"/>
      <c r="B7279" s="13" t="s">
        <v>8976</v>
      </c>
      <c r="C7279" s="77"/>
      <c r="D7279" s="80"/>
      <c r="E7279" s="120" t="str">
        <f>IF(ISBLANK(D7279),"",(D7279/(1+'Vos données'!$D$11)))</f>
        <v/>
      </c>
      <c r="F7279" s="80"/>
      <c r="G7279" s="124"/>
      <c r="H7279" s="130"/>
      <c r="I7279" s="128"/>
      <c r="J7279" s="130"/>
      <c r="K7279" s="128"/>
    </row>
    <row r="7280" spans="1:11" hidden="1" outlineLevel="1" x14ac:dyDescent="0.25">
      <c r="A7280" s="77"/>
      <c r="B7280" s="13" t="s">
        <v>8977</v>
      </c>
      <c r="C7280" s="77"/>
      <c r="D7280" s="80"/>
      <c r="E7280" s="120" t="str">
        <f>IF(ISBLANK(D7280),"",(D7280/(1+'Vos données'!$D$11)))</f>
        <v/>
      </c>
      <c r="F7280" s="80"/>
      <c r="G7280" s="124"/>
      <c r="H7280" s="130"/>
      <c r="I7280" s="128"/>
      <c r="J7280" s="130"/>
      <c r="K7280" s="128"/>
    </row>
    <row r="7281" spans="1:11" hidden="1" outlineLevel="1" x14ac:dyDescent="0.25">
      <c r="A7281" s="77"/>
      <c r="B7281" s="13" t="s">
        <v>8978</v>
      </c>
      <c r="C7281" s="77"/>
      <c r="D7281" s="80"/>
      <c r="E7281" s="120" t="str">
        <f>IF(ISBLANK(D7281),"",(D7281/(1+'Vos données'!$D$11)))</f>
        <v/>
      </c>
      <c r="F7281" s="80"/>
      <c r="G7281" s="124"/>
      <c r="H7281" s="130"/>
      <c r="I7281" s="128"/>
      <c r="J7281" s="130"/>
      <c r="K7281" s="128"/>
    </row>
    <row r="7282" spans="1:11" hidden="1" outlineLevel="1" x14ac:dyDescent="0.25">
      <c r="A7282" s="77"/>
      <c r="B7282" s="13" t="s">
        <v>8979</v>
      </c>
      <c r="C7282" s="77"/>
      <c r="D7282" s="80"/>
      <c r="E7282" s="120" t="str">
        <f>IF(ISBLANK(D7282),"",(D7282/(1+'Vos données'!$D$11)))</f>
        <v/>
      </c>
      <c r="F7282" s="80"/>
      <c r="G7282" s="124"/>
      <c r="H7282" s="130"/>
      <c r="I7282" s="128"/>
      <c r="J7282" s="130"/>
      <c r="K7282" s="128"/>
    </row>
    <row r="7283" spans="1:11" hidden="1" outlineLevel="1" x14ac:dyDescent="0.25">
      <c r="A7283" s="77"/>
      <c r="B7283" s="13" t="s">
        <v>8980</v>
      </c>
      <c r="C7283" s="77"/>
      <c r="D7283" s="80"/>
      <c r="E7283" s="120" t="str">
        <f>IF(ISBLANK(D7283),"",(D7283/(1+'Vos données'!$D$11)))</f>
        <v/>
      </c>
      <c r="F7283" s="80"/>
      <c r="G7283" s="124"/>
      <c r="H7283" s="130"/>
      <c r="I7283" s="128"/>
      <c r="J7283" s="130"/>
      <c r="K7283" s="128"/>
    </row>
    <row r="7284" spans="1:11" hidden="1" outlineLevel="1" x14ac:dyDescent="0.25">
      <c r="A7284" s="77"/>
      <c r="B7284" s="13" t="s">
        <v>8981</v>
      </c>
      <c r="C7284" s="77"/>
      <c r="D7284" s="80"/>
      <c r="E7284" s="120" t="str">
        <f>IF(ISBLANK(D7284),"",(D7284/(1+'Vos données'!$D$11)))</f>
        <v/>
      </c>
      <c r="F7284" s="80"/>
      <c r="G7284" s="124"/>
      <c r="H7284" s="130"/>
      <c r="I7284" s="128"/>
      <c r="J7284" s="130"/>
      <c r="K7284" s="128"/>
    </row>
    <row r="7285" spans="1:11" hidden="1" outlineLevel="1" x14ac:dyDescent="0.25">
      <c r="A7285" s="77"/>
      <c r="B7285" s="13" t="s">
        <v>8982</v>
      </c>
      <c r="C7285" s="77"/>
      <c r="D7285" s="80"/>
      <c r="E7285" s="120" t="str">
        <f>IF(ISBLANK(D7285),"",(D7285/(1+'Vos données'!$D$11)))</f>
        <v/>
      </c>
      <c r="F7285" s="80"/>
      <c r="G7285" s="124"/>
      <c r="H7285" s="130"/>
      <c r="I7285" s="128"/>
      <c r="J7285" s="130"/>
      <c r="K7285" s="128"/>
    </row>
    <row r="7286" spans="1:11" hidden="1" outlineLevel="1" x14ac:dyDescent="0.25">
      <c r="A7286" s="77"/>
      <c r="B7286" s="13" t="s">
        <v>8983</v>
      </c>
      <c r="C7286" s="77"/>
      <c r="D7286" s="80"/>
      <c r="E7286" s="120" t="str">
        <f>IF(ISBLANK(D7286),"",(D7286/(1+'Vos données'!$D$11)))</f>
        <v/>
      </c>
      <c r="F7286" s="80"/>
      <c r="G7286" s="124"/>
      <c r="H7286" s="130"/>
      <c r="I7286" s="128"/>
      <c r="J7286" s="130"/>
      <c r="K7286" s="128"/>
    </row>
    <row r="7287" spans="1:11" hidden="1" outlineLevel="1" x14ac:dyDescent="0.25">
      <c r="A7287" s="77"/>
      <c r="B7287" s="13" t="s">
        <v>8984</v>
      </c>
      <c r="C7287" s="77"/>
      <c r="D7287" s="80"/>
      <c r="E7287" s="120" t="str">
        <f>IF(ISBLANK(D7287),"",(D7287/(1+'Vos données'!$D$11)))</f>
        <v/>
      </c>
      <c r="F7287" s="80"/>
      <c r="G7287" s="124"/>
      <c r="H7287" s="130"/>
      <c r="I7287" s="128"/>
      <c r="J7287" s="130"/>
      <c r="K7287" s="128"/>
    </row>
    <row r="7288" spans="1:11" hidden="1" outlineLevel="1" x14ac:dyDescent="0.25">
      <c r="A7288" s="77"/>
      <c r="B7288" s="13" t="s">
        <v>8985</v>
      </c>
      <c r="C7288" s="77"/>
      <c r="D7288" s="80"/>
      <c r="E7288" s="120" t="str">
        <f>IF(ISBLANK(D7288),"",(D7288/(1+'Vos données'!$D$11)))</f>
        <v/>
      </c>
      <c r="F7288" s="80"/>
      <c r="G7288" s="124"/>
      <c r="H7288" s="130"/>
      <c r="I7288" s="128"/>
      <c r="J7288" s="130"/>
      <c r="K7288" s="128"/>
    </row>
    <row r="7289" spans="1:11" hidden="1" outlineLevel="1" x14ac:dyDescent="0.25">
      <c r="A7289" s="77"/>
      <c r="B7289" s="13" t="s">
        <v>8986</v>
      </c>
      <c r="C7289" s="77"/>
      <c r="D7289" s="80"/>
      <c r="E7289" s="120" t="str">
        <f>IF(ISBLANK(D7289),"",(D7289/(1+'Vos données'!$D$11)))</f>
        <v/>
      </c>
      <c r="F7289" s="80"/>
      <c r="G7289" s="124"/>
      <c r="H7289" s="130"/>
      <c r="I7289" s="128"/>
      <c r="J7289" s="130"/>
      <c r="K7289" s="128"/>
    </row>
    <row r="7290" spans="1:11" hidden="1" outlineLevel="1" x14ac:dyDescent="0.25">
      <c r="A7290" s="77"/>
      <c r="B7290" s="13" t="s">
        <v>8987</v>
      </c>
      <c r="C7290" s="77"/>
      <c r="D7290" s="80"/>
      <c r="E7290" s="120" t="str">
        <f>IF(ISBLANK(D7290),"",(D7290/(1+'Vos données'!$D$11)))</f>
        <v/>
      </c>
      <c r="F7290" s="80"/>
      <c r="G7290" s="124"/>
      <c r="H7290" s="130"/>
      <c r="I7290" s="128"/>
      <c r="J7290" s="130"/>
      <c r="K7290" s="128"/>
    </row>
    <row r="7291" spans="1:11" hidden="1" outlineLevel="1" x14ac:dyDescent="0.25">
      <c r="A7291" s="77"/>
      <c r="B7291" s="13" t="s">
        <v>8988</v>
      </c>
      <c r="C7291" s="77"/>
      <c r="D7291" s="80"/>
      <c r="E7291" s="120" t="str">
        <f>IF(ISBLANK(D7291),"",(D7291/(1+'Vos données'!$D$11)))</f>
        <v/>
      </c>
      <c r="F7291" s="80"/>
      <c r="G7291" s="124"/>
      <c r="H7291" s="130"/>
      <c r="I7291" s="128"/>
      <c r="J7291" s="130"/>
      <c r="K7291" s="128"/>
    </row>
    <row r="7292" spans="1:11" hidden="1" outlineLevel="1" x14ac:dyDescent="0.25">
      <c r="A7292" s="77"/>
      <c r="B7292" s="13" t="s">
        <v>8989</v>
      </c>
      <c r="C7292" s="77"/>
      <c r="D7292" s="80"/>
      <c r="E7292" s="120" t="str">
        <f>IF(ISBLANK(D7292),"",(D7292/(1+'Vos données'!$D$11)))</f>
        <v/>
      </c>
      <c r="F7292" s="80"/>
      <c r="G7292" s="124"/>
      <c r="H7292" s="130"/>
      <c r="I7292" s="128"/>
      <c r="J7292" s="130"/>
      <c r="K7292" s="128"/>
    </row>
    <row r="7293" spans="1:11" hidden="1" outlineLevel="1" x14ac:dyDescent="0.25">
      <c r="A7293" s="77"/>
      <c r="B7293" s="13" t="s">
        <v>8990</v>
      </c>
      <c r="C7293" s="77"/>
      <c r="D7293" s="80"/>
      <c r="E7293" s="120" t="str">
        <f>IF(ISBLANK(D7293),"",(D7293/(1+'Vos données'!$D$11)))</f>
        <v/>
      </c>
      <c r="F7293" s="80"/>
      <c r="G7293" s="124"/>
      <c r="H7293" s="130"/>
      <c r="I7293" s="128"/>
      <c r="J7293" s="130"/>
      <c r="K7293" s="128"/>
    </row>
    <row r="7294" spans="1:11" hidden="1" outlineLevel="1" x14ac:dyDescent="0.25">
      <c r="A7294" s="77"/>
      <c r="B7294" s="13" t="s">
        <v>8991</v>
      </c>
      <c r="C7294" s="77"/>
      <c r="D7294" s="80"/>
      <c r="E7294" s="120" t="str">
        <f>IF(ISBLANK(D7294),"",(D7294/(1+'Vos données'!$D$11)))</f>
        <v/>
      </c>
      <c r="F7294" s="80"/>
      <c r="G7294" s="124"/>
      <c r="H7294" s="130"/>
      <c r="I7294" s="128"/>
      <c r="J7294" s="130"/>
      <c r="K7294" s="128"/>
    </row>
    <row r="7295" spans="1:11" hidden="1" outlineLevel="1" x14ac:dyDescent="0.25">
      <c r="A7295" s="77"/>
      <c r="B7295" s="13" t="s">
        <v>8992</v>
      </c>
      <c r="C7295" s="77"/>
      <c r="D7295" s="80"/>
      <c r="E7295" s="120" t="str">
        <f>IF(ISBLANK(D7295),"",(D7295/(1+'Vos données'!$D$11)))</f>
        <v/>
      </c>
      <c r="F7295" s="80"/>
      <c r="G7295" s="124"/>
      <c r="H7295" s="130"/>
      <c r="I7295" s="128"/>
      <c r="J7295" s="130"/>
      <c r="K7295" s="128"/>
    </row>
    <row r="7296" spans="1:11" hidden="1" outlineLevel="1" x14ac:dyDescent="0.25">
      <c r="A7296" s="77"/>
      <c r="B7296" s="13" t="s">
        <v>8993</v>
      </c>
      <c r="C7296" s="77"/>
      <c r="D7296" s="80"/>
      <c r="E7296" s="120" t="str">
        <f>IF(ISBLANK(D7296),"",(D7296/(1+'Vos données'!$D$11)))</f>
        <v/>
      </c>
      <c r="F7296" s="80"/>
      <c r="G7296" s="124"/>
      <c r="H7296" s="130"/>
      <c r="I7296" s="128"/>
      <c r="J7296" s="130"/>
      <c r="K7296" s="128"/>
    </row>
    <row r="7297" spans="1:11" hidden="1" outlineLevel="1" x14ac:dyDescent="0.25">
      <c r="A7297" s="77"/>
      <c r="B7297" s="13" t="s">
        <v>8994</v>
      </c>
      <c r="C7297" s="77"/>
      <c r="D7297" s="80"/>
      <c r="E7297" s="120" t="str">
        <f>IF(ISBLANK(D7297),"",(D7297/(1+'Vos données'!$D$11)))</f>
        <v/>
      </c>
      <c r="F7297" s="80"/>
      <c r="G7297" s="124"/>
      <c r="H7297" s="130"/>
      <c r="I7297" s="128"/>
      <c r="J7297" s="130"/>
      <c r="K7297" s="128"/>
    </row>
    <row r="7298" spans="1:11" hidden="1" outlineLevel="1" x14ac:dyDescent="0.25">
      <c r="A7298" s="77"/>
      <c r="B7298" s="13" t="s">
        <v>8995</v>
      </c>
      <c r="C7298" s="77"/>
      <c r="D7298" s="80"/>
      <c r="E7298" s="120" t="str">
        <f>IF(ISBLANK(D7298),"",(D7298/(1+'Vos données'!$D$11)))</f>
        <v/>
      </c>
      <c r="F7298" s="80"/>
      <c r="G7298" s="124"/>
      <c r="H7298" s="130"/>
      <c r="I7298" s="128"/>
      <c r="J7298" s="130"/>
      <c r="K7298" s="128"/>
    </row>
    <row r="7299" spans="1:11" hidden="1" outlineLevel="1" x14ac:dyDescent="0.25">
      <c r="A7299" s="77"/>
      <c r="B7299" s="13" t="s">
        <v>8996</v>
      </c>
      <c r="C7299" s="77"/>
      <c r="D7299" s="80"/>
      <c r="E7299" s="120" t="str">
        <f>IF(ISBLANK(D7299),"",(D7299/(1+'Vos données'!$D$11)))</f>
        <v/>
      </c>
      <c r="F7299" s="80"/>
      <c r="G7299" s="124"/>
      <c r="H7299" s="130"/>
      <c r="I7299" s="128"/>
      <c r="J7299" s="130"/>
      <c r="K7299" s="128"/>
    </row>
    <row r="7300" spans="1:11" hidden="1" outlineLevel="1" x14ac:dyDescent="0.25">
      <c r="A7300" s="77"/>
      <c r="B7300" s="13" t="s">
        <v>8997</v>
      </c>
      <c r="C7300" s="77"/>
      <c r="D7300" s="80"/>
      <c r="E7300" s="120" t="str">
        <f>IF(ISBLANK(D7300),"",(D7300/(1+'Vos données'!$D$11)))</f>
        <v/>
      </c>
      <c r="F7300" s="80"/>
      <c r="G7300" s="124"/>
      <c r="H7300" s="130"/>
      <c r="I7300" s="128"/>
      <c r="J7300" s="130"/>
      <c r="K7300" s="128"/>
    </row>
    <row r="7301" spans="1:11" hidden="1" outlineLevel="1" x14ac:dyDescent="0.25">
      <c r="A7301" s="77"/>
      <c r="B7301" s="13" t="s">
        <v>8998</v>
      </c>
      <c r="C7301" s="77"/>
      <c r="D7301" s="80"/>
      <c r="E7301" s="120" t="str">
        <f>IF(ISBLANK(D7301),"",(D7301/(1+'Vos données'!$D$11)))</f>
        <v/>
      </c>
      <c r="F7301" s="80"/>
      <c r="G7301" s="124"/>
      <c r="H7301" s="130"/>
      <c r="I7301" s="128"/>
      <c r="J7301" s="130"/>
      <c r="K7301" s="128"/>
    </row>
    <row r="7302" spans="1:11" hidden="1" outlineLevel="1" x14ac:dyDescent="0.25">
      <c r="A7302" s="77"/>
      <c r="B7302" s="13" t="s">
        <v>8999</v>
      </c>
      <c r="C7302" s="77"/>
      <c r="D7302" s="80"/>
      <c r="E7302" s="120" t="str">
        <f>IF(ISBLANK(D7302),"",(D7302/(1+'Vos données'!$D$11)))</f>
        <v/>
      </c>
      <c r="F7302" s="80"/>
      <c r="G7302" s="124"/>
      <c r="H7302" s="130"/>
      <c r="I7302" s="128"/>
      <c r="J7302" s="130"/>
      <c r="K7302" s="128"/>
    </row>
    <row r="7303" spans="1:11" hidden="1" outlineLevel="1" x14ac:dyDescent="0.25">
      <c r="A7303" s="77"/>
      <c r="B7303" s="13" t="s">
        <v>9000</v>
      </c>
      <c r="C7303" s="77"/>
      <c r="D7303" s="80"/>
      <c r="E7303" s="120" t="str">
        <f>IF(ISBLANK(D7303),"",(D7303/(1+'Vos données'!$D$11)))</f>
        <v/>
      </c>
      <c r="F7303" s="80"/>
      <c r="G7303" s="124"/>
      <c r="H7303" s="130"/>
      <c r="I7303" s="128"/>
      <c r="J7303" s="130"/>
      <c r="K7303" s="128"/>
    </row>
    <row r="7304" spans="1:11" hidden="1" outlineLevel="1" x14ac:dyDescent="0.25">
      <c r="A7304" s="77"/>
      <c r="B7304" s="13" t="s">
        <v>9001</v>
      </c>
      <c r="C7304" s="77"/>
      <c r="D7304" s="80"/>
      <c r="E7304" s="120" t="str">
        <f>IF(ISBLANK(D7304),"",(D7304/(1+'Vos données'!$D$11)))</f>
        <v/>
      </c>
      <c r="F7304" s="80"/>
      <c r="G7304" s="124"/>
      <c r="H7304" s="130"/>
      <c r="I7304" s="128"/>
      <c r="J7304" s="130"/>
      <c r="K7304" s="128"/>
    </row>
    <row r="7305" spans="1:11" hidden="1" outlineLevel="1" x14ac:dyDescent="0.25">
      <c r="A7305" s="77"/>
      <c r="B7305" s="13" t="s">
        <v>9002</v>
      </c>
      <c r="C7305" s="77"/>
      <c r="D7305" s="80"/>
      <c r="E7305" s="120" t="str">
        <f>IF(ISBLANK(D7305),"",(D7305/(1+'Vos données'!$D$11)))</f>
        <v/>
      </c>
      <c r="F7305" s="80"/>
      <c r="G7305" s="124"/>
      <c r="H7305" s="130"/>
      <c r="I7305" s="128"/>
      <c r="J7305" s="130"/>
      <c r="K7305" s="128"/>
    </row>
    <row r="7306" spans="1:11" hidden="1" outlineLevel="1" x14ac:dyDescent="0.25">
      <c r="A7306" s="77"/>
      <c r="B7306" s="13" t="s">
        <v>9003</v>
      </c>
      <c r="C7306" s="77"/>
      <c r="D7306" s="80"/>
      <c r="E7306" s="120" t="str">
        <f>IF(ISBLANK(D7306),"",(D7306/(1+'Vos données'!$D$11)))</f>
        <v/>
      </c>
      <c r="F7306" s="80"/>
      <c r="G7306" s="124"/>
      <c r="H7306" s="130"/>
      <c r="I7306" s="128"/>
      <c r="J7306" s="130"/>
      <c r="K7306" s="128"/>
    </row>
    <row r="7307" spans="1:11" hidden="1" outlineLevel="1" x14ac:dyDescent="0.25">
      <c r="A7307" s="77"/>
      <c r="B7307" s="13" t="s">
        <v>9004</v>
      </c>
      <c r="C7307" s="77"/>
      <c r="D7307" s="80"/>
      <c r="E7307" s="120" t="str">
        <f>IF(ISBLANK(D7307),"",(D7307/(1+'Vos données'!$D$11)))</f>
        <v/>
      </c>
      <c r="F7307" s="80"/>
      <c r="G7307" s="124"/>
      <c r="H7307" s="130"/>
      <c r="I7307" s="128"/>
      <c r="J7307" s="130"/>
      <c r="K7307" s="128"/>
    </row>
    <row r="7308" spans="1:11" hidden="1" outlineLevel="1" x14ac:dyDescent="0.25">
      <c r="A7308" s="77"/>
      <c r="B7308" s="13" t="s">
        <v>9005</v>
      </c>
      <c r="C7308" s="77"/>
      <c r="D7308" s="80"/>
      <c r="E7308" s="120" t="str">
        <f>IF(ISBLANK(D7308),"",(D7308/(1+'Vos données'!$D$11)))</f>
        <v/>
      </c>
      <c r="F7308" s="80"/>
      <c r="G7308" s="124"/>
      <c r="H7308" s="130"/>
      <c r="I7308" s="128"/>
      <c r="J7308" s="130"/>
      <c r="K7308" s="128"/>
    </row>
    <row r="7309" spans="1:11" hidden="1" outlineLevel="1" x14ac:dyDescent="0.25">
      <c r="A7309" s="77"/>
      <c r="B7309" s="13" t="s">
        <v>9006</v>
      </c>
      <c r="C7309" s="77"/>
      <c r="D7309" s="80"/>
      <c r="E7309" s="120" t="str">
        <f>IF(ISBLANK(D7309),"",(D7309/(1+'Vos données'!$D$11)))</f>
        <v/>
      </c>
      <c r="F7309" s="80"/>
      <c r="G7309" s="124"/>
      <c r="H7309" s="130"/>
      <c r="I7309" s="128"/>
      <c r="J7309" s="130"/>
      <c r="K7309" s="128"/>
    </row>
    <row r="7310" spans="1:11" hidden="1" outlineLevel="1" x14ac:dyDescent="0.25">
      <c r="A7310" s="77"/>
      <c r="B7310" s="13" t="s">
        <v>9007</v>
      </c>
      <c r="C7310" s="77"/>
      <c r="D7310" s="80"/>
      <c r="E7310" s="120" t="str">
        <f>IF(ISBLANK(D7310),"",(D7310/(1+'Vos données'!$D$11)))</f>
        <v/>
      </c>
      <c r="F7310" s="80"/>
      <c r="G7310" s="124"/>
      <c r="H7310" s="130"/>
      <c r="I7310" s="128"/>
      <c r="J7310" s="130"/>
      <c r="K7310" s="128"/>
    </row>
    <row r="7311" spans="1:11" hidden="1" outlineLevel="1" x14ac:dyDescent="0.25">
      <c r="A7311" s="77"/>
      <c r="B7311" s="13" t="s">
        <v>9008</v>
      </c>
      <c r="C7311" s="77"/>
      <c r="D7311" s="80"/>
      <c r="E7311" s="120" t="str">
        <f>IF(ISBLANK(D7311),"",(D7311/(1+'Vos données'!$D$11)))</f>
        <v/>
      </c>
      <c r="F7311" s="80"/>
      <c r="G7311" s="124"/>
      <c r="H7311" s="130"/>
      <c r="I7311" s="128"/>
      <c r="J7311" s="130"/>
      <c r="K7311" s="128"/>
    </row>
    <row r="7312" spans="1:11" hidden="1" outlineLevel="1" x14ac:dyDescent="0.25">
      <c r="A7312" s="77"/>
      <c r="B7312" s="13" t="s">
        <v>9009</v>
      </c>
      <c r="C7312" s="77"/>
      <c r="D7312" s="80"/>
      <c r="E7312" s="120" t="str">
        <f>IF(ISBLANK(D7312),"",(D7312/(1+'Vos données'!$D$11)))</f>
        <v/>
      </c>
      <c r="F7312" s="80"/>
      <c r="G7312" s="124"/>
      <c r="H7312" s="130"/>
      <c r="I7312" s="128"/>
      <c r="J7312" s="130"/>
      <c r="K7312" s="128"/>
    </row>
    <row r="7313" spans="1:11" hidden="1" outlineLevel="1" x14ac:dyDescent="0.25">
      <c r="A7313" s="77"/>
      <c r="B7313" s="13" t="s">
        <v>9010</v>
      </c>
      <c r="C7313" s="77"/>
      <c r="D7313" s="80"/>
      <c r="E7313" s="120" t="str">
        <f>IF(ISBLANK(D7313),"",(D7313/(1+'Vos données'!$D$11)))</f>
        <v/>
      </c>
      <c r="F7313" s="80"/>
      <c r="G7313" s="124"/>
      <c r="H7313" s="130"/>
      <c r="I7313" s="128"/>
      <c r="J7313" s="130"/>
      <c r="K7313" s="128"/>
    </row>
    <row r="7314" spans="1:11" hidden="1" outlineLevel="1" x14ac:dyDescent="0.25">
      <c r="A7314" s="77"/>
      <c r="B7314" s="13" t="s">
        <v>9011</v>
      </c>
      <c r="C7314" s="77"/>
      <c r="D7314" s="80"/>
      <c r="E7314" s="120" t="str">
        <f>IF(ISBLANK(D7314),"",(D7314/(1+'Vos données'!$D$11)))</f>
        <v/>
      </c>
      <c r="F7314" s="80"/>
      <c r="G7314" s="124"/>
      <c r="H7314" s="130"/>
      <c r="I7314" s="128"/>
      <c r="J7314" s="130"/>
      <c r="K7314" s="128"/>
    </row>
    <row r="7315" spans="1:11" hidden="1" outlineLevel="1" x14ac:dyDescent="0.25">
      <c r="A7315" s="77"/>
      <c r="B7315" s="13" t="s">
        <v>9012</v>
      </c>
      <c r="C7315" s="77"/>
      <c r="D7315" s="80"/>
      <c r="E7315" s="120" t="str">
        <f>IF(ISBLANK(D7315),"",(D7315/(1+'Vos données'!$D$11)))</f>
        <v/>
      </c>
      <c r="F7315" s="80"/>
      <c r="G7315" s="124"/>
      <c r="H7315" s="130"/>
      <c r="I7315" s="128"/>
      <c r="J7315" s="130"/>
      <c r="K7315" s="128"/>
    </row>
    <row r="7316" spans="1:11" hidden="1" outlineLevel="1" x14ac:dyDescent="0.25">
      <c r="A7316" s="77"/>
      <c r="B7316" s="13" t="s">
        <v>9013</v>
      </c>
      <c r="C7316" s="77"/>
      <c r="D7316" s="80"/>
      <c r="E7316" s="120" t="str">
        <f>IF(ISBLANK(D7316),"",(D7316/(1+'Vos données'!$D$11)))</f>
        <v/>
      </c>
      <c r="F7316" s="80"/>
      <c r="G7316" s="124"/>
      <c r="H7316" s="130"/>
      <c r="I7316" s="128"/>
      <c r="J7316" s="130"/>
      <c r="K7316" s="128"/>
    </row>
    <row r="7317" spans="1:11" hidden="1" outlineLevel="1" x14ac:dyDescent="0.25">
      <c r="A7317" s="77"/>
      <c r="B7317" s="13" t="s">
        <v>9014</v>
      </c>
      <c r="C7317" s="77"/>
      <c r="D7317" s="80"/>
      <c r="E7317" s="120" t="str">
        <f>IF(ISBLANK(D7317),"",(D7317/(1+'Vos données'!$D$11)))</f>
        <v/>
      </c>
      <c r="F7317" s="80"/>
      <c r="G7317" s="124"/>
      <c r="H7317" s="130"/>
      <c r="I7317" s="128"/>
      <c r="J7317" s="130"/>
      <c r="K7317" s="128"/>
    </row>
    <row r="7318" spans="1:11" hidden="1" outlineLevel="1" x14ac:dyDescent="0.25">
      <c r="A7318" s="77"/>
      <c r="B7318" s="13" t="s">
        <v>9015</v>
      </c>
      <c r="C7318" s="77"/>
      <c r="D7318" s="80"/>
      <c r="E7318" s="120" t="str">
        <f>IF(ISBLANK(D7318),"",(D7318/(1+'Vos données'!$D$11)))</f>
        <v/>
      </c>
      <c r="F7318" s="80"/>
      <c r="G7318" s="124"/>
      <c r="H7318" s="130"/>
      <c r="I7318" s="128"/>
      <c r="J7318" s="130"/>
      <c r="K7318" s="128"/>
    </row>
    <row r="7319" spans="1:11" hidden="1" outlineLevel="1" x14ac:dyDescent="0.25">
      <c r="A7319" s="77"/>
      <c r="B7319" s="13" t="s">
        <v>9016</v>
      </c>
      <c r="C7319" s="77"/>
      <c r="D7319" s="80"/>
      <c r="E7319" s="120" t="str">
        <f>IF(ISBLANK(D7319),"",(D7319/(1+'Vos données'!$D$11)))</f>
        <v/>
      </c>
      <c r="F7319" s="80"/>
      <c r="G7319" s="124"/>
      <c r="H7319" s="130"/>
      <c r="I7319" s="128"/>
      <c r="J7319" s="130"/>
      <c r="K7319" s="128"/>
    </row>
    <row r="7320" spans="1:11" hidden="1" outlineLevel="1" x14ac:dyDescent="0.25">
      <c r="A7320" s="77"/>
      <c r="B7320" s="13" t="s">
        <v>9017</v>
      </c>
      <c r="C7320" s="77"/>
      <c r="D7320" s="80"/>
      <c r="E7320" s="120" t="str">
        <f>IF(ISBLANK(D7320),"",(D7320/(1+'Vos données'!$D$11)))</f>
        <v/>
      </c>
      <c r="F7320" s="80"/>
      <c r="G7320" s="124"/>
      <c r="H7320" s="130"/>
      <c r="I7320" s="128"/>
      <c r="J7320" s="130"/>
      <c r="K7320" s="128"/>
    </row>
    <row r="7321" spans="1:11" hidden="1" outlineLevel="1" x14ac:dyDescent="0.25">
      <c r="A7321" s="77"/>
      <c r="B7321" s="13" t="s">
        <v>9018</v>
      </c>
      <c r="C7321" s="77"/>
      <c r="D7321" s="80"/>
      <c r="E7321" s="120" t="str">
        <f>IF(ISBLANK(D7321),"",(D7321/(1+'Vos données'!$D$11)))</f>
        <v/>
      </c>
      <c r="F7321" s="80"/>
      <c r="G7321" s="124"/>
      <c r="H7321" s="130"/>
      <c r="I7321" s="128"/>
      <c r="J7321" s="130"/>
      <c r="K7321" s="128"/>
    </row>
    <row r="7322" spans="1:11" hidden="1" outlineLevel="1" x14ac:dyDescent="0.25">
      <c r="A7322" s="77"/>
      <c r="B7322" s="13" t="s">
        <v>9019</v>
      </c>
      <c r="C7322" s="77"/>
      <c r="D7322" s="80"/>
      <c r="E7322" s="120" t="str">
        <f>IF(ISBLANK(D7322),"",(D7322/(1+'Vos données'!$D$11)))</f>
        <v/>
      </c>
      <c r="F7322" s="80"/>
      <c r="G7322" s="124"/>
      <c r="H7322" s="130"/>
      <c r="I7322" s="128"/>
      <c r="J7322" s="130"/>
      <c r="K7322" s="128"/>
    </row>
    <row r="7323" spans="1:11" hidden="1" outlineLevel="1" x14ac:dyDescent="0.25">
      <c r="A7323" s="77"/>
      <c r="B7323" s="13" t="s">
        <v>9020</v>
      </c>
      <c r="C7323" s="77"/>
      <c r="D7323" s="80"/>
      <c r="E7323" s="120" t="str">
        <f>IF(ISBLANK(D7323),"",(D7323/(1+'Vos données'!$D$11)))</f>
        <v/>
      </c>
      <c r="F7323" s="80"/>
      <c r="G7323" s="124"/>
      <c r="H7323" s="130"/>
      <c r="I7323" s="128"/>
      <c r="J7323" s="130"/>
      <c r="K7323" s="128"/>
    </row>
    <row r="7324" spans="1:11" hidden="1" outlineLevel="1" x14ac:dyDescent="0.25">
      <c r="A7324" s="77"/>
      <c r="B7324" s="13" t="s">
        <v>9021</v>
      </c>
      <c r="C7324" s="77"/>
      <c r="D7324" s="80"/>
      <c r="E7324" s="120" t="str">
        <f>IF(ISBLANK(D7324),"",(D7324/(1+'Vos données'!$D$11)))</f>
        <v/>
      </c>
      <c r="F7324" s="80"/>
      <c r="G7324" s="124"/>
      <c r="H7324" s="130"/>
      <c r="I7324" s="128"/>
      <c r="J7324" s="130"/>
      <c r="K7324" s="128"/>
    </row>
    <row r="7325" spans="1:11" hidden="1" outlineLevel="1" x14ac:dyDescent="0.25">
      <c r="A7325" s="77"/>
      <c r="B7325" s="13" t="s">
        <v>9022</v>
      </c>
      <c r="C7325" s="77"/>
      <c r="D7325" s="80"/>
      <c r="E7325" s="120" t="str">
        <f>IF(ISBLANK(D7325),"",(D7325/(1+'Vos données'!$D$11)))</f>
        <v/>
      </c>
      <c r="F7325" s="80"/>
      <c r="G7325" s="124"/>
      <c r="H7325" s="130"/>
      <c r="I7325" s="128"/>
      <c r="J7325" s="130"/>
      <c r="K7325" s="128"/>
    </row>
    <row r="7326" spans="1:11" hidden="1" outlineLevel="1" x14ac:dyDescent="0.25">
      <c r="A7326" s="77"/>
      <c r="B7326" s="13" t="s">
        <v>9023</v>
      </c>
      <c r="C7326" s="77"/>
      <c r="D7326" s="80"/>
      <c r="E7326" s="120" t="str">
        <f>IF(ISBLANK(D7326),"",(D7326/(1+'Vos données'!$D$11)))</f>
        <v/>
      </c>
      <c r="F7326" s="80"/>
      <c r="G7326" s="124"/>
      <c r="H7326" s="130"/>
      <c r="I7326" s="128"/>
      <c r="J7326" s="130"/>
      <c r="K7326" s="128"/>
    </row>
    <row r="7327" spans="1:11" hidden="1" outlineLevel="1" x14ac:dyDescent="0.25">
      <c r="A7327" s="77"/>
      <c r="B7327" s="13" t="s">
        <v>9024</v>
      </c>
      <c r="C7327" s="77"/>
      <c r="D7327" s="80"/>
      <c r="E7327" s="120" t="str">
        <f>IF(ISBLANK(D7327),"",(D7327/(1+'Vos données'!$D$11)))</f>
        <v/>
      </c>
      <c r="F7327" s="80"/>
      <c r="G7327" s="124"/>
      <c r="H7327" s="130"/>
      <c r="I7327" s="128"/>
      <c r="J7327" s="130"/>
      <c r="K7327" s="128"/>
    </row>
    <row r="7328" spans="1:11" hidden="1" outlineLevel="1" x14ac:dyDescent="0.25">
      <c r="A7328" s="77"/>
      <c r="B7328" s="13" t="s">
        <v>9025</v>
      </c>
      <c r="C7328" s="77"/>
      <c r="D7328" s="80"/>
      <c r="E7328" s="120" t="str">
        <f>IF(ISBLANK(D7328),"",(D7328/(1+'Vos données'!$D$11)))</f>
        <v/>
      </c>
      <c r="F7328" s="80"/>
      <c r="G7328" s="124"/>
      <c r="H7328" s="130"/>
      <c r="I7328" s="128"/>
      <c r="J7328" s="130"/>
      <c r="K7328" s="128"/>
    </row>
    <row r="7329" spans="1:11" hidden="1" outlineLevel="1" x14ac:dyDescent="0.25">
      <c r="A7329" s="77"/>
      <c r="B7329" s="13" t="s">
        <v>9026</v>
      </c>
      <c r="C7329" s="77"/>
      <c r="D7329" s="80"/>
      <c r="E7329" s="120" t="str">
        <f>IF(ISBLANK(D7329),"",(D7329/(1+'Vos données'!$D$11)))</f>
        <v/>
      </c>
      <c r="F7329" s="80"/>
      <c r="G7329" s="124"/>
      <c r="H7329" s="130"/>
      <c r="I7329" s="128"/>
      <c r="J7329" s="130"/>
      <c r="K7329" s="128"/>
    </row>
    <row r="7330" spans="1:11" hidden="1" outlineLevel="1" x14ac:dyDescent="0.25">
      <c r="A7330" s="77"/>
      <c r="B7330" s="13" t="s">
        <v>9027</v>
      </c>
      <c r="C7330" s="77"/>
      <c r="D7330" s="80"/>
      <c r="E7330" s="120" t="str">
        <f>IF(ISBLANK(D7330),"",(D7330/(1+'Vos données'!$D$11)))</f>
        <v/>
      </c>
      <c r="F7330" s="80"/>
      <c r="G7330" s="124"/>
      <c r="H7330" s="130"/>
      <c r="I7330" s="128"/>
      <c r="J7330" s="130"/>
      <c r="K7330" s="128"/>
    </row>
    <row r="7331" spans="1:11" hidden="1" outlineLevel="1" x14ac:dyDescent="0.25">
      <c r="A7331" s="77"/>
      <c r="B7331" s="13" t="s">
        <v>9028</v>
      </c>
      <c r="C7331" s="77"/>
      <c r="D7331" s="80"/>
      <c r="E7331" s="120" t="str">
        <f>IF(ISBLANK(D7331),"",(D7331/(1+'Vos données'!$D$11)))</f>
        <v/>
      </c>
      <c r="F7331" s="80"/>
      <c r="G7331" s="124"/>
      <c r="H7331" s="130"/>
      <c r="I7331" s="128"/>
      <c r="J7331" s="130"/>
      <c r="K7331" s="128"/>
    </row>
    <row r="7332" spans="1:11" hidden="1" outlineLevel="1" x14ac:dyDescent="0.25">
      <c r="A7332" s="77"/>
      <c r="B7332" s="13" t="s">
        <v>9029</v>
      </c>
      <c r="C7332" s="77"/>
      <c r="D7332" s="80"/>
      <c r="E7332" s="120" t="str">
        <f>IF(ISBLANK(D7332),"",(D7332/(1+'Vos données'!$D$11)))</f>
        <v/>
      </c>
      <c r="F7332" s="80"/>
      <c r="G7332" s="124"/>
      <c r="H7332" s="130"/>
      <c r="I7332" s="128"/>
      <c r="J7332" s="130"/>
      <c r="K7332" s="128"/>
    </row>
    <row r="7333" spans="1:11" hidden="1" outlineLevel="1" x14ac:dyDescent="0.25">
      <c r="A7333" s="77"/>
      <c r="B7333" s="13" t="s">
        <v>9030</v>
      </c>
      <c r="C7333" s="77"/>
      <c r="D7333" s="80"/>
      <c r="E7333" s="120" t="str">
        <f>IF(ISBLANK(D7333),"",(D7333/(1+'Vos données'!$D$11)))</f>
        <v/>
      </c>
      <c r="F7333" s="80"/>
      <c r="G7333" s="124"/>
      <c r="H7333" s="130"/>
      <c r="I7333" s="128"/>
      <c r="J7333" s="130"/>
      <c r="K7333" s="128"/>
    </row>
    <row r="7334" spans="1:11" hidden="1" outlineLevel="1" x14ac:dyDescent="0.25">
      <c r="A7334" s="77"/>
      <c r="B7334" s="13" t="s">
        <v>9031</v>
      </c>
      <c r="C7334" s="77"/>
      <c r="D7334" s="80"/>
      <c r="E7334" s="120" t="str">
        <f>IF(ISBLANK(D7334),"",(D7334/(1+'Vos données'!$D$11)))</f>
        <v/>
      </c>
      <c r="F7334" s="80"/>
      <c r="G7334" s="124"/>
      <c r="H7334" s="130"/>
      <c r="I7334" s="128"/>
      <c r="J7334" s="130"/>
      <c r="K7334" s="128"/>
    </row>
    <row r="7335" spans="1:11" hidden="1" outlineLevel="1" x14ac:dyDescent="0.25">
      <c r="A7335" s="77"/>
      <c r="B7335" s="13" t="s">
        <v>9032</v>
      </c>
      <c r="C7335" s="77"/>
      <c r="D7335" s="80"/>
      <c r="E7335" s="120" t="str">
        <f>IF(ISBLANK(D7335),"",(D7335/(1+'Vos données'!$D$11)))</f>
        <v/>
      </c>
      <c r="F7335" s="80"/>
      <c r="G7335" s="124"/>
      <c r="H7335" s="130"/>
      <c r="I7335" s="128"/>
      <c r="J7335" s="130"/>
      <c r="K7335" s="128"/>
    </row>
    <row r="7336" spans="1:11" hidden="1" outlineLevel="1" x14ac:dyDescent="0.25">
      <c r="A7336" s="77"/>
      <c r="B7336" s="13" t="s">
        <v>9033</v>
      </c>
      <c r="C7336" s="77"/>
      <c r="D7336" s="80"/>
      <c r="E7336" s="120" t="str">
        <f>IF(ISBLANK(D7336),"",(D7336/(1+'Vos données'!$D$11)))</f>
        <v/>
      </c>
      <c r="F7336" s="80"/>
      <c r="G7336" s="124"/>
      <c r="H7336" s="130"/>
      <c r="I7336" s="128"/>
      <c r="J7336" s="130"/>
      <c r="K7336" s="128"/>
    </row>
    <row r="7337" spans="1:11" hidden="1" outlineLevel="1" x14ac:dyDescent="0.25">
      <c r="A7337" s="77"/>
      <c r="B7337" s="13" t="s">
        <v>9034</v>
      </c>
      <c r="C7337" s="77"/>
      <c r="D7337" s="80"/>
      <c r="E7337" s="120" t="str">
        <f>IF(ISBLANK(D7337),"",(D7337/(1+'Vos données'!$D$11)))</f>
        <v/>
      </c>
      <c r="F7337" s="80"/>
      <c r="G7337" s="124"/>
      <c r="H7337" s="130"/>
      <c r="I7337" s="128"/>
      <c r="J7337" s="130"/>
      <c r="K7337" s="128"/>
    </row>
    <row r="7338" spans="1:11" hidden="1" outlineLevel="1" x14ac:dyDescent="0.25">
      <c r="A7338" s="77"/>
      <c r="B7338" s="13" t="s">
        <v>9035</v>
      </c>
      <c r="C7338" s="77"/>
      <c r="D7338" s="80"/>
      <c r="E7338" s="120" t="str">
        <f>IF(ISBLANK(D7338),"",(D7338/(1+'Vos données'!$D$11)))</f>
        <v/>
      </c>
      <c r="F7338" s="80"/>
      <c r="G7338" s="124"/>
      <c r="H7338" s="130"/>
      <c r="I7338" s="128"/>
      <c r="J7338" s="130"/>
      <c r="K7338" s="128"/>
    </row>
    <row r="7339" spans="1:11" hidden="1" outlineLevel="1" x14ac:dyDescent="0.25">
      <c r="A7339" s="77"/>
      <c r="B7339" s="13" t="s">
        <v>9036</v>
      </c>
      <c r="C7339" s="77"/>
      <c r="D7339" s="80"/>
      <c r="E7339" s="120" t="str">
        <f>IF(ISBLANK(D7339),"",(D7339/(1+'Vos données'!$D$11)))</f>
        <v/>
      </c>
      <c r="F7339" s="80"/>
      <c r="G7339" s="124"/>
      <c r="H7339" s="130"/>
      <c r="I7339" s="128"/>
      <c r="J7339" s="130"/>
      <c r="K7339" s="128"/>
    </row>
    <row r="7340" spans="1:11" hidden="1" outlineLevel="1" x14ac:dyDescent="0.25">
      <c r="A7340" s="77"/>
      <c r="B7340" s="13" t="s">
        <v>9037</v>
      </c>
      <c r="C7340" s="77"/>
      <c r="D7340" s="80"/>
      <c r="E7340" s="120" t="str">
        <f>IF(ISBLANK(D7340),"",(D7340/(1+'Vos données'!$D$11)))</f>
        <v/>
      </c>
      <c r="F7340" s="80"/>
      <c r="G7340" s="124"/>
      <c r="H7340" s="130"/>
      <c r="I7340" s="128"/>
      <c r="J7340" s="130"/>
      <c r="K7340" s="128"/>
    </row>
    <row r="7341" spans="1:11" hidden="1" outlineLevel="1" x14ac:dyDescent="0.25">
      <c r="A7341" s="77"/>
      <c r="B7341" s="13" t="s">
        <v>9038</v>
      </c>
      <c r="C7341" s="77"/>
      <c r="D7341" s="80"/>
      <c r="E7341" s="120" t="str">
        <f>IF(ISBLANK(D7341),"",(D7341/(1+'Vos données'!$D$11)))</f>
        <v/>
      </c>
      <c r="F7341" s="80"/>
      <c r="G7341" s="124"/>
      <c r="H7341" s="130"/>
      <c r="I7341" s="128"/>
      <c r="J7341" s="130"/>
      <c r="K7341" s="128"/>
    </row>
    <row r="7342" spans="1:11" hidden="1" outlineLevel="1" x14ac:dyDescent="0.25">
      <c r="A7342" s="77"/>
      <c r="B7342" s="13" t="s">
        <v>9039</v>
      </c>
      <c r="C7342" s="77"/>
      <c r="D7342" s="80"/>
      <c r="E7342" s="120" t="str">
        <f>IF(ISBLANK(D7342),"",(D7342/(1+'Vos données'!$D$11)))</f>
        <v/>
      </c>
      <c r="F7342" s="80"/>
      <c r="G7342" s="124"/>
      <c r="H7342" s="130"/>
      <c r="I7342" s="128"/>
      <c r="J7342" s="130"/>
      <c r="K7342" s="128"/>
    </row>
    <row r="7343" spans="1:11" hidden="1" outlineLevel="1" x14ac:dyDescent="0.25">
      <c r="A7343" s="77"/>
      <c r="B7343" s="13" t="s">
        <v>9040</v>
      </c>
      <c r="C7343" s="77"/>
      <c r="D7343" s="80"/>
      <c r="E7343" s="120" t="str">
        <f>IF(ISBLANK(D7343),"",(D7343/(1+'Vos données'!$D$11)))</f>
        <v/>
      </c>
      <c r="F7343" s="80"/>
      <c r="G7343" s="124"/>
      <c r="H7343" s="130"/>
      <c r="I7343" s="128"/>
      <c r="J7343" s="130"/>
      <c r="K7343" s="128"/>
    </row>
    <row r="7344" spans="1:11" hidden="1" outlineLevel="1" x14ac:dyDescent="0.25">
      <c r="A7344" s="77"/>
      <c r="B7344" s="13" t="s">
        <v>9041</v>
      </c>
      <c r="C7344" s="77"/>
      <c r="D7344" s="80"/>
      <c r="E7344" s="120" t="str">
        <f>IF(ISBLANK(D7344),"",(D7344/(1+'Vos données'!$D$11)))</f>
        <v/>
      </c>
      <c r="F7344" s="80"/>
      <c r="G7344" s="124"/>
      <c r="H7344" s="130"/>
      <c r="I7344" s="128"/>
      <c r="J7344" s="130"/>
      <c r="K7344" s="128"/>
    </row>
    <row r="7345" spans="1:11" hidden="1" outlineLevel="1" x14ac:dyDescent="0.25">
      <c r="A7345" s="77"/>
      <c r="B7345" s="13" t="s">
        <v>9042</v>
      </c>
      <c r="C7345" s="77"/>
      <c r="D7345" s="80"/>
      <c r="E7345" s="120" t="str">
        <f>IF(ISBLANK(D7345),"",(D7345/(1+'Vos données'!$D$11)))</f>
        <v/>
      </c>
      <c r="F7345" s="80"/>
      <c r="G7345" s="124"/>
      <c r="H7345" s="130"/>
      <c r="I7345" s="128"/>
      <c r="J7345" s="130"/>
      <c r="K7345" s="128"/>
    </row>
    <row r="7346" spans="1:11" hidden="1" outlineLevel="1" x14ac:dyDescent="0.25">
      <c r="A7346" s="77"/>
      <c r="B7346" s="13" t="s">
        <v>9043</v>
      </c>
      <c r="C7346" s="77"/>
      <c r="D7346" s="80"/>
      <c r="E7346" s="120" t="str">
        <f>IF(ISBLANK(D7346),"",(D7346/(1+'Vos données'!$D$11)))</f>
        <v/>
      </c>
      <c r="F7346" s="80"/>
      <c r="G7346" s="124"/>
      <c r="H7346" s="130"/>
      <c r="I7346" s="128"/>
      <c r="J7346" s="130"/>
      <c r="K7346" s="128"/>
    </row>
    <row r="7347" spans="1:11" hidden="1" outlineLevel="1" x14ac:dyDescent="0.25">
      <c r="A7347" s="77"/>
      <c r="B7347" s="13" t="s">
        <v>9044</v>
      </c>
      <c r="C7347" s="77"/>
      <c r="D7347" s="80"/>
      <c r="E7347" s="120" t="str">
        <f>IF(ISBLANK(D7347),"",(D7347/(1+'Vos données'!$D$11)))</f>
        <v/>
      </c>
      <c r="F7347" s="80"/>
      <c r="G7347" s="124"/>
      <c r="H7347" s="130"/>
      <c r="I7347" s="128"/>
      <c r="J7347" s="130"/>
      <c r="K7347" s="128"/>
    </row>
    <row r="7348" spans="1:11" hidden="1" outlineLevel="1" x14ac:dyDescent="0.25">
      <c r="A7348" s="77"/>
      <c r="B7348" s="13" t="s">
        <v>9045</v>
      </c>
      <c r="C7348" s="77"/>
      <c r="D7348" s="80"/>
      <c r="E7348" s="120" t="str">
        <f>IF(ISBLANK(D7348),"",(D7348/(1+'Vos données'!$D$11)))</f>
        <v/>
      </c>
      <c r="F7348" s="80"/>
      <c r="G7348" s="124"/>
      <c r="H7348" s="130"/>
      <c r="I7348" s="128"/>
      <c r="J7348" s="130"/>
      <c r="K7348" s="128"/>
    </row>
    <row r="7349" spans="1:11" hidden="1" outlineLevel="1" x14ac:dyDescent="0.25">
      <c r="A7349" s="77"/>
      <c r="B7349" s="13" t="s">
        <v>9046</v>
      </c>
      <c r="C7349" s="77"/>
      <c r="D7349" s="80"/>
      <c r="E7349" s="120" t="str">
        <f>IF(ISBLANK(D7349),"",(D7349/(1+'Vos données'!$D$11)))</f>
        <v/>
      </c>
      <c r="F7349" s="80"/>
      <c r="G7349" s="124"/>
      <c r="H7349" s="130"/>
      <c r="I7349" s="128"/>
      <c r="J7349" s="130"/>
      <c r="K7349" s="128"/>
    </row>
    <row r="7350" spans="1:11" hidden="1" outlineLevel="1" x14ac:dyDescent="0.25">
      <c r="A7350" s="77"/>
      <c r="B7350" s="13" t="s">
        <v>9047</v>
      </c>
      <c r="C7350" s="77"/>
      <c r="D7350" s="80"/>
      <c r="E7350" s="120" t="str">
        <f>IF(ISBLANK(D7350),"",(D7350/(1+'Vos données'!$D$11)))</f>
        <v/>
      </c>
      <c r="F7350" s="80"/>
      <c r="G7350" s="124"/>
      <c r="H7350" s="130"/>
      <c r="I7350" s="128"/>
      <c r="J7350" s="130"/>
      <c r="K7350" s="128"/>
    </row>
    <row r="7351" spans="1:11" hidden="1" outlineLevel="1" x14ac:dyDescent="0.25">
      <c r="A7351" s="77"/>
      <c r="B7351" s="13" t="s">
        <v>9048</v>
      </c>
      <c r="C7351" s="77"/>
      <c r="D7351" s="80"/>
      <c r="E7351" s="120" t="str">
        <f>IF(ISBLANK(D7351),"",(D7351/(1+'Vos données'!$D$11)))</f>
        <v/>
      </c>
      <c r="F7351" s="80"/>
      <c r="G7351" s="124"/>
      <c r="H7351" s="130"/>
      <c r="I7351" s="128"/>
      <c r="J7351" s="130"/>
      <c r="K7351" s="128"/>
    </row>
    <row r="7352" spans="1:11" hidden="1" outlineLevel="1" x14ac:dyDescent="0.25">
      <c r="A7352" s="77"/>
      <c r="B7352" s="13" t="s">
        <v>9049</v>
      </c>
      <c r="C7352" s="77"/>
      <c r="D7352" s="80"/>
      <c r="E7352" s="120" t="str">
        <f>IF(ISBLANK(D7352),"",(D7352/(1+'Vos données'!$D$11)))</f>
        <v/>
      </c>
      <c r="F7352" s="80"/>
      <c r="G7352" s="124"/>
      <c r="H7352" s="130"/>
      <c r="I7352" s="128"/>
      <c r="J7352" s="130"/>
      <c r="K7352" s="128"/>
    </row>
    <row r="7353" spans="1:11" hidden="1" outlineLevel="1" x14ac:dyDescent="0.25">
      <c r="A7353" s="77"/>
      <c r="B7353" s="13" t="s">
        <v>9050</v>
      </c>
      <c r="C7353" s="77"/>
      <c r="D7353" s="80"/>
      <c r="E7353" s="120" t="str">
        <f>IF(ISBLANK(D7353),"",(D7353/(1+'Vos données'!$D$11)))</f>
        <v/>
      </c>
      <c r="F7353" s="80"/>
      <c r="G7353" s="124"/>
      <c r="H7353" s="130"/>
      <c r="I7353" s="128"/>
      <c r="J7353" s="130"/>
      <c r="K7353" s="128"/>
    </row>
    <row r="7354" spans="1:11" hidden="1" outlineLevel="1" x14ac:dyDescent="0.25">
      <c r="A7354" s="77"/>
      <c r="B7354" s="13" t="s">
        <v>9051</v>
      </c>
      <c r="C7354" s="77"/>
      <c r="D7354" s="80"/>
      <c r="E7354" s="120" t="str">
        <f>IF(ISBLANK(D7354),"",(D7354/(1+'Vos données'!$D$11)))</f>
        <v/>
      </c>
      <c r="F7354" s="80"/>
      <c r="G7354" s="124"/>
      <c r="H7354" s="130"/>
      <c r="I7354" s="128"/>
      <c r="J7354" s="130"/>
      <c r="K7354" s="128"/>
    </row>
    <row r="7355" spans="1:11" hidden="1" outlineLevel="1" x14ac:dyDescent="0.25">
      <c r="A7355" s="77"/>
      <c r="B7355" s="13" t="s">
        <v>9052</v>
      </c>
      <c r="C7355" s="77"/>
      <c r="D7355" s="80"/>
      <c r="E7355" s="120" t="str">
        <f>IF(ISBLANK(D7355),"",(D7355/(1+'Vos données'!$D$11)))</f>
        <v/>
      </c>
      <c r="F7355" s="80"/>
      <c r="G7355" s="124"/>
      <c r="H7355" s="130"/>
      <c r="I7355" s="128"/>
      <c r="J7355" s="130"/>
      <c r="K7355" s="128"/>
    </row>
    <row r="7356" spans="1:11" hidden="1" outlineLevel="1" x14ac:dyDescent="0.25">
      <c r="A7356" s="77"/>
      <c r="B7356" s="13" t="s">
        <v>9053</v>
      </c>
      <c r="C7356" s="77"/>
      <c r="D7356" s="80"/>
      <c r="E7356" s="120" t="str">
        <f>IF(ISBLANK(D7356),"",(D7356/(1+'Vos données'!$D$11)))</f>
        <v/>
      </c>
      <c r="F7356" s="80"/>
      <c r="G7356" s="124"/>
      <c r="H7356" s="130"/>
      <c r="I7356" s="128"/>
      <c r="J7356" s="130"/>
      <c r="K7356" s="128"/>
    </row>
    <row r="7357" spans="1:11" hidden="1" outlineLevel="1" x14ac:dyDescent="0.25">
      <c r="A7357" s="77"/>
      <c r="B7357" s="13" t="s">
        <v>9054</v>
      </c>
      <c r="C7357" s="77"/>
      <c r="D7357" s="80"/>
      <c r="E7357" s="120" t="str">
        <f>IF(ISBLANK(D7357),"",(D7357/(1+'Vos données'!$D$11)))</f>
        <v/>
      </c>
      <c r="F7357" s="80"/>
      <c r="G7357" s="124"/>
      <c r="H7357" s="130"/>
      <c r="I7357" s="128"/>
      <c r="J7357" s="130"/>
      <c r="K7357" s="128"/>
    </row>
    <row r="7358" spans="1:11" hidden="1" outlineLevel="1" x14ac:dyDescent="0.25">
      <c r="A7358" s="77"/>
      <c r="B7358" s="13" t="s">
        <v>9055</v>
      </c>
      <c r="C7358" s="77"/>
      <c r="D7358" s="80"/>
      <c r="E7358" s="120" t="str">
        <f>IF(ISBLANK(D7358),"",(D7358/(1+'Vos données'!$D$11)))</f>
        <v/>
      </c>
      <c r="F7358" s="80"/>
      <c r="G7358" s="124"/>
      <c r="H7358" s="130"/>
      <c r="I7358" s="128"/>
      <c r="J7358" s="130"/>
      <c r="K7358" s="128"/>
    </row>
    <row r="7359" spans="1:11" hidden="1" outlineLevel="1" x14ac:dyDescent="0.25">
      <c r="A7359" s="77"/>
      <c r="B7359" s="13" t="s">
        <v>9056</v>
      </c>
      <c r="C7359" s="77"/>
      <c r="D7359" s="80"/>
      <c r="E7359" s="120" t="str">
        <f>IF(ISBLANK(D7359),"",(D7359/(1+'Vos données'!$D$11)))</f>
        <v/>
      </c>
      <c r="F7359" s="80"/>
      <c r="G7359" s="124"/>
      <c r="H7359" s="130"/>
      <c r="I7359" s="128"/>
      <c r="J7359" s="130"/>
      <c r="K7359" s="128"/>
    </row>
    <row r="7360" spans="1:11" hidden="1" outlineLevel="1" x14ac:dyDescent="0.25">
      <c r="A7360" s="77"/>
      <c r="B7360" s="13" t="s">
        <v>9057</v>
      </c>
      <c r="C7360" s="77"/>
      <c r="D7360" s="80"/>
      <c r="E7360" s="120" t="str">
        <f>IF(ISBLANK(D7360),"",(D7360/(1+'Vos données'!$D$11)))</f>
        <v/>
      </c>
      <c r="F7360" s="80"/>
      <c r="G7360" s="124"/>
      <c r="H7360" s="130"/>
      <c r="I7360" s="128"/>
      <c r="J7360" s="130"/>
      <c r="K7360" s="128"/>
    </row>
    <row r="7361" spans="1:11" hidden="1" outlineLevel="1" x14ac:dyDescent="0.25">
      <c r="A7361" s="77"/>
      <c r="B7361" s="13" t="s">
        <v>9058</v>
      </c>
      <c r="C7361" s="77"/>
      <c r="D7361" s="80"/>
      <c r="E7361" s="120" t="str">
        <f>IF(ISBLANK(D7361),"",(D7361/(1+'Vos données'!$D$11)))</f>
        <v/>
      </c>
      <c r="F7361" s="80"/>
      <c r="G7361" s="124"/>
      <c r="H7361" s="130"/>
      <c r="I7361" s="128"/>
      <c r="J7361" s="130"/>
      <c r="K7361" s="128"/>
    </row>
    <row r="7362" spans="1:11" hidden="1" outlineLevel="1" x14ac:dyDescent="0.25">
      <c r="A7362" s="77"/>
      <c r="B7362" s="13" t="s">
        <v>9059</v>
      </c>
      <c r="C7362" s="77"/>
      <c r="D7362" s="80"/>
      <c r="E7362" s="120" t="str">
        <f>IF(ISBLANK(D7362),"",(D7362/(1+'Vos données'!$D$11)))</f>
        <v/>
      </c>
      <c r="F7362" s="80"/>
      <c r="G7362" s="124"/>
      <c r="H7362" s="130"/>
      <c r="I7362" s="128"/>
      <c r="J7362" s="130"/>
      <c r="K7362" s="128"/>
    </row>
    <row r="7363" spans="1:11" hidden="1" outlineLevel="1" x14ac:dyDescent="0.25">
      <c r="A7363" s="77"/>
      <c r="B7363" s="13" t="s">
        <v>9060</v>
      </c>
      <c r="C7363" s="77"/>
      <c r="D7363" s="80"/>
      <c r="E7363" s="120" t="str">
        <f>IF(ISBLANK(D7363),"",(D7363/(1+'Vos données'!$D$11)))</f>
        <v/>
      </c>
      <c r="F7363" s="80"/>
      <c r="G7363" s="124"/>
      <c r="H7363" s="130"/>
      <c r="I7363" s="128"/>
      <c r="J7363" s="130"/>
      <c r="K7363" s="128"/>
    </row>
    <row r="7364" spans="1:11" hidden="1" outlineLevel="1" x14ac:dyDescent="0.25">
      <c r="A7364" s="77"/>
      <c r="B7364" s="13" t="s">
        <v>9061</v>
      </c>
      <c r="C7364" s="77"/>
      <c r="D7364" s="80"/>
      <c r="E7364" s="120" t="str">
        <f>IF(ISBLANK(D7364),"",(D7364/(1+'Vos données'!$D$11)))</f>
        <v/>
      </c>
      <c r="F7364" s="80"/>
      <c r="G7364" s="124"/>
      <c r="H7364" s="130"/>
      <c r="I7364" s="128"/>
      <c r="J7364" s="130"/>
      <c r="K7364" s="128"/>
    </row>
    <row r="7365" spans="1:11" hidden="1" outlineLevel="1" x14ac:dyDescent="0.25">
      <c r="A7365" s="77"/>
      <c r="B7365" s="13" t="s">
        <v>9062</v>
      </c>
      <c r="C7365" s="77"/>
      <c r="D7365" s="80"/>
      <c r="E7365" s="120" t="str">
        <f>IF(ISBLANK(D7365),"",(D7365/(1+'Vos données'!$D$11)))</f>
        <v/>
      </c>
      <c r="F7365" s="80"/>
      <c r="G7365" s="124"/>
      <c r="H7365" s="130"/>
      <c r="I7365" s="128"/>
      <c r="J7365" s="130"/>
      <c r="K7365" s="128"/>
    </row>
    <row r="7366" spans="1:11" hidden="1" outlineLevel="1" x14ac:dyDescent="0.25">
      <c r="A7366" s="77"/>
      <c r="B7366" s="13" t="s">
        <v>9063</v>
      </c>
      <c r="C7366" s="77"/>
      <c r="D7366" s="80"/>
      <c r="E7366" s="120" t="str">
        <f>IF(ISBLANK(D7366),"",(D7366/(1+'Vos données'!$D$11)))</f>
        <v/>
      </c>
      <c r="F7366" s="80"/>
      <c r="G7366" s="124"/>
      <c r="H7366" s="130"/>
      <c r="I7366" s="128"/>
      <c r="J7366" s="130"/>
      <c r="K7366" s="128"/>
    </row>
    <row r="7367" spans="1:11" hidden="1" outlineLevel="1" x14ac:dyDescent="0.25">
      <c r="A7367" s="77"/>
      <c r="B7367" s="13" t="s">
        <v>9064</v>
      </c>
      <c r="C7367" s="77"/>
      <c r="D7367" s="80"/>
      <c r="E7367" s="120" t="str">
        <f>IF(ISBLANK(D7367),"",(D7367/(1+'Vos données'!$D$11)))</f>
        <v/>
      </c>
      <c r="F7367" s="80"/>
      <c r="G7367" s="124"/>
      <c r="H7367" s="130"/>
      <c r="I7367" s="128"/>
      <c r="J7367" s="130"/>
      <c r="K7367" s="128"/>
    </row>
    <row r="7368" spans="1:11" hidden="1" outlineLevel="1" x14ac:dyDescent="0.25">
      <c r="A7368" s="77"/>
      <c r="B7368" s="13" t="s">
        <v>9065</v>
      </c>
      <c r="C7368" s="77"/>
      <c r="D7368" s="80"/>
      <c r="E7368" s="120" t="str">
        <f>IF(ISBLANK(D7368),"",(D7368/(1+'Vos données'!$D$11)))</f>
        <v/>
      </c>
      <c r="F7368" s="80"/>
      <c r="G7368" s="124"/>
      <c r="H7368" s="130"/>
      <c r="I7368" s="128"/>
      <c r="J7368" s="130"/>
      <c r="K7368" s="128"/>
    </row>
    <row r="7369" spans="1:11" hidden="1" outlineLevel="1" x14ac:dyDescent="0.25">
      <c r="A7369" s="77"/>
      <c r="B7369" s="13" t="s">
        <v>9066</v>
      </c>
      <c r="C7369" s="77"/>
      <c r="D7369" s="80"/>
      <c r="E7369" s="120" t="str">
        <f>IF(ISBLANK(D7369),"",(D7369/(1+'Vos données'!$D$11)))</f>
        <v/>
      </c>
      <c r="F7369" s="80"/>
      <c r="G7369" s="124"/>
      <c r="H7369" s="130"/>
      <c r="I7369" s="128"/>
      <c r="J7369" s="130"/>
      <c r="K7369" s="128"/>
    </row>
    <row r="7370" spans="1:11" hidden="1" outlineLevel="1" x14ac:dyDescent="0.25">
      <c r="A7370" s="77"/>
      <c r="B7370" s="13" t="s">
        <v>9067</v>
      </c>
      <c r="C7370" s="77"/>
      <c r="D7370" s="80"/>
      <c r="E7370" s="120" t="str">
        <f>IF(ISBLANK(D7370),"",(D7370/(1+'Vos données'!$D$11)))</f>
        <v/>
      </c>
      <c r="F7370" s="80"/>
      <c r="G7370" s="124"/>
      <c r="H7370" s="130"/>
      <c r="I7370" s="128"/>
      <c r="J7370" s="130"/>
      <c r="K7370" s="128"/>
    </row>
    <row r="7371" spans="1:11" hidden="1" outlineLevel="1" x14ac:dyDescent="0.25">
      <c r="A7371" s="77"/>
      <c r="B7371" s="13" t="s">
        <v>9068</v>
      </c>
      <c r="C7371" s="77"/>
      <c r="D7371" s="80"/>
      <c r="E7371" s="120" t="str">
        <f>IF(ISBLANK(D7371),"",(D7371/(1+'Vos données'!$D$11)))</f>
        <v/>
      </c>
      <c r="F7371" s="80"/>
      <c r="G7371" s="124"/>
      <c r="H7371" s="130"/>
      <c r="I7371" s="128"/>
      <c r="J7371" s="130"/>
      <c r="K7371" s="128"/>
    </row>
    <row r="7372" spans="1:11" hidden="1" outlineLevel="1" x14ac:dyDescent="0.25">
      <c r="A7372" s="77"/>
      <c r="B7372" s="13" t="s">
        <v>9069</v>
      </c>
      <c r="C7372" s="77"/>
      <c r="D7372" s="80"/>
      <c r="E7372" s="120" t="str">
        <f>IF(ISBLANK(D7372),"",(D7372/(1+'Vos données'!$D$11)))</f>
        <v/>
      </c>
      <c r="F7372" s="80"/>
      <c r="G7372" s="124"/>
      <c r="H7372" s="130"/>
      <c r="I7372" s="128"/>
      <c r="J7372" s="130"/>
      <c r="K7372" s="128"/>
    </row>
    <row r="7373" spans="1:11" hidden="1" outlineLevel="1" x14ac:dyDescent="0.25">
      <c r="A7373" s="77"/>
      <c r="B7373" s="13" t="s">
        <v>9070</v>
      </c>
      <c r="C7373" s="77"/>
      <c r="D7373" s="80"/>
      <c r="E7373" s="120" t="str">
        <f>IF(ISBLANK(D7373),"",(D7373/(1+'Vos données'!$D$11)))</f>
        <v/>
      </c>
      <c r="F7373" s="80"/>
      <c r="G7373" s="124"/>
      <c r="H7373" s="130"/>
      <c r="I7373" s="128"/>
      <c r="J7373" s="130"/>
      <c r="K7373" s="128"/>
    </row>
    <row r="7374" spans="1:11" hidden="1" outlineLevel="1" x14ac:dyDescent="0.25">
      <c r="A7374" s="77"/>
      <c r="B7374" s="13" t="s">
        <v>9071</v>
      </c>
      <c r="C7374" s="77"/>
      <c r="D7374" s="80"/>
      <c r="E7374" s="120" t="str">
        <f>IF(ISBLANK(D7374),"",(D7374/(1+'Vos données'!$D$11)))</f>
        <v/>
      </c>
      <c r="F7374" s="80"/>
      <c r="G7374" s="124"/>
      <c r="H7374" s="130"/>
      <c r="I7374" s="128"/>
      <c r="J7374" s="130"/>
      <c r="K7374" s="128"/>
    </row>
    <row r="7375" spans="1:11" hidden="1" outlineLevel="1" x14ac:dyDescent="0.25">
      <c r="A7375" s="77"/>
      <c r="B7375" s="13" t="s">
        <v>9072</v>
      </c>
      <c r="C7375" s="77"/>
      <c r="D7375" s="80"/>
      <c r="E7375" s="120" t="str">
        <f>IF(ISBLANK(D7375),"",(D7375/(1+'Vos données'!$D$11)))</f>
        <v/>
      </c>
      <c r="F7375" s="80"/>
      <c r="G7375" s="124"/>
      <c r="H7375" s="130"/>
      <c r="I7375" s="128"/>
      <c r="J7375" s="130"/>
      <c r="K7375" s="128"/>
    </row>
    <row r="7376" spans="1:11" hidden="1" outlineLevel="1" x14ac:dyDescent="0.25">
      <c r="A7376" s="77"/>
      <c r="B7376" s="13" t="s">
        <v>9073</v>
      </c>
      <c r="C7376" s="77"/>
      <c r="D7376" s="80"/>
      <c r="E7376" s="120" t="str">
        <f>IF(ISBLANK(D7376),"",(D7376/(1+'Vos données'!$D$11)))</f>
        <v/>
      </c>
      <c r="F7376" s="80"/>
      <c r="G7376" s="124"/>
      <c r="H7376" s="130"/>
      <c r="I7376" s="128"/>
      <c r="J7376" s="130"/>
      <c r="K7376" s="128"/>
    </row>
    <row r="7377" spans="1:11" hidden="1" outlineLevel="1" x14ac:dyDescent="0.25">
      <c r="A7377" s="77"/>
      <c r="B7377" s="13" t="s">
        <v>9074</v>
      </c>
      <c r="C7377" s="77"/>
      <c r="D7377" s="80"/>
      <c r="E7377" s="120" t="str">
        <f>IF(ISBLANK(D7377),"",(D7377/(1+'Vos données'!$D$11)))</f>
        <v/>
      </c>
      <c r="F7377" s="80"/>
      <c r="G7377" s="124"/>
      <c r="H7377" s="130"/>
      <c r="I7377" s="128"/>
      <c r="J7377" s="130"/>
      <c r="K7377" s="128"/>
    </row>
    <row r="7378" spans="1:11" hidden="1" outlineLevel="1" x14ac:dyDescent="0.25">
      <c r="A7378" s="77"/>
      <c r="B7378" s="13" t="s">
        <v>9075</v>
      </c>
      <c r="C7378" s="77"/>
      <c r="D7378" s="80"/>
      <c r="E7378" s="120" t="str">
        <f>IF(ISBLANK(D7378),"",(D7378/(1+'Vos données'!$D$11)))</f>
        <v/>
      </c>
      <c r="F7378" s="80"/>
      <c r="G7378" s="124"/>
      <c r="H7378" s="130"/>
      <c r="I7378" s="128"/>
      <c r="J7378" s="130"/>
      <c r="K7378" s="128"/>
    </row>
    <row r="7379" spans="1:11" hidden="1" outlineLevel="1" x14ac:dyDescent="0.25">
      <c r="A7379" s="77"/>
      <c r="B7379" s="13" t="s">
        <v>9076</v>
      </c>
      <c r="C7379" s="77"/>
      <c r="D7379" s="80"/>
      <c r="E7379" s="120" t="str">
        <f>IF(ISBLANK(D7379),"",(D7379/(1+'Vos données'!$D$11)))</f>
        <v/>
      </c>
      <c r="F7379" s="80"/>
      <c r="G7379" s="124"/>
      <c r="H7379" s="130"/>
      <c r="I7379" s="128"/>
      <c r="J7379" s="130"/>
      <c r="K7379" s="128"/>
    </row>
    <row r="7380" spans="1:11" hidden="1" outlineLevel="1" x14ac:dyDescent="0.25">
      <c r="A7380" s="77"/>
      <c r="B7380" s="13" t="s">
        <v>9077</v>
      </c>
      <c r="C7380" s="77"/>
      <c r="D7380" s="80"/>
      <c r="E7380" s="120" t="str">
        <f>IF(ISBLANK(D7380),"",(D7380/(1+'Vos données'!$D$11)))</f>
        <v/>
      </c>
      <c r="F7380" s="80"/>
      <c r="G7380" s="124"/>
      <c r="H7380" s="130"/>
      <c r="I7380" s="128"/>
      <c r="J7380" s="130"/>
      <c r="K7380" s="128"/>
    </row>
    <row r="7381" spans="1:11" hidden="1" outlineLevel="1" x14ac:dyDescent="0.25">
      <c r="A7381" s="77"/>
      <c r="B7381" s="13" t="s">
        <v>9078</v>
      </c>
      <c r="C7381" s="77"/>
      <c r="D7381" s="80"/>
      <c r="E7381" s="120" t="str">
        <f>IF(ISBLANK(D7381),"",(D7381/(1+'Vos données'!$D$11)))</f>
        <v/>
      </c>
      <c r="F7381" s="80"/>
      <c r="G7381" s="124"/>
      <c r="H7381" s="130"/>
      <c r="I7381" s="128"/>
      <c r="J7381" s="130"/>
      <c r="K7381" s="128"/>
    </row>
    <row r="7382" spans="1:11" hidden="1" outlineLevel="1" x14ac:dyDescent="0.25">
      <c r="A7382" s="77"/>
      <c r="B7382" s="13" t="s">
        <v>9079</v>
      </c>
      <c r="C7382" s="77"/>
      <c r="D7382" s="80"/>
      <c r="E7382" s="120" t="str">
        <f>IF(ISBLANK(D7382),"",(D7382/(1+'Vos données'!$D$11)))</f>
        <v/>
      </c>
      <c r="F7382" s="80"/>
      <c r="G7382" s="124"/>
      <c r="H7382" s="130"/>
      <c r="I7382" s="128"/>
      <c r="J7382" s="130"/>
      <c r="K7382" s="128"/>
    </row>
    <row r="7383" spans="1:11" hidden="1" outlineLevel="1" x14ac:dyDescent="0.25">
      <c r="A7383" s="77"/>
      <c r="B7383" s="13" t="s">
        <v>9080</v>
      </c>
      <c r="C7383" s="77"/>
      <c r="D7383" s="80"/>
      <c r="E7383" s="120" t="str">
        <f>IF(ISBLANK(D7383),"",(D7383/(1+'Vos données'!$D$11)))</f>
        <v/>
      </c>
      <c r="F7383" s="80"/>
      <c r="G7383" s="124"/>
      <c r="H7383" s="130"/>
      <c r="I7383" s="128"/>
      <c r="J7383" s="130"/>
      <c r="K7383" s="128"/>
    </row>
    <row r="7384" spans="1:11" hidden="1" outlineLevel="1" x14ac:dyDescent="0.25">
      <c r="A7384" s="77"/>
      <c r="B7384" s="13" t="s">
        <v>9081</v>
      </c>
      <c r="C7384" s="77"/>
      <c r="D7384" s="80"/>
      <c r="E7384" s="120" t="str">
        <f>IF(ISBLANK(D7384),"",(D7384/(1+'Vos données'!$D$11)))</f>
        <v/>
      </c>
      <c r="F7384" s="80"/>
      <c r="G7384" s="124"/>
      <c r="H7384" s="130"/>
      <c r="I7384" s="128"/>
      <c r="J7384" s="130"/>
      <c r="K7384" s="128"/>
    </row>
    <row r="7385" spans="1:11" hidden="1" outlineLevel="1" x14ac:dyDescent="0.25">
      <c r="A7385" s="77"/>
      <c r="B7385" s="13" t="s">
        <v>9082</v>
      </c>
      <c r="C7385" s="77"/>
      <c r="D7385" s="80"/>
      <c r="E7385" s="120" t="str">
        <f>IF(ISBLANK(D7385),"",(D7385/(1+'Vos données'!$D$11)))</f>
        <v/>
      </c>
      <c r="F7385" s="80"/>
      <c r="G7385" s="124"/>
      <c r="H7385" s="130"/>
      <c r="I7385" s="128"/>
      <c r="J7385" s="130"/>
      <c r="K7385" s="128"/>
    </row>
    <row r="7386" spans="1:11" hidden="1" outlineLevel="1" x14ac:dyDescent="0.25">
      <c r="A7386" s="77"/>
      <c r="B7386" s="13" t="s">
        <v>9083</v>
      </c>
      <c r="C7386" s="77"/>
      <c r="D7386" s="80"/>
      <c r="E7386" s="120" t="str">
        <f>IF(ISBLANK(D7386),"",(D7386/(1+'Vos données'!$D$11)))</f>
        <v/>
      </c>
      <c r="F7386" s="80"/>
      <c r="G7386" s="124"/>
      <c r="H7386" s="130"/>
      <c r="I7386" s="128"/>
      <c r="J7386" s="130"/>
      <c r="K7386" s="128"/>
    </row>
    <row r="7387" spans="1:11" hidden="1" outlineLevel="1" x14ac:dyDescent="0.25">
      <c r="A7387" s="77"/>
      <c r="B7387" s="13" t="s">
        <v>9084</v>
      </c>
      <c r="C7387" s="77"/>
      <c r="D7387" s="80"/>
      <c r="E7387" s="120" t="str">
        <f>IF(ISBLANK(D7387),"",(D7387/(1+'Vos données'!$D$11)))</f>
        <v/>
      </c>
      <c r="F7387" s="80"/>
      <c r="G7387" s="124"/>
      <c r="H7387" s="130"/>
      <c r="I7387" s="128"/>
      <c r="J7387" s="130"/>
      <c r="K7387" s="128"/>
    </row>
    <row r="7388" spans="1:11" hidden="1" outlineLevel="1" x14ac:dyDescent="0.25">
      <c r="A7388" s="77"/>
      <c r="B7388" s="13" t="s">
        <v>9085</v>
      </c>
      <c r="C7388" s="77"/>
      <c r="D7388" s="80"/>
      <c r="E7388" s="120" t="str">
        <f>IF(ISBLANK(D7388),"",(D7388/(1+'Vos données'!$D$11)))</f>
        <v/>
      </c>
      <c r="F7388" s="80"/>
      <c r="G7388" s="124"/>
      <c r="H7388" s="130"/>
      <c r="I7388" s="128"/>
      <c r="J7388" s="130"/>
      <c r="K7388" s="128"/>
    </row>
    <row r="7389" spans="1:11" hidden="1" outlineLevel="1" x14ac:dyDescent="0.25">
      <c r="A7389" s="77"/>
      <c r="B7389" s="13" t="s">
        <v>9086</v>
      </c>
      <c r="C7389" s="77"/>
      <c r="D7389" s="80"/>
      <c r="E7389" s="120" t="str">
        <f>IF(ISBLANK(D7389),"",(D7389/(1+'Vos données'!$D$11)))</f>
        <v/>
      </c>
      <c r="F7389" s="80"/>
      <c r="G7389" s="124"/>
      <c r="H7389" s="130"/>
      <c r="I7389" s="128"/>
      <c r="J7389" s="130"/>
      <c r="K7389" s="128"/>
    </row>
    <row r="7390" spans="1:11" hidden="1" outlineLevel="1" x14ac:dyDescent="0.25">
      <c r="A7390" s="77"/>
      <c r="B7390" s="13" t="s">
        <v>9087</v>
      </c>
      <c r="C7390" s="77"/>
      <c r="D7390" s="80"/>
      <c r="E7390" s="120" t="str">
        <f>IF(ISBLANK(D7390),"",(D7390/(1+'Vos données'!$D$11)))</f>
        <v/>
      </c>
      <c r="F7390" s="80"/>
      <c r="G7390" s="124"/>
      <c r="H7390" s="130"/>
      <c r="I7390" s="128"/>
      <c r="J7390" s="130"/>
      <c r="K7390" s="128"/>
    </row>
    <row r="7391" spans="1:11" hidden="1" outlineLevel="1" x14ac:dyDescent="0.25">
      <c r="A7391" s="77"/>
      <c r="B7391" s="13" t="s">
        <v>9088</v>
      </c>
      <c r="C7391" s="77"/>
      <c r="D7391" s="80"/>
      <c r="E7391" s="120" t="str">
        <f>IF(ISBLANK(D7391),"",(D7391/(1+'Vos données'!$D$11)))</f>
        <v/>
      </c>
      <c r="F7391" s="80"/>
      <c r="G7391" s="124"/>
      <c r="H7391" s="130"/>
      <c r="I7391" s="128"/>
      <c r="J7391" s="130"/>
      <c r="K7391" s="128"/>
    </row>
    <row r="7392" spans="1:11" hidden="1" outlineLevel="1" x14ac:dyDescent="0.25">
      <c r="A7392" s="77"/>
      <c r="B7392" s="13" t="s">
        <v>9089</v>
      </c>
      <c r="C7392" s="77"/>
      <c r="D7392" s="80"/>
      <c r="E7392" s="120" t="str">
        <f>IF(ISBLANK(D7392),"",(D7392/(1+'Vos données'!$D$11)))</f>
        <v/>
      </c>
      <c r="F7392" s="80"/>
      <c r="G7392" s="124"/>
      <c r="H7392" s="130"/>
      <c r="I7392" s="128"/>
      <c r="J7392" s="130"/>
      <c r="K7392" s="128"/>
    </row>
    <row r="7393" spans="1:11" hidden="1" outlineLevel="1" x14ac:dyDescent="0.25">
      <c r="A7393" s="77"/>
      <c r="B7393" s="13" t="s">
        <v>9090</v>
      </c>
      <c r="C7393" s="77"/>
      <c r="D7393" s="80"/>
      <c r="E7393" s="120" t="str">
        <f>IF(ISBLANK(D7393),"",(D7393/(1+'Vos données'!$D$11)))</f>
        <v/>
      </c>
      <c r="F7393" s="80"/>
      <c r="G7393" s="124"/>
      <c r="H7393" s="130"/>
      <c r="I7393" s="128"/>
      <c r="J7393" s="130"/>
      <c r="K7393" s="128"/>
    </row>
    <row r="7394" spans="1:11" hidden="1" outlineLevel="1" x14ac:dyDescent="0.25">
      <c r="A7394" s="77"/>
      <c r="B7394" s="13" t="s">
        <v>9091</v>
      </c>
      <c r="C7394" s="77"/>
      <c r="D7394" s="80"/>
      <c r="E7394" s="120" t="str">
        <f>IF(ISBLANK(D7394),"",(D7394/(1+'Vos données'!$D$11)))</f>
        <v/>
      </c>
      <c r="F7394" s="80"/>
      <c r="G7394" s="124"/>
      <c r="H7394" s="130"/>
      <c r="I7394" s="128"/>
      <c r="J7394" s="130"/>
      <c r="K7394" s="128"/>
    </row>
    <row r="7395" spans="1:11" hidden="1" outlineLevel="1" x14ac:dyDescent="0.25">
      <c r="A7395" s="77"/>
      <c r="B7395" s="13" t="s">
        <v>9092</v>
      </c>
      <c r="C7395" s="77"/>
      <c r="D7395" s="80"/>
      <c r="E7395" s="120" t="str">
        <f>IF(ISBLANK(D7395),"",(D7395/(1+'Vos données'!$D$11)))</f>
        <v/>
      </c>
      <c r="F7395" s="80"/>
      <c r="G7395" s="124"/>
      <c r="H7395" s="130"/>
      <c r="I7395" s="128"/>
      <c r="J7395" s="130"/>
      <c r="K7395" s="128"/>
    </row>
    <row r="7396" spans="1:11" hidden="1" outlineLevel="1" x14ac:dyDescent="0.25">
      <c r="A7396" s="77"/>
      <c r="B7396" s="13" t="s">
        <v>9093</v>
      </c>
      <c r="C7396" s="77"/>
      <c r="D7396" s="80"/>
      <c r="E7396" s="120" t="str">
        <f>IF(ISBLANK(D7396),"",(D7396/(1+'Vos données'!$D$11)))</f>
        <v/>
      </c>
      <c r="F7396" s="80"/>
      <c r="G7396" s="124"/>
      <c r="H7396" s="130"/>
      <c r="I7396" s="128"/>
      <c r="J7396" s="130"/>
      <c r="K7396" s="128"/>
    </row>
    <row r="7397" spans="1:11" hidden="1" outlineLevel="1" x14ac:dyDescent="0.25">
      <c r="A7397" s="77"/>
      <c r="B7397" s="13" t="s">
        <v>9094</v>
      </c>
      <c r="C7397" s="77"/>
      <c r="D7397" s="80"/>
      <c r="E7397" s="120" t="str">
        <f>IF(ISBLANK(D7397),"",(D7397/(1+'Vos données'!$D$11)))</f>
        <v/>
      </c>
      <c r="F7397" s="80"/>
      <c r="G7397" s="124"/>
      <c r="H7397" s="130"/>
      <c r="I7397" s="128"/>
      <c r="J7397" s="130"/>
      <c r="K7397" s="128"/>
    </row>
    <row r="7398" spans="1:11" hidden="1" outlineLevel="1" x14ac:dyDescent="0.25">
      <c r="A7398" s="77"/>
      <c r="B7398" s="13" t="s">
        <v>9095</v>
      </c>
      <c r="C7398" s="77"/>
      <c r="D7398" s="80"/>
      <c r="E7398" s="120" t="str">
        <f>IF(ISBLANK(D7398),"",(D7398/(1+'Vos données'!$D$11)))</f>
        <v/>
      </c>
      <c r="F7398" s="80"/>
      <c r="G7398" s="124"/>
      <c r="H7398" s="130"/>
      <c r="I7398" s="128"/>
      <c r="J7398" s="130"/>
      <c r="K7398" s="128"/>
    </row>
    <row r="7399" spans="1:11" hidden="1" outlineLevel="1" x14ac:dyDescent="0.25">
      <c r="A7399" s="77"/>
      <c r="B7399" s="13" t="s">
        <v>9096</v>
      </c>
      <c r="C7399" s="77"/>
      <c r="D7399" s="80"/>
      <c r="E7399" s="120" t="str">
        <f>IF(ISBLANK(D7399),"",(D7399/(1+'Vos données'!$D$11)))</f>
        <v/>
      </c>
      <c r="F7399" s="80"/>
      <c r="G7399" s="124"/>
      <c r="H7399" s="130"/>
      <c r="I7399" s="128"/>
      <c r="J7399" s="130"/>
      <c r="K7399" s="128"/>
    </row>
    <row r="7400" spans="1:11" hidden="1" outlineLevel="1" x14ac:dyDescent="0.25">
      <c r="A7400" s="77"/>
      <c r="B7400" s="13" t="s">
        <v>9097</v>
      </c>
      <c r="C7400" s="77"/>
      <c r="D7400" s="80"/>
      <c r="E7400" s="120" t="str">
        <f>IF(ISBLANK(D7400),"",(D7400/(1+'Vos données'!$D$11)))</f>
        <v/>
      </c>
      <c r="F7400" s="80"/>
      <c r="G7400" s="124"/>
      <c r="H7400" s="130"/>
      <c r="I7400" s="128"/>
      <c r="J7400" s="130"/>
      <c r="K7400" s="128"/>
    </row>
    <row r="7401" spans="1:11" hidden="1" outlineLevel="1" x14ac:dyDescent="0.25">
      <c r="A7401" s="77"/>
      <c r="B7401" s="13" t="s">
        <v>9098</v>
      </c>
      <c r="C7401" s="77"/>
      <c r="D7401" s="80"/>
      <c r="E7401" s="120" t="str">
        <f>IF(ISBLANK(D7401),"",(D7401/(1+'Vos données'!$D$11)))</f>
        <v/>
      </c>
      <c r="F7401" s="80"/>
      <c r="G7401" s="124"/>
      <c r="H7401" s="130"/>
      <c r="I7401" s="128"/>
      <c r="J7401" s="130"/>
      <c r="K7401" s="128"/>
    </row>
    <row r="7402" spans="1:11" hidden="1" outlineLevel="1" x14ac:dyDescent="0.25">
      <c r="A7402" s="77"/>
      <c r="B7402" s="13" t="s">
        <v>9099</v>
      </c>
      <c r="C7402" s="77"/>
      <c r="D7402" s="80"/>
      <c r="E7402" s="120" t="str">
        <f>IF(ISBLANK(D7402),"",(D7402/(1+'Vos données'!$D$11)))</f>
        <v/>
      </c>
      <c r="F7402" s="80"/>
      <c r="G7402" s="124"/>
      <c r="H7402" s="130"/>
      <c r="I7402" s="128"/>
      <c r="J7402" s="130"/>
      <c r="K7402" s="128"/>
    </row>
    <row r="7403" spans="1:11" hidden="1" outlineLevel="1" x14ac:dyDescent="0.25">
      <c r="A7403" s="77"/>
      <c r="B7403" s="13" t="s">
        <v>9100</v>
      </c>
      <c r="C7403" s="77"/>
      <c r="D7403" s="80"/>
      <c r="E7403" s="120" t="str">
        <f>IF(ISBLANK(D7403),"",(D7403/(1+'Vos données'!$D$11)))</f>
        <v/>
      </c>
      <c r="F7403" s="80"/>
      <c r="G7403" s="124"/>
      <c r="H7403" s="130"/>
      <c r="I7403" s="128"/>
      <c r="J7403" s="130"/>
      <c r="K7403" s="128"/>
    </row>
    <row r="7404" spans="1:11" hidden="1" outlineLevel="1" x14ac:dyDescent="0.25">
      <c r="A7404" s="77"/>
      <c r="B7404" s="13" t="s">
        <v>9101</v>
      </c>
      <c r="C7404" s="77"/>
      <c r="D7404" s="80"/>
      <c r="E7404" s="120" t="str">
        <f>IF(ISBLANK(D7404),"",(D7404/(1+'Vos données'!$D$11)))</f>
        <v/>
      </c>
      <c r="F7404" s="80"/>
      <c r="G7404" s="124"/>
      <c r="H7404" s="130"/>
      <c r="I7404" s="128"/>
      <c r="J7404" s="130"/>
      <c r="K7404" s="128"/>
    </row>
    <row r="7405" spans="1:11" hidden="1" outlineLevel="1" x14ac:dyDescent="0.25">
      <c r="A7405" s="77"/>
      <c r="B7405" s="13" t="s">
        <v>9102</v>
      </c>
      <c r="C7405" s="77"/>
      <c r="D7405" s="80"/>
      <c r="E7405" s="120" t="str">
        <f>IF(ISBLANK(D7405),"",(D7405/(1+'Vos données'!$D$11)))</f>
        <v/>
      </c>
      <c r="F7405" s="80"/>
      <c r="G7405" s="124"/>
      <c r="H7405" s="130"/>
      <c r="I7405" s="128"/>
      <c r="J7405" s="130"/>
      <c r="K7405" s="128"/>
    </row>
    <row r="7406" spans="1:11" hidden="1" outlineLevel="1" x14ac:dyDescent="0.25">
      <c r="A7406" s="77"/>
      <c r="B7406" s="13" t="s">
        <v>9103</v>
      </c>
      <c r="C7406" s="77"/>
      <c r="D7406" s="80"/>
      <c r="E7406" s="120" t="str">
        <f>IF(ISBLANK(D7406),"",(D7406/(1+'Vos données'!$D$11)))</f>
        <v/>
      </c>
      <c r="F7406" s="80"/>
      <c r="G7406" s="124"/>
      <c r="H7406" s="130"/>
      <c r="I7406" s="128"/>
      <c r="J7406" s="130"/>
      <c r="K7406" s="128"/>
    </row>
    <row r="7407" spans="1:11" hidden="1" outlineLevel="1" x14ac:dyDescent="0.25">
      <c r="A7407" s="77"/>
      <c r="B7407" s="13" t="s">
        <v>9104</v>
      </c>
      <c r="C7407" s="77"/>
      <c r="D7407" s="80"/>
      <c r="E7407" s="120" t="str">
        <f>IF(ISBLANK(D7407),"",(D7407/(1+'Vos données'!$D$11)))</f>
        <v/>
      </c>
      <c r="F7407" s="80"/>
      <c r="G7407" s="124"/>
      <c r="H7407" s="130"/>
      <c r="I7407" s="128"/>
      <c r="J7407" s="130"/>
      <c r="K7407" s="128"/>
    </row>
    <row r="7408" spans="1:11" hidden="1" outlineLevel="1" x14ac:dyDescent="0.25">
      <c r="A7408" s="77"/>
      <c r="B7408" s="13" t="s">
        <v>9105</v>
      </c>
      <c r="C7408" s="77"/>
      <c r="D7408" s="80"/>
      <c r="E7408" s="120" t="str">
        <f>IF(ISBLANK(D7408),"",(D7408/(1+'Vos données'!$D$11)))</f>
        <v/>
      </c>
      <c r="F7408" s="80"/>
      <c r="G7408" s="124"/>
      <c r="H7408" s="130"/>
      <c r="I7408" s="128"/>
      <c r="J7408" s="130"/>
      <c r="K7408" s="128"/>
    </row>
    <row r="7409" spans="1:11" hidden="1" outlineLevel="1" x14ac:dyDescent="0.25">
      <c r="A7409" s="77"/>
      <c r="B7409" s="13" t="s">
        <v>9106</v>
      </c>
      <c r="C7409" s="77"/>
      <c r="D7409" s="80"/>
      <c r="E7409" s="120" t="str">
        <f>IF(ISBLANK(D7409),"",(D7409/(1+'Vos données'!$D$11)))</f>
        <v/>
      </c>
      <c r="F7409" s="80"/>
      <c r="G7409" s="124"/>
      <c r="H7409" s="130"/>
      <c r="I7409" s="128"/>
      <c r="J7409" s="130"/>
      <c r="K7409" s="128"/>
    </row>
    <row r="7410" spans="1:11" hidden="1" outlineLevel="1" x14ac:dyDescent="0.25">
      <c r="A7410" s="77"/>
      <c r="B7410" s="13" t="s">
        <v>9107</v>
      </c>
      <c r="C7410" s="77"/>
      <c r="D7410" s="80"/>
      <c r="E7410" s="120" t="str">
        <f>IF(ISBLANK(D7410),"",(D7410/(1+'Vos données'!$D$11)))</f>
        <v/>
      </c>
      <c r="F7410" s="80"/>
      <c r="G7410" s="124"/>
      <c r="H7410" s="130"/>
      <c r="I7410" s="128"/>
      <c r="J7410" s="130"/>
      <c r="K7410" s="128"/>
    </row>
    <row r="7411" spans="1:11" hidden="1" outlineLevel="1" x14ac:dyDescent="0.25">
      <c r="A7411" s="77"/>
      <c r="B7411" s="13" t="s">
        <v>9108</v>
      </c>
      <c r="C7411" s="77"/>
      <c r="D7411" s="80"/>
      <c r="E7411" s="120" t="str">
        <f>IF(ISBLANK(D7411),"",(D7411/(1+'Vos données'!$D$11)))</f>
        <v/>
      </c>
      <c r="F7411" s="80"/>
      <c r="G7411" s="124"/>
      <c r="H7411" s="130"/>
      <c r="I7411" s="128"/>
      <c r="J7411" s="130"/>
      <c r="K7411" s="128"/>
    </row>
    <row r="7412" spans="1:11" hidden="1" outlineLevel="1" x14ac:dyDescent="0.25">
      <c r="A7412" s="77"/>
      <c r="B7412" s="13" t="s">
        <v>9109</v>
      </c>
      <c r="C7412" s="77"/>
      <c r="D7412" s="80"/>
      <c r="E7412" s="120" t="str">
        <f>IF(ISBLANK(D7412),"",(D7412/(1+'Vos données'!$D$11)))</f>
        <v/>
      </c>
      <c r="F7412" s="80"/>
      <c r="G7412" s="124"/>
      <c r="H7412" s="130"/>
      <c r="I7412" s="128"/>
      <c r="J7412" s="130"/>
      <c r="K7412" s="128"/>
    </row>
    <row r="7413" spans="1:11" hidden="1" outlineLevel="1" x14ac:dyDescent="0.25">
      <c r="A7413" s="77"/>
      <c r="B7413" s="13" t="s">
        <v>9110</v>
      </c>
      <c r="C7413" s="77"/>
      <c r="D7413" s="80"/>
      <c r="E7413" s="120" t="str">
        <f>IF(ISBLANK(D7413),"",(D7413/(1+'Vos données'!$D$11)))</f>
        <v/>
      </c>
      <c r="F7413" s="80"/>
      <c r="G7413" s="124"/>
      <c r="H7413" s="130"/>
      <c r="I7413" s="128"/>
      <c r="J7413" s="130"/>
      <c r="K7413" s="128"/>
    </row>
    <row r="7414" spans="1:11" hidden="1" outlineLevel="1" x14ac:dyDescent="0.25">
      <c r="A7414" s="77"/>
      <c r="B7414" s="13" t="s">
        <v>9111</v>
      </c>
      <c r="C7414" s="77"/>
      <c r="D7414" s="80"/>
      <c r="E7414" s="120" t="str">
        <f>IF(ISBLANK(D7414),"",(D7414/(1+'Vos données'!$D$11)))</f>
        <v/>
      </c>
      <c r="F7414" s="80"/>
      <c r="G7414" s="124"/>
      <c r="H7414" s="130"/>
      <c r="I7414" s="128"/>
      <c r="J7414" s="130"/>
      <c r="K7414" s="128"/>
    </row>
    <row r="7415" spans="1:11" hidden="1" outlineLevel="1" x14ac:dyDescent="0.25">
      <c r="A7415" s="77"/>
      <c r="B7415" s="13" t="s">
        <v>9112</v>
      </c>
      <c r="C7415" s="77"/>
      <c r="D7415" s="80"/>
      <c r="E7415" s="120" t="str">
        <f>IF(ISBLANK(D7415),"",(D7415/(1+'Vos données'!$D$11)))</f>
        <v/>
      </c>
      <c r="F7415" s="80"/>
      <c r="G7415" s="124"/>
      <c r="H7415" s="130"/>
      <c r="I7415" s="128"/>
      <c r="J7415" s="130"/>
      <c r="K7415" s="128"/>
    </row>
    <row r="7416" spans="1:11" hidden="1" outlineLevel="1" x14ac:dyDescent="0.25">
      <c r="A7416" s="77"/>
      <c r="B7416" s="13" t="s">
        <v>9113</v>
      </c>
      <c r="C7416" s="77"/>
      <c r="D7416" s="80"/>
      <c r="E7416" s="120" t="str">
        <f>IF(ISBLANK(D7416),"",(D7416/(1+'Vos données'!$D$11)))</f>
        <v/>
      </c>
      <c r="F7416" s="80"/>
      <c r="G7416" s="124"/>
      <c r="H7416" s="130"/>
      <c r="I7416" s="128"/>
      <c r="J7416" s="130"/>
      <c r="K7416" s="128"/>
    </row>
    <row r="7417" spans="1:11" hidden="1" outlineLevel="1" x14ac:dyDescent="0.25">
      <c r="A7417" s="77"/>
      <c r="B7417" s="13" t="s">
        <v>9114</v>
      </c>
      <c r="C7417" s="77"/>
      <c r="D7417" s="80"/>
      <c r="E7417" s="120" t="str">
        <f>IF(ISBLANK(D7417),"",(D7417/(1+'Vos données'!$D$11)))</f>
        <v/>
      </c>
      <c r="F7417" s="80"/>
      <c r="G7417" s="124"/>
      <c r="H7417" s="130"/>
      <c r="I7417" s="128"/>
      <c r="J7417" s="130"/>
      <c r="K7417" s="128"/>
    </row>
    <row r="7418" spans="1:11" hidden="1" outlineLevel="1" x14ac:dyDescent="0.25">
      <c r="A7418" s="77"/>
      <c r="B7418" s="13" t="s">
        <v>9115</v>
      </c>
      <c r="C7418" s="77"/>
      <c r="D7418" s="80"/>
      <c r="E7418" s="120" t="str">
        <f>IF(ISBLANK(D7418),"",(D7418/(1+'Vos données'!$D$11)))</f>
        <v/>
      </c>
      <c r="F7418" s="80"/>
      <c r="G7418" s="124"/>
      <c r="H7418" s="130"/>
      <c r="I7418" s="128"/>
      <c r="J7418" s="130"/>
      <c r="K7418" s="128"/>
    </row>
    <row r="7419" spans="1:11" hidden="1" outlineLevel="1" x14ac:dyDescent="0.25">
      <c r="A7419" s="77"/>
      <c r="B7419" s="13" t="s">
        <v>9116</v>
      </c>
      <c r="C7419" s="77"/>
      <c r="D7419" s="80"/>
      <c r="E7419" s="120" t="str">
        <f>IF(ISBLANK(D7419),"",(D7419/(1+'Vos données'!$D$11)))</f>
        <v/>
      </c>
      <c r="F7419" s="80"/>
      <c r="G7419" s="124"/>
      <c r="H7419" s="130"/>
      <c r="I7419" s="128"/>
      <c r="J7419" s="130"/>
      <c r="K7419" s="128"/>
    </row>
    <row r="7420" spans="1:11" hidden="1" outlineLevel="1" x14ac:dyDescent="0.25">
      <c r="A7420" s="77"/>
      <c r="B7420" s="13" t="s">
        <v>9117</v>
      </c>
      <c r="C7420" s="77"/>
      <c r="D7420" s="80"/>
      <c r="E7420" s="120" t="str">
        <f>IF(ISBLANK(D7420),"",(D7420/(1+'Vos données'!$D$11)))</f>
        <v/>
      </c>
      <c r="F7420" s="80"/>
      <c r="G7420" s="124"/>
      <c r="H7420" s="130"/>
      <c r="I7420" s="128"/>
      <c r="J7420" s="130"/>
      <c r="K7420" s="128"/>
    </row>
    <row r="7421" spans="1:11" hidden="1" outlineLevel="1" x14ac:dyDescent="0.25">
      <c r="A7421" s="77"/>
      <c r="B7421" s="13" t="s">
        <v>9118</v>
      </c>
      <c r="C7421" s="77"/>
      <c r="D7421" s="80"/>
      <c r="E7421" s="120" t="str">
        <f>IF(ISBLANK(D7421),"",(D7421/(1+'Vos données'!$D$11)))</f>
        <v/>
      </c>
      <c r="F7421" s="80"/>
      <c r="G7421" s="124"/>
      <c r="H7421" s="130"/>
      <c r="I7421" s="128"/>
      <c r="J7421" s="130"/>
      <c r="K7421" s="128"/>
    </row>
    <row r="7422" spans="1:11" hidden="1" outlineLevel="1" x14ac:dyDescent="0.25">
      <c r="A7422" s="77"/>
      <c r="B7422" s="13" t="s">
        <v>9119</v>
      </c>
      <c r="C7422" s="77"/>
      <c r="D7422" s="80"/>
      <c r="E7422" s="120" t="str">
        <f>IF(ISBLANK(D7422),"",(D7422/(1+'Vos données'!$D$11)))</f>
        <v/>
      </c>
      <c r="F7422" s="80"/>
      <c r="G7422" s="124"/>
      <c r="H7422" s="130"/>
      <c r="I7422" s="128"/>
      <c r="J7422" s="130"/>
      <c r="K7422" s="128"/>
    </row>
    <row r="7423" spans="1:11" hidden="1" outlineLevel="1" x14ac:dyDescent="0.25">
      <c r="A7423" s="77"/>
      <c r="B7423" s="13" t="s">
        <v>9120</v>
      </c>
      <c r="C7423" s="77"/>
      <c r="D7423" s="80"/>
      <c r="E7423" s="120" t="str">
        <f>IF(ISBLANK(D7423),"",(D7423/(1+'Vos données'!$D$11)))</f>
        <v/>
      </c>
      <c r="F7423" s="80"/>
      <c r="G7423" s="124"/>
      <c r="H7423" s="130"/>
      <c r="I7423" s="128"/>
      <c r="J7423" s="130"/>
      <c r="K7423" s="128"/>
    </row>
    <row r="7424" spans="1:11" hidden="1" outlineLevel="1" x14ac:dyDescent="0.25">
      <c r="A7424" s="77"/>
      <c r="B7424" s="13" t="s">
        <v>9121</v>
      </c>
      <c r="C7424" s="77"/>
      <c r="D7424" s="80"/>
      <c r="E7424" s="120" t="str">
        <f>IF(ISBLANK(D7424),"",(D7424/(1+'Vos données'!$D$11)))</f>
        <v/>
      </c>
      <c r="F7424" s="80"/>
      <c r="G7424" s="124"/>
      <c r="H7424" s="130"/>
      <c r="I7424" s="128"/>
      <c r="J7424" s="130"/>
      <c r="K7424" s="128"/>
    </row>
    <row r="7425" spans="1:11" hidden="1" outlineLevel="1" x14ac:dyDescent="0.25">
      <c r="A7425" s="77"/>
      <c r="B7425" s="13" t="s">
        <v>9122</v>
      </c>
      <c r="C7425" s="77"/>
      <c r="D7425" s="80"/>
      <c r="E7425" s="120" t="str">
        <f>IF(ISBLANK(D7425),"",(D7425/(1+'Vos données'!$D$11)))</f>
        <v/>
      </c>
      <c r="F7425" s="80"/>
      <c r="G7425" s="124"/>
      <c r="H7425" s="130"/>
      <c r="I7425" s="128"/>
      <c r="J7425" s="130"/>
      <c r="K7425" s="128"/>
    </row>
    <row r="7426" spans="1:11" hidden="1" outlineLevel="1" x14ac:dyDescent="0.25">
      <c r="A7426" s="77"/>
      <c r="B7426" s="13" t="s">
        <v>9123</v>
      </c>
      <c r="C7426" s="77"/>
      <c r="D7426" s="80"/>
      <c r="E7426" s="120" t="str">
        <f>IF(ISBLANK(D7426),"",(D7426/(1+'Vos données'!$D$11)))</f>
        <v/>
      </c>
      <c r="F7426" s="80"/>
      <c r="G7426" s="124"/>
      <c r="H7426" s="130"/>
      <c r="I7426" s="128"/>
      <c r="J7426" s="130"/>
      <c r="K7426" s="128"/>
    </row>
    <row r="7427" spans="1:11" hidden="1" outlineLevel="1" x14ac:dyDescent="0.25">
      <c r="A7427" s="77"/>
      <c r="B7427" s="13" t="s">
        <v>9124</v>
      </c>
      <c r="C7427" s="77"/>
      <c r="D7427" s="80"/>
      <c r="E7427" s="120" t="str">
        <f>IF(ISBLANK(D7427),"",(D7427/(1+'Vos données'!$D$11)))</f>
        <v/>
      </c>
      <c r="F7427" s="80"/>
      <c r="G7427" s="124"/>
      <c r="H7427" s="130"/>
      <c r="I7427" s="128"/>
      <c r="J7427" s="130"/>
      <c r="K7427" s="128"/>
    </row>
    <row r="7428" spans="1:11" hidden="1" outlineLevel="1" x14ac:dyDescent="0.25">
      <c r="A7428" s="77"/>
      <c r="B7428" s="13" t="s">
        <v>9125</v>
      </c>
      <c r="C7428" s="77"/>
      <c r="D7428" s="80"/>
      <c r="E7428" s="120" t="str">
        <f>IF(ISBLANK(D7428),"",(D7428/(1+'Vos données'!$D$11)))</f>
        <v/>
      </c>
      <c r="F7428" s="80"/>
      <c r="G7428" s="124"/>
      <c r="H7428" s="130"/>
      <c r="I7428" s="128"/>
      <c r="J7428" s="130"/>
      <c r="K7428" s="128"/>
    </row>
    <row r="7429" spans="1:11" hidden="1" outlineLevel="1" x14ac:dyDescent="0.25">
      <c r="A7429" s="77"/>
      <c r="B7429" s="13" t="s">
        <v>9126</v>
      </c>
      <c r="C7429" s="77"/>
      <c r="D7429" s="80"/>
      <c r="E7429" s="120" t="str">
        <f>IF(ISBLANK(D7429),"",(D7429/(1+'Vos données'!$D$11)))</f>
        <v/>
      </c>
      <c r="F7429" s="80"/>
      <c r="G7429" s="124"/>
      <c r="H7429" s="130"/>
      <c r="I7429" s="128"/>
      <c r="J7429" s="130"/>
      <c r="K7429" s="128"/>
    </row>
    <row r="7430" spans="1:11" hidden="1" outlineLevel="1" x14ac:dyDescent="0.25">
      <c r="A7430" s="77"/>
      <c r="B7430" s="13" t="s">
        <v>9127</v>
      </c>
      <c r="C7430" s="77"/>
      <c r="D7430" s="80"/>
      <c r="E7430" s="120" t="str">
        <f>IF(ISBLANK(D7430),"",(D7430/(1+'Vos données'!$D$11)))</f>
        <v/>
      </c>
      <c r="F7430" s="80"/>
      <c r="G7430" s="124"/>
      <c r="H7430" s="130"/>
      <c r="I7430" s="128"/>
      <c r="J7430" s="130"/>
      <c r="K7430" s="128"/>
    </row>
    <row r="7431" spans="1:11" hidden="1" outlineLevel="1" x14ac:dyDescent="0.25">
      <c r="A7431" s="77"/>
      <c r="B7431" s="13" t="s">
        <v>9128</v>
      </c>
      <c r="C7431" s="77"/>
      <c r="D7431" s="80"/>
      <c r="E7431" s="120" t="str">
        <f>IF(ISBLANK(D7431),"",(D7431/(1+'Vos données'!$D$11)))</f>
        <v/>
      </c>
      <c r="F7431" s="80"/>
      <c r="G7431" s="124"/>
      <c r="H7431" s="130"/>
      <c r="I7431" s="128"/>
      <c r="J7431" s="130"/>
      <c r="K7431" s="128"/>
    </row>
    <row r="7432" spans="1:11" hidden="1" outlineLevel="1" x14ac:dyDescent="0.25">
      <c r="A7432" s="77"/>
      <c r="B7432" s="13" t="s">
        <v>9129</v>
      </c>
      <c r="C7432" s="77"/>
      <c r="D7432" s="80"/>
      <c r="E7432" s="120" t="str">
        <f>IF(ISBLANK(D7432),"",(D7432/(1+'Vos données'!$D$11)))</f>
        <v/>
      </c>
      <c r="F7432" s="80"/>
      <c r="G7432" s="124"/>
      <c r="H7432" s="130"/>
      <c r="I7432" s="128"/>
      <c r="J7432" s="130"/>
      <c r="K7432" s="128"/>
    </row>
    <row r="7433" spans="1:11" hidden="1" outlineLevel="1" x14ac:dyDescent="0.25">
      <c r="A7433" s="77"/>
      <c r="B7433" s="13" t="s">
        <v>9130</v>
      </c>
      <c r="C7433" s="77"/>
      <c r="D7433" s="80"/>
      <c r="E7433" s="120" t="str">
        <f>IF(ISBLANK(D7433),"",(D7433/(1+'Vos données'!$D$11)))</f>
        <v/>
      </c>
      <c r="F7433" s="80"/>
      <c r="G7433" s="124"/>
      <c r="H7433" s="130"/>
      <c r="I7433" s="128"/>
      <c r="J7433" s="130"/>
      <c r="K7433" s="128"/>
    </row>
    <row r="7434" spans="1:11" hidden="1" outlineLevel="1" x14ac:dyDescent="0.25">
      <c r="A7434" s="77"/>
      <c r="B7434" s="13" t="s">
        <v>9131</v>
      </c>
      <c r="C7434" s="77"/>
      <c r="D7434" s="80"/>
      <c r="E7434" s="120" t="str">
        <f>IF(ISBLANK(D7434),"",(D7434/(1+'Vos données'!$D$11)))</f>
        <v/>
      </c>
      <c r="F7434" s="80"/>
      <c r="G7434" s="124"/>
      <c r="H7434" s="130"/>
      <c r="I7434" s="128"/>
      <c r="J7434" s="130"/>
      <c r="K7434" s="128"/>
    </row>
    <row r="7435" spans="1:11" hidden="1" outlineLevel="1" x14ac:dyDescent="0.25">
      <c r="A7435" s="77"/>
      <c r="B7435" s="13" t="s">
        <v>9132</v>
      </c>
      <c r="C7435" s="77"/>
      <c r="D7435" s="80"/>
      <c r="E7435" s="120" t="str">
        <f>IF(ISBLANK(D7435),"",(D7435/(1+'Vos données'!$D$11)))</f>
        <v/>
      </c>
      <c r="F7435" s="80"/>
      <c r="G7435" s="124"/>
      <c r="H7435" s="130"/>
      <c r="I7435" s="128"/>
      <c r="J7435" s="130"/>
      <c r="K7435" s="128"/>
    </row>
    <row r="7436" spans="1:11" hidden="1" outlineLevel="1" x14ac:dyDescent="0.25">
      <c r="A7436" s="77"/>
      <c r="B7436" s="13" t="s">
        <v>9133</v>
      </c>
      <c r="C7436" s="77"/>
      <c r="D7436" s="80"/>
      <c r="E7436" s="120" t="str">
        <f>IF(ISBLANK(D7436),"",(D7436/(1+'Vos données'!$D$11)))</f>
        <v/>
      </c>
      <c r="F7436" s="80"/>
      <c r="G7436" s="124"/>
      <c r="H7436" s="130"/>
      <c r="I7436" s="128"/>
      <c r="J7436" s="130"/>
      <c r="K7436" s="128"/>
    </row>
    <row r="7437" spans="1:11" hidden="1" outlineLevel="1" x14ac:dyDescent="0.25">
      <c r="A7437" s="77"/>
      <c r="B7437" s="13" t="s">
        <v>9134</v>
      </c>
      <c r="C7437" s="77"/>
      <c r="D7437" s="80"/>
      <c r="E7437" s="120" t="str">
        <f>IF(ISBLANK(D7437),"",(D7437/(1+'Vos données'!$D$11)))</f>
        <v/>
      </c>
      <c r="F7437" s="80"/>
      <c r="G7437" s="124"/>
      <c r="H7437" s="130"/>
      <c r="I7437" s="128"/>
      <c r="J7437" s="130"/>
      <c r="K7437" s="128"/>
    </row>
    <row r="7438" spans="1:11" hidden="1" outlineLevel="1" x14ac:dyDescent="0.25">
      <c r="A7438" s="77"/>
      <c r="B7438" s="13" t="s">
        <v>9135</v>
      </c>
      <c r="C7438" s="77"/>
      <c r="D7438" s="80"/>
      <c r="E7438" s="120" t="str">
        <f>IF(ISBLANK(D7438),"",(D7438/(1+'Vos données'!$D$11)))</f>
        <v/>
      </c>
      <c r="F7438" s="80"/>
      <c r="G7438" s="124"/>
      <c r="H7438" s="130"/>
      <c r="I7438" s="128"/>
      <c r="J7438" s="130"/>
      <c r="K7438" s="128"/>
    </row>
    <row r="7439" spans="1:11" hidden="1" outlineLevel="1" x14ac:dyDescent="0.25">
      <c r="A7439" s="77"/>
      <c r="B7439" s="13" t="s">
        <v>9136</v>
      </c>
      <c r="C7439" s="77"/>
      <c r="D7439" s="80"/>
      <c r="E7439" s="120" t="str">
        <f>IF(ISBLANK(D7439),"",(D7439/(1+'Vos données'!$D$11)))</f>
        <v/>
      </c>
      <c r="F7439" s="80"/>
      <c r="G7439" s="124"/>
      <c r="H7439" s="130"/>
      <c r="I7439" s="128"/>
      <c r="J7439" s="130"/>
      <c r="K7439" s="128"/>
    </row>
    <row r="7440" spans="1:11" hidden="1" outlineLevel="1" x14ac:dyDescent="0.25">
      <c r="A7440" s="77"/>
      <c r="B7440" s="13" t="s">
        <v>9137</v>
      </c>
      <c r="C7440" s="77"/>
      <c r="D7440" s="80"/>
      <c r="E7440" s="120" t="str">
        <f>IF(ISBLANK(D7440),"",(D7440/(1+'Vos données'!$D$11)))</f>
        <v/>
      </c>
      <c r="F7440" s="80"/>
      <c r="G7440" s="124"/>
      <c r="H7440" s="130"/>
      <c r="I7440" s="128"/>
      <c r="J7440" s="130"/>
      <c r="K7440" s="128"/>
    </row>
    <row r="7441" spans="1:11" hidden="1" outlineLevel="1" x14ac:dyDescent="0.25">
      <c r="A7441" s="77"/>
      <c r="B7441" s="13" t="s">
        <v>9138</v>
      </c>
      <c r="C7441" s="77"/>
      <c r="D7441" s="80"/>
      <c r="E7441" s="120" t="str">
        <f>IF(ISBLANK(D7441),"",(D7441/(1+'Vos données'!$D$11)))</f>
        <v/>
      </c>
      <c r="F7441" s="80"/>
      <c r="G7441" s="124"/>
      <c r="H7441" s="130"/>
      <c r="I7441" s="128"/>
      <c r="J7441" s="130"/>
      <c r="K7441" s="128"/>
    </row>
    <row r="7442" spans="1:11" hidden="1" outlineLevel="1" x14ac:dyDescent="0.25">
      <c r="A7442" s="77"/>
      <c r="B7442" s="13" t="s">
        <v>9139</v>
      </c>
      <c r="C7442" s="77"/>
      <c r="D7442" s="80"/>
      <c r="E7442" s="120" t="str">
        <f>IF(ISBLANK(D7442),"",(D7442/(1+'Vos données'!$D$11)))</f>
        <v/>
      </c>
      <c r="F7442" s="80"/>
      <c r="G7442" s="124"/>
      <c r="H7442" s="130"/>
      <c r="I7442" s="128"/>
      <c r="J7442" s="130"/>
      <c r="K7442" s="128"/>
    </row>
    <row r="7443" spans="1:11" hidden="1" outlineLevel="1" x14ac:dyDescent="0.25">
      <c r="A7443" s="77"/>
      <c r="B7443" s="13" t="s">
        <v>9140</v>
      </c>
      <c r="C7443" s="77"/>
      <c r="D7443" s="80"/>
      <c r="E7443" s="120" t="str">
        <f>IF(ISBLANK(D7443),"",(D7443/(1+'Vos données'!$D$11)))</f>
        <v/>
      </c>
      <c r="F7443" s="80"/>
      <c r="G7443" s="124"/>
      <c r="H7443" s="130"/>
      <c r="I7443" s="128"/>
      <c r="J7443" s="130"/>
      <c r="K7443" s="128"/>
    </row>
    <row r="7444" spans="1:11" hidden="1" outlineLevel="1" x14ac:dyDescent="0.25">
      <c r="A7444" s="77"/>
      <c r="B7444" s="13" t="s">
        <v>9141</v>
      </c>
      <c r="C7444" s="77"/>
      <c r="D7444" s="80"/>
      <c r="E7444" s="120" t="str">
        <f>IF(ISBLANK(D7444),"",(D7444/(1+'Vos données'!$D$11)))</f>
        <v/>
      </c>
      <c r="F7444" s="80"/>
      <c r="G7444" s="124"/>
      <c r="H7444" s="130"/>
      <c r="I7444" s="128"/>
      <c r="J7444" s="130"/>
      <c r="K7444" s="128"/>
    </row>
    <row r="7445" spans="1:11" hidden="1" outlineLevel="1" x14ac:dyDescent="0.25">
      <c r="A7445" s="77"/>
      <c r="B7445" s="13" t="s">
        <v>9142</v>
      </c>
      <c r="C7445" s="77"/>
      <c r="D7445" s="80"/>
      <c r="E7445" s="120" t="str">
        <f>IF(ISBLANK(D7445),"",(D7445/(1+'Vos données'!$D$11)))</f>
        <v/>
      </c>
      <c r="F7445" s="80"/>
      <c r="G7445" s="124"/>
      <c r="H7445" s="130"/>
      <c r="I7445" s="128"/>
      <c r="J7445" s="130"/>
      <c r="K7445" s="128"/>
    </row>
    <row r="7446" spans="1:11" hidden="1" outlineLevel="1" x14ac:dyDescent="0.25">
      <c r="A7446" s="77"/>
      <c r="B7446" s="13" t="s">
        <v>9143</v>
      </c>
      <c r="C7446" s="77"/>
      <c r="D7446" s="80"/>
      <c r="E7446" s="120" t="str">
        <f>IF(ISBLANK(D7446),"",(D7446/(1+'Vos données'!$D$11)))</f>
        <v/>
      </c>
      <c r="F7446" s="80"/>
      <c r="G7446" s="124"/>
      <c r="H7446" s="130"/>
      <c r="I7446" s="128"/>
      <c r="J7446" s="130"/>
      <c r="K7446" s="128"/>
    </row>
    <row r="7447" spans="1:11" hidden="1" outlineLevel="1" x14ac:dyDescent="0.25">
      <c r="A7447" s="77"/>
      <c r="B7447" s="13" t="s">
        <v>9144</v>
      </c>
      <c r="C7447" s="77"/>
      <c r="D7447" s="80"/>
      <c r="E7447" s="120" t="str">
        <f>IF(ISBLANK(D7447),"",(D7447/(1+'Vos données'!$D$11)))</f>
        <v/>
      </c>
      <c r="F7447" s="80"/>
      <c r="G7447" s="124"/>
      <c r="H7447" s="130"/>
      <c r="I7447" s="128"/>
      <c r="J7447" s="130"/>
      <c r="K7447" s="128"/>
    </row>
    <row r="7448" spans="1:11" hidden="1" outlineLevel="1" x14ac:dyDescent="0.25">
      <c r="A7448" s="77"/>
      <c r="B7448" s="13" t="s">
        <v>9145</v>
      </c>
      <c r="C7448" s="77"/>
      <c r="D7448" s="80"/>
      <c r="E7448" s="120" t="str">
        <f>IF(ISBLANK(D7448),"",(D7448/(1+'Vos données'!$D$11)))</f>
        <v/>
      </c>
      <c r="F7448" s="80"/>
      <c r="G7448" s="124"/>
      <c r="H7448" s="130"/>
      <c r="I7448" s="128"/>
      <c r="J7448" s="130"/>
      <c r="K7448" s="128"/>
    </row>
    <row r="7449" spans="1:11" hidden="1" outlineLevel="1" x14ac:dyDescent="0.25">
      <c r="A7449" s="77"/>
      <c r="B7449" s="13" t="s">
        <v>9146</v>
      </c>
      <c r="C7449" s="77"/>
      <c r="D7449" s="80"/>
      <c r="E7449" s="120" t="str">
        <f>IF(ISBLANK(D7449),"",(D7449/(1+'Vos données'!$D$11)))</f>
        <v/>
      </c>
      <c r="F7449" s="80"/>
      <c r="G7449" s="124"/>
      <c r="H7449" s="130"/>
      <c r="I7449" s="128"/>
      <c r="J7449" s="130"/>
      <c r="K7449" s="128"/>
    </row>
    <row r="7450" spans="1:11" hidden="1" outlineLevel="1" x14ac:dyDescent="0.25">
      <c r="A7450" s="77"/>
      <c r="B7450" s="13" t="s">
        <v>9147</v>
      </c>
      <c r="C7450" s="77"/>
      <c r="D7450" s="80"/>
      <c r="E7450" s="120" t="str">
        <f>IF(ISBLANK(D7450),"",(D7450/(1+'Vos données'!$D$11)))</f>
        <v/>
      </c>
      <c r="F7450" s="80"/>
      <c r="G7450" s="124"/>
      <c r="H7450" s="130"/>
      <c r="I7450" s="128"/>
      <c r="J7450" s="130"/>
      <c r="K7450" s="128"/>
    </row>
    <row r="7451" spans="1:11" hidden="1" outlineLevel="1" x14ac:dyDescent="0.25">
      <c r="A7451" s="77"/>
      <c r="B7451" s="13" t="s">
        <v>9148</v>
      </c>
      <c r="C7451" s="77"/>
      <c r="D7451" s="80"/>
      <c r="E7451" s="120" t="str">
        <f>IF(ISBLANK(D7451),"",(D7451/(1+'Vos données'!$D$11)))</f>
        <v/>
      </c>
      <c r="F7451" s="80"/>
      <c r="G7451" s="124"/>
      <c r="H7451" s="130"/>
      <c r="I7451" s="128"/>
      <c r="J7451" s="130"/>
      <c r="K7451" s="128"/>
    </row>
    <row r="7452" spans="1:11" hidden="1" outlineLevel="1" x14ac:dyDescent="0.25">
      <c r="A7452" s="77"/>
      <c r="B7452" s="13" t="s">
        <v>9149</v>
      </c>
      <c r="C7452" s="77"/>
      <c r="D7452" s="80"/>
      <c r="E7452" s="120" t="str">
        <f>IF(ISBLANK(D7452),"",(D7452/(1+'Vos données'!$D$11)))</f>
        <v/>
      </c>
      <c r="F7452" s="80"/>
      <c r="G7452" s="124"/>
      <c r="H7452" s="130"/>
      <c r="I7452" s="128"/>
      <c r="J7452" s="130"/>
      <c r="K7452" s="128"/>
    </row>
    <row r="7453" spans="1:11" hidden="1" outlineLevel="1" x14ac:dyDescent="0.25">
      <c r="A7453" s="77"/>
      <c r="B7453" s="13" t="s">
        <v>9150</v>
      </c>
      <c r="C7453" s="77"/>
      <c r="D7453" s="80"/>
      <c r="E7453" s="120" t="str">
        <f>IF(ISBLANK(D7453),"",(D7453/(1+'Vos données'!$D$11)))</f>
        <v/>
      </c>
      <c r="F7453" s="80"/>
      <c r="G7453" s="124"/>
      <c r="H7453" s="130"/>
      <c r="I7453" s="128"/>
      <c r="J7453" s="130"/>
      <c r="K7453" s="128"/>
    </row>
    <row r="7454" spans="1:11" hidden="1" outlineLevel="1" x14ac:dyDescent="0.25">
      <c r="A7454" s="77"/>
      <c r="B7454" s="13" t="s">
        <v>9151</v>
      </c>
      <c r="C7454" s="77"/>
      <c r="D7454" s="80"/>
      <c r="E7454" s="120" t="str">
        <f>IF(ISBLANK(D7454),"",(D7454/(1+'Vos données'!$D$11)))</f>
        <v/>
      </c>
      <c r="F7454" s="80"/>
      <c r="G7454" s="124"/>
      <c r="H7454" s="130"/>
      <c r="I7454" s="128"/>
      <c r="J7454" s="130"/>
      <c r="K7454" s="128"/>
    </row>
    <row r="7455" spans="1:11" hidden="1" outlineLevel="1" x14ac:dyDescent="0.25">
      <c r="A7455" s="77"/>
      <c r="B7455" s="13" t="s">
        <v>9152</v>
      </c>
      <c r="C7455" s="77"/>
      <c r="D7455" s="80"/>
      <c r="E7455" s="120" t="str">
        <f>IF(ISBLANK(D7455),"",(D7455/(1+'Vos données'!$D$11)))</f>
        <v/>
      </c>
      <c r="F7455" s="80"/>
      <c r="G7455" s="124"/>
      <c r="H7455" s="130"/>
      <c r="I7455" s="128"/>
      <c r="J7455" s="130"/>
      <c r="K7455" s="128"/>
    </row>
    <row r="7456" spans="1:11" hidden="1" outlineLevel="1" x14ac:dyDescent="0.25">
      <c r="A7456" s="77"/>
      <c r="B7456" s="13" t="s">
        <v>9153</v>
      </c>
      <c r="C7456" s="77"/>
      <c r="D7456" s="80"/>
      <c r="E7456" s="120" t="str">
        <f>IF(ISBLANK(D7456),"",(D7456/(1+'Vos données'!$D$11)))</f>
        <v/>
      </c>
      <c r="F7456" s="80"/>
      <c r="G7456" s="124"/>
      <c r="H7456" s="130"/>
      <c r="I7456" s="128"/>
      <c r="J7456" s="130"/>
      <c r="K7456" s="128"/>
    </row>
    <row r="7457" spans="1:11" hidden="1" outlineLevel="1" x14ac:dyDescent="0.25">
      <c r="A7457" s="77"/>
      <c r="B7457" s="13" t="s">
        <v>9154</v>
      </c>
      <c r="C7457" s="77"/>
      <c r="D7457" s="80"/>
      <c r="E7457" s="120" t="str">
        <f>IF(ISBLANK(D7457),"",(D7457/(1+'Vos données'!$D$11)))</f>
        <v/>
      </c>
      <c r="F7457" s="80"/>
      <c r="G7457" s="124"/>
      <c r="H7457" s="130"/>
      <c r="I7457" s="128"/>
      <c r="J7457" s="130"/>
      <c r="K7457" s="128"/>
    </row>
    <row r="7458" spans="1:11" hidden="1" outlineLevel="1" x14ac:dyDescent="0.25">
      <c r="A7458" s="77"/>
      <c r="B7458" s="13" t="s">
        <v>9155</v>
      </c>
      <c r="C7458" s="77"/>
      <c r="D7458" s="80"/>
      <c r="E7458" s="120" t="str">
        <f>IF(ISBLANK(D7458),"",(D7458/(1+'Vos données'!$D$11)))</f>
        <v/>
      </c>
      <c r="F7458" s="80"/>
      <c r="G7458" s="124"/>
      <c r="H7458" s="130"/>
      <c r="I7458" s="128"/>
      <c r="J7458" s="130"/>
      <c r="K7458" s="128"/>
    </row>
    <row r="7459" spans="1:11" hidden="1" outlineLevel="1" x14ac:dyDescent="0.25">
      <c r="A7459" s="77"/>
      <c r="B7459" s="13" t="s">
        <v>9156</v>
      </c>
      <c r="C7459" s="77"/>
      <c r="D7459" s="80"/>
      <c r="E7459" s="120" t="str">
        <f>IF(ISBLANK(D7459),"",(D7459/(1+'Vos données'!$D$11)))</f>
        <v/>
      </c>
      <c r="F7459" s="80"/>
      <c r="G7459" s="124"/>
      <c r="H7459" s="130"/>
      <c r="I7459" s="128"/>
      <c r="J7459" s="130"/>
      <c r="K7459" s="128"/>
    </row>
    <row r="7460" spans="1:11" hidden="1" outlineLevel="1" x14ac:dyDescent="0.25">
      <c r="A7460" s="77"/>
      <c r="B7460" s="13" t="s">
        <v>9157</v>
      </c>
      <c r="C7460" s="77"/>
      <c r="D7460" s="80"/>
      <c r="E7460" s="120" t="str">
        <f>IF(ISBLANK(D7460),"",(D7460/(1+'Vos données'!$D$11)))</f>
        <v/>
      </c>
      <c r="F7460" s="80"/>
      <c r="G7460" s="124"/>
      <c r="H7460" s="130"/>
      <c r="I7460" s="128"/>
      <c r="J7460" s="130"/>
      <c r="K7460" s="128"/>
    </row>
    <row r="7461" spans="1:11" hidden="1" outlineLevel="1" x14ac:dyDescent="0.25">
      <c r="A7461" s="77"/>
      <c r="B7461" s="13" t="s">
        <v>9158</v>
      </c>
      <c r="C7461" s="77"/>
      <c r="D7461" s="80"/>
      <c r="E7461" s="120" t="str">
        <f>IF(ISBLANK(D7461),"",(D7461/(1+'Vos données'!$D$11)))</f>
        <v/>
      </c>
      <c r="F7461" s="80"/>
      <c r="G7461" s="124"/>
      <c r="H7461" s="130"/>
      <c r="I7461" s="128"/>
      <c r="J7461" s="130"/>
      <c r="K7461" s="128"/>
    </row>
    <row r="7462" spans="1:11" hidden="1" outlineLevel="1" x14ac:dyDescent="0.25">
      <c r="A7462" s="77"/>
      <c r="B7462" s="13" t="s">
        <v>9159</v>
      </c>
      <c r="C7462" s="77"/>
      <c r="D7462" s="80"/>
      <c r="E7462" s="120" t="str">
        <f>IF(ISBLANK(D7462),"",(D7462/(1+'Vos données'!$D$11)))</f>
        <v/>
      </c>
      <c r="F7462" s="80"/>
      <c r="G7462" s="124"/>
      <c r="H7462" s="130"/>
      <c r="I7462" s="128"/>
      <c r="J7462" s="130"/>
      <c r="K7462" s="128"/>
    </row>
    <row r="7463" spans="1:11" hidden="1" outlineLevel="1" x14ac:dyDescent="0.25">
      <c r="A7463" s="77"/>
      <c r="B7463" s="13" t="s">
        <v>9160</v>
      </c>
      <c r="C7463" s="77"/>
      <c r="D7463" s="80"/>
      <c r="E7463" s="120" t="str">
        <f>IF(ISBLANK(D7463),"",(D7463/(1+'Vos données'!$D$11)))</f>
        <v/>
      </c>
      <c r="F7463" s="80"/>
      <c r="G7463" s="124"/>
      <c r="H7463" s="130"/>
      <c r="I7463" s="128"/>
      <c r="J7463" s="130"/>
      <c r="K7463" s="128"/>
    </row>
    <row r="7464" spans="1:11" hidden="1" outlineLevel="1" x14ac:dyDescent="0.25">
      <c r="A7464" s="77"/>
      <c r="B7464" s="13" t="s">
        <v>9161</v>
      </c>
      <c r="C7464" s="77"/>
      <c r="D7464" s="80"/>
      <c r="E7464" s="120" t="str">
        <f>IF(ISBLANK(D7464),"",(D7464/(1+'Vos données'!$D$11)))</f>
        <v/>
      </c>
      <c r="F7464" s="80"/>
      <c r="G7464" s="124"/>
      <c r="H7464" s="130"/>
      <c r="I7464" s="128"/>
      <c r="J7464" s="130"/>
      <c r="K7464" s="128"/>
    </row>
    <row r="7465" spans="1:11" hidden="1" outlineLevel="1" x14ac:dyDescent="0.25">
      <c r="A7465" s="77"/>
      <c r="B7465" s="13" t="s">
        <v>9162</v>
      </c>
      <c r="C7465" s="77"/>
      <c r="D7465" s="80"/>
      <c r="E7465" s="120" t="str">
        <f>IF(ISBLANK(D7465),"",(D7465/(1+'Vos données'!$D$11)))</f>
        <v/>
      </c>
      <c r="F7465" s="80"/>
      <c r="G7465" s="124"/>
      <c r="H7465" s="130"/>
      <c r="I7465" s="128"/>
      <c r="J7465" s="130"/>
      <c r="K7465" s="128"/>
    </row>
    <row r="7466" spans="1:11" hidden="1" outlineLevel="1" x14ac:dyDescent="0.25">
      <c r="A7466" s="77"/>
      <c r="B7466" s="13" t="s">
        <v>9163</v>
      </c>
      <c r="C7466" s="77"/>
      <c r="D7466" s="80"/>
      <c r="E7466" s="120" t="str">
        <f>IF(ISBLANK(D7466),"",(D7466/(1+'Vos données'!$D$11)))</f>
        <v/>
      </c>
      <c r="F7466" s="80"/>
      <c r="G7466" s="124"/>
      <c r="H7466" s="130"/>
      <c r="I7466" s="128"/>
      <c r="J7466" s="130"/>
      <c r="K7466" s="128"/>
    </row>
    <row r="7467" spans="1:11" hidden="1" outlineLevel="1" x14ac:dyDescent="0.25">
      <c r="A7467" s="77"/>
      <c r="B7467" s="13" t="s">
        <v>9164</v>
      </c>
      <c r="C7467" s="77"/>
      <c r="D7467" s="80"/>
      <c r="E7467" s="120" t="str">
        <f>IF(ISBLANK(D7467),"",(D7467/(1+'Vos données'!$D$11)))</f>
        <v/>
      </c>
      <c r="F7467" s="80"/>
      <c r="G7467" s="124"/>
      <c r="H7467" s="130"/>
      <c r="I7467" s="128"/>
      <c r="J7467" s="130"/>
      <c r="K7467" s="128"/>
    </row>
    <row r="7468" spans="1:11" hidden="1" outlineLevel="1" x14ac:dyDescent="0.25">
      <c r="A7468" s="77"/>
      <c r="B7468" s="13" t="s">
        <v>9165</v>
      </c>
      <c r="C7468" s="77"/>
      <c r="D7468" s="80"/>
      <c r="E7468" s="120" t="str">
        <f>IF(ISBLANK(D7468),"",(D7468/(1+'Vos données'!$D$11)))</f>
        <v/>
      </c>
      <c r="F7468" s="80"/>
      <c r="G7468" s="124"/>
      <c r="H7468" s="130"/>
      <c r="I7468" s="128"/>
      <c r="J7468" s="130"/>
      <c r="K7468" s="128"/>
    </row>
    <row r="7469" spans="1:11" hidden="1" outlineLevel="1" x14ac:dyDescent="0.25">
      <c r="A7469" s="77"/>
      <c r="B7469" s="13" t="s">
        <v>9166</v>
      </c>
      <c r="C7469" s="77"/>
      <c r="D7469" s="80"/>
      <c r="E7469" s="120" t="str">
        <f>IF(ISBLANK(D7469),"",(D7469/(1+'Vos données'!$D$11)))</f>
        <v/>
      </c>
      <c r="F7469" s="80"/>
      <c r="G7469" s="124"/>
      <c r="H7469" s="130"/>
      <c r="I7469" s="128"/>
      <c r="J7469" s="130"/>
      <c r="K7469" s="128"/>
    </row>
    <row r="7470" spans="1:11" hidden="1" outlineLevel="1" x14ac:dyDescent="0.25">
      <c r="A7470" s="77"/>
      <c r="B7470" s="13" t="s">
        <v>9167</v>
      </c>
      <c r="C7470" s="77"/>
      <c r="D7470" s="80"/>
      <c r="E7470" s="120" t="str">
        <f>IF(ISBLANK(D7470),"",(D7470/(1+'Vos données'!$D$11)))</f>
        <v/>
      </c>
      <c r="F7470" s="80"/>
      <c r="G7470" s="124"/>
      <c r="H7470" s="130"/>
      <c r="I7470" s="128"/>
      <c r="J7470" s="130"/>
      <c r="K7470" s="128"/>
    </row>
    <row r="7471" spans="1:11" hidden="1" outlineLevel="1" x14ac:dyDescent="0.25">
      <c r="A7471" s="77"/>
      <c r="B7471" s="13" t="s">
        <v>9168</v>
      </c>
      <c r="C7471" s="77"/>
      <c r="D7471" s="80"/>
      <c r="E7471" s="120" t="str">
        <f>IF(ISBLANK(D7471),"",(D7471/(1+'Vos données'!$D$11)))</f>
        <v/>
      </c>
      <c r="F7471" s="80"/>
      <c r="G7471" s="124"/>
      <c r="H7471" s="130"/>
      <c r="I7471" s="128"/>
      <c r="J7471" s="130"/>
      <c r="K7471" s="128"/>
    </row>
    <row r="7472" spans="1:11" hidden="1" outlineLevel="1" x14ac:dyDescent="0.25">
      <c r="A7472" s="77"/>
      <c r="B7472" s="13" t="s">
        <v>9169</v>
      </c>
      <c r="C7472" s="77"/>
      <c r="D7472" s="80"/>
      <c r="E7472" s="120" t="str">
        <f>IF(ISBLANK(D7472),"",(D7472/(1+'Vos données'!$D$11)))</f>
        <v/>
      </c>
      <c r="F7472" s="80"/>
      <c r="G7472" s="124"/>
      <c r="H7472" s="130"/>
      <c r="I7472" s="128"/>
      <c r="J7472" s="130"/>
      <c r="K7472" s="128"/>
    </row>
    <row r="7473" spans="1:11" hidden="1" outlineLevel="1" x14ac:dyDescent="0.25">
      <c r="A7473" s="77"/>
      <c r="B7473" s="13" t="s">
        <v>9170</v>
      </c>
      <c r="C7473" s="77"/>
      <c r="D7473" s="80"/>
      <c r="E7473" s="120" t="str">
        <f>IF(ISBLANK(D7473),"",(D7473/(1+'Vos données'!$D$11)))</f>
        <v/>
      </c>
      <c r="F7473" s="80"/>
      <c r="G7473" s="124"/>
      <c r="H7473" s="130"/>
      <c r="I7473" s="128"/>
      <c r="J7473" s="130"/>
      <c r="K7473" s="128"/>
    </row>
    <row r="7474" spans="1:11" hidden="1" outlineLevel="1" x14ac:dyDescent="0.25">
      <c r="A7474" s="77"/>
      <c r="B7474" s="13" t="s">
        <v>9171</v>
      </c>
      <c r="C7474" s="77"/>
      <c r="D7474" s="80"/>
      <c r="E7474" s="120" t="str">
        <f>IF(ISBLANK(D7474),"",(D7474/(1+'Vos données'!$D$11)))</f>
        <v/>
      </c>
      <c r="F7474" s="80"/>
      <c r="G7474" s="124"/>
      <c r="H7474" s="130"/>
      <c r="I7474" s="128"/>
      <c r="J7474" s="130"/>
      <c r="K7474" s="128"/>
    </row>
    <row r="7475" spans="1:11" hidden="1" outlineLevel="1" x14ac:dyDescent="0.25">
      <c r="A7475" s="77"/>
      <c r="B7475" s="13" t="s">
        <v>9172</v>
      </c>
      <c r="C7475" s="77"/>
      <c r="D7475" s="80"/>
      <c r="E7475" s="120" t="str">
        <f>IF(ISBLANK(D7475),"",(D7475/(1+'Vos données'!$D$11)))</f>
        <v/>
      </c>
      <c r="F7475" s="80"/>
      <c r="G7475" s="124"/>
      <c r="H7475" s="130"/>
      <c r="I7475" s="128"/>
      <c r="J7475" s="130"/>
      <c r="K7475" s="128"/>
    </row>
    <row r="7476" spans="1:11" hidden="1" outlineLevel="1" x14ac:dyDescent="0.25">
      <c r="A7476" s="77"/>
      <c r="B7476" s="13" t="s">
        <v>9173</v>
      </c>
      <c r="C7476" s="77"/>
      <c r="D7476" s="80"/>
      <c r="E7476" s="120" t="str">
        <f>IF(ISBLANK(D7476),"",(D7476/(1+'Vos données'!$D$11)))</f>
        <v/>
      </c>
      <c r="F7476" s="80"/>
      <c r="G7476" s="124"/>
      <c r="H7476" s="130"/>
      <c r="I7476" s="128"/>
      <c r="J7476" s="130"/>
      <c r="K7476" s="128"/>
    </row>
    <row r="7477" spans="1:11" hidden="1" outlineLevel="1" x14ac:dyDescent="0.25">
      <c r="A7477" s="77"/>
      <c r="B7477" s="13" t="s">
        <v>9174</v>
      </c>
      <c r="C7477" s="77"/>
      <c r="D7477" s="80"/>
      <c r="E7477" s="120" t="str">
        <f>IF(ISBLANK(D7477),"",(D7477/(1+'Vos données'!$D$11)))</f>
        <v/>
      </c>
      <c r="F7477" s="80"/>
      <c r="G7477" s="124"/>
      <c r="H7477" s="130"/>
      <c r="I7477" s="128"/>
      <c r="J7477" s="130"/>
      <c r="K7477" s="128"/>
    </row>
    <row r="7478" spans="1:11" hidden="1" outlineLevel="1" x14ac:dyDescent="0.25">
      <c r="A7478" s="77"/>
      <c r="B7478" s="13" t="s">
        <v>9175</v>
      </c>
      <c r="C7478" s="77"/>
      <c r="D7478" s="80"/>
      <c r="E7478" s="120" t="str">
        <f>IF(ISBLANK(D7478),"",(D7478/(1+'Vos données'!$D$11)))</f>
        <v/>
      </c>
      <c r="F7478" s="80"/>
      <c r="G7478" s="124"/>
      <c r="H7478" s="130"/>
      <c r="I7478" s="128"/>
      <c r="J7478" s="130"/>
      <c r="K7478" s="128"/>
    </row>
    <row r="7479" spans="1:11" hidden="1" outlineLevel="1" x14ac:dyDescent="0.25">
      <c r="A7479" s="77"/>
      <c r="B7479" s="13" t="s">
        <v>9176</v>
      </c>
      <c r="C7479" s="77"/>
      <c r="D7479" s="80"/>
      <c r="E7479" s="120" t="str">
        <f>IF(ISBLANK(D7479),"",(D7479/(1+'Vos données'!$D$11)))</f>
        <v/>
      </c>
      <c r="F7479" s="80"/>
      <c r="G7479" s="124"/>
      <c r="H7479" s="130"/>
      <c r="I7479" s="128"/>
      <c r="J7479" s="130"/>
      <c r="K7479" s="128"/>
    </row>
    <row r="7480" spans="1:11" hidden="1" outlineLevel="1" x14ac:dyDescent="0.25">
      <c r="A7480" s="77"/>
      <c r="B7480" s="13" t="s">
        <v>9177</v>
      </c>
      <c r="C7480" s="77"/>
      <c r="D7480" s="80"/>
      <c r="E7480" s="120" t="str">
        <f>IF(ISBLANK(D7480),"",(D7480/(1+'Vos données'!$D$11)))</f>
        <v/>
      </c>
      <c r="F7480" s="80"/>
      <c r="G7480" s="124"/>
      <c r="H7480" s="130"/>
      <c r="I7480" s="128"/>
      <c r="J7480" s="130"/>
      <c r="K7480" s="128"/>
    </row>
    <row r="7481" spans="1:11" hidden="1" outlineLevel="1" x14ac:dyDescent="0.25">
      <c r="A7481" s="77"/>
      <c r="B7481" s="13" t="s">
        <v>9178</v>
      </c>
      <c r="C7481" s="77"/>
      <c r="D7481" s="80"/>
      <c r="E7481" s="120" t="str">
        <f>IF(ISBLANK(D7481),"",(D7481/(1+'Vos données'!$D$11)))</f>
        <v/>
      </c>
      <c r="F7481" s="80"/>
      <c r="G7481" s="124"/>
      <c r="H7481" s="130"/>
      <c r="I7481" s="128"/>
      <c r="J7481" s="130"/>
      <c r="K7481" s="128"/>
    </row>
    <row r="7482" spans="1:11" hidden="1" outlineLevel="1" x14ac:dyDescent="0.25">
      <c r="A7482" s="77"/>
      <c r="B7482" s="13" t="s">
        <v>9179</v>
      </c>
      <c r="C7482" s="77"/>
      <c r="D7482" s="80"/>
      <c r="E7482" s="120" t="str">
        <f>IF(ISBLANK(D7482),"",(D7482/(1+'Vos données'!$D$11)))</f>
        <v/>
      </c>
      <c r="F7482" s="80"/>
      <c r="G7482" s="124"/>
      <c r="H7482" s="130"/>
      <c r="I7482" s="128"/>
      <c r="J7482" s="130"/>
      <c r="K7482" s="128"/>
    </row>
    <row r="7483" spans="1:11" hidden="1" outlineLevel="1" x14ac:dyDescent="0.25">
      <c r="A7483" s="77"/>
      <c r="B7483" s="13" t="s">
        <v>9180</v>
      </c>
      <c r="C7483" s="77"/>
      <c r="D7483" s="80"/>
      <c r="E7483" s="120" t="str">
        <f>IF(ISBLANK(D7483),"",(D7483/(1+'Vos données'!$D$11)))</f>
        <v/>
      </c>
      <c r="F7483" s="80"/>
      <c r="G7483" s="124"/>
      <c r="H7483" s="130"/>
      <c r="I7483" s="128"/>
      <c r="J7483" s="130"/>
      <c r="K7483" s="128"/>
    </row>
    <row r="7484" spans="1:11" hidden="1" outlineLevel="1" x14ac:dyDescent="0.25">
      <c r="A7484" s="77"/>
      <c r="B7484" s="13" t="s">
        <v>9181</v>
      </c>
      <c r="C7484" s="77"/>
      <c r="D7484" s="80"/>
      <c r="E7484" s="120" t="str">
        <f>IF(ISBLANK(D7484),"",(D7484/(1+'Vos données'!$D$11)))</f>
        <v/>
      </c>
      <c r="F7484" s="80"/>
      <c r="G7484" s="124"/>
      <c r="H7484" s="130"/>
      <c r="I7484" s="128"/>
      <c r="J7484" s="130"/>
      <c r="K7484" s="128"/>
    </row>
    <row r="7485" spans="1:11" hidden="1" outlineLevel="1" x14ac:dyDescent="0.25">
      <c r="A7485" s="77"/>
      <c r="B7485" s="13" t="s">
        <v>9182</v>
      </c>
      <c r="C7485" s="77"/>
      <c r="D7485" s="80"/>
      <c r="E7485" s="120" t="str">
        <f>IF(ISBLANK(D7485),"",(D7485/(1+'Vos données'!$D$11)))</f>
        <v/>
      </c>
      <c r="F7485" s="80"/>
      <c r="G7485" s="124"/>
      <c r="H7485" s="130"/>
      <c r="I7485" s="128"/>
      <c r="J7485" s="130"/>
      <c r="K7485" s="128"/>
    </row>
    <row r="7486" spans="1:11" hidden="1" outlineLevel="1" x14ac:dyDescent="0.25">
      <c r="A7486" s="77"/>
      <c r="B7486" s="13" t="s">
        <v>9183</v>
      </c>
      <c r="C7486" s="77"/>
      <c r="D7486" s="80"/>
      <c r="E7486" s="120" t="str">
        <f>IF(ISBLANK(D7486),"",(D7486/(1+'Vos données'!$D$11)))</f>
        <v/>
      </c>
      <c r="F7486" s="80"/>
      <c r="G7486" s="124"/>
      <c r="H7486" s="130"/>
      <c r="I7486" s="128"/>
      <c r="J7486" s="130"/>
      <c r="K7486" s="128"/>
    </row>
    <row r="7487" spans="1:11" hidden="1" outlineLevel="1" x14ac:dyDescent="0.25">
      <c r="A7487" s="77"/>
      <c r="B7487" s="13" t="s">
        <v>9184</v>
      </c>
      <c r="C7487" s="77"/>
      <c r="D7487" s="80"/>
      <c r="E7487" s="120" t="str">
        <f>IF(ISBLANK(D7487),"",(D7487/(1+'Vos données'!$D$11)))</f>
        <v/>
      </c>
      <c r="F7487" s="80"/>
      <c r="G7487" s="124"/>
      <c r="H7487" s="130"/>
      <c r="I7487" s="128"/>
      <c r="J7487" s="130"/>
      <c r="K7487" s="128"/>
    </row>
    <row r="7488" spans="1:11" hidden="1" outlineLevel="1" x14ac:dyDescent="0.25">
      <c r="A7488" s="77"/>
      <c r="B7488" s="13" t="s">
        <v>9185</v>
      </c>
      <c r="C7488" s="77"/>
      <c r="D7488" s="80"/>
      <c r="E7488" s="120" t="str">
        <f>IF(ISBLANK(D7488),"",(D7488/(1+'Vos données'!$D$11)))</f>
        <v/>
      </c>
      <c r="F7488" s="80"/>
      <c r="G7488" s="124"/>
      <c r="H7488" s="130"/>
      <c r="I7488" s="128"/>
      <c r="J7488" s="130"/>
      <c r="K7488" s="128"/>
    </row>
    <row r="7489" spans="1:11" hidden="1" outlineLevel="1" x14ac:dyDescent="0.25">
      <c r="A7489" s="77"/>
      <c r="B7489" s="13" t="s">
        <v>9186</v>
      </c>
      <c r="C7489" s="77"/>
      <c r="D7489" s="80"/>
      <c r="E7489" s="120" t="str">
        <f>IF(ISBLANK(D7489),"",(D7489/(1+'Vos données'!$D$11)))</f>
        <v/>
      </c>
      <c r="F7489" s="80"/>
      <c r="G7489" s="124"/>
      <c r="H7489" s="130"/>
      <c r="I7489" s="128"/>
      <c r="J7489" s="130"/>
      <c r="K7489" s="128"/>
    </row>
    <row r="7490" spans="1:11" hidden="1" outlineLevel="1" x14ac:dyDescent="0.25">
      <c r="A7490" s="77"/>
      <c r="B7490" s="13" t="s">
        <v>9187</v>
      </c>
      <c r="C7490" s="77"/>
      <c r="D7490" s="80"/>
      <c r="E7490" s="120" t="str">
        <f>IF(ISBLANK(D7490),"",(D7490/(1+'Vos données'!$D$11)))</f>
        <v/>
      </c>
      <c r="F7490" s="80"/>
      <c r="G7490" s="124"/>
      <c r="H7490" s="130"/>
      <c r="I7490" s="128"/>
      <c r="J7490" s="130"/>
      <c r="K7490" s="128"/>
    </row>
    <row r="7491" spans="1:11" hidden="1" outlineLevel="1" x14ac:dyDescent="0.25">
      <c r="A7491" s="77"/>
      <c r="B7491" s="13" t="s">
        <v>9188</v>
      </c>
      <c r="C7491" s="77"/>
      <c r="D7491" s="80"/>
      <c r="E7491" s="120" t="str">
        <f>IF(ISBLANK(D7491),"",(D7491/(1+'Vos données'!$D$11)))</f>
        <v/>
      </c>
      <c r="F7491" s="80"/>
      <c r="G7491" s="124"/>
      <c r="H7491" s="130"/>
      <c r="I7491" s="128"/>
      <c r="J7491" s="130"/>
      <c r="K7491" s="128"/>
    </row>
    <row r="7492" spans="1:11" hidden="1" outlineLevel="1" x14ac:dyDescent="0.25">
      <c r="A7492" s="77"/>
      <c r="B7492" s="13" t="s">
        <v>9189</v>
      </c>
      <c r="C7492" s="77"/>
      <c r="D7492" s="80"/>
      <c r="E7492" s="120" t="str">
        <f>IF(ISBLANK(D7492),"",(D7492/(1+'Vos données'!$D$11)))</f>
        <v/>
      </c>
      <c r="F7492" s="80"/>
      <c r="G7492" s="124"/>
      <c r="H7492" s="130"/>
      <c r="I7492" s="128"/>
      <c r="J7492" s="130"/>
      <c r="K7492" s="128"/>
    </row>
    <row r="7493" spans="1:11" hidden="1" outlineLevel="1" x14ac:dyDescent="0.25">
      <c r="A7493" s="77"/>
      <c r="B7493" s="13" t="s">
        <v>9190</v>
      </c>
      <c r="C7493" s="77"/>
      <c r="D7493" s="80"/>
      <c r="E7493" s="120" t="str">
        <f>IF(ISBLANK(D7493),"",(D7493/(1+'Vos données'!$D$11)))</f>
        <v/>
      </c>
      <c r="F7493" s="80"/>
      <c r="G7493" s="124"/>
      <c r="H7493" s="130"/>
      <c r="I7493" s="128"/>
      <c r="J7493" s="130"/>
      <c r="K7493" s="128"/>
    </row>
    <row r="7494" spans="1:11" hidden="1" outlineLevel="1" x14ac:dyDescent="0.25">
      <c r="A7494" s="77"/>
      <c r="B7494" s="13" t="s">
        <v>9191</v>
      </c>
      <c r="C7494" s="77"/>
      <c r="D7494" s="80"/>
      <c r="E7494" s="120" t="str">
        <f>IF(ISBLANK(D7494),"",(D7494/(1+'Vos données'!$D$11)))</f>
        <v/>
      </c>
      <c r="F7494" s="80"/>
      <c r="G7494" s="124"/>
      <c r="H7494" s="130"/>
      <c r="I7494" s="128"/>
      <c r="J7494" s="130"/>
      <c r="K7494" s="128"/>
    </row>
    <row r="7495" spans="1:11" hidden="1" outlineLevel="1" x14ac:dyDescent="0.25">
      <c r="A7495" s="77"/>
      <c r="B7495" s="13" t="s">
        <v>9192</v>
      </c>
      <c r="C7495" s="77"/>
      <c r="D7495" s="80"/>
      <c r="E7495" s="120" t="str">
        <f>IF(ISBLANK(D7495),"",(D7495/(1+'Vos données'!$D$11)))</f>
        <v/>
      </c>
      <c r="F7495" s="80"/>
      <c r="G7495" s="124"/>
      <c r="H7495" s="130"/>
      <c r="I7495" s="128"/>
      <c r="J7495" s="130"/>
      <c r="K7495" s="128"/>
    </row>
    <row r="7496" spans="1:11" hidden="1" outlineLevel="1" x14ac:dyDescent="0.25">
      <c r="A7496" s="77"/>
      <c r="B7496" s="13" t="s">
        <v>9193</v>
      </c>
      <c r="C7496" s="77"/>
      <c r="D7496" s="80"/>
      <c r="E7496" s="120" t="str">
        <f>IF(ISBLANK(D7496),"",(D7496/(1+'Vos données'!$D$11)))</f>
        <v/>
      </c>
      <c r="F7496" s="80"/>
      <c r="G7496" s="124"/>
      <c r="H7496" s="130"/>
      <c r="I7496" s="128"/>
      <c r="J7496" s="130"/>
      <c r="K7496" s="128"/>
    </row>
    <row r="7497" spans="1:11" hidden="1" outlineLevel="1" x14ac:dyDescent="0.25">
      <c r="A7497" s="77"/>
      <c r="B7497" s="13" t="s">
        <v>9194</v>
      </c>
      <c r="C7497" s="77"/>
      <c r="D7497" s="80"/>
      <c r="E7497" s="120" t="str">
        <f>IF(ISBLANK(D7497),"",(D7497/(1+'Vos données'!$D$11)))</f>
        <v/>
      </c>
      <c r="F7497" s="80"/>
      <c r="G7497" s="124"/>
      <c r="H7497" s="130"/>
      <c r="I7497" s="128"/>
      <c r="J7497" s="130"/>
      <c r="K7497" s="128"/>
    </row>
    <row r="7498" spans="1:11" hidden="1" outlineLevel="1" x14ac:dyDescent="0.25">
      <c r="A7498" s="77"/>
      <c r="B7498" s="13" t="s">
        <v>9195</v>
      </c>
      <c r="C7498" s="77"/>
      <c r="D7498" s="80"/>
      <c r="E7498" s="120" t="str">
        <f>IF(ISBLANK(D7498),"",(D7498/(1+'Vos données'!$D$11)))</f>
        <v/>
      </c>
      <c r="F7498" s="80"/>
      <c r="G7498" s="124"/>
      <c r="H7498" s="130"/>
      <c r="I7498" s="128"/>
      <c r="J7498" s="130"/>
      <c r="K7498" s="128"/>
    </row>
    <row r="7499" spans="1:11" hidden="1" outlineLevel="1" x14ac:dyDescent="0.25">
      <c r="A7499" s="77"/>
      <c r="B7499" s="13" t="s">
        <v>9196</v>
      </c>
      <c r="C7499" s="77"/>
      <c r="D7499" s="80"/>
      <c r="E7499" s="120" t="str">
        <f>IF(ISBLANK(D7499),"",(D7499/(1+'Vos données'!$D$11)))</f>
        <v/>
      </c>
      <c r="F7499" s="80"/>
      <c r="G7499" s="124"/>
      <c r="H7499" s="130"/>
      <c r="I7499" s="128"/>
      <c r="J7499" s="130"/>
      <c r="K7499" s="128"/>
    </row>
    <row r="7500" spans="1:11" hidden="1" outlineLevel="1" x14ac:dyDescent="0.25">
      <c r="A7500" s="77"/>
      <c r="B7500" s="13" t="s">
        <v>9197</v>
      </c>
      <c r="C7500" s="77"/>
      <c r="D7500" s="80"/>
      <c r="E7500" s="120" t="str">
        <f>IF(ISBLANK(D7500),"",(D7500/(1+'Vos données'!$D$11)))</f>
        <v/>
      </c>
      <c r="F7500" s="80"/>
      <c r="G7500" s="124"/>
      <c r="H7500" s="130"/>
      <c r="I7500" s="128"/>
      <c r="J7500" s="130"/>
      <c r="K7500" s="128"/>
    </row>
    <row r="7501" spans="1:11" hidden="1" outlineLevel="1" x14ac:dyDescent="0.25">
      <c r="A7501" s="77"/>
      <c r="B7501" s="13" t="s">
        <v>9198</v>
      </c>
      <c r="C7501" s="77"/>
      <c r="D7501" s="80"/>
      <c r="E7501" s="120" t="str">
        <f>IF(ISBLANK(D7501),"",(D7501/(1+'Vos données'!$D$11)))</f>
        <v/>
      </c>
      <c r="F7501" s="80"/>
      <c r="G7501" s="124"/>
      <c r="H7501" s="130"/>
      <c r="I7501" s="128"/>
      <c r="J7501" s="130"/>
      <c r="K7501" s="128"/>
    </row>
    <row r="7502" spans="1:11" hidden="1" outlineLevel="1" x14ac:dyDescent="0.25">
      <c r="A7502" s="77"/>
      <c r="B7502" s="13" t="s">
        <v>9199</v>
      </c>
      <c r="C7502" s="77"/>
      <c r="D7502" s="80"/>
      <c r="E7502" s="120" t="str">
        <f>IF(ISBLANK(D7502),"",(D7502/(1+'Vos données'!$D$11)))</f>
        <v/>
      </c>
      <c r="F7502" s="80"/>
      <c r="G7502" s="124"/>
      <c r="H7502" s="130"/>
      <c r="I7502" s="128"/>
      <c r="J7502" s="130"/>
      <c r="K7502" s="128"/>
    </row>
    <row r="7503" spans="1:11" hidden="1" outlineLevel="1" x14ac:dyDescent="0.25">
      <c r="A7503" s="77"/>
      <c r="B7503" s="13" t="s">
        <v>9200</v>
      </c>
      <c r="C7503" s="77"/>
      <c r="D7503" s="80"/>
      <c r="E7503" s="120" t="str">
        <f>IF(ISBLANK(D7503),"",(D7503/(1+'Vos données'!$D$11)))</f>
        <v/>
      </c>
      <c r="F7503" s="80"/>
      <c r="G7503" s="124"/>
      <c r="H7503" s="130"/>
      <c r="I7503" s="128"/>
      <c r="J7503" s="130"/>
      <c r="K7503" s="128"/>
    </row>
    <row r="7504" spans="1:11" hidden="1" outlineLevel="1" x14ac:dyDescent="0.25">
      <c r="A7504" s="77"/>
      <c r="B7504" s="13" t="s">
        <v>9201</v>
      </c>
      <c r="C7504" s="77"/>
      <c r="D7504" s="80"/>
      <c r="E7504" s="120" t="str">
        <f>IF(ISBLANK(D7504),"",(D7504/(1+'Vos données'!$D$11)))</f>
        <v/>
      </c>
      <c r="F7504" s="80"/>
      <c r="G7504" s="124"/>
      <c r="H7504" s="130"/>
      <c r="I7504" s="128"/>
      <c r="J7504" s="130"/>
      <c r="K7504" s="128"/>
    </row>
    <row r="7505" spans="1:11" hidden="1" outlineLevel="1" x14ac:dyDescent="0.25">
      <c r="A7505" s="77"/>
      <c r="B7505" s="13" t="s">
        <v>9202</v>
      </c>
      <c r="C7505" s="77"/>
      <c r="D7505" s="80"/>
      <c r="E7505" s="120" t="str">
        <f>IF(ISBLANK(D7505),"",(D7505/(1+'Vos données'!$D$11)))</f>
        <v/>
      </c>
      <c r="F7505" s="80"/>
      <c r="G7505" s="124"/>
      <c r="H7505" s="130"/>
      <c r="I7505" s="128"/>
      <c r="J7505" s="130"/>
      <c r="K7505" s="128"/>
    </row>
    <row r="7506" spans="1:11" hidden="1" outlineLevel="1" x14ac:dyDescent="0.25">
      <c r="A7506" s="77"/>
      <c r="B7506" s="13" t="s">
        <v>9203</v>
      </c>
      <c r="C7506" s="77"/>
      <c r="D7506" s="80"/>
      <c r="E7506" s="120" t="str">
        <f>IF(ISBLANK(D7506),"",(D7506/(1+'Vos données'!$D$11)))</f>
        <v/>
      </c>
      <c r="F7506" s="80"/>
      <c r="G7506" s="124"/>
      <c r="H7506" s="130"/>
      <c r="I7506" s="128"/>
      <c r="J7506" s="130"/>
      <c r="K7506" s="128"/>
    </row>
    <row r="7507" spans="1:11" hidden="1" outlineLevel="1" x14ac:dyDescent="0.25">
      <c r="A7507" s="77"/>
      <c r="B7507" s="13" t="s">
        <v>9204</v>
      </c>
      <c r="C7507" s="77"/>
      <c r="D7507" s="80"/>
      <c r="E7507" s="120" t="str">
        <f>IF(ISBLANK(D7507),"",(D7507/(1+'Vos données'!$D$11)))</f>
        <v/>
      </c>
      <c r="F7507" s="80"/>
      <c r="G7507" s="124"/>
      <c r="H7507" s="130"/>
      <c r="I7507" s="128"/>
      <c r="J7507" s="130"/>
      <c r="K7507" s="128"/>
    </row>
    <row r="7508" spans="1:11" hidden="1" outlineLevel="1" x14ac:dyDescent="0.25">
      <c r="A7508" s="77"/>
      <c r="B7508" s="13" t="s">
        <v>9205</v>
      </c>
      <c r="C7508" s="77"/>
      <c r="D7508" s="80"/>
      <c r="E7508" s="120" t="str">
        <f>IF(ISBLANK(D7508),"",(D7508/(1+'Vos données'!$D$11)))</f>
        <v/>
      </c>
      <c r="F7508" s="80"/>
      <c r="G7508" s="124"/>
      <c r="H7508" s="130"/>
      <c r="I7508" s="128"/>
      <c r="J7508" s="130"/>
      <c r="K7508" s="128"/>
    </row>
    <row r="7509" spans="1:11" hidden="1" outlineLevel="1" x14ac:dyDescent="0.25">
      <c r="A7509" s="77"/>
      <c r="B7509" s="13" t="s">
        <v>9206</v>
      </c>
      <c r="C7509" s="77"/>
      <c r="D7509" s="80"/>
      <c r="E7509" s="120" t="str">
        <f>IF(ISBLANK(D7509),"",(D7509/(1+'Vos données'!$D$11)))</f>
        <v/>
      </c>
      <c r="F7509" s="80"/>
      <c r="G7509" s="124"/>
      <c r="H7509" s="130"/>
      <c r="I7509" s="128"/>
      <c r="J7509" s="130"/>
      <c r="K7509" s="128"/>
    </row>
    <row r="7510" spans="1:11" hidden="1" outlineLevel="1" x14ac:dyDescent="0.25">
      <c r="A7510" s="77"/>
      <c r="B7510" s="13" t="s">
        <v>9207</v>
      </c>
      <c r="C7510" s="77"/>
      <c r="D7510" s="80"/>
      <c r="E7510" s="120" t="str">
        <f>IF(ISBLANK(D7510),"",(D7510/(1+'Vos données'!$D$11)))</f>
        <v/>
      </c>
      <c r="F7510" s="80"/>
      <c r="G7510" s="124"/>
      <c r="H7510" s="130"/>
      <c r="I7510" s="128"/>
      <c r="J7510" s="130"/>
      <c r="K7510" s="128"/>
    </row>
    <row r="7511" spans="1:11" hidden="1" outlineLevel="1" x14ac:dyDescent="0.25">
      <c r="A7511" s="77"/>
      <c r="B7511" s="13" t="s">
        <v>9208</v>
      </c>
      <c r="C7511" s="77"/>
      <c r="D7511" s="80"/>
      <c r="E7511" s="120" t="str">
        <f>IF(ISBLANK(D7511),"",(D7511/(1+'Vos données'!$D$11)))</f>
        <v/>
      </c>
      <c r="F7511" s="80"/>
      <c r="G7511" s="124"/>
      <c r="H7511" s="130"/>
      <c r="I7511" s="128"/>
      <c r="J7511" s="130"/>
      <c r="K7511" s="128"/>
    </row>
    <row r="7512" spans="1:11" hidden="1" outlineLevel="1" x14ac:dyDescent="0.25">
      <c r="A7512" s="77"/>
      <c r="B7512" s="13" t="s">
        <v>9209</v>
      </c>
      <c r="C7512" s="77"/>
      <c r="D7512" s="80"/>
      <c r="E7512" s="120" t="str">
        <f>IF(ISBLANK(D7512),"",(D7512/(1+'Vos données'!$D$11)))</f>
        <v/>
      </c>
      <c r="F7512" s="80"/>
      <c r="G7512" s="124"/>
      <c r="H7512" s="130"/>
      <c r="I7512" s="128"/>
      <c r="J7512" s="130"/>
      <c r="K7512" s="128"/>
    </row>
    <row r="7513" spans="1:11" hidden="1" outlineLevel="1" x14ac:dyDescent="0.25">
      <c r="A7513" s="77"/>
      <c r="B7513" s="13" t="s">
        <v>9210</v>
      </c>
      <c r="C7513" s="77"/>
      <c r="D7513" s="80"/>
      <c r="E7513" s="120" t="str">
        <f>IF(ISBLANK(D7513),"",(D7513/(1+'Vos données'!$D$11)))</f>
        <v/>
      </c>
      <c r="F7513" s="80"/>
      <c r="G7513" s="124"/>
      <c r="H7513" s="130"/>
      <c r="I7513" s="128"/>
      <c r="J7513" s="130"/>
      <c r="K7513" s="128"/>
    </row>
    <row r="7514" spans="1:11" hidden="1" outlineLevel="1" x14ac:dyDescent="0.25">
      <c r="A7514" s="77"/>
      <c r="B7514" s="13" t="s">
        <v>9211</v>
      </c>
      <c r="C7514" s="77"/>
      <c r="D7514" s="80"/>
      <c r="E7514" s="120" t="str">
        <f>IF(ISBLANK(D7514),"",(D7514/(1+'Vos données'!$D$11)))</f>
        <v/>
      </c>
      <c r="F7514" s="80"/>
      <c r="G7514" s="124"/>
      <c r="H7514" s="130"/>
      <c r="I7514" s="128"/>
      <c r="J7514" s="130"/>
      <c r="K7514" s="128"/>
    </row>
    <row r="7515" spans="1:11" hidden="1" outlineLevel="1" x14ac:dyDescent="0.25">
      <c r="A7515" s="77"/>
      <c r="B7515" s="13" t="s">
        <v>9212</v>
      </c>
      <c r="C7515" s="77"/>
      <c r="D7515" s="80"/>
      <c r="E7515" s="120" t="str">
        <f>IF(ISBLANK(D7515),"",(D7515/(1+'Vos données'!$D$11)))</f>
        <v/>
      </c>
      <c r="F7515" s="80"/>
      <c r="G7515" s="124"/>
      <c r="H7515" s="130"/>
      <c r="I7515" s="128"/>
      <c r="J7515" s="130"/>
      <c r="K7515" s="128"/>
    </row>
    <row r="7516" spans="1:11" hidden="1" outlineLevel="1" x14ac:dyDescent="0.25">
      <c r="A7516" s="77"/>
      <c r="B7516" s="13" t="s">
        <v>9213</v>
      </c>
      <c r="C7516" s="77"/>
      <c r="D7516" s="80"/>
      <c r="E7516" s="120" t="str">
        <f>IF(ISBLANK(D7516),"",(D7516/(1+'Vos données'!$D$11)))</f>
        <v/>
      </c>
      <c r="F7516" s="80"/>
      <c r="G7516" s="124"/>
      <c r="H7516" s="130"/>
      <c r="I7516" s="128"/>
      <c r="J7516" s="130"/>
      <c r="K7516" s="128"/>
    </row>
    <row r="7517" spans="1:11" hidden="1" outlineLevel="1" x14ac:dyDescent="0.25">
      <c r="A7517" s="77"/>
      <c r="B7517" s="13" t="s">
        <v>9214</v>
      </c>
      <c r="C7517" s="77"/>
      <c r="D7517" s="80"/>
      <c r="E7517" s="120" t="str">
        <f>IF(ISBLANK(D7517),"",(D7517/(1+'Vos données'!$D$11)))</f>
        <v/>
      </c>
      <c r="F7517" s="80"/>
      <c r="G7517" s="124"/>
      <c r="H7517" s="130"/>
      <c r="I7517" s="128"/>
      <c r="J7517" s="130"/>
      <c r="K7517" s="128"/>
    </row>
    <row r="7518" spans="1:11" hidden="1" outlineLevel="1" x14ac:dyDescent="0.25">
      <c r="A7518" s="77"/>
      <c r="B7518" s="13" t="s">
        <v>9215</v>
      </c>
      <c r="C7518" s="77"/>
      <c r="D7518" s="80"/>
      <c r="E7518" s="120" t="str">
        <f>IF(ISBLANK(D7518),"",(D7518/(1+'Vos données'!$D$11)))</f>
        <v/>
      </c>
      <c r="F7518" s="80"/>
      <c r="G7518" s="124"/>
      <c r="H7518" s="130"/>
      <c r="I7518" s="128"/>
      <c r="J7518" s="130"/>
      <c r="K7518" s="128"/>
    </row>
    <row r="7519" spans="1:11" hidden="1" outlineLevel="1" x14ac:dyDescent="0.25">
      <c r="A7519" s="77"/>
      <c r="B7519" s="13" t="s">
        <v>9216</v>
      </c>
      <c r="C7519" s="77"/>
      <c r="D7519" s="80"/>
      <c r="E7519" s="120" t="str">
        <f>IF(ISBLANK(D7519),"",(D7519/(1+'Vos données'!$D$11)))</f>
        <v/>
      </c>
      <c r="F7519" s="80"/>
      <c r="G7519" s="124"/>
      <c r="H7519" s="130"/>
      <c r="I7519" s="128"/>
      <c r="J7519" s="130"/>
      <c r="K7519" s="128"/>
    </row>
    <row r="7520" spans="1:11" hidden="1" outlineLevel="1" x14ac:dyDescent="0.25">
      <c r="A7520" s="77"/>
      <c r="B7520" s="13" t="s">
        <v>9217</v>
      </c>
      <c r="C7520" s="77"/>
      <c r="D7520" s="80"/>
      <c r="E7520" s="120" t="str">
        <f>IF(ISBLANK(D7520),"",(D7520/(1+'Vos données'!$D$11)))</f>
        <v/>
      </c>
      <c r="F7520" s="80"/>
      <c r="G7520" s="124"/>
      <c r="H7520" s="130"/>
      <c r="I7520" s="128"/>
      <c r="J7520" s="130"/>
      <c r="K7520" s="128"/>
    </row>
    <row r="7521" spans="1:11" hidden="1" outlineLevel="1" x14ac:dyDescent="0.25">
      <c r="A7521" s="77"/>
      <c r="B7521" s="13" t="s">
        <v>9218</v>
      </c>
      <c r="C7521" s="77"/>
      <c r="D7521" s="80"/>
      <c r="E7521" s="120" t="str">
        <f>IF(ISBLANK(D7521),"",(D7521/(1+'Vos données'!$D$11)))</f>
        <v/>
      </c>
      <c r="F7521" s="80"/>
      <c r="G7521" s="124"/>
      <c r="H7521" s="130"/>
      <c r="I7521" s="128"/>
      <c r="J7521" s="130"/>
      <c r="K7521" s="128"/>
    </row>
    <row r="7522" spans="1:11" hidden="1" outlineLevel="1" x14ac:dyDescent="0.25">
      <c r="A7522" s="77"/>
      <c r="B7522" s="13" t="s">
        <v>9219</v>
      </c>
      <c r="C7522" s="77"/>
      <c r="D7522" s="80"/>
      <c r="E7522" s="120" t="str">
        <f>IF(ISBLANK(D7522),"",(D7522/(1+'Vos données'!$D$11)))</f>
        <v/>
      </c>
      <c r="F7522" s="80"/>
      <c r="G7522" s="124"/>
      <c r="H7522" s="130"/>
      <c r="I7522" s="128"/>
      <c r="J7522" s="130"/>
      <c r="K7522" s="128"/>
    </row>
    <row r="7523" spans="1:11" hidden="1" outlineLevel="1" x14ac:dyDescent="0.25">
      <c r="A7523" s="77"/>
      <c r="B7523" s="13" t="s">
        <v>9220</v>
      </c>
      <c r="C7523" s="77"/>
      <c r="D7523" s="80"/>
      <c r="E7523" s="120" t="str">
        <f>IF(ISBLANK(D7523),"",(D7523/(1+'Vos données'!$D$11)))</f>
        <v/>
      </c>
      <c r="F7523" s="80"/>
      <c r="G7523" s="124"/>
      <c r="H7523" s="130"/>
      <c r="I7523" s="128"/>
      <c r="J7523" s="130"/>
      <c r="K7523" s="128"/>
    </row>
    <row r="7524" spans="1:11" hidden="1" outlineLevel="1" x14ac:dyDescent="0.25">
      <c r="A7524" s="77"/>
      <c r="B7524" s="13" t="s">
        <v>9221</v>
      </c>
      <c r="C7524" s="77"/>
      <c r="D7524" s="80"/>
      <c r="E7524" s="120" t="str">
        <f>IF(ISBLANK(D7524),"",(D7524/(1+'Vos données'!$D$11)))</f>
        <v/>
      </c>
      <c r="F7524" s="80"/>
      <c r="G7524" s="124"/>
      <c r="H7524" s="130"/>
      <c r="I7524" s="128"/>
      <c r="J7524" s="130"/>
      <c r="K7524" s="128"/>
    </row>
    <row r="7525" spans="1:11" hidden="1" outlineLevel="1" x14ac:dyDescent="0.25">
      <c r="A7525" s="77"/>
      <c r="B7525" s="13" t="s">
        <v>9222</v>
      </c>
      <c r="C7525" s="77"/>
      <c r="D7525" s="80"/>
      <c r="E7525" s="120" t="str">
        <f>IF(ISBLANK(D7525),"",(D7525/(1+'Vos données'!$D$11)))</f>
        <v/>
      </c>
      <c r="F7525" s="80"/>
      <c r="G7525" s="124"/>
      <c r="H7525" s="130"/>
      <c r="I7525" s="128"/>
      <c r="J7525" s="130"/>
      <c r="K7525" s="128"/>
    </row>
    <row r="7526" spans="1:11" hidden="1" outlineLevel="1" x14ac:dyDescent="0.25">
      <c r="A7526" s="77"/>
      <c r="B7526" s="13" t="s">
        <v>9223</v>
      </c>
      <c r="C7526" s="77"/>
      <c r="D7526" s="80"/>
      <c r="E7526" s="120" t="str">
        <f>IF(ISBLANK(D7526),"",(D7526/(1+'Vos données'!$D$11)))</f>
        <v/>
      </c>
      <c r="F7526" s="80"/>
      <c r="G7526" s="124"/>
      <c r="H7526" s="130"/>
      <c r="I7526" s="128"/>
      <c r="J7526" s="130"/>
      <c r="K7526" s="128"/>
    </row>
    <row r="7527" spans="1:11" hidden="1" outlineLevel="1" x14ac:dyDescent="0.25">
      <c r="A7527" s="77"/>
      <c r="B7527" s="13" t="s">
        <v>9224</v>
      </c>
      <c r="C7527" s="77"/>
      <c r="D7527" s="80"/>
      <c r="E7527" s="120" t="str">
        <f>IF(ISBLANK(D7527),"",(D7527/(1+'Vos données'!$D$11)))</f>
        <v/>
      </c>
      <c r="F7527" s="80"/>
      <c r="G7527" s="124"/>
      <c r="H7527" s="130"/>
      <c r="I7527" s="128"/>
      <c r="J7527" s="130"/>
      <c r="K7527" s="128"/>
    </row>
    <row r="7528" spans="1:11" hidden="1" outlineLevel="1" x14ac:dyDescent="0.25">
      <c r="A7528" s="77"/>
      <c r="B7528" s="13" t="s">
        <v>9225</v>
      </c>
      <c r="C7528" s="77"/>
      <c r="D7528" s="80"/>
      <c r="E7528" s="120" t="str">
        <f>IF(ISBLANK(D7528),"",(D7528/(1+'Vos données'!$D$11)))</f>
        <v/>
      </c>
      <c r="F7528" s="80"/>
      <c r="G7528" s="124"/>
      <c r="H7528" s="130"/>
      <c r="I7528" s="128"/>
      <c r="J7528" s="130"/>
      <c r="K7528" s="128"/>
    </row>
    <row r="7529" spans="1:11" hidden="1" outlineLevel="1" x14ac:dyDescent="0.25">
      <c r="A7529" s="77"/>
      <c r="B7529" s="13" t="s">
        <v>9226</v>
      </c>
      <c r="C7529" s="77"/>
      <c r="D7529" s="80"/>
      <c r="E7529" s="120" t="str">
        <f>IF(ISBLANK(D7529),"",(D7529/(1+'Vos données'!$D$11)))</f>
        <v/>
      </c>
      <c r="F7529" s="80"/>
      <c r="G7529" s="124"/>
      <c r="H7529" s="130"/>
      <c r="I7529" s="128"/>
      <c r="J7529" s="130"/>
      <c r="K7529" s="128"/>
    </row>
    <row r="7530" spans="1:11" hidden="1" outlineLevel="1" x14ac:dyDescent="0.25">
      <c r="A7530" s="77"/>
      <c r="B7530" s="13" t="s">
        <v>9227</v>
      </c>
      <c r="C7530" s="77"/>
      <c r="D7530" s="80"/>
      <c r="E7530" s="120" t="str">
        <f>IF(ISBLANK(D7530),"",(D7530/(1+'Vos données'!$D$11)))</f>
        <v/>
      </c>
      <c r="F7530" s="80"/>
      <c r="G7530" s="124"/>
      <c r="H7530" s="130"/>
      <c r="I7530" s="128"/>
      <c r="J7530" s="130"/>
      <c r="K7530" s="128"/>
    </row>
    <row r="7531" spans="1:11" hidden="1" outlineLevel="1" x14ac:dyDescent="0.25">
      <c r="A7531" s="77"/>
      <c r="B7531" s="13" t="s">
        <v>9228</v>
      </c>
      <c r="C7531" s="77"/>
      <c r="D7531" s="80"/>
      <c r="E7531" s="120" t="str">
        <f>IF(ISBLANK(D7531),"",(D7531/(1+'Vos données'!$D$11)))</f>
        <v/>
      </c>
      <c r="F7531" s="80"/>
      <c r="G7531" s="124"/>
      <c r="H7531" s="130"/>
      <c r="I7531" s="128"/>
      <c r="J7531" s="130"/>
      <c r="K7531" s="128"/>
    </row>
    <row r="7532" spans="1:11" hidden="1" outlineLevel="1" x14ac:dyDescent="0.25">
      <c r="A7532" s="77"/>
      <c r="B7532" s="13" t="s">
        <v>9229</v>
      </c>
      <c r="C7532" s="77"/>
      <c r="D7532" s="80"/>
      <c r="E7532" s="120" t="str">
        <f>IF(ISBLANK(D7532),"",(D7532/(1+'Vos données'!$D$11)))</f>
        <v/>
      </c>
      <c r="F7532" s="80"/>
      <c r="G7532" s="124"/>
      <c r="H7532" s="130"/>
      <c r="I7532" s="128"/>
      <c r="J7532" s="130"/>
      <c r="K7532" s="128"/>
    </row>
    <row r="7533" spans="1:11" hidden="1" outlineLevel="1" x14ac:dyDescent="0.25">
      <c r="A7533" s="77"/>
      <c r="B7533" s="13" t="s">
        <v>9230</v>
      </c>
      <c r="C7533" s="77"/>
      <c r="D7533" s="80"/>
      <c r="E7533" s="120" t="str">
        <f>IF(ISBLANK(D7533),"",(D7533/(1+'Vos données'!$D$11)))</f>
        <v/>
      </c>
      <c r="F7533" s="80"/>
      <c r="G7533" s="124"/>
      <c r="H7533" s="130"/>
      <c r="I7533" s="128"/>
      <c r="J7533" s="130"/>
      <c r="K7533" s="128"/>
    </row>
    <row r="7534" spans="1:11" hidden="1" outlineLevel="1" x14ac:dyDescent="0.25">
      <c r="A7534" s="77"/>
      <c r="B7534" s="13" t="s">
        <v>9231</v>
      </c>
      <c r="C7534" s="77"/>
      <c r="D7534" s="80"/>
      <c r="E7534" s="120" t="str">
        <f>IF(ISBLANK(D7534),"",(D7534/(1+'Vos données'!$D$11)))</f>
        <v/>
      </c>
      <c r="F7534" s="80"/>
      <c r="G7534" s="124"/>
      <c r="H7534" s="130"/>
      <c r="I7534" s="128"/>
      <c r="J7534" s="130"/>
      <c r="K7534" s="128"/>
    </row>
    <row r="7535" spans="1:11" hidden="1" outlineLevel="1" x14ac:dyDescent="0.25">
      <c r="A7535" s="77"/>
      <c r="B7535" s="13" t="s">
        <v>9232</v>
      </c>
      <c r="C7535" s="77"/>
      <c r="D7535" s="80"/>
      <c r="E7535" s="120" t="str">
        <f>IF(ISBLANK(D7535),"",(D7535/(1+'Vos données'!$D$11)))</f>
        <v/>
      </c>
      <c r="F7535" s="80"/>
      <c r="G7535" s="124"/>
      <c r="H7535" s="130"/>
      <c r="I7535" s="128"/>
      <c r="J7535" s="130"/>
      <c r="K7535" s="128"/>
    </row>
    <row r="7536" spans="1:11" hidden="1" outlineLevel="1" x14ac:dyDescent="0.25">
      <c r="A7536" s="77"/>
      <c r="B7536" s="13" t="s">
        <v>9233</v>
      </c>
      <c r="C7536" s="77"/>
      <c r="D7536" s="80"/>
      <c r="E7536" s="120" t="str">
        <f>IF(ISBLANK(D7536),"",(D7536/(1+'Vos données'!$D$11)))</f>
        <v/>
      </c>
      <c r="F7536" s="80"/>
      <c r="G7536" s="124"/>
      <c r="H7536" s="130"/>
      <c r="I7536" s="128"/>
      <c r="J7536" s="130"/>
      <c r="K7536" s="128"/>
    </row>
    <row r="7537" spans="1:11" hidden="1" outlineLevel="1" x14ac:dyDescent="0.25">
      <c r="A7537" s="77"/>
      <c r="B7537" s="13" t="s">
        <v>9234</v>
      </c>
      <c r="C7537" s="77"/>
      <c r="D7537" s="80"/>
      <c r="E7537" s="120" t="str">
        <f>IF(ISBLANK(D7537),"",(D7537/(1+'Vos données'!$D$11)))</f>
        <v/>
      </c>
      <c r="F7537" s="80"/>
      <c r="G7537" s="124"/>
      <c r="H7537" s="130"/>
      <c r="I7537" s="128"/>
      <c r="J7537" s="130"/>
      <c r="K7537" s="128"/>
    </row>
    <row r="7538" spans="1:11" hidden="1" outlineLevel="1" x14ac:dyDescent="0.25">
      <c r="A7538" s="77"/>
      <c r="B7538" s="13" t="s">
        <v>9235</v>
      </c>
      <c r="C7538" s="77"/>
      <c r="D7538" s="80"/>
      <c r="E7538" s="120" t="str">
        <f>IF(ISBLANK(D7538),"",(D7538/(1+'Vos données'!$D$11)))</f>
        <v/>
      </c>
      <c r="F7538" s="80"/>
      <c r="G7538" s="124"/>
      <c r="H7538" s="130"/>
      <c r="I7538" s="128"/>
      <c r="J7538" s="130"/>
      <c r="K7538" s="128"/>
    </row>
    <row r="7539" spans="1:11" hidden="1" outlineLevel="1" x14ac:dyDescent="0.25">
      <c r="A7539" s="77"/>
      <c r="B7539" s="13" t="s">
        <v>9236</v>
      </c>
      <c r="C7539" s="77"/>
      <c r="D7539" s="80"/>
      <c r="E7539" s="120" t="str">
        <f>IF(ISBLANK(D7539),"",(D7539/(1+'Vos données'!$D$11)))</f>
        <v/>
      </c>
      <c r="F7539" s="80"/>
      <c r="G7539" s="124"/>
      <c r="H7539" s="130"/>
      <c r="I7539" s="128"/>
      <c r="J7539" s="130"/>
      <c r="K7539" s="128"/>
    </row>
    <row r="7540" spans="1:11" hidden="1" outlineLevel="1" x14ac:dyDescent="0.25">
      <c r="A7540" s="77"/>
      <c r="B7540" s="13" t="s">
        <v>9237</v>
      </c>
      <c r="C7540" s="77"/>
      <c r="D7540" s="80"/>
      <c r="E7540" s="120" t="str">
        <f>IF(ISBLANK(D7540),"",(D7540/(1+'Vos données'!$D$11)))</f>
        <v/>
      </c>
      <c r="F7540" s="80"/>
      <c r="G7540" s="124"/>
      <c r="H7540" s="130"/>
      <c r="I7540" s="128"/>
      <c r="J7540" s="130"/>
      <c r="K7540" s="128"/>
    </row>
    <row r="7541" spans="1:11" hidden="1" outlineLevel="1" x14ac:dyDescent="0.25">
      <c r="A7541" s="77"/>
      <c r="B7541" s="13" t="s">
        <v>9238</v>
      </c>
      <c r="C7541" s="77"/>
      <c r="D7541" s="80"/>
      <c r="E7541" s="120" t="str">
        <f>IF(ISBLANK(D7541),"",(D7541/(1+'Vos données'!$D$11)))</f>
        <v/>
      </c>
      <c r="F7541" s="80"/>
      <c r="G7541" s="124"/>
      <c r="H7541" s="130"/>
      <c r="I7541" s="128"/>
      <c r="J7541" s="130"/>
      <c r="K7541" s="128"/>
    </row>
    <row r="7542" spans="1:11" hidden="1" outlineLevel="1" x14ac:dyDescent="0.25">
      <c r="A7542" s="77"/>
      <c r="B7542" s="13" t="s">
        <v>9239</v>
      </c>
      <c r="C7542" s="77"/>
      <c r="D7542" s="80"/>
      <c r="E7542" s="120" t="str">
        <f>IF(ISBLANK(D7542),"",(D7542/(1+'Vos données'!$D$11)))</f>
        <v/>
      </c>
      <c r="F7542" s="80"/>
      <c r="G7542" s="124"/>
      <c r="H7542" s="130"/>
      <c r="I7542" s="128"/>
      <c r="J7542" s="130"/>
      <c r="K7542" s="128"/>
    </row>
    <row r="7543" spans="1:11" hidden="1" outlineLevel="1" x14ac:dyDescent="0.25">
      <c r="A7543" s="77"/>
      <c r="B7543" s="13" t="s">
        <v>9240</v>
      </c>
      <c r="C7543" s="77"/>
      <c r="D7543" s="80"/>
      <c r="E7543" s="120" t="str">
        <f>IF(ISBLANK(D7543),"",(D7543/(1+'Vos données'!$D$11)))</f>
        <v/>
      </c>
      <c r="F7543" s="80"/>
      <c r="G7543" s="124"/>
      <c r="H7543" s="130"/>
      <c r="I7543" s="128"/>
      <c r="J7543" s="130"/>
      <c r="K7543" s="128"/>
    </row>
    <row r="7544" spans="1:11" hidden="1" outlineLevel="1" x14ac:dyDescent="0.25">
      <c r="A7544" s="77"/>
      <c r="B7544" s="13" t="s">
        <v>9241</v>
      </c>
      <c r="C7544" s="77"/>
      <c r="D7544" s="80"/>
      <c r="E7544" s="120" t="str">
        <f>IF(ISBLANK(D7544),"",(D7544/(1+'Vos données'!$D$11)))</f>
        <v/>
      </c>
      <c r="F7544" s="80"/>
      <c r="G7544" s="124"/>
      <c r="H7544" s="130"/>
      <c r="I7544" s="128"/>
      <c r="J7544" s="130"/>
      <c r="K7544" s="128"/>
    </row>
    <row r="7545" spans="1:11" hidden="1" outlineLevel="1" x14ac:dyDescent="0.25">
      <c r="A7545" s="77"/>
      <c r="B7545" s="13" t="s">
        <v>9242</v>
      </c>
      <c r="C7545" s="77"/>
      <c r="D7545" s="80"/>
      <c r="E7545" s="120" t="str">
        <f>IF(ISBLANK(D7545),"",(D7545/(1+'Vos données'!$D$11)))</f>
        <v/>
      </c>
      <c r="F7545" s="80"/>
      <c r="G7545" s="124"/>
      <c r="H7545" s="130"/>
      <c r="I7545" s="128"/>
      <c r="J7545" s="130"/>
      <c r="K7545" s="128"/>
    </row>
    <row r="7546" spans="1:11" hidden="1" outlineLevel="1" x14ac:dyDescent="0.25">
      <c r="A7546" s="77"/>
      <c r="B7546" s="13" t="s">
        <v>9243</v>
      </c>
      <c r="C7546" s="77"/>
      <c r="D7546" s="80"/>
      <c r="E7546" s="120" t="str">
        <f>IF(ISBLANK(D7546),"",(D7546/(1+'Vos données'!$D$11)))</f>
        <v/>
      </c>
      <c r="F7546" s="80"/>
      <c r="G7546" s="124"/>
      <c r="H7546" s="130"/>
      <c r="I7546" s="128"/>
      <c r="J7546" s="130"/>
      <c r="K7546" s="128"/>
    </row>
    <row r="7547" spans="1:11" hidden="1" outlineLevel="1" x14ac:dyDescent="0.25">
      <c r="A7547" s="77"/>
      <c r="B7547" s="13" t="s">
        <v>9244</v>
      </c>
      <c r="C7547" s="77"/>
      <c r="D7547" s="80"/>
      <c r="E7547" s="120" t="str">
        <f>IF(ISBLANK(D7547),"",(D7547/(1+'Vos données'!$D$11)))</f>
        <v/>
      </c>
      <c r="F7547" s="80"/>
      <c r="G7547" s="124"/>
      <c r="H7547" s="130"/>
      <c r="I7547" s="128"/>
      <c r="J7547" s="130"/>
      <c r="K7547" s="128"/>
    </row>
    <row r="7548" spans="1:11" hidden="1" outlineLevel="1" x14ac:dyDescent="0.25">
      <c r="A7548" s="77"/>
      <c r="B7548" s="13" t="s">
        <v>9245</v>
      </c>
      <c r="C7548" s="77"/>
      <c r="D7548" s="80"/>
      <c r="E7548" s="120" t="str">
        <f>IF(ISBLANK(D7548),"",(D7548/(1+'Vos données'!$D$11)))</f>
        <v/>
      </c>
      <c r="F7548" s="80"/>
      <c r="G7548" s="124"/>
      <c r="H7548" s="130"/>
      <c r="I7548" s="128"/>
      <c r="J7548" s="130"/>
      <c r="K7548" s="128"/>
    </row>
    <row r="7549" spans="1:11" hidden="1" outlineLevel="1" x14ac:dyDescent="0.25">
      <c r="A7549" s="77"/>
      <c r="B7549" s="13" t="s">
        <v>9246</v>
      </c>
      <c r="C7549" s="77"/>
      <c r="D7549" s="80"/>
      <c r="E7549" s="120" t="str">
        <f>IF(ISBLANK(D7549),"",(D7549/(1+'Vos données'!$D$11)))</f>
        <v/>
      </c>
      <c r="F7549" s="80"/>
      <c r="G7549" s="124"/>
      <c r="H7549" s="130"/>
      <c r="I7549" s="128"/>
      <c r="J7549" s="130"/>
      <c r="K7549" s="128"/>
    </row>
    <row r="7550" spans="1:11" hidden="1" outlineLevel="1" x14ac:dyDescent="0.25">
      <c r="A7550" s="77"/>
      <c r="B7550" s="13" t="s">
        <v>9247</v>
      </c>
      <c r="C7550" s="77"/>
      <c r="D7550" s="80"/>
      <c r="E7550" s="120" t="str">
        <f>IF(ISBLANK(D7550),"",(D7550/(1+'Vos données'!$D$11)))</f>
        <v/>
      </c>
      <c r="F7550" s="80"/>
      <c r="G7550" s="124"/>
      <c r="H7550" s="130"/>
      <c r="I7550" s="128"/>
      <c r="J7550" s="130"/>
      <c r="K7550" s="128"/>
    </row>
    <row r="7551" spans="1:11" hidden="1" outlineLevel="1" x14ac:dyDescent="0.25">
      <c r="A7551" s="77"/>
      <c r="B7551" s="13" t="s">
        <v>9248</v>
      </c>
      <c r="C7551" s="77"/>
      <c r="D7551" s="80"/>
      <c r="E7551" s="120" t="str">
        <f>IF(ISBLANK(D7551),"",(D7551/(1+'Vos données'!$D$11)))</f>
        <v/>
      </c>
      <c r="F7551" s="80"/>
      <c r="G7551" s="124"/>
      <c r="H7551" s="130"/>
      <c r="I7551" s="128"/>
      <c r="J7551" s="130"/>
      <c r="K7551" s="128"/>
    </row>
    <row r="7552" spans="1:11" hidden="1" outlineLevel="1" x14ac:dyDescent="0.25">
      <c r="A7552" s="77"/>
      <c r="B7552" s="13" t="s">
        <v>9249</v>
      </c>
      <c r="C7552" s="77"/>
      <c r="D7552" s="80"/>
      <c r="E7552" s="120" t="str">
        <f>IF(ISBLANK(D7552),"",(D7552/(1+'Vos données'!$D$11)))</f>
        <v/>
      </c>
      <c r="F7552" s="80"/>
      <c r="G7552" s="124"/>
      <c r="H7552" s="130"/>
      <c r="I7552" s="128"/>
      <c r="J7552" s="130"/>
      <c r="K7552" s="128"/>
    </row>
    <row r="7553" spans="1:11" hidden="1" outlineLevel="1" x14ac:dyDescent="0.25">
      <c r="A7553" s="77"/>
      <c r="B7553" s="13" t="s">
        <v>9250</v>
      </c>
      <c r="C7553" s="77"/>
      <c r="D7553" s="80"/>
      <c r="E7553" s="120" t="str">
        <f>IF(ISBLANK(D7553),"",(D7553/(1+'Vos données'!$D$11)))</f>
        <v/>
      </c>
      <c r="F7553" s="80"/>
      <c r="G7553" s="124"/>
      <c r="H7553" s="130"/>
      <c r="I7553" s="128"/>
      <c r="J7553" s="130"/>
      <c r="K7553" s="128"/>
    </row>
    <row r="7554" spans="1:11" hidden="1" outlineLevel="1" x14ac:dyDescent="0.25">
      <c r="A7554" s="77"/>
      <c r="B7554" s="13" t="s">
        <v>9251</v>
      </c>
      <c r="C7554" s="77"/>
      <c r="D7554" s="80"/>
      <c r="E7554" s="120" t="str">
        <f>IF(ISBLANK(D7554),"",(D7554/(1+'Vos données'!$D$11)))</f>
        <v/>
      </c>
      <c r="F7554" s="80"/>
      <c r="G7554" s="124"/>
      <c r="H7554" s="130"/>
      <c r="I7554" s="128"/>
      <c r="J7554" s="130"/>
      <c r="K7554" s="128"/>
    </row>
    <row r="7555" spans="1:11" hidden="1" outlineLevel="1" x14ac:dyDescent="0.25">
      <c r="A7555" s="77"/>
      <c r="B7555" s="13" t="s">
        <v>9252</v>
      </c>
      <c r="C7555" s="77"/>
      <c r="D7555" s="80"/>
      <c r="E7555" s="120" t="str">
        <f>IF(ISBLANK(D7555),"",(D7555/(1+'Vos données'!$D$11)))</f>
        <v/>
      </c>
      <c r="F7555" s="80"/>
      <c r="G7555" s="124"/>
      <c r="H7555" s="130"/>
      <c r="I7555" s="128"/>
      <c r="J7555" s="130"/>
      <c r="K7555" s="128"/>
    </row>
    <row r="7556" spans="1:11" hidden="1" outlineLevel="1" x14ac:dyDescent="0.25">
      <c r="A7556" s="77"/>
      <c r="B7556" s="13" t="s">
        <v>9253</v>
      </c>
      <c r="C7556" s="77"/>
      <c r="D7556" s="80"/>
      <c r="E7556" s="120" t="str">
        <f>IF(ISBLANK(D7556),"",(D7556/(1+'Vos données'!$D$11)))</f>
        <v/>
      </c>
      <c r="F7556" s="80"/>
      <c r="G7556" s="124"/>
      <c r="H7556" s="130"/>
      <c r="I7556" s="128"/>
      <c r="J7556" s="130"/>
      <c r="K7556" s="128"/>
    </row>
    <row r="7557" spans="1:11" hidden="1" outlineLevel="1" x14ac:dyDescent="0.25">
      <c r="A7557" s="77"/>
      <c r="B7557" s="13" t="s">
        <v>9254</v>
      </c>
      <c r="C7557" s="77"/>
      <c r="D7557" s="80"/>
      <c r="E7557" s="120" t="str">
        <f>IF(ISBLANK(D7557),"",(D7557/(1+'Vos données'!$D$11)))</f>
        <v/>
      </c>
      <c r="F7557" s="80"/>
      <c r="G7557" s="124"/>
      <c r="H7557" s="130"/>
      <c r="I7557" s="128"/>
      <c r="J7557" s="130"/>
      <c r="K7557" s="128"/>
    </row>
    <row r="7558" spans="1:11" hidden="1" outlineLevel="1" x14ac:dyDescent="0.25">
      <c r="A7558" s="77"/>
      <c r="B7558" s="13" t="s">
        <v>9255</v>
      </c>
      <c r="C7558" s="77"/>
      <c r="D7558" s="80"/>
      <c r="E7558" s="120" t="str">
        <f>IF(ISBLANK(D7558),"",(D7558/(1+'Vos données'!$D$11)))</f>
        <v/>
      </c>
      <c r="F7558" s="80"/>
      <c r="G7558" s="124"/>
      <c r="H7558" s="130"/>
      <c r="I7558" s="128"/>
      <c r="J7558" s="130"/>
      <c r="K7558" s="128"/>
    </row>
    <row r="7559" spans="1:11" hidden="1" outlineLevel="1" x14ac:dyDescent="0.25">
      <c r="A7559" s="77"/>
      <c r="B7559" s="13" t="s">
        <v>9256</v>
      </c>
      <c r="C7559" s="77"/>
      <c r="D7559" s="80"/>
      <c r="E7559" s="120" t="str">
        <f>IF(ISBLANK(D7559),"",(D7559/(1+'Vos données'!$D$11)))</f>
        <v/>
      </c>
      <c r="F7559" s="80"/>
      <c r="G7559" s="124"/>
      <c r="H7559" s="130"/>
      <c r="I7559" s="128"/>
      <c r="J7559" s="130"/>
      <c r="K7559" s="128"/>
    </row>
    <row r="7560" spans="1:11" hidden="1" outlineLevel="1" x14ac:dyDescent="0.25">
      <c r="A7560" s="77"/>
      <c r="B7560" s="13" t="s">
        <v>9257</v>
      </c>
      <c r="C7560" s="77"/>
      <c r="D7560" s="80"/>
      <c r="E7560" s="120" t="str">
        <f>IF(ISBLANK(D7560),"",(D7560/(1+'Vos données'!$D$11)))</f>
        <v/>
      </c>
      <c r="F7560" s="80"/>
      <c r="G7560" s="124"/>
      <c r="H7560" s="130"/>
      <c r="I7560" s="128"/>
      <c r="J7560" s="130"/>
      <c r="K7560" s="128"/>
    </row>
    <row r="7561" spans="1:11" hidden="1" outlineLevel="1" x14ac:dyDescent="0.25">
      <c r="A7561" s="77"/>
      <c r="B7561" s="13" t="s">
        <v>9258</v>
      </c>
      <c r="C7561" s="77"/>
      <c r="D7561" s="80"/>
      <c r="E7561" s="120" t="str">
        <f>IF(ISBLANK(D7561),"",(D7561/(1+'Vos données'!$D$11)))</f>
        <v/>
      </c>
      <c r="F7561" s="80"/>
      <c r="G7561" s="124"/>
      <c r="H7561" s="130"/>
      <c r="I7561" s="128"/>
      <c r="J7561" s="130"/>
      <c r="K7561" s="128"/>
    </row>
    <row r="7562" spans="1:11" hidden="1" outlineLevel="1" x14ac:dyDescent="0.25">
      <c r="A7562" s="77"/>
      <c r="B7562" s="13" t="s">
        <v>9259</v>
      </c>
      <c r="C7562" s="77"/>
      <c r="D7562" s="80"/>
      <c r="E7562" s="120" t="str">
        <f>IF(ISBLANK(D7562),"",(D7562/(1+'Vos données'!$D$11)))</f>
        <v/>
      </c>
      <c r="F7562" s="80"/>
      <c r="G7562" s="124"/>
      <c r="H7562" s="130"/>
      <c r="I7562" s="128"/>
      <c r="J7562" s="130"/>
      <c r="K7562" s="128"/>
    </row>
    <row r="7563" spans="1:11" hidden="1" outlineLevel="1" x14ac:dyDescent="0.25">
      <c r="A7563" s="77"/>
      <c r="B7563" s="13" t="s">
        <v>9260</v>
      </c>
      <c r="C7563" s="77"/>
      <c r="D7563" s="80"/>
      <c r="E7563" s="120" t="str">
        <f>IF(ISBLANK(D7563),"",(D7563/(1+'Vos données'!$D$11)))</f>
        <v/>
      </c>
      <c r="F7563" s="80"/>
      <c r="G7563" s="124"/>
      <c r="H7563" s="130"/>
      <c r="I7563" s="128"/>
      <c r="J7563" s="130"/>
      <c r="K7563" s="128"/>
    </row>
    <row r="7564" spans="1:11" hidden="1" outlineLevel="1" x14ac:dyDescent="0.25">
      <c r="A7564" s="77"/>
      <c r="B7564" s="13" t="s">
        <v>9261</v>
      </c>
      <c r="C7564" s="77"/>
      <c r="D7564" s="80"/>
      <c r="E7564" s="120" t="str">
        <f>IF(ISBLANK(D7564),"",(D7564/(1+'Vos données'!$D$11)))</f>
        <v/>
      </c>
      <c r="F7564" s="80"/>
      <c r="G7564" s="124"/>
      <c r="H7564" s="130"/>
      <c r="I7564" s="128"/>
      <c r="J7564" s="130"/>
      <c r="K7564" s="128"/>
    </row>
    <row r="7565" spans="1:11" hidden="1" outlineLevel="1" x14ac:dyDescent="0.25">
      <c r="A7565" s="77"/>
      <c r="B7565" s="13" t="s">
        <v>9262</v>
      </c>
      <c r="C7565" s="77"/>
      <c r="D7565" s="80"/>
      <c r="E7565" s="120" t="str">
        <f>IF(ISBLANK(D7565),"",(D7565/(1+'Vos données'!$D$11)))</f>
        <v/>
      </c>
      <c r="F7565" s="80"/>
      <c r="G7565" s="124"/>
      <c r="H7565" s="130"/>
      <c r="I7565" s="128"/>
      <c r="J7565" s="130"/>
      <c r="K7565" s="128"/>
    </row>
    <row r="7566" spans="1:11" hidden="1" outlineLevel="1" x14ac:dyDescent="0.25">
      <c r="A7566" s="77"/>
      <c r="B7566" s="13" t="s">
        <v>9263</v>
      </c>
      <c r="C7566" s="77"/>
      <c r="D7566" s="80"/>
      <c r="E7566" s="120" t="str">
        <f>IF(ISBLANK(D7566),"",(D7566/(1+'Vos données'!$D$11)))</f>
        <v/>
      </c>
      <c r="F7566" s="80"/>
      <c r="G7566" s="124"/>
      <c r="H7566" s="130"/>
      <c r="I7566" s="128"/>
      <c r="J7566" s="130"/>
      <c r="K7566" s="128"/>
    </row>
    <row r="7567" spans="1:11" hidden="1" outlineLevel="1" x14ac:dyDescent="0.25">
      <c r="A7567" s="77"/>
      <c r="B7567" s="13" t="s">
        <v>9264</v>
      </c>
      <c r="C7567" s="77"/>
      <c r="D7567" s="80"/>
      <c r="E7567" s="120" t="str">
        <f>IF(ISBLANK(D7567),"",(D7567/(1+'Vos données'!$D$11)))</f>
        <v/>
      </c>
      <c r="F7567" s="80"/>
      <c r="G7567" s="124"/>
      <c r="H7567" s="130"/>
      <c r="I7567" s="128"/>
      <c r="J7567" s="130"/>
      <c r="K7567" s="128"/>
    </row>
    <row r="7568" spans="1:11" hidden="1" outlineLevel="1" x14ac:dyDescent="0.25">
      <c r="A7568" s="77"/>
      <c r="B7568" s="13" t="s">
        <v>9265</v>
      </c>
      <c r="C7568" s="77"/>
      <c r="D7568" s="80"/>
      <c r="E7568" s="120" t="str">
        <f>IF(ISBLANK(D7568),"",(D7568/(1+'Vos données'!$D$11)))</f>
        <v/>
      </c>
      <c r="F7568" s="80"/>
      <c r="G7568" s="124"/>
      <c r="H7568" s="130"/>
      <c r="I7568" s="128"/>
      <c r="J7568" s="130"/>
      <c r="K7568" s="128"/>
    </row>
    <row r="7569" spans="1:11" hidden="1" outlineLevel="1" x14ac:dyDescent="0.25">
      <c r="A7569" s="77"/>
      <c r="B7569" s="13" t="s">
        <v>9266</v>
      </c>
      <c r="C7569" s="77"/>
      <c r="D7569" s="80"/>
      <c r="E7569" s="120" t="str">
        <f>IF(ISBLANK(D7569),"",(D7569/(1+'Vos données'!$D$11)))</f>
        <v/>
      </c>
      <c r="F7569" s="80"/>
      <c r="G7569" s="124"/>
      <c r="H7569" s="130"/>
      <c r="I7569" s="128"/>
      <c r="J7569" s="130"/>
      <c r="K7569" s="128"/>
    </row>
    <row r="7570" spans="1:11" hidden="1" outlineLevel="1" x14ac:dyDescent="0.25">
      <c r="A7570" s="77"/>
      <c r="B7570" s="13" t="s">
        <v>9267</v>
      </c>
      <c r="C7570" s="77"/>
      <c r="D7570" s="80"/>
      <c r="E7570" s="120" t="str">
        <f>IF(ISBLANK(D7570),"",(D7570/(1+'Vos données'!$D$11)))</f>
        <v/>
      </c>
      <c r="F7570" s="80"/>
      <c r="G7570" s="124"/>
      <c r="H7570" s="130"/>
      <c r="I7570" s="128"/>
      <c r="J7570" s="130"/>
      <c r="K7570" s="128"/>
    </row>
    <row r="7571" spans="1:11" hidden="1" outlineLevel="1" x14ac:dyDescent="0.25">
      <c r="A7571" s="77"/>
      <c r="B7571" s="13" t="s">
        <v>9268</v>
      </c>
      <c r="C7571" s="77"/>
      <c r="D7571" s="80"/>
      <c r="E7571" s="120" t="str">
        <f>IF(ISBLANK(D7571),"",(D7571/(1+'Vos données'!$D$11)))</f>
        <v/>
      </c>
      <c r="F7571" s="80"/>
      <c r="G7571" s="124"/>
      <c r="H7571" s="130"/>
      <c r="I7571" s="128"/>
      <c r="J7571" s="130"/>
      <c r="K7571" s="128"/>
    </row>
    <row r="7572" spans="1:11" hidden="1" outlineLevel="1" x14ac:dyDescent="0.25">
      <c r="A7572" s="77"/>
      <c r="B7572" s="13" t="s">
        <v>9269</v>
      </c>
      <c r="C7572" s="77"/>
      <c r="D7572" s="80"/>
      <c r="E7572" s="120" t="str">
        <f>IF(ISBLANK(D7572),"",(D7572/(1+'Vos données'!$D$11)))</f>
        <v/>
      </c>
      <c r="F7572" s="80"/>
      <c r="G7572" s="124"/>
      <c r="H7572" s="130"/>
      <c r="I7572" s="128"/>
      <c r="J7572" s="130"/>
      <c r="K7572" s="128"/>
    </row>
    <row r="7573" spans="1:11" hidden="1" outlineLevel="1" x14ac:dyDescent="0.25">
      <c r="A7573" s="77"/>
      <c r="B7573" s="13" t="s">
        <v>9270</v>
      </c>
      <c r="C7573" s="77"/>
      <c r="D7573" s="80"/>
      <c r="E7573" s="120" t="str">
        <f>IF(ISBLANK(D7573),"",(D7573/(1+'Vos données'!$D$11)))</f>
        <v/>
      </c>
      <c r="F7573" s="80"/>
      <c r="G7573" s="124"/>
      <c r="H7573" s="130"/>
      <c r="I7573" s="128"/>
      <c r="J7573" s="130"/>
      <c r="K7573" s="128"/>
    </row>
    <row r="7574" spans="1:11" hidden="1" outlineLevel="1" x14ac:dyDescent="0.25">
      <c r="A7574" s="77"/>
      <c r="B7574" s="13" t="s">
        <v>9271</v>
      </c>
      <c r="C7574" s="77"/>
      <c r="D7574" s="80"/>
      <c r="E7574" s="120" t="str">
        <f>IF(ISBLANK(D7574),"",(D7574/(1+'Vos données'!$D$11)))</f>
        <v/>
      </c>
      <c r="F7574" s="80"/>
      <c r="G7574" s="124"/>
      <c r="H7574" s="130"/>
      <c r="I7574" s="128"/>
      <c r="J7574" s="130"/>
      <c r="K7574" s="128"/>
    </row>
    <row r="7575" spans="1:11" hidden="1" outlineLevel="1" x14ac:dyDescent="0.25">
      <c r="A7575" s="77"/>
      <c r="B7575" s="13" t="s">
        <v>9272</v>
      </c>
      <c r="C7575" s="77"/>
      <c r="D7575" s="80"/>
      <c r="E7575" s="120" t="str">
        <f>IF(ISBLANK(D7575),"",(D7575/(1+'Vos données'!$D$11)))</f>
        <v/>
      </c>
      <c r="F7575" s="80"/>
      <c r="G7575" s="124"/>
      <c r="H7575" s="130"/>
      <c r="I7575" s="128"/>
      <c r="J7575" s="130"/>
      <c r="K7575" s="128"/>
    </row>
    <row r="7576" spans="1:11" hidden="1" outlineLevel="1" x14ac:dyDescent="0.25">
      <c r="A7576" s="77"/>
      <c r="B7576" s="13" t="s">
        <v>9273</v>
      </c>
      <c r="C7576" s="77"/>
      <c r="D7576" s="80"/>
      <c r="E7576" s="120" t="str">
        <f>IF(ISBLANK(D7576),"",(D7576/(1+'Vos données'!$D$11)))</f>
        <v/>
      </c>
      <c r="F7576" s="80"/>
      <c r="G7576" s="124"/>
      <c r="H7576" s="130"/>
      <c r="I7576" s="128"/>
      <c r="J7576" s="130"/>
      <c r="K7576" s="128"/>
    </row>
    <row r="7577" spans="1:11" hidden="1" outlineLevel="1" x14ac:dyDescent="0.25">
      <c r="A7577" s="77"/>
      <c r="B7577" s="13" t="s">
        <v>9274</v>
      </c>
      <c r="C7577" s="77"/>
      <c r="D7577" s="80"/>
      <c r="E7577" s="120" t="str">
        <f>IF(ISBLANK(D7577),"",(D7577/(1+'Vos données'!$D$11)))</f>
        <v/>
      </c>
      <c r="F7577" s="80"/>
      <c r="G7577" s="124"/>
      <c r="H7577" s="130"/>
      <c r="I7577" s="128"/>
      <c r="J7577" s="130"/>
      <c r="K7577" s="128"/>
    </row>
    <row r="7578" spans="1:11" hidden="1" outlineLevel="1" x14ac:dyDescent="0.25">
      <c r="A7578" s="77"/>
      <c r="B7578" s="13" t="s">
        <v>9275</v>
      </c>
      <c r="C7578" s="77"/>
      <c r="D7578" s="80"/>
      <c r="E7578" s="120" t="str">
        <f>IF(ISBLANK(D7578),"",(D7578/(1+'Vos données'!$D$11)))</f>
        <v/>
      </c>
      <c r="F7578" s="80"/>
      <c r="G7578" s="124"/>
      <c r="H7578" s="130"/>
      <c r="I7578" s="128"/>
      <c r="J7578" s="130"/>
      <c r="K7578" s="128"/>
    </row>
    <row r="7579" spans="1:11" hidden="1" outlineLevel="1" x14ac:dyDescent="0.25">
      <c r="A7579" s="77"/>
      <c r="B7579" s="13" t="s">
        <v>9276</v>
      </c>
      <c r="C7579" s="77"/>
      <c r="D7579" s="80"/>
      <c r="E7579" s="120" t="str">
        <f>IF(ISBLANK(D7579),"",(D7579/(1+'Vos données'!$D$11)))</f>
        <v/>
      </c>
      <c r="F7579" s="80"/>
      <c r="G7579" s="124"/>
      <c r="H7579" s="130"/>
      <c r="I7579" s="128"/>
      <c r="J7579" s="130"/>
      <c r="K7579" s="128"/>
    </row>
    <row r="7580" spans="1:11" hidden="1" outlineLevel="1" x14ac:dyDescent="0.25">
      <c r="A7580" s="77"/>
      <c r="B7580" s="13" t="s">
        <v>9277</v>
      </c>
      <c r="C7580" s="77"/>
      <c r="D7580" s="80"/>
      <c r="E7580" s="120" t="str">
        <f>IF(ISBLANK(D7580),"",(D7580/(1+'Vos données'!$D$11)))</f>
        <v/>
      </c>
      <c r="F7580" s="80"/>
      <c r="G7580" s="124"/>
      <c r="H7580" s="130"/>
      <c r="I7580" s="128"/>
      <c r="J7580" s="130"/>
      <c r="K7580" s="128"/>
    </row>
    <row r="7581" spans="1:11" hidden="1" outlineLevel="1" x14ac:dyDescent="0.25">
      <c r="A7581" s="77"/>
      <c r="B7581" s="13" t="s">
        <v>9278</v>
      </c>
      <c r="C7581" s="77"/>
      <c r="D7581" s="80"/>
      <c r="E7581" s="120" t="str">
        <f>IF(ISBLANK(D7581),"",(D7581/(1+'Vos données'!$D$11)))</f>
        <v/>
      </c>
      <c r="F7581" s="80"/>
      <c r="G7581" s="124"/>
      <c r="H7581" s="130"/>
      <c r="I7581" s="128"/>
      <c r="J7581" s="130"/>
      <c r="K7581" s="128"/>
    </row>
    <row r="7582" spans="1:11" hidden="1" outlineLevel="1" x14ac:dyDescent="0.25">
      <c r="A7582" s="77"/>
      <c r="B7582" s="13" t="s">
        <v>9279</v>
      </c>
      <c r="C7582" s="77"/>
      <c r="D7582" s="80"/>
      <c r="E7582" s="120" t="str">
        <f>IF(ISBLANK(D7582),"",(D7582/(1+'Vos données'!$D$11)))</f>
        <v/>
      </c>
      <c r="F7582" s="80"/>
      <c r="G7582" s="124"/>
      <c r="H7582" s="130"/>
      <c r="I7582" s="128"/>
      <c r="J7582" s="130"/>
      <c r="K7582" s="128"/>
    </row>
    <row r="7583" spans="1:11" hidden="1" outlineLevel="1" x14ac:dyDescent="0.25">
      <c r="A7583" s="77"/>
      <c r="B7583" s="13" t="s">
        <v>9280</v>
      </c>
      <c r="C7583" s="77"/>
      <c r="D7583" s="80"/>
      <c r="E7583" s="120" t="str">
        <f>IF(ISBLANK(D7583),"",(D7583/(1+'Vos données'!$D$11)))</f>
        <v/>
      </c>
      <c r="F7583" s="80"/>
      <c r="G7583" s="124"/>
      <c r="H7583" s="130"/>
      <c r="I7583" s="128"/>
      <c r="J7583" s="130"/>
      <c r="K7583" s="128"/>
    </row>
    <row r="7584" spans="1:11" hidden="1" outlineLevel="1" x14ac:dyDescent="0.25">
      <c r="A7584" s="77"/>
      <c r="B7584" s="13" t="s">
        <v>9281</v>
      </c>
      <c r="C7584" s="77"/>
      <c r="D7584" s="80"/>
      <c r="E7584" s="120" t="str">
        <f>IF(ISBLANK(D7584),"",(D7584/(1+'Vos données'!$D$11)))</f>
        <v/>
      </c>
      <c r="F7584" s="80"/>
      <c r="G7584" s="124"/>
      <c r="H7584" s="130"/>
      <c r="I7584" s="128"/>
      <c r="J7584" s="130"/>
      <c r="K7584" s="128"/>
    </row>
    <row r="7585" spans="1:11" hidden="1" outlineLevel="1" x14ac:dyDescent="0.25">
      <c r="A7585" s="77"/>
      <c r="B7585" s="13" t="s">
        <v>9282</v>
      </c>
      <c r="C7585" s="77"/>
      <c r="D7585" s="80"/>
      <c r="E7585" s="120" t="str">
        <f>IF(ISBLANK(D7585),"",(D7585/(1+'Vos données'!$D$11)))</f>
        <v/>
      </c>
      <c r="F7585" s="80"/>
      <c r="G7585" s="124"/>
      <c r="H7585" s="130"/>
      <c r="I7585" s="128"/>
      <c r="J7585" s="130"/>
      <c r="K7585" s="128"/>
    </row>
    <row r="7586" spans="1:11" hidden="1" outlineLevel="1" x14ac:dyDescent="0.25">
      <c r="A7586" s="77"/>
      <c r="B7586" s="13" t="s">
        <v>9283</v>
      </c>
      <c r="C7586" s="77"/>
      <c r="D7586" s="80"/>
      <c r="E7586" s="120" t="str">
        <f>IF(ISBLANK(D7586),"",(D7586/(1+'Vos données'!$D$11)))</f>
        <v/>
      </c>
      <c r="F7586" s="80"/>
      <c r="G7586" s="124"/>
      <c r="H7586" s="130"/>
      <c r="I7586" s="128"/>
      <c r="J7586" s="130"/>
      <c r="K7586" s="128"/>
    </row>
    <row r="7587" spans="1:11" hidden="1" outlineLevel="1" x14ac:dyDescent="0.25">
      <c r="A7587" s="77"/>
      <c r="B7587" s="13" t="s">
        <v>9284</v>
      </c>
      <c r="C7587" s="77"/>
      <c r="D7587" s="80"/>
      <c r="E7587" s="120" t="str">
        <f>IF(ISBLANK(D7587),"",(D7587/(1+'Vos données'!$D$11)))</f>
        <v/>
      </c>
      <c r="F7587" s="80"/>
      <c r="G7587" s="124"/>
      <c r="H7587" s="130"/>
      <c r="I7587" s="128"/>
      <c r="J7587" s="130"/>
      <c r="K7587" s="128"/>
    </row>
    <row r="7588" spans="1:11" hidden="1" outlineLevel="1" x14ac:dyDescent="0.25">
      <c r="A7588" s="77"/>
      <c r="B7588" s="13" t="s">
        <v>9285</v>
      </c>
      <c r="C7588" s="77"/>
      <c r="D7588" s="80"/>
      <c r="E7588" s="120" t="str">
        <f>IF(ISBLANK(D7588),"",(D7588/(1+'Vos données'!$D$11)))</f>
        <v/>
      </c>
      <c r="F7588" s="80"/>
      <c r="G7588" s="124"/>
      <c r="H7588" s="130"/>
      <c r="I7588" s="128"/>
      <c r="J7588" s="130"/>
      <c r="K7588" s="128"/>
    </row>
    <row r="7589" spans="1:11" hidden="1" outlineLevel="1" x14ac:dyDescent="0.25">
      <c r="A7589" s="77"/>
      <c r="B7589" s="13" t="s">
        <v>9286</v>
      </c>
      <c r="C7589" s="77"/>
      <c r="D7589" s="80"/>
      <c r="E7589" s="120" t="str">
        <f>IF(ISBLANK(D7589),"",(D7589/(1+'Vos données'!$D$11)))</f>
        <v/>
      </c>
      <c r="F7589" s="80"/>
      <c r="G7589" s="124"/>
      <c r="H7589" s="130"/>
      <c r="I7589" s="128"/>
      <c r="J7589" s="130"/>
      <c r="K7589" s="128"/>
    </row>
    <row r="7590" spans="1:11" hidden="1" outlineLevel="1" x14ac:dyDescent="0.25">
      <c r="A7590" s="77"/>
      <c r="B7590" s="13" t="s">
        <v>9287</v>
      </c>
      <c r="C7590" s="77"/>
      <c r="D7590" s="80"/>
      <c r="E7590" s="120" t="str">
        <f>IF(ISBLANK(D7590),"",(D7590/(1+'Vos données'!$D$11)))</f>
        <v/>
      </c>
      <c r="F7590" s="80"/>
      <c r="G7590" s="124"/>
      <c r="H7590" s="130"/>
      <c r="I7590" s="128"/>
      <c r="J7590" s="130"/>
      <c r="K7590" s="128"/>
    </row>
    <row r="7591" spans="1:11" hidden="1" outlineLevel="1" x14ac:dyDescent="0.25">
      <c r="A7591" s="77"/>
      <c r="B7591" s="13" t="s">
        <v>9288</v>
      </c>
      <c r="C7591" s="77"/>
      <c r="D7591" s="80"/>
      <c r="E7591" s="120" t="str">
        <f>IF(ISBLANK(D7591),"",(D7591/(1+'Vos données'!$D$11)))</f>
        <v/>
      </c>
      <c r="F7591" s="80"/>
      <c r="G7591" s="124"/>
      <c r="H7591" s="130"/>
      <c r="I7591" s="128"/>
      <c r="J7591" s="130"/>
      <c r="K7591" s="128"/>
    </row>
    <row r="7592" spans="1:11" hidden="1" outlineLevel="1" x14ac:dyDescent="0.25">
      <c r="A7592" s="77"/>
      <c r="B7592" s="13" t="s">
        <v>9289</v>
      </c>
      <c r="C7592" s="77"/>
      <c r="D7592" s="80"/>
      <c r="E7592" s="120" t="str">
        <f>IF(ISBLANK(D7592),"",(D7592/(1+'Vos données'!$D$11)))</f>
        <v/>
      </c>
      <c r="F7592" s="80"/>
      <c r="G7592" s="124"/>
      <c r="H7592" s="130"/>
      <c r="I7592" s="128"/>
      <c r="J7592" s="130"/>
      <c r="K7592" s="128"/>
    </row>
    <row r="7593" spans="1:11" hidden="1" outlineLevel="1" x14ac:dyDescent="0.25">
      <c r="A7593" s="77"/>
      <c r="B7593" s="13" t="s">
        <v>9290</v>
      </c>
      <c r="C7593" s="77"/>
      <c r="D7593" s="80"/>
      <c r="E7593" s="120" t="str">
        <f>IF(ISBLANK(D7593),"",(D7593/(1+'Vos données'!$D$11)))</f>
        <v/>
      </c>
      <c r="F7593" s="80"/>
      <c r="G7593" s="124"/>
      <c r="H7593" s="130"/>
      <c r="I7593" s="128"/>
      <c r="J7593" s="130"/>
      <c r="K7593" s="128"/>
    </row>
    <row r="7594" spans="1:11" hidden="1" outlineLevel="1" x14ac:dyDescent="0.25">
      <c r="A7594" s="77"/>
      <c r="B7594" s="13" t="s">
        <v>9291</v>
      </c>
      <c r="C7594" s="77"/>
      <c r="D7594" s="80"/>
      <c r="E7594" s="120" t="str">
        <f>IF(ISBLANK(D7594),"",(D7594/(1+'Vos données'!$D$11)))</f>
        <v/>
      </c>
      <c r="F7594" s="80"/>
      <c r="G7594" s="124"/>
      <c r="H7594" s="130"/>
      <c r="I7594" s="128"/>
      <c r="J7594" s="130"/>
      <c r="K7594" s="128"/>
    </row>
    <row r="7595" spans="1:11" hidden="1" outlineLevel="1" x14ac:dyDescent="0.25">
      <c r="A7595" s="77"/>
      <c r="B7595" s="13" t="s">
        <v>9292</v>
      </c>
      <c r="C7595" s="77"/>
      <c r="D7595" s="80"/>
      <c r="E7595" s="120" t="str">
        <f>IF(ISBLANK(D7595),"",(D7595/(1+'Vos données'!$D$11)))</f>
        <v/>
      </c>
      <c r="F7595" s="80"/>
      <c r="G7595" s="124"/>
      <c r="H7595" s="130"/>
      <c r="I7595" s="128"/>
      <c r="J7595" s="130"/>
      <c r="K7595" s="128"/>
    </row>
    <row r="7596" spans="1:11" hidden="1" outlineLevel="1" x14ac:dyDescent="0.25">
      <c r="A7596" s="77"/>
      <c r="B7596" s="13" t="s">
        <v>9293</v>
      </c>
      <c r="C7596" s="77"/>
      <c r="D7596" s="80"/>
      <c r="E7596" s="120" t="str">
        <f>IF(ISBLANK(D7596),"",(D7596/(1+'Vos données'!$D$11)))</f>
        <v/>
      </c>
      <c r="F7596" s="80"/>
      <c r="G7596" s="124"/>
      <c r="H7596" s="130"/>
      <c r="I7596" s="128"/>
      <c r="J7596" s="130"/>
      <c r="K7596" s="128"/>
    </row>
    <row r="7597" spans="1:11" hidden="1" outlineLevel="1" x14ac:dyDescent="0.25">
      <c r="A7597" s="77"/>
      <c r="B7597" s="13" t="s">
        <v>9294</v>
      </c>
      <c r="C7597" s="77"/>
      <c r="D7597" s="80"/>
      <c r="E7597" s="120" t="str">
        <f>IF(ISBLANK(D7597),"",(D7597/(1+'Vos données'!$D$11)))</f>
        <v/>
      </c>
      <c r="F7597" s="80"/>
      <c r="G7597" s="124"/>
      <c r="H7597" s="130"/>
      <c r="I7597" s="128"/>
      <c r="J7597" s="130"/>
      <c r="K7597" s="128"/>
    </row>
    <row r="7598" spans="1:11" hidden="1" outlineLevel="1" x14ac:dyDescent="0.25">
      <c r="A7598" s="77"/>
      <c r="B7598" s="13" t="s">
        <v>9295</v>
      </c>
      <c r="C7598" s="77"/>
      <c r="D7598" s="80"/>
      <c r="E7598" s="120" t="str">
        <f>IF(ISBLANK(D7598),"",(D7598/(1+'Vos données'!$D$11)))</f>
        <v/>
      </c>
      <c r="F7598" s="80"/>
      <c r="G7598" s="124"/>
      <c r="H7598" s="130"/>
      <c r="I7598" s="128"/>
      <c r="J7598" s="130"/>
      <c r="K7598" s="128"/>
    </row>
    <row r="7599" spans="1:11" hidden="1" outlineLevel="1" x14ac:dyDescent="0.25">
      <c r="A7599" s="77"/>
      <c r="B7599" s="13" t="s">
        <v>9296</v>
      </c>
      <c r="C7599" s="77"/>
      <c r="D7599" s="80"/>
      <c r="E7599" s="120" t="str">
        <f>IF(ISBLANK(D7599),"",(D7599/(1+'Vos données'!$D$11)))</f>
        <v/>
      </c>
      <c r="F7599" s="80"/>
      <c r="G7599" s="124"/>
      <c r="H7599" s="130"/>
      <c r="I7599" s="128"/>
      <c r="J7599" s="130"/>
      <c r="K7599" s="128"/>
    </row>
    <row r="7600" spans="1:11" hidden="1" outlineLevel="1" x14ac:dyDescent="0.25">
      <c r="A7600" s="77"/>
      <c r="B7600" s="13" t="s">
        <v>9297</v>
      </c>
      <c r="C7600" s="77"/>
      <c r="D7600" s="80"/>
      <c r="E7600" s="120" t="str">
        <f>IF(ISBLANK(D7600),"",(D7600/(1+'Vos données'!$D$11)))</f>
        <v/>
      </c>
      <c r="F7600" s="80"/>
      <c r="G7600" s="124"/>
      <c r="H7600" s="130"/>
      <c r="I7600" s="128"/>
      <c r="J7600" s="130"/>
      <c r="K7600" s="128"/>
    </row>
    <row r="7601" spans="1:11" hidden="1" outlineLevel="1" x14ac:dyDescent="0.25">
      <c r="A7601" s="77"/>
      <c r="B7601" s="13" t="s">
        <v>9298</v>
      </c>
      <c r="C7601" s="77"/>
      <c r="D7601" s="80"/>
      <c r="E7601" s="120" t="str">
        <f>IF(ISBLANK(D7601),"",(D7601/(1+'Vos données'!$D$11)))</f>
        <v/>
      </c>
      <c r="F7601" s="80"/>
      <c r="G7601" s="124"/>
      <c r="H7601" s="130"/>
      <c r="I7601" s="128"/>
      <c r="J7601" s="130"/>
      <c r="K7601" s="128"/>
    </row>
    <row r="7602" spans="1:11" hidden="1" outlineLevel="1" x14ac:dyDescent="0.25">
      <c r="A7602" s="77"/>
      <c r="B7602" s="13" t="s">
        <v>9299</v>
      </c>
      <c r="C7602" s="77"/>
      <c r="D7602" s="80"/>
      <c r="E7602" s="120" t="str">
        <f>IF(ISBLANK(D7602),"",(D7602/(1+'Vos données'!$D$11)))</f>
        <v/>
      </c>
      <c r="F7602" s="80"/>
      <c r="G7602" s="124"/>
      <c r="H7602" s="130"/>
      <c r="I7602" s="128"/>
      <c r="J7602" s="130"/>
      <c r="K7602" s="128"/>
    </row>
    <row r="7603" spans="1:11" hidden="1" outlineLevel="1" x14ac:dyDescent="0.25">
      <c r="A7603" s="77"/>
      <c r="B7603" s="13" t="s">
        <v>9300</v>
      </c>
      <c r="C7603" s="77"/>
      <c r="D7603" s="80"/>
      <c r="E7603" s="120" t="str">
        <f>IF(ISBLANK(D7603),"",(D7603/(1+'Vos données'!$D$11)))</f>
        <v/>
      </c>
      <c r="F7603" s="80"/>
      <c r="G7603" s="124"/>
      <c r="H7603" s="130"/>
      <c r="I7603" s="128"/>
      <c r="J7603" s="130"/>
      <c r="K7603" s="128"/>
    </row>
    <row r="7604" spans="1:11" hidden="1" outlineLevel="1" x14ac:dyDescent="0.25">
      <c r="A7604" s="77"/>
      <c r="B7604" s="13" t="s">
        <v>9301</v>
      </c>
      <c r="C7604" s="77"/>
      <c r="D7604" s="80"/>
      <c r="E7604" s="120" t="str">
        <f>IF(ISBLANK(D7604),"",(D7604/(1+'Vos données'!$D$11)))</f>
        <v/>
      </c>
      <c r="F7604" s="80"/>
      <c r="G7604" s="124"/>
      <c r="H7604" s="130"/>
      <c r="I7604" s="128"/>
      <c r="J7604" s="130"/>
      <c r="K7604" s="128"/>
    </row>
    <row r="7605" spans="1:11" hidden="1" outlineLevel="1" x14ac:dyDescent="0.25">
      <c r="A7605" s="77"/>
      <c r="B7605" s="13" t="s">
        <v>9302</v>
      </c>
      <c r="C7605" s="77"/>
      <c r="D7605" s="80"/>
      <c r="E7605" s="120" t="str">
        <f>IF(ISBLANK(D7605),"",(D7605/(1+'Vos données'!$D$11)))</f>
        <v/>
      </c>
      <c r="F7605" s="80"/>
      <c r="G7605" s="124"/>
      <c r="H7605" s="130"/>
      <c r="I7605" s="128"/>
      <c r="J7605" s="130"/>
      <c r="K7605" s="128"/>
    </row>
    <row r="7606" spans="1:11" hidden="1" outlineLevel="1" x14ac:dyDescent="0.25">
      <c r="A7606" s="77"/>
      <c r="B7606" s="13" t="s">
        <v>9303</v>
      </c>
      <c r="C7606" s="77"/>
      <c r="D7606" s="80"/>
      <c r="E7606" s="120" t="str">
        <f>IF(ISBLANK(D7606),"",(D7606/(1+'Vos données'!$D$11)))</f>
        <v/>
      </c>
      <c r="F7606" s="80"/>
      <c r="G7606" s="124"/>
      <c r="H7606" s="130"/>
      <c r="I7606" s="128"/>
      <c r="J7606" s="130"/>
      <c r="K7606" s="128"/>
    </row>
    <row r="7607" spans="1:11" hidden="1" outlineLevel="1" x14ac:dyDescent="0.25">
      <c r="A7607" s="77"/>
      <c r="B7607" s="13" t="s">
        <v>9304</v>
      </c>
      <c r="C7607" s="77"/>
      <c r="D7607" s="80"/>
      <c r="E7607" s="120" t="str">
        <f>IF(ISBLANK(D7607),"",(D7607/(1+'Vos données'!$D$11)))</f>
        <v/>
      </c>
      <c r="F7607" s="80"/>
      <c r="G7607" s="124"/>
      <c r="H7607" s="130"/>
      <c r="I7607" s="128"/>
      <c r="J7607" s="130"/>
      <c r="K7607" s="128"/>
    </row>
    <row r="7608" spans="1:11" hidden="1" outlineLevel="1" x14ac:dyDescent="0.25">
      <c r="A7608" s="77"/>
      <c r="B7608" s="13" t="s">
        <v>9305</v>
      </c>
      <c r="C7608" s="77"/>
      <c r="D7608" s="80"/>
      <c r="E7608" s="120" t="str">
        <f>IF(ISBLANK(D7608),"",(D7608/(1+'Vos données'!$D$11)))</f>
        <v/>
      </c>
      <c r="F7608" s="80"/>
      <c r="G7608" s="124"/>
      <c r="H7608" s="130"/>
      <c r="I7608" s="128"/>
      <c r="J7608" s="130"/>
      <c r="K7608" s="128"/>
    </row>
    <row r="7609" spans="1:11" hidden="1" outlineLevel="1" x14ac:dyDescent="0.25">
      <c r="A7609" s="77"/>
      <c r="B7609" s="13" t="s">
        <v>9306</v>
      </c>
      <c r="C7609" s="77"/>
      <c r="D7609" s="80"/>
      <c r="E7609" s="120" t="str">
        <f>IF(ISBLANK(D7609),"",(D7609/(1+'Vos données'!$D$11)))</f>
        <v/>
      </c>
      <c r="F7609" s="80"/>
      <c r="G7609" s="124"/>
      <c r="H7609" s="130"/>
      <c r="I7609" s="128"/>
      <c r="J7609" s="130"/>
      <c r="K7609" s="128"/>
    </row>
    <row r="7610" spans="1:11" hidden="1" outlineLevel="1" x14ac:dyDescent="0.25">
      <c r="A7610" s="77"/>
      <c r="B7610" s="13" t="s">
        <v>9307</v>
      </c>
      <c r="C7610" s="77"/>
      <c r="D7610" s="80"/>
      <c r="E7610" s="120" t="str">
        <f>IF(ISBLANK(D7610),"",(D7610/(1+'Vos données'!$D$11)))</f>
        <v/>
      </c>
      <c r="F7610" s="80"/>
      <c r="G7610" s="124"/>
      <c r="H7610" s="130"/>
      <c r="I7610" s="128"/>
      <c r="J7610" s="130"/>
      <c r="K7610" s="128"/>
    </row>
    <row r="7611" spans="1:11" hidden="1" outlineLevel="1" x14ac:dyDescent="0.25">
      <c r="A7611" s="77"/>
      <c r="B7611" s="13" t="s">
        <v>9308</v>
      </c>
      <c r="C7611" s="77"/>
      <c r="D7611" s="80"/>
      <c r="E7611" s="120" t="str">
        <f>IF(ISBLANK(D7611),"",(D7611/(1+'Vos données'!$D$11)))</f>
        <v/>
      </c>
      <c r="F7611" s="80"/>
      <c r="G7611" s="124"/>
      <c r="H7611" s="130"/>
      <c r="I7611" s="128"/>
      <c r="J7611" s="130"/>
      <c r="K7611" s="128"/>
    </row>
    <row r="7612" spans="1:11" hidden="1" outlineLevel="1" x14ac:dyDescent="0.25">
      <c r="A7612" s="77"/>
      <c r="B7612" s="13" t="s">
        <v>9309</v>
      </c>
      <c r="C7612" s="77"/>
      <c r="D7612" s="80"/>
      <c r="E7612" s="120" t="str">
        <f>IF(ISBLANK(D7612),"",(D7612/(1+'Vos données'!$D$11)))</f>
        <v/>
      </c>
      <c r="F7612" s="80"/>
      <c r="G7612" s="124"/>
      <c r="H7612" s="130"/>
      <c r="I7612" s="128"/>
      <c r="J7612" s="130"/>
      <c r="K7612" s="128"/>
    </row>
    <row r="7613" spans="1:11" hidden="1" outlineLevel="1" x14ac:dyDescent="0.25">
      <c r="A7613" s="77"/>
      <c r="B7613" s="13" t="s">
        <v>9310</v>
      </c>
      <c r="C7613" s="77"/>
      <c r="D7613" s="80"/>
      <c r="E7613" s="120" t="str">
        <f>IF(ISBLANK(D7613),"",(D7613/(1+'Vos données'!$D$11)))</f>
        <v/>
      </c>
      <c r="F7613" s="80"/>
      <c r="G7613" s="124"/>
      <c r="H7613" s="130"/>
      <c r="I7613" s="128"/>
      <c r="J7613" s="130"/>
      <c r="K7613" s="128"/>
    </row>
    <row r="7614" spans="1:11" hidden="1" outlineLevel="1" x14ac:dyDescent="0.25">
      <c r="A7614" s="77"/>
      <c r="B7614" s="13" t="s">
        <v>9311</v>
      </c>
      <c r="C7614" s="77"/>
      <c r="D7614" s="80"/>
      <c r="E7614" s="120" t="str">
        <f>IF(ISBLANK(D7614),"",(D7614/(1+'Vos données'!$D$11)))</f>
        <v/>
      </c>
      <c r="F7614" s="80"/>
      <c r="G7614" s="124"/>
      <c r="H7614" s="130"/>
      <c r="I7614" s="128"/>
      <c r="J7614" s="130"/>
      <c r="K7614" s="128"/>
    </row>
    <row r="7615" spans="1:11" hidden="1" outlineLevel="1" x14ac:dyDescent="0.25">
      <c r="A7615" s="77"/>
      <c r="B7615" s="13" t="s">
        <v>9312</v>
      </c>
      <c r="C7615" s="77"/>
      <c r="D7615" s="80"/>
      <c r="E7615" s="120" t="str">
        <f>IF(ISBLANK(D7615),"",(D7615/(1+'Vos données'!$D$11)))</f>
        <v/>
      </c>
      <c r="F7615" s="80"/>
      <c r="G7615" s="124"/>
      <c r="H7615" s="130"/>
      <c r="I7615" s="128"/>
      <c r="J7615" s="130"/>
      <c r="K7615" s="128"/>
    </row>
    <row r="7616" spans="1:11" hidden="1" outlineLevel="1" x14ac:dyDescent="0.25">
      <c r="A7616" s="77"/>
      <c r="B7616" s="13" t="s">
        <v>9313</v>
      </c>
      <c r="C7616" s="77"/>
      <c r="D7616" s="80"/>
      <c r="E7616" s="120" t="str">
        <f>IF(ISBLANK(D7616),"",(D7616/(1+'Vos données'!$D$11)))</f>
        <v/>
      </c>
      <c r="F7616" s="80"/>
      <c r="G7616" s="124"/>
      <c r="H7616" s="130"/>
      <c r="I7616" s="128"/>
      <c r="J7616" s="130"/>
      <c r="K7616" s="128"/>
    </row>
    <row r="7617" spans="1:11" hidden="1" outlineLevel="1" x14ac:dyDescent="0.25">
      <c r="A7617" s="77"/>
      <c r="B7617" s="13" t="s">
        <v>9314</v>
      </c>
      <c r="C7617" s="77"/>
      <c r="D7617" s="80"/>
      <c r="E7617" s="120" t="str">
        <f>IF(ISBLANK(D7617),"",(D7617/(1+'Vos données'!$D$11)))</f>
        <v/>
      </c>
      <c r="F7617" s="80"/>
      <c r="G7617" s="124"/>
      <c r="H7617" s="130"/>
      <c r="I7617" s="128"/>
      <c r="J7617" s="130"/>
      <c r="K7617" s="128"/>
    </row>
    <row r="7618" spans="1:11" hidden="1" outlineLevel="1" x14ac:dyDescent="0.25">
      <c r="A7618" s="77"/>
      <c r="B7618" s="13" t="s">
        <v>9315</v>
      </c>
      <c r="C7618" s="77"/>
      <c r="D7618" s="80"/>
      <c r="E7618" s="120" t="str">
        <f>IF(ISBLANK(D7618),"",(D7618/(1+'Vos données'!$D$11)))</f>
        <v/>
      </c>
      <c r="F7618" s="80"/>
      <c r="G7618" s="124"/>
      <c r="H7618" s="130"/>
      <c r="I7618" s="128"/>
      <c r="J7618" s="130"/>
      <c r="K7618" s="128"/>
    </row>
    <row r="7619" spans="1:11" hidden="1" outlineLevel="1" x14ac:dyDescent="0.25">
      <c r="A7619" s="77"/>
      <c r="B7619" s="13" t="s">
        <v>9316</v>
      </c>
      <c r="C7619" s="77"/>
      <c r="D7619" s="80"/>
      <c r="E7619" s="120" t="str">
        <f>IF(ISBLANK(D7619),"",(D7619/(1+'Vos données'!$D$11)))</f>
        <v/>
      </c>
      <c r="F7619" s="80"/>
      <c r="G7619" s="124"/>
      <c r="H7619" s="130"/>
      <c r="I7619" s="128"/>
      <c r="J7619" s="130"/>
      <c r="K7619" s="128"/>
    </row>
    <row r="7620" spans="1:11" hidden="1" outlineLevel="1" x14ac:dyDescent="0.25">
      <c r="A7620" s="77"/>
      <c r="B7620" s="13" t="s">
        <v>9317</v>
      </c>
      <c r="C7620" s="77"/>
      <c r="D7620" s="80"/>
      <c r="E7620" s="120" t="str">
        <f>IF(ISBLANK(D7620),"",(D7620/(1+'Vos données'!$D$11)))</f>
        <v/>
      </c>
      <c r="F7620" s="80"/>
      <c r="G7620" s="124"/>
      <c r="H7620" s="130"/>
      <c r="I7620" s="128"/>
      <c r="J7620" s="130"/>
      <c r="K7620" s="128"/>
    </row>
    <row r="7621" spans="1:11" hidden="1" outlineLevel="1" x14ac:dyDescent="0.25">
      <c r="A7621" s="77"/>
      <c r="B7621" s="13" t="s">
        <v>9318</v>
      </c>
      <c r="C7621" s="77"/>
      <c r="D7621" s="80"/>
      <c r="E7621" s="120" t="str">
        <f>IF(ISBLANK(D7621),"",(D7621/(1+'Vos données'!$D$11)))</f>
        <v/>
      </c>
      <c r="F7621" s="80"/>
      <c r="G7621" s="124"/>
      <c r="H7621" s="130"/>
      <c r="I7621" s="128"/>
      <c r="J7621" s="130"/>
      <c r="K7621" s="128"/>
    </row>
    <row r="7622" spans="1:11" hidden="1" outlineLevel="1" x14ac:dyDescent="0.25">
      <c r="A7622" s="77"/>
      <c r="B7622" s="13" t="s">
        <v>9319</v>
      </c>
      <c r="C7622" s="77"/>
      <c r="D7622" s="80"/>
      <c r="E7622" s="120" t="str">
        <f>IF(ISBLANK(D7622),"",(D7622/(1+'Vos données'!$D$11)))</f>
        <v/>
      </c>
      <c r="F7622" s="80"/>
      <c r="G7622" s="124"/>
      <c r="H7622" s="130"/>
      <c r="I7622" s="128"/>
      <c r="J7622" s="130"/>
      <c r="K7622" s="128"/>
    </row>
    <row r="7623" spans="1:11" hidden="1" outlineLevel="1" x14ac:dyDescent="0.25">
      <c r="A7623" s="77"/>
      <c r="B7623" s="13" t="s">
        <v>9320</v>
      </c>
      <c r="C7623" s="77"/>
      <c r="D7623" s="80"/>
      <c r="E7623" s="120" t="str">
        <f>IF(ISBLANK(D7623),"",(D7623/(1+'Vos données'!$D$11)))</f>
        <v/>
      </c>
      <c r="F7623" s="80"/>
      <c r="G7623" s="124"/>
      <c r="H7623" s="130"/>
      <c r="I7623" s="128"/>
      <c r="J7623" s="130"/>
      <c r="K7623" s="128"/>
    </row>
    <row r="7624" spans="1:11" hidden="1" outlineLevel="1" x14ac:dyDescent="0.25">
      <c r="A7624" s="77"/>
      <c r="B7624" s="13" t="s">
        <v>9321</v>
      </c>
      <c r="C7624" s="77"/>
      <c r="D7624" s="80"/>
      <c r="E7624" s="120" t="str">
        <f>IF(ISBLANK(D7624),"",(D7624/(1+'Vos données'!$D$11)))</f>
        <v/>
      </c>
      <c r="F7624" s="80"/>
      <c r="G7624" s="124"/>
      <c r="H7624" s="130"/>
      <c r="I7624" s="128"/>
      <c r="J7624" s="130"/>
      <c r="K7624" s="128"/>
    </row>
    <row r="7625" spans="1:11" hidden="1" outlineLevel="1" x14ac:dyDescent="0.25">
      <c r="A7625" s="77"/>
      <c r="B7625" s="13" t="s">
        <v>9322</v>
      </c>
      <c r="C7625" s="77"/>
      <c r="D7625" s="80"/>
      <c r="E7625" s="120" t="str">
        <f>IF(ISBLANK(D7625),"",(D7625/(1+'Vos données'!$D$11)))</f>
        <v/>
      </c>
      <c r="F7625" s="80"/>
      <c r="G7625" s="124"/>
      <c r="H7625" s="130"/>
      <c r="I7625" s="128"/>
      <c r="J7625" s="130"/>
      <c r="K7625" s="128"/>
    </row>
    <row r="7626" spans="1:11" hidden="1" outlineLevel="1" x14ac:dyDescent="0.25">
      <c r="A7626" s="77"/>
      <c r="B7626" s="13" t="s">
        <v>9323</v>
      </c>
      <c r="C7626" s="77"/>
      <c r="D7626" s="80"/>
      <c r="E7626" s="120" t="str">
        <f>IF(ISBLANK(D7626),"",(D7626/(1+'Vos données'!$D$11)))</f>
        <v/>
      </c>
      <c r="F7626" s="80"/>
      <c r="G7626" s="124"/>
      <c r="H7626" s="130"/>
      <c r="I7626" s="128"/>
      <c r="J7626" s="130"/>
      <c r="K7626" s="128"/>
    </row>
    <row r="7627" spans="1:11" hidden="1" outlineLevel="1" x14ac:dyDescent="0.25">
      <c r="A7627" s="77"/>
      <c r="B7627" s="13" t="s">
        <v>9324</v>
      </c>
      <c r="C7627" s="77"/>
      <c r="D7627" s="80"/>
      <c r="E7627" s="120" t="str">
        <f>IF(ISBLANK(D7627),"",(D7627/(1+'Vos données'!$D$11)))</f>
        <v/>
      </c>
      <c r="F7627" s="80"/>
      <c r="G7627" s="124"/>
      <c r="H7627" s="130"/>
      <c r="I7627" s="128"/>
      <c r="J7627" s="130"/>
      <c r="K7627" s="128"/>
    </row>
    <row r="7628" spans="1:11" hidden="1" outlineLevel="1" x14ac:dyDescent="0.25">
      <c r="A7628" s="77"/>
      <c r="B7628" s="13" t="s">
        <v>9325</v>
      </c>
      <c r="C7628" s="77"/>
      <c r="D7628" s="80"/>
      <c r="E7628" s="120" t="str">
        <f>IF(ISBLANK(D7628),"",(D7628/(1+'Vos données'!$D$11)))</f>
        <v/>
      </c>
      <c r="F7628" s="80"/>
      <c r="G7628" s="124"/>
      <c r="H7628" s="130"/>
      <c r="I7628" s="128"/>
      <c r="J7628" s="130"/>
      <c r="K7628" s="128"/>
    </row>
    <row r="7629" spans="1:11" hidden="1" outlineLevel="1" x14ac:dyDescent="0.25">
      <c r="A7629" s="77"/>
      <c r="B7629" s="13" t="s">
        <v>9326</v>
      </c>
      <c r="C7629" s="77"/>
      <c r="D7629" s="80"/>
      <c r="E7629" s="120" t="str">
        <f>IF(ISBLANK(D7629),"",(D7629/(1+'Vos données'!$D$11)))</f>
        <v/>
      </c>
      <c r="F7629" s="80"/>
      <c r="G7629" s="124"/>
      <c r="H7629" s="130"/>
      <c r="I7629" s="128"/>
      <c r="J7629" s="130"/>
      <c r="K7629" s="128"/>
    </row>
    <row r="7630" spans="1:11" hidden="1" outlineLevel="1" x14ac:dyDescent="0.25">
      <c r="A7630" s="77"/>
      <c r="B7630" s="13" t="s">
        <v>9327</v>
      </c>
      <c r="C7630" s="77"/>
      <c r="D7630" s="80"/>
      <c r="E7630" s="120" t="str">
        <f>IF(ISBLANK(D7630),"",(D7630/(1+'Vos données'!$D$11)))</f>
        <v/>
      </c>
      <c r="F7630" s="80"/>
      <c r="G7630" s="124"/>
      <c r="H7630" s="130"/>
      <c r="I7630" s="128"/>
      <c r="J7630" s="130"/>
      <c r="K7630" s="128"/>
    </row>
    <row r="7631" spans="1:11" hidden="1" outlineLevel="1" x14ac:dyDescent="0.25">
      <c r="A7631" s="77"/>
      <c r="B7631" s="13" t="s">
        <v>9328</v>
      </c>
      <c r="C7631" s="77"/>
      <c r="D7631" s="80"/>
      <c r="E7631" s="120" t="str">
        <f>IF(ISBLANK(D7631),"",(D7631/(1+'Vos données'!$D$11)))</f>
        <v/>
      </c>
      <c r="F7631" s="80"/>
      <c r="G7631" s="124"/>
      <c r="H7631" s="130"/>
      <c r="I7631" s="128"/>
      <c r="J7631" s="130"/>
      <c r="K7631" s="128"/>
    </row>
    <row r="7632" spans="1:11" hidden="1" outlineLevel="1" x14ac:dyDescent="0.25">
      <c r="A7632" s="77"/>
      <c r="B7632" s="13" t="s">
        <v>9329</v>
      </c>
      <c r="C7632" s="77"/>
      <c r="D7632" s="80"/>
      <c r="E7632" s="120" t="str">
        <f>IF(ISBLANK(D7632),"",(D7632/(1+'Vos données'!$D$11)))</f>
        <v/>
      </c>
      <c r="F7632" s="80"/>
      <c r="G7632" s="124"/>
      <c r="H7632" s="130"/>
      <c r="I7632" s="128"/>
      <c r="J7632" s="130"/>
      <c r="K7632" s="128"/>
    </row>
    <row r="7633" spans="1:11" hidden="1" outlineLevel="1" x14ac:dyDescent="0.25">
      <c r="A7633" s="77"/>
      <c r="B7633" s="13" t="s">
        <v>9330</v>
      </c>
      <c r="C7633" s="77"/>
      <c r="D7633" s="80"/>
      <c r="E7633" s="120" t="str">
        <f>IF(ISBLANK(D7633),"",(D7633/(1+'Vos données'!$D$11)))</f>
        <v/>
      </c>
      <c r="F7633" s="80"/>
      <c r="G7633" s="124"/>
      <c r="H7633" s="130"/>
      <c r="I7633" s="128"/>
      <c r="J7633" s="130"/>
      <c r="K7633" s="128"/>
    </row>
    <row r="7634" spans="1:11" hidden="1" outlineLevel="1" x14ac:dyDescent="0.25">
      <c r="A7634" s="77"/>
      <c r="B7634" s="13" t="s">
        <v>9331</v>
      </c>
      <c r="C7634" s="77"/>
      <c r="D7634" s="80"/>
      <c r="E7634" s="120" t="str">
        <f>IF(ISBLANK(D7634),"",(D7634/(1+'Vos données'!$D$11)))</f>
        <v/>
      </c>
      <c r="F7634" s="80"/>
      <c r="G7634" s="124"/>
      <c r="H7634" s="130"/>
      <c r="I7634" s="128"/>
      <c r="J7634" s="130"/>
      <c r="K7634" s="128"/>
    </row>
    <row r="7635" spans="1:11" hidden="1" outlineLevel="1" x14ac:dyDescent="0.25">
      <c r="A7635" s="77"/>
      <c r="B7635" s="13" t="s">
        <v>9332</v>
      </c>
      <c r="C7635" s="77"/>
      <c r="D7635" s="80"/>
      <c r="E7635" s="120" t="str">
        <f>IF(ISBLANK(D7635),"",(D7635/(1+'Vos données'!$D$11)))</f>
        <v/>
      </c>
      <c r="F7635" s="80"/>
      <c r="G7635" s="124"/>
      <c r="H7635" s="130"/>
      <c r="I7635" s="128"/>
      <c r="J7635" s="130"/>
      <c r="K7635" s="128"/>
    </row>
    <row r="7636" spans="1:11" hidden="1" outlineLevel="1" x14ac:dyDescent="0.25">
      <c r="A7636" s="77"/>
      <c r="B7636" s="13" t="s">
        <v>9333</v>
      </c>
      <c r="C7636" s="77"/>
      <c r="D7636" s="80"/>
      <c r="E7636" s="120" t="str">
        <f>IF(ISBLANK(D7636),"",(D7636/(1+'Vos données'!$D$11)))</f>
        <v/>
      </c>
      <c r="F7636" s="80"/>
      <c r="G7636" s="124"/>
      <c r="H7636" s="130"/>
      <c r="I7636" s="128"/>
      <c r="J7636" s="130"/>
      <c r="K7636" s="128"/>
    </row>
    <row r="7637" spans="1:11" hidden="1" outlineLevel="1" x14ac:dyDescent="0.25">
      <c r="A7637" s="77"/>
      <c r="B7637" s="13" t="s">
        <v>9334</v>
      </c>
      <c r="C7637" s="77"/>
      <c r="D7637" s="80"/>
      <c r="E7637" s="120" t="str">
        <f>IF(ISBLANK(D7637),"",(D7637/(1+'Vos données'!$D$11)))</f>
        <v/>
      </c>
      <c r="F7637" s="80"/>
      <c r="G7637" s="124"/>
      <c r="H7637" s="130"/>
      <c r="I7637" s="128"/>
      <c r="J7637" s="130"/>
      <c r="K7637" s="128"/>
    </row>
    <row r="7638" spans="1:11" hidden="1" outlineLevel="1" x14ac:dyDescent="0.25">
      <c r="A7638" s="77"/>
      <c r="B7638" s="13" t="s">
        <v>9335</v>
      </c>
      <c r="C7638" s="77"/>
      <c r="D7638" s="80"/>
      <c r="E7638" s="120" t="str">
        <f>IF(ISBLANK(D7638),"",(D7638/(1+'Vos données'!$D$11)))</f>
        <v/>
      </c>
      <c r="F7638" s="80"/>
      <c r="G7638" s="124"/>
      <c r="H7638" s="130"/>
      <c r="I7638" s="128"/>
      <c r="J7638" s="130"/>
      <c r="K7638" s="128"/>
    </row>
    <row r="7639" spans="1:11" hidden="1" outlineLevel="1" x14ac:dyDescent="0.25">
      <c r="A7639" s="77"/>
      <c r="B7639" s="13" t="s">
        <v>9336</v>
      </c>
      <c r="C7639" s="77"/>
      <c r="D7639" s="80"/>
      <c r="E7639" s="120" t="str">
        <f>IF(ISBLANK(D7639),"",(D7639/(1+'Vos données'!$D$11)))</f>
        <v/>
      </c>
      <c r="F7639" s="80"/>
      <c r="G7639" s="124"/>
      <c r="H7639" s="130"/>
      <c r="I7639" s="128"/>
      <c r="J7639" s="130"/>
      <c r="K7639" s="128"/>
    </row>
    <row r="7640" spans="1:11" hidden="1" outlineLevel="1" x14ac:dyDescent="0.25">
      <c r="A7640" s="77"/>
      <c r="B7640" s="13" t="s">
        <v>9337</v>
      </c>
      <c r="C7640" s="77"/>
      <c r="D7640" s="80"/>
      <c r="E7640" s="120" t="str">
        <f>IF(ISBLANK(D7640),"",(D7640/(1+'Vos données'!$D$11)))</f>
        <v/>
      </c>
      <c r="F7640" s="80"/>
      <c r="G7640" s="124"/>
      <c r="H7640" s="130"/>
      <c r="I7640" s="128"/>
      <c r="J7640" s="130"/>
      <c r="K7640" s="128"/>
    </row>
    <row r="7641" spans="1:11" hidden="1" outlineLevel="1" x14ac:dyDescent="0.25">
      <c r="A7641" s="77"/>
      <c r="B7641" s="13" t="s">
        <v>9338</v>
      </c>
      <c r="C7641" s="77"/>
      <c r="D7641" s="80"/>
      <c r="E7641" s="120" t="str">
        <f>IF(ISBLANK(D7641),"",(D7641/(1+'Vos données'!$D$11)))</f>
        <v/>
      </c>
      <c r="F7641" s="80"/>
      <c r="G7641" s="124"/>
      <c r="H7641" s="130"/>
      <c r="I7641" s="128"/>
      <c r="J7641" s="130"/>
      <c r="K7641" s="128"/>
    </row>
    <row r="7642" spans="1:11" hidden="1" outlineLevel="1" x14ac:dyDescent="0.25">
      <c r="A7642" s="77"/>
      <c r="B7642" s="13" t="s">
        <v>9339</v>
      </c>
      <c r="C7642" s="77"/>
      <c r="D7642" s="80"/>
      <c r="E7642" s="120" t="str">
        <f>IF(ISBLANK(D7642),"",(D7642/(1+'Vos données'!$D$11)))</f>
        <v/>
      </c>
      <c r="F7642" s="80"/>
      <c r="G7642" s="124"/>
      <c r="H7642" s="130"/>
      <c r="I7642" s="128"/>
      <c r="J7642" s="130"/>
      <c r="K7642" s="128"/>
    </row>
    <row r="7643" spans="1:11" hidden="1" outlineLevel="1" x14ac:dyDescent="0.25">
      <c r="A7643" s="77"/>
      <c r="B7643" s="13" t="s">
        <v>9340</v>
      </c>
      <c r="C7643" s="77"/>
      <c r="D7643" s="80"/>
      <c r="E7643" s="120" t="str">
        <f>IF(ISBLANK(D7643),"",(D7643/(1+'Vos données'!$D$11)))</f>
        <v/>
      </c>
      <c r="F7643" s="80"/>
      <c r="G7643" s="124"/>
      <c r="H7643" s="130"/>
      <c r="I7643" s="128"/>
      <c r="J7643" s="130"/>
      <c r="K7643" s="128"/>
    </row>
    <row r="7644" spans="1:11" hidden="1" outlineLevel="1" x14ac:dyDescent="0.25">
      <c r="A7644" s="77"/>
      <c r="B7644" s="13" t="s">
        <v>9341</v>
      </c>
      <c r="C7644" s="77"/>
      <c r="D7644" s="80"/>
      <c r="E7644" s="120" t="str">
        <f>IF(ISBLANK(D7644),"",(D7644/(1+'Vos données'!$D$11)))</f>
        <v/>
      </c>
      <c r="F7644" s="80"/>
      <c r="G7644" s="124"/>
      <c r="H7644" s="130"/>
      <c r="I7644" s="128"/>
      <c r="J7644" s="130"/>
      <c r="K7644" s="128"/>
    </row>
    <row r="7645" spans="1:11" hidden="1" outlineLevel="1" x14ac:dyDescent="0.25">
      <c r="A7645" s="77"/>
      <c r="B7645" s="13" t="s">
        <v>9342</v>
      </c>
      <c r="C7645" s="77"/>
      <c r="D7645" s="80"/>
      <c r="E7645" s="120" t="str">
        <f>IF(ISBLANK(D7645),"",(D7645/(1+'Vos données'!$D$11)))</f>
        <v/>
      </c>
      <c r="F7645" s="80"/>
      <c r="G7645" s="124"/>
      <c r="H7645" s="130"/>
      <c r="I7645" s="128"/>
      <c r="J7645" s="130"/>
      <c r="K7645" s="128"/>
    </row>
    <row r="7646" spans="1:11" hidden="1" outlineLevel="1" x14ac:dyDescent="0.25">
      <c r="A7646" s="77"/>
      <c r="B7646" s="13" t="s">
        <v>9343</v>
      </c>
      <c r="C7646" s="77"/>
      <c r="D7646" s="80"/>
      <c r="E7646" s="120" t="str">
        <f>IF(ISBLANK(D7646),"",(D7646/(1+'Vos données'!$D$11)))</f>
        <v/>
      </c>
      <c r="F7646" s="80"/>
      <c r="G7646" s="124"/>
      <c r="H7646" s="130"/>
      <c r="I7646" s="128"/>
      <c r="J7646" s="130"/>
      <c r="K7646" s="128"/>
    </row>
    <row r="7647" spans="1:11" hidden="1" outlineLevel="1" x14ac:dyDescent="0.25">
      <c r="A7647" s="77"/>
      <c r="B7647" s="13" t="s">
        <v>9344</v>
      </c>
      <c r="C7647" s="77"/>
      <c r="D7647" s="80"/>
      <c r="E7647" s="120" t="str">
        <f>IF(ISBLANK(D7647),"",(D7647/(1+'Vos données'!$D$11)))</f>
        <v/>
      </c>
      <c r="F7647" s="80"/>
      <c r="G7647" s="124"/>
      <c r="H7647" s="130"/>
      <c r="I7647" s="128"/>
      <c r="J7647" s="130"/>
      <c r="K7647" s="128"/>
    </row>
    <row r="7648" spans="1:11" hidden="1" outlineLevel="1" x14ac:dyDescent="0.25">
      <c r="A7648" s="77"/>
      <c r="B7648" s="13" t="s">
        <v>9345</v>
      </c>
      <c r="C7648" s="77"/>
      <c r="D7648" s="80"/>
      <c r="E7648" s="120" t="str">
        <f>IF(ISBLANK(D7648),"",(D7648/(1+'Vos données'!$D$11)))</f>
        <v/>
      </c>
      <c r="F7648" s="80"/>
      <c r="G7648" s="124"/>
      <c r="H7648" s="130"/>
      <c r="I7648" s="128"/>
      <c r="J7648" s="130"/>
      <c r="K7648" s="128"/>
    </row>
    <row r="7649" spans="1:11" hidden="1" outlineLevel="1" x14ac:dyDescent="0.25">
      <c r="A7649" s="77"/>
      <c r="B7649" s="13" t="s">
        <v>9346</v>
      </c>
      <c r="C7649" s="77"/>
      <c r="D7649" s="80"/>
      <c r="E7649" s="120" t="str">
        <f>IF(ISBLANK(D7649),"",(D7649/(1+'Vos données'!$D$11)))</f>
        <v/>
      </c>
      <c r="F7649" s="80"/>
      <c r="G7649" s="124"/>
      <c r="H7649" s="130"/>
      <c r="I7649" s="128"/>
      <c r="J7649" s="130"/>
      <c r="K7649" s="128"/>
    </row>
    <row r="7650" spans="1:11" hidden="1" outlineLevel="1" x14ac:dyDescent="0.25">
      <c r="A7650" s="77"/>
      <c r="B7650" s="13" t="s">
        <v>9347</v>
      </c>
      <c r="C7650" s="77"/>
      <c r="D7650" s="80"/>
      <c r="E7650" s="120" t="str">
        <f>IF(ISBLANK(D7650),"",(D7650/(1+'Vos données'!$D$11)))</f>
        <v/>
      </c>
      <c r="F7650" s="80"/>
      <c r="G7650" s="124"/>
      <c r="H7650" s="130"/>
      <c r="I7650" s="128"/>
      <c r="J7650" s="130"/>
      <c r="K7650" s="128"/>
    </row>
    <row r="7651" spans="1:11" hidden="1" outlineLevel="1" x14ac:dyDescent="0.25">
      <c r="A7651" s="77"/>
      <c r="B7651" s="13" t="s">
        <v>9348</v>
      </c>
      <c r="C7651" s="77"/>
      <c r="D7651" s="80"/>
      <c r="E7651" s="120" t="str">
        <f>IF(ISBLANK(D7651),"",(D7651/(1+'Vos données'!$D$11)))</f>
        <v/>
      </c>
      <c r="F7651" s="80"/>
      <c r="G7651" s="124"/>
      <c r="H7651" s="130"/>
      <c r="I7651" s="128"/>
      <c r="J7651" s="130"/>
      <c r="K7651" s="128"/>
    </row>
    <row r="7652" spans="1:11" hidden="1" outlineLevel="1" x14ac:dyDescent="0.25">
      <c r="A7652" s="77"/>
      <c r="B7652" s="13" t="s">
        <v>9349</v>
      </c>
      <c r="C7652" s="77"/>
      <c r="D7652" s="80"/>
      <c r="E7652" s="120" t="str">
        <f>IF(ISBLANK(D7652),"",(D7652/(1+'Vos données'!$D$11)))</f>
        <v/>
      </c>
      <c r="F7652" s="80"/>
      <c r="G7652" s="124"/>
      <c r="H7652" s="130"/>
      <c r="I7652" s="128"/>
      <c r="J7652" s="130"/>
      <c r="K7652" s="128"/>
    </row>
    <row r="7653" spans="1:11" hidden="1" outlineLevel="1" x14ac:dyDescent="0.25">
      <c r="A7653" s="77"/>
      <c r="B7653" s="13" t="s">
        <v>9350</v>
      </c>
      <c r="C7653" s="77"/>
      <c r="D7653" s="80"/>
      <c r="E7653" s="120" t="str">
        <f>IF(ISBLANK(D7653),"",(D7653/(1+'Vos données'!$D$11)))</f>
        <v/>
      </c>
      <c r="F7653" s="80"/>
      <c r="G7653" s="124"/>
      <c r="H7653" s="130"/>
      <c r="I7653" s="128"/>
      <c r="J7653" s="130"/>
      <c r="K7653" s="128"/>
    </row>
    <row r="7654" spans="1:11" hidden="1" outlineLevel="1" x14ac:dyDescent="0.25">
      <c r="A7654" s="77"/>
      <c r="B7654" s="13" t="s">
        <v>9351</v>
      </c>
      <c r="C7654" s="77"/>
      <c r="D7654" s="80"/>
      <c r="E7654" s="120" t="str">
        <f>IF(ISBLANK(D7654),"",(D7654/(1+'Vos données'!$D$11)))</f>
        <v/>
      </c>
      <c r="F7654" s="80"/>
      <c r="G7654" s="124"/>
      <c r="H7654" s="130"/>
      <c r="I7654" s="128"/>
      <c r="J7654" s="130"/>
      <c r="K7654" s="128"/>
    </row>
    <row r="7655" spans="1:11" hidden="1" outlineLevel="1" x14ac:dyDescent="0.25">
      <c r="A7655" s="77"/>
      <c r="B7655" s="13" t="s">
        <v>9352</v>
      </c>
      <c r="C7655" s="77"/>
      <c r="D7655" s="80"/>
      <c r="E7655" s="120" t="str">
        <f>IF(ISBLANK(D7655),"",(D7655/(1+'Vos données'!$D$11)))</f>
        <v/>
      </c>
      <c r="F7655" s="80"/>
      <c r="G7655" s="124"/>
      <c r="H7655" s="130"/>
      <c r="I7655" s="128"/>
      <c r="J7655" s="130"/>
      <c r="K7655" s="128"/>
    </row>
    <row r="7656" spans="1:11" hidden="1" outlineLevel="1" x14ac:dyDescent="0.25">
      <c r="A7656" s="77"/>
      <c r="B7656" s="13" t="s">
        <v>9353</v>
      </c>
      <c r="C7656" s="77"/>
      <c r="D7656" s="80"/>
      <c r="E7656" s="120" t="str">
        <f>IF(ISBLANK(D7656),"",(D7656/(1+'Vos données'!$D$11)))</f>
        <v/>
      </c>
      <c r="F7656" s="80"/>
      <c r="G7656" s="124"/>
      <c r="H7656" s="130"/>
      <c r="I7656" s="128"/>
      <c r="J7656" s="130"/>
      <c r="K7656" s="128"/>
    </row>
    <row r="7657" spans="1:11" hidden="1" outlineLevel="1" x14ac:dyDescent="0.25">
      <c r="A7657" s="77"/>
      <c r="B7657" s="13" t="s">
        <v>9354</v>
      </c>
      <c r="C7657" s="77"/>
      <c r="D7657" s="80"/>
      <c r="E7657" s="120" t="str">
        <f>IF(ISBLANK(D7657),"",(D7657/(1+'Vos données'!$D$11)))</f>
        <v/>
      </c>
      <c r="F7657" s="80"/>
      <c r="G7657" s="124"/>
      <c r="H7657" s="130"/>
      <c r="I7657" s="128"/>
      <c r="J7657" s="130"/>
      <c r="K7657" s="128"/>
    </row>
    <row r="7658" spans="1:11" hidden="1" outlineLevel="1" x14ac:dyDescent="0.25">
      <c r="A7658" s="77"/>
      <c r="B7658" s="13" t="s">
        <v>9355</v>
      </c>
      <c r="C7658" s="77"/>
      <c r="D7658" s="80"/>
      <c r="E7658" s="120" t="str">
        <f>IF(ISBLANK(D7658),"",(D7658/(1+'Vos données'!$D$11)))</f>
        <v/>
      </c>
      <c r="F7658" s="80"/>
      <c r="G7658" s="124"/>
      <c r="H7658" s="130"/>
      <c r="I7658" s="128"/>
      <c r="J7658" s="130"/>
      <c r="K7658" s="128"/>
    </row>
    <row r="7659" spans="1:11" hidden="1" outlineLevel="1" x14ac:dyDescent="0.25">
      <c r="A7659" s="77"/>
      <c r="B7659" s="13" t="s">
        <v>9356</v>
      </c>
      <c r="C7659" s="77"/>
      <c r="D7659" s="80"/>
      <c r="E7659" s="120" t="str">
        <f>IF(ISBLANK(D7659),"",(D7659/(1+'Vos données'!$D$11)))</f>
        <v/>
      </c>
      <c r="F7659" s="80"/>
      <c r="G7659" s="124"/>
      <c r="H7659" s="130"/>
      <c r="I7659" s="128"/>
      <c r="J7659" s="130"/>
      <c r="K7659" s="128"/>
    </row>
    <row r="7660" spans="1:11" hidden="1" outlineLevel="1" x14ac:dyDescent="0.25">
      <c r="A7660" s="77"/>
      <c r="B7660" s="13" t="s">
        <v>9357</v>
      </c>
      <c r="C7660" s="77"/>
      <c r="D7660" s="80"/>
      <c r="E7660" s="120" t="str">
        <f>IF(ISBLANK(D7660),"",(D7660/(1+'Vos données'!$D$11)))</f>
        <v/>
      </c>
      <c r="F7660" s="80"/>
      <c r="G7660" s="124"/>
      <c r="H7660" s="130"/>
      <c r="I7660" s="128"/>
      <c r="J7660" s="130"/>
      <c r="K7660" s="128"/>
    </row>
    <row r="7661" spans="1:11" hidden="1" outlineLevel="1" x14ac:dyDescent="0.25">
      <c r="A7661" s="77"/>
      <c r="B7661" s="13" t="s">
        <v>9358</v>
      </c>
      <c r="C7661" s="77"/>
      <c r="D7661" s="80"/>
      <c r="E7661" s="120" t="str">
        <f>IF(ISBLANK(D7661),"",(D7661/(1+'Vos données'!$D$11)))</f>
        <v/>
      </c>
      <c r="F7661" s="80"/>
      <c r="G7661" s="124"/>
      <c r="H7661" s="130"/>
      <c r="I7661" s="128"/>
      <c r="J7661" s="130"/>
      <c r="K7661" s="128"/>
    </row>
    <row r="7662" spans="1:11" hidden="1" outlineLevel="1" x14ac:dyDescent="0.25">
      <c r="A7662" s="77"/>
      <c r="B7662" s="13" t="s">
        <v>9359</v>
      </c>
      <c r="C7662" s="77"/>
      <c r="D7662" s="80"/>
      <c r="E7662" s="120" t="str">
        <f>IF(ISBLANK(D7662),"",(D7662/(1+'Vos données'!$D$11)))</f>
        <v/>
      </c>
      <c r="F7662" s="80"/>
      <c r="G7662" s="124"/>
      <c r="H7662" s="130"/>
      <c r="I7662" s="128"/>
      <c r="J7662" s="130"/>
      <c r="K7662" s="128"/>
    </row>
    <row r="7663" spans="1:11" hidden="1" outlineLevel="1" x14ac:dyDescent="0.25">
      <c r="A7663" s="77"/>
      <c r="B7663" s="13" t="s">
        <v>9360</v>
      </c>
      <c r="C7663" s="77"/>
      <c r="D7663" s="80"/>
      <c r="E7663" s="120" t="str">
        <f>IF(ISBLANK(D7663),"",(D7663/(1+'Vos données'!$D$11)))</f>
        <v/>
      </c>
      <c r="F7663" s="80"/>
      <c r="G7663" s="124"/>
      <c r="H7663" s="130"/>
      <c r="I7663" s="128"/>
      <c r="J7663" s="130"/>
      <c r="K7663" s="128"/>
    </row>
    <row r="7664" spans="1:11" hidden="1" outlineLevel="1" x14ac:dyDescent="0.25">
      <c r="A7664" s="77"/>
      <c r="B7664" s="13" t="s">
        <v>9361</v>
      </c>
      <c r="C7664" s="77"/>
      <c r="D7664" s="80"/>
      <c r="E7664" s="120" t="str">
        <f>IF(ISBLANK(D7664),"",(D7664/(1+'Vos données'!$D$11)))</f>
        <v/>
      </c>
      <c r="F7664" s="80"/>
      <c r="G7664" s="124"/>
      <c r="H7664" s="130"/>
      <c r="I7664" s="128"/>
      <c r="J7664" s="130"/>
      <c r="K7664" s="128"/>
    </row>
    <row r="7665" spans="1:11" hidden="1" outlineLevel="1" x14ac:dyDescent="0.25">
      <c r="A7665" s="77"/>
      <c r="B7665" s="13" t="s">
        <v>9362</v>
      </c>
      <c r="C7665" s="77"/>
      <c r="D7665" s="80"/>
      <c r="E7665" s="120" t="str">
        <f>IF(ISBLANK(D7665),"",(D7665/(1+'Vos données'!$D$11)))</f>
        <v/>
      </c>
      <c r="F7665" s="80"/>
      <c r="G7665" s="124"/>
      <c r="H7665" s="130"/>
      <c r="I7665" s="128"/>
      <c r="J7665" s="130"/>
      <c r="K7665" s="128"/>
    </row>
    <row r="7666" spans="1:11" hidden="1" outlineLevel="1" x14ac:dyDescent="0.25">
      <c r="A7666" s="77"/>
      <c r="B7666" s="13" t="s">
        <v>9363</v>
      </c>
      <c r="C7666" s="77"/>
      <c r="D7666" s="80"/>
      <c r="E7666" s="120" t="str">
        <f>IF(ISBLANK(D7666),"",(D7666/(1+'Vos données'!$D$11)))</f>
        <v/>
      </c>
      <c r="F7666" s="80"/>
      <c r="G7666" s="124"/>
      <c r="H7666" s="130"/>
      <c r="I7666" s="128"/>
      <c r="J7666" s="130"/>
      <c r="K7666" s="128"/>
    </row>
    <row r="7667" spans="1:11" hidden="1" outlineLevel="1" x14ac:dyDescent="0.25">
      <c r="A7667" s="77"/>
      <c r="B7667" s="13" t="s">
        <v>9364</v>
      </c>
      <c r="C7667" s="77"/>
      <c r="D7667" s="80"/>
      <c r="E7667" s="120" t="str">
        <f>IF(ISBLANK(D7667),"",(D7667/(1+'Vos données'!$D$11)))</f>
        <v/>
      </c>
      <c r="F7667" s="80"/>
      <c r="G7667" s="124"/>
      <c r="H7667" s="130"/>
      <c r="I7667" s="128"/>
      <c r="J7667" s="130"/>
      <c r="K7667" s="128"/>
    </row>
    <row r="7668" spans="1:11" hidden="1" outlineLevel="1" x14ac:dyDescent="0.25">
      <c r="A7668" s="77"/>
      <c r="B7668" s="13" t="s">
        <v>9365</v>
      </c>
      <c r="C7668" s="77"/>
      <c r="D7668" s="80"/>
      <c r="E7668" s="120" t="str">
        <f>IF(ISBLANK(D7668),"",(D7668/(1+'Vos données'!$D$11)))</f>
        <v/>
      </c>
      <c r="F7668" s="80"/>
      <c r="G7668" s="124"/>
      <c r="H7668" s="130"/>
      <c r="I7668" s="128"/>
      <c r="J7668" s="130"/>
      <c r="K7668" s="128"/>
    </row>
    <row r="7669" spans="1:11" hidden="1" outlineLevel="1" x14ac:dyDescent="0.25">
      <c r="A7669" s="77"/>
      <c r="B7669" s="13" t="s">
        <v>9366</v>
      </c>
      <c r="C7669" s="77"/>
      <c r="D7669" s="80"/>
      <c r="E7669" s="120" t="str">
        <f>IF(ISBLANK(D7669),"",(D7669/(1+'Vos données'!$D$11)))</f>
        <v/>
      </c>
      <c r="F7669" s="80"/>
      <c r="G7669" s="124"/>
      <c r="H7669" s="130"/>
      <c r="I7669" s="128"/>
      <c r="J7669" s="130"/>
      <c r="K7669" s="128"/>
    </row>
    <row r="7670" spans="1:11" hidden="1" outlineLevel="1" x14ac:dyDescent="0.25">
      <c r="A7670" s="77"/>
      <c r="B7670" s="13" t="s">
        <v>9367</v>
      </c>
      <c r="C7670" s="77"/>
      <c r="D7670" s="80"/>
      <c r="E7670" s="120" t="str">
        <f>IF(ISBLANK(D7670),"",(D7670/(1+'Vos données'!$D$11)))</f>
        <v/>
      </c>
      <c r="F7670" s="80"/>
      <c r="G7670" s="124"/>
      <c r="H7670" s="130"/>
      <c r="I7670" s="128"/>
      <c r="J7670" s="130"/>
      <c r="K7670" s="128"/>
    </row>
    <row r="7671" spans="1:11" hidden="1" outlineLevel="1" x14ac:dyDescent="0.25">
      <c r="A7671" s="77"/>
      <c r="B7671" s="13" t="s">
        <v>9368</v>
      </c>
      <c r="C7671" s="77"/>
      <c r="D7671" s="80"/>
      <c r="E7671" s="120" t="str">
        <f>IF(ISBLANK(D7671),"",(D7671/(1+'Vos données'!$D$11)))</f>
        <v/>
      </c>
      <c r="F7671" s="80"/>
      <c r="G7671" s="124"/>
      <c r="H7671" s="130"/>
      <c r="I7671" s="128"/>
      <c r="J7671" s="130"/>
      <c r="K7671" s="128"/>
    </row>
    <row r="7672" spans="1:11" hidden="1" outlineLevel="1" x14ac:dyDescent="0.25">
      <c r="A7672" s="77"/>
      <c r="B7672" s="13" t="s">
        <v>9369</v>
      </c>
      <c r="C7672" s="77"/>
      <c r="D7672" s="80"/>
      <c r="E7672" s="120" t="str">
        <f>IF(ISBLANK(D7672),"",(D7672/(1+'Vos données'!$D$11)))</f>
        <v/>
      </c>
      <c r="F7672" s="80"/>
      <c r="G7672" s="124"/>
      <c r="H7672" s="130"/>
      <c r="I7672" s="128"/>
      <c r="J7672" s="130"/>
      <c r="K7672" s="128"/>
    </row>
    <row r="7673" spans="1:11" hidden="1" outlineLevel="1" x14ac:dyDescent="0.25">
      <c r="A7673" s="77"/>
      <c r="B7673" s="13" t="s">
        <v>9370</v>
      </c>
      <c r="C7673" s="77"/>
      <c r="D7673" s="80"/>
      <c r="E7673" s="120" t="str">
        <f>IF(ISBLANK(D7673),"",(D7673/(1+'Vos données'!$D$11)))</f>
        <v/>
      </c>
      <c r="F7673" s="80"/>
      <c r="G7673" s="124"/>
      <c r="H7673" s="130"/>
      <c r="I7673" s="128"/>
      <c r="J7673" s="130"/>
      <c r="K7673" s="128"/>
    </row>
    <row r="7674" spans="1:11" hidden="1" outlineLevel="1" x14ac:dyDescent="0.25">
      <c r="A7674" s="77"/>
      <c r="B7674" s="13" t="s">
        <v>9371</v>
      </c>
      <c r="C7674" s="77"/>
      <c r="D7674" s="80"/>
      <c r="E7674" s="120" t="str">
        <f>IF(ISBLANK(D7674),"",(D7674/(1+'Vos données'!$D$11)))</f>
        <v/>
      </c>
      <c r="F7674" s="80"/>
      <c r="G7674" s="124"/>
      <c r="H7674" s="130"/>
      <c r="I7674" s="128"/>
      <c r="J7674" s="130"/>
      <c r="K7674" s="128"/>
    </row>
    <row r="7675" spans="1:11" hidden="1" outlineLevel="1" x14ac:dyDescent="0.25">
      <c r="A7675" s="77"/>
      <c r="B7675" s="13" t="s">
        <v>9372</v>
      </c>
      <c r="C7675" s="77"/>
      <c r="D7675" s="80"/>
      <c r="E7675" s="120" t="str">
        <f>IF(ISBLANK(D7675),"",(D7675/(1+'Vos données'!$D$11)))</f>
        <v/>
      </c>
      <c r="F7675" s="80"/>
      <c r="G7675" s="124"/>
      <c r="H7675" s="130"/>
      <c r="I7675" s="128"/>
      <c r="J7675" s="130"/>
      <c r="K7675" s="128"/>
    </row>
    <row r="7676" spans="1:11" hidden="1" outlineLevel="1" x14ac:dyDescent="0.25">
      <c r="A7676" s="77"/>
      <c r="B7676" s="13" t="s">
        <v>9373</v>
      </c>
      <c r="C7676" s="77"/>
      <c r="D7676" s="80"/>
      <c r="E7676" s="120" t="str">
        <f>IF(ISBLANK(D7676),"",(D7676/(1+'Vos données'!$D$11)))</f>
        <v/>
      </c>
      <c r="F7676" s="80"/>
      <c r="G7676" s="124"/>
      <c r="H7676" s="130"/>
      <c r="I7676" s="128"/>
      <c r="J7676" s="130"/>
      <c r="K7676" s="128"/>
    </row>
    <row r="7677" spans="1:11" hidden="1" outlineLevel="1" x14ac:dyDescent="0.25">
      <c r="A7677" s="77"/>
      <c r="B7677" s="13" t="s">
        <v>9374</v>
      </c>
      <c r="C7677" s="77"/>
      <c r="D7677" s="80"/>
      <c r="E7677" s="120" t="str">
        <f>IF(ISBLANK(D7677),"",(D7677/(1+'Vos données'!$D$11)))</f>
        <v/>
      </c>
      <c r="F7677" s="80"/>
      <c r="G7677" s="124"/>
      <c r="H7677" s="130"/>
      <c r="I7677" s="128"/>
      <c r="J7677" s="130"/>
      <c r="K7677" s="128"/>
    </row>
    <row r="7678" spans="1:11" hidden="1" outlineLevel="1" x14ac:dyDescent="0.25">
      <c r="A7678" s="77"/>
      <c r="B7678" s="13" t="s">
        <v>9375</v>
      </c>
      <c r="C7678" s="77"/>
      <c r="D7678" s="80"/>
      <c r="E7678" s="120" t="str">
        <f>IF(ISBLANK(D7678),"",(D7678/(1+'Vos données'!$D$11)))</f>
        <v/>
      </c>
      <c r="F7678" s="80"/>
      <c r="G7678" s="124"/>
      <c r="H7678" s="130"/>
      <c r="I7678" s="128"/>
      <c r="J7678" s="130"/>
      <c r="K7678" s="128"/>
    </row>
    <row r="7679" spans="1:11" hidden="1" outlineLevel="1" x14ac:dyDescent="0.25">
      <c r="A7679" s="77"/>
      <c r="B7679" s="13" t="s">
        <v>9376</v>
      </c>
      <c r="C7679" s="77"/>
      <c r="D7679" s="80"/>
      <c r="E7679" s="120" t="str">
        <f>IF(ISBLANK(D7679),"",(D7679/(1+'Vos données'!$D$11)))</f>
        <v/>
      </c>
      <c r="F7679" s="80"/>
      <c r="G7679" s="124"/>
      <c r="H7679" s="130"/>
      <c r="I7679" s="128"/>
      <c r="J7679" s="130"/>
      <c r="K7679" s="128"/>
    </row>
    <row r="7680" spans="1:11" hidden="1" outlineLevel="1" x14ac:dyDescent="0.25">
      <c r="A7680" s="77"/>
      <c r="B7680" s="13" t="s">
        <v>9377</v>
      </c>
      <c r="C7680" s="77"/>
      <c r="D7680" s="80"/>
      <c r="E7680" s="120" t="str">
        <f>IF(ISBLANK(D7680),"",(D7680/(1+'Vos données'!$D$11)))</f>
        <v/>
      </c>
      <c r="F7680" s="80"/>
      <c r="G7680" s="124"/>
      <c r="H7680" s="130"/>
      <c r="I7680" s="128"/>
      <c r="J7680" s="130"/>
      <c r="K7680" s="128"/>
    </row>
    <row r="7681" spans="1:11" hidden="1" outlineLevel="1" x14ac:dyDescent="0.25">
      <c r="A7681" s="77"/>
      <c r="B7681" s="13" t="s">
        <v>9378</v>
      </c>
      <c r="C7681" s="77"/>
      <c r="D7681" s="80"/>
      <c r="E7681" s="120" t="str">
        <f>IF(ISBLANK(D7681),"",(D7681/(1+'Vos données'!$D$11)))</f>
        <v/>
      </c>
      <c r="F7681" s="80"/>
      <c r="G7681" s="124"/>
      <c r="H7681" s="130"/>
      <c r="I7681" s="128"/>
      <c r="J7681" s="130"/>
      <c r="K7681" s="128"/>
    </row>
    <row r="7682" spans="1:11" hidden="1" outlineLevel="1" x14ac:dyDescent="0.25">
      <c r="A7682" s="77"/>
      <c r="B7682" s="13" t="s">
        <v>9379</v>
      </c>
      <c r="C7682" s="77"/>
      <c r="D7682" s="80"/>
      <c r="E7682" s="120" t="str">
        <f>IF(ISBLANK(D7682),"",(D7682/(1+'Vos données'!$D$11)))</f>
        <v/>
      </c>
      <c r="F7682" s="80"/>
      <c r="G7682" s="124"/>
      <c r="H7682" s="130"/>
      <c r="I7682" s="128"/>
      <c r="J7682" s="130"/>
      <c r="K7682" s="128"/>
    </row>
    <row r="7683" spans="1:11" hidden="1" outlineLevel="1" x14ac:dyDescent="0.25">
      <c r="A7683" s="77"/>
      <c r="B7683" s="13" t="s">
        <v>9380</v>
      </c>
      <c r="C7683" s="77"/>
      <c r="D7683" s="80"/>
      <c r="E7683" s="120" t="str">
        <f>IF(ISBLANK(D7683),"",(D7683/(1+'Vos données'!$D$11)))</f>
        <v/>
      </c>
      <c r="F7683" s="80"/>
      <c r="G7683" s="124"/>
      <c r="H7683" s="130"/>
      <c r="I7683" s="128"/>
      <c r="J7683" s="130"/>
      <c r="K7683" s="128"/>
    </row>
    <row r="7684" spans="1:11" hidden="1" outlineLevel="1" x14ac:dyDescent="0.25">
      <c r="A7684" s="77"/>
      <c r="B7684" s="13" t="s">
        <v>9381</v>
      </c>
      <c r="C7684" s="77"/>
      <c r="D7684" s="80"/>
      <c r="E7684" s="120" t="str">
        <f>IF(ISBLANK(D7684),"",(D7684/(1+'Vos données'!$D$11)))</f>
        <v/>
      </c>
      <c r="F7684" s="80"/>
      <c r="G7684" s="124"/>
      <c r="H7684" s="130"/>
      <c r="I7684" s="128"/>
      <c r="J7684" s="130"/>
      <c r="K7684" s="128"/>
    </row>
    <row r="7685" spans="1:11" hidden="1" outlineLevel="1" x14ac:dyDescent="0.25">
      <c r="A7685" s="77"/>
      <c r="B7685" s="13" t="s">
        <v>9382</v>
      </c>
      <c r="C7685" s="77"/>
      <c r="D7685" s="80"/>
      <c r="E7685" s="120" t="str">
        <f>IF(ISBLANK(D7685),"",(D7685/(1+'Vos données'!$D$11)))</f>
        <v/>
      </c>
      <c r="F7685" s="80"/>
      <c r="G7685" s="124"/>
      <c r="H7685" s="130"/>
      <c r="I7685" s="128"/>
      <c r="J7685" s="130"/>
      <c r="K7685" s="128"/>
    </row>
    <row r="7686" spans="1:11" hidden="1" outlineLevel="1" x14ac:dyDescent="0.25">
      <c r="A7686" s="77"/>
      <c r="B7686" s="13" t="s">
        <v>9383</v>
      </c>
      <c r="C7686" s="77"/>
      <c r="D7686" s="80"/>
      <c r="E7686" s="120" t="str">
        <f>IF(ISBLANK(D7686),"",(D7686/(1+'Vos données'!$D$11)))</f>
        <v/>
      </c>
      <c r="F7686" s="80"/>
      <c r="G7686" s="124"/>
      <c r="H7686" s="130"/>
      <c r="I7686" s="128"/>
      <c r="J7686" s="130"/>
      <c r="K7686" s="128"/>
    </row>
    <row r="7687" spans="1:11" hidden="1" outlineLevel="1" x14ac:dyDescent="0.25">
      <c r="A7687" s="77"/>
      <c r="B7687" s="13" t="s">
        <v>9384</v>
      </c>
      <c r="C7687" s="77"/>
      <c r="D7687" s="80"/>
      <c r="E7687" s="120" t="str">
        <f>IF(ISBLANK(D7687),"",(D7687/(1+'Vos données'!$D$11)))</f>
        <v/>
      </c>
      <c r="F7687" s="80"/>
      <c r="G7687" s="124"/>
      <c r="H7687" s="130"/>
      <c r="I7687" s="128"/>
      <c r="J7687" s="130"/>
      <c r="K7687" s="128"/>
    </row>
    <row r="7688" spans="1:11" hidden="1" outlineLevel="1" x14ac:dyDescent="0.25">
      <c r="A7688" s="77"/>
      <c r="B7688" s="13" t="s">
        <v>9385</v>
      </c>
      <c r="C7688" s="77"/>
      <c r="D7688" s="80"/>
      <c r="E7688" s="120" t="str">
        <f>IF(ISBLANK(D7688),"",(D7688/(1+'Vos données'!$D$11)))</f>
        <v/>
      </c>
      <c r="F7688" s="80"/>
      <c r="G7688" s="124"/>
      <c r="H7688" s="130"/>
      <c r="I7688" s="128"/>
      <c r="J7688" s="130"/>
      <c r="K7688" s="128"/>
    </row>
    <row r="7689" spans="1:11" hidden="1" outlineLevel="1" x14ac:dyDescent="0.25">
      <c r="A7689" s="77"/>
      <c r="B7689" s="13" t="s">
        <v>9386</v>
      </c>
      <c r="C7689" s="77"/>
      <c r="D7689" s="80"/>
      <c r="E7689" s="120" t="str">
        <f>IF(ISBLANK(D7689),"",(D7689/(1+'Vos données'!$D$11)))</f>
        <v/>
      </c>
      <c r="F7689" s="80"/>
      <c r="G7689" s="124"/>
      <c r="H7689" s="130"/>
      <c r="I7689" s="128"/>
      <c r="J7689" s="130"/>
      <c r="K7689" s="128"/>
    </row>
    <row r="7690" spans="1:11" hidden="1" outlineLevel="1" x14ac:dyDescent="0.25">
      <c r="A7690" s="77"/>
      <c r="B7690" s="13" t="s">
        <v>9387</v>
      </c>
      <c r="C7690" s="77"/>
      <c r="D7690" s="80"/>
      <c r="E7690" s="120" t="str">
        <f>IF(ISBLANK(D7690),"",(D7690/(1+'Vos données'!$D$11)))</f>
        <v/>
      </c>
      <c r="F7690" s="80"/>
      <c r="G7690" s="124"/>
      <c r="H7690" s="130"/>
      <c r="I7690" s="128"/>
      <c r="J7690" s="130"/>
      <c r="K7690" s="128"/>
    </row>
    <row r="7691" spans="1:11" hidden="1" outlineLevel="1" x14ac:dyDescent="0.25">
      <c r="A7691" s="77"/>
      <c r="B7691" s="13" t="s">
        <v>9388</v>
      </c>
      <c r="C7691" s="77"/>
      <c r="D7691" s="80"/>
      <c r="E7691" s="120" t="str">
        <f>IF(ISBLANK(D7691),"",(D7691/(1+'Vos données'!$D$11)))</f>
        <v/>
      </c>
      <c r="F7691" s="80"/>
      <c r="G7691" s="124"/>
      <c r="H7691" s="130"/>
      <c r="I7691" s="128"/>
      <c r="J7691" s="130"/>
      <c r="K7691" s="128"/>
    </row>
    <row r="7692" spans="1:11" hidden="1" outlineLevel="1" x14ac:dyDescent="0.25">
      <c r="A7692" s="77"/>
      <c r="B7692" s="13" t="s">
        <v>9389</v>
      </c>
      <c r="C7692" s="77"/>
      <c r="D7692" s="80"/>
      <c r="E7692" s="120" t="str">
        <f>IF(ISBLANK(D7692),"",(D7692/(1+'Vos données'!$D$11)))</f>
        <v/>
      </c>
      <c r="F7692" s="80"/>
      <c r="G7692" s="124"/>
      <c r="H7692" s="130"/>
      <c r="I7692" s="128"/>
      <c r="J7692" s="130"/>
      <c r="K7692" s="128"/>
    </row>
    <row r="7693" spans="1:11" hidden="1" outlineLevel="1" x14ac:dyDescent="0.25">
      <c r="A7693" s="77"/>
      <c r="B7693" s="13" t="s">
        <v>9390</v>
      </c>
      <c r="C7693" s="77"/>
      <c r="D7693" s="80"/>
      <c r="E7693" s="120" t="str">
        <f>IF(ISBLANK(D7693),"",(D7693/(1+'Vos données'!$D$11)))</f>
        <v/>
      </c>
      <c r="F7693" s="80"/>
      <c r="G7693" s="124"/>
      <c r="H7693" s="130"/>
      <c r="I7693" s="128"/>
      <c r="J7693" s="130"/>
      <c r="K7693" s="128"/>
    </row>
    <row r="7694" spans="1:11" hidden="1" outlineLevel="1" x14ac:dyDescent="0.25">
      <c r="A7694" s="77"/>
      <c r="B7694" s="13" t="s">
        <v>9391</v>
      </c>
      <c r="C7694" s="77"/>
      <c r="D7694" s="80"/>
      <c r="E7694" s="120" t="str">
        <f>IF(ISBLANK(D7694),"",(D7694/(1+'Vos données'!$D$11)))</f>
        <v/>
      </c>
      <c r="F7694" s="80"/>
      <c r="G7694" s="124"/>
      <c r="H7694" s="130"/>
      <c r="I7694" s="128"/>
      <c r="J7694" s="130"/>
      <c r="K7694" s="128"/>
    </row>
    <row r="7695" spans="1:11" hidden="1" outlineLevel="1" x14ac:dyDescent="0.25">
      <c r="A7695" s="77"/>
      <c r="B7695" s="13" t="s">
        <v>9392</v>
      </c>
      <c r="C7695" s="77"/>
      <c r="D7695" s="80"/>
      <c r="E7695" s="120" t="str">
        <f>IF(ISBLANK(D7695),"",(D7695/(1+'Vos données'!$D$11)))</f>
        <v/>
      </c>
      <c r="F7695" s="80"/>
      <c r="G7695" s="124"/>
      <c r="H7695" s="130"/>
      <c r="I7695" s="128"/>
      <c r="J7695" s="130"/>
      <c r="K7695" s="128"/>
    </row>
    <row r="7696" spans="1:11" hidden="1" outlineLevel="1" x14ac:dyDescent="0.25">
      <c r="A7696" s="77"/>
      <c r="B7696" s="13" t="s">
        <v>9393</v>
      </c>
      <c r="C7696" s="77"/>
      <c r="D7696" s="80"/>
      <c r="E7696" s="120" t="str">
        <f>IF(ISBLANK(D7696),"",(D7696/(1+'Vos données'!$D$11)))</f>
        <v/>
      </c>
      <c r="F7696" s="80"/>
      <c r="G7696" s="124"/>
      <c r="H7696" s="130"/>
      <c r="I7696" s="128"/>
      <c r="J7696" s="130"/>
      <c r="K7696" s="128"/>
    </row>
    <row r="7697" spans="1:11" hidden="1" outlineLevel="1" x14ac:dyDescent="0.25">
      <c r="A7697" s="77"/>
      <c r="B7697" s="13" t="s">
        <v>9394</v>
      </c>
      <c r="C7697" s="77"/>
      <c r="D7697" s="80"/>
      <c r="E7697" s="120" t="str">
        <f>IF(ISBLANK(D7697),"",(D7697/(1+'Vos données'!$D$11)))</f>
        <v/>
      </c>
      <c r="F7697" s="80"/>
      <c r="G7697" s="124"/>
      <c r="H7697" s="130"/>
      <c r="I7697" s="128"/>
      <c r="J7697" s="130"/>
      <c r="K7697" s="128"/>
    </row>
    <row r="7698" spans="1:11" hidden="1" outlineLevel="1" x14ac:dyDescent="0.25">
      <c r="A7698" s="77"/>
      <c r="B7698" s="13" t="s">
        <v>9395</v>
      </c>
      <c r="C7698" s="77"/>
      <c r="D7698" s="80"/>
      <c r="E7698" s="120" t="str">
        <f>IF(ISBLANK(D7698),"",(D7698/(1+'Vos données'!$D$11)))</f>
        <v/>
      </c>
      <c r="F7698" s="80"/>
      <c r="G7698" s="124"/>
      <c r="H7698" s="130"/>
      <c r="I7698" s="128"/>
      <c r="J7698" s="130"/>
      <c r="K7698" s="128"/>
    </row>
    <row r="7699" spans="1:11" hidden="1" outlineLevel="1" x14ac:dyDescent="0.25">
      <c r="A7699" s="77"/>
      <c r="B7699" s="13" t="s">
        <v>9396</v>
      </c>
      <c r="C7699" s="77"/>
      <c r="D7699" s="80"/>
      <c r="E7699" s="120" t="str">
        <f>IF(ISBLANK(D7699),"",(D7699/(1+'Vos données'!$D$11)))</f>
        <v/>
      </c>
      <c r="F7699" s="80"/>
      <c r="G7699" s="124"/>
      <c r="H7699" s="130"/>
      <c r="I7699" s="128"/>
      <c r="J7699" s="130"/>
      <c r="K7699" s="128"/>
    </row>
    <row r="7700" spans="1:11" hidden="1" outlineLevel="1" x14ac:dyDescent="0.25">
      <c r="A7700" s="77"/>
      <c r="B7700" s="13" t="s">
        <v>9397</v>
      </c>
      <c r="C7700" s="77"/>
      <c r="D7700" s="80"/>
      <c r="E7700" s="120" t="str">
        <f>IF(ISBLANK(D7700),"",(D7700/(1+'Vos données'!$D$11)))</f>
        <v/>
      </c>
      <c r="F7700" s="80"/>
      <c r="G7700" s="124"/>
      <c r="H7700" s="130"/>
      <c r="I7700" s="128"/>
      <c r="J7700" s="130"/>
      <c r="K7700" s="128"/>
    </row>
    <row r="7701" spans="1:11" hidden="1" outlineLevel="1" x14ac:dyDescent="0.25">
      <c r="A7701" s="77"/>
      <c r="B7701" s="13" t="s">
        <v>9398</v>
      </c>
      <c r="C7701" s="77"/>
      <c r="D7701" s="80"/>
      <c r="E7701" s="120" t="str">
        <f>IF(ISBLANK(D7701),"",(D7701/(1+'Vos données'!$D$11)))</f>
        <v/>
      </c>
      <c r="F7701" s="80"/>
      <c r="G7701" s="124"/>
      <c r="H7701" s="130"/>
      <c r="I7701" s="128"/>
      <c r="J7701" s="130"/>
      <c r="K7701" s="128"/>
    </row>
    <row r="7702" spans="1:11" hidden="1" outlineLevel="1" x14ac:dyDescent="0.25">
      <c r="A7702" s="77"/>
      <c r="B7702" s="13" t="s">
        <v>9399</v>
      </c>
      <c r="C7702" s="77"/>
      <c r="D7702" s="80"/>
      <c r="E7702" s="120" t="str">
        <f>IF(ISBLANK(D7702),"",(D7702/(1+'Vos données'!$D$11)))</f>
        <v/>
      </c>
      <c r="F7702" s="80"/>
      <c r="G7702" s="124"/>
      <c r="H7702" s="130"/>
      <c r="I7702" s="128"/>
      <c r="J7702" s="130"/>
      <c r="K7702" s="128"/>
    </row>
    <row r="7703" spans="1:11" hidden="1" outlineLevel="1" x14ac:dyDescent="0.25">
      <c r="A7703" s="77"/>
      <c r="B7703" s="13" t="s">
        <v>9400</v>
      </c>
      <c r="C7703" s="77"/>
      <c r="D7703" s="80"/>
      <c r="E7703" s="120" t="str">
        <f>IF(ISBLANK(D7703),"",(D7703/(1+'Vos données'!$D$11)))</f>
        <v/>
      </c>
      <c r="F7703" s="80"/>
      <c r="G7703" s="124"/>
      <c r="H7703" s="130"/>
      <c r="I7703" s="128"/>
      <c r="J7703" s="130"/>
      <c r="K7703" s="128"/>
    </row>
    <row r="7704" spans="1:11" hidden="1" outlineLevel="1" x14ac:dyDescent="0.25">
      <c r="A7704" s="77"/>
      <c r="B7704" s="13" t="s">
        <v>9401</v>
      </c>
      <c r="C7704" s="77"/>
      <c r="D7704" s="80"/>
      <c r="E7704" s="120" t="str">
        <f>IF(ISBLANK(D7704),"",(D7704/(1+'Vos données'!$D$11)))</f>
        <v/>
      </c>
      <c r="F7704" s="80"/>
      <c r="G7704" s="124"/>
      <c r="H7704" s="130"/>
      <c r="I7704" s="128"/>
      <c r="J7704" s="130"/>
      <c r="K7704" s="128"/>
    </row>
    <row r="7705" spans="1:11" hidden="1" outlineLevel="1" x14ac:dyDescent="0.25">
      <c r="A7705" s="77"/>
      <c r="B7705" s="13" t="s">
        <v>9402</v>
      </c>
      <c r="C7705" s="77"/>
      <c r="D7705" s="80"/>
      <c r="E7705" s="120" t="str">
        <f>IF(ISBLANK(D7705),"",(D7705/(1+'Vos données'!$D$11)))</f>
        <v/>
      </c>
      <c r="F7705" s="80"/>
      <c r="G7705" s="124"/>
      <c r="H7705" s="130"/>
      <c r="I7705" s="128"/>
      <c r="J7705" s="130"/>
      <c r="K7705" s="128"/>
    </row>
    <row r="7706" spans="1:11" hidden="1" outlineLevel="1" x14ac:dyDescent="0.25">
      <c r="A7706" s="77"/>
      <c r="B7706" s="13" t="s">
        <v>9403</v>
      </c>
      <c r="C7706" s="77"/>
      <c r="D7706" s="80"/>
      <c r="E7706" s="120" t="str">
        <f>IF(ISBLANK(D7706),"",(D7706/(1+'Vos données'!$D$11)))</f>
        <v/>
      </c>
      <c r="F7706" s="80"/>
      <c r="G7706" s="124"/>
      <c r="H7706" s="130"/>
      <c r="I7706" s="128"/>
      <c r="J7706" s="130"/>
      <c r="K7706" s="128"/>
    </row>
    <row r="7707" spans="1:11" hidden="1" outlineLevel="1" x14ac:dyDescent="0.25">
      <c r="A7707" s="77"/>
      <c r="B7707" s="13" t="s">
        <v>9404</v>
      </c>
      <c r="C7707" s="77"/>
      <c r="D7707" s="80"/>
      <c r="E7707" s="120" t="str">
        <f>IF(ISBLANK(D7707),"",(D7707/(1+'Vos données'!$D$11)))</f>
        <v/>
      </c>
      <c r="F7707" s="80"/>
      <c r="G7707" s="124"/>
      <c r="H7707" s="130"/>
      <c r="I7707" s="128"/>
      <c r="J7707" s="130"/>
      <c r="K7707" s="128"/>
    </row>
    <row r="7708" spans="1:11" hidden="1" outlineLevel="1" x14ac:dyDescent="0.25">
      <c r="A7708" s="77"/>
      <c r="B7708" s="13" t="s">
        <v>9405</v>
      </c>
      <c r="C7708" s="77"/>
      <c r="D7708" s="80"/>
      <c r="E7708" s="120" t="str">
        <f>IF(ISBLANK(D7708),"",(D7708/(1+'Vos données'!$D$11)))</f>
        <v/>
      </c>
      <c r="F7708" s="80"/>
      <c r="G7708" s="124"/>
      <c r="H7708" s="130"/>
      <c r="I7708" s="128"/>
      <c r="J7708" s="130"/>
      <c r="K7708" s="128"/>
    </row>
    <row r="7709" spans="1:11" hidden="1" outlineLevel="1" x14ac:dyDescent="0.25">
      <c r="A7709" s="77"/>
      <c r="B7709" s="13" t="s">
        <v>9406</v>
      </c>
      <c r="C7709" s="77"/>
      <c r="D7709" s="80"/>
      <c r="E7709" s="120" t="str">
        <f>IF(ISBLANK(D7709),"",(D7709/(1+'Vos données'!$D$11)))</f>
        <v/>
      </c>
      <c r="F7709" s="80"/>
      <c r="G7709" s="124"/>
      <c r="H7709" s="130"/>
      <c r="I7709" s="128"/>
      <c r="J7709" s="130"/>
      <c r="K7709" s="128"/>
    </row>
    <row r="7710" spans="1:11" hidden="1" outlineLevel="1" x14ac:dyDescent="0.25">
      <c r="A7710" s="77"/>
      <c r="B7710" s="13" t="s">
        <v>9407</v>
      </c>
      <c r="C7710" s="77"/>
      <c r="D7710" s="80"/>
      <c r="E7710" s="120" t="str">
        <f>IF(ISBLANK(D7710),"",(D7710/(1+'Vos données'!$D$11)))</f>
        <v/>
      </c>
      <c r="F7710" s="80"/>
      <c r="G7710" s="124"/>
      <c r="H7710" s="130"/>
      <c r="I7710" s="128"/>
      <c r="J7710" s="130"/>
      <c r="K7710" s="128"/>
    </row>
    <row r="7711" spans="1:11" hidden="1" outlineLevel="1" x14ac:dyDescent="0.25">
      <c r="A7711" s="77"/>
      <c r="B7711" s="13" t="s">
        <v>9408</v>
      </c>
      <c r="C7711" s="77"/>
      <c r="D7711" s="80"/>
      <c r="E7711" s="120" t="str">
        <f>IF(ISBLANK(D7711),"",(D7711/(1+'Vos données'!$D$11)))</f>
        <v/>
      </c>
      <c r="F7711" s="80"/>
      <c r="G7711" s="124"/>
      <c r="H7711" s="130"/>
      <c r="I7711" s="128"/>
      <c r="J7711" s="130"/>
      <c r="K7711" s="128"/>
    </row>
    <row r="7712" spans="1:11" hidden="1" outlineLevel="1" x14ac:dyDescent="0.25">
      <c r="A7712" s="77"/>
      <c r="B7712" s="13" t="s">
        <v>9409</v>
      </c>
      <c r="C7712" s="77"/>
      <c r="D7712" s="80"/>
      <c r="E7712" s="120" t="str">
        <f>IF(ISBLANK(D7712),"",(D7712/(1+'Vos données'!$D$11)))</f>
        <v/>
      </c>
      <c r="F7712" s="80"/>
      <c r="G7712" s="124"/>
      <c r="H7712" s="130"/>
      <c r="I7712" s="128"/>
      <c r="J7712" s="130"/>
      <c r="K7712" s="128"/>
    </row>
    <row r="7713" spans="1:11" hidden="1" outlineLevel="1" x14ac:dyDescent="0.25">
      <c r="A7713" s="77"/>
      <c r="B7713" s="13" t="s">
        <v>9410</v>
      </c>
      <c r="C7713" s="77"/>
      <c r="D7713" s="80"/>
      <c r="E7713" s="120" t="str">
        <f>IF(ISBLANK(D7713),"",(D7713/(1+'Vos données'!$D$11)))</f>
        <v/>
      </c>
      <c r="F7713" s="80"/>
      <c r="G7713" s="124"/>
      <c r="H7713" s="130"/>
      <c r="I7713" s="128"/>
      <c r="J7713" s="130"/>
      <c r="K7713" s="128"/>
    </row>
    <row r="7714" spans="1:11" hidden="1" outlineLevel="1" x14ac:dyDescent="0.25">
      <c r="A7714" s="77"/>
      <c r="B7714" s="13" t="s">
        <v>9411</v>
      </c>
      <c r="C7714" s="77"/>
      <c r="D7714" s="80"/>
      <c r="E7714" s="120" t="str">
        <f>IF(ISBLANK(D7714),"",(D7714/(1+'Vos données'!$D$11)))</f>
        <v/>
      </c>
      <c r="F7714" s="80"/>
      <c r="G7714" s="124"/>
      <c r="H7714" s="130"/>
      <c r="I7714" s="128"/>
      <c r="J7714" s="130"/>
      <c r="K7714" s="128"/>
    </row>
    <row r="7715" spans="1:11" hidden="1" outlineLevel="1" x14ac:dyDescent="0.25">
      <c r="A7715" s="77"/>
      <c r="B7715" s="13" t="s">
        <v>9412</v>
      </c>
      <c r="C7715" s="77"/>
      <c r="D7715" s="80"/>
      <c r="E7715" s="120" t="str">
        <f>IF(ISBLANK(D7715),"",(D7715/(1+'Vos données'!$D$11)))</f>
        <v/>
      </c>
      <c r="F7715" s="80"/>
      <c r="G7715" s="124"/>
      <c r="H7715" s="130"/>
      <c r="I7715" s="128"/>
      <c r="J7715" s="130"/>
      <c r="K7715" s="128"/>
    </row>
    <row r="7716" spans="1:11" hidden="1" outlineLevel="1" x14ac:dyDescent="0.25">
      <c r="A7716" s="77"/>
      <c r="B7716" s="13" t="s">
        <v>9413</v>
      </c>
      <c r="C7716" s="77"/>
      <c r="D7716" s="80"/>
      <c r="E7716" s="120" t="str">
        <f>IF(ISBLANK(D7716),"",(D7716/(1+'Vos données'!$D$11)))</f>
        <v/>
      </c>
      <c r="F7716" s="80"/>
      <c r="G7716" s="124"/>
      <c r="H7716" s="130"/>
      <c r="I7716" s="128"/>
      <c r="J7716" s="130"/>
      <c r="K7716" s="128"/>
    </row>
    <row r="7717" spans="1:11" hidden="1" outlineLevel="1" x14ac:dyDescent="0.25">
      <c r="A7717" s="77"/>
      <c r="B7717" s="13" t="s">
        <v>9414</v>
      </c>
      <c r="C7717" s="77"/>
      <c r="D7717" s="80"/>
      <c r="E7717" s="120" t="str">
        <f>IF(ISBLANK(D7717),"",(D7717/(1+'Vos données'!$D$11)))</f>
        <v/>
      </c>
      <c r="F7717" s="80"/>
      <c r="G7717" s="124"/>
      <c r="H7717" s="130"/>
      <c r="I7717" s="128"/>
      <c r="J7717" s="130"/>
      <c r="K7717" s="128"/>
    </row>
    <row r="7718" spans="1:11" hidden="1" outlineLevel="1" x14ac:dyDescent="0.25">
      <c r="A7718" s="77"/>
      <c r="B7718" s="13" t="s">
        <v>9415</v>
      </c>
      <c r="C7718" s="77"/>
      <c r="D7718" s="80"/>
      <c r="E7718" s="120" t="str">
        <f>IF(ISBLANK(D7718),"",(D7718/(1+'Vos données'!$D$11)))</f>
        <v/>
      </c>
      <c r="F7718" s="80"/>
      <c r="G7718" s="124"/>
      <c r="H7718" s="130"/>
      <c r="I7718" s="128"/>
      <c r="J7718" s="130"/>
      <c r="K7718" s="128"/>
    </row>
    <row r="7719" spans="1:11" hidden="1" outlineLevel="1" x14ac:dyDescent="0.25">
      <c r="A7719" s="77"/>
      <c r="B7719" s="13" t="s">
        <v>9416</v>
      </c>
      <c r="C7719" s="77"/>
      <c r="D7719" s="80"/>
      <c r="E7719" s="120" t="str">
        <f>IF(ISBLANK(D7719),"",(D7719/(1+'Vos données'!$D$11)))</f>
        <v/>
      </c>
      <c r="F7719" s="80"/>
      <c r="G7719" s="124"/>
      <c r="H7719" s="130"/>
      <c r="I7719" s="128"/>
      <c r="J7719" s="130"/>
      <c r="K7719" s="128"/>
    </row>
    <row r="7720" spans="1:11" hidden="1" outlineLevel="1" x14ac:dyDescent="0.25">
      <c r="A7720" s="77"/>
      <c r="B7720" s="13" t="s">
        <v>9417</v>
      </c>
      <c r="C7720" s="77"/>
      <c r="D7720" s="80"/>
      <c r="E7720" s="120" t="str">
        <f>IF(ISBLANK(D7720),"",(D7720/(1+'Vos données'!$D$11)))</f>
        <v/>
      </c>
      <c r="F7720" s="80"/>
      <c r="G7720" s="124"/>
      <c r="H7720" s="130"/>
      <c r="I7720" s="128"/>
      <c r="J7720" s="130"/>
      <c r="K7720" s="128"/>
    </row>
    <row r="7721" spans="1:11" hidden="1" outlineLevel="1" x14ac:dyDescent="0.25">
      <c r="A7721" s="77"/>
      <c r="B7721" s="13" t="s">
        <v>9418</v>
      </c>
      <c r="C7721" s="77"/>
      <c r="D7721" s="80"/>
      <c r="E7721" s="120" t="str">
        <f>IF(ISBLANK(D7721),"",(D7721/(1+'Vos données'!$D$11)))</f>
        <v/>
      </c>
      <c r="F7721" s="80"/>
      <c r="G7721" s="124"/>
      <c r="H7721" s="130"/>
      <c r="I7721" s="128"/>
      <c r="J7721" s="130"/>
      <c r="K7721" s="128"/>
    </row>
    <row r="7722" spans="1:11" hidden="1" outlineLevel="1" x14ac:dyDescent="0.25">
      <c r="A7722" s="77"/>
      <c r="B7722" s="13" t="s">
        <v>9419</v>
      </c>
      <c r="C7722" s="77"/>
      <c r="D7722" s="80"/>
      <c r="E7722" s="120" t="str">
        <f>IF(ISBLANK(D7722),"",(D7722/(1+'Vos données'!$D$11)))</f>
        <v/>
      </c>
      <c r="F7722" s="80"/>
      <c r="G7722" s="124"/>
      <c r="H7722" s="130"/>
      <c r="I7722" s="128"/>
      <c r="J7722" s="130"/>
      <c r="K7722" s="128"/>
    </row>
    <row r="7723" spans="1:11" hidden="1" outlineLevel="1" x14ac:dyDescent="0.25">
      <c r="A7723" s="77"/>
      <c r="B7723" s="13" t="s">
        <v>9420</v>
      </c>
      <c r="C7723" s="77"/>
      <c r="D7723" s="80"/>
      <c r="E7723" s="120" t="str">
        <f>IF(ISBLANK(D7723),"",(D7723/(1+'Vos données'!$D$11)))</f>
        <v/>
      </c>
      <c r="F7723" s="80"/>
      <c r="G7723" s="124"/>
      <c r="H7723" s="130"/>
      <c r="I7723" s="128"/>
      <c r="J7723" s="130"/>
      <c r="K7723" s="128"/>
    </row>
    <row r="7724" spans="1:11" hidden="1" outlineLevel="1" x14ac:dyDescent="0.25">
      <c r="A7724" s="77"/>
      <c r="B7724" s="13" t="s">
        <v>9421</v>
      </c>
      <c r="C7724" s="77"/>
      <c r="D7724" s="80"/>
      <c r="E7724" s="120" t="str">
        <f>IF(ISBLANK(D7724),"",(D7724/(1+'Vos données'!$D$11)))</f>
        <v/>
      </c>
      <c r="F7724" s="80"/>
      <c r="G7724" s="124"/>
      <c r="H7724" s="130"/>
      <c r="I7724" s="128"/>
      <c r="J7724" s="130"/>
      <c r="K7724" s="128"/>
    </row>
    <row r="7725" spans="1:11" hidden="1" outlineLevel="1" x14ac:dyDescent="0.25">
      <c r="A7725" s="77"/>
      <c r="B7725" s="13" t="s">
        <v>9422</v>
      </c>
      <c r="C7725" s="77"/>
      <c r="D7725" s="80"/>
      <c r="E7725" s="120" t="str">
        <f>IF(ISBLANK(D7725),"",(D7725/(1+'Vos données'!$D$11)))</f>
        <v/>
      </c>
      <c r="F7725" s="80"/>
      <c r="G7725" s="124"/>
      <c r="H7725" s="130"/>
      <c r="I7725" s="128"/>
      <c r="J7725" s="130"/>
      <c r="K7725" s="128"/>
    </row>
    <row r="7726" spans="1:11" hidden="1" outlineLevel="1" x14ac:dyDescent="0.25">
      <c r="A7726" s="77"/>
      <c r="B7726" s="13" t="s">
        <v>9423</v>
      </c>
      <c r="C7726" s="77"/>
      <c r="D7726" s="80"/>
      <c r="E7726" s="120" t="str">
        <f>IF(ISBLANK(D7726),"",(D7726/(1+'Vos données'!$D$11)))</f>
        <v/>
      </c>
      <c r="F7726" s="80"/>
      <c r="G7726" s="124"/>
      <c r="H7726" s="130"/>
      <c r="I7726" s="128"/>
      <c r="J7726" s="130"/>
      <c r="K7726" s="128"/>
    </row>
    <row r="7727" spans="1:11" hidden="1" outlineLevel="1" x14ac:dyDescent="0.25">
      <c r="A7727" s="77"/>
      <c r="B7727" s="13" t="s">
        <v>9424</v>
      </c>
      <c r="C7727" s="77"/>
      <c r="D7727" s="80"/>
      <c r="E7727" s="120" t="str">
        <f>IF(ISBLANK(D7727),"",(D7727/(1+'Vos données'!$D$11)))</f>
        <v/>
      </c>
      <c r="F7727" s="80"/>
      <c r="G7727" s="124"/>
      <c r="H7727" s="130"/>
      <c r="I7727" s="128"/>
      <c r="J7727" s="130"/>
      <c r="K7727" s="128"/>
    </row>
    <row r="7728" spans="1:11" hidden="1" outlineLevel="1" x14ac:dyDescent="0.25">
      <c r="A7728" s="77"/>
      <c r="B7728" s="13" t="s">
        <v>9425</v>
      </c>
      <c r="C7728" s="77"/>
      <c r="D7728" s="80"/>
      <c r="E7728" s="120" t="str">
        <f>IF(ISBLANK(D7728),"",(D7728/(1+'Vos données'!$D$11)))</f>
        <v/>
      </c>
      <c r="F7728" s="80"/>
      <c r="G7728" s="124"/>
      <c r="H7728" s="130"/>
      <c r="I7728" s="128"/>
      <c r="J7728" s="130"/>
      <c r="K7728" s="128"/>
    </row>
    <row r="7729" spans="1:11" hidden="1" outlineLevel="1" x14ac:dyDescent="0.25">
      <c r="A7729" s="77"/>
      <c r="B7729" s="13" t="s">
        <v>9426</v>
      </c>
      <c r="C7729" s="77"/>
      <c r="D7729" s="80"/>
      <c r="E7729" s="120" t="str">
        <f>IF(ISBLANK(D7729),"",(D7729/(1+'Vos données'!$D$11)))</f>
        <v/>
      </c>
      <c r="F7729" s="80"/>
      <c r="G7729" s="124"/>
      <c r="H7729" s="130"/>
      <c r="I7729" s="128"/>
      <c r="J7729" s="130"/>
      <c r="K7729" s="128"/>
    </row>
    <row r="7730" spans="1:11" hidden="1" outlineLevel="1" x14ac:dyDescent="0.25">
      <c r="A7730" s="77"/>
      <c r="B7730" s="13" t="s">
        <v>9427</v>
      </c>
      <c r="C7730" s="77"/>
      <c r="D7730" s="80"/>
      <c r="E7730" s="120" t="str">
        <f>IF(ISBLANK(D7730),"",(D7730/(1+'Vos données'!$D$11)))</f>
        <v/>
      </c>
      <c r="F7730" s="80"/>
      <c r="G7730" s="124"/>
      <c r="H7730" s="130"/>
      <c r="I7730" s="128"/>
      <c r="J7730" s="130"/>
      <c r="K7730" s="128"/>
    </row>
    <row r="7731" spans="1:11" hidden="1" outlineLevel="1" x14ac:dyDescent="0.25">
      <c r="A7731" s="77"/>
      <c r="B7731" s="13" t="s">
        <v>9428</v>
      </c>
      <c r="C7731" s="77"/>
      <c r="D7731" s="80"/>
      <c r="E7731" s="120" t="str">
        <f>IF(ISBLANK(D7731),"",(D7731/(1+'Vos données'!$D$11)))</f>
        <v/>
      </c>
      <c r="F7731" s="80"/>
      <c r="G7731" s="124"/>
      <c r="H7731" s="130"/>
      <c r="I7731" s="128"/>
      <c r="J7731" s="130"/>
      <c r="K7731" s="128"/>
    </row>
    <row r="7732" spans="1:11" hidden="1" outlineLevel="1" x14ac:dyDescent="0.25">
      <c r="A7732" s="77"/>
      <c r="B7732" s="13" t="s">
        <v>9429</v>
      </c>
      <c r="C7732" s="77"/>
      <c r="D7732" s="80"/>
      <c r="E7732" s="120" t="str">
        <f>IF(ISBLANK(D7732),"",(D7732/(1+'Vos données'!$D$11)))</f>
        <v/>
      </c>
      <c r="F7732" s="80"/>
      <c r="G7732" s="124"/>
      <c r="H7732" s="130"/>
      <c r="I7732" s="128"/>
      <c r="J7732" s="130"/>
      <c r="K7732" s="128"/>
    </row>
    <row r="7733" spans="1:11" hidden="1" outlineLevel="1" x14ac:dyDescent="0.25">
      <c r="A7733" s="77"/>
      <c r="B7733" s="13" t="s">
        <v>9430</v>
      </c>
      <c r="C7733" s="77"/>
      <c r="D7733" s="80"/>
      <c r="E7733" s="120" t="str">
        <f>IF(ISBLANK(D7733),"",(D7733/(1+'Vos données'!$D$11)))</f>
        <v/>
      </c>
      <c r="F7733" s="80"/>
      <c r="G7733" s="124"/>
      <c r="H7733" s="130"/>
      <c r="I7733" s="128"/>
      <c r="J7733" s="130"/>
      <c r="K7733" s="128"/>
    </row>
    <row r="7734" spans="1:11" hidden="1" outlineLevel="1" x14ac:dyDescent="0.25">
      <c r="A7734" s="77"/>
      <c r="B7734" s="13" t="s">
        <v>9431</v>
      </c>
      <c r="C7734" s="77"/>
      <c r="D7734" s="80"/>
      <c r="E7734" s="120" t="str">
        <f>IF(ISBLANK(D7734),"",(D7734/(1+'Vos données'!$D$11)))</f>
        <v/>
      </c>
      <c r="F7734" s="80"/>
      <c r="G7734" s="124"/>
      <c r="H7734" s="130"/>
      <c r="I7734" s="128"/>
      <c r="J7734" s="130"/>
      <c r="K7734" s="128"/>
    </row>
    <row r="7735" spans="1:11" hidden="1" outlineLevel="1" x14ac:dyDescent="0.25">
      <c r="A7735" s="77"/>
      <c r="B7735" s="13" t="s">
        <v>9432</v>
      </c>
      <c r="C7735" s="77"/>
      <c r="D7735" s="80"/>
      <c r="E7735" s="120" t="str">
        <f>IF(ISBLANK(D7735),"",(D7735/(1+'Vos données'!$D$11)))</f>
        <v/>
      </c>
      <c r="F7735" s="80"/>
      <c r="G7735" s="124"/>
      <c r="H7735" s="130"/>
      <c r="I7735" s="128"/>
      <c r="J7735" s="130"/>
      <c r="K7735" s="128"/>
    </row>
    <row r="7736" spans="1:11" hidden="1" outlineLevel="1" x14ac:dyDescent="0.25">
      <c r="A7736" s="77"/>
      <c r="B7736" s="13" t="s">
        <v>9433</v>
      </c>
      <c r="C7736" s="77"/>
      <c r="D7736" s="80"/>
      <c r="E7736" s="120" t="str">
        <f>IF(ISBLANK(D7736),"",(D7736/(1+'Vos données'!$D$11)))</f>
        <v/>
      </c>
      <c r="F7736" s="80"/>
      <c r="G7736" s="124"/>
      <c r="H7736" s="130"/>
      <c r="I7736" s="128"/>
      <c r="J7736" s="130"/>
      <c r="K7736" s="128"/>
    </row>
    <row r="7737" spans="1:11" hidden="1" outlineLevel="1" x14ac:dyDescent="0.25">
      <c r="A7737" s="77"/>
      <c r="B7737" s="13" t="s">
        <v>9434</v>
      </c>
      <c r="C7737" s="77"/>
      <c r="D7737" s="80"/>
      <c r="E7737" s="120" t="str">
        <f>IF(ISBLANK(D7737),"",(D7737/(1+'Vos données'!$D$11)))</f>
        <v/>
      </c>
      <c r="F7737" s="80"/>
      <c r="G7737" s="124"/>
      <c r="H7737" s="130"/>
      <c r="I7737" s="128"/>
      <c r="J7737" s="130"/>
      <c r="K7737" s="128"/>
    </row>
    <row r="7738" spans="1:11" hidden="1" outlineLevel="1" x14ac:dyDescent="0.25">
      <c r="A7738" s="77"/>
      <c r="B7738" s="13" t="s">
        <v>9435</v>
      </c>
      <c r="C7738" s="77"/>
      <c r="D7738" s="80"/>
      <c r="E7738" s="120" t="str">
        <f>IF(ISBLANK(D7738),"",(D7738/(1+'Vos données'!$D$11)))</f>
        <v/>
      </c>
      <c r="F7738" s="80"/>
      <c r="G7738" s="124"/>
      <c r="H7738" s="130"/>
      <c r="I7738" s="128"/>
      <c r="J7738" s="130"/>
      <c r="K7738" s="128"/>
    </row>
    <row r="7739" spans="1:11" hidden="1" outlineLevel="1" x14ac:dyDescent="0.25">
      <c r="A7739" s="77"/>
      <c r="B7739" s="13" t="s">
        <v>9436</v>
      </c>
      <c r="C7739" s="77"/>
      <c r="D7739" s="80"/>
      <c r="E7739" s="120" t="str">
        <f>IF(ISBLANK(D7739),"",(D7739/(1+'Vos données'!$D$11)))</f>
        <v/>
      </c>
      <c r="F7739" s="80"/>
      <c r="G7739" s="124"/>
      <c r="H7739" s="130"/>
      <c r="I7739" s="128"/>
      <c r="J7739" s="130"/>
      <c r="K7739" s="128"/>
    </row>
    <row r="7740" spans="1:11" hidden="1" outlineLevel="1" x14ac:dyDescent="0.25">
      <c r="A7740" s="77"/>
      <c r="B7740" s="13" t="s">
        <v>9437</v>
      </c>
      <c r="C7740" s="77"/>
      <c r="D7740" s="80"/>
      <c r="E7740" s="120" t="str">
        <f>IF(ISBLANK(D7740),"",(D7740/(1+'Vos données'!$D$11)))</f>
        <v/>
      </c>
      <c r="F7740" s="80"/>
      <c r="G7740" s="124"/>
      <c r="H7740" s="130"/>
      <c r="I7740" s="128"/>
      <c r="J7740" s="130"/>
      <c r="K7740" s="128"/>
    </row>
    <row r="7741" spans="1:11" hidden="1" outlineLevel="1" x14ac:dyDescent="0.25">
      <c r="A7741" s="77"/>
      <c r="B7741" s="13" t="s">
        <v>9438</v>
      </c>
      <c r="C7741" s="77"/>
      <c r="D7741" s="80"/>
      <c r="E7741" s="120" t="str">
        <f>IF(ISBLANK(D7741),"",(D7741/(1+'Vos données'!$D$11)))</f>
        <v/>
      </c>
      <c r="F7741" s="80"/>
      <c r="G7741" s="124"/>
      <c r="H7741" s="130"/>
      <c r="I7741" s="128"/>
      <c r="J7741" s="130"/>
      <c r="K7741" s="128"/>
    </row>
    <row r="7742" spans="1:11" hidden="1" outlineLevel="1" x14ac:dyDescent="0.25">
      <c r="A7742" s="77"/>
      <c r="B7742" s="13" t="s">
        <v>9439</v>
      </c>
      <c r="C7742" s="77"/>
      <c r="D7742" s="80"/>
      <c r="E7742" s="120" t="str">
        <f>IF(ISBLANK(D7742),"",(D7742/(1+'Vos données'!$D$11)))</f>
        <v/>
      </c>
      <c r="F7742" s="80"/>
      <c r="G7742" s="124"/>
      <c r="H7742" s="130"/>
      <c r="I7742" s="128"/>
      <c r="J7742" s="130"/>
      <c r="K7742" s="128"/>
    </row>
    <row r="7743" spans="1:11" hidden="1" outlineLevel="1" x14ac:dyDescent="0.25">
      <c r="A7743" s="77"/>
      <c r="B7743" s="13" t="s">
        <v>9440</v>
      </c>
      <c r="C7743" s="77"/>
      <c r="D7743" s="80"/>
      <c r="E7743" s="120" t="str">
        <f>IF(ISBLANK(D7743),"",(D7743/(1+'Vos données'!$D$11)))</f>
        <v/>
      </c>
      <c r="F7743" s="80"/>
      <c r="G7743" s="124"/>
      <c r="H7743" s="130"/>
      <c r="I7743" s="128"/>
      <c r="J7743" s="130"/>
      <c r="K7743" s="128"/>
    </row>
    <row r="7744" spans="1:11" hidden="1" outlineLevel="1" x14ac:dyDescent="0.25">
      <c r="A7744" s="77"/>
      <c r="B7744" s="13" t="s">
        <v>9441</v>
      </c>
      <c r="C7744" s="77"/>
      <c r="D7744" s="80"/>
      <c r="E7744" s="120" t="str">
        <f>IF(ISBLANK(D7744),"",(D7744/(1+'Vos données'!$D$11)))</f>
        <v/>
      </c>
      <c r="F7744" s="80"/>
      <c r="G7744" s="124"/>
      <c r="H7744" s="130"/>
      <c r="I7744" s="128"/>
      <c r="J7744" s="130"/>
      <c r="K7744" s="128"/>
    </row>
    <row r="7745" spans="1:11" hidden="1" outlineLevel="1" x14ac:dyDescent="0.25">
      <c r="A7745" s="77"/>
      <c r="B7745" s="13" t="s">
        <v>9442</v>
      </c>
      <c r="C7745" s="77"/>
      <c r="D7745" s="80"/>
      <c r="E7745" s="120" t="str">
        <f>IF(ISBLANK(D7745),"",(D7745/(1+'Vos données'!$D$11)))</f>
        <v/>
      </c>
      <c r="F7745" s="80"/>
      <c r="G7745" s="124"/>
      <c r="H7745" s="130"/>
      <c r="I7745" s="128"/>
      <c r="J7745" s="130"/>
      <c r="K7745" s="128"/>
    </row>
    <row r="7746" spans="1:11" hidden="1" outlineLevel="1" x14ac:dyDescent="0.25">
      <c r="A7746" s="77"/>
      <c r="B7746" s="13" t="s">
        <v>9443</v>
      </c>
      <c r="C7746" s="77"/>
      <c r="D7746" s="80"/>
      <c r="E7746" s="120" t="str">
        <f>IF(ISBLANK(D7746),"",(D7746/(1+'Vos données'!$D$11)))</f>
        <v/>
      </c>
      <c r="F7746" s="80"/>
      <c r="G7746" s="124"/>
      <c r="H7746" s="130"/>
      <c r="I7746" s="128"/>
      <c r="J7746" s="130"/>
      <c r="K7746" s="128"/>
    </row>
    <row r="7747" spans="1:11" hidden="1" outlineLevel="1" x14ac:dyDescent="0.25">
      <c r="A7747" s="77"/>
      <c r="B7747" s="13" t="s">
        <v>9444</v>
      </c>
      <c r="C7747" s="77"/>
      <c r="D7747" s="80"/>
      <c r="E7747" s="120" t="str">
        <f>IF(ISBLANK(D7747),"",(D7747/(1+'Vos données'!$D$11)))</f>
        <v/>
      </c>
      <c r="F7747" s="80"/>
      <c r="G7747" s="124"/>
      <c r="H7747" s="130"/>
      <c r="I7747" s="128"/>
      <c r="J7747" s="130"/>
      <c r="K7747" s="128"/>
    </row>
    <row r="7748" spans="1:11" hidden="1" outlineLevel="1" x14ac:dyDescent="0.25">
      <c r="A7748" s="77"/>
      <c r="B7748" s="13" t="s">
        <v>9445</v>
      </c>
      <c r="C7748" s="77"/>
      <c r="D7748" s="80"/>
      <c r="E7748" s="120" t="str">
        <f>IF(ISBLANK(D7748),"",(D7748/(1+'Vos données'!$D$11)))</f>
        <v/>
      </c>
      <c r="F7748" s="80"/>
      <c r="G7748" s="124"/>
      <c r="H7748" s="130"/>
      <c r="I7748" s="128"/>
      <c r="J7748" s="130"/>
      <c r="K7748" s="128"/>
    </row>
    <row r="7749" spans="1:11" hidden="1" outlineLevel="1" x14ac:dyDescent="0.25">
      <c r="A7749" s="77"/>
      <c r="B7749" s="13" t="s">
        <v>9446</v>
      </c>
      <c r="C7749" s="77"/>
      <c r="D7749" s="80"/>
      <c r="E7749" s="120" t="str">
        <f>IF(ISBLANK(D7749),"",(D7749/(1+'Vos données'!$D$11)))</f>
        <v/>
      </c>
      <c r="F7749" s="80"/>
      <c r="G7749" s="124"/>
      <c r="H7749" s="130"/>
      <c r="I7749" s="128"/>
      <c r="J7749" s="130"/>
      <c r="K7749" s="128"/>
    </row>
    <row r="7750" spans="1:11" hidden="1" outlineLevel="1" x14ac:dyDescent="0.25">
      <c r="A7750" s="77"/>
      <c r="B7750" s="13" t="s">
        <v>9447</v>
      </c>
      <c r="C7750" s="77"/>
      <c r="D7750" s="80"/>
      <c r="E7750" s="120" t="str">
        <f>IF(ISBLANK(D7750),"",(D7750/(1+'Vos données'!$D$11)))</f>
        <v/>
      </c>
      <c r="F7750" s="80"/>
      <c r="G7750" s="124"/>
      <c r="H7750" s="130"/>
      <c r="I7750" s="128"/>
      <c r="J7750" s="130"/>
      <c r="K7750" s="128"/>
    </row>
    <row r="7751" spans="1:11" hidden="1" outlineLevel="1" x14ac:dyDescent="0.25">
      <c r="A7751" s="77"/>
      <c r="B7751" s="13" t="s">
        <v>9448</v>
      </c>
      <c r="C7751" s="77"/>
      <c r="D7751" s="80"/>
      <c r="E7751" s="120" t="str">
        <f>IF(ISBLANK(D7751),"",(D7751/(1+'Vos données'!$D$11)))</f>
        <v/>
      </c>
      <c r="F7751" s="80"/>
      <c r="G7751" s="124"/>
      <c r="H7751" s="130"/>
      <c r="I7751" s="128"/>
      <c r="J7751" s="130"/>
      <c r="K7751" s="128"/>
    </row>
    <row r="7752" spans="1:11" hidden="1" outlineLevel="1" x14ac:dyDescent="0.25">
      <c r="A7752" s="77"/>
      <c r="B7752" s="13" t="s">
        <v>9449</v>
      </c>
      <c r="C7752" s="77"/>
      <c r="D7752" s="80"/>
      <c r="E7752" s="120" t="str">
        <f>IF(ISBLANK(D7752),"",(D7752/(1+'Vos données'!$D$11)))</f>
        <v/>
      </c>
      <c r="F7752" s="80"/>
      <c r="G7752" s="124"/>
      <c r="H7752" s="130"/>
      <c r="I7752" s="128"/>
      <c r="J7752" s="130"/>
      <c r="K7752" s="128"/>
    </row>
    <row r="7753" spans="1:11" hidden="1" outlineLevel="1" x14ac:dyDescent="0.25">
      <c r="A7753" s="77"/>
      <c r="B7753" s="13" t="s">
        <v>9450</v>
      </c>
      <c r="C7753" s="77"/>
      <c r="D7753" s="80"/>
      <c r="E7753" s="120" t="str">
        <f>IF(ISBLANK(D7753),"",(D7753/(1+'Vos données'!$D$11)))</f>
        <v/>
      </c>
      <c r="F7753" s="80"/>
      <c r="G7753" s="124"/>
      <c r="H7753" s="130"/>
      <c r="I7753" s="128"/>
      <c r="J7753" s="130"/>
      <c r="K7753" s="128"/>
    </row>
    <row r="7754" spans="1:11" hidden="1" outlineLevel="1" x14ac:dyDescent="0.25">
      <c r="A7754" s="77"/>
      <c r="B7754" s="13" t="s">
        <v>9451</v>
      </c>
      <c r="C7754" s="77"/>
      <c r="D7754" s="80"/>
      <c r="E7754" s="120" t="str">
        <f>IF(ISBLANK(D7754),"",(D7754/(1+'Vos données'!$D$11)))</f>
        <v/>
      </c>
      <c r="F7754" s="80"/>
      <c r="G7754" s="124"/>
      <c r="H7754" s="130"/>
      <c r="I7754" s="128"/>
      <c r="J7754" s="130"/>
      <c r="K7754" s="128"/>
    </row>
    <row r="7755" spans="1:11" hidden="1" outlineLevel="1" x14ac:dyDescent="0.25">
      <c r="A7755" s="77"/>
      <c r="B7755" s="13" t="s">
        <v>9452</v>
      </c>
      <c r="C7755" s="77"/>
      <c r="D7755" s="80"/>
      <c r="E7755" s="120" t="str">
        <f>IF(ISBLANK(D7755),"",(D7755/(1+'Vos données'!$D$11)))</f>
        <v/>
      </c>
      <c r="F7755" s="80"/>
      <c r="G7755" s="124"/>
      <c r="H7755" s="130"/>
      <c r="I7755" s="128"/>
      <c r="J7755" s="130"/>
      <c r="K7755" s="128"/>
    </row>
    <row r="7756" spans="1:11" hidden="1" outlineLevel="1" x14ac:dyDescent="0.25">
      <c r="A7756" s="77"/>
      <c r="B7756" s="13" t="s">
        <v>9453</v>
      </c>
      <c r="C7756" s="77"/>
      <c r="D7756" s="80"/>
      <c r="E7756" s="120" t="str">
        <f>IF(ISBLANK(D7756),"",(D7756/(1+'Vos données'!$D$11)))</f>
        <v/>
      </c>
      <c r="F7756" s="80"/>
      <c r="G7756" s="124"/>
      <c r="H7756" s="130"/>
      <c r="I7756" s="128"/>
      <c r="J7756" s="130"/>
      <c r="K7756" s="128"/>
    </row>
    <row r="7757" spans="1:11" hidden="1" outlineLevel="1" x14ac:dyDescent="0.25">
      <c r="A7757" s="77"/>
      <c r="B7757" s="13" t="s">
        <v>9454</v>
      </c>
      <c r="C7757" s="77"/>
      <c r="D7757" s="80"/>
      <c r="E7757" s="120" t="str">
        <f>IF(ISBLANK(D7757),"",(D7757/(1+'Vos données'!$D$11)))</f>
        <v/>
      </c>
      <c r="F7757" s="80"/>
      <c r="G7757" s="124"/>
      <c r="H7757" s="130"/>
      <c r="I7757" s="128"/>
      <c r="J7757" s="130"/>
      <c r="K7757" s="128"/>
    </row>
    <row r="7758" spans="1:11" hidden="1" outlineLevel="1" x14ac:dyDescent="0.25">
      <c r="A7758" s="77"/>
      <c r="B7758" s="13" t="s">
        <v>9455</v>
      </c>
      <c r="C7758" s="77"/>
      <c r="D7758" s="80"/>
      <c r="E7758" s="120" t="str">
        <f>IF(ISBLANK(D7758),"",(D7758/(1+'Vos données'!$D$11)))</f>
        <v/>
      </c>
      <c r="F7758" s="80"/>
      <c r="G7758" s="124"/>
      <c r="H7758" s="130"/>
      <c r="I7758" s="128"/>
      <c r="J7758" s="130"/>
      <c r="K7758" s="128"/>
    </row>
    <row r="7759" spans="1:11" hidden="1" outlineLevel="1" x14ac:dyDescent="0.25">
      <c r="A7759" s="77"/>
      <c r="B7759" s="13" t="s">
        <v>9456</v>
      </c>
      <c r="C7759" s="77"/>
      <c r="D7759" s="80"/>
      <c r="E7759" s="120" t="str">
        <f>IF(ISBLANK(D7759),"",(D7759/(1+'Vos données'!$D$11)))</f>
        <v/>
      </c>
      <c r="F7759" s="80"/>
      <c r="G7759" s="124"/>
      <c r="H7759" s="130"/>
      <c r="I7759" s="128"/>
      <c r="J7759" s="130"/>
      <c r="K7759" s="128"/>
    </row>
    <row r="7760" spans="1:11" hidden="1" outlineLevel="1" x14ac:dyDescent="0.25">
      <c r="A7760" s="77"/>
      <c r="B7760" s="13" t="s">
        <v>9457</v>
      </c>
      <c r="C7760" s="77"/>
      <c r="D7760" s="80"/>
      <c r="E7760" s="120" t="str">
        <f>IF(ISBLANK(D7760),"",(D7760/(1+'Vos données'!$D$11)))</f>
        <v/>
      </c>
      <c r="F7760" s="80"/>
      <c r="G7760" s="124"/>
      <c r="H7760" s="130"/>
      <c r="I7760" s="128"/>
      <c r="J7760" s="130"/>
      <c r="K7760" s="128"/>
    </row>
    <row r="7761" spans="1:11" hidden="1" outlineLevel="1" x14ac:dyDescent="0.25">
      <c r="A7761" s="77"/>
      <c r="B7761" s="13" t="s">
        <v>9458</v>
      </c>
      <c r="C7761" s="77"/>
      <c r="D7761" s="80"/>
      <c r="E7761" s="120" t="str">
        <f>IF(ISBLANK(D7761),"",(D7761/(1+'Vos données'!$D$11)))</f>
        <v/>
      </c>
      <c r="F7761" s="80"/>
      <c r="G7761" s="124"/>
      <c r="H7761" s="130"/>
      <c r="I7761" s="128"/>
      <c r="J7761" s="130"/>
      <c r="K7761" s="128"/>
    </row>
    <row r="7762" spans="1:11" hidden="1" outlineLevel="1" x14ac:dyDescent="0.25">
      <c r="A7762" s="77"/>
      <c r="B7762" s="13" t="s">
        <v>9459</v>
      </c>
      <c r="C7762" s="77"/>
      <c r="D7762" s="80"/>
      <c r="E7762" s="120" t="str">
        <f>IF(ISBLANK(D7762),"",(D7762/(1+'Vos données'!$D$11)))</f>
        <v/>
      </c>
      <c r="F7762" s="80"/>
      <c r="G7762" s="124"/>
      <c r="H7762" s="130"/>
      <c r="I7762" s="128"/>
      <c r="J7762" s="130"/>
      <c r="K7762" s="128"/>
    </row>
    <row r="7763" spans="1:11" hidden="1" outlineLevel="1" x14ac:dyDescent="0.25">
      <c r="A7763" s="77"/>
      <c r="B7763" s="13" t="s">
        <v>9460</v>
      </c>
      <c r="C7763" s="77"/>
      <c r="D7763" s="80"/>
      <c r="E7763" s="120" t="str">
        <f>IF(ISBLANK(D7763),"",(D7763/(1+'Vos données'!$D$11)))</f>
        <v/>
      </c>
      <c r="F7763" s="80"/>
      <c r="G7763" s="124"/>
      <c r="H7763" s="130"/>
      <c r="I7763" s="128"/>
      <c r="J7763" s="130"/>
      <c r="K7763" s="128"/>
    </row>
    <row r="7764" spans="1:11" hidden="1" outlineLevel="1" x14ac:dyDescent="0.25">
      <c r="A7764" s="77"/>
      <c r="B7764" s="13" t="s">
        <v>9461</v>
      </c>
      <c r="C7764" s="77"/>
      <c r="D7764" s="80"/>
      <c r="E7764" s="120" t="str">
        <f>IF(ISBLANK(D7764),"",(D7764/(1+'Vos données'!$D$11)))</f>
        <v/>
      </c>
      <c r="F7764" s="80"/>
      <c r="G7764" s="124"/>
      <c r="H7764" s="130"/>
      <c r="I7764" s="128"/>
      <c r="J7764" s="130"/>
      <c r="K7764" s="128"/>
    </row>
    <row r="7765" spans="1:11" hidden="1" outlineLevel="1" x14ac:dyDescent="0.25">
      <c r="A7765" s="77"/>
      <c r="B7765" s="13" t="s">
        <v>9462</v>
      </c>
      <c r="C7765" s="77"/>
      <c r="D7765" s="80"/>
      <c r="E7765" s="120" t="str">
        <f>IF(ISBLANK(D7765),"",(D7765/(1+'Vos données'!$D$11)))</f>
        <v/>
      </c>
      <c r="F7765" s="80"/>
      <c r="G7765" s="124"/>
      <c r="H7765" s="130"/>
      <c r="I7765" s="128"/>
      <c r="J7765" s="130"/>
      <c r="K7765" s="128"/>
    </row>
    <row r="7766" spans="1:11" hidden="1" outlineLevel="1" x14ac:dyDescent="0.25">
      <c r="A7766" s="77"/>
      <c r="B7766" s="13" t="s">
        <v>9463</v>
      </c>
      <c r="C7766" s="77"/>
      <c r="D7766" s="80"/>
      <c r="E7766" s="120" t="str">
        <f>IF(ISBLANK(D7766),"",(D7766/(1+'Vos données'!$D$11)))</f>
        <v/>
      </c>
      <c r="F7766" s="80"/>
      <c r="G7766" s="124"/>
      <c r="H7766" s="130"/>
      <c r="I7766" s="128"/>
      <c r="J7766" s="130"/>
      <c r="K7766" s="128"/>
    </row>
    <row r="7767" spans="1:11" hidden="1" outlineLevel="1" x14ac:dyDescent="0.25">
      <c r="A7767" s="77"/>
      <c r="B7767" s="13" t="s">
        <v>9464</v>
      </c>
      <c r="C7767" s="77"/>
      <c r="D7767" s="80"/>
      <c r="E7767" s="120" t="str">
        <f>IF(ISBLANK(D7767),"",(D7767/(1+'Vos données'!$D$11)))</f>
        <v/>
      </c>
      <c r="F7767" s="80"/>
      <c r="G7767" s="124"/>
      <c r="H7767" s="130"/>
      <c r="I7767" s="128"/>
      <c r="J7767" s="130"/>
      <c r="K7767" s="128"/>
    </row>
    <row r="7768" spans="1:11" hidden="1" outlineLevel="1" x14ac:dyDescent="0.25">
      <c r="A7768" s="77"/>
      <c r="B7768" s="13" t="s">
        <v>9465</v>
      </c>
      <c r="C7768" s="77"/>
      <c r="D7768" s="80"/>
      <c r="E7768" s="120" t="str">
        <f>IF(ISBLANK(D7768),"",(D7768/(1+'Vos données'!$D$11)))</f>
        <v/>
      </c>
      <c r="F7768" s="80"/>
      <c r="G7768" s="124"/>
      <c r="H7768" s="130"/>
      <c r="I7768" s="128"/>
      <c r="J7768" s="130"/>
      <c r="K7768" s="128"/>
    </row>
    <row r="7769" spans="1:11" hidden="1" outlineLevel="1" x14ac:dyDescent="0.25">
      <c r="A7769" s="77"/>
      <c r="B7769" s="13" t="s">
        <v>9466</v>
      </c>
      <c r="C7769" s="77"/>
      <c r="D7769" s="80"/>
      <c r="E7769" s="120" t="str">
        <f>IF(ISBLANK(D7769),"",(D7769/(1+'Vos données'!$D$11)))</f>
        <v/>
      </c>
      <c r="F7769" s="80"/>
      <c r="G7769" s="124"/>
      <c r="H7769" s="130"/>
      <c r="I7769" s="128"/>
      <c r="J7769" s="130"/>
      <c r="K7769" s="128"/>
    </row>
    <row r="7770" spans="1:11" hidden="1" outlineLevel="1" x14ac:dyDescent="0.25">
      <c r="A7770" s="77"/>
      <c r="B7770" s="13" t="s">
        <v>9467</v>
      </c>
      <c r="C7770" s="77"/>
      <c r="D7770" s="80"/>
      <c r="E7770" s="120" t="str">
        <f>IF(ISBLANK(D7770),"",(D7770/(1+'Vos données'!$D$11)))</f>
        <v/>
      </c>
      <c r="F7770" s="80"/>
      <c r="G7770" s="124"/>
      <c r="H7770" s="130"/>
      <c r="I7770" s="128"/>
      <c r="J7770" s="130"/>
      <c r="K7770" s="128"/>
    </row>
    <row r="7771" spans="1:11" hidden="1" outlineLevel="1" x14ac:dyDescent="0.25">
      <c r="A7771" s="77"/>
      <c r="B7771" s="13" t="s">
        <v>9468</v>
      </c>
      <c r="C7771" s="77"/>
      <c r="D7771" s="80"/>
      <c r="E7771" s="120" t="str">
        <f>IF(ISBLANK(D7771),"",(D7771/(1+'Vos données'!$D$11)))</f>
        <v/>
      </c>
      <c r="F7771" s="80"/>
      <c r="G7771" s="124"/>
      <c r="H7771" s="130"/>
      <c r="I7771" s="128"/>
      <c r="J7771" s="130"/>
      <c r="K7771" s="128"/>
    </row>
    <row r="7772" spans="1:11" hidden="1" outlineLevel="1" x14ac:dyDescent="0.25">
      <c r="A7772" s="77"/>
      <c r="B7772" s="13" t="s">
        <v>9469</v>
      </c>
      <c r="C7772" s="77"/>
      <c r="D7772" s="80"/>
      <c r="E7772" s="120" t="str">
        <f>IF(ISBLANK(D7772),"",(D7772/(1+'Vos données'!$D$11)))</f>
        <v/>
      </c>
      <c r="F7772" s="80"/>
      <c r="G7772" s="124"/>
      <c r="H7772" s="130"/>
      <c r="I7772" s="128"/>
      <c r="J7772" s="130"/>
      <c r="K7772" s="128"/>
    </row>
    <row r="7773" spans="1:11" hidden="1" outlineLevel="1" x14ac:dyDescent="0.25">
      <c r="A7773" s="77"/>
      <c r="B7773" s="13" t="s">
        <v>9470</v>
      </c>
      <c r="C7773" s="77"/>
      <c r="D7773" s="80"/>
      <c r="E7773" s="120" t="str">
        <f>IF(ISBLANK(D7773),"",(D7773/(1+'Vos données'!$D$11)))</f>
        <v/>
      </c>
      <c r="F7773" s="80"/>
      <c r="G7773" s="124"/>
      <c r="H7773" s="130"/>
      <c r="I7773" s="128"/>
      <c r="J7773" s="130"/>
      <c r="K7773" s="128"/>
    </row>
    <row r="7774" spans="1:11" hidden="1" outlineLevel="1" x14ac:dyDescent="0.25">
      <c r="A7774" s="77"/>
      <c r="B7774" s="13" t="s">
        <v>9471</v>
      </c>
      <c r="C7774" s="77"/>
      <c r="D7774" s="80"/>
      <c r="E7774" s="120" t="str">
        <f>IF(ISBLANK(D7774),"",(D7774/(1+'Vos données'!$D$11)))</f>
        <v/>
      </c>
      <c r="F7774" s="80"/>
      <c r="G7774" s="124"/>
      <c r="H7774" s="130"/>
      <c r="I7774" s="128"/>
      <c r="J7774" s="130"/>
      <c r="K7774" s="128"/>
    </row>
    <row r="7775" spans="1:11" hidden="1" outlineLevel="1" x14ac:dyDescent="0.25">
      <c r="A7775" s="77"/>
      <c r="B7775" s="13" t="s">
        <v>9472</v>
      </c>
      <c r="C7775" s="77"/>
      <c r="D7775" s="80"/>
      <c r="E7775" s="120" t="str">
        <f>IF(ISBLANK(D7775),"",(D7775/(1+'Vos données'!$D$11)))</f>
        <v/>
      </c>
      <c r="F7775" s="80"/>
      <c r="G7775" s="124"/>
      <c r="H7775" s="130"/>
      <c r="I7775" s="128"/>
      <c r="J7775" s="130"/>
      <c r="K7775" s="128"/>
    </row>
    <row r="7776" spans="1:11" hidden="1" outlineLevel="1" x14ac:dyDescent="0.25">
      <c r="A7776" s="77"/>
      <c r="B7776" s="13" t="s">
        <v>9473</v>
      </c>
      <c r="C7776" s="77"/>
      <c r="D7776" s="80"/>
      <c r="E7776" s="120" t="str">
        <f>IF(ISBLANK(D7776),"",(D7776/(1+'Vos données'!$D$11)))</f>
        <v/>
      </c>
      <c r="F7776" s="80"/>
      <c r="G7776" s="124"/>
      <c r="H7776" s="130"/>
      <c r="I7776" s="128"/>
      <c r="J7776" s="130"/>
      <c r="K7776" s="128"/>
    </row>
    <row r="7777" spans="1:11" hidden="1" outlineLevel="1" x14ac:dyDescent="0.25">
      <c r="A7777" s="77"/>
      <c r="B7777" s="13" t="s">
        <v>9474</v>
      </c>
      <c r="C7777" s="77"/>
      <c r="D7777" s="80"/>
      <c r="E7777" s="120" t="str">
        <f>IF(ISBLANK(D7777),"",(D7777/(1+'Vos données'!$D$11)))</f>
        <v/>
      </c>
      <c r="F7777" s="80"/>
      <c r="G7777" s="124"/>
      <c r="H7777" s="130"/>
      <c r="I7777" s="128"/>
      <c r="J7777" s="130"/>
      <c r="K7777" s="128"/>
    </row>
    <row r="7778" spans="1:11" hidden="1" outlineLevel="1" x14ac:dyDescent="0.25">
      <c r="A7778" s="77"/>
      <c r="B7778" s="13" t="s">
        <v>9475</v>
      </c>
      <c r="C7778" s="77"/>
      <c r="D7778" s="80"/>
      <c r="E7778" s="120" t="str">
        <f>IF(ISBLANK(D7778),"",(D7778/(1+'Vos données'!$D$11)))</f>
        <v/>
      </c>
      <c r="F7778" s="80"/>
      <c r="G7778" s="124"/>
      <c r="H7778" s="130"/>
      <c r="I7778" s="128"/>
      <c r="J7778" s="130"/>
      <c r="K7778" s="128"/>
    </row>
    <row r="7779" spans="1:11" hidden="1" outlineLevel="1" x14ac:dyDescent="0.25">
      <c r="A7779" s="77"/>
      <c r="B7779" s="13" t="s">
        <v>9476</v>
      </c>
      <c r="C7779" s="77"/>
      <c r="D7779" s="80"/>
      <c r="E7779" s="120" t="str">
        <f>IF(ISBLANK(D7779),"",(D7779/(1+'Vos données'!$D$11)))</f>
        <v/>
      </c>
      <c r="F7779" s="80"/>
      <c r="G7779" s="124"/>
      <c r="H7779" s="130"/>
      <c r="I7779" s="128"/>
      <c r="J7779" s="130"/>
      <c r="K7779" s="128"/>
    </row>
    <row r="7780" spans="1:11" hidden="1" outlineLevel="1" x14ac:dyDescent="0.25">
      <c r="A7780" s="77"/>
      <c r="B7780" s="13" t="s">
        <v>9477</v>
      </c>
      <c r="C7780" s="77"/>
      <c r="D7780" s="80"/>
      <c r="E7780" s="120" t="str">
        <f>IF(ISBLANK(D7780),"",(D7780/(1+'Vos données'!$D$11)))</f>
        <v/>
      </c>
      <c r="F7780" s="80"/>
      <c r="G7780" s="124"/>
      <c r="H7780" s="130"/>
      <c r="I7780" s="128"/>
      <c r="J7780" s="130"/>
      <c r="K7780" s="128"/>
    </row>
    <row r="7781" spans="1:11" hidden="1" outlineLevel="1" x14ac:dyDescent="0.25">
      <c r="A7781" s="77"/>
      <c r="B7781" s="13" t="s">
        <v>9478</v>
      </c>
      <c r="C7781" s="77"/>
      <c r="D7781" s="80"/>
      <c r="E7781" s="120" t="str">
        <f>IF(ISBLANK(D7781),"",(D7781/(1+'Vos données'!$D$11)))</f>
        <v/>
      </c>
      <c r="F7781" s="80"/>
      <c r="G7781" s="124"/>
      <c r="H7781" s="130"/>
      <c r="I7781" s="128"/>
      <c r="J7781" s="130"/>
      <c r="K7781" s="128"/>
    </row>
    <row r="7782" spans="1:11" hidden="1" outlineLevel="1" x14ac:dyDescent="0.25">
      <c r="A7782" s="77"/>
      <c r="B7782" s="13" t="s">
        <v>9479</v>
      </c>
      <c r="C7782" s="77"/>
      <c r="D7782" s="80"/>
      <c r="E7782" s="120" t="str">
        <f>IF(ISBLANK(D7782),"",(D7782/(1+'Vos données'!$D$11)))</f>
        <v/>
      </c>
      <c r="F7782" s="80"/>
      <c r="G7782" s="124"/>
      <c r="H7782" s="130"/>
      <c r="I7782" s="128"/>
      <c r="J7782" s="130"/>
      <c r="K7782" s="128"/>
    </row>
    <row r="7783" spans="1:11" hidden="1" outlineLevel="1" x14ac:dyDescent="0.25">
      <c r="A7783" s="77"/>
      <c r="B7783" s="13" t="s">
        <v>9480</v>
      </c>
      <c r="C7783" s="77"/>
      <c r="D7783" s="80"/>
      <c r="E7783" s="120" t="str">
        <f>IF(ISBLANK(D7783),"",(D7783/(1+'Vos données'!$D$11)))</f>
        <v/>
      </c>
      <c r="F7783" s="80"/>
      <c r="G7783" s="124"/>
      <c r="H7783" s="130"/>
      <c r="I7783" s="128"/>
      <c r="J7783" s="130"/>
      <c r="K7783" s="128"/>
    </row>
    <row r="7784" spans="1:11" hidden="1" outlineLevel="1" x14ac:dyDescent="0.25">
      <c r="A7784" s="77"/>
      <c r="B7784" s="13" t="s">
        <v>9481</v>
      </c>
      <c r="C7784" s="77"/>
      <c r="D7784" s="80"/>
      <c r="E7784" s="120" t="str">
        <f>IF(ISBLANK(D7784),"",(D7784/(1+'Vos données'!$D$11)))</f>
        <v/>
      </c>
      <c r="F7784" s="80"/>
      <c r="G7784" s="124"/>
      <c r="H7784" s="130"/>
      <c r="I7784" s="128"/>
      <c r="J7784" s="130"/>
      <c r="K7784" s="128"/>
    </row>
    <row r="7785" spans="1:11" hidden="1" outlineLevel="1" x14ac:dyDescent="0.25">
      <c r="A7785" s="77"/>
      <c r="B7785" s="13" t="s">
        <v>9482</v>
      </c>
      <c r="C7785" s="77"/>
      <c r="D7785" s="80"/>
      <c r="E7785" s="120" t="str">
        <f>IF(ISBLANK(D7785),"",(D7785/(1+'Vos données'!$D$11)))</f>
        <v/>
      </c>
      <c r="F7785" s="80"/>
      <c r="G7785" s="124"/>
      <c r="H7785" s="130"/>
      <c r="I7785" s="128"/>
      <c r="J7785" s="130"/>
      <c r="K7785" s="128"/>
    </row>
    <row r="7786" spans="1:11" hidden="1" outlineLevel="1" x14ac:dyDescent="0.25">
      <c r="A7786" s="77"/>
      <c r="B7786" s="13" t="s">
        <v>9483</v>
      </c>
      <c r="C7786" s="77"/>
      <c r="D7786" s="80"/>
      <c r="E7786" s="120" t="str">
        <f>IF(ISBLANK(D7786),"",(D7786/(1+'Vos données'!$D$11)))</f>
        <v/>
      </c>
      <c r="F7786" s="80"/>
      <c r="G7786" s="124"/>
      <c r="H7786" s="130"/>
      <c r="I7786" s="128"/>
      <c r="J7786" s="130"/>
      <c r="K7786" s="128"/>
    </row>
    <row r="7787" spans="1:11" hidden="1" outlineLevel="1" x14ac:dyDescent="0.25">
      <c r="A7787" s="77"/>
      <c r="B7787" s="13" t="s">
        <v>9484</v>
      </c>
      <c r="C7787" s="77"/>
      <c r="D7787" s="80"/>
      <c r="E7787" s="120" t="str">
        <f>IF(ISBLANK(D7787),"",(D7787/(1+'Vos données'!$D$11)))</f>
        <v/>
      </c>
      <c r="F7787" s="80"/>
      <c r="G7787" s="124"/>
      <c r="H7787" s="130"/>
      <c r="I7787" s="128"/>
      <c r="J7787" s="130"/>
      <c r="K7787" s="128"/>
    </row>
    <row r="7788" spans="1:11" hidden="1" outlineLevel="1" x14ac:dyDescent="0.25">
      <c r="A7788" s="77"/>
      <c r="B7788" s="13" t="s">
        <v>9485</v>
      </c>
      <c r="C7788" s="77"/>
      <c r="D7788" s="80"/>
      <c r="E7788" s="120" t="str">
        <f>IF(ISBLANK(D7788),"",(D7788/(1+'Vos données'!$D$11)))</f>
        <v/>
      </c>
      <c r="F7788" s="80"/>
      <c r="G7788" s="124"/>
      <c r="H7788" s="130"/>
      <c r="I7788" s="128"/>
      <c r="J7788" s="130"/>
      <c r="K7788" s="128"/>
    </row>
    <row r="7789" spans="1:11" hidden="1" outlineLevel="1" x14ac:dyDescent="0.25">
      <c r="A7789" s="77"/>
      <c r="B7789" s="13" t="s">
        <v>9486</v>
      </c>
      <c r="C7789" s="77"/>
      <c r="D7789" s="80"/>
      <c r="E7789" s="120" t="str">
        <f>IF(ISBLANK(D7789),"",(D7789/(1+'Vos données'!$D$11)))</f>
        <v/>
      </c>
      <c r="F7789" s="80"/>
      <c r="G7789" s="124"/>
      <c r="H7789" s="130"/>
      <c r="I7789" s="128"/>
      <c r="J7789" s="130"/>
      <c r="K7789" s="128"/>
    </row>
    <row r="7790" spans="1:11" hidden="1" outlineLevel="1" x14ac:dyDescent="0.25">
      <c r="A7790" s="77"/>
      <c r="B7790" s="13" t="s">
        <v>9487</v>
      </c>
      <c r="C7790" s="77"/>
      <c r="D7790" s="80"/>
      <c r="E7790" s="120" t="str">
        <f>IF(ISBLANK(D7790),"",(D7790/(1+'Vos données'!$D$11)))</f>
        <v/>
      </c>
      <c r="F7790" s="80"/>
      <c r="G7790" s="124"/>
      <c r="H7790" s="130"/>
      <c r="I7790" s="128"/>
      <c r="J7790" s="130"/>
      <c r="K7790" s="128"/>
    </row>
    <row r="7791" spans="1:11" hidden="1" outlineLevel="1" x14ac:dyDescent="0.25">
      <c r="A7791" s="77"/>
      <c r="B7791" s="13" t="s">
        <v>9488</v>
      </c>
      <c r="C7791" s="77"/>
      <c r="D7791" s="80"/>
      <c r="E7791" s="120" t="str">
        <f>IF(ISBLANK(D7791),"",(D7791/(1+'Vos données'!$D$11)))</f>
        <v/>
      </c>
      <c r="F7791" s="80"/>
      <c r="G7791" s="124"/>
      <c r="H7791" s="130"/>
      <c r="I7791" s="128"/>
      <c r="J7791" s="130"/>
      <c r="K7791" s="128"/>
    </row>
    <row r="7792" spans="1:11" hidden="1" outlineLevel="1" x14ac:dyDescent="0.25">
      <c r="A7792" s="77"/>
      <c r="B7792" s="13" t="s">
        <v>9489</v>
      </c>
      <c r="C7792" s="77"/>
      <c r="D7792" s="80"/>
      <c r="E7792" s="120" t="str">
        <f>IF(ISBLANK(D7792),"",(D7792/(1+'Vos données'!$D$11)))</f>
        <v/>
      </c>
      <c r="F7792" s="80"/>
      <c r="G7792" s="124"/>
      <c r="H7792" s="130"/>
      <c r="I7792" s="128"/>
      <c r="J7792" s="130"/>
      <c r="K7792" s="128"/>
    </row>
    <row r="7793" spans="1:11" hidden="1" outlineLevel="1" x14ac:dyDescent="0.25">
      <c r="A7793" s="77"/>
      <c r="B7793" s="13" t="s">
        <v>9490</v>
      </c>
      <c r="C7793" s="77"/>
      <c r="D7793" s="80"/>
      <c r="E7793" s="120" t="str">
        <f>IF(ISBLANK(D7793),"",(D7793/(1+'Vos données'!$D$11)))</f>
        <v/>
      </c>
      <c r="F7793" s="80"/>
      <c r="G7793" s="124"/>
      <c r="H7793" s="130"/>
      <c r="I7793" s="128"/>
      <c r="J7793" s="130"/>
      <c r="K7793" s="128"/>
    </row>
    <row r="7794" spans="1:11" hidden="1" outlineLevel="1" x14ac:dyDescent="0.25">
      <c r="A7794" s="77"/>
      <c r="B7794" s="13" t="s">
        <v>9491</v>
      </c>
      <c r="C7794" s="77"/>
      <c r="D7794" s="80"/>
      <c r="E7794" s="120" t="str">
        <f>IF(ISBLANK(D7794),"",(D7794/(1+'Vos données'!$D$11)))</f>
        <v/>
      </c>
      <c r="F7794" s="80"/>
      <c r="G7794" s="124"/>
      <c r="H7794" s="130"/>
      <c r="I7794" s="128"/>
      <c r="J7794" s="130"/>
      <c r="K7794" s="128"/>
    </row>
    <row r="7795" spans="1:11" hidden="1" outlineLevel="1" x14ac:dyDescent="0.25">
      <c r="A7795" s="77"/>
      <c r="B7795" s="13" t="s">
        <v>9492</v>
      </c>
      <c r="C7795" s="77"/>
      <c r="D7795" s="80"/>
      <c r="E7795" s="120" t="str">
        <f>IF(ISBLANK(D7795),"",(D7795/(1+'Vos données'!$D$11)))</f>
        <v/>
      </c>
      <c r="F7795" s="80"/>
      <c r="G7795" s="124"/>
      <c r="H7795" s="130"/>
      <c r="I7795" s="128"/>
      <c r="J7795" s="130"/>
      <c r="K7795" s="128"/>
    </row>
    <row r="7796" spans="1:11" hidden="1" outlineLevel="1" x14ac:dyDescent="0.25">
      <c r="A7796" s="77"/>
      <c r="B7796" s="13" t="s">
        <v>9493</v>
      </c>
      <c r="C7796" s="77"/>
      <c r="D7796" s="80"/>
      <c r="E7796" s="120" t="str">
        <f>IF(ISBLANK(D7796),"",(D7796/(1+'Vos données'!$D$11)))</f>
        <v/>
      </c>
      <c r="F7796" s="80"/>
      <c r="G7796" s="124"/>
      <c r="H7796" s="130"/>
      <c r="I7796" s="128"/>
      <c r="J7796" s="130"/>
      <c r="K7796" s="128"/>
    </row>
    <row r="7797" spans="1:11" hidden="1" outlineLevel="1" x14ac:dyDescent="0.25">
      <c r="A7797" s="77"/>
      <c r="B7797" s="13" t="s">
        <v>9494</v>
      </c>
      <c r="C7797" s="77"/>
      <c r="D7797" s="80"/>
      <c r="E7797" s="120" t="str">
        <f>IF(ISBLANK(D7797),"",(D7797/(1+'Vos données'!$D$11)))</f>
        <v/>
      </c>
      <c r="F7797" s="80"/>
      <c r="G7797" s="124"/>
      <c r="H7797" s="130"/>
      <c r="I7797" s="128"/>
      <c r="J7797" s="130"/>
      <c r="K7797" s="128"/>
    </row>
    <row r="7798" spans="1:11" hidden="1" outlineLevel="1" x14ac:dyDescent="0.25">
      <c r="A7798" s="77"/>
      <c r="B7798" s="13" t="s">
        <v>9495</v>
      </c>
      <c r="C7798" s="77"/>
      <c r="D7798" s="80"/>
      <c r="E7798" s="120" t="str">
        <f>IF(ISBLANK(D7798),"",(D7798/(1+'Vos données'!$D$11)))</f>
        <v/>
      </c>
      <c r="F7798" s="80"/>
      <c r="G7798" s="124"/>
      <c r="H7798" s="130"/>
      <c r="I7798" s="128"/>
      <c r="J7798" s="130"/>
      <c r="K7798" s="128"/>
    </row>
    <row r="7799" spans="1:11" hidden="1" outlineLevel="1" x14ac:dyDescent="0.25">
      <c r="A7799" s="77"/>
      <c r="B7799" s="13" t="s">
        <v>9496</v>
      </c>
      <c r="C7799" s="77"/>
      <c r="D7799" s="80"/>
      <c r="E7799" s="120" t="str">
        <f>IF(ISBLANK(D7799),"",(D7799/(1+'Vos données'!$D$11)))</f>
        <v/>
      </c>
      <c r="F7799" s="80"/>
      <c r="G7799" s="124"/>
      <c r="H7799" s="130"/>
      <c r="I7799" s="128"/>
      <c r="J7799" s="130"/>
      <c r="K7799" s="128"/>
    </row>
    <row r="7800" spans="1:11" hidden="1" outlineLevel="1" x14ac:dyDescent="0.25">
      <c r="A7800" s="77"/>
      <c r="B7800" s="13" t="s">
        <v>9497</v>
      </c>
      <c r="C7800" s="77"/>
      <c r="D7800" s="80"/>
      <c r="E7800" s="120" t="str">
        <f>IF(ISBLANK(D7800),"",(D7800/(1+'Vos données'!$D$11)))</f>
        <v/>
      </c>
      <c r="F7800" s="80"/>
      <c r="G7800" s="124"/>
      <c r="H7800" s="130"/>
      <c r="I7800" s="128"/>
      <c r="J7800" s="130"/>
      <c r="K7800" s="128"/>
    </row>
    <row r="7801" spans="1:11" hidden="1" outlineLevel="1" x14ac:dyDescent="0.25">
      <c r="A7801" s="77"/>
      <c r="B7801" s="13" t="s">
        <v>9498</v>
      </c>
      <c r="C7801" s="77"/>
      <c r="D7801" s="80"/>
      <c r="E7801" s="120" t="str">
        <f>IF(ISBLANK(D7801),"",(D7801/(1+'Vos données'!$D$11)))</f>
        <v/>
      </c>
      <c r="F7801" s="80"/>
      <c r="G7801" s="124"/>
      <c r="H7801" s="130"/>
      <c r="I7801" s="128"/>
      <c r="J7801" s="130"/>
      <c r="K7801" s="128"/>
    </row>
    <row r="7802" spans="1:11" hidden="1" outlineLevel="1" x14ac:dyDescent="0.25">
      <c r="A7802" s="77"/>
      <c r="B7802" s="13" t="s">
        <v>9499</v>
      </c>
      <c r="C7802" s="77"/>
      <c r="D7802" s="80"/>
      <c r="E7802" s="120" t="str">
        <f>IF(ISBLANK(D7802),"",(D7802/(1+'Vos données'!$D$11)))</f>
        <v/>
      </c>
      <c r="F7802" s="80"/>
      <c r="G7802" s="124"/>
      <c r="H7802" s="130"/>
      <c r="I7802" s="128"/>
      <c r="J7802" s="130"/>
      <c r="K7802" s="128"/>
    </row>
    <row r="7803" spans="1:11" hidden="1" outlineLevel="1" x14ac:dyDescent="0.25">
      <c r="A7803" s="77"/>
      <c r="B7803" s="13" t="s">
        <v>9500</v>
      </c>
      <c r="C7803" s="77"/>
      <c r="D7803" s="80"/>
      <c r="E7803" s="120" t="str">
        <f>IF(ISBLANK(D7803),"",(D7803/(1+'Vos données'!$D$11)))</f>
        <v/>
      </c>
      <c r="F7803" s="80"/>
      <c r="G7803" s="124"/>
      <c r="H7803" s="130"/>
      <c r="I7803" s="128"/>
      <c r="J7803" s="130"/>
      <c r="K7803" s="128"/>
    </row>
    <row r="7804" spans="1:11" hidden="1" outlineLevel="1" x14ac:dyDescent="0.25">
      <c r="A7804" s="77"/>
      <c r="B7804" s="13" t="s">
        <v>9501</v>
      </c>
      <c r="C7804" s="77"/>
      <c r="D7804" s="80"/>
      <c r="E7804" s="120" t="str">
        <f>IF(ISBLANK(D7804),"",(D7804/(1+'Vos données'!$D$11)))</f>
        <v/>
      </c>
      <c r="F7804" s="80"/>
      <c r="G7804" s="124"/>
      <c r="H7804" s="130"/>
      <c r="I7804" s="128"/>
      <c r="J7804" s="130"/>
      <c r="K7804" s="128"/>
    </row>
    <row r="7805" spans="1:11" hidden="1" outlineLevel="1" x14ac:dyDescent="0.25">
      <c r="A7805" s="77"/>
      <c r="B7805" s="13" t="s">
        <v>9502</v>
      </c>
      <c r="C7805" s="77"/>
      <c r="D7805" s="80"/>
      <c r="E7805" s="120" t="str">
        <f>IF(ISBLANK(D7805),"",(D7805/(1+'Vos données'!$D$11)))</f>
        <v/>
      </c>
      <c r="F7805" s="80"/>
      <c r="G7805" s="124"/>
      <c r="H7805" s="130"/>
      <c r="I7805" s="128"/>
      <c r="J7805" s="130"/>
      <c r="K7805" s="128"/>
    </row>
    <row r="7806" spans="1:11" hidden="1" outlineLevel="1" x14ac:dyDescent="0.25">
      <c r="A7806" s="77"/>
      <c r="B7806" s="13" t="s">
        <v>9503</v>
      </c>
      <c r="C7806" s="77"/>
      <c r="D7806" s="80"/>
      <c r="E7806" s="120" t="str">
        <f>IF(ISBLANK(D7806),"",(D7806/(1+'Vos données'!$D$11)))</f>
        <v/>
      </c>
      <c r="F7806" s="80"/>
      <c r="G7806" s="124"/>
      <c r="H7806" s="130"/>
      <c r="I7806" s="128"/>
      <c r="J7806" s="130"/>
      <c r="K7806" s="128"/>
    </row>
    <row r="7807" spans="1:11" hidden="1" outlineLevel="1" x14ac:dyDescent="0.25">
      <c r="A7807" s="77"/>
      <c r="B7807" s="13" t="s">
        <v>9504</v>
      </c>
      <c r="C7807" s="77"/>
      <c r="D7807" s="80"/>
      <c r="E7807" s="120" t="str">
        <f>IF(ISBLANK(D7807),"",(D7807/(1+'Vos données'!$D$11)))</f>
        <v/>
      </c>
      <c r="F7807" s="80"/>
      <c r="G7807" s="124"/>
      <c r="H7807" s="130"/>
      <c r="I7807" s="128"/>
      <c r="J7807" s="130"/>
      <c r="K7807" s="128"/>
    </row>
    <row r="7808" spans="1:11" hidden="1" outlineLevel="1" x14ac:dyDescent="0.25">
      <c r="A7808" s="77"/>
      <c r="B7808" s="13" t="s">
        <v>9505</v>
      </c>
      <c r="C7808" s="77"/>
      <c r="D7808" s="80"/>
      <c r="E7808" s="120" t="str">
        <f>IF(ISBLANK(D7808),"",(D7808/(1+'Vos données'!$D$11)))</f>
        <v/>
      </c>
      <c r="F7808" s="80"/>
      <c r="G7808" s="124"/>
      <c r="H7808" s="130"/>
      <c r="I7808" s="128"/>
      <c r="J7808" s="130"/>
      <c r="K7808" s="128"/>
    </row>
    <row r="7809" spans="1:11" hidden="1" outlineLevel="1" x14ac:dyDescent="0.25">
      <c r="A7809" s="77"/>
      <c r="B7809" s="13" t="s">
        <v>9506</v>
      </c>
      <c r="C7809" s="77"/>
      <c r="D7809" s="80"/>
      <c r="E7809" s="120" t="str">
        <f>IF(ISBLANK(D7809),"",(D7809/(1+'Vos données'!$D$11)))</f>
        <v/>
      </c>
      <c r="F7809" s="80"/>
      <c r="G7809" s="124"/>
      <c r="H7809" s="130"/>
      <c r="I7809" s="128"/>
      <c r="J7809" s="130"/>
      <c r="K7809" s="128"/>
    </row>
    <row r="7810" spans="1:11" hidden="1" outlineLevel="1" x14ac:dyDescent="0.25">
      <c r="A7810" s="77"/>
      <c r="B7810" s="13" t="s">
        <v>9507</v>
      </c>
      <c r="C7810" s="77"/>
      <c r="D7810" s="80"/>
      <c r="E7810" s="120" t="str">
        <f>IF(ISBLANK(D7810),"",(D7810/(1+'Vos données'!$D$11)))</f>
        <v/>
      </c>
      <c r="F7810" s="80"/>
      <c r="G7810" s="124"/>
      <c r="H7810" s="130"/>
      <c r="I7810" s="128"/>
      <c r="J7810" s="130"/>
      <c r="K7810" s="128"/>
    </row>
    <row r="7811" spans="1:11" hidden="1" outlineLevel="1" x14ac:dyDescent="0.25">
      <c r="A7811" s="77"/>
      <c r="B7811" s="13" t="s">
        <v>9508</v>
      </c>
      <c r="C7811" s="77"/>
      <c r="D7811" s="80"/>
      <c r="E7811" s="120" t="str">
        <f>IF(ISBLANK(D7811),"",(D7811/(1+'Vos données'!$D$11)))</f>
        <v/>
      </c>
      <c r="F7811" s="80"/>
      <c r="G7811" s="124"/>
      <c r="H7811" s="130"/>
      <c r="I7811" s="128"/>
      <c r="J7811" s="130"/>
      <c r="K7811" s="128"/>
    </row>
    <row r="7812" spans="1:11" hidden="1" outlineLevel="1" x14ac:dyDescent="0.25">
      <c r="A7812" s="77"/>
      <c r="B7812" s="13" t="s">
        <v>9509</v>
      </c>
      <c r="C7812" s="77"/>
      <c r="D7812" s="80"/>
      <c r="E7812" s="120" t="str">
        <f>IF(ISBLANK(D7812),"",(D7812/(1+'Vos données'!$D$11)))</f>
        <v/>
      </c>
      <c r="F7812" s="80"/>
      <c r="G7812" s="124"/>
      <c r="H7812" s="130"/>
      <c r="I7812" s="128"/>
      <c r="J7812" s="130"/>
      <c r="K7812" s="128"/>
    </row>
    <row r="7813" spans="1:11" hidden="1" outlineLevel="1" x14ac:dyDescent="0.25">
      <c r="A7813" s="77"/>
      <c r="B7813" s="13" t="s">
        <v>9510</v>
      </c>
      <c r="C7813" s="77"/>
      <c r="D7813" s="80"/>
      <c r="E7813" s="120" t="str">
        <f>IF(ISBLANK(D7813),"",(D7813/(1+'Vos données'!$D$11)))</f>
        <v/>
      </c>
      <c r="F7813" s="80"/>
      <c r="G7813" s="124"/>
      <c r="H7813" s="130"/>
      <c r="I7813" s="128"/>
      <c r="J7813" s="130"/>
      <c r="K7813" s="128"/>
    </row>
    <row r="7814" spans="1:11" hidden="1" outlineLevel="1" x14ac:dyDescent="0.25">
      <c r="A7814" s="77"/>
      <c r="B7814" s="13" t="s">
        <v>9511</v>
      </c>
      <c r="C7814" s="77"/>
      <c r="D7814" s="80"/>
      <c r="E7814" s="120" t="str">
        <f>IF(ISBLANK(D7814),"",(D7814/(1+'Vos données'!$D$11)))</f>
        <v/>
      </c>
      <c r="F7814" s="80"/>
      <c r="G7814" s="124"/>
      <c r="H7814" s="130"/>
      <c r="I7814" s="128"/>
      <c r="J7814" s="130"/>
      <c r="K7814" s="128"/>
    </row>
    <row r="7815" spans="1:11" hidden="1" outlineLevel="1" x14ac:dyDescent="0.25">
      <c r="A7815" s="77"/>
      <c r="B7815" s="13" t="s">
        <v>9512</v>
      </c>
      <c r="C7815" s="77"/>
      <c r="D7815" s="80"/>
      <c r="E7815" s="120" t="str">
        <f>IF(ISBLANK(D7815),"",(D7815/(1+'Vos données'!$D$11)))</f>
        <v/>
      </c>
      <c r="F7815" s="80"/>
      <c r="G7815" s="124"/>
      <c r="H7815" s="130"/>
      <c r="I7815" s="128"/>
      <c r="J7815" s="130"/>
      <c r="K7815" s="128"/>
    </row>
    <row r="7816" spans="1:11" hidden="1" outlineLevel="1" x14ac:dyDescent="0.25">
      <c r="A7816" s="77"/>
      <c r="B7816" s="13" t="s">
        <v>9513</v>
      </c>
      <c r="C7816" s="77"/>
      <c r="D7816" s="80"/>
      <c r="E7816" s="120" t="str">
        <f>IF(ISBLANK(D7816),"",(D7816/(1+'Vos données'!$D$11)))</f>
        <v/>
      </c>
      <c r="F7816" s="80"/>
      <c r="G7816" s="124"/>
      <c r="H7816" s="130"/>
      <c r="I7816" s="128"/>
      <c r="J7816" s="130"/>
      <c r="K7816" s="128"/>
    </row>
    <row r="7817" spans="1:11" hidden="1" outlineLevel="1" x14ac:dyDescent="0.25">
      <c r="A7817" s="77"/>
      <c r="B7817" s="13" t="s">
        <v>9514</v>
      </c>
      <c r="C7817" s="77"/>
      <c r="D7817" s="80"/>
      <c r="E7817" s="120" t="str">
        <f>IF(ISBLANK(D7817),"",(D7817/(1+'Vos données'!$D$11)))</f>
        <v/>
      </c>
      <c r="F7817" s="80"/>
      <c r="G7817" s="124"/>
      <c r="H7817" s="130"/>
      <c r="I7817" s="128"/>
      <c r="J7817" s="130"/>
      <c r="K7817" s="128"/>
    </row>
    <row r="7818" spans="1:11" hidden="1" outlineLevel="1" x14ac:dyDescent="0.25">
      <c r="A7818" s="77"/>
      <c r="B7818" s="13" t="s">
        <v>9515</v>
      </c>
      <c r="C7818" s="77"/>
      <c r="D7818" s="80"/>
      <c r="E7818" s="120" t="str">
        <f>IF(ISBLANK(D7818),"",(D7818/(1+'Vos données'!$D$11)))</f>
        <v/>
      </c>
      <c r="F7818" s="80"/>
      <c r="G7818" s="124"/>
      <c r="H7818" s="130"/>
      <c r="I7818" s="128"/>
      <c r="J7818" s="130"/>
      <c r="K7818" s="128"/>
    </row>
    <row r="7819" spans="1:11" hidden="1" outlineLevel="1" x14ac:dyDescent="0.25">
      <c r="A7819" s="77"/>
      <c r="B7819" s="13" t="s">
        <v>9516</v>
      </c>
      <c r="C7819" s="77"/>
      <c r="D7819" s="80"/>
      <c r="E7819" s="120" t="str">
        <f>IF(ISBLANK(D7819),"",(D7819/(1+'Vos données'!$D$11)))</f>
        <v/>
      </c>
      <c r="F7819" s="80"/>
      <c r="G7819" s="124"/>
      <c r="H7819" s="130"/>
      <c r="I7819" s="128"/>
      <c r="J7819" s="130"/>
      <c r="K7819" s="128"/>
    </row>
    <row r="7820" spans="1:11" hidden="1" outlineLevel="1" x14ac:dyDescent="0.25">
      <c r="A7820" s="77"/>
      <c r="B7820" s="13" t="s">
        <v>9517</v>
      </c>
      <c r="C7820" s="77"/>
      <c r="D7820" s="80"/>
      <c r="E7820" s="120" t="str">
        <f>IF(ISBLANK(D7820),"",(D7820/(1+'Vos données'!$D$11)))</f>
        <v/>
      </c>
      <c r="F7820" s="80"/>
      <c r="G7820" s="124"/>
      <c r="H7820" s="130"/>
      <c r="I7820" s="128"/>
      <c r="J7820" s="130"/>
      <c r="K7820" s="128"/>
    </row>
    <row r="7821" spans="1:11" hidden="1" outlineLevel="1" x14ac:dyDescent="0.25">
      <c r="A7821" s="77"/>
      <c r="B7821" s="13" t="s">
        <v>9518</v>
      </c>
      <c r="C7821" s="77"/>
      <c r="D7821" s="80"/>
      <c r="E7821" s="120" t="str">
        <f>IF(ISBLANK(D7821),"",(D7821/(1+'Vos données'!$D$11)))</f>
        <v/>
      </c>
      <c r="F7821" s="80"/>
      <c r="G7821" s="124"/>
      <c r="H7821" s="130"/>
      <c r="I7821" s="128"/>
      <c r="J7821" s="130"/>
      <c r="K7821" s="128"/>
    </row>
    <row r="7822" spans="1:11" hidden="1" outlineLevel="1" x14ac:dyDescent="0.25">
      <c r="A7822" s="77"/>
      <c r="B7822" s="13" t="s">
        <v>9519</v>
      </c>
      <c r="C7822" s="77"/>
      <c r="D7822" s="80"/>
      <c r="E7822" s="120" t="str">
        <f>IF(ISBLANK(D7822),"",(D7822/(1+'Vos données'!$D$11)))</f>
        <v/>
      </c>
      <c r="F7822" s="80"/>
      <c r="G7822" s="124"/>
      <c r="H7822" s="130"/>
      <c r="I7822" s="128"/>
      <c r="J7822" s="130"/>
      <c r="K7822" s="128"/>
    </row>
    <row r="7823" spans="1:11" hidden="1" outlineLevel="1" x14ac:dyDescent="0.25">
      <c r="A7823" s="77"/>
      <c r="B7823" s="13" t="s">
        <v>9520</v>
      </c>
      <c r="C7823" s="77"/>
      <c r="D7823" s="80"/>
      <c r="E7823" s="120" t="str">
        <f>IF(ISBLANK(D7823),"",(D7823/(1+'Vos données'!$D$11)))</f>
        <v/>
      </c>
      <c r="F7823" s="80"/>
      <c r="G7823" s="124"/>
      <c r="H7823" s="130"/>
      <c r="I7823" s="128"/>
      <c r="J7823" s="130"/>
      <c r="K7823" s="128"/>
    </row>
    <row r="7824" spans="1:11" hidden="1" outlineLevel="1" x14ac:dyDescent="0.25">
      <c r="A7824" s="77"/>
      <c r="B7824" s="13" t="s">
        <v>9521</v>
      </c>
      <c r="C7824" s="77"/>
      <c r="D7824" s="80"/>
      <c r="E7824" s="120" t="str">
        <f>IF(ISBLANK(D7824),"",(D7824/(1+'Vos données'!$D$11)))</f>
        <v/>
      </c>
      <c r="F7824" s="80"/>
      <c r="G7824" s="124"/>
      <c r="H7824" s="130"/>
      <c r="I7824" s="128"/>
      <c r="J7824" s="130"/>
      <c r="K7824" s="128"/>
    </row>
    <row r="7825" spans="1:11" hidden="1" outlineLevel="1" x14ac:dyDescent="0.25">
      <c r="A7825" s="77"/>
      <c r="B7825" s="13" t="s">
        <v>9522</v>
      </c>
      <c r="C7825" s="77"/>
      <c r="D7825" s="80"/>
      <c r="E7825" s="120" t="str">
        <f>IF(ISBLANK(D7825),"",(D7825/(1+'Vos données'!$D$11)))</f>
        <v/>
      </c>
      <c r="F7825" s="80"/>
      <c r="G7825" s="124"/>
      <c r="H7825" s="130"/>
      <c r="I7825" s="128"/>
      <c r="J7825" s="130"/>
      <c r="K7825" s="128"/>
    </row>
    <row r="7826" spans="1:11" hidden="1" outlineLevel="1" x14ac:dyDescent="0.25">
      <c r="A7826" s="77"/>
      <c r="B7826" s="13" t="s">
        <v>9523</v>
      </c>
      <c r="C7826" s="77"/>
      <c r="D7826" s="80"/>
      <c r="E7826" s="120" t="str">
        <f>IF(ISBLANK(D7826),"",(D7826/(1+'Vos données'!$D$11)))</f>
        <v/>
      </c>
      <c r="F7826" s="80"/>
      <c r="G7826" s="124"/>
      <c r="H7826" s="130"/>
      <c r="I7826" s="128"/>
      <c r="J7826" s="130"/>
      <c r="K7826" s="128"/>
    </row>
    <row r="7827" spans="1:11" hidden="1" outlineLevel="1" x14ac:dyDescent="0.25">
      <c r="A7827" s="77"/>
      <c r="B7827" s="13" t="s">
        <v>9524</v>
      </c>
      <c r="C7827" s="77"/>
      <c r="D7827" s="80"/>
      <c r="E7827" s="120" t="str">
        <f>IF(ISBLANK(D7827),"",(D7827/(1+'Vos données'!$D$11)))</f>
        <v/>
      </c>
      <c r="F7827" s="80"/>
      <c r="G7827" s="124"/>
      <c r="H7827" s="130"/>
      <c r="I7827" s="128"/>
      <c r="J7827" s="130"/>
      <c r="K7827" s="128"/>
    </row>
    <row r="7828" spans="1:11" hidden="1" outlineLevel="1" x14ac:dyDescent="0.25">
      <c r="A7828" s="77"/>
      <c r="B7828" s="13" t="s">
        <v>9525</v>
      </c>
      <c r="C7828" s="77"/>
      <c r="D7828" s="80"/>
      <c r="E7828" s="120" t="str">
        <f>IF(ISBLANK(D7828),"",(D7828/(1+'Vos données'!$D$11)))</f>
        <v/>
      </c>
      <c r="F7828" s="80"/>
      <c r="G7828" s="124"/>
      <c r="H7828" s="130"/>
      <c r="I7828" s="128"/>
      <c r="J7828" s="130"/>
      <c r="K7828" s="128"/>
    </row>
    <row r="7829" spans="1:11" hidden="1" outlineLevel="1" x14ac:dyDescent="0.25">
      <c r="A7829" s="77"/>
      <c r="B7829" s="13" t="s">
        <v>9526</v>
      </c>
      <c r="C7829" s="77"/>
      <c r="D7829" s="80"/>
      <c r="E7829" s="120" t="str">
        <f>IF(ISBLANK(D7829),"",(D7829/(1+'Vos données'!$D$11)))</f>
        <v/>
      </c>
      <c r="F7829" s="80"/>
      <c r="G7829" s="124"/>
      <c r="H7829" s="130"/>
      <c r="I7829" s="128"/>
      <c r="J7829" s="130"/>
      <c r="K7829" s="128"/>
    </row>
    <row r="7830" spans="1:11" hidden="1" outlineLevel="1" x14ac:dyDescent="0.25">
      <c r="A7830" s="77"/>
      <c r="B7830" s="13" t="s">
        <v>9527</v>
      </c>
      <c r="C7830" s="77"/>
      <c r="D7830" s="80"/>
      <c r="E7830" s="120" t="str">
        <f>IF(ISBLANK(D7830),"",(D7830/(1+'Vos données'!$D$11)))</f>
        <v/>
      </c>
      <c r="F7830" s="80"/>
      <c r="G7830" s="124"/>
      <c r="H7830" s="130"/>
      <c r="I7830" s="128"/>
      <c r="J7830" s="130"/>
      <c r="K7830" s="128"/>
    </row>
    <row r="7831" spans="1:11" hidden="1" outlineLevel="1" x14ac:dyDescent="0.25">
      <c r="A7831" s="77"/>
      <c r="B7831" s="13" t="s">
        <v>9528</v>
      </c>
      <c r="C7831" s="77"/>
      <c r="D7831" s="80"/>
      <c r="E7831" s="120" t="str">
        <f>IF(ISBLANK(D7831),"",(D7831/(1+'Vos données'!$D$11)))</f>
        <v/>
      </c>
      <c r="F7831" s="80"/>
      <c r="G7831" s="124"/>
      <c r="H7831" s="130"/>
      <c r="I7831" s="128"/>
      <c r="J7831" s="130"/>
      <c r="K7831" s="128"/>
    </row>
    <row r="7832" spans="1:11" hidden="1" outlineLevel="1" x14ac:dyDescent="0.25">
      <c r="A7832" s="77"/>
      <c r="B7832" s="13" t="s">
        <v>9529</v>
      </c>
      <c r="C7832" s="77"/>
      <c r="D7832" s="80"/>
      <c r="E7832" s="120" t="str">
        <f>IF(ISBLANK(D7832),"",(D7832/(1+'Vos données'!$D$11)))</f>
        <v/>
      </c>
      <c r="F7832" s="80"/>
      <c r="G7832" s="124"/>
      <c r="H7832" s="130"/>
      <c r="I7832" s="128"/>
      <c r="J7832" s="130"/>
      <c r="K7832" s="128"/>
    </row>
    <row r="7833" spans="1:11" hidden="1" outlineLevel="1" x14ac:dyDescent="0.25">
      <c r="A7833" s="77"/>
      <c r="B7833" s="13" t="s">
        <v>9530</v>
      </c>
      <c r="C7833" s="77"/>
      <c r="D7833" s="80"/>
      <c r="E7833" s="120" t="str">
        <f>IF(ISBLANK(D7833),"",(D7833/(1+'Vos données'!$D$11)))</f>
        <v/>
      </c>
      <c r="F7833" s="80"/>
      <c r="G7833" s="124"/>
      <c r="H7833" s="130"/>
      <c r="I7833" s="128"/>
      <c r="J7833" s="130"/>
      <c r="K7833" s="128"/>
    </row>
    <row r="7834" spans="1:11" hidden="1" outlineLevel="1" x14ac:dyDescent="0.25">
      <c r="A7834" s="77"/>
      <c r="B7834" s="13" t="s">
        <v>9531</v>
      </c>
      <c r="C7834" s="77"/>
      <c r="D7834" s="80"/>
      <c r="E7834" s="120" t="str">
        <f>IF(ISBLANK(D7834),"",(D7834/(1+'Vos données'!$D$11)))</f>
        <v/>
      </c>
      <c r="F7834" s="80"/>
      <c r="G7834" s="124"/>
      <c r="H7834" s="130"/>
      <c r="I7834" s="128"/>
      <c r="J7834" s="130"/>
      <c r="K7834" s="128"/>
    </row>
    <row r="7835" spans="1:11" hidden="1" outlineLevel="1" x14ac:dyDescent="0.25">
      <c r="A7835" s="77"/>
      <c r="B7835" s="13" t="s">
        <v>9532</v>
      </c>
      <c r="C7835" s="77"/>
      <c r="D7835" s="80"/>
      <c r="E7835" s="120" t="str">
        <f>IF(ISBLANK(D7835),"",(D7835/(1+'Vos données'!$D$11)))</f>
        <v/>
      </c>
      <c r="F7835" s="80"/>
      <c r="G7835" s="124"/>
      <c r="H7835" s="130"/>
      <c r="I7835" s="128"/>
      <c r="J7835" s="130"/>
      <c r="K7835" s="128"/>
    </row>
    <row r="7836" spans="1:11" hidden="1" outlineLevel="1" x14ac:dyDescent="0.25">
      <c r="A7836" s="77"/>
      <c r="B7836" s="13" t="s">
        <v>9533</v>
      </c>
      <c r="C7836" s="77"/>
      <c r="D7836" s="80"/>
      <c r="E7836" s="120" t="str">
        <f>IF(ISBLANK(D7836),"",(D7836/(1+'Vos données'!$D$11)))</f>
        <v/>
      </c>
      <c r="F7836" s="80"/>
      <c r="G7836" s="124"/>
      <c r="H7836" s="130"/>
      <c r="I7836" s="128"/>
      <c r="J7836" s="130"/>
      <c r="K7836" s="128"/>
    </row>
    <row r="7837" spans="1:11" hidden="1" outlineLevel="1" x14ac:dyDescent="0.25">
      <c r="A7837" s="77"/>
      <c r="B7837" s="13" t="s">
        <v>9534</v>
      </c>
      <c r="C7837" s="77"/>
      <c r="D7837" s="80"/>
      <c r="E7837" s="120" t="str">
        <f>IF(ISBLANK(D7837),"",(D7837/(1+'Vos données'!$D$11)))</f>
        <v/>
      </c>
      <c r="F7837" s="80"/>
      <c r="G7837" s="124"/>
      <c r="H7837" s="130"/>
      <c r="I7837" s="128"/>
      <c r="J7837" s="130"/>
      <c r="K7837" s="128"/>
    </row>
    <row r="7838" spans="1:11" hidden="1" outlineLevel="1" x14ac:dyDescent="0.25">
      <c r="A7838" s="77"/>
      <c r="B7838" s="13" t="s">
        <v>9535</v>
      </c>
      <c r="C7838" s="77"/>
      <c r="D7838" s="80"/>
      <c r="E7838" s="120" t="str">
        <f>IF(ISBLANK(D7838),"",(D7838/(1+'Vos données'!$D$11)))</f>
        <v/>
      </c>
      <c r="F7838" s="80"/>
      <c r="G7838" s="124"/>
      <c r="H7838" s="130"/>
      <c r="I7838" s="128"/>
      <c r="J7838" s="130"/>
      <c r="K7838" s="128"/>
    </row>
    <row r="7839" spans="1:11" hidden="1" outlineLevel="1" x14ac:dyDescent="0.25">
      <c r="A7839" s="77"/>
      <c r="B7839" s="13" t="s">
        <v>9536</v>
      </c>
      <c r="C7839" s="77"/>
      <c r="D7839" s="80"/>
      <c r="E7839" s="120" t="str">
        <f>IF(ISBLANK(D7839),"",(D7839/(1+'Vos données'!$D$11)))</f>
        <v/>
      </c>
      <c r="F7839" s="80"/>
      <c r="G7839" s="124"/>
      <c r="H7839" s="130"/>
      <c r="I7839" s="128"/>
      <c r="J7839" s="130"/>
      <c r="K7839" s="128"/>
    </row>
    <row r="7840" spans="1:11" hidden="1" outlineLevel="1" x14ac:dyDescent="0.25">
      <c r="A7840" s="77"/>
      <c r="B7840" s="13" t="s">
        <v>9537</v>
      </c>
      <c r="C7840" s="77"/>
      <c r="D7840" s="80"/>
      <c r="E7840" s="120" t="str">
        <f>IF(ISBLANK(D7840),"",(D7840/(1+'Vos données'!$D$11)))</f>
        <v/>
      </c>
      <c r="F7840" s="80"/>
      <c r="G7840" s="124"/>
      <c r="H7840" s="130"/>
      <c r="I7840" s="128"/>
      <c r="J7840" s="130"/>
      <c r="K7840" s="128"/>
    </row>
    <row r="7841" spans="1:11" hidden="1" outlineLevel="1" x14ac:dyDescent="0.25">
      <c r="A7841" s="77"/>
      <c r="B7841" s="13" t="s">
        <v>9538</v>
      </c>
      <c r="C7841" s="77"/>
      <c r="D7841" s="80"/>
      <c r="E7841" s="120" t="str">
        <f>IF(ISBLANK(D7841),"",(D7841/(1+'Vos données'!$D$11)))</f>
        <v/>
      </c>
      <c r="F7841" s="80"/>
      <c r="G7841" s="124"/>
      <c r="H7841" s="130"/>
      <c r="I7841" s="128"/>
      <c r="J7841" s="130"/>
      <c r="K7841" s="128"/>
    </row>
    <row r="7842" spans="1:11" hidden="1" outlineLevel="1" x14ac:dyDescent="0.25">
      <c r="A7842" s="77"/>
      <c r="B7842" s="13" t="s">
        <v>9539</v>
      </c>
      <c r="C7842" s="77"/>
      <c r="D7842" s="80"/>
      <c r="E7842" s="120" t="str">
        <f>IF(ISBLANK(D7842),"",(D7842/(1+'Vos données'!$D$11)))</f>
        <v/>
      </c>
      <c r="F7842" s="80"/>
      <c r="G7842" s="124"/>
      <c r="H7842" s="130"/>
      <c r="I7842" s="128"/>
      <c r="J7842" s="130"/>
      <c r="K7842" s="128"/>
    </row>
    <row r="7843" spans="1:11" hidden="1" outlineLevel="1" x14ac:dyDescent="0.25">
      <c r="A7843" s="77"/>
      <c r="B7843" s="13" t="s">
        <v>9540</v>
      </c>
      <c r="C7843" s="77"/>
      <c r="D7843" s="80"/>
      <c r="E7843" s="120" t="str">
        <f>IF(ISBLANK(D7843),"",(D7843/(1+'Vos données'!$D$11)))</f>
        <v/>
      </c>
      <c r="F7843" s="80"/>
      <c r="G7843" s="124"/>
      <c r="H7843" s="130"/>
      <c r="I7843" s="128"/>
      <c r="J7843" s="130"/>
      <c r="K7843" s="128"/>
    </row>
    <row r="7844" spans="1:11" hidden="1" outlineLevel="1" x14ac:dyDescent="0.25">
      <c r="A7844" s="77"/>
      <c r="B7844" s="13" t="s">
        <v>9541</v>
      </c>
      <c r="C7844" s="77"/>
      <c r="D7844" s="80"/>
      <c r="E7844" s="120" t="str">
        <f>IF(ISBLANK(D7844),"",(D7844/(1+'Vos données'!$D$11)))</f>
        <v/>
      </c>
      <c r="F7844" s="80"/>
      <c r="G7844" s="124"/>
      <c r="H7844" s="130"/>
      <c r="I7844" s="128"/>
      <c r="J7844" s="130"/>
      <c r="K7844" s="128"/>
    </row>
    <row r="7845" spans="1:11" hidden="1" outlineLevel="1" x14ac:dyDescent="0.25">
      <c r="A7845" s="77"/>
      <c r="B7845" s="13" t="s">
        <v>9542</v>
      </c>
      <c r="C7845" s="77"/>
      <c r="D7845" s="80"/>
      <c r="E7845" s="120" t="str">
        <f>IF(ISBLANK(D7845),"",(D7845/(1+'Vos données'!$D$11)))</f>
        <v/>
      </c>
      <c r="F7845" s="80"/>
      <c r="G7845" s="124"/>
      <c r="H7845" s="130"/>
      <c r="I7845" s="128"/>
      <c r="J7845" s="130"/>
      <c r="K7845" s="128"/>
    </row>
    <row r="7846" spans="1:11" hidden="1" outlineLevel="1" x14ac:dyDescent="0.25">
      <c r="A7846" s="77"/>
      <c r="B7846" s="13" t="s">
        <v>9543</v>
      </c>
      <c r="C7846" s="77"/>
      <c r="D7846" s="80"/>
      <c r="E7846" s="120" t="str">
        <f>IF(ISBLANK(D7846),"",(D7846/(1+'Vos données'!$D$11)))</f>
        <v/>
      </c>
      <c r="F7846" s="80"/>
      <c r="G7846" s="124"/>
      <c r="H7846" s="130"/>
      <c r="I7846" s="128"/>
      <c r="J7846" s="130"/>
      <c r="K7846" s="128"/>
    </row>
    <row r="7847" spans="1:11" hidden="1" outlineLevel="1" x14ac:dyDescent="0.25">
      <c r="A7847" s="77"/>
      <c r="B7847" s="13" t="s">
        <v>9544</v>
      </c>
      <c r="C7847" s="77"/>
      <c r="D7847" s="80"/>
      <c r="E7847" s="120" t="str">
        <f>IF(ISBLANK(D7847),"",(D7847/(1+'Vos données'!$D$11)))</f>
        <v/>
      </c>
      <c r="F7847" s="80"/>
      <c r="G7847" s="124"/>
      <c r="H7847" s="130"/>
      <c r="I7847" s="128"/>
      <c r="J7847" s="130"/>
      <c r="K7847" s="128"/>
    </row>
    <row r="7848" spans="1:11" hidden="1" outlineLevel="1" x14ac:dyDescent="0.25">
      <c r="A7848" s="77"/>
      <c r="B7848" s="13" t="s">
        <v>9545</v>
      </c>
      <c r="C7848" s="77"/>
      <c r="D7848" s="80"/>
      <c r="E7848" s="120" t="str">
        <f>IF(ISBLANK(D7848),"",(D7848/(1+'Vos données'!$D$11)))</f>
        <v/>
      </c>
      <c r="F7848" s="80"/>
      <c r="G7848" s="124"/>
      <c r="H7848" s="130"/>
      <c r="I7848" s="128"/>
      <c r="J7848" s="130"/>
      <c r="K7848" s="128"/>
    </row>
    <row r="7849" spans="1:11" hidden="1" outlineLevel="1" x14ac:dyDescent="0.25">
      <c r="A7849" s="77"/>
      <c r="B7849" s="13" t="s">
        <v>9546</v>
      </c>
      <c r="C7849" s="77"/>
      <c r="D7849" s="80"/>
      <c r="E7849" s="120" t="str">
        <f>IF(ISBLANK(D7849),"",(D7849/(1+'Vos données'!$D$11)))</f>
        <v/>
      </c>
      <c r="F7849" s="80"/>
      <c r="G7849" s="124"/>
      <c r="H7849" s="130"/>
      <c r="I7849" s="128"/>
      <c r="J7849" s="130"/>
      <c r="K7849" s="128"/>
    </row>
    <row r="7850" spans="1:11" hidden="1" outlineLevel="1" x14ac:dyDescent="0.25">
      <c r="A7850" s="77"/>
      <c r="B7850" s="13" t="s">
        <v>9547</v>
      </c>
      <c r="C7850" s="77"/>
      <c r="D7850" s="80"/>
      <c r="E7850" s="120" t="str">
        <f>IF(ISBLANK(D7850),"",(D7850/(1+'Vos données'!$D$11)))</f>
        <v/>
      </c>
      <c r="F7850" s="80"/>
      <c r="G7850" s="124"/>
      <c r="H7850" s="130"/>
      <c r="I7850" s="128"/>
      <c r="J7850" s="130"/>
      <c r="K7850" s="128"/>
    </row>
    <row r="7851" spans="1:11" hidden="1" outlineLevel="1" x14ac:dyDescent="0.25">
      <c r="A7851" s="77"/>
      <c r="B7851" s="13" t="s">
        <v>9548</v>
      </c>
      <c r="C7851" s="77"/>
      <c r="D7851" s="80"/>
      <c r="E7851" s="120" t="str">
        <f>IF(ISBLANK(D7851),"",(D7851/(1+'Vos données'!$D$11)))</f>
        <v/>
      </c>
      <c r="F7851" s="80"/>
      <c r="G7851" s="124"/>
      <c r="H7851" s="130"/>
      <c r="I7851" s="128"/>
      <c r="J7851" s="130"/>
      <c r="K7851" s="128"/>
    </row>
    <row r="7852" spans="1:11" hidden="1" outlineLevel="1" x14ac:dyDescent="0.25">
      <c r="A7852" s="77"/>
      <c r="B7852" s="13" t="s">
        <v>9549</v>
      </c>
      <c r="C7852" s="77"/>
      <c r="D7852" s="80"/>
      <c r="E7852" s="120" t="str">
        <f>IF(ISBLANK(D7852),"",(D7852/(1+'Vos données'!$D$11)))</f>
        <v/>
      </c>
      <c r="F7852" s="80"/>
      <c r="G7852" s="124"/>
      <c r="H7852" s="130"/>
      <c r="I7852" s="128"/>
      <c r="J7852" s="130"/>
      <c r="K7852" s="128"/>
    </row>
    <row r="7853" spans="1:11" hidden="1" outlineLevel="1" x14ac:dyDescent="0.25">
      <c r="A7853" s="77"/>
      <c r="B7853" s="13" t="s">
        <v>9550</v>
      </c>
      <c r="C7853" s="77"/>
      <c r="D7853" s="80"/>
      <c r="E7853" s="120" t="str">
        <f>IF(ISBLANK(D7853),"",(D7853/(1+'Vos données'!$D$11)))</f>
        <v/>
      </c>
      <c r="F7853" s="80"/>
      <c r="G7853" s="124"/>
      <c r="H7853" s="130"/>
      <c r="I7853" s="128"/>
      <c r="J7853" s="130"/>
      <c r="K7853" s="128"/>
    </row>
    <row r="7854" spans="1:11" hidden="1" outlineLevel="1" x14ac:dyDescent="0.25">
      <c r="A7854" s="77"/>
      <c r="B7854" s="13" t="s">
        <v>9551</v>
      </c>
      <c r="C7854" s="77"/>
      <c r="D7854" s="80"/>
      <c r="E7854" s="120" t="str">
        <f>IF(ISBLANK(D7854),"",(D7854/(1+'Vos données'!$D$11)))</f>
        <v/>
      </c>
      <c r="F7854" s="80"/>
      <c r="G7854" s="124"/>
      <c r="H7854" s="130"/>
      <c r="I7854" s="128"/>
      <c r="J7854" s="130"/>
      <c r="K7854" s="128"/>
    </row>
    <row r="7855" spans="1:11" hidden="1" outlineLevel="1" x14ac:dyDescent="0.25">
      <c r="A7855" s="77"/>
      <c r="B7855" s="13" t="s">
        <v>9552</v>
      </c>
      <c r="C7855" s="77"/>
      <c r="D7855" s="80"/>
      <c r="E7855" s="120" t="str">
        <f>IF(ISBLANK(D7855),"",(D7855/(1+'Vos données'!$D$11)))</f>
        <v/>
      </c>
      <c r="F7855" s="80"/>
      <c r="G7855" s="124"/>
      <c r="H7855" s="130"/>
      <c r="I7855" s="128"/>
      <c r="J7855" s="130"/>
      <c r="K7855" s="128"/>
    </row>
    <row r="7856" spans="1:11" hidden="1" outlineLevel="1" x14ac:dyDescent="0.25">
      <c r="A7856" s="77"/>
      <c r="B7856" s="13" t="s">
        <v>9553</v>
      </c>
      <c r="C7856" s="77"/>
      <c r="D7856" s="80"/>
      <c r="E7856" s="120" t="str">
        <f>IF(ISBLANK(D7856),"",(D7856/(1+'Vos données'!$D$11)))</f>
        <v/>
      </c>
      <c r="F7856" s="80"/>
      <c r="G7856" s="124"/>
      <c r="H7856" s="130"/>
      <c r="I7856" s="128"/>
      <c r="J7856" s="130"/>
      <c r="K7856" s="128"/>
    </row>
    <row r="7857" spans="1:11" hidden="1" outlineLevel="1" x14ac:dyDescent="0.25">
      <c r="A7857" s="77"/>
      <c r="B7857" s="13" t="s">
        <v>9554</v>
      </c>
      <c r="C7857" s="77"/>
      <c r="D7857" s="80"/>
      <c r="E7857" s="120" t="str">
        <f>IF(ISBLANK(D7857),"",(D7857/(1+'Vos données'!$D$11)))</f>
        <v/>
      </c>
      <c r="F7857" s="80"/>
      <c r="G7857" s="124"/>
      <c r="H7857" s="130"/>
      <c r="I7857" s="128"/>
      <c r="J7857" s="130"/>
      <c r="K7857" s="128"/>
    </row>
    <row r="7858" spans="1:11" hidden="1" outlineLevel="1" x14ac:dyDescent="0.25">
      <c r="A7858" s="77"/>
      <c r="B7858" s="13" t="s">
        <v>9555</v>
      </c>
      <c r="C7858" s="77"/>
      <c r="D7858" s="80"/>
      <c r="E7858" s="120" t="str">
        <f>IF(ISBLANK(D7858),"",(D7858/(1+'Vos données'!$D$11)))</f>
        <v/>
      </c>
      <c r="F7858" s="80"/>
      <c r="G7858" s="124"/>
      <c r="H7858" s="130"/>
      <c r="I7858" s="128"/>
      <c r="J7858" s="130"/>
      <c r="K7858" s="128"/>
    </row>
    <row r="7859" spans="1:11" hidden="1" outlineLevel="1" x14ac:dyDescent="0.25">
      <c r="A7859" s="77"/>
      <c r="B7859" s="13" t="s">
        <v>9556</v>
      </c>
      <c r="C7859" s="77"/>
      <c r="D7859" s="80"/>
      <c r="E7859" s="120" t="str">
        <f>IF(ISBLANK(D7859),"",(D7859/(1+'Vos données'!$D$11)))</f>
        <v/>
      </c>
      <c r="F7859" s="80"/>
      <c r="G7859" s="124"/>
      <c r="H7859" s="130"/>
      <c r="I7859" s="128"/>
      <c r="J7859" s="130"/>
      <c r="K7859" s="128"/>
    </row>
    <row r="7860" spans="1:11" hidden="1" outlineLevel="1" x14ac:dyDescent="0.25">
      <c r="A7860" s="77"/>
      <c r="B7860" s="13" t="s">
        <v>9557</v>
      </c>
      <c r="C7860" s="77"/>
      <c r="D7860" s="80"/>
      <c r="E7860" s="120" t="str">
        <f>IF(ISBLANK(D7860),"",(D7860/(1+'Vos données'!$D$11)))</f>
        <v/>
      </c>
      <c r="F7860" s="80"/>
      <c r="G7860" s="124"/>
      <c r="H7860" s="130"/>
      <c r="I7860" s="128"/>
      <c r="J7860" s="130"/>
      <c r="K7860" s="128"/>
    </row>
    <row r="7861" spans="1:11" hidden="1" outlineLevel="1" x14ac:dyDescent="0.25">
      <c r="A7861" s="77"/>
      <c r="B7861" s="13" t="s">
        <v>9558</v>
      </c>
      <c r="C7861" s="77"/>
      <c r="D7861" s="80"/>
      <c r="E7861" s="120" t="str">
        <f>IF(ISBLANK(D7861),"",(D7861/(1+'Vos données'!$D$11)))</f>
        <v/>
      </c>
      <c r="F7861" s="80"/>
      <c r="G7861" s="124"/>
      <c r="H7861" s="130"/>
      <c r="I7861" s="128"/>
      <c r="J7861" s="130"/>
      <c r="K7861" s="128"/>
    </row>
    <row r="7862" spans="1:11" hidden="1" outlineLevel="1" x14ac:dyDescent="0.25">
      <c r="A7862" s="77"/>
      <c r="B7862" s="13" t="s">
        <v>9559</v>
      </c>
      <c r="C7862" s="77"/>
      <c r="D7862" s="80"/>
      <c r="E7862" s="120" t="str">
        <f>IF(ISBLANK(D7862),"",(D7862/(1+'Vos données'!$D$11)))</f>
        <v/>
      </c>
      <c r="F7862" s="80"/>
      <c r="G7862" s="124"/>
      <c r="H7862" s="130"/>
      <c r="I7862" s="128"/>
      <c r="J7862" s="130"/>
      <c r="K7862" s="128"/>
    </row>
    <row r="7863" spans="1:11" hidden="1" outlineLevel="1" x14ac:dyDescent="0.25">
      <c r="A7863" s="77"/>
      <c r="B7863" s="13" t="s">
        <v>9560</v>
      </c>
      <c r="C7863" s="77"/>
      <c r="D7863" s="80"/>
      <c r="E7863" s="120" t="str">
        <f>IF(ISBLANK(D7863),"",(D7863/(1+'Vos données'!$D$11)))</f>
        <v/>
      </c>
      <c r="F7863" s="80"/>
      <c r="G7863" s="124"/>
      <c r="H7863" s="130"/>
      <c r="I7863" s="128"/>
      <c r="J7863" s="130"/>
      <c r="K7863" s="128"/>
    </row>
    <row r="7864" spans="1:11" hidden="1" outlineLevel="1" x14ac:dyDescent="0.25">
      <c r="A7864" s="77"/>
      <c r="B7864" s="13" t="s">
        <v>9561</v>
      </c>
      <c r="C7864" s="77"/>
      <c r="D7864" s="80"/>
      <c r="E7864" s="120" t="str">
        <f>IF(ISBLANK(D7864),"",(D7864/(1+'Vos données'!$D$11)))</f>
        <v/>
      </c>
      <c r="F7864" s="80"/>
      <c r="G7864" s="124"/>
      <c r="H7864" s="130"/>
      <c r="I7864" s="128"/>
      <c r="J7864" s="130"/>
      <c r="K7864" s="128"/>
    </row>
    <row r="7865" spans="1:11" hidden="1" outlineLevel="1" x14ac:dyDescent="0.25">
      <c r="A7865" s="77"/>
      <c r="B7865" s="13" t="s">
        <v>9562</v>
      </c>
      <c r="C7865" s="77"/>
      <c r="D7865" s="80"/>
      <c r="E7865" s="120" t="str">
        <f>IF(ISBLANK(D7865),"",(D7865/(1+'Vos données'!$D$11)))</f>
        <v/>
      </c>
      <c r="F7865" s="80"/>
      <c r="G7865" s="124"/>
      <c r="H7865" s="130"/>
      <c r="I7865" s="128"/>
      <c r="J7865" s="130"/>
      <c r="K7865" s="128"/>
    </row>
    <row r="7866" spans="1:11" hidden="1" outlineLevel="1" x14ac:dyDescent="0.25">
      <c r="A7866" s="77"/>
      <c r="B7866" s="13" t="s">
        <v>9563</v>
      </c>
      <c r="C7866" s="77"/>
      <c r="D7866" s="80"/>
      <c r="E7866" s="120" t="str">
        <f>IF(ISBLANK(D7866),"",(D7866/(1+'Vos données'!$D$11)))</f>
        <v/>
      </c>
      <c r="F7866" s="80"/>
      <c r="G7866" s="124"/>
      <c r="H7866" s="130"/>
      <c r="I7866" s="128"/>
      <c r="J7866" s="130"/>
      <c r="K7866" s="128"/>
    </row>
    <row r="7867" spans="1:11" hidden="1" outlineLevel="1" x14ac:dyDescent="0.25">
      <c r="A7867" s="77"/>
      <c r="B7867" s="13" t="s">
        <v>9564</v>
      </c>
      <c r="C7867" s="77"/>
      <c r="D7867" s="80"/>
      <c r="E7867" s="120" t="str">
        <f>IF(ISBLANK(D7867),"",(D7867/(1+'Vos données'!$D$11)))</f>
        <v/>
      </c>
      <c r="F7867" s="80"/>
      <c r="G7867" s="124"/>
      <c r="H7867" s="130"/>
      <c r="I7867" s="128"/>
      <c r="J7867" s="130"/>
      <c r="K7867" s="128"/>
    </row>
    <row r="7868" spans="1:11" hidden="1" outlineLevel="1" x14ac:dyDescent="0.25">
      <c r="A7868" s="77"/>
      <c r="B7868" s="13" t="s">
        <v>9565</v>
      </c>
      <c r="C7868" s="77"/>
      <c r="D7868" s="80"/>
      <c r="E7868" s="120" t="str">
        <f>IF(ISBLANK(D7868),"",(D7868/(1+'Vos données'!$D$11)))</f>
        <v/>
      </c>
      <c r="F7868" s="80"/>
      <c r="G7868" s="124"/>
      <c r="H7868" s="130"/>
      <c r="I7868" s="128"/>
      <c r="J7868" s="130"/>
      <c r="K7868" s="128"/>
    </row>
    <row r="7869" spans="1:11" hidden="1" outlineLevel="1" x14ac:dyDescent="0.25">
      <c r="A7869" s="77"/>
      <c r="B7869" s="13" t="s">
        <v>9566</v>
      </c>
      <c r="C7869" s="77"/>
      <c r="D7869" s="80"/>
      <c r="E7869" s="120" t="str">
        <f>IF(ISBLANK(D7869),"",(D7869/(1+'Vos données'!$D$11)))</f>
        <v/>
      </c>
      <c r="F7869" s="80"/>
      <c r="G7869" s="124"/>
      <c r="H7869" s="130"/>
      <c r="I7869" s="128"/>
      <c r="J7869" s="130"/>
      <c r="K7869" s="128"/>
    </row>
    <row r="7870" spans="1:11" hidden="1" outlineLevel="1" x14ac:dyDescent="0.25">
      <c r="A7870" s="77"/>
      <c r="B7870" s="13" t="s">
        <v>9567</v>
      </c>
      <c r="C7870" s="77"/>
      <c r="D7870" s="80"/>
      <c r="E7870" s="120" t="str">
        <f>IF(ISBLANK(D7870),"",(D7870/(1+'Vos données'!$D$11)))</f>
        <v/>
      </c>
      <c r="F7870" s="80"/>
      <c r="G7870" s="124"/>
      <c r="H7870" s="130"/>
      <c r="I7870" s="128"/>
      <c r="J7870" s="130"/>
      <c r="K7870" s="128"/>
    </row>
    <row r="7871" spans="1:11" hidden="1" outlineLevel="1" x14ac:dyDescent="0.25">
      <c r="A7871" s="77"/>
      <c r="B7871" s="13" t="s">
        <v>9568</v>
      </c>
      <c r="C7871" s="77"/>
      <c r="D7871" s="80"/>
      <c r="E7871" s="120" t="str">
        <f>IF(ISBLANK(D7871),"",(D7871/(1+'Vos données'!$D$11)))</f>
        <v/>
      </c>
      <c r="F7871" s="80"/>
      <c r="G7871" s="124"/>
      <c r="H7871" s="130"/>
      <c r="I7871" s="128"/>
      <c r="J7871" s="130"/>
      <c r="K7871" s="128"/>
    </row>
    <row r="7872" spans="1:11" hidden="1" outlineLevel="1" x14ac:dyDescent="0.25">
      <c r="A7872" s="77"/>
      <c r="B7872" s="13" t="s">
        <v>9569</v>
      </c>
      <c r="C7872" s="77"/>
      <c r="D7872" s="80"/>
      <c r="E7872" s="120" t="str">
        <f>IF(ISBLANK(D7872),"",(D7872/(1+'Vos données'!$D$11)))</f>
        <v/>
      </c>
      <c r="F7872" s="80"/>
      <c r="G7872" s="124"/>
      <c r="H7872" s="130"/>
      <c r="I7872" s="128"/>
      <c r="J7872" s="130"/>
      <c r="K7872" s="128"/>
    </row>
    <row r="7873" spans="1:11" hidden="1" outlineLevel="1" x14ac:dyDescent="0.25">
      <c r="A7873" s="77"/>
      <c r="B7873" s="13" t="s">
        <v>9570</v>
      </c>
      <c r="C7873" s="77"/>
      <c r="D7873" s="80"/>
      <c r="E7873" s="120" t="str">
        <f>IF(ISBLANK(D7873),"",(D7873/(1+'Vos données'!$D$11)))</f>
        <v/>
      </c>
      <c r="F7873" s="80"/>
      <c r="G7873" s="124"/>
      <c r="H7873" s="130"/>
      <c r="I7873" s="128"/>
      <c r="J7873" s="130"/>
      <c r="K7873" s="128"/>
    </row>
    <row r="7874" spans="1:11" hidden="1" outlineLevel="1" x14ac:dyDescent="0.25">
      <c r="A7874" s="77"/>
      <c r="B7874" s="13" t="s">
        <v>9571</v>
      </c>
      <c r="C7874" s="77"/>
      <c r="D7874" s="80"/>
      <c r="E7874" s="120" t="str">
        <f>IF(ISBLANK(D7874),"",(D7874/(1+'Vos données'!$D$11)))</f>
        <v/>
      </c>
      <c r="F7874" s="80"/>
      <c r="G7874" s="124"/>
      <c r="H7874" s="130"/>
      <c r="I7874" s="128"/>
      <c r="J7874" s="130"/>
      <c r="K7874" s="128"/>
    </row>
    <row r="7875" spans="1:11" hidden="1" outlineLevel="1" x14ac:dyDescent="0.25">
      <c r="A7875" s="77"/>
      <c r="B7875" s="13" t="s">
        <v>9572</v>
      </c>
      <c r="C7875" s="77"/>
      <c r="D7875" s="80"/>
      <c r="E7875" s="120" t="str">
        <f>IF(ISBLANK(D7875),"",(D7875/(1+'Vos données'!$D$11)))</f>
        <v/>
      </c>
      <c r="F7875" s="80"/>
      <c r="G7875" s="124"/>
      <c r="H7875" s="130"/>
      <c r="I7875" s="128"/>
      <c r="J7875" s="130"/>
      <c r="K7875" s="128"/>
    </row>
    <row r="7876" spans="1:11" hidden="1" outlineLevel="1" x14ac:dyDescent="0.25">
      <c r="A7876" s="77"/>
      <c r="B7876" s="13" t="s">
        <v>9573</v>
      </c>
      <c r="C7876" s="77"/>
      <c r="D7876" s="80"/>
      <c r="E7876" s="120" t="str">
        <f>IF(ISBLANK(D7876),"",(D7876/(1+'Vos données'!$D$11)))</f>
        <v/>
      </c>
      <c r="F7876" s="80"/>
      <c r="G7876" s="124"/>
      <c r="H7876" s="130"/>
      <c r="I7876" s="128"/>
      <c r="J7876" s="130"/>
      <c r="K7876" s="128"/>
    </row>
    <row r="7877" spans="1:11" hidden="1" outlineLevel="1" x14ac:dyDescent="0.25">
      <c r="A7877" s="77"/>
      <c r="B7877" s="13" t="s">
        <v>9574</v>
      </c>
      <c r="C7877" s="77"/>
      <c r="D7877" s="80"/>
      <c r="E7877" s="120" t="str">
        <f>IF(ISBLANK(D7877),"",(D7877/(1+'Vos données'!$D$11)))</f>
        <v/>
      </c>
      <c r="F7877" s="80"/>
      <c r="G7877" s="124"/>
      <c r="H7877" s="130"/>
      <c r="I7877" s="128"/>
      <c r="J7877" s="130"/>
      <c r="K7877" s="128"/>
    </row>
    <row r="7878" spans="1:11" hidden="1" outlineLevel="1" x14ac:dyDescent="0.25">
      <c r="A7878" s="77"/>
      <c r="B7878" s="13" t="s">
        <v>9575</v>
      </c>
      <c r="C7878" s="77"/>
      <c r="D7878" s="80"/>
      <c r="E7878" s="120" t="str">
        <f>IF(ISBLANK(D7878),"",(D7878/(1+'Vos données'!$D$11)))</f>
        <v/>
      </c>
      <c r="F7878" s="80"/>
      <c r="G7878" s="124"/>
      <c r="H7878" s="130"/>
      <c r="I7878" s="128"/>
      <c r="J7878" s="130"/>
      <c r="K7878" s="128"/>
    </row>
    <row r="7879" spans="1:11" hidden="1" outlineLevel="1" x14ac:dyDescent="0.25">
      <c r="A7879" s="77"/>
      <c r="B7879" s="13" t="s">
        <v>9576</v>
      </c>
      <c r="C7879" s="77"/>
      <c r="D7879" s="80"/>
      <c r="E7879" s="120" t="str">
        <f>IF(ISBLANK(D7879),"",(D7879/(1+'Vos données'!$D$11)))</f>
        <v/>
      </c>
      <c r="F7879" s="80"/>
      <c r="G7879" s="124"/>
      <c r="H7879" s="130"/>
      <c r="I7879" s="128"/>
      <c r="J7879" s="130"/>
      <c r="K7879" s="128"/>
    </row>
    <row r="7880" spans="1:11" hidden="1" outlineLevel="1" x14ac:dyDescent="0.25">
      <c r="A7880" s="77"/>
      <c r="B7880" s="13" t="s">
        <v>9577</v>
      </c>
      <c r="C7880" s="77"/>
      <c r="D7880" s="80"/>
      <c r="E7880" s="120" t="str">
        <f>IF(ISBLANK(D7880),"",(D7880/(1+'Vos données'!$D$11)))</f>
        <v/>
      </c>
      <c r="F7880" s="80"/>
      <c r="G7880" s="124"/>
      <c r="H7880" s="130"/>
      <c r="I7880" s="128"/>
      <c r="J7880" s="130"/>
      <c r="K7880" s="128"/>
    </row>
    <row r="7881" spans="1:11" hidden="1" outlineLevel="1" x14ac:dyDescent="0.25">
      <c r="A7881" s="77"/>
      <c r="B7881" s="13" t="s">
        <v>9578</v>
      </c>
      <c r="C7881" s="77"/>
      <c r="D7881" s="80"/>
      <c r="E7881" s="120" t="str">
        <f>IF(ISBLANK(D7881),"",(D7881/(1+'Vos données'!$D$11)))</f>
        <v/>
      </c>
      <c r="F7881" s="80"/>
      <c r="G7881" s="124"/>
      <c r="H7881" s="130"/>
      <c r="I7881" s="128"/>
      <c r="J7881" s="130"/>
      <c r="K7881" s="128"/>
    </row>
    <row r="7882" spans="1:11" hidden="1" outlineLevel="1" x14ac:dyDescent="0.25">
      <c r="A7882" s="77"/>
      <c r="B7882" s="13" t="s">
        <v>9579</v>
      </c>
      <c r="C7882" s="77"/>
      <c r="D7882" s="80"/>
      <c r="E7882" s="120" t="str">
        <f>IF(ISBLANK(D7882),"",(D7882/(1+'Vos données'!$D$11)))</f>
        <v/>
      </c>
      <c r="F7882" s="80"/>
      <c r="G7882" s="124"/>
      <c r="H7882" s="130"/>
      <c r="I7882" s="128"/>
      <c r="J7882" s="130"/>
      <c r="K7882" s="128"/>
    </row>
    <row r="7883" spans="1:11" hidden="1" outlineLevel="1" x14ac:dyDescent="0.25">
      <c r="A7883" s="77"/>
      <c r="B7883" s="13" t="s">
        <v>9580</v>
      </c>
      <c r="C7883" s="77"/>
      <c r="D7883" s="80"/>
      <c r="E7883" s="120" t="str">
        <f>IF(ISBLANK(D7883),"",(D7883/(1+'Vos données'!$D$11)))</f>
        <v/>
      </c>
      <c r="F7883" s="80"/>
      <c r="G7883" s="124"/>
      <c r="H7883" s="130"/>
      <c r="I7883" s="128"/>
      <c r="J7883" s="130"/>
      <c r="K7883" s="128"/>
    </row>
    <row r="7884" spans="1:11" hidden="1" outlineLevel="1" x14ac:dyDescent="0.25">
      <c r="A7884" s="77"/>
      <c r="B7884" s="13" t="s">
        <v>9581</v>
      </c>
      <c r="C7884" s="77"/>
      <c r="D7884" s="80"/>
      <c r="E7884" s="120" t="str">
        <f>IF(ISBLANK(D7884),"",(D7884/(1+'Vos données'!$D$11)))</f>
        <v/>
      </c>
      <c r="F7884" s="80"/>
      <c r="G7884" s="124"/>
      <c r="H7884" s="130"/>
      <c r="I7884" s="128"/>
      <c r="J7884" s="130"/>
      <c r="K7884" s="128"/>
    </row>
    <row r="7885" spans="1:11" hidden="1" outlineLevel="1" x14ac:dyDescent="0.25">
      <c r="A7885" s="77"/>
      <c r="B7885" s="13" t="s">
        <v>9582</v>
      </c>
      <c r="C7885" s="77"/>
      <c r="D7885" s="80"/>
      <c r="E7885" s="120" t="str">
        <f>IF(ISBLANK(D7885),"",(D7885/(1+'Vos données'!$D$11)))</f>
        <v/>
      </c>
      <c r="F7885" s="80"/>
      <c r="G7885" s="124"/>
      <c r="H7885" s="130"/>
      <c r="I7885" s="128"/>
      <c r="J7885" s="130"/>
      <c r="K7885" s="128"/>
    </row>
    <row r="7886" spans="1:11" hidden="1" outlineLevel="1" x14ac:dyDescent="0.25">
      <c r="A7886" s="77"/>
      <c r="B7886" s="13" t="s">
        <v>9583</v>
      </c>
      <c r="C7886" s="77"/>
      <c r="D7886" s="80"/>
      <c r="E7886" s="120" t="str">
        <f>IF(ISBLANK(D7886),"",(D7886/(1+'Vos données'!$D$11)))</f>
        <v/>
      </c>
      <c r="F7886" s="80"/>
      <c r="G7886" s="124"/>
      <c r="H7886" s="130"/>
      <c r="I7886" s="128"/>
      <c r="J7886" s="130"/>
      <c r="K7886" s="128"/>
    </row>
    <row r="7887" spans="1:11" hidden="1" outlineLevel="1" x14ac:dyDescent="0.25">
      <c r="A7887" s="77"/>
      <c r="B7887" s="13" t="s">
        <v>9584</v>
      </c>
      <c r="C7887" s="77"/>
      <c r="D7887" s="80"/>
      <c r="E7887" s="120" t="str">
        <f>IF(ISBLANK(D7887),"",(D7887/(1+'Vos données'!$D$11)))</f>
        <v/>
      </c>
      <c r="F7887" s="80"/>
      <c r="G7887" s="124"/>
      <c r="H7887" s="130"/>
      <c r="I7887" s="128"/>
      <c r="J7887" s="130"/>
      <c r="K7887" s="128"/>
    </row>
    <row r="7888" spans="1:11" hidden="1" outlineLevel="1" x14ac:dyDescent="0.25">
      <c r="A7888" s="77"/>
      <c r="B7888" s="13" t="s">
        <v>9585</v>
      </c>
      <c r="C7888" s="77"/>
      <c r="D7888" s="80"/>
      <c r="E7888" s="120" t="str">
        <f>IF(ISBLANK(D7888),"",(D7888/(1+'Vos données'!$D$11)))</f>
        <v/>
      </c>
      <c r="F7888" s="80"/>
      <c r="G7888" s="124"/>
      <c r="H7888" s="130"/>
      <c r="I7888" s="128"/>
      <c r="J7888" s="130"/>
      <c r="K7888" s="128"/>
    </row>
    <row r="7889" spans="1:11" hidden="1" outlineLevel="1" x14ac:dyDescent="0.25">
      <c r="A7889" s="77"/>
      <c r="B7889" s="13" t="s">
        <v>9586</v>
      </c>
      <c r="C7889" s="77"/>
      <c r="D7889" s="80"/>
      <c r="E7889" s="120" t="str">
        <f>IF(ISBLANK(D7889),"",(D7889/(1+'Vos données'!$D$11)))</f>
        <v/>
      </c>
      <c r="F7889" s="80"/>
      <c r="G7889" s="124"/>
      <c r="H7889" s="130"/>
      <c r="I7889" s="128"/>
      <c r="J7889" s="130"/>
      <c r="K7889" s="128"/>
    </row>
    <row r="7890" spans="1:11" hidden="1" outlineLevel="1" x14ac:dyDescent="0.25">
      <c r="A7890" s="77"/>
      <c r="B7890" s="13" t="s">
        <v>9587</v>
      </c>
      <c r="C7890" s="77"/>
      <c r="D7890" s="80"/>
      <c r="E7890" s="120" t="str">
        <f>IF(ISBLANK(D7890),"",(D7890/(1+'Vos données'!$D$11)))</f>
        <v/>
      </c>
      <c r="F7890" s="80"/>
      <c r="G7890" s="124"/>
      <c r="H7890" s="130"/>
      <c r="I7890" s="128"/>
      <c r="J7890" s="130"/>
      <c r="K7890" s="128"/>
    </row>
    <row r="7891" spans="1:11" hidden="1" outlineLevel="1" x14ac:dyDescent="0.25">
      <c r="A7891" s="77"/>
      <c r="B7891" s="13" t="s">
        <v>9588</v>
      </c>
      <c r="C7891" s="77"/>
      <c r="D7891" s="80"/>
      <c r="E7891" s="120" t="str">
        <f>IF(ISBLANK(D7891),"",(D7891/(1+'Vos données'!$D$11)))</f>
        <v/>
      </c>
      <c r="F7891" s="80"/>
      <c r="G7891" s="124"/>
      <c r="H7891" s="130"/>
      <c r="I7891" s="128"/>
      <c r="J7891" s="130"/>
      <c r="K7891" s="128"/>
    </row>
    <row r="7892" spans="1:11" hidden="1" outlineLevel="1" x14ac:dyDescent="0.25">
      <c r="A7892" s="77"/>
      <c r="B7892" s="13" t="s">
        <v>9589</v>
      </c>
      <c r="C7892" s="77"/>
      <c r="D7892" s="80"/>
      <c r="E7892" s="120" t="str">
        <f>IF(ISBLANK(D7892),"",(D7892/(1+'Vos données'!$D$11)))</f>
        <v/>
      </c>
      <c r="F7892" s="80"/>
      <c r="G7892" s="124"/>
      <c r="H7892" s="130"/>
      <c r="I7892" s="128"/>
      <c r="J7892" s="130"/>
      <c r="K7892" s="128"/>
    </row>
    <row r="7893" spans="1:11" hidden="1" outlineLevel="1" x14ac:dyDescent="0.25">
      <c r="A7893" s="77"/>
      <c r="B7893" s="13" t="s">
        <v>9590</v>
      </c>
      <c r="C7893" s="77"/>
      <c r="D7893" s="80"/>
      <c r="E7893" s="120" t="str">
        <f>IF(ISBLANK(D7893),"",(D7893/(1+'Vos données'!$D$11)))</f>
        <v/>
      </c>
      <c r="F7893" s="80"/>
      <c r="G7893" s="124"/>
      <c r="H7893" s="130"/>
      <c r="I7893" s="128"/>
      <c r="J7893" s="130"/>
      <c r="K7893" s="128"/>
    </row>
    <row r="7894" spans="1:11" hidden="1" outlineLevel="1" x14ac:dyDescent="0.25">
      <c r="A7894" s="77"/>
      <c r="B7894" s="13" t="s">
        <v>9591</v>
      </c>
      <c r="C7894" s="77"/>
      <c r="D7894" s="80"/>
      <c r="E7894" s="120" t="str">
        <f>IF(ISBLANK(D7894),"",(D7894/(1+'Vos données'!$D$11)))</f>
        <v/>
      </c>
      <c r="F7894" s="80"/>
      <c r="G7894" s="124"/>
      <c r="H7894" s="130"/>
      <c r="I7894" s="128"/>
      <c r="J7894" s="130"/>
      <c r="K7894" s="128"/>
    </row>
    <row r="7895" spans="1:11" hidden="1" outlineLevel="1" x14ac:dyDescent="0.25">
      <c r="A7895" s="77"/>
      <c r="B7895" s="13" t="s">
        <v>9592</v>
      </c>
      <c r="C7895" s="77"/>
      <c r="D7895" s="80"/>
      <c r="E7895" s="120" t="str">
        <f>IF(ISBLANK(D7895),"",(D7895/(1+'Vos données'!$D$11)))</f>
        <v/>
      </c>
      <c r="F7895" s="80"/>
      <c r="G7895" s="124"/>
      <c r="H7895" s="130"/>
      <c r="I7895" s="128"/>
      <c r="J7895" s="130"/>
      <c r="K7895" s="128"/>
    </row>
    <row r="7896" spans="1:11" hidden="1" outlineLevel="1" x14ac:dyDescent="0.25">
      <c r="A7896" s="77"/>
      <c r="B7896" s="13" t="s">
        <v>9593</v>
      </c>
      <c r="C7896" s="77"/>
      <c r="D7896" s="80"/>
      <c r="E7896" s="120" t="str">
        <f>IF(ISBLANK(D7896),"",(D7896/(1+'Vos données'!$D$11)))</f>
        <v/>
      </c>
      <c r="F7896" s="80"/>
      <c r="G7896" s="124"/>
      <c r="H7896" s="130"/>
      <c r="I7896" s="128"/>
      <c r="J7896" s="130"/>
      <c r="K7896" s="128"/>
    </row>
    <row r="7897" spans="1:11" hidden="1" outlineLevel="1" x14ac:dyDescent="0.25">
      <c r="A7897" s="77"/>
      <c r="B7897" s="13" t="s">
        <v>9594</v>
      </c>
      <c r="C7897" s="77"/>
      <c r="D7897" s="80"/>
      <c r="E7897" s="120" t="str">
        <f>IF(ISBLANK(D7897),"",(D7897/(1+'Vos données'!$D$11)))</f>
        <v/>
      </c>
      <c r="F7897" s="80"/>
      <c r="G7897" s="124"/>
      <c r="H7897" s="130"/>
      <c r="I7897" s="128"/>
      <c r="J7897" s="130"/>
      <c r="K7897" s="128"/>
    </row>
    <row r="7898" spans="1:11" hidden="1" outlineLevel="1" x14ac:dyDescent="0.25">
      <c r="A7898" s="77"/>
      <c r="B7898" s="13" t="s">
        <v>9595</v>
      </c>
      <c r="C7898" s="77"/>
      <c r="D7898" s="80"/>
      <c r="E7898" s="120" t="str">
        <f>IF(ISBLANK(D7898),"",(D7898/(1+'Vos données'!$D$11)))</f>
        <v/>
      </c>
      <c r="F7898" s="80"/>
      <c r="G7898" s="124"/>
      <c r="H7898" s="130"/>
      <c r="I7898" s="128"/>
      <c r="J7898" s="130"/>
      <c r="K7898" s="128"/>
    </row>
    <row r="7899" spans="1:11" hidden="1" outlineLevel="1" x14ac:dyDescent="0.25">
      <c r="A7899" s="77"/>
      <c r="B7899" s="13" t="s">
        <v>9596</v>
      </c>
      <c r="C7899" s="77"/>
      <c r="D7899" s="80"/>
      <c r="E7899" s="120" t="str">
        <f>IF(ISBLANK(D7899),"",(D7899/(1+'Vos données'!$D$11)))</f>
        <v/>
      </c>
      <c r="F7899" s="80"/>
      <c r="G7899" s="124"/>
      <c r="H7899" s="130"/>
      <c r="I7899" s="128"/>
      <c r="J7899" s="130"/>
      <c r="K7899" s="128"/>
    </row>
    <row r="7900" spans="1:11" hidden="1" outlineLevel="1" x14ac:dyDescent="0.25">
      <c r="A7900" s="77"/>
      <c r="B7900" s="13" t="s">
        <v>9597</v>
      </c>
      <c r="C7900" s="77"/>
      <c r="D7900" s="80"/>
      <c r="E7900" s="120" t="str">
        <f>IF(ISBLANK(D7900),"",(D7900/(1+'Vos données'!$D$11)))</f>
        <v/>
      </c>
      <c r="F7900" s="80"/>
      <c r="G7900" s="124"/>
      <c r="H7900" s="130"/>
      <c r="I7900" s="128"/>
      <c r="J7900" s="130"/>
      <c r="K7900" s="128"/>
    </row>
    <row r="7901" spans="1:11" hidden="1" outlineLevel="1" x14ac:dyDescent="0.25">
      <c r="A7901" s="77"/>
      <c r="B7901" s="13" t="s">
        <v>9598</v>
      </c>
      <c r="C7901" s="77"/>
      <c r="D7901" s="80"/>
      <c r="E7901" s="120" t="str">
        <f>IF(ISBLANK(D7901),"",(D7901/(1+'Vos données'!$D$11)))</f>
        <v/>
      </c>
      <c r="F7901" s="80"/>
      <c r="G7901" s="124"/>
      <c r="H7901" s="130"/>
      <c r="I7901" s="128"/>
      <c r="J7901" s="130"/>
      <c r="K7901" s="128"/>
    </row>
    <row r="7902" spans="1:11" hidden="1" outlineLevel="1" x14ac:dyDescent="0.25">
      <c r="A7902" s="77"/>
      <c r="B7902" s="13" t="s">
        <v>9599</v>
      </c>
      <c r="C7902" s="77"/>
      <c r="D7902" s="80"/>
      <c r="E7902" s="120" t="str">
        <f>IF(ISBLANK(D7902),"",(D7902/(1+'Vos données'!$D$11)))</f>
        <v/>
      </c>
      <c r="F7902" s="80"/>
      <c r="G7902" s="124"/>
      <c r="H7902" s="130"/>
      <c r="I7902" s="128"/>
      <c r="J7902" s="130"/>
      <c r="K7902" s="128"/>
    </row>
    <row r="7903" spans="1:11" hidden="1" outlineLevel="1" x14ac:dyDescent="0.25">
      <c r="A7903" s="77"/>
      <c r="B7903" s="13" t="s">
        <v>9600</v>
      </c>
      <c r="C7903" s="77"/>
      <c r="D7903" s="80"/>
      <c r="E7903" s="120" t="str">
        <f>IF(ISBLANK(D7903),"",(D7903/(1+'Vos données'!$D$11)))</f>
        <v/>
      </c>
      <c r="F7903" s="80"/>
      <c r="G7903" s="124"/>
      <c r="H7903" s="130"/>
      <c r="I7903" s="128"/>
      <c r="J7903" s="130"/>
      <c r="K7903" s="128"/>
    </row>
    <row r="7904" spans="1:11" hidden="1" outlineLevel="1" x14ac:dyDescent="0.25">
      <c r="A7904" s="77"/>
      <c r="B7904" s="13" t="s">
        <v>9601</v>
      </c>
      <c r="C7904" s="77"/>
      <c r="D7904" s="80"/>
      <c r="E7904" s="120" t="str">
        <f>IF(ISBLANK(D7904),"",(D7904/(1+'Vos données'!$D$11)))</f>
        <v/>
      </c>
      <c r="F7904" s="80"/>
      <c r="G7904" s="124"/>
      <c r="H7904" s="130"/>
      <c r="I7904" s="128"/>
      <c r="J7904" s="130"/>
      <c r="K7904" s="128"/>
    </row>
    <row r="7905" spans="1:11" hidden="1" outlineLevel="1" x14ac:dyDescent="0.25">
      <c r="A7905" s="77"/>
      <c r="B7905" s="13" t="s">
        <v>9602</v>
      </c>
      <c r="C7905" s="77"/>
      <c r="D7905" s="80"/>
      <c r="E7905" s="120" t="str">
        <f>IF(ISBLANK(D7905),"",(D7905/(1+'Vos données'!$D$11)))</f>
        <v/>
      </c>
      <c r="F7905" s="80"/>
      <c r="G7905" s="124"/>
      <c r="H7905" s="130"/>
      <c r="I7905" s="128"/>
      <c r="J7905" s="130"/>
      <c r="K7905" s="128"/>
    </row>
    <row r="7906" spans="1:11" hidden="1" outlineLevel="1" x14ac:dyDescent="0.25">
      <c r="A7906" s="77"/>
      <c r="B7906" s="13" t="s">
        <v>9603</v>
      </c>
      <c r="C7906" s="77"/>
      <c r="D7906" s="80"/>
      <c r="E7906" s="120" t="str">
        <f>IF(ISBLANK(D7906),"",(D7906/(1+'Vos données'!$D$11)))</f>
        <v/>
      </c>
      <c r="F7906" s="80"/>
      <c r="G7906" s="124"/>
      <c r="H7906" s="130"/>
      <c r="I7906" s="128"/>
      <c r="J7906" s="130"/>
      <c r="K7906" s="128"/>
    </row>
    <row r="7907" spans="1:11" hidden="1" outlineLevel="1" x14ac:dyDescent="0.25">
      <c r="A7907" s="77"/>
      <c r="B7907" s="13" t="s">
        <v>9604</v>
      </c>
      <c r="C7907" s="77"/>
      <c r="D7907" s="80"/>
      <c r="E7907" s="120" t="str">
        <f>IF(ISBLANK(D7907),"",(D7907/(1+'Vos données'!$D$11)))</f>
        <v/>
      </c>
      <c r="F7907" s="80"/>
      <c r="G7907" s="124"/>
      <c r="H7907" s="130"/>
      <c r="I7907" s="128"/>
      <c r="J7907" s="130"/>
      <c r="K7907" s="128"/>
    </row>
    <row r="7908" spans="1:11" hidden="1" outlineLevel="1" x14ac:dyDescent="0.25">
      <c r="A7908" s="77"/>
      <c r="B7908" s="13" t="s">
        <v>9605</v>
      </c>
      <c r="C7908" s="77"/>
      <c r="D7908" s="80"/>
      <c r="E7908" s="120" t="str">
        <f>IF(ISBLANK(D7908),"",(D7908/(1+'Vos données'!$D$11)))</f>
        <v/>
      </c>
      <c r="F7908" s="80"/>
      <c r="G7908" s="124"/>
      <c r="H7908" s="130"/>
      <c r="I7908" s="128"/>
      <c r="J7908" s="130"/>
      <c r="K7908" s="128"/>
    </row>
    <row r="7909" spans="1:11" hidden="1" outlineLevel="1" x14ac:dyDescent="0.25">
      <c r="A7909" s="77"/>
      <c r="B7909" s="13" t="s">
        <v>9606</v>
      </c>
      <c r="C7909" s="77"/>
      <c r="D7909" s="80"/>
      <c r="E7909" s="120" t="str">
        <f>IF(ISBLANK(D7909),"",(D7909/(1+'Vos données'!$D$11)))</f>
        <v/>
      </c>
      <c r="F7909" s="80"/>
      <c r="G7909" s="124"/>
      <c r="H7909" s="130"/>
      <c r="I7909" s="128"/>
      <c r="J7909" s="130"/>
      <c r="K7909" s="128"/>
    </row>
    <row r="7910" spans="1:11" hidden="1" outlineLevel="1" x14ac:dyDescent="0.25">
      <c r="A7910" s="77"/>
      <c r="B7910" s="13" t="s">
        <v>9607</v>
      </c>
      <c r="C7910" s="77"/>
      <c r="D7910" s="80"/>
      <c r="E7910" s="120" t="str">
        <f>IF(ISBLANK(D7910),"",(D7910/(1+'Vos données'!$D$11)))</f>
        <v/>
      </c>
      <c r="F7910" s="80"/>
      <c r="G7910" s="124"/>
      <c r="H7910" s="130"/>
      <c r="I7910" s="128"/>
      <c r="J7910" s="130"/>
      <c r="K7910" s="128"/>
    </row>
    <row r="7911" spans="1:11" hidden="1" outlineLevel="1" x14ac:dyDescent="0.25">
      <c r="A7911" s="77"/>
      <c r="B7911" s="13" t="s">
        <v>9608</v>
      </c>
      <c r="C7911" s="77"/>
      <c r="D7911" s="80"/>
      <c r="E7911" s="120" t="str">
        <f>IF(ISBLANK(D7911),"",(D7911/(1+'Vos données'!$D$11)))</f>
        <v/>
      </c>
      <c r="F7911" s="80"/>
      <c r="G7911" s="124"/>
      <c r="H7911" s="130"/>
      <c r="I7911" s="128"/>
      <c r="J7911" s="130"/>
      <c r="K7911" s="128"/>
    </row>
    <row r="7912" spans="1:11" hidden="1" outlineLevel="1" x14ac:dyDescent="0.25">
      <c r="A7912" s="77"/>
      <c r="B7912" s="13" t="s">
        <v>9609</v>
      </c>
      <c r="C7912" s="77"/>
      <c r="D7912" s="80"/>
      <c r="E7912" s="120" t="str">
        <f>IF(ISBLANK(D7912),"",(D7912/(1+'Vos données'!$D$11)))</f>
        <v/>
      </c>
      <c r="F7912" s="80"/>
      <c r="G7912" s="124"/>
      <c r="H7912" s="130"/>
      <c r="I7912" s="128"/>
      <c r="J7912" s="130"/>
      <c r="K7912" s="128"/>
    </row>
    <row r="7913" spans="1:11" hidden="1" outlineLevel="1" x14ac:dyDescent="0.25">
      <c r="A7913" s="77"/>
      <c r="B7913" s="13" t="s">
        <v>9610</v>
      </c>
      <c r="C7913" s="77"/>
      <c r="D7913" s="80"/>
      <c r="E7913" s="120" t="str">
        <f>IF(ISBLANK(D7913),"",(D7913/(1+'Vos données'!$D$11)))</f>
        <v/>
      </c>
      <c r="F7913" s="80"/>
      <c r="G7913" s="124"/>
      <c r="H7913" s="130"/>
      <c r="I7913" s="128"/>
      <c r="J7913" s="130"/>
      <c r="K7913" s="128"/>
    </row>
    <row r="7914" spans="1:11" hidden="1" outlineLevel="1" x14ac:dyDescent="0.25">
      <c r="A7914" s="77"/>
      <c r="B7914" s="13" t="s">
        <v>9611</v>
      </c>
      <c r="C7914" s="77"/>
      <c r="D7914" s="80"/>
      <c r="E7914" s="120" t="str">
        <f>IF(ISBLANK(D7914),"",(D7914/(1+'Vos données'!$D$11)))</f>
        <v/>
      </c>
      <c r="F7914" s="80"/>
      <c r="G7914" s="124"/>
      <c r="H7914" s="130"/>
      <c r="I7914" s="128"/>
      <c r="J7914" s="130"/>
      <c r="K7914" s="128"/>
    </row>
    <row r="7915" spans="1:11" hidden="1" outlineLevel="1" x14ac:dyDescent="0.25">
      <c r="A7915" s="77"/>
      <c r="B7915" s="13" t="s">
        <v>9612</v>
      </c>
      <c r="C7915" s="77"/>
      <c r="D7915" s="80"/>
      <c r="E7915" s="120" t="str">
        <f>IF(ISBLANK(D7915),"",(D7915/(1+'Vos données'!$D$11)))</f>
        <v/>
      </c>
      <c r="F7915" s="80"/>
      <c r="G7915" s="124"/>
      <c r="H7915" s="130"/>
      <c r="I7915" s="128"/>
      <c r="J7915" s="130"/>
      <c r="K7915" s="128"/>
    </row>
    <row r="7916" spans="1:11" hidden="1" outlineLevel="1" x14ac:dyDescent="0.25">
      <c r="A7916" s="77"/>
      <c r="B7916" s="13" t="s">
        <v>9613</v>
      </c>
      <c r="C7916" s="77"/>
      <c r="D7916" s="80"/>
      <c r="E7916" s="120" t="str">
        <f>IF(ISBLANK(D7916),"",(D7916/(1+'Vos données'!$D$11)))</f>
        <v/>
      </c>
      <c r="F7916" s="80"/>
      <c r="G7916" s="124"/>
      <c r="H7916" s="130"/>
      <c r="I7916" s="128"/>
      <c r="J7916" s="130"/>
      <c r="K7916" s="128"/>
    </row>
    <row r="7917" spans="1:11" hidden="1" outlineLevel="1" x14ac:dyDescent="0.25">
      <c r="A7917" s="77"/>
      <c r="B7917" s="13" t="s">
        <v>9614</v>
      </c>
      <c r="C7917" s="77"/>
      <c r="D7917" s="80"/>
      <c r="E7917" s="120" t="str">
        <f>IF(ISBLANK(D7917),"",(D7917/(1+'Vos données'!$D$11)))</f>
        <v/>
      </c>
      <c r="F7917" s="80"/>
      <c r="G7917" s="124"/>
      <c r="H7917" s="130"/>
      <c r="I7917" s="128"/>
      <c r="J7917" s="130"/>
      <c r="K7917" s="128"/>
    </row>
    <row r="7918" spans="1:11" hidden="1" outlineLevel="1" x14ac:dyDescent="0.25">
      <c r="A7918" s="77"/>
      <c r="B7918" s="13" t="s">
        <v>9615</v>
      </c>
      <c r="C7918" s="77"/>
      <c r="D7918" s="80"/>
      <c r="E7918" s="120" t="str">
        <f>IF(ISBLANK(D7918),"",(D7918/(1+'Vos données'!$D$11)))</f>
        <v/>
      </c>
      <c r="F7918" s="80"/>
      <c r="G7918" s="124"/>
      <c r="H7918" s="130"/>
      <c r="I7918" s="128"/>
      <c r="J7918" s="130"/>
      <c r="K7918" s="128"/>
    </row>
    <row r="7919" spans="1:11" hidden="1" outlineLevel="1" x14ac:dyDescent="0.25">
      <c r="A7919" s="77"/>
      <c r="B7919" s="13" t="s">
        <v>9616</v>
      </c>
      <c r="C7919" s="77"/>
      <c r="D7919" s="80"/>
      <c r="E7919" s="120" t="str">
        <f>IF(ISBLANK(D7919),"",(D7919/(1+'Vos données'!$D$11)))</f>
        <v/>
      </c>
      <c r="F7919" s="80"/>
      <c r="G7919" s="124"/>
      <c r="H7919" s="130"/>
      <c r="I7919" s="128"/>
      <c r="J7919" s="130"/>
      <c r="K7919" s="128"/>
    </row>
    <row r="7920" spans="1:11" hidden="1" outlineLevel="1" x14ac:dyDescent="0.25">
      <c r="A7920" s="77"/>
      <c r="B7920" s="13" t="s">
        <v>9617</v>
      </c>
      <c r="C7920" s="77"/>
      <c r="D7920" s="80"/>
      <c r="E7920" s="120" t="str">
        <f>IF(ISBLANK(D7920),"",(D7920/(1+'Vos données'!$D$11)))</f>
        <v/>
      </c>
      <c r="F7920" s="80"/>
      <c r="G7920" s="124"/>
      <c r="H7920" s="130"/>
      <c r="I7920" s="128"/>
      <c r="J7920" s="130"/>
      <c r="K7920" s="128"/>
    </row>
    <row r="7921" spans="1:11" hidden="1" outlineLevel="1" x14ac:dyDescent="0.25">
      <c r="A7921" s="77"/>
      <c r="B7921" s="13" t="s">
        <v>9618</v>
      </c>
      <c r="C7921" s="77"/>
      <c r="D7921" s="80"/>
      <c r="E7921" s="120" t="str">
        <f>IF(ISBLANK(D7921),"",(D7921/(1+'Vos données'!$D$11)))</f>
        <v/>
      </c>
      <c r="F7921" s="80"/>
      <c r="G7921" s="124"/>
      <c r="H7921" s="130"/>
      <c r="I7921" s="128"/>
      <c r="J7921" s="130"/>
      <c r="K7921" s="128"/>
    </row>
    <row r="7922" spans="1:11" hidden="1" outlineLevel="1" x14ac:dyDescent="0.25">
      <c r="A7922" s="77"/>
      <c r="B7922" s="13" t="s">
        <v>9619</v>
      </c>
      <c r="C7922" s="77"/>
      <c r="D7922" s="80"/>
      <c r="E7922" s="120" t="str">
        <f>IF(ISBLANK(D7922),"",(D7922/(1+'Vos données'!$D$11)))</f>
        <v/>
      </c>
      <c r="F7922" s="80"/>
      <c r="G7922" s="124"/>
      <c r="H7922" s="130"/>
      <c r="I7922" s="128"/>
      <c r="J7922" s="130"/>
      <c r="K7922" s="128"/>
    </row>
    <row r="7923" spans="1:11" hidden="1" outlineLevel="1" x14ac:dyDescent="0.25">
      <c r="A7923" s="77"/>
      <c r="B7923" s="13" t="s">
        <v>9620</v>
      </c>
      <c r="C7923" s="77"/>
      <c r="D7923" s="80"/>
      <c r="E7923" s="120" t="str">
        <f>IF(ISBLANK(D7923),"",(D7923/(1+'Vos données'!$D$11)))</f>
        <v/>
      </c>
      <c r="F7923" s="80"/>
      <c r="G7923" s="124"/>
      <c r="H7923" s="130"/>
      <c r="I7923" s="128"/>
      <c r="J7923" s="130"/>
      <c r="K7923" s="128"/>
    </row>
    <row r="7924" spans="1:11" hidden="1" outlineLevel="1" x14ac:dyDescent="0.25">
      <c r="A7924" s="77"/>
      <c r="B7924" s="13" t="s">
        <v>9621</v>
      </c>
      <c r="C7924" s="77"/>
      <c r="D7924" s="80"/>
      <c r="E7924" s="120" t="str">
        <f>IF(ISBLANK(D7924),"",(D7924/(1+'Vos données'!$D$11)))</f>
        <v/>
      </c>
      <c r="F7924" s="80"/>
      <c r="G7924" s="124"/>
      <c r="H7924" s="130"/>
      <c r="I7924" s="128"/>
      <c r="J7924" s="130"/>
      <c r="K7924" s="128"/>
    </row>
    <row r="7925" spans="1:11" hidden="1" outlineLevel="1" x14ac:dyDescent="0.25">
      <c r="A7925" s="77"/>
      <c r="B7925" s="13" t="s">
        <v>9622</v>
      </c>
      <c r="C7925" s="77"/>
      <c r="D7925" s="80"/>
      <c r="E7925" s="120" t="str">
        <f>IF(ISBLANK(D7925),"",(D7925/(1+'Vos données'!$D$11)))</f>
        <v/>
      </c>
      <c r="F7925" s="80"/>
      <c r="G7925" s="124"/>
      <c r="H7925" s="130"/>
      <c r="I7925" s="128"/>
      <c r="J7925" s="130"/>
      <c r="K7925" s="128"/>
    </row>
    <row r="7926" spans="1:11" hidden="1" outlineLevel="1" x14ac:dyDescent="0.25">
      <c r="A7926" s="77"/>
      <c r="B7926" s="13" t="s">
        <v>9623</v>
      </c>
      <c r="C7926" s="77"/>
      <c r="D7926" s="80"/>
      <c r="E7926" s="120" t="str">
        <f>IF(ISBLANK(D7926),"",(D7926/(1+'Vos données'!$D$11)))</f>
        <v/>
      </c>
      <c r="F7926" s="80"/>
      <c r="G7926" s="124"/>
      <c r="H7926" s="130"/>
      <c r="I7926" s="128"/>
      <c r="J7926" s="130"/>
      <c r="K7926" s="128"/>
    </row>
    <row r="7927" spans="1:11" hidden="1" outlineLevel="1" x14ac:dyDescent="0.25">
      <c r="A7927" s="77"/>
      <c r="B7927" s="13" t="s">
        <v>9624</v>
      </c>
      <c r="C7927" s="77"/>
      <c r="D7927" s="80"/>
      <c r="E7927" s="120" t="str">
        <f>IF(ISBLANK(D7927),"",(D7927/(1+'Vos données'!$D$11)))</f>
        <v/>
      </c>
      <c r="F7927" s="80"/>
      <c r="G7927" s="124"/>
      <c r="H7927" s="130"/>
      <c r="I7927" s="128"/>
      <c r="J7927" s="130"/>
      <c r="K7927" s="128"/>
    </row>
    <row r="7928" spans="1:11" hidden="1" outlineLevel="1" x14ac:dyDescent="0.25">
      <c r="A7928" s="77"/>
      <c r="B7928" s="13" t="s">
        <v>9625</v>
      </c>
      <c r="C7928" s="77"/>
      <c r="D7928" s="80"/>
      <c r="E7928" s="120" t="str">
        <f>IF(ISBLANK(D7928),"",(D7928/(1+'Vos données'!$D$11)))</f>
        <v/>
      </c>
      <c r="F7928" s="80"/>
      <c r="G7928" s="124"/>
      <c r="H7928" s="130"/>
      <c r="I7928" s="128"/>
      <c r="J7928" s="130"/>
      <c r="K7928" s="128"/>
    </row>
    <row r="7929" spans="1:11" hidden="1" outlineLevel="1" x14ac:dyDescent="0.25">
      <c r="A7929" s="77"/>
      <c r="B7929" s="13" t="s">
        <v>9626</v>
      </c>
      <c r="C7929" s="77"/>
      <c r="D7929" s="80"/>
      <c r="E7929" s="120" t="str">
        <f>IF(ISBLANK(D7929),"",(D7929/(1+'Vos données'!$D$11)))</f>
        <v/>
      </c>
      <c r="F7929" s="80"/>
      <c r="G7929" s="124"/>
      <c r="H7929" s="130"/>
      <c r="I7929" s="128"/>
      <c r="J7929" s="130"/>
      <c r="K7929" s="128"/>
    </row>
    <row r="7930" spans="1:11" hidden="1" outlineLevel="1" x14ac:dyDescent="0.25">
      <c r="A7930" s="77"/>
      <c r="B7930" s="13" t="s">
        <v>9627</v>
      </c>
      <c r="C7930" s="77"/>
      <c r="D7930" s="80"/>
      <c r="E7930" s="120" t="str">
        <f>IF(ISBLANK(D7930),"",(D7930/(1+'Vos données'!$D$11)))</f>
        <v/>
      </c>
      <c r="F7930" s="80"/>
      <c r="G7930" s="124"/>
      <c r="H7930" s="130"/>
      <c r="I7930" s="128"/>
      <c r="J7930" s="130"/>
      <c r="K7930" s="128"/>
    </row>
    <row r="7931" spans="1:11" hidden="1" outlineLevel="1" x14ac:dyDescent="0.25">
      <c r="A7931" s="77"/>
      <c r="B7931" s="13" t="s">
        <v>9628</v>
      </c>
      <c r="C7931" s="77"/>
      <c r="D7931" s="80"/>
      <c r="E7931" s="120" t="str">
        <f>IF(ISBLANK(D7931),"",(D7931/(1+'Vos données'!$D$11)))</f>
        <v/>
      </c>
      <c r="F7931" s="80"/>
      <c r="G7931" s="124"/>
      <c r="H7931" s="130"/>
      <c r="I7931" s="128"/>
      <c r="J7931" s="130"/>
      <c r="K7931" s="128"/>
    </row>
    <row r="7932" spans="1:11" hidden="1" outlineLevel="1" x14ac:dyDescent="0.25">
      <c r="A7932" s="77"/>
      <c r="B7932" s="13" t="s">
        <v>9629</v>
      </c>
      <c r="C7932" s="77"/>
      <c r="D7932" s="80"/>
      <c r="E7932" s="120" t="str">
        <f>IF(ISBLANK(D7932),"",(D7932/(1+'Vos données'!$D$11)))</f>
        <v/>
      </c>
      <c r="F7932" s="80"/>
      <c r="G7932" s="124"/>
      <c r="H7932" s="130"/>
      <c r="I7932" s="128"/>
      <c r="J7932" s="130"/>
      <c r="K7932" s="128"/>
    </row>
    <row r="7933" spans="1:11" hidden="1" outlineLevel="1" x14ac:dyDescent="0.25">
      <c r="A7933" s="77"/>
      <c r="B7933" s="13" t="s">
        <v>9630</v>
      </c>
      <c r="C7933" s="77"/>
      <c r="D7933" s="80"/>
      <c r="E7933" s="120" t="str">
        <f>IF(ISBLANK(D7933),"",(D7933/(1+'Vos données'!$D$11)))</f>
        <v/>
      </c>
      <c r="F7933" s="80"/>
      <c r="G7933" s="124"/>
      <c r="H7933" s="130"/>
      <c r="I7933" s="128"/>
      <c r="J7933" s="130"/>
      <c r="K7933" s="128"/>
    </row>
    <row r="7934" spans="1:11" hidden="1" outlineLevel="1" x14ac:dyDescent="0.25">
      <c r="A7934" s="77"/>
      <c r="B7934" s="13" t="s">
        <v>9631</v>
      </c>
      <c r="C7934" s="77"/>
      <c r="D7934" s="80"/>
      <c r="E7934" s="120" t="str">
        <f>IF(ISBLANK(D7934),"",(D7934/(1+'Vos données'!$D$11)))</f>
        <v/>
      </c>
      <c r="F7934" s="80"/>
      <c r="G7934" s="124"/>
      <c r="H7934" s="130"/>
      <c r="I7934" s="128"/>
      <c r="J7934" s="130"/>
      <c r="K7934" s="128"/>
    </row>
    <row r="7935" spans="1:11" hidden="1" outlineLevel="1" x14ac:dyDescent="0.25">
      <c r="A7935" s="77"/>
      <c r="B7935" s="13" t="s">
        <v>9632</v>
      </c>
      <c r="C7935" s="77"/>
      <c r="D7935" s="80"/>
      <c r="E7935" s="120" t="str">
        <f>IF(ISBLANK(D7935),"",(D7935/(1+'Vos données'!$D$11)))</f>
        <v/>
      </c>
      <c r="F7935" s="80"/>
      <c r="G7935" s="124"/>
      <c r="H7935" s="130"/>
      <c r="I7935" s="128"/>
      <c r="J7935" s="130"/>
      <c r="K7935" s="128"/>
    </row>
    <row r="7936" spans="1:11" hidden="1" outlineLevel="1" x14ac:dyDescent="0.25">
      <c r="A7936" s="77"/>
      <c r="B7936" s="13" t="s">
        <v>9633</v>
      </c>
      <c r="C7936" s="77"/>
      <c r="D7936" s="80"/>
      <c r="E7936" s="120" t="str">
        <f>IF(ISBLANK(D7936),"",(D7936/(1+'Vos données'!$D$11)))</f>
        <v/>
      </c>
      <c r="F7936" s="80"/>
      <c r="G7936" s="124"/>
      <c r="H7936" s="130"/>
      <c r="I7936" s="128"/>
      <c r="J7936" s="130"/>
      <c r="K7936" s="128"/>
    </row>
    <row r="7937" spans="1:11" hidden="1" outlineLevel="1" x14ac:dyDescent="0.25">
      <c r="A7937" s="77"/>
      <c r="B7937" s="13" t="s">
        <v>9634</v>
      </c>
      <c r="C7937" s="77"/>
      <c r="D7937" s="80"/>
      <c r="E7937" s="120" t="str">
        <f>IF(ISBLANK(D7937),"",(D7937/(1+'Vos données'!$D$11)))</f>
        <v/>
      </c>
      <c r="F7937" s="80"/>
      <c r="G7937" s="124"/>
      <c r="H7937" s="130"/>
      <c r="I7937" s="128"/>
      <c r="J7937" s="130"/>
      <c r="K7937" s="128"/>
    </row>
    <row r="7938" spans="1:11" hidden="1" outlineLevel="1" x14ac:dyDescent="0.25">
      <c r="A7938" s="77"/>
      <c r="B7938" s="13" t="s">
        <v>9635</v>
      </c>
      <c r="C7938" s="77"/>
      <c r="D7938" s="80"/>
      <c r="E7938" s="120" t="str">
        <f>IF(ISBLANK(D7938),"",(D7938/(1+'Vos données'!$D$11)))</f>
        <v/>
      </c>
      <c r="F7938" s="80"/>
      <c r="G7938" s="124"/>
      <c r="H7938" s="130"/>
      <c r="I7938" s="128"/>
      <c r="J7938" s="130"/>
      <c r="K7938" s="128"/>
    </row>
    <row r="7939" spans="1:11" hidden="1" outlineLevel="1" x14ac:dyDescent="0.25">
      <c r="A7939" s="77"/>
      <c r="B7939" s="13" t="s">
        <v>9636</v>
      </c>
      <c r="C7939" s="77"/>
      <c r="D7939" s="80"/>
      <c r="E7939" s="120" t="str">
        <f>IF(ISBLANK(D7939),"",(D7939/(1+'Vos données'!$D$11)))</f>
        <v/>
      </c>
      <c r="F7939" s="80"/>
      <c r="G7939" s="124"/>
      <c r="H7939" s="130"/>
      <c r="I7939" s="128"/>
      <c r="J7939" s="130"/>
      <c r="K7939" s="128"/>
    </row>
    <row r="7940" spans="1:11" hidden="1" outlineLevel="1" x14ac:dyDescent="0.25">
      <c r="A7940" s="77"/>
      <c r="B7940" s="13" t="s">
        <v>9637</v>
      </c>
      <c r="C7940" s="77"/>
      <c r="D7940" s="80"/>
      <c r="E7940" s="120" t="str">
        <f>IF(ISBLANK(D7940),"",(D7940/(1+'Vos données'!$D$11)))</f>
        <v/>
      </c>
      <c r="F7940" s="80"/>
      <c r="G7940" s="124"/>
      <c r="H7940" s="130"/>
      <c r="I7940" s="128"/>
      <c r="J7940" s="130"/>
      <c r="K7940" s="128"/>
    </row>
    <row r="7941" spans="1:11" hidden="1" outlineLevel="1" x14ac:dyDescent="0.25">
      <c r="A7941" s="77"/>
      <c r="B7941" s="13" t="s">
        <v>9638</v>
      </c>
      <c r="C7941" s="77"/>
      <c r="D7941" s="80"/>
      <c r="E7941" s="120" t="str">
        <f>IF(ISBLANK(D7941),"",(D7941/(1+'Vos données'!$D$11)))</f>
        <v/>
      </c>
      <c r="F7941" s="80"/>
      <c r="G7941" s="124"/>
      <c r="H7941" s="130"/>
      <c r="I7941" s="128"/>
      <c r="J7941" s="130"/>
      <c r="K7941" s="128"/>
    </row>
    <row r="7942" spans="1:11" hidden="1" outlineLevel="1" x14ac:dyDescent="0.25">
      <c r="A7942" s="77"/>
      <c r="B7942" s="13" t="s">
        <v>9639</v>
      </c>
      <c r="C7942" s="77"/>
      <c r="D7942" s="80"/>
      <c r="E7942" s="120" t="str">
        <f>IF(ISBLANK(D7942),"",(D7942/(1+'Vos données'!$D$11)))</f>
        <v/>
      </c>
      <c r="F7942" s="80"/>
      <c r="G7942" s="124"/>
      <c r="H7942" s="130"/>
      <c r="I7942" s="128"/>
      <c r="J7942" s="130"/>
      <c r="K7942" s="128"/>
    </row>
    <row r="7943" spans="1:11" hidden="1" outlineLevel="1" x14ac:dyDescent="0.25">
      <c r="A7943" s="77"/>
      <c r="B7943" s="13" t="s">
        <v>9640</v>
      </c>
      <c r="C7943" s="77"/>
      <c r="D7943" s="80"/>
      <c r="E7943" s="120" t="str">
        <f>IF(ISBLANK(D7943),"",(D7943/(1+'Vos données'!$D$11)))</f>
        <v/>
      </c>
      <c r="F7943" s="80"/>
      <c r="G7943" s="124"/>
      <c r="H7943" s="130"/>
      <c r="I7943" s="128"/>
      <c r="J7943" s="130"/>
      <c r="K7943" s="128"/>
    </row>
    <row r="7944" spans="1:11" hidden="1" outlineLevel="1" x14ac:dyDescent="0.25">
      <c r="A7944" s="77"/>
      <c r="B7944" s="13" t="s">
        <v>9641</v>
      </c>
      <c r="C7944" s="77"/>
      <c r="D7944" s="80"/>
      <c r="E7944" s="120" t="str">
        <f>IF(ISBLANK(D7944),"",(D7944/(1+'Vos données'!$D$11)))</f>
        <v/>
      </c>
      <c r="F7944" s="80"/>
      <c r="G7944" s="124"/>
      <c r="H7944" s="130"/>
      <c r="I7944" s="128"/>
      <c r="J7944" s="130"/>
      <c r="K7944" s="128"/>
    </row>
    <row r="7945" spans="1:11" hidden="1" outlineLevel="1" x14ac:dyDescent="0.25">
      <c r="A7945" s="77"/>
      <c r="B7945" s="13" t="s">
        <v>9642</v>
      </c>
      <c r="C7945" s="77"/>
      <c r="D7945" s="80"/>
      <c r="E7945" s="120" t="str">
        <f>IF(ISBLANK(D7945),"",(D7945/(1+'Vos données'!$D$11)))</f>
        <v/>
      </c>
      <c r="F7945" s="80"/>
      <c r="G7945" s="124"/>
      <c r="H7945" s="130"/>
      <c r="I7945" s="128"/>
      <c r="J7945" s="130"/>
      <c r="K7945" s="128"/>
    </row>
    <row r="7946" spans="1:11" hidden="1" outlineLevel="1" x14ac:dyDescent="0.25">
      <c r="A7946" s="77"/>
      <c r="B7946" s="13" t="s">
        <v>9643</v>
      </c>
      <c r="C7946" s="77"/>
      <c r="D7946" s="80"/>
      <c r="E7946" s="120" t="str">
        <f>IF(ISBLANK(D7946),"",(D7946/(1+'Vos données'!$D$11)))</f>
        <v/>
      </c>
      <c r="F7946" s="80"/>
      <c r="G7946" s="124"/>
      <c r="H7946" s="130"/>
      <c r="I7946" s="128"/>
      <c r="J7946" s="130"/>
      <c r="K7946" s="128"/>
    </row>
    <row r="7947" spans="1:11" hidden="1" outlineLevel="1" x14ac:dyDescent="0.25">
      <c r="A7947" s="77"/>
      <c r="B7947" s="13" t="s">
        <v>9644</v>
      </c>
      <c r="C7947" s="77"/>
      <c r="D7947" s="80"/>
      <c r="E7947" s="120" t="str">
        <f>IF(ISBLANK(D7947),"",(D7947/(1+'Vos données'!$D$11)))</f>
        <v/>
      </c>
      <c r="F7947" s="80"/>
      <c r="G7947" s="124"/>
      <c r="H7947" s="130"/>
      <c r="I7947" s="128"/>
      <c r="J7947" s="130"/>
      <c r="K7947" s="128"/>
    </row>
    <row r="7948" spans="1:11" hidden="1" outlineLevel="1" x14ac:dyDescent="0.25">
      <c r="A7948" s="77"/>
      <c r="B7948" s="13" t="s">
        <v>9645</v>
      </c>
      <c r="C7948" s="77"/>
      <c r="D7948" s="80"/>
      <c r="E7948" s="120" t="str">
        <f>IF(ISBLANK(D7948),"",(D7948/(1+'Vos données'!$D$11)))</f>
        <v/>
      </c>
      <c r="F7948" s="80"/>
      <c r="G7948" s="124"/>
      <c r="H7948" s="130"/>
      <c r="I7948" s="128"/>
      <c r="J7948" s="130"/>
      <c r="K7948" s="128"/>
    </row>
    <row r="7949" spans="1:11" hidden="1" outlineLevel="1" x14ac:dyDescent="0.25">
      <c r="A7949" s="77"/>
      <c r="B7949" s="13" t="s">
        <v>9646</v>
      </c>
      <c r="C7949" s="77"/>
      <c r="D7949" s="80"/>
      <c r="E7949" s="120" t="str">
        <f>IF(ISBLANK(D7949),"",(D7949/(1+'Vos données'!$D$11)))</f>
        <v/>
      </c>
      <c r="F7949" s="80"/>
      <c r="G7949" s="124"/>
      <c r="H7949" s="130"/>
      <c r="I7949" s="128"/>
      <c r="J7949" s="130"/>
      <c r="K7949" s="128"/>
    </row>
    <row r="7950" spans="1:11" hidden="1" outlineLevel="1" x14ac:dyDescent="0.25">
      <c r="A7950" s="77"/>
      <c r="B7950" s="13" t="s">
        <v>9647</v>
      </c>
      <c r="C7950" s="77"/>
      <c r="D7950" s="80"/>
      <c r="E7950" s="120" t="str">
        <f>IF(ISBLANK(D7950),"",(D7950/(1+'Vos données'!$D$11)))</f>
        <v/>
      </c>
      <c r="F7950" s="80"/>
      <c r="G7950" s="124"/>
      <c r="H7950" s="130"/>
      <c r="I7950" s="128"/>
      <c r="J7950" s="130"/>
      <c r="K7950" s="128"/>
    </row>
    <row r="7951" spans="1:11" hidden="1" outlineLevel="1" x14ac:dyDescent="0.25">
      <c r="A7951" s="77"/>
      <c r="B7951" s="13" t="s">
        <v>9648</v>
      </c>
      <c r="C7951" s="77"/>
      <c r="D7951" s="80"/>
      <c r="E7951" s="120" t="str">
        <f>IF(ISBLANK(D7951),"",(D7951/(1+'Vos données'!$D$11)))</f>
        <v/>
      </c>
      <c r="F7951" s="80"/>
      <c r="G7951" s="124"/>
      <c r="H7951" s="130"/>
      <c r="I7951" s="128"/>
      <c r="J7951" s="130"/>
      <c r="K7951" s="128"/>
    </row>
    <row r="7952" spans="1:11" hidden="1" outlineLevel="1" x14ac:dyDescent="0.25">
      <c r="A7952" s="77"/>
      <c r="B7952" s="13" t="s">
        <v>9649</v>
      </c>
      <c r="C7952" s="77"/>
      <c r="D7952" s="80"/>
      <c r="E7952" s="120" t="str">
        <f>IF(ISBLANK(D7952),"",(D7952/(1+'Vos données'!$D$11)))</f>
        <v/>
      </c>
      <c r="F7952" s="80"/>
      <c r="G7952" s="124"/>
      <c r="H7952" s="130"/>
      <c r="I7952" s="128"/>
      <c r="J7952" s="130"/>
      <c r="K7952" s="128"/>
    </row>
    <row r="7953" spans="1:11" hidden="1" outlineLevel="1" x14ac:dyDescent="0.25">
      <c r="A7953" s="77"/>
      <c r="B7953" s="13" t="s">
        <v>9650</v>
      </c>
      <c r="C7953" s="77"/>
      <c r="D7953" s="80"/>
      <c r="E7953" s="120" t="str">
        <f>IF(ISBLANK(D7953),"",(D7953/(1+'Vos données'!$D$11)))</f>
        <v/>
      </c>
      <c r="F7953" s="80"/>
      <c r="G7953" s="124"/>
      <c r="H7953" s="130"/>
      <c r="I7953" s="128"/>
      <c r="J7953" s="130"/>
      <c r="K7953" s="128"/>
    </row>
    <row r="7954" spans="1:11" hidden="1" outlineLevel="1" x14ac:dyDescent="0.25">
      <c r="A7954" s="77"/>
      <c r="B7954" s="13" t="s">
        <v>9651</v>
      </c>
      <c r="C7954" s="77"/>
      <c r="D7954" s="80"/>
      <c r="E7954" s="120" t="str">
        <f>IF(ISBLANK(D7954),"",(D7954/(1+'Vos données'!$D$11)))</f>
        <v/>
      </c>
      <c r="F7954" s="80"/>
      <c r="G7954" s="124"/>
      <c r="H7954" s="130"/>
      <c r="I7954" s="128"/>
      <c r="J7954" s="130"/>
      <c r="K7954" s="128"/>
    </row>
    <row r="7955" spans="1:11" hidden="1" outlineLevel="1" x14ac:dyDescent="0.25">
      <c r="A7955" s="77"/>
      <c r="B7955" s="13" t="s">
        <v>9652</v>
      </c>
      <c r="C7955" s="77"/>
      <c r="D7955" s="80"/>
      <c r="E7955" s="120" t="str">
        <f>IF(ISBLANK(D7955),"",(D7955/(1+'Vos données'!$D$11)))</f>
        <v/>
      </c>
      <c r="F7955" s="80"/>
      <c r="G7955" s="124"/>
      <c r="H7955" s="130"/>
      <c r="I7955" s="128"/>
      <c r="J7955" s="130"/>
      <c r="K7955" s="128"/>
    </row>
    <row r="7956" spans="1:11" hidden="1" outlineLevel="1" x14ac:dyDescent="0.25">
      <c r="A7956" s="77"/>
      <c r="B7956" s="13" t="s">
        <v>9653</v>
      </c>
      <c r="C7956" s="77"/>
      <c r="D7956" s="80"/>
      <c r="E7956" s="120" t="str">
        <f>IF(ISBLANK(D7956),"",(D7956/(1+'Vos données'!$D$11)))</f>
        <v/>
      </c>
      <c r="F7956" s="80"/>
      <c r="G7956" s="124"/>
      <c r="H7956" s="130"/>
      <c r="I7956" s="128"/>
      <c r="J7956" s="130"/>
      <c r="K7956" s="128"/>
    </row>
    <row r="7957" spans="1:11" hidden="1" outlineLevel="1" x14ac:dyDescent="0.25">
      <c r="A7957" s="77"/>
      <c r="B7957" s="13" t="s">
        <v>9654</v>
      </c>
      <c r="C7957" s="77"/>
      <c r="D7957" s="80"/>
      <c r="E7957" s="120" t="str">
        <f>IF(ISBLANK(D7957),"",(D7957/(1+'Vos données'!$D$11)))</f>
        <v/>
      </c>
      <c r="F7957" s="80"/>
      <c r="G7957" s="124"/>
      <c r="H7957" s="130"/>
      <c r="I7957" s="128"/>
      <c r="J7957" s="130"/>
      <c r="K7957" s="128"/>
    </row>
    <row r="7958" spans="1:11" hidden="1" outlineLevel="1" x14ac:dyDescent="0.25">
      <c r="A7958" s="77"/>
      <c r="B7958" s="13" t="s">
        <v>9655</v>
      </c>
      <c r="C7958" s="77"/>
      <c r="D7958" s="80"/>
      <c r="E7958" s="120" t="str">
        <f>IF(ISBLANK(D7958),"",(D7958/(1+'Vos données'!$D$11)))</f>
        <v/>
      </c>
      <c r="F7958" s="80"/>
      <c r="G7958" s="124"/>
      <c r="H7958" s="130"/>
      <c r="I7958" s="128"/>
      <c r="J7958" s="130"/>
      <c r="K7958" s="128"/>
    </row>
    <row r="7959" spans="1:11" hidden="1" outlineLevel="1" x14ac:dyDescent="0.25">
      <c r="A7959" s="77"/>
      <c r="B7959" s="13" t="s">
        <v>9656</v>
      </c>
      <c r="C7959" s="77"/>
      <c r="D7959" s="80"/>
      <c r="E7959" s="120" t="str">
        <f>IF(ISBLANK(D7959),"",(D7959/(1+'Vos données'!$D$11)))</f>
        <v/>
      </c>
      <c r="F7959" s="80"/>
      <c r="G7959" s="124"/>
      <c r="H7959" s="130"/>
      <c r="I7959" s="128"/>
      <c r="J7959" s="130"/>
      <c r="K7959" s="128"/>
    </row>
    <row r="7960" spans="1:11" hidden="1" outlineLevel="1" x14ac:dyDescent="0.25">
      <c r="A7960" s="77"/>
      <c r="B7960" s="13" t="s">
        <v>9657</v>
      </c>
      <c r="C7960" s="77"/>
      <c r="D7960" s="80"/>
      <c r="E7960" s="120" t="str">
        <f>IF(ISBLANK(D7960),"",(D7960/(1+'Vos données'!$D$11)))</f>
        <v/>
      </c>
      <c r="F7960" s="80"/>
      <c r="G7960" s="124"/>
      <c r="H7960" s="130"/>
      <c r="I7960" s="128"/>
      <c r="J7960" s="130"/>
      <c r="K7960" s="128"/>
    </row>
    <row r="7961" spans="1:11" hidden="1" outlineLevel="1" x14ac:dyDescent="0.25">
      <c r="A7961" s="77"/>
      <c r="B7961" s="13" t="s">
        <v>9658</v>
      </c>
      <c r="C7961" s="77"/>
      <c r="D7961" s="80"/>
      <c r="E7961" s="120" t="str">
        <f>IF(ISBLANK(D7961),"",(D7961/(1+'Vos données'!$D$11)))</f>
        <v/>
      </c>
      <c r="F7961" s="80"/>
      <c r="G7961" s="124"/>
      <c r="H7961" s="130"/>
      <c r="I7961" s="128"/>
      <c r="J7961" s="130"/>
      <c r="K7961" s="128"/>
    </row>
    <row r="7962" spans="1:11" hidden="1" outlineLevel="1" x14ac:dyDescent="0.25">
      <c r="A7962" s="77"/>
      <c r="B7962" s="13" t="s">
        <v>9659</v>
      </c>
      <c r="C7962" s="77"/>
      <c r="D7962" s="80"/>
      <c r="E7962" s="120" t="str">
        <f>IF(ISBLANK(D7962),"",(D7962/(1+'Vos données'!$D$11)))</f>
        <v/>
      </c>
      <c r="F7962" s="80"/>
      <c r="G7962" s="124"/>
      <c r="H7962" s="130"/>
      <c r="I7962" s="128"/>
      <c r="J7962" s="130"/>
      <c r="K7962" s="128"/>
    </row>
    <row r="7963" spans="1:11" hidden="1" outlineLevel="1" x14ac:dyDescent="0.25">
      <c r="A7963" s="77"/>
      <c r="B7963" s="13" t="s">
        <v>9660</v>
      </c>
      <c r="C7963" s="77"/>
      <c r="D7963" s="80"/>
      <c r="E7963" s="120" t="str">
        <f>IF(ISBLANK(D7963),"",(D7963/(1+'Vos données'!$D$11)))</f>
        <v/>
      </c>
      <c r="F7963" s="80"/>
      <c r="G7963" s="124"/>
      <c r="H7963" s="130"/>
      <c r="I7963" s="128"/>
      <c r="J7963" s="130"/>
      <c r="K7963" s="128"/>
    </row>
    <row r="7964" spans="1:11" hidden="1" outlineLevel="1" x14ac:dyDescent="0.25">
      <c r="A7964" s="77"/>
      <c r="B7964" s="13" t="s">
        <v>9661</v>
      </c>
      <c r="C7964" s="77"/>
      <c r="D7964" s="80"/>
      <c r="E7964" s="120" t="str">
        <f>IF(ISBLANK(D7964),"",(D7964/(1+'Vos données'!$D$11)))</f>
        <v/>
      </c>
      <c r="F7964" s="80"/>
      <c r="G7964" s="124"/>
      <c r="H7964" s="130"/>
      <c r="I7964" s="128"/>
      <c r="J7964" s="130"/>
      <c r="K7964" s="128"/>
    </row>
    <row r="7965" spans="1:11" hidden="1" outlineLevel="1" x14ac:dyDescent="0.25">
      <c r="A7965" s="77"/>
      <c r="B7965" s="13" t="s">
        <v>9662</v>
      </c>
      <c r="C7965" s="77"/>
      <c r="D7965" s="80"/>
      <c r="E7965" s="120" t="str">
        <f>IF(ISBLANK(D7965),"",(D7965/(1+'Vos données'!$D$11)))</f>
        <v/>
      </c>
      <c r="F7965" s="80"/>
      <c r="G7965" s="124"/>
      <c r="H7965" s="130"/>
      <c r="I7965" s="128"/>
      <c r="J7965" s="130"/>
      <c r="K7965" s="128"/>
    </row>
    <row r="7966" spans="1:11" hidden="1" outlineLevel="1" x14ac:dyDescent="0.25">
      <c r="A7966" s="77"/>
      <c r="B7966" s="13" t="s">
        <v>9663</v>
      </c>
      <c r="C7966" s="77"/>
      <c r="D7966" s="80"/>
      <c r="E7966" s="120" t="str">
        <f>IF(ISBLANK(D7966),"",(D7966/(1+'Vos données'!$D$11)))</f>
        <v/>
      </c>
      <c r="F7966" s="80"/>
      <c r="G7966" s="124"/>
      <c r="H7966" s="130"/>
      <c r="I7966" s="128"/>
      <c r="J7966" s="130"/>
      <c r="K7966" s="128"/>
    </row>
    <row r="7967" spans="1:11" hidden="1" outlineLevel="1" x14ac:dyDescent="0.25">
      <c r="A7967" s="77"/>
      <c r="B7967" s="13" t="s">
        <v>9664</v>
      </c>
      <c r="C7967" s="77"/>
      <c r="D7967" s="80"/>
      <c r="E7967" s="120" t="str">
        <f>IF(ISBLANK(D7967),"",(D7967/(1+'Vos données'!$D$11)))</f>
        <v/>
      </c>
      <c r="F7967" s="80"/>
      <c r="G7967" s="124"/>
      <c r="H7967" s="130"/>
      <c r="I7967" s="128"/>
      <c r="J7967" s="130"/>
      <c r="K7967" s="128"/>
    </row>
    <row r="7968" spans="1:11" hidden="1" outlineLevel="1" x14ac:dyDescent="0.25">
      <c r="A7968" s="77"/>
      <c r="B7968" s="13" t="s">
        <v>9665</v>
      </c>
      <c r="C7968" s="77"/>
      <c r="D7968" s="80"/>
      <c r="E7968" s="120" t="str">
        <f>IF(ISBLANK(D7968),"",(D7968/(1+'Vos données'!$D$11)))</f>
        <v/>
      </c>
      <c r="F7968" s="80"/>
      <c r="G7968" s="124"/>
      <c r="H7968" s="130"/>
      <c r="I7968" s="128"/>
      <c r="J7968" s="130"/>
      <c r="K7968" s="128"/>
    </row>
    <row r="7969" spans="1:11" hidden="1" outlineLevel="1" x14ac:dyDescent="0.25">
      <c r="A7969" s="77"/>
      <c r="B7969" s="13" t="s">
        <v>9666</v>
      </c>
      <c r="C7969" s="77"/>
      <c r="D7969" s="80"/>
      <c r="E7969" s="120" t="str">
        <f>IF(ISBLANK(D7969),"",(D7969/(1+'Vos données'!$D$11)))</f>
        <v/>
      </c>
      <c r="F7969" s="80"/>
      <c r="G7969" s="124"/>
      <c r="H7969" s="130"/>
      <c r="I7969" s="128"/>
      <c r="J7969" s="130"/>
      <c r="K7969" s="128"/>
    </row>
    <row r="7970" spans="1:11" hidden="1" outlineLevel="1" x14ac:dyDescent="0.25">
      <c r="A7970" s="77"/>
      <c r="B7970" s="13" t="s">
        <v>9667</v>
      </c>
      <c r="C7970" s="77"/>
      <c r="D7970" s="80"/>
      <c r="E7970" s="120" t="str">
        <f>IF(ISBLANK(D7970),"",(D7970/(1+'Vos données'!$D$11)))</f>
        <v/>
      </c>
      <c r="F7970" s="80"/>
      <c r="G7970" s="124"/>
      <c r="H7970" s="130"/>
      <c r="I7970" s="128"/>
      <c r="J7970" s="130"/>
      <c r="K7970" s="128"/>
    </row>
    <row r="7971" spans="1:11" hidden="1" outlineLevel="1" x14ac:dyDescent="0.25">
      <c r="A7971" s="77"/>
      <c r="B7971" s="13" t="s">
        <v>9668</v>
      </c>
      <c r="C7971" s="77"/>
      <c r="D7971" s="80"/>
      <c r="E7971" s="120" t="str">
        <f>IF(ISBLANK(D7971),"",(D7971/(1+'Vos données'!$D$11)))</f>
        <v/>
      </c>
      <c r="F7971" s="80"/>
      <c r="G7971" s="124"/>
      <c r="H7971" s="130"/>
      <c r="I7971" s="128"/>
      <c r="J7971" s="130"/>
      <c r="K7971" s="128"/>
    </row>
    <row r="7972" spans="1:11" hidden="1" outlineLevel="1" x14ac:dyDescent="0.25">
      <c r="A7972" s="77"/>
      <c r="B7972" s="13" t="s">
        <v>9669</v>
      </c>
      <c r="C7972" s="77"/>
      <c r="D7972" s="80"/>
      <c r="E7972" s="120" t="str">
        <f>IF(ISBLANK(D7972),"",(D7972/(1+'Vos données'!$D$11)))</f>
        <v/>
      </c>
      <c r="F7972" s="80"/>
      <c r="G7972" s="124"/>
      <c r="H7972" s="130"/>
      <c r="I7972" s="128"/>
      <c r="J7972" s="130"/>
      <c r="K7972" s="128"/>
    </row>
    <row r="7973" spans="1:11" hidden="1" outlineLevel="1" x14ac:dyDescent="0.25">
      <c r="A7973" s="77"/>
      <c r="B7973" s="13" t="s">
        <v>9670</v>
      </c>
      <c r="C7973" s="77"/>
      <c r="D7973" s="80"/>
      <c r="E7973" s="120" t="str">
        <f>IF(ISBLANK(D7973),"",(D7973/(1+'Vos données'!$D$11)))</f>
        <v/>
      </c>
      <c r="F7973" s="80"/>
      <c r="G7973" s="124"/>
      <c r="H7973" s="130"/>
      <c r="I7973" s="128"/>
      <c r="J7973" s="130"/>
      <c r="K7973" s="128"/>
    </row>
    <row r="7974" spans="1:11" hidden="1" outlineLevel="1" x14ac:dyDescent="0.25">
      <c r="A7974" s="77"/>
      <c r="B7974" s="13" t="s">
        <v>9671</v>
      </c>
      <c r="C7974" s="77"/>
      <c r="D7974" s="80"/>
      <c r="E7974" s="120" t="str">
        <f>IF(ISBLANK(D7974),"",(D7974/(1+'Vos données'!$D$11)))</f>
        <v/>
      </c>
      <c r="F7974" s="80"/>
      <c r="G7974" s="124"/>
      <c r="H7974" s="130"/>
      <c r="I7974" s="128"/>
      <c r="J7974" s="130"/>
      <c r="K7974" s="128"/>
    </row>
    <row r="7975" spans="1:11" hidden="1" outlineLevel="1" x14ac:dyDescent="0.25">
      <c r="A7975" s="77"/>
      <c r="B7975" s="13" t="s">
        <v>9672</v>
      </c>
      <c r="C7975" s="77"/>
      <c r="D7975" s="80"/>
      <c r="E7975" s="120" t="str">
        <f>IF(ISBLANK(D7975),"",(D7975/(1+'Vos données'!$D$11)))</f>
        <v/>
      </c>
      <c r="F7975" s="80"/>
      <c r="G7975" s="124"/>
      <c r="H7975" s="130"/>
      <c r="I7975" s="128"/>
      <c r="J7975" s="130"/>
      <c r="K7975" s="128"/>
    </row>
    <row r="7976" spans="1:11" hidden="1" outlineLevel="1" x14ac:dyDescent="0.25">
      <c r="A7976" s="77"/>
      <c r="B7976" s="13" t="s">
        <v>9673</v>
      </c>
      <c r="C7976" s="77"/>
      <c r="D7976" s="80"/>
      <c r="E7976" s="120" t="str">
        <f>IF(ISBLANK(D7976),"",(D7976/(1+'Vos données'!$D$11)))</f>
        <v/>
      </c>
      <c r="F7976" s="80"/>
      <c r="G7976" s="124"/>
      <c r="H7976" s="130"/>
      <c r="I7976" s="128"/>
      <c r="J7976" s="130"/>
      <c r="K7976" s="128"/>
    </row>
    <row r="7977" spans="1:11" hidden="1" outlineLevel="1" x14ac:dyDescent="0.25">
      <c r="A7977" s="77"/>
      <c r="B7977" s="13" t="s">
        <v>9674</v>
      </c>
      <c r="C7977" s="77"/>
      <c r="D7977" s="80"/>
      <c r="E7977" s="120" t="str">
        <f>IF(ISBLANK(D7977),"",(D7977/(1+'Vos données'!$D$11)))</f>
        <v/>
      </c>
      <c r="F7977" s="80"/>
      <c r="G7977" s="124"/>
      <c r="H7977" s="130"/>
      <c r="I7977" s="128"/>
      <c r="J7977" s="130"/>
      <c r="K7977" s="128"/>
    </row>
    <row r="7978" spans="1:11" hidden="1" outlineLevel="1" x14ac:dyDescent="0.25">
      <c r="A7978" s="77"/>
      <c r="B7978" s="13" t="s">
        <v>9675</v>
      </c>
      <c r="C7978" s="77"/>
      <c r="D7978" s="80"/>
      <c r="E7978" s="120" t="str">
        <f>IF(ISBLANK(D7978),"",(D7978/(1+'Vos données'!$D$11)))</f>
        <v/>
      </c>
      <c r="F7978" s="80"/>
      <c r="G7978" s="124"/>
      <c r="H7978" s="130"/>
      <c r="I7978" s="128"/>
      <c r="J7978" s="130"/>
      <c r="K7978" s="128"/>
    </row>
    <row r="7979" spans="1:11" hidden="1" outlineLevel="1" x14ac:dyDescent="0.25">
      <c r="A7979" s="77"/>
      <c r="B7979" s="13" t="s">
        <v>9676</v>
      </c>
      <c r="C7979" s="77"/>
      <c r="D7979" s="80"/>
      <c r="E7979" s="120" t="str">
        <f>IF(ISBLANK(D7979),"",(D7979/(1+'Vos données'!$D$11)))</f>
        <v/>
      </c>
      <c r="F7979" s="80"/>
      <c r="G7979" s="124"/>
      <c r="H7979" s="130"/>
      <c r="I7979" s="128"/>
      <c r="J7979" s="130"/>
      <c r="K7979" s="128"/>
    </row>
    <row r="7980" spans="1:11" hidden="1" outlineLevel="1" x14ac:dyDescent="0.25">
      <c r="A7980" s="77"/>
      <c r="B7980" s="13" t="s">
        <v>9677</v>
      </c>
      <c r="C7980" s="77"/>
      <c r="D7980" s="80"/>
      <c r="E7980" s="120" t="str">
        <f>IF(ISBLANK(D7980),"",(D7980/(1+'Vos données'!$D$11)))</f>
        <v/>
      </c>
      <c r="F7980" s="80"/>
      <c r="G7980" s="124"/>
      <c r="H7980" s="130"/>
      <c r="I7980" s="128"/>
      <c r="J7980" s="130"/>
      <c r="K7980" s="128"/>
    </row>
    <row r="7981" spans="1:11" hidden="1" outlineLevel="1" x14ac:dyDescent="0.25">
      <c r="A7981" s="77"/>
      <c r="B7981" s="13" t="s">
        <v>9678</v>
      </c>
      <c r="C7981" s="77"/>
      <c r="D7981" s="80"/>
      <c r="E7981" s="120" t="str">
        <f>IF(ISBLANK(D7981),"",(D7981/(1+'Vos données'!$D$11)))</f>
        <v/>
      </c>
      <c r="F7981" s="80"/>
      <c r="G7981" s="124"/>
      <c r="H7981" s="130"/>
      <c r="I7981" s="128"/>
      <c r="J7981" s="130"/>
      <c r="K7981" s="128"/>
    </row>
    <row r="7982" spans="1:11" hidden="1" outlineLevel="1" x14ac:dyDescent="0.25">
      <c r="A7982" s="77"/>
      <c r="B7982" s="13" t="s">
        <v>9679</v>
      </c>
      <c r="C7982" s="77"/>
      <c r="D7982" s="80"/>
      <c r="E7982" s="120" t="str">
        <f>IF(ISBLANK(D7982),"",(D7982/(1+'Vos données'!$D$11)))</f>
        <v/>
      </c>
      <c r="F7982" s="80"/>
      <c r="G7982" s="124"/>
      <c r="H7982" s="130"/>
      <c r="I7982" s="128"/>
      <c r="J7982" s="130"/>
      <c r="K7982" s="128"/>
    </row>
    <row r="7983" spans="1:11" hidden="1" outlineLevel="1" x14ac:dyDescent="0.25">
      <c r="A7983" s="77"/>
      <c r="B7983" s="13" t="s">
        <v>9680</v>
      </c>
      <c r="C7983" s="77"/>
      <c r="D7983" s="80"/>
      <c r="E7983" s="120" t="str">
        <f>IF(ISBLANK(D7983),"",(D7983/(1+'Vos données'!$D$11)))</f>
        <v/>
      </c>
      <c r="F7983" s="80"/>
      <c r="G7983" s="124"/>
      <c r="H7983" s="130"/>
      <c r="I7983" s="128"/>
      <c r="J7983" s="130"/>
      <c r="K7983" s="128"/>
    </row>
    <row r="7984" spans="1:11" hidden="1" outlineLevel="1" x14ac:dyDescent="0.25">
      <c r="A7984" s="77"/>
      <c r="B7984" s="13" t="s">
        <v>9681</v>
      </c>
      <c r="C7984" s="77"/>
      <c r="D7984" s="80"/>
      <c r="E7984" s="120" t="str">
        <f>IF(ISBLANK(D7984),"",(D7984/(1+'Vos données'!$D$11)))</f>
        <v/>
      </c>
      <c r="F7984" s="80"/>
      <c r="G7984" s="124"/>
      <c r="H7984" s="130"/>
      <c r="I7984" s="128"/>
      <c r="J7984" s="130"/>
      <c r="K7984" s="128"/>
    </row>
    <row r="7985" spans="1:11" hidden="1" outlineLevel="1" x14ac:dyDescent="0.25">
      <c r="A7985" s="77"/>
      <c r="B7985" s="13" t="s">
        <v>9682</v>
      </c>
      <c r="C7985" s="77"/>
      <c r="D7985" s="80"/>
      <c r="E7985" s="120" t="str">
        <f>IF(ISBLANK(D7985),"",(D7985/(1+'Vos données'!$D$11)))</f>
        <v/>
      </c>
      <c r="F7985" s="80"/>
      <c r="G7985" s="124"/>
      <c r="H7985" s="130"/>
      <c r="I7985" s="128"/>
      <c r="J7985" s="130"/>
      <c r="K7985" s="128"/>
    </row>
    <row r="7986" spans="1:11" hidden="1" outlineLevel="1" x14ac:dyDescent="0.25">
      <c r="A7986" s="77"/>
      <c r="B7986" s="13" t="s">
        <v>9683</v>
      </c>
      <c r="C7986" s="77"/>
      <c r="D7986" s="80"/>
      <c r="E7986" s="120" t="str">
        <f>IF(ISBLANK(D7986),"",(D7986/(1+'Vos données'!$D$11)))</f>
        <v/>
      </c>
      <c r="F7986" s="80"/>
      <c r="G7986" s="124"/>
      <c r="H7986" s="130"/>
      <c r="I7986" s="128"/>
      <c r="J7986" s="130"/>
      <c r="K7986" s="128"/>
    </row>
    <row r="7987" spans="1:11" hidden="1" outlineLevel="1" x14ac:dyDescent="0.25">
      <c r="A7987" s="77"/>
      <c r="B7987" s="13" t="s">
        <v>9684</v>
      </c>
      <c r="C7987" s="77"/>
      <c r="D7987" s="80"/>
      <c r="E7987" s="120" t="str">
        <f>IF(ISBLANK(D7987),"",(D7987/(1+'Vos données'!$D$11)))</f>
        <v/>
      </c>
      <c r="F7987" s="80"/>
      <c r="G7987" s="124"/>
      <c r="H7987" s="130"/>
      <c r="I7987" s="128"/>
      <c r="J7987" s="130"/>
      <c r="K7987" s="128"/>
    </row>
    <row r="7988" spans="1:11" hidden="1" outlineLevel="1" x14ac:dyDescent="0.25">
      <c r="A7988" s="77"/>
      <c r="B7988" s="13" t="s">
        <v>9685</v>
      </c>
      <c r="C7988" s="77"/>
      <c r="D7988" s="80"/>
      <c r="E7988" s="120" t="str">
        <f>IF(ISBLANK(D7988),"",(D7988/(1+'Vos données'!$D$11)))</f>
        <v/>
      </c>
      <c r="F7988" s="80"/>
      <c r="G7988" s="124"/>
      <c r="H7988" s="130"/>
      <c r="I7988" s="128"/>
      <c r="J7988" s="130"/>
      <c r="K7988" s="128"/>
    </row>
    <row r="7989" spans="1:11" hidden="1" outlineLevel="1" x14ac:dyDescent="0.25">
      <c r="A7989" s="77"/>
      <c r="B7989" s="13" t="s">
        <v>9686</v>
      </c>
      <c r="C7989" s="77"/>
      <c r="D7989" s="80"/>
      <c r="E7989" s="120" t="str">
        <f>IF(ISBLANK(D7989),"",(D7989/(1+'Vos données'!$D$11)))</f>
        <v/>
      </c>
      <c r="F7989" s="80"/>
      <c r="G7989" s="124"/>
      <c r="H7989" s="130"/>
      <c r="I7989" s="128"/>
      <c r="J7989" s="130"/>
      <c r="K7989" s="128"/>
    </row>
    <row r="7990" spans="1:11" hidden="1" outlineLevel="1" x14ac:dyDescent="0.25">
      <c r="A7990" s="77"/>
      <c r="B7990" s="13" t="s">
        <v>9687</v>
      </c>
      <c r="C7990" s="77"/>
      <c r="D7990" s="80"/>
      <c r="E7990" s="120" t="str">
        <f>IF(ISBLANK(D7990),"",(D7990/(1+'Vos données'!$D$11)))</f>
        <v/>
      </c>
      <c r="F7990" s="80"/>
      <c r="G7990" s="124"/>
      <c r="H7990" s="130"/>
      <c r="I7990" s="128"/>
      <c r="J7990" s="130"/>
      <c r="K7990" s="128"/>
    </row>
    <row r="7991" spans="1:11" hidden="1" outlineLevel="1" x14ac:dyDescent="0.25">
      <c r="A7991" s="77"/>
      <c r="B7991" s="13" t="s">
        <v>9688</v>
      </c>
      <c r="C7991" s="77"/>
      <c r="D7991" s="80"/>
      <c r="E7991" s="120" t="str">
        <f>IF(ISBLANK(D7991),"",(D7991/(1+'Vos données'!$D$11)))</f>
        <v/>
      </c>
      <c r="F7991" s="80"/>
      <c r="G7991" s="124"/>
      <c r="H7991" s="130"/>
      <c r="I7991" s="128"/>
      <c r="J7991" s="130"/>
      <c r="K7991" s="128"/>
    </row>
    <row r="7992" spans="1:11" hidden="1" outlineLevel="1" x14ac:dyDescent="0.25">
      <c r="A7992" s="77"/>
      <c r="B7992" s="13" t="s">
        <v>9689</v>
      </c>
      <c r="C7992" s="77"/>
      <c r="D7992" s="80"/>
      <c r="E7992" s="120" t="str">
        <f>IF(ISBLANK(D7992),"",(D7992/(1+'Vos données'!$D$11)))</f>
        <v/>
      </c>
      <c r="F7992" s="80"/>
      <c r="G7992" s="124"/>
      <c r="H7992" s="130"/>
      <c r="I7992" s="128"/>
      <c r="J7992" s="130"/>
      <c r="K7992" s="128"/>
    </row>
    <row r="7993" spans="1:11" hidden="1" outlineLevel="1" x14ac:dyDescent="0.25">
      <c r="A7993" s="77"/>
      <c r="B7993" s="13" t="s">
        <v>9690</v>
      </c>
      <c r="C7993" s="77"/>
      <c r="D7993" s="80"/>
      <c r="E7993" s="120" t="str">
        <f>IF(ISBLANK(D7993),"",(D7993/(1+'Vos données'!$D$11)))</f>
        <v/>
      </c>
      <c r="F7993" s="80"/>
      <c r="G7993" s="124"/>
      <c r="H7993" s="130"/>
      <c r="I7993" s="128"/>
      <c r="J7993" s="130"/>
      <c r="K7993" s="128"/>
    </row>
    <row r="7994" spans="1:11" hidden="1" outlineLevel="1" x14ac:dyDescent="0.25">
      <c r="A7994" s="77"/>
      <c r="B7994" s="13" t="s">
        <v>9691</v>
      </c>
      <c r="C7994" s="77"/>
      <c r="D7994" s="80"/>
      <c r="E7994" s="120" t="str">
        <f>IF(ISBLANK(D7994),"",(D7994/(1+'Vos données'!$D$11)))</f>
        <v/>
      </c>
      <c r="F7994" s="80"/>
      <c r="G7994" s="124"/>
      <c r="H7994" s="130"/>
      <c r="I7994" s="128"/>
      <c r="J7994" s="130"/>
      <c r="K7994" s="128"/>
    </row>
    <row r="7995" spans="1:11" hidden="1" outlineLevel="1" x14ac:dyDescent="0.25">
      <c r="A7995" s="77"/>
      <c r="B7995" s="13" t="s">
        <v>9692</v>
      </c>
      <c r="C7995" s="77"/>
      <c r="D7995" s="80"/>
      <c r="E7995" s="120" t="str">
        <f>IF(ISBLANK(D7995),"",(D7995/(1+'Vos données'!$D$11)))</f>
        <v/>
      </c>
      <c r="F7995" s="80"/>
      <c r="G7995" s="124"/>
      <c r="H7995" s="130"/>
      <c r="I7995" s="128"/>
      <c r="J7995" s="130"/>
      <c r="K7995" s="128"/>
    </row>
    <row r="7996" spans="1:11" hidden="1" outlineLevel="1" x14ac:dyDescent="0.25">
      <c r="A7996" s="77"/>
      <c r="B7996" s="13" t="s">
        <v>9693</v>
      </c>
      <c r="C7996" s="77"/>
      <c r="D7996" s="80"/>
      <c r="E7996" s="120" t="str">
        <f>IF(ISBLANK(D7996),"",(D7996/(1+'Vos données'!$D$11)))</f>
        <v/>
      </c>
      <c r="F7996" s="80"/>
      <c r="G7996" s="124"/>
      <c r="H7996" s="130"/>
      <c r="I7996" s="128"/>
      <c r="J7996" s="130"/>
      <c r="K7996" s="128"/>
    </row>
    <row r="7997" spans="1:11" hidden="1" outlineLevel="1" x14ac:dyDescent="0.25">
      <c r="A7997" s="77"/>
      <c r="B7997" s="13" t="s">
        <v>9694</v>
      </c>
      <c r="C7997" s="77"/>
      <c r="D7997" s="80"/>
      <c r="E7997" s="120" t="str">
        <f>IF(ISBLANK(D7997),"",(D7997/(1+'Vos données'!$D$11)))</f>
        <v/>
      </c>
      <c r="F7997" s="80"/>
      <c r="G7997" s="124"/>
      <c r="H7997" s="130"/>
      <c r="I7997" s="128"/>
      <c r="J7997" s="130"/>
      <c r="K7997" s="128"/>
    </row>
    <row r="7998" spans="1:11" hidden="1" outlineLevel="1" x14ac:dyDescent="0.25">
      <c r="A7998" s="77"/>
      <c r="B7998" s="13" t="s">
        <v>9695</v>
      </c>
      <c r="C7998" s="77"/>
      <c r="D7998" s="80"/>
      <c r="E7998" s="120" t="str">
        <f>IF(ISBLANK(D7998),"",(D7998/(1+'Vos données'!$D$11)))</f>
        <v/>
      </c>
      <c r="F7998" s="80"/>
      <c r="G7998" s="124"/>
      <c r="H7998" s="130"/>
      <c r="I7998" s="128"/>
      <c r="J7998" s="130"/>
      <c r="K7998" s="128"/>
    </row>
    <row r="7999" spans="1:11" hidden="1" outlineLevel="1" x14ac:dyDescent="0.25">
      <c r="A7999" s="77"/>
      <c r="B7999" s="13" t="s">
        <v>9696</v>
      </c>
      <c r="C7999" s="77"/>
      <c r="D7999" s="80"/>
      <c r="E7999" s="120" t="str">
        <f>IF(ISBLANK(D7999),"",(D7999/(1+'Vos données'!$D$11)))</f>
        <v/>
      </c>
      <c r="F7999" s="80"/>
      <c r="G7999" s="124"/>
      <c r="H7999" s="130"/>
      <c r="I7999" s="128"/>
      <c r="J7999" s="130"/>
      <c r="K7999" s="128"/>
    </row>
    <row r="8000" spans="1:11" hidden="1" outlineLevel="1" x14ac:dyDescent="0.25">
      <c r="A8000" s="77"/>
      <c r="B8000" s="13" t="s">
        <v>9697</v>
      </c>
      <c r="C8000" s="77"/>
      <c r="D8000" s="80"/>
      <c r="E8000" s="120" t="str">
        <f>IF(ISBLANK(D8000),"",(D8000/(1+'Vos données'!$D$11)))</f>
        <v/>
      </c>
      <c r="F8000" s="80"/>
      <c r="G8000" s="124"/>
      <c r="H8000" s="130"/>
      <c r="I8000" s="128"/>
      <c r="J8000" s="130"/>
      <c r="K8000" s="128"/>
    </row>
    <row r="8001" spans="1:11" hidden="1" outlineLevel="1" x14ac:dyDescent="0.25">
      <c r="A8001" s="77"/>
      <c r="B8001" s="13" t="s">
        <v>9698</v>
      </c>
      <c r="C8001" s="77"/>
      <c r="D8001" s="80"/>
      <c r="E8001" s="120" t="str">
        <f>IF(ISBLANK(D8001),"",(D8001/(1+'Vos données'!$D$11)))</f>
        <v/>
      </c>
      <c r="F8001" s="80"/>
      <c r="G8001" s="124"/>
      <c r="H8001" s="130"/>
      <c r="I8001" s="128"/>
      <c r="J8001" s="130"/>
      <c r="K8001" s="128"/>
    </row>
    <row r="8002" spans="1:11" hidden="1" outlineLevel="1" x14ac:dyDescent="0.25">
      <c r="A8002" s="77"/>
      <c r="B8002" s="13" t="s">
        <v>9699</v>
      </c>
      <c r="C8002" s="77"/>
      <c r="D8002" s="80"/>
      <c r="E8002" s="120" t="str">
        <f>IF(ISBLANK(D8002),"",(D8002/(1+'Vos données'!$D$11)))</f>
        <v/>
      </c>
      <c r="F8002" s="80"/>
      <c r="G8002" s="124"/>
      <c r="H8002" s="130"/>
      <c r="I8002" s="128"/>
      <c r="J8002" s="130"/>
      <c r="K8002" s="128"/>
    </row>
    <row r="8003" spans="1:11" hidden="1" outlineLevel="1" x14ac:dyDescent="0.25">
      <c r="A8003" s="77"/>
      <c r="B8003" s="13" t="s">
        <v>9700</v>
      </c>
      <c r="C8003" s="77"/>
      <c r="D8003" s="80"/>
      <c r="E8003" s="120" t="str">
        <f>IF(ISBLANK(D8003),"",(D8003/(1+'Vos données'!$D$11)))</f>
        <v/>
      </c>
      <c r="F8003" s="80"/>
      <c r="G8003" s="124"/>
      <c r="H8003" s="130"/>
      <c r="I8003" s="128"/>
      <c r="J8003" s="130"/>
      <c r="K8003" s="128"/>
    </row>
    <row r="8004" spans="1:11" hidden="1" outlineLevel="1" x14ac:dyDescent="0.25">
      <c r="A8004" s="77"/>
      <c r="B8004" s="13" t="s">
        <v>9701</v>
      </c>
      <c r="C8004" s="77"/>
      <c r="D8004" s="80"/>
      <c r="E8004" s="120" t="str">
        <f>IF(ISBLANK(D8004),"",(D8004/(1+'Vos données'!$D$11)))</f>
        <v/>
      </c>
      <c r="F8004" s="80"/>
      <c r="G8004" s="124"/>
      <c r="H8004" s="130"/>
      <c r="I8004" s="128"/>
      <c r="J8004" s="130"/>
      <c r="K8004" s="128"/>
    </row>
    <row r="8005" spans="1:11" hidden="1" outlineLevel="1" x14ac:dyDescent="0.25">
      <c r="A8005" s="77"/>
      <c r="B8005" s="13" t="s">
        <v>9702</v>
      </c>
      <c r="C8005" s="77"/>
      <c r="D8005" s="80"/>
      <c r="E8005" s="120" t="str">
        <f>IF(ISBLANK(D8005),"",(D8005/(1+'Vos données'!$D$11)))</f>
        <v/>
      </c>
      <c r="F8005" s="80"/>
      <c r="G8005" s="124"/>
      <c r="H8005" s="130"/>
      <c r="I8005" s="128"/>
      <c r="J8005" s="130"/>
      <c r="K8005" s="128"/>
    </row>
    <row r="8006" spans="1:11" hidden="1" outlineLevel="1" x14ac:dyDescent="0.25">
      <c r="A8006" s="77"/>
      <c r="B8006" s="13" t="s">
        <v>9703</v>
      </c>
      <c r="C8006" s="77"/>
      <c r="D8006" s="80"/>
      <c r="E8006" s="120" t="str">
        <f>IF(ISBLANK(D8006),"",(D8006/(1+'Vos données'!$D$11)))</f>
        <v/>
      </c>
      <c r="F8006" s="80"/>
      <c r="G8006" s="124"/>
      <c r="H8006" s="130"/>
      <c r="I8006" s="128"/>
      <c r="J8006" s="130"/>
      <c r="K8006" s="128"/>
    </row>
    <row r="8007" spans="1:11" hidden="1" outlineLevel="1" x14ac:dyDescent="0.25">
      <c r="A8007" s="77"/>
      <c r="B8007" s="13" t="s">
        <v>9704</v>
      </c>
      <c r="C8007" s="77"/>
      <c r="D8007" s="80"/>
      <c r="E8007" s="120" t="str">
        <f>IF(ISBLANK(D8007),"",(D8007/(1+'Vos données'!$D$11)))</f>
        <v/>
      </c>
      <c r="F8007" s="80"/>
      <c r="G8007" s="124"/>
      <c r="H8007" s="130"/>
      <c r="I8007" s="128"/>
      <c r="J8007" s="130"/>
      <c r="K8007" s="128"/>
    </row>
    <row r="8008" spans="1:11" hidden="1" outlineLevel="1" x14ac:dyDescent="0.25">
      <c r="A8008" s="77"/>
      <c r="B8008" s="13" t="s">
        <v>9705</v>
      </c>
      <c r="C8008" s="77"/>
      <c r="D8008" s="80"/>
      <c r="E8008" s="120" t="str">
        <f>IF(ISBLANK(D8008),"",(D8008/(1+'Vos données'!$D$11)))</f>
        <v/>
      </c>
      <c r="F8008" s="80"/>
      <c r="G8008" s="124"/>
      <c r="H8008" s="130"/>
      <c r="I8008" s="128"/>
      <c r="J8008" s="130"/>
      <c r="K8008" s="128"/>
    </row>
    <row r="8009" spans="1:11" hidden="1" outlineLevel="1" x14ac:dyDescent="0.25">
      <c r="A8009" s="77"/>
      <c r="B8009" s="13" t="s">
        <v>9706</v>
      </c>
      <c r="C8009" s="77"/>
      <c r="D8009" s="80"/>
      <c r="E8009" s="120" t="str">
        <f>IF(ISBLANK(D8009),"",(D8009/(1+'Vos données'!$D$11)))</f>
        <v/>
      </c>
      <c r="F8009" s="80"/>
      <c r="G8009" s="124"/>
      <c r="H8009" s="130"/>
      <c r="I8009" s="128"/>
      <c r="J8009" s="130"/>
      <c r="K8009" s="128"/>
    </row>
    <row r="8010" spans="1:11" hidden="1" outlineLevel="1" x14ac:dyDescent="0.25">
      <c r="A8010" s="77"/>
      <c r="B8010" s="13" t="s">
        <v>9707</v>
      </c>
      <c r="C8010" s="77"/>
      <c r="D8010" s="80"/>
      <c r="E8010" s="120" t="str">
        <f>IF(ISBLANK(D8010),"",(D8010/(1+'Vos données'!$D$11)))</f>
        <v/>
      </c>
      <c r="F8010" s="80"/>
      <c r="G8010" s="124"/>
      <c r="H8010" s="130"/>
      <c r="I8010" s="128"/>
      <c r="J8010" s="130"/>
      <c r="K8010" s="128"/>
    </row>
    <row r="8011" spans="1:11" hidden="1" outlineLevel="1" x14ac:dyDescent="0.25">
      <c r="A8011" s="77"/>
      <c r="B8011" s="13" t="s">
        <v>9708</v>
      </c>
      <c r="C8011" s="77"/>
      <c r="D8011" s="80"/>
      <c r="E8011" s="120" t="str">
        <f>IF(ISBLANK(D8011),"",(D8011/(1+'Vos données'!$D$11)))</f>
        <v/>
      </c>
      <c r="F8011" s="80"/>
      <c r="G8011" s="124"/>
      <c r="H8011" s="130"/>
      <c r="I8011" s="128"/>
      <c r="J8011" s="130"/>
      <c r="K8011" s="128"/>
    </row>
    <row r="8012" spans="1:11" hidden="1" outlineLevel="1" x14ac:dyDescent="0.25">
      <c r="A8012" s="77"/>
      <c r="B8012" s="13" t="s">
        <v>9709</v>
      </c>
      <c r="C8012" s="77"/>
      <c r="D8012" s="80"/>
      <c r="E8012" s="120" t="str">
        <f>IF(ISBLANK(D8012),"",(D8012/(1+'Vos données'!$D$11)))</f>
        <v/>
      </c>
      <c r="F8012" s="80"/>
      <c r="G8012" s="124"/>
      <c r="H8012" s="130"/>
      <c r="I8012" s="128"/>
      <c r="J8012" s="130"/>
      <c r="K8012" s="128"/>
    </row>
    <row r="8013" spans="1:11" hidden="1" outlineLevel="1" x14ac:dyDescent="0.25">
      <c r="A8013" s="77"/>
      <c r="B8013" s="13" t="s">
        <v>9710</v>
      </c>
      <c r="C8013" s="77"/>
      <c r="D8013" s="80"/>
      <c r="E8013" s="120" t="str">
        <f>IF(ISBLANK(D8013),"",(D8013/(1+'Vos données'!$D$11)))</f>
        <v/>
      </c>
      <c r="F8013" s="80"/>
      <c r="G8013" s="124"/>
      <c r="H8013" s="130"/>
      <c r="I8013" s="128"/>
      <c r="J8013" s="130"/>
      <c r="K8013" s="128"/>
    </row>
    <row r="8014" spans="1:11" hidden="1" outlineLevel="1" x14ac:dyDescent="0.25">
      <c r="A8014" s="77"/>
      <c r="B8014" s="13" t="s">
        <v>9711</v>
      </c>
      <c r="C8014" s="77"/>
      <c r="D8014" s="80"/>
      <c r="E8014" s="120" t="str">
        <f>IF(ISBLANK(D8014),"",(D8014/(1+'Vos données'!$D$11)))</f>
        <v/>
      </c>
      <c r="F8014" s="80"/>
      <c r="G8014" s="124"/>
      <c r="H8014" s="130"/>
      <c r="I8014" s="128"/>
      <c r="J8014" s="130"/>
      <c r="K8014" s="128"/>
    </row>
    <row r="8015" spans="1:11" hidden="1" outlineLevel="1" x14ac:dyDescent="0.25">
      <c r="A8015" s="77"/>
      <c r="B8015" s="13" t="s">
        <v>9712</v>
      </c>
      <c r="C8015" s="77"/>
      <c r="D8015" s="80"/>
      <c r="E8015" s="120" t="str">
        <f>IF(ISBLANK(D8015),"",(D8015/(1+'Vos données'!$D$11)))</f>
        <v/>
      </c>
      <c r="F8015" s="80"/>
      <c r="G8015" s="124"/>
      <c r="H8015" s="130"/>
      <c r="I8015" s="128"/>
      <c r="J8015" s="130"/>
      <c r="K8015" s="128"/>
    </row>
    <row r="8016" spans="1:11" hidden="1" outlineLevel="1" x14ac:dyDescent="0.25">
      <c r="A8016" s="77"/>
      <c r="B8016" s="13" t="s">
        <v>9713</v>
      </c>
      <c r="C8016" s="77"/>
      <c r="D8016" s="80"/>
      <c r="E8016" s="120" t="str">
        <f>IF(ISBLANK(D8016),"",(D8016/(1+'Vos données'!$D$11)))</f>
        <v/>
      </c>
      <c r="F8016" s="80"/>
      <c r="G8016" s="124"/>
      <c r="H8016" s="130"/>
      <c r="I8016" s="128"/>
      <c r="J8016" s="130"/>
      <c r="K8016" s="128"/>
    </row>
    <row r="8017" spans="1:11" hidden="1" outlineLevel="1" x14ac:dyDescent="0.25">
      <c r="A8017" s="77"/>
      <c r="B8017" s="13" t="s">
        <v>9714</v>
      </c>
      <c r="C8017" s="77"/>
      <c r="D8017" s="80"/>
      <c r="E8017" s="120" t="str">
        <f>IF(ISBLANK(D8017),"",(D8017/(1+'Vos données'!$D$11)))</f>
        <v/>
      </c>
      <c r="F8017" s="80"/>
      <c r="G8017" s="124"/>
      <c r="H8017" s="130"/>
      <c r="I8017" s="128"/>
      <c r="J8017" s="130"/>
      <c r="K8017" s="128"/>
    </row>
    <row r="8018" spans="1:11" hidden="1" outlineLevel="1" x14ac:dyDescent="0.25">
      <c r="A8018" s="77"/>
      <c r="B8018" s="13" t="s">
        <v>9715</v>
      </c>
      <c r="C8018" s="77"/>
      <c r="D8018" s="80"/>
      <c r="E8018" s="120" t="str">
        <f>IF(ISBLANK(D8018),"",(D8018/(1+'Vos données'!$D$11)))</f>
        <v/>
      </c>
      <c r="F8018" s="80"/>
      <c r="G8018" s="124"/>
      <c r="H8018" s="130"/>
      <c r="I8018" s="128"/>
      <c r="J8018" s="130"/>
      <c r="K8018" s="128"/>
    </row>
    <row r="8019" spans="1:11" hidden="1" outlineLevel="1" x14ac:dyDescent="0.25">
      <c r="A8019" s="77"/>
      <c r="B8019" s="13" t="s">
        <v>9716</v>
      </c>
      <c r="C8019" s="77"/>
      <c r="D8019" s="80"/>
      <c r="E8019" s="120" t="str">
        <f>IF(ISBLANK(D8019),"",(D8019/(1+'Vos données'!$D$11)))</f>
        <v/>
      </c>
      <c r="F8019" s="80"/>
      <c r="G8019" s="124"/>
      <c r="H8019" s="130"/>
      <c r="I8019" s="128"/>
      <c r="J8019" s="130"/>
      <c r="K8019" s="128"/>
    </row>
    <row r="8020" spans="1:11" hidden="1" outlineLevel="1" x14ac:dyDescent="0.25">
      <c r="A8020" s="77"/>
      <c r="B8020" s="13" t="s">
        <v>9717</v>
      </c>
      <c r="C8020" s="77"/>
      <c r="D8020" s="80"/>
      <c r="E8020" s="120" t="str">
        <f>IF(ISBLANK(D8020),"",(D8020/(1+'Vos données'!$D$11)))</f>
        <v/>
      </c>
      <c r="F8020" s="80"/>
      <c r="G8020" s="124"/>
      <c r="H8020" s="130"/>
      <c r="I8020" s="128"/>
      <c r="J8020" s="130"/>
      <c r="K8020" s="128"/>
    </row>
    <row r="8021" spans="1:11" hidden="1" outlineLevel="1" x14ac:dyDescent="0.25">
      <c r="A8021" s="77"/>
      <c r="B8021" s="13" t="s">
        <v>9718</v>
      </c>
      <c r="C8021" s="77"/>
      <c r="D8021" s="80"/>
      <c r="E8021" s="120" t="str">
        <f>IF(ISBLANK(D8021),"",(D8021/(1+'Vos données'!$D$11)))</f>
        <v/>
      </c>
      <c r="F8021" s="80"/>
      <c r="G8021" s="124"/>
      <c r="H8021" s="130"/>
      <c r="I8021" s="128"/>
      <c r="J8021" s="130"/>
      <c r="K8021" s="128"/>
    </row>
    <row r="8022" spans="1:11" hidden="1" outlineLevel="1" x14ac:dyDescent="0.25">
      <c r="A8022" s="77"/>
      <c r="B8022" s="13" t="s">
        <v>9719</v>
      </c>
      <c r="C8022" s="77"/>
      <c r="D8022" s="80"/>
      <c r="E8022" s="120" t="str">
        <f>IF(ISBLANK(D8022),"",(D8022/(1+'Vos données'!$D$11)))</f>
        <v/>
      </c>
      <c r="F8022" s="80"/>
      <c r="G8022" s="124"/>
      <c r="H8022" s="130"/>
      <c r="I8022" s="128"/>
      <c r="J8022" s="130"/>
      <c r="K8022" s="128"/>
    </row>
    <row r="8023" spans="1:11" hidden="1" outlineLevel="1" x14ac:dyDescent="0.25">
      <c r="A8023" s="77"/>
      <c r="B8023" s="13" t="s">
        <v>9720</v>
      </c>
      <c r="C8023" s="77"/>
      <c r="D8023" s="80"/>
      <c r="E8023" s="120" t="str">
        <f>IF(ISBLANK(D8023),"",(D8023/(1+'Vos données'!$D$11)))</f>
        <v/>
      </c>
      <c r="F8023" s="80"/>
      <c r="G8023" s="124"/>
      <c r="H8023" s="130"/>
      <c r="I8023" s="128"/>
      <c r="J8023" s="130"/>
      <c r="K8023" s="128"/>
    </row>
    <row r="8024" spans="1:11" hidden="1" outlineLevel="1" x14ac:dyDescent="0.25">
      <c r="A8024" s="77"/>
      <c r="B8024" s="13" t="s">
        <v>9721</v>
      </c>
      <c r="C8024" s="77"/>
      <c r="D8024" s="80"/>
      <c r="E8024" s="120" t="str">
        <f>IF(ISBLANK(D8024),"",(D8024/(1+'Vos données'!$D$11)))</f>
        <v/>
      </c>
      <c r="F8024" s="80"/>
      <c r="G8024" s="124"/>
      <c r="H8024" s="130"/>
      <c r="I8024" s="128"/>
      <c r="J8024" s="130"/>
      <c r="K8024" s="128"/>
    </row>
    <row r="8025" spans="1:11" hidden="1" outlineLevel="1" x14ac:dyDescent="0.25">
      <c r="A8025" s="77"/>
      <c r="B8025" s="13" t="s">
        <v>9722</v>
      </c>
      <c r="C8025" s="77"/>
      <c r="D8025" s="80"/>
      <c r="E8025" s="120" t="str">
        <f>IF(ISBLANK(D8025),"",(D8025/(1+'Vos données'!$D$11)))</f>
        <v/>
      </c>
      <c r="F8025" s="80"/>
      <c r="G8025" s="124"/>
      <c r="H8025" s="130"/>
      <c r="I8025" s="128"/>
      <c r="J8025" s="130"/>
      <c r="K8025" s="128"/>
    </row>
    <row r="8026" spans="1:11" hidden="1" outlineLevel="1" x14ac:dyDescent="0.25">
      <c r="A8026" s="77"/>
      <c r="B8026" s="13" t="s">
        <v>9723</v>
      </c>
      <c r="C8026" s="77"/>
      <c r="D8026" s="80"/>
      <c r="E8026" s="120" t="str">
        <f>IF(ISBLANK(D8026),"",(D8026/(1+'Vos données'!$D$11)))</f>
        <v/>
      </c>
      <c r="F8026" s="80"/>
      <c r="G8026" s="124"/>
      <c r="H8026" s="130"/>
      <c r="I8026" s="128"/>
      <c r="J8026" s="130"/>
      <c r="K8026" s="128"/>
    </row>
    <row r="8027" spans="1:11" hidden="1" outlineLevel="1" x14ac:dyDescent="0.25">
      <c r="A8027" s="77"/>
      <c r="B8027" s="13" t="s">
        <v>9724</v>
      </c>
      <c r="C8027" s="77"/>
      <c r="D8027" s="80"/>
      <c r="E8027" s="120" t="str">
        <f>IF(ISBLANK(D8027),"",(D8027/(1+'Vos données'!$D$11)))</f>
        <v/>
      </c>
      <c r="F8027" s="80"/>
      <c r="G8027" s="124"/>
      <c r="H8027" s="130"/>
      <c r="I8027" s="128"/>
      <c r="J8027" s="130"/>
      <c r="K8027" s="128"/>
    </row>
    <row r="8028" spans="1:11" hidden="1" outlineLevel="1" x14ac:dyDescent="0.25">
      <c r="A8028" s="77"/>
      <c r="B8028" s="13" t="s">
        <v>9725</v>
      </c>
      <c r="C8028" s="77"/>
      <c r="D8028" s="80"/>
      <c r="E8028" s="120" t="str">
        <f>IF(ISBLANK(D8028),"",(D8028/(1+'Vos données'!$D$11)))</f>
        <v/>
      </c>
      <c r="F8028" s="80"/>
      <c r="G8028" s="124"/>
      <c r="H8028" s="130"/>
      <c r="I8028" s="128"/>
      <c r="J8028" s="130"/>
      <c r="K8028" s="128"/>
    </row>
    <row r="8029" spans="1:11" hidden="1" outlineLevel="1" x14ac:dyDescent="0.25">
      <c r="A8029" s="77"/>
      <c r="B8029" s="13" t="s">
        <v>9726</v>
      </c>
      <c r="C8029" s="77"/>
      <c r="D8029" s="80"/>
      <c r="E8029" s="120" t="str">
        <f>IF(ISBLANK(D8029),"",(D8029/(1+'Vos données'!$D$11)))</f>
        <v/>
      </c>
      <c r="F8029" s="80"/>
      <c r="G8029" s="124"/>
      <c r="H8029" s="130"/>
      <c r="I8029" s="128"/>
      <c r="J8029" s="130"/>
      <c r="K8029" s="128"/>
    </row>
    <row r="8030" spans="1:11" hidden="1" outlineLevel="1" x14ac:dyDescent="0.25">
      <c r="A8030" s="77"/>
      <c r="B8030" s="13" t="s">
        <v>9727</v>
      </c>
      <c r="C8030" s="77"/>
      <c r="D8030" s="80"/>
      <c r="E8030" s="120" t="str">
        <f>IF(ISBLANK(D8030),"",(D8030/(1+'Vos données'!$D$11)))</f>
        <v/>
      </c>
      <c r="F8030" s="80"/>
      <c r="G8030" s="124"/>
      <c r="H8030" s="130"/>
      <c r="I8030" s="128"/>
      <c r="J8030" s="130"/>
      <c r="K8030" s="128"/>
    </row>
    <row r="8031" spans="1:11" hidden="1" outlineLevel="1" x14ac:dyDescent="0.25">
      <c r="A8031" s="77"/>
      <c r="B8031" s="13" t="s">
        <v>9728</v>
      </c>
      <c r="C8031" s="77"/>
      <c r="D8031" s="80"/>
      <c r="E8031" s="120" t="str">
        <f>IF(ISBLANK(D8031),"",(D8031/(1+'Vos données'!$D$11)))</f>
        <v/>
      </c>
      <c r="F8031" s="80"/>
      <c r="G8031" s="124"/>
      <c r="H8031" s="130"/>
      <c r="I8031" s="128"/>
      <c r="J8031" s="130"/>
      <c r="K8031" s="128"/>
    </row>
    <row r="8032" spans="1:11" hidden="1" outlineLevel="1" x14ac:dyDescent="0.25">
      <c r="A8032" s="77"/>
      <c r="B8032" s="13" t="s">
        <v>9729</v>
      </c>
      <c r="C8032" s="77"/>
      <c r="D8032" s="80"/>
      <c r="E8032" s="120" t="str">
        <f>IF(ISBLANK(D8032),"",(D8032/(1+'Vos données'!$D$11)))</f>
        <v/>
      </c>
      <c r="F8032" s="80"/>
      <c r="G8032" s="124"/>
      <c r="H8032" s="130"/>
      <c r="I8032" s="128"/>
      <c r="J8032" s="130"/>
      <c r="K8032" s="128"/>
    </row>
    <row r="8033" spans="1:11" hidden="1" outlineLevel="1" x14ac:dyDescent="0.25">
      <c r="A8033" s="77"/>
      <c r="B8033" s="13" t="s">
        <v>9730</v>
      </c>
      <c r="C8033" s="77"/>
      <c r="D8033" s="80"/>
      <c r="E8033" s="120" t="str">
        <f>IF(ISBLANK(D8033),"",(D8033/(1+'Vos données'!$D$11)))</f>
        <v/>
      </c>
      <c r="F8033" s="80"/>
      <c r="G8033" s="124"/>
      <c r="H8033" s="130"/>
      <c r="I8033" s="128"/>
      <c r="J8033" s="130"/>
      <c r="K8033" s="128"/>
    </row>
    <row r="8034" spans="1:11" hidden="1" outlineLevel="1" x14ac:dyDescent="0.25">
      <c r="A8034" s="77"/>
      <c r="B8034" s="13" t="s">
        <v>9731</v>
      </c>
      <c r="C8034" s="77"/>
      <c r="D8034" s="80"/>
      <c r="E8034" s="120" t="str">
        <f>IF(ISBLANK(D8034),"",(D8034/(1+'Vos données'!$D$11)))</f>
        <v/>
      </c>
      <c r="F8034" s="80"/>
      <c r="G8034" s="124"/>
      <c r="H8034" s="130"/>
      <c r="I8034" s="128"/>
      <c r="J8034" s="130"/>
      <c r="K8034" s="128"/>
    </row>
    <row r="8035" spans="1:11" hidden="1" outlineLevel="1" x14ac:dyDescent="0.25">
      <c r="A8035" s="77"/>
      <c r="B8035" s="13" t="s">
        <v>9732</v>
      </c>
      <c r="C8035" s="77"/>
      <c r="D8035" s="80"/>
      <c r="E8035" s="120" t="str">
        <f>IF(ISBLANK(D8035),"",(D8035/(1+'Vos données'!$D$11)))</f>
        <v/>
      </c>
      <c r="F8035" s="80"/>
      <c r="G8035" s="124"/>
      <c r="H8035" s="130"/>
      <c r="I8035" s="128"/>
      <c r="J8035" s="130"/>
      <c r="K8035" s="128"/>
    </row>
    <row r="8036" spans="1:11" hidden="1" outlineLevel="1" x14ac:dyDescent="0.25">
      <c r="A8036" s="77"/>
      <c r="B8036" s="13" t="s">
        <v>9733</v>
      </c>
      <c r="C8036" s="77"/>
      <c r="D8036" s="80"/>
      <c r="E8036" s="120" t="str">
        <f>IF(ISBLANK(D8036),"",(D8036/(1+'Vos données'!$D$11)))</f>
        <v/>
      </c>
      <c r="F8036" s="80"/>
      <c r="G8036" s="124"/>
      <c r="H8036" s="130"/>
      <c r="I8036" s="128"/>
      <c r="J8036" s="130"/>
      <c r="K8036" s="128"/>
    </row>
    <row r="8037" spans="1:11" hidden="1" outlineLevel="1" x14ac:dyDescent="0.25">
      <c r="A8037" s="77"/>
      <c r="B8037" s="13" t="s">
        <v>9734</v>
      </c>
      <c r="C8037" s="77"/>
      <c r="D8037" s="80"/>
      <c r="E8037" s="120" t="str">
        <f>IF(ISBLANK(D8037),"",(D8037/(1+'Vos données'!$D$11)))</f>
        <v/>
      </c>
      <c r="F8037" s="80"/>
      <c r="G8037" s="124"/>
      <c r="H8037" s="130"/>
      <c r="I8037" s="128"/>
      <c r="J8037" s="130"/>
      <c r="K8037" s="128"/>
    </row>
    <row r="8038" spans="1:11" hidden="1" outlineLevel="1" x14ac:dyDescent="0.25">
      <c r="A8038" s="77"/>
      <c r="B8038" s="13" t="s">
        <v>9735</v>
      </c>
      <c r="C8038" s="77"/>
      <c r="D8038" s="80"/>
      <c r="E8038" s="120" t="str">
        <f>IF(ISBLANK(D8038),"",(D8038/(1+'Vos données'!$D$11)))</f>
        <v/>
      </c>
      <c r="F8038" s="80"/>
      <c r="G8038" s="124"/>
      <c r="H8038" s="130"/>
      <c r="I8038" s="128"/>
      <c r="J8038" s="130"/>
      <c r="K8038" s="128"/>
    </row>
    <row r="8039" spans="1:11" hidden="1" outlineLevel="1" x14ac:dyDescent="0.25">
      <c r="A8039" s="77"/>
      <c r="B8039" s="13" t="s">
        <v>9736</v>
      </c>
      <c r="C8039" s="77"/>
      <c r="D8039" s="80"/>
      <c r="E8039" s="120" t="str">
        <f>IF(ISBLANK(D8039),"",(D8039/(1+'Vos données'!$D$11)))</f>
        <v/>
      </c>
      <c r="F8039" s="80"/>
      <c r="G8039" s="124"/>
      <c r="H8039" s="130"/>
      <c r="I8039" s="128"/>
      <c r="J8039" s="130"/>
      <c r="K8039" s="128"/>
    </row>
    <row r="8040" spans="1:11" hidden="1" outlineLevel="1" x14ac:dyDescent="0.25">
      <c r="A8040" s="77"/>
      <c r="B8040" s="13" t="s">
        <v>9737</v>
      </c>
      <c r="C8040" s="77"/>
      <c r="D8040" s="80"/>
      <c r="E8040" s="120" t="str">
        <f>IF(ISBLANK(D8040),"",(D8040/(1+'Vos données'!$D$11)))</f>
        <v/>
      </c>
      <c r="F8040" s="80"/>
      <c r="G8040" s="124"/>
      <c r="H8040" s="130"/>
      <c r="I8040" s="128"/>
      <c r="J8040" s="130"/>
      <c r="K8040" s="128"/>
    </row>
    <row r="8041" spans="1:11" hidden="1" outlineLevel="1" x14ac:dyDescent="0.25">
      <c r="A8041" s="77"/>
      <c r="B8041" s="13" t="s">
        <v>9738</v>
      </c>
      <c r="C8041" s="77"/>
      <c r="D8041" s="80"/>
      <c r="E8041" s="120" t="str">
        <f>IF(ISBLANK(D8041),"",(D8041/(1+'Vos données'!$D$11)))</f>
        <v/>
      </c>
      <c r="F8041" s="80"/>
      <c r="G8041" s="124"/>
      <c r="H8041" s="130"/>
      <c r="I8041" s="128"/>
      <c r="J8041" s="130"/>
      <c r="K8041" s="128"/>
    </row>
    <row r="8042" spans="1:11" hidden="1" outlineLevel="1" x14ac:dyDescent="0.25">
      <c r="A8042" s="77"/>
      <c r="B8042" s="13" t="s">
        <v>9739</v>
      </c>
      <c r="C8042" s="77"/>
      <c r="D8042" s="80"/>
      <c r="E8042" s="120" t="str">
        <f>IF(ISBLANK(D8042),"",(D8042/(1+'Vos données'!$D$11)))</f>
        <v/>
      </c>
      <c r="F8042" s="80"/>
      <c r="G8042" s="124"/>
      <c r="H8042" s="130"/>
      <c r="I8042" s="128"/>
      <c r="J8042" s="130"/>
      <c r="K8042" s="128"/>
    </row>
    <row r="8043" spans="1:11" hidden="1" outlineLevel="1" x14ac:dyDescent="0.25">
      <c r="A8043" s="77"/>
      <c r="B8043" s="13" t="s">
        <v>9740</v>
      </c>
      <c r="C8043" s="77"/>
      <c r="D8043" s="80"/>
      <c r="E8043" s="120" t="str">
        <f>IF(ISBLANK(D8043),"",(D8043/(1+'Vos données'!$D$11)))</f>
        <v/>
      </c>
      <c r="F8043" s="80"/>
      <c r="G8043" s="124"/>
      <c r="H8043" s="130"/>
      <c r="I8043" s="128"/>
      <c r="J8043" s="130"/>
      <c r="K8043" s="128"/>
    </row>
    <row r="8044" spans="1:11" hidden="1" outlineLevel="1" x14ac:dyDescent="0.25">
      <c r="A8044" s="77"/>
      <c r="B8044" s="13" t="s">
        <v>9741</v>
      </c>
      <c r="C8044" s="77"/>
      <c r="D8044" s="80"/>
      <c r="E8044" s="120" t="str">
        <f>IF(ISBLANK(D8044),"",(D8044/(1+'Vos données'!$D$11)))</f>
        <v/>
      </c>
      <c r="F8044" s="80"/>
      <c r="G8044" s="124"/>
      <c r="H8044" s="130"/>
      <c r="I8044" s="128"/>
      <c r="J8044" s="130"/>
      <c r="K8044" s="128"/>
    </row>
    <row r="8045" spans="1:11" hidden="1" outlineLevel="1" x14ac:dyDescent="0.25">
      <c r="A8045" s="77"/>
      <c r="B8045" s="13" t="s">
        <v>9742</v>
      </c>
      <c r="C8045" s="77"/>
      <c r="D8045" s="80"/>
      <c r="E8045" s="120" t="str">
        <f>IF(ISBLANK(D8045),"",(D8045/(1+'Vos données'!$D$11)))</f>
        <v/>
      </c>
      <c r="F8045" s="80"/>
      <c r="G8045" s="124"/>
      <c r="H8045" s="130"/>
      <c r="I8045" s="128"/>
      <c r="J8045" s="130"/>
      <c r="K8045" s="128"/>
    </row>
    <row r="8046" spans="1:11" hidden="1" outlineLevel="1" x14ac:dyDescent="0.25">
      <c r="A8046" s="77"/>
      <c r="B8046" s="13" t="s">
        <v>9743</v>
      </c>
      <c r="C8046" s="77"/>
      <c r="D8046" s="80"/>
      <c r="E8046" s="120" t="str">
        <f>IF(ISBLANK(D8046),"",(D8046/(1+'Vos données'!$D$11)))</f>
        <v/>
      </c>
      <c r="F8046" s="80"/>
      <c r="G8046" s="124"/>
      <c r="H8046" s="130"/>
      <c r="I8046" s="128"/>
      <c r="J8046" s="130"/>
      <c r="K8046" s="128"/>
    </row>
    <row r="8047" spans="1:11" hidden="1" outlineLevel="1" x14ac:dyDescent="0.25">
      <c r="A8047" s="77"/>
      <c r="B8047" s="13" t="s">
        <v>9744</v>
      </c>
      <c r="C8047" s="77"/>
      <c r="D8047" s="80"/>
      <c r="E8047" s="120" t="str">
        <f>IF(ISBLANK(D8047),"",(D8047/(1+'Vos données'!$D$11)))</f>
        <v/>
      </c>
      <c r="F8047" s="80"/>
      <c r="G8047" s="124"/>
      <c r="H8047" s="130"/>
      <c r="I8047" s="128"/>
      <c r="J8047" s="130"/>
      <c r="K8047" s="128"/>
    </row>
    <row r="8048" spans="1:11" hidden="1" outlineLevel="1" x14ac:dyDescent="0.25">
      <c r="A8048" s="77"/>
      <c r="B8048" s="13" t="s">
        <v>9745</v>
      </c>
      <c r="C8048" s="77"/>
      <c r="D8048" s="80"/>
      <c r="E8048" s="120" t="str">
        <f>IF(ISBLANK(D8048),"",(D8048/(1+'Vos données'!$D$11)))</f>
        <v/>
      </c>
      <c r="F8048" s="80"/>
      <c r="G8048" s="124"/>
      <c r="H8048" s="130"/>
      <c r="I8048" s="128"/>
      <c r="J8048" s="130"/>
      <c r="K8048" s="128"/>
    </row>
    <row r="8049" spans="1:11" hidden="1" outlineLevel="1" x14ac:dyDescent="0.25">
      <c r="A8049" s="77"/>
      <c r="B8049" s="13" t="s">
        <v>9746</v>
      </c>
      <c r="C8049" s="77"/>
      <c r="D8049" s="80"/>
      <c r="E8049" s="120" t="str">
        <f>IF(ISBLANK(D8049),"",(D8049/(1+'Vos données'!$D$11)))</f>
        <v/>
      </c>
      <c r="F8049" s="80"/>
      <c r="G8049" s="124"/>
      <c r="H8049" s="130"/>
      <c r="I8049" s="128"/>
      <c r="J8049" s="130"/>
      <c r="K8049" s="128"/>
    </row>
    <row r="8050" spans="1:11" hidden="1" outlineLevel="1" x14ac:dyDescent="0.25">
      <c r="A8050" s="77"/>
      <c r="B8050" s="13" t="s">
        <v>9747</v>
      </c>
      <c r="C8050" s="77"/>
      <c r="D8050" s="80"/>
      <c r="E8050" s="120" t="str">
        <f>IF(ISBLANK(D8050),"",(D8050/(1+'Vos données'!$D$11)))</f>
        <v/>
      </c>
      <c r="F8050" s="80"/>
      <c r="G8050" s="124"/>
      <c r="H8050" s="130"/>
      <c r="I8050" s="128"/>
      <c r="J8050" s="130"/>
      <c r="K8050" s="128"/>
    </row>
    <row r="8051" spans="1:11" hidden="1" outlineLevel="1" x14ac:dyDescent="0.25">
      <c r="A8051" s="77"/>
      <c r="B8051" s="13" t="s">
        <v>9748</v>
      </c>
      <c r="C8051" s="77"/>
      <c r="D8051" s="80"/>
      <c r="E8051" s="120" t="str">
        <f>IF(ISBLANK(D8051),"",(D8051/(1+'Vos données'!$D$11)))</f>
        <v/>
      </c>
      <c r="F8051" s="80"/>
      <c r="G8051" s="124"/>
      <c r="H8051" s="130"/>
      <c r="I8051" s="128"/>
      <c r="J8051" s="130"/>
      <c r="K8051" s="128"/>
    </row>
    <row r="8052" spans="1:11" hidden="1" outlineLevel="1" x14ac:dyDescent="0.25">
      <c r="A8052" s="77"/>
      <c r="B8052" s="13" t="s">
        <v>9749</v>
      </c>
      <c r="C8052" s="77"/>
      <c r="D8052" s="80"/>
      <c r="E8052" s="120" t="str">
        <f>IF(ISBLANK(D8052),"",(D8052/(1+'Vos données'!$D$11)))</f>
        <v/>
      </c>
      <c r="F8052" s="80"/>
      <c r="G8052" s="124"/>
      <c r="H8052" s="130"/>
      <c r="I8052" s="128"/>
      <c r="J8052" s="130"/>
      <c r="K8052" s="128"/>
    </row>
    <row r="8053" spans="1:11" hidden="1" outlineLevel="1" x14ac:dyDescent="0.25">
      <c r="A8053" s="77"/>
      <c r="B8053" s="13" t="s">
        <v>9750</v>
      </c>
      <c r="C8053" s="77"/>
      <c r="D8053" s="80"/>
      <c r="E8053" s="120" t="str">
        <f>IF(ISBLANK(D8053),"",(D8053/(1+'Vos données'!$D$11)))</f>
        <v/>
      </c>
      <c r="F8053" s="80"/>
      <c r="G8053" s="124"/>
      <c r="H8053" s="130"/>
      <c r="I8053" s="128"/>
      <c r="J8053" s="130"/>
      <c r="K8053" s="128"/>
    </row>
    <row r="8054" spans="1:11" hidden="1" outlineLevel="1" x14ac:dyDescent="0.25">
      <c r="A8054" s="77"/>
      <c r="B8054" s="13" t="s">
        <v>9751</v>
      </c>
      <c r="C8054" s="77"/>
      <c r="D8054" s="80"/>
      <c r="E8054" s="120" t="str">
        <f>IF(ISBLANK(D8054),"",(D8054/(1+'Vos données'!$D$11)))</f>
        <v/>
      </c>
      <c r="F8054" s="80"/>
      <c r="G8054" s="124"/>
      <c r="H8054" s="130"/>
      <c r="I8054" s="128"/>
      <c r="J8054" s="130"/>
      <c r="K8054" s="128"/>
    </row>
    <row r="8055" spans="1:11" hidden="1" outlineLevel="1" x14ac:dyDescent="0.25">
      <c r="A8055" s="77"/>
      <c r="B8055" s="13" t="s">
        <v>9752</v>
      </c>
      <c r="C8055" s="77"/>
      <c r="D8055" s="80"/>
      <c r="E8055" s="120" t="str">
        <f>IF(ISBLANK(D8055),"",(D8055/(1+'Vos données'!$D$11)))</f>
        <v/>
      </c>
      <c r="F8055" s="80"/>
      <c r="G8055" s="124"/>
      <c r="H8055" s="130"/>
      <c r="I8055" s="128"/>
      <c r="J8055" s="130"/>
      <c r="K8055" s="128"/>
    </row>
    <row r="8056" spans="1:11" hidden="1" outlineLevel="1" x14ac:dyDescent="0.25">
      <c r="A8056" s="77"/>
      <c r="B8056" s="13" t="s">
        <v>9753</v>
      </c>
      <c r="C8056" s="77"/>
      <c r="D8056" s="80"/>
      <c r="E8056" s="120" t="str">
        <f>IF(ISBLANK(D8056),"",(D8056/(1+'Vos données'!$D$11)))</f>
        <v/>
      </c>
      <c r="F8056" s="80"/>
      <c r="G8056" s="124"/>
      <c r="H8056" s="130"/>
      <c r="I8056" s="128"/>
      <c r="J8056" s="130"/>
      <c r="K8056" s="128"/>
    </row>
    <row r="8057" spans="1:11" hidden="1" outlineLevel="1" x14ac:dyDescent="0.25">
      <c r="A8057" s="77"/>
      <c r="B8057" s="13" t="s">
        <v>9754</v>
      </c>
      <c r="C8057" s="77"/>
      <c r="D8057" s="80"/>
      <c r="E8057" s="120" t="str">
        <f>IF(ISBLANK(D8057),"",(D8057/(1+'Vos données'!$D$11)))</f>
        <v/>
      </c>
      <c r="F8057" s="80"/>
      <c r="G8057" s="124"/>
      <c r="H8057" s="130"/>
      <c r="I8057" s="128"/>
      <c r="J8057" s="130"/>
      <c r="K8057" s="128"/>
    </row>
    <row r="8058" spans="1:11" hidden="1" outlineLevel="1" x14ac:dyDescent="0.25">
      <c r="A8058" s="77"/>
      <c r="B8058" s="13" t="s">
        <v>9755</v>
      </c>
      <c r="C8058" s="77"/>
      <c r="D8058" s="80"/>
      <c r="E8058" s="120" t="str">
        <f>IF(ISBLANK(D8058),"",(D8058/(1+'Vos données'!$D$11)))</f>
        <v/>
      </c>
      <c r="F8058" s="80"/>
      <c r="G8058" s="124"/>
      <c r="H8058" s="130"/>
      <c r="I8058" s="128"/>
      <c r="J8058" s="130"/>
      <c r="K8058" s="128"/>
    </row>
    <row r="8059" spans="1:11" hidden="1" outlineLevel="1" x14ac:dyDescent="0.25">
      <c r="A8059" s="77"/>
      <c r="B8059" s="13" t="s">
        <v>9756</v>
      </c>
      <c r="C8059" s="77"/>
      <c r="D8059" s="80"/>
      <c r="E8059" s="120" t="str">
        <f>IF(ISBLANK(D8059),"",(D8059/(1+'Vos données'!$D$11)))</f>
        <v/>
      </c>
      <c r="F8059" s="80"/>
      <c r="G8059" s="124"/>
      <c r="H8059" s="130"/>
      <c r="I8059" s="128"/>
      <c r="J8059" s="130"/>
      <c r="K8059" s="128"/>
    </row>
    <row r="8060" spans="1:11" hidden="1" outlineLevel="1" x14ac:dyDescent="0.25">
      <c r="A8060" s="77"/>
      <c r="B8060" s="13" t="s">
        <v>9757</v>
      </c>
      <c r="C8060" s="77"/>
      <c r="D8060" s="80"/>
      <c r="E8060" s="120" t="str">
        <f>IF(ISBLANK(D8060),"",(D8060/(1+'Vos données'!$D$11)))</f>
        <v/>
      </c>
      <c r="F8060" s="80"/>
      <c r="G8060" s="124"/>
      <c r="H8060" s="130"/>
      <c r="I8060" s="128"/>
      <c r="J8060" s="130"/>
      <c r="K8060" s="128"/>
    </row>
    <row r="8061" spans="1:11" hidden="1" outlineLevel="1" x14ac:dyDescent="0.25">
      <c r="A8061" s="77"/>
      <c r="B8061" s="13" t="s">
        <v>9758</v>
      </c>
      <c r="C8061" s="77"/>
      <c r="D8061" s="80"/>
      <c r="E8061" s="120" t="str">
        <f>IF(ISBLANK(D8061),"",(D8061/(1+'Vos données'!$D$11)))</f>
        <v/>
      </c>
      <c r="F8061" s="80"/>
      <c r="G8061" s="124"/>
      <c r="H8061" s="130"/>
      <c r="I8061" s="128"/>
      <c r="J8061" s="130"/>
      <c r="K8061" s="128"/>
    </row>
    <row r="8062" spans="1:11" hidden="1" outlineLevel="1" x14ac:dyDescent="0.25">
      <c r="A8062" s="77"/>
      <c r="B8062" s="13" t="s">
        <v>9759</v>
      </c>
      <c r="C8062" s="77"/>
      <c r="D8062" s="80"/>
      <c r="E8062" s="120" t="str">
        <f>IF(ISBLANK(D8062),"",(D8062/(1+'Vos données'!$D$11)))</f>
        <v/>
      </c>
      <c r="F8062" s="80"/>
      <c r="G8062" s="124"/>
      <c r="H8062" s="130"/>
      <c r="I8062" s="128"/>
      <c r="J8062" s="130"/>
      <c r="K8062" s="128"/>
    </row>
    <row r="8063" spans="1:11" hidden="1" outlineLevel="1" x14ac:dyDescent="0.25">
      <c r="A8063" s="77"/>
      <c r="B8063" s="13" t="s">
        <v>9760</v>
      </c>
      <c r="C8063" s="77"/>
      <c r="D8063" s="80"/>
      <c r="E8063" s="120" t="str">
        <f>IF(ISBLANK(D8063),"",(D8063/(1+'Vos données'!$D$11)))</f>
        <v/>
      </c>
      <c r="F8063" s="80"/>
      <c r="G8063" s="124"/>
      <c r="H8063" s="130"/>
      <c r="I8063" s="128"/>
      <c r="J8063" s="130"/>
      <c r="K8063" s="128"/>
    </row>
    <row r="8064" spans="1:11" hidden="1" outlineLevel="1" x14ac:dyDescent="0.25">
      <c r="A8064" s="77"/>
      <c r="B8064" s="13" t="s">
        <v>9761</v>
      </c>
      <c r="C8064" s="77"/>
      <c r="D8064" s="80"/>
      <c r="E8064" s="120" t="str">
        <f>IF(ISBLANK(D8064),"",(D8064/(1+'Vos données'!$D$11)))</f>
        <v/>
      </c>
      <c r="F8064" s="80"/>
      <c r="G8064" s="124"/>
      <c r="H8064" s="130"/>
      <c r="I8064" s="128"/>
      <c r="J8064" s="130"/>
      <c r="K8064" s="128"/>
    </row>
    <row r="8065" spans="1:11" hidden="1" outlineLevel="1" x14ac:dyDescent="0.25">
      <c r="A8065" s="77"/>
      <c r="B8065" s="13" t="s">
        <v>9762</v>
      </c>
      <c r="C8065" s="77"/>
      <c r="D8065" s="80"/>
      <c r="E8065" s="120" t="str">
        <f>IF(ISBLANK(D8065),"",(D8065/(1+'Vos données'!$D$11)))</f>
        <v/>
      </c>
      <c r="F8065" s="80"/>
      <c r="G8065" s="124"/>
      <c r="H8065" s="130"/>
      <c r="I8065" s="128"/>
      <c r="J8065" s="130"/>
      <c r="K8065" s="128"/>
    </row>
    <row r="8066" spans="1:11" hidden="1" outlineLevel="1" x14ac:dyDescent="0.25">
      <c r="A8066" s="77"/>
      <c r="B8066" s="13" t="s">
        <v>9763</v>
      </c>
      <c r="C8066" s="77"/>
      <c r="D8066" s="80"/>
      <c r="E8066" s="120" t="str">
        <f>IF(ISBLANK(D8066),"",(D8066/(1+'Vos données'!$D$11)))</f>
        <v/>
      </c>
      <c r="F8066" s="80"/>
      <c r="G8066" s="124"/>
      <c r="H8066" s="130"/>
      <c r="I8066" s="128"/>
      <c r="J8066" s="130"/>
      <c r="K8066" s="128"/>
    </row>
    <row r="8067" spans="1:11" hidden="1" outlineLevel="1" x14ac:dyDescent="0.25">
      <c r="A8067" s="77"/>
      <c r="B8067" s="13" t="s">
        <v>9764</v>
      </c>
      <c r="C8067" s="77"/>
      <c r="D8067" s="80"/>
      <c r="E8067" s="120" t="str">
        <f>IF(ISBLANK(D8067),"",(D8067/(1+'Vos données'!$D$11)))</f>
        <v/>
      </c>
      <c r="F8067" s="80"/>
      <c r="G8067" s="124"/>
      <c r="H8067" s="130"/>
      <c r="I8067" s="128"/>
      <c r="J8067" s="130"/>
      <c r="K8067" s="128"/>
    </row>
    <row r="8068" spans="1:11" hidden="1" outlineLevel="1" x14ac:dyDescent="0.25">
      <c r="A8068" s="77"/>
      <c r="B8068" s="13" t="s">
        <v>9765</v>
      </c>
      <c r="C8068" s="77"/>
      <c r="D8068" s="80"/>
      <c r="E8068" s="120" t="str">
        <f>IF(ISBLANK(D8068),"",(D8068/(1+'Vos données'!$D$11)))</f>
        <v/>
      </c>
      <c r="F8068" s="80"/>
      <c r="G8068" s="124"/>
      <c r="H8068" s="130"/>
      <c r="I8068" s="128"/>
      <c r="J8068" s="130"/>
      <c r="K8068" s="128"/>
    </row>
    <row r="8069" spans="1:11" hidden="1" outlineLevel="1" x14ac:dyDescent="0.25">
      <c r="A8069" s="77"/>
      <c r="B8069" s="13" t="s">
        <v>9766</v>
      </c>
      <c r="C8069" s="77"/>
      <c r="D8069" s="80"/>
      <c r="E8069" s="120" t="str">
        <f>IF(ISBLANK(D8069),"",(D8069/(1+'Vos données'!$D$11)))</f>
        <v/>
      </c>
      <c r="F8069" s="80"/>
      <c r="G8069" s="124"/>
      <c r="H8069" s="130"/>
      <c r="I8069" s="128"/>
      <c r="J8069" s="130"/>
      <c r="K8069" s="128"/>
    </row>
    <row r="8070" spans="1:11" hidden="1" outlineLevel="1" x14ac:dyDescent="0.25">
      <c r="A8070" s="77"/>
      <c r="B8070" s="13" t="s">
        <v>9767</v>
      </c>
      <c r="C8070" s="77"/>
      <c r="D8070" s="80"/>
      <c r="E8070" s="120" t="str">
        <f>IF(ISBLANK(D8070),"",(D8070/(1+'Vos données'!$D$11)))</f>
        <v/>
      </c>
      <c r="F8070" s="80"/>
      <c r="G8070" s="124"/>
      <c r="H8070" s="130"/>
      <c r="I8070" s="128"/>
      <c r="J8070" s="130"/>
      <c r="K8070" s="128"/>
    </row>
    <row r="8071" spans="1:11" hidden="1" outlineLevel="1" x14ac:dyDescent="0.25">
      <c r="A8071" s="77"/>
      <c r="B8071" s="13" t="s">
        <v>9768</v>
      </c>
      <c r="C8071" s="77"/>
      <c r="D8071" s="80"/>
      <c r="E8071" s="120" t="str">
        <f>IF(ISBLANK(D8071),"",(D8071/(1+'Vos données'!$D$11)))</f>
        <v/>
      </c>
      <c r="F8071" s="80"/>
      <c r="G8071" s="124"/>
      <c r="H8071" s="130"/>
      <c r="I8071" s="128"/>
      <c r="J8071" s="130"/>
      <c r="K8071" s="128"/>
    </row>
    <row r="8072" spans="1:11" hidden="1" outlineLevel="1" x14ac:dyDescent="0.25">
      <c r="A8072" s="77"/>
      <c r="B8072" s="13" t="s">
        <v>9769</v>
      </c>
      <c r="C8072" s="77"/>
      <c r="D8072" s="80"/>
      <c r="E8072" s="120" t="str">
        <f>IF(ISBLANK(D8072),"",(D8072/(1+'Vos données'!$D$11)))</f>
        <v/>
      </c>
      <c r="F8072" s="80"/>
      <c r="G8072" s="124"/>
      <c r="H8072" s="130"/>
      <c r="I8072" s="128"/>
      <c r="J8072" s="130"/>
      <c r="K8072" s="128"/>
    </row>
    <row r="8073" spans="1:11" hidden="1" outlineLevel="1" x14ac:dyDescent="0.25">
      <c r="A8073" s="77"/>
      <c r="B8073" s="13" t="s">
        <v>9770</v>
      </c>
      <c r="C8073" s="77"/>
      <c r="D8073" s="80"/>
      <c r="E8073" s="120" t="str">
        <f>IF(ISBLANK(D8073),"",(D8073/(1+'Vos données'!$D$11)))</f>
        <v/>
      </c>
      <c r="F8073" s="80"/>
      <c r="G8073" s="124"/>
      <c r="H8073" s="130"/>
      <c r="I8073" s="128"/>
      <c r="J8073" s="130"/>
      <c r="K8073" s="128"/>
    </row>
    <row r="8074" spans="1:11" hidden="1" outlineLevel="1" x14ac:dyDescent="0.25">
      <c r="A8074" s="77"/>
      <c r="B8074" s="13" t="s">
        <v>9771</v>
      </c>
      <c r="C8074" s="77"/>
      <c r="D8074" s="80"/>
      <c r="E8074" s="120" t="str">
        <f>IF(ISBLANK(D8074),"",(D8074/(1+'Vos données'!$D$11)))</f>
        <v/>
      </c>
      <c r="F8074" s="80"/>
      <c r="G8074" s="124"/>
      <c r="H8074" s="130"/>
      <c r="I8074" s="128"/>
      <c r="J8074" s="130"/>
      <c r="K8074" s="128"/>
    </row>
    <row r="8075" spans="1:11" hidden="1" outlineLevel="1" x14ac:dyDescent="0.25">
      <c r="A8075" s="77"/>
      <c r="B8075" s="13" t="s">
        <v>9772</v>
      </c>
      <c r="C8075" s="77"/>
      <c r="D8075" s="80"/>
      <c r="E8075" s="120" t="str">
        <f>IF(ISBLANK(D8075),"",(D8075/(1+'Vos données'!$D$11)))</f>
        <v/>
      </c>
      <c r="F8075" s="80"/>
      <c r="G8075" s="124"/>
      <c r="H8075" s="130"/>
      <c r="I8075" s="128"/>
      <c r="J8075" s="130"/>
      <c r="K8075" s="128"/>
    </row>
    <row r="8076" spans="1:11" hidden="1" outlineLevel="1" x14ac:dyDescent="0.25">
      <c r="A8076" s="77"/>
      <c r="B8076" s="13" t="s">
        <v>9773</v>
      </c>
      <c r="C8076" s="77"/>
      <c r="D8076" s="80"/>
      <c r="E8076" s="120" t="str">
        <f>IF(ISBLANK(D8076),"",(D8076/(1+'Vos données'!$D$11)))</f>
        <v/>
      </c>
      <c r="F8076" s="80"/>
      <c r="G8076" s="124"/>
      <c r="H8076" s="130"/>
      <c r="I8076" s="128"/>
      <c r="J8076" s="130"/>
      <c r="K8076" s="128"/>
    </row>
    <row r="8077" spans="1:11" hidden="1" outlineLevel="1" x14ac:dyDescent="0.25">
      <c r="A8077" s="77"/>
      <c r="B8077" s="13" t="s">
        <v>9774</v>
      </c>
      <c r="C8077" s="77"/>
      <c r="D8077" s="80"/>
      <c r="E8077" s="120" t="str">
        <f>IF(ISBLANK(D8077),"",(D8077/(1+'Vos données'!$D$11)))</f>
        <v/>
      </c>
      <c r="F8077" s="80"/>
      <c r="G8077" s="124"/>
      <c r="H8077" s="130"/>
      <c r="I8077" s="128"/>
      <c r="J8077" s="130"/>
      <c r="K8077" s="128"/>
    </row>
    <row r="8078" spans="1:11" hidden="1" outlineLevel="1" x14ac:dyDescent="0.25">
      <c r="A8078" s="77"/>
      <c r="B8078" s="13" t="s">
        <v>9775</v>
      </c>
      <c r="C8078" s="77"/>
      <c r="D8078" s="80"/>
      <c r="E8078" s="120" t="str">
        <f>IF(ISBLANK(D8078),"",(D8078/(1+'Vos données'!$D$11)))</f>
        <v/>
      </c>
      <c r="F8078" s="80"/>
      <c r="G8078" s="124"/>
      <c r="H8078" s="130"/>
      <c r="I8078" s="128"/>
      <c r="J8078" s="130"/>
      <c r="K8078" s="128"/>
    </row>
    <row r="8079" spans="1:11" hidden="1" outlineLevel="1" x14ac:dyDescent="0.25">
      <c r="A8079" s="77"/>
      <c r="B8079" s="13" t="s">
        <v>9776</v>
      </c>
      <c r="C8079" s="77"/>
      <c r="D8079" s="80"/>
      <c r="E8079" s="120" t="str">
        <f>IF(ISBLANK(D8079),"",(D8079/(1+'Vos données'!$D$11)))</f>
        <v/>
      </c>
      <c r="F8079" s="80"/>
      <c r="G8079" s="124"/>
      <c r="H8079" s="130"/>
      <c r="I8079" s="128"/>
      <c r="J8079" s="130"/>
      <c r="K8079" s="128"/>
    </row>
    <row r="8080" spans="1:11" hidden="1" outlineLevel="1" x14ac:dyDescent="0.25">
      <c r="A8080" s="77"/>
      <c r="B8080" s="13" t="s">
        <v>9777</v>
      </c>
      <c r="C8080" s="77"/>
      <c r="D8080" s="80"/>
      <c r="E8080" s="120" t="str">
        <f>IF(ISBLANK(D8080),"",(D8080/(1+'Vos données'!$D$11)))</f>
        <v/>
      </c>
      <c r="F8080" s="80"/>
      <c r="G8080" s="124"/>
      <c r="H8080" s="130"/>
      <c r="I8080" s="128"/>
      <c r="J8080" s="130"/>
      <c r="K8080" s="128"/>
    </row>
    <row r="8081" spans="1:11" hidden="1" outlineLevel="1" x14ac:dyDescent="0.25">
      <c r="A8081" s="77"/>
      <c r="B8081" s="13" t="s">
        <v>9778</v>
      </c>
      <c r="C8081" s="77"/>
      <c r="D8081" s="80"/>
      <c r="E8081" s="120" t="str">
        <f>IF(ISBLANK(D8081),"",(D8081/(1+'Vos données'!$D$11)))</f>
        <v/>
      </c>
      <c r="F8081" s="80"/>
      <c r="G8081" s="124"/>
      <c r="H8081" s="130"/>
      <c r="I8081" s="128"/>
      <c r="J8081" s="130"/>
      <c r="K8081" s="128"/>
    </row>
    <row r="8082" spans="1:11" hidden="1" outlineLevel="1" x14ac:dyDescent="0.25">
      <c r="A8082" s="77"/>
      <c r="B8082" s="13" t="s">
        <v>9779</v>
      </c>
      <c r="C8082" s="77"/>
      <c r="D8082" s="80"/>
      <c r="E8082" s="120" t="str">
        <f>IF(ISBLANK(D8082),"",(D8082/(1+'Vos données'!$D$11)))</f>
        <v/>
      </c>
      <c r="F8082" s="80"/>
      <c r="G8082" s="124"/>
      <c r="H8082" s="130"/>
      <c r="I8082" s="128"/>
      <c r="J8082" s="130"/>
      <c r="K8082" s="128"/>
    </row>
    <row r="8083" spans="1:11" hidden="1" outlineLevel="1" x14ac:dyDescent="0.25">
      <c r="A8083" s="77"/>
      <c r="B8083" s="13" t="s">
        <v>9780</v>
      </c>
      <c r="C8083" s="77"/>
      <c r="D8083" s="80"/>
      <c r="E8083" s="120" t="str">
        <f>IF(ISBLANK(D8083),"",(D8083/(1+'Vos données'!$D$11)))</f>
        <v/>
      </c>
      <c r="F8083" s="80"/>
      <c r="G8083" s="124"/>
      <c r="H8083" s="130"/>
      <c r="I8083" s="128"/>
      <c r="J8083" s="130"/>
      <c r="K8083" s="128"/>
    </row>
    <row r="8084" spans="1:11" hidden="1" outlineLevel="1" x14ac:dyDescent="0.25">
      <c r="A8084" s="77"/>
      <c r="B8084" s="13" t="s">
        <v>9781</v>
      </c>
      <c r="C8084" s="77"/>
      <c r="D8084" s="80"/>
      <c r="E8084" s="120" t="str">
        <f>IF(ISBLANK(D8084),"",(D8084/(1+'Vos données'!$D$11)))</f>
        <v/>
      </c>
      <c r="F8084" s="80"/>
      <c r="G8084" s="124"/>
      <c r="H8084" s="130"/>
      <c r="I8084" s="128"/>
      <c r="J8084" s="130"/>
      <c r="K8084" s="128"/>
    </row>
    <row r="8085" spans="1:11" hidden="1" outlineLevel="1" x14ac:dyDescent="0.25">
      <c r="A8085" s="77"/>
      <c r="B8085" s="13" t="s">
        <v>9782</v>
      </c>
      <c r="C8085" s="77"/>
      <c r="D8085" s="80"/>
      <c r="E8085" s="120" t="str">
        <f>IF(ISBLANK(D8085),"",(D8085/(1+'Vos données'!$D$11)))</f>
        <v/>
      </c>
      <c r="F8085" s="80"/>
      <c r="G8085" s="124"/>
      <c r="H8085" s="130"/>
      <c r="I8085" s="128"/>
      <c r="J8085" s="130"/>
      <c r="K8085" s="128"/>
    </row>
    <row r="8086" spans="1:11" hidden="1" outlineLevel="1" x14ac:dyDescent="0.25">
      <c r="A8086" s="77"/>
      <c r="B8086" s="13" t="s">
        <v>9783</v>
      </c>
      <c r="C8086" s="77"/>
      <c r="D8086" s="80"/>
      <c r="E8086" s="120" t="str">
        <f>IF(ISBLANK(D8086),"",(D8086/(1+'Vos données'!$D$11)))</f>
        <v/>
      </c>
      <c r="F8086" s="80"/>
      <c r="G8086" s="124"/>
      <c r="H8086" s="130"/>
      <c r="I8086" s="128"/>
      <c r="J8086" s="130"/>
      <c r="K8086" s="128"/>
    </row>
    <row r="8087" spans="1:11" hidden="1" outlineLevel="1" x14ac:dyDescent="0.25">
      <c r="A8087" s="77"/>
      <c r="B8087" s="13" t="s">
        <v>9784</v>
      </c>
      <c r="C8087" s="77"/>
      <c r="D8087" s="80"/>
      <c r="E8087" s="120" t="str">
        <f>IF(ISBLANK(D8087),"",(D8087/(1+'Vos données'!$D$11)))</f>
        <v/>
      </c>
      <c r="F8087" s="80"/>
      <c r="G8087" s="124"/>
      <c r="H8087" s="130"/>
      <c r="I8087" s="128"/>
      <c r="J8087" s="130"/>
      <c r="K8087" s="128"/>
    </row>
    <row r="8088" spans="1:11" hidden="1" outlineLevel="1" x14ac:dyDescent="0.25">
      <c r="A8088" s="77"/>
      <c r="B8088" s="13" t="s">
        <v>9785</v>
      </c>
      <c r="C8088" s="77"/>
      <c r="D8088" s="80"/>
      <c r="E8088" s="120" t="str">
        <f>IF(ISBLANK(D8088),"",(D8088/(1+'Vos données'!$D$11)))</f>
        <v/>
      </c>
      <c r="F8088" s="80"/>
      <c r="G8088" s="124"/>
      <c r="H8088" s="130"/>
      <c r="I8088" s="128"/>
      <c r="J8088" s="130"/>
      <c r="K8088" s="128"/>
    </row>
    <row r="8089" spans="1:11" hidden="1" outlineLevel="1" x14ac:dyDescent="0.25">
      <c r="A8089" s="77"/>
      <c r="B8089" s="13" t="s">
        <v>9786</v>
      </c>
      <c r="C8089" s="77"/>
      <c r="D8089" s="80"/>
      <c r="E8089" s="120" t="str">
        <f>IF(ISBLANK(D8089),"",(D8089/(1+'Vos données'!$D$11)))</f>
        <v/>
      </c>
      <c r="F8089" s="80"/>
      <c r="G8089" s="124"/>
      <c r="H8089" s="130"/>
      <c r="I8089" s="128"/>
      <c r="J8089" s="130"/>
      <c r="K8089" s="128"/>
    </row>
    <row r="8090" spans="1:11" hidden="1" outlineLevel="1" x14ac:dyDescent="0.25">
      <c r="A8090" s="77"/>
      <c r="B8090" s="13" t="s">
        <v>9787</v>
      </c>
      <c r="C8090" s="77"/>
      <c r="D8090" s="80"/>
      <c r="E8090" s="120" t="str">
        <f>IF(ISBLANK(D8090),"",(D8090/(1+'Vos données'!$D$11)))</f>
        <v/>
      </c>
      <c r="F8090" s="80"/>
      <c r="G8090" s="124"/>
      <c r="H8090" s="130"/>
      <c r="I8090" s="128"/>
      <c r="J8090" s="130"/>
      <c r="K8090" s="128"/>
    </row>
    <row r="8091" spans="1:11" hidden="1" outlineLevel="1" x14ac:dyDescent="0.25">
      <c r="A8091" s="77"/>
      <c r="B8091" s="13" t="s">
        <v>9788</v>
      </c>
      <c r="C8091" s="77"/>
      <c r="D8091" s="80"/>
      <c r="E8091" s="120" t="str">
        <f>IF(ISBLANK(D8091),"",(D8091/(1+'Vos données'!$D$11)))</f>
        <v/>
      </c>
      <c r="F8091" s="80"/>
      <c r="G8091" s="124"/>
      <c r="H8091" s="130"/>
      <c r="I8091" s="128"/>
      <c r="J8091" s="130"/>
      <c r="K8091" s="128"/>
    </row>
    <row r="8092" spans="1:11" hidden="1" outlineLevel="1" x14ac:dyDescent="0.25">
      <c r="A8092" s="77"/>
      <c r="B8092" s="13" t="s">
        <v>9789</v>
      </c>
      <c r="C8092" s="77"/>
      <c r="D8092" s="80"/>
      <c r="E8092" s="120" t="str">
        <f>IF(ISBLANK(D8092),"",(D8092/(1+'Vos données'!$D$11)))</f>
        <v/>
      </c>
      <c r="F8092" s="80"/>
      <c r="G8092" s="124"/>
      <c r="H8092" s="130"/>
      <c r="I8092" s="128"/>
      <c r="J8092" s="130"/>
      <c r="K8092" s="128"/>
    </row>
    <row r="8093" spans="1:11" hidden="1" outlineLevel="1" x14ac:dyDescent="0.25">
      <c r="A8093" s="77"/>
      <c r="B8093" s="13" t="s">
        <v>9790</v>
      </c>
      <c r="C8093" s="77"/>
      <c r="D8093" s="80"/>
      <c r="E8093" s="120" t="str">
        <f>IF(ISBLANK(D8093),"",(D8093/(1+'Vos données'!$D$11)))</f>
        <v/>
      </c>
      <c r="F8093" s="80"/>
      <c r="G8093" s="124"/>
      <c r="H8093" s="130"/>
      <c r="I8093" s="128"/>
      <c r="J8093" s="130"/>
      <c r="K8093" s="128"/>
    </row>
    <row r="8094" spans="1:11" hidden="1" outlineLevel="1" x14ac:dyDescent="0.25">
      <c r="A8094" s="77"/>
      <c r="B8094" s="13" t="s">
        <v>9791</v>
      </c>
      <c r="C8094" s="77"/>
      <c r="D8094" s="80"/>
      <c r="E8094" s="120" t="str">
        <f>IF(ISBLANK(D8094),"",(D8094/(1+'Vos données'!$D$11)))</f>
        <v/>
      </c>
      <c r="F8094" s="80"/>
      <c r="G8094" s="124"/>
      <c r="H8094" s="130"/>
      <c r="I8094" s="128"/>
      <c r="J8094" s="130"/>
      <c r="K8094" s="128"/>
    </row>
    <row r="8095" spans="1:11" hidden="1" outlineLevel="1" x14ac:dyDescent="0.25">
      <c r="A8095" s="77"/>
      <c r="B8095" s="13" t="s">
        <v>9792</v>
      </c>
      <c r="C8095" s="77"/>
      <c r="D8095" s="80"/>
      <c r="E8095" s="120" t="str">
        <f>IF(ISBLANK(D8095),"",(D8095/(1+'Vos données'!$D$11)))</f>
        <v/>
      </c>
      <c r="F8095" s="80"/>
      <c r="G8095" s="124"/>
      <c r="H8095" s="130"/>
      <c r="I8095" s="128"/>
      <c r="J8095" s="130"/>
      <c r="K8095" s="128"/>
    </row>
    <row r="8096" spans="1:11" hidden="1" outlineLevel="1" x14ac:dyDescent="0.25">
      <c r="A8096" s="77"/>
      <c r="B8096" s="13" t="s">
        <v>9793</v>
      </c>
      <c r="C8096" s="77"/>
      <c r="D8096" s="80"/>
      <c r="E8096" s="120" t="str">
        <f>IF(ISBLANK(D8096),"",(D8096/(1+'Vos données'!$D$11)))</f>
        <v/>
      </c>
      <c r="F8096" s="80"/>
      <c r="G8096" s="124"/>
      <c r="H8096" s="130"/>
      <c r="I8096" s="128"/>
      <c r="J8096" s="130"/>
      <c r="K8096" s="128"/>
    </row>
    <row r="8097" spans="1:11" hidden="1" outlineLevel="1" x14ac:dyDescent="0.25">
      <c r="A8097" s="77"/>
      <c r="B8097" s="13" t="s">
        <v>9794</v>
      </c>
      <c r="C8097" s="77"/>
      <c r="D8097" s="80"/>
      <c r="E8097" s="120" t="str">
        <f>IF(ISBLANK(D8097),"",(D8097/(1+'Vos données'!$D$11)))</f>
        <v/>
      </c>
      <c r="F8097" s="80"/>
      <c r="G8097" s="124"/>
      <c r="H8097" s="130"/>
      <c r="I8097" s="128"/>
      <c r="J8097" s="130"/>
      <c r="K8097" s="128"/>
    </row>
    <row r="8098" spans="1:11" hidden="1" outlineLevel="1" x14ac:dyDescent="0.25">
      <c r="A8098" s="77"/>
      <c r="B8098" s="13" t="s">
        <v>9795</v>
      </c>
      <c r="C8098" s="77"/>
      <c r="D8098" s="80"/>
      <c r="E8098" s="120" t="str">
        <f>IF(ISBLANK(D8098),"",(D8098/(1+'Vos données'!$D$11)))</f>
        <v/>
      </c>
      <c r="F8098" s="80"/>
      <c r="G8098" s="124"/>
      <c r="H8098" s="130"/>
      <c r="I8098" s="128"/>
      <c r="J8098" s="130"/>
      <c r="K8098" s="128"/>
    </row>
    <row r="8099" spans="1:11" hidden="1" outlineLevel="1" x14ac:dyDescent="0.25">
      <c r="A8099" s="77"/>
      <c r="B8099" s="13" t="s">
        <v>9796</v>
      </c>
      <c r="C8099" s="77"/>
      <c r="D8099" s="80"/>
      <c r="E8099" s="120" t="str">
        <f>IF(ISBLANK(D8099),"",(D8099/(1+'Vos données'!$D$11)))</f>
        <v/>
      </c>
      <c r="F8099" s="80"/>
      <c r="G8099" s="124"/>
      <c r="H8099" s="130"/>
      <c r="I8099" s="128"/>
      <c r="J8099" s="130"/>
      <c r="K8099" s="128"/>
    </row>
    <row r="8100" spans="1:11" hidden="1" outlineLevel="1" x14ac:dyDescent="0.25">
      <c r="A8100" s="77"/>
      <c r="B8100" s="13" t="s">
        <v>9797</v>
      </c>
      <c r="C8100" s="77"/>
      <c r="D8100" s="80"/>
      <c r="E8100" s="120" t="str">
        <f>IF(ISBLANK(D8100),"",(D8100/(1+'Vos données'!$D$11)))</f>
        <v/>
      </c>
      <c r="F8100" s="80"/>
      <c r="G8100" s="124"/>
      <c r="H8100" s="130"/>
      <c r="I8100" s="128"/>
      <c r="J8100" s="130"/>
      <c r="K8100" s="128"/>
    </row>
    <row r="8101" spans="1:11" hidden="1" outlineLevel="1" x14ac:dyDescent="0.25">
      <c r="A8101" s="77"/>
      <c r="B8101" s="13" t="s">
        <v>9798</v>
      </c>
      <c r="C8101" s="77"/>
      <c r="D8101" s="80"/>
      <c r="E8101" s="120" t="str">
        <f>IF(ISBLANK(D8101),"",(D8101/(1+'Vos données'!$D$11)))</f>
        <v/>
      </c>
      <c r="F8101" s="80"/>
      <c r="G8101" s="124"/>
      <c r="H8101" s="130"/>
      <c r="I8101" s="128"/>
      <c r="J8101" s="130"/>
      <c r="K8101" s="128"/>
    </row>
    <row r="8102" spans="1:11" hidden="1" outlineLevel="1" x14ac:dyDescent="0.25">
      <c r="A8102" s="77"/>
      <c r="B8102" s="13" t="s">
        <v>9799</v>
      </c>
      <c r="C8102" s="77"/>
      <c r="D8102" s="80"/>
      <c r="E8102" s="120" t="str">
        <f>IF(ISBLANK(D8102),"",(D8102/(1+'Vos données'!$D$11)))</f>
        <v/>
      </c>
      <c r="F8102" s="80"/>
      <c r="G8102" s="124"/>
      <c r="H8102" s="130"/>
      <c r="I8102" s="128"/>
      <c r="J8102" s="130"/>
      <c r="K8102" s="128"/>
    </row>
    <row r="8103" spans="1:11" hidden="1" outlineLevel="1" x14ac:dyDescent="0.25">
      <c r="A8103" s="77"/>
      <c r="B8103" s="13" t="s">
        <v>9800</v>
      </c>
      <c r="C8103" s="77"/>
      <c r="D8103" s="80"/>
      <c r="E8103" s="120" t="str">
        <f>IF(ISBLANK(D8103),"",(D8103/(1+'Vos données'!$D$11)))</f>
        <v/>
      </c>
      <c r="F8103" s="80"/>
      <c r="G8103" s="124"/>
      <c r="H8103" s="130"/>
      <c r="I8103" s="128"/>
      <c r="J8103" s="130"/>
      <c r="K8103" s="128"/>
    </row>
    <row r="8104" spans="1:11" hidden="1" outlineLevel="1" x14ac:dyDescent="0.25">
      <c r="A8104" s="77"/>
      <c r="B8104" s="13" t="s">
        <v>9801</v>
      </c>
      <c r="C8104" s="77"/>
      <c r="D8104" s="80"/>
      <c r="E8104" s="120" t="str">
        <f>IF(ISBLANK(D8104),"",(D8104/(1+'Vos données'!$D$11)))</f>
        <v/>
      </c>
      <c r="F8104" s="80"/>
      <c r="G8104" s="124"/>
      <c r="H8104" s="130"/>
      <c r="I8104" s="128"/>
      <c r="J8104" s="130"/>
      <c r="K8104" s="128"/>
    </row>
    <row r="8105" spans="1:11" hidden="1" outlineLevel="1" x14ac:dyDescent="0.25">
      <c r="A8105" s="77"/>
      <c r="B8105" s="13" t="s">
        <v>9802</v>
      </c>
      <c r="C8105" s="77"/>
      <c r="D8105" s="80"/>
      <c r="E8105" s="120" t="str">
        <f>IF(ISBLANK(D8105),"",(D8105/(1+'Vos données'!$D$11)))</f>
        <v/>
      </c>
      <c r="F8105" s="80"/>
      <c r="G8105" s="124"/>
      <c r="H8105" s="130"/>
      <c r="I8105" s="128"/>
      <c r="J8105" s="130"/>
      <c r="K8105" s="128"/>
    </row>
    <row r="8106" spans="1:11" hidden="1" outlineLevel="1" x14ac:dyDescent="0.25">
      <c r="A8106" s="77"/>
      <c r="B8106" s="13" t="s">
        <v>9803</v>
      </c>
      <c r="C8106" s="77"/>
      <c r="D8106" s="80"/>
      <c r="E8106" s="120" t="str">
        <f>IF(ISBLANK(D8106),"",(D8106/(1+'Vos données'!$D$11)))</f>
        <v/>
      </c>
      <c r="F8106" s="80"/>
      <c r="G8106" s="124"/>
      <c r="H8106" s="130"/>
      <c r="I8106" s="128"/>
      <c r="J8106" s="130"/>
      <c r="K8106" s="128"/>
    </row>
    <row r="8107" spans="1:11" hidden="1" outlineLevel="1" x14ac:dyDescent="0.25">
      <c r="A8107" s="77"/>
      <c r="B8107" s="13" t="s">
        <v>9804</v>
      </c>
      <c r="C8107" s="77"/>
      <c r="D8107" s="80"/>
      <c r="E8107" s="120" t="str">
        <f>IF(ISBLANK(D8107),"",(D8107/(1+'Vos données'!$D$11)))</f>
        <v/>
      </c>
      <c r="F8107" s="80"/>
      <c r="G8107" s="124"/>
      <c r="H8107" s="130"/>
      <c r="I8107" s="128"/>
      <c r="J8107" s="130"/>
      <c r="K8107" s="128"/>
    </row>
    <row r="8108" spans="1:11" hidden="1" outlineLevel="1" x14ac:dyDescent="0.25">
      <c r="A8108" s="77"/>
      <c r="B8108" s="13" t="s">
        <v>9805</v>
      </c>
      <c r="C8108" s="77"/>
      <c r="D8108" s="80"/>
      <c r="E8108" s="120" t="str">
        <f>IF(ISBLANK(D8108),"",(D8108/(1+'Vos données'!$D$11)))</f>
        <v/>
      </c>
      <c r="F8108" s="80"/>
      <c r="G8108" s="124"/>
      <c r="H8108" s="130"/>
      <c r="I8108" s="128"/>
      <c r="J8108" s="130"/>
      <c r="K8108" s="128"/>
    </row>
    <row r="8109" spans="1:11" hidden="1" outlineLevel="1" x14ac:dyDescent="0.25">
      <c r="A8109" s="77"/>
      <c r="B8109" s="13" t="s">
        <v>9806</v>
      </c>
      <c r="C8109" s="77"/>
      <c r="D8109" s="80"/>
      <c r="E8109" s="120" t="str">
        <f>IF(ISBLANK(D8109),"",(D8109/(1+'Vos données'!$D$11)))</f>
        <v/>
      </c>
      <c r="F8109" s="80"/>
      <c r="G8109" s="124"/>
      <c r="H8109" s="130"/>
      <c r="I8109" s="128"/>
      <c r="J8109" s="130"/>
      <c r="K8109" s="128"/>
    </row>
    <row r="8110" spans="1:11" hidden="1" outlineLevel="1" x14ac:dyDescent="0.25">
      <c r="A8110" s="77"/>
      <c r="B8110" s="13" t="s">
        <v>9807</v>
      </c>
      <c r="C8110" s="77"/>
      <c r="D8110" s="80"/>
      <c r="E8110" s="120" t="str">
        <f>IF(ISBLANK(D8110),"",(D8110/(1+'Vos données'!$D$11)))</f>
        <v/>
      </c>
      <c r="F8110" s="80"/>
      <c r="G8110" s="124"/>
      <c r="H8110" s="130"/>
      <c r="I8110" s="128"/>
      <c r="J8110" s="130"/>
      <c r="K8110" s="128"/>
    </row>
    <row r="8111" spans="1:11" hidden="1" outlineLevel="1" x14ac:dyDescent="0.25">
      <c r="A8111" s="77"/>
      <c r="B8111" s="13" t="s">
        <v>9808</v>
      </c>
      <c r="C8111" s="77"/>
      <c r="D8111" s="80"/>
      <c r="E8111" s="120" t="str">
        <f>IF(ISBLANK(D8111),"",(D8111/(1+'Vos données'!$D$11)))</f>
        <v/>
      </c>
      <c r="F8111" s="80"/>
      <c r="G8111" s="124"/>
      <c r="H8111" s="130"/>
      <c r="I8111" s="128"/>
      <c r="J8111" s="130"/>
      <c r="K8111" s="128"/>
    </row>
    <row r="8112" spans="1:11" hidden="1" outlineLevel="1" x14ac:dyDescent="0.25">
      <c r="A8112" s="77"/>
      <c r="B8112" s="13" t="s">
        <v>9809</v>
      </c>
      <c r="C8112" s="77"/>
      <c r="D8112" s="80"/>
      <c r="E8112" s="120" t="str">
        <f>IF(ISBLANK(D8112),"",(D8112/(1+'Vos données'!$D$11)))</f>
        <v/>
      </c>
      <c r="F8112" s="80"/>
      <c r="G8112" s="124"/>
      <c r="H8112" s="130"/>
      <c r="I8112" s="128"/>
      <c r="J8112" s="130"/>
      <c r="K8112" s="128"/>
    </row>
    <row r="8113" spans="1:11" hidden="1" outlineLevel="1" x14ac:dyDescent="0.25">
      <c r="A8113" s="77"/>
      <c r="B8113" s="13" t="s">
        <v>9810</v>
      </c>
      <c r="C8113" s="77"/>
      <c r="D8113" s="80"/>
      <c r="E8113" s="120" t="str">
        <f>IF(ISBLANK(D8113),"",(D8113/(1+'Vos données'!$D$11)))</f>
        <v/>
      </c>
      <c r="F8113" s="80"/>
      <c r="G8113" s="124"/>
      <c r="H8113" s="130"/>
      <c r="I8113" s="128"/>
      <c r="J8113" s="130"/>
      <c r="K8113" s="128"/>
    </row>
    <row r="8114" spans="1:11" hidden="1" outlineLevel="1" x14ac:dyDescent="0.25">
      <c r="A8114" s="77"/>
      <c r="B8114" s="13" t="s">
        <v>9811</v>
      </c>
      <c r="C8114" s="77"/>
      <c r="D8114" s="80"/>
      <c r="E8114" s="120" t="str">
        <f>IF(ISBLANK(D8114),"",(D8114/(1+'Vos données'!$D$11)))</f>
        <v/>
      </c>
      <c r="F8114" s="80"/>
      <c r="G8114" s="124"/>
      <c r="H8114" s="130"/>
      <c r="I8114" s="128"/>
      <c r="J8114" s="130"/>
      <c r="K8114" s="128"/>
    </row>
    <row r="8115" spans="1:11" hidden="1" outlineLevel="1" x14ac:dyDescent="0.25">
      <c r="A8115" s="77"/>
      <c r="B8115" s="13" t="s">
        <v>9812</v>
      </c>
      <c r="C8115" s="77"/>
      <c r="D8115" s="80"/>
      <c r="E8115" s="120" t="str">
        <f>IF(ISBLANK(D8115),"",(D8115/(1+'Vos données'!$D$11)))</f>
        <v/>
      </c>
      <c r="F8115" s="80"/>
      <c r="G8115" s="124"/>
      <c r="H8115" s="130"/>
      <c r="I8115" s="128"/>
      <c r="J8115" s="130"/>
      <c r="K8115" s="128"/>
    </row>
    <row r="8116" spans="1:11" hidden="1" outlineLevel="1" x14ac:dyDescent="0.25">
      <c r="A8116" s="77"/>
      <c r="B8116" s="13" t="s">
        <v>9813</v>
      </c>
      <c r="C8116" s="77"/>
      <c r="D8116" s="80"/>
      <c r="E8116" s="120" t="str">
        <f>IF(ISBLANK(D8116),"",(D8116/(1+'Vos données'!$D$11)))</f>
        <v/>
      </c>
      <c r="F8116" s="80"/>
      <c r="G8116" s="124"/>
      <c r="H8116" s="130"/>
      <c r="I8116" s="128"/>
      <c r="J8116" s="130"/>
      <c r="K8116" s="128"/>
    </row>
    <row r="8117" spans="1:11" hidden="1" outlineLevel="1" x14ac:dyDescent="0.25">
      <c r="A8117" s="77"/>
      <c r="B8117" s="13" t="s">
        <v>9814</v>
      </c>
      <c r="C8117" s="77"/>
      <c r="D8117" s="80"/>
      <c r="E8117" s="120" t="str">
        <f>IF(ISBLANK(D8117),"",(D8117/(1+'Vos données'!$D$11)))</f>
        <v/>
      </c>
      <c r="F8117" s="80"/>
      <c r="G8117" s="124"/>
      <c r="H8117" s="130"/>
      <c r="I8117" s="128"/>
      <c r="J8117" s="130"/>
      <c r="K8117" s="128"/>
    </row>
    <row r="8118" spans="1:11" hidden="1" outlineLevel="1" x14ac:dyDescent="0.25">
      <c r="A8118" s="77"/>
      <c r="B8118" s="13" t="s">
        <v>9815</v>
      </c>
      <c r="C8118" s="77"/>
      <c r="D8118" s="80"/>
      <c r="E8118" s="120" t="str">
        <f>IF(ISBLANK(D8118),"",(D8118/(1+'Vos données'!$D$11)))</f>
        <v/>
      </c>
      <c r="F8118" s="80"/>
      <c r="G8118" s="124"/>
      <c r="H8118" s="130"/>
      <c r="I8118" s="128"/>
      <c r="J8118" s="130"/>
      <c r="K8118" s="128"/>
    </row>
    <row r="8119" spans="1:11" hidden="1" outlineLevel="1" x14ac:dyDescent="0.25">
      <c r="A8119" s="77"/>
      <c r="B8119" s="13" t="s">
        <v>9816</v>
      </c>
      <c r="C8119" s="77"/>
      <c r="D8119" s="80"/>
      <c r="E8119" s="120" t="str">
        <f>IF(ISBLANK(D8119),"",(D8119/(1+'Vos données'!$D$11)))</f>
        <v/>
      </c>
      <c r="F8119" s="80"/>
      <c r="G8119" s="124"/>
      <c r="H8119" s="130"/>
      <c r="I8119" s="128"/>
      <c r="J8119" s="130"/>
      <c r="K8119" s="128"/>
    </row>
    <row r="8120" spans="1:11" hidden="1" outlineLevel="1" x14ac:dyDescent="0.25">
      <c r="A8120" s="77"/>
      <c r="B8120" s="13" t="s">
        <v>9817</v>
      </c>
      <c r="C8120" s="77"/>
      <c r="D8120" s="80"/>
      <c r="E8120" s="120" t="str">
        <f>IF(ISBLANK(D8120),"",(D8120/(1+'Vos données'!$D$11)))</f>
        <v/>
      </c>
      <c r="F8120" s="80"/>
      <c r="G8120" s="124"/>
      <c r="H8120" s="130"/>
      <c r="I8120" s="128"/>
      <c r="J8120" s="130"/>
      <c r="K8120" s="128"/>
    </row>
    <row r="8121" spans="1:11" hidden="1" outlineLevel="1" x14ac:dyDescent="0.25">
      <c r="A8121" s="77"/>
      <c r="B8121" s="13" t="s">
        <v>9818</v>
      </c>
      <c r="C8121" s="77"/>
      <c r="D8121" s="80"/>
      <c r="E8121" s="120" t="str">
        <f>IF(ISBLANK(D8121),"",(D8121/(1+'Vos données'!$D$11)))</f>
        <v/>
      </c>
      <c r="F8121" s="80"/>
      <c r="G8121" s="124"/>
      <c r="H8121" s="130"/>
      <c r="I8121" s="128"/>
      <c r="J8121" s="130"/>
      <c r="K8121" s="128"/>
    </row>
    <row r="8122" spans="1:11" hidden="1" outlineLevel="1" x14ac:dyDescent="0.25">
      <c r="A8122" s="77"/>
      <c r="B8122" s="13" t="s">
        <v>9819</v>
      </c>
      <c r="C8122" s="77"/>
      <c r="D8122" s="80"/>
      <c r="E8122" s="120" t="str">
        <f>IF(ISBLANK(D8122),"",(D8122/(1+'Vos données'!$D$11)))</f>
        <v/>
      </c>
      <c r="F8122" s="80"/>
      <c r="G8122" s="124"/>
      <c r="H8122" s="130"/>
      <c r="I8122" s="128"/>
      <c r="J8122" s="130"/>
      <c r="K8122" s="128"/>
    </row>
    <row r="8123" spans="1:11" hidden="1" outlineLevel="1" x14ac:dyDescent="0.25">
      <c r="A8123" s="77"/>
      <c r="B8123" s="13" t="s">
        <v>9820</v>
      </c>
      <c r="C8123" s="77"/>
      <c r="D8123" s="80"/>
      <c r="E8123" s="120" t="str">
        <f>IF(ISBLANK(D8123),"",(D8123/(1+'Vos données'!$D$11)))</f>
        <v/>
      </c>
      <c r="F8123" s="80"/>
      <c r="G8123" s="124"/>
      <c r="H8123" s="130"/>
      <c r="I8123" s="128"/>
      <c r="J8123" s="130"/>
      <c r="K8123" s="128"/>
    </row>
    <row r="8124" spans="1:11" hidden="1" outlineLevel="1" x14ac:dyDescent="0.25">
      <c r="A8124" s="77"/>
      <c r="B8124" s="13" t="s">
        <v>9821</v>
      </c>
      <c r="C8124" s="77"/>
      <c r="D8124" s="80"/>
      <c r="E8124" s="120" t="str">
        <f>IF(ISBLANK(D8124),"",(D8124/(1+'Vos données'!$D$11)))</f>
        <v/>
      </c>
      <c r="F8124" s="80"/>
      <c r="G8124" s="124"/>
      <c r="H8124" s="130"/>
      <c r="I8124" s="128"/>
      <c r="J8124" s="130"/>
      <c r="K8124" s="128"/>
    </row>
    <row r="8125" spans="1:11" hidden="1" outlineLevel="1" x14ac:dyDescent="0.25">
      <c r="A8125" s="77"/>
      <c r="B8125" s="13" t="s">
        <v>9822</v>
      </c>
      <c r="C8125" s="77"/>
      <c r="D8125" s="80"/>
      <c r="E8125" s="120" t="str">
        <f>IF(ISBLANK(D8125),"",(D8125/(1+'Vos données'!$D$11)))</f>
        <v/>
      </c>
      <c r="F8125" s="80"/>
      <c r="G8125" s="124"/>
      <c r="H8125" s="130"/>
      <c r="I8125" s="128"/>
      <c r="J8125" s="130"/>
      <c r="K8125" s="128"/>
    </row>
    <row r="8126" spans="1:11" hidden="1" outlineLevel="1" x14ac:dyDescent="0.25">
      <c r="A8126" s="77"/>
      <c r="B8126" s="13" t="s">
        <v>9823</v>
      </c>
      <c r="C8126" s="77"/>
      <c r="D8126" s="80"/>
      <c r="E8126" s="120" t="str">
        <f>IF(ISBLANK(D8126),"",(D8126/(1+'Vos données'!$D$11)))</f>
        <v/>
      </c>
      <c r="F8126" s="80"/>
      <c r="G8126" s="124"/>
      <c r="H8126" s="130"/>
      <c r="I8126" s="128"/>
      <c r="J8126" s="130"/>
      <c r="K8126" s="128"/>
    </row>
    <row r="8127" spans="1:11" hidden="1" outlineLevel="1" x14ac:dyDescent="0.25">
      <c r="A8127" s="77"/>
      <c r="B8127" s="13" t="s">
        <v>9824</v>
      </c>
      <c r="C8127" s="77"/>
      <c r="D8127" s="80"/>
      <c r="E8127" s="120" t="str">
        <f>IF(ISBLANK(D8127),"",(D8127/(1+'Vos données'!$D$11)))</f>
        <v/>
      </c>
      <c r="F8127" s="80"/>
      <c r="G8127" s="124"/>
      <c r="H8127" s="130"/>
      <c r="I8127" s="128"/>
      <c r="J8127" s="130"/>
      <c r="K8127" s="128"/>
    </row>
    <row r="8128" spans="1:11" hidden="1" outlineLevel="1" x14ac:dyDescent="0.25">
      <c r="A8128" s="77"/>
      <c r="B8128" s="13" t="s">
        <v>9825</v>
      </c>
      <c r="C8128" s="77"/>
      <c r="D8128" s="80"/>
      <c r="E8128" s="120" t="str">
        <f>IF(ISBLANK(D8128),"",(D8128/(1+'Vos données'!$D$11)))</f>
        <v/>
      </c>
      <c r="F8128" s="80"/>
      <c r="G8128" s="124"/>
      <c r="H8128" s="130"/>
      <c r="I8128" s="128"/>
      <c r="J8128" s="130"/>
      <c r="K8128" s="128"/>
    </row>
    <row r="8129" spans="1:11" hidden="1" outlineLevel="1" x14ac:dyDescent="0.25">
      <c r="A8129" s="77"/>
      <c r="B8129" s="13" t="s">
        <v>9826</v>
      </c>
      <c r="C8129" s="77"/>
      <c r="D8129" s="80"/>
      <c r="E8129" s="120" t="str">
        <f>IF(ISBLANK(D8129),"",(D8129/(1+'Vos données'!$D$11)))</f>
        <v/>
      </c>
      <c r="F8129" s="80"/>
      <c r="G8129" s="124"/>
      <c r="H8129" s="130"/>
      <c r="I8129" s="128"/>
      <c r="J8129" s="130"/>
      <c r="K8129" s="128"/>
    </row>
    <row r="8130" spans="1:11" hidden="1" outlineLevel="1" x14ac:dyDescent="0.25">
      <c r="A8130" s="77"/>
      <c r="B8130" s="13" t="s">
        <v>9827</v>
      </c>
      <c r="C8130" s="77"/>
      <c r="D8130" s="80"/>
      <c r="E8130" s="120" t="str">
        <f>IF(ISBLANK(D8130),"",(D8130/(1+'Vos données'!$D$11)))</f>
        <v/>
      </c>
      <c r="F8130" s="80"/>
      <c r="G8130" s="124"/>
      <c r="H8130" s="130"/>
      <c r="I8130" s="128"/>
      <c r="J8130" s="130"/>
      <c r="K8130" s="128"/>
    </row>
    <row r="8131" spans="1:11" hidden="1" outlineLevel="1" x14ac:dyDescent="0.25">
      <c r="A8131" s="77"/>
      <c r="B8131" s="13" t="s">
        <v>9828</v>
      </c>
      <c r="C8131" s="77"/>
      <c r="D8131" s="80"/>
      <c r="E8131" s="120" t="str">
        <f>IF(ISBLANK(D8131),"",(D8131/(1+'Vos données'!$D$11)))</f>
        <v/>
      </c>
      <c r="F8131" s="80"/>
      <c r="G8131" s="124"/>
      <c r="H8131" s="130"/>
      <c r="I8131" s="128"/>
      <c r="J8131" s="130"/>
      <c r="K8131" s="128"/>
    </row>
    <row r="8132" spans="1:11" hidden="1" outlineLevel="1" x14ac:dyDescent="0.25">
      <c r="A8132" s="77"/>
      <c r="B8132" s="13" t="s">
        <v>9829</v>
      </c>
      <c r="C8132" s="77"/>
      <c r="D8132" s="80"/>
      <c r="E8132" s="120" t="str">
        <f>IF(ISBLANK(D8132),"",(D8132/(1+'Vos données'!$D$11)))</f>
        <v/>
      </c>
      <c r="F8132" s="80"/>
      <c r="G8132" s="124"/>
      <c r="H8132" s="130"/>
      <c r="I8132" s="128"/>
      <c r="J8132" s="130"/>
      <c r="K8132" s="128"/>
    </row>
    <row r="8133" spans="1:11" hidden="1" outlineLevel="1" x14ac:dyDescent="0.25">
      <c r="A8133" s="77"/>
      <c r="B8133" s="13" t="s">
        <v>9830</v>
      </c>
      <c r="C8133" s="77"/>
      <c r="D8133" s="80"/>
      <c r="E8133" s="120" t="str">
        <f>IF(ISBLANK(D8133),"",(D8133/(1+'Vos données'!$D$11)))</f>
        <v/>
      </c>
      <c r="F8133" s="80"/>
      <c r="G8133" s="124"/>
      <c r="H8133" s="130"/>
      <c r="I8133" s="128"/>
      <c r="J8133" s="130"/>
      <c r="K8133" s="128"/>
    </row>
    <row r="8134" spans="1:11" hidden="1" outlineLevel="1" x14ac:dyDescent="0.25">
      <c r="A8134" s="77"/>
      <c r="B8134" s="13" t="s">
        <v>9831</v>
      </c>
      <c r="C8134" s="77"/>
      <c r="D8134" s="80"/>
      <c r="E8134" s="120" t="str">
        <f>IF(ISBLANK(D8134),"",(D8134/(1+'Vos données'!$D$11)))</f>
        <v/>
      </c>
      <c r="F8134" s="80"/>
      <c r="G8134" s="124"/>
      <c r="H8134" s="130"/>
      <c r="I8134" s="128"/>
      <c r="J8134" s="130"/>
      <c r="K8134" s="128"/>
    </row>
    <row r="8135" spans="1:11" hidden="1" outlineLevel="1" x14ac:dyDescent="0.25">
      <c r="A8135" s="77"/>
      <c r="B8135" s="13" t="s">
        <v>9832</v>
      </c>
      <c r="C8135" s="77"/>
      <c r="D8135" s="80"/>
      <c r="E8135" s="120" t="str">
        <f>IF(ISBLANK(D8135),"",(D8135/(1+'Vos données'!$D$11)))</f>
        <v/>
      </c>
      <c r="F8135" s="80"/>
      <c r="G8135" s="124"/>
      <c r="H8135" s="130"/>
      <c r="I8135" s="128"/>
      <c r="J8135" s="130"/>
      <c r="K8135" s="128"/>
    </row>
    <row r="8136" spans="1:11" hidden="1" outlineLevel="1" x14ac:dyDescent="0.25">
      <c r="A8136" s="77"/>
      <c r="B8136" s="13" t="s">
        <v>9833</v>
      </c>
      <c r="C8136" s="77"/>
      <c r="D8136" s="80"/>
      <c r="E8136" s="120" t="str">
        <f>IF(ISBLANK(D8136),"",(D8136/(1+'Vos données'!$D$11)))</f>
        <v/>
      </c>
      <c r="F8136" s="80"/>
      <c r="G8136" s="124"/>
      <c r="H8136" s="130"/>
      <c r="I8136" s="128"/>
      <c r="J8136" s="130"/>
      <c r="K8136" s="128"/>
    </row>
    <row r="8137" spans="1:11" hidden="1" outlineLevel="1" x14ac:dyDescent="0.25">
      <c r="A8137" s="77"/>
      <c r="B8137" s="13" t="s">
        <v>9834</v>
      </c>
      <c r="C8137" s="77"/>
      <c r="D8137" s="80"/>
      <c r="E8137" s="120" t="str">
        <f>IF(ISBLANK(D8137),"",(D8137/(1+'Vos données'!$D$11)))</f>
        <v/>
      </c>
      <c r="F8137" s="80"/>
      <c r="G8137" s="124"/>
      <c r="H8137" s="130"/>
      <c r="I8137" s="128"/>
      <c r="J8137" s="130"/>
      <c r="K8137" s="128"/>
    </row>
    <row r="8138" spans="1:11" hidden="1" outlineLevel="1" x14ac:dyDescent="0.25">
      <c r="A8138" s="77"/>
      <c r="B8138" s="13" t="s">
        <v>9835</v>
      </c>
      <c r="C8138" s="77"/>
      <c r="D8138" s="80"/>
      <c r="E8138" s="120" t="str">
        <f>IF(ISBLANK(D8138),"",(D8138/(1+'Vos données'!$D$11)))</f>
        <v/>
      </c>
      <c r="F8138" s="80"/>
      <c r="G8138" s="124"/>
      <c r="H8138" s="130"/>
      <c r="I8138" s="128"/>
      <c r="J8138" s="130"/>
      <c r="K8138" s="128"/>
    </row>
    <row r="8139" spans="1:11" hidden="1" outlineLevel="1" x14ac:dyDescent="0.25">
      <c r="A8139" s="77"/>
      <c r="B8139" s="13" t="s">
        <v>9836</v>
      </c>
      <c r="C8139" s="77"/>
      <c r="D8139" s="80"/>
      <c r="E8139" s="120" t="str">
        <f>IF(ISBLANK(D8139),"",(D8139/(1+'Vos données'!$D$11)))</f>
        <v/>
      </c>
      <c r="F8139" s="80"/>
      <c r="G8139" s="124"/>
      <c r="H8139" s="130"/>
      <c r="I8139" s="128"/>
      <c r="J8139" s="130"/>
      <c r="K8139" s="128"/>
    </row>
    <row r="8140" spans="1:11" hidden="1" outlineLevel="1" x14ac:dyDescent="0.25">
      <c r="A8140" s="77"/>
      <c r="B8140" s="13" t="s">
        <v>9837</v>
      </c>
      <c r="C8140" s="77"/>
      <c r="D8140" s="80"/>
      <c r="E8140" s="120" t="str">
        <f>IF(ISBLANK(D8140),"",(D8140/(1+'Vos données'!$D$11)))</f>
        <v/>
      </c>
      <c r="F8140" s="80"/>
      <c r="G8140" s="124"/>
      <c r="H8140" s="130"/>
      <c r="I8140" s="128"/>
      <c r="J8140" s="130"/>
      <c r="K8140" s="128"/>
    </row>
    <row r="8141" spans="1:11" hidden="1" outlineLevel="1" x14ac:dyDescent="0.25">
      <c r="A8141" s="77"/>
      <c r="B8141" s="13" t="s">
        <v>9838</v>
      </c>
      <c r="C8141" s="77"/>
      <c r="D8141" s="80"/>
      <c r="E8141" s="120" t="str">
        <f>IF(ISBLANK(D8141),"",(D8141/(1+'Vos données'!$D$11)))</f>
        <v/>
      </c>
      <c r="F8141" s="80"/>
      <c r="G8141" s="124"/>
      <c r="H8141" s="130"/>
      <c r="I8141" s="128"/>
      <c r="J8141" s="130"/>
      <c r="K8141" s="128"/>
    </row>
    <row r="8142" spans="1:11" hidden="1" outlineLevel="1" x14ac:dyDescent="0.25">
      <c r="A8142" s="77"/>
      <c r="B8142" s="13" t="s">
        <v>9839</v>
      </c>
      <c r="C8142" s="77"/>
      <c r="D8142" s="80"/>
      <c r="E8142" s="120" t="str">
        <f>IF(ISBLANK(D8142),"",(D8142/(1+'Vos données'!$D$11)))</f>
        <v/>
      </c>
      <c r="F8142" s="80"/>
      <c r="G8142" s="124"/>
      <c r="H8142" s="130"/>
      <c r="I8142" s="128"/>
      <c r="J8142" s="130"/>
      <c r="K8142" s="128"/>
    </row>
    <row r="8143" spans="1:11" hidden="1" outlineLevel="1" x14ac:dyDescent="0.25">
      <c r="A8143" s="77"/>
      <c r="B8143" s="13" t="s">
        <v>9840</v>
      </c>
      <c r="C8143" s="77"/>
      <c r="D8143" s="80"/>
      <c r="E8143" s="120" t="str">
        <f>IF(ISBLANK(D8143),"",(D8143/(1+'Vos données'!$D$11)))</f>
        <v/>
      </c>
      <c r="F8143" s="80"/>
      <c r="G8143" s="124"/>
      <c r="H8143" s="130"/>
      <c r="I8143" s="128"/>
      <c r="J8143" s="130"/>
      <c r="K8143" s="128"/>
    </row>
    <row r="8144" spans="1:11" hidden="1" outlineLevel="1" x14ac:dyDescent="0.25">
      <c r="A8144" s="77"/>
      <c r="B8144" s="13" t="s">
        <v>9841</v>
      </c>
      <c r="C8144" s="77"/>
      <c r="D8144" s="80"/>
      <c r="E8144" s="120" t="str">
        <f>IF(ISBLANK(D8144),"",(D8144/(1+'Vos données'!$D$11)))</f>
        <v/>
      </c>
      <c r="F8144" s="80"/>
      <c r="G8144" s="124"/>
      <c r="H8144" s="130"/>
      <c r="I8144" s="128"/>
      <c r="J8144" s="130"/>
      <c r="K8144" s="128"/>
    </row>
    <row r="8145" spans="1:11" hidden="1" outlineLevel="1" x14ac:dyDescent="0.25">
      <c r="A8145" s="77"/>
      <c r="B8145" s="13" t="s">
        <v>9842</v>
      </c>
      <c r="C8145" s="77"/>
      <c r="D8145" s="80"/>
      <c r="E8145" s="120" t="str">
        <f>IF(ISBLANK(D8145),"",(D8145/(1+'Vos données'!$D$11)))</f>
        <v/>
      </c>
      <c r="F8145" s="80"/>
      <c r="G8145" s="124"/>
      <c r="H8145" s="130"/>
      <c r="I8145" s="128"/>
      <c r="J8145" s="130"/>
      <c r="K8145" s="128"/>
    </row>
    <row r="8146" spans="1:11" hidden="1" outlineLevel="1" x14ac:dyDescent="0.25">
      <c r="A8146" s="77"/>
      <c r="B8146" s="13" t="s">
        <v>9843</v>
      </c>
      <c r="C8146" s="77"/>
      <c r="D8146" s="80"/>
      <c r="E8146" s="120" t="str">
        <f>IF(ISBLANK(D8146),"",(D8146/(1+'Vos données'!$D$11)))</f>
        <v/>
      </c>
      <c r="F8146" s="80"/>
      <c r="G8146" s="124"/>
      <c r="H8146" s="130"/>
      <c r="I8146" s="128"/>
      <c r="J8146" s="130"/>
      <c r="K8146" s="128"/>
    </row>
    <row r="8147" spans="1:11" hidden="1" outlineLevel="1" x14ac:dyDescent="0.25">
      <c r="A8147" s="77"/>
      <c r="B8147" s="13" t="s">
        <v>9844</v>
      </c>
      <c r="C8147" s="77"/>
      <c r="D8147" s="80"/>
      <c r="E8147" s="120" t="str">
        <f>IF(ISBLANK(D8147),"",(D8147/(1+'Vos données'!$D$11)))</f>
        <v/>
      </c>
      <c r="F8147" s="80"/>
      <c r="G8147" s="124"/>
      <c r="H8147" s="130"/>
      <c r="I8147" s="128"/>
      <c r="J8147" s="130"/>
      <c r="K8147" s="128"/>
    </row>
    <row r="8148" spans="1:11" hidden="1" outlineLevel="1" x14ac:dyDescent="0.25">
      <c r="A8148" s="77"/>
      <c r="B8148" s="13" t="s">
        <v>9845</v>
      </c>
      <c r="C8148" s="77"/>
      <c r="D8148" s="80"/>
      <c r="E8148" s="120" t="str">
        <f>IF(ISBLANK(D8148),"",(D8148/(1+'Vos données'!$D$11)))</f>
        <v/>
      </c>
      <c r="F8148" s="80"/>
      <c r="G8148" s="124"/>
      <c r="H8148" s="130"/>
      <c r="I8148" s="128"/>
      <c r="J8148" s="130"/>
      <c r="K8148" s="128"/>
    </row>
    <row r="8149" spans="1:11" hidden="1" outlineLevel="1" x14ac:dyDescent="0.25">
      <c r="A8149" s="77"/>
      <c r="B8149" s="13" t="s">
        <v>9846</v>
      </c>
      <c r="C8149" s="77"/>
      <c r="D8149" s="80"/>
      <c r="E8149" s="120" t="str">
        <f>IF(ISBLANK(D8149),"",(D8149/(1+'Vos données'!$D$11)))</f>
        <v/>
      </c>
      <c r="F8149" s="80"/>
      <c r="G8149" s="124"/>
      <c r="H8149" s="130"/>
      <c r="I8149" s="128"/>
      <c r="J8149" s="130"/>
      <c r="K8149" s="128"/>
    </row>
    <row r="8150" spans="1:11" hidden="1" outlineLevel="1" x14ac:dyDescent="0.25">
      <c r="A8150" s="77"/>
      <c r="B8150" s="13" t="s">
        <v>9847</v>
      </c>
      <c r="C8150" s="77"/>
      <c r="D8150" s="80"/>
      <c r="E8150" s="120" t="str">
        <f>IF(ISBLANK(D8150),"",(D8150/(1+'Vos données'!$D$11)))</f>
        <v/>
      </c>
      <c r="F8150" s="80"/>
      <c r="G8150" s="124"/>
      <c r="H8150" s="130"/>
      <c r="I8150" s="128"/>
      <c r="J8150" s="130"/>
      <c r="K8150" s="128"/>
    </row>
    <row r="8151" spans="1:11" hidden="1" outlineLevel="1" x14ac:dyDescent="0.25">
      <c r="A8151" s="77"/>
      <c r="B8151" s="13" t="s">
        <v>9848</v>
      </c>
      <c r="C8151" s="77"/>
      <c r="D8151" s="80"/>
      <c r="E8151" s="120" t="str">
        <f>IF(ISBLANK(D8151),"",(D8151/(1+'Vos données'!$D$11)))</f>
        <v/>
      </c>
      <c r="F8151" s="80"/>
      <c r="G8151" s="124"/>
      <c r="H8151" s="130"/>
      <c r="I8151" s="128"/>
      <c r="J8151" s="130"/>
      <c r="K8151" s="128"/>
    </row>
    <row r="8152" spans="1:11" hidden="1" outlineLevel="1" x14ac:dyDescent="0.25">
      <c r="A8152" s="77"/>
      <c r="B8152" s="13" t="s">
        <v>9849</v>
      </c>
      <c r="C8152" s="77"/>
      <c r="D8152" s="80"/>
      <c r="E8152" s="120" t="str">
        <f>IF(ISBLANK(D8152),"",(D8152/(1+'Vos données'!$D$11)))</f>
        <v/>
      </c>
      <c r="F8152" s="80"/>
      <c r="G8152" s="124"/>
      <c r="H8152" s="130"/>
      <c r="I8152" s="128"/>
      <c r="J8152" s="130"/>
      <c r="K8152" s="128"/>
    </row>
    <row r="8153" spans="1:11" hidden="1" outlineLevel="1" x14ac:dyDescent="0.25">
      <c r="A8153" s="77"/>
      <c r="B8153" s="13" t="s">
        <v>9850</v>
      </c>
      <c r="C8153" s="77"/>
      <c r="D8153" s="80"/>
      <c r="E8153" s="120" t="str">
        <f>IF(ISBLANK(D8153),"",(D8153/(1+'Vos données'!$D$11)))</f>
        <v/>
      </c>
      <c r="F8153" s="80"/>
      <c r="G8153" s="124"/>
      <c r="H8153" s="130"/>
      <c r="I8153" s="128"/>
      <c r="J8153" s="130"/>
      <c r="K8153" s="128"/>
    </row>
    <row r="8154" spans="1:11" hidden="1" outlineLevel="1" x14ac:dyDescent="0.25">
      <c r="A8154" s="77"/>
      <c r="B8154" s="13" t="s">
        <v>9851</v>
      </c>
      <c r="C8154" s="77"/>
      <c r="D8154" s="80"/>
      <c r="E8154" s="120" t="str">
        <f>IF(ISBLANK(D8154),"",(D8154/(1+'Vos données'!$D$11)))</f>
        <v/>
      </c>
      <c r="F8154" s="80"/>
      <c r="G8154" s="124"/>
      <c r="H8154" s="130"/>
      <c r="I8154" s="128"/>
      <c r="J8154" s="130"/>
      <c r="K8154" s="128"/>
    </row>
    <row r="8155" spans="1:11" hidden="1" outlineLevel="1" x14ac:dyDescent="0.25">
      <c r="A8155" s="77"/>
      <c r="B8155" s="13" t="s">
        <v>9852</v>
      </c>
      <c r="C8155" s="77"/>
      <c r="D8155" s="80"/>
      <c r="E8155" s="120" t="str">
        <f>IF(ISBLANK(D8155),"",(D8155/(1+'Vos données'!$D$11)))</f>
        <v/>
      </c>
      <c r="F8155" s="80"/>
      <c r="G8155" s="124"/>
      <c r="H8155" s="130"/>
      <c r="I8155" s="128"/>
      <c r="J8155" s="130"/>
      <c r="K8155" s="128"/>
    </row>
    <row r="8156" spans="1:11" hidden="1" outlineLevel="1" x14ac:dyDescent="0.25">
      <c r="A8156" s="77"/>
      <c r="B8156" s="13" t="s">
        <v>9853</v>
      </c>
      <c r="C8156" s="77"/>
      <c r="D8156" s="80"/>
      <c r="E8156" s="120" t="str">
        <f>IF(ISBLANK(D8156),"",(D8156/(1+'Vos données'!$D$11)))</f>
        <v/>
      </c>
      <c r="F8156" s="80"/>
      <c r="G8156" s="124"/>
      <c r="H8156" s="130"/>
      <c r="I8156" s="128"/>
      <c r="J8156" s="130"/>
      <c r="K8156" s="128"/>
    </row>
    <row r="8157" spans="1:11" hidden="1" outlineLevel="1" x14ac:dyDescent="0.25">
      <c r="A8157" s="77"/>
      <c r="B8157" s="13" t="s">
        <v>9854</v>
      </c>
      <c r="C8157" s="77"/>
      <c r="D8157" s="80"/>
      <c r="E8157" s="120" t="str">
        <f>IF(ISBLANK(D8157),"",(D8157/(1+'Vos données'!$D$11)))</f>
        <v/>
      </c>
      <c r="F8157" s="80"/>
      <c r="G8157" s="124"/>
      <c r="H8157" s="130"/>
      <c r="I8157" s="128"/>
      <c r="J8157" s="130"/>
      <c r="K8157" s="128"/>
    </row>
    <row r="8158" spans="1:11" hidden="1" outlineLevel="1" x14ac:dyDescent="0.25">
      <c r="A8158" s="77"/>
      <c r="B8158" s="13" t="s">
        <v>9855</v>
      </c>
      <c r="C8158" s="77"/>
      <c r="D8158" s="80"/>
      <c r="E8158" s="120" t="str">
        <f>IF(ISBLANK(D8158),"",(D8158/(1+'Vos données'!$D$11)))</f>
        <v/>
      </c>
      <c r="F8158" s="80"/>
      <c r="G8158" s="124"/>
      <c r="H8158" s="130"/>
      <c r="I8158" s="128"/>
      <c r="J8158" s="130"/>
      <c r="K8158" s="128"/>
    </row>
    <row r="8159" spans="1:11" hidden="1" outlineLevel="1" x14ac:dyDescent="0.25">
      <c r="A8159" s="77"/>
      <c r="B8159" s="13" t="s">
        <v>9856</v>
      </c>
      <c r="C8159" s="77"/>
      <c r="D8159" s="80"/>
      <c r="E8159" s="120" t="str">
        <f>IF(ISBLANK(D8159),"",(D8159/(1+'Vos données'!$D$11)))</f>
        <v/>
      </c>
      <c r="F8159" s="80"/>
      <c r="G8159" s="124"/>
      <c r="H8159" s="130"/>
      <c r="I8159" s="128"/>
      <c r="J8159" s="130"/>
      <c r="K8159" s="128"/>
    </row>
    <row r="8160" spans="1:11" hidden="1" outlineLevel="1" x14ac:dyDescent="0.25">
      <c r="A8160" s="77"/>
      <c r="B8160" s="13" t="s">
        <v>9857</v>
      </c>
      <c r="C8160" s="77"/>
      <c r="D8160" s="80"/>
      <c r="E8160" s="120" t="str">
        <f>IF(ISBLANK(D8160),"",(D8160/(1+'Vos données'!$D$11)))</f>
        <v/>
      </c>
      <c r="F8160" s="80"/>
      <c r="G8160" s="124"/>
      <c r="H8160" s="130"/>
      <c r="I8160" s="128"/>
      <c r="J8160" s="130"/>
      <c r="K8160" s="128"/>
    </row>
    <row r="8161" spans="1:11" hidden="1" outlineLevel="1" x14ac:dyDescent="0.25">
      <c r="A8161" s="77"/>
      <c r="B8161" s="13" t="s">
        <v>9858</v>
      </c>
      <c r="C8161" s="77"/>
      <c r="D8161" s="80"/>
      <c r="E8161" s="120" t="str">
        <f>IF(ISBLANK(D8161),"",(D8161/(1+'Vos données'!$D$11)))</f>
        <v/>
      </c>
      <c r="F8161" s="80"/>
      <c r="G8161" s="124"/>
      <c r="H8161" s="130"/>
      <c r="I8161" s="128"/>
      <c r="J8161" s="130"/>
      <c r="K8161" s="128"/>
    </row>
    <row r="8162" spans="1:11" hidden="1" outlineLevel="1" x14ac:dyDescent="0.25">
      <c r="A8162" s="77"/>
      <c r="B8162" s="13" t="s">
        <v>9859</v>
      </c>
      <c r="C8162" s="77"/>
      <c r="D8162" s="80"/>
      <c r="E8162" s="120" t="str">
        <f>IF(ISBLANK(D8162),"",(D8162/(1+'Vos données'!$D$11)))</f>
        <v/>
      </c>
      <c r="F8162" s="80"/>
      <c r="G8162" s="124"/>
      <c r="H8162" s="130"/>
      <c r="I8162" s="128"/>
      <c r="J8162" s="130"/>
      <c r="K8162" s="128"/>
    </row>
    <row r="8163" spans="1:11" hidden="1" outlineLevel="1" x14ac:dyDescent="0.25">
      <c r="A8163" s="77"/>
      <c r="B8163" s="13" t="s">
        <v>9860</v>
      </c>
      <c r="C8163" s="77"/>
      <c r="D8163" s="80"/>
      <c r="E8163" s="120" t="str">
        <f>IF(ISBLANK(D8163),"",(D8163/(1+'Vos données'!$D$11)))</f>
        <v/>
      </c>
      <c r="F8163" s="80"/>
      <c r="G8163" s="124"/>
      <c r="H8163" s="130"/>
      <c r="I8163" s="128"/>
      <c r="J8163" s="130"/>
      <c r="K8163" s="128"/>
    </row>
    <row r="8164" spans="1:11" hidden="1" outlineLevel="1" x14ac:dyDescent="0.25">
      <c r="A8164" s="77"/>
      <c r="B8164" s="13" t="s">
        <v>9861</v>
      </c>
      <c r="C8164" s="77"/>
      <c r="D8164" s="80"/>
      <c r="E8164" s="120" t="str">
        <f>IF(ISBLANK(D8164),"",(D8164/(1+'Vos données'!$D$11)))</f>
        <v/>
      </c>
      <c r="F8164" s="80"/>
      <c r="G8164" s="124"/>
      <c r="H8164" s="130"/>
      <c r="I8164" s="128"/>
      <c r="J8164" s="130"/>
      <c r="K8164" s="128"/>
    </row>
    <row r="8165" spans="1:11" hidden="1" outlineLevel="1" x14ac:dyDescent="0.25">
      <c r="A8165" s="77"/>
      <c r="B8165" s="13" t="s">
        <v>9862</v>
      </c>
      <c r="C8165" s="77"/>
      <c r="D8165" s="80"/>
      <c r="E8165" s="120" t="str">
        <f>IF(ISBLANK(D8165),"",(D8165/(1+'Vos données'!$D$11)))</f>
        <v/>
      </c>
      <c r="F8165" s="80"/>
      <c r="G8165" s="124"/>
      <c r="H8165" s="130"/>
      <c r="I8165" s="128"/>
      <c r="J8165" s="130"/>
      <c r="K8165" s="128"/>
    </row>
    <row r="8166" spans="1:11" hidden="1" outlineLevel="1" x14ac:dyDescent="0.25">
      <c r="A8166" s="77"/>
      <c r="B8166" s="13" t="s">
        <v>9863</v>
      </c>
      <c r="C8166" s="77"/>
      <c r="D8166" s="80"/>
      <c r="E8166" s="120" t="str">
        <f>IF(ISBLANK(D8166),"",(D8166/(1+'Vos données'!$D$11)))</f>
        <v/>
      </c>
      <c r="F8166" s="80"/>
      <c r="G8166" s="124"/>
      <c r="H8166" s="130"/>
      <c r="I8166" s="128"/>
      <c r="J8166" s="130"/>
      <c r="K8166" s="128"/>
    </row>
    <row r="8167" spans="1:11" hidden="1" outlineLevel="1" x14ac:dyDescent="0.25">
      <c r="A8167" s="77"/>
      <c r="B8167" s="13" t="s">
        <v>9864</v>
      </c>
      <c r="C8167" s="77"/>
      <c r="D8167" s="80"/>
      <c r="E8167" s="120" t="str">
        <f>IF(ISBLANK(D8167),"",(D8167/(1+'Vos données'!$D$11)))</f>
        <v/>
      </c>
      <c r="F8167" s="80"/>
      <c r="G8167" s="124"/>
      <c r="H8167" s="130"/>
      <c r="I8167" s="128"/>
      <c r="J8167" s="130"/>
      <c r="K8167" s="128"/>
    </row>
    <row r="8168" spans="1:11" hidden="1" outlineLevel="1" x14ac:dyDescent="0.25">
      <c r="A8168" s="77"/>
      <c r="B8168" s="13" t="s">
        <v>9865</v>
      </c>
      <c r="C8168" s="77"/>
      <c r="D8168" s="80"/>
      <c r="E8168" s="120" t="str">
        <f>IF(ISBLANK(D8168),"",(D8168/(1+'Vos données'!$D$11)))</f>
        <v/>
      </c>
      <c r="F8168" s="80"/>
      <c r="G8168" s="124"/>
      <c r="H8168" s="130"/>
      <c r="I8168" s="128"/>
      <c r="J8168" s="130"/>
      <c r="K8168" s="128"/>
    </row>
    <row r="8169" spans="1:11" hidden="1" outlineLevel="1" x14ac:dyDescent="0.25">
      <c r="A8169" s="77"/>
      <c r="B8169" s="13" t="s">
        <v>9866</v>
      </c>
      <c r="C8169" s="77"/>
      <c r="D8169" s="80"/>
      <c r="E8169" s="120" t="str">
        <f>IF(ISBLANK(D8169),"",(D8169/(1+'Vos données'!$D$11)))</f>
        <v/>
      </c>
      <c r="F8169" s="80"/>
      <c r="G8169" s="124"/>
      <c r="H8169" s="130"/>
      <c r="I8169" s="128"/>
      <c r="J8169" s="130"/>
      <c r="K8169" s="128"/>
    </row>
    <row r="8170" spans="1:11" hidden="1" outlineLevel="1" x14ac:dyDescent="0.25">
      <c r="A8170" s="77"/>
      <c r="B8170" s="13" t="s">
        <v>9867</v>
      </c>
      <c r="C8170" s="77"/>
      <c r="D8170" s="80"/>
      <c r="E8170" s="120" t="str">
        <f>IF(ISBLANK(D8170),"",(D8170/(1+'Vos données'!$D$11)))</f>
        <v/>
      </c>
      <c r="F8170" s="80"/>
      <c r="G8170" s="124"/>
      <c r="H8170" s="130"/>
      <c r="I8170" s="128"/>
      <c r="J8170" s="130"/>
      <c r="K8170" s="128"/>
    </row>
    <row r="8171" spans="1:11" hidden="1" outlineLevel="1" x14ac:dyDescent="0.25">
      <c r="A8171" s="77"/>
      <c r="B8171" s="13" t="s">
        <v>9868</v>
      </c>
      <c r="C8171" s="77"/>
      <c r="D8171" s="80"/>
      <c r="E8171" s="120" t="str">
        <f>IF(ISBLANK(D8171),"",(D8171/(1+'Vos données'!$D$11)))</f>
        <v/>
      </c>
      <c r="F8171" s="80"/>
      <c r="G8171" s="124"/>
      <c r="H8171" s="130"/>
      <c r="I8171" s="128"/>
      <c r="J8171" s="130"/>
      <c r="K8171" s="128"/>
    </row>
    <row r="8172" spans="1:11" hidden="1" outlineLevel="1" x14ac:dyDescent="0.25">
      <c r="A8172" s="77"/>
      <c r="B8172" s="13" t="s">
        <v>9869</v>
      </c>
      <c r="C8172" s="77"/>
      <c r="D8172" s="80"/>
      <c r="E8172" s="120" t="str">
        <f>IF(ISBLANK(D8172),"",(D8172/(1+'Vos données'!$D$11)))</f>
        <v/>
      </c>
      <c r="F8172" s="80"/>
      <c r="G8172" s="124"/>
      <c r="H8172" s="130"/>
      <c r="I8172" s="128"/>
      <c r="J8172" s="130"/>
      <c r="K8172" s="128"/>
    </row>
    <row r="8173" spans="1:11" hidden="1" outlineLevel="1" x14ac:dyDescent="0.25">
      <c r="A8173" s="77"/>
      <c r="B8173" s="13" t="s">
        <v>9870</v>
      </c>
      <c r="C8173" s="77"/>
      <c r="D8173" s="80"/>
      <c r="E8173" s="120" t="str">
        <f>IF(ISBLANK(D8173),"",(D8173/(1+'Vos données'!$D$11)))</f>
        <v/>
      </c>
      <c r="F8173" s="80"/>
      <c r="G8173" s="124"/>
      <c r="H8173" s="130"/>
      <c r="I8173" s="128"/>
      <c r="J8173" s="130"/>
      <c r="K8173" s="128"/>
    </row>
    <row r="8174" spans="1:11" hidden="1" outlineLevel="1" x14ac:dyDescent="0.25">
      <c r="A8174" s="77"/>
      <c r="B8174" s="13" t="s">
        <v>9871</v>
      </c>
      <c r="C8174" s="77"/>
      <c r="D8174" s="80"/>
      <c r="E8174" s="120" t="str">
        <f>IF(ISBLANK(D8174),"",(D8174/(1+'Vos données'!$D$11)))</f>
        <v/>
      </c>
      <c r="F8174" s="80"/>
      <c r="G8174" s="124"/>
      <c r="H8174" s="130"/>
      <c r="I8174" s="128"/>
      <c r="J8174" s="130"/>
      <c r="K8174" s="128"/>
    </row>
    <row r="8175" spans="1:11" hidden="1" outlineLevel="1" x14ac:dyDescent="0.25">
      <c r="A8175" s="77"/>
      <c r="B8175" s="13" t="s">
        <v>9872</v>
      </c>
      <c r="C8175" s="77"/>
      <c r="D8175" s="80"/>
      <c r="E8175" s="120" t="str">
        <f>IF(ISBLANK(D8175),"",(D8175/(1+'Vos données'!$D$11)))</f>
        <v/>
      </c>
      <c r="F8175" s="80"/>
      <c r="G8175" s="124"/>
      <c r="H8175" s="130"/>
      <c r="I8175" s="128"/>
      <c r="J8175" s="130"/>
      <c r="K8175" s="128"/>
    </row>
    <row r="8176" spans="1:11" hidden="1" outlineLevel="1" x14ac:dyDescent="0.25">
      <c r="A8176" s="77"/>
      <c r="B8176" s="13" t="s">
        <v>9873</v>
      </c>
      <c r="C8176" s="77"/>
      <c r="D8176" s="80"/>
      <c r="E8176" s="120" t="str">
        <f>IF(ISBLANK(D8176),"",(D8176/(1+'Vos données'!$D$11)))</f>
        <v/>
      </c>
      <c r="F8176" s="80"/>
      <c r="G8176" s="124"/>
      <c r="H8176" s="130"/>
      <c r="I8176" s="128"/>
      <c r="J8176" s="130"/>
      <c r="K8176" s="128"/>
    </row>
    <row r="8177" spans="1:11" hidden="1" outlineLevel="1" x14ac:dyDescent="0.25">
      <c r="A8177" s="77"/>
      <c r="B8177" s="13" t="s">
        <v>9874</v>
      </c>
      <c r="C8177" s="77"/>
      <c r="D8177" s="80"/>
      <c r="E8177" s="120" t="str">
        <f>IF(ISBLANK(D8177),"",(D8177/(1+'Vos données'!$D$11)))</f>
        <v/>
      </c>
      <c r="F8177" s="80"/>
      <c r="G8177" s="124"/>
      <c r="H8177" s="130"/>
      <c r="I8177" s="128"/>
      <c r="J8177" s="130"/>
      <c r="K8177" s="128"/>
    </row>
    <row r="8178" spans="1:11" hidden="1" outlineLevel="1" x14ac:dyDescent="0.25">
      <c r="A8178" s="77"/>
      <c r="B8178" s="13" t="s">
        <v>9875</v>
      </c>
      <c r="C8178" s="77"/>
      <c r="D8178" s="80"/>
      <c r="E8178" s="120" t="str">
        <f>IF(ISBLANK(D8178),"",(D8178/(1+'Vos données'!$D$11)))</f>
        <v/>
      </c>
      <c r="F8178" s="80"/>
      <c r="G8178" s="124"/>
      <c r="H8178" s="130"/>
      <c r="I8178" s="128"/>
      <c r="J8178" s="130"/>
      <c r="K8178" s="128"/>
    </row>
    <row r="8179" spans="1:11" hidden="1" outlineLevel="1" x14ac:dyDescent="0.25">
      <c r="A8179" s="77"/>
      <c r="B8179" s="13" t="s">
        <v>9876</v>
      </c>
      <c r="C8179" s="77"/>
      <c r="D8179" s="80"/>
      <c r="E8179" s="120" t="str">
        <f>IF(ISBLANK(D8179),"",(D8179/(1+'Vos données'!$D$11)))</f>
        <v/>
      </c>
      <c r="F8179" s="80"/>
      <c r="G8179" s="124"/>
      <c r="H8179" s="130"/>
      <c r="I8179" s="128"/>
      <c r="J8179" s="130"/>
      <c r="K8179" s="128"/>
    </row>
    <row r="8180" spans="1:11" hidden="1" outlineLevel="1" x14ac:dyDescent="0.25">
      <c r="A8180" s="77"/>
      <c r="B8180" s="13" t="s">
        <v>9877</v>
      </c>
      <c r="C8180" s="77"/>
      <c r="D8180" s="80"/>
      <c r="E8180" s="120" t="str">
        <f>IF(ISBLANK(D8180),"",(D8180/(1+'Vos données'!$D$11)))</f>
        <v/>
      </c>
      <c r="F8180" s="80"/>
      <c r="G8180" s="124"/>
      <c r="H8180" s="130"/>
      <c r="I8180" s="128"/>
      <c r="J8180" s="130"/>
      <c r="K8180" s="128"/>
    </row>
    <row r="8181" spans="1:11" hidden="1" outlineLevel="1" x14ac:dyDescent="0.25">
      <c r="A8181" s="77"/>
      <c r="B8181" s="13" t="s">
        <v>9878</v>
      </c>
      <c r="C8181" s="77"/>
      <c r="D8181" s="80"/>
      <c r="E8181" s="120" t="str">
        <f>IF(ISBLANK(D8181),"",(D8181/(1+'Vos données'!$D$11)))</f>
        <v/>
      </c>
      <c r="F8181" s="80"/>
      <c r="G8181" s="124"/>
      <c r="H8181" s="130"/>
      <c r="I8181" s="128"/>
      <c r="J8181" s="130"/>
      <c r="K8181" s="128"/>
    </row>
    <row r="8182" spans="1:11" hidden="1" outlineLevel="1" x14ac:dyDescent="0.25">
      <c r="A8182" s="77"/>
      <c r="B8182" s="13" t="s">
        <v>9879</v>
      </c>
      <c r="C8182" s="77"/>
      <c r="D8182" s="80"/>
      <c r="E8182" s="120" t="str">
        <f>IF(ISBLANK(D8182),"",(D8182/(1+'Vos données'!$D$11)))</f>
        <v/>
      </c>
      <c r="F8182" s="80"/>
      <c r="G8182" s="124"/>
      <c r="H8182" s="130"/>
      <c r="I8182" s="128"/>
      <c r="J8182" s="130"/>
      <c r="K8182" s="128"/>
    </row>
    <row r="8183" spans="1:11" hidden="1" outlineLevel="1" x14ac:dyDescent="0.25">
      <c r="A8183" s="77"/>
      <c r="B8183" s="13" t="s">
        <v>9880</v>
      </c>
      <c r="C8183" s="77"/>
      <c r="D8183" s="80"/>
      <c r="E8183" s="120" t="str">
        <f>IF(ISBLANK(D8183),"",(D8183/(1+'Vos données'!$D$11)))</f>
        <v/>
      </c>
      <c r="F8183" s="80"/>
      <c r="G8183" s="124"/>
      <c r="H8183" s="130"/>
      <c r="I8183" s="128"/>
      <c r="J8183" s="130"/>
      <c r="K8183" s="128"/>
    </row>
    <row r="8184" spans="1:11" hidden="1" outlineLevel="1" x14ac:dyDescent="0.25">
      <c r="A8184" s="77"/>
      <c r="B8184" s="13" t="s">
        <v>9881</v>
      </c>
      <c r="C8184" s="77"/>
      <c r="D8184" s="80"/>
      <c r="E8184" s="120" t="str">
        <f>IF(ISBLANK(D8184),"",(D8184/(1+'Vos données'!$D$11)))</f>
        <v/>
      </c>
      <c r="F8184" s="80"/>
      <c r="G8184" s="124"/>
      <c r="H8184" s="130"/>
      <c r="I8184" s="128"/>
      <c r="J8184" s="130"/>
      <c r="K8184" s="128"/>
    </row>
    <row r="8185" spans="1:11" hidden="1" outlineLevel="1" x14ac:dyDescent="0.25">
      <c r="A8185" s="77"/>
      <c r="B8185" s="13" t="s">
        <v>9882</v>
      </c>
      <c r="C8185" s="77"/>
      <c r="D8185" s="80"/>
      <c r="E8185" s="120" t="str">
        <f>IF(ISBLANK(D8185),"",(D8185/(1+'Vos données'!$D$11)))</f>
        <v/>
      </c>
      <c r="F8185" s="80"/>
      <c r="G8185" s="124"/>
      <c r="H8185" s="130"/>
      <c r="I8185" s="128"/>
      <c r="J8185" s="130"/>
      <c r="K8185" s="128"/>
    </row>
    <row r="8186" spans="1:11" hidden="1" outlineLevel="1" x14ac:dyDescent="0.25">
      <c r="A8186" s="77"/>
      <c r="B8186" s="13" t="s">
        <v>9883</v>
      </c>
      <c r="C8186" s="77"/>
      <c r="D8186" s="80"/>
      <c r="E8186" s="120" t="str">
        <f>IF(ISBLANK(D8186),"",(D8186/(1+'Vos données'!$D$11)))</f>
        <v/>
      </c>
      <c r="F8186" s="80"/>
      <c r="G8186" s="124"/>
      <c r="H8186" s="130"/>
      <c r="I8186" s="128"/>
      <c r="J8186" s="130"/>
      <c r="K8186" s="128"/>
    </row>
    <row r="8187" spans="1:11" hidden="1" outlineLevel="1" x14ac:dyDescent="0.25">
      <c r="A8187" s="77"/>
      <c r="B8187" s="13" t="s">
        <v>9884</v>
      </c>
      <c r="C8187" s="77"/>
      <c r="D8187" s="80"/>
      <c r="E8187" s="120" t="str">
        <f>IF(ISBLANK(D8187),"",(D8187/(1+'Vos données'!$D$11)))</f>
        <v/>
      </c>
      <c r="F8187" s="80"/>
      <c r="G8187" s="124"/>
      <c r="H8187" s="130"/>
      <c r="I8187" s="128"/>
      <c r="J8187" s="130"/>
      <c r="K8187" s="128"/>
    </row>
    <row r="8188" spans="1:11" hidden="1" outlineLevel="1" x14ac:dyDescent="0.25">
      <c r="A8188" s="77"/>
      <c r="B8188" s="13" t="s">
        <v>9885</v>
      </c>
      <c r="C8188" s="77"/>
      <c r="D8188" s="80"/>
      <c r="E8188" s="120" t="str">
        <f>IF(ISBLANK(D8188),"",(D8188/(1+'Vos données'!$D$11)))</f>
        <v/>
      </c>
      <c r="F8188" s="80"/>
      <c r="G8188" s="124"/>
      <c r="H8188" s="130"/>
      <c r="I8188" s="128"/>
      <c r="J8188" s="130"/>
      <c r="K8188" s="128"/>
    </row>
    <row r="8189" spans="1:11" hidden="1" outlineLevel="1" x14ac:dyDescent="0.25">
      <c r="A8189" s="77"/>
      <c r="B8189" s="13" t="s">
        <v>9886</v>
      </c>
      <c r="C8189" s="77"/>
      <c r="D8189" s="80"/>
      <c r="E8189" s="120" t="str">
        <f>IF(ISBLANK(D8189),"",(D8189/(1+'Vos données'!$D$11)))</f>
        <v/>
      </c>
      <c r="F8189" s="80"/>
      <c r="G8189" s="124"/>
      <c r="H8189" s="130"/>
      <c r="I8189" s="128"/>
      <c r="J8189" s="130"/>
      <c r="K8189" s="128"/>
    </row>
    <row r="8190" spans="1:11" hidden="1" outlineLevel="1" x14ac:dyDescent="0.25">
      <c r="A8190" s="77"/>
      <c r="B8190" s="13" t="s">
        <v>9887</v>
      </c>
      <c r="C8190" s="77"/>
      <c r="D8190" s="80"/>
      <c r="E8190" s="120" t="str">
        <f>IF(ISBLANK(D8190),"",(D8190/(1+'Vos données'!$D$11)))</f>
        <v/>
      </c>
      <c r="F8190" s="80"/>
      <c r="G8190" s="124"/>
      <c r="H8190" s="130"/>
      <c r="I8190" s="128"/>
      <c r="J8190" s="130"/>
      <c r="K8190" s="128"/>
    </row>
    <row r="8191" spans="1:11" hidden="1" outlineLevel="1" x14ac:dyDescent="0.25">
      <c r="A8191" s="77"/>
      <c r="B8191" s="13" t="s">
        <v>9888</v>
      </c>
      <c r="C8191" s="77"/>
      <c r="D8191" s="80"/>
      <c r="E8191" s="120" t="str">
        <f>IF(ISBLANK(D8191),"",(D8191/(1+'Vos données'!$D$11)))</f>
        <v/>
      </c>
      <c r="F8191" s="80"/>
      <c r="G8191" s="124"/>
      <c r="H8191" s="130"/>
      <c r="I8191" s="128"/>
      <c r="J8191" s="130"/>
      <c r="K8191" s="128"/>
    </row>
    <row r="8192" spans="1:11" hidden="1" outlineLevel="1" x14ac:dyDescent="0.25">
      <c r="A8192" s="77"/>
      <c r="B8192" s="13" t="s">
        <v>9889</v>
      </c>
      <c r="C8192" s="77"/>
      <c r="D8192" s="80"/>
      <c r="E8192" s="120" t="str">
        <f>IF(ISBLANK(D8192),"",(D8192/(1+'Vos données'!$D$11)))</f>
        <v/>
      </c>
      <c r="F8192" s="80"/>
      <c r="G8192" s="124"/>
      <c r="H8192" s="130"/>
      <c r="I8192" s="128"/>
      <c r="J8192" s="130"/>
      <c r="K8192" s="128"/>
    </row>
    <row r="8193" spans="1:11" hidden="1" outlineLevel="1" x14ac:dyDescent="0.25">
      <c r="A8193" s="77"/>
      <c r="B8193" s="13" t="s">
        <v>9890</v>
      </c>
      <c r="C8193" s="77"/>
      <c r="D8193" s="80"/>
      <c r="E8193" s="120" t="str">
        <f>IF(ISBLANK(D8193),"",(D8193/(1+'Vos données'!$D$11)))</f>
        <v/>
      </c>
      <c r="F8193" s="80"/>
      <c r="G8193" s="124"/>
      <c r="H8193" s="130"/>
      <c r="I8193" s="128"/>
      <c r="J8193" s="130"/>
      <c r="K8193" s="128"/>
    </row>
    <row r="8194" spans="1:11" hidden="1" outlineLevel="1" x14ac:dyDescent="0.25">
      <c r="A8194" s="77"/>
      <c r="B8194" s="13" t="s">
        <v>9891</v>
      </c>
      <c r="C8194" s="77"/>
      <c r="D8194" s="80"/>
      <c r="E8194" s="120" t="str">
        <f>IF(ISBLANK(D8194),"",(D8194/(1+'Vos données'!$D$11)))</f>
        <v/>
      </c>
      <c r="F8194" s="80"/>
      <c r="G8194" s="124"/>
      <c r="H8194" s="130"/>
      <c r="I8194" s="128"/>
      <c r="J8194" s="130"/>
      <c r="K8194" s="128"/>
    </row>
    <row r="8195" spans="1:11" hidden="1" outlineLevel="1" x14ac:dyDescent="0.25">
      <c r="A8195" s="77"/>
      <c r="B8195" s="13" t="s">
        <v>9892</v>
      </c>
      <c r="C8195" s="77"/>
      <c r="D8195" s="80"/>
      <c r="E8195" s="120" t="str">
        <f>IF(ISBLANK(D8195),"",(D8195/(1+'Vos données'!$D$11)))</f>
        <v/>
      </c>
      <c r="F8195" s="80"/>
      <c r="G8195" s="124"/>
      <c r="H8195" s="130"/>
      <c r="I8195" s="128"/>
      <c r="J8195" s="130"/>
      <c r="K8195" s="128"/>
    </row>
    <row r="8196" spans="1:11" hidden="1" outlineLevel="1" x14ac:dyDescent="0.25">
      <c r="A8196" s="77"/>
      <c r="B8196" s="13" t="s">
        <v>9893</v>
      </c>
      <c r="C8196" s="77"/>
      <c r="D8196" s="80"/>
      <c r="E8196" s="120" t="str">
        <f>IF(ISBLANK(D8196),"",(D8196/(1+'Vos données'!$D$11)))</f>
        <v/>
      </c>
      <c r="F8196" s="80"/>
      <c r="G8196" s="124"/>
      <c r="H8196" s="130"/>
      <c r="I8196" s="128"/>
      <c r="J8196" s="130"/>
      <c r="K8196" s="128"/>
    </row>
    <row r="8197" spans="1:11" hidden="1" outlineLevel="1" x14ac:dyDescent="0.25">
      <c r="A8197" s="77"/>
      <c r="B8197" s="13" t="s">
        <v>9894</v>
      </c>
      <c r="C8197" s="77"/>
      <c r="D8197" s="80"/>
      <c r="E8197" s="120" t="str">
        <f>IF(ISBLANK(D8197),"",(D8197/(1+'Vos données'!$D$11)))</f>
        <v/>
      </c>
      <c r="F8197" s="80"/>
      <c r="G8197" s="124"/>
      <c r="H8197" s="130"/>
      <c r="I8197" s="128"/>
      <c r="J8197" s="130"/>
      <c r="K8197" s="128"/>
    </row>
    <row r="8198" spans="1:11" hidden="1" outlineLevel="1" x14ac:dyDescent="0.25">
      <c r="A8198" s="77"/>
      <c r="B8198" s="13" t="s">
        <v>9895</v>
      </c>
      <c r="C8198" s="77"/>
      <c r="D8198" s="80"/>
      <c r="E8198" s="120" t="str">
        <f>IF(ISBLANK(D8198),"",(D8198/(1+'Vos données'!$D$11)))</f>
        <v/>
      </c>
      <c r="F8198" s="80"/>
      <c r="G8198" s="124"/>
      <c r="H8198" s="130"/>
      <c r="I8198" s="128"/>
      <c r="J8198" s="130"/>
      <c r="K8198" s="128"/>
    </row>
    <row r="8199" spans="1:11" hidden="1" outlineLevel="1" x14ac:dyDescent="0.25">
      <c r="A8199" s="77"/>
      <c r="B8199" s="13" t="s">
        <v>9896</v>
      </c>
      <c r="C8199" s="77"/>
      <c r="D8199" s="80"/>
      <c r="E8199" s="120" t="str">
        <f>IF(ISBLANK(D8199),"",(D8199/(1+'Vos données'!$D$11)))</f>
        <v/>
      </c>
      <c r="F8199" s="80"/>
      <c r="G8199" s="124"/>
      <c r="H8199" s="130"/>
      <c r="I8199" s="128"/>
      <c r="J8199" s="130"/>
      <c r="K8199" s="128"/>
    </row>
    <row r="8200" spans="1:11" hidden="1" outlineLevel="1" x14ac:dyDescent="0.25">
      <c r="A8200" s="77"/>
      <c r="B8200" s="13" t="s">
        <v>9897</v>
      </c>
      <c r="C8200" s="77"/>
      <c r="D8200" s="80"/>
      <c r="E8200" s="120" t="str">
        <f>IF(ISBLANK(D8200),"",(D8200/(1+'Vos données'!$D$11)))</f>
        <v/>
      </c>
      <c r="F8200" s="80"/>
      <c r="G8200" s="124"/>
      <c r="H8200" s="130"/>
      <c r="I8200" s="128"/>
      <c r="J8200" s="130"/>
      <c r="K8200" s="128"/>
    </row>
    <row r="8201" spans="1:11" hidden="1" outlineLevel="1" x14ac:dyDescent="0.25">
      <c r="A8201" s="77"/>
      <c r="B8201" s="13" t="s">
        <v>9898</v>
      </c>
      <c r="C8201" s="77"/>
      <c r="D8201" s="80"/>
      <c r="E8201" s="120" t="str">
        <f>IF(ISBLANK(D8201),"",(D8201/(1+'Vos données'!$D$11)))</f>
        <v/>
      </c>
      <c r="F8201" s="80"/>
      <c r="G8201" s="124"/>
      <c r="H8201" s="130"/>
      <c r="I8201" s="128"/>
      <c r="J8201" s="130"/>
      <c r="K8201" s="128"/>
    </row>
    <row r="8202" spans="1:11" hidden="1" outlineLevel="1" x14ac:dyDescent="0.25">
      <c r="A8202" s="77"/>
      <c r="B8202" s="13" t="s">
        <v>9899</v>
      </c>
      <c r="C8202" s="77"/>
      <c r="D8202" s="80"/>
      <c r="E8202" s="120" t="str">
        <f>IF(ISBLANK(D8202),"",(D8202/(1+'Vos données'!$D$11)))</f>
        <v/>
      </c>
      <c r="F8202" s="80"/>
      <c r="G8202" s="124"/>
      <c r="H8202" s="130"/>
      <c r="I8202" s="128"/>
      <c r="J8202" s="130"/>
      <c r="K8202" s="128"/>
    </row>
    <row r="8203" spans="1:11" hidden="1" outlineLevel="1" x14ac:dyDescent="0.25">
      <c r="A8203" s="77"/>
      <c r="B8203" s="13" t="s">
        <v>9900</v>
      </c>
      <c r="C8203" s="77"/>
      <c r="D8203" s="80"/>
      <c r="E8203" s="120" t="str">
        <f>IF(ISBLANK(D8203),"",(D8203/(1+'Vos données'!$D$11)))</f>
        <v/>
      </c>
      <c r="F8203" s="80"/>
      <c r="G8203" s="124"/>
      <c r="H8203" s="130"/>
      <c r="I8203" s="128"/>
      <c r="J8203" s="130"/>
      <c r="K8203" s="128"/>
    </row>
    <row r="8204" spans="1:11" hidden="1" outlineLevel="1" x14ac:dyDescent="0.25">
      <c r="A8204" s="77"/>
      <c r="B8204" s="13" t="s">
        <v>9901</v>
      </c>
      <c r="C8204" s="77"/>
      <c r="D8204" s="80"/>
      <c r="E8204" s="120" t="str">
        <f>IF(ISBLANK(D8204),"",(D8204/(1+'Vos données'!$D$11)))</f>
        <v/>
      </c>
      <c r="F8204" s="80"/>
      <c r="G8204" s="124"/>
      <c r="H8204" s="130"/>
      <c r="I8204" s="128"/>
      <c r="J8204" s="130"/>
      <c r="K8204" s="128"/>
    </row>
    <row r="8205" spans="1:11" hidden="1" outlineLevel="1" x14ac:dyDescent="0.25">
      <c r="A8205" s="77"/>
      <c r="B8205" s="13" t="s">
        <v>9902</v>
      </c>
      <c r="C8205" s="77"/>
      <c r="D8205" s="80"/>
      <c r="E8205" s="120" t="str">
        <f>IF(ISBLANK(D8205),"",(D8205/(1+'Vos données'!$D$11)))</f>
        <v/>
      </c>
      <c r="F8205" s="80"/>
      <c r="G8205" s="124"/>
      <c r="H8205" s="130"/>
      <c r="I8205" s="128"/>
      <c r="J8205" s="130"/>
      <c r="K8205" s="128"/>
    </row>
    <row r="8206" spans="1:11" hidden="1" outlineLevel="1" x14ac:dyDescent="0.25">
      <c r="A8206" s="77"/>
      <c r="B8206" s="13" t="s">
        <v>9903</v>
      </c>
      <c r="C8206" s="77"/>
      <c r="D8206" s="80"/>
      <c r="E8206" s="120" t="str">
        <f>IF(ISBLANK(D8206),"",(D8206/(1+'Vos données'!$D$11)))</f>
        <v/>
      </c>
      <c r="F8206" s="80"/>
      <c r="G8206" s="124"/>
      <c r="H8206" s="130"/>
      <c r="I8206" s="128"/>
      <c r="J8206" s="130"/>
      <c r="K8206" s="128"/>
    </row>
    <row r="8207" spans="1:11" hidden="1" outlineLevel="1" x14ac:dyDescent="0.25">
      <c r="A8207" s="77"/>
      <c r="B8207" s="13" t="s">
        <v>9904</v>
      </c>
      <c r="C8207" s="77"/>
      <c r="D8207" s="80"/>
      <c r="E8207" s="120" t="str">
        <f>IF(ISBLANK(D8207),"",(D8207/(1+'Vos données'!$D$11)))</f>
        <v/>
      </c>
      <c r="F8207" s="80"/>
      <c r="G8207" s="124"/>
      <c r="H8207" s="130"/>
      <c r="I8207" s="128"/>
      <c r="J8207" s="130"/>
      <c r="K8207" s="128"/>
    </row>
    <row r="8208" spans="1:11" hidden="1" outlineLevel="1" x14ac:dyDescent="0.25">
      <c r="A8208" s="77"/>
      <c r="B8208" s="13" t="s">
        <v>9905</v>
      </c>
      <c r="C8208" s="77"/>
      <c r="D8208" s="80"/>
      <c r="E8208" s="120" t="str">
        <f>IF(ISBLANK(D8208),"",(D8208/(1+'Vos données'!$D$11)))</f>
        <v/>
      </c>
      <c r="F8208" s="80"/>
      <c r="G8208" s="124"/>
      <c r="H8208" s="130"/>
      <c r="I8208" s="128"/>
      <c r="J8208" s="130"/>
      <c r="K8208" s="128"/>
    </row>
    <row r="8209" spans="1:11" hidden="1" outlineLevel="1" x14ac:dyDescent="0.25">
      <c r="A8209" s="77"/>
      <c r="B8209" s="13" t="s">
        <v>9906</v>
      </c>
      <c r="C8209" s="77"/>
      <c r="D8209" s="80"/>
      <c r="E8209" s="120" t="str">
        <f>IF(ISBLANK(D8209),"",(D8209/(1+'Vos données'!$D$11)))</f>
        <v/>
      </c>
      <c r="F8209" s="80"/>
      <c r="G8209" s="124"/>
      <c r="H8209" s="130"/>
      <c r="I8209" s="128"/>
      <c r="J8209" s="130"/>
      <c r="K8209" s="128"/>
    </row>
    <row r="8210" spans="1:11" hidden="1" outlineLevel="1" x14ac:dyDescent="0.25">
      <c r="A8210" s="77"/>
      <c r="B8210" s="13" t="s">
        <v>9907</v>
      </c>
      <c r="C8210" s="77"/>
      <c r="D8210" s="80"/>
      <c r="E8210" s="120" t="str">
        <f>IF(ISBLANK(D8210),"",(D8210/(1+'Vos données'!$D$11)))</f>
        <v/>
      </c>
      <c r="F8210" s="80"/>
      <c r="G8210" s="124"/>
      <c r="H8210" s="130"/>
      <c r="I8210" s="128"/>
      <c r="J8210" s="130"/>
      <c r="K8210" s="128"/>
    </row>
    <row r="8211" spans="1:11" hidden="1" outlineLevel="1" x14ac:dyDescent="0.25">
      <c r="A8211" s="77"/>
      <c r="B8211" s="13" t="s">
        <v>9908</v>
      </c>
      <c r="C8211" s="77"/>
      <c r="D8211" s="80"/>
      <c r="E8211" s="120" t="str">
        <f>IF(ISBLANK(D8211),"",(D8211/(1+'Vos données'!$D$11)))</f>
        <v/>
      </c>
      <c r="F8211" s="80"/>
      <c r="G8211" s="124"/>
      <c r="H8211" s="130"/>
      <c r="I8211" s="128"/>
      <c r="J8211" s="130"/>
      <c r="K8211" s="128"/>
    </row>
    <row r="8212" spans="1:11" hidden="1" outlineLevel="1" x14ac:dyDescent="0.25">
      <c r="A8212" s="77"/>
      <c r="B8212" s="13" t="s">
        <v>9909</v>
      </c>
      <c r="C8212" s="77"/>
      <c r="D8212" s="80"/>
      <c r="E8212" s="120" t="str">
        <f>IF(ISBLANK(D8212),"",(D8212/(1+'Vos données'!$D$11)))</f>
        <v/>
      </c>
      <c r="F8212" s="80"/>
      <c r="G8212" s="124"/>
      <c r="H8212" s="130"/>
      <c r="I8212" s="128"/>
      <c r="J8212" s="130"/>
      <c r="K8212" s="128"/>
    </row>
    <row r="8213" spans="1:11" hidden="1" outlineLevel="1" x14ac:dyDescent="0.25">
      <c r="A8213" s="77"/>
      <c r="B8213" s="13" t="s">
        <v>9910</v>
      </c>
      <c r="C8213" s="77"/>
      <c r="D8213" s="80"/>
      <c r="E8213" s="120" t="str">
        <f>IF(ISBLANK(D8213),"",(D8213/(1+'Vos données'!$D$11)))</f>
        <v/>
      </c>
      <c r="F8213" s="80"/>
      <c r="G8213" s="124"/>
      <c r="H8213" s="130"/>
      <c r="I8213" s="128"/>
      <c r="J8213" s="130"/>
      <c r="K8213" s="128"/>
    </row>
    <row r="8214" spans="1:11" hidden="1" outlineLevel="1" x14ac:dyDescent="0.25">
      <c r="A8214" s="77"/>
      <c r="B8214" s="13" t="s">
        <v>9911</v>
      </c>
      <c r="C8214" s="77"/>
      <c r="D8214" s="80"/>
      <c r="E8214" s="120" t="str">
        <f>IF(ISBLANK(D8214),"",(D8214/(1+'Vos données'!$D$11)))</f>
        <v/>
      </c>
      <c r="F8214" s="80"/>
      <c r="G8214" s="124"/>
      <c r="H8214" s="130"/>
      <c r="I8214" s="128"/>
      <c r="J8214" s="130"/>
      <c r="K8214" s="128"/>
    </row>
    <row r="8215" spans="1:11" hidden="1" outlineLevel="1" x14ac:dyDescent="0.25">
      <c r="A8215" s="77"/>
      <c r="B8215" s="13" t="s">
        <v>9912</v>
      </c>
      <c r="C8215" s="77"/>
      <c r="D8215" s="80"/>
      <c r="E8215" s="120" t="str">
        <f>IF(ISBLANK(D8215),"",(D8215/(1+'Vos données'!$D$11)))</f>
        <v/>
      </c>
      <c r="F8215" s="80"/>
      <c r="G8215" s="124"/>
      <c r="H8215" s="130"/>
      <c r="I8215" s="128"/>
      <c r="J8215" s="130"/>
      <c r="K8215" s="128"/>
    </row>
    <row r="8216" spans="1:11" hidden="1" outlineLevel="1" x14ac:dyDescent="0.25">
      <c r="A8216" s="77"/>
      <c r="B8216" s="13" t="s">
        <v>9913</v>
      </c>
      <c r="C8216" s="77"/>
      <c r="D8216" s="80"/>
      <c r="E8216" s="120" t="str">
        <f>IF(ISBLANK(D8216),"",(D8216/(1+'Vos données'!$D$11)))</f>
        <v/>
      </c>
      <c r="F8216" s="80"/>
      <c r="G8216" s="124"/>
      <c r="H8216" s="130"/>
      <c r="I8216" s="128"/>
      <c r="J8216" s="130"/>
      <c r="K8216" s="128"/>
    </row>
    <row r="8217" spans="1:11" hidden="1" outlineLevel="1" x14ac:dyDescent="0.25">
      <c r="A8217" s="77"/>
      <c r="B8217" s="13" t="s">
        <v>9914</v>
      </c>
      <c r="C8217" s="77"/>
      <c r="D8217" s="80"/>
      <c r="E8217" s="120" t="str">
        <f>IF(ISBLANK(D8217),"",(D8217/(1+'Vos données'!$D$11)))</f>
        <v/>
      </c>
      <c r="F8217" s="80"/>
      <c r="G8217" s="124"/>
      <c r="H8217" s="130"/>
      <c r="I8217" s="128"/>
      <c r="J8217" s="130"/>
      <c r="K8217" s="128"/>
    </row>
    <row r="8218" spans="1:11" hidden="1" outlineLevel="1" x14ac:dyDescent="0.25">
      <c r="A8218" s="77"/>
      <c r="B8218" s="13" t="s">
        <v>9915</v>
      </c>
      <c r="C8218" s="77"/>
      <c r="D8218" s="80"/>
      <c r="E8218" s="120" t="str">
        <f>IF(ISBLANK(D8218),"",(D8218/(1+'Vos données'!$D$11)))</f>
        <v/>
      </c>
      <c r="F8218" s="80"/>
      <c r="G8218" s="124"/>
      <c r="H8218" s="130"/>
      <c r="I8218" s="128"/>
      <c r="J8218" s="130"/>
      <c r="K8218" s="128"/>
    </row>
    <row r="8219" spans="1:11" hidden="1" outlineLevel="1" x14ac:dyDescent="0.25">
      <c r="A8219" s="77"/>
      <c r="B8219" s="13" t="s">
        <v>9916</v>
      </c>
      <c r="C8219" s="77"/>
      <c r="D8219" s="80"/>
      <c r="E8219" s="120" t="str">
        <f>IF(ISBLANK(D8219),"",(D8219/(1+'Vos données'!$D$11)))</f>
        <v/>
      </c>
      <c r="F8219" s="80"/>
      <c r="G8219" s="124"/>
      <c r="H8219" s="130"/>
      <c r="I8219" s="128"/>
      <c r="J8219" s="130"/>
      <c r="K8219" s="128"/>
    </row>
    <row r="8220" spans="1:11" hidden="1" outlineLevel="1" x14ac:dyDescent="0.25">
      <c r="A8220" s="77"/>
      <c r="B8220" s="13" t="s">
        <v>9917</v>
      </c>
      <c r="C8220" s="77"/>
      <c r="D8220" s="80"/>
      <c r="E8220" s="120" t="str">
        <f>IF(ISBLANK(D8220),"",(D8220/(1+'Vos données'!$D$11)))</f>
        <v/>
      </c>
      <c r="F8220" s="80"/>
      <c r="G8220" s="124"/>
      <c r="H8220" s="130"/>
      <c r="I8220" s="128"/>
      <c r="J8220" s="130"/>
      <c r="K8220" s="128"/>
    </row>
    <row r="8221" spans="1:11" hidden="1" outlineLevel="1" x14ac:dyDescent="0.25">
      <c r="A8221" s="77"/>
      <c r="B8221" s="13" t="s">
        <v>9918</v>
      </c>
      <c r="C8221" s="77"/>
      <c r="D8221" s="80"/>
      <c r="E8221" s="120" t="str">
        <f>IF(ISBLANK(D8221),"",(D8221/(1+'Vos données'!$D$11)))</f>
        <v/>
      </c>
      <c r="F8221" s="80"/>
      <c r="G8221" s="124"/>
      <c r="H8221" s="130"/>
      <c r="I8221" s="128"/>
      <c r="J8221" s="130"/>
      <c r="K8221" s="128"/>
    </row>
    <row r="8222" spans="1:11" hidden="1" outlineLevel="1" x14ac:dyDescent="0.25">
      <c r="A8222" s="77"/>
      <c r="B8222" s="13" t="s">
        <v>9919</v>
      </c>
      <c r="C8222" s="77"/>
      <c r="D8222" s="80"/>
      <c r="E8222" s="120" t="str">
        <f>IF(ISBLANK(D8222),"",(D8222/(1+'Vos données'!$D$11)))</f>
        <v/>
      </c>
      <c r="F8222" s="80"/>
      <c r="G8222" s="124"/>
      <c r="H8222" s="130"/>
      <c r="I8222" s="128"/>
      <c r="J8222" s="130"/>
      <c r="K8222" s="128"/>
    </row>
    <row r="8223" spans="1:11" hidden="1" outlineLevel="1" x14ac:dyDescent="0.25">
      <c r="A8223" s="77"/>
      <c r="B8223" s="13" t="s">
        <v>9920</v>
      </c>
      <c r="C8223" s="77"/>
      <c r="D8223" s="80"/>
      <c r="E8223" s="120" t="str">
        <f>IF(ISBLANK(D8223),"",(D8223/(1+'Vos données'!$D$11)))</f>
        <v/>
      </c>
      <c r="F8223" s="80"/>
      <c r="G8223" s="124"/>
      <c r="H8223" s="130"/>
      <c r="I8223" s="128"/>
      <c r="J8223" s="130"/>
      <c r="K8223" s="128"/>
    </row>
    <row r="8224" spans="1:11" hidden="1" outlineLevel="1" x14ac:dyDescent="0.25">
      <c r="A8224" s="77"/>
      <c r="B8224" s="13" t="s">
        <v>9921</v>
      </c>
      <c r="C8224" s="77"/>
      <c r="D8224" s="80"/>
      <c r="E8224" s="120" t="str">
        <f>IF(ISBLANK(D8224),"",(D8224/(1+'Vos données'!$D$11)))</f>
        <v/>
      </c>
      <c r="F8224" s="80"/>
      <c r="G8224" s="124"/>
      <c r="H8224" s="130"/>
      <c r="I8224" s="128"/>
      <c r="J8224" s="130"/>
      <c r="K8224" s="128"/>
    </row>
    <row r="8225" spans="1:11" hidden="1" outlineLevel="1" x14ac:dyDescent="0.25">
      <c r="A8225" s="77"/>
      <c r="B8225" s="13" t="s">
        <v>9922</v>
      </c>
      <c r="C8225" s="77"/>
      <c r="D8225" s="80"/>
      <c r="E8225" s="120" t="str">
        <f>IF(ISBLANK(D8225),"",(D8225/(1+'Vos données'!$D$11)))</f>
        <v/>
      </c>
      <c r="F8225" s="80"/>
      <c r="G8225" s="124"/>
      <c r="H8225" s="130"/>
      <c r="I8225" s="128"/>
      <c r="J8225" s="130"/>
      <c r="K8225" s="128"/>
    </row>
    <row r="8226" spans="1:11" hidden="1" outlineLevel="1" x14ac:dyDescent="0.25">
      <c r="A8226" s="77"/>
      <c r="B8226" s="13" t="s">
        <v>9923</v>
      </c>
      <c r="C8226" s="77"/>
      <c r="D8226" s="80"/>
      <c r="E8226" s="120" t="str">
        <f>IF(ISBLANK(D8226),"",(D8226/(1+'Vos données'!$D$11)))</f>
        <v/>
      </c>
      <c r="F8226" s="80"/>
      <c r="G8226" s="124"/>
      <c r="H8226" s="130"/>
      <c r="I8226" s="128"/>
      <c r="J8226" s="130"/>
      <c r="K8226" s="128"/>
    </row>
    <row r="8227" spans="1:11" hidden="1" outlineLevel="1" x14ac:dyDescent="0.25">
      <c r="A8227" s="77"/>
      <c r="B8227" s="13" t="s">
        <v>9924</v>
      </c>
      <c r="C8227" s="77"/>
      <c r="D8227" s="80"/>
      <c r="E8227" s="120" t="str">
        <f>IF(ISBLANK(D8227),"",(D8227/(1+'Vos données'!$D$11)))</f>
        <v/>
      </c>
      <c r="F8227" s="80"/>
      <c r="G8227" s="124"/>
      <c r="H8227" s="130"/>
      <c r="I8227" s="128"/>
      <c r="J8227" s="130"/>
      <c r="K8227" s="128"/>
    </row>
    <row r="8228" spans="1:11" hidden="1" outlineLevel="1" x14ac:dyDescent="0.25">
      <c r="A8228" s="77"/>
      <c r="B8228" s="13" t="s">
        <v>9925</v>
      </c>
      <c r="C8228" s="77"/>
      <c r="D8228" s="80"/>
      <c r="E8228" s="120" t="str">
        <f>IF(ISBLANK(D8228),"",(D8228/(1+'Vos données'!$D$11)))</f>
        <v/>
      </c>
      <c r="F8228" s="80"/>
      <c r="G8228" s="124"/>
      <c r="H8228" s="130"/>
      <c r="I8228" s="128"/>
      <c r="J8228" s="130"/>
      <c r="K8228" s="128"/>
    </row>
    <row r="8229" spans="1:11" hidden="1" outlineLevel="1" x14ac:dyDescent="0.25">
      <c r="A8229" s="77"/>
      <c r="B8229" s="13" t="s">
        <v>9926</v>
      </c>
      <c r="C8229" s="77"/>
      <c r="D8229" s="80"/>
      <c r="E8229" s="120" t="str">
        <f>IF(ISBLANK(D8229),"",(D8229/(1+'Vos données'!$D$11)))</f>
        <v/>
      </c>
      <c r="F8229" s="80"/>
      <c r="G8229" s="124"/>
      <c r="H8229" s="130"/>
      <c r="I8229" s="128"/>
      <c r="J8229" s="130"/>
      <c r="K8229" s="128"/>
    </row>
    <row r="8230" spans="1:11" hidden="1" outlineLevel="1" x14ac:dyDescent="0.25">
      <c r="A8230" s="77"/>
      <c r="B8230" s="13" t="s">
        <v>9927</v>
      </c>
      <c r="C8230" s="77"/>
      <c r="D8230" s="80"/>
      <c r="E8230" s="120" t="str">
        <f>IF(ISBLANK(D8230),"",(D8230/(1+'Vos données'!$D$11)))</f>
        <v/>
      </c>
      <c r="F8230" s="80"/>
      <c r="G8230" s="124"/>
      <c r="H8230" s="130"/>
      <c r="I8230" s="128"/>
      <c r="J8230" s="130"/>
      <c r="K8230" s="128"/>
    </row>
    <row r="8231" spans="1:11" hidden="1" outlineLevel="1" x14ac:dyDescent="0.25">
      <c r="A8231" s="77"/>
      <c r="B8231" s="13" t="s">
        <v>9928</v>
      </c>
      <c r="C8231" s="77"/>
      <c r="D8231" s="80"/>
      <c r="E8231" s="120" t="str">
        <f>IF(ISBLANK(D8231),"",(D8231/(1+'Vos données'!$D$11)))</f>
        <v/>
      </c>
      <c r="F8231" s="80"/>
      <c r="G8231" s="124"/>
      <c r="H8231" s="130"/>
      <c r="I8231" s="128"/>
      <c r="J8231" s="130"/>
      <c r="K8231" s="128"/>
    </row>
    <row r="8232" spans="1:11" hidden="1" outlineLevel="1" x14ac:dyDescent="0.25">
      <c r="A8232" s="77"/>
      <c r="B8232" s="13" t="s">
        <v>9929</v>
      </c>
      <c r="C8232" s="77"/>
      <c r="D8232" s="80"/>
      <c r="E8232" s="120" t="str">
        <f>IF(ISBLANK(D8232),"",(D8232/(1+'Vos données'!$D$11)))</f>
        <v/>
      </c>
      <c r="F8232" s="80"/>
      <c r="G8232" s="124"/>
      <c r="H8232" s="130"/>
      <c r="I8232" s="128"/>
      <c r="J8232" s="130"/>
      <c r="K8232" s="128"/>
    </row>
    <row r="8233" spans="1:11" hidden="1" outlineLevel="1" x14ac:dyDescent="0.25">
      <c r="A8233" s="77"/>
      <c r="B8233" s="13" t="s">
        <v>9930</v>
      </c>
      <c r="C8233" s="77"/>
      <c r="D8233" s="80"/>
      <c r="E8233" s="120" t="str">
        <f>IF(ISBLANK(D8233),"",(D8233/(1+'Vos données'!$D$11)))</f>
        <v/>
      </c>
      <c r="F8233" s="80"/>
      <c r="G8233" s="124"/>
      <c r="H8233" s="130"/>
      <c r="I8233" s="128"/>
      <c r="J8233" s="130"/>
      <c r="K8233" s="128"/>
    </row>
    <row r="8234" spans="1:11" hidden="1" outlineLevel="1" x14ac:dyDescent="0.25">
      <c r="A8234" s="77"/>
      <c r="B8234" s="13" t="s">
        <v>9931</v>
      </c>
      <c r="C8234" s="77"/>
      <c r="D8234" s="80"/>
      <c r="E8234" s="120" t="str">
        <f>IF(ISBLANK(D8234),"",(D8234/(1+'Vos données'!$D$11)))</f>
        <v/>
      </c>
      <c r="F8234" s="80"/>
      <c r="G8234" s="124"/>
      <c r="H8234" s="130"/>
      <c r="I8234" s="128"/>
      <c r="J8234" s="130"/>
      <c r="K8234" s="128"/>
    </row>
    <row r="8235" spans="1:11" hidden="1" outlineLevel="1" x14ac:dyDescent="0.25">
      <c r="A8235" s="77"/>
      <c r="B8235" s="13" t="s">
        <v>9932</v>
      </c>
      <c r="C8235" s="77"/>
      <c r="D8235" s="80"/>
      <c r="E8235" s="120" t="str">
        <f>IF(ISBLANK(D8235),"",(D8235/(1+'Vos données'!$D$11)))</f>
        <v/>
      </c>
      <c r="F8235" s="80"/>
      <c r="G8235" s="124"/>
      <c r="H8235" s="130"/>
      <c r="I8235" s="128"/>
      <c r="J8235" s="130"/>
      <c r="K8235" s="128"/>
    </row>
    <row r="8236" spans="1:11" hidden="1" outlineLevel="1" x14ac:dyDescent="0.25">
      <c r="A8236" s="77"/>
      <c r="B8236" s="13" t="s">
        <v>9933</v>
      </c>
      <c r="C8236" s="77"/>
      <c r="D8236" s="80"/>
      <c r="E8236" s="120" t="str">
        <f>IF(ISBLANK(D8236),"",(D8236/(1+'Vos données'!$D$11)))</f>
        <v/>
      </c>
      <c r="F8236" s="80"/>
      <c r="G8236" s="124"/>
      <c r="H8236" s="130"/>
      <c r="I8236" s="128"/>
      <c r="J8236" s="130"/>
      <c r="K8236" s="128"/>
    </row>
    <row r="8237" spans="1:11" hidden="1" outlineLevel="1" x14ac:dyDescent="0.25">
      <c r="A8237" s="77"/>
      <c r="B8237" s="13" t="s">
        <v>9934</v>
      </c>
      <c r="C8237" s="77"/>
      <c r="D8237" s="80"/>
      <c r="E8237" s="120" t="str">
        <f>IF(ISBLANK(D8237),"",(D8237/(1+'Vos données'!$D$11)))</f>
        <v/>
      </c>
      <c r="F8237" s="80"/>
      <c r="G8237" s="124"/>
      <c r="H8237" s="130"/>
      <c r="I8237" s="128"/>
      <c r="J8237" s="130"/>
      <c r="K8237" s="128"/>
    </row>
    <row r="8238" spans="1:11" hidden="1" outlineLevel="1" x14ac:dyDescent="0.25">
      <c r="A8238" s="77"/>
      <c r="B8238" s="13" t="s">
        <v>9935</v>
      </c>
      <c r="C8238" s="77"/>
      <c r="D8238" s="80"/>
      <c r="E8238" s="120" t="str">
        <f>IF(ISBLANK(D8238),"",(D8238/(1+'Vos données'!$D$11)))</f>
        <v/>
      </c>
      <c r="F8238" s="80"/>
      <c r="G8238" s="124"/>
      <c r="H8238" s="130"/>
      <c r="I8238" s="128"/>
      <c r="J8238" s="130"/>
      <c r="K8238" s="128"/>
    </row>
    <row r="8239" spans="1:11" hidden="1" outlineLevel="1" x14ac:dyDescent="0.25">
      <c r="A8239" s="77"/>
      <c r="B8239" s="13" t="s">
        <v>9936</v>
      </c>
      <c r="C8239" s="77"/>
      <c r="D8239" s="80"/>
      <c r="E8239" s="120" t="str">
        <f>IF(ISBLANK(D8239),"",(D8239/(1+'Vos données'!$D$11)))</f>
        <v/>
      </c>
      <c r="F8239" s="80"/>
      <c r="G8239" s="124"/>
      <c r="H8239" s="130"/>
      <c r="I8239" s="128"/>
      <c r="J8239" s="130"/>
      <c r="K8239" s="128"/>
    </row>
    <row r="8240" spans="1:11" hidden="1" outlineLevel="1" x14ac:dyDescent="0.25">
      <c r="A8240" s="77"/>
      <c r="B8240" s="13" t="s">
        <v>9937</v>
      </c>
      <c r="C8240" s="77"/>
      <c r="D8240" s="80"/>
      <c r="E8240" s="120" t="str">
        <f>IF(ISBLANK(D8240),"",(D8240/(1+'Vos données'!$D$11)))</f>
        <v/>
      </c>
      <c r="F8240" s="80"/>
      <c r="G8240" s="124"/>
      <c r="H8240" s="130"/>
      <c r="I8240" s="128"/>
      <c r="J8240" s="130"/>
      <c r="K8240" s="128"/>
    </row>
    <row r="8241" spans="1:11" hidden="1" outlineLevel="1" x14ac:dyDescent="0.25">
      <c r="A8241" s="77"/>
      <c r="B8241" s="13" t="s">
        <v>9938</v>
      </c>
      <c r="C8241" s="77"/>
      <c r="D8241" s="80"/>
      <c r="E8241" s="120" t="str">
        <f>IF(ISBLANK(D8241),"",(D8241/(1+'Vos données'!$D$11)))</f>
        <v/>
      </c>
      <c r="F8241" s="80"/>
      <c r="G8241" s="124"/>
      <c r="H8241" s="130"/>
      <c r="I8241" s="128"/>
      <c r="J8241" s="130"/>
      <c r="K8241" s="128"/>
    </row>
    <row r="8242" spans="1:11" hidden="1" outlineLevel="1" x14ac:dyDescent="0.25">
      <c r="A8242" s="77"/>
      <c r="B8242" s="13" t="s">
        <v>9939</v>
      </c>
      <c r="C8242" s="77"/>
      <c r="D8242" s="80"/>
      <c r="E8242" s="120" t="str">
        <f>IF(ISBLANK(D8242),"",(D8242/(1+'Vos données'!$D$11)))</f>
        <v/>
      </c>
      <c r="F8242" s="80"/>
      <c r="G8242" s="124"/>
      <c r="H8242" s="130"/>
      <c r="I8242" s="128"/>
      <c r="J8242" s="130"/>
      <c r="K8242" s="128"/>
    </row>
    <row r="8243" spans="1:11" hidden="1" outlineLevel="1" x14ac:dyDescent="0.25">
      <c r="A8243" s="77"/>
      <c r="B8243" s="13" t="s">
        <v>9940</v>
      </c>
      <c r="C8243" s="77"/>
      <c r="D8243" s="80"/>
      <c r="E8243" s="120" t="str">
        <f>IF(ISBLANK(D8243),"",(D8243/(1+'Vos données'!$D$11)))</f>
        <v/>
      </c>
      <c r="F8243" s="80"/>
      <c r="G8243" s="124"/>
      <c r="H8243" s="130"/>
      <c r="I8243" s="128"/>
      <c r="J8243" s="130"/>
      <c r="K8243" s="128"/>
    </row>
    <row r="8244" spans="1:11" hidden="1" outlineLevel="1" x14ac:dyDescent="0.25">
      <c r="A8244" s="77"/>
      <c r="B8244" s="13" t="s">
        <v>9941</v>
      </c>
      <c r="C8244" s="77"/>
      <c r="D8244" s="80"/>
      <c r="E8244" s="120" t="str">
        <f>IF(ISBLANK(D8244),"",(D8244/(1+'Vos données'!$D$11)))</f>
        <v/>
      </c>
      <c r="F8244" s="80"/>
      <c r="G8244" s="124"/>
      <c r="H8244" s="130"/>
      <c r="I8244" s="128"/>
      <c r="J8244" s="130"/>
      <c r="K8244" s="128"/>
    </row>
    <row r="8245" spans="1:11" hidden="1" outlineLevel="1" x14ac:dyDescent="0.25">
      <c r="A8245" s="77"/>
      <c r="B8245" s="13" t="s">
        <v>9942</v>
      </c>
      <c r="C8245" s="77"/>
      <c r="D8245" s="80"/>
      <c r="E8245" s="120" t="str">
        <f>IF(ISBLANK(D8245),"",(D8245/(1+'Vos données'!$D$11)))</f>
        <v/>
      </c>
      <c r="F8245" s="80"/>
      <c r="G8245" s="124"/>
      <c r="H8245" s="130"/>
      <c r="I8245" s="128"/>
      <c r="J8245" s="130"/>
      <c r="K8245" s="128"/>
    </row>
    <row r="8246" spans="1:11" hidden="1" outlineLevel="1" x14ac:dyDescent="0.25">
      <c r="A8246" s="77"/>
      <c r="B8246" s="13" t="s">
        <v>9943</v>
      </c>
      <c r="C8246" s="77"/>
      <c r="D8246" s="80"/>
      <c r="E8246" s="120" t="str">
        <f>IF(ISBLANK(D8246),"",(D8246/(1+'Vos données'!$D$11)))</f>
        <v/>
      </c>
      <c r="F8246" s="80"/>
      <c r="G8246" s="124"/>
      <c r="H8246" s="130"/>
      <c r="I8246" s="128"/>
      <c r="J8246" s="130"/>
      <c r="K8246" s="128"/>
    </row>
    <row r="8247" spans="1:11" hidden="1" outlineLevel="1" x14ac:dyDescent="0.25">
      <c r="A8247" s="77"/>
      <c r="B8247" s="13" t="s">
        <v>9944</v>
      </c>
      <c r="C8247" s="77"/>
      <c r="D8247" s="80"/>
      <c r="E8247" s="120" t="str">
        <f>IF(ISBLANK(D8247),"",(D8247/(1+'Vos données'!$D$11)))</f>
        <v/>
      </c>
      <c r="F8247" s="80"/>
      <c r="G8247" s="124"/>
      <c r="H8247" s="130"/>
      <c r="I8247" s="128"/>
      <c r="J8247" s="130"/>
      <c r="K8247" s="128"/>
    </row>
    <row r="8248" spans="1:11" hidden="1" outlineLevel="1" x14ac:dyDescent="0.25">
      <c r="A8248" s="77"/>
      <c r="B8248" s="13" t="s">
        <v>9945</v>
      </c>
      <c r="C8248" s="77"/>
      <c r="D8248" s="80"/>
      <c r="E8248" s="120" t="str">
        <f>IF(ISBLANK(D8248),"",(D8248/(1+'Vos données'!$D$11)))</f>
        <v/>
      </c>
      <c r="F8248" s="80"/>
      <c r="G8248" s="124"/>
      <c r="H8248" s="130"/>
      <c r="I8248" s="128"/>
      <c r="J8248" s="130"/>
      <c r="K8248" s="128"/>
    </row>
    <row r="8249" spans="1:11" hidden="1" outlineLevel="1" x14ac:dyDescent="0.25">
      <c r="A8249" s="77"/>
      <c r="B8249" s="13" t="s">
        <v>9946</v>
      </c>
      <c r="C8249" s="77"/>
      <c r="D8249" s="80"/>
      <c r="E8249" s="120" t="str">
        <f>IF(ISBLANK(D8249),"",(D8249/(1+'Vos données'!$D$11)))</f>
        <v/>
      </c>
      <c r="F8249" s="80"/>
      <c r="G8249" s="124"/>
      <c r="H8249" s="130"/>
      <c r="I8249" s="128"/>
      <c r="J8249" s="130"/>
      <c r="K8249" s="128"/>
    </row>
    <row r="8250" spans="1:11" hidden="1" outlineLevel="1" x14ac:dyDescent="0.25">
      <c r="A8250" s="77"/>
      <c r="B8250" s="13" t="s">
        <v>9947</v>
      </c>
      <c r="C8250" s="77"/>
      <c r="D8250" s="80"/>
      <c r="E8250" s="120" t="str">
        <f>IF(ISBLANK(D8250),"",(D8250/(1+'Vos données'!$D$11)))</f>
        <v/>
      </c>
      <c r="F8250" s="80"/>
      <c r="G8250" s="124"/>
      <c r="H8250" s="130"/>
      <c r="I8250" s="128"/>
      <c r="J8250" s="130"/>
      <c r="K8250" s="128"/>
    </row>
    <row r="8251" spans="1:11" hidden="1" outlineLevel="1" x14ac:dyDescent="0.25">
      <c r="A8251" s="77"/>
      <c r="B8251" s="13" t="s">
        <v>9948</v>
      </c>
      <c r="C8251" s="77"/>
      <c r="D8251" s="80"/>
      <c r="E8251" s="120" t="str">
        <f>IF(ISBLANK(D8251),"",(D8251/(1+'Vos données'!$D$11)))</f>
        <v/>
      </c>
      <c r="F8251" s="80"/>
      <c r="G8251" s="124"/>
      <c r="H8251" s="130"/>
      <c r="I8251" s="128"/>
      <c r="J8251" s="130"/>
      <c r="K8251" s="128"/>
    </row>
    <row r="8252" spans="1:11" hidden="1" outlineLevel="1" x14ac:dyDescent="0.25">
      <c r="A8252" s="77"/>
      <c r="B8252" s="13" t="s">
        <v>9949</v>
      </c>
      <c r="C8252" s="77"/>
      <c r="D8252" s="80"/>
      <c r="E8252" s="120" t="str">
        <f>IF(ISBLANK(D8252),"",(D8252/(1+'Vos données'!$D$11)))</f>
        <v/>
      </c>
      <c r="F8252" s="80"/>
      <c r="G8252" s="124"/>
      <c r="H8252" s="130"/>
      <c r="I8252" s="128"/>
      <c r="J8252" s="130"/>
      <c r="K8252" s="128"/>
    </row>
    <row r="8253" spans="1:11" hidden="1" outlineLevel="1" x14ac:dyDescent="0.25">
      <c r="A8253" s="77"/>
      <c r="B8253" s="13" t="s">
        <v>9950</v>
      </c>
      <c r="C8253" s="77"/>
      <c r="D8253" s="80"/>
      <c r="E8253" s="120" t="str">
        <f>IF(ISBLANK(D8253),"",(D8253/(1+'Vos données'!$D$11)))</f>
        <v/>
      </c>
      <c r="F8253" s="80"/>
      <c r="G8253" s="124"/>
      <c r="H8253" s="130"/>
      <c r="I8253" s="128"/>
      <c r="J8253" s="130"/>
      <c r="K8253" s="128"/>
    </row>
    <row r="8254" spans="1:11" hidden="1" outlineLevel="1" x14ac:dyDescent="0.25">
      <c r="A8254" s="77"/>
      <c r="B8254" s="13" t="s">
        <v>9951</v>
      </c>
      <c r="C8254" s="77"/>
      <c r="D8254" s="80"/>
      <c r="E8254" s="120" t="str">
        <f>IF(ISBLANK(D8254),"",(D8254/(1+'Vos données'!$D$11)))</f>
        <v/>
      </c>
      <c r="F8254" s="80"/>
      <c r="G8254" s="124"/>
      <c r="H8254" s="130"/>
      <c r="I8254" s="128"/>
      <c r="J8254" s="130"/>
      <c r="K8254" s="128"/>
    </row>
    <row r="8255" spans="1:11" hidden="1" outlineLevel="1" x14ac:dyDescent="0.25">
      <c r="A8255" s="77"/>
      <c r="B8255" s="13" t="s">
        <v>9952</v>
      </c>
      <c r="C8255" s="77"/>
      <c r="D8255" s="80"/>
      <c r="E8255" s="120" t="str">
        <f>IF(ISBLANK(D8255),"",(D8255/(1+'Vos données'!$D$11)))</f>
        <v/>
      </c>
      <c r="F8255" s="80"/>
      <c r="G8255" s="124"/>
      <c r="H8255" s="130"/>
      <c r="I8255" s="128"/>
      <c r="J8255" s="130"/>
      <c r="K8255" s="128"/>
    </row>
    <row r="8256" spans="1:11" hidden="1" outlineLevel="1" x14ac:dyDescent="0.25">
      <c r="A8256" s="77"/>
      <c r="B8256" s="13" t="s">
        <v>9953</v>
      </c>
      <c r="C8256" s="77"/>
      <c r="D8256" s="80"/>
      <c r="E8256" s="120" t="str">
        <f>IF(ISBLANK(D8256),"",(D8256/(1+'Vos données'!$D$11)))</f>
        <v/>
      </c>
      <c r="F8256" s="80"/>
      <c r="G8256" s="124"/>
      <c r="H8256" s="130"/>
      <c r="I8256" s="128"/>
      <c r="J8256" s="130"/>
      <c r="K8256" s="128"/>
    </row>
    <row r="8257" spans="1:11" hidden="1" outlineLevel="1" x14ac:dyDescent="0.25">
      <c r="A8257" s="77"/>
      <c r="B8257" s="13" t="s">
        <v>9954</v>
      </c>
      <c r="C8257" s="77"/>
      <c r="D8257" s="80"/>
      <c r="E8257" s="120" t="str">
        <f>IF(ISBLANK(D8257),"",(D8257/(1+'Vos données'!$D$11)))</f>
        <v/>
      </c>
      <c r="F8257" s="80"/>
      <c r="G8257" s="124"/>
      <c r="H8257" s="130"/>
      <c r="I8257" s="128"/>
      <c r="J8257" s="130"/>
      <c r="K8257" s="128"/>
    </row>
    <row r="8258" spans="1:11" hidden="1" outlineLevel="1" x14ac:dyDescent="0.25">
      <c r="A8258" s="77"/>
      <c r="B8258" s="13" t="s">
        <v>9955</v>
      </c>
      <c r="C8258" s="77"/>
      <c r="D8258" s="80"/>
      <c r="E8258" s="120" t="str">
        <f>IF(ISBLANK(D8258),"",(D8258/(1+'Vos données'!$D$11)))</f>
        <v/>
      </c>
      <c r="F8258" s="80"/>
      <c r="G8258" s="124"/>
      <c r="H8258" s="130"/>
      <c r="I8258" s="128"/>
      <c r="J8258" s="130"/>
      <c r="K8258" s="128"/>
    </row>
    <row r="8259" spans="1:11" hidden="1" outlineLevel="1" x14ac:dyDescent="0.25">
      <c r="A8259" s="77"/>
      <c r="B8259" s="13" t="s">
        <v>9956</v>
      </c>
      <c r="C8259" s="77"/>
      <c r="D8259" s="80"/>
      <c r="E8259" s="120" t="str">
        <f>IF(ISBLANK(D8259),"",(D8259/(1+'Vos données'!$D$11)))</f>
        <v/>
      </c>
      <c r="F8259" s="80"/>
      <c r="G8259" s="124"/>
      <c r="H8259" s="130"/>
      <c r="I8259" s="128"/>
      <c r="J8259" s="130"/>
      <c r="K8259" s="128"/>
    </row>
    <row r="8260" spans="1:11" hidden="1" outlineLevel="1" x14ac:dyDescent="0.25">
      <c r="A8260" s="77"/>
      <c r="B8260" s="13" t="s">
        <v>9957</v>
      </c>
      <c r="C8260" s="77"/>
      <c r="D8260" s="80"/>
      <c r="E8260" s="120" t="str">
        <f>IF(ISBLANK(D8260),"",(D8260/(1+'Vos données'!$D$11)))</f>
        <v/>
      </c>
      <c r="F8260" s="80"/>
      <c r="G8260" s="124"/>
      <c r="H8260" s="130"/>
      <c r="I8260" s="128"/>
      <c r="J8260" s="130"/>
      <c r="K8260" s="128"/>
    </row>
    <row r="8261" spans="1:11" hidden="1" outlineLevel="1" x14ac:dyDescent="0.25">
      <c r="A8261" s="77"/>
      <c r="B8261" s="13" t="s">
        <v>9958</v>
      </c>
      <c r="C8261" s="77"/>
      <c r="D8261" s="80"/>
      <c r="E8261" s="120" t="str">
        <f>IF(ISBLANK(D8261),"",(D8261/(1+'Vos données'!$D$11)))</f>
        <v/>
      </c>
      <c r="F8261" s="80"/>
      <c r="G8261" s="124"/>
      <c r="H8261" s="130"/>
      <c r="I8261" s="128"/>
      <c r="J8261" s="130"/>
      <c r="K8261" s="128"/>
    </row>
    <row r="8262" spans="1:11" hidden="1" outlineLevel="1" x14ac:dyDescent="0.25">
      <c r="A8262" s="77"/>
      <c r="B8262" s="13" t="s">
        <v>9959</v>
      </c>
      <c r="C8262" s="77"/>
      <c r="D8262" s="80"/>
      <c r="E8262" s="120" t="str">
        <f>IF(ISBLANK(D8262),"",(D8262/(1+'Vos données'!$D$11)))</f>
        <v/>
      </c>
      <c r="F8262" s="80"/>
      <c r="G8262" s="124"/>
      <c r="H8262" s="130"/>
      <c r="I8262" s="128"/>
      <c r="J8262" s="130"/>
      <c r="K8262" s="128"/>
    </row>
    <row r="8263" spans="1:11" hidden="1" outlineLevel="1" x14ac:dyDescent="0.25">
      <c r="A8263" s="77"/>
      <c r="B8263" s="13" t="s">
        <v>9960</v>
      </c>
      <c r="C8263" s="77"/>
      <c r="D8263" s="80"/>
      <c r="E8263" s="120" t="str">
        <f>IF(ISBLANK(D8263),"",(D8263/(1+'Vos données'!$D$11)))</f>
        <v/>
      </c>
      <c r="F8263" s="80"/>
      <c r="G8263" s="124"/>
      <c r="H8263" s="130"/>
      <c r="I8263" s="128"/>
      <c r="J8263" s="130"/>
      <c r="K8263" s="128"/>
    </row>
    <row r="8264" spans="1:11" hidden="1" outlineLevel="1" x14ac:dyDescent="0.25">
      <c r="A8264" s="77"/>
      <c r="B8264" s="13" t="s">
        <v>9961</v>
      </c>
      <c r="C8264" s="77"/>
      <c r="D8264" s="80"/>
      <c r="E8264" s="120" t="str">
        <f>IF(ISBLANK(D8264),"",(D8264/(1+'Vos données'!$D$11)))</f>
        <v/>
      </c>
      <c r="F8264" s="80"/>
      <c r="G8264" s="124"/>
      <c r="H8264" s="130"/>
      <c r="I8264" s="128"/>
      <c r="J8264" s="130"/>
      <c r="K8264" s="128"/>
    </row>
    <row r="8265" spans="1:11" hidden="1" outlineLevel="1" x14ac:dyDescent="0.25">
      <c r="A8265" s="77"/>
      <c r="B8265" s="13" t="s">
        <v>9962</v>
      </c>
      <c r="C8265" s="77"/>
      <c r="D8265" s="80"/>
      <c r="E8265" s="120" t="str">
        <f>IF(ISBLANK(D8265),"",(D8265/(1+'Vos données'!$D$11)))</f>
        <v/>
      </c>
      <c r="F8265" s="80"/>
      <c r="G8265" s="124"/>
      <c r="H8265" s="130"/>
      <c r="I8265" s="128"/>
      <c r="J8265" s="130"/>
      <c r="K8265" s="128"/>
    </row>
    <row r="8266" spans="1:11" hidden="1" outlineLevel="1" x14ac:dyDescent="0.25">
      <c r="A8266" s="77"/>
      <c r="B8266" s="13" t="s">
        <v>9963</v>
      </c>
      <c r="C8266" s="77"/>
      <c r="D8266" s="80"/>
      <c r="E8266" s="120" t="str">
        <f>IF(ISBLANK(D8266),"",(D8266/(1+'Vos données'!$D$11)))</f>
        <v/>
      </c>
      <c r="F8266" s="80"/>
      <c r="G8266" s="124"/>
      <c r="H8266" s="130"/>
      <c r="I8266" s="128"/>
      <c r="J8266" s="130"/>
      <c r="K8266" s="128"/>
    </row>
    <row r="8267" spans="1:11" hidden="1" outlineLevel="1" x14ac:dyDescent="0.25">
      <c r="A8267" s="77"/>
      <c r="B8267" s="13" t="s">
        <v>9964</v>
      </c>
      <c r="C8267" s="77"/>
      <c r="D8267" s="80"/>
      <c r="E8267" s="120" t="str">
        <f>IF(ISBLANK(D8267),"",(D8267/(1+'Vos données'!$D$11)))</f>
        <v/>
      </c>
      <c r="F8267" s="80"/>
      <c r="G8267" s="124"/>
      <c r="H8267" s="130"/>
      <c r="I8267" s="128"/>
      <c r="J8267" s="130"/>
      <c r="K8267" s="128"/>
    </row>
    <row r="8268" spans="1:11" hidden="1" outlineLevel="1" x14ac:dyDescent="0.25">
      <c r="A8268" s="77"/>
      <c r="B8268" s="13" t="s">
        <v>9965</v>
      </c>
      <c r="C8268" s="77"/>
      <c r="D8268" s="80"/>
      <c r="E8268" s="120" t="str">
        <f>IF(ISBLANK(D8268),"",(D8268/(1+'Vos données'!$D$11)))</f>
        <v/>
      </c>
      <c r="F8268" s="80"/>
      <c r="G8268" s="124"/>
      <c r="H8268" s="130"/>
      <c r="I8268" s="128"/>
      <c r="J8268" s="130"/>
      <c r="K8268" s="128"/>
    </row>
    <row r="8269" spans="1:11" hidden="1" outlineLevel="1" x14ac:dyDescent="0.25">
      <c r="A8269" s="77"/>
      <c r="B8269" s="13" t="s">
        <v>9966</v>
      </c>
      <c r="C8269" s="77"/>
      <c r="D8269" s="80"/>
      <c r="E8269" s="120" t="str">
        <f>IF(ISBLANK(D8269),"",(D8269/(1+'Vos données'!$D$11)))</f>
        <v/>
      </c>
      <c r="F8269" s="80"/>
      <c r="G8269" s="124"/>
      <c r="H8269" s="130"/>
      <c r="I8269" s="128"/>
      <c r="J8269" s="130"/>
      <c r="K8269" s="128"/>
    </row>
    <row r="8270" spans="1:11" hidden="1" outlineLevel="1" x14ac:dyDescent="0.25">
      <c r="A8270" s="77"/>
      <c r="B8270" s="13" t="s">
        <v>9967</v>
      </c>
      <c r="C8270" s="77"/>
      <c r="D8270" s="80"/>
      <c r="E8270" s="120" t="str">
        <f>IF(ISBLANK(D8270),"",(D8270/(1+'Vos données'!$D$11)))</f>
        <v/>
      </c>
      <c r="F8270" s="80"/>
      <c r="G8270" s="124"/>
      <c r="H8270" s="130"/>
      <c r="I8270" s="128"/>
      <c r="J8270" s="130"/>
      <c r="K8270" s="128"/>
    </row>
    <row r="8271" spans="1:11" hidden="1" outlineLevel="1" x14ac:dyDescent="0.25">
      <c r="A8271" s="77"/>
      <c r="B8271" s="13" t="s">
        <v>9968</v>
      </c>
      <c r="C8271" s="77"/>
      <c r="D8271" s="80"/>
      <c r="E8271" s="120" t="str">
        <f>IF(ISBLANK(D8271),"",(D8271/(1+'Vos données'!$D$11)))</f>
        <v/>
      </c>
      <c r="F8271" s="80"/>
      <c r="G8271" s="124"/>
      <c r="H8271" s="130"/>
      <c r="I8271" s="128"/>
      <c r="J8271" s="130"/>
      <c r="K8271" s="128"/>
    </row>
    <row r="8272" spans="1:11" hidden="1" outlineLevel="1" x14ac:dyDescent="0.25">
      <c r="A8272" s="77"/>
      <c r="B8272" s="13" t="s">
        <v>9969</v>
      </c>
      <c r="C8272" s="77"/>
      <c r="D8272" s="80"/>
      <c r="E8272" s="120" t="str">
        <f>IF(ISBLANK(D8272),"",(D8272/(1+'Vos données'!$D$11)))</f>
        <v/>
      </c>
      <c r="F8272" s="80"/>
      <c r="G8272" s="124"/>
      <c r="H8272" s="130"/>
      <c r="I8272" s="128"/>
      <c r="J8272" s="130"/>
      <c r="K8272" s="128"/>
    </row>
    <row r="8273" spans="1:11" hidden="1" outlineLevel="1" x14ac:dyDescent="0.25">
      <c r="A8273" s="77"/>
      <c r="B8273" s="13" t="s">
        <v>9970</v>
      </c>
      <c r="C8273" s="77"/>
      <c r="D8273" s="80"/>
      <c r="E8273" s="120" t="str">
        <f>IF(ISBLANK(D8273),"",(D8273/(1+'Vos données'!$D$11)))</f>
        <v/>
      </c>
      <c r="F8273" s="80"/>
      <c r="G8273" s="124"/>
      <c r="H8273" s="130"/>
      <c r="I8273" s="128"/>
      <c r="J8273" s="130"/>
      <c r="K8273" s="128"/>
    </row>
    <row r="8274" spans="1:11" hidden="1" outlineLevel="1" x14ac:dyDescent="0.25">
      <c r="A8274" s="77"/>
      <c r="B8274" s="13" t="s">
        <v>9971</v>
      </c>
      <c r="C8274" s="77"/>
      <c r="D8274" s="80"/>
      <c r="E8274" s="120" t="str">
        <f>IF(ISBLANK(D8274),"",(D8274/(1+'Vos données'!$D$11)))</f>
        <v/>
      </c>
      <c r="F8274" s="80"/>
      <c r="G8274" s="124"/>
      <c r="H8274" s="130"/>
      <c r="I8274" s="128"/>
      <c r="J8274" s="130"/>
      <c r="K8274" s="128"/>
    </row>
    <row r="8275" spans="1:11" hidden="1" outlineLevel="1" x14ac:dyDescent="0.25">
      <c r="A8275" s="77"/>
      <c r="B8275" s="13" t="s">
        <v>9972</v>
      </c>
      <c r="C8275" s="77"/>
      <c r="D8275" s="80"/>
      <c r="E8275" s="120" t="str">
        <f>IF(ISBLANK(D8275),"",(D8275/(1+'Vos données'!$D$11)))</f>
        <v/>
      </c>
      <c r="F8275" s="80"/>
      <c r="G8275" s="124"/>
      <c r="H8275" s="130"/>
      <c r="I8275" s="128"/>
      <c r="J8275" s="130"/>
      <c r="K8275" s="128"/>
    </row>
    <row r="8276" spans="1:11" hidden="1" outlineLevel="1" x14ac:dyDescent="0.25">
      <c r="A8276" s="77"/>
      <c r="B8276" s="13" t="s">
        <v>9973</v>
      </c>
      <c r="C8276" s="77"/>
      <c r="D8276" s="80"/>
      <c r="E8276" s="120" t="str">
        <f>IF(ISBLANK(D8276),"",(D8276/(1+'Vos données'!$D$11)))</f>
        <v/>
      </c>
      <c r="F8276" s="80"/>
      <c r="G8276" s="124"/>
      <c r="H8276" s="130"/>
      <c r="I8276" s="128"/>
      <c r="J8276" s="130"/>
      <c r="K8276" s="128"/>
    </row>
    <row r="8277" spans="1:11" hidden="1" outlineLevel="1" x14ac:dyDescent="0.25">
      <c r="A8277" s="77"/>
      <c r="B8277" s="13" t="s">
        <v>9974</v>
      </c>
      <c r="C8277" s="77"/>
      <c r="D8277" s="80"/>
      <c r="E8277" s="120" t="str">
        <f>IF(ISBLANK(D8277),"",(D8277/(1+'Vos données'!$D$11)))</f>
        <v/>
      </c>
      <c r="F8277" s="80"/>
      <c r="G8277" s="124"/>
      <c r="H8277" s="130"/>
      <c r="I8277" s="128"/>
      <c r="J8277" s="130"/>
      <c r="K8277" s="128"/>
    </row>
    <row r="8278" spans="1:11" hidden="1" outlineLevel="1" x14ac:dyDescent="0.25">
      <c r="A8278" s="77"/>
      <c r="B8278" s="13" t="s">
        <v>9975</v>
      </c>
      <c r="C8278" s="77"/>
      <c r="D8278" s="80"/>
      <c r="E8278" s="120" t="str">
        <f>IF(ISBLANK(D8278),"",(D8278/(1+'Vos données'!$D$11)))</f>
        <v/>
      </c>
      <c r="F8278" s="80"/>
      <c r="G8278" s="124"/>
      <c r="H8278" s="130"/>
      <c r="I8278" s="128"/>
      <c r="J8278" s="130"/>
      <c r="K8278" s="128"/>
    </row>
    <row r="8279" spans="1:11" hidden="1" outlineLevel="1" x14ac:dyDescent="0.25">
      <c r="A8279" s="77"/>
      <c r="B8279" s="13" t="s">
        <v>9976</v>
      </c>
      <c r="C8279" s="77"/>
      <c r="D8279" s="80"/>
      <c r="E8279" s="120" t="str">
        <f>IF(ISBLANK(D8279),"",(D8279/(1+'Vos données'!$D$11)))</f>
        <v/>
      </c>
      <c r="F8279" s="80"/>
      <c r="G8279" s="124"/>
      <c r="H8279" s="130"/>
      <c r="I8279" s="128"/>
      <c r="J8279" s="130"/>
      <c r="K8279" s="128"/>
    </row>
    <row r="8280" spans="1:11" hidden="1" outlineLevel="1" x14ac:dyDescent="0.25">
      <c r="A8280" s="77"/>
      <c r="B8280" s="13" t="s">
        <v>9977</v>
      </c>
      <c r="C8280" s="77"/>
      <c r="D8280" s="80"/>
      <c r="E8280" s="120" t="str">
        <f>IF(ISBLANK(D8280),"",(D8280/(1+'Vos données'!$D$11)))</f>
        <v/>
      </c>
      <c r="F8280" s="80"/>
      <c r="G8280" s="124"/>
      <c r="H8280" s="130"/>
      <c r="I8280" s="128"/>
      <c r="J8280" s="130"/>
      <c r="K8280" s="128"/>
    </row>
    <row r="8281" spans="1:11" hidden="1" outlineLevel="1" x14ac:dyDescent="0.25">
      <c r="A8281" s="77"/>
      <c r="B8281" s="13" t="s">
        <v>9978</v>
      </c>
      <c r="C8281" s="77"/>
      <c r="D8281" s="80"/>
      <c r="E8281" s="120" t="str">
        <f>IF(ISBLANK(D8281),"",(D8281/(1+'Vos données'!$D$11)))</f>
        <v/>
      </c>
      <c r="F8281" s="80"/>
      <c r="G8281" s="124"/>
      <c r="H8281" s="130"/>
      <c r="I8281" s="128"/>
      <c r="J8281" s="130"/>
      <c r="K8281" s="128"/>
    </row>
    <row r="8282" spans="1:11" hidden="1" outlineLevel="1" x14ac:dyDescent="0.25">
      <c r="A8282" s="77"/>
      <c r="B8282" s="13" t="s">
        <v>9979</v>
      </c>
      <c r="C8282" s="77"/>
      <c r="D8282" s="80"/>
      <c r="E8282" s="120" t="str">
        <f>IF(ISBLANK(D8282),"",(D8282/(1+'Vos données'!$D$11)))</f>
        <v/>
      </c>
      <c r="F8282" s="80"/>
      <c r="G8282" s="124"/>
      <c r="H8282" s="130"/>
      <c r="I8282" s="128"/>
      <c r="J8282" s="130"/>
      <c r="K8282" s="128"/>
    </row>
    <row r="8283" spans="1:11" hidden="1" outlineLevel="1" x14ac:dyDescent="0.25">
      <c r="A8283" s="77"/>
      <c r="B8283" s="13" t="s">
        <v>9980</v>
      </c>
      <c r="C8283" s="77"/>
      <c r="D8283" s="80"/>
      <c r="E8283" s="120" t="str">
        <f>IF(ISBLANK(D8283),"",(D8283/(1+'Vos données'!$D$11)))</f>
        <v/>
      </c>
      <c r="F8283" s="80"/>
      <c r="G8283" s="124"/>
      <c r="H8283" s="130"/>
      <c r="I8283" s="128"/>
      <c r="J8283" s="130"/>
      <c r="K8283" s="128"/>
    </row>
    <row r="8284" spans="1:11" hidden="1" outlineLevel="1" x14ac:dyDescent="0.25">
      <c r="A8284" s="77"/>
      <c r="B8284" s="13" t="s">
        <v>9981</v>
      </c>
      <c r="C8284" s="77"/>
      <c r="D8284" s="80"/>
      <c r="E8284" s="120" t="str">
        <f>IF(ISBLANK(D8284),"",(D8284/(1+'Vos données'!$D$11)))</f>
        <v/>
      </c>
      <c r="F8284" s="80"/>
      <c r="G8284" s="124"/>
      <c r="H8284" s="130"/>
      <c r="I8284" s="128"/>
      <c r="J8284" s="130"/>
      <c r="K8284" s="128"/>
    </row>
    <row r="8285" spans="1:11" hidden="1" outlineLevel="1" x14ac:dyDescent="0.25">
      <c r="A8285" s="77"/>
      <c r="B8285" s="13" t="s">
        <v>9982</v>
      </c>
      <c r="C8285" s="77"/>
      <c r="D8285" s="80"/>
      <c r="E8285" s="120" t="str">
        <f>IF(ISBLANK(D8285),"",(D8285/(1+'Vos données'!$D$11)))</f>
        <v/>
      </c>
      <c r="F8285" s="80"/>
      <c r="G8285" s="124"/>
      <c r="H8285" s="130"/>
      <c r="I8285" s="128"/>
      <c r="J8285" s="130"/>
      <c r="K8285" s="128"/>
    </row>
    <row r="8286" spans="1:11" hidden="1" outlineLevel="1" x14ac:dyDescent="0.25">
      <c r="A8286" s="77"/>
      <c r="B8286" s="13" t="s">
        <v>9983</v>
      </c>
      <c r="C8286" s="77"/>
      <c r="D8286" s="80"/>
      <c r="E8286" s="120" t="str">
        <f>IF(ISBLANK(D8286),"",(D8286/(1+'Vos données'!$D$11)))</f>
        <v/>
      </c>
      <c r="F8286" s="80"/>
      <c r="G8286" s="124"/>
      <c r="H8286" s="130"/>
      <c r="I8286" s="128"/>
      <c r="J8286" s="130"/>
      <c r="K8286" s="128"/>
    </row>
    <row r="8287" spans="1:11" hidden="1" outlineLevel="1" x14ac:dyDescent="0.25">
      <c r="A8287" s="77"/>
      <c r="B8287" s="13" t="s">
        <v>9984</v>
      </c>
      <c r="C8287" s="77"/>
      <c r="D8287" s="80"/>
      <c r="E8287" s="120" t="str">
        <f>IF(ISBLANK(D8287),"",(D8287/(1+'Vos données'!$D$11)))</f>
        <v/>
      </c>
      <c r="F8287" s="80"/>
      <c r="G8287" s="124"/>
      <c r="H8287" s="130"/>
      <c r="I8287" s="128"/>
      <c r="J8287" s="130"/>
      <c r="K8287" s="128"/>
    </row>
    <row r="8288" spans="1:11" hidden="1" outlineLevel="1" x14ac:dyDescent="0.25">
      <c r="A8288" s="77"/>
      <c r="B8288" s="13" t="s">
        <v>9985</v>
      </c>
      <c r="C8288" s="77"/>
      <c r="D8288" s="80"/>
      <c r="E8288" s="120" t="str">
        <f>IF(ISBLANK(D8288),"",(D8288/(1+'Vos données'!$D$11)))</f>
        <v/>
      </c>
      <c r="F8288" s="80"/>
      <c r="G8288" s="124"/>
      <c r="H8288" s="130"/>
      <c r="I8288" s="128"/>
      <c r="J8288" s="130"/>
      <c r="K8288" s="128"/>
    </row>
    <row r="8289" spans="1:11" hidden="1" outlineLevel="1" x14ac:dyDescent="0.25">
      <c r="A8289" s="77"/>
      <c r="B8289" s="13" t="s">
        <v>9986</v>
      </c>
      <c r="C8289" s="77"/>
      <c r="D8289" s="80"/>
      <c r="E8289" s="120" t="str">
        <f>IF(ISBLANK(D8289),"",(D8289/(1+'Vos données'!$D$11)))</f>
        <v/>
      </c>
      <c r="F8289" s="80"/>
      <c r="G8289" s="124"/>
      <c r="H8289" s="130"/>
      <c r="I8289" s="128"/>
      <c r="J8289" s="130"/>
      <c r="K8289" s="128"/>
    </row>
    <row r="8290" spans="1:11" hidden="1" outlineLevel="1" x14ac:dyDescent="0.25">
      <c r="A8290" s="77"/>
      <c r="B8290" s="13" t="s">
        <v>9987</v>
      </c>
      <c r="C8290" s="77"/>
      <c r="D8290" s="80"/>
      <c r="E8290" s="120" t="str">
        <f>IF(ISBLANK(D8290),"",(D8290/(1+'Vos données'!$D$11)))</f>
        <v/>
      </c>
      <c r="F8290" s="80"/>
      <c r="G8290" s="124"/>
      <c r="H8290" s="130"/>
      <c r="I8290" s="128"/>
      <c r="J8290" s="130"/>
      <c r="K8290" s="128"/>
    </row>
    <row r="8291" spans="1:11" hidden="1" outlineLevel="1" x14ac:dyDescent="0.25">
      <c r="A8291" s="77"/>
      <c r="B8291" s="13" t="s">
        <v>9988</v>
      </c>
      <c r="C8291" s="77"/>
      <c r="D8291" s="80"/>
      <c r="E8291" s="120" t="str">
        <f>IF(ISBLANK(D8291),"",(D8291/(1+'Vos données'!$D$11)))</f>
        <v/>
      </c>
      <c r="F8291" s="80"/>
      <c r="G8291" s="124"/>
      <c r="H8291" s="130"/>
      <c r="I8291" s="128"/>
      <c r="J8291" s="130"/>
      <c r="K8291" s="128"/>
    </row>
    <row r="8292" spans="1:11" hidden="1" outlineLevel="1" x14ac:dyDescent="0.25">
      <c r="A8292" s="77"/>
      <c r="B8292" s="13" t="s">
        <v>9989</v>
      </c>
      <c r="C8292" s="77"/>
      <c r="D8292" s="80"/>
      <c r="E8292" s="120" t="str">
        <f>IF(ISBLANK(D8292),"",(D8292/(1+'Vos données'!$D$11)))</f>
        <v/>
      </c>
      <c r="F8292" s="80"/>
      <c r="G8292" s="124"/>
      <c r="H8292" s="130"/>
      <c r="I8292" s="128"/>
      <c r="J8292" s="130"/>
      <c r="K8292" s="128"/>
    </row>
    <row r="8293" spans="1:11" hidden="1" outlineLevel="1" x14ac:dyDescent="0.25">
      <c r="A8293" s="77"/>
      <c r="B8293" s="13" t="s">
        <v>9990</v>
      </c>
      <c r="C8293" s="77"/>
      <c r="D8293" s="80"/>
      <c r="E8293" s="120" t="str">
        <f>IF(ISBLANK(D8293),"",(D8293/(1+'Vos données'!$D$11)))</f>
        <v/>
      </c>
      <c r="F8293" s="80"/>
      <c r="G8293" s="124"/>
      <c r="H8293" s="130"/>
      <c r="I8293" s="128"/>
      <c r="J8293" s="130"/>
      <c r="K8293" s="128"/>
    </row>
    <row r="8294" spans="1:11" hidden="1" outlineLevel="1" x14ac:dyDescent="0.25">
      <c r="A8294" s="77"/>
      <c r="B8294" s="13" t="s">
        <v>9991</v>
      </c>
      <c r="C8294" s="77"/>
      <c r="D8294" s="80"/>
      <c r="E8294" s="120" t="str">
        <f>IF(ISBLANK(D8294),"",(D8294/(1+'Vos données'!$D$11)))</f>
        <v/>
      </c>
      <c r="F8294" s="80"/>
      <c r="G8294" s="124"/>
      <c r="H8294" s="130"/>
      <c r="I8294" s="128"/>
      <c r="J8294" s="130"/>
      <c r="K8294" s="128"/>
    </row>
    <row r="8295" spans="1:11" hidden="1" outlineLevel="1" x14ac:dyDescent="0.25">
      <c r="A8295" s="77"/>
      <c r="B8295" s="13" t="s">
        <v>9992</v>
      </c>
      <c r="C8295" s="77"/>
      <c r="D8295" s="80"/>
      <c r="E8295" s="120" t="str">
        <f>IF(ISBLANK(D8295),"",(D8295/(1+'Vos données'!$D$11)))</f>
        <v/>
      </c>
      <c r="F8295" s="80"/>
      <c r="G8295" s="124"/>
      <c r="H8295" s="130"/>
      <c r="I8295" s="128"/>
      <c r="J8295" s="130"/>
      <c r="K8295" s="128"/>
    </row>
    <row r="8296" spans="1:11" hidden="1" outlineLevel="1" x14ac:dyDescent="0.25">
      <c r="A8296" s="77"/>
      <c r="B8296" s="13" t="s">
        <v>9993</v>
      </c>
      <c r="C8296" s="77"/>
      <c r="D8296" s="80"/>
      <c r="E8296" s="120" t="str">
        <f>IF(ISBLANK(D8296),"",(D8296/(1+'Vos données'!$D$11)))</f>
        <v/>
      </c>
      <c r="F8296" s="80"/>
      <c r="G8296" s="124"/>
      <c r="H8296" s="130"/>
      <c r="I8296" s="128"/>
      <c r="J8296" s="130"/>
      <c r="K8296" s="128"/>
    </row>
    <row r="8297" spans="1:11" hidden="1" outlineLevel="1" x14ac:dyDescent="0.25">
      <c r="A8297" s="77"/>
      <c r="B8297" s="13" t="s">
        <v>9994</v>
      </c>
      <c r="C8297" s="77"/>
      <c r="D8297" s="80"/>
      <c r="E8297" s="120" t="str">
        <f>IF(ISBLANK(D8297),"",(D8297/(1+'Vos données'!$D$11)))</f>
        <v/>
      </c>
      <c r="F8297" s="80"/>
      <c r="G8297" s="124"/>
      <c r="H8297" s="130"/>
      <c r="I8297" s="128"/>
      <c r="J8297" s="130"/>
      <c r="K8297" s="128"/>
    </row>
    <row r="8298" spans="1:11" hidden="1" outlineLevel="1" x14ac:dyDescent="0.25">
      <c r="A8298" s="77"/>
      <c r="B8298" s="13" t="s">
        <v>9995</v>
      </c>
      <c r="C8298" s="77"/>
      <c r="D8298" s="80"/>
      <c r="E8298" s="120" t="str">
        <f>IF(ISBLANK(D8298),"",(D8298/(1+'Vos données'!$D$11)))</f>
        <v/>
      </c>
      <c r="F8298" s="80"/>
      <c r="G8298" s="124"/>
      <c r="H8298" s="130"/>
      <c r="I8298" s="128"/>
      <c r="J8298" s="130"/>
      <c r="K8298" s="128"/>
    </row>
    <row r="8299" spans="1:11" hidden="1" outlineLevel="1" x14ac:dyDescent="0.25">
      <c r="A8299" s="77"/>
      <c r="B8299" s="13" t="s">
        <v>9996</v>
      </c>
      <c r="C8299" s="77"/>
      <c r="D8299" s="80"/>
      <c r="E8299" s="120" t="str">
        <f>IF(ISBLANK(D8299),"",(D8299/(1+'Vos données'!$D$11)))</f>
        <v/>
      </c>
      <c r="F8299" s="80"/>
      <c r="G8299" s="124"/>
      <c r="H8299" s="130"/>
      <c r="I8299" s="128"/>
      <c r="J8299" s="130"/>
      <c r="K8299" s="128"/>
    </row>
    <row r="8300" spans="1:11" hidden="1" outlineLevel="1" x14ac:dyDescent="0.25">
      <c r="A8300" s="77"/>
      <c r="B8300" s="13" t="s">
        <v>9997</v>
      </c>
      <c r="C8300" s="77"/>
      <c r="D8300" s="80"/>
      <c r="E8300" s="120" t="str">
        <f>IF(ISBLANK(D8300),"",(D8300/(1+'Vos données'!$D$11)))</f>
        <v/>
      </c>
      <c r="F8300" s="80"/>
      <c r="G8300" s="124"/>
      <c r="H8300" s="130"/>
      <c r="I8300" s="128"/>
      <c r="J8300" s="130"/>
      <c r="K8300" s="128"/>
    </row>
    <row r="8301" spans="1:11" hidden="1" outlineLevel="1" x14ac:dyDescent="0.25">
      <c r="A8301" s="77"/>
      <c r="B8301" s="13" t="s">
        <v>9998</v>
      </c>
      <c r="C8301" s="77"/>
      <c r="D8301" s="80"/>
      <c r="E8301" s="120" t="str">
        <f>IF(ISBLANK(D8301),"",(D8301/(1+'Vos données'!$D$11)))</f>
        <v/>
      </c>
      <c r="F8301" s="80"/>
      <c r="G8301" s="124"/>
      <c r="H8301" s="130"/>
      <c r="I8301" s="128"/>
      <c r="J8301" s="130"/>
      <c r="K8301" s="128"/>
    </row>
    <row r="8302" spans="1:11" hidden="1" outlineLevel="1" x14ac:dyDescent="0.25">
      <c r="A8302" s="77"/>
      <c r="B8302" s="13" t="s">
        <v>9999</v>
      </c>
      <c r="C8302" s="77"/>
      <c r="D8302" s="80"/>
      <c r="E8302" s="120" t="str">
        <f>IF(ISBLANK(D8302),"",(D8302/(1+'Vos données'!$D$11)))</f>
        <v/>
      </c>
      <c r="F8302" s="80"/>
      <c r="G8302" s="124"/>
      <c r="H8302" s="130"/>
      <c r="I8302" s="128"/>
      <c r="J8302" s="130"/>
      <c r="K8302" s="128"/>
    </row>
    <row r="8303" spans="1:11" hidden="1" outlineLevel="1" x14ac:dyDescent="0.25">
      <c r="A8303" s="77"/>
      <c r="B8303" s="13" t="s">
        <v>10000</v>
      </c>
      <c r="C8303" s="77"/>
      <c r="D8303" s="80"/>
      <c r="E8303" s="120" t="str">
        <f>IF(ISBLANK(D8303),"",(D8303/(1+'Vos données'!$D$11)))</f>
        <v/>
      </c>
      <c r="F8303" s="80"/>
      <c r="G8303" s="124"/>
      <c r="H8303" s="130"/>
      <c r="I8303" s="128"/>
      <c r="J8303" s="130"/>
      <c r="K8303" s="128"/>
    </row>
    <row r="8304" spans="1:11" hidden="1" outlineLevel="1" x14ac:dyDescent="0.25">
      <c r="A8304" s="77"/>
      <c r="B8304" s="13" t="s">
        <v>10001</v>
      </c>
      <c r="C8304" s="77"/>
      <c r="D8304" s="80"/>
      <c r="E8304" s="120" t="str">
        <f>IF(ISBLANK(D8304),"",(D8304/(1+'Vos données'!$D$11)))</f>
        <v/>
      </c>
      <c r="F8304" s="80"/>
      <c r="G8304" s="124"/>
      <c r="H8304" s="130"/>
      <c r="I8304" s="128"/>
      <c r="J8304" s="130"/>
      <c r="K8304" s="128"/>
    </row>
    <row r="8305" spans="1:11" hidden="1" outlineLevel="1" x14ac:dyDescent="0.25">
      <c r="A8305" s="77"/>
      <c r="B8305" s="13" t="s">
        <v>10002</v>
      </c>
      <c r="C8305" s="77"/>
      <c r="D8305" s="80"/>
      <c r="E8305" s="120" t="str">
        <f>IF(ISBLANK(D8305),"",(D8305/(1+'Vos données'!$D$11)))</f>
        <v/>
      </c>
      <c r="F8305" s="80"/>
      <c r="G8305" s="124"/>
      <c r="H8305" s="130"/>
      <c r="I8305" s="128"/>
      <c r="J8305" s="130"/>
      <c r="K8305" s="128"/>
    </row>
    <row r="8306" spans="1:11" hidden="1" outlineLevel="1" x14ac:dyDescent="0.25">
      <c r="A8306" s="77"/>
      <c r="B8306" s="13" t="s">
        <v>10003</v>
      </c>
      <c r="C8306" s="77"/>
      <c r="D8306" s="80"/>
      <c r="E8306" s="120" t="str">
        <f>IF(ISBLANK(D8306),"",(D8306/(1+'Vos données'!$D$11)))</f>
        <v/>
      </c>
      <c r="F8306" s="80"/>
      <c r="G8306" s="124"/>
      <c r="H8306" s="130"/>
      <c r="I8306" s="128"/>
      <c r="J8306" s="130"/>
      <c r="K8306" s="128"/>
    </row>
    <row r="8307" spans="1:11" hidden="1" outlineLevel="1" x14ac:dyDescent="0.25">
      <c r="A8307" s="77"/>
      <c r="B8307" s="13" t="s">
        <v>10004</v>
      </c>
      <c r="C8307" s="77"/>
      <c r="D8307" s="80"/>
      <c r="E8307" s="120" t="str">
        <f>IF(ISBLANK(D8307),"",(D8307/(1+'Vos données'!$D$11)))</f>
        <v/>
      </c>
      <c r="F8307" s="80"/>
      <c r="G8307" s="124"/>
      <c r="H8307" s="130"/>
      <c r="I8307" s="128"/>
      <c r="J8307" s="130"/>
      <c r="K8307" s="128"/>
    </row>
    <row r="8308" spans="1:11" hidden="1" outlineLevel="1" x14ac:dyDescent="0.25">
      <c r="A8308" s="77"/>
      <c r="B8308" s="13" t="s">
        <v>10005</v>
      </c>
      <c r="C8308" s="77"/>
      <c r="D8308" s="80"/>
      <c r="E8308" s="120" t="str">
        <f>IF(ISBLANK(D8308),"",(D8308/(1+'Vos données'!$D$11)))</f>
        <v/>
      </c>
      <c r="F8308" s="80"/>
      <c r="G8308" s="124"/>
      <c r="H8308" s="130"/>
      <c r="I8308" s="128"/>
      <c r="J8308" s="130"/>
      <c r="K8308" s="128"/>
    </row>
    <row r="8309" spans="1:11" hidden="1" outlineLevel="1" x14ac:dyDescent="0.25">
      <c r="A8309" s="77"/>
      <c r="B8309" s="13" t="s">
        <v>10006</v>
      </c>
      <c r="C8309" s="77"/>
      <c r="D8309" s="80"/>
      <c r="E8309" s="120" t="str">
        <f>IF(ISBLANK(D8309),"",(D8309/(1+'Vos données'!$D$11)))</f>
        <v/>
      </c>
      <c r="F8309" s="80"/>
      <c r="G8309" s="124"/>
      <c r="H8309" s="130"/>
      <c r="I8309" s="128"/>
      <c r="J8309" s="130"/>
      <c r="K8309" s="128"/>
    </row>
    <row r="8310" spans="1:11" hidden="1" outlineLevel="1" x14ac:dyDescent="0.25">
      <c r="A8310" s="77"/>
      <c r="B8310" s="13" t="s">
        <v>10007</v>
      </c>
      <c r="C8310" s="77"/>
      <c r="D8310" s="80"/>
      <c r="E8310" s="120" t="str">
        <f>IF(ISBLANK(D8310),"",(D8310/(1+'Vos données'!$D$11)))</f>
        <v/>
      </c>
      <c r="F8310" s="80"/>
      <c r="G8310" s="124"/>
      <c r="H8310" s="130"/>
      <c r="I8310" s="128"/>
      <c r="J8310" s="130"/>
      <c r="K8310" s="128"/>
    </row>
    <row r="8311" spans="1:11" hidden="1" outlineLevel="1" x14ac:dyDescent="0.25">
      <c r="A8311" s="77"/>
      <c r="B8311" s="13" t="s">
        <v>10008</v>
      </c>
      <c r="C8311" s="77"/>
      <c r="D8311" s="80"/>
      <c r="E8311" s="120" t="str">
        <f>IF(ISBLANK(D8311),"",(D8311/(1+'Vos données'!$D$11)))</f>
        <v/>
      </c>
      <c r="F8311" s="80"/>
      <c r="G8311" s="124"/>
      <c r="H8311" s="130"/>
      <c r="I8311" s="128"/>
      <c r="J8311" s="130"/>
      <c r="K8311" s="128"/>
    </row>
    <row r="8312" spans="1:11" hidden="1" outlineLevel="1" x14ac:dyDescent="0.25">
      <c r="A8312" s="77"/>
      <c r="B8312" s="13" t="s">
        <v>10009</v>
      </c>
      <c r="C8312" s="77"/>
      <c r="D8312" s="80"/>
      <c r="E8312" s="120" t="str">
        <f>IF(ISBLANK(D8312),"",(D8312/(1+'Vos données'!$D$11)))</f>
        <v/>
      </c>
      <c r="F8312" s="80"/>
      <c r="G8312" s="124"/>
      <c r="H8312" s="130"/>
      <c r="I8312" s="128"/>
      <c r="J8312" s="130"/>
      <c r="K8312" s="128"/>
    </row>
    <row r="8313" spans="1:11" hidden="1" outlineLevel="1" x14ac:dyDescent="0.25">
      <c r="A8313" s="77"/>
      <c r="B8313" s="13" t="s">
        <v>10010</v>
      </c>
      <c r="C8313" s="77"/>
      <c r="D8313" s="80"/>
      <c r="E8313" s="120" t="str">
        <f>IF(ISBLANK(D8313),"",(D8313/(1+'Vos données'!$D$11)))</f>
        <v/>
      </c>
      <c r="F8313" s="80"/>
      <c r="G8313" s="124"/>
      <c r="H8313" s="130"/>
      <c r="I8313" s="128"/>
      <c r="J8313" s="130"/>
      <c r="K8313" s="128"/>
    </row>
    <row r="8314" spans="1:11" hidden="1" outlineLevel="1" x14ac:dyDescent="0.25">
      <c r="A8314" s="77"/>
      <c r="B8314" s="13" t="s">
        <v>10011</v>
      </c>
      <c r="C8314" s="77"/>
      <c r="D8314" s="80"/>
      <c r="E8314" s="120" t="str">
        <f>IF(ISBLANK(D8314),"",(D8314/(1+'Vos données'!$D$11)))</f>
        <v/>
      </c>
      <c r="F8314" s="80"/>
      <c r="G8314" s="124"/>
      <c r="H8314" s="130"/>
      <c r="I8314" s="128"/>
      <c r="J8314" s="130"/>
      <c r="K8314" s="128"/>
    </row>
    <row r="8315" spans="1:11" hidden="1" outlineLevel="1" x14ac:dyDescent="0.25">
      <c r="A8315" s="77"/>
      <c r="B8315" s="13" t="s">
        <v>10012</v>
      </c>
      <c r="C8315" s="77"/>
      <c r="D8315" s="80"/>
      <c r="E8315" s="120" t="str">
        <f>IF(ISBLANK(D8315),"",(D8315/(1+'Vos données'!$D$11)))</f>
        <v/>
      </c>
      <c r="F8315" s="80"/>
      <c r="G8315" s="124"/>
      <c r="H8315" s="130"/>
      <c r="I8315" s="128"/>
      <c r="J8315" s="130"/>
      <c r="K8315" s="128"/>
    </row>
    <row r="8316" spans="1:11" hidden="1" outlineLevel="1" x14ac:dyDescent="0.25">
      <c r="A8316" s="77"/>
      <c r="B8316" s="13" t="s">
        <v>10013</v>
      </c>
      <c r="C8316" s="77"/>
      <c r="D8316" s="80"/>
      <c r="E8316" s="120" t="str">
        <f>IF(ISBLANK(D8316),"",(D8316/(1+'Vos données'!$D$11)))</f>
        <v/>
      </c>
      <c r="F8316" s="80"/>
      <c r="G8316" s="124"/>
      <c r="H8316" s="130"/>
      <c r="I8316" s="128"/>
      <c r="J8316" s="130"/>
      <c r="K8316" s="128"/>
    </row>
    <row r="8317" spans="1:11" hidden="1" outlineLevel="1" x14ac:dyDescent="0.25">
      <c r="A8317" s="77"/>
      <c r="B8317" s="13" t="s">
        <v>10014</v>
      </c>
      <c r="C8317" s="77"/>
      <c r="D8317" s="80"/>
      <c r="E8317" s="120" t="str">
        <f>IF(ISBLANK(D8317),"",(D8317/(1+'Vos données'!$D$11)))</f>
        <v/>
      </c>
      <c r="F8317" s="80"/>
      <c r="G8317" s="124"/>
      <c r="H8317" s="130"/>
      <c r="I8317" s="128"/>
      <c r="J8317" s="130"/>
      <c r="K8317" s="128"/>
    </row>
    <row r="8318" spans="1:11" hidden="1" outlineLevel="1" x14ac:dyDescent="0.25">
      <c r="A8318" s="77"/>
      <c r="B8318" s="13" t="s">
        <v>10015</v>
      </c>
      <c r="C8318" s="77"/>
      <c r="D8318" s="80"/>
      <c r="E8318" s="120" t="str">
        <f>IF(ISBLANK(D8318),"",(D8318/(1+'Vos données'!$D$11)))</f>
        <v/>
      </c>
      <c r="F8318" s="80"/>
      <c r="G8318" s="124"/>
      <c r="H8318" s="130"/>
      <c r="I8318" s="128"/>
      <c r="J8318" s="130"/>
      <c r="K8318" s="128"/>
    </row>
    <row r="8319" spans="1:11" hidden="1" outlineLevel="1" x14ac:dyDescent="0.25">
      <c r="A8319" s="77"/>
      <c r="B8319" s="13" t="s">
        <v>10016</v>
      </c>
      <c r="C8319" s="77"/>
      <c r="D8319" s="80"/>
      <c r="E8319" s="120" t="str">
        <f>IF(ISBLANK(D8319),"",(D8319/(1+'Vos données'!$D$11)))</f>
        <v/>
      </c>
      <c r="F8319" s="80"/>
      <c r="G8319" s="124"/>
      <c r="H8319" s="130"/>
      <c r="I8319" s="128"/>
      <c r="J8319" s="130"/>
      <c r="K8319" s="128"/>
    </row>
    <row r="8320" spans="1:11" hidden="1" outlineLevel="1" x14ac:dyDescent="0.25">
      <c r="A8320" s="77"/>
      <c r="B8320" s="13" t="s">
        <v>10017</v>
      </c>
      <c r="C8320" s="77"/>
      <c r="D8320" s="80"/>
      <c r="E8320" s="120" t="str">
        <f>IF(ISBLANK(D8320),"",(D8320/(1+'Vos données'!$D$11)))</f>
        <v/>
      </c>
      <c r="F8320" s="80"/>
      <c r="G8320" s="124"/>
      <c r="H8320" s="130"/>
      <c r="I8320" s="128"/>
      <c r="J8320" s="130"/>
      <c r="K8320" s="128"/>
    </row>
    <row r="8321" spans="1:11" hidden="1" outlineLevel="1" x14ac:dyDescent="0.25">
      <c r="A8321" s="77"/>
      <c r="B8321" s="13" t="s">
        <v>10018</v>
      </c>
      <c r="C8321" s="77"/>
      <c r="D8321" s="80"/>
      <c r="E8321" s="120" t="str">
        <f>IF(ISBLANK(D8321),"",(D8321/(1+'Vos données'!$D$11)))</f>
        <v/>
      </c>
      <c r="F8321" s="80"/>
      <c r="G8321" s="124"/>
      <c r="H8321" s="130"/>
      <c r="I8321" s="128"/>
      <c r="J8321" s="130"/>
      <c r="K8321" s="128"/>
    </row>
    <row r="8322" spans="1:11" hidden="1" outlineLevel="1" x14ac:dyDescent="0.25">
      <c r="A8322" s="77"/>
      <c r="B8322" s="13" t="s">
        <v>10019</v>
      </c>
      <c r="C8322" s="77"/>
      <c r="D8322" s="80"/>
      <c r="E8322" s="120" t="str">
        <f>IF(ISBLANK(D8322),"",(D8322/(1+'Vos données'!$D$11)))</f>
        <v/>
      </c>
      <c r="F8322" s="80"/>
      <c r="G8322" s="124"/>
      <c r="H8322" s="130"/>
      <c r="I8322" s="128"/>
      <c r="J8322" s="130"/>
      <c r="K8322" s="128"/>
    </row>
    <row r="8323" spans="1:11" hidden="1" outlineLevel="1" x14ac:dyDescent="0.25">
      <c r="A8323" s="77"/>
      <c r="B8323" s="13" t="s">
        <v>10020</v>
      </c>
      <c r="C8323" s="77"/>
      <c r="D8323" s="80"/>
      <c r="E8323" s="120" t="str">
        <f>IF(ISBLANK(D8323),"",(D8323/(1+'Vos données'!$D$11)))</f>
        <v/>
      </c>
      <c r="F8323" s="80"/>
      <c r="G8323" s="124"/>
      <c r="H8323" s="130"/>
      <c r="I8323" s="128"/>
      <c r="J8323" s="130"/>
      <c r="K8323" s="128"/>
    </row>
    <row r="8324" spans="1:11" hidden="1" outlineLevel="1" x14ac:dyDescent="0.25">
      <c r="A8324" s="77"/>
      <c r="B8324" s="13" t="s">
        <v>10021</v>
      </c>
      <c r="C8324" s="77"/>
      <c r="D8324" s="80"/>
      <c r="E8324" s="120" t="str">
        <f>IF(ISBLANK(D8324),"",(D8324/(1+'Vos données'!$D$11)))</f>
        <v/>
      </c>
      <c r="F8324" s="80"/>
      <c r="G8324" s="124"/>
      <c r="H8324" s="130"/>
      <c r="I8324" s="128"/>
      <c r="J8324" s="130"/>
      <c r="K8324" s="128"/>
    </row>
    <row r="8325" spans="1:11" hidden="1" outlineLevel="1" x14ac:dyDescent="0.25">
      <c r="A8325" s="77"/>
      <c r="B8325" s="13" t="s">
        <v>10022</v>
      </c>
      <c r="C8325" s="77"/>
      <c r="D8325" s="80"/>
      <c r="E8325" s="120" t="str">
        <f>IF(ISBLANK(D8325),"",(D8325/(1+'Vos données'!$D$11)))</f>
        <v/>
      </c>
      <c r="F8325" s="80"/>
      <c r="G8325" s="124"/>
      <c r="H8325" s="130"/>
      <c r="I8325" s="128"/>
      <c r="J8325" s="130"/>
      <c r="K8325" s="128"/>
    </row>
    <row r="8326" spans="1:11" hidden="1" outlineLevel="1" x14ac:dyDescent="0.25">
      <c r="A8326" s="77"/>
      <c r="B8326" s="13" t="s">
        <v>10023</v>
      </c>
      <c r="C8326" s="77"/>
      <c r="D8326" s="80"/>
      <c r="E8326" s="120" t="str">
        <f>IF(ISBLANK(D8326),"",(D8326/(1+'Vos données'!$D$11)))</f>
        <v/>
      </c>
      <c r="F8326" s="80"/>
      <c r="G8326" s="124"/>
      <c r="H8326" s="130"/>
      <c r="I8326" s="128"/>
      <c r="J8326" s="130"/>
      <c r="K8326" s="128"/>
    </row>
    <row r="8327" spans="1:11" hidden="1" outlineLevel="1" x14ac:dyDescent="0.25">
      <c r="A8327" s="77"/>
      <c r="B8327" s="13" t="s">
        <v>10024</v>
      </c>
      <c r="C8327" s="77"/>
      <c r="D8327" s="80"/>
      <c r="E8327" s="120" t="str">
        <f>IF(ISBLANK(D8327),"",(D8327/(1+'Vos données'!$D$11)))</f>
        <v/>
      </c>
      <c r="F8327" s="80"/>
      <c r="G8327" s="124"/>
      <c r="H8327" s="130"/>
      <c r="I8327" s="128"/>
      <c r="J8327" s="130"/>
      <c r="K8327" s="128"/>
    </row>
    <row r="8328" spans="1:11" hidden="1" outlineLevel="1" x14ac:dyDescent="0.25">
      <c r="A8328" s="77"/>
      <c r="B8328" s="13" t="s">
        <v>10025</v>
      </c>
      <c r="C8328" s="77"/>
      <c r="D8328" s="80"/>
      <c r="E8328" s="120" t="str">
        <f>IF(ISBLANK(D8328),"",(D8328/(1+'Vos données'!$D$11)))</f>
        <v/>
      </c>
      <c r="F8328" s="80"/>
      <c r="G8328" s="124"/>
      <c r="H8328" s="130"/>
      <c r="I8328" s="128"/>
      <c r="J8328" s="130"/>
      <c r="K8328" s="128"/>
    </row>
    <row r="8329" spans="1:11" hidden="1" outlineLevel="1" x14ac:dyDescent="0.25">
      <c r="A8329" s="77"/>
      <c r="B8329" s="13" t="s">
        <v>10026</v>
      </c>
      <c r="C8329" s="77"/>
      <c r="D8329" s="80"/>
      <c r="E8329" s="120" t="str">
        <f>IF(ISBLANK(D8329),"",(D8329/(1+'Vos données'!$D$11)))</f>
        <v/>
      </c>
      <c r="F8329" s="80"/>
      <c r="G8329" s="124"/>
      <c r="H8329" s="130"/>
      <c r="I8329" s="128"/>
      <c r="J8329" s="130"/>
      <c r="K8329" s="128"/>
    </row>
    <row r="8330" spans="1:11" hidden="1" outlineLevel="1" x14ac:dyDescent="0.25">
      <c r="A8330" s="77"/>
      <c r="B8330" s="13" t="s">
        <v>10027</v>
      </c>
      <c r="C8330" s="77"/>
      <c r="D8330" s="80"/>
      <c r="E8330" s="120" t="str">
        <f>IF(ISBLANK(D8330),"",(D8330/(1+'Vos données'!$D$11)))</f>
        <v/>
      </c>
      <c r="F8330" s="80"/>
      <c r="G8330" s="124"/>
      <c r="H8330" s="130"/>
      <c r="I8330" s="128"/>
      <c r="J8330" s="130"/>
      <c r="K8330" s="128"/>
    </row>
    <row r="8331" spans="1:11" hidden="1" outlineLevel="1" x14ac:dyDescent="0.25">
      <c r="A8331" s="77"/>
      <c r="B8331" s="13" t="s">
        <v>10028</v>
      </c>
      <c r="C8331" s="77"/>
      <c r="D8331" s="80"/>
      <c r="E8331" s="120" t="str">
        <f>IF(ISBLANK(D8331),"",(D8331/(1+'Vos données'!$D$11)))</f>
        <v/>
      </c>
      <c r="F8331" s="80"/>
      <c r="G8331" s="124"/>
      <c r="H8331" s="130"/>
      <c r="I8331" s="128"/>
      <c r="J8331" s="130"/>
      <c r="K8331" s="128"/>
    </row>
    <row r="8332" spans="1:11" hidden="1" outlineLevel="1" x14ac:dyDescent="0.25">
      <c r="A8332" s="77"/>
      <c r="B8332" s="13" t="s">
        <v>10029</v>
      </c>
      <c r="C8332" s="77"/>
      <c r="D8332" s="80"/>
      <c r="E8332" s="120" t="str">
        <f>IF(ISBLANK(D8332),"",(D8332/(1+'Vos données'!$D$11)))</f>
        <v/>
      </c>
      <c r="F8332" s="80"/>
      <c r="G8332" s="124"/>
      <c r="H8332" s="130"/>
      <c r="I8332" s="128"/>
      <c r="J8332" s="130"/>
      <c r="K8332" s="128"/>
    </row>
    <row r="8333" spans="1:11" hidden="1" outlineLevel="1" x14ac:dyDescent="0.25">
      <c r="A8333" s="77"/>
      <c r="B8333" s="13" t="s">
        <v>10030</v>
      </c>
      <c r="C8333" s="77"/>
      <c r="D8333" s="80"/>
      <c r="E8333" s="120" t="str">
        <f>IF(ISBLANK(D8333),"",(D8333/(1+'Vos données'!$D$11)))</f>
        <v/>
      </c>
      <c r="F8333" s="80"/>
      <c r="G8333" s="124"/>
      <c r="H8333" s="130"/>
      <c r="I8333" s="128"/>
      <c r="J8333" s="130"/>
      <c r="K8333" s="128"/>
    </row>
    <row r="8334" spans="1:11" hidden="1" outlineLevel="1" x14ac:dyDescent="0.25">
      <c r="A8334" s="77"/>
      <c r="B8334" s="13" t="s">
        <v>10031</v>
      </c>
      <c r="C8334" s="77"/>
      <c r="D8334" s="80"/>
      <c r="E8334" s="120" t="str">
        <f>IF(ISBLANK(D8334),"",(D8334/(1+'Vos données'!$D$11)))</f>
        <v/>
      </c>
      <c r="F8334" s="80"/>
      <c r="G8334" s="124"/>
      <c r="H8334" s="130"/>
      <c r="I8334" s="128"/>
      <c r="J8334" s="130"/>
      <c r="K8334" s="128"/>
    </row>
    <row r="8335" spans="1:11" hidden="1" outlineLevel="1" x14ac:dyDescent="0.25">
      <c r="A8335" s="77"/>
      <c r="B8335" s="13" t="s">
        <v>10032</v>
      </c>
      <c r="C8335" s="77"/>
      <c r="D8335" s="80"/>
      <c r="E8335" s="120" t="str">
        <f>IF(ISBLANK(D8335),"",(D8335/(1+'Vos données'!$D$11)))</f>
        <v/>
      </c>
      <c r="F8335" s="80"/>
      <c r="G8335" s="124"/>
      <c r="H8335" s="130"/>
      <c r="I8335" s="128"/>
      <c r="J8335" s="130"/>
      <c r="K8335" s="128"/>
    </row>
    <row r="8336" spans="1:11" hidden="1" outlineLevel="1" x14ac:dyDescent="0.25">
      <c r="A8336" s="77"/>
      <c r="B8336" s="13" t="s">
        <v>10033</v>
      </c>
      <c r="C8336" s="77"/>
      <c r="D8336" s="80"/>
      <c r="E8336" s="120" t="str">
        <f>IF(ISBLANK(D8336),"",(D8336/(1+'Vos données'!$D$11)))</f>
        <v/>
      </c>
      <c r="F8336" s="80"/>
      <c r="G8336" s="124"/>
      <c r="H8336" s="130"/>
      <c r="I8336" s="128"/>
      <c r="J8336" s="130"/>
      <c r="K8336" s="128"/>
    </row>
    <row r="8337" spans="1:11" hidden="1" outlineLevel="1" x14ac:dyDescent="0.25">
      <c r="A8337" s="77"/>
      <c r="B8337" s="13" t="s">
        <v>10034</v>
      </c>
      <c r="C8337" s="77"/>
      <c r="D8337" s="80"/>
      <c r="E8337" s="120" t="str">
        <f>IF(ISBLANK(D8337),"",(D8337/(1+'Vos données'!$D$11)))</f>
        <v/>
      </c>
      <c r="F8337" s="80"/>
      <c r="G8337" s="124"/>
      <c r="H8337" s="130"/>
      <c r="I8337" s="128"/>
      <c r="J8337" s="130"/>
      <c r="K8337" s="128"/>
    </row>
    <row r="8338" spans="1:11" hidden="1" outlineLevel="1" x14ac:dyDescent="0.25">
      <c r="A8338" s="77"/>
      <c r="B8338" s="13" t="s">
        <v>10035</v>
      </c>
      <c r="C8338" s="77"/>
      <c r="D8338" s="80"/>
      <c r="E8338" s="120" t="str">
        <f>IF(ISBLANK(D8338),"",(D8338/(1+'Vos données'!$D$11)))</f>
        <v/>
      </c>
      <c r="F8338" s="80"/>
      <c r="G8338" s="124"/>
      <c r="H8338" s="130"/>
      <c r="I8338" s="128"/>
      <c r="J8338" s="130"/>
      <c r="K8338" s="128"/>
    </row>
    <row r="8339" spans="1:11" hidden="1" outlineLevel="1" x14ac:dyDescent="0.25">
      <c r="A8339" s="77"/>
      <c r="B8339" s="13" t="s">
        <v>10036</v>
      </c>
      <c r="C8339" s="77"/>
      <c r="D8339" s="80"/>
      <c r="E8339" s="120" t="str">
        <f>IF(ISBLANK(D8339),"",(D8339/(1+'Vos données'!$D$11)))</f>
        <v/>
      </c>
      <c r="F8339" s="80"/>
      <c r="G8339" s="124"/>
      <c r="H8339" s="130"/>
      <c r="I8339" s="128"/>
      <c r="J8339" s="130"/>
      <c r="K8339" s="128"/>
    </row>
    <row r="8340" spans="1:11" hidden="1" outlineLevel="1" x14ac:dyDescent="0.25">
      <c r="A8340" s="77"/>
      <c r="B8340" s="13" t="s">
        <v>10037</v>
      </c>
      <c r="C8340" s="77"/>
      <c r="D8340" s="80"/>
      <c r="E8340" s="120" t="str">
        <f>IF(ISBLANK(D8340),"",(D8340/(1+'Vos données'!$D$11)))</f>
        <v/>
      </c>
      <c r="F8340" s="80"/>
      <c r="G8340" s="124"/>
      <c r="H8340" s="130"/>
      <c r="I8340" s="128"/>
      <c r="J8340" s="130"/>
      <c r="K8340" s="128"/>
    </row>
    <row r="8341" spans="1:11" hidden="1" outlineLevel="1" x14ac:dyDescent="0.25">
      <c r="A8341" s="77"/>
      <c r="B8341" s="13" t="s">
        <v>10038</v>
      </c>
      <c r="C8341" s="77"/>
      <c r="D8341" s="80"/>
      <c r="E8341" s="120" t="str">
        <f>IF(ISBLANK(D8341),"",(D8341/(1+'Vos données'!$D$11)))</f>
        <v/>
      </c>
      <c r="F8341" s="80"/>
      <c r="G8341" s="124"/>
      <c r="H8341" s="130"/>
      <c r="I8341" s="128"/>
      <c r="J8341" s="130"/>
      <c r="K8341" s="128"/>
    </row>
    <row r="8342" spans="1:11" hidden="1" outlineLevel="1" x14ac:dyDescent="0.25">
      <c r="A8342" s="77"/>
      <c r="B8342" s="13" t="s">
        <v>10039</v>
      </c>
      <c r="C8342" s="77"/>
      <c r="D8342" s="80"/>
      <c r="E8342" s="120" t="str">
        <f>IF(ISBLANK(D8342),"",(D8342/(1+'Vos données'!$D$11)))</f>
        <v/>
      </c>
      <c r="F8342" s="80"/>
      <c r="G8342" s="124"/>
      <c r="H8342" s="130"/>
      <c r="I8342" s="128"/>
      <c r="J8342" s="130"/>
      <c r="K8342" s="128"/>
    </row>
    <row r="8343" spans="1:11" hidden="1" outlineLevel="1" x14ac:dyDescent="0.25">
      <c r="A8343" s="77"/>
      <c r="B8343" s="13" t="s">
        <v>10040</v>
      </c>
      <c r="C8343" s="77"/>
      <c r="D8343" s="80"/>
      <c r="E8343" s="120" t="str">
        <f>IF(ISBLANK(D8343),"",(D8343/(1+'Vos données'!$D$11)))</f>
        <v/>
      </c>
      <c r="F8343" s="80"/>
      <c r="G8343" s="124"/>
      <c r="H8343" s="130"/>
      <c r="I8343" s="128"/>
      <c r="J8343" s="130"/>
      <c r="K8343" s="128"/>
    </row>
    <row r="8344" spans="1:11" hidden="1" outlineLevel="1" x14ac:dyDescent="0.25">
      <c r="A8344" s="77"/>
      <c r="B8344" s="13" t="s">
        <v>10041</v>
      </c>
      <c r="C8344" s="77"/>
      <c r="D8344" s="80"/>
      <c r="E8344" s="120" t="str">
        <f>IF(ISBLANK(D8344),"",(D8344/(1+'Vos données'!$D$11)))</f>
        <v/>
      </c>
      <c r="F8344" s="80"/>
      <c r="G8344" s="124"/>
      <c r="H8344" s="130"/>
      <c r="I8344" s="128"/>
      <c r="J8344" s="130"/>
      <c r="K8344" s="128"/>
    </row>
    <row r="8345" spans="1:11" hidden="1" outlineLevel="1" x14ac:dyDescent="0.25">
      <c r="A8345" s="77"/>
      <c r="B8345" s="13" t="s">
        <v>10042</v>
      </c>
      <c r="C8345" s="77"/>
      <c r="D8345" s="80"/>
      <c r="E8345" s="120" t="str">
        <f>IF(ISBLANK(D8345),"",(D8345/(1+'Vos données'!$D$11)))</f>
        <v/>
      </c>
      <c r="F8345" s="80"/>
      <c r="G8345" s="124"/>
      <c r="H8345" s="130"/>
      <c r="I8345" s="128"/>
      <c r="J8345" s="130"/>
      <c r="K8345" s="128"/>
    </row>
    <row r="8346" spans="1:11" hidden="1" outlineLevel="1" x14ac:dyDescent="0.25">
      <c r="A8346" s="77"/>
      <c r="B8346" s="13" t="s">
        <v>10043</v>
      </c>
      <c r="C8346" s="77"/>
      <c r="D8346" s="80"/>
      <c r="E8346" s="120" t="str">
        <f>IF(ISBLANK(D8346),"",(D8346/(1+'Vos données'!$D$11)))</f>
        <v/>
      </c>
      <c r="F8346" s="80"/>
      <c r="G8346" s="124"/>
      <c r="H8346" s="130"/>
      <c r="I8346" s="128"/>
      <c r="J8346" s="130"/>
      <c r="K8346" s="128"/>
    </row>
    <row r="8347" spans="1:11" hidden="1" outlineLevel="1" x14ac:dyDescent="0.25">
      <c r="A8347" s="77"/>
      <c r="B8347" s="13" t="s">
        <v>10044</v>
      </c>
      <c r="C8347" s="77"/>
      <c r="D8347" s="80"/>
      <c r="E8347" s="120" t="str">
        <f>IF(ISBLANK(D8347),"",(D8347/(1+'Vos données'!$D$11)))</f>
        <v/>
      </c>
      <c r="F8347" s="80"/>
      <c r="G8347" s="124"/>
      <c r="H8347" s="130"/>
      <c r="I8347" s="128"/>
      <c r="J8347" s="130"/>
      <c r="K8347" s="128"/>
    </row>
    <row r="8348" spans="1:11" hidden="1" outlineLevel="1" x14ac:dyDescent="0.25">
      <c r="A8348" s="77"/>
      <c r="B8348" s="13" t="s">
        <v>10045</v>
      </c>
      <c r="C8348" s="77"/>
      <c r="D8348" s="80"/>
      <c r="E8348" s="120" t="str">
        <f>IF(ISBLANK(D8348),"",(D8348/(1+'Vos données'!$D$11)))</f>
        <v/>
      </c>
      <c r="F8348" s="80"/>
      <c r="G8348" s="124"/>
      <c r="H8348" s="130"/>
      <c r="I8348" s="128"/>
      <c r="J8348" s="130"/>
      <c r="K8348" s="128"/>
    </row>
    <row r="8349" spans="1:11" hidden="1" outlineLevel="1" x14ac:dyDescent="0.25">
      <c r="A8349" s="77"/>
      <c r="B8349" s="13" t="s">
        <v>10046</v>
      </c>
      <c r="C8349" s="77"/>
      <c r="D8349" s="80"/>
      <c r="E8349" s="120" t="str">
        <f>IF(ISBLANK(D8349),"",(D8349/(1+'Vos données'!$D$11)))</f>
        <v/>
      </c>
      <c r="F8349" s="80"/>
      <c r="G8349" s="124"/>
      <c r="H8349" s="130"/>
      <c r="I8349" s="128"/>
      <c r="J8349" s="130"/>
      <c r="K8349" s="128"/>
    </row>
    <row r="8350" spans="1:11" hidden="1" outlineLevel="1" x14ac:dyDescent="0.25">
      <c r="A8350" s="77"/>
      <c r="B8350" s="13" t="s">
        <v>10047</v>
      </c>
      <c r="C8350" s="77"/>
      <c r="D8350" s="80"/>
      <c r="E8350" s="120" t="str">
        <f>IF(ISBLANK(D8350),"",(D8350/(1+'Vos données'!$D$11)))</f>
        <v/>
      </c>
      <c r="F8350" s="80"/>
      <c r="G8350" s="124"/>
      <c r="H8350" s="130"/>
      <c r="I8350" s="128"/>
      <c r="J8350" s="130"/>
      <c r="K8350" s="128"/>
    </row>
    <row r="8351" spans="1:11" hidden="1" outlineLevel="1" x14ac:dyDescent="0.25">
      <c r="A8351" s="77"/>
      <c r="B8351" s="13" t="s">
        <v>10048</v>
      </c>
      <c r="C8351" s="77"/>
      <c r="D8351" s="80"/>
      <c r="E8351" s="120" t="str">
        <f>IF(ISBLANK(D8351),"",(D8351/(1+'Vos données'!$D$11)))</f>
        <v/>
      </c>
      <c r="F8351" s="80"/>
      <c r="G8351" s="124"/>
      <c r="H8351" s="130"/>
      <c r="I8351" s="128"/>
      <c r="J8351" s="130"/>
      <c r="K8351" s="128"/>
    </row>
    <row r="8352" spans="1:11" hidden="1" outlineLevel="1" x14ac:dyDescent="0.25">
      <c r="A8352" s="77"/>
      <c r="B8352" s="13" t="s">
        <v>10049</v>
      </c>
      <c r="C8352" s="77"/>
      <c r="D8352" s="80"/>
      <c r="E8352" s="120" t="str">
        <f>IF(ISBLANK(D8352),"",(D8352/(1+'Vos données'!$D$11)))</f>
        <v/>
      </c>
      <c r="F8352" s="80"/>
      <c r="G8352" s="124"/>
      <c r="H8352" s="130"/>
      <c r="I8352" s="128"/>
      <c r="J8352" s="130"/>
      <c r="K8352" s="128"/>
    </row>
    <row r="8353" spans="1:11" hidden="1" outlineLevel="1" x14ac:dyDescent="0.25">
      <c r="A8353" s="77"/>
      <c r="B8353" s="13" t="s">
        <v>10050</v>
      </c>
      <c r="C8353" s="77"/>
      <c r="D8353" s="80"/>
      <c r="E8353" s="120" t="str">
        <f>IF(ISBLANK(D8353),"",(D8353/(1+'Vos données'!$D$11)))</f>
        <v/>
      </c>
      <c r="F8353" s="80"/>
      <c r="G8353" s="124"/>
      <c r="H8353" s="130"/>
      <c r="I8353" s="128"/>
      <c r="J8353" s="130"/>
      <c r="K8353" s="128"/>
    </row>
    <row r="8354" spans="1:11" hidden="1" outlineLevel="1" x14ac:dyDescent="0.25">
      <c r="A8354" s="77"/>
      <c r="B8354" s="13" t="s">
        <v>10051</v>
      </c>
      <c r="C8354" s="77"/>
      <c r="D8354" s="80"/>
      <c r="E8354" s="120" t="str">
        <f>IF(ISBLANK(D8354),"",(D8354/(1+'Vos données'!$D$11)))</f>
        <v/>
      </c>
      <c r="F8354" s="80"/>
      <c r="G8354" s="124"/>
      <c r="H8354" s="130"/>
      <c r="I8354" s="128"/>
      <c r="J8354" s="130"/>
      <c r="K8354" s="128"/>
    </row>
    <row r="8355" spans="1:11" hidden="1" outlineLevel="1" x14ac:dyDescent="0.25">
      <c r="A8355" s="77"/>
      <c r="B8355" s="13" t="s">
        <v>10052</v>
      </c>
      <c r="C8355" s="77"/>
      <c r="D8355" s="80"/>
      <c r="E8355" s="120" t="str">
        <f>IF(ISBLANK(D8355),"",(D8355/(1+'Vos données'!$D$11)))</f>
        <v/>
      </c>
      <c r="F8355" s="80"/>
      <c r="G8355" s="124"/>
      <c r="H8355" s="130"/>
      <c r="I8355" s="128"/>
      <c r="J8355" s="130"/>
      <c r="K8355" s="128"/>
    </row>
    <row r="8356" spans="1:11" hidden="1" outlineLevel="1" x14ac:dyDescent="0.25">
      <c r="A8356" s="77"/>
      <c r="B8356" s="13" t="s">
        <v>10053</v>
      </c>
      <c r="C8356" s="77"/>
      <c r="D8356" s="80"/>
      <c r="E8356" s="120" t="str">
        <f>IF(ISBLANK(D8356),"",(D8356/(1+'Vos données'!$D$11)))</f>
        <v/>
      </c>
      <c r="F8356" s="80"/>
      <c r="G8356" s="124"/>
      <c r="H8356" s="130"/>
      <c r="I8356" s="128"/>
      <c r="J8356" s="130"/>
      <c r="K8356" s="128"/>
    </row>
    <row r="8357" spans="1:11" hidden="1" outlineLevel="1" x14ac:dyDescent="0.25">
      <c r="A8357" s="77"/>
      <c r="B8357" s="13" t="s">
        <v>10054</v>
      </c>
      <c r="C8357" s="77"/>
      <c r="D8357" s="80"/>
      <c r="E8357" s="120" t="str">
        <f>IF(ISBLANK(D8357),"",(D8357/(1+'Vos données'!$D$11)))</f>
        <v/>
      </c>
      <c r="F8357" s="80"/>
      <c r="G8357" s="124"/>
      <c r="H8357" s="130"/>
      <c r="I8357" s="128"/>
      <c r="J8357" s="130"/>
      <c r="K8357" s="128"/>
    </row>
    <row r="8358" spans="1:11" hidden="1" outlineLevel="1" x14ac:dyDescent="0.25">
      <c r="A8358" s="77"/>
      <c r="B8358" s="13" t="s">
        <v>10055</v>
      </c>
      <c r="C8358" s="77"/>
      <c r="D8358" s="80"/>
      <c r="E8358" s="120" t="str">
        <f>IF(ISBLANK(D8358),"",(D8358/(1+'Vos données'!$D$11)))</f>
        <v/>
      </c>
      <c r="F8358" s="80"/>
      <c r="G8358" s="124"/>
      <c r="H8358" s="130"/>
      <c r="I8358" s="128"/>
      <c r="J8358" s="130"/>
      <c r="K8358" s="128"/>
    </row>
    <row r="8359" spans="1:11" hidden="1" outlineLevel="1" x14ac:dyDescent="0.25">
      <c r="A8359" s="77"/>
      <c r="B8359" s="13" t="s">
        <v>10056</v>
      </c>
      <c r="C8359" s="77"/>
      <c r="D8359" s="80"/>
      <c r="E8359" s="120" t="str">
        <f>IF(ISBLANK(D8359),"",(D8359/(1+'Vos données'!$D$11)))</f>
        <v/>
      </c>
      <c r="F8359" s="80"/>
      <c r="G8359" s="124"/>
      <c r="H8359" s="130"/>
      <c r="I8359" s="128"/>
      <c r="J8359" s="130"/>
      <c r="K8359" s="128"/>
    </row>
    <row r="8360" spans="1:11" hidden="1" outlineLevel="1" x14ac:dyDescent="0.25">
      <c r="A8360" s="77"/>
      <c r="B8360" s="13" t="s">
        <v>10057</v>
      </c>
      <c r="C8360" s="77"/>
      <c r="D8360" s="80"/>
      <c r="E8360" s="120" t="str">
        <f>IF(ISBLANK(D8360),"",(D8360/(1+'Vos données'!$D$11)))</f>
        <v/>
      </c>
      <c r="F8360" s="80"/>
      <c r="G8360" s="124"/>
      <c r="H8360" s="130"/>
      <c r="I8360" s="128"/>
      <c r="J8360" s="130"/>
      <c r="K8360" s="128"/>
    </row>
    <row r="8361" spans="1:11" hidden="1" outlineLevel="1" x14ac:dyDescent="0.25">
      <c r="A8361" s="77"/>
      <c r="B8361" s="13" t="s">
        <v>10058</v>
      </c>
      <c r="C8361" s="77"/>
      <c r="D8361" s="80"/>
      <c r="E8361" s="120" t="str">
        <f>IF(ISBLANK(D8361),"",(D8361/(1+'Vos données'!$D$11)))</f>
        <v/>
      </c>
      <c r="F8361" s="80"/>
      <c r="G8361" s="124"/>
      <c r="H8361" s="130"/>
      <c r="I8361" s="128"/>
      <c r="J8361" s="130"/>
      <c r="K8361" s="128"/>
    </row>
    <row r="8362" spans="1:11" hidden="1" outlineLevel="1" x14ac:dyDescent="0.25">
      <c r="A8362" s="77"/>
      <c r="B8362" s="13" t="s">
        <v>10059</v>
      </c>
      <c r="C8362" s="77"/>
      <c r="D8362" s="80"/>
      <c r="E8362" s="120" t="str">
        <f>IF(ISBLANK(D8362),"",(D8362/(1+'Vos données'!$D$11)))</f>
        <v/>
      </c>
      <c r="F8362" s="80"/>
      <c r="G8362" s="124"/>
      <c r="H8362" s="130"/>
      <c r="I8362" s="128"/>
      <c r="J8362" s="130"/>
      <c r="K8362" s="128"/>
    </row>
    <row r="8363" spans="1:11" hidden="1" outlineLevel="1" x14ac:dyDescent="0.25">
      <c r="A8363" s="77"/>
      <c r="B8363" s="13" t="s">
        <v>10060</v>
      </c>
      <c r="C8363" s="77"/>
      <c r="D8363" s="80"/>
      <c r="E8363" s="120" t="str">
        <f>IF(ISBLANK(D8363),"",(D8363/(1+'Vos données'!$D$11)))</f>
        <v/>
      </c>
      <c r="F8363" s="80"/>
      <c r="G8363" s="124"/>
      <c r="H8363" s="130"/>
      <c r="I8363" s="128"/>
      <c r="J8363" s="130"/>
      <c r="K8363" s="128"/>
    </row>
    <row r="8364" spans="1:11" hidden="1" outlineLevel="1" x14ac:dyDescent="0.25">
      <c r="A8364" s="77"/>
      <c r="B8364" s="13" t="s">
        <v>10061</v>
      </c>
      <c r="C8364" s="77"/>
      <c r="D8364" s="80"/>
      <c r="E8364" s="120" t="str">
        <f>IF(ISBLANK(D8364),"",(D8364/(1+'Vos données'!$D$11)))</f>
        <v/>
      </c>
      <c r="F8364" s="80"/>
      <c r="G8364" s="124"/>
      <c r="H8364" s="130"/>
      <c r="I8364" s="128"/>
      <c r="J8364" s="130"/>
      <c r="K8364" s="128"/>
    </row>
    <row r="8365" spans="1:11" hidden="1" outlineLevel="1" x14ac:dyDescent="0.25">
      <c r="A8365" s="77"/>
      <c r="B8365" s="13" t="s">
        <v>10062</v>
      </c>
      <c r="C8365" s="77"/>
      <c r="D8365" s="80"/>
      <c r="E8365" s="120" t="str">
        <f>IF(ISBLANK(D8365),"",(D8365/(1+'Vos données'!$D$11)))</f>
        <v/>
      </c>
      <c r="F8365" s="80"/>
      <c r="G8365" s="124"/>
      <c r="H8365" s="130"/>
      <c r="I8365" s="128"/>
      <c r="J8365" s="130"/>
      <c r="K8365" s="128"/>
    </row>
    <row r="8366" spans="1:11" hidden="1" outlineLevel="1" x14ac:dyDescent="0.25">
      <c r="A8366" s="77"/>
      <c r="B8366" s="13" t="s">
        <v>10063</v>
      </c>
      <c r="C8366" s="77"/>
      <c r="D8366" s="80"/>
      <c r="E8366" s="120" t="str">
        <f>IF(ISBLANK(D8366),"",(D8366/(1+'Vos données'!$D$11)))</f>
        <v/>
      </c>
      <c r="F8366" s="80"/>
      <c r="G8366" s="124"/>
      <c r="H8366" s="130"/>
      <c r="I8366" s="128"/>
      <c r="J8366" s="130"/>
      <c r="K8366" s="128"/>
    </row>
    <row r="8367" spans="1:11" hidden="1" outlineLevel="1" x14ac:dyDescent="0.25">
      <c r="A8367" s="77"/>
      <c r="B8367" s="13" t="s">
        <v>10064</v>
      </c>
      <c r="C8367" s="77"/>
      <c r="D8367" s="80"/>
      <c r="E8367" s="120" t="str">
        <f>IF(ISBLANK(D8367),"",(D8367/(1+'Vos données'!$D$11)))</f>
        <v/>
      </c>
      <c r="F8367" s="80"/>
      <c r="G8367" s="124"/>
      <c r="H8367" s="130"/>
      <c r="I8367" s="128"/>
      <c r="J8367" s="130"/>
      <c r="K8367" s="128"/>
    </row>
    <row r="8368" spans="1:11" hidden="1" outlineLevel="1" x14ac:dyDescent="0.25">
      <c r="A8368" s="77"/>
      <c r="B8368" s="13" t="s">
        <v>10065</v>
      </c>
      <c r="C8368" s="77"/>
      <c r="D8368" s="80"/>
      <c r="E8368" s="120" t="str">
        <f>IF(ISBLANK(D8368),"",(D8368/(1+'Vos données'!$D$11)))</f>
        <v/>
      </c>
      <c r="F8368" s="80"/>
      <c r="G8368" s="124"/>
      <c r="H8368" s="130"/>
      <c r="I8368" s="128"/>
      <c r="J8368" s="130"/>
      <c r="K8368" s="128"/>
    </row>
    <row r="8369" spans="1:11" hidden="1" outlineLevel="1" x14ac:dyDescent="0.25">
      <c r="A8369" s="77"/>
      <c r="B8369" s="13" t="s">
        <v>10066</v>
      </c>
      <c r="C8369" s="77"/>
      <c r="D8369" s="80"/>
      <c r="E8369" s="120" t="str">
        <f>IF(ISBLANK(D8369),"",(D8369/(1+'Vos données'!$D$11)))</f>
        <v/>
      </c>
      <c r="F8369" s="80"/>
      <c r="G8369" s="124"/>
      <c r="H8369" s="130"/>
      <c r="I8369" s="128"/>
      <c r="J8369" s="130"/>
      <c r="K8369" s="128"/>
    </row>
    <row r="8370" spans="1:11" hidden="1" outlineLevel="1" x14ac:dyDescent="0.25">
      <c r="A8370" s="77"/>
      <c r="B8370" s="13" t="s">
        <v>10067</v>
      </c>
      <c r="C8370" s="77"/>
      <c r="D8370" s="80"/>
      <c r="E8370" s="120" t="str">
        <f>IF(ISBLANK(D8370),"",(D8370/(1+'Vos données'!$D$11)))</f>
        <v/>
      </c>
      <c r="F8370" s="80"/>
      <c r="G8370" s="124"/>
      <c r="H8370" s="130"/>
      <c r="I8370" s="128"/>
      <c r="J8370" s="130"/>
      <c r="K8370" s="128"/>
    </row>
    <row r="8371" spans="1:11" hidden="1" outlineLevel="1" x14ac:dyDescent="0.25">
      <c r="A8371" s="77"/>
      <c r="B8371" s="13" t="s">
        <v>10068</v>
      </c>
      <c r="C8371" s="77"/>
      <c r="D8371" s="80"/>
      <c r="E8371" s="120" t="str">
        <f>IF(ISBLANK(D8371),"",(D8371/(1+'Vos données'!$D$11)))</f>
        <v/>
      </c>
      <c r="F8371" s="80"/>
      <c r="G8371" s="124"/>
      <c r="H8371" s="130"/>
      <c r="I8371" s="128"/>
      <c r="J8371" s="130"/>
      <c r="K8371" s="128"/>
    </row>
    <row r="8372" spans="1:11" hidden="1" outlineLevel="1" x14ac:dyDescent="0.25">
      <c r="A8372" s="77"/>
      <c r="B8372" s="13" t="s">
        <v>10069</v>
      </c>
      <c r="C8372" s="77"/>
      <c r="D8372" s="80"/>
      <c r="E8372" s="120" t="str">
        <f>IF(ISBLANK(D8372),"",(D8372/(1+'Vos données'!$D$11)))</f>
        <v/>
      </c>
      <c r="F8372" s="80"/>
      <c r="G8372" s="124"/>
      <c r="H8372" s="130"/>
      <c r="I8372" s="128"/>
      <c r="J8372" s="130"/>
      <c r="K8372" s="128"/>
    </row>
    <row r="8373" spans="1:11" hidden="1" outlineLevel="1" x14ac:dyDescent="0.25">
      <c r="A8373" s="77"/>
      <c r="B8373" s="13" t="s">
        <v>10070</v>
      </c>
      <c r="C8373" s="77"/>
      <c r="D8373" s="80"/>
      <c r="E8373" s="120" t="str">
        <f>IF(ISBLANK(D8373),"",(D8373/(1+'Vos données'!$D$11)))</f>
        <v/>
      </c>
      <c r="F8373" s="80"/>
      <c r="G8373" s="124"/>
      <c r="H8373" s="130"/>
      <c r="I8373" s="128"/>
      <c r="J8373" s="130"/>
      <c r="K8373" s="128"/>
    </row>
    <row r="8374" spans="1:11" hidden="1" outlineLevel="1" x14ac:dyDescent="0.25">
      <c r="A8374" s="77"/>
      <c r="B8374" s="13" t="s">
        <v>10071</v>
      </c>
      <c r="C8374" s="77"/>
      <c r="D8374" s="80"/>
      <c r="E8374" s="120" t="str">
        <f>IF(ISBLANK(D8374),"",(D8374/(1+'Vos données'!$D$11)))</f>
        <v/>
      </c>
      <c r="F8374" s="80"/>
      <c r="G8374" s="124"/>
      <c r="H8374" s="130"/>
      <c r="I8374" s="128"/>
      <c r="J8374" s="130"/>
      <c r="K8374" s="128"/>
    </row>
    <row r="8375" spans="1:11" hidden="1" outlineLevel="1" x14ac:dyDescent="0.25">
      <c r="A8375" s="77"/>
      <c r="B8375" s="13" t="s">
        <v>10072</v>
      </c>
      <c r="C8375" s="77"/>
      <c r="D8375" s="80"/>
      <c r="E8375" s="120" t="str">
        <f>IF(ISBLANK(D8375),"",(D8375/(1+'Vos données'!$D$11)))</f>
        <v/>
      </c>
      <c r="F8375" s="80"/>
      <c r="G8375" s="124"/>
      <c r="H8375" s="130"/>
      <c r="I8375" s="128"/>
      <c r="J8375" s="130"/>
      <c r="K8375" s="128"/>
    </row>
    <row r="8376" spans="1:11" hidden="1" outlineLevel="1" x14ac:dyDescent="0.25">
      <c r="A8376" s="77"/>
      <c r="B8376" s="13" t="s">
        <v>10073</v>
      </c>
      <c r="C8376" s="77"/>
      <c r="D8376" s="80"/>
      <c r="E8376" s="120" t="str">
        <f>IF(ISBLANK(D8376),"",(D8376/(1+'Vos données'!$D$11)))</f>
        <v/>
      </c>
      <c r="F8376" s="80"/>
      <c r="G8376" s="124"/>
      <c r="H8376" s="130"/>
      <c r="I8376" s="128"/>
      <c r="J8376" s="130"/>
      <c r="K8376" s="128"/>
    </row>
    <row r="8377" spans="1:11" hidden="1" outlineLevel="1" x14ac:dyDescent="0.25">
      <c r="A8377" s="77"/>
      <c r="B8377" s="13" t="s">
        <v>10074</v>
      </c>
      <c r="C8377" s="77"/>
      <c r="D8377" s="80"/>
      <c r="E8377" s="120" t="str">
        <f>IF(ISBLANK(D8377),"",(D8377/(1+'Vos données'!$D$11)))</f>
        <v/>
      </c>
      <c r="F8377" s="80"/>
      <c r="G8377" s="124"/>
      <c r="H8377" s="130"/>
      <c r="I8377" s="128"/>
      <c r="J8377" s="130"/>
      <c r="K8377" s="128"/>
    </row>
    <row r="8378" spans="1:11" hidden="1" outlineLevel="1" x14ac:dyDescent="0.25">
      <c r="A8378" s="77"/>
      <c r="B8378" s="13" t="s">
        <v>10075</v>
      </c>
      <c r="C8378" s="77"/>
      <c r="D8378" s="80"/>
      <c r="E8378" s="120" t="str">
        <f>IF(ISBLANK(D8378),"",(D8378/(1+'Vos données'!$D$11)))</f>
        <v/>
      </c>
      <c r="F8378" s="80"/>
      <c r="G8378" s="124"/>
      <c r="H8378" s="130"/>
      <c r="I8378" s="128"/>
      <c r="J8378" s="130"/>
      <c r="K8378" s="128"/>
    </row>
    <row r="8379" spans="1:11" hidden="1" outlineLevel="1" x14ac:dyDescent="0.25">
      <c r="A8379" s="77"/>
      <c r="B8379" s="13" t="s">
        <v>10076</v>
      </c>
      <c r="C8379" s="77"/>
      <c r="D8379" s="80"/>
      <c r="E8379" s="120" t="str">
        <f>IF(ISBLANK(D8379),"",(D8379/(1+'Vos données'!$D$11)))</f>
        <v/>
      </c>
      <c r="F8379" s="80"/>
      <c r="G8379" s="124"/>
      <c r="H8379" s="130"/>
      <c r="I8379" s="128"/>
      <c r="J8379" s="130"/>
      <c r="K8379" s="128"/>
    </row>
    <row r="8380" spans="1:11" hidden="1" outlineLevel="1" x14ac:dyDescent="0.25">
      <c r="A8380" s="77"/>
      <c r="B8380" s="13" t="s">
        <v>10077</v>
      </c>
      <c r="C8380" s="77"/>
      <c r="D8380" s="80"/>
      <c r="E8380" s="120" t="str">
        <f>IF(ISBLANK(D8380),"",(D8380/(1+'Vos données'!$D$11)))</f>
        <v/>
      </c>
      <c r="F8380" s="80"/>
      <c r="G8380" s="124"/>
      <c r="H8380" s="130"/>
      <c r="I8380" s="128"/>
      <c r="J8380" s="130"/>
      <c r="K8380" s="128"/>
    </row>
    <row r="8381" spans="1:11" hidden="1" outlineLevel="1" x14ac:dyDescent="0.25">
      <c r="A8381" s="77"/>
      <c r="B8381" s="13" t="s">
        <v>10078</v>
      </c>
      <c r="C8381" s="77"/>
      <c r="D8381" s="80"/>
      <c r="E8381" s="120" t="str">
        <f>IF(ISBLANK(D8381),"",(D8381/(1+'Vos données'!$D$11)))</f>
        <v/>
      </c>
      <c r="F8381" s="80"/>
      <c r="G8381" s="124"/>
      <c r="H8381" s="130"/>
      <c r="I8381" s="128"/>
      <c r="J8381" s="130"/>
      <c r="K8381" s="128"/>
    </row>
    <row r="8382" spans="1:11" hidden="1" outlineLevel="1" x14ac:dyDescent="0.25">
      <c r="A8382" s="77"/>
      <c r="B8382" s="13" t="s">
        <v>10079</v>
      </c>
      <c r="C8382" s="77"/>
      <c r="D8382" s="80"/>
      <c r="E8382" s="120" t="str">
        <f>IF(ISBLANK(D8382),"",(D8382/(1+'Vos données'!$D$11)))</f>
        <v/>
      </c>
      <c r="F8382" s="80"/>
      <c r="G8382" s="124"/>
      <c r="H8382" s="130"/>
      <c r="I8382" s="128"/>
      <c r="J8382" s="130"/>
      <c r="K8382" s="128"/>
    </row>
    <row r="8383" spans="1:11" hidden="1" outlineLevel="1" x14ac:dyDescent="0.25">
      <c r="A8383" s="77"/>
      <c r="B8383" s="13" t="s">
        <v>10080</v>
      </c>
      <c r="C8383" s="77"/>
      <c r="D8383" s="80"/>
      <c r="E8383" s="120" t="str">
        <f>IF(ISBLANK(D8383),"",(D8383/(1+'Vos données'!$D$11)))</f>
        <v/>
      </c>
      <c r="F8383" s="80"/>
      <c r="G8383" s="124"/>
      <c r="H8383" s="130"/>
      <c r="I8383" s="128"/>
      <c r="J8383" s="130"/>
      <c r="K8383" s="128"/>
    </row>
    <row r="8384" spans="1:11" hidden="1" outlineLevel="1" x14ac:dyDescent="0.25">
      <c r="A8384" s="77"/>
      <c r="B8384" s="13" t="s">
        <v>10081</v>
      </c>
      <c r="C8384" s="77"/>
      <c r="D8384" s="80"/>
      <c r="E8384" s="120" t="str">
        <f>IF(ISBLANK(D8384),"",(D8384/(1+'Vos données'!$D$11)))</f>
        <v/>
      </c>
      <c r="F8384" s="80"/>
      <c r="G8384" s="124"/>
      <c r="H8384" s="130"/>
      <c r="I8384" s="128"/>
      <c r="J8384" s="130"/>
      <c r="K8384" s="128"/>
    </row>
    <row r="8385" spans="1:11" hidden="1" outlineLevel="1" x14ac:dyDescent="0.25">
      <c r="A8385" s="77"/>
      <c r="B8385" s="13" t="s">
        <v>10082</v>
      </c>
      <c r="C8385" s="77"/>
      <c r="D8385" s="80"/>
      <c r="E8385" s="120" t="str">
        <f>IF(ISBLANK(D8385),"",(D8385/(1+'Vos données'!$D$11)))</f>
        <v/>
      </c>
      <c r="F8385" s="80"/>
      <c r="G8385" s="124"/>
      <c r="H8385" s="130"/>
      <c r="I8385" s="128"/>
      <c r="J8385" s="130"/>
      <c r="K8385" s="128"/>
    </row>
    <row r="8386" spans="1:11" hidden="1" outlineLevel="1" x14ac:dyDescent="0.25">
      <c r="A8386" s="77"/>
      <c r="B8386" s="13" t="s">
        <v>10083</v>
      </c>
      <c r="C8386" s="77"/>
      <c r="D8386" s="80"/>
      <c r="E8386" s="120" t="str">
        <f>IF(ISBLANK(D8386),"",(D8386/(1+'Vos données'!$D$11)))</f>
        <v/>
      </c>
      <c r="F8386" s="80"/>
      <c r="G8386" s="124"/>
      <c r="H8386" s="130"/>
      <c r="I8386" s="128"/>
      <c r="J8386" s="130"/>
      <c r="K8386" s="128"/>
    </row>
    <row r="8387" spans="1:11" hidden="1" outlineLevel="1" x14ac:dyDescent="0.25">
      <c r="A8387" s="77"/>
      <c r="B8387" s="13" t="s">
        <v>10084</v>
      </c>
      <c r="C8387" s="77"/>
      <c r="D8387" s="80"/>
      <c r="E8387" s="120" t="str">
        <f>IF(ISBLANK(D8387),"",(D8387/(1+'Vos données'!$D$11)))</f>
        <v/>
      </c>
      <c r="F8387" s="80"/>
      <c r="G8387" s="124"/>
      <c r="H8387" s="130"/>
      <c r="I8387" s="128"/>
      <c r="J8387" s="130"/>
      <c r="K8387" s="128"/>
    </row>
    <row r="8388" spans="1:11" hidden="1" outlineLevel="1" x14ac:dyDescent="0.25">
      <c r="A8388" s="77"/>
      <c r="B8388" s="13" t="s">
        <v>10085</v>
      </c>
      <c r="C8388" s="77"/>
      <c r="D8388" s="80"/>
      <c r="E8388" s="120" t="str">
        <f>IF(ISBLANK(D8388),"",(D8388/(1+'Vos données'!$D$11)))</f>
        <v/>
      </c>
      <c r="F8388" s="80"/>
      <c r="G8388" s="124"/>
      <c r="H8388" s="130"/>
      <c r="I8388" s="128"/>
      <c r="J8388" s="130"/>
      <c r="K8388" s="128"/>
    </row>
    <row r="8389" spans="1:11" hidden="1" outlineLevel="1" x14ac:dyDescent="0.25">
      <c r="A8389" s="77"/>
      <c r="B8389" s="13" t="s">
        <v>10086</v>
      </c>
      <c r="C8389" s="77"/>
      <c r="D8389" s="80"/>
      <c r="E8389" s="120" t="str">
        <f>IF(ISBLANK(D8389),"",(D8389/(1+'Vos données'!$D$11)))</f>
        <v/>
      </c>
      <c r="F8389" s="80"/>
      <c r="G8389" s="124"/>
      <c r="H8389" s="130"/>
      <c r="I8389" s="128"/>
      <c r="J8389" s="130"/>
      <c r="K8389" s="128"/>
    </row>
    <row r="8390" spans="1:11" hidden="1" outlineLevel="1" x14ac:dyDescent="0.25">
      <c r="A8390" s="77"/>
      <c r="B8390" s="13" t="s">
        <v>10087</v>
      </c>
      <c r="C8390" s="77"/>
      <c r="D8390" s="80"/>
      <c r="E8390" s="120" t="str">
        <f>IF(ISBLANK(D8390),"",(D8390/(1+'Vos données'!$D$11)))</f>
        <v/>
      </c>
      <c r="F8390" s="80"/>
      <c r="G8390" s="124"/>
      <c r="H8390" s="130"/>
      <c r="I8390" s="128"/>
      <c r="J8390" s="130"/>
      <c r="K8390" s="128"/>
    </row>
    <row r="8391" spans="1:11" hidden="1" outlineLevel="1" x14ac:dyDescent="0.25">
      <c r="A8391" s="77"/>
      <c r="B8391" s="13" t="s">
        <v>10088</v>
      </c>
      <c r="C8391" s="77"/>
      <c r="D8391" s="80"/>
      <c r="E8391" s="120" t="str">
        <f>IF(ISBLANK(D8391),"",(D8391/(1+'Vos données'!$D$11)))</f>
        <v/>
      </c>
      <c r="F8391" s="80"/>
      <c r="G8391" s="124"/>
      <c r="H8391" s="130"/>
      <c r="I8391" s="128"/>
      <c r="J8391" s="130"/>
      <c r="K8391" s="128"/>
    </row>
    <row r="8392" spans="1:11" hidden="1" outlineLevel="1" x14ac:dyDescent="0.25">
      <c r="A8392" s="77"/>
      <c r="B8392" s="13" t="s">
        <v>10089</v>
      </c>
      <c r="C8392" s="77"/>
      <c r="D8392" s="80"/>
      <c r="E8392" s="120" t="str">
        <f>IF(ISBLANK(D8392),"",(D8392/(1+'Vos données'!$D$11)))</f>
        <v/>
      </c>
      <c r="F8392" s="80"/>
      <c r="G8392" s="124"/>
      <c r="H8392" s="130"/>
      <c r="I8392" s="128"/>
      <c r="J8392" s="130"/>
      <c r="K8392" s="128"/>
    </row>
    <row r="8393" spans="1:11" hidden="1" outlineLevel="1" x14ac:dyDescent="0.25">
      <c r="A8393" s="77"/>
      <c r="B8393" s="13" t="s">
        <v>10090</v>
      </c>
      <c r="C8393" s="77"/>
      <c r="D8393" s="80"/>
      <c r="E8393" s="120" t="str">
        <f>IF(ISBLANK(D8393),"",(D8393/(1+'Vos données'!$D$11)))</f>
        <v/>
      </c>
      <c r="F8393" s="80"/>
      <c r="G8393" s="124"/>
      <c r="H8393" s="130"/>
      <c r="I8393" s="128"/>
      <c r="J8393" s="130"/>
      <c r="K8393" s="128"/>
    </row>
    <row r="8394" spans="1:11" hidden="1" outlineLevel="1" x14ac:dyDescent="0.25">
      <c r="A8394" s="77"/>
      <c r="B8394" s="13" t="s">
        <v>10091</v>
      </c>
      <c r="C8394" s="77"/>
      <c r="D8394" s="80"/>
      <c r="E8394" s="120" t="str">
        <f>IF(ISBLANK(D8394),"",(D8394/(1+'Vos données'!$D$11)))</f>
        <v/>
      </c>
      <c r="F8394" s="80"/>
      <c r="G8394" s="124"/>
      <c r="H8394" s="130"/>
      <c r="I8394" s="128"/>
      <c r="J8394" s="130"/>
      <c r="K8394" s="128"/>
    </row>
    <row r="8395" spans="1:11" hidden="1" outlineLevel="1" x14ac:dyDescent="0.25">
      <c r="A8395" s="77"/>
      <c r="B8395" s="13" t="s">
        <v>10092</v>
      </c>
      <c r="C8395" s="77"/>
      <c r="D8395" s="80"/>
      <c r="E8395" s="120" t="str">
        <f>IF(ISBLANK(D8395),"",(D8395/(1+'Vos données'!$D$11)))</f>
        <v/>
      </c>
      <c r="F8395" s="80"/>
      <c r="G8395" s="124"/>
      <c r="H8395" s="130"/>
      <c r="I8395" s="128"/>
      <c r="J8395" s="130"/>
      <c r="K8395" s="128"/>
    </row>
    <row r="8396" spans="1:11" hidden="1" outlineLevel="1" x14ac:dyDescent="0.25">
      <c r="A8396" s="77"/>
      <c r="B8396" s="13" t="s">
        <v>10093</v>
      </c>
      <c r="C8396" s="77"/>
      <c r="D8396" s="80"/>
      <c r="E8396" s="120" t="str">
        <f>IF(ISBLANK(D8396),"",(D8396/(1+'Vos données'!$D$11)))</f>
        <v/>
      </c>
      <c r="F8396" s="80"/>
      <c r="G8396" s="124"/>
      <c r="H8396" s="130"/>
      <c r="I8396" s="128"/>
      <c r="J8396" s="130"/>
      <c r="K8396" s="128"/>
    </row>
    <row r="8397" spans="1:11" hidden="1" outlineLevel="1" x14ac:dyDescent="0.25">
      <c r="A8397" s="77"/>
      <c r="B8397" s="13" t="s">
        <v>10094</v>
      </c>
      <c r="C8397" s="77"/>
      <c r="D8397" s="80"/>
      <c r="E8397" s="120" t="str">
        <f>IF(ISBLANK(D8397),"",(D8397/(1+'Vos données'!$D$11)))</f>
        <v/>
      </c>
      <c r="F8397" s="80"/>
      <c r="G8397" s="124"/>
      <c r="H8397" s="130"/>
      <c r="I8397" s="128"/>
      <c r="J8397" s="130"/>
      <c r="K8397" s="128"/>
    </row>
    <row r="8398" spans="1:11" hidden="1" outlineLevel="1" x14ac:dyDescent="0.25">
      <c r="A8398" s="77"/>
      <c r="B8398" s="13" t="s">
        <v>10095</v>
      </c>
      <c r="C8398" s="77"/>
      <c r="D8398" s="80"/>
      <c r="E8398" s="120" t="str">
        <f>IF(ISBLANK(D8398),"",(D8398/(1+'Vos données'!$D$11)))</f>
        <v/>
      </c>
      <c r="F8398" s="80"/>
      <c r="G8398" s="124"/>
      <c r="H8398" s="130"/>
      <c r="I8398" s="128"/>
      <c r="J8398" s="130"/>
      <c r="K8398" s="128"/>
    </row>
    <row r="8399" spans="1:11" hidden="1" outlineLevel="1" x14ac:dyDescent="0.25">
      <c r="A8399" s="77"/>
      <c r="B8399" s="13" t="s">
        <v>10096</v>
      </c>
      <c r="C8399" s="77"/>
      <c r="D8399" s="80"/>
      <c r="E8399" s="120" t="str">
        <f>IF(ISBLANK(D8399),"",(D8399/(1+'Vos données'!$D$11)))</f>
        <v/>
      </c>
      <c r="F8399" s="80"/>
      <c r="G8399" s="124"/>
      <c r="H8399" s="130"/>
      <c r="I8399" s="128"/>
      <c r="J8399" s="130"/>
      <c r="K8399" s="128"/>
    </row>
    <row r="8400" spans="1:11" hidden="1" outlineLevel="1" x14ac:dyDescent="0.25">
      <c r="A8400" s="77"/>
      <c r="B8400" s="13" t="s">
        <v>10097</v>
      </c>
      <c r="C8400" s="77"/>
      <c r="D8400" s="80"/>
      <c r="E8400" s="120" t="str">
        <f>IF(ISBLANK(D8400),"",(D8400/(1+'Vos données'!$D$11)))</f>
        <v/>
      </c>
      <c r="F8400" s="80"/>
      <c r="G8400" s="124"/>
      <c r="H8400" s="130"/>
      <c r="I8400" s="128"/>
      <c r="J8400" s="130"/>
      <c r="K8400" s="128"/>
    </row>
    <row r="8401" spans="1:11" hidden="1" outlineLevel="1" x14ac:dyDescent="0.25">
      <c r="A8401" s="77"/>
      <c r="B8401" s="13" t="s">
        <v>10098</v>
      </c>
      <c r="C8401" s="77"/>
      <c r="D8401" s="80"/>
      <c r="E8401" s="120" t="str">
        <f>IF(ISBLANK(D8401),"",(D8401/(1+'Vos données'!$D$11)))</f>
        <v/>
      </c>
      <c r="F8401" s="80"/>
      <c r="G8401" s="124"/>
      <c r="H8401" s="130"/>
      <c r="I8401" s="128"/>
      <c r="J8401" s="130"/>
      <c r="K8401" s="128"/>
    </row>
    <row r="8402" spans="1:11" hidden="1" outlineLevel="1" x14ac:dyDescent="0.25">
      <c r="A8402" s="77"/>
      <c r="B8402" s="13" t="s">
        <v>10099</v>
      </c>
      <c r="C8402" s="77"/>
      <c r="D8402" s="80"/>
      <c r="E8402" s="120" t="str">
        <f>IF(ISBLANK(D8402),"",(D8402/(1+'Vos données'!$D$11)))</f>
        <v/>
      </c>
      <c r="F8402" s="80"/>
      <c r="G8402" s="124"/>
      <c r="H8402" s="130"/>
      <c r="I8402" s="128"/>
      <c r="J8402" s="130"/>
      <c r="K8402" s="128"/>
    </row>
    <row r="8403" spans="1:11" hidden="1" outlineLevel="1" x14ac:dyDescent="0.25">
      <c r="A8403" s="77"/>
      <c r="B8403" s="13" t="s">
        <v>10100</v>
      </c>
      <c r="C8403" s="77"/>
      <c r="D8403" s="80"/>
      <c r="E8403" s="120" t="str">
        <f>IF(ISBLANK(D8403),"",(D8403/(1+'Vos données'!$D$11)))</f>
        <v/>
      </c>
      <c r="F8403" s="80"/>
      <c r="G8403" s="124"/>
      <c r="H8403" s="130"/>
      <c r="I8403" s="128"/>
      <c r="J8403" s="130"/>
      <c r="K8403" s="128"/>
    </row>
    <row r="8404" spans="1:11" hidden="1" outlineLevel="1" x14ac:dyDescent="0.25">
      <c r="A8404" s="77"/>
      <c r="B8404" s="13" t="s">
        <v>10101</v>
      </c>
      <c r="C8404" s="77"/>
      <c r="D8404" s="80"/>
      <c r="E8404" s="120" t="str">
        <f>IF(ISBLANK(D8404),"",(D8404/(1+'Vos données'!$D$11)))</f>
        <v/>
      </c>
      <c r="F8404" s="80"/>
      <c r="G8404" s="124"/>
      <c r="H8404" s="130"/>
      <c r="I8404" s="128"/>
      <c r="J8404" s="130"/>
      <c r="K8404" s="128"/>
    </row>
    <row r="8405" spans="1:11" hidden="1" outlineLevel="1" x14ac:dyDescent="0.25">
      <c r="A8405" s="77"/>
      <c r="B8405" s="13" t="s">
        <v>10102</v>
      </c>
      <c r="C8405" s="77"/>
      <c r="D8405" s="80"/>
      <c r="E8405" s="120" t="str">
        <f>IF(ISBLANK(D8405),"",(D8405/(1+'Vos données'!$D$11)))</f>
        <v/>
      </c>
      <c r="F8405" s="80"/>
      <c r="G8405" s="124"/>
      <c r="H8405" s="130"/>
      <c r="I8405" s="128"/>
      <c r="J8405" s="130"/>
      <c r="K8405" s="128"/>
    </row>
    <row r="8406" spans="1:11" hidden="1" outlineLevel="1" x14ac:dyDescent="0.25">
      <c r="A8406" s="77"/>
      <c r="B8406" s="13" t="s">
        <v>10103</v>
      </c>
      <c r="C8406" s="77"/>
      <c r="D8406" s="80"/>
      <c r="E8406" s="120" t="str">
        <f>IF(ISBLANK(D8406),"",(D8406/(1+'Vos données'!$D$11)))</f>
        <v/>
      </c>
      <c r="F8406" s="80"/>
      <c r="G8406" s="124"/>
      <c r="H8406" s="130"/>
      <c r="I8406" s="128"/>
      <c r="J8406" s="130"/>
      <c r="K8406" s="128"/>
    </row>
    <row r="8407" spans="1:11" hidden="1" outlineLevel="1" x14ac:dyDescent="0.25">
      <c r="A8407" s="77"/>
      <c r="B8407" s="13" t="s">
        <v>10104</v>
      </c>
      <c r="C8407" s="77"/>
      <c r="D8407" s="80"/>
      <c r="E8407" s="120" t="str">
        <f>IF(ISBLANK(D8407),"",(D8407/(1+'Vos données'!$D$11)))</f>
        <v/>
      </c>
      <c r="F8407" s="80"/>
      <c r="G8407" s="124"/>
      <c r="H8407" s="130"/>
      <c r="I8407" s="128"/>
      <c r="J8407" s="130"/>
      <c r="K8407" s="128"/>
    </row>
    <row r="8408" spans="1:11" hidden="1" outlineLevel="1" x14ac:dyDescent="0.25">
      <c r="A8408" s="77"/>
      <c r="B8408" s="13" t="s">
        <v>10105</v>
      </c>
      <c r="C8408" s="77"/>
      <c r="D8408" s="80"/>
      <c r="E8408" s="120" t="str">
        <f>IF(ISBLANK(D8408),"",(D8408/(1+'Vos données'!$D$11)))</f>
        <v/>
      </c>
      <c r="F8408" s="80"/>
      <c r="G8408" s="124"/>
      <c r="H8408" s="130"/>
      <c r="I8408" s="128"/>
      <c r="J8408" s="130"/>
      <c r="K8408" s="128"/>
    </row>
    <row r="8409" spans="1:11" hidden="1" outlineLevel="1" x14ac:dyDescent="0.25">
      <c r="A8409" s="77"/>
      <c r="B8409" s="13" t="s">
        <v>10106</v>
      </c>
      <c r="C8409" s="77"/>
      <c r="D8409" s="80"/>
      <c r="E8409" s="120" t="str">
        <f>IF(ISBLANK(D8409),"",(D8409/(1+'Vos données'!$D$11)))</f>
        <v/>
      </c>
      <c r="F8409" s="80"/>
      <c r="G8409" s="124"/>
      <c r="H8409" s="130"/>
      <c r="I8409" s="128"/>
      <c r="J8409" s="130"/>
      <c r="K8409" s="128"/>
    </row>
    <row r="8410" spans="1:11" hidden="1" outlineLevel="1" x14ac:dyDescent="0.25">
      <c r="A8410" s="77"/>
      <c r="B8410" s="13" t="s">
        <v>10107</v>
      </c>
      <c r="C8410" s="77"/>
      <c r="D8410" s="80"/>
      <c r="E8410" s="120" t="str">
        <f>IF(ISBLANK(D8410),"",(D8410/(1+'Vos données'!$D$11)))</f>
        <v/>
      </c>
      <c r="F8410" s="80"/>
      <c r="G8410" s="124"/>
      <c r="H8410" s="130"/>
      <c r="I8410" s="128"/>
      <c r="J8410" s="130"/>
      <c r="K8410" s="128"/>
    </row>
    <row r="8411" spans="1:11" hidden="1" outlineLevel="1" x14ac:dyDescent="0.25">
      <c r="A8411" s="77"/>
      <c r="B8411" s="13" t="s">
        <v>10108</v>
      </c>
      <c r="C8411" s="77"/>
      <c r="D8411" s="80"/>
      <c r="E8411" s="120" t="str">
        <f>IF(ISBLANK(D8411),"",(D8411/(1+'Vos données'!$D$11)))</f>
        <v/>
      </c>
      <c r="F8411" s="80"/>
      <c r="G8411" s="124"/>
      <c r="H8411" s="130"/>
      <c r="I8411" s="128"/>
      <c r="J8411" s="130"/>
      <c r="K8411" s="128"/>
    </row>
    <row r="8412" spans="1:11" hidden="1" outlineLevel="1" x14ac:dyDescent="0.25">
      <c r="A8412" s="77"/>
      <c r="B8412" s="13" t="s">
        <v>10109</v>
      </c>
      <c r="C8412" s="77"/>
      <c r="D8412" s="80"/>
      <c r="E8412" s="120" t="str">
        <f>IF(ISBLANK(D8412),"",(D8412/(1+'Vos données'!$D$11)))</f>
        <v/>
      </c>
      <c r="F8412" s="80"/>
      <c r="G8412" s="124"/>
      <c r="H8412" s="130"/>
      <c r="I8412" s="128"/>
      <c r="J8412" s="130"/>
      <c r="K8412" s="128"/>
    </row>
    <row r="8413" spans="1:11" hidden="1" outlineLevel="1" x14ac:dyDescent="0.25">
      <c r="A8413" s="77"/>
      <c r="B8413" s="13" t="s">
        <v>10110</v>
      </c>
      <c r="C8413" s="77"/>
      <c r="D8413" s="80"/>
      <c r="E8413" s="120" t="str">
        <f>IF(ISBLANK(D8413),"",(D8413/(1+'Vos données'!$D$11)))</f>
        <v/>
      </c>
      <c r="F8413" s="80"/>
      <c r="G8413" s="124"/>
      <c r="H8413" s="130"/>
      <c r="I8413" s="128"/>
      <c r="J8413" s="130"/>
      <c r="K8413" s="128"/>
    </row>
    <row r="8414" spans="1:11" hidden="1" outlineLevel="1" x14ac:dyDescent="0.25">
      <c r="A8414" s="77"/>
      <c r="B8414" s="13" t="s">
        <v>10111</v>
      </c>
      <c r="C8414" s="77"/>
      <c r="D8414" s="80"/>
      <c r="E8414" s="120" t="str">
        <f>IF(ISBLANK(D8414),"",(D8414/(1+'Vos données'!$D$11)))</f>
        <v/>
      </c>
      <c r="F8414" s="80"/>
      <c r="G8414" s="124"/>
      <c r="H8414" s="130"/>
      <c r="I8414" s="128"/>
      <c r="J8414" s="130"/>
      <c r="K8414" s="128"/>
    </row>
    <row r="8415" spans="1:11" hidden="1" outlineLevel="1" x14ac:dyDescent="0.25">
      <c r="A8415" s="77"/>
      <c r="B8415" s="13" t="s">
        <v>10112</v>
      </c>
      <c r="C8415" s="77"/>
      <c r="D8415" s="80"/>
      <c r="E8415" s="120" t="str">
        <f>IF(ISBLANK(D8415),"",(D8415/(1+'Vos données'!$D$11)))</f>
        <v/>
      </c>
      <c r="F8415" s="80"/>
      <c r="G8415" s="124"/>
      <c r="H8415" s="130"/>
      <c r="I8415" s="128"/>
      <c r="J8415" s="130"/>
      <c r="K8415" s="128"/>
    </row>
    <row r="8416" spans="1:11" hidden="1" outlineLevel="1" x14ac:dyDescent="0.25">
      <c r="A8416" s="77"/>
      <c r="B8416" s="13" t="s">
        <v>10113</v>
      </c>
      <c r="C8416" s="77"/>
      <c r="D8416" s="80"/>
      <c r="E8416" s="120" t="str">
        <f>IF(ISBLANK(D8416),"",(D8416/(1+'Vos données'!$D$11)))</f>
        <v/>
      </c>
      <c r="F8416" s="80"/>
      <c r="G8416" s="124"/>
      <c r="H8416" s="130"/>
      <c r="I8416" s="128"/>
      <c r="J8416" s="130"/>
      <c r="K8416" s="128"/>
    </row>
    <row r="8417" spans="1:11" hidden="1" outlineLevel="1" x14ac:dyDescent="0.25">
      <c r="A8417" s="77"/>
      <c r="B8417" s="13" t="s">
        <v>10114</v>
      </c>
      <c r="C8417" s="77"/>
      <c r="D8417" s="80"/>
      <c r="E8417" s="120" t="str">
        <f>IF(ISBLANK(D8417),"",(D8417/(1+'Vos données'!$D$11)))</f>
        <v/>
      </c>
      <c r="F8417" s="80"/>
      <c r="G8417" s="124"/>
      <c r="H8417" s="130"/>
      <c r="I8417" s="128"/>
      <c r="J8417" s="130"/>
      <c r="K8417" s="128"/>
    </row>
    <row r="8418" spans="1:11" hidden="1" outlineLevel="1" x14ac:dyDescent="0.25">
      <c r="A8418" s="77"/>
      <c r="B8418" s="13" t="s">
        <v>10115</v>
      </c>
      <c r="C8418" s="77"/>
      <c r="D8418" s="80"/>
      <c r="E8418" s="120" t="str">
        <f>IF(ISBLANK(D8418),"",(D8418/(1+'Vos données'!$D$11)))</f>
        <v/>
      </c>
      <c r="F8418" s="80"/>
      <c r="G8418" s="124"/>
      <c r="H8418" s="130"/>
      <c r="I8418" s="128"/>
      <c r="J8418" s="130"/>
      <c r="K8418" s="128"/>
    </row>
    <row r="8419" spans="1:11" hidden="1" outlineLevel="1" x14ac:dyDescent="0.25">
      <c r="A8419" s="77"/>
      <c r="B8419" s="13" t="s">
        <v>10116</v>
      </c>
      <c r="C8419" s="77"/>
      <c r="D8419" s="80"/>
      <c r="E8419" s="120" t="str">
        <f>IF(ISBLANK(D8419),"",(D8419/(1+'Vos données'!$D$11)))</f>
        <v/>
      </c>
      <c r="F8419" s="80"/>
      <c r="G8419" s="124"/>
      <c r="H8419" s="130"/>
      <c r="I8419" s="128"/>
      <c r="J8419" s="130"/>
      <c r="K8419" s="128"/>
    </row>
    <row r="8420" spans="1:11" hidden="1" outlineLevel="1" x14ac:dyDescent="0.25">
      <c r="A8420" s="77"/>
      <c r="B8420" s="13" t="s">
        <v>10117</v>
      </c>
      <c r="C8420" s="77"/>
      <c r="D8420" s="80"/>
      <c r="E8420" s="120" t="str">
        <f>IF(ISBLANK(D8420),"",(D8420/(1+'Vos données'!$D$11)))</f>
        <v/>
      </c>
      <c r="F8420" s="80"/>
      <c r="G8420" s="124"/>
      <c r="H8420" s="130"/>
      <c r="I8420" s="128"/>
      <c r="J8420" s="130"/>
      <c r="K8420" s="128"/>
    </row>
    <row r="8421" spans="1:11" hidden="1" outlineLevel="1" x14ac:dyDescent="0.25">
      <c r="A8421" s="77"/>
      <c r="B8421" s="13" t="s">
        <v>10118</v>
      </c>
      <c r="C8421" s="77"/>
      <c r="D8421" s="80"/>
      <c r="E8421" s="120" t="str">
        <f>IF(ISBLANK(D8421),"",(D8421/(1+'Vos données'!$D$11)))</f>
        <v/>
      </c>
      <c r="F8421" s="80"/>
      <c r="G8421" s="124"/>
      <c r="H8421" s="130"/>
      <c r="I8421" s="128"/>
      <c r="J8421" s="130"/>
      <c r="K8421" s="128"/>
    </row>
    <row r="8422" spans="1:11" hidden="1" outlineLevel="1" x14ac:dyDescent="0.25">
      <c r="A8422" s="77"/>
      <c r="B8422" s="13" t="s">
        <v>10119</v>
      </c>
      <c r="C8422" s="77"/>
      <c r="D8422" s="80"/>
      <c r="E8422" s="120" t="str">
        <f>IF(ISBLANK(D8422),"",(D8422/(1+'Vos données'!$D$11)))</f>
        <v/>
      </c>
      <c r="F8422" s="80"/>
      <c r="G8422" s="124"/>
      <c r="H8422" s="130"/>
      <c r="I8422" s="128"/>
      <c r="J8422" s="130"/>
      <c r="K8422" s="128"/>
    </row>
    <row r="8423" spans="1:11" hidden="1" outlineLevel="1" x14ac:dyDescent="0.25">
      <c r="A8423" s="77"/>
      <c r="B8423" s="13" t="s">
        <v>10120</v>
      </c>
      <c r="C8423" s="77"/>
      <c r="D8423" s="80"/>
      <c r="E8423" s="120" t="str">
        <f>IF(ISBLANK(D8423),"",(D8423/(1+'Vos données'!$D$11)))</f>
        <v/>
      </c>
      <c r="F8423" s="80"/>
      <c r="G8423" s="124"/>
      <c r="H8423" s="130"/>
      <c r="I8423" s="128"/>
      <c r="J8423" s="130"/>
      <c r="K8423" s="128"/>
    </row>
    <row r="8424" spans="1:11" hidden="1" outlineLevel="1" x14ac:dyDescent="0.25">
      <c r="A8424" s="77"/>
      <c r="B8424" s="13" t="s">
        <v>10121</v>
      </c>
      <c r="C8424" s="77"/>
      <c r="D8424" s="80"/>
      <c r="E8424" s="120" t="str">
        <f>IF(ISBLANK(D8424),"",(D8424/(1+'Vos données'!$D$11)))</f>
        <v/>
      </c>
      <c r="F8424" s="80"/>
      <c r="G8424" s="124"/>
      <c r="H8424" s="130"/>
      <c r="I8424" s="128"/>
      <c r="J8424" s="130"/>
      <c r="K8424" s="128"/>
    </row>
    <row r="8425" spans="1:11" hidden="1" outlineLevel="1" x14ac:dyDescent="0.25">
      <c r="A8425" s="77"/>
      <c r="B8425" s="13" t="s">
        <v>10122</v>
      </c>
      <c r="C8425" s="77"/>
      <c r="D8425" s="80"/>
      <c r="E8425" s="120" t="str">
        <f>IF(ISBLANK(D8425),"",(D8425/(1+'Vos données'!$D$11)))</f>
        <v/>
      </c>
      <c r="F8425" s="80"/>
      <c r="G8425" s="124"/>
      <c r="H8425" s="130"/>
      <c r="I8425" s="128"/>
      <c r="J8425" s="130"/>
      <c r="K8425" s="128"/>
    </row>
    <row r="8426" spans="1:11" hidden="1" outlineLevel="1" x14ac:dyDescent="0.25">
      <c r="A8426" s="77"/>
      <c r="B8426" s="13" t="s">
        <v>10123</v>
      </c>
      <c r="C8426" s="77"/>
      <c r="D8426" s="80"/>
      <c r="E8426" s="120" t="str">
        <f>IF(ISBLANK(D8426),"",(D8426/(1+'Vos données'!$D$11)))</f>
        <v/>
      </c>
      <c r="F8426" s="80"/>
      <c r="G8426" s="124"/>
      <c r="H8426" s="130"/>
      <c r="I8426" s="128"/>
      <c r="J8426" s="130"/>
      <c r="K8426" s="128"/>
    </row>
    <row r="8427" spans="1:11" hidden="1" outlineLevel="1" x14ac:dyDescent="0.25">
      <c r="A8427" s="77"/>
      <c r="B8427" s="13" t="s">
        <v>10124</v>
      </c>
      <c r="C8427" s="77"/>
      <c r="D8427" s="80"/>
      <c r="E8427" s="120" t="str">
        <f>IF(ISBLANK(D8427),"",(D8427/(1+'Vos données'!$D$11)))</f>
        <v/>
      </c>
      <c r="F8427" s="80"/>
      <c r="G8427" s="124"/>
      <c r="H8427" s="130"/>
      <c r="I8427" s="128"/>
      <c r="J8427" s="130"/>
      <c r="K8427" s="128"/>
    </row>
    <row r="8428" spans="1:11" hidden="1" outlineLevel="1" x14ac:dyDescent="0.25">
      <c r="A8428" s="77"/>
      <c r="B8428" s="13" t="s">
        <v>10125</v>
      </c>
      <c r="C8428" s="77"/>
      <c r="D8428" s="80"/>
      <c r="E8428" s="120" t="str">
        <f>IF(ISBLANK(D8428),"",(D8428/(1+'Vos données'!$D$11)))</f>
        <v/>
      </c>
      <c r="F8428" s="80"/>
      <c r="G8428" s="124"/>
      <c r="H8428" s="130"/>
      <c r="I8428" s="128"/>
      <c r="J8428" s="130"/>
      <c r="K8428" s="128"/>
    </row>
    <row r="8429" spans="1:11" hidden="1" outlineLevel="1" x14ac:dyDescent="0.25">
      <c r="A8429" s="77"/>
      <c r="B8429" s="13" t="s">
        <v>10126</v>
      </c>
      <c r="C8429" s="77"/>
      <c r="D8429" s="80"/>
      <c r="E8429" s="120" t="str">
        <f>IF(ISBLANK(D8429),"",(D8429/(1+'Vos données'!$D$11)))</f>
        <v/>
      </c>
      <c r="F8429" s="80"/>
      <c r="G8429" s="124"/>
      <c r="H8429" s="130"/>
      <c r="I8429" s="128"/>
      <c r="J8429" s="130"/>
      <c r="K8429" s="128"/>
    </row>
    <row r="8430" spans="1:11" hidden="1" outlineLevel="1" x14ac:dyDescent="0.25">
      <c r="A8430" s="77"/>
      <c r="B8430" s="13" t="s">
        <v>10127</v>
      </c>
      <c r="C8430" s="77"/>
      <c r="D8430" s="80"/>
      <c r="E8430" s="120" t="str">
        <f>IF(ISBLANK(D8430),"",(D8430/(1+'Vos données'!$D$11)))</f>
        <v/>
      </c>
      <c r="F8430" s="80"/>
      <c r="G8430" s="124"/>
      <c r="H8430" s="130"/>
      <c r="I8430" s="128"/>
      <c r="J8430" s="130"/>
      <c r="K8430" s="128"/>
    </row>
    <row r="8431" spans="1:11" hidden="1" outlineLevel="1" x14ac:dyDescent="0.25">
      <c r="A8431" s="77"/>
      <c r="B8431" s="13" t="s">
        <v>10128</v>
      </c>
      <c r="C8431" s="77"/>
      <c r="D8431" s="80"/>
      <c r="E8431" s="120" t="str">
        <f>IF(ISBLANK(D8431),"",(D8431/(1+'Vos données'!$D$11)))</f>
        <v/>
      </c>
      <c r="F8431" s="80"/>
      <c r="G8431" s="124"/>
      <c r="H8431" s="130"/>
      <c r="I8431" s="128"/>
      <c r="J8431" s="130"/>
      <c r="K8431" s="128"/>
    </row>
    <row r="8432" spans="1:11" hidden="1" outlineLevel="1" x14ac:dyDescent="0.25">
      <c r="A8432" s="77"/>
      <c r="B8432" s="13" t="s">
        <v>10129</v>
      </c>
      <c r="C8432" s="77"/>
      <c r="D8432" s="80"/>
      <c r="E8432" s="120" t="str">
        <f>IF(ISBLANK(D8432),"",(D8432/(1+'Vos données'!$D$11)))</f>
        <v/>
      </c>
      <c r="F8432" s="80"/>
      <c r="G8432" s="124"/>
      <c r="H8432" s="130"/>
      <c r="I8432" s="128"/>
      <c r="J8432" s="130"/>
      <c r="K8432" s="128"/>
    </row>
    <row r="8433" spans="1:11" hidden="1" outlineLevel="1" x14ac:dyDescent="0.25">
      <c r="A8433" s="77"/>
      <c r="B8433" s="13" t="s">
        <v>10130</v>
      </c>
      <c r="C8433" s="77"/>
      <c r="D8433" s="80"/>
      <c r="E8433" s="120" t="str">
        <f>IF(ISBLANK(D8433),"",(D8433/(1+'Vos données'!$D$11)))</f>
        <v/>
      </c>
      <c r="F8433" s="80"/>
      <c r="G8433" s="124"/>
      <c r="H8433" s="130"/>
      <c r="I8433" s="128"/>
      <c r="J8433" s="130"/>
      <c r="K8433" s="128"/>
    </row>
    <row r="8434" spans="1:11" hidden="1" outlineLevel="1" x14ac:dyDescent="0.25">
      <c r="A8434" s="77"/>
      <c r="B8434" s="13" t="s">
        <v>10131</v>
      </c>
      <c r="C8434" s="77"/>
      <c r="D8434" s="80"/>
      <c r="E8434" s="120" t="str">
        <f>IF(ISBLANK(D8434),"",(D8434/(1+'Vos données'!$D$11)))</f>
        <v/>
      </c>
      <c r="F8434" s="80"/>
      <c r="G8434" s="124"/>
      <c r="H8434" s="130"/>
      <c r="I8434" s="128"/>
      <c r="J8434" s="130"/>
      <c r="K8434" s="128"/>
    </row>
    <row r="8435" spans="1:11" hidden="1" outlineLevel="1" x14ac:dyDescent="0.25">
      <c r="A8435" s="77"/>
      <c r="B8435" s="13" t="s">
        <v>10132</v>
      </c>
      <c r="C8435" s="77"/>
      <c r="D8435" s="80"/>
      <c r="E8435" s="120" t="str">
        <f>IF(ISBLANK(D8435),"",(D8435/(1+'Vos données'!$D$11)))</f>
        <v/>
      </c>
      <c r="F8435" s="80"/>
      <c r="G8435" s="124"/>
      <c r="H8435" s="130"/>
      <c r="I8435" s="128"/>
      <c r="J8435" s="130"/>
      <c r="K8435" s="128"/>
    </row>
    <row r="8436" spans="1:11" hidden="1" outlineLevel="1" x14ac:dyDescent="0.25">
      <c r="A8436" s="77"/>
      <c r="B8436" s="13" t="s">
        <v>10133</v>
      </c>
      <c r="C8436" s="77"/>
      <c r="D8436" s="80"/>
      <c r="E8436" s="120" t="str">
        <f>IF(ISBLANK(D8436),"",(D8436/(1+'Vos données'!$D$11)))</f>
        <v/>
      </c>
      <c r="F8436" s="80"/>
      <c r="G8436" s="124"/>
      <c r="H8436" s="130"/>
      <c r="I8436" s="128"/>
      <c r="J8436" s="130"/>
      <c r="K8436" s="128"/>
    </row>
    <row r="8437" spans="1:11" hidden="1" outlineLevel="1" x14ac:dyDescent="0.25">
      <c r="A8437" s="77"/>
      <c r="B8437" s="13" t="s">
        <v>10134</v>
      </c>
      <c r="C8437" s="77"/>
      <c r="D8437" s="80"/>
      <c r="E8437" s="120" t="str">
        <f>IF(ISBLANK(D8437),"",(D8437/(1+'Vos données'!$D$11)))</f>
        <v/>
      </c>
      <c r="F8437" s="80"/>
      <c r="G8437" s="124"/>
      <c r="H8437" s="130"/>
      <c r="I8437" s="128"/>
      <c r="J8437" s="130"/>
      <c r="K8437" s="128"/>
    </row>
    <row r="8438" spans="1:11" hidden="1" outlineLevel="1" x14ac:dyDescent="0.25">
      <c r="A8438" s="77"/>
      <c r="B8438" s="13" t="s">
        <v>10135</v>
      </c>
      <c r="C8438" s="77"/>
      <c r="D8438" s="80"/>
      <c r="E8438" s="120" t="str">
        <f>IF(ISBLANK(D8438),"",(D8438/(1+'Vos données'!$D$11)))</f>
        <v/>
      </c>
      <c r="F8438" s="80"/>
      <c r="G8438" s="124"/>
      <c r="H8438" s="130"/>
      <c r="I8438" s="128"/>
      <c r="J8438" s="130"/>
      <c r="K8438" s="128"/>
    </row>
    <row r="8439" spans="1:11" hidden="1" outlineLevel="1" x14ac:dyDescent="0.25">
      <c r="A8439" s="77"/>
      <c r="B8439" s="13" t="s">
        <v>10136</v>
      </c>
      <c r="C8439" s="77"/>
      <c r="D8439" s="80"/>
      <c r="E8439" s="120" t="str">
        <f>IF(ISBLANK(D8439),"",(D8439/(1+'Vos données'!$D$11)))</f>
        <v/>
      </c>
      <c r="F8439" s="80"/>
      <c r="G8439" s="124"/>
      <c r="H8439" s="130"/>
      <c r="I8439" s="128"/>
      <c r="J8439" s="130"/>
      <c r="K8439" s="128"/>
    </row>
    <row r="8440" spans="1:11" hidden="1" outlineLevel="1" x14ac:dyDescent="0.25">
      <c r="A8440" s="77"/>
      <c r="B8440" s="13" t="s">
        <v>10137</v>
      </c>
      <c r="C8440" s="77"/>
      <c r="D8440" s="80"/>
      <c r="E8440" s="120" t="str">
        <f>IF(ISBLANK(D8440),"",(D8440/(1+'Vos données'!$D$11)))</f>
        <v/>
      </c>
      <c r="F8440" s="80"/>
      <c r="G8440" s="124"/>
      <c r="H8440" s="130"/>
      <c r="I8440" s="128"/>
      <c r="J8440" s="130"/>
      <c r="K8440" s="128"/>
    </row>
    <row r="8441" spans="1:11" hidden="1" outlineLevel="1" x14ac:dyDescent="0.25">
      <c r="A8441" s="77"/>
      <c r="B8441" s="13" t="s">
        <v>10138</v>
      </c>
      <c r="C8441" s="77"/>
      <c r="D8441" s="80"/>
      <c r="E8441" s="120" t="str">
        <f>IF(ISBLANK(D8441),"",(D8441/(1+'Vos données'!$D$11)))</f>
        <v/>
      </c>
      <c r="F8441" s="80"/>
      <c r="G8441" s="124"/>
      <c r="H8441" s="130"/>
      <c r="I8441" s="128"/>
      <c r="J8441" s="130"/>
      <c r="K8441" s="128"/>
    </row>
    <row r="8442" spans="1:11" hidden="1" outlineLevel="1" x14ac:dyDescent="0.25">
      <c r="A8442" s="77"/>
      <c r="B8442" s="13" t="s">
        <v>10139</v>
      </c>
      <c r="C8442" s="77"/>
      <c r="D8442" s="80"/>
      <c r="E8442" s="120" t="str">
        <f>IF(ISBLANK(D8442),"",(D8442/(1+'Vos données'!$D$11)))</f>
        <v/>
      </c>
      <c r="F8442" s="80"/>
      <c r="G8442" s="124"/>
      <c r="H8442" s="130"/>
      <c r="I8442" s="128"/>
      <c r="J8442" s="130"/>
      <c r="K8442" s="128"/>
    </row>
    <row r="8443" spans="1:11" hidden="1" outlineLevel="1" x14ac:dyDescent="0.25">
      <c r="A8443" s="77"/>
      <c r="B8443" s="13" t="s">
        <v>10140</v>
      </c>
      <c r="C8443" s="77"/>
      <c r="D8443" s="80"/>
      <c r="E8443" s="120" t="str">
        <f>IF(ISBLANK(D8443),"",(D8443/(1+'Vos données'!$D$11)))</f>
        <v/>
      </c>
      <c r="F8443" s="80"/>
      <c r="G8443" s="124"/>
      <c r="H8443" s="130"/>
      <c r="I8443" s="128"/>
      <c r="J8443" s="130"/>
      <c r="K8443" s="128"/>
    </row>
    <row r="8444" spans="1:11" hidden="1" outlineLevel="1" x14ac:dyDescent="0.25">
      <c r="A8444" s="77"/>
      <c r="B8444" s="13" t="s">
        <v>10141</v>
      </c>
      <c r="C8444" s="77"/>
      <c r="D8444" s="80"/>
      <c r="E8444" s="120" t="str">
        <f>IF(ISBLANK(D8444),"",(D8444/(1+'Vos données'!$D$11)))</f>
        <v/>
      </c>
      <c r="F8444" s="80"/>
      <c r="G8444" s="124"/>
      <c r="H8444" s="130"/>
      <c r="I8444" s="128"/>
      <c r="J8444" s="130"/>
      <c r="K8444" s="128"/>
    </row>
    <row r="8445" spans="1:11" hidden="1" outlineLevel="1" x14ac:dyDescent="0.25">
      <c r="A8445" s="77"/>
      <c r="B8445" s="13" t="s">
        <v>10142</v>
      </c>
      <c r="C8445" s="77"/>
      <c r="D8445" s="80"/>
      <c r="E8445" s="120" t="str">
        <f>IF(ISBLANK(D8445),"",(D8445/(1+'Vos données'!$D$11)))</f>
        <v/>
      </c>
      <c r="F8445" s="80"/>
      <c r="G8445" s="124"/>
      <c r="H8445" s="130"/>
      <c r="I8445" s="128"/>
      <c r="J8445" s="130"/>
      <c r="K8445" s="128"/>
    </row>
    <row r="8446" spans="1:11" hidden="1" outlineLevel="1" x14ac:dyDescent="0.25">
      <c r="A8446" s="77"/>
      <c r="B8446" s="13" t="s">
        <v>10143</v>
      </c>
      <c r="C8446" s="77"/>
      <c r="D8446" s="80"/>
      <c r="E8446" s="120" t="str">
        <f>IF(ISBLANK(D8446),"",(D8446/(1+'Vos données'!$D$11)))</f>
        <v/>
      </c>
      <c r="F8446" s="80"/>
      <c r="G8446" s="124"/>
      <c r="H8446" s="130"/>
      <c r="I8446" s="128"/>
      <c r="J8446" s="130"/>
      <c r="K8446" s="128"/>
    </row>
    <row r="8447" spans="1:11" hidden="1" outlineLevel="1" x14ac:dyDescent="0.25">
      <c r="A8447" s="77"/>
      <c r="B8447" s="13" t="s">
        <v>10144</v>
      </c>
      <c r="C8447" s="77"/>
      <c r="D8447" s="80"/>
      <c r="E8447" s="120" t="str">
        <f>IF(ISBLANK(D8447),"",(D8447/(1+'Vos données'!$D$11)))</f>
        <v/>
      </c>
      <c r="F8447" s="80"/>
      <c r="G8447" s="124"/>
      <c r="H8447" s="130"/>
      <c r="I8447" s="128"/>
      <c r="J8447" s="130"/>
      <c r="K8447" s="128"/>
    </row>
    <row r="8448" spans="1:11" hidden="1" outlineLevel="1" x14ac:dyDescent="0.25">
      <c r="A8448" s="77"/>
      <c r="B8448" s="13" t="s">
        <v>10145</v>
      </c>
      <c r="C8448" s="77"/>
      <c r="D8448" s="80"/>
      <c r="E8448" s="120" t="str">
        <f>IF(ISBLANK(D8448),"",(D8448/(1+'Vos données'!$D$11)))</f>
        <v/>
      </c>
      <c r="F8448" s="80"/>
      <c r="G8448" s="124"/>
      <c r="H8448" s="130"/>
      <c r="I8448" s="128"/>
      <c r="J8448" s="130"/>
      <c r="K8448" s="128"/>
    </row>
    <row r="8449" spans="1:11" hidden="1" outlineLevel="1" x14ac:dyDescent="0.25">
      <c r="A8449" s="77"/>
      <c r="B8449" s="13" t="s">
        <v>10146</v>
      </c>
      <c r="C8449" s="77"/>
      <c r="D8449" s="80"/>
      <c r="E8449" s="120" t="str">
        <f>IF(ISBLANK(D8449),"",(D8449/(1+'Vos données'!$D$11)))</f>
        <v/>
      </c>
      <c r="F8449" s="80"/>
      <c r="G8449" s="124"/>
      <c r="H8449" s="130"/>
      <c r="I8449" s="128"/>
      <c r="J8449" s="130"/>
      <c r="K8449" s="128"/>
    </row>
    <row r="8450" spans="1:11" hidden="1" outlineLevel="1" x14ac:dyDescent="0.25">
      <c r="A8450" s="77"/>
      <c r="B8450" s="13" t="s">
        <v>10147</v>
      </c>
      <c r="C8450" s="77"/>
      <c r="D8450" s="80"/>
      <c r="E8450" s="120" t="str">
        <f>IF(ISBLANK(D8450),"",(D8450/(1+'Vos données'!$D$11)))</f>
        <v/>
      </c>
      <c r="F8450" s="80"/>
      <c r="G8450" s="124"/>
      <c r="H8450" s="130"/>
      <c r="I8450" s="128"/>
      <c r="J8450" s="130"/>
      <c r="K8450" s="128"/>
    </row>
    <row r="8451" spans="1:11" hidden="1" outlineLevel="1" x14ac:dyDescent="0.25">
      <c r="A8451" s="77"/>
      <c r="B8451" s="13" t="s">
        <v>10148</v>
      </c>
      <c r="C8451" s="77"/>
      <c r="D8451" s="80"/>
      <c r="E8451" s="120" t="str">
        <f>IF(ISBLANK(D8451),"",(D8451/(1+'Vos données'!$D$11)))</f>
        <v/>
      </c>
      <c r="F8451" s="80"/>
      <c r="G8451" s="124"/>
      <c r="H8451" s="130"/>
      <c r="I8451" s="128"/>
      <c r="J8451" s="130"/>
      <c r="K8451" s="128"/>
    </row>
    <row r="8452" spans="1:11" hidden="1" outlineLevel="1" x14ac:dyDescent="0.25">
      <c r="A8452" s="77"/>
      <c r="B8452" s="13" t="s">
        <v>10149</v>
      </c>
      <c r="C8452" s="77"/>
      <c r="D8452" s="80"/>
      <c r="E8452" s="120" t="str">
        <f>IF(ISBLANK(D8452),"",(D8452/(1+'Vos données'!$D$11)))</f>
        <v/>
      </c>
      <c r="F8452" s="80"/>
      <c r="G8452" s="124"/>
      <c r="H8452" s="130"/>
      <c r="I8452" s="128"/>
      <c r="J8452" s="130"/>
      <c r="K8452" s="128"/>
    </row>
    <row r="8453" spans="1:11" hidden="1" outlineLevel="1" x14ac:dyDescent="0.25">
      <c r="A8453" s="77"/>
      <c r="B8453" s="13" t="s">
        <v>10150</v>
      </c>
      <c r="C8453" s="77"/>
      <c r="D8453" s="80"/>
      <c r="E8453" s="120" t="str">
        <f>IF(ISBLANK(D8453),"",(D8453/(1+'Vos données'!$D$11)))</f>
        <v/>
      </c>
      <c r="F8453" s="80"/>
      <c r="G8453" s="124"/>
      <c r="H8453" s="130"/>
      <c r="I8453" s="128"/>
      <c r="J8453" s="130"/>
      <c r="K8453" s="128"/>
    </row>
    <row r="8454" spans="1:11" hidden="1" outlineLevel="1" x14ac:dyDescent="0.25">
      <c r="A8454" s="77"/>
      <c r="B8454" s="13" t="s">
        <v>10151</v>
      </c>
      <c r="C8454" s="77"/>
      <c r="D8454" s="80"/>
      <c r="E8454" s="120" t="str">
        <f>IF(ISBLANK(D8454),"",(D8454/(1+'Vos données'!$D$11)))</f>
        <v/>
      </c>
      <c r="F8454" s="80"/>
      <c r="G8454" s="124"/>
      <c r="H8454" s="130"/>
      <c r="I8454" s="128"/>
      <c r="J8454" s="130"/>
      <c r="K8454" s="128"/>
    </row>
    <row r="8455" spans="1:11" hidden="1" outlineLevel="1" x14ac:dyDescent="0.25">
      <c r="A8455" s="77"/>
      <c r="B8455" s="13" t="s">
        <v>10152</v>
      </c>
      <c r="C8455" s="77"/>
      <c r="D8455" s="80"/>
      <c r="E8455" s="120" t="str">
        <f>IF(ISBLANK(D8455),"",(D8455/(1+'Vos données'!$D$11)))</f>
        <v/>
      </c>
      <c r="F8455" s="80"/>
      <c r="G8455" s="124"/>
      <c r="H8455" s="130"/>
      <c r="I8455" s="128"/>
      <c r="J8455" s="130"/>
      <c r="K8455" s="128"/>
    </row>
    <row r="8456" spans="1:11" hidden="1" outlineLevel="1" x14ac:dyDescent="0.25">
      <c r="A8456" s="77"/>
      <c r="B8456" s="13" t="s">
        <v>10153</v>
      </c>
      <c r="C8456" s="77"/>
      <c r="D8456" s="80"/>
      <c r="E8456" s="120" t="str">
        <f>IF(ISBLANK(D8456),"",(D8456/(1+'Vos données'!$D$11)))</f>
        <v/>
      </c>
      <c r="F8456" s="80"/>
      <c r="G8456" s="124"/>
      <c r="H8456" s="130"/>
      <c r="I8456" s="128"/>
      <c r="J8456" s="130"/>
      <c r="K8456" s="128"/>
    </row>
    <row r="8457" spans="1:11" hidden="1" outlineLevel="1" x14ac:dyDescent="0.25">
      <c r="A8457" s="77"/>
      <c r="B8457" s="13" t="s">
        <v>10154</v>
      </c>
      <c r="C8457" s="77"/>
      <c r="D8457" s="80"/>
      <c r="E8457" s="120" t="str">
        <f>IF(ISBLANK(D8457),"",(D8457/(1+'Vos données'!$D$11)))</f>
        <v/>
      </c>
      <c r="F8457" s="80"/>
      <c r="G8457" s="124"/>
      <c r="H8457" s="130"/>
      <c r="I8457" s="128"/>
      <c r="J8457" s="130"/>
      <c r="K8457" s="128"/>
    </row>
    <row r="8458" spans="1:11" hidden="1" outlineLevel="1" x14ac:dyDescent="0.25">
      <c r="A8458" s="77"/>
      <c r="B8458" s="13" t="s">
        <v>10155</v>
      </c>
      <c r="C8458" s="77"/>
      <c r="D8458" s="80"/>
      <c r="E8458" s="120" t="str">
        <f>IF(ISBLANK(D8458),"",(D8458/(1+'Vos données'!$D$11)))</f>
        <v/>
      </c>
      <c r="F8458" s="80"/>
      <c r="G8458" s="124"/>
      <c r="H8458" s="130"/>
      <c r="I8458" s="128"/>
      <c r="J8458" s="130"/>
      <c r="K8458" s="128"/>
    </row>
    <row r="8459" spans="1:11" hidden="1" outlineLevel="1" x14ac:dyDescent="0.25">
      <c r="A8459" s="77"/>
      <c r="B8459" s="13" t="s">
        <v>10156</v>
      </c>
      <c r="C8459" s="77"/>
      <c r="D8459" s="80"/>
      <c r="E8459" s="120" t="str">
        <f>IF(ISBLANK(D8459),"",(D8459/(1+'Vos données'!$D$11)))</f>
        <v/>
      </c>
      <c r="F8459" s="80"/>
      <c r="G8459" s="124"/>
      <c r="H8459" s="130"/>
      <c r="I8459" s="128"/>
      <c r="J8459" s="130"/>
      <c r="K8459" s="128"/>
    </row>
    <row r="8460" spans="1:11" hidden="1" outlineLevel="1" x14ac:dyDescent="0.25">
      <c r="A8460" s="77"/>
      <c r="B8460" s="13" t="s">
        <v>10157</v>
      </c>
      <c r="C8460" s="77"/>
      <c r="D8460" s="80"/>
      <c r="E8460" s="120" t="str">
        <f>IF(ISBLANK(D8460),"",(D8460/(1+'Vos données'!$D$11)))</f>
        <v/>
      </c>
      <c r="F8460" s="80"/>
      <c r="G8460" s="124"/>
      <c r="H8460" s="130"/>
      <c r="I8460" s="128"/>
      <c r="J8460" s="130"/>
      <c r="K8460" s="128"/>
    </row>
    <row r="8461" spans="1:11" hidden="1" outlineLevel="1" x14ac:dyDescent="0.25">
      <c r="A8461" s="77"/>
      <c r="B8461" s="13" t="s">
        <v>10158</v>
      </c>
      <c r="C8461" s="77"/>
      <c r="D8461" s="80"/>
      <c r="E8461" s="120" t="str">
        <f>IF(ISBLANK(D8461),"",(D8461/(1+'Vos données'!$D$11)))</f>
        <v/>
      </c>
      <c r="F8461" s="80"/>
      <c r="G8461" s="124"/>
      <c r="H8461" s="130"/>
      <c r="I8461" s="128"/>
      <c r="J8461" s="130"/>
      <c r="K8461" s="128"/>
    </row>
    <row r="8462" spans="1:11" hidden="1" outlineLevel="1" x14ac:dyDescent="0.25">
      <c r="A8462" s="77"/>
      <c r="B8462" s="13" t="s">
        <v>10159</v>
      </c>
      <c r="C8462" s="77"/>
      <c r="D8462" s="80"/>
      <c r="E8462" s="120" t="str">
        <f>IF(ISBLANK(D8462),"",(D8462/(1+'Vos données'!$D$11)))</f>
        <v/>
      </c>
      <c r="F8462" s="80"/>
      <c r="G8462" s="124"/>
      <c r="H8462" s="130"/>
      <c r="I8462" s="128"/>
      <c r="J8462" s="130"/>
      <c r="K8462" s="128"/>
    </row>
    <row r="8463" spans="1:11" hidden="1" outlineLevel="1" x14ac:dyDescent="0.25">
      <c r="A8463" s="77"/>
      <c r="B8463" s="13" t="s">
        <v>10160</v>
      </c>
      <c r="C8463" s="77"/>
      <c r="D8463" s="80"/>
      <c r="E8463" s="120" t="str">
        <f>IF(ISBLANK(D8463),"",(D8463/(1+'Vos données'!$D$11)))</f>
        <v/>
      </c>
      <c r="F8463" s="80"/>
      <c r="G8463" s="124"/>
      <c r="H8463" s="130"/>
      <c r="I8463" s="128"/>
      <c r="J8463" s="130"/>
      <c r="K8463" s="128"/>
    </row>
    <row r="8464" spans="1:11" hidden="1" outlineLevel="1" x14ac:dyDescent="0.25">
      <c r="A8464" s="77"/>
      <c r="B8464" s="13" t="s">
        <v>10161</v>
      </c>
      <c r="C8464" s="77"/>
      <c r="D8464" s="80"/>
      <c r="E8464" s="120" t="str">
        <f>IF(ISBLANK(D8464),"",(D8464/(1+'Vos données'!$D$11)))</f>
        <v/>
      </c>
      <c r="F8464" s="80"/>
      <c r="G8464" s="124"/>
      <c r="H8464" s="130"/>
      <c r="I8464" s="128"/>
      <c r="J8464" s="130"/>
      <c r="K8464" s="128"/>
    </row>
    <row r="8465" spans="1:11" hidden="1" outlineLevel="1" x14ac:dyDescent="0.25">
      <c r="A8465" s="77"/>
      <c r="B8465" s="13" t="s">
        <v>10162</v>
      </c>
      <c r="C8465" s="77"/>
      <c r="D8465" s="80"/>
      <c r="E8465" s="120" t="str">
        <f>IF(ISBLANK(D8465),"",(D8465/(1+'Vos données'!$D$11)))</f>
        <v/>
      </c>
      <c r="F8465" s="80"/>
      <c r="G8465" s="124"/>
      <c r="H8465" s="130"/>
      <c r="I8465" s="128"/>
      <c r="J8465" s="130"/>
      <c r="K8465" s="128"/>
    </row>
    <row r="8466" spans="1:11" hidden="1" outlineLevel="1" x14ac:dyDescent="0.25">
      <c r="A8466" s="77"/>
      <c r="B8466" s="13" t="s">
        <v>10163</v>
      </c>
      <c r="C8466" s="77"/>
      <c r="D8466" s="80"/>
      <c r="E8466" s="120" t="str">
        <f>IF(ISBLANK(D8466),"",(D8466/(1+'Vos données'!$D$11)))</f>
        <v/>
      </c>
      <c r="F8466" s="80"/>
      <c r="G8466" s="124"/>
      <c r="H8466" s="130"/>
      <c r="I8466" s="128"/>
      <c r="J8466" s="130"/>
      <c r="K8466" s="128"/>
    </row>
    <row r="8467" spans="1:11" hidden="1" outlineLevel="1" x14ac:dyDescent="0.25">
      <c r="A8467" s="77"/>
      <c r="B8467" s="13" t="s">
        <v>10164</v>
      </c>
      <c r="C8467" s="77"/>
      <c r="D8467" s="80"/>
      <c r="E8467" s="120" t="str">
        <f>IF(ISBLANK(D8467),"",(D8467/(1+'Vos données'!$D$11)))</f>
        <v/>
      </c>
      <c r="F8467" s="80"/>
      <c r="G8467" s="124"/>
      <c r="H8467" s="130"/>
      <c r="I8467" s="128"/>
      <c r="J8467" s="130"/>
      <c r="K8467" s="128"/>
    </row>
    <row r="8468" spans="1:11" hidden="1" outlineLevel="1" x14ac:dyDescent="0.25">
      <c r="A8468" s="77"/>
      <c r="B8468" s="13" t="s">
        <v>10165</v>
      </c>
      <c r="C8468" s="77"/>
      <c r="D8468" s="80"/>
      <c r="E8468" s="120" t="str">
        <f>IF(ISBLANK(D8468),"",(D8468/(1+'Vos données'!$D$11)))</f>
        <v/>
      </c>
      <c r="F8468" s="80"/>
      <c r="G8468" s="124"/>
      <c r="H8468" s="130"/>
      <c r="I8468" s="128"/>
      <c r="J8468" s="130"/>
      <c r="K8468" s="128"/>
    </row>
    <row r="8469" spans="1:11" hidden="1" outlineLevel="1" x14ac:dyDescent="0.25">
      <c r="A8469" s="77"/>
      <c r="B8469" s="13" t="s">
        <v>10166</v>
      </c>
      <c r="C8469" s="77"/>
      <c r="D8469" s="80"/>
      <c r="E8469" s="120" t="str">
        <f>IF(ISBLANK(D8469),"",(D8469/(1+'Vos données'!$D$11)))</f>
        <v/>
      </c>
      <c r="F8469" s="80"/>
      <c r="G8469" s="124"/>
      <c r="H8469" s="130"/>
      <c r="I8469" s="128"/>
      <c r="J8469" s="130"/>
      <c r="K8469" s="128"/>
    </row>
    <row r="8470" spans="1:11" hidden="1" outlineLevel="1" x14ac:dyDescent="0.25">
      <c r="A8470" s="77"/>
      <c r="B8470" s="13" t="s">
        <v>10167</v>
      </c>
      <c r="C8470" s="77"/>
      <c r="D8470" s="80"/>
      <c r="E8470" s="120" t="str">
        <f>IF(ISBLANK(D8470),"",(D8470/(1+'Vos données'!$D$11)))</f>
        <v/>
      </c>
      <c r="F8470" s="80"/>
      <c r="G8470" s="124"/>
      <c r="H8470" s="130"/>
      <c r="I8470" s="128"/>
      <c r="J8470" s="130"/>
      <c r="K8470" s="128"/>
    </row>
    <row r="8471" spans="1:11" hidden="1" outlineLevel="1" x14ac:dyDescent="0.25">
      <c r="A8471" s="77"/>
      <c r="B8471" s="13" t="s">
        <v>10168</v>
      </c>
      <c r="C8471" s="77"/>
      <c r="D8471" s="80"/>
      <c r="E8471" s="120" t="str">
        <f>IF(ISBLANK(D8471),"",(D8471/(1+'Vos données'!$D$11)))</f>
        <v/>
      </c>
      <c r="F8471" s="80"/>
      <c r="G8471" s="124"/>
      <c r="H8471" s="130"/>
      <c r="I8471" s="128"/>
      <c r="J8471" s="130"/>
      <c r="K8471" s="128"/>
    </row>
    <row r="8472" spans="1:11" hidden="1" outlineLevel="1" x14ac:dyDescent="0.25">
      <c r="A8472" s="77"/>
      <c r="B8472" s="13" t="s">
        <v>10169</v>
      </c>
      <c r="C8472" s="77"/>
      <c r="D8472" s="80"/>
      <c r="E8472" s="120" t="str">
        <f>IF(ISBLANK(D8472),"",(D8472/(1+'Vos données'!$D$11)))</f>
        <v/>
      </c>
      <c r="F8472" s="80"/>
      <c r="G8472" s="124"/>
      <c r="H8472" s="130"/>
      <c r="I8472" s="128"/>
      <c r="J8472" s="130"/>
      <c r="K8472" s="128"/>
    </row>
    <row r="8473" spans="1:11" hidden="1" outlineLevel="1" x14ac:dyDescent="0.25">
      <c r="A8473" s="77"/>
      <c r="B8473" s="13" t="s">
        <v>10170</v>
      </c>
      <c r="C8473" s="77"/>
      <c r="D8473" s="80"/>
      <c r="E8473" s="120" t="str">
        <f>IF(ISBLANK(D8473),"",(D8473/(1+'Vos données'!$D$11)))</f>
        <v/>
      </c>
      <c r="F8473" s="80"/>
      <c r="G8473" s="124"/>
      <c r="H8473" s="130"/>
      <c r="I8473" s="128"/>
      <c r="J8473" s="130"/>
      <c r="K8473" s="128"/>
    </row>
    <row r="8474" spans="1:11" hidden="1" outlineLevel="1" x14ac:dyDescent="0.25">
      <c r="A8474" s="77"/>
      <c r="B8474" s="13" t="s">
        <v>10171</v>
      </c>
      <c r="C8474" s="77"/>
      <c r="D8474" s="80"/>
      <c r="E8474" s="120" t="str">
        <f>IF(ISBLANK(D8474),"",(D8474/(1+'Vos données'!$D$11)))</f>
        <v/>
      </c>
      <c r="F8474" s="80"/>
      <c r="G8474" s="124"/>
      <c r="H8474" s="130"/>
      <c r="I8474" s="128"/>
      <c r="J8474" s="130"/>
      <c r="K8474" s="128"/>
    </row>
    <row r="8475" spans="1:11" hidden="1" outlineLevel="1" x14ac:dyDescent="0.25">
      <c r="A8475" s="77"/>
      <c r="B8475" s="13" t="s">
        <v>10172</v>
      </c>
      <c r="C8475" s="77"/>
      <c r="D8475" s="80"/>
      <c r="E8475" s="120" t="str">
        <f>IF(ISBLANK(D8475),"",(D8475/(1+'Vos données'!$D$11)))</f>
        <v/>
      </c>
      <c r="F8475" s="80"/>
      <c r="G8475" s="124"/>
      <c r="H8475" s="130"/>
      <c r="I8475" s="128"/>
      <c r="J8475" s="130"/>
      <c r="K8475" s="128"/>
    </row>
    <row r="8476" spans="1:11" hidden="1" outlineLevel="1" x14ac:dyDescent="0.25">
      <c r="A8476" s="77"/>
      <c r="B8476" s="13" t="s">
        <v>10173</v>
      </c>
      <c r="C8476" s="77"/>
      <c r="D8476" s="80"/>
      <c r="E8476" s="120" t="str">
        <f>IF(ISBLANK(D8476),"",(D8476/(1+'Vos données'!$D$11)))</f>
        <v/>
      </c>
      <c r="F8476" s="80"/>
      <c r="G8476" s="124"/>
      <c r="H8476" s="130"/>
      <c r="I8476" s="128"/>
      <c r="J8476" s="130"/>
      <c r="K8476" s="128"/>
    </row>
    <row r="8477" spans="1:11" hidden="1" outlineLevel="1" x14ac:dyDescent="0.25">
      <c r="A8477" s="77"/>
      <c r="B8477" s="13" t="s">
        <v>10174</v>
      </c>
      <c r="C8477" s="77"/>
      <c r="D8477" s="80"/>
      <c r="E8477" s="120" t="str">
        <f>IF(ISBLANK(D8477),"",(D8477/(1+'Vos données'!$D$11)))</f>
        <v/>
      </c>
      <c r="F8477" s="80"/>
      <c r="G8477" s="124"/>
      <c r="H8477" s="130"/>
      <c r="I8477" s="128"/>
      <c r="J8477" s="130"/>
      <c r="K8477" s="128"/>
    </row>
    <row r="8478" spans="1:11" hidden="1" outlineLevel="1" x14ac:dyDescent="0.25">
      <c r="A8478" s="77"/>
      <c r="B8478" s="13" t="s">
        <v>10175</v>
      </c>
      <c r="C8478" s="77"/>
      <c r="D8478" s="80"/>
      <c r="E8478" s="120" t="str">
        <f>IF(ISBLANK(D8478),"",(D8478/(1+'Vos données'!$D$11)))</f>
        <v/>
      </c>
      <c r="F8478" s="80"/>
      <c r="G8478" s="124"/>
      <c r="H8478" s="130"/>
      <c r="I8478" s="128"/>
      <c r="J8478" s="130"/>
      <c r="K8478" s="128"/>
    </row>
    <row r="8479" spans="1:11" hidden="1" outlineLevel="1" x14ac:dyDescent="0.25">
      <c r="A8479" s="77"/>
      <c r="B8479" s="13" t="s">
        <v>10176</v>
      </c>
      <c r="C8479" s="77"/>
      <c r="D8479" s="80"/>
      <c r="E8479" s="120" t="str">
        <f>IF(ISBLANK(D8479),"",(D8479/(1+'Vos données'!$D$11)))</f>
        <v/>
      </c>
      <c r="F8479" s="80"/>
      <c r="G8479" s="124"/>
      <c r="H8479" s="130"/>
      <c r="I8479" s="128"/>
      <c r="J8479" s="130"/>
      <c r="K8479" s="128"/>
    </row>
    <row r="8480" spans="1:11" hidden="1" outlineLevel="1" x14ac:dyDescent="0.25">
      <c r="A8480" s="77"/>
      <c r="B8480" s="13" t="s">
        <v>10177</v>
      </c>
      <c r="C8480" s="77"/>
      <c r="D8480" s="80"/>
      <c r="E8480" s="120" t="str">
        <f>IF(ISBLANK(D8480),"",(D8480/(1+'Vos données'!$D$11)))</f>
        <v/>
      </c>
      <c r="F8480" s="80"/>
      <c r="G8480" s="124"/>
      <c r="H8480" s="130"/>
      <c r="I8480" s="128"/>
      <c r="J8480" s="130"/>
      <c r="K8480" s="128"/>
    </row>
    <row r="8481" spans="1:11" hidden="1" outlineLevel="1" x14ac:dyDescent="0.25">
      <c r="A8481" s="77"/>
      <c r="B8481" s="13" t="s">
        <v>10178</v>
      </c>
      <c r="C8481" s="77"/>
      <c r="D8481" s="80"/>
      <c r="E8481" s="120" t="str">
        <f>IF(ISBLANK(D8481),"",(D8481/(1+'Vos données'!$D$11)))</f>
        <v/>
      </c>
      <c r="F8481" s="80"/>
      <c r="G8481" s="124"/>
      <c r="H8481" s="130"/>
      <c r="I8481" s="128"/>
      <c r="J8481" s="130"/>
      <c r="K8481" s="128"/>
    </row>
    <row r="8482" spans="1:11" hidden="1" outlineLevel="1" x14ac:dyDescent="0.25">
      <c r="A8482" s="77"/>
      <c r="B8482" s="13" t="s">
        <v>10179</v>
      </c>
      <c r="C8482" s="77"/>
      <c r="D8482" s="80"/>
      <c r="E8482" s="120" t="str">
        <f>IF(ISBLANK(D8482),"",(D8482/(1+'Vos données'!$D$11)))</f>
        <v/>
      </c>
      <c r="F8482" s="80"/>
      <c r="G8482" s="124"/>
      <c r="H8482" s="130"/>
      <c r="I8482" s="128"/>
      <c r="J8482" s="130"/>
      <c r="K8482" s="128"/>
    </row>
    <row r="8483" spans="1:11" hidden="1" outlineLevel="1" x14ac:dyDescent="0.25">
      <c r="A8483" s="77"/>
      <c r="B8483" s="13" t="s">
        <v>10180</v>
      </c>
      <c r="C8483" s="77"/>
      <c r="D8483" s="80"/>
      <c r="E8483" s="120" t="str">
        <f>IF(ISBLANK(D8483),"",(D8483/(1+'Vos données'!$D$11)))</f>
        <v/>
      </c>
      <c r="F8483" s="80"/>
      <c r="G8483" s="124"/>
      <c r="H8483" s="130"/>
      <c r="I8483" s="128"/>
      <c r="J8483" s="130"/>
      <c r="K8483" s="128"/>
    </row>
    <row r="8484" spans="1:11" hidden="1" outlineLevel="1" x14ac:dyDescent="0.25">
      <c r="A8484" s="77"/>
      <c r="B8484" s="13" t="s">
        <v>10181</v>
      </c>
      <c r="C8484" s="77"/>
      <c r="D8484" s="80"/>
      <c r="E8484" s="120" t="str">
        <f>IF(ISBLANK(D8484),"",(D8484/(1+'Vos données'!$D$11)))</f>
        <v/>
      </c>
      <c r="F8484" s="80"/>
      <c r="G8484" s="124"/>
      <c r="H8484" s="130"/>
      <c r="I8484" s="128"/>
      <c r="J8484" s="130"/>
      <c r="K8484" s="128"/>
    </row>
    <row r="8485" spans="1:11" hidden="1" outlineLevel="1" x14ac:dyDescent="0.25">
      <c r="A8485" s="77"/>
      <c r="B8485" s="13" t="s">
        <v>10182</v>
      </c>
      <c r="C8485" s="77"/>
      <c r="D8485" s="80"/>
      <c r="E8485" s="120" t="str">
        <f>IF(ISBLANK(D8485),"",(D8485/(1+'Vos données'!$D$11)))</f>
        <v/>
      </c>
      <c r="F8485" s="80"/>
      <c r="G8485" s="124"/>
      <c r="H8485" s="130"/>
      <c r="I8485" s="128"/>
      <c r="J8485" s="130"/>
      <c r="K8485" s="128"/>
    </row>
    <row r="8486" spans="1:11" hidden="1" outlineLevel="1" x14ac:dyDescent="0.25">
      <c r="A8486" s="77"/>
      <c r="B8486" s="13" t="s">
        <v>10183</v>
      </c>
      <c r="C8486" s="77"/>
      <c r="D8486" s="80"/>
      <c r="E8486" s="120" t="str">
        <f>IF(ISBLANK(D8486),"",(D8486/(1+'Vos données'!$D$11)))</f>
        <v/>
      </c>
      <c r="F8486" s="80"/>
      <c r="G8486" s="124"/>
      <c r="H8486" s="130"/>
      <c r="I8486" s="128"/>
      <c r="J8486" s="130"/>
      <c r="K8486" s="128"/>
    </row>
    <row r="8487" spans="1:11" hidden="1" outlineLevel="1" x14ac:dyDescent="0.25">
      <c r="A8487" s="77"/>
      <c r="B8487" s="13" t="s">
        <v>10184</v>
      </c>
      <c r="C8487" s="77"/>
      <c r="D8487" s="80"/>
      <c r="E8487" s="120" t="str">
        <f>IF(ISBLANK(D8487),"",(D8487/(1+'Vos données'!$D$11)))</f>
        <v/>
      </c>
      <c r="F8487" s="80"/>
      <c r="G8487" s="124"/>
      <c r="H8487" s="130"/>
      <c r="I8487" s="128"/>
      <c r="J8487" s="130"/>
      <c r="K8487" s="128"/>
    </row>
    <row r="8488" spans="1:11" hidden="1" outlineLevel="1" x14ac:dyDescent="0.25">
      <c r="A8488" s="77"/>
      <c r="B8488" s="13" t="s">
        <v>10185</v>
      </c>
      <c r="C8488" s="77"/>
      <c r="D8488" s="80"/>
      <c r="E8488" s="120" t="str">
        <f>IF(ISBLANK(D8488),"",(D8488/(1+'Vos données'!$D$11)))</f>
        <v/>
      </c>
      <c r="F8488" s="80"/>
      <c r="G8488" s="124"/>
      <c r="H8488" s="130"/>
      <c r="I8488" s="128"/>
      <c r="J8488" s="130"/>
      <c r="K8488" s="128"/>
    </row>
    <row r="8489" spans="1:11" hidden="1" outlineLevel="1" x14ac:dyDescent="0.25">
      <c r="A8489" s="77"/>
      <c r="B8489" s="13" t="s">
        <v>10186</v>
      </c>
      <c r="C8489" s="77"/>
      <c r="D8489" s="80"/>
      <c r="E8489" s="120" t="str">
        <f>IF(ISBLANK(D8489),"",(D8489/(1+'Vos données'!$D$11)))</f>
        <v/>
      </c>
      <c r="F8489" s="80"/>
      <c r="G8489" s="124"/>
      <c r="H8489" s="130"/>
      <c r="I8489" s="128"/>
      <c r="J8489" s="130"/>
      <c r="K8489" s="128"/>
    </row>
    <row r="8490" spans="1:11" hidden="1" outlineLevel="1" x14ac:dyDescent="0.25">
      <c r="A8490" s="77"/>
      <c r="B8490" s="13" t="s">
        <v>10187</v>
      </c>
      <c r="C8490" s="77"/>
      <c r="D8490" s="80"/>
      <c r="E8490" s="120" t="str">
        <f>IF(ISBLANK(D8490),"",(D8490/(1+'Vos données'!$D$11)))</f>
        <v/>
      </c>
      <c r="F8490" s="80"/>
      <c r="G8490" s="124"/>
      <c r="H8490" s="130"/>
      <c r="I8490" s="128"/>
      <c r="J8490" s="130"/>
      <c r="K8490" s="128"/>
    </row>
    <row r="8491" spans="1:11" hidden="1" outlineLevel="1" x14ac:dyDescent="0.25">
      <c r="A8491" s="77"/>
      <c r="B8491" s="13" t="s">
        <v>10188</v>
      </c>
      <c r="C8491" s="77"/>
      <c r="D8491" s="80"/>
      <c r="E8491" s="120" t="str">
        <f>IF(ISBLANK(D8491),"",(D8491/(1+'Vos données'!$D$11)))</f>
        <v/>
      </c>
      <c r="F8491" s="80"/>
      <c r="G8491" s="124"/>
      <c r="H8491" s="130"/>
      <c r="I8491" s="128"/>
      <c r="J8491" s="130"/>
      <c r="K8491" s="128"/>
    </row>
    <row r="8492" spans="1:11" hidden="1" outlineLevel="1" x14ac:dyDescent="0.25">
      <c r="A8492" s="77"/>
      <c r="B8492" s="13" t="s">
        <v>10189</v>
      </c>
      <c r="C8492" s="77"/>
      <c r="D8492" s="80"/>
      <c r="E8492" s="120" t="str">
        <f>IF(ISBLANK(D8492),"",(D8492/(1+'Vos données'!$D$11)))</f>
        <v/>
      </c>
      <c r="F8492" s="80"/>
      <c r="G8492" s="124"/>
      <c r="H8492" s="130"/>
      <c r="I8492" s="128"/>
      <c r="J8492" s="130"/>
      <c r="K8492" s="128"/>
    </row>
    <row r="8493" spans="1:11" hidden="1" outlineLevel="1" x14ac:dyDescent="0.25">
      <c r="A8493" s="77"/>
      <c r="B8493" s="13" t="s">
        <v>10190</v>
      </c>
      <c r="C8493" s="77"/>
      <c r="D8493" s="80"/>
      <c r="E8493" s="120" t="str">
        <f>IF(ISBLANK(D8493),"",(D8493/(1+'Vos données'!$D$11)))</f>
        <v/>
      </c>
      <c r="F8493" s="80"/>
      <c r="G8493" s="124"/>
      <c r="H8493" s="130"/>
      <c r="I8493" s="128"/>
      <c r="J8493" s="130"/>
      <c r="K8493" s="128"/>
    </row>
    <row r="8494" spans="1:11" hidden="1" outlineLevel="1" x14ac:dyDescent="0.25">
      <c r="A8494" s="77"/>
      <c r="B8494" s="13" t="s">
        <v>10191</v>
      </c>
      <c r="C8494" s="77"/>
      <c r="D8494" s="80"/>
      <c r="E8494" s="120" t="str">
        <f>IF(ISBLANK(D8494),"",(D8494/(1+'Vos données'!$D$11)))</f>
        <v/>
      </c>
      <c r="F8494" s="80"/>
      <c r="G8494" s="124"/>
      <c r="H8494" s="130"/>
      <c r="I8494" s="128"/>
      <c r="J8494" s="130"/>
      <c r="K8494" s="128"/>
    </row>
    <row r="8495" spans="1:11" hidden="1" outlineLevel="1" x14ac:dyDescent="0.25">
      <c r="A8495" s="77"/>
      <c r="B8495" s="13" t="s">
        <v>10192</v>
      </c>
      <c r="C8495" s="77"/>
      <c r="D8495" s="80"/>
      <c r="E8495" s="120" t="str">
        <f>IF(ISBLANK(D8495),"",(D8495/(1+'Vos données'!$D$11)))</f>
        <v/>
      </c>
      <c r="F8495" s="80"/>
      <c r="G8495" s="124"/>
      <c r="H8495" s="130"/>
      <c r="I8495" s="128"/>
      <c r="J8495" s="130"/>
      <c r="K8495" s="128"/>
    </row>
    <row r="8496" spans="1:11" hidden="1" outlineLevel="1" x14ac:dyDescent="0.25">
      <c r="A8496" s="77"/>
      <c r="B8496" s="13" t="s">
        <v>10193</v>
      </c>
      <c r="C8496" s="77"/>
      <c r="D8496" s="80"/>
      <c r="E8496" s="120" t="str">
        <f>IF(ISBLANK(D8496),"",(D8496/(1+'Vos données'!$D$11)))</f>
        <v/>
      </c>
      <c r="F8496" s="80"/>
      <c r="G8496" s="124"/>
      <c r="H8496" s="130"/>
      <c r="I8496" s="128"/>
      <c r="J8496" s="130"/>
      <c r="K8496" s="128"/>
    </row>
    <row r="8497" spans="1:11" hidden="1" outlineLevel="1" x14ac:dyDescent="0.25">
      <c r="A8497" s="77"/>
      <c r="B8497" s="13" t="s">
        <v>10194</v>
      </c>
      <c r="C8497" s="77"/>
      <c r="D8497" s="80"/>
      <c r="E8497" s="120" t="str">
        <f>IF(ISBLANK(D8497),"",(D8497/(1+'Vos données'!$D$11)))</f>
        <v/>
      </c>
      <c r="F8497" s="80"/>
      <c r="G8497" s="124"/>
      <c r="H8497" s="130"/>
      <c r="I8497" s="128"/>
      <c r="J8497" s="130"/>
      <c r="K8497" s="128"/>
    </row>
    <row r="8498" spans="1:11" hidden="1" outlineLevel="1" x14ac:dyDescent="0.25">
      <c r="A8498" s="77"/>
      <c r="B8498" s="13" t="s">
        <v>10195</v>
      </c>
      <c r="C8498" s="77"/>
      <c r="D8498" s="80"/>
      <c r="E8498" s="120" t="str">
        <f>IF(ISBLANK(D8498),"",(D8498/(1+'Vos données'!$D$11)))</f>
        <v/>
      </c>
      <c r="F8498" s="80"/>
      <c r="G8498" s="124"/>
      <c r="H8498" s="130"/>
      <c r="I8498" s="128"/>
      <c r="J8498" s="130"/>
      <c r="K8498" s="128"/>
    </row>
    <row r="8499" spans="1:11" hidden="1" outlineLevel="1" x14ac:dyDescent="0.25">
      <c r="A8499" s="77"/>
      <c r="B8499" s="13" t="s">
        <v>10196</v>
      </c>
      <c r="C8499" s="77"/>
      <c r="D8499" s="80"/>
      <c r="E8499" s="120" t="str">
        <f>IF(ISBLANK(D8499),"",(D8499/(1+'Vos données'!$D$11)))</f>
        <v/>
      </c>
      <c r="F8499" s="80"/>
      <c r="G8499" s="124"/>
      <c r="H8499" s="130"/>
      <c r="I8499" s="128"/>
      <c r="J8499" s="130"/>
      <c r="K8499" s="128"/>
    </row>
    <row r="8500" spans="1:11" hidden="1" outlineLevel="1" x14ac:dyDescent="0.25">
      <c r="A8500" s="77"/>
      <c r="B8500" s="13" t="s">
        <v>10197</v>
      </c>
      <c r="C8500" s="77"/>
      <c r="D8500" s="80"/>
      <c r="E8500" s="120" t="str">
        <f>IF(ISBLANK(D8500),"",(D8500/(1+'Vos données'!$D$11)))</f>
        <v/>
      </c>
      <c r="F8500" s="80"/>
      <c r="G8500" s="124"/>
      <c r="H8500" s="130"/>
      <c r="I8500" s="128"/>
      <c r="J8500" s="130"/>
      <c r="K8500" s="128"/>
    </row>
    <row r="8501" spans="1:11" hidden="1" outlineLevel="1" x14ac:dyDescent="0.25">
      <c r="A8501" s="77"/>
      <c r="B8501" s="13" t="s">
        <v>10198</v>
      </c>
      <c r="C8501" s="77"/>
      <c r="D8501" s="80"/>
      <c r="E8501" s="120" t="str">
        <f>IF(ISBLANK(D8501),"",(D8501/(1+'Vos données'!$D$11)))</f>
        <v/>
      </c>
      <c r="F8501" s="80"/>
      <c r="G8501" s="124"/>
      <c r="H8501" s="130"/>
      <c r="I8501" s="128"/>
      <c r="J8501" s="130"/>
      <c r="K8501" s="128"/>
    </row>
    <row r="8502" spans="1:11" hidden="1" outlineLevel="1" x14ac:dyDescent="0.25">
      <c r="A8502" s="77"/>
      <c r="B8502" s="13" t="s">
        <v>10199</v>
      </c>
      <c r="C8502" s="77"/>
      <c r="D8502" s="80"/>
      <c r="E8502" s="120" t="str">
        <f>IF(ISBLANK(D8502),"",(D8502/(1+'Vos données'!$D$11)))</f>
        <v/>
      </c>
      <c r="F8502" s="80"/>
      <c r="G8502" s="124"/>
      <c r="H8502" s="130"/>
      <c r="I8502" s="128"/>
      <c r="J8502" s="130"/>
      <c r="K8502" s="128"/>
    </row>
    <row r="8503" spans="1:11" hidden="1" outlineLevel="1" x14ac:dyDescent="0.25">
      <c r="A8503" s="77"/>
      <c r="B8503" s="13" t="s">
        <v>10200</v>
      </c>
      <c r="C8503" s="77"/>
      <c r="D8503" s="80"/>
      <c r="E8503" s="120" t="str">
        <f>IF(ISBLANK(D8503),"",(D8503/(1+'Vos données'!$D$11)))</f>
        <v/>
      </c>
      <c r="F8503" s="80"/>
      <c r="G8503" s="124"/>
      <c r="H8503" s="130"/>
      <c r="I8503" s="128"/>
      <c r="J8503" s="130"/>
      <c r="K8503" s="128"/>
    </row>
    <row r="8504" spans="1:11" hidden="1" outlineLevel="1" x14ac:dyDescent="0.25">
      <c r="A8504" s="77"/>
      <c r="B8504" s="13" t="s">
        <v>10201</v>
      </c>
      <c r="C8504" s="77"/>
      <c r="D8504" s="80"/>
      <c r="E8504" s="120" t="str">
        <f>IF(ISBLANK(D8504),"",(D8504/(1+'Vos données'!$D$11)))</f>
        <v/>
      </c>
      <c r="F8504" s="80"/>
      <c r="G8504" s="124"/>
      <c r="H8504" s="130"/>
      <c r="I8504" s="128"/>
      <c r="J8504" s="130"/>
      <c r="K8504" s="128"/>
    </row>
    <row r="8505" spans="1:11" hidden="1" outlineLevel="1" x14ac:dyDescent="0.25">
      <c r="A8505" s="77"/>
      <c r="B8505" s="13" t="s">
        <v>10202</v>
      </c>
      <c r="C8505" s="77"/>
      <c r="D8505" s="80"/>
      <c r="E8505" s="120" t="str">
        <f>IF(ISBLANK(D8505),"",(D8505/(1+'Vos données'!$D$11)))</f>
        <v/>
      </c>
      <c r="F8505" s="80"/>
      <c r="G8505" s="124"/>
      <c r="H8505" s="130"/>
      <c r="I8505" s="128"/>
      <c r="J8505" s="130"/>
      <c r="K8505" s="128"/>
    </row>
    <row r="8506" spans="1:11" hidden="1" outlineLevel="1" x14ac:dyDescent="0.25">
      <c r="A8506" s="77"/>
      <c r="B8506" s="13" t="s">
        <v>10203</v>
      </c>
      <c r="C8506" s="77"/>
      <c r="D8506" s="80"/>
      <c r="E8506" s="120" t="str">
        <f>IF(ISBLANK(D8506),"",(D8506/(1+'Vos données'!$D$11)))</f>
        <v/>
      </c>
      <c r="F8506" s="80"/>
      <c r="G8506" s="124"/>
      <c r="H8506" s="130"/>
      <c r="I8506" s="128"/>
      <c r="J8506" s="130"/>
      <c r="K8506" s="128"/>
    </row>
    <row r="8507" spans="1:11" hidden="1" outlineLevel="1" x14ac:dyDescent="0.25">
      <c r="A8507" s="77"/>
      <c r="B8507" s="13" t="s">
        <v>10204</v>
      </c>
      <c r="C8507" s="77"/>
      <c r="D8507" s="80"/>
      <c r="E8507" s="120" t="str">
        <f>IF(ISBLANK(D8507),"",(D8507/(1+'Vos données'!$D$11)))</f>
        <v/>
      </c>
      <c r="F8507" s="80"/>
      <c r="G8507" s="124"/>
      <c r="H8507" s="130"/>
      <c r="I8507" s="128"/>
      <c r="J8507" s="130"/>
      <c r="K8507" s="128"/>
    </row>
    <row r="8508" spans="1:11" hidden="1" outlineLevel="1" x14ac:dyDescent="0.25">
      <c r="A8508" s="77"/>
      <c r="B8508" s="13" t="s">
        <v>10205</v>
      </c>
      <c r="C8508" s="77"/>
      <c r="D8508" s="80"/>
      <c r="E8508" s="120" t="str">
        <f>IF(ISBLANK(D8508),"",(D8508/(1+'Vos données'!$D$11)))</f>
        <v/>
      </c>
      <c r="F8508" s="80"/>
      <c r="G8508" s="124"/>
      <c r="H8508" s="130"/>
      <c r="I8508" s="128"/>
      <c r="J8508" s="130"/>
      <c r="K8508" s="128"/>
    </row>
    <row r="8509" spans="1:11" hidden="1" outlineLevel="1" x14ac:dyDescent="0.25">
      <c r="A8509" s="77"/>
      <c r="B8509" s="13" t="s">
        <v>10206</v>
      </c>
      <c r="C8509" s="77"/>
      <c r="D8509" s="80"/>
      <c r="E8509" s="120" t="str">
        <f>IF(ISBLANK(D8509),"",(D8509/(1+'Vos données'!$D$11)))</f>
        <v/>
      </c>
      <c r="F8509" s="80"/>
      <c r="G8509" s="124"/>
      <c r="H8509" s="130"/>
      <c r="I8509" s="128"/>
      <c r="J8509" s="130"/>
      <c r="K8509" s="128"/>
    </row>
    <row r="8510" spans="1:11" hidden="1" outlineLevel="1" x14ac:dyDescent="0.25">
      <c r="A8510" s="77"/>
      <c r="B8510" s="13" t="s">
        <v>10207</v>
      </c>
      <c r="C8510" s="77"/>
      <c r="D8510" s="80"/>
      <c r="E8510" s="120" t="str">
        <f>IF(ISBLANK(D8510),"",(D8510/(1+'Vos données'!$D$11)))</f>
        <v/>
      </c>
      <c r="F8510" s="80"/>
      <c r="G8510" s="124"/>
      <c r="H8510" s="130"/>
      <c r="I8510" s="128"/>
      <c r="J8510" s="130"/>
      <c r="K8510" s="128"/>
    </row>
    <row r="8511" spans="1:11" hidden="1" outlineLevel="1" x14ac:dyDescent="0.25">
      <c r="A8511" s="77"/>
      <c r="B8511" s="13" t="s">
        <v>10208</v>
      </c>
      <c r="C8511" s="77"/>
      <c r="D8511" s="80"/>
      <c r="E8511" s="120" t="str">
        <f>IF(ISBLANK(D8511),"",(D8511/(1+'Vos données'!$D$11)))</f>
        <v/>
      </c>
      <c r="F8511" s="80"/>
      <c r="G8511" s="124"/>
      <c r="H8511" s="130"/>
      <c r="I8511" s="128"/>
      <c r="J8511" s="130"/>
      <c r="K8511" s="128"/>
    </row>
    <row r="8512" spans="1:11" hidden="1" outlineLevel="1" x14ac:dyDescent="0.25">
      <c r="A8512" s="77"/>
      <c r="B8512" s="13" t="s">
        <v>10209</v>
      </c>
      <c r="C8512" s="77"/>
      <c r="D8512" s="80"/>
      <c r="E8512" s="120" t="str">
        <f>IF(ISBLANK(D8512),"",(D8512/(1+'Vos données'!$D$11)))</f>
        <v/>
      </c>
      <c r="F8512" s="80"/>
      <c r="G8512" s="124"/>
      <c r="H8512" s="130"/>
      <c r="I8512" s="128"/>
      <c r="J8512" s="130"/>
      <c r="K8512" s="128"/>
    </row>
    <row r="8513" spans="1:11" hidden="1" outlineLevel="1" x14ac:dyDescent="0.25">
      <c r="A8513" s="77"/>
      <c r="B8513" s="13" t="s">
        <v>10210</v>
      </c>
      <c r="C8513" s="77"/>
      <c r="D8513" s="80"/>
      <c r="E8513" s="120" t="str">
        <f>IF(ISBLANK(D8513),"",(D8513/(1+'Vos données'!$D$11)))</f>
        <v/>
      </c>
      <c r="F8513" s="80"/>
      <c r="G8513" s="124"/>
      <c r="H8513" s="130"/>
      <c r="I8513" s="128"/>
      <c r="J8513" s="130"/>
      <c r="K8513" s="128"/>
    </row>
    <row r="8514" spans="1:11" hidden="1" outlineLevel="1" x14ac:dyDescent="0.25">
      <c r="A8514" s="77"/>
      <c r="B8514" s="13" t="s">
        <v>10211</v>
      </c>
      <c r="C8514" s="77"/>
      <c r="D8514" s="80"/>
      <c r="E8514" s="120" t="str">
        <f>IF(ISBLANK(D8514),"",(D8514/(1+'Vos données'!$D$11)))</f>
        <v/>
      </c>
      <c r="F8514" s="80"/>
      <c r="G8514" s="124"/>
      <c r="H8514" s="130"/>
      <c r="I8514" s="128"/>
      <c r="J8514" s="130"/>
      <c r="K8514" s="128"/>
    </row>
    <row r="8515" spans="1:11" hidden="1" outlineLevel="1" x14ac:dyDescent="0.25">
      <c r="A8515" s="77"/>
      <c r="B8515" s="13" t="s">
        <v>10212</v>
      </c>
      <c r="C8515" s="77"/>
      <c r="D8515" s="80"/>
      <c r="E8515" s="120" t="str">
        <f>IF(ISBLANK(D8515),"",(D8515/(1+'Vos données'!$D$11)))</f>
        <v/>
      </c>
      <c r="F8515" s="80"/>
      <c r="G8515" s="124"/>
      <c r="H8515" s="130"/>
      <c r="I8515" s="128"/>
      <c r="J8515" s="130"/>
      <c r="K8515" s="128"/>
    </row>
    <row r="8516" spans="1:11" hidden="1" outlineLevel="1" x14ac:dyDescent="0.25">
      <c r="A8516" s="77"/>
      <c r="B8516" s="13" t="s">
        <v>10213</v>
      </c>
      <c r="C8516" s="77"/>
      <c r="D8516" s="80"/>
      <c r="E8516" s="120" t="str">
        <f>IF(ISBLANK(D8516),"",(D8516/(1+'Vos données'!$D$11)))</f>
        <v/>
      </c>
      <c r="F8516" s="80"/>
      <c r="G8516" s="124"/>
      <c r="H8516" s="130"/>
      <c r="I8516" s="128"/>
      <c r="J8516" s="130"/>
      <c r="K8516" s="128"/>
    </row>
    <row r="8517" spans="1:11" hidden="1" outlineLevel="1" x14ac:dyDescent="0.25">
      <c r="A8517" s="77"/>
      <c r="B8517" s="13" t="s">
        <v>10214</v>
      </c>
      <c r="C8517" s="77"/>
      <c r="D8517" s="80"/>
      <c r="E8517" s="120" t="str">
        <f>IF(ISBLANK(D8517),"",(D8517/(1+'Vos données'!$D$11)))</f>
        <v/>
      </c>
      <c r="F8517" s="80"/>
      <c r="G8517" s="124"/>
      <c r="H8517" s="130"/>
      <c r="I8517" s="128"/>
      <c r="J8517" s="130"/>
      <c r="K8517" s="128"/>
    </row>
    <row r="8518" spans="1:11" hidden="1" outlineLevel="1" x14ac:dyDescent="0.25">
      <c r="A8518" s="77"/>
      <c r="B8518" s="13" t="s">
        <v>10215</v>
      </c>
      <c r="C8518" s="77"/>
      <c r="D8518" s="80"/>
      <c r="E8518" s="120" t="str">
        <f>IF(ISBLANK(D8518),"",(D8518/(1+'Vos données'!$D$11)))</f>
        <v/>
      </c>
      <c r="F8518" s="80"/>
      <c r="G8518" s="124"/>
      <c r="H8518" s="130"/>
      <c r="I8518" s="128"/>
      <c r="J8518" s="130"/>
      <c r="K8518" s="128"/>
    </row>
    <row r="8519" spans="1:11" hidden="1" outlineLevel="1" x14ac:dyDescent="0.25">
      <c r="A8519" s="77"/>
      <c r="B8519" s="13" t="s">
        <v>10216</v>
      </c>
      <c r="C8519" s="77"/>
      <c r="D8519" s="80"/>
      <c r="E8519" s="120" t="str">
        <f>IF(ISBLANK(D8519),"",(D8519/(1+'Vos données'!$D$11)))</f>
        <v/>
      </c>
      <c r="F8519" s="80"/>
      <c r="G8519" s="124"/>
      <c r="H8519" s="130"/>
      <c r="I8519" s="128"/>
      <c r="J8519" s="130"/>
      <c r="K8519" s="128"/>
    </row>
    <row r="8520" spans="1:11" hidden="1" outlineLevel="1" x14ac:dyDescent="0.25">
      <c r="A8520" s="77"/>
      <c r="B8520" s="13" t="s">
        <v>10217</v>
      </c>
      <c r="C8520" s="77"/>
      <c r="D8520" s="80"/>
      <c r="E8520" s="120" t="str">
        <f>IF(ISBLANK(D8520),"",(D8520/(1+'Vos données'!$D$11)))</f>
        <v/>
      </c>
      <c r="F8520" s="80"/>
      <c r="G8520" s="124"/>
      <c r="H8520" s="130"/>
      <c r="I8520" s="128"/>
      <c r="J8520" s="130"/>
      <c r="K8520" s="128"/>
    </row>
    <row r="8521" spans="1:11" hidden="1" outlineLevel="1" x14ac:dyDescent="0.25">
      <c r="A8521" s="77"/>
      <c r="B8521" s="13" t="s">
        <v>10218</v>
      </c>
      <c r="C8521" s="77"/>
      <c r="D8521" s="80"/>
      <c r="E8521" s="120" t="str">
        <f>IF(ISBLANK(D8521),"",(D8521/(1+'Vos données'!$D$11)))</f>
        <v/>
      </c>
      <c r="F8521" s="80"/>
      <c r="G8521" s="124"/>
      <c r="H8521" s="130"/>
      <c r="I8521" s="128"/>
      <c r="J8521" s="130"/>
      <c r="K8521" s="128"/>
    </row>
    <row r="8522" spans="1:11" hidden="1" outlineLevel="1" x14ac:dyDescent="0.25">
      <c r="A8522" s="77"/>
      <c r="B8522" s="13" t="s">
        <v>10219</v>
      </c>
      <c r="C8522" s="77"/>
      <c r="D8522" s="80"/>
      <c r="E8522" s="120" t="str">
        <f>IF(ISBLANK(D8522),"",(D8522/(1+'Vos données'!$D$11)))</f>
        <v/>
      </c>
      <c r="F8522" s="80"/>
      <c r="G8522" s="124"/>
      <c r="H8522" s="130"/>
      <c r="I8522" s="128"/>
      <c r="J8522" s="130"/>
      <c r="K8522" s="128"/>
    </row>
    <row r="8523" spans="1:11" hidden="1" outlineLevel="1" x14ac:dyDescent="0.25">
      <c r="A8523" s="77"/>
      <c r="B8523" s="13" t="s">
        <v>10220</v>
      </c>
      <c r="C8523" s="77"/>
      <c r="D8523" s="80"/>
      <c r="E8523" s="120" t="str">
        <f>IF(ISBLANK(D8523),"",(D8523/(1+'Vos données'!$D$11)))</f>
        <v/>
      </c>
      <c r="F8523" s="80"/>
      <c r="G8523" s="124"/>
      <c r="H8523" s="130"/>
      <c r="I8523" s="128"/>
      <c r="J8523" s="130"/>
      <c r="K8523" s="128"/>
    </row>
    <row r="8524" spans="1:11" hidden="1" outlineLevel="1" x14ac:dyDescent="0.25">
      <c r="A8524" s="77"/>
      <c r="B8524" s="13" t="s">
        <v>10221</v>
      </c>
      <c r="C8524" s="77"/>
      <c r="D8524" s="80"/>
      <c r="E8524" s="120" t="str">
        <f>IF(ISBLANK(D8524),"",(D8524/(1+'Vos données'!$D$11)))</f>
        <v/>
      </c>
      <c r="F8524" s="80"/>
      <c r="G8524" s="124"/>
      <c r="H8524" s="130"/>
      <c r="I8524" s="128"/>
      <c r="J8524" s="130"/>
      <c r="K8524" s="128"/>
    </row>
    <row r="8525" spans="1:11" hidden="1" outlineLevel="1" x14ac:dyDescent="0.25">
      <c r="A8525" s="77"/>
      <c r="B8525" s="13" t="s">
        <v>10222</v>
      </c>
      <c r="C8525" s="77"/>
      <c r="D8525" s="80"/>
      <c r="E8525" s="120" t="str">
        <f>IF(ISBLANK(D8525),"",(D8525/(1+'Vos données'!$D$11)))</f>
        <v/>
      </c>
      <c r="F8525" s="80"/>
      <c r="G8525" s="124"/>
      <c r="H8525" s="130"/>
      <c r="I8525" s="128"/>
      <c r="J8525" s="130"/>
      <c r="K8525" s="128"/>
    </row>
    <row r="8526" spans="1:11" hidden="1" outlineLevel="1" x14ac:dyDescent="0.25">
      <c r="A8526" s="77"/>
      <c r="B8526" s="13" t="s">
        <v>10223</v>
      </c>
      <c r="C8526" s="77"/>
      <c r="D8526" s="80"/>
      <c r="E8526" s="120" t="str">
        <f>IF(ISBLANK(D8526),"",(D8526/(1+'Vos données'!$D$11)))</f>
        <v/>
      </c>
      <c r="F8526" s="80"/>
      <c r="G8526" s="124"/>
      <c r="H8526" s="130"/>
      <c r="I8526" s="128"/>
      <c r="J8526" s="130"/>
      <c r="K8526" s="128"/>
    </row>
    <row r="8527" spans="1:11" hidden="1" outlineLevel="1" x14ac:dyDescent="0.25">
      <c r="A8527" s="77"/>
      <c r="B8527" s="13" t="s">
        <v>10224</v>
      </c>
      <c r="C8527" s="77"/>
      <c r="D8527" s="80"/>
      <c r="E8527" s="120" t="str">
        <f>IF(ISBLANK(D8527),"",(D8527/(1+'Vos données'!$D$11)))</f>
        <v/>
      </c>
      <c r="F8527" s="80"/>
      <c r="G8527" s="124"/>
      <c r="H8527" s="130"/>
      <c r="I8527" s="128"/>
      <c r="J8527" s="130"/>
      <c r="K8527" s="128"/>
    </row>
    <row r="8528" spans="1:11" hidden="1" outlineLevel="1" x14ac:dyDescent="0.25">
      <c r="A8528" s="77"/>
      <c r="B8528" s="13" t="s">
        <v>10225</v>
      </c>
      <c r="C8528" s="77"/>
      <c r="D8528" s="80"/>
      <c r="E8528" s="120" t="str">
        <f>IF(ISBLANK(D8528),"",(D8528/(1+'Vos données'!$D$11)))</f>
        <v/>
      </c>
      <c r="F8528" s="80"/>
      <c r="G8528" s="124"/>
      <c r="H8528" s="130"/>
      <c r="I8528" s="128"/>
      <c r="J8528" s="130"/>
      <c r="K8528" s="128"/>
    </row>
    <row r="8529" spans="1:11" hidden="1" outlineLevel="1" x14ac:dyDescent="0.25">
      <c r="A8529" s="77"/>
      <c r="B8529" s="13" t="s">
        <v>10226</v>
      </c>
      <c r="C8529" s="77"/>
      <c r="D8529" s="80"/>
      <c r="E8529" s="120" t="str">
        <f>IF(ISBLANK(D8529),"",(D8529/(1+'Vos données'!$D$11)))</f>
        <v/>
      </c>
      <c r="F8529" s="80"/>
      <c r="G8529" s="124"/>
      <c r="H8529" s="130"/>
      <c r="I8529" s="128"/>
      <c r="J8529" s="130"/>
      <c r="K8529" s="128"/>
    </row>
    <row r="8530" spans="1:11" hidden="1" outlineLevel="1" x14ac:dyDescent="0.25">
      <c r="A8530" s="77"/>
      <c r="B8530" s="13" t="s">
        <v>10227</v>
      </c>
      <c r="C8530" s="77"/>
      <c r="D8530" s="80"/>
      <c r="E8530" s="120" t="str">
        <f>IF(ISBLANK(D8530),"",(D8530/(1+'Vos données'!$D$11)))</f>
        <v/>
      </c>
      <c r="F8530" s="80"/>
      <c r="G8530" s="124"/>
      <c r="H8530" s="130"/>
      <c r="I8530" s="128"/>
      <c r="J8530" s="130"/>
      <c r="K8530" s="128"/>
    </row>
    <row r="8531" spans="1:11" hidden="1" outlineLevel="1" x14ac:dyDescent="0.25">
      <c r="A8531" s="77"/>
      <c r="B8531" s="13" t="s">
        <v>10228</v>
      </c>
      <c r="C8531" s="77"/>
      <c r="D8531" s="80"/>
      <c r="E8531" s="120" t="str">
        <f>IF(ISBLANK(D8531),"",(D8531/(1+'Vos données'!$D$11)))</f>
        <v/>
      </c>
      <c r="F8531" s="80"/>
      <c r="G8531" s="124"/>
      <c r="H8531" s="130"/>
      <c r="I8531" s="128"/>
      <c r="J8531" s="130"/>
      <c r="K8531" s="128"/>
    </row>
    <row r="8532" spans="1:11" hidden="1" outlineLevel="1" x14ac:dyDescent="0.25">
      <c r="A8532" s="77"/>
      <c r="B8532" s="13" t="s">
        <v>10229</v>
      </c>
      <c r="C8532" s="77"/>
      <c r="D8532" s="80"/>
      <c r="E8532" s="120" t="str">
        <f>IF(ISBLANK(D8532),"",(D8532/(1+'Vos données'!$D$11)))</f>
        <v/>
      </c>
      <c r="F8532" s="80"/>
      <c r="G8532" s="124"/>
      <c r="H8532" s="130"/>
      <c r="I8532" s="128"/>
      <c r="J8532" s="130"/>
      <c r="K8532" s="128"/>
    </row>
    <row r="8533" spans="1:11" hidden="1" outlineLevel="1" x14ac:dyDescent="0.25">
      <c r="A8533" s="77"/>
      <c r="B8533" s="13" t="s">
        <v>10230</v>
      </c>
      <c r="C8533" s="77"/>
      <c r="D8533" s="80"/>
      <c r="E8533" s="120" t="str">
        <f>IF(ISBLANK(D8533),"",(D8533/(1+'Vos données'!$D$11)))</f>
        <v/>
      </c>
      <c r="F8533" s="80"/>
      <c r="G8533" s="124"/>
      <c r="H8533" s="130"/>
      <c r="I8533" s="128"/>
      <c r="J8533" s="130"/>
      <c r="K8533" s="128"/>
    </row>
    <row r="8534" spans="1:11" hidden="1" outlineLevel="1" x14ac:dyDescent="0.25">
      <c r="A8534" s="77"/>
      <c r="B8534" s="13" t="s">
        <v>10231</v>
      </c>
      <c r="C8534" s="77"/>
      <c r="D8534" s="80"/>
      <c r="E8534" s="120" t="str">
        <f>IF(ISBLANK(D8534),"",(D8534/(1+'Vos données'!$D$11)))</f>
        <v/>
      </c>
      <c r="F8534" s="80"/>
      <c r="G8534" s="124"/>
      <c r="H8534" s="130"/>
      <c r="I8534" s="128"/>
      <c r="J8534" s="130"/>
      <c r="K8534" s="128"/>
    </row>
    <row r="8535" spans="1:11" hidden="1" outlineLevel="1" x14ac:dyDescent="0.25">
      <c r="A8535" s="77"/>
      <c r="B8535" s="13" t="s">
        <v>10232</v>
      </c>
      <c r="C8535" s="77"/>
      <c r="D8535" s="80"/>
      <c r="E8535" s="120" t="str">
        <f>IF(ISBLANK(D8535),"",(D8535/(1+'Vos données'!$D$11)))</f>
        <v/>
      </c>
      <c r="F8535" s="80"/>
      <c r="G8535" s="124"/>
      <c r="H8535" s="130"/>
      <c r="I8535" s="128"/>
      <c r="J8535" s="130"/>
      <c r="K8535" s="128"/>
    </row>
    <row r="8536" spans="1:11" hidden="1" outlineLevel="1" x14ac:dyDescent="0.25">
      <c r="A8536" s="77"/>
      <c r="B8536" s="13" t="s">
        <v>10233</v>
      </c>
      <c r="C8536" s="77"/>
      <c r="D8536" s="80"/>
      <c r="E8536" s="120" t="str">
        <f>IF(ISBLANK(D8536),"",(D8536/(1+'Vos données'!$D$11)))</f>
        <v/>
      </c>
      <c r="F8536" s="80"/>
      <c r="G8536" s="124"/>
      <c r="H8536" s="130"/>
      <c r="I8536" s="128"/>
      <c r="J8536" s="130"/>
      <c r="K8536" s="128"/>
    </row>
    <row r="8537" spans="1:11" hidden="1" outlineLevel="1" x14ac:dyDescent="0.25">
      <c r="A8537" s="77"/>
      <c r="B8537" s="13" t="s">
        <v>10234</v>
      </c>
      <c r="C8537" s="77"/>
      <c r="D8537" s="80"/>
      <c r="E8537" s="120" t="str">
        <f>IF(ISBLANK(D8537),"",(D8537/(1+'Vos données'!$D$11)))</f>
        <v/>
      </c>
      <c r="F8537" s="80"/>
      <c r="G8537" s="124"/>
      <c r="H8537" s="130"/>
      <c r="I8537" s="128"/>
      <c r="J8537" s="130"/>
      <c r="K8537" s="128"/>
    </row>
    <row r="8538" spans="1:11" hidden="1" outlineLevel="1" x14ac:dyDescent="0.25">
      <c r="A8538" s="77"/>
      <c r="B8538" s="13" t="s">
        <v>10235</v>
      </c>
      <c r="C8538" s="77"/>
      <c r="D8538" s="80"/>
      <c r="E8538" s="120" t="str">
        <f>IF(ISBLANK(D8538),"",(D8538/(1+'Vos données'!$D$11)))</f>
        <v/>
      </c>
      <c r="F8538" s="80"/>
      <c r="G8538" s="124"/>
      <c r="H8538" s="130"/>
      <c r="I8538" s="128"/>
      <c r="J8538" s="130"/>
      <c r="K8538" s="128"/>
    </row>
    <row r="8539" spans="1:11" hidden="1" outlineLevel="1" x14ac:dyDescent="0.25">
      <c r="A8539" s="77"/>
      <c r="B8539" s="13" t="s">
        <v>10236</v>
      </c>
      <c r="C8539" s="77"/>
      <c r="D8539" s="80"/>
      <c r="E8539" s="120" t="str">
        <f>IF(ISBLANK(D8539),"",(D8539/(1+'Vos données'!$D$11)))</f>
        <v/>
      </c>
      <c r="F8539" s="80"/>
      <c r="G8539" s="124"/>
      <c r="H8539" s="130"/>
      <c r="I8539" s="128"/>
      <c r="J8539" s="130"/>
      <c r="K8539" s="128"/>
    </row>
    <row r="8540" spans="1:11" hidden="1" outlineLevel="1" x14ac:dyDescent="0.25">
      <c r="A8540" s="77"/>
      <c r="B8540" s="13" t="s">
        <v>10237</v>
      </c>
      <c r="C8540" s="77"/>
      <c r="D8540" s="80"/>
      <c r="E8540" s="120" t="str">
        <f>IF(ISBLANK(D8540),"",(D8540/(1+'Vos données'!$D$11)))</f>
        <v/>
      </c>
      <c r="F8540" s="80"/>
      <c r="G8540" s="124"/>
      <c r="H8540" s="130"/>
      <c r="I8540" s="128"/>
      <c r="J8540" s="130"/>
      <c r="K8540" s="128"/>
    </row>
    <row r="8541" spans="1:11" hidden="1" outlineLevel="1" x14ac:dyDescent="0.25">
      <c r="A8541" s="77"/>
      <c r="B8541" s="13" t="s">
        <v>10238</v>
      </c>
      <c r="C8541" s="77"/>
      <c r="D8541" s="80"/>
      <c r="E8541" s="120" t="str">
        <f>IF(ISBLANK(D8541),"",(D8541/(1+'Vos données'!$D$11)))</f>
        <v/>
      </c>
      <c r="F8541" s="80"/>
      <c r="G8541" s="124"/>
      <c r="H8541" s="130"/>
      <c r="I8541" s="128"/>
      <c r="J8541" s="130"/>
      <c r="K8541" s="128"/>
    </row>
    <row r="8542" spans="1:11" hidden="1" outlineLevel="1" x14ac:dyDescent="0.25">
      <c r="A8542" s="77"/>
      <c r="B8542" s="13" t="s">
        <v>10239</v>
      </c>
      <c r="C8542" s="77"/>
      <c r="D8542" s="80"/>
      <c r="E8542" s="120" t="str">
        <f>IF(ISBLANK(D8542),"",(D8542/(1+'Vos données'!$D$11)))</f>
        <v/>
      </c>
      <c r="F8542" s="80"/>
      <c r="G8542" s="124"/>
      <c r="H8542" s="130"/>
      <c r="I8542" s="128"/>
      <c r="J8542" s="130"/>
      <c r="K8542" s="128"/>
    </row>
    <row r="8543" spans="1:11" hidden="1" outlineLevel="1" x14ac:dyDescent="0.25">
      <c r="A8543" s="77"/>
      <c r="B8543" s="13" t="s">
        <v>10240</v>
      </c>
      <c r="C8543" s="77"/>
      <c r="D8543" s="80"/>
      <c r="E8543" s="120" t="str">
        <f>IF(ISBLANK(D8543),"",(D8543/(1+'Vos données'!$D$11)))</f>
        <v/>
      </c>
      <c r="F8543" s="80"/>
      <c r="G8543" s="124"/>
      <c r="H8543" s="130"/>
      <c r="I8543" s="128"/>
      <c r="J8543" s="130"/>
      <c r="K8543" s="128"/>
    </row>
    <row r="8544" spans="1:11" hidden="1" outlineLevel="1" x14ac:dyDescent="0.25">
      <c r="A8544" s="77"/>
      <c r="B8544" s="13" t="s">
        <v>10241</v>
      </c>
      <c r="C8544" s="77"/>
      <c r="D8544" s="80"/>
      <c r="E8544" s="120" t="str">
        <f>IF(ISBLANK(D8544),"",(D8544/(1+'Vos données'!$D$11)))</f>
        <v/>
      </c>
      <c r="F8544" s="80"/>
      <c r="G8544" s="124"/>
      <c r="H8544" s="130"/>
      <c r="I8544" s="128"/>
      <c r="J8544" s="130"/>
      <c r="K8544" s="128"/>
    </row>
    <row r="8545" spans="1:11" hidden="1" outlineLevel="1" x14ac:dyDescent="0.25">
      <c r="A8545" s="77"/>
      <c r="B8545" s="13" t="s">
        <v>10242</v>
      </c>
      <c r="C8545" s="77"/>
      <c r="D8545" s="80"/>
      <c r="E8545" s="120" t="str">
        <f>IF(ISBLANK(D8545),"",(D8545/(1+'Vos données'!$D$11)))</f>
        <v/>
      </c>
      <c r="F8545" s="80"/>
      <c r="G8545" s="124"/>
      <c r="H8545" s="130"/>
      <c r="I8545" s="128"/>
      <c r="J8545" s="130"/>
      <c r="K8545" s="128"/>
    </row>
    <row r="8546" spans="1:11" hidden="1" outlineLevel="1" x14ac:dyDescent="0.25">
      <c r="A8546" s="77"/>
      <c r="B8546" s="13" t="s">
        <v>10243</v>
      </c>
      <c r="C8546" s="77"/>
      <c r="D8546" s="80"/>
      <c r="E8546" s="120" t="str">
        <f>IF(ISBLANK(D8546),"",(D8546/(1+'Vos données'!$D$11)))</f>
        <v/>
      </c>
      <c r="F8546" s="80"/>
      <c r="G8546" s="124"/>
      <c r="H8546" s="130"/>
      <c r="I8546" s="128"/>
      <c r="J8546" s="130"/>
      <c r="K8546" s="128"/>
    </row>
    <row r="8547" spans="1:11" hidden="1" outlineLevel="1" x14ac:dyDescent="0.25">
      <c r="A8547" s="77"/>
      <c r="B8547" s="13" t="s">
        <v>10244</v>
      </c>
      <c r="C8547" s="77"/>
      <c r="D8547" s="80"/>
      <c r="E8547" s="120" t="str">
        <f>IF(ISBLANK(D8547),"",(D8547/(1+'Vos données'!$D$11)))</f>
        <v/>
      </c>
      <c r="F8547" s="80"/>
      <c r="G8547" s="124"/>
      <c r="H8547" s="130"/>
      <c r="I8547" s="128"/>
      <c r="J8547" s="130"/>
      <c r="K8547" s="128"/>
    </row>
    <row r="8548" spans="1:11" hidden="1" outlineLevel="1" x14ac:dyDescent="0.25">
      <c r="A8548" s="77"/>
      <c r="B8548" s="13" t="s">
        <v>10245</v>
      </c>
      <c r="C8548" s="77"/>
      <c r="D8548" s="80"/>
      <c r="E8548" s="120" t="str">
        <f>IF(ISBLANK(D8548),"",(D8548/(1+'Vos données'!$D$11)))</f>
        <v/>
      </c>
      <c r="F8548" s="80"/>
      <c r="G8548" s="124"/>
      <c r="H8548" s="130"/>
      <c r="I8548" s="128"/>
      <c r="J8548" s="130"/>
      <c r="K8548" s="128"/>
    </row>
    <row r="8549" spans="1:11" hidden="1" outlineLevel="1" x14ac:dyDescent="0.25">
      <c r="A8549" s="77"/>
      <c r="B8549" s="13" t="s">
        <v>10246</v>
      </c>
      <c r="C8549" s="77"/>
      <c r="D8549" s="80"/>
      <c r="E8549" s="120" t="str">
        <f>IF(ISBLANK(D8549),"",(D8549/(1+'Vos données'!$D$11)))</f>
        <v/>
      </c>
      <c r="F8549" s="80"/>
      <c r="G8549" s="124"/>
      <c r="H8549" s="130"/>
      <c r="I8549" s="128"/>
      <c r="J8549" s="130"/>
      <c r="K8549" s="128"/>
    </row>
    <row r="8550" spans="1:11" hidden="1" outlineLevel="1" x14ac:dyDescent="0.25">
      <c r="A8550" s="77"/>
      <c r="B8550" s="13" t="s">
        <v>10247</v>
      </c>
      <c r="C8550" s="77"/>
      <c r="D8550" s="80"/>
      <c r="E8550" s="120" t="str">
        <f>IF(ISBLANK(D8550),"",(D8550/(1+'Vos données'!$D$11)))</f>
        <v/>
      </c>
      <c r="F8550" s="80"/>
      <c r="G8550" s="124"/>
      <c r="H8550" s="130"/>
      <c r="I8550" s="128"/>
      <c r="J8550" s="130"/>
      <c r="K8550" s="128"/>
    </row>
    <row r="8551" spans="1:11" hidden="1" outlineLevel="1" x14ac:dyDescent="0.25">
      <c r="A8551" s="77"/>
      <c r="B8551" s="13" t="s">
        <v>10248</v>
      </c>
      <c r="C8551" s="77"/>
      <c r="D8551" s="80"/>
      <c r="E8551" s="120" t="str">
        <f>IF(ISBLANK(D8551),"",(D8551/(1+'Vos données'!$D$11)))</f>
        <v/>
      </c>
      <c r="F8551" s="80"/>
      <c r="G8551" s="124"/>
      <c r="H8551" s="130"/>
      <c r="I8551" s="128"/>
      <c r="J8551" s="130"/>
      <c r="K8551" s="128"/>
    </row>
    <row r="8552" spans="1:11" hidden="1" outlineLevel="1" x14ac:dyDescent="0.25">
      <c r="A8552" s="77"/>
      <c r="B8552" s="13" t="s">
        <v>10249</v>
      </c>
      <c r="C8552" s="77"/>
      <c r="D8552" s="80"/>
      <c r="E8552" s="120" t="str">
        <f>IF(ISBLANK(D8552),"",(D8552/(1+'Vos données'!$D$11)))</f>
        <v/>
      </c>
      <c r="F8552" s="80"/>
      <c r="G8552" s="124"/>
      <c r="H8552" s="130"/>
      <c r="I8552" s="128"/>
      <c r="J8552" s="130"/>
      <c r="K8552" s="128"/>
    </row>
    <row r="8553" spans="1:11" hidden="1" outlineLevel="1" x14ac:dyDescent="0.25">
      <c r="A8553" s="77"/>
      <c r="B8553" s="13" t="s">
        <v>10250</v>
      </c>
      <c r="C8553" s="77"/>
      <c r="D8553" s="80"/>
      <c r="E8553" s="120" t="str">
        <f>IF(ISBLANK(D8553),"",(D8553/(1+'Vos données'!$D$11)))</f>
        <v/>
      </c>
      <c r="F8553" s="80"/>
      <c r="G8553" s="124"/>
      <c r="H8553" s="130"/>
      <c r="I8553" s="128"/>
      <c r="J8553" s="130"/>
      <c r="K8553" s="128"/>
    </row>
    <row r="8554" spans="1:11" hidden="1" outlineLevel="1" x14ac:dyDescent="0.25">
      <c r="A8554" s="77"/>
      <c r="B8554" s="13" t="s">
        <v>10251</v>
      </c>
      <c r="C8554" s="77"/>
      <c r="D8554" s="80"/>
      <c r="E8554" s="120" t="str">
        <f>IF(ISBLANK(D8554),"",(D8554/(1+'Vos données'!$D$11)))</f>
        <v/>
      </c>
      <c r="F8554" s="80"/>
      <c r="G8554" s="124"/>
      <c r="H8554" s="130"/>
      <c r="I8554" s="128"/>
      <c r="J8554" s="130"/>
      <c r="K8554" s="128"/>
    </row>
    <row r="8555" spans="1:11" hidden="1" outlineLevel="1" x14ac:dyDescent="0.25">
      <c r="A8555" s="77"/>
      <c r="B8555" s="13" t="s">
        <v>10252</v>
      </c>
      <c r="C8555" s="77"/>
      <c r="D8555" s="80"/>
      <c r="E8555" s="120" t="str">
        <f>IF(ISBLANK(D8555),"",(D8555/(1+'Vos données'!$D$11)))</f>
        <v/>
      </c>
      <c r="F8555" s="80"/>
      <c r="G8555" s="124"/>
      <c r="H8555" s="130"/>
      <c r="I8555" s="128"/>
      <c r="J8555" s="130"/>
      <c r="K8555" s="128"/>
    </row>
    <row r="8556" spans="1:11" hidden="1" outlineLevel="1" x14ac:dyDescent="0.25">
      <c r="A8556" s="77"/>
      <c r="B8556" s="13" t="s">
        <v>10253</v>
      </c>
      <c r="C8556" s="77"/>
      <c r="D8556" s="80"/>
      <c r="E8556" s="120" t="str">
        <f>IF(ISBLANK(D8556),"",(D8556/(1+'Vos données'!$D$11)))</f>
        <v/>
      </c>
      <c r="F8556" s="80"/>
      <c r="G8556" s="124"/>
      <c r="H8556" s="130"/>
      <c r="I8556" s="128"/>
      <c r="J8556" s="130"/>
      <c r="K8556" s="128"/>
    </row>
    <row r="8557" spans="1:11" hidden="1" outlineLevel="1" x14ac:dyDescent="0.25">
      <c r="A8557" s="77"/>
      <c r="B8557" s="13" t="s">
        <v>10254</v>
      </c>
      <c r="C8557" s="77"/>
      <c r="D8557" s="80"/>
      <c r="E8557" s="120" t="str">
        <f>IF(ISBLANK(D8557),"",(D8557/(1+'Vos données'!$D$11)))</f>
        <v/>
      </c>
      <c r="F8557" s="80"/>
      <c r="G8557" s="124"/>
      <c r="H8557" s="130"/>
      <c r="I8557" s="128"/>
      <c r="J8557" s="130"/>
      <c r="K8557" s="128"/>
    </row>
    <row r="8558" spans="1:11" hidden="1" outlineLevel="1" x14ac:dyDescent="0.25">
      <c r="A8558" s="77"/>
      <c r="B8558" s="13" t="s">
        <v>10255</v>
      </c>
      <c r="C8558" s="77"/>
      <c r="D8558" s="80"/>
      <c r="E8558" s="120" t="str">
        <f>IF(ISBLANK(D8558),"",(D8558/(1+'Vos données'!$D$11)))</f>
        <v/>
      </c>
      <c r="F8558" s="80"/>
      <c r="G8558" s="124"/>
      <c r="H8558" s="130"/>
      <c r="I8558" s="128"/>
      <c r="J8558" s="130"/>
      <c r="K8558" s="128"/>
    </row>
    <row r="8559" spans="1:11" hidden="1" outlineLevel="1" x14ac:dyDescent="0.25">
      <c r="A8559" s="77"/>
      <c r="B8559" s="13" t="s">
        <v>10256</v>
      </c>
      <c r="C8559" s="77"/>
      <c r="D8559" s="80"/>
      <c r="E8559" s="120" t="str">
        <f>IF(ISBLANK(D8559),"",(D8559/(1+'Vos données'!$D$11)))</f>
        <v/>
      </c>
      <c r="F8559" s="80"/>
      <c r="G8559" s="124"/>
      <c r="H8559" s="130"/>
      <c r="I8559" s="128"/>
      <c r="J8559" s="130"/>
      <c r="K8559" s="128"/>
    </row>
    <row r="8560" spans="1:11" hidden="1" outlineLevel="1" x14ac:dyDescent="0.25">
      <c r="A8560" s="77"/>
      <c r="B8560" s="13" t="s">
        <v>10257</v>
      </c>
      <c r="C8560" s="77"/>
      <c r="D8560" s="80"/>
      <c r="E8560" s="120" t="str">
        <f>IF(ISBLANK(D8560),"",(D8560/(1+'Vos données'!$D$11)))</f>
        <v/>
      </c>
      <c r="F8560" s="80"/>
      <c r="G8560" s="124"/>
      <c r="H8560" s="130"/>
      <c r="I8560" s="128"/>
      <c r="J8560" s="130"/>
      <c r="K8560" s="128"/>
    </row>
    <row r="8561" spans="1:11" hidden="1" outlineLevel="1" x14ac:dyDescent="0.25">
      <c r="A8561" s="77"/>
      <c r="B8561" s="13" t="s">
        <v>10258</v>
      </c>
      <c r="C8561" s="77"/>
      <c r="D8561" s="80"/>
      <c r="E8561" s="120" t="str">
        <f>IF(ISBLANK(D8561),"",(D8561/(1+'Vos données'!$D$11)))</f>
        <v/>
      </c>
      <c r="F8561" s="80"/>
      <c r="G8561" s="124"/>
      <c r="H8561" s="130"/>
      <c r="I8561" s="128"/>
      <c r="J8561" s="130"/>
      <c r="K8561" s="128"/>
    </row>
    <row r="8562" spans="1:11" hidden="1" outlineLevel="1" x14ac:dyDescent="0.25">
      <c r="A8562" s="77"/>
      <c r="B8562" s="13" t="s">
        <v>10259</v>
      </c>
      <c r="C8562" s="77"/>
      <c r="D8562" s="80"/>
      <c r="E8562" s="120" t="str">
        <f>IF(ISBLANK(D8562),"",(D8562/(1+'Vos données'!$D$11)))</f>
        <v/>
      </c>
      <c r="F8562" s="80"/>
      <c r="G8562" s="124"/>
      <c r="H8562" s="130"/>
      <c r="I8562" s="128"/>
      <c r="J8562" s="130"/>
      <c r="K8562" s="128"/>
    </row>
    <row r="8563" spans="1:11" hidden="1" outlineLevel="1" x14ac:dyDescent="0.25">
      <c r="A8563" s="77"/>
      <c r="B8563" s="13" t="s">
        <v>10260</v>
      </c>
      <c r="C8563" s="77"/>
      <c r="D8563" s="80"/>
      <c r="E8563" s="120" t="str">
        <f>IF(ISBLANK(D8563),"",(D8563/(1+'Vos données'!$D$11)))</f>
        <v/>
      </c>
      <c r="F8563" s="80"/>
      <c r="G8563" s="124"/>
      <c r="H8563" s="130"/>
      <c r="I8563" s="128"/>
      <c r="J8563" s="130"/>
      <c r="K8563" s="128"/>
    </row>
    <row r="8564" spans="1:11" hidden="1" outlineLevel="1" x14ac:dyDescent="0.25">
      <c r="A8564" s="77"/>
      <c r="B8564" s="13" t="s">
        <v>10261</v>
      </c>
      <c r="C8564" s="77"/>
      <c r="D8564" s="80"/>
      <c r="E8564" s="120" t="str">
        <f>IF(ISBLANK(D8564),"",(D8564/(1+'Vos données'!$D$11)))</f>
        <v/>
      </c>
      <c r="F8564" s="80"/>
      <c r="G8564" s="124"/>
      <c r="H8564" s="130"/>
      <c r="I8564" s="128"/>
      <c r="J8564" s="130"/>
      <c r="K8564" s="128"/>
    </row>
    <row r="8565" spans="1:11" hidden="1" outlineLevel="1" x14ac:dyDescent="0.25">
      <c r="A8565" s="77"/>
      <c r="B8565" s="13" t="s">
        <v>10262</v>
      </c>
      <c r="C8565" s="77"/>
      <c r="D8565" s="80"/>
      <c r="E8565" s="120" t="str">
        <f>IF(ISBLANK(D8565),"",(D8565/(1+'Vos données'!$D$11)))</f>
        <v/>
      </c>
      <c r="F8565" s="80"/>
      <c r="G8565" s="124"/>
      <c r="H8565" s="130"/>
      <c r="I8565" s="128"/>
      <c r="J8565" s="130"/>
      <c r="K8565" s="128"/>
    </row>
    <row r="8566" spans="1:11" hidden="1" outlineLevel="1" x14ac:dyDescent="0.25">
      <c r="A8566" s="77"/>
      <c r="B8566" s="13" t="s">
        <v>10263</v>
      </c>
      <c r="C8566" s="77"/>
      <c r="D8566" s="80"/>
      <c r="E8566" s="120" t="str">
        <f>IF(ISBLANK(D8566),"",(D8566/(1+'Vos données'!$D$11)))</f>
        <v/>
      </c>
      <c r="F8566" s="80"/>
      <c r="G8566" s="124"/>
      <c r="H8566" s="130"/>
      <c r="I8566" s="128"/>
      <c r="J8566" s="130"/>
      <c r="K8566" s="128"/>
    </row>
    <row r="8567" spans="1:11" hidden="1" outlineLevel="1" x14ac:dyDescent="0.25">
      <c r="A8567" s="77"/>
      <c r="B8567" s="13" t="s">
        <v>10264</v>
      </c>
      <c r="C8567" s="77"/>
      <c r="D8567" s="80"/>
      <c r="E8567" s="120" t="str">
        <f>IF(ISBLANK(D8567),"",(D8567/(1+'Vos données'!$D$11)))</f>
        <v/>
      </c>
      <c r="F8567" s="80"/>
      <c r="G8567" s="124"/>
      <c r="H8567" s="130"/>
      <c r="I8567" s="128"/>
      <c r="J8567" s="130"/>
      <c r="K8567" s="128"/>
    </row>
    <row r="8568" spans="1:11" hidden="1" outlineLevel="1" x14ac:dyDescent="0.25">
      <c r="A8568" s="77"/>
      <c r="B8568" s="13" t="s">
        <v>10265</v>
      </c>
      <c r="C8568" s="77"/>
      <c r="D8568" s="80"/>
      <c r="E8568" s="120" t="str">
        <f>IF(ISBLANK(D8568),"",(D8568/(1+'Vos données'!$D$11)))</f>
        <v/>
      </c>
      <c r="F8568" s="80"/>
      <c r="G8568" s="124"/>
      <c r="H8568" s="130"/>
      <c r="I8568" s="128"/>
      <c r="J8568" s="130"/>
      <c r="K8568" s="128"/>
    </row>
    <row r="8569" spans="1:11" hidden="1" outlineLevel="1" x14ac:dyDescent="0.25">
      <c r="A8569" s="77"/>
      <c r="B8569" s="13" t="s">
        <v>10266</v>
      </c>
      <c r="C8569" s="77"/>
      <c r="D8569" s="80"/>
      <c r="E8569" s="120" t="str">
        <f>IF(ISBLANK(D8569),"",(D8569/(1+'Vos données'!$D$11)))</f>
        <v/>
      </c>
      <c r="F8569" s="80"/>
      <c r="G8569" s="124"/>
      <c r="H8569" s="130"/>
      <c r="I8569" s="128"/>
      <c r="J8569" s="130"/>
      <c r="K8569" s="128"/>
    </row>
    <row r="8570" spans="1:11" hidden="1" outlineLevel="1" x14ac:dyDescent="0.25">
      <c r="A8570" s="77"/>
      <c r="B8570" s="13" t="s">
        <v>10267</v>
      </c>
      <c r="C8570" s="77"/>
      <c r="D8570" s="80"/>
      <c r="E8570" s="120" t="str">
        <f>IF(ISBLANK(D8570),"",(D8570/(1+'Vos données'!$D$11)))</f>
        <v/>
      </c>
      <c r="F8570" s="80"/>
      <c r="G8570" s="124"/>
      <c r="H8570" s="130"/>
      <c r="I8570" s="128"/>
      <c r="J8570" s="130"/>
      <c r="K8570" s="128"/>
    </row>
    <row r="8571" spans="1:11" hidden="1" outlineLevel="1" x14ac:dyDescent="0.25">
      <c r="A8571" s="77"/>
      <c r="B8571" s="13" t="s">
        <v>10268</v>
      </c>
      <c r="C8571" s="77"/>
      <c r="D8571" s="80"/>
      <c r="E8571" s="120" t="str">
        <f>IF(ISBLANK(D8571),"",(D8571/(1+'Vos données'!$D$11)))</f>
        <v/>
      </c>
      <c r="F8571" s="80"/>
      <c r="G8571" s="124"/>
      <c r="H8571" s="130"/>
      <c r="I8571" s="128"/>
      <c r="J8571" s="130"/>
      <c r="K8571" s="128"/>
    </row>
    <row r="8572" spans="1:11" hidden="1" outlineLevel="1" x14ac:dyDescent="0.25">
      <c r="A8572" s="77"/>
      <c r="B8572" s="13" t="s">
        <v>10269</v>
      </c>
      <c r="C8572" s="77"/>
      <c r="D8572" s="80"/>
      <c r="E8572" s="120" t="str">
        <f>IF(ISBLANK(D8572),"",(D8572/(1+'Vos données'!$D$11)))</f>
        <v/>
      </c>
      <c r="F8572" s="80"/>
      <c r="G8572" s="124"/>
      <c r="H8572" s="130"/>
      <c r="I8572" s="128"/>
      <c r="J8572" s="130"/>
      <c r="K8572" s="128"/>
    </row>
    <row r="8573" spans="1:11" hidden="1" outlineLevel="1" x14ac:dyDescent="0.25">
      <c r="A8573" s="77"/>
      <c r="B8573" s="13" t="s">
        <v>10270</v>
      </c>
      <c r="C8573" s="77"/>
      <c r="D8573" s="80"/>
      <c r="E8573" s="120" t="str">
        <f>IF(ISBLANK(D8573),"",(D8573/(1+'Vos données'!$D$11)))</f>
        <v/>
      </c>
      <c r="F8573" s="80"/>
      <c r="G8573" s="124"/>
      <c r="H8573" s="130"/>
      <c r="I8573" s="128"/>
      <c r="J8573" s="130"/>
      <c r="K8573" s="128"/>
    </row>
    <row r="8574" spans="1:11" hidden="1" outlineLevel="1" x14ac:dyDescent="0.25">
      <c r="A8574" s="77"/>
      <c r="B8574" s="13" t="s">
        <v>10271</v>
      </c>
      <c r="C8574" s="77"/>
      <c r="D8574" s="80"/>
      <c r="E8574" s="120" t="str">
        <f>IF(ISBLANK(D8574),"",(D8574/(1+'Vos données'!$D$11)))</f>
        <v/>
      </c>
      <c r="F8574" s="80"/>
      <c r="G8574" s="124"/>
      <c r="H8574" s="130"/>
      <c r="I8574" s="128"/>
      <c r="J8574" s="130"/>
      <c r="K8574" s="128"/>
    </row>
    <row r="8575" spans="1:11" hidden="1" outlineLevel="1" x14ac:dyDescent="0.25">
      <c r="A8575" s="77"/>
      <c r="B8575" s="13" t="s">
        <v>10272</v>
      </c>
      <c r="C8575" s="77"/>
      <c r="D8575" s="80"/>
      <c r="E8575" s="120" t="str">
        <f>IF(ISBLANK(D8575),"",(D8575/(1+'Vos données'!$D$11)))</f>
        <v/>
      </c>
      <c r="F8575" s="80"/>
      <c r="G8575" s="124"/>
      <c r="H8575" s="130"/>
      <c r="I8575" s="128"/>
      <c r="J8575" s="130"/>
      <c r="K8575" s="128"/>
    </row>
    <row r="8576" spans="1:11" hidden="1" outlineLevel="1" x14ac:dyDescent="0.25">
      <c r="A8576" s="77"/>
      <c r="B8576" s="13" t="s">
        <v>10273</v>
      </c>
      <c r="C8576" s="77"/>
      <c r="D8576" s="80"/>
      <c r="E8576" s="120" t="str">
        <f>IF(ISBLANK(D8576),"",(D8576/(1+'Vos données'!$D$11)))</f>
        <v/>
      </c>
      <c r="F8576" s="80"/>
      <c r="G8576" s="124"/>
      <c r="H8576" s="130"/>
      <c r="I8576" s="128"/>
      <c r="J8576" s="130"/>
      <c r="K8576" s="128"/>
    </row>
    <row r="8577" spans="1:11" hidden="1" outlineLevel="1" x14ac:dyDescent="0.25">
      <c r="A8577" s="77"/>
      <c r="B8577" s="13" t="s">
        <v>10274</v>
      </c>
      <c r="C8577" s="77"/>
      <c r="D8577" s="80"/>
      <c r="E8577" s="120" t="str">
        <f>IF(ISBLANK(D8577),"",(D8577/(1+'Vos données'!$D$11)))</f>
        <v/>
      </c>
      <c r="F8577" s="80"/>
      <c r="G8577" s="124"/>
      <c r="H8577" s="130"/>
      <c r="I8577" s="128"/>
      <c r="J8577" s="130"/>
      <c r="K8577" s="128"/>
    </row>
    <row r="8578" spans="1:11" hidden="1" outlineLevel="1" x14ac:dyDescent="0.25">
      <c r="A8578" s="77"/>
      <c r="B8578" s="13" t="s">
        <v>10275</v>
      </c>
      <c r="C8578" s="77"/>
      <c r="D8578" s="80"/>
      <c r="E8578" s="120" t="str">
        <f>IF(ISBLANK(D8578),"",(D8578/(1+'Vos données'!$D$11)))</f>
        <v/>
      </c>
      <c r="F8578" s="80"/>
      <c r="G8578" s="124"/>
      <c r="H8578" s="130"/>
      <c r="I8578" s="128"/>
      <c r="J8578" s="130"/>
      <c r="K8578" s="128"/>
    </row>
    <row r="8579" spans="1:11" hidden="1" outlineLevel="1" x14ac:dyDescent="0.25">
      <c r="A8579" s="77"/>
      <c r="B8579" s="13" t="s">
        <v>10276</v>
      </c>
      <c r="C8579" s="77"/>
      <c r="D8579" s="80"/>
      <c r="E8579" s="120" t="str">
        <f>IF(ISBLANK(D8579),"",(D8579/(1+'Vos données'!$D$11)))</f>
        <v/>
      </c>
      <c r="F8579" s="80"/>
      <c r="G8579" s="124"/>
      <c r="H8579" s="130"/>
      <c r="I8579" s="128"/>
      <c r="J8579" s="130"/>
      <c r="K8579" s="128"/>
    </row>
    <row r="8580" spans="1:11" hidden="1" outlineLevel="1" x14ac:dyDescent="0.25">
      <c r="A8580" s="77"/>
      <c r="B8580" s="13" t="s">
        <v>10277</v>
      </c>
      <c r="C8580" s="77"/>
      <c r="D8580" s="80"/>
      <c r="E8580" s="120" t="str">
        <f>IF(ISBLANK(D8580),"",(D8580/(1+'Vos données'!$D$11)))</f>
        <v/>
      </c>
      <c r="F8580" s="80"/>
      <c r="G8580" s="124"/>
      <c r="H8580" s="130"/>
      <c r="I8580" s="128"/>
      <c r="J8580" s="130"/>
      <c r="K8580" s="128"/>
    </row>
    <row r="8581" spans="1:11" hidden="1" outlineLevel="1" x14ac:dyDescent="0.25">
      <c r="A8581" s="77"/>
      <c r="B8581" s="13" t="s">
        <v>10278</v>
      </c>
      <c r="C8581" s="77"/>
      <c r="D8581" s="80"/>
      <c r="E8581" s="120" t="str">
        <f>IF(ISBLANK(D8581),"",(D8581/(1+'Vos données'!$D$11)))</f>
        <v/>
      </c>
      <c r="F8581" s="80"/>
      <c r="G8581" s="124"/>
      <c r="H8581" s="130"/>
      <c r="I8581" s="128"/>
      <c r="J8581" s="130"/>
      <c r="K8581" s="128"/>
    </row>
    <row r="8582" spans="1:11" hidden="1" outlineLevel="1" x14ac:dyDescent="0.25">
      <c r="A8582" s="77"/>
      <c r="B8582" s="13" t="s">
        <v>10279</v>
      </c>
      <c r="C8582" s="77"/>
      <c r="D8582" s="80"/>
      <c r="E8582" s="120" t="str">
        <f>IF(ISBLANK(D8582),"",(D8582/(1+'Vos données'!$D$11)))</f>
        <v/>
      </c>
      <c r="F8582" s="80"/>
      <c r="G8582" s="124"/>
      <c r="H8582" s="130"/>
      <c r="I8582" s="128"/>
      <c r="J8582" s="130"/>
      <c r="K8582" s="128"/>
    </row>
    <row r="8583" spans="1:11" hidden="1" outlineLevel="1" x14ac:dyDescent="0.25">
      <c r="A8583" s="77"/>
      <c r="B8583" s="13" t="s">
        <v>10280</v>
      </c>
      <c r="C8583" s="77"/>
      <c r="D8583" s="80"/>
      <c r="E8583" s="120" t="str">
        <f>IF(ISBLANK(D8583),"",(D8583/(1+'Vos données'!$D$11)))</f>
        <v/>
      </c>
      <c r="F8583" s="80"/>
      <c r="G8583" s="124"/>
      <c r="H8583" s="130"/>
      <c r="I8583" s="128"/>
      <c r="J8583" s="130"/>
      <c r="K8583" s="128"/>
    </row>
    <row r="8584" spans="1:11" hidden="1" outlineLevel="1" x14ac:dyDescent="0.25">
      <c r="A8584" s="77"/>
      <c r="B8584" s="13" t="s">
        <v>10281</v>
      </c>
      <c r="C8584" s="77"/>
      <c r="D8584" s="80"/>
      <c r="E8584" s="120" t="str">
        <f>IF(ISBLANK(D8584),"",(D8584/(1+'Vos données'!$D$11)))</f>
        <v/>
      </c>
      <c r="F8584" s="80"/>
      <c r="G8584" s="124"/>
      <c r="H8584" s="130"/>
      <c r="I8584" s="128"/>
      <c r="J8584" s="130"/>
      <c r="K8584" s="128"/>
    </row>
    <row r="8585" spans="1:11" hidden="1" outlineLevel="1" x14ac:dyDescent="0.25">
      <c r="A8585" s="77"/>
      <c r="B8585" s="13" t="s">
        <v>10282</v>
      </c>
      <c r="C8585" s="77"/>
      <c r="D8585" s="80"/>
      <c r="E8585" s="120" t="str">
        <f>IF(ISBLANK(D8585),"",(D8585/(1+'Vos données'!$D$11)))</f>
        <v/>
      </c>
      <c r="F8585" s="80"/>
      <c r="G8585" s="124"/>
      <c r="H8585" s="130"/>
      <c r="I8585" s="128"/>
      <c r="J8585" s="130"/>
      <c r="K8585" s="128"/>
    </row>
    <row r="8586" spans="1:11" hidden="1" outlineLevel="1" x14ac:dyDescent="0.25">
      <c r="A8586" s="77"/>
      <c r="B8586" s="13" t="s">
        <v>10283</v>
      </c>
      <c r="C8586" s="77"/>
      <c r="D8586" s="80"/>
      <c r="E8586" s="120" t="str">
        <f>IF(ISBLANK(D8586),"",(D8586/(1+'Vos données'!$D$11)))</f>
        <v/>
      </c>
      <c r="F8586" s="80"/>
      <c r="G8586" s="124"/>
      <c r="H8586" s="130"/>
      <c r="I8586" s="128"/>
      <c r="J8586" s="130"/>
      <c r="K8586" s="128"/>
    </row>
    <row r="8587" spans="1:11" hidden="1" outlineLevel="1" x14ac:dyDescent="0.25">
      <c r="A8587" s="77"/>
      <c r="B8587" s="13" t="s">
        <v>10284</v>
      </c>
      <c r="C8587" s="77"/>
      <c r="D8587" s="80"/>
      <c r="E8587" s="120" t="str">
        <f>IF(ISBLANK(D8587),"",(D8587/(1+'Vos données'!$D$11)))</f>
        <v/>
      </c>
      <c r="F8587" s="80"/>
      <c r="G8587" s="124"/>
      <c r="H8587" s="130"/>
      <c r="I8587" s="128"/>
      <c r="J8587" s="130"/>
      <c r="K8587" s="128"/>
    </row>
    <row r="8588" spans="1:11" hidden="1" outlineLevel="1" x14ac:dyDescent="0.25">
      <c r="A8588" s="77"/>
      <c r="B8588" s="13" t="s">
        <v>10285</v>
      </c>
      <c r="C8588" s="77"/>
      <c r="D8588" s="80"/>
      <c r="E8588" s="120" t="str">
        <f>IF(ISBLANK(D8588),"",(D8588/(1+'Vos données'!$D$11)))</f>
        <v/>
      </c>
      <c r="F8588" s="80"/>
      <c r="G8588" s="124"/>
      <c r="H8588" s="130"/>
      <c r="I8588" s="128"/>
      <c r="J8588" s="130"/>
      <c r="K8588" s="128"/>
    </row>
    <row r="8589" spans="1:11" hidden="1" outlineLevel="1" x14ac:dyDescent="0.25">
      <c r="A8589" s="77"/>
      <c r="B8589" s="13" t="s">
        <v>10286</v>
      </c>
      <c r="C8589" s="77"/>
      <c r="D8589" s="80"/>
      <c r="E8589" s="120" t="str">
        <f>IF(ISBLANK(D8589),"",(D8589/(1+'Vos données'!$D$11)))</f>
        <v/>
      </c>
      <c r="F8589" s="80"/>
      <c r="G8589" s="124"/>
      <c r="H8589" s="130"/>
      <c r="I8589" s="128"/>
      <c r="J8589" s="130"/>
      <c r="K8589" s="128"/>
    </row>
    <row r="8590" spans="1:11" hidden="1" outlineLevel="1" x14ac:dyDescent="0.25">
      <c r="A8590" s="77"/>
      <c r="B8590" s="13" t="s">
        <v>10287</v>
      </c>
      <c r="C8590" s="77"/>
      <c r="D8590" s="80"/>
      <c r="E8590" s="120" t="str">
        <f>IF(ISBLANK(D8590),"",(D8590/(1+'Vos données'!$D$11)))</f>
        <v/>
      </c>
      <c r="F8590" s="80"/>
      <c r="G8590" s="124"/>
      <c r="H8590" s="130"/>
      <c r="I8590" s="128"/>
      <c r="J8590" s="130"/>
      <c r="K8590" s="128"/>
    </row>
    <row r="8591" spans="1:11" hidden="1" outlineLevel="1" x14ac:dyDescent="0.25">
      <c r="A8591" s="77"/>
      <c r="B8591" s="13" t="s">
        <v>10288</v>
      </c>
      <c r="C8591" s="77"/>
      <c r="D8591" s="80"/>
      <c r="E8591" s="120" t="str">
        <f>IF(ISBLANK(D8591),"",(D8591/(1+'Vos données'!$D$11)))</f>
        <v/>
      </c>
      <c r="F8591" s="80"/>
      <c r="G8591" s="124"/>
      <c r="H8591" s="130"/>
      <c r="I8591" s="128"/>
      <c r="J8591" s="130"/>
      <c r="K8591" s="128"/>
    </row>
    <row r="8592" spans="1:11" hidden="1" outlineLevel="1" x14ac:dyDescent="0.25">
      <c r="A8592" s="77"/>
      <c r="B8592" s="13" t="s">
        <v>10289</v>
      </c>
      <c r="C8592" s="77"/>
      <c r="D8592" s="80"/>
      <c r="E8592" s="120" t="str">
        <f>IF(ISBLANK(D8592),"",(D8592/(1+'Vos données'!$D$11)))</f>
        <v/>
      </c>
      <c r="F8592" s="80"/>
      <c r="G8592" s="124"/>
      <c r="H8592" s="130"/>
      <c r="I8592" s="128"/>
      <c r="J8592" s="130"/>
      <c r="K8592" s="128"/>
    </row>
    <row r="8593" spans="1:11" hidden="1" outlineLevel="1" x14ac:dyDescent="0.25">
      <c r="A8593" s="77"/>
      <c r="B8593" s="13" t="s">
        <v>10290</v>
      </c>
      <c r="C8593" s="77"/>
      <c r="D8593" s="80"/>
      <c r="E8593" s="120" t="str">
        <f>IF(ISBLANK(D8593),"",(D8593/(1+'Vos données'!$D$11)))</f>
        <v/>
      </c>
      <c r="F8593" s="80"/>
      <c r="G8593" s="124"/>
      <c r="H8593" s="130"/>
      <c r="I8593" s="128"/>
      <c r="J8593" s="130"/>
      <c r="K8593" s="128"/>
    </row>
    <row r="8594" spans="1:11" hidden="1" outlineLevel="1" x14ac:dyDescent="0.25">
      <c r="A8594" s="77"/>
      <c r="B8594" s="13" t="s">
        <v>10291</v>
      </c>
      <c r="C8594" s="77"/>
      <c r="D8594" s="80"/>
      <c r="E8594" s="120" t="str">
        <f>IF(ISBLANK(D8594),"",(D8594/(1+'Vos données'!$D$11)))</f>
        <v/>
      </c>
      <c r="F8594" s="80"/>
      <c r="G8594" s="124"/>
      <c r="H8594" s="130"/>
      <c r="I8594" s="128"/>
      <c r="J8594" s="130"/>
      <c r="K8594" s="128"/>
    </row>
    <row r="8595" spans="1:11" hidden="1" outlineLevel="1" x14ac:dyDescent="0.25">
      <c r="A8595" s="77"/>
      <c r="B8595" s="13" t="s">
        <v>10292</v>
      </c>
      <c r="C8595" s="77"/>
      <c r="D8595" s="80"/>
      <c r="E8595" s="120" t="str">
        <f>IF(ISBLANK(D8595),"",(D8595/(1+'Vos données'!$D$11)))</f>
        <v/>
      </c>
      <c r="F8595" s="80"/>
      <c r="G8595" s="124"/>
      <c r="H8595" s="130"/>
      <c r="I8595" s="128"/>
      <c r="J8595" s="130"/>
      <c r="K8595" s="128"/>
    </row>
    <row r="8596" spans="1:11" hidden="1" outlineLevel="1" x14ac:dyDescent="0.25">
      <c r="A8596" s="77"/>
      <c r="B8596" s="13" t="s">
        <v>10293</v>
      </c>
      <c r="C8596" s="77"/>
      <c r="D8596" s="80"/>
      <c r="E8596" s="120" t="str">
        <f>IF(ISBLANK(D8596),"",(D8596/(1+'Vos données'!$D$11)))</f>
        <v/>
      </c>
      <c r="F8596" s="80"/>
      <c r="G8596" s="124"/>
      <c r="H8596" s="130"/>
      <c r="I8596" s="128"/>
      <c r="J8596" s="130"/>
      <c r="K8596" s="128"/>
    </row>
    <row r="8597" spans="1:11" hidden="1" outlineLevel="1" x14ac:dyDescent="0.25">
      <c r="A8597" s="77"/>
      <c r="B8597" s="13" t="s">
        <v>10294</v>
      </c>
      <c r="C8597" s="77"/>
      <c r="D8597" s="80"/>
      <c r="E8597" s="120" t="str">
        <f>IF(ISBLANK(D8597),"",(D8597/(1+'Vos données'!$D$11)))</f>
        <v/>
      </c>
      <c r="F8597" s="80"/>
      <c r="G8597" s="124"/>
      <c r="H8597" s="130"/>
      <c r="I8597" s="128"/>
      <c r="J8597" s="130"/>
      <c r="K8597" s="128"/>
    </row>
    <row r="8598" spans="1:11" hidden="1" outlineLevel="1" x14ac:dyDescent="0.25">
      <c r="A8598" s="77"/>
      <c r="B8598" s="13" t="s">
        <v>10295</v>
      </c>
      <c r="C8598" s="77"/>
      <c r="D8598" s="80"/>
      <c r="E8598" s="120" t="str">
        <f>IF(ISBLANK(D8598),"",(D8598/(1+'Vos données'!$D$11)))</f>
        <v/>
      </c>
      <c r="F8598" s="80"/>
      <c r="G8598" s="124"/>
      <c r="H8598" s="130"/>
      <c r="I8598" s="128"/>
      <c r="J8598" s="130"/>
      <c r="K8598" s="128"/>
    </row>
    <row r="8599" spans="1:11" hidden="1" outlineLevel="1" x14ac:dyDescent="0.25">
      <c r="A8599" s="77"/>
      <c r="B8599" s="13" t="s">
        <v>10296</v>
      </c>
      <c r="C8599" s="77"/>
      <c r="D8599" s="80"/>
      <c r="E8599" s="120" t="str">
        <f>IF(ISBLANK(D8599),"",(D8599/(1+'Vos données'!$D$11)))</f>
        <v/>
      </c>
      <c r="F8599" s="80"/>
      <c r="G8599" s="124"/>
      <c r="H8599" s="130"/>
      <c r="I8599" s="128"/>
      <c r="J8599" s="130"/>
      <c r="K8599" s="128"/>
    </row>
    <row r="8600" spans="1:11" hidden="1" outlineLevel="1" x14ac:dyDescent="0.25">
      <c r="A8600" s="77"/>
      <c r="B8600" s="13" t="s">
        <v>10297</v>
      </c>
      <c r="C8600" s="77"/>
      <c r="D8600" s="80"/>
      <c r="E8600" s="120" t="str">
        <f>IF(ISBLANK(D8600),"",(D8600/(1+'Vos données'!$D$11)))</f>
        <v/>
      </c>
      <c r="F8600" s="80"/>
      <c r="G8600" s="124"/>
      <c r="H8600" s="130"/>
      <c r="I8600" s="128"/>
      <c r="J8600" s="130"/>
      <c r="K8600" s="128"/>
    </row>
    <row r="8601" spans="1:11" hidden="1" outlineLevel="1" x14ac:dyDescent="0.25">
      <c r="A8601" s="77"/>
      <c r="B8601" s="13" t="s">
        <v>10298</v>
      </c>
      <c r="C8601" s="77"/>
      <c r="D8601" s="80"/>
      <c r="E8601" s="120" t="str">
        <f>IF(ISBLANK(D8601),"",(D8601/(1+'Vos données'!$D$11)))</f>
        <v/>
      </c>
      <c r="F8601" s="80"/>
      <c r="G8601" s="124"/>
      <c r="H8601" s="130"/>
      <c r="I8601" s="128"/>
      <c r="J8601" s="130"/>
      <c r="K8601" s="128"/>
    </row>
    <row r="8602" spans="1:11" hidden="1" outlineLevel="1" x14ac:dyDescent="0.25">
      <c r="A8602" s="77"/>
      <c r="B8602" s="13" t="s">
        <v>10299</v>
      </c>
      <c r="C8602" s="77"/>
      <c r="D8602" s="80"/>
      <c r="E8602" s="120" t="str">
        <f>IF(ISBLANK(D8602),"",(D8602/(1+'Vos données'!$D$11)))</f>
        <v/>
      </c>
      <c r="F8602" s="80"/>
      <c r="G8602" s="124"/>
      <c r="H8602" s="130"/>
      <c r="I8602" s="128"/>
      <c r="J8602" s="130"/>
      <c r="K8602" s="128"/>
    </row>
    <row r="8603" spans="1:11" hidden="1" outlineLevel="1" x14ac:dyDescent="0.25">
      <c r="A8603" s="77"/>
      <c r="B8603" s="13" t="s">
        <v>10300</v>
      </c>
      <c r="C8603" s="77"/>
      <c r="D8603" s="80"/>
      <c r="E8603" s="120" t="str">
        <f>IF(ISBLANK(D8603),"",(D8603/(1+'Vos données'!$D$11)))</f>
        <v/>
      </c>
      <c r="F8603" s="80"/>
      <c r="G8603" s="124"/>
      <c r="H8603" s="130"/>
      <c r="I8603" s="128"/>
      <c r="J8603" s="130"/>
      <c r="K8603" s="128"/>
    </row>
    <row r="8604" spans="1:11" hidden="1" outlineLevel="1" x14ac:dyDescent="0.25">
      <c r="A8604" s="77"/>
      <c r="B8604" s="13" t="s">
        <v>10301</v>
      </c>
      <c r="C8604" s="77"/>
      <c r="D8604" s="80"/>
      <c r="E8604" s="120" t="str">
        <f>IF(ISBLANK(D8604),"",(D8604/(1+'Vos données'!$D$11)))</f>
        <v/>
      </c>
      <c r="F8604" s="80"/>
      <c r="G8604" s="124"/>
      <c r="H8604" s="130"/>
      <c r="I8604" s="128"/>
      <c r="J8604" s="130"/>
      <c r="K8604" s="128"/>
    </row>
    <row r="8605" spans="1:11" hidden="1" outlineLevel="1" x14ac:dyDescent="0.25">
      <c r="A8605" s="77"/>
      <c r="B8605" s="13" t="s">
        <v>10302</v>
      </c>
      <c r="C8605" s="77"/>
      <c r="D8605" s="80"/>
      <c r="E8605" s="120" t="str">
        <f>IF(ISBLANK(D8605),"",(D8605/(1+'Vos données'!$D$11)))</f>
        <v/>
      </c>
      <c r="F8605" s="80"/>
      <c r="G8605" s="124"/>
      <c r="H8605" s="130"/>
      <c r="I8605" s="128"/>
      <c r="J8605" s="130"/>
      <c r="K8605" s="128"/>
    </row>
    <row r="8606" spans="1:11" hidden="1" outlineLevel="1" x14ac:dyDescent="0.25">
      <c r="A8606" s="77"/>
      <c r="B8606" s="13" t="s">
        <v>10303</v>
      </c>
      <c r="C8606" s="77"/>
      <c r="D8606" s="80"/>
      <c r="E8606" s="120" t="str">
        <f>IF(ISBLANK(D8606),"",(D8606/(1+'Vos données'!$D$11)))</f>
        <v/>
      </c>
      <c r="F8606" s="80"/>
      <c r="G8606" s="124"/>
      <c r="H8606" s="130"/>
      <c r="I8606" s="128"/>
      <c r="J8606" s="130"/>
      <c r="K8606" s="128"/>
    </row>
    <row r="8607" spans="1:11" hidden="1" outlineLevel="1" x14ac:dyDescent="0.25">
      <c r="A8607" s="77"/>
      <c r="B8607" s="13" t="s">
        <v>10304</v>
      </c>
      <c r="C8607" s="77"/>
      <c r="D8607" s="80"/>
      <c r="E8607" s="120" t="str">
        <f>IF(ISBLANK(D8607),"",(D8607/(1+'Vos données'!$D$11)))</f>
        <v/>
      </c>
      <c r="F8607" s="80"/>
      <c r="G8607" s="124"/>
      <c r="H8607" s="130"/>
      <c r="I8607" s="128"/>
      <c r="J8607" s="130"/>
      <c r="K8607" s="128"/>
    </row>
    <row r="8608" spans="1:11" hidden="1" outlineLevel="1" x14ac:dyDescent="0.25">
      <c r="A8608" s="77"/>
      <c r="B8608" s="13" t="s">
        <v>10305</v>
      </c>
      <c r="C8608" s="77"/>
      <c r="D8608" s="80"/>
      <c r="E8608" s="120" t="str">
        <f>IF(ISBLANK(D8608),"",(D8608/(1+'Vos données'!$D$11)))</f>
        <v/>
      </c>
      <c r="F8608" s="80"/>
      <c r="G8608" s="124"/>
      <c r="H8608" s="130"/>
      <c r="I8608" s="128"/>
      <c r="J8608" s="130"/>
      <c r="K8608" s="128"/>
    </row>
    <row r="8609" spans="1:11" hidden="1" outlineLevel="1" x14ac:dyDescent="0.25">
      <c r="A8609" s="77"/>
      <c r="B8609" s="13" t="s">
        <v>10306</v>
      </c>
      <c r="C8609" s="77"/>
      <c r="D8609" s="80"/>
      <c r="E8609" s="120" t="str">
        <f>IF(ISBLANK(D8609),"",(D8609/(1+'Vos données'!$D$11)))</f>
        <v/>
      </c>
      <c r="F8609" s="80"/>
      <c r="G8609" s="124"/>
      <c r="H8609" s="130"/>
      <c r="I8609" s="128"/>
      <c r="J8609" s="130"/>
      <c r="K8609" s="128"/>
    </row>
    <row r="8610" spans="1:11" hidden="1" outlineLevel="1" x14ac:dyDescent="0.25">
      <c r="A8610" s="77"/>
      <c r="B8610" s="13" t="s">
        <v>10307</v>
      </c>
      <c r="C8610" s="77"/>
      <c r="D8610" s="80"/>
      <c r="E8610" s="120" t="str">
        <f>IF(ISBLANK(D8610),"",(D8610/(1+'Vos données'!$D$11)))</f>
        <v/>
      </c>
      <c r="F8610" s="80"/>
      <c r="G8610" s="124"/>
      <c r="H8610" s="130"/>
      <c r="I8610" s="128"/>
      <c r="J8610" s="130"/>
      <c r="K8610" s="128"/>
    </row>
    <row r="8611" spans="1:11" hidden="1" outlineLevel="1" x14ac:dyDescent="0.25">
      <c r="A8611" s="77"/>
      <c r="B8611" s="13" t="s">
        <v>10308</v>
      </c>
      <c r="C8611" s="77"/>
      <c r="D8611" s="80"/>
      <c r="E8611" s="120" t="str">
        <f>IF(ISBLANK(D8611),"",(D8611/(1+'Vos données'!$D$11)))</f>
        <v/>
      </c>
      <c r="F8611" s="80"/>
      <c r="G8611" s="124"/>
      <c r="H8611" s="130"/>
      <c r="I8611" s="128"/>
      <c r="J8611" s="130"/>
      <c r="K8611" s="128"/>
    </row>
    <row r="8612" spans="1:11" hidden="1" outlineLevel="1" x14ac:dyDescent="0.25">
      <c r="A8612" s="77"/>
      <c r="B8612" s="13" t="s">
        <v>10309</v>
      </c>
      <c r="C8612" s="77"/>
      <c r="D8612" s="80"/>
      <c r="E8612" s="120" t="str">
        <f>IF(ISBLANK(D8612),"",(D8612/(1+'Vos données'!$D$11)))</f>
        <v/>
      </c>
      <c r="F8612" s="80"/>
      <c r="G8612" s="124"/>
      <c r="H8612" s="130"/>
      <c r="I8612" s="128"/>
      <c r="J8612" s="130"/>
      <c r="K8612" s="128"/>
    </row>
    <row r="8613" spans="1:11" hidden="1" outlineLevel="1" x14ac:dyDescent="0.25">
      <c r="A8613" s="77"/>
      <c r="B8613" s="13" t="s">
        <v>10310</v>
      </c>
      <c r="C8613" s="77"/>
      <c r="D8613" s="80"/>
      <c r="E8613" s="120" t="str">
        <f>IF(ISBLANK(D8613),"",(D8613/(1+'Vos données'!$D$11)))</f>
        <v/>
      </c>
      <c r="F8613" s="80"/>
      <c r="G8613" s="124"/>
      <c r="H8613" s="130"/>
      <c r="I8613" s="128"/>
      <c r="J8613" s="130"/>
      <c r="K8613" s="128"/>
    </row>
    <row r="8614" spans="1:11" hidden="1" outlineLevel="1" x14ac:dyDescent="0.25">
      <c r="A8614" s="77"/>
      <c r="B8614" s="13" t="s">
        <v>10311</v>
      </c>
      <c r="C8614" s="77"/>
      <c r="D8614" s="80"/>
      <c r="E8614" s="120" t="str">
        <f>IF(ISBLANK(D8614),"",(D8614/(1+'Vos données'!$D$11)))</f>
        <v/>
      </c>
      <c r="F8614" s="80"/>
      <c r="G8614" s="124"/>
      <c r="H8614" s="130"/>
      <c r="I8614" s="128"/>
      <c r="J8614" s="130"/>
      <c r="K8614" s="128"/>
    </row>
    <row r="8615" spans="1:11" hidden="1" outlineLevel="1" x14ac:dyDescent="0.25">
      <c r="A8615" s="77"/>
      <c r="B8615" s="13" t="s">
        <v>10312</v>
      </c>
      <c r="C8615" s="77"/>
      <c r="D8615" s="80"/>
      <c r="E8615" s="120" t="str">
        <f>IF(ISBLANK(D8615),"",(D8615/(1+'Vos données'!$D$11)))</f>
        <v/>
      </c>
      <c r="F8615" s="80"/>
      <c r="G8615" s="124"/>
      <c r="H8615" s="130"/>
      <c r="I8615" s="128"/>
      <c r="J8615" s="130"/>
      <c r="K8615" s="128"/>
    </row>
    <row r="8616" spans="1:11" hidden="1" outlineLevel="1" x14ac:dyDescent="0.25">
      <c r="A8616" s="77"/>
      <c r="B8616" s="13" t="s">
        <v>10313</v>
      </c>
      <c r="C8616" s="77"/>
      <c r="D8616" s="80"/>
      <c r="E8616" s="120" t="str">
        <f>IF(ISBLANK(D8616),"",(D8616/(1+'Vos données'!$D$11)))</f>
        <v/>
      </c>
      <c r="F8616" s="80"/>
      <c r="G8616" s="124"/>
      <c r="H8616" s="130"/>
      <c r="I8616" s="128"/>
      <c r="J8616" s="130"/>
      <c r="K8616" s="128"/>
    </row>
    <row r="8617" spans="1:11" hidden="1" outlineLevel="1" x14ac:dyDescent="0.25">
      <c r="A8617" s="77"/>
      <c r="B8617" s="13" t="s">
        <v>10314</v>
      </c>
      <c r="C8617" s="77"/>
      <c r="D8617" s="80"/>
      <c r="E8617" s="120" t="str">
        <f>IF(ISBLANK(D8617),"",(D8617/(1+'Vos données'!$D$11)))</f>
        <v/>
      </c>
      <c r="F8617" s="80"/>
      <c r="G8617" s="124"/>
      <c r="H8617" s="130"/>
      <c r="I8617" s="128"/>
      <c r="J8617" s="130"/>
      <c r="K8617" s="128"/>
    </row>
    <row r="8618" spans="1:11" hidden="1" outlineLevel="1" x14ac:dyDescent="0.25">
      <c r="A8618" s="77"/>
      <c r="B8618" s="13" t="s">
        <v>10315</v>
      </c>
      <c r="C8618" s="77"/>
      <c r="D8618" s="80"/>
      <c r="E8618" s="120" t="str">
        <f>IF(ISBLANK(D8618),"",(D8618/(1+'Vos données'!$D$11)))</f>
        <v/>
      </c>
      <c r="F8618" s="80"/>
      <c r="G8618" s="124"/>
      <c r="H8618" s="130"/>
      <c r="I8618" s="128"/>
      <c r="J8618" s="130"/>
      <c r="K8618" s="128"/>
    </row>
    <row r="8619" spans="1:11" hidden="1" outlineLevel="1" x14ac:dyDescent="0.25">
      <c r="A8619" s="77"/>
      <c r="B8619" s="13" t="s">
        <v>10316</v>
      </c>
      <c r="C8619" s="77"/>
      <c r="D8619" s="80"/>
      <c r="E8619" s="120" t="str">
        <f>IF(ISBLANK(D8619),"",(D8619/(1+'Vos données'!$D$11)))</f>
        <v/>
      </c>
      <c r="F8619" s="80"/>
      <c r="G8619" s="124"/>
      <c r="H8619" s="130"/>
      <c r="I8619" s="128"/>
      <c r="J8619" s="130"/>
      <c r="K8619" s="128"/>
    </row>
    <row r="8620" spans="1:11" hidden="1" outlineLevel="1" x14ac:dyDescent="0.25">
      <c r="A8620" s="77"/>
      <c r="B8620" s="13" t="s">
        <v>10317</v>
      </c>
      <c r="C8620" s="77"/>
      <c r="D8620" s="80"/>
      <c r="E8620" s="120" t="str">
        <f>IF(ISBLANK(D8620),"",(D8620/(1+'Vos données'!$D$11)))</f>
        <v/>
      </c>
      <c r="F8620" s="80"/>
      <c r="G8620" s="124"/>
      <c r="H8620" s="130"/>
      <c r="I8620" s="128"/>
      <c r="J8620" s="130"/>
      <c r="K8620" s="128"/>
    </row>
    <row r="8621" spans="1:11" hidden="1" outlineLevel="1" x14ac:dyDescent="0.25">
      <c r="A8621" s="77"/>
      <c r="B8621" s="13" t="s">
        <v>10318</v>
      </c>
      <c r="C8621" s="77"/>
      <c r="D8621" s="80"/>
      <c r="E8621" s="120" t="str">
        <f>IF(ISBLANK(D8621),"",(D8621/(1+'Vos données'!$D$11)))</f>
        <v/>
      </c>
      <c r="F8621" s="80"/>
      <c r="G8621" s="124"/>
      <c r="H8621" s="130"/>
      <c r="I8621" s="128"/>
      <c r="J8621" s="130"/>
      <c r="K8621" s="128"/>
    </row>
    <row r="8622" spans="1:11" hidden="1" outlineLevel="1" x14ac:dyDescent="0.25">
      <c r="A8622" s="77"/>
      <c r="B8622" s="13" t="s">
        <v>10319</v>
      </c>
      <c r="C8622" s="77"/>
      <c r="D8622" s="80"/>
      <c r="E8622" s="120" t="str">
        <f>IF(ISBLANK(D8622),"",(D8622/(1+'Vos données'!$D$11)))</f>
        <v/>
      </c>
      <c r="F8622" s="80"/>
      <c r="G8622" s="124"/>
      <c r="H8622" s="130"/>
      <c r="I8622" s="128"/>
      <c r="J8622" s="130"/>
      <c r="K8622" s="128"/>
    </row>
    <row r="8623" spans="1:11" hidden="1" outlineLevel="1" x14ac:dyDescent="0.25">
      <c r="A8623" s="77"/>
      <c r="B8623" s="13" t="s">
        <v>10320</v>
      </c>
      <c r="C8623" s="77"/>
      <c r="D8623" s="80"/>
      <c r="E8623" s="120" t="str">
        <f>IF(ISBLANK(D8623),"",(D8623/(1+'Vos données'!$D$11)))</f>
        <v/>
      </c>
      <c r="F8623" s="80"/>
      <c r="G8623" s="124"/>
      <c r="H8623" s="130"/>
      <c r="I8623" s="128"/>
      <c r="J8623" s="130"/>
      <c r="K8623" s="128"/>
    </row>
    <row r="8624" spans="1:11" hidden="1" outlineLevel="1" x14ac:dyDescent="0.25">
      <c r="A8624" s="77"/>
      <c r="B8624" s="13" t="s">
        <v>10321</v>
      </c>
      <c r="C8624" s="77"/>
      <c r="D8624" s="80"/>
      <c r="E8624" s="120" t="str">
        <f>IF(ISBLANK(D8624),"",(D8624/(1+'Vos données'!$D$11)))</f>
        <v/>
      </c>
      <c r="F8624" s="80"/>
      <c r="G8624" s="124"/>
      <c r="H8624" s="130"/>
      <c r="I8624" s="128"/>
      <c r="J8624" s="130"/>
      <c r="K8624" s="128"/>
    </row>
    <row r="8625" spans="1:11" hidden="1" outlineLevel="1" x14ac:dyDescent="0.25">
      <c r="A8625" s="77"/>
      <c r="B8625" s="13" t="s">
        <v>10322</v>
      </c>
      <c r="C8625" s="77"/>
      <c r="D8625" s="80"/>
      <c r="E8625" s="120" t="str">
        <f>IF(ISBLANK(D8625),"",(D8625/(1+'Vos données'!$D$11)))</f>
        <v/>
      </c>
      <c r="F8625" s="80"/>
      <c r="G8625" s="124"/>
      <c r="H8625" s="130"/>
      <c r="I8625" s="128"/>
      <c r="J8625" s="130"/>
      <c r="K8625" s="128"/>
    </row>
    <row r="8626" spans="1:11" hidden="1" outlineLevel="1" x14ac:dyDescent="0.25">
      <c r="A8626" s="77"/>
      <c r="B8626" s="13" t="s">
        <v>10323</v>
      </c>
      <c r="C8626" s="77"/>
      <c r="D8626" s="80"/>
      <c r="E8626" s="120" t="str">
        <f>IF(ISBLANK(D8626),"",(D8626/(1+'Vos données'!$D$11)))</f>
        <v/>
      </c>
      <c r="F8626" s="80"/>
      <c r="G8626" s="124"/>
      <c r="H8626" s="130"/>
      <c r="I8626" s="128"/>
      <c r="J8626" s="130"/>
      <c r="K8626" s="128"/>
    </row>
    <row r="8627" spans="1:11" hidden="1" outlineLevel="1" x14ac:dyDescent="0.25">
      <c r="A8627" s="77"/>
      <c r="B8627" s="13" t="s">
        <v>10324</v>
      </c>
      <c r="C8627" s="77"/>
      <c r="D8627" s="80"/>
      <c r="E8627" s="120" t="str">
        <f>IF(ISBLANK(D8627),"",(D8627/(1+'Vos données'!$D$11)))</f>
        <v/>
      </c>
      <c r="F8627" s="80"/>
      <c r="G8627" s="124"/>
      <c r="H8627" s="130"/>
      <c r="I8627" s="128"/>
      <c r="J8627" s="130"/>
      <c r="K8627" s="128"/>
    </row>
    <row r="8628" spans="1:11" hidden="1" outlineLevel="1" x14ac:dyDescent="0.25">
      <c r="A8628" s="77"/>
      <c r="B8628" s="13" t="s">
        <v>10325</v>
      </c>
      <c r="C8628" s="77"/>
      <c r="D8628" s="80"/>
      <c r="E8628" s="120" t="str">
        <f>IF(ISBLANK(D8628),"",(D8628/(1+'Vos données'!$D$11)))</f>
        <v/>
      </c>
      <c r="F8628" s="80"/>
      <c r="G8628" s="124"/>
      <c r="H8628" s="130"/>
      <c r="I8628" s="128"/>
      <c r="J8628" s="130"/>
      <c r="K8628" s="128"/>
    </row>
    <row r="8629" spans="1:11" hidden="1" outlineLevel="1" x14ac:dyDescent="0.25">
      <c r="A8629" s="77"/>
      <c r="B8629" s="13" t="s">
        <v>10326</v>
      </c>
      <c r="C8629" s="77"/>
      <c r="D8629" s="80"/>
      <c r="E8629" s="120" t="str">
        <f>IF(ISBLANK(D8629),"",(D8629/(1+'Vos données'!$D$11)))</f>
        <v/>
      </c>
      <c r="F8629" s="80"/>
      <c r="G8629" s="124"/>
      <c r="H8629" s="130"/>
      <c r="I8629" s="128"/>
      <c r="J8629" s="130"/>
      <c r="K8629" s="128"/>
    </row>
    <row r="8630" spans="1:11" hidden="1" outlineLevel="1" x14ac:dyDescent="0.25">
      <c r="A8630" s="77"/>
      <c r="B8630" s="13" t="s">
        <v>10327</v>
      </c>
      <c r="C8630" s="77"/>
      <c r="D8630" s="80"/>
      <c r="E8630" s="120" t="str">
        <f>IF(ISBLANK(D8630),"",(D8630/(1+'Vos données'!$D$11)))</f>
        <v/>
      </c>
      <c r="F8630" s="80"/>
      <c r="G8630" s="124"/>
      <c r="H8630" s="130"/>
      <c r="I8630" s="128"/>
      <c r="J8630" s="130"/>
      <c r="K8630" s="128"/>
    </row>
    <row r="8631" spans="1:11" hidden="1" outlineLevel="1" x14ac:dyDescent="0.25">
      <c r="A8631" s="77"/>
      <c r="B8631" s="13" t="s">
        <v>10328</v>
      </c>
      <c r="C8631" s="77"/>
      <c r="D8631" s="80"/>
      <c r="E8631" s="120" t="str">
        <f>IF(ISBLANK(D8631),"",(D8631/(1+'Vos données'!$D$11)))</f>
        <v/>
      </c>
      <c r="F8631" s="80"/>
      <c r="G8631" s="124"/>
      <c r="H8631" s="130"/>
      <c r="I8631" s="128"/>
      <c r="J8631" s="130"/>
      <c r="K8631" s="128"/>
    </row>
    <row r="8632" spans="1:11" hidden="1" outlineLevel="1" x14ac:dyDescent="0.25">
      <c r="A8632" s="77"/>
      <c r="B8632" s="13" t="s">
        <v>10329</v>
      </c>
      <c r="C8632" s="77"/>
      <c r="D8632" s="80"/>
      <c r="E8632" s="120" t="str">
        <f>IF(ISBLANK(D8632),"",(D8632/(1+'Vos données'!$D$11)))</f>
        <v/>
      </c>
      <c r="F8632" s="80"/>
      <c r="G8632" s="124"/>
      <c r="H8632" s="130"/>
      <c r="I8632" s="128"/>
      <c r="J8632" s="130"/>
      <c r="K8632" s="128"/>
    </row>
    <row r="8633" spans="1:11" hidden="1" outlineLevel="1" x14ac:dyDescent="0.25">
      <c r="A8633" s="77"/>
      <c r="B8633" s="13" t="s">
        <v>10330</v>
      </c>
      <c r="C8633" s="77"/>
      <c r="D8633" s="80"/>
      <c r="E8633" s="120" t="str">
        <f>IF(ISBLANK(D8633),"",(D8633/(1+'Vos données'!$D$11)))</f>
        <v/>
      </c>
      <c r="F8633" s="80"/>
      <c r="G8633" s="124"/>
      <c r="H8633" s="130"/>
      <c r="I8633" s="128"/>
      <c r="J8633" s="130"/>
      <c r="K8633" s="128"/>
    </row>
    <row r="8634" spans="1:11" hidden="1" outlineLevel="1" x14ac:dyDescent="0.25">
      <c r="A8634" s="77"/>
      <c r="B8634" s="13" t="s">
        <v>10331</v>
      </c>
      <c r="C8634" s="77"/>
      <c r="D8634" s="80"/>
      <c r="E8634" s="120" t="str">
        <f>IF(ISBLANK(D8634),"",(D8634/(1+'Vos données'!$D$11)))</f>
        <v/>
      </c>
      <c r="F8634" s="80"/>
      <c r="G8634" s="124"/>
      <c r="H8634" s="130"/>
      <c r="I8634" s="128"/>
      <c r="J8634" s="130"/>
      <c r="K8634" s="128"/>
    </row>
    <row r="8635" spans="1:11" hidden="1" outlineLevel="1" x14ac:dyDescent="0.25">
      <c r="A8635" s="77"/>
      <c r="B8635" s="13" t="s">
        <v>10332</v>
      </c>
      <c r="C8635" s="77"/>
      <c r="D8635" s="80"/>
      <c r="E8635" s="120" t="str">
        <f>IF(ISBLANK(D8635),"",(D8635/(1+'Vos données'!$D$11)))</f>
        <v/>
      </c>
      <c r="F8635" s="80"/>
      <c r="G8635" s="124"/>
      <c r="H8635" s="130"/>
      <c r="I8635" s="128"/>
      <c r="J8635" s="130"/>
      <c r="K8635" s="128"/>
    </row>
    <row r="8636" spans="1:11" hidden="1" outlineLevel="1" x14ac:dyDescent="0.25">
      <c r="A8636" s="77"/>
      <c r="B8636" s="13" t="s">
        <v>10333</v>
      </c>
      <c r="C8636" s="77"/>
      <c r="D8636" s="80"/>
      <c r="E8636" s="120" t="str">
        <f>IF(ISBLANK(D8636),"",(D8636/(1+'Vos données'!$D$11)))</f>
        <v/>
      </c>
      <c r="F8636" s="80"/>
      <c r="G8636" s="124"/>
      <c r="H8636" s="130"/>
      <c r="I8636" s="128"/>
      <c r="J8636" s="130"/>
      <c r="K8636" s="128"/>
    </row>
    <row r="8637" spans="1:11" hidden="1" outlineLevel="1" x14ac:dyDescent="0.25">
      <c r="A8637" s="77"/>
      <c r="B8637" s="13" t="s">
        <v>10334</v>
      </c>
      <c r="C8637" s="77"/>
      <c r="D8637" s="80"/>
      <c r="E8637" s="120" t="str">
        <f>IF(ISBLANK(D8637),"",(D8637/(1+'Vos données'!$D$11)))</f>
        <v/>
      </c>
      <c r="F8637" s="80"/>
      <c r="G8637" s="124"/>
      <c r="H8637" s="130"/>
      <c r="I8637" s="128"/>
      <c r="J8637" s="130"/>
      <c r="K8637" s="128"/>
    </row>
    <row r="8638" spans="1:11" hidden="1" outlineLevel="1" x14ac:dyDescent="0.25">
      <c r="A8638" s="77"/>
      <c r="B8638" s="13" t="s">
        <v>10335</v>
      </c>
      <c r="C8638" s="77"/>
      <c r="D8638" s="80"/>
      <c r="E8638" s="120" t="str">
        <f>IF(ISBLANK(D8638),"",(D8638/(1+'Vos données'!$D$11)))</f>
        <v/>
      </c>
      <c r="F8638" s="80"/>
      <c r="G8638" s="124"/>
      <c r="H8638" s="130"/>
      <c r="I8638" s="128"/>
      <c r="J8638" s="130"/>
      <c r="K8638" s="128"/>
    </row>
    <row r="8639" spans="1:11" hidden="1" outlineLevel="1" x14ac:dyDescent="0.25">
      <c r="A8639" s="77"/>
      <c r="B8639" s="13" t="s">
        <v>10336</v>
      </c>
      <c r="C8639" s="77"/>
      <c r="D8639" s="80"/>
      <c r="E8639" s="120" t="str">
        <f>IF(ISBLANK(D8639),"",(D8639/(1+'Vos données'!$D$11)))</f>
        <v/>
      </c>
      <c r="F8639" s="80"/>
      <c r="G8639" s="124"/>
      <c r="H8639" s="130"/>
      <c r="I8639" s="128"/>
      <c r="J8639" s="130"/>
      <c r="K8639" s="128"/>
    </row>
    <row r="8640" spans="1:11" hidden="1" outlineLevel="1" x14ac:dyDescent="0.25">
      <c r="A8640" s="77"/>
      <c r="B8640" s="13" t="s">
        <v>10337</v>
      </c>
      <c r="C8640" s="77"/>
      <c r="D8640" s="80"/>
      <c r="E8640" s="120" t="str">
        <f>IF(ISBLANK(D8640),"",(D8640/(1+'Vos données'!$D$11)))</f>
        <v/>
      </c>
      <c r="F8640" s="80"/>
      <c r="G8640" s="124"/>
      <c r="H8640" s="130"/>
      <c r="I8640" s="128"/>
      <c r="J8640" s="130"/>
      <c r="K8640" s="128"/>
    </row>
    <row r="8641" spans="1:11" hidden="1" outlineLevel="1" x14ac:dyDescent="0.25">
      <c r="A8641" s="77"/>
      <c r="B8641" s="13" t="s">
        <v>10338</v>
      </c>
      <c r="C8641" s="77"/>
      <c r="D8641" s="80"/>
      <c r="E8641" s="120" t="str">
        <f>IF(ISBLANK(D8641),"",(D8641/(1+'Vos données'!$D$11)))</f>
        <v/>
      </c>
      <c r="F8641" s="80"/>
      <c r="G8641" s="124"/>
      <c r="H8641" s="130"/>
      <c r="I8641" s="128"/>
      <c r="J8641" s="130"/>
      <c r="K8641" s="128"/>
    </row>
    <row r="8642" spans="1:11" hidden="1" outlineLevel="1" x14ac:dyDescent="0.25">
      <c r="A8642" s="77"/>
      <c r="B8642" s="13" t="s">
        <v>10339</v>
      </c>
      <c r="C8642" s="77"/>
      <c r="D8642" s="80"/>
      <c r="E8642" s="120" t="str">
        <f>IF(ISBLANK(D8642),"",(D8642/(1+'Vos données'!$D$11)))</f>
        <v/>
      </c>
      <c r="F8642" s="80"/>
      <c r="G8642" s="124"/>
      <c r="H8642" s="130"/>
      <c r="I8642" s="128"/>
      <c r="J8642" s="130"/>
      <c r="K8642" s="128"/>
    </row>
    <row r="8643" spans="1:11" hidden="1" outlineLevel="1" x14ac:dyDescent="0.25">
      <c r="A8643" s="77"/>
      <c r="B8643" s="13" t="s">
        <v>10340</v>
      </c>
      <c r="C8643" s="77"/>
      <c r="D8643" s="80"/>
      <c r="E8643" s="120" t="str">
        <f>IF(ISBLANK(D8643),"",(D8643/(1+'Vos données'!$D$11)))</f>
        <v/>
      </c>
      <c r="F8643" s="80"/>
      <c r="G8643" s="124"/>
      <c r="H8643" s="130"/>
      <c r="I8643" s="128"/>
      <c r="J8643" s="130"/>
      <c r="K8643" s="128"/>
    </row>
    <row r="8644" spans="1:11" hidden="1" outlineLevel="1" x14ac:dyDescent="0.25">
      <c r="A8644" s="77"/>
      <c r="B8644" s="13" t="s">
        <v>10341</v>
      </c>
      <c r="C8644" s="77"/>
      <c r="D8644" s="80"/>
      <c r="E8644" s="120" t="str">
        <f>IF(ISBLANK(D8644),"",(D8644/(1+'Vos données'!$D$11)))</f>
        <v/>
      </c>
      <c r="F8644" s="80"/>
      <c r="G8644" s="124"/>
      <c r="H8644" s="130"/>
      <c r="I8644" s="128"/>
      <c r="J8644" s="130"/>
      <c r="K8644" s="128"/>
    </row>
    <row r="8645" spans="1:11" hidden="1" outlineLevel="1" x14ac:dyDescent="0.25">
      <c r="A8645" s="77"/>
      <c r="B8645" s="13" t="s">
        <v>10342</v>
      </c>
      <c r="C8645" s="77"/>
      <c r="D8645" s="80"/>
      <c r="E8645" s="120" t="str">
        <f>IF(ISBLANK(D8645),"",(D8645/(1+'Vos données'!$D$11)))</f>
        <v/>
      </c>
      <c r="F8645" s="80"/>
      <c r="G8645" s="124"/>
      <c r="H8645" s="130"/>
      <c r="I8645" s="128"/>
      <c r="J8645" s="130"/>
      <c r="K8645" s="128"/>
    </row>
    <row r="8646" spans="1:11" hidden="1" outlineLevel="1" x14ac:dyDescent="0.25">
      <c r="A8646" s="77"/>
      <c r="B8646" s="13" t="s">
        <v>10343</v>
      </c>
      <c r="C8646" s="77"/>
      <c r="D8646" s="80"/>
      <c r="E8646" s="120" t="str">
        <f>IF(ISBLANK(D8646),"",(D8646/(1+'Vos données'!$D$11)))</f>
        <v/>
      </c>
      <c r="F8646" s="80"/>
      <c r="G8646" s="124"/>
      <c r="H8646" s="130"/>
      <c r="I8646" s="128"/>
      <c r="J8646" s="130"/>
      <c r="K8646" s="128"/>
    </row>
    <row r="8647" spans="1:11" hidden="1" outlineLevel="1" x14ac:dyDescent="0.25">
      <c r="A8647" s="77"/>
      <c r="B8647" s="13" t="s">
        <v>10344</v>
      </c>
      <c r="C8647" s="77"/>
      <c r="D8647" s="80"/>
      <c r="E8647" s="120" t="str">
        <f>IF(ISBLANK(D8647),"",(D8647/(1+'Vos données'!$D$11)))</f>
        <v/>
      </c>
      <c r="F8647" s="80"/>
      <c r="G8647" s="124"/>
      <c r="H8647" s="130"/>
      <c r="I8647" s="128"/>
      <c r="J8647" s="130"/>
      <c r="K8647" s="128"/>
    </row>
    <row r="8648" spans="1:11" hidden="1" outlineLevel="1" x14ac:dyDescent="0.25">
      <c r="A8648" s="77"/>
      <c r="B8648" s="13" t="s">
        <v>10345</v>
      </c>
      <c r="C8648" s="77"/>
      <c r="D8648" s="80"/>
      <c r="E8648" s="120" t="str">
        <f>IF(ISBLANK(D8648),"",(D8648/(1+'Vos données'!$D$11)))</f>
        <v/>
      </c>
      <c r="F8648" s="80"/>
      <c r="G8648" s="124"/>
      <c r="H8648" s="130"/>
      <c r="I8648" s="128"/>
      <c r="J8648" s="130"/>
      <c r="K8648" s="128"/>
    </row>
    <row r="8649" spans="1:11" hidden="1" outlineLevel="1" x14ac:dyDescent="0.25">
      <c r="A8649" s="77"/>
      <c r="B8649" s="13" t="s">
        <v>10346</v>
      </c>
      <c r="C8649" s="77"/>
      <c r="D8649" s="80"/>
      <c r="E8649" s="120" t="str">
        <f>IF(ISBLANK(D8649),"",(D8649/(1+'Vos données'!$D$11)))</f>
        <v/>
      </c>
      <c r="F8649" s="80"/>
      <c r="G8649" s="124"/>
      <c r="H8649" s="130"/>
      <c r="I8649" s="128"/>
      <c r="J8649" s="130"/>
      <c r="K8649" s="128"/>
    </row>
    <row r="8650" spans="1:11" hidden="1" outlineLevel="1" x14ac:dyDescent="0.25">
      <c r="A8650" s="77"/>
      <c r="B8650" s="13" t="s">
        <v>10347</v>
      </c>
      <c r="C8650" s="77"/>
      <c r="D8650" s="80"/>
      <c r="E8650" s="120" t="str">
        <f>IF(ISBLANK(D8650),"",(D8650/(1+'Vos données'!$D$11)))</f>
        <v/>
      </c>
      <c r="F8650" s="80"/>
      <c r="G8650" s="124"/>
      <c r="H8650" s="130"/>
      <c r="I8650" s="128"/>
      <c r="J8650" s="130"/>
      <c r="K8650" s="128"/>
    </row>
    <row r="8651" spans="1:11" hidden="1" outlineLevel="1" x14ac:dyDescent="0.25">
      <c r="A8651" s="77"/>
      <c r="B8651" s="13" t="s">
        <v>10348</v>
      </c>
      <c r="C8651" s="77"/>
      <c r="D8651" s="80"/>
      <c r="E8651" s="120" t="str">
        <f>IF(ISBLANK(D8651),"",(D8651/(1+'Vos données'!$D$11)))</f>
        <v/>
      </c>
      <c r="F8651" s="80"/>
      <c r="G8651" s="124"/>
      <c r="H8651" s="130"/>
      <c r="I8651" s="128"/>
      <c r="J8651" s="130"/>
      <c r="K8651" s="128"/>
    </row>
    <row r="8652" spans="1:11" hidden="1" outlineLevel="1" x14ac:dyDescent="0.25">
      <c r="A8652" s="77"/>
      <c r="B8652" s="13" t="s">
        <v>10349</v>
      </c>
      <c r="C8652" s="77"/>
      <c r="D8652" s="80"/>
      <c r="E8652" s="120" t="str">
        <f>IF(ISBLANK(D8652),"",(D8652/(1+'Vos données'!$D$11)))</f>
        <v/>
      </c>
      <c r="F8652" s="80"/>
      <c r="G8652" s="124"/>
      <c r="H8652" s="130"/>
      <c r="I8652" s="128"/>
      <c r="J8652" s="130"/>
      <c r="K8652" s="128"/>
    </row>
    <row r="8653" spans="1:11" hidden="1" outlineLevel="1" x14ac:dyDescent="0.25">
      <c r="A8653" s="77"/>
      <c r="B8653" s="13" t="s">
        <v>10350</v>
      </c>
      <c r="C8653" s="77"/>
      <c r="D8653" s="80"/>
      <c r="E8653" s="120" t="str">
        <f>IF(ISBLANK(D8653),"",(D8653/(1+'Vos données'!$D$11)))</f>
        <v/>
      </c>
      <c r="F8653" s="80"/>
      <c r="G8653" s="124"/>
      <c r="H8653" s="130"/>
      <c r="I8653" s="128"/>
      <c r="J8653" s="130"/>
      <c r="K8653" s="128"/>
    </row>
    <row r="8654" spans="1:11" hidden="1" outlineLevel="1" x14ac:dyDescent="0.25">
      <c r="A8654" s="77"/>
      <c r="B8654" s="13" t="s">
        <v>10351</v>
      </c>
      <c r="C8654" s="77"/>
      <c r="D8654" s="80"/>
      <c r="E8654" s="120" t="str">
        <f>IF(ISBLANK(D8654),"",(D8654/(1+'Vos données'!$D$11)))</f>
        <v/>
      </c>
      <c r="F8654" s="80"/>
      <c r="G8654" s="124"/>
      <c r="H8654" s="130"/>
      <c r="I8654" s="128"/>
      <c r="J8654" s="130"/>
      <c r="K8654" s="128"/>
    </row>
    <row r="8655" spans="1:11" hidden="1" outlineLevel="1" x14ac:dyDescent="0.25">
      <c r="A8655" s="77"/>
      <c r="B8655" s="13" t="s">
        <v>10352</v>
      </c>
      <c r="C8655" s="77"/>
      <c r="D8655" s="80"/>
      <c r="E8655" s="120" t="str">
        <f>IF(ISBLANK(D8655),"",(D8655/(1+'Vos données'!$D$11)))</f>
        <v/>
      </c>
      <c r="F8655" s="80"/>
      <c r="G8655" s="124"/>
      <c r="H8655" s="130"/>
      <c r="I8655" s="128"/>
      <c r="J8655" s="130"/>
      <c r="K8655" s="128"/>
    </row>
    <row r="8656" spans="1:11" hidden="1" outlineLevel="1" x14ac:dyDescent="0.25">
      <c r="A8656" s="77"/>
      <c r="B8656" s="13" t="s">
        <v>10353</v>
      </c>
      <c r="C8656" s="77"/>
      <c r="D8656" s="80"/>
      <c r="E8656" s="120" t="str">
        <f>IF(ISBLANK(D8656),"",(D8656/(1+'Vos données'!$D$11)))</f>
        <v/>
      </c>
      <c r="F8656" s="80"/>
      <c r="G8656" s="124"/>
      <c r="H8656" s="130"/>
      <c r="I8656" s="128"/>
      <c r="J8656" s="130"/>
      <c r="K8656" s="128"/>
    </row>
    <row r="8657" spans="1:11" hidden="1" outlineLevel="1" x14ac:dyDescent="0.25">
      <c r="A8657" s="77"/>
      <c r="B8657" s="13" t="s">
        <v>10354</v>
      </c>
      <c r="C8657" s="77"/>
      <c r="D8657" s="80"/>
      <c r="E8657" s="120" t="str">
        <f>IF(ISBLANK(D8657),"",(D8657/(1+'Vos données'!$D$11)))</f>
        <v/>
      </c>
      <c r="F8657" s="80"/>
      <c r="G8657" s="124"/>
      <c r="H8657" s="130"/>
      <c r="I8657" s="128"/>
      <c r="J8657" s="130"/>
      <c r="K8657" s="128"/>
    </row>
    <row r="8658" spans="1:11" hidden="1" outlineLevel="1" x14ac:dyDescent="0.25">
      <c r="A8658" s="77"/>
      <c r="B8658" s="13" t="s">
        <v>10355</v>
      </c>
      <c r="C8658" s="77"/>
      <c r="D8658" s="80"/>
      <c r="E8658" s="120" t="str">
        <f>IF(ISBLANK(D8658),"",(D8658/(1+'Vos données'!$D$11)))</f>
        <v/>
      </c>
      <c r="F8658" s="80"/>
      <c r="G8658" s="124"/>
      <c r="H8658" s="130"/>
      <c r="I8658" s="128"/>
      <c r="J8658" s="130"/>
      <c r="K8658" s="128"/>
    </row>
    <row r="8659" spans="1:11" hidden="1" outlineLevel="1" x14ac:dyDescent="0.25">
      <c r="A8659" s="77"/>
      <c r="B8659" s="13" t="s">
        <v>10356</v>
      </c>
      <c r="C8659" s="77"/>
      <c r="D8659" s="80"/>
      <c r="E8659" s="120" t="str">
        <f>IF(ISBLANK(D8659),"",(D8659/(1+'Vos données'!$D$11)))</f>
        <v/>
      </c>
      <c r="F8659" s="80"/>
      <c r="G8659" s="124"/>
      <c r="H8659" s="130"/>
      <c r="I8659" s="128"/>
      <c r="J8659" s="130"/>
      <c r="K8659" s="128"/>
    </row>
    <row r="8660" spans="1:11" hidden="1" outlineLevel="1" x14ac:dyDescent="0.25">
      <c r="A8660" s="77"/>
      <c r="B8660" s="13" t="s">
        <v>10357</v>
      </c>
      <c r="C8660" s="77"/>
      <c r="D8660" s="80"/>
      <c r="E8660" s="120" t="str">
        <f>IF(ISBLANK(D8660),"",(D8660/(1+'Vos données'!$D$11)))</f>
        <v/>
      </c>
      <c r="F8660" s="80"/>
      <c r="G8660" s="124"/>
      <c r="H8660" s="130"/>
      <c r="I8660" s="128"/>
      <c r="J8660" s="130"/>
      <c r="K8660" s="128"/>
    </row>
    <row r="8661" spans="1:11" hidden="1" outlineLevel="1" x14ac:dyDescent="0.25">
      <c r="A8661" s="77"/>
      <c r="B8661" s="13" t="s">
        <v>10358</v>
      </c>
      <c r="C8661" s="77"/>
      <c r="D8661" s="80"/>
      <c r="E8661" s="120" t="str">
        <f>IF(ISBLANK(D8661),"",(D8661/(1+'Vos données'!$D$11)))</f>
        <v/>
      </c>
      <c r="F8661" s="80"/>
      <c r="G8661" s="124"/>
      <c r="H8661" s="130"/>
      <c r="I8661" s="128"/>
      <c r="J8661" s="130"/>
      <c r="K8661" s="128"/>
    </row>
    <row r="8662" spans="1:11" hidden="1" outlineLevel="1" x14ac:dyDescent="0.25">
      <c r="A8662" s="77"/>
      <c r="B8662" s="13" t="s">
        <v>10359</v>
      </c>
      <c r="C8662" s="77"/>
      <c r="D8662" s="80"/>
      <c r="E8662" s="120" t="str">
        <f>IF(ISBLANK(D8662),"",(D8662/(1+'Vos données'!$D$11)))</f>
        <v/>
      </c>
      <c r="F8662" s="80"/>
      <c r="G8662" s="124"/>
      <c r="H8662" s="130"/>
      <c r="I8662" s="128"/>
      <c r="J8662" s="130"/>
      <c r="K8662" s="128"/>
    </row>
    <row r="8663" spans="1:11" hidden="1" outlineLevel="1" x14ac:dyDescent="0.25">
      <c r="A8663" s="77"/>
      <c r="B8663" s="13" t="s">
        <v>10360</v>
      </c>
      <c r="C8663" s="77"/>
      <c r="D8663" s="80"/>
      <c r="E8663" s="120" t="str">
        <f>IF(ISBLANK(D8663),"",(D8663/(1+'Vos données'!$D$11)))</f>
        <v/>
      </c>
      <c r="F8663" s="80"/>
      <c r="G8663" s="124"/>
      <c r="H8663" s="130"/>
      <c r="I8663" s="128"/>
      <c r="J8663" s="130"/>
      <c r="K8663" s="128"/>
    </row>
    <row r="8664" spans="1:11" hidden="1" outlineLevel="1" x14ac:dyDescent="0.25">
      <c r="A8664" s="77"/>
      <c r="B8664" s="13" t="s">
        <v>10361</v>
      </c>
      <c r="C8664" s="77"/>
      <c r="D8664" s="80"/>
      <c r="E8664" s="120" t="str">
        <f>IF(ISBLANK(D8664),"",(D8664/(1+'Vos données'!$D$11)))</f>
        <v/>
      </c>
      <c r="F8664" s="80"/>
      <c r="G8664" s="124"/>
      <c r="H8664" s="130"/>
      <c r="I8664" s="128"/>
      <c r="J8664" s="130"/>
      <c r="K8664" s="128"/>
    </row>
    <row r="8665" spans="1:11" hidden="1" outlineLevel="1" x14ac:dyDescent="0.25">
      <c r="A8665" s="77"/>
      <c r="B8665" s="13" t="s">
        <v>10362</v>
      </c>
      <c r="C8665" s="77"/>
      <c r="D8665" s="80"/>
      <c r="E8665" s="120" t="str">
        <f>IF(ISBLANK(D8665),"",(D8665/(1+'Vos données'!$D$11)))</f>
        <v/>
      </c>
      <c r="F8665" s="80"/>
      <c r="G8665" s="124"/>
      <c r="H8665" s="130"/>
      <c r="I8665" s="128"/>
      <c r="J8665" s="130"/>
      <c r="K8665" s="128"/>
    </row>
    <row r="8666" spans="1:11" hidden="1" outlineLevel="1" x14ac:dyDescent="0.25">
      <c r="A8666" s="77"/>
      <c r="B8666" s="13" t="s">
        <v>10363</v>
      </c>
      <c r="C8666" s="77"/>
      <c r="D8666" s="80"/>
      <c r="E8666" s="120" t="str">
        <f>IF(ISBLANK(D8666),"",(D8666/(1+'Vos données'!$D$11)))</f>
        <v/>
      </c>
      <c r="F8666" s="80"/>
      <c r="G8666" s="124"/>
      <c r="H8666" s="130"/>
      <c r="I8666" s="128"/>
      <c r="J8666" s="130"/>
      <c r="K8666" s="128"/>
    </row>
    <row r="8667" spans="1:11" hidden="1" outlineLevel="1" x14ac:dyDescent="0.25">
      <c r="A8667" s="77"/>
      <c r="B8667" s="13" t="s">
        <v>10364</v>
      </c>
      <c r="C8667" s="77"/>
      <c r="D8667" s="80"/>
      <c r="E8667" s="120" t="str">
        <f>IF(ISBLANK(D8667),"",(D8667/(1+'Vos données'!$D$11)))</f>
        <v/>
      </c>
      <c r="F8667" s="80"/>
      <c r="G8667" s="124"/>
      <c r="H8667" s="130"/>
      <c r="I8667" s="128"/>
      <c r="J8667" s="130"/>
      <c r="K8667" s="128"/>
    </row>
    <row r="8668" spans="1:11" hidden="1" outlineLevel="1" x14ac:dyDescent="0.25">
      <c r="A8668" s="77"/>
      <c r="B8668" s="13" t="s">
        <v>10365</v>
      </c>
      <c r="C8668" s="77"/>
      <c r="D8668" s="80"/>
      <c r="E8668" s="120" t="str">
        <f>IF(ISBLANK(D8668),"",(D8668/(1+'Vos données'!$D$11)))</f>
        <v/>
      </c>
      <c r="F8668" s="80"/>
      <c r="G8668" s="124"/>
      <c r="H8668" s="130"/>
      <c r="I8668" s="128"/>
      <c r="J8668" s="130"/>
      <c r="K8668" s="128"/>
    </row>
    <row r="8669" spans="1:11" hidden="1" outlineLevel="1" x14ac:dyDescent="0.25">
      <c r="A8669" s="77"/>
      <c r="B8669" s="13" t="s">
        <v>10366</v>
      </c>
      <c r="C8669" s="77"/>
      <c r="D8669" s="80"/>
      <c r="E8669" s="120" t="str">
        <f>IF(ISBLANK(D8669),"",(D8669/(1+'Vos données'!$D$11)))</f>
        <v/>
      </c>
      <c r="F8669" s="80"/>
      <c r="G8669" s="124"/>
      <c r="H8669" s="130"/>
      <c r="I8669" s="128"/>
      <c r="J8669" s="130"/>
      <c r="K8669" s="128"/>
    </row>
    <row r="8670" spans="1:11" hidden="1" outlineLevel="1" x14ac:dyDescent="0.25">
      <c r="A8670" s="77"/>
      <c r="B8670" s="13" t="s">
        <v>10367</v>
      </c>
      <c r="C8670" s="77"/>
      <c r="D8670" s="80"/>
      <c r="E8670" s="120" t="str">
        <f>IF(ISBLANK(D8670),"",(D8670/(1+'Vos données'!$D$11)))</f>
        <v/>
      </c>
      <c r="F8670" s="80"/>
      <c r="G8670" s="124"/>
      <c r="H8670" s="130"/>
      <c r="I8670" s="128"/>
      <c r="J8670" s="130"/>
      <c r="K8670" s="128"/>
    </row>
    <row r="8671" spans="1:11" hidden="1" outlineLevel="1" x14ac:dyDescent="0.25">
      <c r="A8671" s="77"/>
      <c r="B8671" s="13" t="s">
        <v>10368</v>
      </c>
      <c r="C8671" s="77"/>
      <c r="D8671" s="80"/>
      <c r="E8671" s="120" t="str">
        <f>IF(ISBLANK(D8671),"",(D8671/(1+'Vos données'!$D$11)))</f>
        <v/>
      </c>
      <c r="F8671" s="80"/>
      <c r="G8671" s="124"/>
      <c r="H8671" s="130"/>
      <c r="I8671" s="128"/>
      <c r="J8671" s="130"/>
      <c r="K8671" s="128"/>
    </row>
    <row r="8672" spans="1:11" hidden="1" outlineLevel="1" x14ac:dyDescent="0.25">
      <c r="A8672" s="77"/>
      <c r="B8672" s="13" t="s">
        <v>10369</v>
      </c>
      <c r="C8672" s="77"/>
      <c r="D8672" s="80"/>
      <c r="E8672" s="120" t="str">
        <f>IF(ISBLANK(D8672),"",(D8672/(1+'Vos données'!$D$11)))</f>
        <v/>
      </c>
      <c r="F8672" s="80"/>
      <c r="G8672" s="124"/>
      <c r="H8672" s="130"/>
      <c r="I8672" s="128"/>
      <c r="J8672" s="130"/>
      <c r="K8672" s="128"/>
    </row>
    <row r="8673" spans="1:11" hidden="1" outlineLevel="1" x14ac:dyDescent="0.25">
      <c r="A8673" s="77"/>
      <c r="B8673" s="13" t="s">
        <v>10370</v>
      </c>
      <c r="C8673" s="77"/>
      <c r="D8673" s="80"/>
      <c r="E8673" s="120" t="str">
        <f>IF(ISBLANK(D8673),"",(D8673/(1+'Vos données'!$D$11)))</f>
        <v/>
      </c>
      <c r="F8673" s="80"/>
      <c r="G8673" s="124"/>
      <c r="H8673" s="130"/>
      <c r="I8673" s="128"/>
      <c r="J8673" s="130"/>
      <c r="K8673" s="128"/>
    </row>
    <row r="8674" spans="1:11" hidden="1" outlineLevel="1" x14ac:dyDescent="0.25">
      <c r="A8674" s="77"/>
      <c r="B8674" s="13" t="s">
        <v>10371</v>
      </c>
      <c r="C8674" s="77"/>
      <c r="D8674" s="80"/>
      <c r="E8674" s="120" t="str">
        <f>IF(ISBLANK(D8674),"",(D8674/(1+'Vos données'!$D$11)))</f>
        <v/>
      </c>
      <c r="F8674" s="80"/>
      <c r="G8674" s="124"/>
      <c r="H8674" s="130"/>
      <c r="I8674" s="128"/>
      <c r="J8674" s="130"/>
      <c r="K8674" s="128"/>
    </row>
    <row r="8675" spans="1:11" hidden="1" outlineLevel="1" x14ac:dyDescent="0.25">
      <c r="A8675" s="77"/>
      <c r="B8675" s="13" t="s">
        <v>10372</v>
      </c>
      <c r="C8675" s="77"/>
      <c r="D8675" s="80"/>
      <c r="E8675" s="120" t="str">
        <f>IF(ISBLANK(D8675),"",(D8675/(1+'Vos données'!$D$11)))</f>
        <v/>
      </c>
      <c r="F8675" s="80"/>
      <c r="G8675" s="124"/>
      <c r="H8675" s="130"/>
      <c r="I8675" s="128"/>
      <c r="J8675" s="130"/>
      <c r="K8675" s="128"/>
    </row>
    <row r="8676" spans="1:11" hidden="1" outlineLevel="1" x14ac:dyDescent="0.25">
      <c r="A8676" s="77"/>
      <c r="B8676" s="13" t="s">
        <v>10373</v>
      </c>
      <c r="C8676" s="77"/>
      <c r="D8676" s="80"/>
      <c r="E8676" s="120" t="str">
        <f>IF(ISBLANK(D8676),"",(D8676/(1+'Vos données'!$D$11)))</f>
        <v/>
      </c>
      <c r="F8676" s="80"/>
      <c r="G8676" s="124"/>
      <c r="H8676" s="130"/>
      <c r="I8676" s="128"/>
      <c r="J8676" s="130"/>
      <c r="K8676" s="128"/>
    </row>
    <row r="8677" spans="1:11" hidden="1" outlineLevel="1" x14ac:dyDescent="0.25">
      <c r="A8677" s="77"/>
      <c r="B8677" s="13" t="s">
        <v>10374</v>
      </c>
      <c r="C8677" s="77"/>
      <c r="D8677" s="80"/>
      <c r="E8677" s="120" t="str">
        <f>IF(ISBLANK(D8677),"",(D8677/(1+'Vos données'!$D$11)))</f>
        <v/>
      </c>
      <c r="F8677" s="80"/>
      <c r="G8677" s="124"/>
      <c r="H8677" s="130"/>
      <c r="I8677" s="128"/>
      <c r="J8677" s="130"/>
      <c r="K8677" s="128"/>
    </row>
    <row r="8678" spans="1:11" hidden="1" outlineLevel="1" x14ac:dyDescent="0.25">
      <c r="A8678" s="77"/>
      <c r="B8678" s="13" t="s">
        <v>10375</v>
      </c>
      <c r="C8678" s="77"/>
      <c r="D8678" s="80"/>
      <c r="E8678" s="120" t="str">
        <f>IF(ISBLANK(D8678),"",(D8678/(1+'Vos données'!$D$11)))</f>
        <v/>
      </c>
      <c r="F8678" s="80"/>
      <c r="G8678" s="124"/>
      <c r="H8678" s="130"/>
      <c r="I8678" s="128"/>
      <c r="J8678" s="130"/>
      <c r="K8678" s="128"/>
    </row>
    <row r="8679" spans="1:11" hidden="1" outlineLevel="1" x14ac:dyDescent="0.25">
      <c r="A8679" s="77"/>
      <c r="B8679" s="13" t="s">
        <v>10376</v>
      </c>
      <c r="C8679" s="77"/>
      <c r="D8679" s="80"/>
      <c r="E8679" s="120" t="str">
        <f>IF(ISBLANK(D8679),"",(D8679/(1+'Vos données'!$D$11)))</f>
        <v/>
      </c>
      <c r="F8679" s="80"/>
      <c r="G8679" s="124"/>
      <c r="H8679" s="130"/>
      <c r="I8679" s="128"/>
      <c r="J8679" s="130"/>
      <c r="K8679" s="128"/>
    </row>
    <row r="8680" spans="1:11" hidden="1" outlineLevel="1" x14ac:dyDescent="0.25">
      <c r="A8680" s="77"/>
      <c r="B8680" s="13" t="s">
        <v>10377</v>
      </c>
      <c r="C8680" s="77"/>
      <c r="D8680" s="80"/>
      <c r="E8680" s="120" t="str">
        <f>IF(ISBLANK(D8680),"",(D8680/(1+'Vos données'!$D$11)))</f>
        <v/>
      </c>
      <c r="F8680" s="80"/>
      <c r="G8680" s="124"/>
      <c r="H8680" s="130"/>
      <c r="I8680" s="128"/>
      <c r="J8680" s="130"/>
      <c r="K8680" s="128"/>
    </row>
    <row r="8681" spans="1:11" hidden="1" outlineLevel="1" x14ac:dyDescent="0.25">
      <c r="A8681" s="77"/>
      <c r="B8681" s="13" t="s">
        <v>10378</v>
      </c>
      <c r="C8681" s="77"/>
      <c r="D8681" s="80"/>
      <c r="E8681" s="120" t="str">
        <f>IF(ISBLANK(D8681),"",(D8681/(1+'Vos données'!$D$11)))</f>
        <v/>
      </c>
      <c r="F8681" s="80"/>
      <c r="G8681" s="124"/>
      <c r="H8681" s="130"/>
      <c r="I8681" s="128"/>
      <c r="J8681" s="130"/>
      <c r="K8681" s="128"/>
    </row>
    <row r="8682" spans="1:11" hidden="1" outlineLevel="1" x14ac:dyDescent="0.25">
      <c r="A8682" s="77"/>
      <c r="B8682" s="13" t="s">
        <v>10379</v>
      </c>
      <c r="C8682" s="77"/>
      <c r="D8682" s="80"/>
      <c r="E8682" s="120" t="str">
        <f>IF(ISBLANK(D8682),"",(D8682/(1+'Vos données'!$D$11)))</f>
        <v/>
      </c>
      <c r="F8682" s="80"/>
      <c r="G8682" s="124"/>
      <c r="H8682" s="130"/>
      <c r="I8682" s="128"/>
      <c r="J8682" s="130"/>
      <c r="K8682" s="128"/>
    </row>
    <row r="8683" spans="1:11" hidden="1" outlineLevel="1" x14ac:dyDescent="0.25">
      <c r="A8683" s="77"/>
      <c r="B8683" s="13" t="s">
        <v>10380</v>
      </c>
      <c r="C8683" s="77"/>
      <c r="D8683" s="80"/>
      <c r="E8683" s="120" t="str">
        <f>IF(ISBLANK(D8683),"",(D8683/(1+'Vos données'!$D$11)))</f>
        <v/>
      </c>
      <c r="F8683" s="80"/>
      <c r="G8683" s="124"/>
      <c r="H8683" s="130"/>
      <c r="I8683" s="128"/>
      <c r="J8683" s="130"/>
      <c r="K8683" s="128"/>
    </row>
    <row r="8684" spans="1:11" hidden="1" outlineLevel="1" x14ac:dyDescent="0.25">
      <c r="A8684" s="77"/>
      <c r="B8684" s="13" t="s">
        <v>10381</v>
      </c>
      <c r="C8684" s="77"/>
      <c r="D8684" s="80"/>
      <c r="E8684" s="120" t="str">
        <f>IF(ISBLANK(D8684),"",(D8684/(1+'Vos données'!$D$11)))</f>
        <v/>
      </c>
      <c r="F8684" s="80"/>
      <c r="G8684" s="124"/>
      <c r="H8684" s="130"/>
      <c r="I8684" s="128"/>
      <c r="J8684" s="130"/>
      <c r="K8684" s="128"/>
    </row>
    <row r="8685" spans="1:11" hidden="1" outlineLevel="1" x14ac:dyDescent="0.25">
      <c r="A8685" s="77"/>
      <c r="B8685" s="13" t="s">
        <v>10382</v>
      </c>
      <c r="C8685" s="77"/>
      <c r="D8685" s="80"/>
      <c r="E8685" s="120" t="str">
        <f>IF(ISBLANK(D8685),"",(D8685/(1+'Vos données'!$D$11)))</f>
        <v/>
      </c>
      <c r="F8685" s="80"/>
      <c r="G8685" s="124"/>
      <c r="H8685" s="130"/>
      <c r="I8685" s="128"/>
      <c r="J8685" s="130"/>
      <c r="K8685" s="128"/>
    </row>
    <row r="8686" spans="1:11" hidden="1" outlineLevel="1" x14ac:dyDescent="0.25">
      <c r="A8686" s="77"/>
      <c r="B8686" s="13" t="s">
        <v>10383</v>
      </c>
      <c r="C8686" s="77"/>
      <c r="D8686" s="80"/>
      <c r="E8686" s="120" t="str">
        <f>IF(ISBLANK(D8686),"",(D8686/(1+'Vos données'!$D$11)))</f>
        <v/>
      </c>
      <c r="F8686" s="80"/>
      <c r="G8686" s="124"/>
      <c r="H8686" s="130"/>
      <c r="I8686" s="128"/>
      <c r="J8686" s="130"/>
      <c r="K8686" s="128"/>
    </row>
    <row r="8687" spans="1:11" hidden="1" outlineLevel="1" x14ac:dyDescent="0.25">
      <c r="A8687" s="77"/>
      <c r="B8687" s="13" t="s">
        <v>10384</v>
      </c>
      <c r="C8687" s="77"/>
      <c r="D8687" s="80"/>
      <c r="E8687" s="120" t="str">
        <f>IF(ISBLANK(D8687),"",(D8687/(1+'Vos données'!$D$11)))</f>
        <v/>
      </c>
      <c r="F8687" s="80"/>
      <c r="G8687" s="124"/>
      <c r="H8687" s="130"/>
      <c r="I8687" s="128"/>
      <c r="J8687" s="130"/>
      <c r="K8687" s="128"/>
    </row>
    <row r="8688" spans="1:11" hidden="1" outlineLevel="1" x14ac:dyDescent="0.25">
      <c r="A8688" s="77"/>
      <c r="B8688" s="13" t="s">
        <v>10385</v>
      </c>
      <c r="C8688" s="77"/>
      <c r="D8688" s="80"/>
      <c r="E8688" s="120" t="str">
        <f>IF(ISBLANK(D8688),"",(D8688/(1+'Vos données'!$D$11)))</f>
        <v/>
      </c>
      <c r="F8688" s="80"/>
      <c r="G8688" s="124"/>
      <c r="H8688" s="130"/>
      <c r="I8688" s="128"/>
      <c r="J8688" s="130"/>
      <c r="K8688" s="128"/>
    </row>
    <row r="8689" spans="1:11" hidden="1" outlineLevel="1" x14ac:dyDescent="0.25">
      <c r="A8689" s="77"/>
      <c r="B8689" s="13" t="s">
        <v>10386</v>
      </c>
      <c r="C8689" s="77"/>
      <c r="D8689" s="80"/>
      <c r="E8689" s="120" t="str">
        <f>IF(ISBLANK(D8689),"",(D8689/(1+'Vos données'!$D$11)))</f>
        <v/>
      </c>
      <c r="F8689" s="80"/>
      <c r="G8689" s="124"/>
      <c r="H8689" s="130"/>
      <c r="I8689" s="128"/>
      <c r="J8689" s="130"/>
      <c r="K8689" s="128"/>
    </row>
    <row r="8690" spans="1:11" hidden="1" outlineLevel="1" x14ac:dyDescent="0.25">
      <c r="A8690" s="77"/>
      <c r="B8690" s="13" t="s">
        <v>10387</v>
      </c>
      <c r="C8690" s="77"/>
      <c r="D8690" s="80"/>
      <c r="E8690" s="120" t="str">
        <f>IF(ISBLANK(D8690),"",(D8690/(1+'Vos données'!$D$11)))</f>
        <v/>
      </c>
      <c r="F8690" s="80"/>
      <c r="G8690" s="124"/>
      <c r="H8690" s="130"/>
      <c r="I8690" s="128"/>
      <c r="J8690" s="130"/>
      <c r="K8690" s="128"/>
    </row>
    <row r="8691" spans="1:11" hidden="1" outlineLevel="1" x14ac:dyDescent="0.25">
      <c r="A8691" s="77"/>
      <c r="B8691" s="13" t="s">
        <v>10388</v>
      </c>
      <c r="C8691" s="77"/>
      <c r="D8691" s="80"/>
      <c r="E8691" s="120" t="str">
        <f>IF(ISBLANK(D8691),"",(D8691/(1+'Vos données'!$D$11)))</f>
        <v/>
      </c>
      <c r="F8691" s="80"/>
      <c r="G8691" s="124"/>
      <c r="H8691" s="130"/>
      <c r="I8691" s="128"/>
      <c r="J8691" s="130"/>
      <c r="K8691" s="128"/>
    </row>
    <row r="8692" spans="1:11" hidden="1" outlineLevel="1" x14ac:dyDescent="0.25">
      <c r="A8692" s="77"/>
      <c r="B8692" s="13" t="s">
        <v>10389</v>
      </c>
      <c r="C8692" s="77"/>
      <c r="D8692" s="80"/>
      <c r="E8692" s="120" t="str">
        <f>IF(ISBLANK(D8692),"",(D8692/(1+'Vos données'!$D$11)))</f>
        <v/>
      </c>
      <c r="F8692" s="80"/>
      <c r="G8692" s="124"/>
      <c r="H8692" s="130"/>
      <c r="I8692" s="128"/>
      <c r="J8692" s="130"/>
      <c r="K8692" s="128"/>
    </row>
    <row r="8693" spans="1:11" hidden="1" outlineLevel="1" x14ac:dyDescent="0.25">
      <c r="A8693" s="77"/>
      <c r="B8693" s="13" t="s">
        <v>10390</v>
      </c>
      <c r="C8693" s="77"/>
      <c r="D8693" s="80"/>
      <c r="E8693" s="120" t="str">
        <f>IF(ISBLANK(D8693),"",(D8693/(1+'Vos données'!$D$11)))</f>
        <v/>
      </c>
      <c r="F8693" s="80"/>
      <c r="G8693" s="124"/>
      <c r="H8693" s="130"/>
      <c r="I8693" s="128"/>
      <c r="J8693" s="130"/>
      <c r="K8693" s="128"/>
    </row>
    <row r="8694" spans="1:11" hidden="1" outlineLevel="1" x14ac:dyDescent="0.25">
      <c r="A8694" s="77"/>
      <c r="B8694" s="13" t="s">
        <v>10391</v>
      </c>
      <c r="C8694" s="77"/>
      <c r="D8694" s="80"/>
      <c r="E8694" s="120" t="str">
        <f>IF(ISBLANK(D8694),"",(D8694/(1+'Vos données'!$D$11)))</f>
        <v/>
      </c>
      <c r="F8694" s="80"/>
      <c r="G8694" s="124"/>
      <c r="H8694" s="130"/>
      <c r="I8694" s="128"/>
      <c r="J8694" s="130"/>
      <c r="K8694" s="128"/>
    </row>
    <row r="8695" spans="1:11" hidden="1" outlineLevel="1" x14ac:dyDescent="0.25">
      <c r="A8695" s="77"/>
      <c r="B8695" s="13" t="s">
        <v>10392</v>
      </c>
      <c r="C8695" s="77"/>
      <c r="D8695" s="80"/>
      <c r="E8695" s="120" t="str">
        <f>IF(ISBLANK(D8695),"",(D8695/(1+'Vos données'!$D$11)))</f>
        <v/>
      </c>
      <c r="F8695" s="80"/>
      <c r="G8695" s="124"/>
      <c r="H8695" s="130"/>
      <c r="I8695" s="128"/>
      <c r="J8695" s="130"/>
      <c r="K8695" s="128"/>
    </row>
    <row r="8696" spans="1:11" hidden="1" outlineLevel="1" x14ac:dyDescent="0.25">
      <c r="A8696" s="77"/>
      <c r="B8696" s="13" t="s">
        <v>10393</v>
      </c>
      <c r="C8696" s="77"/>
      <c r="D8696" s="80"/>
      <c r="E8696" s="120" t="str">
        <f>IF(ISBLANK(D8696),"",(D8696/(1+'Vos données'!$D$11)))</f>
        <v/>
      </c>
      <c r="F8696" s="80"/>
      <c r="G8696" s="124"/>
      <c r="H8696" s="130"/>
      <c r="I8696" s="128"/>
      <c r="J8696" s="130"/>
      <c r="K8696" s="128"/>
    </row>
    <row r="8697" spans="1:11" hidden="1" outlineLevel="1" x14ac:dyDescent="0.25">
      <c r="A8697" s="77"/>
      <c r="B8697" s="13" t="s">
        <v>10394</v>
      </c>
      <c r="C8697" s="77"/>
      <c r="D8697" s="80"/>
      <c r="E8697" s="120" t="str">
        <f>IF(ISBLANK(D8697),"",(D8697/(1+'Vos données'!$D$11)))</f>
        <v/>
      </c>
      <c r="F8697" s="80"/>
      <c r="G8697" s="124"/>
      <c r="H8697" s="130"/>
      <c r="I8697" s="128"/>
      <c r="J8697" s="130"/>
      <c r="K8697" s="128"/>
    </row>
    <row r="8698" spans="1:11" hidden="1" outlineLevel="1" x14ac:dyDescent="0.25">
      <c r="A8698" s="77"/>
      <c r="B8698" s="13" t="s">
        <v>10395</v>
      </c>
      <c r="C8698" s="77"/>
      <c r="D8698" s="80"/>
      <c r="E8698" s="120" t="str">
        <f>IF(ISBLANK(D8698),"",(D8698/(1+'Vos données'!$D$11)))</f>
        <v/>
      </c>
      <c r="F8698" s="80"/>
      <c r="G8698" s="124"/>
      <c r="H8698" s="130"/>
      <c r="I8698" s="128"/>
      <c r="J8698" s="130"/>
      <c r="K8698" s="128"/>
    </row>
    <row r="8699" spans="1:11" hidden="1" outlineLevel="1" x14ac:dyDescent="0.25">
      <c r="A8699" s="77"/>
      <c r="B8699" s="13" t="s">
        <v>10396</v>
      </c>
      <c r="C8699" s="77"/>
      <c r="D8699" s="80"/>
      <c r="E8699" s="120" t="str">
        <f>IF(ISBLANK(D8699),"",(D8699/(1+'Vos données'!$D$11)))</f>
        <v/>
      </c>
      <c r="F8699" s="80"/>
      <c r="G8699" s="124"/>
      <c r="H8699" s="130"/>
      <c r="I8699" s="128"/>
      <c r="J8699" s="130"/>
      <c r="K8699" s="128"/>
    </row>
    <row r="8700" spans="1:11" hidden="1" outlineLevel="1" x14ac:dyDescent="0.25">
      <c r="A8700" s="77"/>
      <c r="B8700" s="13" t="s">
        <v>10397</v>
      </c>
      <c r="C8700" s="77"/>
      <c r="D8700" s="80"/>
      <c r="E8700" s="120" t="str">
        <f>IF(ISBLANK(D8700),"",(D8700/(1+'Vos données'!$D$11)))</f>
        <v/>
      </c>
      <c r="F8700" s="80"/>
      <c r="G8700" s="124"/>
      <c r="H8700" s="130"/>
      <c r="I8700" s="128"/>
      <c r="J8700" s="130"/>
      <c r="K8700" s="128"/>
    </row>
    <row r="8701" spans="1:11" hidden="1" outlineLevel="1" x14ac:dyDescent="0.25">
      <c r="A8701" s="77"/>
      <c r="B8701" s="13" t="s">
        <v>10398</v>
      </c>
      <c r="C8701" s="77"/>
      <c r="D8701" s="80"/>
      <c r="E8701" s="120" t="str">
        <f>IF(ISBLANK(D8701),"",(D8701/(1+'Vos données'!$D$11)))</f>
        <v/>
      </c>
      <c r="F8701" s="80"/>
      <c r="G8701" s="124"/>
      <c r="H8701" s="130"/>
      <c r="I8701" s="128"/>
      <c r="J8701" s="130"/>
      <c r="K8701" s="128"/>
    </row>
    <row r="8702" spans="1:11" hidden="1" outlineLevel="1" x14ac:dyDescent="0.25">
      <c r="A8702" s="77"/>
      <c r="B8702" s="13" t="s">
        <v>10399</v>
      </c>
      <c r="C8702" s="77"/>
      <c r="D8702" s="80"/>
      <c r="E8702" s="120" t="str">
        <f>IF(ISBLANK(D8702),"",(D8702/(1+'Vos données'!$D$11)))</f>
        <v/>
      </c>
      <c r="F8702" s="80"/>
      <c r="G8702" s="124"/>
      <c r="H8702" s="130"/>
      <c r="I8702" s="128"/>
      <c r="J8702" s="130"/>
      <c r="K8702" s="128"/>
    </row>
    <row r="8703" spans="1:11" hidden="1" outlineLevel="1" x14ac:dyDescent="0.25">
      <c r="A8703" s="77"/>
      <c r="B8703" s="13" t="s">
        <v>10400</v>
      </c>
      <c r="C8703" s="77"/>
      <c r="D8703" s="80"/>
      <c r="E8703" s="120" t="str">
        <f>IF(ISBLANK(D8703),"",(D8703/(1+'Vos données'!$D$11)))</f>
        <v/>
      </c>
      <c r="F8703" s="80"/>
      <c r="G8703" s="124"/>
      <c r="H8703" s="130"/>
      <c r="I8703" s="128"/>
      <c r="J8703" s="130"/>
      <c r="K8703" s="128"/>
    </row>
    <row r="8704" spans="1:11" hidden="1" outlineLevel="1" x14ac:dyDescent="0.25">
      <c r="A8704" s="77"/>
      <c r="B8704" s="13" t="s">
        <v>10401</v>
      </c>
      <c r="C8704" s="77"/>
      <c r="D8704" s="80"/>
      <c r="E8704" s="120" t="str">
        <f>IF(ISBLANK(D8704),"",(D8704/(1+'Vos données'!$D$11)))</f>
        <v/>
      </c>
      <c r="F8704" s="80"/>
      <c r="G8704" s="124"/>
      <c r="H8704" s="130"/>
      <c r="I8704" s="128"/>
      <c r="J8704" s="130"/>
      <c r="K8704" s="128"/>
    </row>
    <row r="8705" spans="1:11" hidden="1" outlineLevel="1" x14ac:dyDescent="0.25">
      <c r="A8705" s="77"/>
      <c r="B8705" s="13" t="s">
        <v>10402</v>
      </c>
      <c r="C8705" s="77"/>
      <c r="D8705" s="80"/>
      <c r="E8705" s="120" t="str">
        <f>IF(ISBLANK(D8705),"",(D8705/(1+'Vos données'!$D$11)))</f>
        <v/>
      </c>
      <c r="F8705" s="80"/>
      <c r="G8705" s="124"/>
      <c r="H8705" s="130"/>
      <c r="I8705" s="128"/>
      <c r="J8705" s="130"/>
      <c r="K8705" s="128"/>
    </row>
    <row r="8706" spans="1:11" hidden="1" outlineLevel="1" x14ac:dyDescent="0.25">
      <c r="A8706" s="77"/>
      <c r="B8706" s="13" t="s">
        <v>10403</v>
      </c>
      <c r="C8706" s="77"/>
      <c r="D8706" s="80"/>
      <c r="E8706" s="120" t="str">
        <f>IF(ISBLANK(D8706),"",(D8706/(1+'Vos données'!$D$11)))</f>
        <v/>
      </c>
      <c r="F8706" s="80"/>
      <c r="G8706" s="124"/>
      <c r="H8706" s="130"/>
      <c r="I8706" s="128"/>
      <c r="J8706" s="130"/>
      <c r="K8706" s="128"/>
    </row>
    <row r="8707" spans="1:11" hidden="1" outlineLevel="1" x14ac:dyDescent="0.25">
      <c r="A8707" s="77"/>
      <c r="B8707" s="13" t="s">
        <v>10404</v>
      </c>
      <c r="C8707" s="77"/>
      <c r="D8707" s="80"/>
      <c r="E8707" s="120" t="str">
        <f>IF(ISBLANK(D8707),"",(D8707/(1+'Vos données'!$D$11)))</f>
        <v/>
      </c>
      <c r="F8707" s="80"/>
      <c r="G8707" s="124"/>
      <c r="H8707" s="130"/>
      <c r="I8707" s="128"/>
      <c r="J8707" s="130"/>
      <c r="K8707" s="128"/>
    </row>
    <row r="8708" spans="1:11" hidden="1" outlineLevel="1" x14ac:dyDescent="0.25">
      <c r="A8708" s="77"/>
      <c r="B8708" s="13" t="s">
        <v>10405</v>
      </c>
      <c r="C8708" s="77"/>
      <c r="D8708" s="80"/>
      <c r="E8708" s="120" t="str">
        <f>IF(ISBLANK(D8708),"",(D8708/(1+'Vos données'!$D$11)))</f>
        <v/>
      </c>
      <c r="F8708" s="80"/>
      <c r="G8708" s="124"/>
      <c r="H8708" s="130"/>
      <c r="I8708" s="128"/>
      <c r="J8708" s="130"/>
      <c r="K8708" s="128"/>
    </row>
    <row r="8709" spans="1:11" hidden="1" outlineLevel="1" x14ac:dyDescent="0.25">
      <c r="A8709" s="77"/>
      <c r="B8709" s="13" t="s">
        <v>10406</v>
      </c>
      <c r="C8709" s="77"/>
      <c r="D8709" s="80"/>
      <c r="E8709" s="120" t="str">
        <f>IF(ISBLANK(D8709),"",(D8709/(1+'Vos données'!$D$11)))</f>
        <v/>
      </c>
      <c r="F8709" s="80"/>
      <c r="G8709" s="124"/>
      <c r="H8709" s="130"/>
      <c r="I8709" s="128"/>
      <c r="J8709" s="130"/>
      <c r="K8709" s="128"/>
    </row>
    <row r="8710" spans="1:11" hidden="1" outlineLevel="1" x14ac:dyDescent="0.25">
      <c r="A8710" s="77"/>
      <c r="B8710" s="13" t="s">
        <v>10407</v>
      </c>
      <c r="C8710" s="77"/>
      <c r="D8710" s="80"/>
      <c r="E8710" s="120" t="str">
        <f>IF(ISBLANK(D8710),"",(D8710/(1+'Vos données'!$D$11)))</f>
        <v/>
      </c>
      <c r="F8710" s="80"/>
      <c r="G8710" s="124"/>
      <c r="H8710" s="130"/>
      <c r="I8710" s="128"/>
      <c r="J8710" s="130"/>
      <c r="K8710" s="128"/>
    </row>
    <row r="8711" spans="1:11" hidden="1" outlineLevel="1" x14ac:dyDescent="0.25">
      <c r="A8711" s="77"/>
      <c r="B8711" s="13" t="s">
        <v>10408</v>
      </c>
      <c r="C8711" s="77"/>
      <c r="D8711" s="80"/>
      <c r="E8711" s="120" t="str">
        <f>IF(ISBLANK(D8711),"",(D8711/(1+'Vos données'!$D$11)))</f>
        <v/>
      </c>
      <c r="F8711" s="80"/>
      <c r="G8711" s="124"/>
      <c r="H8711" s="130"/>
      <c r="I8711" s="128"/>
      <c r="J8711" s="130"/>
      <c r="K8711" s="128"/>
    </row>
    <row r="8712" spans="1:11" hidden="1" outlineLevel="1" x14ac:dyDescent="0.25">
      <c r="A8712" s="77"/>
      <c r="B8712" s="13" t="s">
        <v>10409</v>
      </c>
      <c r="C8712" s="77"/>
      <c r="D8712" s="80"/>
      <c r="E8712" s="120" t="str">
        <f>IF(ISBLANK(D8712),"",(D8712/(1+'Vos données'!$D$11)))</f>
        <v/>
      </c>
      <c r="F8712" s="80"/>
      <c r="G8712" s="124"/>
      <c r="H8712" s="130"/>
      <c r="I8712" s="128"/>
      <c r="J8712" s="130"/>
      <c r="K8712" s="128"/>
    </row>
    <row r="8713" spans="1:11" hidden="1" outlineLevel="1" x14ac:dyDescent="0.25">
      <c r="A8713" s="77"/>
      <c r="B8713" s="13" t="s">
        <v>10410</v>
      </c>
      <c r="C8713" s="77"/>
      <c r="D8713" s="80"/>
      <c r="E8713" s="120" t="str">
        <f>IF(ISBLANK(D8713),"",(D8713/(1+'Vos données'!$D$11)))</f>
        <v/>
      </c>
      <c r="F8713" s="80"/>
      <c r="G8713" s="124"/>
      <c r="H8713" s="130"/>
      <c r="I8713" s="128"/>
      <c r="J8713" s="130"/>
      <c r="K8713" s="128"/>
    </row>
    <row r="8714" spans="1:11" hidden="1" outlineLevel="1" x14ac:dyDescent="0.25">
      <c r="A8714" s="77"/>
      <c r="B8714" s="13" t="s">
        <v>10411</v>
      </c>
      <c r="C8714" s="77"/>
      <c r="D8714" s="80"/>
      <c r="E8714" s="120" t="str">
        <f>IF(ISBLANK(D8714),"",(D8714/(1+'Vos données'!$D$11)))</f>
        <v/>
      </c>
      <c r="F8714" s="80"/>
      <c r="G8714" s="124"/>
      <c r="H8714" s="130"/>
      <c r="I8714" s="128"/>
      <c r="J8714" s="130"/>
      <c r="K8714" s="128"/>
    </row>
    <row r="8715" spans="1:11" hidden="1" outlineLevel="1" x14ac:dyDescent="0.25">
      <c r="A8715" s="77"/>
      <c r="B8715" s="13" t="s">
        <v>10412</v>
      </c>
      <c r="C8715" s="77"/>
      <c r="D8715" s="80"/>
      <c r="E8715" s="120" t="str">
        <f>IF(ISBLANK(D8715),"",(D8715/(1+'Vos données'!$D$11)))</f>
        <v/>
      </c>
      <c r="F8715" s="80"/>
      <c r="G8715" s="124"/>
      <c r="H8715" s="130"/>
      <c r="I8715" s="128"/>
      <c r="J8715" s="130"/>
      <c r="K8715" s="128"/>
    </row>
    <row r="8716" spans="1:11" hidden="1" outlineLevel="1" x14ac:dyDescent="0.25">
      <c r="A8716" s="77"/>
      <c r="B8716" s="13" t="s">
        <v>10413</v>
      </c>
      <c r="C8716" s="77"/>
      <c r="D8716" s="80"/>
      <c r="E8716" s="120" t="str">
        <f>IF(ISBLANK(D8716),"",(D8716/(1+'Vos données'!$D$11)))</f>
        <v/>
      </c>
      <c r="F8716" s="80"/>
      <c r="G8716" s="124"/>
      <c r="H8716" s="130"/>
      <c r="I8716" s="128"/>
      <c r="J8716" s="130"/>
      <c r="K8716" s="128"/>
    </row>
    <row r="8717" spans="1:11" hidden="1" outlineLevel="1" x14ac:dyDescent="0.25">
      <c r="A8717" s="77"/>
      <c r="B8717" s="13" t="s">
        <v>10414</v>
      </c>
      <c r="C8717" s="77"/>
      <c r="D8717" s="80"/>
      <c r="E8717" s="120" t="str">
        <f>IF(ISBLANK(D8717),"",(D8717/(1+'Vos données'!$D$11)))</f>
        <v/>
      </c>
      <c r="F8717" s="80"/>
      <c r="G8717" s="124"/>
      <c r="H8717" s="130"/>
      <c r="I8717" s="128"/>
      <c r="J8717" s="130"/>
      <c r="K8717" s="128"/>
    </row>
    <row r="8718" spans="1:11" hidden="1" outlineLevel="1" x14ac:dyDescent="0.25">
      <c r="A8718" s="77"/>
      <c r="B8718" s="13" t="s">
        <v>10415</v>
      </c>
      <c r="C8718" s="77"/>
      <c r="D8718" s="80"/>
      <c r="E8718" s="120" t="str">
        <f>IF(ISBLANK(D8718),"",(D8718/(1+'Vos données'!$D$11)))</f>
        <v/>
      </c>
      <c r="F8718" s="80"/>
      <c r="G8718" s="124"/>
      <c r="H8718" s="130"/>
      <c r="I8718" s="128"/>
      <c r="J8718" s="130"/>
      <c r="K8718" s="128"/>
    </row>
    <row r="8719" spans="1:11" hidden="1" outlineLevel="1" x14ac:dyDescent="0.25">
      <c r="A8719" s="77"/>
      <c r="B8719" s="13" t="s">
        <v>10416</v>
      </c>
      <c r="C8719" s="77"/>
      <c r="D8719" s="80"/>
      <c r="E8719" s="120" t="str">
        <f>IF(ISBLANK(D8719),"",(D8719/(1+'Vos données'!$D$11)))</f>
        <v/>
      </c>
      <c r="F8719" s="80"/>
      <c r="G8719" s="124"/>
      <c r="H8719" s="130"/>
      <c r="I8719" s="128"/>
      <c r="J8719" s="130"/>
      <c r="K8719" s="128"/>
    </row>
    <row r="8720" spans="1:11" hidden="1" outlineLevel="1" x14ac:dyDescent="0.25">
      <c r="A8720" s="77"/>
      <c r="B8720" s="13" t="s">
        <v>10417</v>
      </c>
      <c r="C8720" s="77"/>
      <c r="D8720" s="80"/>
      <c r="E8720" s="120" t="str">
        <f>IF(ISBLANK(D8720),"",(D8720/(1+'Vos données'!$D$11)))</f>
        <v/>
      </c>
      <c r="F8720" s="80"/>
      <c r="G8720" s="124"/>
      <c r="H8720" s="130"/>
      <c r="I8720" s="128"/>
      <c r="J8720" s="130"/>
      <c r="K8720" s="128"/>
    </row>
    <row r="8721" spans="1:11" hidden="1" outlineLevel="1" x14ac:dyDescent="0.25">
      <c r="A8721" s="77"/>
      <c r="B8721" s="13" t="s">
        <v>10418</v>
      </c>
      <c r="C8721" s="77"/>
      <c r="D8721" s="80"/>
      <c r="E8721" s="120" t="str">
        <f>IF(ISBLANK(D8721),"",(D8721/(1+'Vos données'!$D$11)))</f>
        <v/>
      </c>
      <c r="F8721" s="80"/>
      <c r="G8721" s="124"/>
      <c r="H8721" s="130"/>
      <c r="I8721" s="128"/>
      <c r="J8721" s="130"/>
      <c r="K8721" s="128"/>
    </row>
    <row r="8722" spans="1:11" hidden="1" outlineLevel="1" x14ac:dyDescent="0.25">
      <c r="A8722" s="77"/>
      <c r="B8722" s="13" t="s">
        <v>10419</v>
      </c>
      <c r="C8722" s="77"/>
      <c r="D8722" s="80"/>
      <c r="E8722" s="120" t="str">
        <f>IF(ISBLANK(D8722),"",(D8722/(1+'Vos données'!$D$11)))</f>
        <v/>
      </c>
      <c r="F8722" s="80"/>
      <c r="G8722" s="124"/>
      <c r="H8722" s="130"/>
      <c r="I8722" s="128"/>
      <c r="J8722" s="130"/>
      <c r="K8722" s="128"/>
    </row>
    <row r="8723" spans="1:11" hidden="1" outlineLevel="1" x14ac:dyDescent="0.25">
      <c r="A8723" s="77"/>
      <c r="B8723" s="13" t="s">
        <v>10420</v>
      </c>
      <c r="C8723" s="77"/>
      <c r="D8723" s="80"/>
      <c r="E8723" s="120" t="str">
        <f>IF(ISBLANK(D8723),"",(D8723/(1+'Vos données'!$D$11)))</f>
        <v/>
      </c>
      <c r="F8723" s="80"/>
      <c r="G8723" s="124"/>
      <c r="H8723" s="130"/>
      <c r="I8723" s="128"/>
      <c r="J8723" s="130"/>
      <c r="K8723" s="128"/>
    </row>
    <row r="8724" spans="1:11" hidden="1" outlineLevel="1" x14ac:dyDescent="0.25">
      <c r="A8724" s="77"/>
      <c r="B8724" s="13" t="s">
        <v>10421</v>
      </c>
      <c r="C8724" s="77"/>
      <c r="D8724" s="80"/>
      <c r="E8724" s="120" t="str">
        <f>IF(ISBLANK(D8724),"",(D8724/(1+'Vos données'!$D$11)))</f>
        <v/>
      </c>
      <c r="F8724" s="80"/>
      <c r="G8724" s="124"/>
      <c r="H8724" s="130"/>
      <c r="I8724" s="128"/>
      <c r="J8724" s="130"/>
      <c r="K8724" s="128"/>
    </row>
    <row r="8725" spans="1:11" hidden="1" outlineLevel="1" x14ac:dyDescent="0.25">
      <c r="A8725" s="77"/>
      <c r="B8725" s="13" t="s">
        <v>10422</v>
      </c>
      <c r="C8725" s="77"/>
      <c r="D8725" s="80"/>
      <c r="E8725" s="120" t="str">
        <f>IF(ISBLANK(D8725),"",(D8725/(1+'Vos données'!$D$11)))</f>
        <v/>
      </c>
      <c r="F8725" s="80"/>
      <c r="G8725" s="124"/>
      <c r="H8725" s="130"/>
      <c r="I8725" s="128"/>
      <c r="J8725" s="130"/>
      <c r="K8725" s="128"/>
    </row>
    <row r="8726" spans="1:11" hidden="1" outlineLevel="1" x14ac:dyDescent="0.25">
      <c r="A8726" s="77"/>
      <c r="B8726" s="13" t="s">
        <v>10423</v>
      </c>
      <c r="C8726" s="77"/>
      <c r="D8726" s="80"/>
      <c r="E8726" s="120" t="str">
        <f>IF(ISBLANK(D8726),"",(D8726/(1+'Vos données'!$D$11)))</f>
        <v/>
      </c>
      <c r="F8726" s="80"/>
      <c r="G8726" s="124"/>
      <c r="H8726" s="130"/>
      <c r="I8726" s="128"/>
      <c r="J8726" s="130"/>
      <c r="K8726" s="128"/>
    </row>
    <row r="8727" spans="1:11" hidden="1" outlineLevel="1" x14ac:dyDescent="0.25">
      <c r="A8727" s="77"/>
      <c r="B8727" s="13" t="s">
        <v>10424</v>
      </c>
      <c r="C8727" s="77"/>
      <c r="D8727" s="80"/>
      <c r="E8727" s="120" t="str">
        <f>IF(ISBLANK(D8727),"",(D8727/(1+'Vos données'!$D$11)))</f>
        <v/>
      </c>
      <c r="F8727" s="80"/>
      <c r="G8727" s="124"/>
      <c r="H8727" s="130"/>
      <c r="I8727" s="128"/>
      <c r="J8727" s="130"/>
      <c r="K8727" s="128"/>
    </row>
    <row r="8728" spans="1:11" hidden="1" outlineLevel="1" x14ac:dyDescent="0.25">
      <c r="A8728" s="77"/>
      <c r="B8728" s="13" t="s">
        <v>10425</v>
      </c>
      <c r="C8728" s="77"/>
      <c r="D8728" s="80"/>
      <c r="E8728" s="120" t="str">
        <f>IF(ISBLANK(D8728),"",(D8728/(1+'Vos données'!$D$11)))</f>
        <v/>
      </c>
      <c r="F8728" s="80"/>
      <c r="G8728" s="124"/>
      <c r="H8728" s="130"/>
      <c r="I8728" s="128"/>
      <c r="J8728" s="130"/>
      <c r="K8728" s="128"/>
    </row>
    <row r="8729" spans="1:11" hidden="1" outlineLevel="1" x14ac:dyDescent="0.25">
      <c r="A8729" s="77"/>
      <c r="B8729" s="13" t="s">
        <v>10426</v>
      </c>
      <c r="C8729" s="77"/>
      <c r="D8729" s="80"/>
      <c r="E8729" s="120" t="str">
        <f>IF(ISBLANK(D8729),"",(D8729/(1+'Vos données'!$D$11)))</f>
        <v/>
      </c>
      <c r="F8729" s="80"/>
      <c r="G8729" s="124"/>
      <c r="H8729" s="130"/>
      <c r="I8729" s="128"/>
      <c r="J8729" s="130"/>
      <c r="K8729" s="128"/>
    </row>
    <row r="8730" spans="1:11" hidden="1" outlineLevel="1" x14ac:dyDescent="0.25">
      <c r="A8730" s="77"/>
      <c r="B8730" s="13" t="s">
        <v>10427</v>
      </c>
      <c r="C8730" s="77"/>
      <c r="D8730" s="80"/>
      <c r="E8730" s="120" t="str">
        <f>IF(ISBLANK(D8730),"",(D8730/(1+'Vos données'!$D$11)))</f>
        <v/>
      </c>
      <c r="F8730" s="80"/>
      <c r="G8730" s="124"/>
      <c r="H8730" s="130"/>
      <c r="I8730" s="128"/>
      <c r="J8730" s="130"/>
      <c r="K8730" s="128"/>
    </row>
    <row r="8731" spans="1:11" hidden="1" outlineLevel="1" x14ac:dyDescent="0.25">
      <c r="A8731" s="77"/>
      <c r="B8731" s="13" t="s">
        <v>10428</v>
      </c>
      <c r="C8731" s="77"/>
      <c r="D8731" s="80"/>
      <c r="E8731" s="120" t="str">
        <f>IF(ISBLANK(D8731),"",(D8731/(1+'Vos données'!$D$11)))</f>
        <v/>
      </c>
      <c r="F8731" s="80"/>
      <c r="G8731" s="124"/>
      <c r="H8731" s="130"/>
      <c r="I8731" s="128"/>
      <c r="J8731" s="130"/>
      <c r="K8731" s="128"/>
    </row>
    <row r="8732" spans="1:11" hidden="1" outlineLevel="1" x14ac:dyDescent="0.25">
      <c r="A8732" s="77"/>
      <c r="B8732" s="13" t="s">
        <v>10429</v>
      </c>
      <c r="C8732" s="77"/>
      <c r="D8732" s="80"/>
      <c r="E8732" s="120" t="str">
        <f>IF(ISBLANK(D8732),"",(D8732/(1+'Vos données'!$D$11)))</f>
        <v/>
      </c>
      <c r="F8732" s="80"/>
      <c r="G8732" s="124"/>
      <c r="H8732" s="130"/>
      <c r="I8732" s="128"/>
      <c r="J8732" s="130"/>
      <c r="K8732" s="128"/>
    </row>
    <row r="8733" spans="1:11" hidden="1" outlineLevel="1" x14ac:dyDescent="0.25">
      <c r="A8733" s="77"/>
      <c r="B8733" s="13" t="s">
        <v>10430</v>
      </c>
      <c r="C8733" s="77"/>
      <c r="D8733" s="80"/>
      <c r="E8733" s="120" t="str">
        <f>IF(ISBLANK(D8733),"",(D8733/(1+'Vos données'!$D$11)))</f>
        <v/>
      </c>
      <c r="F8733" s="80"/>
      <c r="G8733" s="124"/>
      <c r="H8733" s="130"/>
      <c r="I8733" s="128"/>
      <c r="J8733" s="130"/>
      <c r="K8733" s="128"/>
    </row>
    <row r="8734" spans="1:11" hidden="1" outlineLevel="1" x14ac:dyDescent="0.25">
      <c r="A8734" s="77"/>
      <c r="B8734" s="13" t="s">
        <v>10431</v>
      </c>
      <c r="C8734" s="77"/>
      <c r="D8734" s="80"/>
      <c r="E8734" s="120" t="str">
        <f>IF(ISBLANK(D8734),"",(D8734/(1+'Vos données'!$D$11)))</f>
        <v/>
      </c>
      <c r="F8734" s="80"/>
      <c r="G8734" s="124"/>
      <c r="H8734" s="130"/>
      <c r="I8734" s="128"/>
      <c r="J8734" s="130"/>
      <c r="K8734" s="128"/>
    </row>
    <row r="8735" spans="1:11" hidden="1" outlineLevel="1" x14ac:dyDescent="0.25">
      <c r="A8735" s="77"/>
      <c r="B8735" s="13" t="s">
        <v>10432</v>
      </c>
      <c r="C8735" s="77"/>
      <c r="D8735" s="80"/>
      <c r="E8735" s="120" t="str">
        <f>IF(ISBLANK(D8735),"",(D8735/(1+'Vos données'!$D$11)))</f>
        <v/>
      </c>
      <c r="F8735" s="80"/>
      <c r="G8735" s="124"/>
      <c r="H8735" s="130"/>
      <c r="I8735" s="128"/>
      <c r="J8735" s="130"/>
      <c r="K8735" s="128"/>
    </row>
    <row r="8736" spans="1:11" hidden="1" outlineLevel="1" x14ac:dyDescent="0.25">
      <c r="A8736" s="77"/>
      <c r="B8736" s="13" t="s">
        <v>10433</v>
      </c>
      <c r="C8736" s="77"/>
      <c r="D8736" s="80"/>
      <c r="E8736" s="120" t="str">
        <f>IF(ISBLANK(D8736),"",(D8736/(1+'Vos données'!$D$11)))</f>
        <v/>
      </c>
      <c r="F8736" s="80"/>
      <c r="G8736" s="124"/>
      <c r="H8736" s="130"/>
      <c r="I8736" s="128"/>
      <c r="J8736" s="130"/>
      <c r="K8736" s="128"/>
    </row>
    <row r="8737" spans="1:11" hidden="1" outlineLevel="1" x14ac:dyDescent="0.25">
      <c r="A8737" s="77"/>
      <c r="B8737" s="13" t="s">
        <v>10434</v>
      </c>
      <c r="C8737" s="77"/>
      <c r="D8737" s="80"/>
      <c r="E8737" s="120" t="str">
        <f>IF(ISBLANK(D8737),"",(D8737/(1+'Vos données'!$D$11)))</f>
        <v/>
      </c>
      <c r="F8737" s="80"/>
      <c r="G8737" s="124"/>
      <c r="H8737" s="130"/>
      <c r="I8737" s="128"/>
      <c r="J8737" s="130"/>
      <c r="K8737" s="128"/>
    </row>
    <row r="8738" spans="1:11" hidden="1" outlineLevel="1" x14ac:dyDescent="0.25">
      <c r="A8738" s="77"/>
      <c r="B8738" s="13" t="s">
        <v>10435</v>
      </c>
      <c r="C8738" s="77"/>
      <c r="D8738" s="80"/>
      <c r="E8738" s="120" t="str">
        <f>IF(ISBLANK(D8738),"",(D8738/(1+'Vos données'!$D$11)))</f>
        <v/>
      </c>
      <c r="F8738" s="80"/>
      <c r="G8738" s="124"/>
      <c r="H8738" s="130"/>
      <c r="I8738" s="128"/>
      <c r="J8738" s="130"/>
      <c r="K8738" s="128"/>
    </row>
    <row r="8739" spans="1:11" hidden="1" outlineLevel="1" x14ac:dyDescent="0.25">
      <c r="A8739" s="77"/>
      <c r="B8739" s="13" t="s">
        <v>10436</v>
      </c>
      <c r="C8739" s="77"/>
      <c r="D8739" s="80"/>
      <c r="E8739" s="120" t="str">
        <f>IF(ISBLANK(D8739),"",(D8739/(1+'Vos données'!$D$11)))</f>
        <v/>
      </c>
      <c r="F8739" s="80"/>
      <c r="G8739" s="124"/>
      <c r="H8739" s="130"/>
      <c r="I8739" s="128"/>
      <c r="J8739" s="130"/>
      <c r="K8739" s="128"/>
    </row>
    <row r="8740" spans="1:11" hidden="1" outlineLevel="1" x14ac:dyDescent="0.25">
      <c r="A8740" s="77"/>
      <c r="B8740" s="13" t="s">
        <v>10437</v>
      </c>
      <c r="C8740" s="77"/>
      <c r="D8740" s="80"/>
      <c r="E8740" s="120" t="str">
        <f>IF(ISBLANK(D8740),"",(D8740/(1+'Vos données'!$D$11)))</f>
        <v/>
      </c>
      <c r="F8740" s="80"/>
      <c r="G8740" s="124"/>
      <c r="H8740" s="130"/>
      <c r="I8740" s="128"/>
      <c r="J8740" s="130"/>
      <c r="K8740" s="128"/>
    </row>
    <row r="8741" spans="1:11" hidden="1" outlineLevel="1" x14ac:dyDescent="0.25">
      <c r="A8741" s="77"/>
      <c r="B8741" s="13" t="s">
        <v>10438</v>
      </c>
      <c r="C8741" s="77"/>
      <c r="D8741" s="80"/>
      <c r="E8741" s="120" t="str">
        <f>IF(ISBLANK(D8741),"",(D8741/(1+'Vos données'!$D$11)))</f>
        <v/>
      </c>
      <c r="F8741" s="80"/>
      <c r="G8741" s="124"/>
      <c r="H8741" s="130"/>
      <c r="I8741" s="128"/>
      <c r="J8741" s="130"/>
      <c r="K8741" s="128"/>
    </row>
    <row r="8742" spans="1:11" hidden="1" outlineLevel="1" x14ac:dyDescent="0.25">
      <c r="A8742" s="77"/>
      <c r="B8742" s="13" t="s">
        <v>10439</v>
      </c>
      <c r="C8742" s="77"/>
      <c r="D8742" s="80"/>
      <c r="E8742" s="120" t="str">
        <f>IF(ISBLANK(D8742),"",(D8742/(1+'Vos données'!$D$11)))</f>
        <v/>
      </c>
      <c r="F8742" s="80"/>
      <c r="G8742" s="124"/>
      <c r="H8742" s="130"/>
      <c r="I8742" s="128"/>
      <c r="J8742" s="130"/>
      <c r="K8742" s="128"/>
    </row>
    <row r="8743" spans="1:11" hidden="1" outlineLevel="1" x14ac:dyDescent="0.25">
      <c r="A8743" s="77"/>
      <c r="B8743" s="13" t="s">
        <v>10440</v>
      </c>
      <c r="C8743" s="77"/>
      <c r="D8743" s="80"/>
      <c r="E8743" s="120" t="str">
        <f>IF(ISBLANK(D8743),"",(D8743/(1+'Vos données'!$D$11)))</f>
        <v/>
      </c>
      <c r="F8743" s="80"/>
      <c r="G8743" s="124"/>
      <c r="H8743" s="130"/>
      <c r="I8743" s="128"/>
      <c r="J8743" s="130"/>
      <c r="K8743" s="128"/>
    </row>
    <row r="8744" spans="1:11" hidden="1" outlineLevel="1" x14ac:dyDescent="0.25">
      <c r="A8744" s="77"/>
      <c r="B8744" s="13" t="s">
        <v>10441</v>
      </c>
      <c r="C8744" s="77"/>
      <c r="D8744" s="80"/>
      <c r="E8744" s="120" t="str">
        <f>IF(ISBLANK(D8744),"",(D8744/(1+'Vos données'!$D$11)))</f>
        <v/>
      </c>
      <c r="F8744" s="80"/>
      <c r="G8744" s="124"/>
      <c r="H8744" s="130"/>
      <c r="I8744" s="128"/>
      <c r="J8744" s="130"/>
      <c r="K8744" s="128"/>
    </row>
    <row r="8745" spans="1:11" hidden="1" outlineLevel="1" x14ac:dyDescent="0.25">
      <c r="A8745" s="77"/>
      <c r="B8745" s="13" t="s">
        <v>10442</v>
      </c>
      <c r="C8745" s="77"/>
      <c r="D8745" s="80"/>
      <c r="E8745" s="120" t="str">
        <f>IF(ISBLANK(D8745),"",(D8745/(1+'Vos données'!$D$11)))</f>
        <v/>
      </c>
      <c r="F8745" s="80"/>
      <c r="G8745" s="124"/>
      <c r="H8745" s="130"/>
      <c r="I8745" s="128"/>
      <c r="J8745" s="130"/>
      <c r="K8745" s="128"/>
    </row>
    <row r="8746" spans="1:11" hidden="1" outlineLevel="1" x14ac:dyDescent="0.25">
      <c r="A8746" s="77"/>
      <c r="B8746" s="13" t="s">
        <v>10443</v>
      </c>
      <c r="C8746" s="77"/>
      <c r="D8746" s="80"/>
      <c r="E8746" s="120" t="str">
        <f>IF(ISBLANK(D8746),"",(D8746/(1+'Vos données'!$D$11)))</f>
        <v/>
      </c>
      <c r="F8746" s="80"/>
      <c r="G8746" s="124"/>
      <c r="H8746" s="130"/>
      <c r="I8746" s="128"/>
      <c r="J8746" s="130"/>
      <c r="K8746" s="128"/>
    </row>
    <row r="8747" spans="1:11" hidden="1" outlineLevel="1" x14ac:dyDescent="0.25">
      <c r="A8747" s="77"/>
      <c r="B8747" s="13" t="s">
        <v>10444</v>
      </c>
      <c r="C8747" s="77"/>
      <c r="D8747" s="80"/>
      <c r="E8747" s="120" t="str">
        <f>IF(ISBLANK(D8747),"",(D8747/(1+'Vos données'!$D$11)))</f>
        <v/>
      </c>
      <c r="F8747" s="80"/>
      <c r="G8747" s="124"/>
      <c r="H8747" s="130"/>
      <c r="I8747" s="128"/>
      <c r="J8747" s="130"/>
      <c r="K8747" s="128"/>
    </row>
    <row r="8748" spans="1:11" hidden="1" outlineLevel="1" x14ac:dyDescent="0.25">
      <c r="A8748" s="77"/>
      <c r="B8748" s="13" t="s">
        <v>10445</v>
      </c>
      <c r="C8748" s="77"/>
      <c r="D8748" s="80"/>
      <c r="E8748" s="120" t="str">
        <f>IF(ISBLANK(D8748),"",(D8748/(1+'Vos données'!$D$11)))</f>
        <v/>
      </c>
      <c r="F8748" s="80"/>
      <c r="G8748" s="124"/>
      <c r="H8748" s="130"/>
      <c r="I8748" s="128"/>
      <c r="J8748" s="130"/>
      <c r="K8748" s="128"/>
    </row>
    <row r="8749" spans="1:11" hidden="1" outlineLevel="1" x14ac:dyDescent="0.25">
      <c r="A8749" s="77"/>
      <c r="B8749" s="13" t="s">
        <v>10446</v>
      </c>
      <c r="C8749" s="77"/>
      <c r="D8749" s="80"/>
      <c r="E8749" s="120" t="str">
        <f>IF(ISBLANK(D8749),"",(D8749/(1+'Vos données'!$D$11)))</f>
        <v/>
      </c>
      <c r="F8749" s="80"/>
      <c r="G8749" s="124"/>
      <c r="H8749" s="130"/>
      <c r="I8749" s="128"/>
      <c r="J8749" s="130"/>
      <c r="K8749" s="128"/>
    </row>
    <row r="8750" spans="1:11" hidden="1" outlineLevel="1" x14ac:dyDescent="0.25">
      <c r="A8750" s="77"/>
      <c r="B8750" s="13" t="s">
        <v>10447</v>
      </c>
      <c r="C8750" s="77"/>
      <c r="D8750" s="80"/>
      <c r="E8750" s="120" t="str">
        <f>IF(ISBLANK(D8750),"",(D8750/(1+'Vos données'!$D$11)))</f>
        <v/>
      </c>
      <c r="F8750" s="80"/>
      <c r="G8750" s="124"/>
      <c r="H8750" s="130"/>
      <c r="I8750" s="128"/>
      <c r="J8750" s="130"/>
      <c r="K8750" s="128"/>
    </row>
    <row r="8751" spans="1:11" hidden="1" outlineLevel="1" x14ac:dyDescent="0.25">
      <c r="A8751" s="77"/>
      <c r="B8751" s="13" t="s">
        <v>10448</v>
      </c>
      <c r="C8751" s="77"/>
      <c r="D8751" s="80"/>
      <c r="E8751" s="120" t="str">
        <f>IF(ISBLANK(D8751),"",(D8751/(1+'Vos données'!$D$11)))</f>
        <v/>
      </c>
      <c r="F8751" s="80"/>
      <c r="G8751" s="124"/>
      <c r="H8751" s="130"/>
      <c r="I8751" s="128"/>
      <c r="J8751" s="130"/>
      <c r="K8751" s="128"/>
    </row>
    <row r="8752" spans="1:11" hidden="1" outlineLevel="1" x14ac:dyDescent="0.25">
      <c r="A8752" s="77"/>
      <c r="B8752" s="13" t="s">
        <v>10449</v>
      </c>
      <c r="C8752" s="77"/>
      <c r="D8752" s="80"/>
      <c r="E8752" s="120" t="str">
        <f>IF(ISBLANK(D8752),"",(D8752/(1+'Vos données'!$D$11)))</f>
        <v/>
      </c>
      <c r="F8752" s="80"/>
      <c r="G8752" s="124"/>
      <c r="H8752" s="130"/>
      <c r="I8752" s="128"/>
      <c r="J8752" s="130"/>
      <c r="K8752" s="128"/>
    </row>
    <row r="8753" spans="1:11" hidden="1" outlineLevel="1" x14ac:dyDescent="0.25">
      <c r="A8753" s="77"/>
      <c r="B8753" s="13" t="s">
        <v>10450</v>
      </c>
      <c r="C8753" s="77"/>
      <c r="D8753" s="80"/>
      <c r="E8753" s="120" t="str">
        <f>IF(ISBLANK(D8753),"",(D8753/(1+'Vos données'!$D$11)))</f>
        <v/>
      </c>
      <c r="F8753" s="80"/>
      <c r="G8753" s="124"/>
      <c r="H8753" s="130"/>
      <c r="I8753" s="128"/>
      <c r="J8753" s="130"/>
      <c r="K8753" s="128"/>
    </row>
    <row r="8754" spans="1:11" hidden="1" outlineLevel="1" x14ac:dyDescent="0.25">
      <c r="A8754" s="77"/>
      <c r="B8754" s="13" t="s">
        <v>10451</v>
      </c>
      <c r="C8754" s="77"/>
      <c r="D8754" s="80"/>
      <c r="E8754" s="120" t="str">
        <f>IF(ISBLANK(D8754),"",(D8754/(1+'Vos données'!$D$11)))</f>
        <v/>
      </c>
      <c r="F8754" s="80"/>
      <c r="G8754" s="124"/>
      <c r="H8754" s="130"/>
      <c r="I8754" s="128"/>
      <c r="J8754" s="130"/>
      <c r="K8754" s="128"/>
    </row>
    <row r="8755" spans="1:11" hidden="1" outlineLevel="1" x14ac:dyDescent="0.25">
      <c r="A8755" s="77"/>
      <c r="B8755" s="13" t="s">
        <v>10452</v>
      </c>
      <c r="C8755" s="77"/>
      <c r="D8755" s="80"/>
      <c r="E8755" s="120" t="str">
        <f>IF(ISBLANK(D8755),"",(D8755/(1+'Vos données'!$D$11)))</f>
        <v/>
      </c>
      <c r="F8755" s="80"/>
      <c r="G8755" s="124"/>
      <c r="H8755" s="130"/>
      <c r="I8755" s="128"/>
      <c r="J8755" s="130"/>
      <c r="K8755" s="128"/>
    </row>
    <row r="8756" spans="1:11" hidden="1" outlineLevel="1" x14ac:dyDescent="0.25">
      <c r="A8756" s="77"/>
      <c r="B8756" s="13" t="s">
        <v>10453</v>
      </c>
      <c r="C8756" s="77"/>
      <c r="D8756" s="80"/>
      <c r="E8756" s="120" t="str">
        <f>IF(ISBLANK(D8756),"",(D8756/(1+'Vos données'!$D$11)))</f>
        <v/>
      </c>
      <c r="F8756" s="80"/>
      <c r="G8756" s="124"/>
      <c r="H8756" s="130"/>
      <c r="I8756" s="128"/>
      <c r="J8756" s="130"/>
      <c r="K8756" s="128"/>
    </row>
    <row r="8757" spans="1:11" hidden="1" outlineLevel="1" x14ac:dyDescent="0.25">
      <c r="A8757" s="77"/>
      <c r="B8757" s="13" t="s">
        <v>10454</v>
      </c>
      <c r="C8757" s="77"/>
      <c r="D8757" s="80"/>
      <c r="E8757" s="120" t="str">
        <f>IF(ISBLANK(D8757),"",(D8757/(1+'Vos données'!$D$11)))</f>
        <v/>
      </c>
      <c r="F8757" s="80"/>
      <c r="G8757" s="124"/>
      <c r="H8757" s="130"/>
      <c r="I8757" s="128"/>
      <c r="J8757" s="130"/>
      <c r="K8757" s="128"/>
    </row>
    <row r="8758" spans="1:11" hidden="1" outlineLevel="1" x14ac:dyDescent="0.25">
      <c r="A8758" s="77"/>
      <c r="B8758" s="13" t="s">
        <v>10455</v>
      </c>
      <c r="C8758" s="77"/>
      <c r="D8758" s="80"/>
      <c r="E8758" s="120" t="str">
        <f>IF(ISBLANK(D8758),"",(D8758/(1+'Vos données'!$D$11)))</f>
        <v/>
      </c>
      <c r="F8758" s="80"/>
      <c r="G8758" s="124"/>
      <c r="H8758" s="130"/>
      <c r="I8758" s="128"/>
      <c r="J8758" s="130"/>
      <c r="K8758" s="128"/>
    </row>
    <row r="8759" spans="1:11" hidden="1" outlineLevel="1" x14ac:dyDescent="0.25">
      <c r="A8759" s="77"/>
      <c r="B8759" s="13" t="s">
        <v>10456</v>
      </c>
      <c r="C8759" s="77"/>
      <c r="D8759" s="80"/>
      <c r="E8759" s="120" t="str">
        <f>IF(ISBLANK(D8759),"",(D8759/(1+'Vos données'!$D$11)))</f>
        <v/>
      </c>
      <c r="F8759" s="80"/>
      <c r="G8759" s="124"/>
      <c r="H8759" s="130"/>
      <c r="I8759" s="128"/>
      <c r="J8759" s="130"/>
      <c r="K8759" s="128"/>
    </row>
    <row r="8760" spans="1:11" hidden="1" outlineLevel="1" x14ac:dyDescent="0.25">
      <c r="A8760" s="77"/>
      <c r="B8760" s="13" t="s">
        <v>10457</v>
      </c>
      <c r="C8760" s="77"/>
      <c r="D8760" s="80"/>
      <c r="E8760" s="120" t="str">
        <f>IF(ISBLANK(D8760),"",(D8760/(1+'Vos données'!$D$11)))</f>
        <v/>
      </c>
      <c r="F8760" s="80"/>
      <c r="G8760" s="124"/>
      <c r="H8760" s="130"/>
      <c r="I8760" s="128"/>
      <c r="J8760" s="130"/>
      <c r="K8760" s="128"/>
    </row>
    <row r="8761" spans="1:11" hidden="1" outlineLevel="1" x14ac:dyDescent="0.25">
      <c r="A8761" s="77"/>
      <c r="B8761" s="13" t="s">
        <v>10458</v>
      </c>
      <c r="C8761" s="77"/>
      <c r="D8761" s="80"/>
      <c r="E8761" s="120" t="str">
        <f>IF(ISBLANK(D8761),"",(D8761/(1+'Vos données'!$D$11)))</f>
        <v/>
      </c>
      <c r="F8761" s="80"/>
      <c r="G8761" s="124"/>
      <c r="H8761" s="130"/>
      <c r="I8761" s="128"/>
      <c r="J8761" s="130"/>
      <c r="K8761" s="128"/>
    </row>
    <row r="8762" spans="1:11" hidden="1" outlineLevel="1" x14ac:dyDescent="0.25">
      <c r="A8762" s="77"/>
      <c r="B8762" s="13" t="s">
        <v>10459</v>
      </c>
      <c r="C8762" s="77"/>
      <c r="D8762" s="80"/>
      <c r="E8762" s="120" t="str">
        <f>IF(ISBLANK(D8762),"",(D8762/(1+'Vos données'!$D$11)))</f>
        <v/>
      </c>
      <c r="F8762" s="80"/>
      <c r="G8762" s="124"/>
      <c r="H8762" s="130"/>
      <c r="I8762" s="128"/>
      <c r="J8762" s="130"/>
      <c r="K8762" s="128"/>
    </row>
    <row r="8763" spans="1:11" hidden="1" outlineLevel="1" x14ac:dyDescent="0.25">
      <c r="A8763" s="77"/>
      <c r="B8763" s="13" t="s">
        <v>10460</v>
      </c>
      <c r="C8763" s="77"/>
      <c r="D8763" s="80"/>
      <c r="E8763" s="120" t="str">
        <f>IF(ISBLANK(D8763),"",(D8763/(1+'Vos données'!$D$11)))</f>
        <v/>
      </c>
      <c r="F8763" s="80"/>
      <c r="G8763" s="124"/>
      <c r="H8763" s="130"/>
      <c r="I8763" s="128"/>
      <c r="J8763" s="130"/>
      <c r="K8763" s="128"/>
    </row>
    <row r="8764" spans="1:11" hidden="1" outlineLevel="1" x14ac:dyDescent="0.25">
      <c r="A8764" s="77"/>
      <c r="B8764" s="13" t="s">
        <v>10461</v>
      </c>
      <c r="C8764" s="77"/>
      <c r="D8764" s="80"/>
      <c r="E8764" s="120" t="str">
        <f>IF(ISBLANK(D8764),"",(D8764/(1+'Vos données'!$D$11)))</f>
        <v/>
      </c>
      <c r="F8764" s="80"/>
      <c r="G8764" s="124"/>
      <c r="H8764" s="130"/>
      <c r="I8764" s="128"/>
      <c r="J8764" s="130"/>
      <c r="K8764" s="128"/>
    </row>
    <row r="8765" spans="1:11" hidden="1" outlineLevel="1" x14ac:dyDescent="0.25">
      <c r="A8765" s="77"/>
      <c r="B8765" s="13" t="s">
        <v>10462</v>
      </c>
      <c r="C8765" s="77"/>
      <c r="D8765" s="80"/>
      <c r="E8765" s="120" t="str">
        <f>IF(ISBLANK(D8765),"",(D8765/(1+'Vos données'!$D$11)))</f>
        <v/>
      </c>
      <c r="F8765" s="80"/>
      <c r="G8765" s="124"/>
      <c r="H8765" s="130"/>
      <c r="I8765" s="128"/>
      <c r="J8765" s="130"/>
      <c r="K8765" s="128"/>
    </row>
    <row r="8766" spans="1:11" hidden="1" outlineLevel="1" x14ac:dyDescent="0.25">
      <c r="A8766" s="77"/>
      <c r="B8766" s="13" t="s">
        <v>10463</v>
      </c>
      <c r="C8766" s="77"/>
      <c r="D8766" s="80"/>
      <c r="E8766" s="120" t="str">
        <f>IF(ISBLANK(D8766),"",(D8766/(1+'Vos données'!$D$11)))</f>
        <v/>
      </c>
      <c r="F8766" s="80"/>
      <c r="G8766" s="124"/>
      <c r="H8766" s="130"/>
      <c r="I8766" s="128"/>
      <c r="J8766" s="130"/>
      <c r="K8766" s="128"/>
    </row>
    <row r="8767" spans="1:11" hidden="1" outlineLevel="1" x14ac:dyDescent="0.25">
      <c r="A8767" s="77"/>
      <c r="B8767" s="13" t="s">
        <v>10464</v>
      </c>
      <c r="C8767" s="77"/>
      <c r="D8767" s="80"/>
      <c r="E8767" s="120" t="str">
        <f>IF(ISBLANK(D8767),"",(D8767/(1+'Vos données'!$D$11)))</f>
        <v/>
      </c>
      <c r="F8767" s="80"/>
      <c r="G8767" s="124"/>
      <c r="H8767" s="130"/>
      <c r="I8767" s="128"/>
      <c r="J8767" s="130"/>
      <c r="K8767" s="128"/>
    </row>
    <row r="8768" spans="1:11" hidden="1" outlineLevel="1" x14ac:dyDescent="0.25">
      <c r="A8768" s="77"/>
      <c r="B8768" s="13" t="s">
        <v>10465</v>
      </c>
      <c r="C8768" s="77"/>
      <c r="D8768" s="80"/>
      <c r="E8768" s="120" t="str">
        <f>IF(ISBLANK(D8768),"",(D8768/(1+'Vos données'!$D$11)))</f>
        <v/>
      </c>
      <c r="F8768" s="80"/>
      <c r="G8768" s="124"/>
      <c r="H8768" s="130"/>
      <c r="I8768" s="128"/>
      <c r="J8768" s="130"/>
      <c r="K8768" s="128"/>
    </row>
    <row r="8769" spans="1:11" hidden="1" outlineLevel="1" x14ac:dyDescent="0.25">
      <c r="A8769" s="77"/>
      <c r="B8769" s="13" t="s">
        <v>10466</v>
      </c>
      <c r="C8769" s="77"/>
      <c r="D8769" s="80"/>
      <c r="E8769" s="120" t="str">
        <f>IF(ISBLANK(D8769),"",(D8769/(1+'Vos données'!$D$11)))</f>
        <v/>
      </c>
      <c r="F8769" s="80"/>
      <c r="G8769" s="124"/>
      <c r="H8769" s="130"/>
      <c r="I8769" s="128"/>
      <c r="J8769" s="130"/>
      <c r="K8769" s="128"/>
    </row>
    <row r="8770" spans="1:11" hidden="1" outlineLevel="1" x14ac:dyDescent="0.25">
      <c r="A8770" s="77"/>
      <c r="B8770" s="13" t="s">
        <v>10467</v>
      </c>
      <c r="C8770" s="77"/>
      <c r="D8770" s="80"/>
      <c r="E8770" s="120" t="str">
        <f>IF(ISBLANK(D8770),"",(D8770/(1+'Vos données'!$D$11)))</f>
        <v/>
      </c>
      <c r="F8770" s="80"/>
      <c r="G8770" s="124"/>
      <c r="H8770" s="130"/>
      <c r="I8770" s="128"/>
      <c r="J8770" s="130"/>
      <c r="K8770" s="128"/>
    </row>
    <row r="8771" spans="1:11" hidden="1" outlineLevel="1" x14ac:dyDescent="0.25">
      <c r="A8771" s="77"/>
      <c r="B8771" s="13" t="s">
        <v>10468</v>
      </c>
      <c r="C8771" s="77"/>
      <c r="D8771" s="80"/>
      <c r="E8771" s="120" t="str">
        <f>IF(ISBLANK(D8771),"",(D8771/(1+'Vos données'!$D$11)))</f>
        <v/>
      </c>
      <c r="F8771" s="80"/>
      <c r="G8771" s="124"/>
      <c r="H8771" s="130"/>
      <c r="I8771" s="128"/>
      <c r="J8771" s="130"/>
      <c r="K8771" s="128"/>
    </row>
    <row r="8772" spans="1:11" hidden="1" outlineLevel="1" x14ac:dyDescent="0.25">
      <c r="A8772" s="77"/>
      <c r="B8772" s="13" t="s">
        <v>10469</v>
      </c>
      <c r="C8772" s="77"/>
      <c r="D8772" s="80"/>
      <c r="E8772" s="120" t="str">
        <f>IF(ISBLANK(D8772),"",(D8772/(1+'Vos données'!$D$11)))</f>
        <v/>
      </c>
      <c r="F8772" s="80"/>
      <c r="G8772" s="124"/>
      <c r="H8772" s="130"/>
      <c r="I8772" s="128"/>
      <c r="J8772" s="130"/>
      <c r="K8772" s="128"/>
    </row>
    <row r="8773" spans="1:11" hidden="1" outlineLevel="1" x14ac:dyDescent="0.25">
      <c r="A8773" s="77"/>
      <c r="B8773" s="13" t="s">
        <v>10470</v>
      </c>
      <c r="C8773" s="77"/>
      <c r="D8773" s="80"/>
      <c r="E8773" s="120" t="str">
        <f>IF(ISBLANK(D8773),"",(D8773/(1+'Vos données'!$D$11)))</f>
        <v/>
      </c>
      <c r="F8773" s="80"/>
      <c r="G8773" s="124"/>
      <c r="H8773" s="130"/>
      <c r="I8773" s="128"/>
      <c r="J8773" s="130"/>
      <c r="K8773" s="128"/>
    </row>
    <row r="8774" spans="1:11" hidden="1" outlineLevel="1" x14ac:dyDescent="0.25">
      <c r="A8774" s="77"/>
      <c r="B8774" s="13" t="s">
        <v>10471</v>
      </c>
      <c r="C8774" s="77"/>
      <c r="D8774" s="80"/>
      <c r="E8774" s="120" t="str">
        <f>IF(ISBLANK(D8774),"",(D8774/(1+'Vos données'!$D$11)))</f>
        <v/>
      </c>
      <c r="F8774" s="80"/>
      <c r="G8774" s="124"/>
      <c r="H8774" s="130"/>
      <c r="I8774" s="128"/>
      <c r="J8774" s="130"/>
      <c r="K8774" s="128"/>
    </row>
    <row r="8775" spans="1:11" hidden="1" outlineLevel="1" x14ac:dyDescent="0.25">
      <c r="A8775" s="77"/>
      <c r="B8775" s="13" t="s">
        <v>10472</v>
      </c>
      <c r="C8775" s="77"/>
      <c r="D8775" s="80"/>
      <c r="E8775" s="120" t="str">
        <f>IF(ISBLANK(D8775),"",(D8775/(1+'Vos données'!$D$11)))</f>
        <v/>
      </c>
      <c r="F8775" s="80"/>
      <c r="G8775" s="124"/>
      <c r="H8775" s="130"/>
      <c r="I8775" s="128"/>
      <c r="J8775" s="130"/>
      <c r="K8775" s="128"/>
    </row>
    <row r="8776" spans="1:11" hidden="1" outlineLevel="1" x14ac:dyDescent="0.25">
      <c r="A8776" s="77"/>
      <c r="B8776" s="13" t="s">
        <v>10473</v>
      </c>
      <c r="C8776" s="77"/>
      <c r="D8776" s="80"/>
      <c r="E8776" s="120" t="str">
        <f>IF(ISBLANK(D8776),"",(D8776/(1+'Vos données'!$D$11)))</f>
        <v/>
      </c>
      <c r="F8776" s="80"/>
      <c r="G8776" s="124"/>
      <c r="H8776" s="130"/>
      <c r="I8776" s="128"/>
      <c r="J8776" s="130"/>
      <c r="K8776" s="128"/>
    </row>
    <row r="8777" spans="1:11" hidden="1" outlineLevel="1" x14ac:dyDescent="0.25">
      <c r="A8777" s="77"/>
      <c r="B8777" s="13" t="s">
        <v>10474</v>
      </c>
      <c r="C8777" s="77"/>
      <c r="D8777" s="80"/>
      <c r="E8777" s="120" t="str">
        <f>IF(ISBLANK(D8777),"",(D8777/(1+'Vos données'!$D$11)))</f>
        <v/>
      </c>
      <c r="F8777" s="80"/>
      <c r="G8777" s="124"/>
      <c r="H8777" s="130"/>
      <c r="I8777" s="128"/>
      <c r="J8777" s="130"/>
      <c r="K8777" s="128"/>
    </row>
    <row r="8778" spans="1:11" hidden="1" outlineLevel="1" x14ac:dyDescent="0.25">
      <c r="A8778" s="77"/>
      <c r="B8778" s="13" t="s">
        <v>10475</v>
      </c>
      <c r="C8778" s="77"/>
      <c r="D8778" s="80"/>
      <c r="E8778" s="120" t="str">
        <f>IF(ISBLANK(D8778),"",(D8778/(1+'Vos données'!$D$11)))</f>
        <v/>
      </c>
      <c r="F8778" s="80"/>
      <c r="G8778" s="124"/>
      <c r="H8778" s="130"/>
      <c r="I8778" s="128"/>
      <c r="J8778" s="130"/>
      <c r="K8778" s="128"/>
    </row>
    <row r="8779" spans="1:11" hidden="1" outlineLevel="1" x14ac:dyDescent="0.25">
      <c r="A8779" s="77"/>
      <c r="B8779" s="13" t="s">
        <v>10476</v>
      </c>
      <c r="C8779" s="77"/>
      <c r="D8779" s="80"/>
      <c r="E8779" s="120" t="str">
        <f>IF(ISBLANK(D8779),"",(D8779/(1+'Vos données'!$D$11)))</f>
        <v/>
      </c>
      <c r="F8779" s="80"/>
      <c r="G8779" s="124"/>
      <c r="H8779" s="130"/>
      <c r="I8779" s="128"/>
      <c r="J8779" s="130"/>
      <c r="K8779" s="128"/>
    </row>
    <row r="8780" spans="1:11" hidden="1" outlineLevel="1" x14ac:dyDescent="0.25">
      <c r="A8780" s="77"/>
      <c r="B8780" s="13" t="s">
        <v>10477</v>
      </c>
      <c r="C8780" s="77"/>
      <c r="D8780" s="80"/>
      <c r="E8780" s="120" t="str">
        <f>IF(ISBLANK(D8780),"",(D8780/(1+'Vos données'!$D$11)))</f>
        <v/>
      </c>
      <c r="F8780" s="80"/>
      <c r="G8780" s="124"/>
      <c r="H8780" s="130"/>
      <c r="I8780" s="128"/>
      <c r="J8780" s="130"/>
      <c r="K8780" s="128"/>
    </row>
    <row r="8781" spans="1:11" hidden="1" outlineLevel="1" x14ac:dyDescent="0.25">
      <c r="A8781" s="77"/>
      <c r="B8781" s="13" t="s">
        <v>10478</v>
      </c>
      <c r="C8781" s="77"/>
      <c r="D8781" s="80"/>
      <c r="E8781" s="120" t="str">
        <f>IF(ISBLANK(D8781),"",(D8781/(1+'Vos données'!$D$11)))</f>
        <v/>
      </c>
      <c r="F8781" s="80"/>
      <c r="G8781" s="124"/>
      <c r="H8781" s="130"/>
      <c r="I8781" s="128"/>
      <c r="J8781" s="130"/>
      <c r="K8781" s="128"/>
    </row>
    <row r="8782" spans="1:11" hidden="1" outlineLevel="1" x14ac:dyDescent="0.25">
      <c r="A8782" s="77"/>
      <c r="B8782" s="13" t="s">
        <v>10479</v>
      </c>
      <c r="C8782" s="77"/>
      <c r="D8782" s="80"/>
      <c r="E8782" s="120" t="str">
        <f>IF(ISBLANK(D8782),"",(D8782/(1+'Vos données'!$D$11)))</f>
        <v/>
      </c>
      <c r="F8782" s="80"/>
      <c r="G8782" s="124"/>
      <c r="H8782" s="130"/>
      <c r="I8782" s="128"/>
      <c r="J8782" s="130"/>
      <c r="K8782" s="128"/>
    </row>
    <row r="8783" spans="1:11" hidden="1" outlineLevel="1" x14ac:dyDescent="0.25">
      <c r="A8783" s="77"/>
      <c r="B8783" s="13" t="s">
        <v>10480</v>
      </c>
      <c r="C8783" s="77"/>
      <c r="D8783" s="80"/>
      <c r="E8783" s="120" t="str">
        <f>IF(ISBLANK(D8783),"",(D8783/(1+'Vos données'!$D$11)))</f>
        <v/>
      </c>
      <c r="F8783" s="80"/>
      <c r="G8783" s="124"/>
      <c r="H8783" s="130"/>
      <c r="I8783" s="128"/>
      <c r="J8783" s="130"/>
      <c r="K8783" s="128"/>
    </row>
    <row r="8784" spans="1:11" hidden="1" outlineLevel="1" x14ac:dyDescent="0.25">
      <c r="A8784" s="77"/>
      <c r="B8784" s="13" t="s">
        <v>10481</v>
      </c>
      <c r="C8784" s="77"/>
      <c r="D8784" s="80"/>
      <c r="E8784" s="120" t="str">
        <f>IF(ISBLANK(D8784),"",(D8784/(1+'Vos données'!$D$11)))</f>
        <v/>
      </c>
      <c r="F8784" s="80"/>
      <c r="G8784" s="124"/>
      <c r="H8784" s="130"/>
      <c r="I8784" s="128"/>
      <c r="J8784" s="130"/>
      <c r="K8784" s="128"/>
    </row>
    <row r="8785" spans="1:11" hidden="1" outlineLevel="1" x14ac:dyDescent="0.25">
      <c r="A8785" s="77"/>
      <c r="B8785" s="13" t="s">
        <v>10482</v>
      </c>
      <c r="C8785" s="77"/>
      <c r="D8785" s="80"/>
      <c r="E8785" s="120" t="str">
        <f>IF(ISBLANK(D8785),"",(D8785/(1+'Vos données'!$D$11)))</f>
        <v/>
      </c>
      <c r="F8785" s="80"/>
      <c r="G8785" s="124"/>
      <c r="H8785" s="130"/>
      <c r="I8785" s="128"/>
      <c r="J8785" s="130"/>
      <c r="K8785" s="128"/>
    </row>
    <row r="8786" spans="1:11" hidden="1" outlineLevel="1" x14ac:dyDescent="0.25">
      <c r="A8786" s="77"/>
      <c r="B8786" s="13" t="s">
        <v>10483</v>
      </c>
      <c r="C8786" s="77"/>
      <c r="D8786" s="80"/>
      <c r="E8786" s="120" t="str">
        <f>IF(ISBLANK(D8786),"",(D8786/(1+'Vos données'!$D$11)))</f>
        <v/>
      </c>
      <c r="F8786" s="80"/>
      <c r="G8786" s="124"/>
      <c r="H8786" s="130"/>
      <c r="I8786" s="128"/>
      <c r="J8786" s="130"/>
      <c r="K8786" s="128"/>
    </row>
    <row r="8787" spans="1:11" hidden="1" outlineLevel="1" x14ac:dyDescent="0.25">
      <c r="A8787" s="77"/>
      <c r="B8787" s="13" t="s">
        <v>10484</v>
      </c>
      <c r="C8787" s="77"/>
      <c r="D8787" s="80"/>
      <c r="E8787" s="120" t="str">
        <f>IF(ISBLANK(D8787),"",(D8787/(1+'Vos données'!$D$11)))</f>
        <v/>
      </c>
      <c r="F8787" s="80"/>
      <c r="G8787" s="124"/>
      <c r="H8787" s="130"/>
      <c r="I8787" s="128"/>
      <c r="J8787" s="130"/>
      <c r="K8787" s="128"/>
    </row>
    <row r="8788" spans="1:11" hidden="1" outlineLevel="1" x14ac:dyDescent="0.25">
      <c r="A8788" s="77"/>
      <c r="B8788" s="13" t="s">
        <v>10485</v>
      </c>
      <c r="C8788" s="77"/>
      <c r="D8788" s="80"/>
      <c r="E8788" s="120" t="str">
        <f>IF(ISBLANK(D8788),"",(D8788/(1+'Vos données'!$D$11)))</f>
        <v/>
      </c>
      <c r="F8788" s="80"/>
      <c r="G8788" s="124"/>
      <c r="H8788" s="130"/>
      <c r="I8788" s="128"/>
      <c r="J8788" s="130"/>
      <c r="K8788" s="128"/>
    </row>
    <row r="8789" spans="1:11" hidden="1" outlineLevel="1" x14ac:dyDescent="0.25">
      <c r="A8789" s="77"/>
      <c r="B8789" s="13" t="s">
        <v>10486</v>
      </c>
      <c r="C8789" s="77"/>
      <c r="D8789" s="80"/>
      <c r="E8789" s="120" t="str">
        <f>IF(ISBLANK(D8789),"",(D8789/(1+'Vos données'!$D$11)))</f>
        <v/>
      </c>
      <c r="F8789" s="80"/>
      <c r="G8789" s="124"/>
      <c r="H8789" s="130"/>
      <c r="I8789" s="128"/>
      <c r="J8789" s="130"/>
      <c r="K8789" s="128"/>
    </row>
    <row r="8790" spans="1:11" hidden="1" outlineLevel="1" x14ac:dyDescent="0.25">
      <c r="A8790" s="77"/>
      <c r="B8790" s="13" t="s">
        <v>10487</v>
      </c>
      <c r="C8790" s="77"/>
      <c r="D8790" s="80"/>
      <c r="E8790" s="120" t="str">
        <f>IF(ISBLANK(D8790),"",(D8790/(1+'Vos données'!$D$11)))</f>
        <v/>
      </c>
      <c r="F8790" s="80"/>
      <c r="G8790" s="124"/>
      <c r="H8790" s="130"/>
      <c r="I8790" s="128"/>
      <c r="J8790" s="130"/>
      <c r="K8790" s="128"/>
    </row>
    <row r="8791" spans="1:11" hidden="1" outlineLevel="1" x14ac:dyDescent="0.25">
      <c r="A8791" s="77"/>
      <c r="B8791" s="13" t="s">
        <v>10488</v>
      </c>
      <c r="C8791" s="77"/>
      <c r="D8791" s="80"/>
      <c r="E8791" s="120" t="str">
        <f>IF(ISBLANK(D8791),"",(D8791/(1+'Vos données'!$D$11)))</f>
        <v/>
      </c>
      <c r="F8791" s="80"/>
      <c r="G8791" s="124"/>
      <c r="H8791" s="130"/>
      <c r="I8791" s="128"/>
      <c r="J8791" s="130"/>
      <c r="K8791" s="128"/>
    </row>
    <row r="8792" spans="1:11" hidden="1" outlineLevel="1" x14ac:dyDescent="0.25">
      <c r="A8792" s="77"/>
      <c r="B8792" s="13" t="s">
        <v>10489</v>
      </c>
      <c r="C8792" s="77"/>
      <c r="D8792" s="80"/>
      <c r="E8792" s="120" t="str">
        <f>IF(ISBLANK(D8792),"",(D8792/(1+'Vos données'!$D$11)))</f>
        <v/>
      </c>
      <c r="F8792" s="80"/>
      <c r="G8792" s="124"/>
      <c r="H8792" s="130"/>
      <c r="I8792" s="128"/>
      <c r="J8792" s="130"/>
      <c r="K8792" s="128"/>
    </row>
    <row r="8793" spans="1:11" hidden="1" outlineLevel="1" x14ac:dyDescent="0.25">
      <c r="A8793" s="77"/>
      <c r="B8793" s="13" t="s">
        <v>10490</v>
      </c>
      <c r="C8793" s="77"/>
      <c r="D8793" s="80"/>
      <c r="E8793" s="120" t="str">
        <f>IF(ISBLANK(D8793),"",(D8793/(1+'Vos données'!$D$11)))</f>
        <v/>
      </c>
      <c r="F8793" s="80"/>
      <c r="G8793" s="124"/>
      <c r="H8793" s="130"/>
      <c r="I8793" s="128"/>
      <c r="J8793" s="130"/>
      <c r="K8793" s="128"/>
    </row>
    <row r="8794" spans="1:11" hidden="1" outlineLevel="1" x14ac:dyDescent="0.25">
      <c r="A8794" s="77"/>
      <c r="B8794" s="13" t="s">
        <v>10491</v>
      </c>
      <c r="C8794" s="77"/>
      <c r="D8794" s="80"/>
      <c r="E8794" s="120" t="str">
        <f>IF(ISBLANK(D8794),"",(D8794/(1+'Vos données'!$D$11)))</f>
        <v/>
      </c>
      <c r="F8794" s="80"/>
      <c r="G8794" s="124"/>
      <c r="H8794" s="130"/>
      <c r="I8794" s="128"/>
      <c r="J8794" s="130"/>
      <c r="K8794" s="128"/>
    </row>
    <row r="8795" spans="1:11" hidden="1" outlineLevel="1" x14ac:dyDescent="0.25">
      <c r="A8795" s="77"/>
      <c r="B8795" s="13" t="s">
        <v>10492</v>
      </c>
      <c r="C8795" s="77"/>
      <c r="D8795" s="80"/>
      <c r="E8795" s="120" t="str">
        <f>IF(ISBLANK(D8795),"",(D8795/(1+'Vos données'!$D$11)))</f>
        <v/>
      </c>
      <c r="F8795" s="80"/>
      <c r="G8795" s="124"/>
      <c r="H8795" s="130"/>
      <c r="I8795" s="128"/>
      <c r="J8795" s="130"/>
      <c r="K8795" s="128"/>
    </row>
    <row r="8796" spans="1:11" hidden="1" outlineLevel="1" x14ac:dyDescent="0.25">
      <c r="A8796" s="77"/>
      <c r="B8796" s="13" t="s">
        <v>10493</v>
      </c>
      <c r="C8796" s="77"/>
      <c r="D8796" s="80"/>
      <c r="E8796" s="120" t="str">
        <f>IF(ISBLANK(D8796),"",(D8796/(1+'Vos données'!$D$11)))</f>
        <v/>
      </c>
      <c r="F8796" s="80"/>
      <c r="G8796" s="124"/>
      <c r="H8796" s="130"/>
      <c r="I8796" s="128"/>
      <c r="J8796" s="130"/>
      <c r="K8796" s="128"/>
    </row>
    <row r="8797" spans="1:11" hidden="1" outlineLevel="1" x14ac:dyDescent="0.25">
      <c r="A8797" s="77"/>
      <c r="B8797" s="13" t="s">
        <v>10494</v>
      </c>
      <c r="C8797" s="77"/>
      <c r="D8797" s="80"/>
      <c r="E8797" s="120" t="str">
        <f>IF(ISBLANK(D8797),"",(D8797/(1+'Vos données'!$D$11)))</f>
        <v/>
      </c>
      <c r="F8797" s="80"/>
      <c r="G8797" s="124"/>
      <c r="H8797" s="130"/>
      <c r="I8797" s="128"/>
      <c r="J8797" s="130"/>
      <c r="K8797" s="128"/>
    </row>
    <row r="8798" spans="1:11" hidden="1" outlineLevel="1" x14ac:dyDescent="0.25">
      <c r="A8798" s="77"/>
      <c r="B8798" s="13" t="s">
        <v>10495</v>
      </c>
      <c r="C8798" s="77"/>
      <c r="D8798" s="80"/>
      <c r="E8798" s="120" t="str">
        <f>IF(ISBLANK(D8798),"",(D8798/(1+'Vos données'!$D$11)))</f>
        <v/>
      </c>
      <c r="F8798" s="80"/>
      <c r="G8798" s="124"/>
      <c r="H8798" s="130"/>
      <c r="I8798" s="128"/>
      <c r="J8798" s="130"/>
      <c r="K8798" s="128"/>
    </row>
    <row r="8799" spans="1:11" hidden="1" outlineLevel="1" x14ac:dyDescent="0.25">
      <c r="A8799" s="77"/>
      <c r="B8799" s="13" t="s">
        <v>10496</v>
      </c>
      <c r="C8799" s="77"/>
      <c r="D8799" s="80"/>
      <c r="E8799" s="120" t="str">
        <f>IF(ISBLANK(D8799),"",(D8799/(1+'Vos données'!$D$11)))</f>
        <v/>
      </c>
      <c r="F8799" s="80"/>
      <c r="G8799" s="124"/>
      <c r="H8799" s="130"/>
      <c r="I8799" s="128"/>
      <c r="J8799" s="130"/>
      <c r="K8799" s="128"/>
    </row>
    <row r="8800" spans="1:11" hidden="1" outlineLevel="1" x14ac:dyDescent="0.25">
      <c r="A8800" s="77"/>
      <c r="B8800" s="13" t="s">
        <v>10497</v>
      </c>
      <c r="C8800" s="77"/>
      <c r="D8800" s="80"/>
      <c r="E8800" s="120" t="str">
        <f>IF(ISBLANK(D8800),"",(D8800/(1+'Vos données'!$D$11)))</f>
        <v/>
      </c>
      <c r="F8800" s="80"/>
      <c r="G8800" s="124"/>
      <c r="H8800" s="130"/>
      <c r="I8800" s="128"/>
      <c r="J8800" s="130"/>
      <c r="K8800" s="128"/>
    </row>
    <row r="8801" spans="1:11" hidden="1" outlineLevel="1" x14ac:dyDescent="0.25">
      <c r="A8801" s="77"/>
      <c r="B8801" s="13" t="s">
        <v>10498</v>
      </c>
      <c r="C8801" s="77"/>
      <c r="D8801" s="80"/>
      <c r="E8801" s="120" t="str">
        <f>IF(ISBLANK(D8801),"",(D8801/(1+'Vos données'!$D$11)))</f>
        <v/>
      </c>
      <c r="F8801" s="80"/>
      <c r="G8801" s="124"/>
      <c r="H8801" s="130"/>
      <c r="I8801" s="128"/>
      <c r="J8801" s="130"/>
      <c r="K8801" s="128"/>
    </row>
    <row r="8802" spans="1:11" hidden="1" outlineLevel="1" x14ac:dyDescent="0.25">
      <c r="A8802" s="77"/>
      <c r="B8802" s="13" t="s">
        <v>10499</v>
      </c>
      <c r="C8802" s="77"/>
      <c r="D8802" s="80"/>
      <c r="E8802" s="120" t="str">
        <f>IF(ISBLANK(D8802),"",(D8802/(1+'Vos données'!$D$11)))</f>
        <v/>
      </c>
      <c r="F8802" s="80"/>
      <c r="G8802" s="124"/>
      <c r="H8802" s="130"/>
      <c r="I8802" s="128"/>
      <c r="J8802" s="130"/>
      <c r="K8802" s="128"/>
    </row>
    <row r="8803" spans="1:11" hidden="1" outlineLevel="1" x14ac:dyDescent="0.25">
      <c r="A8803" s="77"/>
      <c r="B8803" s="13" t="s">
        <v>10500</v>
      </c>
      <c r="C8803" s="77"/>
      <c r="D8803" s="80"/>
      <c r="E8803" s="120" t="str">
        <f>IF(ISBLANK(D8803),"",(D8803/(1+'Vos données'!$D$11)))</f>
        <v/>
      </c>
      <c r="F8803" s="80"/>
      <c r="G8803" s="124"/>
      <c r="H8803" s="130"/>
      <c r="I8803" s="128"/>
      <c r="J8803" s="130"/>
      <c r="K8803" s="128"/>
    </row>
    <row r="8804" spans="1:11" hidden="1" outlineLevel="1" x14ac:dyDescent="0.25">
      <c r="A8804" s="77"/>
      <c r="B8804" s="13" t="s">
        <v>10501</v>
      </c>
      <c r="C8804" s="77"/>
      <c r="D8804" s="80"/>
      <c r="E8804" s="120" t="str">
        <f>IF(ISBLANK(D8804),"",(D8804/(1+'Vos données'!$D$11)))</f>
        <v/>
      </c>
      <c r="F8804" s="80"/>
      <c r="G8804" s="124"/>
      <c r="H8804" s="130"/>
      <c r="I8804" s="128"/>
      <c r="J8804" s="130"/>
      <c r="K8804" s="128"/>
    </row>
    <row r="8805" spans="1:11" hidden="1" outlineLevel="1" x14ac:dyDescent="0.25">
      <c r="A8805" s="77"/>
      <c r="B8805" s="13" t="s">
        <v>10502</v>
      </c>
      <c r="C8805" s="77"/>
      <c r="D8805" s="80"/>
      <c r="E8805" s="120" t="str">
        <f>IF(ISBLANK(D8805),"",(D8805/(1+'Vos données'!$D$11)))</f>
        <v/>
      </c>
      <c r="F8805" s="80"/>
      <c r="G8805" s="124"/>
      <c r="H8805" s="130"/>
      <c r="I8805" s="128"/>
      <c r="J8805" s="130"/>
      <c r="K8805" s="128"/>
    </row>
    <row r="8806" spans="1:11" hidden="1" outlineLevel="1" x14ac:dyDescent="0.25">
      <c r="A8806" s="77"/>
      <c r="B8806" s="13" t="s">
        <v>10503</v>
      </c>
      <c r="C8806" s="77"/>
      <c r="D8806" s="80"/>
      <c r="E8806" s="120" t="str">
        <f>IF(ISBLANK(D8806),"",(D8806/(1+'Vos données'!$D$11)))</f>
        <v/>
      </c>
      <c r="F8806" s="80"/>
      <c r="G8806" s="124"/>
      <c r="H8806" s="130"/>
      <c r="I8806" s="128"/>
      <c r="J8806" s="130"/>
      <c r="K8806" s="128"/>
    </row>
    <row r="8807" spans="1:11" hidden="1" outlineLevel="1" x14ac:dyDescent="0.25">
      <c r="A8807" s="77"/>
      <c r="B8807" s="13" t="s">
        <v>10504</v>
      </c>
      <c r="C8807" s="77"/>
      <c r="D8807" s="80"/>
      <c r="E8807" s="120" t="str">
        <f>IF(ISBLANK(D8807),"",(D8807/(1+'Vos données'!$D$11)))</f>
        <v/>
      </c>
      <c r="F8807" s="80"/>
      <c r="G8807" s="124"/>
      <c r="H8807" s="130"/>
      <c r="I8807" s="128"/>
      <c r="J8807" s="130"/>
      <c r="K8807" s="128"/>
    </row>
    <row r="8808" spans="1:11" hidden="1" outlineLevel="1" x14ac:dyDescent="0.25">
      <c r="A8808" s="77"/>
      <c r="B8808" s="13" t="s">
        <v>10505</v>
      </c>
      <c r="C8808" s="77"/>
      <c r="D8808" s="80"/>
      <c r="E8808" s="120" t="str">
        <f>IF(ISBLANK(D8808),"",(D8808/(1+'Vos données'!$D$11)))</f>
        <v/>
      </c>
      <c r="F8808" s="80"/>
      <c r="G8808" s="124"/>
      <c r="H8808" s="130"/>
      <c r="I8808" s="128"/>
      <c r="J8808" s="130"/>
      <c r="K8808" s="128"/>
    </row>
    <row r="8809" spans="1:11" hidden="1" outlineLevel="1" x14ac:dyDescent="0.25">
      <c r="A8809" s="77"/>
      <c r="B8809" s="13" t="s">
        <v>10506</v>
      </c>
      <c r="C8809" s="77"/>
      <c r="D8809" s="80"/>
      <c r="E8809" s="120" t="str">
        <f>IF(ISBLANK(D8809),"",(D8809/(1+'Vos données'!$D$11)))</f>
        <v/>
      </c>
      <c r="F8809" s="80"/>
      <c r="G8809" s="124"/>
      <c r="H8809" s="130"/>
      <c r="I8809" s="128"/>
      <c r="J8809" s="130"/>
      <c r="K8809" s="128"/>
    </row>
    <row r="8810" spans="1:11" hidden="1" outlineLevel="1" x14ac:dyDescent="0.25">
      <c r="A8810" s="77"/>
      <c r="B8810" s="13" t="s">
        <v>10507</v>
      </c>
      <c r="C8810" s="77"/>
      <c r="D8810" s="80"/>
      <c r="E8810" s="120" t="str">
        <f>IF(ISBLANK(D8810),"",(D8810/(1+'Vos données'!$D$11)))</f>
        <v/>
      </c>
      <c r="F8810" s="80"/>
      <c r="G8810" s="124"/>
      <c r="H8810" s="130"/>
      <c r="I8810" s="128"/>
      <c r="J8810" s="130"/>
      <c r="K8810" s="128"/>
    </row>
    <row r="8811" spans="1:11" hidden="1" outlineLevel="1" x14ac:dyDescent="0.25">
      <c r="A8811" s="77"/>
      <c r="B8811" s="13" t="s">
        <v>10508</v>
      </c>
      <c r="C8811" s="77"/>
      <c r="D8811" s="80"/>
      <c r="E8811" s="120" t="str">
        <f>IF(ISBLANK(D8811),"",(D8811/(1+'Vos données'!$D$11)))</f>
        <v/>
      </c>
      <c r="F8811" s="80"/>
      <c r="G8811" s="124"/>
      <c r="H8811" s="130"/>
      <c r="I8811" s="128"/>
      <c r="J8811" s="130"/>
      <c r="K8811" s="128"/>
    </row>
    <row r="8812" spans="1:11" hidden="1" outlineLevel="1" x14ac:dyDescent="0.25">
      <c r="A8812" s="77"/>
      <c r="B8812" s="13" t="s">
        <v>10509</v>
      </c>
      <c r="C8812" s="77"/>
      <c r="D8812" s="80"/>
      <c r="E8812" s="120" t="str">
        <f>IF(ISBLANK(D8812),"",(D8812/(1+'Vos données'!$D$11)))</f>
        <v/>
      </c>
      <c r="F8812" s="80"/>
      <c r="G8812" s="124"/>
      <c r="H8812" s="130"/>
      <c r="I8812" s="128"/>
      <c r="J8812" s="130"/>
      <c r="K8812" s="128"/>
    </row>
    <row r="8813" spans="1:11" hidden="1" outlineLevel="1" x14ac:dyDescent="0.25">
      <c r="A8813" s="77"/>
      <c r="B8813" s="13" t="s">
        <v>10510</v>
      </c>
      <c r="C8813" s="77"/>
      <c r="D8813" s="80"/>
      <c r="E8813" s="120" t="str">
        <f>IF(ISBLANK(D8813),"",(D8813/(1+'Vos données'!$D$11)))</f>
        <v/>
      </c>
      <c r="F8813" s="80"/>
      <c r="G8813" s="124"/>
      <c r="H8813" s="130"/>
      <c r="I8813" s="128"/>
      <c r="J8813" s="130"/>
      <c r="K8813" s="128"/>
    </row>
    <row r="8814" spans="1:11" hidden="1" outlineLevel="1" x14ac:dyDescent="0.25">
      <c r="A8814" s="77"/>
      <c r="B8814" s="13" t="s">
        <v>10511</v>
      </c>
      <c r="C8814" s="77"/>
      <c r="D8814" s="80"/>
      <c r="E8814" s="120" t="str">
        <f>IF(ISBLANK(D8814),"",(D8814/(1+'Vos données'!$D$11)))</f>
        <v/>
      </c>
      <c r="F8814" s="80"/>
      <c r="G8814" s="124"/>
      <c r="H8814" s="130"/>
      <c r="I8814" s="128"/>
      <c r="J8814" s="130"/>
      <c r="K8814" s="128"/>
    </row>
    <row r="8815" spans="1:11" hidden="1" outlineLevel="1" x14ac:dyDescent="0.25">
      <c r="A8815" s="77"/>
      <c r="B8815" s="13" t="s">
        <v>10512</v>
      </c>
      <c r="C8815" s="77"/>
      <c r="D8815" s="80"/>
      <c r="E8815" s="120" t="str">
        <f>IF(ISBLANK(D8815),"",(D8815/(1+'Vos données'!$D$11)))</f>
        <v/>
      </c>
      <c r="F8815" s="80"/>
      <c r="G8815" s="124"/>
      <c r="H8815" s="130"/>
      <c r="I8815" s="128"/>
      <c r="J8815" s="130"/>
      <c r="K8815" s="128"/>
    </row>
    <row r="8816" spans="1:11" hidden="1" outlineLevel="1" x14ac:dyDescent="0.25">
      <c r="A8816" s="77"/>
      <c r="B8816" s="13" t="s">
        <v>10513</v>
      </c>
      <c r="C8816" s="77"/>
      <c r="D8816" s="80"/>
      <c r="E8816" s="120" t="str">
        <f>IF(ISBLANK(D8816),"",(D8816/(1+'Vos données'!$D$11)))</f>
        <v/>
      </c>
      <c r="F8816" s="80"/>
      <c r="G8816" s="124"/>
      <c r="H8816" s="130"/>
      <c r="I8816" s="128"/>
      <c r="J8816" s="130"/>
      <c r="K8816" s="128"/>
    </row>
    <row r="8817" spans="1:11" hidden="1" outlineLevel="1" x14ac:dyDescent="0.25">
      <c r="A8817" s="77"/>
      <c r="B8817" s="13" t="s">
        <v>10514</v>
      </c>
      <c r="C8817" s="77"/>
      <c r="D8817" s="80"/>
      <c r="E8817" s="120" t="str">
        <f>IF(ISBLANK(D8817),"",(D8817/(1+'Vos données'!$D$11)))</f>
        <v/>
      </c>
      <c r="F8817" s="80"/>
      <c r="G8817" s="124"/>
      <c r="H8817" s="130"/>
      <c r="I8817" s="128"/>
      <c r="J8817" s="130"/>
      <c r="K8817" s="128"/>
    </row>
    <row r="8818" spans="1:11" hidden="1" outlineLevel="1" x14ac:dyDescent="0.25">
      <c r="A8818" s="77"/>
      <c r="B8818" s="13" t="s">
        <v>10515</v>
      </c>
      <c r="C8818" s="77"/>
      <c r="D8818" s="80"/>
      <c r="E8818" s="120" t="str">
        <f>IF(ISBLANK(D8818),"",(D8818/(1+'Vos données'!$D$11)))</f>
        <v/>
      </c>
      <c r="F8818" s="80"/>
      <c r="G8818" s="124"/>
      <c r="H8818" s="130"/>
      <c r="I8818" s="128"/>
      <c r="J8818" s="130"/>
      <c r="K8818" s="128"/>
    </row>
    <row r="8819" spans="1:11" hidden="1" outlineLevel="1" x14ac:dyDescent="0.25">
      <c r="A8819" s="77"/>
      <c r="B8819" s="13" t="s">
        <v>10516</v>
      </c>
      <c r="C8819" s="77"/>
      <c r="D8819" s="80"/>
      <c r="E8819" s="120" t="str">
        <f>IF(ISBLANK(D8819),"",(D8819/(1+'Vos données'!$D$11)))</f>
        <v/>
      </c>
      <c r="F8819" s="80"/>
      <c r="G8819" s="124"/>
      <c r="H8819" s="130"/>
      <c r="I8819" s="128"/>
      <c r="J8819" s="130"/>
      <c r="K8819" s="128"/>
    </row>
    <row r="8820" spans="1:11" hidden="1" outlineLevel="1" x14ac:dyDescent="0.25">
      <c r="A8820" s="77"/>
      <c r="B8820" s="13" t="s">
        <v>10517</v>
      </c>
      <c r="C8820" s="77"/>
      <c r="D8820" s="80"/>
      <c r="E8820" s="120" t="str">
        <f>IF(ISBLANK(D8820),"",(D8820/(1+'Vos données'!$D$11)))</f>
        <v/>
      </c>
      <c r="F8820" s="80"/>
      <c r="G8820" s="124"/>
      <c r="H8820" s="130"/>
      <c r="I8820" s="128"/>
      <c r="J8820" s="130"/>
      <c r="K8820" s="128"/>
    </row>
    <row r="8821" spans="1:11" hidden="1" outlineLevel="1" x14ac:dyDescent="0.25">
      <c r="A8821" s="77"/>
      <c r="B8821" s="13" t="s">
        <v>10518</v>
      </c>
      <c r="C8821" s="77"/>
      <c r="D8821" s="80"/>
      <c r="E8821" s="120" t="str">
        <f>IF(ISBLANK(D8821),"",(D8821/(1+'Vos données'!$D$11)))</f>
        <v/>
      </c>
      <c r="F8821" s="80"/>
      <c r="G8821" s="124"/>
      <c r="H8821" s="130"/>
      <c r="I8821" s="128"/>
      <c r="J8821" s="130"/>
      <c r="K8821" s="128"/>
    </row>
    <row r="8822" spans="1:11" hidden="1" outlineLevel="1" x14ac:dyDescent="0.25">
      <c r="A8822" s="77"/>
      <c r="B8822" s="13" t="s">
        <v>10519</v>
      </c>
      <c r="C8822" s="77"/>
      <c r="D8822" s="80"/>
      <c r="E8822" s="120" t="str">
        <f>IF(ISBLANK(D8822),"",(D8822/(1+'Vos données'!$D$11)))</f>
        <v/>
      </c>
      <c r="F8822" s="80"/>
      <c r="G8822" s="124"/>
      <c r="H8822" s="130"/>
      <c r="I8822" s="128"/>
      <c r="J8822" s="130"/>
      <c r="K8822" s="128"/>
    </row>
    <row r="8823" spans="1:11" hidden="1" outlineLevel="1" x14ac:dyDescent="0.25">
      <c r="A8823" s="77"/>
      <c r="B8823" s="13" t="s">
        <v>10520</v>
      </c>
      <c r="C8823" s="77"/>
      <c r="D8823" s="80"/>
      <c r="E8823" s="120" t="str">
        <f>IF(ISBLANK(D8823),"",(D8823/(1+'Vos données'!$D$11)))</f>
        <v/>
      </c>
      <c r="F8823" s="80"/>
      <c r="G8823" s="124"/>
      <c r="H8823" s="130"/>
      <c r="I8823" s="128"/>
      <c r="J8823" s="130"/>
      <c r="K8823" s="128"/>
    </row>
    <row r="8824" spans="1:11" hidden="1" outlineLevel="1" x14ac:dyDescent="0.25">
      <c r="A8824" s="77"/>
      <c r="B8824" s="13" t="s">
        <v>10521</v>
      </c>
      <c r="C8824" s="77"/>
      <c r="D8824" s="80"/>
      <c r="E8824" s="120" t="str">
        <f>IF(ISBLANK(D8824),"",(D8824/(1+'Vos données'!$D$11)))</f>
        <v/>
      </c>
      <c r="F8824" s="80"/>
      <c r="G8824" s="124"/>
      <c r="H8824" s="130"/>
      <c r="I8824" s="128"/>
      <c r="J8824" s="130"/>
      <c r="K8824" s="128"/>
    </row>
    <row r="8825" spans="1:11" hidden="1" outlineLevel="1" x14ac:dyDescent="0.25">
      <c r="A8825" s="77"/>
      <c r="B8825" s="13" t="s">
        <v>10522</v>
      </c>
      <c r="C8825" s="77"/>
      <c r="D8825" s="80"/>
      <c r="E8825" s="120" t="str">
        <f>IF(ISBLANK(D8825),"",(D8825/(1+'Vos données'!$D$11)))</f>
        <v/>
      </c>
      <c r="F8825" s="80"/>
      <c r="G8825" s="124"/>
      <c r="H8825" s="130"/>
      <c r="I8825" s="128"/>
      <c r="J8825" s="130"/>
      <c r="K8825" s="128"/>
    </row>
    <row r="8826" spans="1:11" hidden="1" outlineLevel="1" x14ac:dyDescent="0.25">
      <c r="A8826" s="77"/>
      <c r="B8826" s="13" t="s">
        <v>10523</v>
      </c>
      <c r="C8826" s="77"/>
      <c r="D8826" s="80"/>
      <c r="E8826" s="120" t="str">
        <f>IF(ISBLANK(D8826),"",(D8826/(1+'Vos données'!$D$11)))</f>
        <v/>
      </c>
      <c r="F8826" s="80"/>
      <c r="G8826" s="124"/>
      <c r="H8826" s="130"/>
      <c r="I8826" s="128"/>
      <c r="J8826" s="130"/>
      <c r="K8826" s="128"/>
    </row>
    <row r="8827" spans="1:11" hidden="1" outlineLevel="1" x14ac:dyDescent="0.25">
      <c r="A8827" s="77"/>
      <c r="B8827" s="13" t="s">
        <v>10524</v>
      </c>
      <c r="C8827" s="77"/>
      <c r="D8827" s="80"/>
      <c r="E8827" s="120" t="str">
        <f>IF(ISBLANK(D8827),"",(D8827/(1+'Vos données'!$D$11)))</f>
        <v/>
      </c>
      <c r="F8827" s="80"/>
      <c r="G8827" s="124"/>
      <c r="H8827" s="130"/>
      <c r="I8827" s="128"/>
      <c r="J8827" s="130"/>
      <c r="K8827" s="128"/>
    </row>
    <row r="8828" spans="1:11" hidden="1" outlineLevel="1" x14ac:dyDescent="0.25">
      <c r="A8828" s="77"/>
      <c r="B8828" s="13" t="s">
        <v>10525</v>
      </c>
      <c r="C8828" s="77"/>
      <c r="D8828" s="80"/>
      <c r="E8828" s="120" t="str">
        <f>IF(ISBLANK(D8828),"",(D8828/(1+'Vos données'!$D$11)))</f>
        <v/>
      </c>
      <c r="F8828" s="80"/>
      <c r="G8828" s="124"/>
      <c r="H8828" s="130"/>
      <c r="I8828" s="128"/>
      <c r="J8828" s="130"/>
      <c r="K8828" s="128"/>
    </row>
    <row r="8829" spans="1:11" hidden="1" outlineLevel="1" x14ac:dyDescent="0.25">
      <c r="A8829" s="77"/>
      <c r="B8829" s="13" t="s">
        <v>10526</v>
      </c>
      <c r="C8829" s="77"/>
      <c r="D8829" s="80"/>
      <c r="E8829" s="120" t="str">
        <f>IF(ISBLANK(D8829),"",(D8829/(1+'Vos données'!$D$11)))</f>
        <v/>
      </c>
      <c r="F8829" s="80"/>
      <c r="G8829" s="124"/>
      <c r="H8829" s="130"/>
      <c r="I8829" s="128"/>
      <c r="J8829" s="130"/>
      <c r="K8829" s="128"/>
    </row>
    <row r="8830" spans="1:11" hidden="1" outlineLevel="1" x14ac:dyDescent="0.25">
      <c r="A8830" s="77"/>
      <c r="B8830" s="13" t="s">
        <v>10527</v>
      </c>
      <c r="C8830" s="77"/>
      <c r="D8830" s="80"/>
      <c r="E8830" s="120" t="str">
        <f>IF(ISBLANK(D8830),"",(D8830/(1+'Vos données'!$D$11)))</f>
        <v/>
      </c>
      <c r="F8830" s="80"/>
      <c r="G8830" s="124"/>
      <c r="H8830" s="130"/>
      <c r="I8830" s="128"/>
      <c r="J8830" s="130"/>
      <c r="K8830" s="128"/>
    </row>
    <row r="8831" spans="1:11" hidden="1" outlineLevel="1" x14ac:dyDescent="0.25">
      <c r="A8831" s="77"/>
      <c r="B8831" s="13" t="s">
        <v>10528</v>
      </c>
      <c r="C8831" s="77"/>
      <c r="D8831" s="80"/>
      <c r="E8831" s="120" t="str">
        <f>IF(ISBLANK(D8831),"",(D8831/(1+'Vos données'!$D$11)))</f>
        <v/>
      </c>
      <c r="F8831" s="80"/>
      <c r="G8831" s="124"/>
      <c r="H8831" s="130"/>
      <c r="I8831" s="128"/>
      <c r="J8831" s="130"/>
      <c r="K8831" s="128"/>
    </row>
    <row r="8832" spans="1:11" hidden="1" outlineLevel="1" x14ac:dyDescent="0.25">
      <c r="A8832" s="77"/>
      <c r="B8832" s="13" t="s">
        <v>10529</v>
      </c>
      <c r="C8832" s="77"/>
      <c r="D8832" s="80"/>
      <c r="E8832" s="120" t="str">
        <f>IF(ISBLANK(D8832),"",(D8832/(1+'Vos données'!$D$11)))</f>
        <v/>
      </c>
      <c r="F8832" s="80"/>
      <c r="G8832" s="124"/>
      <c r="H8832" s="130"/>
      <c r="I8832" s="128"/>
      <c r="J8832" s="130"/>
      <c r="K8832" s="128"/>
    </row>
    <row r="8833" spans="1:11" hidden="1" outlineLevel="1" x14ac:dyDescent="0.25">
      <c r="A8833" s="77"/>
      <c r="B8833" s="13" t="s">
        <v>10530</v>
      </c>
      <c r="C8833" s="77"/>
      <c r="D8833" s="80"/>
      <c r="E8833" s="120" t="str">
        <f>IF(ISBLANK(D8833),"",(D8833/(1+'Vos données'!$D$11)))</f>
        <v/>
      </c>
      <c r="F8833" s="80"/>
      <c r="G8833" s="124"/>
      <c r="H8833" s="130"/>
      <c r="I8833" s="128"/>
      <c r="J8833" s="130"/>
      <c r="K8833" s="128"/>
    </row>
    <row r="8834" spans="1:11" hidden="1" outlineLevel="1" x14ac:dyDescent="0.25">
      <c r="A8834" s="77"/>
      <c r="B8834" s="13" t="s">
        <v>10531</v>
      </c>
      <c r="C8834" s="77"/>
      <c r="D8834" s="80"/>
      <c r="E8834" s="120" t="str">
        <f>IF(ISBLANK(D8834),"",(D8834/(1+'Vos données'!$D$11)))</f>
        <v/>
      </c>
      <c r="F8834" s="80"/>
      <c r="G8834" s="124"/>
      <c r="H8834" s="130"/>
      <c r="I8834" s="128"/>
      <c r="J8834" s="130"/>
      <c r="K8834" s="128"/>
    </row>
    <row r="8835" spans="1:11" hidden="1" outlineLevel="1" x14ac:dyDescent="0.25">
      <c r="A8835" s="77"/>
      <c r="B8835" s="13" t="s">
        <v>10532</v>
      </c>
      <c r="C8835" s="77"/>
      <c r="D8835" s="80"/>
      <c r="E8835" s="120" t="str">
        <f>IF(ISBLANK(D8835),"",(D8835/(1+'Vos données'!$D$11)))</f>
        <v/>
      </c>
      <c r="F8835" s="80"/>
      <c r="G8835" s="124"/>
      <c r="H8835" s="130"/>
      <c r="I8835" s="128"/>
      <c r="J8835" s="130"/>
      <c r="K8835" s="128"/>
    </row>
    <row r="8836" spans="1:11" hidden="1" outlineLevel="1" x14ac:dyDescent="0.25">
      <c r="A8836" s="77"/>
      <c r="B8836" s="13" t="s">
        <v>10533</v>
      </c>
      <c r="C8836" s="77"/>
      <c r="D8836" s="80"/>
      <c r="E8836" s="120" t="str">
        <f>IF(ISBLANK(D8836),"",(D8836/(1+'Vos données'!$D$11)))</f>
        <v/>
      </c>
      <c r="F8836" s="80"/>
      <c r="G8836" s="124"/>
      <c r="H8836" s="130"/>
      <c r="I8836" s="128"/>
      <c r="J8836" s="130"/>
      <c r="K8836" s="128"/>
    </row>
    <row r="8837" spans="1:11" hidden="1" outlineLevel="1" x14ac:dyDescent="0.25">
      <c r="A8837" s="77"/>
      <c r="B8837" s="13" t="s">
        <v>10534</v>
      </c>
      <c r="C8837" s="77"/>
      <c r="D8837" s="80"/>
      <c r="E8837" s="120" t="str">
        <f>IF(ISBLANK(D8837),"",(D8837/(1+'Vos données'!$D$11)))</f>
        <v/>
      </c>
      <c r="F8837" s="80"/>
      <c r="G8837" s="124"/>
      <c r="H8837" s="130"/>
      <c r="I8837" s="128"/>
      <c r="J8837" s="130"/>
      <c r="K8837" s="128"/>
    </row>
    <row r="8838" spans="1:11" hidden="1" outlineLevel="1" x14ac:dyDescent="0.25">
      <c r="A8838" s="77"/>
      <c r="B8838" s="13" t="s">
        <v>10535</v>
      </c>
      <c r="C8838" s="77"/>
      <c r="D8838" s="80"/>
      <c r="E8838" s="120" t="str">
        <f>IF(ISBLANK(D8838),"",(D8838/(1+'Vos données'!$D$11)))</f>
        <v/>
      </c>
      <c r="F8838" s="80"/>
      <c r="G8838" s="124"/>
      <c r="H8838" s="130"/>
      <c r="I8838" s="128"/>
      <c r="J8838" s="130"/>
      <c r="K8838" s="128"/>
    </row>
    <row r="8839" spans="1:11" hidden="1" outlineLevel="1" x14ac:dyDescent="0.25">
      <c r="A8839" s="77"/>
      <c r="B8839" s="13" t="s">
        <v>10536</v>
      </c>
      <c r="C8839" s="77"/>
      <c r="D8839" s="80"/>
      <c r="E8839" s="120" t="str">
        <f>IF(ISBLANK(D8839),"",(D8839/(1+'Vos données'!$D$11)))</f>
        <v/>
      </c>
      <c r="F8839" s="80"/>
      <c r="G8839" s="124"/>
      <c r="H8839" s="130"/>
      <c r="I8839" s="128"/>
      <c r="J8839" s="130"/>
      <c r="K8839" s="128"/>
    </row>
    <row r="8840" spans="1:11" hidden="1" outlineLevel="1" x14ac:dyDescent="0.25">
      <c r="A8840" s="77"/>
      <c r="B8840" s="13" t="s">
        <v>10537</v>
      </c>
      <c r="C8840" s="77"/>
      <c r="D8840" s="80"/>
      <c r="E8840" s="120" t="str">
        <f>IF(ISBLANK(D8840),"",(D8840/(1+'Vos données'!$D$11)))</f>
        <v/>
      </c>
      <c r="F8840" s="80"/>
      <c r="G8840" s="124"/>
      <c r="H8840" s="130"/>
      <c r="I8840" s="128"/>
      <c r="J8840" s="130"/>
      <c r="K8840" s="128"/>
    </row>
    <row r="8841" spans="1:11" hidden="1" outlineLevel="1" x14ac:dyDescent="0.25">
      <c r="A8841" s="77"/>
      <c r="B8841" s="13" t="s">
        <v>10538</v>
      </c>
      <c r="C8841" s="77"/>
      <c r="D8841" s="80"/>
      <c r="E8841" s="120" t="str">
        <f>IF(ISBLANK(D8841),"",(D8841/(1+'Vos données'!$D$11)))</f>
        <v/>
      </c>
      <c r="F8841" s="80"/>
      <c r="G8841" s="124"/>
      <c r="H8841" s="130"/>
      <c r="I8841" s="128"/>
      <c r="J8841" s="130"/>
      <c r="K8841" s="128"/>
    </row>
    <row r="8842" spans="1:11" hidden="1" outlineLevel="1" x14ac:dyDescent="0.25">
      <c r="A8842" s="77"/>
      <c r="B8842" s="13" t="s">
        <v>10539</v>
      </c>
      <c r="C8842" s="77"/>
      <c r="D8842" s="80"/>
      <c r="E8842" s="120" t="str">
        <f>IF(ISBLANK(D8842),"",(D8842/(1+'Vos données'!$D$11)))</f>
        <v/>
      </c>
      <c r="F8842" s="80"/>
      <c r="G8842" s="124"/>
      <c r="H8842" s="130"/>
      <c r="I8842" s="128"/>
      <c r="J8842" s="130"/>
      <c r="K8842" s="128"/>
    </row>
    <row r="8843" spans="1:11" hidden="1" outlineLevel="1" x14ac:dyDescent="0.25">
      <c r="A8843" s="77"/>
      <c r="B8843" s="13" t="s">
        <v>10540</v>
      </c>
      <c r="C8843" s="77"/>
      <c r="D8843" s="80"/>
      <c r="E8843" s="120" t="str">
        <f>IF(ISBLANK(D8843),"",(D8843/(1+'Vos données'!$D$11)))</f>
        <v/>
      </c>
      <c r="F8843" s="80"/>
      <c r="G8843" s="124"/>
      <c r="H8843" s="130"/>
      <c r="I8843" s="128"/>
      <c r="J8843" s="130"/>
      <c r="K8843" s="128"/>
    </row>
    <row r="8844" spans="1:11" hidden="1" outlineLevel="1" x14ac:dyDescent="0.25">
      <c r="A8844" s="77"/>
      <c r="B8844" s="13" t="s">
        <v>10541</v>
      </c>
      <c r="C8844" s="77"/>
      <c r="D8844" s="80"/>
      <c r="E8844" s="120" t="str">
        <f>IF(ISBLANK(D8844),"",(D8844/(1+'Vos données'!$D$11)))</f>
        <v/>
      </c>
      <c r="F8844" s="80"/>
      <c r="G8844" s="124"/>
      <c r="H8844" s="130"/>
      <c r="I8844" s="128"/>
      <c r="J8844" s="130"/>
      <c r="K8844" s="128"/>
    </row>
    <row r="8845" spans="1:11" hidden="1" outlineLevel="1" x14ac:dyDescent="0.25">
      <c r="A8845" s="77"/>
      <c r="B8845" s="13" t="s">
        <v>10542</v>
      </c>
      <c r="C8845" s="77"/>
      <c r="D8845" s="80"/>
      <c r="E8845" s="120" t="str">
        <f>IF(ISBLANK(D8845),"",(D8845/(1+'Vos données'!$D$11)))</f>
        <v/>
      </c>
      <c r="F8845" s="80"/>
      <c r="G8845" s="124"/>
      <c r="H8845" s="130"/>
      <c r="I8845" s="128"/>
      <c r="J8845" s="130"/>
      <c r="K8845" s="128"/>
    </row>
    <row r="8846" spans="1:11" hidden="1" outlineLevel="1" x14ac:dyDescent="0.25">
      <c r="A8846" s="77"/>
      <c r="B8846" s="13" t="s">
        <v>10543</v>
      </c>
      <c r="C8846" s="77"/>
      <c r="D8846" s="80"/>
      <c r="E8846" s="120" t="str">
        <f>IF(ISBLANK(D8846),"",(D8846/(1+'Vos données'!$D$11)))</f>
        <v/>
      </c>
      <c r="F8846" s="80"/>
      <c r="G8846" s="124"/>
      <c r="H8846" s="130"/>
      <c r="I8846" s="128"/>
      <c r="J8846" s="130"/>
      <c r="K8846" s="128"/>
    </row>
    <row r="8847" spans="1:11" hidden="1" outlineLevel="1" x14ac:dyDescent="0.25">
      <c r="A8847" s="77"/>
      <c r="B8847" s="13" t="s">
        <v>10544</v>
      </c>
      <c r="C8847" s="77"/>
      <c r="D8847" s="80"/>
      <c r="E8847" s="120" t="str">
        <f>IF(ISBLANK(D8847),"",(D8847/(1+'Vos données'!$D$11)))</f>
        <v/>
      </c>
      <c r="F8847" s="80"/>
      <c r="G8847" s="124"/>
      <c r="H8847" s="130"/>
      <c r="I8847" s="128"/>
      <c r="J8847" s="130"/>
      <c r="K8847" s="128"/>
    </row>
    <row r="8848" spans="1:11" hidden="1" outlineLevel="1" x14ac:dyDescent="0.25">
      <c r="A8848" s="77"/>
      <c r="B8848" s="13" t="s">
        <v>10545</v>
      </c>
      <c r="C8848" s="77"/>
      <c r="D8848" s="80"/>
      <c r="E8848" s="120" t="str">
        <f>IF(ISBLANK(D8848),"",(D8848/(1+'Vos données'!$D$11)))</f>
        <v/>
      </c>
      <c r="F8848" s="80"/>
      <c r="G8848" s="124"/>
      <c r="H8848" s="130"/>
      <c r="I8848" s="128"/>
      <c r="J8848" s="130"/>
      <c r="K8848" s="128"/>
    </row>
    <row r="8849" spans="1:11" hidden="1" outlineLevel="1" x14ac:dyDescent="0.25">
      <c r="A8849" s="77"/>
      <c r="B8849" s="13" t="s">
        <v>10546</v>
      </c>
      <c r="C8849" s="77"/>
      <c r="D8849" s="80"/>
      <c r="E8849" s="120" t="str">
        <f>IF(ISBLANK(D8849),"",(D8849/(1+'Vos données'!$D$11)))</f>
        <v/>
      </c>
      <c r="F8849" s="80"/>
      <c r="G8849" s="124"/>
      <c r="H8849" s="130"/>
      <c r="I8849" s="128"/>
      <c r="J8849" s="130"/>
      <c r="K8849" s="128"/>
    </row>
    <row r="8850" spans="1:11" hidden="1" outlineLevel="1" x14ac:dyDescent="0.25">
      <c r="A8850" s="77"/>
      <c r="B8850" s="13" t="s">
        <v>10547</v>
      </c>
      <c r="C8850" s="77"/>
      <c r="D8850" s="80"/>
      <c r="E8850" s="120" t="str">
        <f>IF(ISBLANK(D8850),"",(D8850/(1+'Vos données'!$D$11)))</f>
        <v/>
      </c>
      <c r="F8850" s="80"/>
      <c r="G8850" s="124"/>
      <c r="H8850" s="130"/>
      <c r="I8850" s="128"/>
      <c r="J8850" s="130"/>
      <c r="K8850" s="128"/>
    </row>
    <row r="8851" spans="1:11" hidden="1" outlineLevel="1" x14ac:dyDescent="0.25">
      <c r="A8851" s="77"/>
      <c r="B8851" s="13" t="s">
        <v>10548</v>
      </c>
      <c r="C8851" s="77"/>
      <c r="D8851" s="80"/>
      <c r="E8851" s="120" t="str">
        <f>IF(ISBLANK(D8851),"",(D8851/(1+'Vos données'!$D$11)))</f>
        <v/>
      </c>
      <c r="F8851" s="80"/>
      <c r="G8851" s="124"/>
      <c r="H8851" s="130"/>
      <c r="I8851" s="128"/>
      <c r="J8851" s="130"/>
      <c r="K8851" s="128"/>
    </row>
    <row r="8852" spans="1:11" hidden="1" outlineLevel="1" x14ac:dyDescent="0.25">
      <c r="A8852" s="77"/>
      <c r="B8852" s="13" t="s">
        <v>10549</v>
      </c>
      <c r="C8852" s="77"/>
      <c r="D8852" s="80"/>
      <c r="E8852" s="120" t="str">
        <f>IF(ISBLANK(D8852),"",(D8852/(1+'Vos données'!$D$11)))</f>
        <v/>
      </c>
      <c r="F8852" s="80"/>
      <c r="G8852" s="124"/>
      <c r="H8852" s="130"/>
      <c r="I8852" s="128"/>
      <c r="J8852" s="130"/>
      <c r="K8852" s="128"/>
    </row>
    <row r="8853" spans="1:11" hidden="1" outlineLevel="1" x14ac:dyDescent="0.25">
      <c r="A8853" s="77"/>
      <c r="B8853" s="13" t="s">
        <v>10550</v>
      </c>
      <c r="C8853" s="77"/>
      <c r="D8853" s="80"/>
      <c r="E8853" s="120" t="str">
        <f>IF(ISBLANK(D8853),"",(D8853/(1+'Vos données'!$D$11)))</f>
        <v/>
      </c>
      <c r="F8853" s="80"/>
      <c r="G8853" s="124"/>
      <c r="H8853" s="130"/>
      <c r="I8853" s="128"/>
      <c r="J8853" s="130"/>
      <c r="K8853" s="128"/>
    </row>
    <row r="8854" spans="1:11" hidden="1" outlineLevel="1" x14ac:dyDescent="0.25">
      <c r="A8854" s="77"/>
      <c r="B8854" s="13" t="s">
        <v>10551</v>
      </c>
      <c r="C8854" s="77"/>
      <c r="D8854" s="80"/>
      <c r="E8854" s="120" t="str">
        <f>IF(ISBLANK(D8854),"",(D8854/(1+'Vos données'!$D$11)))</f>
        <v/>
      </c>
      <c r="F8854" s="80"/>
      <c r="G8854" s="124"/>
      <c r="H8854" s="130"/>
      <c r="I8854" s="128"/>
      <c r="J8854" s="130"/>
      <c r="K8854" s="128"/>
    </row>
    <row r="8855" spans="1:11" hidden="1" outlineLevel="1" x14ac:dyDescent="0.25">
      <c r="A8855" s="77"/>
      <c r="B8855" s="13" t="s">
        <v>10552</v>
      </c>
      <c r="C8855" s="77"/>
      <c r="D8855" s="80"/>
      <c r="E8855" s="120" t="str">
        <f>IF(ISBLANK(D8855),"",(D8855/(1+'Vos données'!$D$11)))</f>
        <v/>
      </c>
      <c r="F8855" s="80"/>
      <c r="G8855" s="124"/>
      <c r="H8855" s="130"/>
      <c r="I8855" s="128"/>
      <c r="J8855" s="130"/>
      <c r="K8855" s="128"/>
    </row>
    <row r="8856" spans="1:11" hidden="1" outlineLevel="1" x14ac:dyDescent="0.25">
      <c r="A8856" s="77"/>
      <c r="B8856" s="13" t="s">
        <v>10553</v>
      </c>
      <c r="C8856" s="77"/>
      <c r="D8856" s="80"/>
      <c r="E8856" s="120" t="str">
        <f>IF(ISBLANK(D8856),"",(D8856/(1+'Vos données'!$D$11)))</f>
        <v/>
      </c>
      <c r="F8856" s="80"/>
      <c r="G8856" s="124"/>
      <c r="H8856" s="130"/>
      <c r="I8856" s="128"/>
      <c r="J8856" s="130"/>
      <c r="K8856" s="128"/>
    </row>
    <row r="8857" spans="1:11" hidden="1" outlineLevel="1" x14ac:dyDescent="0.25">
      <c r="A8857" s="77"/>
      <c r="B8857" s="13" t="s">
        <v>10554</v>
      </c>
      <c r="C8857" s="77"/>
      <c r="D8857" s="80"/>
      <c r="E8857" s="120" t="str">
        <f>IF(ISBLANK(D8857),"",(D8857/(1+'Vos données'!$D$11)))</f>
        <v/>
      </c>
      <c r="F8857" s="80"/>
      <c r="G8857" s="124"/>
      <c r="H8857" s="130"/>
      <c r="I8857" s="128"/>
      <c r="J8857" s="130"/>
      <c r="K8857" s="128"/>
    </row>
    <row r="8858" spans="1:11" hidden="1" outlineLevel="1" x14ac:dyDescent="0.25">
      <c r="A8858" s="77"/>
      <c r="B8858" s="13" t="s">
        <v>10555</v>
      </c>
      <c r="C8858" s="77"/>
      <c r="D8858" s="80"/>
      <c r="E8858" s="120" t="str">
        <f>IF(ISBLANK(D8858),"",(D8858/(1+'Vos données'!$D$11)))</f>
        <v/>
      </c>
      <c r="F8858" s="80"/>
      <c r="G8858" s="124"/>
      <c r="H8858" s="130"/>
      <c r="I8858" s="128"/>
      <c r="J8858" s="130"/>
      <c r="K8858" s="128"/>
    </row>
    <row r="8859" spans="1:11" hidden="1" outlineLevel="1" x14ac:dyDescent="0.25">
      <c r="A8859" s="77"/>
      <c r="B8859" s="13" t="s">
        <v>10556</v>
      </c>
      <c r="C8859" s="77"/>
      <c r="D8859" s="80"/>
      <c r="E8859" s="120" t="str">
        <f>IF(ISBLANK(D8859),"",(D8859/(1+'Vos données'!$D$11)))</f>
        <v/>
      </c>
      <c r="F8859" s="80"/>
      <c r="G8859" s="124"/>
      <c r="H8859" s="130"/>
      <c r="I8859" s="128"/>
      <c r="J8859" s="130"/>
      <c r="K8859" s="128"/>
    </row>
    <row r="8860" spans="1:11" hidden="1" outlineLevel="1" x14ac:dyDescent="0.25">
      <c r="A8860" s="77"/>
      <c r="B8860" s="13" t="s">
        <v>10557</v>
      </c>
      <c r="C8860" s="77"/>
      <c r="D8860" s="80"/>
      <c r="E8860" s="120" t="str">
        <f>IF(ISBLANK(D8860),"",(D8860/(1+'Vos données'!$D$11)))</f>
        <v/>
      </c>
      <c r="F8860" s="80"/>
      <c r="G8860" s="124"/>
      <c r="H8860" s="130"/>
      <c r="I8860" s="128"/>
      <c r="J8860" s="130"/>
      <c r="K8860" s="128"/>
    </row>
    <row r="8861" spans="1:11" hidden="1" outlineLevel="1" x14ac:dyDescent="0.25">
      <c r="A8861" s="77"/>
      <c r="B8861" s="13" t="s">
        <v>10558</v>
      </c>
      <c r="C8861" s="77"/>
      <c r="D8861" s="80"/>
      <c r="E8861" s="120" t="str">
        <f>IF(ISBLANK(D8861),"",(D8861/(1+'Vos données'!$D$11)))</f>
        <v/>
      </c>
      <c r="F8861" s="80"/>
      <c r="G8861" s="124"/>
      <c r="H8861" s="130"/>
      <c r="I8861" s="128"/>
      <c r="J8861" s="130"/>
      <c r="K8861" s="128"/>
    </row>
    <row r="8862" spans="1:11" hidden="1" outlineLevel="1" x14ac:dyDescent="0.25">
      <c r="A8862" s="77"/>
      <c r="B8862" s="13" t="s">
        <v>10559</v>
      </c>
      <c r="C8862" s="77"/>
      <c r="D8862" s="80"/>
      <c r="E8862" s="120" t="str">
        <f>IF(ISBLANK(D8862),"",(D8862/(1+'Vos données'!$D$11)))</f>
        <v/>
      </c>
      <c r="F8862" s="80"/>
      <c r="G8862" s="124"/>
      <c r="H8862" s="130"/>
      <c r="I8862" s="128"/>
      <c r="J8862" s="130"/>
      <c r="K8862" s="128"/>
    </row>
    <row r="8863" spans="1:11" hidden="1" outlineLevel="1" x14ac:dyDescent="0.25">
      <c r="A8863" s="77"/>
      <c r="B8863" s="13" t="s">
        <v>10560</v>
      </c>
      <c r="C8863" s="77"/>
      <c r="D8863" s="80"/>
      <c r="E8863" s="120" t="str">
        <f>IF(ISBLANK(D8863),"",(D8863/(1+'Vos données'!$D$11)))</f>
        <v/>
      </c>
      <c r="F8863" s="80"/>
      <c r="G8863" s="124"/>
      <c r="H8863" s="130"/>
      <c r="I8863" s="128"/>
      <c r="J8863" s="130"/>
      <c r="K8863" s="128"/>
    </row>
    <row r="8864" spans="1:11" hidden="1" outlineLevel="1" x14ac:dyDescent="0.25">
      <c r="A8864" s="77"/>
      <c r="B8864" s="13" t="s">
        <v>10561</v>
      </c>
      <c r="C8864" s="77"/>
      <c r="D8864" s="80"/>
      <c r="E8864" s="120" t="str">
        <f>IF(ISBLANK(D8864),"",(D8864/(1+'Vos données'!$D$11)))</f>
        <v/>
      </c>
      <c r="F8864" s="80"/>
      <c r="G8864" s="124"/>
      <c r="H8864" s="130"/>
      <c r="I8864" s="128"/>
      <c r="J8864" s="130"/>
      <c r="K8864" s="128"/>
    </row>
    <row r="8865" spans="1:11" hidden="1" outlineLevel="1" x14ac:dyDescent="0.25">
      <c r="A8865" s="77"/>
      <c r="B8865" s="13" t="s">
        <v>10562</v>
      </c>
      <c r="C8865" s="77"/>
      <c r="D8865" s="80"/>
      <c r="E8865" s="120" t="str">
        <f>IF(ISBLANK(D8865),"",(D8865/(1+'Vos données'!$D$11)))</f>
        <v/>
      </c>
      <c r="F8865" s="80"/>
      <c r="G8865" s="124"/>
      <c r="H8865" s="130"/>
      <c r="I8865" s="128"/>
      <c r="J8865" s="130"/>
      <c r="K8865" s="128"/>
    </row>
    <row r="8866" spans="1:11" hidden="1" outlineLevel="1" x14ac:dyDescent="0.25">
      <c r="A8866" s="77"/>
      <c r="B8866" s="13" t="s">
        <v>10563</v>
      </c>
      <c r="C8866" s="77"/>
      <c r="D8866" s="80"/>
      <c r="E8866" s="120" t="str">
        <f>IF(ISBLANK(D8866),"",(D8866/(1+'Vos données'!$D$11)))</f>
        <v/>
      </c>
      <c r="F8866" s="80"/>
      <c r="G8866" s="124"/>
      <c r="H8866" s="130"/>
      <c r="I8866" s="128"/>
      <c r="J8866" s="130"/>
      <c r="K8866" s="128"/>
    </row>
    <row r="8867" spans="1:11" hidden="1" outlineLevel="1" x14ac:dyDescent="0.25">
      <c r="A8867" s="77"/>
      <c r="B8867" s="13" t="s">
        <v>10564</v>
      </c>
      <c r="C8867" s="77"/>
      <c r="D8867" s="80"/>
      <c r="E8867" s="120" t="str">
        <f>IF(ISBLANK(D8867),"",(D8867/(1+'Vos données'!$D$11)))</f>
        <v/>
      </c>
      <c r="F8867" s="80"/>
      <c r="G8867" s="124"/>
      <c r="H8867" s="130"/>
      <c r="I8867" s="128"/>
      <c r="J8867" s="130"/>
      <c r="K8867" s="128"/>
    </row>
    <row r="8868" spans="1:11" hidden="1" outlineLevel="1" x14ac:dyDescent="0.25">
      <c r="A8868" s="77"/>
      <c r="B8868" s="13" t="s">
        <v>10565</v>
      </c>
      <c r="C8868" s="77"/>
      <c r="D8868" s="80"/>
      <c r="E8868" s="120" t="str">
        <f>IF(ISBLANK(D8868),"",(D8868/(1+'Vos données'!$D$11)))</f>
        <v/>
      </c>
      <c r="F8868" s="80"/>
      <c r="G8868" s="124"/>
      <c r="H8868" s="130"/>
      <c r="I8868" s="128"/>
      <c r="J8868" s="130"/>
      <c r="K8868" s="128"/>
    </row>
    <row r="8869" spans="1:11" hidden="1" outlineLevel="1" x14ac:dyDescent="0.25">
      <c r="A8869" s="77"/>
      <c r="B8869" s="13" t="s">
        <v>10566</v>
      </c>
      <c r="C8869" s="77"/>
      <c r="D8869" s="80"/>
      <c r="E8869" s="120" t="str">
        <f>IF(ISBLANK(D8869),"",(D8869/(1+'Vos données'!$D$11)))</f>
        <v/>
      </c>
      <c r="F8869" s="80"/>
      <c r="G8869" s="124"/>
      <c r="H8869" s="130"/>
      <c r="I8869" s="128"/>
      <c r="J8869" s="130"/>
      <c r="K8869" s="128"/>
    </row>
    <row r="8870" spans="1:11" hidden="1" outlineLevel="1" x14ac:dyDescent="0.25">
      <c r="A8870" s="77"/>
      <c r="B8870" s="13" t="s">
        <v>10567</v>
      </c>
      <c r="C8870" s="77"/>
      <c r="D8870" s="80"/>
      <c r="E8870" s="120" t="str">
        <f>IF(ISBLANK(D8870),"",(D8870/(1+'Vos données'!$D$11)))</f>
        <v/>
      </c>
      <c r="F8870" s="80"/>
      <c r="G8870" s="124"/>
      <c r="H8870" s="130"/>
      <c r="I8870" s="128"/>
      <c r="J8870" s="130"/>
      <c r="K8870" s="128"/>
    </row>
    <row r="8871" spans="1:11" hidden="1" outlineLevel="1" x14ac:dyDescent="0.25">
      <c r="A8871" s="77"/>
      <c r="B8871" s="13" t="s">
        <v>10568</v>
      </c>
      <c r="C8871" s="77"/>
      <c r="D8871" s="80"/>
      <c r="E8871" s="120" t="str">
        <f>IF(ISBLANK(D8871),"",(D8871/(1+'Vos données'!$D$11)))</f>
        <v/>
      </c>
      <c r="F8871" s="80"/>
      <c r="G8871" s="124"/>
      <c r="H8871" s="130"/>
      <c r="I8871" s="128"/>
      <c r="J8871" s="130"/>
      <c r="K8871" s="128"/>
    </row>
    <row r="8872" spans="1:11" hidden="1" outlineLevel="1" x14ac:dyDescent="0.25">
      <c r="A8872" s="77"/>
      <c r="B8872" s="13" t="s">
        <v>10569</v>
      </c>
      <c r="C8872" s="77"/>
      <c r="D8872" s="80"/>
      <c r="E8872" s="120" t="str">
        <f>IF(ISBLANK(D8872),"",(D8872/(1+'Vos données'!$D$11)))</f>
        <v/>
      </c>
      <c r="F8872" s="80"/>
      <c r="G8872" s="124"/>
      <c r="H8872" s="130"/>
      <c r="I8872" s="128"/>
      <c r="J8872" s="130"/>
      <c r="K8872" s="128"/>
    </row>
    <row r="8873" spans="1:11" hidden="1" outlineLevel="1" x14ac:dyDescent="0.25">
      <c r="A8873" s="77"/>
      <c r="B8873" s="13" t="s">
        <v>10570</v>
      </c>
      <c r="C8873" s="77"/>
      <c r="D8873" s="80"/>
      <c r="E8873" s="120" t="str">
        <f>IF(ISBLANK(D8873),"",(D8873/(1+'Vos données'!$D$11)))</f>
        <v/>
      </c>
      <c r="F8873" s="80"/>
      <c r="G8873" s="124"/>
      <c r="H8873" s="130"/>
      <c r="I8873" s="128"/>
      <c r="J8873" s="130"/>
      <c r="K8873" s="128"/>
    </row>
    <row r="8874" spans="1:11" hidden="1" outlineLevel="1" x14ac:dyDescent="0.25">
      <c r="A8874" s="77"/>
      <c r="B8874" s="13" t="s">
        <v>10571</v>
      </c>
      <c r="C8874" s="77"/>
      <c r="D8874" s="80"/>
      <c r="E8874" s="120" t="str">
        <f>IF(ISBLANK(D8874),"",(D8874/(1+'Vos données'!$D$11)))</f>
        <v/>
      </c>
      <c r="F8874" s="80"/>
      <c r="G8874" s="124"/>
      <c r="H8874" s="130"/>
      <c r="I8874" s="128"/>
      <c r="J8874" s="130"/>
      <c r="K8874" s="128"/>
    </row>
    <row r="8875" spans="1:11" hidden="1" outlineLevel="1" x14ac:dyDescent="0.25">
      <c r="A8875" s="77"/>
      <c r="B8875" s="13" t="s">
        <v>10572</v>
      </c>
      <c r="C8875" s="77"/>
      <c r="D8875" s="80"/>
      <c r="E8875" s="120" t="str">
        <f>IF(ISBLANK(D8875),"",(D8875/(1+'Vos données'!$D$11)))</f>
        <v/>
      </c>
      <c r="F8875" s="80"/>
      <c r="G8875" s="124"/>
      <c r="H8875" s="130"/>
      <c r="I8875" s="128"/>
      <c r="J8875" s="130"/>
      <c r="K8875" s="128"/>
    </row>
    <row r="8876" spans="1:11" hidden="1" outlineLevel="1" x14ac:dyDescent="0.25">
      <c r="A8876" s="77"/>
      <c r="B8876" s="13" t="s">
        <v>10573</v>
      </c>
      <c r="C8876" s="77"/>
      <c r="D8876" s="80"/>
      <c r="E8876" s="120" t="str">
        <f>IF(ISBLANK(D8876),"",(D8876/(1+'Vos données'!$D$11)))</f>
        <v/>
      </c>
      <c r="F8876" s="80"/>
      <c r="G8876" s="124"/>
      <c r="H8876" s="130"/>
      <c r="I8876" s="128"/>
      <c r="J8876" s="130"/>
      <c r="K8876" s="128"/>
    </row>
    <row r="8877" spans="1:11" hidden="1" outlineLevel="1" x14ac:dyDescent="0.25">
      <c r="A8877" s="77"/>
      <c r="B8877" s="13" t="s">
        <v>10574</v>
      </c>
      <c r="C8877" s="77"/>
      <c r="D8877" s="80"/>
      <c r="E8877" s="120" t="str">
        <f>IF(ISBLANK(D8877),"",(D8877/(1+'Vos données'!$D$11)))</f>
        <v/>
      </c>
      <c r="F8877" s="80"/>
      <c r="G8877" s="124"/>
      <c r="H8877" s="130"/>
      <c r="I8877" s="128"/>
      <c r="J8877" s="130"/>
      <c r="K8877" s="128"/>
    </row>
    <row r="8878" spans="1:11" hidden="1" outlineLevel="1" x14ac:dyDescent="0.25">
      <c r="A8878" s="77"/>
      <c r="B8878" s="13" t="s">
        <v>10575</v>
      </c>
      <c r="C8878" s="77"/>
      <c r="D8878" s="80"/>
      <c r="E8878" s="120" t="str">
        <f>IF(ISBLANK(D8878),"",(D8878/(1+'Vos données'!$D$11)))</f>
        <v/>
      </c>
      <c r="F8878" s="80"/>
      <c r="G8878" s="124"/>
      <c r="H8878" s="130"/>
      <c r="I8878" s="128"/>
      <c r="J8878" s="130"/>
      <c r="K8878" s="128"/>
    </row>
    <row r="8879" spans="1:11" hidden="1" outlineLevel="1" x14ac:dyDescent="0.25">
      <c r="A8879" s="77"/>
      <c r="B8879" s="13" t="s">
        <v>10576</v>
      </c>
      <c r="C8879" s="77"/>
      <c r="D8879" s="80"/>
      <c r="E8879" s="120" t="str">
        <f>IF(ISBLANK(D8879),"",(D8879/(1+'Vos données'!$D$11)))</f>
        <v/>
      </c>
      <c r="F8879" s="80"/>
      <c r="G8879" s="124"/>
      <c r="H8879" s="130"/>
      <c r="I8879" s="128"/>
      <c r="J8879" s="130"/>
      <c r="K8879" s="128"/>
    </row>
    <row r="8880" spans="1:11" hidden="1" outlineLevel="1" x14ac:dyDescent="0.25">
      <c r="A8880" s="77"/>
      <c r="B8880" s="13" t="s">
        <v>10577</v>
      </c>
      <c r="C8880" s="77"/>
      <c r="D8880" s="80"/>
      <c r="E8880" s="120" t="str">
        <f>IF(ISBLANK(D8880),"",(D8880/(1+'Vos données'!$D$11)))</f>
        <v/>
      </c>
      <c r="F8880" s="80"/>
      <c r="G8880" s="124"/>
      <c r="H8880" s="130"/>
      <c r="I8880" s="128"/>
      <c r="J8880" s="130"/>
      <c r="K8880" s="128"/>
    </row>
    <row r="8881" spans="1:11" hidden="1" outlineLevel="1" x14ac:dyDescent="0.25">
      <c r="A8881" s="77"/>
      <c r="B8881" s="13" t="s">
        <v>10578</v>
      </c>
      <c r="C8881" s="77"/>
      <c r="D8881" s="80"/>
      <c r="E8881" s="120" t="str">
        <f>IF(ISBLANK(D8881),"",(D8881/(1+'Vos données'!$D$11)))</f>
        <v/>
      </c>
      <c r="F8881" s="80"/>
      <c r="G8881" s="124"/>
      <c r="H8881" s="130"/>
      <c r="I8881" s="128"/>
      <c r="J8881" s="130"/>
      <c r="K8881" s="128"/>
    </row>
    <row r="8882" spans="1:11" hidden="1" outlineLevel="1" x14ac:dyDescent="0.25">
      <c r="A8882" s="77"/>
      <c r="B8882" s="13" t="s">
        <v>10579</v>
      </c>
      <c r="C8882" s="77"/>
      <c r="D8882" s="80"/>
      <c r="E8882" s="120" t="str">
        <f>IF(ISBLANK(D8882),"",(D8882/(1+'Vos données'!$D$11)))</f>
        <v/>
      </c>
      <c r="F8882" s="80"/>
      <c r="G8882" s="124"/>
      <c r="H8882" s="130"/>
      <c r="I8882" s="128"/>
      <c r="J8882" s="130"/>
      <c r="K8882" s="128"/>
    </row>
    <row r="8883" spans="1:11" hidden="1" outlineLevel="1" x14ac:dyDescent="0.25">
      <c r="A8883" s="77"/>
      <c r="B8883" s="13" t="s">
        <v>10580</v>
      </c>
      <c r="C8883" s="77"/>
      <c r="D8883" s="80"/>
      <c r="E8883" s="120" t="str">
        <f>IF(ISBLANK(D8883),"",(D8883/(1+'Vos données'!$D$11)))</f>
        <v/>
      </c>
      <c r="F8883" s="80"/>
      <c r="G8883" s="124"/>
      <c r="H8883" s="130"/>
      <c r="I8883" s="128"/>
      <c r="J8883" s="130"/>
      <c r="K8883" s="128"/>
    </row>
    <row r="8884" spans="1:11" hidden="1" outlineLevel="1" x14ac:dyDescent="0.25">
      <c r="A8884" s="77"/>
      <c r="B8884" s="13" t="s">
        <v>10581</v>
      </c>
      <c r="C8884" s="77"/>
      <c r="D8884" s="80"/>
      <c r="E8884" s="120" t="str">
        <f>IF(ISBLANK(D8884),"",(D8884/(1+'Vos données'!$D$11)))</f>
        <v/>
      </c>
      <c r="F8884" s="80"/>
      <c r="G8884" s="124"/>
      <c r="H8884" s="130"/>
      <c r="I8884" s="128"/>
      <c r="J8884" s="130"/>
      <c r="K8884" s="128"/>
    </row>
    <row r="8885" spans="1:11" hidden="1" outlineLevel="1" x14ac:dyDescent="0.25">
      <c r="A8885" s="77"/>
      <c r="B8885" s="13" t="s">
        <v>10582</v>
      </c>
      <c r="C8885" s="77"/>
      <c r="D8885" s="80"/>
      <c r="E8885" s="120" t="str">
        <f>IF(ISBLANK(D8885),"",(D8885/(1+'Vos données'!$D$11)))</f>
        <v/>
      </c>
      <c r="F8885" s="80"/>
      <c r="G8885" s="124"/>
      <c r="H8885" s="130"/>
      <c r="I8885" s="128"/>
      <c r="J8885" s="130"/>
      <c r="K8885" s="128"/>
    </row>
    <row r="8886" spans="1:11" hidden="1" outlineLevel="1" x14ac:dyDescent="0.25">
      <c r="A8886" s="77"/>
      <c r="B8886" s="13" t="s">
        <v>10583</v>
      </c>
      <c r="C8886" s="77"/>
      <c r="D8886" s="80"/>
      <c r="E8886" s="120" t="str">
        <f>IF(ISBLANK(D8886),"",(D8886/(1+'Vos données'!$D$11)))</f>
        <v/>
      </c>
      <c r="F8886" s="80"/>
      <c r="G8886" s="124"/>
      <c r="H8886" s="130"/>
      <c r="I8886" s="128"/>
      <c r="J8886" s="130"/>
      <c r="K8886" s="128"/>
    </row>
    <row r="8887" spans="1:11" hidden="1" outlineLevel="1" x14ac:dyDescent="0.25">
      <c r="A8887" s="77"/>
      <c r="B8887" s="13" t="s">
        <v>10584</v>
      </c>
      <c r="C8887" s="77"/>
      <c r="D8887" s="80"/>
      <c r="E8887" s="120" t="str">
        <f>IF(ISBLANK(D8887),"",(D8887/(1+'Vos données'!$D$11)))</f>
        <v/>
      </c>
      <c r="F8887" s="80"/>
      <c r="G8887" s="124"/>
      <c r="H8887" s="130"/>
      <c r="I8887" s="128"/>
      <c r="J8887" s="130"/>
      <c r="K8887" s="128"/>
    </row>
    <row r="8888" spans="1:11" hidden="1" outlineLevel="1" x14ac:dyDescent="0.25">
      <c r="A8888" s="77"/>
      <c r="B8888" s="13" t="s">
        <v>10585</v>
      </c>
      <c r="C8888" s="77"/>
      <c r="D8888" s="80"/>
      <c r="E8888" s="120" t="str">
        <f>IF(ISBLANK(D8888),"",(D8888/(1+'Vos données'!$D$11)))</f>
        <v/>
      </c>
      <c r="F8888" s="80"/>
      <c r="G8888" s="124"/>
      <c r="H8888" s="130"/>
      <c r="I8888" s="128"/>
      <c r="J8888" s="130"/>
      <c r="K8888" s="128"/>
    </row>
    <row r="8889" spans="1:11" hidden="1" outlineLevel="1" x14ac:dyDescent="0.25">
      <c r="A8889" s="77"/>
      <c r="B8889" s="13" t="s">
        <v>10586</v>
      </c>
      <c r="C8889" s="77"/>
      <c r="D8889" s="80"/>
      <c r="E8889" s="120" t="str">
        <f>IF(ISBLANK(D8889),"",(D8889/(1+'Vos données'!$D$11)))</f>
        <v/>
      </c>
      <c r="F8889" s="80"/>
      <c r="G8889" s="124"/>
      <c r="H8889" s="130"/>
      <c r="I8889" s="128"/>
      <c r="J8889" s="130"/>
      <c r="K8889" s="128"/>
    </row>
    <row r="8890" spans="1:11" hidden="1" outlineLevel="1" x14ac:dyDescent="0.25">
      <c r="A8890" s="77"/>
      <c r="B8890" s="13" t="s">
        <v>10587</v>
      </c>
      <c r="C8890" s="77"/>
      <c r="D8890" s="80"/>
      <c r="E8890" s="120" t="str">
        <f>IF(ISBLANK(D8890),"",(D8890/(1+'Vos données'!$D$11)))</f>
        <v/>
      </c>
      <c r="F8890" s="80"/>
      <c r="G8890" s="124"/>
      <c r="H8890" s="130"/>
      <c r="I8890" s="128"/>
      <c r="J8890" s="130"/>
      <c r="K8890" s="128"/>
    </row>
    <row r="8891" spans="1:11" hidden="1" outlineLevel="1" x14ac:dyDescent="0.25">
      <c r="A8891" s="77"/>
      <c r="B8891" s="13" t="s">
        <v>10588</v>
      </c>
      <c r="C8891" s="77"/>
      <c r="D8891" s="80"/>
      <c r="E8891" s="120" t="str">
        <f>IF(ISBLANK(D8891),"",(D8891/(1+'Vos données'!$D$11)))</f>
        <v/>
      </c>
      <c r="F8891" s="80"/>
      <c r="G8891" s="124"/>
      <c r="H8891" s="130"/>
      <c r="I8891" s="128"/>
      <c r="J8891" s="130"/>
      <c r="K8891" s="128"/>
    </row>
    <row r="8892" spans="1:11" hidden="1" outlineLevel="1" x14ac:dyDescent="0.25">
      <c r="A8892" s="77"/>
      <c r="B8892" s="13" t="s">
        <v>10589</v>
      </c>
      <c r="C8892" s="77"/>
      <c r="D8892" s="80"/>
      <c r="E8892" s="120" t="str">
        <f>IF(ISBLANK(D8892),"",(D8892/(1+'Vos données'!$D$11)))</f>
        <v/>
      </c>
      <c r="F8892" s="80"/>
      <c r="G8892" s="124"/>
      <c r="H8892" s="130"/>
      <c r="I8892" s="128"/>
      <c r="J8892" s="130"/>
      <c r="K8892" s="128"/>
    </row>
    <row r="8893" spans="1:11" hidden="1" outlineLevel="1" x14ac:dyDescent="0.25">
      <c r="A8893" s="77"/>
      <c r="B8893" s="13" t="s">
        <v>10590</v>
      </c>
      <c r="C8893" s="77"/>
      <c r="D8893" s="80"/>
      <c r="E8893" s="120" t="str">
        <f>IF(ISBLANK(D8893),"",(D8893/(1+'Vos données'!$D$11)))</f>
        <v/>
      </c>
      <c r="F8893" s="80"/>
      <c r="G8893" s="124"/>
      <c r="H8893" s="130"/>
      <c r="I8893" s="128"/>
      <c r="J8893" s="130"/>
      <c r="K8893" s="128"/>
    </row>
    <row r="8894" spans="1:11" hidden="1" outlineLevel="1" x14ac:dyDescent="0.25">
      <c r="A8894" s="77"/>
      <c r="B8894" s="13" t="s">
        <v>10591</v>
      </c>
      <c r="C8894" s="77"/>
      <c r="D8894" s="80"/>
      <c r="E8894" s="120" t="str">
        <f>IF(ISBLANK(D8894),"",(D8894/(1+'Vos données'!$D$11)))</f>
        <v/>
      </c>
      <c r="F8894" s="80"/>
      <c r="G8894" s="124"/>
      <c r="H8894" s="130"/>
      <c r="I8894" s="128"/>
      <c r="J8894" s="130"/>
      <c r="K8894" s="128"/>
    </row>
    <row r="8895" spans="1:11" hidden="1" outlineLevel="1" x14ac:dyDescent="0.25">
      <c r="A8895" s="77"/>
      <c r="B8895" s="13" t="s">
        <v>10592</v>
      </c>
      <c r="C8895" s="77"/>
      <c r="D8895" s="80"/>
      <c r="E8895" s="120" t="str">
        <f>IF(ISBLANK(D8895),"",(D8895/(1+'Vos données'!$D$11)))</f>
        <v/>
      </c>
      <c r="F8895" s="80"/>
      <c r="G8895" s="124"/>
      <c r="H8895" s="130"/>
      <c r="I8895" s="128"/>
      <c r="J8895" s="130"/>
      <c r="K8895" s="128"/>
    </row>
    <row r="8896" spans="1:11" hidden="1" outlineLevel="1" x14ac:dyDescent="0.25">
      <c r="A8896" s="77"/>
      <c r="B8896" s="13" t="s">
        <v>10593</v>
      </c>
      <c r="C8896" s="77"/>
      <c r="D8896" s="80"/>
      <c r="E8896" s="120" t="str">
        <f>IF(ISBLANK(D8896),"",(D8896/(1+'Vos données'!$D$11)))</f>
        <v/>
      </c>
      <c r="F8896" s="80"/>
      <c r="G8896" s="124"/>
      <c r="H8896" s="130"/>
      <c r="I8896" s="128"/>
      <c r="J8896" s="130"/>
      <c r="K8896" s="128"/>
    </row>
    <row r="8897" spans="1:11" hidden="1" outlineLevel="1" x14ac:dyDescent="0.25">
      <c r="A8897" s="77"/>
      <c r="B8897" s="13" t="s">
        <v>10594</v>
      </c>
      <c r="C8897" s="77"/>
      <c r="D8897" s="80"/>
      <c r="E8897" s="120" t="str">
        <f>IF(ISBLANK(D8897),"",(D8897/(1+'Vos données'!$D$11)))</f>
        <v/>
      </c>
      <c r="F8897" s="80"/>
      <c r="G8897" s="124"/>
      <c r="H8897" s="130"/>
      <c r="I8897" s="128"/>
      <c r="J8897" s="130"/>
      <c r="K8897" s="128"/>
    </row>
    <row r="8898" spans="1:11" hidden="1" outlineLevel="1" x14ac:dyDescent="0.25">
      <c r="A8898" s="77"/>
      <c r="B8898" s="13" t="s">
        <v>10595</v>
      </c>
      <c r="C8898" s="77"/>
      <c r="D8898" s="80"/>
      <c r="E8898" s="120" t="str">
        <f>IF(ISBLANK(D8898),"",(D8898/(1+'Vos données'!$D$11)))</f>
        <v/>
      </c>
      <c r="F8898" s="80"/>
      <c r="G8898" s="124"/>
      <c r="H8898" s="130"/>
      <c r="I8898" s="128"/>
      <c r="J8898" s="130"/>
      <c r="K8898" s="128"/>
    </row>
    <row r="8899" spans="1:11" hidden="1" outlineLevel="1" x14ac:dyDescent="0.25">
      <c r="A8899" s="77"/>
      <c r="B8899" s="13" t="s">
        <v>10596</v>
      </c>
      <c r="C8899" s="77"/>
      <c r="D8899" s="80"/>
      <c r="E8899" s="120" t="str">
        <f>IF(ISBLANK(D8899),"",(D8899/(1+'Vos données'!$D$11)))</f>
        <v/>
      </c>
      <c r="F8899" s="80"/>
      <c r="G8899" s="124"/>
      <c r="H8899" s="130"/>
      <c r="I8899" s="128"/>
      <c r="J8899" s="130"/>
      <c r="K8899" s="128"/>
    </row>
    <row r="8900" spans="1:11" hidden="1" outlineLevel="1" x14ac:dyDescent="0.25">
      <c r="A8900" s="77"/>
      <c r="B8900" s="13" t="s">
        <v>10597</v>
      </c>
      <c r="C8900" s="77"/>
      <c r="D8900" s="80"/>
      <c r="E8900" s="120" t="str">
        <f>IF(ISBLANK(D8900),"",(D8900/(1+'Vos données'!$D$11)))</f>
        <v/>
      </c>
      <c r="F8900" s="80"/>
      <c r="G8900" s="124"/>
      <c r="H8900" s="130"/>
      <c r="I8900" s="128"/>
      <c r="J8900" s="130"/>
      <c r="K8900" s="128"/>
    </row>
    <row r="8901" spans="1:11" hidden="1" outlineLevel="1" x14ac:dyDescent="0.25">
      <c r="A8901" s="77"/>
      <c r="B8901" s="13" t="s">
        <v>10598</v>
      </c>
      <c r="C8901" s="77"/>
      <c r="D8901" s="80"/>
      <c r="E8901" s="120" t="str">
        <f>IF(ISBLANK(D8901),"",(D8901/(1+'Vos données'!$D$11)))</f>
        <v/>
      </c>
      <c r="F8901" s="80"/>
      <c r="G8901" s="124"/>
      <c r="H8901" s="130"/>
      <c r="I8901" s="128"/>
      <c r="J8901" s="130"/>
      <c r="K8901" s="128"/>
    </row>
    <row r="8902" spans="1:11" hidden="1" outlineLevel="1" x14ac:dyDescent="0.25">
      <c r="A8902" s="77"/>
      <c r="B8902" s="13" t="s">
        <v>10599</v>
      </c>
      <c r="C8902" s="77"/>
      <c r="D8902" s="80"/>
      <c r="E8902" s="120" t="str">
        <f>IF(ISBLANK(D8902),"",(D8902/(1+'Vos données'!$D$11)))</f>
        <v/>
      </c>
      <c r="F8902" s="80"/>
      <c r="G8902" s="124"/>
      <c r="H8902" s="130"/>
      <c r="I8902" s="128"/>
      <c r="J8902" s="130"/>
      <c r="K8902" s="128"/>
    </row>
    <row r="8903" spans="1:11" hidden="1" outlineLevel="1" x14ac:dyDescent="0.25">
      <c r="A8903" s="77"/>
      <c r="B8903" s="13" t="s">
        <v>10600</v>
      </c>
      <c r="C8903" s="77"/>
      <c r="D8903" s="80"/>
      <c r="E8903" s="120" t="str">
        <f>IF(ISBLANK(D8903),"",(D8903/(1+'Vos données'!$D$11)))</f>
        <v/>
      </c>
      <c r="F8903" s="80"/>
      <c r="G8903" s="124"/>
      <c r="H8903" s="130"/>
      <c r="I8903" s="128"/>
      <c r="J8903" s="130"/>
      <c r="K8903" s="128"/>
    </row>
    <row r="8904" spans="1:11" hidden="1" outlineLevel="1" x14ac:dyDescent="0.25">
      <c r="A8904" s="77"/>
      <c r="B8904" s="13" t="s">
        <v>10601</v>
      </c>
      <c r="C8904" s="77"/>
      <c r="D8904" s="80"/>
      <c r="E8904" s="120" t="str">
        <f>IF(ISBLANK(D8904),"",(D8904/(1+'Vos données'!$D$11)))</f>
        <v/>
      </c>
      <c r="F8904" s="80"/>
      <c r="G8904" s="124"/>
      <c r="H8904" s="130"/>
      <c r="I8904" s="128"/>
      <c r="J8904" s="130"/>
      <c r="K8904" s="128"/>
    </row>
    <row r="8905" spans="1:11" hidden="1" outlineLevel="1" x14ac:dyDescent="0.25">
      <c r="A8905" s="77"/>
      <c r="B8905" s="13" t="s">
        <v>10602</v>
      </c>
      <c r="C8905" s="77"/>
      <c r="D8905" s="80"/>
      <c r="E8905" s="120" t="str">
        <f>IF(ISBLANK(D8905),"",(D8905/(1+'Vos données'!$D$11)))</f>
        <v/>
      </c>
      <c r="F8905" s="80"/>
      <c r="G8905" s="124"/>
      <c r="H8905" s="130"/>
      <c r="I8905" s="128"/>
      <c r="J8905" s="130"/>
      <c r="K8905" s="128"/>
    </row>
    <row r="8906" spans="1:11" hidden="1" outlineLevel="1" x14ac:dyDescent="0.25">
      <c r="A8906" s="77"/>
      <c r="B8906" s="13" t="s">
        <v>10603</v>
      </c>
      <c r="C8906" s="77"/>
      <c r="D8906" s="80"/>
      <c r="E8906" s="120" t="str">
        <f>IF(ISBLANK(D8906),"",(D8906/(1+'Vos données'!$D$11)))</f>
        <v/>
      </c>
      <c r="F8906" s="80"/>
      <c r="G8906" s="124"/>
      <c r="H8906" s="130"/>
      <c r="I8906" s="128"/>
      <c r="J8906" s="130"/>
      <c r="K8906" s="128"/>
    </row>
    <row r="8907" spans="1:11" hidden="1" outlineLevel="1" x14ac:dyDescent="0.25">
      <c r="A8907" s="77"/>
      <c r="B8907" s="13" t="s">
        <v>10604</v>
      </c>
      <c r="C8907" s="77"/>
      <c r="D8907" s="80"/>
      <c r="E8907" s="120" t="str">
        <f>IF(ISBLANK(D8907),"",(D8907/(1+'Vos données'!$D$11)))</f>
        <v/>
      </c>
      <c r="F8907" s="80"/>
      <c r="G8907" s="124"/>
      <c r="H8907" s="130"/>
      <c r="I8907" s="128"/>
      <c r="J8907" s="130"/>
      <c r="K8907" s="128"/>
    </row>
    <row r="8908" spans="1:11" hidden="1" outlineLevel="1" x14ac:dyDescent="0.25">
      <c r="A8908" s="77"/>
      <c r="B8908" s="13" t="s">
        <v>10605</v>
      </c>
      <c r="C8908" s="77"/>
      <c r="D8908" s="80"/>
      <c r="E8908" s="120" t="str">
        <f>IF(ISBLANK(D8908),"",(D8908/(1+'Vos données'!$D$11)))</f>
        <v/>
      </c>
      <c r="F8908" s="80"/>
      <c r="G8908" s="124"/>
      <c r="H8908" s="130"/>
      <c r="I8908" s="128"/>
      <c r="J8908" s="130"/>
      <c r="K8908" s="128"/>
    </row>
    <row r="8909" spans="1:11" hidden="1" outlineLevel="1" x14ac:dyDescent="0.25">
      <c r="A8909" s="77"/>
      <c r="B8909" s="13" t="s">
        <v>10606</v>
      </c>
      <c r="C8909" s="77"/>
      <c r="D8909" s="80"/>
      <c r="E8909" s="120" t="str">
        <f>IF(ISBLANK(D8909),"",(D8909/(1+'Vos données'!$D$11)))</f>
        <v/>
      </c>
      <c r="F8909" s="80"/>
      <c r="G8909" s="124"/>
      <c r="H8909" s="130"/>
      <c r="I8909" s="128"/>
      <c r="J8909" s="130"/>
      <c r="K8909" s="128"/>
    </row>
    <row r="8910" spans="1:11" hidden="1" outlineLevel="1" x14ac:dyDescent="0.25">
      <c r="A8910" s="77"/>
      <c r="B8910" s="13" t="s">
        <v>10607</v>
      </c>
      <c r="C8910" s="77"/>
      <c r="D8910" s="80"/>
      <c r="E8910" s="120" t="str">
        <f>IF(ISBLANK(D8910),"",(D8910/(1+'Vos données'!$D$11)))</f>
        <v/>
      </c>
      <c r="F8910" s="80"/>
      <c r="G8910" s="124"/>
      <c r="H8910" s="130"/>
      <c r="I8910" s="128"/>
      <c r="J8910" s="130"/>
      <c r="K8910" s="128"/>
    </row>
    <row r="8911" spans="1:11" hidden="1" outlineLevel="1" x14ac:dyDescent="0.25">
      <c r="A8911" s="77"/>
      <c r="B8911" s="13" t="s">
        <v>10608</v>
      </c>
      <c r="C8911" s="77"/>
      <c r="D8911" s="80"/>
      <c r="E8911" s="120" t="str">
        <f>IF(ISBLANK(D8911),"",(D8911/(1+'Vos données'!$D$11)))</f>
        <v/>
      </c>
      <c r="F8911" s="80"/>
      <c r="G8911" s="124"/>
      <c r="H8911" s="130"/>
      <c r="I8911" s="128"/>
      <c r="J8911" s="130"/>
      <c r="K8911" s="128"/>
    </row>
    <row r="8912" spans="1:11" hidden="1" outlineLevel="1" x14ac:dyDescent="0.25">
      <c r="A8912" s="77"/>
      <c r="B8912" s="13" t="s">
        <v>10609</v>
      </c>
      <c r="C8912" s="77"/>
      <c r="D8912" s="80"/>
      <c r="E8912" s="120" t="str">
        <f>IF(ISBLANK(D8912),"",(D8912/(1+'Vos données'!$D$11)))</f>
        <v/>
      </c>
      <c r="F8912" s="80"/>
      <c r="G8912" s="124"/>
      <c r="H8912" s="130"/>
      <c r="I8912" s="128"/>
      <c r="J8912" s="130"/>
      <c r="K8912" s="128"/>
    </row>
    <row r="8913" spans="1:11" hidden="1" outlineLevel="1" x14ac:dyDescent="0.25">
      <c r="A8913" s="77"/>
      <c r="B8913" s="13" t="s">
        <v>10610</v>
      </c>
      <c r="C8913" s="77"/>
      <c r="D8913" s="80"/>
      <c r="E8913" s="120" t="str">
        <f>IF(ISBLANK(D8913),"",(D8913/(1+'Vos données'!$D$11)))</f>
        <v/>
      </c>
      <c r="F8913" s="80"/>
      <c r="G8913" s="124"/>
      <c r="H8913" s="130"/>
      <c r="I8913" s="128"/>
      <c r="J8913" s="130"/>
      <c r="K8913" s="128"/>
    </row>
    <row r="8914" spans="1:11" hidden="1" outlineLevel="1" x14ac:dyDescent="0.25">
      <c r="A8914" s="77"/>
      <c r="B8914" s="13" t="s">
        <v>10611</v>
      </c>
      <c r="C8914" s="77"/>
      <c r="D8914" s="80"/>
      <c r="E8914" s="120" t="str">
        <f>IF(ISBLANK(D8914),"",(D8914/(1+'Vos données'!$D$11)))</f>
        <v/>
      </c>
      <c r="F8914" s="80"/>
      <c r="G8914" s="124"/>
      <c r="H8914" s="130"/>
      <c r="I8914" s="128"/>
      <c r="J8914" s="130"/>
      <c r="K8914" s="128"/>
    </row>
    <row r="8915" spans="1:11" hidden="1" outlineLevel="1" x14ac:dyDescent="0.25">
      <c r="A8915" s="77"/>
      <c r="B8915" s="13" t="s">
        <v>10612</v>
      </c>
      <c r="C8915" s="77"/>
      <c r="D8915" s="80"/>
      <c r="E8915" s="120" t="str">
        <f>IF(ISBLANK(D8915),"",(D8915/(1+'Vos données'!$D$11)))</f>
        <v/>
      </c>
      <c r="F8915" s="80"/>
      <c r="G8915" s="124"/>
      <c r="H8915" s="130"/>
      <c r="I8915" s="128"/>
      <c r="J8915" s="130"/>
      <c r="K8915" s="128"/>
    </row>
    <row r="8916" spans="1:11" hidden="1" outlineLevel="1" x14ac:dyDescent="0.25">
      <c r="A8916" s="77"/>
      <c r="B8916" s="13" t="s">
        <v>10613</v>
      </c>
      <c r="C8916" s="77"/>
      <c r="D8916" s="80"/>
      <c r="E8916" s="120" t="str">
        <f>IF(ISBLANK(D8916),"",(D8916/(1+'Vos données'!$D$11)))</f>
        <v/>
      </c>
      <c r="F8916" s="80"/>
      <c r="G8916" s="124"/>
      <c r="H8916" s="130"/>
      <c r="I8916" s="128"/>
      <c r="J8916" s="130"/>
      <c r="K8916" s="128"/>
    </row>
    <row r="8917" spans="1:11" hidden="1" outlineLevel="1" x14ac:dyDescent="0.25">
      <c r="A8917" s="77"/>
      <c r="B8917" s="13" t="s">
        <v>10614</v>
      </c>
      <c r="C8917" s="77"/>
      <c r="D8917" s="80"/>
      <c r="E8917" s="120" t="str">
        <f>IF(ISBLANK(D8917),"",(D8917/(1+'Vos données'!$D$11)))</f>
        <v/>
      </c>
      <c r="F8917" s="80"/>
      <c r="G8917" s="124"/>
      <c r="H8917" s="130"/>
      <c r="I8917" s="128"/>
      <c r="J8917" s="130"/>
      <c r="K8917" s="128"/>
    </row>
    <row r="8918" spans="1:11" hidden="1" outlineLevel="1" x14ac:dyDescent="0.25">
      <c r="A8918" s="77"/>
      <c r="B8918" s="13" t="s">
        <v>10615</v>
      </c>
      <c r="C8918" s="77"/>
      <c r="D8918" s="80"/>
      <c r="E8918" s="120" t="str">
        <f>IF(ISBLANK(D8918),"",(D8918/(1+'Vos données'!$D$11)))</f>
        <v/>
      </c>
      <c r="F8918" s="80"/>
      <c r="G8918" s="124"/>
      <c r="H8918" s="130"/>
      <c r="I8918" s="128"/>
      <c r="J8918" s="130"/>
      <c r="K8918" s="128"/>
    </row>
    <row r="8919" spans="1:11" hidden="1" outlineLevel="1" x14ac:dyDescent="0.25">
      <c r="A8919" s="77"/>
      <c r="B8919" s="13" t="s">
        <v>10616</v>
      </c>
      <c r="C8919" s="77"/>
      <c r="D8919" s="80"/>
      <c r="E8919" s="120" t="str">
        <f>IF(ISBLANK(D8919),"",(D8919/(1+'Vos données'!$D$11)))</f>
        <v/>
      </c>
      <c r="F8919" s="80"/>
      <c r="G8919" s="124"/>
      <c r="H8919" s="130"/>
      <c r="I8919" s="128"/>
      <c r="J8919" s="130"/>
      <c r="K8919" s="128"/>
    </row>
    <row r="8920" spans="1:11" hidden="1" outlineLevel="1" x14ac:dyDescent="0.25">
      <c r="A8920" s="77"/>
      <c r="B8920" s="13" t="s">
        <v>10617</v>
      </c>
      <c r="C8920" s="77"/>
      <c r="D8920" s="80"/>
      <c r="E8920" s="120" t="str">
        <f>IF(ISBLANK(D8920),"",(D8920/(1+'Vos données'!$D$11)))</f>
        <v/>
      </c>
      <c r="F8920" s="80"/>
      <c r="G8920" s="124"/>
      <c r="H8920" s="130"/>
      <c r="I8920" s="128"/>
      <c r="J8920" s="130"/>
      <c r="K8920" s="128"/>
    </row>
    <row r="8921" spans="1:11" hidden="1" outlineLevel="1" x14ac:dyDescent="0.25">
      <c r="A8921" s="77"/>
      <c r="B8921" s="13" t="s">
        <v>10618</v>
      </c>
      <c r="C8921" s="77"/>
      <c r="D8921" s="80"/>
      <c r="E8921" s="120" t="str">
        <f>IF(ISBLANK(D8921),"",(D8921/(1+'Vos données'!$D$11)))</f>
        <v/>
      </c>
      <c r="F8921" s="80"/>
      <c r="G8921" s="124"/>
      <c r="H8921" s="130"/>
      <c r="I8921" s="128"/>
      <c r="J8921" s="130"/>
      <c r="K8921" s="128"/>
    </row>
    <row r="8922" spans="1:11" hidden="1" outlineLevel="1" x14ac:dyDescent="0.25">
      <c r="A8922" s="77"/>
      <c r="B8922" s="13" t="s">
        <v>10619</v>
      </c>
      <c r="C8922" s="77"/>
      <c r="D8922" s="80"/>
      <c r="E8922" s="120" t="str">
        <f>IF(ISBLANK(D8922),"",(D8922/(1+'Vos données'!$D$11)))</f>
        <v/>
      </c>
      <c r="F8922" s="80"/>
      <c r="G8922" s="124"/>
      <c r="H8922" s="130"/>
      <c r="I8922" s="128"/>
      <c r="J8922" s="130"/>
      <c r="K8922" s="128"/>
    </row>
    <row r="8923" spans="1:11" hidden="1" outlineLevel="1" x14ac:dyDescent="0.25">
      <c r="A8923" s="77"/>
      <c r="B8923" s="13" t="s">
        <v>10620</v>
      </c>
      <c r="C8923" s="77"/>
      <c r="D8923" s="80"/>
      <c r="E8923" s="120" t="str">
        <f>IF(ISBLANK(D8923),"",(D8923/(1+'Vos données'!$D$11)))</f>
        <v/>
      </c>
      <c r="F8923" s="80"/>
      <c r="G8923" s="124"/>
      <c r="H8923" s="130"/>
      <c r="I8923" s="128"/>
      <c r="J8923" s="130"/>
      <c r="K8923" s="128"/>
    </row>
    <row r="8924" spans="1:11" hidden="1" outlineLevel="1" x14ac:dyDescent="0.25">
      <c r="A8924" s="77"/>
      <c r="B8924" s="13" t="s">
        <v>10621</v>
      </c>
      <c r="C8924" s="77"/>
      <c r="D8924" s="80"/>
      <c r="E8924" s="120" t="str">
        <f>IF(ISBLANK(D8924),"",(D8924/(1+'Vos données'!$D$11)))</f>
        <v/>
      </c>
      <c r="F8924" s="80"/>
      <c r="G8924" s="124"/>
      <c r="H8924" s="130"/>
      <c r="I8924" s="128"/>
      <c r="J8924" s="130"/>
      <c r="K8924" s="128"/>
    </row>
    <row r="8925" spans="1:11" hidden="1" outlineLevel="1" x14ac:dyDescent="0.25">
      <c r="A8925" s="77"/>
      <c r="B8925" s="13" t="s">
        <v>10622</v>
      </c>
      <c r="C8925" s="77"/>
      <c r="D8925" s="80"/>
      <c r="E8925" s="120" t="str">
        <f>IF(ISBLANK(D8925),"",(D8925/(1+'Vos données'!$D$11)))</f>
        <v/>
      </c>
      <c r="F8925" s="80"/>
      <c r="G8925" s="124"/>
      <c r="H8925" s="130"/>
      <c r="I8925" s="128"/>
      <c r="J8925" s="130"/>
      <c r="K8925" s="128"/>
    </row>
    <row r="8926" spans="1:11" hidden="1" outlineLevel="1" x14ac:dyDescent="0.25">
      <c r="A8926" s="77"/>
      <c r="B8926" s="13" t="s">
        <v>10623</v>
      </c>
      <c r="C8926" s="77"/>
      <c r="D8926" s="80"/>
      <c r="E8926" s="120" t="str">
        <f>IF(ISBLANK(D8926),"",(D8926/(1+'Vos données'!$D$11)))</f>
        <v/>
      </c>
      <c r="F8926" s="80"/>
      <c r="G8926" s="124"/>
      <c r="H8926" s="130"/>
      <c r="I8926" s="128"/>
      <c r="J8926" s="130"/>
      <c r="K8926" s="128"/>
    </row>
    <row r="8927" spans="1:11" hidden="1" outlineLevel="1" x14ac:dyDescent="0.25">
      <c r="A8927" s="77"/>
      <c r="B8927" s="13" t="s">
        <v>10624</v>
      </c>
      <c r="C8927" s="77"/>
      <c r="D8927" s="80"/>
      <c r="E8927" s="120" t="str">
        <f>IF(ISBLANK(D8927),"",(D8927/(1+'Vos données'!$D$11)))</f>
        <v/>
      </c>
      <c r="F8927" s="80"/>
      <c r="G8927" s="124"/>
      <c r="H8927" s="130"/>
      <c r="I8927" s="128"/>
      <c r="J8927" s="130"/>
      <c r="K8927" s="128"/>
    </row>
    <row r="8928" spans="1:11" hidden="1" outlineLevel="1" x14ac:dyDescent="0.25">
      <c r="A8928" s="77"/>
      <c r="B8928" s="13" t="s">
        <v>10625</v>
      </c>
      <c r="C8928" s="77"/>
      <c r="D8928" s="80"/>
      <c r="E8928" s="120" t="str">
        <f>IF(ISBLANK(D8928),"",(D8928/(1+'Vos données'!$D$11)))</f>
        <v/>
      </c>
      <c r="F8928" s="80"/>
      <c r="G8928" s="124"/>
      <c r="H8928" s="130"/>
      <c r="I8928" s="128"/>
      <c r="J8928" s="130"/>
      <c r="K8928" s="128"/>
    </row>
    <row r="8929" spans="1:11" hidden="1" outlineLevel="1" x14ac:dyDescent="0.25">
      <c r="A8929" s="77"/>
      <c r="B8929" s="13" t="s">
        <v>10626</v>
      </c>
      <c r="C8929" s="77"/>
      <c r="D8929" s="80"/>
      <c r="E8929" s="120" t="str">
        <f>IF(ISBLANK(D8929),"",(D8929/(1+'Vos données'!$D$11)))</f>
        <v/>
      </c>
      <c r="F8929" s="80"/>
      <c r="G8929" s="124"/>
      <c r="H8929" s="130"/>
      <c r="I8929" s="128"/>
      <c r="J8929" s="130"/>
      <c r="K8929" s="128"/>
    </row>
    <row r="8930" spans="1:11" hidden="1" outlineLevel="1" x14ac:dyDescent="0.25">
      <c r="A8930" s="77"/>
      <c r="B8930" s="13" t="s">
        <v>10627</v>
      </c>
      <c r="C8930" s="77"/>
      <c r="D8930" s="80"/>
      <c r="E8930" s="120" t="str">
        <f>IF(ISBLANK(D8930),"",(D8930/(1+'Vos données'!$D$11)))</f>
        <v/>
      </c>
      <c r="F8930" s="80"/>
      <c r="G8930" s="124"/>
      <c r="H8930" s="130"/>
      <c r="I8930" s="128"/>
      <c r="J8930" s="130"/>
      <c r="K8930" s="128"/>
    </row>
    <row r="8931" spans="1:11" hidden="1" outlineLevel="1" x14ac:dyDescent="0.25">
      <c r="A8931" s="77"/>
      <c r="B8931" s="13" t="s">
        <v>10628</v>
      </c>
      <c r="C8931" s="77"/>
      <c r="D8931" s="80"/>
      <c r="E8931" s="120" t="str">
        <f>IF(ISBLANK(D8931),"",(D8931/(1+'Vos données'!$D$11)))</f>
        <v/>
      </c>
      <c r="F8931" s="80"/>
      <c r="G8931" s="124"/>
      <c r="H8931" s="130"/>
      <c r="I8931" s="128"/>
      <c r="J8931" s="130"/>
      <c r="K8931" s="128"/>
    </row>
    <row r="8932" spans="1:11" hidden="1" outlineLevel="1" x14ac:dyDescent="0.25">
      <c r="A8932" s="77"/>
      <c r="B8932" s="13" t="s">
        <v>10629</v>
      </c>
      <c r="C8932" s="77"/>
      <c r="D8932" s="80"/>
      <c r="E8932" s="120" t="str">
        <f>IF(ISBLANK(D8932),"",(D8932/(1+'Vos données'!$D$11)))</f>
        <v/>
      </c>
      <c r="F8932" s="80"/>
      <c r="G8932" s="124"/>
      <c r="H8932" s="130"/>
      <c r="I8932" s="128"/>
      <c r="J8932" s="130"/>
      <c r="K8932" s="128"/>
    </row>
    <row r="8933" spans="1:11" hidden="1" outlineLevel="1" x14ac:dyDescent="0.25">
      <c r="A8933" s="77"/>
      <c r="B8933" s="13" t="s">
        <v>10630</v>
      </c>
      <c r="C8933" s="77"/>
      <c r="D8933" s="80"/>
      <c r="E8933" s="120" t="str">
        <f>IF(ISBLANK(D8933),"",(D8933/(1+'Vos données'!$D$11)))</f>
        <v/>
      </c>
      <c r="F8933" s="80"/>
      <c r="G8933" s="124"/>
      <c r="H8933" s="130"/>
      <c r="I8933" s="128"/>
      <c r="J8933" s="130"/>
      <c r="K8933" s="128"/>
    </row>
    <row r="8934" spans="1:11" hidden="1" outlineLevel="1" x14ac:dyDescent="0.25">
      <c r="A8934" s="77"/>
      <c r="B8934" s="13" t="s">
        <v>10631</v>
      </c>
      <c r="C8934" s="77"/>
      <c r="D8934" s="80"/>
      <c r="E8934" s="120" t="str">
        <f>IF(ISBLANK(D8934),"",(D8934/(1+'Vos données'!$D$11)))</f>
        <v/>
      </c>
      <c r="F8934" s="80"/>
      <c r="G8934" s="124"/>
      <c r="H8934" s="130"/>
      <c r="I8934" s="128"/>
      <c r="J8934" s="130"/>
      <c r="K8934" s="128"/>
    </row>
    <row r="8935" spans="1:11" hidden="1" outlineLevel="1" x14ac:dyDescent="0.25">
      <c r="A8935" s="77"/>
      <c r="B8935" s="13" t="s">
        <v>10632</v>
      </c>
      <c r="C8935" s="77"/>
      <c r="D8935" s="80"/>
      <c r="E8935" s="120" t="str">
        <f>IF(ISBLANK(D8935),"",(D8935/(1+'Vos données'!$D$11)))</f>
        <v/>
      </c>
      <c r="F8935" s="80"/>
      <c r="G8935" s="124"/>
      <c r="H8935" s="130"/>
      <c r="I8935" s="128"/>
      <c r="J8935" s="130"/>
      <c r="K8935" s="128"/>
    </row>
    <row r="8936" spans="1:11" hidden="1" outlineLevel="1" x14ac:dyDescent="0.25">
      <c r="A8936" s="77"/>
      <c r="B8936" s="13" t="s">
        <v>10633</v>
      </c>
      <c r="C8936" s="77"/>
      <c r="D8936" s="80"/>
      <c r="E8936" s="120" t="str">
        <f>IF(ISBLANK(D8936),"",(D8936/(1+'Vos données'!$D$11)))</f>
        <v/>
      </c>
      <c r="F8936" s="80"/>
      <c r="G8936" s="124"/>
      <c r="H8936" s="130"/>
      <c r="I8936" s="128"/>
      <c r="J8936" s="130"/>
      <c r="K8936" s="128"/>
    </row>
    <row r="8937" spans="1:11" hidden="1" outlineLevel="1" x14ac:dyDescent="0.25">
      <c r="A8937" s="77"/>
      <c r="B8937" s="13" t="s">
        <v>10634</v>
      </c>
      <c r="C8937" s="77"/>
      <c r="D8937" s="80"/>
      <c r="E8937" s="120" t="str">
        <f>IF(ISBLANK(D8937),"",(D8937/(1+'Vos données'!$D$11)))</f>
        <v/>
      </c>
      <c r="F8937" s="80"/>
      <c r="G8937" s="124"/>
      <c r="H8937" s="130"/>
      <c r="I8937" s="128"/>
      <c r="J8937" s="130"/>
      <c r="K8937" s="128"/>
    </row>
    <row r="8938" spans="1:11" hidden="1" outlineLevel="1" x14ac:dyDescent="0.25">
      <c r="A8938" s="77"/>
      <c r="B8938" s="13" t="s">
        <v>10635</v>
      </c>
      <c r="C8938" s="77"/>
      <c r="D8938" s="80"/>
      <c r="E8938" s="120" t="str">
        <f>IF(ISBLANK(D8938),"",(D8938/(1+'Vos données'!$D$11)))</f>
        <v/>
      </c>
      <c r="F8938" s="80"/>
      <c r="G8938" s="124"/>
      <c r="H8938" s="130"/>
      <c r="I8938" s="128"/>
      <c r="J8938" s="130"/>
      <c r="K8938" s="128"/>
    </row>
    <row r="8939" spans="1:11" hidden="1" outlineLevel="1" x14ac:dyDescent="0.25">
      <c r="A8939" s="77"/>
      <c r="B8939" s="13" t="s">
        <v>10636</v>
      </c>
      <c r="C8939" s="77"/>
      <c r="D8939" s="80"/>
      <c r="E8939" s="120" t="str">
        <f>IF(ISBLANK(D8939),"",(D8939/(1+'Vos données'!$D$11)))</f>
        <v/>
      </c>
      <c r="F8939" s="80"/>
      <c r="G8939" s="124"/>
      <c r="H8939" s="130"/>
      <c r="I8939" s="128"/>
      <c r="J8939" s="130"/>
      <c r="K8939" s="128"/>
    </row>
    <row r="8940" spans="1:11" hidden="1" outlineLevel="1" x14ac:dyDescent="0.25">
      <c r="A8940" s="77"/>
      <c r="B8940" s="13" t="s">
        <v>10637</v>
      </c>
      <c r="C8940" s="77"/>
      <c r="D8940" s="80"/>
      <c r="E8940" s="120" t="str">
        <f>IF(ISBLANK(D8940),"",(D8940/(1+'Vos données'!$D$11)))</f>
        <v/>
      </c>
      <c r="F8940" s="80"/>
      <c r="G8940" s="124"/>
      <c r="H8940" s="130"/>
      <c r="I8940" s="128"/>
      <c r="J8940" s="130"/>
      <c r="K8940" s="128"/>
    </row>
    <row r="8941" spans="1:11" hidden="1" outlineLevel="1" x14ac:dyDescent="0.25">
      <c r="A8941" s="77"/>
      <c r="B8941" s="13" t="s">
        <v>10638</v>
      </c>
      <c r="C8941" s="77"/>
      <c r="D8941" s="80"/>
      <c r="E8941" s="120" t="str">
        <f>IF(ISBLANK(D8941),"",(D8941/(1+'Vos données'!$D$11)))</f>
        <v/>
      </c>
      <c r="F8941" s="80"/>
      <c r="G8941" s="124"/>
      <c r="H8941" s="130"/>
      <c r="I8941" s="128"/>
      <c r="J8941" s="130"/>
      <c r="K8941" s="128"/>
    </row>
    <row r="8942" spans="1:11" hidden="1" outlineLevel="1" x14ac:dyDescent="0.25">
      <c r="A8942" s="77"/>
      <c r="B8942" s="13" t="s">
        <v>10639</v>
      </c>
      <c r="C8942" s="77"/>
      <c r="D8942" s="80"/>
      <c r="E8942" s="120" t="str">
        <f>IF(ISBLANK(D8942),"",(D8942/(1+'Vos données'!$D$11)))</f>
        <v/>
      </c>
      <c r="F8942" s="80"/>
      <c r="G8942" s="124"/>
      <c r="H8942" s="130"/>
      <c r="I8942" s="128"/>
      <c r="J8942" s="130"/>
      <c r="K8942" s="128"/>
    </row>
    <row r="8943" spans="1:11" hidden="1" outlineLevel="1" x14ac:dyDescent="0.25">
      <c r="A8943" s="77"/>
      <c r="B8943" s="13" t="s">
        <v>10640</v>
      </c>
      <c r="C8943" s="77"/>
      <c r="D8943" s="80"/>
      <c r="E8943" s="120" t="str">
        <f>IF(ISBLANK(D8943),"",(D8943/(1+'Vos données'!$D$11)))</f>
        <v/>
      </c>
      <c r="F8943" s="80"/>
      <c r="G8943" s="124"/>
      <c r="H8943" s="130"/>
      <c r="I8943" s="128"/>
      <c r="J8943" s="130"/>
      <c r="K8943" s="128"/>
    </row>
    <row r="8944" spans="1:11" hidden="1" outlineLevel="1" x14ac:dyDescent="0.25">
      <c r="A8944" s="77"/>
      <c r="B8944" s="13" t="s">
        <v>10641</v>
      </c>
      <c r="C8944" s="77"/>
      <c r="D8944" s="80"/>
      <c r="E8944" s="120" t="str">
        <f>IF(ISBLANK(D8944),"",(D8944/(1+'Vos données'!$D$11)))</f>
        <v/>
      </c>
      <c r="F8944" s="80"/>
      <c r="G8944" s="124"/>
      <c r="H8944" s="130"/>
      <c r="I8944" s="128"/>
      <c r="J8944" s="130"/>
      <c r="K8944" s="128"/>
    </row>
    <row r="8945" spans="1:11" hidden="1" outlineLevel="1" x14ac:dyDescent="0.25">
      <c r="A8945" s="77"/>
      <c r="B8945" s="13" t="s">
        <v>10642</v>
      </c>
      <c r="C8945" s="77"/>
      <c r="D8945" s="80"/>
      <c r="E8945" s="120" t="str">
        <f>IF(ISBLANK(D8945),"",(D8945/(1+'Vos données'!$D$11)))</f>
        <v/>
      </c>
      <c r="F8945" s="80"/>
      <c r="G8945" s="124"/>
      <c r="H8945" s="130"/>
      <c r="I8945" s="128"/>
      <c r="J8945" s="130"/>
      <c r="K8945" s="128"/>
    </row>
    <row r="8946" spans="1:11" hidden="1" outlineLevel="1" x14ac:dyDescent="0.25">
      <c r="A8946" s="77"/>
      <c r="B8946" s="13" t="s">
        <v>10643</v>
      </c>
      <c r="C8946" s="77"/>
      <c r="D8946" s="80"/>
      <c r="E8946" s="120" t="str">
        <f>IF(ISBLANK(D8946),"",(D8946/(1+'Vos données'!$D$11)))</f>
        <v/>
      </c>
      <c r="F8946" s="80"/>
      <c r="G8946" s="124"/>
      <c r="H8946" s="130"/>
      <c r="I8946" s="128"/>
      <c r="J8946" s="130"/>
      <c r="K8946" s="128"/>
    </row>
    <row r="8947" spans="1:11" hidden="1" outlineLevel="1" x14ac:dyDescent="0.25">
      <c r="A8947" s="77"/>
      <c r="B8947" s="13" t="s">
        <v>10644</v>
      </c>
      <c r="C8947" s="77"/>
      <c r="D8947" s="80"/>
      <c r="E8947" s="120" t="str">
        <f>IF(ISBLANK(D8947),"",(D8947/(1+'Vos données'!$D$11)))</f>
        <v/>
      </c>
      <c r="F8947" s="80"/>
      <c r="G8947" s="124"/>
      <c r="H8947" s="130"/>
      <c r="I8947" s="128"/>
      <c r="J8947" s="130"/>
      <c r="K8947" s="128"/>
    </row>
    <row r="8948" spans="1:11" hidden="1" outlineLevel="1" x14ac:dyDescent="0.25">
      <c r="A8948" s="77"/>
      <c r="B8948" s="13" t="s">
        <v>10645</v>
      </c>
      <c r="C8948" s="77"/>
      <c r="D8948" s="80"/>
      <c r="E8948" s="120" t="str">
        <f>IF(ISBLANK(D8948),"",(D8948/(1+'Vos données'!$D$11)))</f>
        <v/>
      </c>
      <c r="F8948" s="80"/>
      <c r="G8948" s="124"/>
      <c r="H8948" s="130"/>
      <c r="I8948" s="128"/>
      <c r="J8948" s="130"/>
      <c r="K8948" s="128"/>
    </row>
    <row r="8949" spans="1:11" hidden="1" outlineLevel="1" x14ac:dyDescent="0.25">
      <c r="A8949" s="77"/>
      <c r="B8949" s="13" t="s">
        <v>10646</v>
      </c>
      <c r="C8949" s="77"/>
      <c r="D8949" s="80"/>
      <c r="E8949" s="120" t="str">
        <f>IF(ISBLANK(D8949),"",(D8949/(1+'Vos données'!$D$11)))</f>
        <v/>
      </c>
      <c r="F8949" s="80"/>
      <c r="G8949" s="124"/>
      <c r="H8949" s="130"/>
      <c r="I8949" s="128"/>
      <c r="J8949" s="130"/>
      <c r="K8949" s="128"/>
    </row>
    <row r="8950" spans="1:11" hidden="1" outlineLevel="1" x14ac:dyDescent="0.25">
      <c r="A8950" s="77"/>
      <c r="B8950" s="13" t="s">
        <v>10647</v>
      </c>
      <c r="C8950" s="77"/>
      <c r="D8950" s="80"/>
      <c r="E8950" s="120" t="str">
        <f>IF(ISBLANK(D8950),"",(D8950/(1+'Vos données'!$D$11)))</f>
        <v/>
      </c>
      <c r="F8950" s="80"/>
      <c r="G8950" s="124"/>
      <c r="H8950" s="130"/>
      <c r="I8950" s="128"/>
      <c r="J8950" s="130"/>
      <c r="K8950" s="128"/>
    </row>
    <row r="8951" spans="1:11" hidden="1" outlineLevel="1" x14ac:dyDescent="0.25">
      <c r="A8951" s="77"/>
      <c r="B8951" s="13" t="s">
        <v>10648</v>
      </c>
      <c r="C8951" s="77"/>
      <c r="D8951" s="80"/>
      <c r="E8951" s="120" t="str">
        <f>IF(ISBLANK(D8951),"",(D8951/(1+'Vos données'!$D$11)))</f>
        <v/>
      </c>
      <c r="F8951" s="80"/>
      <c r="G8951" s="124"/>
      <c r="H8951" s="130"/>
      <c r="I8951" s="128"/>
      <c r="J8951" s="130"/>
      <c r="K8951" s="128"/>
    </row>
    <row r="8952" spans="1:11" hidden="1" outlineLevel="1" x14ac:dyDescent="0.25">
      <c r="A8952" s="77"/>
      <c r="B8952" s="13" t="s">
        <v>10649</v>
      </c>
      <c r="C8952" s="77"/>
      <c r="D8952" s="80"/>
      <c r="E8952" s="120" t="str">
        <f>IF(ISBLANK(D8952),"",(D8952/(1+'Vos données'!$D$11)))</f>
        <v/>
      </c>
      <c r="F8952" s="80"/>
      <c r="G8952" s="124"/>
      <c r="H8952" s="130"/>
      <c r="I8952" s="128"/>
      <c r="J8952" s="130"/>
      <c r="K8952" s="128"/>
    </row>
    <row r="8953" spans="1:11" hidden="1" outlineLevel="1" x14ac:dyDescent="0.25">
      <c r="A8953" s="77"/>
      <c r="B8953" s="13" t="s">
        <v>10650</v>
      </c>
      <c r="C8953" s="77"/>
      <c r="D8953" s="80"/>
      <c r="E8953" s="120" t="str">
        <f>IF(ISBLANK(D8953),"",(D8953/(1+'Vos données'!$D$11)))</f>
        <v/>
      </c>
      <c r="F8953" s="80"/>
      <c r="G8953" s="124"/>
      <c r="H8953" s="130"/>
      <c r="I8953" s="128"/>
      <c r="J8953" s="130"/>
      <c r="K8953" s="128"/>
    </row>
    <row r="8954" spans="1:11" hidden="1" outlineLevel="1" x14ac:dyDescent="0.25">
      <c r="A8954" s="77"/>
      <c r="B8954" s="13" t="s">
        <v>10651</v>
      </c>
      <c r="C8954" s="77"/>
      <c r="D8954" s="80"/>
      <c r="E8954" s="120" t="str">
        <f>IF(ISBLANK(D8954),"",(D8954/(1+'Vos données'!$D$11)))</f>
        <v/>
      </c>
      <c r="F8954" s="80"/>
      <c r="G8954" s="124"/>
      <c r="H8954" s="130"/>
      <c r="I8954" s="128"/>
      <c r="J8954" s="130"/>
      <c r="K8954" s="128"/>
    </row>
    <row r="8955" spans="1:11" hidden="1" outlineLevel="1" x14ac:dyDescent="0.25">
      <c r="A8955" s="77"/>
      <c r="B8955" s="13" t="s">
        <v>10652</v>
      </c>
      <c r="C8955" s="77"/>
      <c r="D8955" s="80"/>
      <c r="E8955" s="120" t="str">
        <f>IF(ISBLANK(D8955),"",(D8955/(1+'Vos données'!$D$11)))</f>
        <v/>
      </c>
      <c r="F8955" s="80"/>
      <c r="G8955" s="124"/>
      <c r="H8955" s="130"/>
      <c r="I8955" s="128"/>
      <c r="J8955" s="130"/>
      <c r="K8955" s="128"/>
    </row>
    <row r="8956" spans="1:11" hidden="1" outlineLevel="1" x14ac:dyDescent="0.25">
      <c r="A8956" s="77"/>
      <c r="B8956" s="13" t="s">
        <v>10653</v>
      </c>
      <c r="C8956" s="77"/>
      <c r="D8956" s="80"/>
      <c r="E8956" s="120" t="str">
        <f>IF(ISBLANK(D8956),"",(D8956/(1+'Vos données'!$D$11)))</f>
        <v/>
      </c>
      <c r="F8956" s="80"/>
      <c r="G8956" s="124"/>
      <c r="H8956" s="130"/>
      <c r="I8956" s="128"/>
      <c r="J8956" s="130"/>
      <c r="K8956" s="128"/>
    </row>
    <row r="8957" spans="1:11" hidden="1" outlineLevel="1" x14ac:dyDescent="0.25">
      <c r="A8957" s="77"/>
      <c r="B8957" s="13" t="s">
        <v>10654</v>
      </c>
      <c r="C8957" s="77"/>
      <c r="D8957" s="80"/>
      <c r="E8957" s="120" t="str">
        <f>IF(ISBLANK(D8957),"",(D8957/(1+'Vos données'!$D$11)))</f>
        <v/>
      </c>
      <c r="F8957" s="80"/>
      <c r="G8957" s="124"/>
      <c r="H8957" s="130"/>
      <c r="I8957" s="128"/>
      <c r="J8957" s="130"/>
      <c r="K8957" s="128"/>
    </row>
    <row r="8958" spans="1:11" hidden="1" outlineLevel="1" x14ac:dyDescent="0.25">
      <c r="A8958" s="77"/>
      <c r="B8958" s="13" t="s">
        <v>10655</v>
      </c>
      <c r="C8958" s="77"/>
      <c r="D8958" s="80"/>
      <c r="E8958" s="120" t="str">
        <f>IF(ISBLANK(D8958),"",(D8958/(1+'Vos données'!$D$11)))</f>
        <v/>
      </c>
      <c r="F8958" s="80"/>
      <c r="G8958" s="124"/>
      <c r="H8958" s="130"/>
      <c r="I8958" s="128"/>
      <c r="J8958" s="130"/>
      <c r="K8958" s="128"/>
    </row>
    <row r="8959" spans="1:11" hidden="1" outlineLevel="1" x14ac:dyDescent="0.25">
      <c r="A8959" s="77"/>
      <c r="B8959" s="13" t="s">
        <v>10656</v>
      </c>
      <c r="C8959" s="77"/>
      <c r="D8959" s="80"/>
      <c r="E8959" s="120" t="str">
        <f>IF(ISBLANK(D8959),"",(D8959/(1+'Vos données'!$D$11)))</f>
        <v/>
      </c>
      <c r="F8959" s="80"/>
      <c r="G8959" s="124"/>
      <c r="H8959" s="130"/>
      <c r="I8959" s="128"/>
      <c r="J8959" s="130"/>
      <c r="K8959" s="128"/>
    </row>
    <row r="8960" spans="1:11" hidden="1" outlineLevel="1" x14ac:dyDescent="0.25">
      <c r="A8960" s="77"/>
      <c r="B8960" s="13" t="s">
        <v>10657</v>
      </c>
      <c r="C8960" s="77"/>
      <c r="D8960" s="80"/>
      <c r="E8960" s="120" t="str">
        <f>IF(ISBLANK(D8960),"",(D8960/(1+'Vos données'!$D$11)))</f>
        <v/>
      </c>
      <c r="F8960" s="80"/>
      <c r="G8960" s="124"/>
      <c r="H8960" s="130"/>
      <c r="I8960" s="128"/>
      <c r="J8960" s="130"/>
      <c r="K8960" s="128"/>
    </row>
    <row r="8961" spans="1:11" hidden="1" outlineLevel="1" x14ac:dyDescent="0.25">
      <c r="A8961" s="77"/>
      <c r="B8961" s="13" t="s">
        <v>10658</v>
      </c>
      <c r="C8961" s="77"/>
      <c r="D8961" s="80"/>
      <c r="E8961" s="120" t="str">
        <f>IF(ISBLANK(D8961),"",(D8961/(1+'Vos données'!$D$11)))</f>
        <v/>
      </c>
      <c r="F8961" s="80"/>
      <c r="G8961" s="124"/>
      <c r="H8961" s="130"/>
      <c r="I8961" s="128"/>
      <c r="J8961" s="130"/>
      <c r="K8961" s="128"/>
    </row>
    <row r="8962" spans="1:11" hidden="1" outlineLevel="1" x14ac:dyDescent="0.25">
      <c r="A8962" s="77"/>
      <c r="B8962" s="13" t="s">
        <v>10659</v>
      </c>
      <c r="C8962" s="77"/>
      <c r="D8962" s="80"/>
      <c r="E8962" s="120" t="str">
        <f>IF(ISBLANK(D8962),"",(D8962/(1+'Vos données'!$D$11)))</f>
        <v/>
      </c>
      <c r="F8962" s="80"/>
      <c r="G8962" s="124"/>
      <c r="H8962" s="130"/>
      <c r="I8962" s="128"/>
      <c r="J8962" s="130"/>
      <c r="K8962" s="128"/>
    </row>
    <row r="8963" spans="1:11" hidden="1" outlineLevel="1" x14ac:dyDescent="0.25">
      <c r="A8963" s="77"/>
      <c r="B8963" s="13" t="s">
        <v>10660</v>
      </c>
      <c r="C8963" s="77"/>
      <c r="D8963" s="80"/>
      <c r="E8963" s="120" t="str">
        <f>IF(ISBLANK(D8963),"",(D8963/(1+'Vos données'!$D$11)))</f>
        <v/>
      </c>
      <c r="F8963" s="80"/>
      <c r="G8963" s="124"/>
      <c r="H8963" s="130"/>
      <c r="I8963" s="128"/>
      <c r="J8963" s="130"/>
      <c r="K8963" s="128"/>
    </row>
    <row r="8964" spans="1:11" hidden="1" outlineLevel="1" x14ac:dyDescent="0.25">
      <c r="A8964" s="77"/>
      <c r="B8964" s="13" t="s">
        <v>10661</v>
      </c>
      <c r="C8964" s="77"/>
      <c r="D8964" s="80"/>
      <c r="E8964" s="120" t="str">
        <f>IF(ISBLANK(D8964),"",(D8964/(1+'Vos données'!$D$11)))</f>
        <v/>
      </c>
      <c r="F8964" s="80"/>
      <c r="G8964" s="124"/>
      <c r="H8964" s="130"/>
      <c r="I8964" s="128"/>
      <c r="J8964" s="130"/>
      <c r="K8964" s="128"/>
    </row>
    <row r="8965" spans="1:11" hidden="1" outlineLevel="1" x14ac:dyDescent="0.25">
      <c r="A8965" s="77"/>
      <c r="B8965" s="13" t="s">
        <v>10662</v>
      </c>
      <c r="C8965" s="77"/>
      <c r="D8965" s="80"/>
      <c r="E8965" s="120" t="str">
        <f>IF(ISBLANK(D8965),"",(D8965/(1+'Vos données'!$D$11)))</f>
        <v/>
      </c>
      <c r="F8965" s="80"/>
      <c r="G8965" s="124"/>
      <c r="H8965" s="130"/>
      <c r="I8965" s="128"/>
      <c r="J8965" s="130"/>
      <c r="K8965" s="128"/>
    </row>
    <row r="8966" spans="1:11" hidden="1" outlineLevel="1" x14ac:dyDescent="0.25">
      <c r="A8966" s="77"/>
      <c r="B8966" s="13" t="s">
        <v>10663</v>
      </c>
      <c r="C8966" s="77"/>
      <c r="D8966" s="80"/>
      <c r="E8966" s="120" t="str">
        <f>IF(ISBLANK(D8966),"",(D8966/(1+'Vos données'!$D$11)))</f>
        <v/>
      </c>
      <c r="F8966" s="80"/>
      <c r="G8966" s="124"/>
      <c r="H8966" s="130"/>
      <c r="I8966" s="128"/>
      <c r="J8966" s="130"/>
      <c r="K8966" s="128"/>
    </row>
    <row r="8967" spans="1:11" hidden="1" outlineLevel="1" x14ac:dyDescent="0.25">
      <c r="A8967" s="77"/>
      <c r="B8967" s="13" t="s">
        <v>10664</v>
      </c>
      <c r="C8967" s="77"/>
      <c r="D8967" s="80"/>
      <c r="E8967" s="120" t="str">
        <f>IF(ISBLANK(D8967),"",(D8967/(1+'Vos données'!$D$11)))</f>
        <v/>
      </c>
      <c r="F8967" s="80"/>
      <c r="G8967" s="124"/>
      <c r="H8967" s="130"/>
      <c r="I8967" s="128"/>
      <c r="J8967" s="130"/>
      <c r="K8967" s="128"/>
    </row>
    <row r="8968" spans="1:11" hidden="1" outlineLevel="1" x14ac:dyDescent="0.25">
      <c r="A8968" s="77"/>
      <c r="B8968" s="13" t="s">
        <v>10665</v>
      </c>
      <c r="C8968" s="77"/>
      <c r="D8968" s="80"/>
      <c r="E8968" s="120" t="str">
        <f>IF(ISBLANK(D8968),"",(D8968/(1+'Vos données'!$D$11)))</f>
        <v/>
      </c>
      <c r="F8968" s="80"/>
      <c r="G8968" s="124"/>
      <c r="H8968" s="130"/>
      <c r="I8968" s="128"/>
      <c r="J8968" s="130"/>
      <c r="K8968" s="128"/>
    </row>
    <row r="8969" spans="1:11" hidden="1" outlineLevel="1" x14ac:dyDescent="0.25">
      <c r="A8969" s="77"/>
      <c r="B8969" s="13" t="s">
        <v>10666</v>
      </c>
      <c r="C8969" s="77"/>
      <c r="D8969" s="80"/>
      <c r="E8969" s="120" t="str">
        <f>IF(ISBLANK(D8969),"",(D8969/(1+'Vos données'!$D$11)))</f>
        <v/>
      </c>
      <c r="F8969" s="80"/>
      <c r="G8969" s="124"/>
      <c r="H8969" s="130"/>
      <c r="I8969" s="128"/>
      <c r="J8969" s="130"/>
      <c r="K8969" s="128"/>
    </row>
    <row r="8970" spans="1:11" hidden="1" outlineLevel="1" x14ac:dyDescent="0.25">
      <c r="A8970" s="77"/>
      <c r="B8970" s="13" t="s">
        <v>10667</v>
      </c>
      <c r="C8970" s="77"/>
      <c r="D8970" s="80"/>
      <c r="E8970" s="120" t="str">
        <f>IF(ISBLANK(D8970),"",(D8970/(1+'Vos données'!$D$11)))</f>
        <v/>
      </c>
      <c r="F8970" s="80"/>
      <c r="G8970" s="124"/>
      <c r="H8970" s="130"/>
      <c r="I8970" s="128"/>
      <c r="J8970" s="130"/>
      <c r="K8970" s="128"/>
    </row>
    <row r="8971" spans="1:11" hidden="1" outlineLevel="1" x14ac:dyDescent="0.25">
      <c r="A8971" s="77"/>
      <c r="B8971" s="13" t="s">
        <v>10668</v>
      </c>
      <c r="C8971" s="77"/>
      <c r="D8971" s="80"/>
      <c r="E8971" s="120" t="str">
        <f>IF(ISBLANK(D8971),"",(D8971/(1+'Vos données'!$D$11)))</f>
        <v/>
      </c>
      <c r="F8971" s="80"/>
      <c r="G8971" s="124"/>
      <c r="H8971" s="130"/>
      <c r="I8971" s="128"/>
      <c r="J8971" s="130"/>
      <c r="K8971" s="128"/>
    </row>
    <row r="8972" spans="1:11" hidden="1" outlineLevel="1" x14ac:dyDescent="0.25">
      <c r="A8972" s="77"/>
      <c r="B8972" s="13" t="s">
        <v>10669</v>
      </c>
      <c r="C8972" s="77"/>
      <c r="D8972" s="80"/>
      <c r="E8972" s="120" t="str">
        <f>IF(ISBLANK(D8972),"",(D8972/(1+'Vos données'!$D$11)))</f>
        <v/>
      </c>
      <c r="F8972" s="80"/>
      <c r="G8972" s="124"/>
      <c r="H8972" s="130"/>
      <c r="I8972" s="128"/>
      <c r="J8972" s="130"/>
      <c r="K8972" s="128"/>
    </row>
    <row r="8973" spans="1:11" hidden="1" outlineLevel="1" x14ac:dyDescent="0.25">
      <c r="A8973" s="77"/>
      <c r="B8973" s="13" t="s">
        <v>10670</v>
      </c>
      <c r="C8973" s="77"/>
      <c r="D8973" s="80"/>
      <c r="E8973" s="120" t="str">
        <f>IF(ISBLANK(D8973),"",(D8973/(1+'Vos données'!$D$11)))</f>
        <v/>
      </c>
      <c r="F8973" s="80"/>
      <c r="G8973" s="124"/>
      <c r="H8973" s="130"/>
      <c r="I8973" s="128"/>
      <c r="J8973" s="130"/>
      <c r="K8973" s="128"/>
    </row>
    <row r="8974" spans="1:11" hidden="1" outlineLevel="1" x14ac:dyDescent="0.25">
      <c r="A8974" s="77"/>
      <c r="B8974" s="13" t="s">
        <v>10671</v>
      </c>
      <c r="C8974" s="77"/>
      <c r="D8974" s="80"/>
      <c r="E8974" s="120" t="str">
        <f>IF(ISBLANK(D8974),"",(D8974/(1+'Vos données'!$D$11)))</f>
        <v/>
      </c>
      <c r="F8974" s="80"/>
      <c r="G8974" s="124"/>
      <c r="H8974" s="130"/>
      <c r="I8974" s="128"/>
      <c r="J8974" s="130"/>
      <c r="K8974" s="128"/>
    </row>
    <row r="8975" spans="1:11" hidden="1" outlineLevel="1" x14ac:dyDescent="0.25">
      <c r="A8975" s="77"/>
      <c r="B8975" s="13" t="s">
        <v>10672</v>
      </c>
      <c r="C8975" s="77"/>
      <c r="D8975" s="80"/>
      <c r="E8975" s="120" t="str">
        <f>IF(ISBLANK(D8975),"",(D8975/(1+'Vos données'!$D$11)))</f>
        <v/>
      </c>
      <c r="F8975" s="80"/>
      <c r="G8975" s="124"/>
      <c r="H8975" s="130"/>
      <c r="I8975" s="128"/>
      <c r="J8975" s="130"/>
      <c r="K8975" s="128"/>
    </row>
    <row r="8976" spans="1:11" hidden="1" outlineLevel="1" x14ac:dyDescent="0.25">
      <c r="A8976" s="77"/>
      <c r="B8976" s="13" t="s">
        <v>10673</v>
      </c>
      <c r="C8976" s="77"/>
      <c r="D8976" s="80"/>
      <c r="E8976" s="120" t="str">
        <f>IF(ISBLANK(D8976),"",(D8976/(1+'Vos données'!$D$11)))</f>
        <v/>
      </c>
      <c r="F8976" s="80"/>
      <c r="G8976" s="124"/>
      <c r="H8976" s="130"/>
      <c r="I8976" s="128"/>
      <c r="J8976" s="130"/>
      <c r="K8976" s="128"/>
    </row>
    <row r="8977" spans="1:11" hidden="1" outlineLevel="1" x14ac:dyDescent="0.25">
      <c r="A8977" s="77"/>
      <c r="B8977" s="13" t="s">
        <v>10674</v>
      </c>
      <c r="C8977" s="77"/>
      <c r="D8977" s="80"/>
      <c r="E8977" s="120" t="str">
        <f>IF(ISBLANK(D8977),"",(D8977/(1+'Vos données'!$D$11)))</f>
        <v/>
      </c>
      <c r="F8977" s="80"/>
      <c r="G8977" s="124"/>
      <c r="H8977" s="130"/>
      <c r="I8977" s="128"/>
      <c r="J8977" s="130"/>
      <c r="K8977" s="128"/>
    </row>
    <row r="8978" spans="1:11" hidden="1" outlineLevel="1" x14ac:dyDescent="0.25">
      <c r="A8978" s="77"/>
      <c r="B8978" s="13" t="s">
        <v>10675</v>
      </c>
      <c r="C8978" s="77"/>
      <c r="D8978" s="80"/>
      <c r="E8978" s="120" t="str">
        <f>IF(ISBLANK(D8978),"",(D8978/(1+'Vos données'!$D$11)))</f>
        <v/>
      </c>
      <c r="F8978" s="80"/>
      <c r="G8978" s="124"/>
      <c r="H8978" s="130"/>
      <c r="I8978" s="128"/>
      <c r="J8978" s="130"/>
      <c r="K8978" s="128"/>
    </row>
    <row r="8979" spans="1:11" hidden="1" outlineLevel="1" x14ac:dyDescent="0.25">
      <c r="A8979" s="77"/>
      <c r="B8979" s="13" t="s">
        <v>10676</v>
      </c>
      <c r="C8979" s="77"/>
      <c r="D8979" s="80"/>
      <c r="E8979" s="120" t="str">
        <f>IF(ISBLANK(D8979),"",(D8979/(1+'Vos données'!$D$11)))</f>
        <v/>
      </c>
      <c r="F8979" s="80"/>
      <c r="G8979" s="124"/>
      <c r="H8979" s="130"/>
      <c r="I8979" s="128"/>
      <c r="J8979" s="130"/>
      <c r="K8979" s="128"/>
    </row>
    <row r="8980" spans="1:11" hidden="1" outlineLevel="1" x14ac:dyDescent="0.25">
      <c r="A8980" s="77"/>
      <c r="B8980" s="13" t="s">
        <v>10677</v>
      </c>
      <c r="C8980" s="77"/>
      <c r="D8980" s="80"/>
      <c r="E8980" s="120" t="str">
        <f>IF(ISBLANK(D8980),"",(D8980/(1+'Vos données'!$D$11)))</f>
        <v/>
      </c>
      <c r="F8980" s="80"/>
      <c r="G8980" s="124"/>
      <c r="H8980" s="130"/>
      <c r="I8980" s="128"/>
      <c r="J8980" s="130"/>
      <c r="K8980" s="128"/>
    </row>
    <row r="8981" spans="1:11" hidden="1" outlineLevel="1" x14ac:dyDescent="0.25">
      <c r="A8981" s="77"/>
      <c r="B8981" s="13" t="s">
        <v>10678</v>
      </c>
      <c r="C8981" s="77"/>
      <c r="D8981" s="80"/>
      <c r="E8981" s="120" t="str">
        <f>IF(ISBLANK(D8981),"",(D8981/(1+'Vos données'!$D$11)))</f>
        <v/>
      </c>
      <c r="F8981" s="80"/>
      <c r="G8981" s="124"/>
      <c r="H8981" s="130"/>
      <c r="I8981" s="128"/>
      <c r="J8981" s="130"/>
      <c r="K8981" s="128"/>
    </row>
    <row r="8982" spans="1:11" hidden="1" outlineLevel="1" x14ac:dyDescent="0.25">
      <c r="A8982" s="77"/>
      <c r="B8982" s="13" t="s">
        <v>10679</v>
      </c>
      <c r="C8982" s="77"/>
      <c r="D8982" s="80"/>
      <c r="E8982" s="120" t="str">
        <f>IF(ISBLANK(D8982),"",(D8982/(1+'Vos données'!$D$11)))</f>
        <v/>
      </c>
      <c r="F8982" s="80"/>
      <c r="G8982" s="124"/>
      <c r="H8982" s="130"/>
      <c r="I8982" s="128"/>
      <c r="J8982" s="130"/>
      <c r="K8982" s="128"/>
    </row>
    <row r="8983" spans="1:11" hidden="1" outlineLevel="1" x14ac:dyDescent="0.25">
      <c r="A8983" s="77"/>
      <c r="B8983" s="13" t="s">
        <v>10680</v>
      </c>
      <c r="C8983" s="77"/>
      <c r="D8983" s="80"/>
      <c r="E8983" s="120" t="str">
        <f>IF(ISBLANK(D8983),"",(D8983/(1+'Vos données'!$D$11)))</f>
        <v/>
      </c>
      <c r="F8983" s="80"/>
      <c r="G8983" s="124"/>
      <c r="H8983" s="130"/>
      <c r="I8983" s="128"/>
      <c r="J8983" s="130"/>
      <c r="K8983" s="128"/>
    </row>
    <row r="8984" spans="1:11" hidden="1" outlineLevel="1" x14ac:dyDescent="0.25">
      <c r="A8984" s="77"/>
      <c r="B8984" s="13" t="s">
        <v>10681</v>
      </c>
      <c r="C8984" s="77"/>
      <c r="D8984" s="80"/>
      <c r="E8984" s="120" t="str">
        <f>IF(ISBLANK(D8984),"",(D8984/(1+'Vos données'!$D$11)))</f>
        <v/>
      </c>
      <c r="F8984" s="80"/>
      <c r="G8984" s="124"/>
      <c r="H8984" s="130"/>
      <c r="I8984" s="128"/>
      <c r="J8984" s="130"/>
      <c r="K8984" s="128"/>
    </row>
    <row r="8985" spans="1:11" hidden="1" outlineLevel="1" x14ac:dyDescent="0.25">
      <c r="A8985" s="77"/>
      <c r="B8985" s="13" t="s">
        <v>10682</v>
      </c>
      <c r="C8985" s="77"/>
      <c r="D8985" s="80"/>
      <c r="E8985" s="120" t="str">
        <f>IF(ISBLANK(D8985),"",(D8985/(1+'Vos données'!$D$11)))</f>
        <v/>
      </c>
      <c r="F8985" s="80"/>
      <c r="G8985" s="124"/>
      <c r="H8985" s="130"/>
      <c r="I8985" s="128"/>
      <c r="J8985" s="130"/>
      <c r="K8985" s="128"/>
    </row>
    <row r="8986" spans="1:11" hidden="1" outlineLevel="1" x14ac:dyDescent="0.25">
      <c r="A8986" s="77"/>
      <c r="B8986" s="13" t="s">
        <v>10683</v>
      </c>
      <c r="C8986" s="77"/>
      <c r="D8986" s="80"/>
      <c r="E8986" s="120" t="str">
        <f>IF(ISBLANK(D8986),"",(D8986/(1+'Vos données'!$D$11)))</f>
        <v/>
      </c>
      <c r="F8986" s="80"/>
      <c r="G8986" s="124"/>
      <c r="H8986" s="130"/>
      <c r="I8986" s="128"/>
      <c r="J8986" s="130"/>
      <c r="K8986" s="128"/>
    </row>
    <row r="8987" spans="1:11" hidden="1" outlineLevel="1" x14ac:dyDescent="0.25">
      <c r="A8987" s="77"/>
      <c r="B8987" s="13" t="s">
        <v>10684</v>
      </c>
      <c r="C8987" s="77"/>
      <c r="D8987" s="80"/>
      <c r="E8987" s="120" t="str">
        <f>IF(ISBLANK(D8987),"",(D8987/(1+'Vos données'!$D$11)))</f>
        <v/>
      </c>
      <c r="F8987" s="80"/>
      <c r="G8987" s="124"/>
      <c r="H8987" s="130"/>
      <c r="I8987" s="128"/>
      <c r="J8987" s="130"/>
      <c r="K8987" s="128"/>
    </row>
    <row r="8988" spans="1:11" hidden="1" outlineLevel="1" x14ac:dyDescent="0.25">
      <c r="A8988" s="77"/>
      <c r="B8988" s="13" t="s">
        <v>10685</v>
      </c>
      <c r="C8988" s="77"/>
      <c r="D8988" s="80"/>
      <c r="E8988" s="120" t="str">
        <f>IF(ISBLANK(D8988),"",(D8988/(1+'Vos données'!$D$11)))</f>
        <v/>
      </c>
      <c r="F8988" s="80"/>
      <c r="G8988" s="124"/>
      <c r="H8988" s="130"/>
      <c r="I8988" s="128"/>
      <c r="J8988" s="130"/>
      <c r="K8988" s="128"/>
    </row>
    <row r="8989" spans="1:11" hidden="1" outlineLevel="1" x14ac:dyDescent="0.25">
      <c r="A8989" s="77"/>
      <c r="B8989" s="13" t="s">
        <v>10686</v>
      </c>
      <c r="C8989" s="77"/>
      <c r="D8989" s="80"/>
      <c r="E8989" s="120" t="str">
        <f>IF(ISBLANK(D8989),"",(D8989/(1+'Vos données'!$D$11)))</f>
        <v/>
      </c>
      <c r="F8989" s="80"/>
      <c r="G8989" s="124"/>
      <c r="H8989" s="130"/>
      <c r="I8989" s="128"/>
      <c r="J8989" s="130"/>
      <c r="K8989" s="128"/>
    </row>
    <row r="8990" spans="1:11" hidden="1" outlineLevel="1" x14ac:dyDescent="0.25">
      <c r="A8990" s="77"/>
      <c r="B8990" s="13" t="s">
        <v>10687</v>
      </c>
      <c r="C8990" s="77"/>
      <c r="D8990" s="80"/>
      <c r="E8990" s="120" t="str">
        <f>IF(ISBLANK(D8990),"",(D8990/(1+'Vos données'!$D$11)))</f>
        <v/>
      </c>
      <c r="F8990" s="80"/>
      <c r="G8990" s="124"/>
      <c r="H8990" s="130"/>
      <c r="I8990" s="128"/>
      <c r="J8990" s="130"/>
      <c r="K8990" s="128"/>
    </row>
    <row r="8991" spans="1:11" hidden="1" outlineLevel="1" x14ac:dyDescent="0.25">
      <c r="A8991" s="77"/>
      <c r="B8991" s="13" t="s">
        <v>10688</v>
      </c>
      <c r="C8991" s="77"/>
      <c r="D8991" s="80"/>
      <c r="E8991" s="120" t="str">
        <f>IF(ISBLANK(D8991),"",(D8991/(1+'Vos données'!$D$11)))</f>
        <v/>
      </c>
      <c r="F8991" s="80"/>
      <c r="G8991" s="124"/>
      <c r="H8991" s="130"/>
      <c r="I8991" s="128"/>
      <c r="J8991" s="130"/>
      <c r="K8991" s="128"/>
    </row>
    <row r="8992" spans="1:11" hidden="1" outlineLevel="1" x14ac:dyDescent="0.25">
      <c r="A8992" s="77"/>
      <c r="B8992" s="13" t="s">
        <v>10689</v>
      </c>
      <c r="C8992" s="77"/>
      <c r="D8992" s="80"/>
      <c r="E8992" s="120" t="str">
        <f>IF(ISBLANK(D8992),"",(D8992/(1+'Vos données'!$D$11)))</f>
        <v/>
      </c>
      <c r="F8992" s="80"/>
      <c r="G8992" s="124"/>
      <c r="H8992" s="130"/>
      <c r="I8992" s="128"/>
      <c r="J8992" s="130"/>
      <c r="K8992" s="128"/>
    </row>
    <row r="8993" spans="1:11" hidden="1" outlineLevel="1" x14ac:dyDescent="0.25">
      <c r="A8993" s="77"/>
      <c r="B8993" s="13" t="s">
        <v>10690</v>
      </c>
      <c r="C8993" s="77"/>
      <c r="D8993" s="80"/>
      <c r="E8993" s="120" t="str">
        <f>IF(ISBLANK(D8993),"",(D8993/(1+'Vos données'!$D$11)))</f>
        <v/>
      </c>
      <c r="F8993" s="80"/>
      <c r="G8993" s="124"/>
      <c r="H8993" s="130"/>
      <c r="I8993" s="128"/>
      <c r="J8993" s="130"/>
      <c r="K8993" s="128"/>
    </row>
    <row r="8994" spans="1:11" hidden="1" outlineLevel="1" x14ac:dyDescent="0.25">
      <c r="A8994" s="77"/>
      <c r="B8994" s="13" t="s">
        <v>10691</v>
      </c>
      <c r="C8994" s="77"/>
      <c r="D8994" s="80"/>
      <c r="E8994" s="120" t="str">
        <f>IF(ISBLANK(D8994),"",(D8994/(1+'Vos données'!$D$11)))</f>
        <v/>
      </c>
      <c r="F8994" s="80"/>
      <c r="G8994" s="124"/>
      <c r="H8994" s="130"/>
      <c r="I8994" s="128"/>
      <c r="J8994" s="130"/>
      <c r="K8994" s="128"/>
    </row>
    <row r="8995" spans="1:11" hidden="1" outlineLevel="1" x14ac:dyDescent="0.25">
      <c r="A8995" s="77"/>
      <c r="B8995" s="13" t="s">
        <v>10692</v>
      </c>
      <c r="C8995" s="77"/>
      <c r="D8995" s="80"/>
      <c r="E8995" s="120" t="str">
        <f>IF(ISBLANK(D8995),"",(D8995/(1+'Vos données'!$D$11)))</f>
        <v/>
      </c>
      <c r="F8995" s="80"/>
      <c r="G8995" s="124"/>
      <c r="H8995" s="130"/>
      <c r="I8995" s="128"/>
      <c r="J8995" s="130"/>
      <c r="K8995" s="128"/>
    </row>
    <row r="8996" spans="1:11" hidden="1" outlineLevel="1" x14ac:dyDescent="0.25">
      <c r="A8996" s="77"/>
      <c r="B8996" s="13" t="s">
        <v>10693</v>
      </c>
      <c r="C8996" s="77"/>
      <c r="D8996" s="80"/>
      <c r="E8996" s="120" t="str">
        <f>IF(ISBLANK(D8996),"",(D8996/(1+'Vos données'!$D$11)))</f>
        <v/>
      </c>
      <c r="F8996" s="80"/>
      <c r="G8996" s="124"/>
      <c r="H8996" s="130"/>
      <c r="I8996" s="128"/>
      <c r="J8996" s="130"/>
      <c r="K8996" s="128"/>
    </row>
    <row r="8997" spans="1:11" hidden="1" outlineLevel="1" x14ac:dyDescent="0.25">
      <c r="A8997" s="77"/>
      <c r="B8997" s="13" t="s">
        <v>10694</v>
      </c>
      <c r="C8997" s="77"/>
      <c r="D8997" s="80"/>
      <c r="E8997" s="120" t="str">
        <f>IF(ISBLANK(D8997),"",(D8997/(1+'Vos données'!$D$11)))</f>
        <v/>
      </c>
      <c r="F8997" s="80"/>
      <c r="G8997" s="124"/>
      <c r="H8997" s="130"/>
      <c r="I8997" s="128"/>
      <c r="J8997" s="130"/>
      <c r="K8997" s="128"/>
    </row>
    <row r="8998" spans="1:11" hidden="1" outlineLevel="1" x14ac:dyDescent="0.25">
      <c r="A8998" s="77"/>
      <c r="B8998" s="13" t="s">
        <v>10695</v>
      </c>
      <c r="C8998" s="77"/>
      <c r="D8998" s="80"/>
      <c r="E8998" s="120" t="str">
        <f>IF(ISBLANK(D8998),"",(D8998/(1+'Vos données'!$D$11)))</f>
        <v/>
      </c>
      <c r="F8998" s="80"/>
      <c r="G8998" s="124"/>
      <c r="H8998" s="130"/>
      <c r="I8998" s="128"/>
      <c r="J8998" s="130"/>
      <c r="K8998" s="128"/>
    </row>
    <row r="8999" spans="1:11" hidden="1" outlineLevel="1" x14ac:dyDescent="0.25">
      <c r="A8999" s="77"/>
      <c r="B8999" s="13" t="s">
        <v>10696</v>
      </c>
      <c r="C8999" s="77"/>
      <c r="D8999" s="80"/>
      <c r="E8999" s="120" t="str">
        <f>IF(ISBLANK(D8999),"",(D8999/(1+'Vos données'!$D$11)))</f>
        <v/>
      </c>
      <c r="F8999" s="80"/>
      <c r="G8999" s="124"/>
      <c r="H8999" s="130"/>
      <c r="I8999" s="128"/>
      <c r="J8999" s="130"/>
      <c r="K8999" s="128"/>
    </row>
    <row r="9000" spans="1:11" hidden="1" outlineLevel="1" x14ac:dyDescent="0.25">
      <c r="A9000" s="77"/>
      <c r="B9000" s="13" t="s">
        <v>10697</v>
      </c>
      <c r="C9000" s="77"/>
      <c r="D9000" s="80"/>
      <c r="E9000" s="120" t="str">
        <f>IF(ISBLANK(D9000),"",(D9000/(1+'Vos données'!$D$11)))</f>
        <v/>
      </c>
      <c r="F9000" s="80"/>
      <c r="G9000" s="124"/>
      <c r="H9000" s="130"/>
      <c r="I9000" s="128"/>
      <c r="J9000" s="130"/>
      <c r="K9000" s="128"/>
    </row>
    <row r="9001" spans="1:11" hidden="1" outlineLevel="1" x14ac:dyDescent="0.25">
      <c r="A9001" s="77"/>
      <c r="B9001" s="13" t="s">
        <v>10698</v>
      </c>
      <c r="C9001" s="77"/>
      <c r="D9001" s="80"/>
      <c r="E9001" s="120" t="str">
        <f>IF(ISBLANK(D9001),"",(D9001/(1+'Vos données'!$D$11)))</f>
        <v/>
      </c>
      <c r="F9001" s="80"/>
      <c r="G9001" s="124"/>
      <c r="H9001" s="130"/>
      <c r="I9001" s="128"/>
      <c r="J9001" s="130"/>
      <c r="K9001" s="128"/>
    </row>
    <row r="9002" spans="1:11" hidden="1" outlineLevel="1" x14ac:dyDescent="0.25">
      <c r="A9002" s="77"/>
      <c r="B9002" s="13" t="s">
        <v>10699</v>
      </c>
      <c r="C9002" s="77"/>
      <c r="D9002" s="80"/>
      <c r="E9002" s="120" t="str">
        <f>IF(ISBLANK(D9002),"",(D9002/(1+'Vos données'!$D$11)))</f>
        <v/>
      </c>
      <c r="F9002" s="80"/>
      <c r="G9002" s="124"/>
      <c r="H9002" s="130"/>
      <c r="I9002" s="128"/>
      <c r="J9002" s="130"/>
      <c r="K9002" s="128"/>
    </row>
    <row r="9003" spans="1:11" hidden="1" outlineLevel="1" x14ac:dyDescent="0.25">
      <c r="A9003" s="77"/>
      <c r="B9003" s="13" t="s">
        <v>10700</v>
      </c>
      <c r="C9003" s="77"/>
      <c r="D9003" s="80"/>
      <c r="E9003" s="120" t="str">
        <f>IF(ISBLANK(D9003),"",(D9003/(1+'Vos données'!$D$11)))</f>
        <v/>
      </c>
      <c r="F9003" s="80"/>
      <c r="G9003" s="124"/>
      <c r="H9003" s="130"/>
      <c r="I9003" s="128"/>
      <c r="J9003" s="130"/>
      <c r="K9003" s="128"/>
    </row>
    <row r="9004" spans="1:11" hidden="1" outlineLevel="1" x14ac:dyDescent="0.25">
      <c r="A9004" s="77"/>
      <c r="B9004" s="13" t="s">
        <v>10701</v>
      </c>
      <c r="C9004" s="77"/>
      <c r="D9004" s="80"/>
      <c r="E9004" s="120" t="str">
        <f>IF(ISBLANK(D9004),"",(D9004/(1+'Vos données'!$D$11)))</f>
        <v/>
      </c>
      <c r="F9004" s="80"/>
      <c r="G9004" s="124"/>
      <c r="H9004" s="130"/>
      <c r="I9004" s="128"/>
      <c r="J9004" s="130"/>
      <c r="K9004" s="128"/>
    </row>
    <row r="9005" spans="1:11" hidden="1" outlineLevel="1" x14ac:dyDescent="0.25">
      <c r="A9005" s="77"/>
      <c r="B9005" s="13" t="s">
        <v>10702</v>
      </c>
      <c r="C9005" s="77"/>
      <c r="D9005" s="80"/>
      <c r="E9005" s="120" t="str">
        <f>IF(ISBLANK(D9005),"",(D9005/(1+'Vos données'!$D$11)))</f>
        <v/>
      </c>
      <c r="F9005" s="80"/>
      <c r="G9005" s="124"/>
      <c r="H9005" s="130"/>
      <c r="I9005" s="128"/>
      <c r="J9005" s="130"/>
      <c r="K9005" s="128"/>
    </row>
    <row r="9006" spans="1:11" hidden="1" outlineLevel="1" x14ac:dyDescent="0.25">
      <c r="A9006" s="77"/>
      <c r="B9006" s="13" t="s">
        <v>10703</v>
      </c>
      <c r="C9006" s="77"/>
      <c r="D9006" s="80"/>
      <c r="E9006" s="120" t="str">
        <f>IF(ISBLANK(D9006),"",(D9006/(1+'Vos données'!$D$11)))</f>
        <v/>
      </c>
      <c r="F9006" s="80"/>
      <c r="G9006" s="124"/>
      <c r="H9006" s="130"/>
      <c r="I9006" s="128"/>
      <c r="J9006" s="130"/>
      <c r="K9006" s="128"/>
    </row>
    <row r="9007" spans="1:11" hidden="1" outlineLevel="1" x14ac:dyDescent="0.25">
      <c r="A9007" s="77"/>
      <c r="B9007" s="13" t="s">
        <v>10704</v>
      </c>
      <c r="C9007" s="77"/>
      <c r="D9007" s="80"/>
      <c r="E9007" s="120" t="str">
        <f>IF(ISBLANK(D9007),"",(D9007/(1+'Vos données'!$D$11)))</f>
        <v/>
      </c>
      <c r="F9007" s="80"/>
      <c r="G9007" s="124"/>
      <c r="H9007" s="130"/>
      <c r="I9007" s="128"/>
      <c r="J9007" s="130"/>
      <c r="K9007" s="128"/>
    </row>
    <row r="9008" spans="1:11" hidden="1" outlineLevel="1" x14ac:dyDescent="0.25">
      <c r="A9008" s="77"/>
      <c r="B9008" s="13" t="s">
        <v>10705</v>
      </c>
      <c r="C9008" s="77"/>
      <c r="D9008" s="80"/>
      <c r="E9008" s="120" t="str">
        <f>IF(ISBLANK(D9008),"",(D9008/(1+'Vos données'!$D$11)))</f>
        <v/>
      </c>
      <c r="F9008" s="80"/>
      <c r="G9008" s="124"/>
      <c r="H9008" s="130"/>
      <c r="I9008" s="128"/>
      <c r="J9008" s="130"/>
      <c r="K9008" s="128"/>
    </row>
    <row r="9009" spans="1:11" hidden="1" outlineLevel="1" x14ac:dyDescent="0.25">
      <c r="A9009" s="77"/>
      <c r="B9009" s="13" t="s">
        <v>10706</v>
      </c>
      <c r="C9009" s="77"/>
      <c r="D9009" s="80"/>
      <c r="E9009" s="120" t="str">
        <f>IF(ISBLANK(D9009),"",(D9009/(1+'Vos données'!$D$11)))</f>
        <v/>
      </c>
      <c r="F9009" s="80"/>
      <c r="G9009" s="124"/>
      <c r="H9009" s="130"/>
      <c r="I9009" s="128"/>
      <c r="J9009" s="130"/>
      <c r="K9009" s="128"/>
    </row>
    <row r="9010" spans="1:11" hidden="1" outlineLevel="1" x14ac:dyDescent="0.25">
      <c r="A9010" s="77"/>
      <c r="B9010" s="13" t="s">
        <v>10707</v>
      </c>
      <c r="C9010" s="77"/>
      <c r="D9010" s="80"/>
      <c r="E9010" s="120" t="str">
        <f>IF(ISBLANK(D9010),"",(D9010/(1+'Vos données'!$D$11)))</f>
        <v/>
      </c>
      <c r="F9010" s="80"/>
      <c r="G9010" s="124"/>
      <c r="H9010" s="130"/>
      <c r="I9010" s="128"/>
      <c r="J9010" s="130"/>
      <c r="K9010" s="128"/>
    </row>
    <row r="9011" spans="1:11" hidden="1" outlineLevel="1" x14ac:dyDescent="0.25">
      <c r="A9011" s="77"/>
      <c r="B9011" s="13" t="s">
        <v>10708</v>
      </c>
      <c r="C9011" s="77"/>
      <c r="D9011" s="80"/>
      <c r="E9011" s="120" t="str">
        <f>IF(ISBLANK(D9011),"",(D9011/(1+'Vos données'!$D$11)))</f>
        <v/>
      </c>
      <c r="F9011" s="80"/>
      <c r="G9011" s="124"/>
      <c r="H9011" s="130"/>
      <c r="I9011" s="128"/>
      <c r="J9011" s="130"/>
      <c r="K9011" s="128"/>
    </row>
    <row r="9012" spans="1:11" hidden="1" outlineLevel="1" x14ac:dyDescent="0.25">
      <c r="A9012" s="77"/>
      <c r="B9012" s="13" t="s">
        <v>10709</v>
      </c>
      <c r="C9012" s="77"/>
      <c r="D9012" s="80"/>
      <c r="E9012" s="120" t="str">
        <f>IF(ISBLANK(D9012),"",(D9012/(1+'Vos données'!$D$11)))</f>
        <v/>
      </c>
      <c r="F9012" s="80"/>
      <c r="G9012" s="124"/>
      <c r="H9012" s="130"/>
      <c r="I9012" s="128"/>
      <c r="J9012" s="130"/>
      <c r="K9012" s="128"/>
    </row>
    <row r="9013" spans="1:11" hidden="1" outlineLevel="1" x14ac:dyDescent="0.25">
      <c r="A9013" s="77"/>
      <c r="B9013" s="13" t="s">
        <v>10710</v>
      </c>
      <c r="C9013" s="77"/>
      <c r="D9013" s="80"/>
      <c r="E9013" s="120" t="str">
        <f>IF(ISBLANK(D9013),"",(D9013/(1+'Vos données'!$D$11)))</f>
        <v/>
      </c>
      <c r="F9013" s="80"/>
      <c r="G9013" s="124"/>
      <c r="H9013" s="130"/>
      <c r="I9013" s="128"/>
      <c r="J9013" s="130"/>
      <c r="K9013" s="128"/>
    </row>
    <row r="9014" spans="1:11" hidden="1" outlineLevel="1" x14ac:dyDescent="0.25">
      <c r="A9014" s="77"/>
      <c r="B9014" s="13" t="s">
        <v>10711</v>
      </c>
      <c r="C9014" s="77"/>
      <c r="D9014" s="80"/>
      <c r="E9014" s="120" t="str">
        <f>IF(ISBLANK(D9014),"",(D9014/(1+'Vos données'!$D$11)))</f>
        <v/>
      </c>
      <c r="F9014" s="80"/>
      <c r="G9014" s="124"/>
      <c r="H9014" s="130"/>
      <c r="I9014" s="128"/>
      <c r="J9014" s="130"/>
      <c r="K9014" s="128"/>
    </row>
    <row r="9015" spans="1:11" hidden="1" outlineLevel="1" x14ac:dyDescent="0.25">
      <c r="A9015" s="77"/>
      <c r="B9015" s="13" t="s">
        <v>10712</v>
      </c>
      <c r="C9015" s="77"/>
      <c r="D9015" s="80"/>
      <c r="E9015" s="120" t="str">
        <f>IF(ISBLANK(D9015),"",(D9015/(1+'Vos données'!$D$11)))</f>
        <v/>
      </c>
      <c r="F9015" s="80"/>
      <c r="G9015" s="124"/>
      <c r="H9015" s="130"/>
      <c r="I9015" s="128"/>
      <c r="J9015" s="130"/>
      <c r="K9015" s="128"/>
    </row>
    <row r="9016" spans="1:11" hidden="1" outlineLevel="1" x14ac:dyDescent="0.25">
      <c r="A9016" s="77"/>
      <c r="B9016" s="13" t="s">
        <v>10713</v>
      </c>
      <c r="C9016" s="77"/>
      <c r="D9016" s="80"/>
      <c r="E9016" s="120" t="str">
        <f>IF(ISBLANK(D9016),"",(D9016/(1+'Vos données'!$D$11)))</f>
        <v/>
      </c>
      <c r="F9016" s="80"/>
      <c r="G9016" s="124"/>
      <c r="H9016" s="130"/>
      <c r="I9016" s="128"/>
      <c r="J9016" s="130"/>
      <c r="K9016" s="128"/>
    </row>
    <row r="9017" spans="1:11" hidden="1" outlineLevel="1" x14ac:dyDescent="0.25">
      <c r="A9017" s="77"/>
      <c r="B9017" s="13" t="s">
        <v>10714</v>
      </c>
      <c r="C9017" s="77"/>
      <c r="D9017" s="80"/>
      <c r="E9017" s="120" t="str">
        <f>IF(ISBLANK(D9017),"",(D9017/(1+'Vos données'!$D$11)))</f>
        <v/>
      </c>
      <c r="F9017" s="80"/>
      <c r="G9017" s="124"/>
      <c r="H9017" s="130"/>
      <c r="I9017" s="128"/>
      <c r="J9017" s="130"/>
      <c r="K9017" s="128"/>
    </row>
    <row r="9018" spans="1:11" hidden="1" outlineLevel="1" x14ac:dyDescent="0.25">
      <c r="A9018" s="77"/>
      <c r="B9018" s="13" t="s">
        <v>10715</v>
      </c>
      <c r="C9018" s="77"/>
      <c r="D9018" s="80"/>
      <c r="E9018" s="120" t="str">
        <f>IF(ISBLANK(D9018),"",(D9018/(1+'Vos données'!$D$11)))</f>
        <v/>
      </c>
      <c r="F9018" s="80"/>
      <c r="G9018" s="124"/>
      <c r="H9018" s="130"/>
      <c r="I9018" s="128"/>
      <c r="J9018" s="130"/>
      <c r="K9018" s="128"/>
    </row>
    <row r="9019" spans="1:11" hidden="1" outlineLevel="1" x14ac:dyDescent="0.25">
      <c r="A9019" s="77"/>
      <c r="B9019" s="13" t="s">
        <v>10716</v>
      </c>
      <c r="C9019" s="77"/>
      <c r="D9019" s="80"/>
      <c r="E9019" s="120" t="str">
        <f>IF(ISBLANK(D9019),"",(D9019/(1+'Vos données'!$D$11)))</f>
        <v/>
      </c>
      <c r="F9019" s="80"/>
      <c r="G9019" s="124"/>
      <c r="H9019" s="130"/>
      <c r="I9019" s="128"/>
      <c r="J9019" s="130"/>
      <c r="K9019" s="128"/>
    </row>
    <row r="9020" spans="1:11" hidden="1" outlineLevel="1" x14ac:dyDescent="0.25">
      <c r="A9020" s="77"/>
      <c r="B9020" s="13" t="s">
        <v>10717</v>
      </c>
      <c r="C9020" s="77"/>
      <c r="D9020" s="80"/>
      <c r="E9020" s="120" t="str">
        <f>IF(ISBLANK(D9020),"",(D9020/(1+'Vos données'!$D$11)))</f>
        <v/>
      </c>
      <c r="F9020" s="80"/>
      <c r="G9020" s="124"/>
      <c r="H9020" s="130"/>
      <c r="I9020" s="128"/>
      <c r="J9020" s="130"/>
      <c r="K9020" s="128"/>
    </row>
    <row r="9021" spans="1:11" hidden="1" outlineLevel="1" x14ac:dyDescent="0.25">
      <c r="A9021" s="77"/>
      <c r="B9021" s="13" t="s">
        <v>10718</v>
      </c>
      <c r="C9021" s="77"/>
      <c r="D9021" s="80"/>
      <c r="E9021" s="120" t="str">
        <f>IF(ISBLANK(D9021),"",(D9021/(1+'Vos données'!$D$11)))</f>
        <v/>
      </c>
      <c r="F9021" s="80"/>
      <c r="G9021" s="124"/>
      <c r="H9021" s="130"/>
      <c r="I9021" s="128"/>
      <c r="J9021" s="130"/>
      <c r="K9021" s="128"/>
    </row>
    <row r="9022" spans="1:11" hidden="1" outlineLevel="1" x14ac:dyDescent="0.25">
      <c r="A9022" s="77"/>
      <c r="B9022" s="13" t="s">
        <v>10719</v>
      </c>
      <c r="C9022" s="77"/>
      <c r="D9022" s="80"/>
      <c r="E9022" s="120" t="str">
        <f>IF(ISBLANK(D9022),"",(D9022/(1+'Vos données'!$D$11)))</f>
        <v/>
      </c>
      <c r="F9022" s="80"/>
      <c r="G9022" s="124"/>
      <c r="H9022" s="130"/>
      <c r="I9022" s="128"/>
      <c r="J9022" s="130"/>
      <c r="K9022" s="128"/>
    </row>
    <row r="9023" spans="1:11" hidden="1" outlineLevel="1" x14ac:dyDescent="0.25">
      <c r="A9023" s="77"/>
      <c r="B9023" s="13" t="s">
        <v>10720</v>
      </c>
      <c r="C9023" s="77"/>
      <c r="D9023" s="80"/>
      <c r="E9023" s="120" t="str">
        <f>IF(ISBLANK(D9023),"",(D9023/(1+'Vos données'!$D$11)))</f>
        <v/>
      </c>
      <c r="F9023" s="80"/>
      <c r="G9023" s="124"/>
      <c r="H9023" s="130"/>
      <c r="I9023" s="128"/>
      <c r="J9023" s="130"/>
      <c r="K9023" s="128"/>
    </row>
    <row r="9024" spans="1:11" hidden="1" outlineLevel="1" x14ac:dyDescent="0.25">
      <c r="A9024" s="77"/>
      <c r="B9024" s="13" t="s">
        <v>10721</v>
      </c>
      <c r="C9024" s="77"/>
      <c r="D9024" s="80"/>
      <c r="E9024" s="120" t="str">
        <f>IF(ISBLANK(D9024),"",(D9024/(1+'Vos données'!$D$11)))</f>
        <v/>
      </c>
      <c r="F9024" s="80"/>
      <c r="G9024" s="124"/>
      <c r="H9024" s="130"/>
      <c r="I9024" s="128"/>
      <c r="J9024" s="130"/>
      <c r="K9024" s="128"/>
    </row>
    <row r="9025" spans="1:11" hidden="1" outlineLevel="1" x14ac:dyDescent="0.25">
      <c r="A9025" s="77"/>
      <c r="B9025" s="13" t="s">
        <v>10722</v>
      </c>
      <c r="C9025" s="77"/>
      <c r="D9025" s="80"/>
      <c r="E9025" s="120" t="str">
        <f>IF(ISBLANK(D9025),"",(D9025/(1+'Vos données'!$D$11)))</f>
        <v/>
      </c>
      <c r="F9025" s="80"/>
      <c r="G9025" s="124"/>
      <c r="H9025" s="130"/>
      <c r="I9025" s="128"/>
      <c r="J9025" s="130"/>
      <c r="K9025" s="128"/>
    </row>
    <row r="9026" spans="1:11" hidden="1" outlineLevel="1" x14ac:dyDescent="0.25">
      <c r="A9026" s="77"/>
      <c r="B9026" s="13" t="s">
        <v>10723</v>
      </c>
      <c r="C9026" s="77"/>
      <c r="D9026" s="80"/>
      <c r="E9026" s="120" t="str">
        <f>IF(ISBLANK(D9026),"",(D9026/(1+'Vos données'!$D$11)))</f>
        <v/>
      </c>
      <c r="F9026" s="80"/>
      <c r="G9026" s="124"/>
      <c r="H9026" s="130"/>
      <c r="I9026" s="128"/>
      <c r="J9026" s="130"/>
      <c r="K9026" s="128"/>
    </row>
    <row r="9027" spans="1:11" hidden="1" outlineLevel="1" x14ac:dyDescent="0.25">
      <c r="A9027" s="77"/>
      <c r="B9027" s="13" t="s">
        <v>10724</v>
      </c>
      <c r="C9027" s="77"/>
      <c r="D9027" s="80"/>
      <c r="E9027" s="120" t="str">
        <f>IF(ISBLANK(D9027),"",(D9027/(1+'Vos données'!$D$11)))</f>
        <v/>
      </c>
      <c r="F9027" s="80"/>
      <c r="G9027" s="124"/>
      <c r="H9027" s="130"/>
      <c r="I9027" s="128"/>
      <c r="J9027" s="130"/>
      <c r="K9027" s="128"/>
    </row>
    <row r="9028" spans="1:11" hidden="1" outlineLevel="1" x14ac:dyDescent="0.25">
      <c r="A9028" s="77"/>
      <c r="B9028" s="13" t="s">
        <v>10725</v>
      </c>
      <c r="C9028" s="77"/>
      <c r="D9028" s="80"/>
      <c r="E9028" s="120" t="str">
        <f>IF(ISBLANK(D9028),"",(D9028/(1+'Vos données'!$D$11)))</f>
        <v/>
      </c>
      <c r="F9028" s="80"/>
      <c r="G9028" s="124"/>
      <c r="H9028" s="130"/>
      <c r="I9028" s="128"/>
      <c r="J9028" s="130"/>
      <c r="K9028" s="128"/>
    </row>
    <row r="9029" spans="1:11" hidden="1" outlineLevel="1" x14ac:dyDescent="0.25">
      <c r="A9029" s="77"/>
      <c r="B9029" s="13" t="s">
        <v>10726</v>
      </c>
      <c r="C9029" s="77"/>
      <c r="D9029" s="80"/>
      <c r="E9029" s="120" t="str">
        <f>IF(ISBLANK(D9029),"",(D9029/(1+'Vos données'!$D$11)))</f>
        <v/>
      </c>
      <c r="F9029" s="80"/>
      <c r="G9029" s="124"/>
      <c r="H9029" s="130"/>
      <c r="I9029" s="128"/>
      <c r="J9029" s="130"/>
      <c r="K9029" s="128"/>
    </row>
    <row r="9030" spans="1:11" hidden="1" outlineLevel="1" x14ac:dyDescent="0.25">
      <c r="A9030" s="77"/>
      <c r="B9030" s="13" t="s">
        <v>10727</v>
      </c>
      <c r="C9030" s="77"/>
      <c r="D9030" s="80"/>
      <c r="E9030" s="120" t="str">
        <f>IF(ISBLANK(D9030),"",(D9030/(1+'Vos données'!$D$11)))</f>
        <v/>
      </c>
      <c r="F9030" s="80"/>
      <c r="G9030" s="124"/>
      <c r="H9030" s="130"/>
      <c r="I9030" s="128"/>
      <c r="J9030" s="130"/>
      <c r="K9030" s="128"/>
    </row>
    <row r="9031" spans="1:11" hidden="1" outlineLevel="1" x14ac:dyDescent="0.25">
      <c r="A9031" s="77"/>
      <c r="B9031" s="13" t="s">
        <v>10728</v>
      </c>
      <c r="C9031" s="77"/>
      <c r="D9031" s="80"/>
      <c r="E9031" s="120" t="str">
        <f>IF(ISBLANK(D9031),"",(D9031/(1+'Vos données'!$D$11)))</f>
        <v/>
      </c>
      <c r="F9031" s="80"/>
      <c r="G9031" s="124"/>
      <c r="H9031" s="130"/>
      <c r="I9031" s="128"/>
      <c r="J9031" s="130"/>
      <c r="K9031" s="128"/>
    </row>
    <row r="9032" spans="1:11" hidden="1" outlineLevel="1" x14ac:dyDescent="0.25">
      <c r="A9032" s="77"/>
      <c r="B9032" s="13" t="s">
        <v>10729</v>
      </c>
      <c r="C9032" s="77"/>
      <c r="D9032" s="80"/>
      <c r="E9032" s="120" t="str">
        <f>IF(ISBLANK(D9032),"",(D9032/(1+'Vos données'!$D$11)))</f>
        <v/>
      </c>
      <c r="F9032" s="80"/>
      <c r="G9032" s="124"/>
      <c r="H9032" s="130"/>
      <c r="I9032" s="128"/>
      <c r="J9032" s="130"/>
      <c r="K9032" s="128"/>
    </row>
    <row r="9033" spans="1:11" hidden="1" outlineLevel="1" x14ac:dyDescent="0.25">
      <c r="A9033" s="77"/>
      <c r="B9033" s="13" t="s">
        <v>10730</v>
      </c>
      <c r="C9033" s="77"/>
      <c r="D9033" s="80"/>
      <c r="E9033" s="120" t="str">
        <f>IF(ISBLANK(D9033),"",(D9033/(1+'Vos données'!$D$11)))</f>
        <v/>
      </c>
      <c r="F9033" s="80"/>
      <c r="G9033" s="124"/>
      <c r="H9033" s="130"/>
      <c r="I9033" s="128"/>
      <c r="J9033" s="130"/>
      <c r="K9033" s="128"/>
    </row>
    <row r="9034" spans="1:11" hidden="1" outlineLevel="1" x14ac:dyDescent="0.25">
      <c r="A9034" s="77"/>
      <c r="B9034" s="13" t="s">
        <v>10731</v>
      </c>
      <c r="C9034" s="77"/>
      <c r="D9034" s="80"/>
      <c r="E9034" s="120" t="str">
        <f>IF(ISBLANK(D9034),"",(D9034/(1+'Vos données'!$D$11)))</f>
        <v/>
      </c>
      <c r="F9034" s="80"/>
      <c r="G9034" s="124"/>
      <c r="H9034" s="130"/>
      <c r="I9034" s="128"/>
      <c r="J9034" s="130"/>
      <c r="K9034" s="128"/>
    </row>
    <row r="9035" spans="1:11" hidden="1" outlineLevel="1" x14ac:dyDescent="0.25">
      <c r="A9035" s="77"/>
      <c r="B9035" s="13" t="s">
        <v>10732</v>
      </c>
      <c r="C9035" s="77"/>
      <c r="D9035" s="80"/>
      <c r="E9035" s="120" t="str">
        <f>IF(ISBLANK(D9035),"",(D9035/(1+'Vos données'!$D$11)))</f>
        <v/>
      </c>
      <c r="F9035" s="80"/>
      <c r="G9035" s="124"/>
      <c r="H9035" s="130"/>
      <c r="I9035" s="128"/>
      <c r="J9035" s="130"/>
      <c r="K9035" s="128"/>
    </row>
    <row r="9036" spans="1:11" hidden="1" outlineLevel="1" x14ac:dyDescent="0.25">
      <c r="A9036" s="77"/>
      <c r="B9036" s="13" t="s">
        <v>10733</v>
      </c>
      <c r="C9036" s="77"/>
      <c r="D9036" s="80"/>
      <c r="E9036" s="120" t="str">
        <f>IF(ISBLANK(D9036),"",(D9036/(1+'Vos données'!$D$11)))</f>
        <v/>
      </c>
      <c r="F9036" s="80"/>
      <c r="G9036" s="124"/>
      <c r="H9036" s="130"/>
      <c r="I9036" s="128"/>
      <c r="J9036" s="130"/>
      <c r="K9036" s="128"/>
    </row>
    <row r="9037" spans="1:11" hidden="1" outlineLevel="1" x14ac:dyDescent="0.25">
      <c r="A9037" s="77"/>
      <c r="B9037" s="13" t="s">
        <v>10734</v>
      </c>
      <c r="C9037" s="77"/>
      <c r="D9037" s="80"/>
      <c r="E9037" s="120" t="str">
        <f>IF(ISBLANK(D9037),"",(D9037/(1+'Vos données'!$D$11)))</f>
        <v/>
      </c>
      <c r="F9037" s="80"/>
      <c r="G9037" s="124"/>
      <c r="H9037" s="130"/>
      <c r="I9037" s="128"/>
      <c r="J9037" s="130"/>
      <c r="K9037" s="128"/>
    </row>
    <row r="9038" spans="1:11" hidden="1" outlineLevel="1" x14ac:dyDescent="0.25">
      <c r="A9038" s="77"/>
      <c r="B9038" s="13" t="s">
        <v>10735</v>
      </c>
      <c r="C9038" s="77"/>
      <c r="D9038" s="80"/>
      <c r="E9038" s="120" t="str">
        <f>IF(ISBLANK(D9038),"",(D9038/(1+'Vos données'!$D$11)))</f>
        <v/>
      </c>
      <c r="F9038" s="80"/>
      <c r="G9038" s="124"/>
      <c r="H9038" s="130"/>
      <c r="I9038" s="128"/>
      <c r="J9038" s="130"/>
      <c r="K9038" s="128"/>
    </row>
    <row r="9039" spans="1:11" hidden="1" outlineLevel="1" x14ac:dyDescent="0.25">
      <c r="A9039" s="77"/>
      <c r="B9039" s="13" t="s">
        <v>10736</v>
      </c>
      <c r="C9039" s="77"/>
      <c r="D9039" s="80"/>
      <c r="E9039" s="120" t="str">
        <f>IF(ISBLANK(D9039),"",(D9039/(1+'Vos données'!$D$11)))</f>
        <v/>
      </c>
      <c r="F9039" s="80"/>
      <c r="G9039" s="124"/>
      <c r="H9039" s="130"/>
      <c r="I9039" s="128"/>
      <c r="J9039" s="130"/>
      <c r="K9039" s="128"/>
    </row>
    <row r="9040" spans="1:11" hidden="1" outlineLevel="1" x14ac:dyDescent="0.25">
      <c r="A9040" s="77"/>
      <c r="B9040" s="13" t="s">
        <v>10737</v>
      </c>
      <c r="C9040" s="77"/>
      <c r="D9040" s="80"/>
      <c r="E9040" s="120" t="str">
        <f>IF(ISBLANK(D9040),"",(D9040/(1+'Vos données'!$D$11)))</f>
        <v/>
      </c>
      <c r="F9040" s="80"/>
      <c r="G9040" s="124"/>
      <c r="H9040" s="130"/>
      <c r="I9040" s="128"/>
      <c r="J9040" s="130"/>
      <c r="K9040" s="128"/>
    </row>
    <row r="9041" spans="1:11" hidden="1" outlineLevel="1" x14ac:dyDescent="0.25">
      <c r="A9041" s="77"/>
      <c r="B9041" s="13" t="s">
        <v>10738</v>
      </c>
      <c r="C9041" s="77"/>
      <c r="D9041" s="80"/>
      <c r="E9041" s="120" t="str">
        <f>IF(ISBLANK(D9041),"",(D9041/(1+'Vos données'!$D$11)))</f>
        <v/>
      </c>
      <c r="F9041" s="80"/>
      <c r="G9041" s="124"/>
      <c r="H9041" s="130"/>
      <c r="I9041" s="128"/>
      <c r="J9041" s="130"/>
      <c r="K9041" s="128"/>
    </row>
    <row r="9042" spans="1:11" hidden="1" outlineLevel="1" x14ac:dyDescent="0.25">
      <c r="A9042" s="77"/>
      <c r="B9042" s="13" t="s">
        <v>10739</v>
      </c>
      <c r="C9042" s="77"/>
      <c r="D9042" s="80"/>
      <c r="E9042" s="120" t="str">
        <f>IF(ISBLANK(D9042),"",(D9042/(1+'Vos données'!$D$11)))</f>
        <v/>
      </c>
      <c r="F9042" s="80"/>
      <c r="G9042" s="124"/>
      <c r="H9042" s="130"/>
      <c r="I9042" s="128"/>
      <c r="J9042" s="130"/>
      <c r="K9042" s="128"/>
    </row>
    <row r="9043" spans="1:11" hidden="1" outlineLevel="1" x14ac:dyDescent="0.25">
      <c r="A9043" s="77"/>
      <c r="B9043" s="13" t="s">
        <v>10740</v>
      </c>
      <c r="C9043" s="77"/>
      <c r="D9043" s="80"/>
      <c r="E9043" s="120" t="str">
        <f>IF(ISBLANK(D9043),"",(D9043/(1+'Vos données'!$D$11)))</f>
        <v/>
      </c>
      <c r="F9043" s="80"/>
      <c r="G9043" s="124"/>
      <c r="H9043" s="130"/>
      <c r="I9043" s="128"/>
      <c r="J9043" s="130"/>
      <c r="K9043" s="128"/>
    </row>
    <row r="9044" spans="1:11" hidden="1" outlineLevel="1" x14ac:dyDescent="0.25">
      <c r="A9044" s="77"/>
      <c r="B9044" s="13" t="s">
        <v>10741</v>
      </c>
      <c r="C9044" s="77"/>
      <c r="D9044" s="80"/>
      <c r="E9044" s="120" t="str">
        <f>IF(ISBLANK(D9044),"",(D9044/(1+'Vos données'!$D$11)))</f>
        <v/>
      </c>
      <c r="F9044" s="80"/>
      <c r="G9044" s="124"/>
      <c r="H9044" s="130"/>
      <c r="I9044" s="128"/>
      <c r="J9044" s="130"/>
      <c r="K9044" s="128"/>
    </row>
    <row r="9045" spans="1:11" hidden="1" outlineLevel="1" x14ac:dyDescent="0.25">
      <c r="A9045" s="77"/>
      <c r="B9045" s="13" t="s">
        <v>10742</v>
      </c>
      <c r="C9045" s="77"/>
      <c r="D9045" s="80"/>
      <c r="E9045" s="120" t="str">
        <f>IF(ISBLANK(D9045),"",(D9045/(1+'Vos données'!$D$11)))</f>
        <v/>
      </c>
      <c r="F9045" s="80"/>
      <c r="G9045" s="124"/>
      <c r="H9045" s="130"/>
      <c r="I9045" s="128"/>
      <c r="J9045" s="130"/>
      <c r="K9045" s="128"/>
    </row>
    <row r="9046" spans="1:11" hidden="1" outlineLevel="1" x14ac:dyDescent="0.25">
      <c r="A9046" s="77"/>
      <c r="B9046" s="13" t="s">
        <v>10743</v>
      </c>
      <c r="C9046" s="77"/>
      <c r="D9046" s="80"/>
      <c r="E9046" s="120" t="str">
        <f>IF(ISBLANK(D9046),"",(D9046/(1+'Vos données'!$D$11)))</f>
        <v/>
      </c>
      <c r="F9046" s="80"/>
      <c r="G9046" s="124"/>
      <c r="H9046" s="130"/>
      <c r="I9046" s="128"/>
      <c r="J9046" s="130"/>
      <c r="K9046" s="128"/>
    </row>
    <row r="9047" spans="1:11" hidden="1" outlineLevel="1" x14ac:dyDescent="0.25">
      <c r="A9047" s="77"/>
      <c r="B9047" s="13" t="s">
        <v>10744</v>
      </c>
      <c r="C9047" s="77"/>
      <c r="D9047" s="80"/>
      <c r="E9047" s="120" t="str">
        <f>IF(ISBLANK(D9047),"",(D9047/(1+'Vos données'!$D$11)))</f>
        <v/>
      </c>
      <c r="F9047" s="80"/>
      <c r="G9047" s="124"/>
      <c r="H9047" s="130"/>
      <c r="I9047" s="128"/>
      <c r="J9047" s="130"/>
      <c r="K9047" s="128"/>
    </row>
    <row r="9048" spans="1:11" hidden="1" outlineLevel="1" x14ac:dyDescent="0.25">
      <c r="A9048" s="77"/>
      <c r="B9048" s="13" t="s">
        <v>10745</v>
      </c>
      <c r="C9048" s="77"/>
      <c r="D9048" s="80"/>
      <c r="E9048" s="120" t="str">
        <f>IF(ISBLANK(D9048),"",(D9048/(1+'Vos données'!$D$11)))</f>
        <v/>
      </c>
      <c r="F9048" s="80"/>
      <c r="G9048" s="124"/>
      <c r="H9048" s="130"/>
      <c r="I9048" s="128"/>
      <c r="J9048" s="130"/>
      <c r="K9048" s="128"/>
    </row>
    <row r="9049" spans="1:11" hidden="1" outlineLevel="1" x14ac:dyDescent="0.25">
      <c r="A9049" s="77"/>
      <c r="B9049" s="13" t="s">
        <v>10746</v>
      </c>
      <c r="C9049" s="77"/>
      <c r="D9049" s="80"/>
      <c r="E9049" s="120" t="str">
        <f>IF(ISBLANK(D9049),"",(D9049/(1+'Vos données'!$D$11)))</f>
        <v/>
      </c>
      <c r="F9049" s="80"/>
      <c r="G9049" s="124"/>
      <c r="H9049" s="130"/>
      <c r="I9049" s="128"/>
      <c r="J9049" s="130"/>
      <c r="K9049" s="128"/>
    </row>
    <row r="9050" spans="1:11" hidden="1" outlineLevel="1" x14ac:dyDescent="0.25">
      <c r="A9050" s="77"/>
      <c r="B9050" s="13" t="s">
        <v>10747</v>
      </c>
      <c r="C9050" s="77"/>
      <c r="D9050" s="80"/>
      <c r="E9050" s="120" t="str">
        <f>IF(ISBLANK(D9050),"",(D9050/(1+'Vos données'!$D$11)))</f>
        <v/>
      </c>
      <c r="F9050" s="80"/>
      <c r="G9050" s="124"/>
      <c r="H9050" s="130"/>
      <c r="I9050" s="128"/>
      <c r="J9050" s="130"/>
      <c r="K9050" s="128"/>
    </row>
    <row r="9051" spans="1:11" hidden="1" outlineLevel="1" x14ac:dyDescent="0.25">
      <c r="A9051" s="77"/>
      <c r="B9051" s="13" t="s">
        <v>10748</v>
      </c>
      <c r="C9051" s="77"/>
      <c r="D9051" s="80"/>
      <c r="E9051" s="120" t="str">
        <f>IF(ISBLANK(D9051),"",(D9051/(1+'Vos données'!$D$11)))</f>
        <v/>
      </c>
      <c r="F9051" s="80"/>
      <c r="G9051" s="124"/>
      <c r="H9051" s="130"/>
      <c r="I9051" s="128"/>
      <c r="J9051" s="130"/>
      <c r="K9051" s="128"/>
    </row>
    <row r="9052" spans="1:11" hidden="1" outlineLevel="1" x14ac:dyDescent="0.25">
      <c r="A9052" s="77"/>
      <c r="B9052" s="13" t="s">
        <v>10749</v>
      </c>
      <c r="C9052" s="77"/>
      <c r="D9052" s="80"/>
      <c r="E9052" s="120" t="str">
        <f>IF(ISBLANK(D9052),"",(D9052/(1+'Vos données'!$D$11)))</f>
        <v/>
      </c>
      <c r="F9052" s="80"/>
      <c r="G9052" s="124"/>
      <c r="H9052" s="130"/>
      <c r="I9052" s="128"/>
      <c r="J9052" s="130"/>
      <c r="K9052" s="128"/>
    </row>
    <row r="9053" spans="1:11" hidden="1" outlineLevel="1" x14ac:dyDescent="0.25">
      <c r="A9053" s="77"/>
      <c r="B9053" s="13" t="s">
        <v>10750</v>
      </c>
      <c r="C9053" s="77"/>
      <c r="D9053" s="80"/>
      <c r="E9053" s="120" t="str">
        <f>IF(ISBLANK(D9053),"",(D9053/(1+'Vos données'!$D$11)))</f>
        <v/>
      </c>
      <c r="F9053" s="80"/>
      <c r="G9053" s="124"/>
      <c r="H9053" s="130"/>
      <c r="I9053" s="128"/>
      <c r="J9053" s="130"/>
      <c r="K9053" s="128"/>
    </row>
    <row r="9054" spans="1:11" hidden="1" outlineLevel="1" x14ac:dyDescent="0.25">
      <c r="A9054" s="77"/>
      <c r="B9054" s="13" t="s">
        <v>10751</v>
      </c>
      <c r="C9054" s="77"/>
      <c r="D9054" s="80"/>
      <c r="E9054" s="120" t="str">
        <f>IF(ISBLANK(D9054),"",(D9054/(1+'Vos données'!$D$11)))</f>
        <v/>
      </c>
      <c r="F9054" s="80"/>
      <c r="G9054" s="124"/>
      <c r="H9054" s="130"/>
      <c r="I9054" s="128"/>
      <c r="J9054" s="130"/>
      <c r="K9054" s="128"/>
    </row>
    <row r="9055" spans="1:11" hidden="1" outlineLevel="1" x14ac:dyDescent="0.25">
      <c r="A9055" s="77"/>
      <c r="B9055" s="13" t="s">
        <v>10752</v>
      </c>
      <c r="C9055" s="77"/>
      <c r="D9055" s="80"/>
      <c r="E9055" s="120" t="str">
        <f>IF(ISBLANK(D9055),"",(D9055/(1+'Vos données'!$D$11)))</f>
        <v/>
      </c>
      <c r="F9055" s="80"/>
      <c r="G9055" s="124"/>
      <c r="H9055" s="130"/>
      <c r="I9055" s="128"/>
      <c r="J9055" s="130"/>
      <c r="K9055" s="128"/>
    </row>
    <row r="9056" spans="1:11" hidden="1" outlineLevel="1" x14ac:dyDescent="0.25">
      <c r="A9056" s="77"/>
      <c r="B9056" s="13" t="s">
        <v>10753</v>
      </c>
      <c r="C9056" s="77"/>
      <c r="D9056" s="80"/>
      <c r="E9056" s="120" t="str">
        <f>IF(ISBLANK(D9056),"",(D9056/(1+'Vos données'!$D$11)))</f>
        <v/>
      </c>
      <c r="F9056" s="80"/>
      <c r="G9056" s="124"/>
      <c r="H9056" s="130"/>
      <c r="I9056" s="128"/>
      <c r="J9056" s="130"/>
      <c r="K9056" s="128"/>
    </row>
    <row r="9057" spans="1:11" hidden="1" outlineLevel="1" x14ac:dyDescent="0.25">
      <c r="A9057" s="77"/>
      <c r="B9057" s="13" t="s">
        <v>10754</v>
      </c>
      <c r="C9057" s="77"/>
      <c r="D9057" s="80"/>
      <c r="E9057" s="120" t="str">
        <f>IF(ISBLANK(D9057),"",(D9057/(1+'Vos données'!$D$11)))</f>
        <v/>
      </c>
      <c r="F9057" s="80"/>
      <c r="G9057" s="124"/>
      <c r="H9057" s="130"/>
      <c r="I9057" s="128"/>
      <c r="J9057" s="130"/>
      <c r="K9057" s="128"/>
    </row>
    <row r="9058" spans="1:11" hidden="1" outlineLevel="1" x14ac:dyDescent="0.25">
      <c r="A9058" s="77"/>
      <c r="B9058" s="13" t="s">
        <v>10755</v>
      </c>
      <c r="C9058" s="77"/>
      <c r="D9058" s="80"/>
      <c r="E9058" s="120" t="str">
        <f>IF(ISBLANK(D9058),"",(D9058/(1+'Vos données'!$D$11)))</f>
        <v/>
      </c>
      <c r="F9058" s="80"/>
      <c r="G9058" s="124"/>
      <c r="H9058" s="130"/>
      <c r="I9058" s="128"/>
      <c r="J9058" s="130"/>
      <c r="K9058" s="128"/>
    </row>
    <row r="9059" spans="1:11" hidden="1" outlineLevel="1" x14ac:dyDescent="0.25">
      <c r="A9059" s="77"/>
      <c r="B9059" s="13" t="s">
        <v>10756</v>
      </c>
      <c r="C9059" s="77"/>
      <c r="D9059" s="80"/>
      <c r="E9059" s="120" t="str">
        <f>IF(ISBLANK(D9059),"",(D9059/(1+'Vos données'!$D$11)))</f>
        <v/>
      </c>
      <c r="F9059" s="80"/>
      <c r="G9059" s="124"/>
      <c r="H9059" s="130"/>
      <c r="I9059" s="128"/>
      <c r="J9059" s="130"/>
      <c r="K9059" s="128"/>
    </row>
    <row r="9060" spans="1:11" hidden="1" outlineLevel="1" x14ac:dyDescent="0.25">
      <c r="A9060" s="77"/>
      <c r="B9060" s="13" t="s">
        <v>10757</v>
      </c>
      <c r="C9060" s="77"/>
      <c r="D9060" s="80"/>
      <c r="E9060" s="120" t="str">
        <f>IF(ISBLANK(D9060),"",(D9060/(1+'Vos données'!$D$11)))</f>
        <v/>
      </c>
      <c r="F9060" s="80"/>
      <c r="G9060" s="124"/>
      <c r="H9060" s="130"/>
      <c r="I9060" s="128"/>
      <c r="J9060" s="130"/>
      <c r="K9060" s="128"/>
    </row>
    <row r="9061" spans="1:11" hidden="1" outlineLevel="1" x14ac:dyDescent="0.25">
      <c r="A9061" s="77"/>
      <c r="B9061" s="13" t="s">
        <v>10758</v>
      </c>
      <c r="C9061" s="77"/>
      <c r="D9061" s="80"/>
      <c r="E9061" s="120" t="str">
        <f>IF(ISBLANK(D9061),"",(D9061/(1+'Vos données'!$D$11)))</f>
        <v/>
      </c>
      <c r="F9061" s="80"/>
      <c r="G9061" s="124"/>
      <c r="H9061" s="130"/>
      <c r="I9061" s="128"/>
      <c r="J9061" s="130"/>
      <c r="K9061" s="128"/>
    </row>
    <row r="9062" spans="1:11" hidden="1" outlineLevel="1" x14ac:dyDescent="0.25">
      <c r="A9062" s="77"/>
      <c r="B9062" s="13" t="s">
        <v>10759</v>
      </c>
      <c r="C9062" s="77"/>
      <c r="D9062" s="80"/>
      <c r="E9062" s="120" t="str">
        <f>IF(ISBLANK(D9062),"",(D9062/(1+'Vos données'!$D$11)))</f>
        <v/>
      </c>
      <c r="F9062" s="80"/>
      <c r="G9062" s="124"/>
      <c r="H9062" s="130"/>
      <c r="I9062" s="128"/>
      <c r="J9062" s="130"/>
      <c r="K9062" s="128"/>
    </row>
    <row r="9063" spans="1:11" hidden="1" outlineLevel="1" x14ac:dyDescent="0.25">
      <c r="A9063" s="77"/>
      <c r="B9063" s="13" t="s">
        <v>10760</v>
      </c>
      <c r="C9063" s="77"/>
      <c r="D9063" s="80"/>
      <c r="E9063" s="120" t="str">
        <f>IF(ISBLANK(D9063),"",(D9063/(1+'Vos données'!$D$11)))</f>
        <v/>
      </c>
      <c r="F9063" s="80"/>
      <c r="G9063" s="124"/>
      <c r="H9063" s="130"/>
      <c r="I9063" s="128"/>
      <c r="J9063" s="130"/>
      <c r="K9063" s="128"/>
    </row>
    <row r="9064" spans="1:11" hidden="1" outlineLevel="1" x14ac:dyDescent="0.25">
      <c r="A9064" s="77"/>
      <c r="B9064" s="13" t="s">
        <v>10761</v>
      </c>
      <c r="C9064" s="77"/>
      <c r="D9064" s="80"/>
      <c r="E9064" s="120" t="str">
        <f>IF(ISBLANK(D9064),"",(D9064/(1+'Vos données'!$D$11)))</f>
        <v/>
      </c>
      <c r="F9064" s="80"/>
      <c r="G9064" s="124"/>
      <c r="H9064" s="130"/>
      <c r="I9064" s="128"/>
      <c r="J9064" s="130"/>
      <c r="K9064" s="128"/>
    </row>
    <row r="9065" spans="1:11" hidden="1" outlineLevel="1" x14ac:dyDescent="0.25">
      <c r="A9065" s="77"/>
      <c r="B9065" s="13" t="s">
        <v>10762</v>
      </c>
      <c r="C9065" s="77"/>
      <c r="D9065" s="80"/>
      <c r="E9065" s="120" t="str">
        <f>IF(ISBLANK(D9065),"",(D9065/(1+'Vos données'!$D$11)))</f>
        <v/>
      </c>
      <c r="F9065" s="80"/>
      <c r="G9065" s="124"/>
      <c r="H9065" s="130"/>
      <c r="I9065" s="128"/>
      <c r="J9065" s="130"/>
      <c r="K9065" s="128"/>
    </row>
    <row r="9066" spans="1:11" hidden="1" outlineLevel="1" x14ac:dyDescent="0.25">
      <c r="A9066" s="77"/>
      <c r="B9066" s="13" t="s">
        <v>10763</v>
      </c>
      <c r="C9066" s="77"/>
      <c r="D9066" s="80"/>
      <c r="E9066" s="120" t="str">
        <f>IF(ISBLANK(D9066),"",(D9066/(1+'Vos données'!$D$11)))</f>
        <v/>
      </c>
      <c r="F9066" s="80"/>
      <c r="G9066" s="124"/>
      <c r="H9066" s="130"/>
      <c r="I9066" s="128"/>
      <c r="J9066" s="130"/>
      <c r="K9066" s="128"/>
    </row>
    <row r="9067" spans="1:11" hidden="1" outlineLevel="1" x14ac:dyDescent="0.25">
      <c r="A9067" s="77"/>
      <c r="B9067" s="13" t="s">
        <v>10764</v>
      </c>
      <c r="C9067" s="77"/>
      <c r="D9067" s="80"/>
      <c r="E9067" s="120" t="str">
        <f>IF(ISBLANK(D9067),"",(D9067/(1+'Vos données'!$D$11)))</f>
        <v/>
      </c>
      <c r="F9067" s="80"/>
      <c r="G9067" s="124"/>
      <c r="H9067" s="130"/>
      <c r="I9067" s="128"/>
      <c r="J9067" s="130"/>
      <c r="K9067" s="128"/>
    </row>
    <row r="9068" spans="1:11" hidden="1" outlineLevel="1" x14ac:dyDescent="0.25">
      <c r="A9068" s="77"/>
      <c r="B9068" s="13" t="s">
        <v>10765</v>
      </c>
      <c r="C9068" s="77"/>
      <c r="D9068" s="80"/>
      <c r="E9068" s="120" t="str">
        <f>IF(ISBLANK(D9068),"",(D9068/(1+'Vos données'!$D$11)))</f>
        <v/>
      </c>
      <c r="F9068" s="80"/>
      <c r="G9068" s="124"/>
      <c r="H9068" s="130"/>
      <c r="I9068" s="128"/>
      <c r="J9068" s="130"/>
      <c r="K9068" s="128"/>
    </row>
    <row r="9069" spans="1:11" hidden="1" outlineLevel="1" x14ac:dyDescent="0.25">
      <c r="A9069" s="77"/>
      <c r="B9069" s="13" t="s">
        <v>10766</v>
      </c>
      <c r="C9069" s="77"/>
      <c r="D9069" s="80"/>
      <c r="E9069" s="120" t="str">
        <f>IF(ISBLANK(D9069),"",(D9069/(1+'Vos données'!$D$11)))</f>
        <v/>
      </c>
      <c r="F9069" s="80"/>
      <c r="G9069" s="124"/>
      <c r="H9069" s="130"/>
      <c r="I9069" s="128"/>
      <c r="J9069" s="130"/>
      <c r="K9069" s="128"/>
    </row>
    <row r="9070" spans="1:11" hidden="1" outlineLevel="1" x14ac:dyDescent="0.25">
      <c r="A9070" s="77"/>
      <c r="B9070" s="13" t="s">
        <v>10767</v>
      </c>
      <c r="C9070" s="77"/>
      <c r="D9070" s="80"/>
      <c r="E9070" s="120" t="str">
        <f>IF(ISBLANK(D9070),"",(D9070/(1+'Vos données'!$D$11)))</f>
        <v/>
      </c>
      <c r="F9070" s="80"/>
      <c r="G9070" s="124"/>
      <c r="H9070" s="130"/>
      <c r="I9070" s="128"/>
      <c r="J9070" s="130"/>
      <c r="K9070" s="128"/>
    </row>
    <row r="9071" spans="1:11" hidden="1" outlineLevel="1" x14ac:dyDescent="0.25">
      <c r="A9071" s="77"/>
      <c r="B9071" s="13" t="s">
        <v>10768</v>
      </c>
      <c r="C9071" s="77"/>
      <c r="D9071" s="80"/>
      <c r="E9071" s="120" t="str">
        <f>IF(ISBLANK(D9071),"",(D9071/(1+'Vos données'!$D$11)))</f>
        <v/>
      </c>
      <c r="F9071" s="80"/>
      <c r="G9071" s="124"/>
      <c r="H9071" s="130"/>
      <c r="I9071" s="128"/>
      <c r="J9071" s="130"/>
      <c r="K9071" s="128"/>
    </row>
    <row r="9072" spans="1:11" hidden="1" outlineLevel="1" x14ac:dyDescent="0.25">
      <c r="A9072" s="77"/>
      <c r="B9072" s="13" t="s">
        <v>10769</v>
      </c>
      <c r="C9072" s="77"/>
      <c r="D9072" s="80"/>
      <c r="E9072" s="120" t="str">
        <f>IF(ISBLANK(D9072),"",(D9072/(1+'Vos données'!$D$11)))</f>
        <v/>
      </c>
      <c r="F9072" s="80"/>
      <c r="G9072" s="124"/>
      <c r="H9072" s="130"/>
      <c r="I9072" s="128"/>
      <c r="J9072" s="130"/>
      <c r="K9072" s="128"/>
    </row>
    <row r="9073" spans="1:11" hidden="1" outlineLevel="1" x14ac:dyDescent="0.25">
      <c r="A9073" s="77"/>
      <c r="B9073" s="13" t="s">
        <v>10770</v>
      </c>
      <c r="C9073" s="77"/>
      <c r="D9073" s="80"/>
      <c r="E9073" s="120" t="str">
        <f>IF(ISBLANK(D9073),"",(D9073/(1+'Vos données'!$D$11)))</f>
        <v/>
      </c>
      <c r="F9073" s="80"/>
      <c r="G9073" s="124"/>
      <c r="H9073" s="130"/>
      <c r="I9073" s="128"/>
      <c r="J9073" s="130"/>
      <c r="K9073" s="128"/>
    </row>
    <row r="9074" spans="1:11" hidden="1" outlineLevel="1" x14ac:dyDescent="0.25">
      <c r="A9074" s="77"/>
      <c r="B9074" s="13" t="s">
        <v>10771</v>
      </c>
      <c r="C9074" s="77"/>
      <c r="D9074" s="80"/>
      <c r="E9074" s="120" t="str">
        <f>IF(ISBLANK(D9074),"",(D9074/(1+'Vos données'!$D$11)))</f>
        <v/>
      </c>
      <c r="F9074" s="80"/>
      <c r="G9074" s="124"/>
      <c r="H9074" s="130"/>
      <c r="I9074" s="128"/>
      <c r="J9074" s="130"/>
      <c r="K9074" s="128"/>
    </row>
    <row r="9075" spans="1:11" hidden="1" outlineLevel="1" x14ac:dyDescent="0.25">
      <c r="A9075" s="77"/>
      <c r="B9075" s="13" t="s">
        <v>10772</v>
      </c>
      <c r="C9075" s="77"/>
      <c r="D9075" s="80"/>
      <c r="E9075" s="120" t="str">
        <f>IF(ISBLANK(D9075),"",(D9075/(1+'Vos données'!$D$11)))</f>
        <v/>
      </c>
      <c r="F9075" s="80"/>
      <c r="G9075" s="124"/>
      <c r="H9075" s="130"/>
      <c r="I9075" s="128"/>
      <c r="J9075" s="130"/>
      <c r="K9075" s="128"/>
    </row>
    <row r="9076" spans="1:11" hidden="1" outlineLevel="1" x14ac:dyDescent="0.25">
      <c r="A9076" s="77"/>
      <c r="B9076" s="13" t="s">
        <v>10773</v>
      </c>
      <c r="C9076" s="77"/>
      <c r="D9076" s="80"/>
      <c r="E9076" s="120" t="str">
        <f>IF(ISBLANK(D9076),"",(D9076/(1+'Vos données'!$D$11)))</f>
        <v/>
      </c>
      <c r="F9076" s="80"/>
      <c r="G9076" s="124"/>
      <c r="H9076" s="130"/>
      <c r="I9076" s="128"/>
      <c r="J9076" s="130"/>
      <c r="K9076" s="128"/>
    </row>
    <row r="9077" spans="1:11" hidden="1" outlineLevel="1" x14ac:dyDescent="0.25">
      <c r="A9077" s="77"/>
      <c r="B9077" s="13" t="s">
        <v>10774</v>
      </c>
      <c r="C9077" s="77"/>
      <c r="D9077" s="80"/>
      <c r="E9077" s="120" t="str">
        <f>IF(ISBLANK(D9077),"",(D9077/(1+'Vos données'!$D$11)))</f>
        <v/>
      </c>
      <c r="F9077" s="80"/>
      <c r="G9077" s="124"/>
      <c r="H9077" s="130"/>
      <c r="I9077" s="128"/>
      <c r="J9077" s="130"/>
      <c r="K9077" s="128"/>
    </row>
    <row r="9078" spans="1:11" hidden="1" outlineLevel="1" x14ac:dyDescent="0.25">
      <c r="A9078" s="77"/>
      <c r="B9078" s="13" t="s">
        <v>10775</v>
      </c>
      <c r="C9078" s="77"/>
      <c r="D9078" s="80"/>
      <c r="E9078" s="120" t="str">
        <f>IF(ISBLANK(D9078),"",(D9078/(1+'Vos données'!$D$11)))</f>
        <v/>
      </c>
      <c r="F9078" s="80"/>
      <c r="G9078" s="124"/>
      <c r="H9078" s="130"/>
      <c r="I9078" s="128"/>
      <c r="J9078" s="130"/>
      <c r="K9078" s="128"/>
    </row>
    <row r="9079" spans="1:11" hidden="1" outlineLevel="1" x14ac:dyDescent="0.25">
      <c r="A9079" s="77"/>
      <c r="B9079" s="13" t="s">
        <v>10776</v>
      </c>
      <c r="C9079" s="77"/>
      <c r="D9079" s="80"/>
      <c r="E9079" s="120" t="str">
        <f>IF(ISBLANK(D9079),"",(D9079/(1+'Vos données'!$D$11)))</f>
        <v/>
      </c>
      <c r="F9079" s="80"/>
      <c r="G9079" s="124"/>
      <c r="H9079" s="130"/>
      <c r="I9079" s="128"/>
      <c r="J9079" s="130"/>
      <c r="K9079" s="128"/>
    </row>
    <row r="9080" spans="1:11" hidden="1" outlineLevel="1" x14ac:dyDescent="0.25">
      <c r="A9080" s="77"/>
      <c r="B9080" s="13" t="s">
        <v>10777</v>
      </c>
      <c r="C9080" s="77"/>
      <c r="D9080" s="80"/>
      <c r="E9080" s="120" t="str">
        <f>IF(ISBLANK(D9080),"",(D9080/(1+'Vos données'!$D$11)))</f>
        <v/>
      </c>
      <c r="F9080" s="80"/>
      <c r="G9080" s="124"/>
      <c r="H9080" s="130"/>
      <c r="I9080" s="128"/>
      <c r="J9080" s="130"/>
      <c r="K9080" s="128"/>
    </row>
    <row r="9081" spans="1:11" hidden="1" outlineLevel="1" x14ac:dyDescent="0.25">
      <c r="A9081" s="77"/>
      <c r="B9081" s="13" t="s">
        <v>10778</v>
      </c>
      <c r="C9081" s="77"/>
      <c r="D9081" s="80"/>
      <c r="E9081" s="120" t="str">
        <f>IF(ISBLANK(D9081),"",(D9081/(1+'Vos données'!$D$11)))</f>
        <v/>
      </c>
      <c r="F9081" s="80"/>
      <c r="G9081" s="124"/>
      <c r="H9081" s="130"/>
      <c r="I9081" s="128"/>
      <c r="J9081" s="130"/>
      <c r="K9081" s="128"/>
    </row>
    <row r="9082" spans="1:11" hidden="1" outlineLevel="1" x14ac:dyDescent="0.25">
      <c r="A9082" s="77"/>
      <c r="B9082" s="13" t="s">
        <v>10779</v>
      </c>
      <c r="C9082" s="77"/>
      <c r="D9082" s="80"/>
      <c r="E9082" s="120" t="str">
        <f>IF(ISBLANK(D9082),"",(D9082/(1+'Vos données'!$D$11)))</f>
        <v/>
      </c>
      <c r="F9082" s="80"/>
      <c r="G9082" s="124"/>
      <c r="H9082" s="130"/>
      <c r="I9082" s="128"/>
      <c r="J9082" s="130"/>
      <c r="K9082" s="128"/>
    </row>
    <row r="9083" spans="1:11" hidden="1" outlineLevel="1" x14ac:dyDescent="0.25">
      <c r="A9083" s="77"/>
      <c r="B9083" s="13" t="s">
        <v>10780</v>
      </c>
      <c r="C9083" s="77"/>
      <c r="D9083" s="80"/>
      <c r="E9083" s="120" t="str">
        <f>IF(ISBLANK(D9083),"",(D9083/(1+'Vos données'!$D$11)))</f>
        <v/>
      </c>
      <c r="F9083" s="80"/>
      <c r="G9083" s="124"/>
      <c r="H9083" s="130"/>
      <c r="I9083" s="128"/>
      <c r="J9083" s="130"/>
      <c r="K9083" s="128"/>
    </row>
    <row r="9084" spans="1:11" hidden="1" outlineLevel="1" x14ac:dyDescent="0.25">
      <c r="A9084" s="77"/>
      <c r="B9084" s="13" t="s">
        <v>10781</v>
      </c>
      <c r="C9084" s="77"/>
      <c r="D9084" s="80"/>
      <c r="E9084" s="120" t="str">
        <f>IF(ISBLANK(D9084),"",(D9084/(1+'Vos données'!$D$11)))</f>
        <v/>
      </c>
      <c r="F9084" s="80"/>
      <c r="G9084" s="124"/>
      <c r="H9084" s="130"/>
      <c r="I9084" s="128"/>
      <c r="J9084" s="130"/>
      <c r="K9084" s="128"/>
    </row>
    <row r="9085" spans="1:11" hidden="1" outlineLevel="1" x14ac:dyDescent="0.25">
      <c r="A9085" s="77"/>
      <c r="B9085" s="13" t="s">
        <v>10782</v>
      </c>
      <c r="C9085" s="77"/>
      <c r="D9085" s="80"/>
      <c r="E9085" s="120" t="str">
        <f>IF(ISBLANK(D9085),"",(D9085/(1+'Vos données'!$D$11)))</f>
        <v/>
      </c>
      <c r="F9085" s="80"/>
      <c r="G9085" s="124"/>
      <c r="H9085" s="130"/>
      <c r="I9085" s="128"/>
      <c r="J9085" s="130"/>
      <c r="K9085" s="128"/>
    </row>
    <row r="9086" spans="1:11" hidden="1" outlineLevel="1" x14ac:dyDescent="0.25">
      <c r="A9086" s="77"/>
      <c r="B9086" s="13" t="s">
        <v>10783</v>
      </c>
      <c r="C9086" s="77"/>
      <c r="D9086" s="80"/>
      <c r="E9086" s="120" t="str">
        <f>IF(ISBLANK(D9086),"",(D9086/(1+'Vos données'!$D$11)))</f>
        <v/>
      </c>
      <c r="F9086" s="80"/>
      <c r="G9086" s="124"/>
      <c r="H9086" s="130"/>
      <c r="I9086" s="128"/>
      <c r="J9086" s="130"/>
      <c r="K9086" s="128"/>
    </row>
    <row r="9087" spans="1:11" hidden="1" outlineLevel="1" x14ac:dyDescent="0.25">
      <c r="A9087" s="77"/>
      <c r="B9087" s="13" t="s">
        <v>10784</v>
      </c>
      <c r="C9087" s="77"/>
      <c r="D9087" s="80"/>
      <c r="E9087" s="120" t="str">
        <f>IF(ISBLANK(D9087),"",(D9087/(1+'Vos données'!$D$11)))</f>
        <v/>
      </c>
      <c r="F9087" s="80"/>
      <c r="G9087" s="124"/>
      <c r="H9087" s="130"/>
      <c r="I9087" s="128"/>
      <c r="J9087" s="130"/>
      <c r="K9087" s="128"/>
    </row>
    <row r="9088" spans="1:11" hidden="1" outlineLevel="1" x14ac:dyDescent="0.25">
      <c r="A9088" s="77"/>
      <c r="B9088" s="13" t="s">
        <v>10785</v>
      </c>
      <c r="C9088" s="77"/>
      <c r="D9088" s="80"/>
      <c r="E9088" s="120" t="str">
        <f>IF(ISBLANK(D9088),"",(D9088/(1+'Vos données'!$D$11)))</f>
        <v/>
      </c>
      <c r="F9088" s="80"/>
      <c r="G9088" s="124"/>
      <c r="H9088" s="130"/>
      <c r="I9088" s="128"/>
      <c r="J9088" s="130"/>
      <c r="K9088" s="128"/>
    </row>
    <row r="9089" spans="1:11" hidden="1" outlineLevel="1" x14ac:dyDescent="0.25">
      <c r="A9089" s="77"/>
      <c r="B9089" s="13" t="s">
        <v>10786</v>
      </c>
      <c r="C9089" s="77"/>
      <c r="D9089" s="80"/>
      <c r="E9089" s="120" t="str">
        <f>IF(ISBLANK(D9089),"",(D9089/(1+'Vos données'!$D$11)))</f>
        <v/>
      </c>
      <c r="F9089" s="80"/>
      <c r="G9089" s="124"/>
      <c r="H9089" s="130"/>
      <c r="I9089" s="128"/>
      <c r="J9089" s="130"/>
      <c r="K9089" s="128"/>
    </row>
    <row r="9090" spans="1:11" hidden="1" outlineLevel="1" x14ac:dyDescent="0.25">
      <c r="A9090" s="77"/>
      <c r="B9090" s="13" t="s">
        <v>10787</v>
      </c>
      <c r="C9090" s="77"/>
      <c r="D9090" s="80"/>
      <c r="E9090" s="120" t="str">
        <f>IF(ISBLANK(D9090),"",(D9090/(1+'Vos données'!$D$11)))</f>
        <v/>
      </c>
      <c r="F9090" s="80"/>
      <c r="G9090" s="124"/>
      <c r="H9090" s="130"/>
      <c r="I9090" s="128"/>
      <c r="J9090" s="130"/>
      <c r="K9090" s="128"/>
    </row>
    <row r="9091" spans="1:11" hidden="1" outlineLevel="1" x14ac:dyDescent="0.25">
      <c r="A9091" s="77"/>
      <c r="B9091" s="13" t="s">
        <v>10788</v>
      </c>
      <c r="C9091" s="77"/>
      <c r="D9091" s="80"/>
      <c r="E9091" s="120" t="str">
        <f>IF(ISBLANK(D9091),"",(D9091/(1+'Vos données'!$D$11)))</f>
        <v/>
      </c>
      <c r="F9091" s="80"/>
      <c r="G9091" s="124"/>
      <c r="H9091" s="130"/>
      <c r="I9091" s="128"/>
      <c r="J9091" s="130"/>
      <c r="K9091" s="128"/>
    </row>
    <row r="9092" spans="1:11" hidden="1" outlineLevel="1" x14ac:dyDescent="0.25">
      <c r="A9092" s="77"/>
      <c r="B9092" s="13" t="s">
        <v>10789</v>
      </c>
      <c r="C9092" s="77"/>
      <c r="D9092" s="80"/>
      <c r="E9092" s="120" t="str">
        <f>IF(ISBLANK(D9092),"",(D9092/(1+'Vos données'!$D$11)))</f>
        <v/>
      </c>
      <c r="F9092" s="80"/>
      <c r="G9092" s="124"/>
      <c r="H9092" s="130"/>
      <c r="I9092" s="128"/>
      <c r="J9092" s="130"/>
      <c r="K9092" s="128"/>
    </row>
    <row r="9093" spans="1:11" hidden="1" outlineLevel="1" x14ac:dyDescent="0.25">
      <c r="A9093" s="77"/>
      <c r="B9093" s="13" t="s">
        <v>10790</v>
      </c>
      <c r="C9093" s="77"/>
      <c r="D9093" s="80"/>
      <c r="E9093" s="120" t="str">
        <f>IF(ISBLANK(D9093),"",(D9093/(1+'Vos données'!$D$11)))</f>
        <v/>
      </c>
      <c r="F9093" s="80"/>
      <c r="G9093" s="124"/>
      <c r="H9093" s="130"/>
      <c r="I9093" s="128"/>
      <c r="J9093" s="130"/>
      <c r="K9093" s="128"/>
    </row>
    <row r="9094" spans="1:11" hidden="1" outlineLevel="1" x14ac:dyDescent="0.25">
      <c r="A9094" s="77"/>
      <c r="B9094" s="13" t="s">
        <v>10791</v>
      </c>
      <c r="C9094" s="77"/>
      <c r="D9094" s="80"/>
      <c r="E9094" s="120" t="str">
        <f>IF(ISBLANK(D9094),"",(D9094/(1+'Vos données'!$D$11)))</f>
        <v/>
      </c>
      <c r="F9094" s="80"/>
      <c r="G9094" s="124"/>
      <c r="H9094" s="130"/>
      <c r="I9094" s="128"/>
      <c r="J9094" s="130"/>
      <c r="K9094" s="128"/>
    </row>
    <row r="9095" spans="1:11" hidden="1" outlineLevel="1" x14ac:dyDescent="0.25">
      <c r="A9095" s="77"/>
      <c r="B9095" s="13" t="s">
        <v>10792</v>
      </c>
      <c r="C9095" s="77"/>
      <c r="D9095" s="80"/>
      <c r="E9095" s="120" t="str">
        <f>IF(ISBLANK(D9095),"",(D9095/(1+'Vos données'!$D$11)))</f>
        <v/>
      </c>
      <c r="F9095" s="80"/>
      <c r="G9095" s="124"/>
      <c r="H9095" s="130"/>
      <c r="I9095" s="128"/>
      <c r="J9095" s="130"/>
      <c r="K9095" s="128"/>
    </row>
    <row r="9096" spans="1:11" hidden="1" outlineLevel="1" x14ac:dyDescent="0.25">
      <c r="A9096" s="77"/>
      <c r="B9096" s="13" t="s">
        <v>10793</v>
      </c>
      <c r="C9096" s="77"/>
      <c r="D9096" s="80"/>
      <c r="E9096" s="120" t="str">
        <f>IF(ISBLANK(D9096),"",(D9096/(1+'Vos données'!$D$11)))</f>
        <v/>
      </c>
      <c r="F9096" s="80"/>
      <c r="G9096" s="124"/>
      <c r="H9096" s="130"/>
      <c r="I9096" s="128"/>
      <c r="J9096" s="130"/>
      <c r="K9096" s="128"/>
    </row>
    <row r="9097" spans="1:11" hidden="1" outlineLevel="1" x14ac:dyDescent="0.25">
      <c r="A9097" s="77"/>
      <c r="B9097" s="13" t="s">
        <v>10794</v>
      </c>
      <c r="C9097" s="77"/>
      <c r="D9097" s="80"/>
      <c r="E9097" s="120" t="str">
        <f>IF(ISBLANK(D9097),"",(D9097/(1+'Vos données'!$D$11)))</f>
        <v/>
      </c>
      <c r="F9097" s="80"/>
      <c r="G9097" s="124"/>
      <c r="H9097" s="130"/>
      <c r="I9097" s="128"/>
      <c r="J9097" s="130"/>
      <c r="K9097" s="128"/>
    </row>
    <row r="9098" spans="1:11" hidden="1" outlineLevel="1" x14ac:dyDescent="0.25">
      <c r="A9098" s="77"/>
      <c r="B9098" s="13" t="s">
        <v>10795</v>
      </c>
      <c r="C9098" s="77"/>
      <c r="D9098" s="80"/>
      <c r="E9098" s="120" t="str">
        <f>IF(ISBLANK(D9098),"",(D9098/(1+'Vos données'!$D$11)))</f>
        <v/>
      </c>
      <c r="F9098" s="80"/>
      <c r="G9098" s="124"/>
      <c r="H9098" s="130"/>
      <c r="I9098" s="128"/>
      <c r="J9098" s="130"/>
      <c r="K9098" s="128"/>
    </row>
    <row r="9099" spans="1:11" hidden="1" outlineLevel="1" x14ac:dyDescent="0.25">
      <c r="A9099" s="77"/>
      <c r="B9099" s="13" t="s">
        <v>10796</v>
      </c>
      <c r="C9099" s="77"/>
      <c r="D9099" s="80"/>
      <c r="E9099" s="120" t="str">
        <f>IF(ISBLANK(D9099),"",(D9099/(1+'Vos données'!$D$11)))</f>
        <v/>
      </c>
      <c r="F9099" s="80"/>
      <c r="G9099" s="124"/>
      <c r="H9099" s="130"/>
      <c r="I9099" s="128"/>
      <c r="J9099" s="130"/>
      <c r="K9099" s="128"/>
    </row>
    <row r="9100" spans="1:11" hidden="1" outlineLevel="1" x14ac:dyDescent="0.25">
      <c r="A9100" s="77"/>
      <c r="B9100" s="13" t="s">
        <v>10797</v>
      </c>
      <c r="C9100" s="77"/>
      <c r="D9100" s="80"/>
      <c r="E9100" s="120" t="str">
        <f>IF(ISBLANK(D9100),"",(D9100/(1+'Vos données'!$D$11)))</f>
        <v/>
      </c>
      <c r="F9100" s="80"/>
      <c r="G9100" s="124"/>
      <c r="H9100" s="130"/>
      <c r="I9100" s="128"/>
      <c r="J9100" s="130"/>
      <c r="K9100" s="128"/>
    </row>
    <row r="9101" spans="1:11" hidden="1" outlineLevel="1" x14ac:dyDescent="0.25">
      <c r="A9101" s="77"/>
      <c r="B9101" s="13" t="s">
        <v>10798</v>
      </c>
      <c r="C9101" s="77"/>
      <c r="D9101" s="80"/>
      <c r="E9101" s="120" t="str">
        <f>IF(ISBLANK(D9101),"",(D9101/(1+'Vos données'!$D$11)))</f>
        <v/>
      </c>
      <c r="F9101" s="80"/>
      <c r="G9101" s="124"/>
      <c r="H9101" s="130"/>
      <c r="I9101" s="128"/>
      <c r="J9101" s="130"/>
      <c r="K9101" s="128"/>
    </row>
    <row r="9102" spans="1:11" hidden="1" outlineLevel="1" x14ac:dyDescent="0.25">
      <c r="A9102" s="77"/>
      <c r="B9102" s="13" t="s">
        <v>10799</v>
      </c>
      <c r="C9102" s="77"/>
      <c r="D9102" s="80"/>
      <c r="E9102" s="120" t="str">
        <f>IF(ISBLANK(D9102),"",(D9102/(1+'Vos données'!$D$11)))</f>
        <v/>
      </c>
      <c r="F9102" s="80"/>
      <c r="G9102" s="124"/>
      <c r="H9102" s="130"/>
      <c r="I9102" s="128"/>
      <c r="J9102" s="130"/>
      <c r="K9102" s="128"/>
    </row>
    <row r="9103" spans="1:11" hidden="1" outlineLevel="1" x14ac:dyDescent="0.25">
      <c r="A9103" s="77"/>
      <c r="B9103" s="13" t="s">
        <v>10800</v>
      </c>
      <c r="C9103" s="77"/>
      <c r="D9103" s="80"/>
      <c r="E9103" s="120" t="str">
        <f>IF(ISBLANK(D9103),"",(D9103/(1+'Vos données'!$D$11)))</f>
        <v/>
      </c>
      <c r="F9103" s="80"/>
      <c r="G9103" s="124"/>
      <c r="H9103" s="130"/>
      <c r="I9103" s="128"/>
      <c r="J9103" s="130"/>
      <c r="K9103" s="128"/>
    </row>
    <row r="9104" spans="1:11" hidden="1" outlineLevel="1" x14ac:dyDescent="0.25">
      <c r="A9104" s="77"/>
      <c r="B9104" s="13" t="s">
        <v>10801</v>
      </c>
      <c r="C9104" s="77"/>
      <c r="D9104" s="80"/>
      <c r="E9104" s="120" t="str">
        <f>IF(ISBLANK(D9104),"",(D9104/(1+'Vos données'!$D$11)))</f>
        <v/>
      </c>
      <c r="F9104" s="80"/>
      <c r="G9104" s="124"/>
      <c r="H9104" s="130"/>
      <c r="I9104" s="128"/>
      <c r="J9104" s="130"/>
      <c r="K9104" s="128"/>
    </row>
    <row r="9105" spans="1:11" hidden="1" outlineLevel="1" x14ac:dyDescent="0.25">
      <c r="A9105" s="77"/>
      <c r="B9105" s="13" t="s">
        <v>10802</v>
      </c>
      <c r="C9105" s="77"/>
      <c r="D9105" s="80"/>
      <c r="E9105" s="120" t="str">
        <f>IF(ISBLANK(D9105),"",(D9105/(1+'Vos données'!$D$11)))</f>
        <v/>
      </c>
      <c r="F9105" s="80"/>
      <c r="G9105" s="124"/>
      <c r="H9105" s="130"/>
      <c r="I9105" s="128"/>
      <c r="J9105" s="130"/>
      <c r="K9105" s="128"/>
    </row>
    <row r="9106" spans="1:11" hidden="1" outlineLevel="1" x14ac:dyDescent="0.25">
      <c r="A9106" s="77"/>
      <c r="B9106" s="13" t="s">
        <v>10803</v>
      </c>
      <c r="C9106" s="77"/>
      <c r="D9106" s="80"/>
      <c r="E9106" s="120" t="str">
        <f>IF(ISBLANK(D9106),"",(D9106/(1+'Vos données'!$D$11)))</f>
        <v/>
      </c>
      <c r="F9106" s="80"/>
      <c r="G9106" s="124"/>
      <c r="H9106" s="130"/>
      <c r="I9106" s="128"/>
      <c r="J9106" s="130"/>
      <c r="K9106" s="128"/>
    </row>
    <row r="9107" spans="1:11" hidden="1" outlineLevel="1" x14ac:dyDescent="0.25">
      <c r="A9107" s="77"/>
      <c r="B9107" s="13" t="s">
        <v>10804</v>
      </c>
      <c r="C9107" s="77"/>
      <c r="D9107" s="80"/>
      <c r="E9107" s="120" t="str">
        <f>IF(ISBLANK(D9107),"",(D9107/(1+'Vos données'!$D$11)))</f>
        <v/>
      </c>
      <c r="F9107" s="80"/>
      <c r="G9107" s="124"/>
      <c r="H9107" s="130"/>
      <c r="I9107" s="128"/>
      <c r="J9107" s="130"/>
      <c r="K9107" s="128"/>
    </row>
    <row r="9108" spans="1:11" hidden="1" outlineLevel="1" x14ac:dyDescent="0.25">
      <c r="A9108" s="77"/>
      <c r="B9108" s="13" t="s">
        <v>10805</v>
      </c>
      <c r="C9108" s="77"/>
      <c r="D9108" s="80"/>
      <c r="E9108" s="120" t="str">
        <f>IF(ISBLANK(D9108),"",(D9108/(1+'Vos données'!$D$11)))</f>
        <v/>
      </c>
      <c r="F9108" s="80"/>
      <c r="G9108" s="124"/>
      <c r="H9108" s="130"/>
      <c r="I9108" s="128"/>
      <c r="J9108" s="130"/>
      <c r="K9108" s="128"/>
    </row>
    <row r="9109" spans="1:11" hidden="1" outlineLevel="1" x14ac:dyDescent="0.25">
      <c r="A9109" s="77"/>
      <c r="B9109" s="13" t="s">
        <v>10806</v>
      </c>
      <c r="C9109" s="77"/>
      <c r="D9109" s="80"/>
      <c r="E9109" s="120" t="str">
        <f>IF(ISBLANK(D9109),"",(D9109/(1+'Vos données'!$D$11)))</f>
        <v/>
      </c>
      <c r="F9109" s="80"/>
      <c r="G9109" s="124"/>
      <c r="H9109" s="130"/>
      <c r="I9109" s="128"/>
      <c r="J9109" s="130"/>
      <c r="K9109" s="128"/>
    </row>
    <row r="9110" spans="1:11" hidden="1" outlineLevel="1" x14ac:dyDescent="0.25">
      <c r="A9110" s="77"/>
      <c r="B9110" s="13" t="s">
        <v>10807</v>
      </c>
      <c r="C9110" s="77"/>
      <c r="D9110" s="80"/>
      <c r="E9110" s="120" t="str">
        <f>IF(ISBLANK(D9110),"",(D9110/(1+'Vos données'!$D$11)))</f>
        <v/>
      </c>
      <c r="F9110" s="80"/>
      <c r="G9110" s="124"/>
      <c r="H9110" s="130"/>
      <c r="I9110" s="128"/>
      <c r="J9110" s="130"/>
      <c r="K9110" s="128"/>
    </row>
    <row r="9111" spans="1:11" hidden="1" outlineLevel="1" x14ac:dyDescent="0.25">
      <c r="A9111" s="77"/>
      <c r="B9111" s="13" t="s">
        <v>10808</v>
      </c>
      <c r="C9111" s="77"/>
      <c r="D9111" s="80"/>
      <c r="E9111" s="120" t="str">
        <f>IF(ISBLANK(D9111),"",(D9111/(1+'Vos données'!$D$11)))</f>
        <v/>
      </c>
      <c r="F9111" s="80"/>
      <c r="G9111" s="124"/>
      <c r="H9111" s="130"/>
      <c r="I9111" s="128"/>
      <c r="J9111" s="130"/>
      <c r="K9111" s="128"/>
    </row>
    <row r="9112" spans="1:11" hidden="1" outlineLevel="1" x14ac:dyDescent="0.25">
      <c r="A9112" s="77"/>
      <c r="B9112" s="13" t="s">
        <v>10809</v>
      </c>
      <c r="C9112" s="77"/>
      <c r="D9112" s="80"/>
      <c r="E9112" s="120" t="str">
        <f>IF(ISBLANK(D9112),"",(D9112/(1+'Vos données'!$D$11)))</f>
        <v/>
      </c>
      <c r="F9112" s="80"/>
      <c r="G9112" s="124"/>
      <c r="H9112" s="130"/>
      <c r="I9112" s="128"/>
      <c r="J9112" s="130"/>
      <c r="K9112" s="128"/>
    </row>
    <row r="9113" spans="1:11" hidden="1" outlineLevel="1" x14ac:dyDescent="0.25">
      <c r="A9113" s="77"/>
      <c r="B9113" s="13" t="s">
        <v>10810</v>
      </c>
      <c r="C9113" s="77"/>
      <c r="D9113" s="80"/>
      <c r="E9113" s="120" t="str">
        <f>IF(ISBLANK(D9113),"",(D9113/(1+'Vos données'!$D$11)))</f>
        <v/>
      </c>
      <c r="F9113" s="80"/>
      <c r="G9113" s="124"/>
      <c r="H9113" s="130"/>
      <c r="I9113" s="128"/>
      <c r="J9113" s="130"/>
      <c r="K9113" s="128"/>
    </row>
    <row r="9114" spans="1:11" hidden="1" outlineLevel="1" x14ac:dyDescent="0.25">
      <c r="A9114" s="77"/>
      <c r="B9114" s="13" t="s">
        <v>10811</v>
      </c>
      <c r="C9114" s="77"/>
      <c r="D9114" s="80"/>
      <c r="E9114" s="120" t="str">
        <f>IF(ISBLANK(D9114),"",(D9114/(1+'Vos données'!$D$11)))</f>
        <v/>
      </c>
      <c r="F9114" s="80"/>
      <c r="G9114" s="124"/>
      <c r="H9114" s="130"/>
      <c r="I9114" s="128"/>
      <c r="J9114" s="130"/>
      <c r="K9114" s="128"/>
    </row>
    <row r="9115" spans="1:11" hidden="1" outlineLevel="1" x14ac:dyDescent="0.25">
      <c r="A9115" s="77"/>
      <c r="B9115" s="13" t="s">
        <v>10812</v>
      </c>
      <c r="C9115" s="77"/>
      <c r="D9115" s="80"/>
      <c r="E9115" s="120" t="str">
        <f>IF(ISBLANK(D9115),"",(D9115/(1+'Vos données'!$D$11)))</f>
        <v/>
      </c>
      <c r="F9115" s="80"/>
      <c r="G9115" s="124"/>
      <c r="H9115" s="130"/>
      <c r="I9115" s="128"/>
      <c r="J9115" s="130"/>
      <c r="K9115" s="128"/>
    </row>
    <row r="9116" spans="1:11" hidden="1" outlineLevel="1" x14ac:dyDescent="0.25">
      <c r="A9116" s="77"/>
      <c r="B9116" s="13" t="s">
        <v>10813</v>
      </c>
      <c r="C9116" s="77"/>
      <c r="D9116" s="80"/>
      <c r="E9116" s="120" t="str">
        <f>IF(ISBLANK(D9116),"",(D9116/(1+'Vos données'!$D$11)))</f>
        <v/>
      </c>
      <c r="F9116" s="80"/>
      <c r="G9116" s="124"/>
      <c r="H9116" s="130"/>
      <c r="I9116" s="128"/>
      <c r="J9116" s="130"/>
      <c r="K9116" s="128"/>
    </row>
    <row r="9117" spans="1:11" hidden="1" outlineLevel="1" x14ac:dyDescent="0.25">
      <c r="A9117" s="77"/>
      <c r="B9117" s="13" t="s">
        <v>10814</v>
      </c>
      <c r="C9117" s="77"/>
      <c r="D9117" s="80"/>
      <c r="E9117" s="120" t="str">
        <f>IF(ISBLANK(D9117),"",(D9117/(1+'Vos données'!$D$11)))</f>
        <v/>
      </c>
      <c r="F9117" s="80"/>
      <c r="G9117" s="124"/>
      <c r="H9117" s="130"/>
      <c r="I9117" s="128"/>
      <c r="J9117" s="130"/>
      <c r="K9117" s="128"/>
    </row>
    <row r="9118" spans="1:11" hidden="1" outlineLevel="1" x14ac:dyDescent="0.25">
      <c r="A9118" s="77"/>
      <c r="B9118" s="13" t="s">
        <v>10815</v>
      </c>
      <c r="C9118" s="77"/>
      <c r="D9118" s="80"/>
      <c r="E9118" s="120" t="str">
        <f>IF(ISBLANK(D9118),"",(D9118/(1+'Vos données'!$D$11)))</f>
        <v/>
      </c>
      <c r="F9118" s="80"/>
      <c r="G9118" s="124"/>
      <c r="H9118" s="130"/>
      <c r="I9118" s="128"/>
      <c r="J9118" s="130"/>
      <c r="K9118" s="128"/>
    </row>
    <row r="9119" spans="1:11" hidden="1" outlineLevel="1" x14ac:dyDescent="0.25">
      <c r="A9119" s="77"/>
      <c r="B9119" s="13" t="s">
        <v>10816</v>
      </c>
      <c r="C9119" s="77"/>
      <c r="D9119" s="80"/>
      <c r="E9119" s="120" t="str">
        <f>IF(ISBLANK(D9119),"",(D9119/(1+'Vos données'!$D$11)))</f>
        <v/>
      </c>
      <c r="F9119" s="80"/>
      <c r="G9119" s="124"/>
      <c r="H9119" s="130"/>
      <c r="I9119" s="128"/>
      <c r="J9119" s="130"/>
      <c r="K9119" s="128"/>
    </row>
    <row r="9120" spans="1:11" hidden="1" outlineLevel="1" x14ac:dyDescent="0.25">
      <c r="A9120" s="77"/>
      <c r="B9120" s="13" t="s">
        <v>10817</v>
      </c>
      <c r="C9120" s="77"/>
      <c r="D9120" s="80"/>
      <c r="E9120" s="120" t="str">
        <f>IF(ISBLANK(D9120),"",(D9120/(1+'Vos données'!$D$11)))</f>
        <v/>
      </c>
      <c r="F9120" s="80"/>
      <c r="G9120" s="124"/>
      <c r="H9120" s="130"/>
      <c r="I9120" s="128"/>
      <c r="J9120" s="130"/>
      <c r="K9120" s="128"/>
    </row>
    <row r="9121" spans="1:11" hidden="1" outlineLevel="1" x14ac:dyDescent="0.25">
      <c r="A9121" s="77"/>
      <c r="B9121" s="13" t="s">
        <v>10818</v>
      </c>
      <c r="C9121" s="77"/>
      <c r="D9121" s="80"/>
      <c r="E9121" s="120" t="str">
        <f>IF(ISBLANK(D9121),"",(D9121/(1+'Vos données'!$D$11)))</f>
        <v/>
      </c>
      <c r="F9121" s="80"/>
      <c r="G9121" s="124"/>
      <c r="H9121" s="130"/>
      <c r="I9121" s="128"/>
      <c r="J9121" s="130"/>
      <c r="K9121" s="128"/>
    </row>
    <row r="9122" spans="1:11" hidden="1" outlineLevel="1" x14ac:dyDescent="0.25">
      <c r="A9122" s="77"/>
      <c r="B9122" s="13" t="s">
        <v>10819</v>
      </c>
      <c r="C9122" s="77"/>
      <c r="D9122" s="80"/>
      <c r="E9122" s="120" t="str">
        <f>IF(ISBLANK(D9122),"",(D9122/(1+'Vos données'!$D$11)))</f>
        <v/>
      </c>
      <c r="F9122" s="80"/>
      <c r="G9122" s="124"/>
      <c r="H9122" s="130"/>
      <c r="I9122" s="128"/>
      <c r="J9122" s="130"/>
      <c r="K9122" s="128"/>
    </row>
    <row r="9123" spans="1:11" hidden="1" outlineLevel="1" x14ac:dyDescent="0.25">
      <c r="A9123" s="77"/>
      <c r="B9123" s="13" t="s">
        <v>10820</v>
      </c>
      <c r="C9123" s="77"/>
      <c r="D9123" s="80"/>
      <c r="E9123" s="120" t="str">
        <f>IF(ISBLANK(D9123),"",(D9123/(1+'Vos données'!$D$11)))</f>
        <v/>
      </c>
      <c r="F9123" s="80"/>
      <c r="G9123" s="124"/>
      <c r="H9123" s="130"/>
      <c r="I9123" s="128"/>
      <c r="J9123" s="130"/>
      <c r="K9123" s="128"/>
    </row>
    <row r="9124" spans="1:11" hidden="1" outlineLevel="1" x14ac:dyDescent="0.25">
      <c r="A9124" s="77"/>
      <c r="B9124" s="13" t="s">
        <v>10821</v>
      </c>
      <c r="C9124" s="77"/>
      <c r="D9124" s="80"/>
      <c r="E9124" s="120" t="str">
        <f>IF(ISBLANK(D9124),"",(D9124/(1+'Vos données'!$D$11)))</f>
        <v/>
      </c>
      <c r="F9124" s="80"/>
      <c r="G9124" s="124"/>
      <c r="H9124" s="130"/>
      <c r="I9124" s="128"/>
      <c r="J9124" s="130"/>
      <c r="K9124" s="128"/>
    </row>
    <row r="9125" spans="1:11" hidden="1" outlineLevel="1" x14ac:dyDescent="0.25">
      <c r="A9125" s="77"/>
      <c r="B9125" s="13" t="s">
        <v>10822</v>
      </c>
      <c r="C9125" s="77"/>
      <c r="D9125" s="80"/>
      <c r="E9125" s="120" t="str">
        <f>IF(ISBLANK(D9125),"",(D9125/(1+'Vos données'!$D$11)))</f>
        <v/>
      </c>
      <c r="F9125" s="80"/>
      <c r="G9125" s="124"/>
      <c r="H9125" s="130"/>
      <c r="I9125" s="128"/>
      <c r="J9125" s="130"/>
      <c r="K9125" s="128"/>
    </row>
    <row r="9126" spans="1:11" hidden="1" outlineLevel="1" x14ac:dyDescent="0.25">
      <c r="A9126" s="77"/>
      <c r="B9126" s="13" t="s">
        <v>10823</v>
      </c>
      <c r="C9126" s="77"/>
      <c r="D9126" s="80"/>
      <c r="E9126" s="120" t="str">
        <f>IF(ISBLANK(D9126),"",(D9126/(1+'Vos données'!$D$11)))</f>
        <v/>
      </c>
      <c r="F9126" s="80"/>
      <c r="G9126" s="124"/>
      <c r="H9126" s="130"/>
      <c r="I9126" s="128"/>
      <c r="J9126" s="130"/>
      <c r="K9126" s="128"/>
    </row>
    <row r="9127" spans="1:11" hidden="1" outlineLevel="1" x14ac:dyDescent="0.25">
      <c r="A9127" s="77"/>
      <c r="B9127" s="13" t="s">
        <v>10824</v>
      </c>
      <c r="C9127" s="77"/>
      <c r="D9127" s="80"/>
      <c r="E9127" s="120" t="str">
        <f>IF(ISBLANK(D9127),"",(D9127/(1+'Vos données'!$D$11)))</f>
        <v/>
      </c>
      <c r="F9127" s="80"/>
      <c r="G9127" s="124"/>
      <c r="H9127" s="130"/>
      <c r="I9127" s="128"/>
      <c r="J9127" s="130"/>
      <c r="K9127" s="128"/>
    </row>
    <row r="9128" spans="1:11" hidden="1" outlineLevel="1" x14ac:dyDescent="0.25">
      <c r="A9128" s="77"/>
      <c r="B9128" s="13" t="s">
        <v>10825</v>
      </c>
      <c r="C9128" s="77"/>
      <c r="D9128" s="80"/>
      <c r="E9128" s="120" t="str">
        <f>IF(ISBLANK(D9128),"",(D9128/(1+'Vos données'!$D$11)))</f>
        <v/>
      </c>
      <c r="F9128" s="80"/>
      <c r="G9128" s="124"/>
      <c r="H9128" s="130"/>
      <c r="I9128" s="128"/>
      <c r="J9128" s="130"/>
      <c r="K9128" s="128"/>
    </row>
    <row r="9129" spans="1:11" hidden="1" outlineLevel="1" x14ac:dyDescent="0.25">
      <c r="A9129" s="77"/>
      <c r="B9129" s="13" t="s">
        <v>10826</v>
      </c>
      <c r="C9129" s="77"/>
      <c r="D9129" s="80"/>
      <c r="E9129" s="120" t="str">
        <f>IF(ISBLANK(D9129),"",(D9129/(1+'Vos données'!$D$11)))</f>
        <v/>
      </c>
      <c r="F9129" s="80"/>
      <c r="G9129" s="124"/>
      <c r="H9129" s="130"/>
      <c r="I9129" s="128"/>
      <c r="J9129" s="130"/>
      <c r="K9129" s="128"/>
    </row>
    <row r="9130" spans="1:11" hidden="1" outlineLevel="1" x14ac:dyDescent="0.25">
      <c r="A9130" s="77"/>
      <c r="B9130" s="13" t="s">
        <v>10827</v>
      </c>
      <c r="C9130" s="77"/>
      <c r="D9130" s="80"/>
      <c r="E9130" s="120" t="str">
        <f>IF(ISBLANK(D9130),"",(D9130/(1+'Vos données'!$D$11)))</f>
        <v/>
      </c>
      <c r="F9130" s="80"/>
      <c r="G9130" s="124"/>
      <c r="H9130" s="130"/>
      <c r="I9130" s="128"/>
      <c r="J9130" s="130"/>
      <c r="K9130" s="128"/>
    </row>
    <row r="9131" spans="1:11" hidden="1" outlineLevel="1" x14ac:dyDescent="0.25">
      <c r="A9131" s="77"/>
      <c r="B9131" s="13" t="s">
        <v>10828</v>
      </c>
      <c r="C9131" s="77"/>
      <c r="D9131" s="80"/>
      <c r="E9131" s="120" t="str">
        <f>IF(ISBLANK(D9131),"",(D9131/(1+'Vos données'!$D$11)))</f>
        <v/>
      </c>
      <c r="F9131" s="80"/>
      <c r="G9131" s="124"/>
      <c r="H9131" s="130"/>
      <c r="I9131" s="128"/>
      <c r="J9131" s="130"/>
      <c r="K9131" s="128"/>
    </row>
    <row r="9132" spans="1:11" hidden="1" outlineLevel="1" x14ac:dyDescent="0.25">
      <c r="A9132" s="77"/>
      <c r="B9132" s="13" t="s">
        <v>10829</v>
      </c>
      <c r="C9132" s="77"/>
      <c r="D9132" s="80"/>
      <c r="E9132" s="120" t="str">
        <f>IF(ISBLANK(D9132),"",(D9132/(1+'Vos données'!$D$11)))</f>
        <v/>
      </c>
      <c r="F9132" s="80"/>
      <c r="G9132" s="124"/>
      <c r="H9132" s="130"/>
      <c r="I9132" s="128"/>
      <c r="J9132" s="130"/>
      <c r="K9132" s="128"/>
    </row>
    <row r="9133" spans="1:11" hidden="1" outlineLevel="1" x14ac:dyDescent="0.25">
      <c r="A9133" s="77"/>
      <c r="B9133" s="13" t="s">
        <v>10830</v>
      </c>
      <c r="C9133" s="77"/>
      <c r="D9133" s="80"/>
      <c r="E9133" s="120" t="str">
        <f>IF(ISBLANK(D9133),"",(D9133/(1+'Vos données'!$D$11)))</f>
        <v/>
      </c>
      <c r="F9133" s="80"/>
      <c r="G9133" s="124"/>
      <c r="H9133" s="130"/>
      <c r="I9133" s="128"/>
      <c r="J9133" s="130"/>
      <c r="K9133" s="128"/>
    </row>
    <row r="9134" spans="1:11" hidden="1" outlineLevel="1" x14ac:dyDescent="0.25">
      <c r="A9134" s="77"/>
      <c r="B9134" s="13" t="s">
        <v>10831</v>
      </c>
      <c r="C9134" s="77"/>
      <c r="D9134" s="80"/>
      <c r="E9134" s="120" t="str">
        <f>IF(ISBLANK(D9134),"",(D9134/(1+'Vos données'!$D$11)))</f>
        <v/>
      </c>
      <c r="F9134" s="80"/>
      <c r="G9134" s="124"/>
      <c r="H9134" s="130"/>
      <c r="I9134" s="128"/>
      <c r="J9134" s="130"/>
      <c r="K9134" s="128"/>
    </row>
    <row r="9135" spans="1:11" hidden="1" outlineLevel="1" x14ac:dyDescent="0.25">
      <c r="A9135" s="77"/>
      <c r="B9135" s="13" t="s">
        <v>10832</v>
      </c>
      <c r="C9135" s="77"/>
      <c r="D9135" s="80"/>
      <c r="E9135" s="120" t="str">
        <f>IF(ISBLANK(D9135),"",(D9135/(1+'Vos données'!$D$11)))</f>
        <v/>
      </c>
      <c r="F9135" s="80"/>
      <c r="G9135" s="124"/>
      <c r="H9135" s="130"/>
      <c r="I9135" s="128"/>
      <c r="J9135" s="130"/>
      <c r="K9135" s="128"/>
    </row>
    <row r="9136" spans="1:11" hidden="1" outlineLevel="1" x14ac:dyDescent="0.25">
      <c r="A9136" s="77"/>
      <c r="B9136" s="13" t="s">
        <v>10833</v>
      </c>
      <c r="C9136" s="77"/>
      <c r="D9136" s="80"/>
      <c r="E9136" s="120" t="str">
        <f>IF(ISBLANK(D9136),"",(D9136/(1+'Vos données'!$D$11)))</f>
        <v/>
      </c>
      <c r="F9136" s="80"/>
      <c r="G9136" s="124"/>
      <c r="H9136" s="130"/>
      <c r="I9136" s="128"/>
      <c r="J9136" s="130"/>
      <c r="K9136" s="128"/>
    </row>
    <row r="9137" spans="1:11" hidden="1" outlineLevel="1" x14ac:dyDescent="0.25">
      <c r="A9137" s="77"/>
      <c r="B9137" s="13" t="s">
        <v>10834</v>
      </c>
      <c r="C9137" s="77"/>
      <c r="D9137" s="80"/>
      <c r="E9137" s="120" t="str">
        <f>IF(ISBLANK(D9137),"",(D9137/(1+'Vos données'!$D$11)))</f>
        <v/>
      </c>
      <c r="F9137" s="80"/>
      <c r="G9137" s="124"/>
      <c r="H9137" s="130"/>
      <c r="I9137" s="128"/>
      <c r="J9137" s="130"/>
      <c r="K9137" s="128"/>
    </row>
    <row r="9138" spans="1:11" hidden="1" outlineLevel="1" x14ac:dyDescent="0.25">
      <c r="A9138" s="77"/>
      <c r="B9138" s="13" t="s">
        <v>10835</v>
      </c>
      <c r="C9138" s="77"/>
      <c r="D9138" s="80"/>
      <c r="E9138" s="120" t="str">
        <f>IF(ISBLANK(D9138),"",(D9138/(1+'Vos données'!$D$11)))</f>
        <v/>
      </c>
      <c r="F9138" s="80"/>
      <c r="G9138" s="124"/>
      <c r="H9138" s="130"/>
      <c r="I9138" s="128"/>
      <c r="J9138" s="130"/>
      <c r="K9138" s="128"/>
    </row>
    <row r="9139" spans="1:11" hidden="1" outlineLevel="1" x14ac:dyDescent="0.25">
      <c r="A9139" s="77"/>
      <c r="B9139" s="13" t="s">
        <v>10836</v>
      </c>
      <c r="C9139" s="77"/>
      <c r="D9139" s="80"/>
      <c r="E9139" s="120" t="str">
        <f>IF(ISBLANK(D9139),"",(D9139/(1+'Vos données'!$D$11)))</f>
        <v/>
      </c>
      <c r="F9139" s="80"/>
      <c r="G9139" s="124"/>
      <c r="H9139" s="130"/>
      <c r="I9139" s="128"/>
      <c r="J9139" s="130"/>
      <c r="K9139" s="128"/>
    </row>
    <row r="9140" spans="1:11" hidden="1" outlineLevel="1" x14ac:dyDescent="0.25">
      <c r="A9140" s="77"/>
      <c r="B9140" s="13" t="s">
        <v>10837</v>
      </c>
      <c r="C9140" s="77"/>
      <c r="D9140" s="80"/>
      <c r="E9140" s="120" t="str">
        <f>IF(ISBLANK(D9140),"",(D9140/(1+'Vos données'!$D$11)))</f>
        <v/>
      </c>
      <c r="F9140" s="80"/>
      <c r="G9140" s="124"/>
      <c r="H9140" s="130"/>
      <c r="I9140" s="128"/>
      <c r="J9140" s="130"/>
      <c r="K9140" s="128"/>
    </row>
    <row r="9141" spans="1:11" hidden="1" outlineLevel="1" x14ac:dyDescent="0.25">
      <c r="A9141" s="77"/>
      <c r="B9141" s="13" t="s">
        <v>10838</v>
      </c>
      <c r="C9141" s="77"/>
      <c r="D9141" s="80"/>
      <c r="E9141" s="120" t="str">
        <f>IF(ISBLANK(D9141),"",(D9141/(1+'Vos données'!$D$11)))</f>
        <v/>
      </c>
      <c r="F9141" s="80"/>
      <c r="G9141" s="124"/>
      <c r="H9141" s="130"/>
      <c r="I9141" s="128"/>
      <c r="J9141" s="130"/>
      <c r="K9141" s="128"/>
    </row>
    <row r="9142" spans="1:11" hidden="1" outlineLevel="1" x14ac:dyDescent="0.25">
      <c r="A9142" s="77"/>
      <c r="B9142" s="13" t="s">
        <v>10839</v>
      </c>
      <c r="C9142" s="77"/>
      <c r="D9142" s="80"/>
      <c r="E9142" s="120" t="str">
        <f>IF(ISBLANK(D9142),"",(D9142/(1+'Vos données'!$D$11)))</f>
        <v/>
      </c>
      <c r="F9142" s="80"/>
      <c r="G9142" s="124"/>
      <c r="H9142" s="130"/>
      <c r="I9142" s="128"/>
      <c r="J9142" s="130"/>
      <c r="K9142" s="128"/>
    </row>
    <row r="9143" spans="1:11" hidden="1" outlineLevel="1" x14ac:dyDescent="0.25">
      <c r="A9143" s="77"/>
      <c r="B9143" s="13" t="s">
        <v>10840</v>
      </c>
      <c r="C9143" s="77"/>
      <c r="D9143" s="80"/>
      <c r="E9143" s="120" t="str">
        <f>IF(ISBLANK(D9143),"",(D9143/(1+'Vos données'!$D$11)))</f>
        <v/>
      </c>
      <c r="F9143" s="80"/>
      <c r="G9143" s="124"/>
      <c r="H9143" s="130"/>
      <c r="I9143" s="128"/>
      <c r="J9143" s="130"/>
      <c r="K9143" s="128"/>
    </row>
    <row r="9144" spans="1:11" hidden="1" outlineLevel="1" x14ac:dyDescent="0.25">
      <c r="A9144" s="77"/>
      <c r="B9144" s="13" t="s">
        <v>10841</v>
      </c>
      <c r="C9144" s="77"/>
      <c r="D9144" s="80"/>
      <c r="E9144" s="120" t="str">
        <f>IF(ISBLANK(D9144),"",(D9144/(1+'Vos données'!$D$11)))</f>
        <v/>
      </c>
      <c r="F9144" s="80"/>
      <c r="G9144" s="124"/>
      <c r="H9144" s="130"/>
      <c r="I9144" s="128"/>
      <c r="J9144" s="130"/>
      <c r="K9144" s="128"/>
    </row>
    <row r="9145" spans="1:11" hidden="1" outlineLevel="1" x14ac:dyDescent="0.25">
      <c r="A9145" s="77"/>
      <c r="B9145" s="13" t="s">
        <v>10842</v>
      </c>
      <c r="C9145" s="77"/>
      <c r="D9145" s="80"/>
      <c r="E9145" s="120" t="str">
        <f>IF(ISBLANK(D9145),"",(D9145/(1+'Vos données'!$D$11)))</f>
        <v/>
      </c>
      <c r="F9145" s="80"/>
      <c r="G9145" s="124"/>
      <c r="H9145" s="130"/>
      <c r="I9145" s="128"/>
      <c r="J9145" s="130"/>
      <c r="K9145" s="128"/>
    </row>
    <row r="9146" spans="1:11" hidden="1" outlineLevel="1" x14ac:dyDescent="0.25">
      <c r="A9146" s="77"/>
      <c r="B9146" s="13" t="s">
        <v>10843</v>
      </c>
      <c r="C9146" s="77"/>
      <c r="D9146" s="80"/>
      <c r="E9146" s="120" t="str">
        <f>IF(ISBLANK(D9146),"",(D9146/(1+'Vos données'!$D$11)))</f>
        <v/>
      </c>
      <c r="F9146" s="80"/>
      <c r="G9146" s="124"/>
      <c r="H9146" s="130"/>
      <c r="I9146" s="128"/>
      <c r="J9146" s="130"/>
      <c r="K9146" s="128"/>
    </row>
    <row r="9147" spans="1:11" hidden="1" outlineLevel="1" x14ac:dyDescent="0.25">
      <c r="A9147" s="77"/>
      <c r="B9147" s="13" t="s">
        <v>10844</v>
      </c>
      <c r="C9147" s="77"/>
      <c r="D9147" s="80"/>
      <c r="E9147" s="120" t="str">
        <f>IF(ISBLANK(D9147),"",(D9147/(1+'Vos données'!$D$11)))</f>
        <v/>
      </c>
      <c r="F9147" s="80"/>
      <c r="G9147" s="124"/>
      <c r="H9147" s="130"/>
      <c r="I9147" s="128"/>
      <c r="J9147" s="130"/>
      <c r="K9147" s="128"/>
    </row>
    <row r="9148" spans="1:11" hidden="1" outlineLevel="1" x14ac:dyDescent="0.25">
      <c r="A9148" s="77"/>
      <c r="B9148" s="13" t="s">
        <v>10845</v>
      </c>
      <c r="C9148" s="77"/>
      <c r="D9148" s="80"/>
      <c r="E9148" s="120" t="str">
        <f>IF(ISBLANK(D9148),"",(D9148/(1+'Vos données'!$D$11)))</f>
        <v/>
      </c>
      <c r="F9148" s="80"/>
      <c r="G9148" s="124"/>
      <c r="H9148" s="130"/>
      <c r="I9148" s="128"/>
      <c r="J9148" s="130"/>
      <c r="K9148" s="128"/>
    </row>
    <row r="9149" spans="1:11" hidden="1" outlineLevel="1" x14ac:dyDescent="0.25">
      <c r="A9149" s="77"/>
      <c r="B9149" s="13" t="s">
        <v>10846</v>
      </c>
      <c r="C9149" s="77"/>
      <c r="D9149" s="80"/>
      <c r="E9149" s="120" t="str">
        <f>IF(ISBLANK(D9149),"",(D9149/(1+'Vos données'!$D$11)))</f>
        <v/>
      </c>
      <c r="F9149" s="80"/>
      <c r="G9149" s="124"/>
      <c r="H9149" s="130"/>
      <c r="I9149" s="128"/>
      <c r="J9149" s="130"/>
      <c r="K9149" s="128"/>
    </row>
    <row r="9150" spans="1:11" hidden="1" outlineLevel="1" x14ac:dyDescent="0.25">
      <c r="A9150" s="77"/>
      <c r="B9150" s="13" t="s">
        <v>10847</v>
      </c>
      <c r="C9150" s="77"/>
      <c r="D9150" s="80"/>
      <c r="E9150" s="120" t="str">
        <f>IF(ISBLANK(D9150),"",(D9150/(1+'Vos données'!$D$11)))</f>
        <v/>
      </c>
      <c r="F9150" s="80"/>
      <c r="G9150" s="124"/>
      <c r="H9150" s="130"/>
      <c r="I9150" s="128"/>
      <c r="J9150" s="130"/>
      <c r="K9150" s="128"/>
    </row>
    <row r="9151" spans="1:11" hidden="1" outlineLevel="1" x14ac:dyDescent="0.25">
      <c r="A9151" s="77"/>
      <c r="B9151" s="13" t="s">
        <v>10848</v>
      </c>
      <c r="C9151" s="77"/>
      <c r="D9151" s="80"/>
      <c r="E9151" s="120" t="str">
        <f>IF(ISBLANK(D9151),"",(D9151/(1+'Vos données'!$D$11)))</f>
        <v/>
      </c>
      <c r="F9151" s="80"/>
      <c r="G9151" s="124"/>
      <c r="H9151" s="130"/>
      <c r="I9151" s="128"/>
      <c r="J9151" s="130"/>
      <c r="K9151" s="128"/>
    </row>
    <row r="9152" spans="1:11" hidden="1" outlineLevel="1" x14ac:dyDescent="0.25">
      <c r="A9152" s="77"/>
      <c r="B9152" s="13" t="s">
        <v>10849</v>
      </c>
      <c r="C9152" s="77"/>
      <c r="D9152" s="80"/>
      <c r="E9152" s="120" t="str">
        <f>IF(ISBLANK(D9152),"",(D9152/(1+'Vos données'!$D$11)))</f>
        <v/>
      </c>
      <c r="F9152" s="80"/>
      <c r="G9152" s="124"/>
      <c r="H9152" s="130"/>
      <c r="I9152" s="128"/>
      <c r="J9152" s="130"/>
      <c r="K9152" s="128"/>
    </row>
    <row r="9153" spans="1:11" hidden="1" outlineLevel="1" x14ac:dyDescent="0.25">
      <c r="A9153" s="77"/>
      <c r="B9153" s="13" t="s">
        <v>10850</v>
      </c>
      <c r="C9153" s="77"/>
      <c r="D9153" s="80"/>
      <c r="E9153" s="120" t="str">
        <f>IF(ISBLANK(D9153),"",(D9153/(1+'Vos données'!$D$11)))</f>
        <v/>
      </c>
      <c r="F9153" s="80"/>
      <c r="G9153" s="124"/>
      <c r="H9153" s="130"/>
      <c r="I9153" s="128"/>
      <c r="J9153" s="130"/>
      <c r="K9153" s="128"/>
    </row>
    <row r="9154" spans="1:11" hidden="1" outlineLevel="1" x14ac:dyDescent="0.25">
      <c r="A9154" s="77"/>
      <c r="B9154" s="13" t="s">
        <v>10851</v>
      </c>
      <c r="C9154" s="77"/>
      <c r="D9154" s="80"/>
      <c r="E9154" s="120" t="str">
        <f>IF(ISBLANK(D9154),"",(D9154/(1+'Vos données'!$D$11)))</f>
        <v/>
      </c>
      <c r="F9154" s="80"/>
      <c r="G9154" s="124"/>
      <c r="H9154" s="130"/>
      <c r="I9154" s="128"/>
      <c r="J9154" s="130"/>
      <c r="K9154" s="128"/>
    </row>
    <row r="9155" spans="1:11" hidden="1" outlineLevel="1" x14ac:dyDescent="0.25">
      <c r="A9155" s="77"/>
      <c r="B9155" s="13" t="s">
        <v>10852</v>
      </c>
      <c r="C9155" s="77"/>
      <c r="D9155" s="80"/>
      <c r="E9155" s="120" t="str">
        <f>IF(ISBLANK(D9155),"",(D9155/(1+'Vos données'!$D$11)))</f>
        <v/>
      </c>
      <c r="F9155" s="80"/>
      <c r="G9155" s="124"/>
      <c r="H9155" s="130"/>
      <c r="I9155" s="128"/>
      <c r="J9155" s="130"/>
      <c r="K9155" s="128"/>
    </row>
    <row r="9156" spans="1:11" hidden="1" outlineLevel="1" x14ac:dyDescent="0.25">
      <c r="A9156" s="77"/>
      <c r="B9156" s="13" t="s">
        <v>10853</v>
      </c>
      <c r="C9156" s="77"/>
      <c r="D9156" s="80"/>
      <c r="E9156" s="120" t="str">
        <f>IF(ISBLANK(D9156),"",(D9156/(1+'Vos données'!$D$11)))</f>
        <v/>
      </c>
      <c r="F9156" s="80"/>
      <c r="G9156" s="124"/>
      <c r="H9156" s="130"/>
      <c r="I9156" s="128"/>
      <c r="J9156" s="130"/>
      <c r="K9156" s="128"/>
    </row>
    <row r="9157" spans="1:11" hidden="1" outlineLevel="1" x14ac:dyDescent="0.25">
      <c r="A9157" s="77"/>
      <c r="B9157" s="13" t="s">
        <v>10854</v>
      </c>
      <c r="C9157" s="77"/>
      <c r="D9157" s="80"/>
      <c r="E9157" s="120" t="str">
        <f>IF(ISBLANK(D9157),"",(D9157/(1+'Vos données'!$D$11)))</f>
        <v/>
      </c>
      <c r="F9157" s="80"/>
      <c r="G9157" s="124"/>
      <c r="H9157" s="130"/>
      <c r="I9157" s="128"/>
      <c r="J9157" s="130"/>
      <c r="K9157" s="128"/>
    </row>
    <row r="9158" spans="1:11" hidden="1" outlineLevel="1" x14ac:dyDescent="0.25">
      <c r="A9158" s="77"/>
      <c r="B9158" s="13" t="s">
        <v>10855</v>
      </c>
      <c r="C9158" s="77"/>
      <c r="D9158" s="80"/>
      <c r="E9158" s="120" t="str">
        <f>IF(ISBLANK(D9158),"",(D9158/(1+'Vos données'!$D$11)))</f>
        <v/>
      </c>
      <c r="F9158" s="80"/>
      <c r="G9158" s="124"/>
      <c r="H9158" s="130"/>
      <c r="I9158" s="128"/>
      <c r="J9158" s="130"/>
      <c r="K9158" s="128"/>
    </row>
    <row r="9159" spans="1:11" hidden="1" outlineLevel="1" x14ac:dyDescent="0.25">
      <c r="A9159" s="77"/>
      <c r="B9159" s="13" t="s">
        <v>10856</v>
      </c>
      <c r="C9159" s="77"/>
      <c r="D9159" s="80"/>
      <c r="E9159" s="120" t="str">
        <f>IF(ISBLANK(D9159),"",(D9159/(1+'Vos données'!$D$11)))</f>
        <v/>
      </c>
      <c r="F9159" s="80"/>
      <c r="G9159" s="124"/>
      <c r="H9159" s="130"/>
      <c r="I9159" s="128"/>
      <c r="J9159" s="130"/>
      <c r="K9159" s="128"/>
    </row>
    <row r="9160" spans="1:11" hidden="1" outlineLevel="1" x14ac:dyDescent="0.25">
      <c r="A9160" s="77"/>
      <c r="B9160" s="13" t="s">
        <v>10857</v>
      </c>
      <c r="C9160" s="77"/>
      <c r="D9160" s="80"/>
      <c r="E9160" s="120" t="str">
        <f>IF(ISBLANK(D9160),"",(D9160/(1+'Vos données'!$D$11)))</f>
        <v/>
      </c>
      <c r="F9160" s="80"/>
      <c r="G9160" s="124"/>
      <c r="H9160" s="130"/>
      <c r="I9160" s="128"/>
      <c r="J9160" s="130"/>
      <c r="K9160" s="128"/>
    </row>
    <row r="9161" spans="1:11" hidden="1" outlineLevel="1" x14ac:dyDescent="0.25">
      <c r="A9161" s="77"/>
      <c r="B9161" s="13" t="s">
        <v>10858</v>
      </c>
      <c r="C9161" s="77"/>
      <c r="D9161" s="80"/>
      <c r="E9161" s="120" t="str">
        <f>IF(ISBLANK(D9161),"",(D9161/(1+'Vos données'!$D$11)))</f>
        <v/>
      </c>
      <c r="F9161" s="80"/>
      <c r="G9161" s="124"/>
      <c r="H9161" s="130"/>
      <c r="I9161" s="128"/>
      <c r="J9161" s="130"/>
      <c r="K9161" s="128"/>
    </row>
    <row r="9162" spans="1:11" hidden="1" outlineLevel="1" x14ac:dyDescent="0.25">
      <c r="A9162" s="77"/>
      <c r="B9162" s="13" t="s">
        <v>10859</v>
      </c>
      <c r="C9162" s="77"/>
      <c r="D9162" s="80"/>
      <c r="E9162" s="120" t="str">
        <f>IF(ISBLANK(D9162),"",(D9162/(1+'Vos données'!$D$11)))</f>
        <v/>
      </c>
      <c r="F9162" s="80"/>
      <c r="G9162" s="124"/>
      <c r="H9162" s="130"/>
      <c r="I9162" s="128"/>
      <c r="J9162" s="130"/>
      <c r="K9162" s="128"/>
    </row>
    <row r="9163" spans="1:11" hidden="1" outlineLevel="1" x14ac:dyDescent="0.25">
      <c r="A9163" s="77"/>
      <c r="B9163" s="13" t="s">
        <v>10860</v>
      </c>
      <c r="C9163" s="77"/>
      <c r="D9163" s="80"/>
      <c r="E9163" s="120" t="str">
        <f>IF(ISBLANK(D9163),"",(D9163/(1+'Vos données'!$D$11)))</f>
        <v/>
      </c>
      <c r="F9163" s="80"/>
      <c r="G9163" s="124"/>
      <c r="H9163" s="130"/>
      <c r="I9163" s="128"/>
      <c r="J9163" s="130"/>
      <c r="K9163" s="128"/>
    </row>
    <row r="9164" spans="1:11" hidden="1" outlineLevel="1" x14ac:dyDescent="0.25">
      <c r="A9164" s="77"/>
      <c r="B9164" s="13" t="s">
        <v>10861</v>
      </c>
      <c r="C9164" s="77"/>
      <c r="D9164" s="80"/>
      <c r="E9164" s="120" t="str">
        <f>IF(ISBLANK(D9164),"",(D9164/(1+'Vos données'!$D$11)))</f>
        <v/>
      </c>
      <c r="F9164" s="80"/>
      <c r="G9164" s="124"/>
      <c r="H9164" s="130"/>
      <c r="I9164" s="128"/>
      <c r="J9164" s="130"/>
      <c r="K9164" s="128"/>
    </row>
    <row r="9165" spans="1:11" hidden="1" outlineLevel="1" x14ac:dyDescent="0.25">
      <c r="A9165" s="77"/>
      <c r="B9165" s="13" t="s">
        <v>10862</v>
      </c>
      <c r="C9165" s="77"/>
      <c r="D9165" s="80"/>
      <c r="E9165" s="120" t="str">
        <f>IF(ISBLANK(D9165),"",(D9165/(1+'Vos données'!$D$11)))</f>
        <v/>
      </c>
      <c r="F9165" s="80"/>
      <c r="G9165" s="124"/>
      <c r="H9165" s="130"/>
      <c r="I9165" s="128"/>
      <c r="J9165" s="130"/>
      <c r="K9165" s="128"/>
    </row>
    <row r="9166" spans="1:11" hidden="1" outlineLevel="1" x14ac:dyDescent="0.25">
      <c r="A9166" s="77"/>
      <c r="B9166" s="13" t="s">
        <v>10863</v>
      </c>
      <c r="C9166" s="77"/>
      <c r="D9166" s="80"/>
      <c r="E9166" s="120" t="str">
        <f>IF(ISBLANK(D9166),"",(D9166/(1+'Vos données'!$D$11)))</f>
        <v/>
      </c>
      <c r="F9166" s="80"/>
      <c r="G9166" s="124"/>
      <c r="H9166" s="130"/>
      <c r="I9166" s="128"/>
      <c r="J9166" s="130"/>
      <c r="K9166" s="128"/>
    </row>
    <row r="9167" spans="1:11" hidden="1" outlineLevel="1" x14ac:dyDescent="0.25">
      <c r="A9167" s="77"/>
      <c r="B9167" s="13" t="s">
        <v>10864</v>
      </c>
      <c r="C9167" s="77"/>
      <c r="D9167" s="80"/>
      <c r="E9167" s="120" t="str">
        <f>IF(ISBLANK(D9167),"",(D9167/(1+'Vos données'!$D$11)))</f>
        <v/>
      </c>
      <c r="F9167" s="80"/>
      <c r="G9167" s="124"/>
      <c r="H9167" s="130"/>
      <c r="I9167" s="128"/>
      <c r="J9167" s="130"/>
      <c r="K9167" s="128"/>
    </row>
    <row r="9168" spans="1:11" hidden="1" outlineLevel="1" x14ac:dyDescent="0.25">
      <c r="A9168" s="77"/>
      <c r="B9168" s="13" t="s">
        <v>10865</v>
      </c>
      <c r="C9168" s="77"/>
      <c r="D9168" s="80"/>
      <c r="E9168" s="120" t="str">
        <f>IF(ISBLANK(D9168),"",(D9168/(1+'Vos données'!$D$11)))</f>
        <v/>
      </c>
      <c r="F9168" s="80"/>
      <c r="G9168" s="124"/>
      <c r="H9168" s="130"/>
      <c r="I9168" s="128"/>
      <c r="J9168" s="130"/>
      <c r="K9168" s="128"/>
    </row>
    <row r="9169" spans="1:11" hidden="1" outlineLevel="1" x14ac:dyDescent="0.25">
      <c r="A9169" s="77"/>
      <c r="B9169" s="13" t="s">
        <v>10866</v>
      </c>
      <c r="C9169" s="77"/>
      <c r="D9169" s="80"/>
      <c r="E9169" s="120" t="str">
        <f>IF(ISBLANK(D9169),"",(D9169/(1+'Vos données'!$D$11)))</f>
        <v/>
      </c>
      <c r="F9169" s="80"/>
      <c r="G9169" s="124"/>
      <c r="H9169" s="130"/>
      <c r="I9169" s="128"/>
      <c r="J9169" s="130"/>
      <c r="K9169" s="128"/>
    </row>
    <row r="9170" spans="1:11" hidden="1" outlineLevel="1" x14ac:dyDescent="0.25">
      <c r="A9170" s="77"/>
      <c r="B9170" s="13" t="s">
        <v>10867</v>
      </c>
      <c r="C9170" s="77"/>
      <c r="D9170" s="80"/>
      <c r="E9170" s="120" t="str">
        <f>IF(ISBLANK(D9170),"",(D9170/(1+'Vos données'!$D$11)))</f>
        <v/>
      </c>
      <c r="F9170" s="80"/>
      <c r="G9170" s="124"/>
      <c r="H9170" s="130"/>
      <c r="I9170" s="128"/>
      <c r="J9170" s="130"/>
      <c r="K9170" s="128"/>
    </row>
    <row r="9171" spans="1:11" hidden="1" outlineLevel="1" x14ac:dyDescent="0.25">
      <c r="A9171" s="77"/>
      <c r="B9171" s="13" t="s">
        <v>10868</v>
      </c>
      <c r="C9171" s="77"/>
      <c r="D9171" s="80"/>
      <c r="E9171" s="120" t="str">
        <f>IF(ISBLANK(D9171),"",(D9171/(1+'Vos données'!$D$11)))</f>
        <v/>
      </c>
      <c r="F9171" s="80"/>
      <c r="G9171" s="124"/>
      <c r="H9171" s="130"/>
      <c r="I9171" s="128"/>
      <c r="J9171" s="130"/>
      <c r="K9171" s="128"/>
    </row>
    <row r="9172" spans="1:11" hidden="1" outlineLevel="1" x14ac:dyDescent="0.25">
      <c r="A9172" s="77"/>
      <c r="B9172" s="13" t="s">
        <v>10869</v>
      </c>
      <c r="C9172" s="77"/>
      <c r="D9172" s="80"/>
      <c r="E9172" s="120" t="str">
        <f>IF(ISBLANK(D9172),"",(D9172/(1+'Vos données'!$D$11)))</f>
        <v/>
      </c>
      <c r="F9172" s="80"/>
      <c r="G9172" s="124"/>
      <c r="H9172" s="130"/>
      <c r="I9172" s="128"/>
      <c r="J9172" s="130"/>
      <c r="K9172" s="128"/>
    </row>
    <row r="9173" spans="1:11" hidden="1" outlineLevel="1" x14ac:dyDescent="0.25">
      <c r="A9173" s="77"/>
      <c r="B9173" s="13" t="s">
        <v>10870</v>
      </c>
      <c r="C9173" s="77"/>
      <c r="D9173" s="80"/>
      <c r="E9173" s="120" t="str">
        <f>IF(ISBLANK(D9173),"",(D9173/(1+'Vos données'!$D$11)))</f>
        <v/>
      </c>
      <c r="F9173" s="80"/>
      <c r="G9173" s="124"/>
      <c r="H9173" s="130"/>
      <c r="I9173" s="128"/>
      <c r="J9173" s="130"/>
      <c r="K9173" s="128"/>
    </row>
    <row r="9174" spans="1:11" hidden="1" outlineLevel="1" x14ac:dyDescent="0.25">
      <c r="A9174" s="77"/>
      <c r="B9174" s="13" t="s">
        <v>10871</v>
      </c>
      <c r="C9174" s="77"/>
      <c r="D9174" s="80"/>
      <c r="E9174" s="120" t="str">
        <f>IF(ISBLANK(D9174),"",(D9174/(1+'Vos données'!$D$11)))</f>
        <v/>
      </c>
      <c r="F9174" s="80"/>
      <c r="G9174" s="124"/>
      <c r="H9174" s="130"/>
      <c r="I9174" s="128"/>
      <c r="J9174" s="130"/>
      <c r="K9174" s="128"/>
    </row>
    <row r="9175" spans="1:11" hidden="1" outlineLevel="1" x14ac:dyDescent="0.25">
      <c r="A9175" s="77"/>
      <c r="B9175" s="13" t="s">
        <v>10872</v>
      </c>
      <c r="C9175" s="77"/>
      <c r="D9175" s="80"/>
      <c r="E9175" s="120" t="str">
        <f>IF(ISBLANK(D9175),"",(D9175/(1+'Vos données'!$D$11)))</f>
        <v/>
      </c>
      <c r="F9175" s="80"/>
      <c r="G9175" s="124"/>
      <c r="H9175" s="130"/>
      <c r="I9175" s="128"/>
      <c r="J9175" s="130"/>
      <c r="K9175" s="128"/>
    </row>
    <row r="9176" spans="1:11" hidden="1" outlineLevel="1" x14ac:dyDescent="0.25">
      <c r="A9176" s="77"/>
      <c r="B9176" s="13" t="s">
        <v>10873</v>
      </c>
      <c r="C9176" s="77"/>
      <c r="D9176" s="80"/>
      <c r="E9176" s="120" t="str">
        <f>IF(ISBLANK(D9176),"",(D9176/(1+'Vos données'!$D$11)))</f>
        <v/>
      </c>
      <c r="F9176" s="80"/>
      <c r="G9176" s="124"/>
      <c r="H9176" s="130"/>
      <c r="I9176" s="128"/>
      <c r="J9176" s="130"/>
      <c r="K9176" s="128"/>
    </row>
    <row r="9177" spans="1:11" hidden="1" outlineLevel="1" x14ac:dyDescent="0.25">
      <c r="A9177" s="77"/>
      <c r="B9177" s="13" t="s">
        <v>10874</v>
      </c>
      <c r="C9177" s="77"/>
      <c r="D9177" s="80"/>
      <c r="E9177" s="120" t="str">
        <f>IF(ISBLANK(D9177),"",(D9177/(1+'Vos données'!$D$11)))</f>
        <v/>
      </c>
      <c r="F9177" s="80"/>
      <c r="G9177" s="124"/>
      <c r="H9177" s="130"/>
      <c r="I9177" s="128"/>
      <c r="J9177" s="130"/>
      <c r="K9177" s="128"/>
    </row>
    <row r="9178" spans="1:11" hidden="1" outlineLevel="1" x14ac:dyDescent="0.25">
      <c r="A9178" s="77"/>
      <c r="B9178" s="13" t="s">
        <v>10875</v>
      </c>
      <c r="C9178" s="77"/>
      <c r="D9178" s="80"/>
      <c r="E9178" s="120" t="str">
        <f>IF(ISBLANK(D9178),"",(D9178/(1+'Vos données'!$D$11)))</f>
        <v/>
      </c>
      <c r="F9178" s="80"/>
      <c r="G9178" s="124"/>
      <c r="H9178" s="130"/>
      <c r="I9178" s="128"/>
      <c r="J9178" s="130"/>
      <c r="K9178" s="128"/>
    </row>
    <row r="9179" spans="1:11" hidden="1" outlineLevel="1" x14ac:dyDescent="0.25">
      <c r="A9179" s="77"/>
      <c r="B9179" s="13" t="s">
        <v>10876</v>
      </c>
      <c r="C9179" s="77"/>
      <c r="D9179" s="80"/>
      <c r="E9179" s="120" t="str">
        <f>IF(ISBLANK(D9179),"",(D9179/(1+'Vos données'!$D$11)))</f>
        <v/>
      </c>
      <c r="F9179" s="80"/>
      <c r="G9179" s="124"/>
      <c r="H9179" s="130"/>
      <c r="I9179" s="128"/>
      <c r="J9179" s="130"/>
      <c r="K9179" s="128"/>
    </row>
    <row r="9180" spans="1:11" hidden="1" outlineLevel="1" x14ac:dyDescent="0.25">
      <c r="A9180" s="77"/>
      <c r="B9180" s="13" t="s">
        <v>10877</v>
      </c>
      <c r="C9180" s="77"/>
      <c r="D9180" s="80"/>
      <c r="E9180" s="120" t="str">
        <f>IF(ISBLANK(D9180),"",(D9180/(1+'Vos données'!$D$11)))</f>
        <v/>
      </c>
      <c r="F9180" s="80"/>
      <c r="G9180" s="124"/>
      <c r="H9180" s="130"/>
      <c r="I9180" s="128"/>
      <c r="J9180" s="130"/>
      <c r="K9180" s="128"/>
    </row>
    <row r="9181" spans="1:11" hidden="1" outlineLevel="1" x14ac:dyDescent="0.25">
      <c r="A9181" s="77"/>
      <c r="B9181" s="13" t="s">
        <v>10878</v>
      </c>
      <c r="C9181" s="77"/>
      <c r="D9181" s="80"/>
      <c r="E9181" s="120" t="str">
        <f>IF(ISBLANK(D9181),"",(D9181/(1+'Vos données'!$D$11)))</f>
        <v/>
      </c>
      <c r="F9181" s="80"/>
      <c r="G9181" s="124"/>
      <c r="H9181" s="130"/>
      <c r="I9181" s="128"/>
      <c r="J9181" s="130"/>
      <c r="K9181" s="128"/>
    </row>
    <row r="9182" spans="1:11" hidden="1" outlineLevel="1" x14ac:dyDescent="0.25">
      <c r="A9182" s="77"/>
      <c r="B9182" s="13" t="s">
        <v>10879</v>
      </c>
      <c r="C9182" s="77"/>
      <c r="D9182" s="80"/>
      <c r="E9182" s="120" t="str">
        <f>IF(ISBLANK(D9182),"",(D9182/(1+'Vos données'!$D$11)))</f>
        <v/>
      </c>
      <c r="F9182" s="80"/>
      <c r="G9182" s="124"/>
      <c r="H9182" s="130"/>
      <c r="I9182" s="128"/>
      <c r="J9182" s="130"/>
      <c r="K9182" s="128"/>
    </row>
    <row r="9183" spans="1:11" hidden="1" outlineLevel="1" x14ac:dyDescent="0.25">
      <c r="A9183" s="77"/>
      <c r="B9183" s="13" t="s">
        <v>10880</v>
      </c>
      <c r="C9183" s="77"/>
      <c r="D9183" s="80"/>
      <c r="E9183" s="120" t="str">
        <f>IF(ISBLANK(D9183),"",(D9183/(1+'Vos données'!$D$11)))</f>
        <v/>
      </c>
      <c r="F9183" s="80"/>
      <c r="G9183" s="124"/>
      <c r="H9183" s="130"/>
      <c r="I9183" s="128"/>
      <c r="J9183" s="130"/>
      <c r="K9183" s="128"/>
    </row>
    <row r="9184" spans="1:11" hidden="1" outlineLevel="1" x14ac:dyDescent="0.25">
      <c r="A9184" s="77"/>
      <c r="B9184" s="13" t="s">
        <v>10881</v>
      </c>
      <c r="C9184" s="77"/>
      <c r="D9184" s="80"/>
      <c r="E9184" s="120" t="str">
        <f>IF(ISBLANK(D9184),"",(D9184/(1+'Vos données'!$D$11)))</f>
        <v/>
      </c>
      <c r="F9184" s="80"/>
      <c r="G9184" s="124"/>
      <c r="H9184" s="130"/>
      <c r="I9184" s="128"/>
      <c r="J9184" s="130"/>
      <c r="K9184" s="128"/>
    </row>
    <row r="9185" spans="1:11" hidden="1" outlineLevel="1" x14ac:dyDescent="0.25">
      <c r="A9185" s="77"/>
      <c r="B9185" s="13" t="s">
        <v>10882</v>
      </c>
      <c r="C9185" s="77"/>
      <c r="D9185" s="80"/>
      <c r="E9185" s="120" t="str">
        <f>IF(ISBLANK(D9185),"",(D9185/(1+'Vos données'!$D$11)))</f>
        <v/>
      </c>
      <c r="F9185" s="80"/>
      <c r="G9185" s="124"/>
      <c r="H9185" s="130"/>
      <c r="I9185" s="128"/>
      <c r="J9185" s="130"/>
      <c r="K9185" s="128"/>
    </row>
    <row r="9186" spans="1:11" hidden="1" outlineLevel="1" x14ac:dyDescent="0.25">
      <c r="A9186" s="77"/>
      <c r="B9186" s="13" t="s">
        <v>10883</v>
      </c>
      <c r="C9186" s="77"/>
      <c r="D9186" s="80"/>
      <c r="E9186" s="120" t="str">
        <f>IF(ISBLANK(D9186),"",(D9186/(1+'Vos données'!$D$11)))</f>
        <v/>
      </c>
      <c r="F9186" s="80"/>
      <c r="G9186" s="124"/>
      <c r="H9186" s="130"/>
      <c r="I9186" s="128"/>
      <c r="J9186" s="130"/>
      <c r="K9186" s="128"/>
    </row>
    <row r="9187" spans="1:11" hidden="1" outlineLevel="1" x14ac:dyDescent="0.25">
      <c r="A9187" s="77"/>
      <c r="B9187" s="13" t="s">
        <v>10884</v>
      </c>
      <c r="C9187" s="77"/>
      <c r="D9187" s="80"/>
      <c r="E9187" s="120" t="str">
        <f>IF(ISBLANK(D9187),"",(D9187/(1+'Vos données'!$D$11)))</f>
        <v/>
      </c>
      <c r="F9187" s="80"/>
      <c r="G9187" s="124"/>
      <c r="H9187" s="130"/>
      <c r="I9187" s="128"/>
      <c r="J9187" s="130"/>
      <c r="K9187" s="128"/>
    </row>
    <row r="9188" spans="1:11" hidden="1" outlineLevel="1" x14ac:dyDescent="0.25">
      <c r="A9188" s="77"/>
      <c r="B9188" s="13" t="s">
        <v>10885</v>
      </c>
      <c r="C9188" s="77"/>
      <c r="D9188" s="80"/>
      <c r="E9188" s="120" t="str">
        <f>IF(ISBLANK(D9188),"",(D9188/(1+'Vos données'!$D$11)))</f>
        <v/>
      </c>
      <c r="F9188" s="80"/>
      <c r="G9188" s="124"/>
      <c r="H9188" s="130"/>
      <c r="I9188" s="128"/>
      <c r="J9188" s="130"/>
      <c r="K9188" s="128"/>
    </row>
    <row r="9189" spans="1:11" hidden="1" outlineLevel="1" x14ac:dyDescent="0.25">
      <c r="A9189" s="77"/>
      <c r="B9189" s="13" t="s">
        <v>10886</v>
      </c>
      <c r="C9189" s="77"/>
      <c r="D9189" s="80"/>
      <c r="E9189" s="120" t="str">
        <f>IF(ISBLANK(D9189),"",(D9189/(1+'Vos données'!$D$11)))</f>
        <v/>
      </c>
      <c r="F9189" s="80"/>
      <c r="G9189" s="124"/>
      <c r="H9189" s="130"/>
      <c r="I9189" s="128"/>
      <c r="J9189" s="130"/>
      <c r="K9189" s="128"/>
    </row>
    <row r="9190" spans="1:11" hidden="1" outlineLevel="1" x14ac:dyDescent="0.25">
      <c r="A9190" s="77"/>
      <c r="B9190" s="13" t="s">
        <v>10887</v>
      </c>
      <c r="C9190" s="77"/>
      <c r="D9190" s="80"/>
      <c r="E9190" s="120" t="str">
        <f>IF(ISBLANK(D9190),"",(D9190/(1+'Vos données'!$D$11)))</f>
        <v/>
      </c>
      <c r="F9190" s="80"/>
      <c r="G9190" s="124"/>
      <c r="H9190" s="130"/>
      <c r="I9190" s="128"/>
      <c r="J9190" s="130"/>
      <c r="K9190" s="128"/>
    </row>
    <row r="9191" spans="1:11" hidden="1" outlineLevel="1" x14ac:dyDescent="0.25">
      <c r="A9191" s="77"/>
      <c r="B9191" s="13" t="s">
        <v>10888</v>
      </c>
      <c r="C9191" s="77"/>
      <c r="D9191" s="80"/>
      <c r="E9191" s="120" t="str">
        <f>IF(ISBLANK(D9191),"",(D9191/(1+'Vos données'!$D$11)))</f>
        <v/>
      </c>
      <c r="F9191" s="80"/>
      <c r="G9191" s="124"/>
      <c r="H9191" s="130"/>
      <c r="I9191" s="128"/>
      <c r="J9191" s="130"/>
      <c r="K9191" s="128"/>
    </row>
    <row r="9192" spans="1:11" hidden="1" outlineLevel="1" x14ac:dyDescent="0.25">
      <c r="A9192" s="77"/>
      <c r="B9192" s="13" t="s">
        <v>10889</v>
      </c>
      <c r="C9192" s="77"/>
      <c r="D9192" s="80"/>
      <c r="E9192" s="120" t="str">
        <f>IF(ISBLANK(D9192),"",(D9192/(1+'Vos données'!$D$11)))</f>
        <v/>
      </c>
      <c r="F9192" s="80"/>
      <c r="G9192" s="124"/>
      <c r="H9192" s="130"/>
      <c r="I9192" s="128"/>
      <c r="J9192" s="130"/>
      <c r="K9192" s="128"/>
    </row>
    <row r="9193" spans="1:11" hidden="1" outlineLevel="1" x14ac:dyDescent="0.25">
      <c r="A9193" s="77"/>
      <c r="B9193" s="13" t="s">
        <v>10890</v>
      </c>
      <c r="C9193" s="77"/>
      <c r="D9193" s="80"/>
      <c r="E9193" s="120" t="str">
        <f>IF(ISBLANK(D9193),"",(D9193/(1+'Vos données'!$D$11)))</f>
        <v/>
      </c>
      <c r="F9193" s="80"/>
      <c r="G9193" s="124"/>
      <c r="H9193" s="130"/>
      <c r="I9193" s="128"/>
      <c r="J9193" s="130"/>
      <c r="K9193" s="128"/>
    </row>
    <row r="9194" spans="1:11" hidden="1" outlineLevel="1" x14ac:dyDescent="0.25">
      <c r="A9194" s="77"/>
      <c r="B9194" s="13" t="s">
        <v>10891</v>
      </c>
      <c r="C9194" s="77"/>
      <c r="D9194" s="80"/>
      <c r="E9194" s="120" t="str">
        <f>IF(ISBLANK(D9194),"",(D9194/(1+'Vos données'!$D$11)))</f>
        <v/>
      </c>
      <c r="F9194" s="80"/>
      <c r="G9194" s="124"/>
      <c r="H9194" s="130"/>
      <c r="I9194" s="128"/>
      <c r="J9194" s="130"/>
      <c r="K9194" s="128"/>
    </row>
    <row r="9195" spans="1:11" hidden="1" outlineLevel="1" x14ac:dyDescent="0.25">
      <c r="A9195" s="77"/>
      <c r="B9195" s="13" t="s">
        <v>10892</v>
      </c>
      <c r="C9195" s="77"/>
      <c r="D9195" s="80"/>
      <c r="E9195" s="120" t="str">
        <f>IF(ISBLANK(D9195),"",(D9195/(1+'Vos données'!$D$11)))</f>
        <v/>
      </c>
      <c r="F9195" s="80"/>
      <c r="G9195" s="124"/>
      <c r="H9195" s="130"/>
      <c r="I9195" s="128"/>
      <c r="J9195" s="130"/>
      <c r="K9195" s="128"/>
    </row>
    <row r="9196" spans="1:11" hidden="1" outlineLevel="1" x14ac:dyDescent="0.25">
      <c r="A9196" s="77"/>
      <c r="B9196" s="13" t="s">
        <v>10893</v>
      </c>
      <c r="C9196" s="77"/>
      <c r="D9196" s="80"/>
      <c r="E9196" s="120" t="str">
        <f>IF(ISBLANK(D9196),"",(D9196/(1+'Vos données'!$D$11)))</f>
        <v/>
      </c>
      <c r="F9196" s="80"/>
      <c r="G9196" s="124"/>
      <c r="H9196" s="130"/>
      <c r="I9196" s="128"/>
      <c r="J9196" s="130"/>
      <c r="K9196" s="128"/>
    </row>
    <row r="9197" spans="1:11" hidden="1" outlineLevel="1" x14ac:dyDescent="0.25">
      <c r="A9197" s="77"/>
      <c r="B9197" s="13" t="s">
        <v>10894</v>
      </c>
      <c r="C9197" s="77"/>
      <c r="D9197" s="80"/>
      <c r="E9197" s="120" t="str">
        <f>IF(ISBLANK(D9197),"",(D9197/(1+'Vos données'!$D$11)))</f>
        <v/>
      </c>
      <c r="F9197" s="80"/>
      <c r="G9197" s="124"/>
      <c r="H9197" s="130"/>
      <c r="I9197" s="128"/>
      <c r="J9197" s="130"/>
      <c r="K9197" s="128"/>
    </row>
    <row r="9198" spans="1:11" hidden="1" outlineLevel="1" x14ac:dyDescent="0.25">
      <c r="A9198" s="77"/>
      <c r="B9198" s="13" t="s">
        <v>10895</v>
      </c>
      <c r="C9198" s="77"/>
      <c r="D9198" s="80"/>
      <c r="E9198" s="120" t="str">
        <f>IF(ISBLANK(D9198),"",(D9198/(1+'Vos données'!$D$11)))</f>
        <v/>
      </c>
      <c r="F9198" s="80"/>
      <c r="G9198" s="124"/>
      <c r="H9198" s="130"/>
      <c r="I9198" s="128"/>
      <c r="J9198" s="130"/>
      <c r="K9198" s="128"/>
    </row>
    <row r="9199" spans="1:11" hidden="1" outlineLevel="1" x14ac:dyDescent="0.25">
      <c r="A9199" s="77"/>
      <c r="B9199" s="13" t="s">
        <v>10896</v>
      </c>
      <c r="C9199" s="77"/>
      <c r="D9199" s="80"/>
      <c r="E9199" s="120" t="str">
        <f>IF(ISBLANK(D9199),"",(D9199/(1+'Vos données'!$D$11)))</f>
        <v/>
      </c>
      <c r="F9199" s="80"/>
      <c r="G9199" s="124"/>
      <c r="H9199" s="130"/>
      <c r="I9199" s="128"/>
      <c r="J9199" s="130"/>
      <c r="K9199" s="128"/>
    </row>
    <row r="9200" spans="1:11" hidden="1" outlineLevel="1" x14ac:dyDescent="0.25">
      <c r="A9200" s="77"/>
      <c r="B9200" s="13" t="s">
        <v>10897</v>
      </c>
      <c r="C9200" s="77"/>
      <c r="D9200" s="80"/>
      <c r="E9200" s="120" t="str">
        <f>IF(ISBLANK(D9200),"",(D9200/(1+'Vos données'!$D$11)))</f>
        <v/>
      </c>
      <c r="F9200" s="80"/>
      <c r="G9200" s="124"/>
      <c r="H9200" s="130"/>
      <c r="I9200" s="128"/>
      <c r="J9200" s="130"/>
      <c r="K9200" s="128"/>
    </row>
    <row r="9201" spans="1:11" hidden="1" outlineLevel="1" x14ac:dyDescent="0.25">
      <c r="A9201" s="77"/>
      <c r="B9201" s="13" t="s">
        <v>10898</v>
      </c>
      <c r="C9201" s="77"/>
      <c r="D9201" s="80"/>
      <c r="E9201" s="120" t="str">
        <f>IF(ISBLANK(D9201),"",(D9201/(1+'Vos données'!$D$11)))</f>
        <v/>
      </c>
      <c r="F9201" s="80"/>
      <c r="G9201" s="124"/>
      <c r="H9201" s="130"/>
      <c r="I9201" s="128"/>
      <c r="J9201" s="130"/>
      <c r="K9201" s="128"/>
    </row>
    <row r="9202" spans="1:11" hidden="1" outlineLevel="1" x14ac:dyDescent="0.25">
      <c r="A9202" s="77"/>
      <c r="B9202" s="13" t="s">
        <v>10899</v>
      </c>
      <c r="C9202" s="77"/>
      <c r="D9202" s="80"/>
      <c r="E9202" s="120" t="str">
        <f>IF(ISBLANK(D9202),"",(D9202/(1+'Vos données'!$D$11)))</f>
        <v/>
      </c>
      <c r="F9202" s="80"/>
      <c r="G9202" s="124"/>
      <c r="H9202" s="130"/>
      <c r="I9202" s="128"/>
      <c r="J9202" s="130"/>
      <c r="K9202" s="128"/>
    </row>
    <row r="9203" spans="1:11" hidden="1" outlineLevel="1" x14ac:dyDescent="0.25">
      <c r="A9203" s="77"/>
      <c r="B9203" s="13" t="s">
        <v>10900</v>
      </c>
      <c r="C9203" s="77"/>
      <c r="D9203" s="80"/>
      <c r="E9203" s="120" t="str">
        <f>IF(ISBLANK(D9203),"",(D9203/(1+'Vos données'!$D$11)))</f>
        <v/>
      </c>
      <c r="F9203" s="80"/>
      <c r="G9203" s="124"/>
      <c r="H9203" s="130"/>
      <c r="I9203" s="128"/>
      <c r="J9203" s="130"/>
      <c r="K9203" s="128"/>
    </row>
    <row r="9204" spans="1:11" hidden="1" outlineLevel="1" x14ac:dyDescent="0.25">
      <c r="A9204" s="77"/>
      <c r="B9204" s="13" t="s">
        <v>10901</v>
      </c>
      <c r="C9204" s="77"/>
      <c r="D9204" s="80"/>
      <c r="E9204" s="120" t="str">
        <f>IF(ISBLANK(D9204),"",(D9204/(1+'Vos données'!$D$11)))</f>
        <v/>
      </c>
      <c r="F9204" s="80"/>
      <c r="G9204" s="124"/>
      <c r="H9204" s="130"/>
      <c r="I9204" s="128"/>
      <c r="J9204" s="130"/>
      <c r="K9204" s="128"/>
    </row>
    <row r="9205" spans="1:11" hidden="1" outlineLevel="1" x14ac:dyDescent="0.25">
      <c r="A9205" s="77"/>
      <c r="B9205" s="13" t="s">
        <v>10902</v>
      </c>
      <c r="C9205" s="77"/>
      <c r="D9205" s="80"/>
      <c r="E9205" s="120" t="str">
        <f>IF(ISBLANK(D9205),"",(D9205/(1+'Vos données'!$D$11)))</f>
        <v/>
      </c>
      <c r="F9205" s="80"/>
      <c r="G9205" s="124"/>
      <c r="H9205" s="130"/>
      <c r="I9205" s="128"/>
      <c r="J9205" s="130"/>
      <c r="K9205" s="128"/>
    </row>
    <row r="9206" spans="1:11" hidden="1" outlineLevel="1" x14ac:dyDescent="0.25">
      <c r="A9206" s="77"/>
      <c r="B9206" s="13" t="s">
        <v>10903</v>
      </c>
      <c r="C9206" s="77"/>
      <c r="D9206" s="80"/>
      <c r="E9206" s="120" t="str">
        <f>IF(ISBLANK(D9206),"",(D9206/(1+'Vos données'!$D$11)))</f>
        <v/>
      </c>
      <c r="F9206" s="80"/>
      <c r="G9206" s="124"/>
      <c r="H9206" s="130"/>
      <c r="I9206" s="128"/>
      <c r="J9206" s="130"/>
      <c r="K9206" s="128"/>
    </row>
    <row r="9207" spans="1:11" hidden="1" outlineLevel="1" x14ac:dyDescent="0.25">
      <c r="A9207" s="77"/>
      <c r="B9207" s="13" t="s">
        <v>10904</v>
      </c>
      <c r="C9207" s="77"/>
      <c r="D9207" s="80"/>
      <c r="E9207" s="120" t="str">
        <f>IF(ISBLANK(D9207),"",(D9207/(1+'Vos données'!$D$11)))</f>
        <v/>
      </c>
      <c r="F9207" s="80"/>
      <c r="G9207" s="124"/>
      <c r="H9207" s="130"/>
      <c r="I9207" s="128"/>
      <c r="J9207" s="130"/>
      <c r="K9207" s="128"/>
    </row>
    <row r="9208" spans="1:11" hidden="1" outlineLevel="1" x14ac:dyDescent="0.25">
      <c r="A9208" s="77"/>
      <c r="B9208" s="13" t="s">
        <v>10905</v>
      </c>
      <c r="C9208" s="77"/>
      <c r="D9208" s="80"/>
      <c r="E9208" s="120" t="str">
        <f>IF(ISBLANK(D9208),"",(D9208/(1+'Vos données'!$D$11)))</f>
        <v/>
      </c>
      <c r="F9208" s="80"/>
      <c r="G9208" s="124"/>
      <c r="H9208" s="130"/>
      <c r="I9208" s="128"/>
      <c r="J9208" s="130"/>
      <c r="K9208" s="128"/>
    </row>
    <row r="9209" spans="1:11" hidden="1" outlineLevel="1" x14ac:dyDescent="0.25">
      <c r="A9209" s="77"/>
      <c r="B9209" s="13" t="s">
        <v>10906</v>
      </c>
      <c r="C9209" s="77"/>
      <c r="D9209" s="80"/>
      <c r="E9209" s="120" t="str">
        <f>IF(ISBLANK(D9209),"",(D9209/(1+'Vos données'!$D$11)))</f>
        <v/>
      </c>
      <c r="F9209" s="80"/>
      <c r="G9209" s="124"/>
      <c r="H9209" s="130"/>
      <c r="I9209" s="128"/>
      <c r="J9209" s="130"/>
      <c r="K9209" s="128"/>
    </row>
    <row r="9210" spans="1:11" hidden="1" outlineLevel="1" x14ac:dyDescent="0.25">
      <c r="A9210" s="77"/>
      <c r="B9210" s="13" t="s">
        <v>10907</v>
      </c>
      <c r="C9210" s="77"/>
      <c r="D9210" s="80"/>
      <c r="E9210" s="120" t="str">
        <f>IF(ISBLANK(D9210),"",(D9210/(1+'Vos données'!$D$11)))</f>
        <v/>
      </c>
      <c r="F9210" s="80"/>
      <c r="G9210" s="124"/>
      <c r="H9210" s="130"/>
      <c r="I9210" s="128"/>
      <c r="J9210" s="130"/>
      <c r="K9210" s="128"/>
    </row>
    <row r="9211" spans="1:11" hidden="1" outlineLevel="1" x14ac:dyDescent="0.25">
      <c r="A9211" s="77"/>
      <c r="B9211" s="13" t="s">
        <v>10908</v>
      </c>
      <c r="C9211" s="77"/>
      <c r="D9211" s="80"/>
      <c r="E9211" s="120" t="str">
        <f>IF(ISBLANK(D9211),"",(D9211/(1+'Vos données'!$D$11)))</f>
        <v/>
      </c>
      <c r="F9211" s="80"/>
      <c r="G9211" s="124"/>
      <c r="H9211" s="130"/>
      <c r="I9211" s="128"/>
      <c r="J9211" s="130"/>
      <c r="K9211" s="128"/>
    </row>
    <row r="9212" spans="1:11" hidden="1" outlineLevel="1" x14ac:dyDescent="0.25">
      <c r="A9212" s="77"/>
      <c r="B9212" s="13" t="s">
        <v>10909</v>
      </c>
      <c r="C9212" s="77"/>
      <c r="D9212" s="80"/>
      <c r="E9212" s="120" t="str">
        <f>IF(ISBLANK(D9212),"",(D9212/(1+'Vos données'!$D$11)))</f>
        <v/>
      </c>
      <c r="F9212" s="80"/>
      <c r="G9212" s="124"/>
      <c r="H9212" s="130"/>
      <c r="I9212" s="128"/>
      <c r="J9212" s="130"/>
      <c r="K9212" s="128"/>
    </row>
    <row r="9213" spans="1:11" hidden="1" outlineLevel="1" x14ac:dyDescent="0.25">
      <c r="A9213" s="77"/>
      <c r="B9213" s="13" t="s">
        <v>10910</v>
      </c>
      <c r="C9213" s="77"/>
      <c r="D9213" s="80"/>
      <c r="E9213" s="120" t="str">
        <f>IF(ISBLANK(D9213),"",(D9213/(1+'Vos données'!$D$11)))</f>
        <v/>
      </c>
      <c r="F9213" s="80"/>
      <c r="G9213" s="124"/>
      <c r="H9213" s="130"/>
      <c r="I9213" s="128"/>
      <c r="J9213" s="130"/>
      <c r="K9213" s="128"/>
    </row>
    <row r="9214" spans="1:11" hidden="1" outlineLevel="1" x14ac:dyDescent="0.25">
      <c r="A9214" s="77"/>
      <c r="B9214" s="13" t="s">
        <v>10911</v>
      </c>
      <c r="C9214" s="77"/>
      <c r="D9214" s="80"/>
      <c r="E9214" s="120" t="str">
        <f>IF(ISBLANK(D9214),"",(D9214/(1+'Vos données'!$D$11)))</f>
        <v/>
      </c>
      <c r="F9214" s="80"/>
      <c r="G9214" s="124"/>
      <c r="H9214" s="130"/>
      <c r="I9214" s="128"/>
      <c r="J9214" s="130"/>
      <c r="K9214" s="128"/>
    </row>
    <row r="9215" spans="1:11" hidden="1" outlineLevel="1" x14ac:dyDescent="0.25">
      <c r="A9215" s="77"/>
      <c r="B9215" s="13" t="s">
        <v>10912</v>
      </c>
      <c r="C9215" s="77"/>
      <c r="D9215" s="80"/>
      <c r="E9215" s="120" t="str">
        <f>IF(ISBLANK(D9215),"",(D9215/(1+'Vos données'!$D$11)))</f>
        <v/>
      </c>
      <c r="F9215" s="80"/>
      <c r="G9215" s="124"/>
      <c r="H9215" s="130"/>
      <c r="I9215" s="128"/>
      <c r="J9215" s="130"/>
      <c r="K9215" s="128"/>
    </row>
    <row r="9216" spans="1:11" hidden="1" outlineLevel="1" x14ac:dyDescent="0.25">
      <c r="A9216" s="77"/>
      <c r="B9216" s="13" t="s">
        <v>10913</v>
      </c>
      <c r="C9216" s="77"/>
      <c r="D9216" s="80"/>
      <c r="E9216" s="120" t="str">
        <f>IF(ISBLANK(D9216),"",(D9216/(1+'Vos données'!$D$11)))</f>
        <v/>
      </c>
      <c r="F9216" s="80"/>
      <c r="G9216" s="124"/>
      <c r="H9216" s="130"/>
      <c r="I9216" s="128"/>
      <c r="J9216" s="130"/>
      <c r="K9216" s="128"/>
    </row>
    <row r="9217" spans="1:11" hidden="1" outlineLevel="1" x14ac:dyDescent="0.25">
      <c r="A9217" s="77"/>
      <c r="B9217" s="13" t="s">
        <v>10914</v>
      </c>
      <c r="C9217" s="77"/>
      <c r="D9217" s="80"/>
      <c r="E9217" s="120" t="str">
        <f>IF(ISBLANK(D9217),"",(D9217/(1+'Vos données'!$D$11)))</f>
        <v/>
      </c>
      <c r="F9217" s="80"/>
      <c r="G9217" s="124"/>
      <c r="H9217" s="130"/>
      <c r="I9217" s="128"/>
      <c r="J9217" s="130"/>
      <c r="K9217" s="128"/>
    </row>
    <row r="9218" spans="1:11" hidden="1" outlineLevel="1" x14ac:dyDescent="0.25">
      <c r="A9218" s="77"/>
      <c r="B9218" s="13" t="s">
        <v>10915</v>
      </c>
      <c r="C9218" s="77"/>
      <c r="D9218" s="80"/>
      <c r="E9218" s="120" t="str">
        <f>IF(ISBLANK(D9218),"",(D9218/(1+'Vos données'!$D$11)))</f>
        <v/>
      </c>
      <c r="F9218" s="80"/>
      <c r="G9218" s="124"/>
      <c r="H9218" s="130"/>
      <c r="I9218" s="128"/>
      <c r="J9218" s="130"/>
      <c r="K9218" s="128"/>
    </row>
    <row r="9219" spans="1:11" hidden="1" outlineLevel="1" x14ac:dyDescent="0.25">
      <c r="A9219" s="77"/>
      <c r="B9219" s="13" t="s">
        <v>10916</v>
      </c>
      <c r="C9219" s="77"/>
      <c r="D9219" s="80"/>
      <c r="E9219" s="120" t="str">
        <f>IF(ISBLANK(D9219),"",(D9219/(1+'Vos données'!$D$11)))</f>
        <v/>
      </c>
      <c r="F9219" s="80"/>
      <c r="G9219" s="124"/>
      <c r="H9219" s="130"/>
      <c r="I9219" s="128"/>
      <c r="J9219" s="130"/>
      <c r="K9219" s="128"/>
    </row>
    <row r="9220" spans="1:11" hidden="1" outlineLevel="1" x14ac:dyDescent="0.25">
      <c r="A9220" s="77"/>
      <c r="B9220" s="13" t="s">
        <v>10917</v>
      </c>
      <c r="C9220" s="77"/>
      <c r="D9220" s="80"/>
      <c r="E9220" s="120" t="str">
        <f>IF(ISBLANK(D9220),"",(D9220/(1+'Vos données'!$D$11)))</f>
        <v/>
      </c>
      <c r="F9220" s="80"/>
      <c r="G9220" s="124"/>
      <c r="H9220" s="130"/>
      <c r="I9220" s="128"/>
      <c r="J9220" s="130"/>
      <c r="K9220" s="128"/>
    </row>
    <row r="9221" spans="1:11" hidden="1" outlineLevel="1" x14ac:dyDescent="0.25">
      <c r="A9221" s="77"/>
      <c r="B9221" s="13" t="s">
        <v>10918</v>
      </c>
      <c r="C9221" s="77"/>
      <c r="D9221" s="80"/>
      <c r="E9221" s="120" t="str">
        <f>IF(ISBLANK(D9221),"",(D9221/(1+'Vos données'!$D$11)))</f>
        <v/>
      </c>
      <c r="F9221" s="80"/>
      <c r="G9221" s="124"/>
      <c r="H9221" s="130"/>
      <c r="I9221" s="128"/>
      <c r="J9221" s="130"/>
      <c r="K9221" s="128"/>
    </row>
    <row r="9222" spans="1:11" hidden="1" outlineLevel="1" x14ac:dyDescent="0.25">
      <c r="A9222" s="77"/>
      <c r="B9222" s="13" t="s">
        <v>10919</v>
      </c>
      <c r="C9222" s="77"/>
      <c r="D9222" s="80"/>
      <c r="E9222" s="120" t="str">
        <f>IF(ISBLANK(D9222),"",(D9222/(1+'Vos données'!$D$11)))</f>
        <v/>
      </c>
      <c r="F9222" s="80"/>
      <c r="G9222" s="124"/>
      <c r="H9222" s="130"/>
      <c r="I9222" s="128"/>
      <c r="J9222" s="130"/>
      <c r="K9222" s="128"/>
    </row>
    <row r="9223" spans="1:11" hidden="1" outlineLevel="1" x14ac:dyDescent="0.25">
      <c r="A9223" s="77"/>
      <c r="B9223" s="13" t="s">
        <v>10920</v>
      </c>
      <c r="C9223" s="77"/>
      <c r="D9223" s="80"/>
      <c r="E9223" s="120" t="str">
        <f>IF(ISBLANK(D9223),"",(D9223/(1+'Vos données'!$D$11)))</f>
        <v/>
      </c>
      <c r="F9223" s="80"/>
      <c r="G9223" s="124"/>
      <c r="H9223" s="130"/>
      <c r="I9223" s="128"/>
      <c r="J9223" s="130"/>
      <c r="K9223" s="128"/>
    </row>
    <row r="9224" spans="1:11" hidden="1" outlineLevel="1" x14ac:dyDescent="0.25">
      <c r="A9224" s="77"/>
      <c r="B9224" s="13" t="s">
        <v>10921</v>
      </c>
      <c r="C9224" s="77"/>
      <c r="D9224" s="80"/>
      <c r="E9224" s="120" t="str">
        <f>IF(ISBLANK(D9224),"",(D9224/(1+'Vos données'!$D$11)))</f>
        <v/>
      </c>
      <c r="F9224" s="80"/>
      <c r="G9224" s="124"/>
      <c r="H9224" s="130"/>
      <c r="I9224" s="128"/>
      <c r="J9224" s="130"/>
      <c r="K9224" s="128"/>
    </row>
    <row r="9225" spans="1:11" hidden="1" outlineLevel="1" x14ac:dyDescent="0.25">
      <c r="A9225" s="77"/>
      <c r="B9225" s="13" t="s">
        <v>10922</v>
      </c>
      <c r="C9225" s="77"/>
      <c r="D9225" s="80"/>
      <c r="E9225" s="120" t="str">
        <f>IF(ISBLANK(D9225),"",(D9225/(1+'Vos données'!$D$11)))</f>
        <v/>
      </c>
      <c r="F9225" s="80"/>
      <c r="G9225" s="124"/>
      <c r="H9225" s="130"/>
      <c r="I9225" s="128"/>
      <c r="J9225" s="130"/>
      <c r="K9225" s="128"/>
    </row>
    <row r="9226" spans="1:11" hidden="1" outlineLevel="1" x14ac:dyDescent="0.25">
      <c r="A9226" s="77"/>
      <c r="B9226" s="13" t="s">
        <v>10923</v>
      </c>
      <c r="C9226" s="77"/>
      <c r="D9226" s="80"/>
      <c r="E9226" s="120" t="str">
        <f>IF(ISBLANK(D9226),"",(D9226/(1+'Vos données'!$D$11)))</f>
        <v/>
      </c>
      <c r="F9226" s="80"/>
      <c r="G9226" s="124"/>
      <c r="H9226" s="130"/>
      <c r="I9226" s="128"/>
      <c r="J9226" s="130"/>
      <c r="K9226" s="128"/>
    </row>
    <row r="9227" spans="1:11" hidden="1" outlineLevel="1" x14ac:dyDescent="0.25">
      <c r="A9227" s="77"/>
      <c r="B9227" s="13" t="s">
        <v>10924</v>
      </c>
      <c r="C9227" s="77"/>
      <c r="D9227" s="80"/>
      <c r="E9227" s="120" t="str">
        <f>IF(ISBLANK(D9227),"",(D9227/(1+'Vos données'!$D$11)))</f>
        <v/>
      </c>
      <c r="F9227" s="80"/>
      <c r="G9227" s="124"/>
      <c r="H9227" s="130"/>
      <c r="I9227" s="128"/>
      <c r="J9227" s="130"/>
      <c r="K9227" s="128"/>
    </row>
    <row r="9228" spans="1:11" hidden="1" outlineLevel="1" x14ac:dyDescent="0.25">
      <c r="A9228" s="77"/>
      <c r="B9228" s="13" t="s">
        <v>10925</v>
      </c>
      <c r="C9228" s="77"/>
      <c r="D9228" s="80"/>
      <c r="E9228" s="120" t="str">
        <f>IF(ISBLANK(D9228),"",(D9228/(1+'Vos données'!$D$11)))</f>
        <v/>
      </c>
      <c r="F9228" s="80"/>
      <c r="G9228" s="124"/>
      <c r="H9228" s="130"/>
      <c r="I9228" s="128"/>
      <c r="J9228" s="130"/>
      <c r="K9228" s="128"/>
    </row>
    <row r="9229" spans="1:11" hidden="1" outlineLevel="1" x14ac:dyDescent="0.25">
      <c r="A9229" s="77"/>
      <c r="B9229" s="13" t="s">
        <v>10926</v>
      </c>
      <c r="C9229" s="77"/>
      <c r="D9229" s="80"/>
      <c r="E9229" s="120" t="str">
        <f>IF(ISBLANK(D9229),"",(D9229/(1+'Vos données'!$D$11)))</f>
        <v/>
      </c>
      <c r="F9229" s="80"/>
      <c r="G9229" s="124"/>
      <c r="H9229" s="130"/>
      <c r="I9229" s="128"/>
      <c r="J9229" s="130"/>
      <c r="K9229" s="128"/>
    </row>
    <row r="9230" spans="1:11" hidden="1" outlineLevel="1" x14ac:dyDescent="0.25">
      <c r="A9230" s="77"/>
      <c r="B9230" s="13" t="s">
        <v>10927</v>
      </c>
      <c r="C9230" s="77"/>
      <c r="D9230" s="80"/>
      <c r="E9230" s="120" t="str">
        <f>IF(ISBLANK(D9230),"",(D9230/(1+'Vos données'!$D$11)))</f>
        <v/>
      </c>
      <c r="F9230" s="80"/>
      <c r="G9230" s="124"/>
      <c r="H9230" s="130"/>
      <c r="I9230" s="128"/>
      <c r="J9230" s="130"/>
      <c r="K9230" s="128"/>
    </row>
    <row r="9231" spans="1:11" hidden="1" outlineLevel="1" x14ac:dyDescent="0.25">
      <c r="A9231" s="77"/>
      <c r="B9231" s="13" t="s">
        <v>10928</v>
      </c>
      <c r="C9231" s="77"/>
      <c r="D9231" s="80"/>
      <c r="E9231" s="120" t="str">
        <f>IF(ISBLANK(D9231),"",(D9231/(1+'Vos données'!$D$11)))</f>
        <v/>
      </c>
      <c r="F9231" s="80"/>
      <c r="G9231" s="124"/>
      <c r="H9231" s="130"/>
      <c r="I9231" s="128"/>
      <c r="J9231" s="130"/>
      <c r="K9231" s="128"/>
    </row>
    <row r="9232" spans="1:11" hidden="1" outlineLevel="1" x14ac:dyDescent="0.25">
      <c r="A9232" s="77"/>
      <c r="B9232" s="13" t="s">
        <v>10929</v>
      </c>
      <c r="C9232" s="77"/>
      <c r="D9232" s="80"/>
      <c r="E9232" s="120" t="str">
        <f>IF(ISBLANK(D9232),"",(D9232/(1+'Vos données'!$D$11)))</f>
        <v/>
      </c>
      <c r="F9232" s="80"/>
      <c r="G9232" s="124"/>
      <c r="H9232" s="130"/>
      <c r="I9232" s="128"/>
      <c r="J9232" s="130"/>
      <c r="K9232" s="128"/>
    </row>
    <row r="9233" spans="1:11" hidden="1" outlineLevel="1" x14ac:dyDescent="0.25">
      <c r="A9233" s="77"/>
      <c r="B9233" s="13" t="s">
        <v>10930</v>
      </c>
      <c r="C9233" s="77"/>
      <c r="D9233" s="80"/>
      <c r="E9233" s="120" t="str">
        <f>IF(ISBLANK(D9233),"",(D9233/(1+'Vos données'!$D$11)))</f>
        <v/>
      </c>
      <c r="F9233" s="80"/>
      <c r="G9233" s="124"/>
      <c r="H9233" s="130"/>
      <c r="I9233" s="128"/>
      <c r="J9233" s="130"/>
      <c r="K9233" s="128"/>
    </row>
    <row r="9234" spans="1:11" hidden="1" outlineLevel="1" x14ac:dyDescent="0.25">
      <c r="A9234" s="77"/>
      <c r="B9234" s="13" t="s">
        <v>10931</v>
      </c>
      <c r="C9234" s="77"/>
      <c r="D9234" s="80"/>
      <c r="E9234" s="120" t="str">
        <f>IF(ISBLANK(D9234),"",(D9234/(1+'Vos données'!$D$11)))</f>
        <v/>
      </c>
      <c r="F9234" s="80"/>
      <c r="G9234" s="124"/>
      <c r="H9234" s="130"/>
      <c r="I9234" s="128"/>
      <c r="J9234" s="130"/>
      <c r="K9234" s="128"/>
    </row>
    <row r="9235" spans="1:11" hidden="1" outlineLevel="1" x14ac:dyDescent="0.25">
      <c r="A9235" s="77"/>
      <c r="B9235" s="13" t="s">
        <v>10932</v>
      </c>
      <c r="C9235" s="77"/>
      <c r="D9235" s="80"/>
      <c r="E9235" s="120" t="str">
        <f>IF(ISBLANK(D9235),"",(D9235/(1+'Vos données'!$D$11)))</f>
        <v/>
      </c>
      <c r="F9235" s="80"/>
      <c r="G9235" s="124"/>
      <c r="H9235" s="130"/>
      <c r="I9235" s="128"/>
      <c r="J9235" s="130"/>
      <c r="K9235" s="128"/>
    </row>
    <row r="9236" spans="1:11" hidden="1" outlineLevel="1" x14ac:dyDescent="0.25">
      <c r="A9236" s="77"/>
      <c r="B9236" s="13" t="s">
        <v>10933</v>
      </c>
      <c r="C9236" s="77"/>
      <c r="D9236" s="80"/>
      <c r="E9236" s="120" t="str">
        <f>IF(ISBLANK(D9236),"",(D9236/(1+'Vos données'!$D$11)))</f>
        <v/>
      </c>
      <c r="F9236" s="80"/>
      <c r="G9236" s="124"/>
      <c r="H9236" s="130"/>
      <c r="I9236" s="128"/>
      <c r="J9236" s="130"/>
      <c r="K9236" s="128"/>
    </row>
    <row r="9237" spans="1:11" hidden="1" outlineLevel="1" x14ac:dyDescent="0.25">
      <c r="A9237" s="77"/>
      <c r="B9237" s="13" t="s">
        <v>10934</v>
      </c>
      <c r="C9237" s="77"/>
      <c r="D9237" s="80"/>
      <c r="E9237" s="120" t="str">
        <f>IF(ISBLANK(D9237),"",(D9237/(1+'Vos données'!$D$11)))</f>
        <v/>
      </c>
      <c r="F9237" s="80"/>
      <c r="G9237" s="124"/>
      <c r="H9237" s="130"/>
      <c r="I9237" s="128"/>
      <c r="J9237" s="130"/>
      <c r="K9237" s="128"/>
    </row>
    <row r="9238" spans="1:11" hidden="1" outlineLevel="1" x14ac:dyDescent="0.25">
      <c r="A9238" s="77"/>
      <c r="B9238" s="13" t="s">
        <v>10935</v>
      </c>
      <c r="C9238" s="77"/>
      <c r="D9238" s="80"/>
      <c r="E9238" s="120" t="str">
        <f>IF(ISBLANK(D9238),"",(D9238/(1+'Vos données'!$D$11)))</f>
        <v/>
      </c>
      <c r="F9238" s="80"/>
      <c r="G9238" s="124"/>
      <c r="H9238" s="130"/>
      <c r="I9238" s="128"/>
      <c r="J9238" s="130"/>
      <c r="K9238" s="128"/>
    </row>
    <row r="9239" spans="1:11" hidden="1" outlineLevel="1" x14ac:dyDescent="0.25">
      <c r="A9239" s="77"/>
      <c r="B9239" s="13" t="s">
        <v>10936</v>
      </c>
      <c r="C9239" s="77"/>
      <c r="D9239" s="80"/>
      <c r="E9239" s="120" t="str">
        <f>IF(ISBLANK(D9239),"",(D9239/(1+'Vos données'!$D$11)))</f>
        <v/>
      </c>
      <c r="F9239" s="80"/>
      <c r="G9239" s="124"/>
      <c r="H9239" s="130"/>
      <c r="I9239" s="128"/>
      <c r="J9239" s="130"/>
      <c r="K9239" s="128"/>
    </row>
    <row r="9240" spans="1:11" hidden="1" outlineLevel="1" x14ac:dyDescent="0.25">
      <c r="A9240" s="77"/>
      <c r="B9240" s="13" t="s">
        <v>10937</v>
      </c>
      <c r="C9240" s="77"/>
      <c r="D9240" s="80"/>
      <c r="E9240" s="120" t="str">
        <f>IF(ISBLANK(D9240),"",(D9240/(1+'Vos données'!$D$11)))</f>
        <v/>
      </c>
      <c r="F9240" s="80"/>
      <c r="G9240" s="124"/>
      <c r="H9240" s="130"/>
      <c r="I9240" s="128"/>
      <c r="J9240" s="130"/>
      <c r="K9240" s="128"/>
    </row>
    <row r="9241" spans="1:11" hidden="1" outlineLevel="1" x14ac:dyDescent="0.25">
      <c r="A9241" s="77"/>
      <c r="B9241" s="13" t="s">
        <v>10938</v>
      </c>
      <c r="C9241" s="77"/>
      <c r="D9241" s="80"/>
      <c r="E9241" s="120" t="str">
        <f>IF(ISBLANK(D9241),"",(D9241/(1+'Vos données'!$D$11)))</f>
        <v/>
      </c>
      <c r="F9241" s="80"/>
      <c r="G9241" s="124"/>
      <c r="H9241" s="130"/>
      <c r="I9241" s="128"/>
      <c r="J9241" s="130"/>
      <c r="K9241" s="128"/>
    </row>
    <row r="9242" spans="1:11" hidden="1" outlineLevel="1" x14ac:dyDescent="0.25">
      <c r="A9242" s="77"/>
      <c r="B9242" s="13" t="s">
        <v>10939</v>
      </c>
      <c r="C9242" s="77"/>
      <c r="D9242" s="80"/>
      <c r="E9242" s="120" t="str">
        <f>IF(ISBLANK(D9242),"",(D9242/(1+'Vos données'!$D$11)))</f>
        <v/>
      </c>
      <c r="F9242" s="80"/>
      <c r="G9242" s="124"/>
      <c r="H9242" s="130"/>
      <c r="I9242" s="128"/>
      <c r="J9242" s="130"/>
      <c r="K9242" s="128"/>
    </row>
    <row r="9243" spans="1:11" hidden="1" outlineLevel="1" x14ac:dyDescent="0.25">
      <c r="A9243" s="77"/>
      <c r="B9243" s="13" t="s">
        <v>10940</v>
      </c>
      <c r="C9243" s="77"/>
      <c r="D9243" s="80"/>
      <c r="E9243" s="120" t="str">
        <f>IF(ISBLANK(D9243),"",(D9243/(1+'Vos données'!$D$11)))</f>
        <v/>
      </c>
      <c r="F9243" s="80"/>
      <c r="G9243" s="124"/>
      <c r="H9243" s="130"/>
      <c r="I9243" s="128"/>
      <c r="J9243" s="130"/>
      <c r="K9243" s="128"/>
    </row>
    <row r="9244" spans="1:11" hidden="1" outlineLevel="1" x14ac:dyDescent="0.25">
      <c r="A9244" s="77"/>
      <c r="B9244" s="13" t="s">
        <v>10941</v>
      </c>
      <c r="C9244" s="77"/>
      <c r="D9244" s="80"/>
      <c r="E9244" s="120" t="str">
        <f>IF(ISBLANK(D9244),"",(D9244/(1+'Vos données'!$D$11)))</f>
        <v/>
      </c>
      <c r="F9244" s="80"/>
      <c r="G9244" s="124"/>
      <c r="H9244" s="130"/>
      <c r="I9244" s="128"/>
      <c r="J9244" s="130"/>
      <c r="K9244" s="128"/>
    </row>
    <row r="9245" spans="1:11" hidden="1" outlineLevel="1" x14ac:dyDescent="0.25">
      <c r="A9245" s="77"/>
      <c r="B9245" s="13" t="s">
        <v>10942</v>
      </c>
      <c r="C9245" s="77"/>
      <c r="D9245" s="80"/>
      <c r="E9245" s="120" t="str">
        <f>IF(ISBLANK(D9245),"",(D9245/(1+'Vos données'!$D$11)))</f>
        <v/>
      </c>
      <c r="F9245" s="80"/>
      <c r="G9245" s="124"/>
      <c r="H9245" s="130"/>
      <c r="I9245" s="128"/>
      <c r="J9245" s="130"/>
      <c r="K9245" s="128"/>
    </row>
    <row r="9246" spans="1:11" hidden="1" outlineLevel="1" x14ac:dyDescent="0.25">
      <c r="A9246" s="77"/>
      <c r="B9246" s="13" t="s">
        <v>10943</v>
      </c>
      <c r="C9246" s="77"/>
      <c r="D9246" s="80"/>
      <c r="E9246" s="120" t="str">
        <f>IF(ISBLANK(D9246),"",(D9246/(1+'Vos données'!$D$11)))</f>
        <v/>
      </c>
      <c r="F9246" s="80"/>
      <c r="G9246" s="124"/>
      <c r="H9246" s="130"/>
      <c r="I9246" s="128"/>
      <c r="J9246" s="130"/>
      <c r="K9246" s="128"/>
    </row>
    <row r="9247" spans="1:11" hidden="1" outlineLevel="1" x14ac:dyDescent="0.25">
      <c r="A9247" s="77"/>
      <c r="B9247" s="13" t="s">
        <v>10944</v>
      </c>
      <c r="C9247" s="77"/>
      <c r="D9247" s="80"/>
      <c r="E9247" s="120" t="str">
        <f>IF(ISBLANK(D9247),"",(D9247/(1+'Vos données'!$D$11)))</f>
        <v/>
      </c>
      <c r="F9247" s="80"/>
      <c r="G9247" s="124"/>
      <c r="H9247" s="130"/>
      <c r="I9247" s="128"/>
      <c r="J9247" s="130"/>
      <c r="K9247" s="128"/>
    </row>
    <row r="9248" spans="1:11" hidden="1" outlineLevel="1" x14ac:dyDescent="0.25">
      <c r="A9248" s="77"/>
      <c r="B9248" s="13" t="s">
        <v>10945</v>
      </c>
      <c r="C9248" s="77"/>
      <c r="D9248" s="80"/>
      <c r="E9248" s="120" t="str">
        <f>IF(ISBLANK(D9248),"",(D9248/(1+'Vos données'!$D$11)))</f>
        <v/>
      </c>
      <c r="F9248" s="80"/>
      <c r="G9248" s="124"/>
      <c r="H9248" s="130"/>
      <c r="I9248" s="128"/>
      <c r="J9248" s="130"/>
      <c r="K9248" s="128"/>
    </row>
    <row r="9249" spans="1:11" hidden="1" outlineLevel="1" x14ac:dyDescent="0.25">
      <c r="A9249" s="77"/>
      <c r="B9249" s="13" t="s">
        <v>10946</v>
      </c>
      <c r="C9249" s="77"/>
      <c r="D9249" s="80"/>
      <c r="E9249" s="120" t="str">
        <f>IF(ISBLANK(D9249),"",(D9249/(1+'Vos données'!$D$11)))</f>
        <v/>
      </c>
      <c r="F9249" s="80"/>
      <c r="G9249" s="124"/>
      <c r="H9249" s="130"/>
      <c r="I9249" s="128"/>
      <c r="J9249" s="130"/>
      <c r="K9249" s="128"/>
    </row>
    <row r="9250" spans="1:11" hidden="1" outlineLevel="1" x14ac:dyDescent="0.25">
      <c r="A9250" s="77"/>
      <c r="B9250" s="13" t="s">
        <v>10947</v>
      </c>
      <c r="C9250" s="77"/>
      <c r="D9250" s="80"/>
      <c r="E9250" s="120" t="str">
        <f>IF(ISBLANK(D9250),"",(D9250/(1+'Vos données'!$D$11)))</f>
        <v/>
      </c>
      <c r="F9250" s="80"/>
      <c r="G9250" s="124"/>
      <c r="H9250" s="130"/>
      <c r="I9250" s="128"/>
      <c r="J9250" s="130"/>
      <c r="K9250" s="128"/>
    </row>
    <row r="9251" spans="1:11" hidden="1" outlineLevel="1" x14ac:dyDescent="0.25">
      <c r="A9251" s="77"/>
      <c r="B9251" s="13" t="s">
        <v>10948</v>
      </c>
      <c r="C9251" s="77"/>
      <c r="D9251" s="80"/>
      <c r="E9251" s="120" t="str">
        <f>IF(ISBLANK(D9251),"",(D9251/(1+'Vos données'!$D$11)))</f>
        <v/>
      </c>
      <c r="F9251" s="80"/>
      <c r="G9251" s="124"/>
      <c r="H9251" s="130"/>
      <c r="I9251" s="128"/>
      <c r="J9251" s="130"/>
      <c r="K9251" s="128"/>
    </row>
    <row r="9252" spans="1:11" hidden="1" outlineLevel="1" x14ac:dyDescent="0.25">
      <c r="A9252" s="77"/>
      <c r="B9252" s="13" t="s">
        <v>10949</v>
      </c>
      <c r="C9252" s="77"/>
      <c r="D9252" s="80"/>
      <c r="E9252" s="120" t="str">
        <f>IF(ISBLANK(D9252),"",(D9252/(1+'Vos données'!$D$11)))</f>
        <v/>
      </c>
      <c r="F9252" s="80"/>
      <c r="G9252" s="124"/>
      <c r="H9252" s="130"/>
      <c r="I9252" s="128"/>
      <c r="J9252" s="130"/>
      <c r="K9252" s="128"/>
    </row>
    <row r="9253" spans="1:11" hidden="1" outlineLevel="1" x14ac:dyDescent="0.25">
      <c r="A9253" s="77"/>
      <c r="B9253" s="13" t="s">
        <v>10950</v>
      </c>
      <c r="C9253" s="77"/>
      <c r="D9253" s="80"/>
      <c r="E9253" s="120" t="str">
        <f>IF(ISBLANK(D9253),"",(D9253/(1+'Vos données'!$D$11)))</f>
        <v/>
      </c>
      <c r="F9253" s="80"/>
      <c r="G9253" s="124"/>
      <c r="H9253" s="130"/>
      <c r="I9253" s="128"/>
      <c r="J9253" s="130"/>
      <c r="K9253" s="128"/>
    </row>
    <row r="9254" spans="1:11" hidden="1" outlineLevel="1" x14ac:dyDescent="0.25">
      <c r="A9254" s="77"/>
      <c r="B9254" s="13" t="s">
        <v>10951</v>
      </c>
      <c r="C9254" s="77"/>
      <c r="D9254" s="80"/>
      <c r="E9254" s="120" t="str">
        <f>IF(ISBLANK(D9254),"",(D9254/(1+'Vos données'!$D$11)))</f>
        <v/>
      </c>
      <c r="F9254" s="80"/>
      <c r="G9254" s="124"/>
      <c r="H9254" s="130"/>
      <c r="I9254" s="128"/>
      <c r="J9254" s="130"/>
      <c r="K9254" s="128"/>
    </row>
    <row r="9255" spans="1:11" hidden="1" outlineLevel="1" x14ac:dyDescent="0.25">
      <c r="A9255" s="77"/>
      <c r="B9255" s="13" t="s">
        <v>10952</v>
      </c>
      <c r="C9255" s="77"/>
      <c r="D9255" s="80"/>
      <c r="E9255" s="120" t="str">
        <f>IF(ISBLANK(D9255),"",(D9255/(1+'Vos données'!$D$11)))</f>
        <v/>
      </c>
      <c r="F9255" s="80"/>
      <c r="G9255" s="124"/>
      <c r="H9255" s="130"/>
      <c r="I9255" s="128"/>
      <c r="J9255" s="130"/>
      <c r="K9255" s="128"/>
    </row>
    <row r="9256" spans="1:11" hidden="1" outlineLevel="1" x14ac:dyDescent="0.25">
      <c r="A9256" s="77"/>
      <c r="B9256" s="13" t="s">
        <v>10953</v>
      </c>
      <c r="C9256" s="77"/>
      <c r="D9256" s="80"/>
      <c r="E9256" s="120" t="str">
        <f>IF(ISBLANK(D9256),"",(D9256/(1+'Vos données'!$D$11)))</f>
        <v/>
      </c>
      <c r="F9256" s="80"/>
      <c r="G9256" s="124"/>
      <c r="H9256" s="130"/>
      <c r="I9256" s="128"/>
      <c r="J9256" s="130"/>
      <c r="K9256" s="128"/>
    </row>
    <row r="9257" spans="1:11" hidden="1" outlineLevel="1" x14ac:dyDescent="0.25">
      <c r="A9257" s="77"/>
      <c r="B9257" s="13" t="s">
        <v>10954</v>
      </c>
      <c r="C9257" s="77"/>
      <c r="D9257" s="80"/>
      <c r="E9257" s="120" t="str">
        <f>IF(ISBLANK(D9257),"",(D9257/(1+'Vos données'!$D$11)))</f>
        <v/>
      </c>
      <c r="F9257" s="80"/>
      <c r="G9257" s="124"/>
      <c r="H9257" s="130"/>
      <c r="I9257" s="128"/>
      <c r="J9257" s="130"/>
      <c r="K9257" s="128"/>
    </row>
    <row r="9258" spans="1:11" hidden="1" outlineLevel="1" x14ac:dyDescent="0.25">
      <c r="A9258" s="77"/>
      <c r="B9258" s="13" t="s">
        <v>10955</v>
      </c>
      <c r="C9258" s="77"/>
      <c r="D9258" s="80"/>
      <c r="E9258" s="120" t="str">
        <f>IF(ISBLANK(D9258),"",(D9258/(1+'Vos données'!$D$11)))</f>
        <v/>
      </c>
      <c r="F9258" s="80"/>
      <c r="G9258" s="124"/>
      <c r="H9258" s="130"/>
      <c r="I9258" s="128"/>
      <c r="J9258" s="130"/>
      <c r="K9258" s="128"/>
    </row>
    <row r="9259" spans="1:11" hidden="1" outlineLevel="1" x14ac:dyDescent="0.25">
      <c r="A9259" s="77"/>
      <c r="B9259" s="13" t="s">
        <v>10956</v>
      </c>
      <c r="C9259" s="77"/>
      <c r="D9259" s="80"/>
      <c r="E9259" s="120" t="str">
        <f>IF(ISBLANK(D9259),"",(D9259/(1+'Vos données'!$D$11)))</f>
        <v/>
      </c>
      <c r="F9259" s="80"/>
      <c r="G9259" s="124"/>
      <c r="H9259" s="130"/>
      <c r="I9259" s="128"/>
      <c r="J9259" s="130"/>
      <c r="K9259" s="128"/>
    </row>
    <row r="9260" spans="1:11" hidden="1" outlineLevel="1" x14ac:dyDescent="0.25">
      <c r="A9260" s="77"/>
      <c r="B9260" s="13" t="s">
        <v>10957</v>
      </c>
      <c r="C9260" s="77"/>
      <c r="D9260" s="80"/>
      <c r="E9260" s="120" t="str">
        <f>IF(ISBLANK(D9260),"",(D9260/(1+'Vos données'!$D$11)))</f>
        <v/>
      </c>
      <c r="F9260" s="80"/>
      <c r="G9260" s="124"/>
      <c r="H9260" s="130"/>
      <c r="I9260" s="128"/>
      <c r="J9260" s="130"/>
      <c r="K9260" s="128"/>
    </row>
    <row r="9261" spans="1:11" hidden="1" outlineLevel="1" x14ac:dyDescent="0.25">
      <c r="A9261" s="77"/>
      <c r="B9261" s="13" t="s">
        <v>10958</v>
      </c>
      <c r="C9261" s="77"/>
      <c r="D9261" s="80"/>
      <c r="E9261" s="120" t="str">
        <f>IF(ISBLANK(D9261),"",(D9261/(1+'Vos données'!$D$11)))</f>
        <v/>
      </c>
      <c r="F9261" s="80"/>
      <c r="G9261" s="124"/>
      <c r="H9261" s="130"/>
      <c r="I9261" s="128"/>
      <c r="J9261" s="130"/>
      <c r="K9261" s="128"/>
    </row>
    <row r="9262" spans="1:11" hidden="1" outlineLevel="1" x14ac:dyDescent="0.25">
      <c r="A9262" s="77"/>
      <c r="B9262" s="13" t="s">
        <v>10959</v>
      </c>
      <c r="C9262" s="77"/>
      <c r="D9262" s="80"/>
      <c r="E9262" s="120" t="str">
        <f>IF(ISBLANK(D9262),"",(D9262/(1+'Vos données'!$D$11)))</f>
        <v/>
      </c>
      <c r="F9262" s="80"/>
      <c r="G9262" s="124"/>
      <c r="H9262" s="130"/>
      <c r="I9262" s="128"/>
      <c r="J9262" s="130"/>
      <c r="K9262" s="128"/>
    </row>
    <row r="9263" spans="1:11" hidden="1" outlineLevel="1" x14ac:dyDescent="0.25">
      <c r="A9263" s="77"/>
      <c r="B9263" s="13" t="s">
        <v>10960</v>
      </c>
      <c r="C9263" s="77"/>
      <c r="D9263" s="80"/>
      <c r="E9263" s="120" t="str">
        <f>IF(ISBLANK(D9263),"",(D9263/(1+'Vos données'!$D$11)))</f>
        <v/>
      </c>
      <c r="F9263" s="80"/>
      <c r="G9263" s="124"/>
      <c r="H9263" s="130"/>
      <c r="I9263" s="128"/>
      <c r="J9263" s="130"/>
      <c r="K9263" s="128"/>
    </row>
    <row r="9264" spans="1:11" hidden="1" outlineLevel="1" x14ac:dyDescent="0.25">
      <c r="A9264" s="77"/>
      <c r="B9264" s="13" t="s">
        <v>10961</v>
      </c>
      <c r="C9264" s="77"/>
      <c r="D9264" s="80"/>
      <c r="E9264" s="120" t="str">
        <f>IF(ISBLANK(D9264),"",(D9264/(1+'Vos données'!$D$11)))</f>
        <v/>
      </c>
      <c r="F9264" s="80"/>
      <c r="G9264" s="124"/>
      <c r="H9264" s="130"/>
      <c r="I9264" s="128"/>
      <c r="J9264" s="130"/>
      <c r="K9264" s="128"/>
    </row>
    <row r="9265" spans="1:11" hidden="1" outlineLevel="1" x14ac:dyDescent="0.25">
      <c r="A9265" s="77"/>
      <c r="B9265" s="13" t="s">
        <v>10962</v>
      </c>
      <c r="C9265" s="77"/>
      <c r="D9265" s="80"/>
      <c r="E9265" s="120" t="str">
        <f>IF(ISBLANK(D9265),"",(D9265/(1+'Vos données'!$D$11)))</f>
        <v/>
      </c>
      <c r="F9265" s="80"/>
      <c r="G9265" s="124"/>
      <c r="H9265" s="130"/>
      <c r="I9265" s="128"/>
      <c r="J9265" s="130"/>
      <c r="K9265" s="128"/>
    </row>
    <row r="9266" spans="1:11" hidden="1" outlineLevel="1" x14ac:dyDescent="0.25">
      <c r="A9266" s="77"/>
      <c r="B9266" s="13" t="s">
        <v>10963</v>
      </c>
      <c r="C9266" s="77"/>
      <c r="D9266" s="80"/>
      <c r="E9266" s="120" t="str">
        <f>IF(ISBLANK(D9266),"",(D9266/(1+'Vos données'!$D$11)))</f>
        <v/>
      </c>
      <c r="F9266" s="80"/>
      <c r="G9266" s="124"/>
      <c r="H9266" s="130"/>
      <c r="I9266" s="128"/>
      <c r="J9266" s="130"/>
      <c r="K9266" s="128"/>
    </row>
    <row r="9267" spans="1:11" hidden="1" outlineLevel="1" x14ac:dyDescent="0.25">
      <c r="A9267" s="77"/>
      <c r="B9267" s="13" t="s">
        <v>10964</v>
      </c>
      <c r="C9267" s="77"/>
      <c r="D9267" s="80"/>
      <c r="E9267" s="120" t="str">
        <f>IF(ISBLANK(D9267),"",(D9267/(1+'Vos données'!$D$11)))</f>
        <v/>
      </c>
      <c r="F9267" s="80"/>
      <c r="G9267" s="124"/>
      <c r="H9267" s="130"/>
      <c r="I9267" s="128"/>
      <c r="J9267" s="130"/>
      <c r="K9267" s="128"/>
    </row>
    <row r="9268" spans="1:11" hidden="1" outlineLevel="1" x14ac:dyDescent="0.25">
      <c r="A9268" s="77"/>
      <c r="B9268" s="13" t="s">
        <v>10965</v>
      </c>
      <c r="C9268" s="77"/>
      <c r="D9268" s="80"/>
      <c r="E9268" s="120" t="str">
        <f>IF(ISBLANK(D9268),"",(D9268/(1+'Vos données'!$D$11)))</f>
        <v/>
      </c>
      <c r="F9268" s="80"/>
      <c r="G9268" s="124"/>
      <c r="H9268" s="130"/>
      <c r="I9268" s="128"/>
      <c r="J9268" s="130"/>
      <c r="K9268" s="128"/>
    </row>
    <row r="9269" spans="1:11" hidden="1" outlineLevel="1" x14ac:dyDescent="0.25">
      <c r="A9269" s="77"/>
      <c r="B9269" s="13" t="s">
        <v>10966</v>
      </c>
      <c r="C9269" s="77"/>
      <c r="D9269" s="80"/>
      <c r="E9269" s="120" t="str">
        <f>IF(ISBLANK(D9269),"",(D9269/(1+'Vos données'!$D$11)))</f>
        <v/>
      </c>
      <c r="F9269" s="80"/>
      <c r="G9269" s="124"/>
      <c r="H9269" s="130"/>
      <c r="I9269" s="128"/>
      <c r="J9269" s="130"/>
      <c r="K9269" s="128"/>
    </row>
    <row r="9270" spans="1:11" hidden="1" outlineLevel="1" x14ac:dyDescent="0.25">
      <c r="A9270" s="77"/>
      <c r="B9270" s="13" t="s">
        <v>10967</v>
      </c>
      <c r="C9270" s="77"/>
      <c r="D9270" s="80"/>
      <c r="E9270" s="120" t="str">
        <f>IF(ISBLANK(D9270),"",(D9270/(1+'Vos données'!$D$11)))</f>
        <v/>
      </c>
      <c r="F9270" s="80"/>
      <c r="G9270" s="124"/>
      <c r="H9270" s="130"/>
      <c r="I9270" s="128"/>
      <c r="J9270" s="130"/>
      <c r="K9270" s="128"/>
    </row>
    <row r="9271" spans="1:11" hidden="1" outlineLevel="1" x14ac:dyDescent="0.25">
      <c r="A9271" s="77"/>
      <c r="B9271" s="13" t="s">
        <v>10968</v>
      </c>
      <c r="C9271" s="77"/>
      <c r="D9271" s="80"/>
      <c r="E9271" s="120" t="str">
        <f>IF(ISBLANK(D9271),"",(D9271/(1+'Vos données'!$D$11)))</f>
        <v/>
      </c>
      <c r="F9271" s="80"/>
      <c r="G9271" s="124"/>
      <c r="H9271" s="130"/>
      <c r="I9271" s="128"/>
      <c r="J9271" s="130"/>
      <c r="K9271" s="128"/>
    </row>
    <row r="9272" spans="1:11" hidden="1" outlineLevel="1" x14ac:dyDescent="0.25">
      <c r="A9272" s="77"/>
      <c r="B9272" s="13" t="s">
        <v>10969</v>
      </c>
      <c r="C9272" s="77"/>
      <c r="D9272" s="80"/>
      <c r="E9272" s="120" t="str">
        <f>IF(ISBLANK(D9272),"",(D9272/(1+'Vos données'!$D$11)))</f>
        <v/>
      </c>
      <c r="F9272" s="80"/>
      <c r="G9272" s="124"/>
      <c r="H9272" s="130"/>
      <c r="I9272" s="128"/>
      <c r="J9272" s="130"/>
      <c r="K9272" s="128"/>
    </row>
    <row r="9273" spans="1:11" hidden="1" outlineLevel="1" x14ac:dyDescent="0.25">
      <c r="A9273" s="77"/>
      <c r="B9273" s="13" t="s">
        <v>10970</v>
      </c>
      <c r="C9273" s="77"/>
      <c r="D9273" s="80"/>
      <c r="E9273" s="120" t="str">
        <f>IF(ISBLANK(D9273),"",(D9273/(1+'Vos données'!$D$11)))</f>
        <v/>
      </c>
      <c r="F9273" s="80"/>
      <c r="G9273" s="124"/>
      <c r="H9273" s="130"/>
      <c r="I9273" s="128"/>
      <c r="J9273" s="130"/>
      <c r="K9273" s="128"/>
    </row>
    <row r="9274" spans="1:11" hidden="1" outlineLevel="1" x14ac:dyDescent="0.25">
      <c r="A9274" s="77"/>
      <c r="B9274" s="13" t="s">
        <v>10971</v>
      </c>
      <c r="C9274" s="77"/>
      <c r="D9274" s="80"/>
      <c r="E9274" s="120" t="str">
        <f>IF(ISBLANK(D9274),"",(D9274/(1+'Vos données'!$D$11)))</f>
        <v/>
      </c>
      <c r="F9274" s="80"/>
      <c r="G9274" s="124"/>
      <c r="H9274" s="130"/>
      <c r="I9274" s="128"/>
      <c r="J9274" s="130"/>
      <c r="K9274" s="128"/>
    </row>
    <row r="9275" spans="1:11" hidden="1" outlineLevel="1" x14ac:dyDescent="0.25">
      <c r="A9275" s="77"/>
      <c r="B9275" s="13" t="s">
        <v>10972</v>
      </c>
      <c r="C9275" s="77"/>
      <c r="D9275" s="80"/>
      <c r="E9275" s="120" t="str">
        <f>IF(ISBLANK(D9275),"",(D9275/(1+'Vos données'!$D$11)))</f>
        <v/>
      </c>
      <c r="F9275" s="80"/>
      <c r="G9275" s="124"/>
      <c r="H9275" s="130"/>
      <c r="I9275" s="128"/>
      <c r="J9275" s="130"/>
      <c r="K9275" s="128"/>
    </row>
    <row r="9276" spans="1:11" hidden="1" outlineLevel="1" x14ac:dyDescent="0.25">
      <c r="A9276" s="77"/>
      <c r="B9276" s="13" t="s">
        <v>10973</v>
      </c>
      <c r="C9276" s="77"/>
      <c r="D9276" s="80"/>
      <c r="E9276" s="120" t="str">
        <f>IF(ISBLANK(D9276),"",(D9276/(1+'Vos données'!$D$11)))</f>
        <v/>
      </c>
      <c r="F9276" s="80"/>
      <c r="G9276" s="124"/>
      <c r="H9276" s="130"/>
      <c r="I9276" s="128"/>
      <c r="J9276" s="130"/>
      <c r="K9276" s="128"/>
    </row>
    <row r="9277" spans="1:11" hidden="1" outlineLevel="1" x14ac:dyDescent="0.25">
      <c r="A9277" s="77"/>
      <c r="B9277" s="13" t="s">
        <v>10974</v>
      </c>
      <c r="C9277" s="77"/>
      <c r="D9277" s="80"/>
      <c r="E9277" s="120" t="str">
        <f>IF(ISBLANK(D9277),"",(D9277/(1+'Vos données'!$D$11)))</f>
        <v/>
      </c>
      <c r="F9277" s="80"/>
      <c r="G9277" s="124"/>
      <c r="H9277" s="130"/>
      <c r="I9277" s="128"/>
      <c r="J9277" s="130"/>
      <c r="K9277" s="128"/>
    </row>
    <row r="9278" spans="1:11" hidden="1" outlineLevel="1" x14ac:dyDescent="0.25">
      <c r="A9278" s="77"/>
      <c r="B9278" s="13" t="s">
        <v>10975</v>
      </c>
      <c r="C9278" s="77"/>
      <c r="D9278" s="80"/>
      <c r="E9278" s="120" t="str">
        <f>IF(ISBLANK(D9278),"",(D9278/(1+'Vos données'!$D$11)))</f>
        <v/>
      </c>
      <c r="F9278" s="80"/>
      <c r="G9278" s="124"/>
      <c r="H9278" s="130"/>
      <c r="I9278" s="128"/>
      <c r="J9278" s="130"/>
      <c r="K9278" s="128"/>
    </row>
    <row r="9279" spans="1:11" hidden="1" outlineLevel="1" x14ac:dyDescent="0.25">
      <c r="A9279" s="77"/>
      <c r="B9279" s="13" t="s">
        <v>10976</v>
      </c>
      <c r="C9279" s="77"/>
      <c r="D9279" s="80"/>
      <c r="E9279" s="120" t="str">
        <f>IF(ISBLANK(D9279),"",(D9279/(1+'Vos données'!$D$11)))</f>
        <v/>
      </c>
      <c r="F9279" s="80"/>
      <c r="G9279" s="124"/>
      <c r="H9279" s="130"/>
      <c r="I9279" s="128"/>
      <c r="J9279" s="130"/>
      <c r="K9279" s="128"/>
    </row>
    <row r="9280" spans="1:11" hidden="1" outlineLevel="1" x14ac:dyDescent="0.25">
      <c r="A9280" s="77"/>
      <c r="B9280" s="13" t="s">
        <v>10977</v>
      </c>
      <c r="C9280" s="77"/>
      <c r="D9280" s="80"/>
      <c r="E9280" s="120" t="str">
        <f>IF(ISBLANK(D9280),"",(D9280/(1+'Vos données'!$D$11)))</f>
        <v/>
      </c>
      <c r="F9280" s="80"/>
      <c r="G9280" s="124"/>
      <c r="H9280" s="130"/>
      <c r="I9280" s="128"/>
      <c r="J9280" s="130"/>
      <c r="K9280" s="128"/>
    </row>
    <row r="9281" spans="1:11" hidden="1" outlineLevel="1" x14ac:dyDescent="0.25">
      <c r="A9281" s="77"/>
      <c r="B9281" s="13" t="s">
        <v>10978</v>
      </c>
      <c r="C9281" s="77"/>
      <c r="D9281" s="80"/>
      <c r="E9281" s="120" t="str">
        <f>IF(ISBLANK(D9281),"",(D9281/(1+'Vos données'!$D$11)))</f>
        <v/>
      </c>
      <c r="F9281" s="80"/>
      <c r="G9281" s="124"/>
      <c r="H9281" s="130"/>
      <c r="I9281" s="128"/>
      <c r="J9281" s="130"/>
      <c r="K9281" s="128"/>
    </row>
    <row r="9282" spans="1:11" hidden="1" outlineLevel="1" x14ac:dyDescent="0.25">
      <c r="A9282" s="77"/>
      <c r="B9282" s="13" t="s">
        <v>10979</v>
      </c>
      <c r="C9282" s="77"/>
      <c r="D9282" s="80"/>
      <c r="E9282" s="120" t="str">
        <f>IF(ISBLANK(D9282),"",(D9282/(1+'Vos données'!$D$11)))</f>
        <v/>
      </c>
      <c r="F9282" s="80"/>
      <c r="G9282" s="124"/>
      <c r="H9282" s="130"/>
      <c r="I9282" s="128"/>
      <c r="J9282" s="130"/>
      <c r="K9282" s="128"/>
    </row>
    <row r="9283" spans="1:11" hidden="1" outlineLevel="1" x14ac:dyDescent="0.25">
      <c r="A9283" s="77"/>
      <c r="B9283" s="13" t="s">
        <v>10980</v>
      </c>
      <c r="C9283" s="77"/>
      <c r="D9283" s="80"/>
      <c r="E9283" s="120" t="str">
        <f>IF(ISBLANK(D9283),"",(D9283/(1+'Vos données'!$D$11)))</f>
        <v/>
      </c>
      <c r="F9283" s="80"/>
      <c r="G9283" s="124"/>
      <c r="H9283" s="130"/>
      <c r="I9283" s="128"/>
      <c r="J9283" s="130"/>
      <c r="K9283" s="128"/>
    </row>
    <row r="9284" spans="1:11" hidden="1" outlineLevel="1" x14ac:dyDescent="0.25">
      <c r="A9284" s="77"/>
      <c r="B9284" s="13" t="s">
        <v>10981</v>
      </c>
      <c r="C9284" s="77"/>
      <c r="D9284" s="80"/>
      <c r="E9284" s="120" t="str">
        <f>IF(ISBLANK(D9284),"",(D9284/(1+'Vos données'!$D$11)))</f>
        <v/>
      </c>
      <c r="F9284" s="80"/>
      <c r="G9284" s="124"/>
      <c r="H9284" s="130"/>
      <c r="I9284" s="128"/>
      <c r="J9284" s="130"/>
      <c r="K9284" s="128"/>
    </row>
    <row r="9285" spans="1:11" hidden="1" outlineLevel="1" x14ac:dyDescent="0.25">
      <c r="A9285" s="77"/>
      <c r="B9285" s="13" t="s">
        <v>10982</v>
      </c>
      <c r="C9285" s="77"/>
      <c r="D9285" s="80"/>
      <c r="E9285" s="120" t="str">
        <f>IF(ISBLANK(D9285),"",(D9285/(1+'Vos données'!$D$11)))</f>
        <v/>
      </c>
      <c r="F9285" s="80"/>
      <c r="G9285" s="124"/>
      <c r="H9285" s="130"/>
      <c r="I9285" s="128"/>
      <c r="J9285" s="130"/>
      <c r="K9285" s="128"/>
    </row>
    <row r="9286" spans="1:11" hidden="1" outlineLevel="1" x14ac:dyDescent="0.25">
      <c r="A9286" s="77"/>
      <c r="B9286" s="13" t="s">
        <v>10983</v>
      </c>
      <c r="C9286" s="77"/>
      <c r="D9286" s="80"/>
      <c r="E9286" s="120" t="str">
        <f>IF(ISBLANK(D9286),"",(D9286/(1+'Vos données'!$D$11)))</f>
        <v/>
      </c>
      <c r="F9286" s="80"/>
      <c r="G9286" s="124"/>
      <c r="H9286" s="130"/>
      <c r="I9286" s="128"/>
      <c r="J9286" s="130"/>
      <c r="K9286" s="128"/>
    </row>
    <row r="9287" spans="1:11" hidden="1" outlineLevel="1" x14ac:dyDescent="0.25">
      <c r="A9287" s="77"/>
      <c r="B9287" s="13" t="s">
        <v>10984</v>
      </c>
      <c r="C9287" s="77"/>
      <c r="D9287" s="80"/>
      <c r="E9287" s="120" t="str">
        <f>IF(ISBLANK(D9287),"",(D9287/(1+'Vos données'!$D$11)))</f>
        <v/>
      </c>
      <c r="F9287" s="80"/>
      <c r="G9287" s="124"/>
      <c r="H9287" s="130"/>
      <c r="I9287" s="128"/>
      <c r="J9287" s="130"/>
      <c r="K9287" s="128"/>
    </row>
    <row r="9288" spans="1:11" hidden="1" outlineLevel="1" x14ac:dyDescent="0.25">
      <c r="A9288" s="77"/>
      <c r="B9288" s="13" t="s">
        <v>10985</v>
      </c>
      <c r="C9288" s="77"/>
      <c r="D9288" s="80"/>
      <c r="E9288" s="120" t="str">
        <f>IF(ISBLANK(D9288),"",(D9288/(1+'Vos données'!$D$11)))</f>
        <v/>
      </c>
      <c r="F9288" s="80"/>
      <c r="G9288" s="124"/>
      <c r="H9288" s="130"/>
      <c r="I9288" s="128"/>
      <c r="J9288" s="130"/>
      <c r="K9288" s="128"/>
    </row>
    <row r="9289" spans="1:11" hidden="1" outlineLevel="1" x14ac:dyDescent="0.25">
      <c r="A9289" s="77"/>
      <c r="B9289" s="13" t="s">
        <v>10986</v>
      </c>
      <c r="C9289" s="77"/>
      <c r="D9289" s="80"/>
      <c r="E9289" s="120" t="str">
        <f>IF(ISBLANK(D9289),"",(D9289/(1+'Vos données'!$D$11)))</f>
        <v/>
      </c>
      <c r="F9289" s="80"/>
      <c r="G9289" s="124"/>
      <c r="H9289" s="130"/>
      <c r="I9289" s="128"/>
      <c r="J9289" s="130"/>
      <c r="K9289" s="128"/>
    </row>
    <row r="9290" spans="1:11" hidden="1" outlineLevel="1" x14ac:dyDescent="0.25">
      <c r="A9290" s="77"/>
      <c r="B9290" s="13" t="s">
        <v>10987</v>
      </c>
      <c r="C9290" s="77"/>
      <c r="D9290" s="80"/>
      <c r="E9290" s="120" t="str">
        <f>IF(ISBLANK(D9290),"",(D9290/(1+'Vos données'!$D$11)))</f>
        <v/>
      </c>
      <c r="F9290" s="80"/>
      <c r="G9290" s="124"/>
      <c r="H9290" s="130"/>
      <c r="I9290" s="128"/>
      <c r="J9290" s="130"/>
      <c r="K9290" s="128"/>
    </row>
    <row r="9291" spans="1:11" hidden="1" outlineLevel="1" x14ac:dyDescent="0.25">
      <c r="A9291" s="77"/>
      <c r="B9291" s="13" t="s">
        <v>10988</v>
      </c>
      <c r="C9291" s="77"/>
      <c r="D9291" s="80"/>
      <c r="E9291" s="120" t="str">
        <f>IF(ISBLANK(D9291),"",(D9291/(1+'Vos données'!$D$11)))</f>
        <v/>
      </c>
      <c r="F9291" s="80"/>
      <c r="G9291" s="124"/>
      <c r="H9291" s="130"/>
      <c r="I9291" s="128"/>
      <c r="J9291" s="130"/>
      <c r="K9291" s="128"/>
    </row>
    <row r="9292" spans="1:11" hidden="1" outlineLevel="1" x14ac:dyDescent="0.25">
      <c r="A9292" s="77"/>
      <c r="B9292" s="13" t="s">
        <v>10989</v>
      </c>
      <c r="C9292" s="77"/>
      <c r="D9292" s="80"/>
      <c r="E9292" s="120" t="str">
        <f>IF(ISBLANK(D9292),"",(D9292/(1+'Vos données'!$D$11)))</f>
        <v/>
      </c>
      <c r="F9292" s="80"/>
      <c r="G9292" s="124"/>
      <c r="H9292" s="130"/>
      <c r="I9292" s="128"/>
      <c r="J9292" s="130"/>
      <c r="K9292" s="128"/>
    </row>
    <row r="9293" spans="1:11" hidden="1" outlineLevel="1" x14ac:dyDescent="0.25">
      <c r="A9293" s="77"/>
      <c r="B9293" s="13" t="s">
        <v>10990</v>
      </c>
      <c r="C9293" s="77"/>
      <c r="D9293" s="80"/>
      <c r="E9293" s="120" t="str">
        <f>IF(ISBLANK(D9293),"",(D9293/(1+'Vos données'!$D$11)))</f>
        <v/>
      </c>
      <c r="F9293" s="80"/>
      <c r="G9293" s="124"/>
      <c r="H9293" s="130"/>
      <c r="I9293" s="128"/>
      <c r="J9293" s="130"/>
      <c r="K9293" s="128"/>
    </row>
    <row r="9294" spans="1:11" hidden="1" outlineLevel="1" x14ac:dyDescent="0.25">
      <c r="A9294" s="77"/>
      <c r="B9294" s="13" t="s">
        <v>10991</v>
      </c>
      <c r="C9294" s="77"/>
      <c r="D9294" s="80"/>
      <c r="E9294" s="120" t="str">
        <f>IF(ISBLANK(D9294),"",(D9294/(1+'Vos données'!$D$11)))</f>
        <v/>
      </c>
      <c r="F9294" s="80"/>
      <c r="G9294" s="124"/>
      <c r="H9294" s="130"/>
      <c r="I9294" s="128"/>
      <c r="J9294" s="130"/>
      <c r="K9294" s="128"/>
    </row>
    <row r="9295" spans="1:11" hidden="1" outlineLevel="1" x14ac:dyDescent="0.25">
      <c r="A9295" s="77"/>
      <c r="B9295" s="13" t="s">
        <v>10992</v>
      </c>
      <c r="C9295" s="77"/>
      <c r="D9295" s="80"/>
      <c r="E9295" s="120" t="str">
        <f>IF(ISBLANK(D9295),"",(D9295/(1+'Vos données'!$D$11)))</f>
        <v/>
      </c>
      <c r="F9295" s="80"/>
      <c r="G9295" s="124"/>
      <c r="H9295" s="130"/>
      <c r="I9295" s="128"/>
      <c r="J9295" s="130"/>
      <c r="K9295" s="128"/>
    </row>
    <row r="9296" spans="1:11" hidden="1" outlineLevel="1" x14ac:dyDescent="0.25">
      <c r="A9296" s="77"/>
      <c r="B9296" s="13" t="s">
        <v>10993</v>
      </c>
      <c r="C9296" s="77"/>
      <c r="D9296" s="80"/>
      <c r="E9296" s="120" t="str">
        <f>IF(ISBLANK(D9296),"",(D9296/(1+'Vos données'!$D$11)))</f>
        <v/>
      </c>
      <c r="F9296" s="80"/>
      <c r="G9296" s="124"/>
      <c r="H9296" s="130"/>
      <c r="I9296" s="128"/>
      <c r="J9296" s="130"/>
      <c r="K9296" s="128"/>
    </row>
    <row r="9297" spans="1:11" hidden="1" outlineLevel="1" x14ac:dyDescent="0.25">
      <c r="A9297" s="77"/>
      <c r="B9297" s="13" t="s">
        <v>10994</v>
      </c>
      <c r="C9297" s="77"/>
      <c r="D9297" s="80"/>
      <c r="E9297" s="120" t="str">
        <f>IF(ISBLANK(D9297),"",(D9297/(1+'Vos données'!$D$11)))</f>
        <v/>
      </c>
      <c r="F9297" s="80"/>
      <c r="G9297" s="124"/>
      <c r="H9297" s="130"/>
      <c r="I9297" s="128"/>
      <c r="J9297" s="130"/>
      <c r="K9297" s="128"/>
    </row>
    <row r="9298" spans="1:11" hidden="1" outlineLevel="1" x14ac:dyDescent="0.25">
      <c r="A9298" s="77"/>
      <c r="B9298" s="13" t="s">
        <v>10995</v>
      </c>
      <c r="C9298" s="77"/>
      <c r="D9298" s="80"/>
      <c r="E9298" s="120" t="str">
        <f>IF(ISBLANK(D9298),"",(D9298/(1+'Vos données'!$D$11)))</f>
        <v/>
      </c>
      <c r="F9298" s="80"/>
      <c r="G9298" s="124"/>
      <c r="H9298" s="130"/>
      <c r="I9298" s="128"/>
      <c r="J9298" s="130"/>
      <c r="K9298" s="128"/>
    </row>
    <row r="9299" spans="1:11" hidden="1" outlineLevel="1" x14ac:dyDescent="0.25">
      <c r="A9299" s="77"/>
      <c r="B9299" s="13" t="s">
        <v>10996</v>
      </c>
      <c r="C9299" s="77"/>
      <c r="D9299" s="80"/>
      <c r="E9299" s="120" t="str">
        <f>IF(ISBLANK(D9299),"",(D9299/(1+'Vos données'!$D$11)))</f>
        <v/>
      </c>
      <c r="F9299" s="80"/>
      <c r="G9299" s="124"/>
      <c r="H9299" s="130"/>
      <c r="I9299" s="128"/>
      <c r="J9299" s="130"/>
      <c r="K9299" s="128"/>
    </row>
    <row r="9300" spans="1:11" hidden="1" outlineLevel="1" x14ac:dyDescent="0.25">
      <c r="A9300" s="77"/>
      <c r="B9300" s="13" t="s">
        <v>10997</v>
      </c>
      <c r="C9300" s="77"/>
      <c r="D9300" s="80"/>
      <c r="E9300" s="120" t="str">
        <f>IF(ISBLANK(D9300),"",(D9300/(1+'Vos données'!$D$11)))</f>
        <v/>
      </c>
      <c r="F9300" s="80"/>
      <c r="G9300" s="124"/>
      <c r="H9300" s="130"/>
      <c r="I9300" s="128"/>
      <c r="J9300" s="130"/>
      <c r="K9300" s="128"/>
    </row>
    <row r="9301" spans="1:11" hidden="1" outlineLevel="1" x14ac:dyDescent="0.25">
      <c r="A9301" s="77"/>
      <c r="B9301" s="13" t="s">
        <v>10998</v>
      </c>
      <c r="C9301" s="77"/>
      <c r="D9301" s="80"/>
      <c r="E9301" s="120" t="str">
        <f>IF(ISBLANK(D9301),"",(D9301/(1+'Vos données'!$D$11)))</f>
        <v/>
      </c>
      <c r="F9301" s="80"/>
      <c r="G9301" s="124"/>
      <c r="H9301" s="130"/>
      <c r="I9301" s="128"/>
      <c r="J9301" s="130"/>
      <c r="K9301" s="128"/>
    </row>
    <row r="9302" spans="1:11" hidden="1" outlineLevel="1" x14ac:dyDescent="0.25">
      <c r="A9302" s="77"/>
      <c r="B9302" s="13" t="s">
        <v>10999</v>
      </c>
      <c r="C9302" s="77"/>
      <c r="D9302" s="80"/>
      <c r="E9302" s="120" t="str">
        <f>IF(ISBLANK(D9302),"",(D9302/(1+'Vos données'!$D$11)))</f>
        <v/>
      </c>
      <c r="F9302" s="80"/>
      <c r="G9302" s="124"/>
      <c r="H9302" s="130"/>
      <c r="I9302" s="128"/>
      <c r="J9302" s="130"/>
      <c r="K9302" s="128"/>
    </row>
    <row r="9303" spans="1:11" hidden="1" outlineLevel="1" x14ac:dyDescent="0.25">
      <c r="A9303" s="77"/>
      <c r="B9303" s="13" t="s">
        <v>11000</v>
      </c>
      <c r="C9303" s="77"/>
      <c r="D9303" s="80"/>
      <c r="E9303" s="120" t="str">
        <f>IF(ISBLANK(D9303),"",(D9303/(1+'Vos données'!$D$11)))</f>
        <v/>
      </c>
      <c r="F9303" s="80"/>
      <c r="G9303" s="124"/>
      <c r="H9303" s="130"/>
      <c r="I9303" s="128"/>
      <c r="J9303" s="130"/>
      <c r="K9303" s="128"/>
    </row>
    <row r="9304" spans="1:11" hidden="1" outlineLevel="1" x14ac:dyDescent="0.25">
      <c r="A9304" s="77"/>
      <c r="B9304" s="13" t="s">
        <v>11001</v>
      </c>
      <c r="C9304" s="77"/>
      <c r="D9304" s="80"/>
      <c r="E9304" s="120" t="str">
        <f>IF(ISBLANK(D9304),"",(D9304/(1+'Vos données'!$D$11)))</f>
        <v/>
      </c>
      <c r="F9304" s="80"/>
      <c r="G9304" s="124"/>
      <c r="H9304" s="130"/>
      <c r="I9304" s="128"/>
      <c r="J9304" s="130"/>
      <c r="K9304" s="128"/>
    </row>
    <row r="9305" spans="1:11" hidden="1" outlineLevel="1" x14ac:dyDescent="0.25">
      <c r="A9305" s="77"/>
      <c r="B9305" s="13" t="s">
        <v>11002</v>
      </c>
      <c r="C9305" s="77"/>
      <c r="D9305" s="80"/>
      <c r="E9305" s="120" t="str">
        <f>IF(ISBLANK(D9305),"",(D9305/(1+'Vos données'!$D$11)))</f>
        <v/>
      </c>
      <c r="F9305" s="80"/>
      <c r="G9305" s="124"/>
      <c r="H9305" s="130"/>
      <c r="I9305" s="128"/>
      <c r="J9305" s="130"/>
      <c r="K9305" s="128"/>
    </row>
    <row r="9306" spans="1:11" hidden="1" outlineLevel="1" x14ac:dyDescent="0.25">
      <c r="A9306" s="77"/>
      <c r="B9306" s="13" t="s">
        <v>11003</v>
      </c>
      <c r="C9306" s="77"/>
      <c r="D9306" s="80"/>
      <c r="E9306" s="120" t="str">
        <f>IF(ISBLANK(D9306),"",(D9306/(1+'Vos données'!$D$11)))</f>
        <v/>
      </c>
      <c r="F9306" s="80"/>
      <c r="G9306" s="124"/>
      <c r="H9306" s="130"/>
      <c r="I9306" s="128"/>
      <c r="J9306" s="130"/>
      <c r="K9306" s="128"/>
    </row>
    <row r="9307" spans="1:11" hidden="1" outlineLevel="1" x14ac:dyDescent="0.25">
      <c r="A9307" s="77"/>
      <c r="B9307" s="13" t="s">
        <v>11004</v>
      </c>
      <c r="C9307" s="77"/>
      <c r="D9307" s="80"/>
      <c r="E9307" s="120" t="str">
        <f>IF(ISBLANK(D9307),"",(D9307/(1+'Vos données'!$D$11)))</f>
        <v/>
      </c>
      <c r="F9307" s="80"/>
      <c r="G9307" s="124"/>
      <c r="H9307" s="130"/>
      <c r="I9307" s="128"/>
      <c r="J9307" s="130"/>
      <c r="K9307" s="128"/>
    </row>
    <row r="9308" spans="1:11" hidden="1" outlineLevel="1" x14ac:dyDescent="0.25">
      <c r="A9308" s="77"/>
      <c r="B9308" s="13" t="s">
        <v>11005</v>
      </c>
      <c r="C9308" s="77"/>
      <c r="D9308" s="80"/>
      <c r="E9308" s="120" t="str">
        <f>IF(ISBLANK(D9308),"",(D9308/(1+'Vos données'!$D$11)))</f>
        <v/>
      </c>
      <c r="F9308" s="80"/>
      <c r="G9308" s="124"/>
      <c r="H9308" s="130"/>
      <c r="I9308" s="128"/>
      <c r="J9308" s="130"/>
      <c r="K9308" s="128"/>
    </row>
    <row r="9309" spans="1:11" hidden="1" outlineLevel="1" x14ac:dyDescent="0.25">
      <c r="A9309" s="77"/>
      <c r="B9309" s="13" t="s">
        <v>11006</v>
      </c>
      <c r="C9309" s="77"/>
      <c r="D9309" s="80"/>
      <c r="E9309" s="120" t="str">
        <f>IF(ISBLANK(D9309),"",(D9309/(1+'Vos données'!$D$11)))</f>
        <v/>
      </c>
      <c r="F9309" s="80"/>
      <c r="G9309" s="124"/>
      <c r="H9309" s="130"/>
      <c r="I9309" s="128"/>
      <c r="J9309" s="130"/>
      <c r="K9309" s="128"/>
    </row>
    <row r="9310" spans="1:11" hidden="1" outlineLevel="1" x14ac:dyDescent="0.25">
      <c r="A9310" s="77"/>
      <c r="B9310" s="13" t="s">
        <v>11007</v>
      </c>
      <c r="C9310" s="77"/>
      <c r="D9310" s="80"/>
      <c r="E9310" s="120" t="str">
        <f>IF(ISBLANK(D9310),"",(D9310/(1+'Vos données'!$D$11)))</f>
        <v/>
      </c>
      <c r="F9310" s="80"/>
      <c r="G9310" s="124"/>
      <c r="H9310" s="130"/>
      <c r="I9310" s="128"/>
      <c r="J9310" s="130"/>
      <c r="K9310" s="128"/>
    </row>
    <row r="9311" spans="1:11" hidden="1" outlineLevel="1" x14ac:dyDescent="0.25">
      <c r="A9311" s="77"/>
      <c r="B9311" s="13" t="s">
        <v>11008</v>
      </c>
      <c r="C9311" s="77"/>
      <c r="D9311" s="80"/>
      <c r="E9311" s="120" t="str">
        <f>IF(ISBLANK(D9311),"",(D9311/(1+'Vos données'!$D$11)))</f>
        <v/>
      </c>
      <c r="F9311" s="80"/>
      <c r="G9311" s="124"/>
      <c r="H9311" s="130"/>
      <c r="I9311" s="128"/>
      <c r="J9311" s="130"/>
      <c r="K9311" s="128"/>
    </row>
    <row r="9312" spans="1:11" hidden="1" outlineLevel="1" x14ac:dyDescent="0.25">
      <c r="A9312" s="77"/>
      <c r="B9312" s="13" t="s">
        <v>11009</v>
      </c>
      <c r="C9312" s="77"/>
      <c r="D9312" s="80"/>
      <c r="E9312" s="120" t="str">
        <f>IF(ISBLANK(D9312),"",(D9312/(1+'Vos données'!$D$11)))</f>
        <v/>
      </c>
      <c r="F9312" s="80"/>
      <c r="G9312" s="124"/>
      <c r="H9312" s="130"/>
      <c r="I9312" s="128"/>
      <c r="J9312" s="130"/>
      <c r="K9312" s="128"/>
    </row>
    <row r="9313" spans="1:11" hidden="1" outlineLevel="1" x14ac:dyDescent="0.25">
      <c r="A9313" s="77"/>
      <c r="B9313" s="13" t="s">
        <v>11010</v>
      </c>
      <c r="C9313" s="77"/>
      <c r="D9313" s="80"/>
      <c r="E9313" s="120" t="str">
        <f>IF(ISBLANK(D9313),"",(D9313/(1+'Vos données'!$D$11)))</f>
        <v/>
      </c>
      <c r="F9313" s="80"/>
      <c r="G9313" s="124"/>
      <c r="H9313" s="130"/>
      <c r="I9313" s="128"/>
      <c r="J9313" s="130"/>
      <c r="K9313" s="128"/>
    </row>
    <row r="9314" spans="1:11" hidden="1" outlineLevel="1" x14ac:dyDescent="0.25">
      <c r="A9314" s="77"/>
      <c r="B9314" s="13" t="s">
        <v>11011</v>
      </c>
      <c r="C9314" s="77"/>
      <c r="D9314" s="80"/>
      <c r="E9314" s="120" t="str">
        <f>IF(ISBLANK(D9314),"",(D9314/(1+'Vos données'!$D$11)))</f>
        <v/>
      </c>
      <c r="F9314" s="80"/>
      <c r="G9314" s="124"/>
      <c r="H9314" s="130"/>
      <c r="I9314" s="128"/>
      <c r="J9314" s="130"/>
      <c r="K9314" s="128"/>
    </row>
    <row r="9315" spans="1:11" hidden="1" outlineLevel="1" x14ac:dyDescent="0.25">
      <c r="A9315" s="77"/>
      <c r="B9315" s="13" t="s">
        <v>11012</v>
      </c>
      <c r="C9315" s="77"/>
      <c r="D9315" s="80"/>
      <c r="E9315" s="120" t="str">
        <f>IF(ISBLANK(D9315),"",(D9315/(1+'Vos données'!$D$11)))</f>
        <v/>
      </c>
      <c r="F9315" s="80"/>
      <c r="G9315" s="124"/>
      <c r="H9315" s="130"/>
      <c r="I9315" s="128"/>
      <c r="J9315" s="130"/>
      <c r="K9315" s="128"/>
    </row>
    <row r="9316" spans="1:11" hidden="1" outlineLevel="1" x14ac:dyDescent="0.25">
      <c r="A9316" s="77"/>
      <c r="B9316" s="13" t="s">
        <v>11013</v>
      </c>
      <c r="C9316" s="77"/>
      <c r="D9316" s="80"/>
      <c r="E9316" s="120" t="str">
        <f>IF(ISBLANK(D9316),"",(D9316/(1+'Vos données'!$D$11)))</f>
        <v/>
      </c>
      <c r="F9316" s="80"/>
      <c r="G9316" s="124"/>
      <c r="H9316" s="130"/>
      <c r="I9316" s="128"/>
      <c r="J9316" s="130"/>
      <c r="K9316" s="128"/>
    </row>
    <row r="9317" spans="1:11" hidden="1" outlineLevel="1" x14ac:dyDescent="0.25">
      <c r="A9317" s="77"/>
      <c r="B9317" s="13" t="s">
        <v>11014</v>
      </c>
      <c r="C9317" s="77"/>
      <c r="D9317" s="80"/>
      <c r="E9317" s="120" t="str">
        <f>IF(ISBLANK(D9317),"",(D9317/(1+'Vos données'!$D$11)))</f>
        <v/>
      </c>
      <c r="F9317" s="80"/>
      <c r="G9317" s="124"/>
      <c r="H9317" s="130"/>
      <c r="I9317" s="128"/>
      <c r="J9317" s="130"/>
      <c r="K9317" s="128"/>
    </row>
    <row r="9318" spans="1:11" hidden="1" outlineLevel="1" x14ac:dyDescent="0.25">
      <c r="A9318" s="77"/>
      <c r="B9318" s="13" t="s">
        <v>11015</v>
      </c>
      <c r="C9318" s="77"/>
      <c r="D9318" s="80"/>
      <c r="E9318" s="120" t="str">
        <f>IF(ISBLANK(D9318),"",(D9318/(1+'Vos données'!$D$11)))</f>
        <v/>
      </c>
      <c r="F9318" s="80"/>
      <c r="G9318" s="124"/>
      <c r="H9318" s="130"/>
      <c r="I9318" s="128"/>
      <c r="J9318" s="130"/>
      <c r="K9318" s="128"/>
    </row>
    <row r="9319" spans="1:11" hidden="1" outlineLevel="1" x14ac:dyDescent="0.25">
      <c r="A9319" s="77"/>
      <c r="B9319" s="13" t="s">
        <v>11016</v>
      </c>
      <c r="C9319" s="77"/>
      <c r="D9319" s="80"/>
      <c r="E9319" s="120" t="str">
        <f>IF(ISBLANK(D9319),"",(D9319/(1+'Vos données'!$D$11)))</f>
        <v/>
      </c>
      <c r="F9319" s="80"/>
      <c r="G9319" s="124"/>
      <c r="H9319" s="130"/>
      <c r="I9319" s="128"/>
      <c r="J9319" s="130"/>
      <c r="K9319" s="128"/>
    </row>
    <row r="9320" spans="1:11" hidden="1" outlineLevel="1" x14ac:dyDescent="0.25">
      <c r="A9320" s="77"/>
      <c r="B9320" s="13" t="s">
        <v>11017</v>
      </c>
      <c r="C9320" s="77"/>
      <c r="D9320" s="80"/>
      <c r="E9320" s="120" t="str">
        <f>IF(ISBLANK(D9320),"",(D9320/(1+'Vos données'!$D$11)))</f>
        <v/>
      </c>
      <c r="F9320" s="80"/>
      <c r="G9320" s="124"/>
      <c r="H9320" s="130"/>
      <c r="I9320" s="128"/>
      <c r="J9320" s="130"/>
      <c r="K9320" s="128"/>
    </row>
    <row r="9321" spans="1:11" hidden="1" outlineLevel="1" x14ac:dyDescent="0.25">
      <c r="A9321" s="77"/>
      <c r="B9321" s="13" t="s">
        <v>11018</v>
      </c>
      <c r="C9321" s="77"/>
      <c r="D9321" s="80"/>
      <c r="E9321" s="120" t="str">
        <f>IF(ISBLANK(D9321),"",(D9321/(1+'Vos données'!$D$11)))</f>
        <v/>
      </c>
      <c r="F9321" s="80"/>
      <c r="G9321" s="124"/>
      <c r="H9321" s="130"/>
      <c r="I9321" s="128"/>
      <c r="J9321" s="130"/>
      <c r="K9321" s="128"/>
    </row>
    <row r="9322" spans="1:11" hidden="1" outlineLevel="1" x14ac:dyDescent="0.25">
      <c r="A9322" s="77"/>
      <c r="B9322" s="13" t="s">
        <v>11019</v>
      </c>
      <c r="C9322" s="77"/>
      <c r="D9322" s="80"/>
      <c r="E9322" s="120" t="str">
        <f>IF(ISBLANK(D9322),"",(D9322/(1+'Vos données'!$D$11)))</f>
        <v/>
      </c>
      <c r="F9322" s="80"/>
      <c r="G9322" s="124"/>
      <c r="H9322" s="130"/>
      <c r="I9322" s="128"/>
      <c r="J9322" s="130"/>
      <c r="K9322" s="128"/>
    </row>
    <row r="9323" spans="1:11" hidden="1" outlineLevel="1" x14ac:dyDescent="0.25">
      <c r="A9323" s="77"/>
      <c r="B9323" s="13" t="s">
        <v>11020</v>
      </c>
      <c r="C9323" s="77"/>
      <c r="D9323" s="80"/>
      <c r="E9323" s="120" t="str">
        <f>IF(ISBLANK(D9323),"",(D9323/(1+'Vos données'!$D$11)))</f>
        <v/>
      </c>
      <c r="F9323" s="80"/>
      <c r="G9323" s="124"/>
      <c r="H9323" s="130"/>
      <c r="I9323" s="128"/>
      <c r="J9323" s="130"/>
      <c r="K9323" s="128"/>
    </row>
    <row r="9324" spans="1:11" hidden="1" outlineLevel="1" x14ac:dyDescent="0.25">
      <c r="A9324" s="77"/>
      <c r="B9324" s="13" t="s">
        <v>11021</v>
      </c>
      <c r="C9324" s="77"/>
      <c r="D9324" s="80"/>
      <c r="E9324" s="120" t="str">
        <f>IF(ISBLANK(D9324),"",(D9324/(1+'Vos données'!$D$11)))</f>
        <v/>
      </c>
      <c r="F9324" s="80"/>
      <c r="G9324" s="124"/>
      <c r="H9324" s="130"/>
      <c r="I9324" s="128"/>
      <c r="J9324" s="130"/>
      <c r="K9324" s="128"/>
    </row>
    <row r="9325" spans="1:11" hidden="1" outlineLevel="1" x14ac:dyDescent="0.25">
      <c r="A9325" s="77"/>
      <c r="B9325" s="13" t="s">
        <v>11022</v>
      </c>
      <c r="C9325" s="77"/>
      <c r="D9325" s="80"/>
      <c r="E9325" s="120" t="str">
        <f>IF(ISBLANK(D9325),"",(D9325/(1+'Vos données'!$D$11)))</f>
        <v/>
      </c>
      <c r="F9325" s="80"/>
      <c r="G9325" s="124"/>
      <c r="H9325" s="130"/>
      <c r="I9325" s="128"/>
      <c r="J9325" s="130"/>
      <c r="K9325" s="128"/>
    </row>
    <row r="9326" spans="1:11" hidden="1" outlineLevel="1" x14ac:dyDescent="0.25">
      <c r="A9326" s="77"/>
      <c r="B9326" s="13" t="s">
        <v>11023</v>
      </c>
      <c r="C9326" s="77"/>
      <c r="D9326" s="80"/>
      <c r="E9326" s="120" t="str">
        <f>IF(ISBLANK(D9326),"",(D9326/(1+'Vos données'!$D$11)))</f>
        <v/>
      </c>
      <c r="F9326" s="80"/>
      <c r="G9326" s="124"/>
      <c r="H9326" s="130"/>
      <c r="I9326" s="128"/>
      <c r="J9326" s="130"/>
      <c r="K9326" s="128"/>
    </row>
    <row r="9327" spans="1:11" hidden="1" outlineLevel="1" x14ac:dyDescent="0.25">
      <c r="A9327" s="77"/>
      <c r="B9327" s="13" t="s">
        <v>11024</v>
      </c>
      <c r="C9327" s="77"/>
      <c r="D9327" s="80"/>
      <c r="E9327" s="120" t="str">
        <f>IF(ISBLANK(D9327),"",(D9327/(1+'Vos données'!$D$11)))</f>
        <v/>
      </c>
      <c r="F9327" s="80"/>
      <c r="G9327" s="124"/>
      <c r="H9327" s="130"/>
      <c r="I9327" s="128"/>
      <c r="J9327" s="130"/>
      <c r="K9327" s="128"/>
    </row>
    <row r="9328" spans="1:11" hidden="1" outlineLevel="1" x14ac:dyDescent="0.25">
      <c r="A9328" s="77"/>
      <c r="B9328" s="13" t="s">
        <v>11025</v>
      </c>
      <c r="C9328" s="77"/>
      <c r="D9328" s="80"/>
      <c r="E9328" s="120" t="str">
        <f>IF(ISBLANK(D9328),"",(D9328/(1+'Vos données'!$D$11)))</f>
        <v/>
      </c>
      <c r="F9328" s="80"/>
      <c r="G9328" s="124"/>
      <c r="H9328" s="130"/>
      <c r="I9328" s="128"/>
      <c r="J9328" s="130"/>
      <c r="K9328" s="128"/>
    </row>
    <row r="9329" spans="1:11" hidden="1" outlineLevel="1" x14ac:dyDescent="0.25">
      <c r="A9329" s="77"/>
      <c r="B9329" s="13" t="s">
        <v>11026</v>
      </c>
      <c r="C9329" s="77"/>
      <c r="D9329" s="80"/>
      <c r="E9329" s="120" t="str">
        <f>IF(ISBLANK(D9329),"",(D9329/(1+'Vos données'!$D$11)))</f>
        <v/>
      </c>
      <c r="F9329" s="80"/>
      <c r="G9329" s="124"/>
      <c r="H9329" s="130"/>
      <c r="I9329" s="128"/>
      <c r="J9329" s="130"/>
      <c r="K9329" s="128"/>
    </row>
    <row r="9330" spans="1:11" hidden="1" outlineLevel="1" x14ac:dyDescent="0.25">
      <c r="A9330" s="77"/>
      <c r="B9330" s="13" t="s">
        <v>11027</v>
      </c>
      <c r="C9330" s="77"/>
      <c r="D9330" s="80"/>
      <c r="E9330" s="120" t="str">
        <f>IF(ISBLANK(D9330),"",(D9330/(1+'Vos données'!$D$11)))</f>
        <v/>
      </c>
      <c r="F9330" s="80"/>
      <c r="G9330" s="124"/>
      <c r="H9330" s="130"/>
      <c r="I9330" s="128"/>
      <c r="J9330" s="130"/>
      <c r="K9330" s="128"/>
    </row>
    <row r="9331" spans="1:11" hidden="1" outlineLevel="1" x14ac:dyDescent="0.25">
      <c r="A9331" s="77"/>
      <c r="B9331" s="13" t="s">
        <v>11028</v>
      </c>
      <c r="C9331" s="77"/>
      <c r="D9331" s="80"/>
      <c r="E9331" s="120" t="str">
        <f>IF(ISBLANK(D9331),"",(D9331/(1+'Vos données'!$D$11)))</f>
        <v/>
      </c>
      <c r="F9331" s="80"/>
      <c r="G9331" s="124"/>
      <c r="H9331" s="130"/>
      <c r="I9331" s="128"/>
      <c r="J9331" s="130"/>
      <c r="K9331" s="128"/>
    </row>
    <row r="9332" spans="1:11" hidden="1" outlineLevel="1" x14ac:dyDescent="0.25">
      <c r="A9332" s="77"/>
      <c r="B9332" s="13" t="s">
        <v>11029</v>
      </c>
      <c r="C9332" s="77"/>
      <c r="D9332" s="80"/>
      <c r="E9332" s="120" t="str">
        <f>IF(ISBLANK(D9332),"",(D9332/(1+'Vos données'!$D$11)))</f>
        <v/>
      </c>
      <c r="F9332" s="80"/>
      <c r="G9332" s="124"/>
      <c r="H9332" s="130"/>
      <c r="I9332" s="128"/>
      <c r="J9332" s="130"/>
      <c r="K9332" s="128"/>
    </row>
    <row r="9333" spans="1:11" hidden="1" outlineLevel="1" x14ac:dyDescent="0.25">
      <c r="A9333" s="77"/>
      <c r="B9333" s="13" t="s">
        <v>11030</v>
      </c>
      <c r="C9333" s="77"/>
      <c r="D9333" s="80"/>
      <c r="E9333" s="120" t="str">
        <f>IF(ISBLANK(D9333),"",(D9333/(1+'Vos données'!$D$11)))</f>
        <v/>
      </c>
      <c r="F9333" s="80"/>
      <c r="G9333" s="124"/>
      <c r="H9333" s="130"/>
      <c r="I9333" s="128"/>
      <c r="J9333" s="130"/>
      <c r="K9333" s="128"/>
    </row>
    <row r="9334" spans="1:11" hidden="1" outlineLevel="1" x14ac:dyDescent="0.25">
      <c r="A9334" s="77"/>
      <c r="B9334" s="13" t="s">
        <v>11031</v>
      </c>
      <c r="C9334" s="77"/>
      <c r="D9334" s="80"/>
      <c r="E9334" s="120" t="str">
        <f>IF(ISBLANK(D9334),"",(D9334/(1+'Vos données'!$D$11)))</f>
        <v/>
      </c>
      <c r="F9334" s="80"/>
      <c r="G9334" s="124"/>
      <c r="H9334" s="130"/>
      <c r="I9334" s="128"/>
      <c r="J9334" s="130"/>
      <c r="K9334" s="128"/>
    </row>
    <row r="9335" spans="1:11" hidden="1" outlineLevel="1" x14ac:dyDescent="0.25">
      <c r="A9335" s="77"/>
      <c r="B9335" s="13" t="s">
        <v>11032</v>
      </c>
      <c r="C9335" s="77"/>
      <c r="D9335" s="80"/>
      <c r="E9335" s="120" t="str">
        <f>IF(ISBLANK(D9335),"",(D9335/(1+'Vos données'!$D$11)))</f>
        <v/>
      </c>
      <c r="F9335" s="80"/>
      <c r="G9335" s="124"/>
      <c r="H9335" s="130"/>
      <c r="I9335" s="128"/>
      <c r="J9335" s="130"/>
      <c r="K9335" s="128"/>
    </row>
    <row r="9336" spans="1:11" hidden="1" outlineLevel="1" x14ac:dyDescent="0.25">
      <c r="A9336" s="77"/>
      <c r="B9336" s="13" t="s">
        <v>11033</v>
      </c>
      <c r="C9336" s="77"/>
      <c r="D9336" s="80"/>
      <c r="E9336" s="120" t="str">
        <f>IF(ISBLANK(D9336),"",(D9336/(1+'Vos données'!$D$11)))</f>
        <v/>
      </c>
      <c r="F9336" s="80"/>
      <c r="G9336" s="124"/>
      <c r="H9336" s="130"/>
      <c r="I9336" s="128"/>
      <c r="J9336" s="130"/>
      <c r="K9336" s="128"/>
    </row>
    <row r="9337" spans="1:11" hidden="1" outlineLevel="1" x14ac:dyDescent="0.25">
      <c r="A9337" s="77"/>
      <c r="B9337" s="13" t="s">
        <v>11034</v>
      </c>
      <c r="C9337" s="77"/>
      <c r="D9337" s="80"/>
      <c r="E9337" s="120" t="str">
        <f>IF(ISBLANK(D9337),"",(D9337/(1+'Vos données'!$D$11)))</f>
        <v/>
      </c>
      <c r="F9337" s="80"/>
      <c r="G9337" s="124"/>
      <c r="H9337" s="130"/>
      <c r="I9337" s="128"/>
      <c r="J9337" s="130"/>
      <c r="K9337" s="128"/>
    </row>
    <row r="9338" spans="1:11" hidden="1" outlineLevel="1" x14ac:dyDescent="0.25">
      <c r="A9338" s="77"/>
      <c r="B9338" s="13" t="s">
        <v>11035</v>
      </c>
      <c r="C9338" s="77"/>
      <c r="D9338" s="80"/>
      <c r="E9338" s="120" t="str">
        <f>IF(ISBLANK(D9338),"",(D9338/(1+'Vos données'!$D$11)))</f>
        <v/>
      </c>
      <c r="F9338" s="80"/>
      <c r="G9338" s="124"/>
      <c r="H9338" s="130"/>
      <c r="I9338" s="128"/>
      <c r="J9338" s="130"/>
      <c r="K9338" s="128"/>
    </row>
    <row r="9339" spans="1:11" hidden="1" outlineLevel="1" x14ac:dyDescent="0.25">
      <c r="A9339" s="77"/>
      <c r="B9339" s="13" t="s">
        <v>11036</v>
      </c>
      <c r="C9339" s="77"/>
      <c r="D9339" s="80"/>
      <c r="E9339" s="120" t="str">
        <f>IF(ISBLANK(D9339),"",(D9339/(1+'Vos données'!$D$11)))</f>
        <v/>
      </c>
      <c r="F9339" s="80"/>
      <c r="G9339" s="124"/>
      <c r="H9339" s="130"/>
      <c r="I9339" s="128"/>
      <c r="J9339" s="130"/>
      <c r="K9339" s="128"/>
    </row>
    <row r="9340" spans="1:11" hidden="1" outlineLevel="1" x14ac:dyDescent="0.25">
      <c r="A9340" s="77"/>
      <c r="B9340" s="13" t="s">
        <v>11037</v>
      </c>
      <c r="C9340" s="77"/>
      <c r="D9340" s="80"/>
      <c r="E9340" s="120" t="str">
        <f>IF(ISBLANK(D9340),"",(D9340/(1+'Vos données'!$D$11)))</f>
        <v/>
      </c>
      <c r="F9340" s="80"/>
      <c r="G9340" s="124"/>
      <c r="H9340" s="130"/>
      <c r="I9340" s="128"/>
      <c r="J9340" s="130"/>
      <c r="K9340" s="128"/>
    </row>
    <row r="9341" spans="1:11" hidden="1" outlineLevel="1" x14ac:dyDescent="0.25">
      <c r="A9341" s="77"/>
      <c r="B9341" s="13" t="s">
        <v>11038</v>
      </c>
      <c r="C9341" s="77"/>
      <c r="D9341" s="80"/>
      <c r="E9341" s="120" t="str">
        <f>IF(ISBLANK(D9341),"",(D9341/(1+'Vos données'!$D$11)))</f>
        <v/>
      </c>
      <c r="F9341" s="80"/>
      <c r="G9341" s="124"/>
      <c r="H9341" s="130"/>
      <c r="I9341" s="128"/>
      <c r="J9341" s="130"/>
      <c r="K9341" s="128"/>
    </row>
    <row r="9342" spans="1:11" hidden="1" outlineLevel="1" x14ac:dyDescent="0.25">
      <c r="A9342" s="77"/>
      <c r="B9342" s="13" t="s">
        <v>11039</v>
      </c>
      <c r="C9342" s="77"/>
      <c r="D9342" s="80"/>
      <c r="E9342" s="120" t="str">
        <f>IF(ISBLANK(D9342),"",(D9342/(1+'Vos données'!$D$11)))</f>
        <v/>
      </c>
      <c r="F9342" s="80"/>
      <c r="G9342" s="124"/>
      <c r="H9342" s="130"/>
      <c r="I9342" s="128"/>
      <c r="J9342" s="130"/>
      <c r="K9342" s="128"/>
    </row>
    <row r="9343" spans="1:11" hidden="1" outlineLevel="1" x14ac:dyDescent="0.25">
      <c r="A9343" s="77"/>
      <c r="B9343" s="13" t="s">
        <v>11040</v>
      </c>
      <c r="C9343" s="77"/>
      <c r="D9343" s="80"/>
      <c r="E9343" s="120" t="str">
        <f>IF(ISBLANK(D9343),"",(D9343/(1+'Vos données'!$D$11)))</f>
        <v/>
      </c>
      <c r="F9343" s="80"/>
      <c r="G9343" s="124"/>
      <c r="H9343" s="130"/>
      <c r="I9343" s="128"/>
      <c r="J9343" s="130"/>
      <c r="K9343" s="128"/>
    </row>
    <row r="9344" spans="1:11" hidden="1" outlineLevel="1" x14ac:dyDescent="0.25">
      <c r="A9344" s="77"/>
      <c r="B9344" s="13" t="s">
        <v>11041</v>
      </c>
      <c r="C9344" s="77"/>
      <c r="D9344" s="80"/>
      <c r="E9344" s="120" t="str">
        <f>IF(ISBLANK(D9344),"",(D9344/(1+'Vos données'!$D$11)))</f>
        <v/>
      </c>
      <c r="F9344" s="80"/>
      <c r="G9344" s="124"/>
      <c r="H9344" s="130"/>
      <c r="I9344" s="128"/>
      <c r="J9344" s="130"/>
      <c r="K9344" s="128"/>
    </row>
    <row r="9345" spans="1:11" hidden="1" outlineLevel="1" x14ac:dyDescent="0.25">
      <c r="A9345" s="77"/>
      <c r="B9345" s="13" t="s">
        <v>11042</v>
      </c>
      <c r="C9345" s="77"/>
      <c r="D9345" s="80"/>
      <c r="E9345" s="120" t="str">
        <f>IF(ISBLANK(D9345),"",(D9345/(1+'Vos données'!$D$11)))</f>
        <v/>
      </c>
      <c r="F9345" s="80"/>
      <c r="G9345" s="124"/>
      <c r="H9345" s="130"/>
      <c r="I9345" s="128"/>
      <c r="J9345" s="130"/>
      <c r="K9345" s="128"/>
    </row>
    <row r="9346" spans="1:11" hidden="1" outlineLevel="1" x14ac:dyDescent="0.25">
      <c r="A9346" s="77"/>
      <c r="B9346" s="13" t="s">
        <v>11043</v>
      </c>
      <c r="C9346" s="77"/>
      <c r="D9346" s="80"/>
      <c r="E9346" s="120" t="str">
        <f>IF(ISBLANK(D9346),"",(D9346/(1+'Vos données'!$D$11)))</f>
        <v/>
      </c>
      <c r="F9346" s="80"/>
      <c r="G9346" s="124"/>
      <c r="H9346" s="130"/>
      <c r="I9346" s="128"/>
      <c r="J9346" s="130"/>
      <c r="K9346" s="128"/>
    </row>
    <row r="9347" spans="1:11" hidden="1" outlineLevel="1" x14ac:dyDescent="0.25">
      <c r="A9347" s="77"/>
      <c r="B9347" s="13" t="s">
        <v>11044</v>
      </c>
      <c r="C9347" s="77"/>
      <c r="D9347" s="80"/>
      <c r="E9347" s="120" t="str">
        <f>IF(ISBLANK(D9347),"",(D9347/(1+'Vos données'!$D$11)))</f>
        <v/>
      </c>
      <c r="F9347" s="80"/>
      <c r="G9347" s="124"/>
      <c r="H9347" s="130"/>
      <c r="I9347" s="128"/>
      <c r="J9347" s="130"/>
      <c r="K9347" s="128"/>
    </row>
    <row r="9348" spans="1:11" hidden="1" outlineLevel="1" x14ac:dyDescent="0.25">
      <c r="A9348" s="77"/>
      <c r="B9348" s="13" t="s">
        <v>11045</v>
      </c>
      <c r="C9348" s="77"/>
      <c r="D9348" s="80"/>
      <c r="E9348" s="120" t="str">
        <f>IF(ISBLANK(D9348),"",(D9348/(1+'Vos données'!$D$11)))</f>
        <v/>
      </c>
      <c r="F9348" s="80"/>
      <c r="G9348" s="124"/>
      <c r="H9348" s="130"/>
      <c r="I9348" s="128"/>
      <c r="J9348" s="130"/>
      <c r="K9348" s="128"/>
    </row>
    <row r="9349" spans="1:11" hidden="1" outlineLevel="1" x14ac:dyDescent="0.25">
      <c r="A9349" s="77"/>
      <c r="B9349" s="13" t="s">
        <v>11046</v>
      </c>
      <c r="C9349" s="77"/>
      <c r="D9349" s="80"/>
      <c r="E9349" s="120" t="str">
        <f>IF(ISBLANK(D9349),"",(D9349/(1+'Vos données'!$D$11)))</f>
        <v/>
      </c>
      <c r="F9349" s="80"/>
      <c r="G9349" s="124"/>
      <c r="H9349" s="130"/>
      <c r="I9349" s="128"/>
      <c r="J9349" s="130"/>
      <c r="K9349" s="128"/>
    </row>
    <row r="9350" spans="1:11" hidden="1" outlineLevel="1" x14ac:dyDescent="0.25">
      <c r="A9350" s="77"/>
      <c r="B9350" s="13" t="s">
        <v>11047</v>
      </c>
      <c r="C9350" s="77"/>
      <c r="D9350" s="80"/>
      <c r="E9350" s="120" t="str">
        <f>IF(ISBLANK(D9350),"",(D9350/(1+'Vos données'!$D$11)))</f>
        <v/>
      </c>
      <c r="F9350" s="80"/>
      <c r="G9350" s="124"/>
      <c r="H9350" s="130"/>
      <c r="I9350" s="128"/>
      <c r="J9350" s="130"/>
      <c r="K9350" s="128"/>
    </row>
    <row r="9351" spans="1:11" hidden="1" outlineLevel="1" x14ac:dyDescent="0.25">
      <c r="A9351" s="77"/>
      <c r="B9351" s="13" t="s">
        <v>11048</v>
      </c>
      <c r="C9351" s="77"/>
      <c r="D9351" s="80"/>
      <c r="E9351" s="120" t="str">
        <f>IF(ISBLANK(D9351),"",(D9351/(1+'Vos données'!$D$11)))</f>
        <v/>
      </c>
      <c r="F9351" s="80"/>
      <c r="G9351" s="124"/>
      <c r="H9351" s="130"/>
      <c r="I9351" s="128"/>
      <c r="J9351" s="130"/>
      <c r="K9351" s="128"/>
    </row>
    <row r="9352" spans="1:11" hidden="1" outlineLevel="1" x14ac:dyDescent="0.25">
      <c r="A9352" s="77"/>
      <c r="B9352" s="13" t="s">
        <v>11049</v>
      </c>
      <c r="C9352" s="77"/>
      <c r="D9352" s="80"/>
      <c r="E9352" s="120" t="str">
        <f>IF(ISBLANK(D9352),"",(D9352/(1+'Vos données'!$D$11)))</f>
        <v/>
      </c>
      <c r="F9352" s="80"/>
      <c r="G9352" s="124"/>
      <c r="H9352" s="130"/>
      <c r="I9352" s="128"/>
      <c r="J9352" s="130"/>
      <c r="K9352" s="128"/>
    </row>
    <row r="9353" spans="1:11" hidden="1" outlineLevel="1" x14ac:dyDescent="0.25">
      <c r="A9353" s="77"/>
      <c r="B9353" s="13" t="s">
        <v>11050</v>
      </c>
      <c r="C9353" s="77"/>
      <c r="D9353" s="80"/>
      <c r="E9353" s="120" t="str">
        <f>IF(ISBLANK(D9353),"",(D9353/(1+'Vos données'!$D$11)))</f>
        <v/>
      </c>
      <c r="F9353" s="80"/>
      <c r="G9353" s="124"/>
      <c r="H9353" s="130"/>
      <c r="I9353" s="128"/>
      <c r="J9353" s="130"/>
      <c r="K9353" s="128"/>
    </row>
    <row r="9354" spans="1:11" hidden="1" outlineLevel="1" x14ac:dyDescent="0.25">
      <c r="A9354" s="77"/>
      <c r="B9354" s="13" t="s">
        <v>11051</v>
      </c>
      <c r="C9354" s="77"/>
      <c r="D9354" s="80"/>
      <c r="E9354" s="120" t="str">
        <f>IF(ISBLANK(D9354),"",(D9354/(1+'Vos données'!$D$11)))</f>
        <v/>
      </c>
      <c r="F9354" s="80"/>
      <c r="G9354" s="124"/>
      <c r="H9354" s="130"/>
      <c r="I9354" s="128"/>
      <c r="J9354" s="130"/>
      <c r="K9354" s="128"/>
    </row>
    <row r="9355" spans="1:11" hidden="1" outlineLevel="1" x14ac:dyDescent="0.25">
      <c r="A9355" s="77"/>
      <c r="B9355" s="13" t="s">
        <v>11052</v>
      </c>
      <c r="C9355" s="77"/>
      <c r="D9355" s="80"/>
      <c r="E9355" s="120" t="str">
        <f>IF(ISBLANK(D9355),"",(D9355/(1+'Vos données'!$D$11)))</f>
        <v/>
      </c>
      <c r="F9355" s="80"/>
      <c r="G9355" s="124"/>
      <c r="H9355" s="130"/>
      <c r="I9355" s="128"/>
      <c r="J9355" s="130"/>
      <c r="K9355" s="128"/>
    </row>
    <row r="9356" spans="1:11" hidden="1" outlineLevel="1" x14ac:dyDescent="0.25">
      <c r="A9356" s="77"/>
      <c r="B9356" s="13" t="s">
        <v>11053</v>
      </c>
      <c r="C9356" s="77"/>
      <c r="D9356" s="80"/>
      <c r="E9356" s="120" t="str">
        <f>IF(ISBLANK(D9356),"",(D9356/(1+'Vos données'!$D$11)))</f>
        <v/>
      </c>
      <c r="F9356" s="80"/>
      <c r="G9356" s="124"/>
      <c r="H9356" s="130"/>
      <c r="I9356" s="128"/>
      <c r="J9356" s="130"/>
      <c r="K9356" s="128"/>
    </row>
    <row r="9357" spans="1:11" hidden="1" outlineLevel="1" x14ac:dyDescent="0.25">
      <c r="A9357" s="77"/>
      <c r="B9357" s="13" t="s">
        <v>11054</v>
      </c>
      <c r="C9357" s="77"/>
      <c r="D9357" s="80"/>
      <c r="E9357" s="120" t="str">
        <f>IF(ISBLANK(D9357),"",(D9357/(1+'Vos données'!$D$11)))</f>
        <v/>
      </c>
      <c r="F9357" s="80"/>
      <c r="G9357" s="124"/>
      <c r="H9357" s="130"/>
      <c r="I9357" s="128"/>
      <c r="J9357" s="130"/>
      <c r="K9357" s="128"/>
    </row>
    <row r="9358" spans="1:11" hidden="1" outlineLevel="1" x14ac:dyDescent="0.25">
      <c r="A9358" s="77"/>
      <c r="B9358" s="13" t="s">
        <v>11055</v>
      </c>
      <c r="C9358" s="77"/>
      <c r="D9358" s="80"/>
      <c r="E9358" s="120" t="str">
        <f>IF(ISBLANK(D9358),"",(D9358/(1+'Vos données'!$D$11)))</f>
        <v/>
      </c>
      <c r="F9358" s="80"/>
      <c r="G9358" s="124"/>
      <c r="H9358" s="130"/>
      <c r="I9358" s="128"/>
      <c r="J9358" s="130"/>
      <c r="K9358" s="128"/>
    </row>
    <row r="9359" spans="1:11" hidden="1" outlineLevel="1" x14ac:dyDescent="0.25">
      <c r="A9359" s="77"/>
      <c r="B9359" s="13" t="s">
        <v>11056</v>
      </c>
      <c r="C9359" s="77"/>
      <c r="D9359" s="80"/>
      <c r="E9359" s="120" t="str">
        <f>IF(ISBLANK(D9359),"",(D9359/(1+'Vos données'!$D$11)))</f>
        <v/>
      </c>
      <c r="F9359" s="80"/>
      <c r="G9359" s="124"/>
      <c r="H9359" s="130"/>
      <c r="I9359" s="128"/>
      <c r="J9359" s="130"/>
      <c r="K9359" s="128"/>
    </row>
    <row r="9360" spans="1:11" hidden="1" outlineLevel="1" x14ac:dyDescent="0.25">
      <c r="A9360" s="77"/>
      <c r="B9360" s="13" t="s">
        <v>11057</v>
      </c>
      <c r="C9360" s="77"/>
      <c r="D9360" s="80"/>
      <c r="E9360" s="120" t="str">
        <f>IF(ISBLANK(D9360),"",(D9360/(1+'Vos données'!$D$11)))</f>
        <v/>
      </c>
      <c r="F9360" s="80"/>
      <c r="G9360" s="124"/>
      <c r="H9360" s="130"/>
      <c r="I9360" s="128"/>
      <c r="J9360" s="130"/>
      <c r="K9360" s="128"/>
    </row>
    <row r="9361" spans="1:11" hidden="1" outlineLevel="1" x14ac:dyDescent="0.25">
      <c r="A9361" s="77"/>
      <c r="B9361" s="13" t="s">
        <v>11058</v>
      </c>
      <c r="C9361" s="77"/>
      <c r="D9361" s="80"/>
      <c r="E9361" s="120" t="str">
        <f>IF(ISBLANK(D9361),"",(D9361/(1+'Vos données'!$D$11)))</f>
        <v/>
      </c>
      <c r="F9361" s="80"/>
      <c r="G9361" s="124"/>
      <c r="H9361" s="130"/>
      <c r="I9361" s="128"/>
      <c r="J9361" s="130"/>
      <c r="K9361" s="128"/>
    </row>
    <row r="9362" spans="1:11" hidden="1" outlineLevel="1" x14ac:dyDescent="0.25">
      <c r="A9362" s="77"/>
      <c r="B9362" s="13" t="s">
        <v>11059</v>
      </c>
      <c r="C9362" s="77"/>
      <c r="D9362" s="80"/>
      <c r="E9362" s="120" t="str">
        <f>IF(ISBLANK(D9362),"",(D9362/(1+'Vos données'!$D$11)))</f>
        <v/>
      </c>
      <c r="F9362" s="80"/>
      <c r="G9362" s="124"/>
      <c r="H9362" s="130"/>
      <c r="I9362" s="128"/>
      <c r="J9362" s="130"/>
      <c r="K9362" s="128"/>
    </row>
    <row r="9363" spans="1:11" hidden="1" outlineLevel="1" x14ac:dyDescent="0.25">
      <c r="A9363" s="77"/>
      <c r="B9363" s="13" t="s">
        <v>11060</v>
      </c>
      <c r="C9363" s="77"/>
      <c r="D9363" s="80"/>
      <c r="E9363" s="120" t="str">
        <f>IF(ISBLANK(D9363),"",(D9363/(1+'Vos données'!$D$11)))</f>
        <v/>
      </c>
      <c r="F9363" s="80"/>
      <c r="G9363" s="124"/>
      <c r="H9363" s="130"/>
      <c r="I9363" s="128"/>
      <c r="J9363" s="130"/>
      <c r="K9363" s="128"/>
    </row>
    <row r="9364" spans="1:11" hidden="1" outlineLevel="1" x14ac:dyDescent="0.25">
      <c r="A9364" s="77"/>
      <c r="B9364" s="13" t="s">
        <v>11061</v>
      </c>
      <c r="C9364" s="77"/>
      <c r="D9364" s="80"/>
      <c r="E9364" s="120" t="str">
        <f>IF(ISBLANK(D9364),"",(D9364/(1+'Vos données'!$D$11)))</f>
        <v/>
      </c>
      <c r="F9364" s="80"/>
      <c r="G9364" s="124"/>
      <c r="H9364" s="130"/>
      <c r="I9364" s="128"/>
      <c r="J9364" s="130"/>
      <c r="K9364" s="128"/>
    </row>
    <row r="9365" spans="1:11" hidden="1" outlineLevel="1" x14ac:dyDescent="0.25">
      <c r="A9365" s="77"/>
      <c r="B9365" s="13" t="s">
        <v>11062</v>
      </c>
      <c r="C9365" s="77"/>
      <c r="D9365" s="80"/>
      <c r="E9365" s="120" t="str">
        <f>IF(ISBLANK(D9365),"",(D9365/(1+'Vos données'!$D$11)))</f>
        <v/>
      </c>
      <c r="F9365" s="80"/>
      <c r="G9365" s="124"/>
      <c r="H9365" s="130"/>
      <c r="I9365" s="128"/>
      <c r="J9365" s="130"/>
      <c r="K9365" s="128"/>
    </row>
    <row r="9366" spans="1:11" hidden="1" outlineLevel="1" x14ac:dyDescent="0.25">
      <c r="A9366" s="77"/>
      <c r="B9366" s="13" t="s">
        <v>11063</v>
      </c>
      <c r="C9366" s="77"/>
      <c r="D9366" s="80"/>
      <c r="E9366" s="120" t="str">
        <f>IF(ISBLANK(D9366),"",(D9366/(1+'Vos données'!$D$11)))</f>
        <v/>
      </c>
      <c r="F9366" s="80"/>
      <c r="G9366" s="124"/>
      <c r="H9366" s="130"/>
      <c r="I9366" s="128"/>
      <c r="J9366" s="130"/>
      <c r="K9366" s="128"/>
    </row>
    <row r="9367" spans="1:11" hidden="1" outlineLevel="1" x14ac:dyDescent="0.25">
      <c r="A9367" s="77"/>
      <c r="B9367" s="13" t="s">
        <v>11064</v>
      </c>
      <c r="C9367" s="77"/>
      <c r="D9367" s="80"/>
      <c r="E9367" s="120" t="str">
        <f>IF(ISBLANK(D9367),"",(D9367/(1+'Vos données'!$D$11)))</f>
        <v/>
      </c>
      <c r="F9367" s="80"/>
      <c r="G9367" s="124"/>
      <c r="H9367" s="130"/>
      <c r="I9367" s="128"/>
      <c r="J9367" s="130"/>
      <c r="K9367" s="128"/>
    </row>
    <row r="9368" spans="1:11" hidden="1" outlineLevel="1" x14ac:dyDescent="0.25">
      <c r="A9368" s="77"/>
      <c r="B9368" s="13" t="s">
        <v>11065</v>
      </c>
      <c r="C9368" s="77"/>
      <c r="D9368" s="80"/>
      <c r="E9368" s="120" t="str">
        <f>IF(ISBLANK(D9368),"",(D9368/(1+'Vos données'!$D$11)))</f>
        <v/>
      </c>
      <c r="F9368" s="80"/>
      <c r="G9368" s="124"/>
      <c r="H9368" s="130"/>
      <c r="I9368" s="128"/>
      <c r="J9368" s="130"/>
      <c r="K9368" s="128"/>
    </row>
    <row r="9369" spans="1:11" hidden="1" outlineLevel="1" x14ac:dyDescent="0.25">
      <c r="A9369" s="77"/>
      <c r="B9369" s="13" t="s">
        <v>11066</v>
      </c>
      <c r="C9369" s="77"/>
      <c r="D9369" s="80"/>
      <c r="E9369" s="120" t="str">
        <f>IF(ISBLANK(D9369),"",(D9369/(1+'Vos données'!$D$11)))</f>
        <v/>
      </c>
      <c r="F9369" s="80"/>
      <c r="G9369" s="124"/>
      <c r="H9369" s="130"/>
      <c r="I9369" s="128"/>
      <c r="J9369" s="130"/>
      <c r="K9369" s="128"/>
    </row>
    <row r="9370" spans="1:11" hidden="1" outlineLevel="1" x14ac:dyDescent="0.25">
      <c r="A9370" s="77"/>
      <c r="B9370" s="13" t="s">
        <v>11067</v>
      </c>
      <c r="C9370" s="77"/>
      <c r="D9370" s="80"/>
      <c r="E9370" s="120" t="str">
        <f>IF(ISBLANK(D9370),"",(D9370/(1+'Vos données'!$D$11)))</f>
        <v/>
      </c>
      <c r="F9370" s="80"/>
      <c r="G9370" s="124"/>
      <c r="H9370" s="130"/>
      <c r="I9370" s="128"/>
      <c r="J9370" s="130"/>
      <c r="K9370" s="128"/>
    </row>
    <row r="9371" spans="1:11" hidden="1" outlineLevel="1" x14ac:dyDescent="0.25">
      <c r="A9371" s="77"/>
      <c r="B9371" s="13" t="s">
        <v>11068</v>
      </c>
      <c r="C9371" s="77"/>
      <c r="D9371" s="80"/>
      <c r="E9371" s="120" t="str">
        <f>IF(ISBLANK(D9371),"",(D9371/(1+'Vos données'!$D$11)))</f>
        <v/>
      </c>
      <c r="F9371" s="80"/>
      <c r="G9371" s="124"/>
      <c r="H9371" s="130"/>
      <c r="I9371" s="128"/>
      <c r="J9371" s="130"/>
      <c r="K9371" s="128"/>
    </row>
    <row r="9372" spans="1:11" hidden="1" outlineLevel="1" x14ac:dyDescent="0.25">
      <c r="A9372" s="77"/>
      <c r="B9372" s="13" t="s">
        <v>11069</v>
      </c>
      <c r="C9372" s="77"/>
      <c r="D9372" s="80"/>
      <c r="E9372" s="120" t="str">
        <f>IF(ISBLANK(D9372),"",(D9372/(1+'Vos données'!$D$11)))</f>
        <v/>
      </c>
      <c r="F9372" s="80"/>
      <c r="G9372" s="124"/>
      <c r="H9372" s="130"/>
      <c r="I9372" s="128"/>
      <c r="J9372" s="130"/>
      <c r="K9372" s="128"/>
    </row>
    <row r="9373" spans="1:11" hidden="1" outlineLevel="1" x14ac:dyDescent="0.25">
      <c r="A9373" s="77"/>
      <c r="B9373" s="13" t="s">
        <v>11070</v>
      </c>
      <c r="C9373" s="77"/>
      <c r="D9373" s="80"/>
      <c r="E9373" s="120" t="str">
        <f>IF(ISBLANK(D9373),"",(D9373/(1+'Vos données'!$D$11)))</f>
        <v/>
      </c>
      <c r="F9373" s="80"/>
      <c r="G9373" s="124"/>
      <c r="H9373" s="130"/>
      <c r="I9373" s="128"/>
      <c r="J9373" s="130"/>
      <c r="K9373" s="128"/>
    </row>
    <row r="9374" spans="1:11" hidden="1" outlineLevel="1" x14ac:dyDescent="0.25">
      <c r="A9374" s="77"/>
      <c r="B9374" s="13" t="s">
        <v>11071</v>
      </c>
      <c r="C9374" s="77"/>
      <c r="D9374" s="80"/>
      <c r="E9374" s="120" t="str">
        <f>IF(ISBLANK(D9374),"",(D9374/(1+'Vos données'!$D$11)))</f>
        <v/>
      </c>
      <c r="F9374" s="80"/>
      <c r="G9374" s="124"/>
      <c r="H9374" s="130"/>
      <c r="I9374" s="128"/>
      <c r="J9374" s="130"/>
      <c r="K9374" s="128"/>
    </row>
    <row r="9375" spans="1:11" hidden="1" outlineLevel="1" x14ac:dyDescent="0.25">
      <c r="A9375" s="77"/>
      <c r="B9375" s="13" t="s">
        <v>11072</v>
      </c>
      <c r="C9375" s="77"/>
      <c r="D9375" s="80"/>
      <c r="E9375" s="120" t="str">
        <f>IF(ISBLANK(D9375),"",(D9375/(1+'Vos données'!$D$11)))</f>
        <v/>
      </c>
      <c r="F9375" s="80"/>
      <c r="G9375" s="124"/>
      <c r="H9375" s="130"/>
      <c r="I9375" s="128"/>
      <c r="J9375" s="130"/>
      <c r="K9375" s="128"/>
    </row>
    <row r="9376" spans="1:11" hidden="1" outlineLevel="1" x14ac:dyDescent="0.25">
      <c r="A9376" s="77"/>
      <c r="B9376" s="13" t="s">
        <v>11073</v>
      </c>
      <c r="C9376" s="77"/>
      <c r="D9376" s="80"/>
      <c r="E9376" s="120" t="str">
        <f>IF(ISBLANK(D9376),"",(D9376/(1+'Vos données'!$D$11)))</f>
        <v/>
      </c>
      <c r="F9376" s="80"/>
      <c r="G9376" s="124"/>
      <c r="H9376" s="130"/>
      <c r="I9376" s="128"/>
      <c r="J9376" s="130"/>
      <c r="K9376" s="128"/>
    </row>
    <row r="9377" spans="1:11" hidden="1" outlineLevel="1" x14ac:dyDescent="0.25">
      <c r="A9377" s="77"/>
      <c r="B9377" s="13" t="s">
        <v>11074</v>
      </c>
      <c r="C9377" s="77"/>
      <c r="D9377" s="80"/>
      <c r="E9377" s="120" t="str">
        <f>IF(ISBLANK(D9377),"",(D9377/(1+'Vos données'!$D$11)))</f>
        <v/>
      </c>
      <c r="F9377" s="80"/>
      <c r="G9377" s="124"/>
      <c r="H9377" s="130"/>
      <c r="I9377" s="128"/>
      <c r="J9377" s="130"/>
      <c r="K9377" s="128"/>
    </row>
    <row r="9378" spans="1:11" hidden="1" outlineLevel="1" x14ac:dyDescent="0.25">
      <c r="A9378" s="77"/>
      <c r="B9378" s="13" t="s">
        <v>11075</v>
      </c>
      <c r="C9378" s="77"/>
      <c r="D9378" s="80"/>
      <c r="E9378" s="120" t="str">
        <f>IF(ISBLANK(D9378),"",(D9378/(1+'Vos données'!$D$11)))</f>
        <v/>
      </c>
      <c r="F9378" s="80"/>
      <c r="G9378" s="124"/>
      <c r="H9378" s="130"/>
      <c r="I9378" s="128"/>
      <c r="J9378" s="130"/>
      <c r="K9378" s="128"/>
    </row>
    <row r="9379" spans="1:11" hidden="1" outlineLevel="1" x14ac:dyDescent="0.25">
      <c r="A9379" s="77"/>
      <c r="B9379" s="13" t="s">
        <v>11076</v>
      </c>
      <c r="C9379" s="77"/>
      <c r="D9379" s="80"/>
      <c r="E9379" s="120" t="str">
        <f>IF(ISBLANK(D9379),"",(D9379/(1+'Vos données'!$D$11)))</f>
        <v/>
      </c>
      <c r="F9379" s="80"/>
      <c r="G9379" s="124"/>
      <c r="H9379" s="130"/>
      <c r="I9379" s="128"/>
      <c r="J9379" s="130"/>
      <c r="K9379" s="128"/>
    </row>
    <row r="9380" spans="1:11" hidden="1" outlineLevel="1" x14ac:dyDescent="0.25">
      <c r="A9380" s="77"/>
      <c r="B9380" s="13" t="s">
        <v>11077</v>
      </c>
      <c r="C9380" s="77"/>
      <c r="D9380" s="80"/>
      <c r="E9380" s="120" t="str">
        <f>IF(ISBLANK(D9380),"",(D9380/(1+'Vos données'!$D$11)))</f>
        <v/>
      </c>
      <c r="F9380" s="80"/>
      <c r="G9380" s="124"/>
      <c r="H9380" s="130"/>
      <c r="I9380" s="128"/>
      <c r="J9380" s="130"/>
      <c r="K9380" s="128"/>
    </row>
    <row r="9381" spans="1:11" hidden="1" outlineLevel="1" x14ac:dyDescent="0.25">
      <c r="A9381" s="77"/>
      <c r="B9381" s="13" t="s">
        <v>11078</v>
      </c>
      <c r="C9381" s="77"/>
      <c r="D9381" s="80"/>
      <c r="E9381" s="120" t="str">
        <f>IF(ISBLANK(D9381),"",(D9381/(1+'Vos données'!$D$11)))</f>
        <v/>
      </c>
      <c r="F9381" s="80"/>
      <c r="G9381" s="124"/>
      <c r="H9381" s="130"/>
      <c r="I9381" s="128"/>
      <c r="J9381" s="130"/>
      <c r="K9381" s="128"/>
    </row>
    <row r="9382" spans="1:11" hidden="1" outlineLevel="1" x14ac:dyDescent="0.25">
      <c r="A9382" s="77"/>
      <c r="B9382" s="13" t="s">
        <v>11079</v>
      </c>
      <c r="C9382" s="77"/>
      <c r="D9382" s="80"/>
      <c r="E9382" s="120" t="str">
        <f>IF(ISBLANK(D9382),"",(D9382/(1+'Vos données'!$D$11)))</f>
        <v/>
      </c>
      <c r="F9382" s="80"/>
      <c r="G9382" s="124"/>
      <c r="H9382" s="130"/>
      <c r="I9382" s="128"/>
      <c r="J9382" s="130"/>
      <c r="K9382" s="128"/>
    </row>
    <row r="9383" spans="1:11" hidden="1" outlineLevel="1" x14ac:dyDescent="0.25">
      <c r="A9383" s="77"/>
      <c r="B9383" s="13" t="s">
        <v>11080</v>
      </c>
      <c r="C9383" s="77"/>
      <c r="D9383" s="80"/>
      <c r="E9383" s="120" t="str">
        <f>IF(ISBLANK(D9383),"",(D9383/(1+'Vos données'!$D$11)))</f>
        <v/>
      </c>
      <c r="F9383" s="80"/>
      <c r="G9383" s="124"/>
      <c r="H9383" s="130"/>
      <c r="I9383" s="128"/>
      <c r="J9383" s="130"/>
      <c r="K9383" s="128"/>
    </row>
    <row r="9384" spans="1:11" hidden="1" outlineLevel="1" x14ac:dyDescent="0.25">
      <c r="A9384" s="77"/>
      <c r="B9384" s="13" t="s">
        <v>11081</v>
      </c>
      <c r="C9384" s="77"/>
      <c r="D9384" s="80"/>
      <c r="E9384" s="120" t="str">
        <f>IF(ISBLANK(D9384),"",(D9384/(1+'Vos données'!$D$11)))</f>
        <v/>
      </c>
      <c r="F9384" s="80"/>
      <c r="G9384" s="124"/>
      <c r="H9384" s="130"/>
      <c r="I9384" s="128"/>
      <c r="J9384" s="130"/>
      <c r="K9384" s="128"/>
    </row>
    <row r="9385" spans="1:11" hidden="1" outlineLevel="1" x14ac:dyDescent="0.25">
      <c r="A9385" s="77"/>
      <c r="B9385" s="13" t="s">
        <v>11082</v>
      </c>
      <c r="C9385" s="77"/>
      <c r="D9385" s="80"/>
      <c r="E9385" s="120" t="str">
        <f>IF(ISBLANK(D9385),"",(D9385/(1+'Vos données'!$D$11)))</f>
        <v/>
      </c>
      <c r="F9385" s="80"/>
      <c r="G9385" s="124"/>
      <c r="H9385" s="130"/>
      <c r="I9385" s="128"/>
      <c r="J9385" s="130"/>
      <c r="K9385" s="128"/>
    </row>
    <row r="9386" spans="1:11" hidden="1" outlineLevel="1" x14ac:dyDescent="0.25">
      <c r="A9386" s="77"/>
      <c r="B9386" s="13" t="s">
        <v>11083</v>
      </c>
      <c r="C9386" s="77"/>
      <c r="D9386" s="80"/>
      <c r="E9386" s="120" t="str">
        <f>IF(ISBLANK(D9386),"",(D9386/(1+'Vos données'!$D$11)))</f>
        <v/>
      </c>
      <c r="F9386" s="80"/>
      <c r="G9386" s="124"/>
      <c r="H9386" s="130"/>
      <c r="I9386" s="128"/>
      <c r="J9386" s="130"/>
      <c r="K9386" s="128"/>
    </row>
    <row r="9387" spans="1:11" hidden="1" outlineLevel="1" x14ac:dyDescent="0.25">
      <c r="A9387" s="77"/>
      <c r="B9387" s="13" t="s">
        <v>11084</v>
      </c>
      <c r="C9387" s="77"/>
      <c r="D9387" s="80"/>
      <c r="E9387" s="120" t="str">
        <f>IF(ISBLANK(D9387),"",(D9387/(1+'Vos données'!$D$11)))</f>
        <v/>
      </c>
      <c r="F9387" s="80"/>
      <c r="G9387" s="124"/>
      <c r="H9387" s="130"/>
      <c r="I9387" s="128"/>
      <c r="J9387" s="130"/>
      <c r="K9387" s="128"/>
    </row>
    <row r="9388" spans="1:11" hidden="1" outlineLevel="1" x14ac:dyDescent="0.25">
      <c r="A9388" s="77"/>
      <c r="B9388" s="13" t="s">
        <v>11085</v>
      </c>
      <c r="C9388" s="77"/>
      <c r="D9388" s="80"/>
      <c r="E9388" s="120" t="str">
        <f>IF(ISBLANK(D9388),"",(D9388/(1+'Vos données'!$D$11)))</f>
        <v/>
      </c>
      <c r="F9388" s="80"/>
      <c r="G9388" s="124"/>
      <c r="H9388" s="130"/>
      <c r="I9388" s="128"/>
      <c r="J9388" s="130"/>
      <c r="K9388" s="128"/>
    </row>
    <row r="9389" spans="1:11" hidden="1" outlineLevel="1" x14ac:dyDescent="0.25">
      <c r="A9389" s="77"/>
      <c r="B9389" s="13" t="s">
        <v>11086</v>
      </c>
      <c r="C9389" s="77"/>
      <c r="D9389" s="80"/>
      <c r="E9389" s="120" t="str">
        <f>IF(ISBLANK(D9389),"",(D9389/(1+'Vos données'!$D$11)))</f>
        <v/>
      </c>
      <c r="F9389" s="80"/>
      <c r="G9389" s="124"/>
      <c r="H9389" s="130"/>
      <c r="I9389" s="128"/>
      <c r="J9389" s="130"/>
      <c r="K9389" s="128"/>
    </row>
    <row r="9390" spans="1:11" hidden="1" outlineLevel="1" x14ac:dyDescent="0.25">
      <c r="A9390" s="77"/>
      <c r="B9390" s="13" t="s">
        <v>11087</v>
      </c>
      <c r="C9390" s="77"/>
      <c r="D9390" s="80"/>
      <c r="E9390" s="120" t="str">
        <f>IF(ISBLANK(D9390),"",(D9390/(1+'Vos données'!$D$11)))</f>
        <v/>
      </c>
      <c r="F9390" s="80"/>
      <c r="G9390" s="124"/>
      <c r="H9390" s="130"/>
      <c r="I9390" s="128"/>
      <c r="J9390" s="130"/>
      <c r="K9390" s="128"/>
    </row>
    <row r="9391" spans="1:11" hidden="1" outlineLevel="1" x14ac:dyDescent="0.25">
      <c r="A9391" s="77"/>
      <c r="B9391" s="13" t="s">
        <v>11088</v>
      </c>
      <c r="C9391" s="77"/>
      <c r="D9391" s="80"/>
      <c r="E9391" s="120" t="str">
        <f>IF(ISBLANK(D9391),"",(D9391/(1+'Vos données'!$D$11)))</f>
        <v/>
      </c>
      <c r="F9391" s="80"/>
      <c r="G9391" s="124"/>
      <c r="H9391" s="130"/>
      <c r="I9391" s="128"/>
      <c r="J9391" s="130"/>
      <c r="K9391" s="128"/>
    </row>
    <row r="9392" spans="1:11" hidden="1" outlineLevel="1" x14ac:dyDescent="0.25">
      <c r="A9392" s="77"/>
      <c r="B9392" s="13" t="s">
        <v>11089</v>
      </c>
      <c r="C9392" s="77"/>
      <c r="D9392" s="80"/>
      <c r="E9392" s="120" t="str">
        <f>IF(ISBLANK(D9392),"",(D9392/(1+'Vos données'!$D$11)))</f>
        <v/>
      </c>
      <c r="F9392" s="80"/>
      <c r="G9392" s="124"/>
      <c r="H9392" s="130"/>
      <c r="I9392" s="128"/>
      <c r="J9392" s="130"/>
      <c r="K9392" s="128"/>
    </row>
    <row r="9393" spans="1:11" hidden="1" outlineLevel="1" x14ac:dyDescent="0.25">
      <c r="A9393" s="77"/>
      <c r="B9393" s="13" t="s">
        <v>11090</v>
      </c>
      <c r="C9393" s="77"/>
      <c r="D9393" s="80"/>
      <c r="E9393" s="120" t="str">
        <f>IF(ISBLANK(D9393),"",(D9393/(1+'Vos données'!$D$11)))</f>
        <v/>
      </c>
      <c r="F9393" s="80"/>
      <c r="G9393" s="124"/>
      <c r="H9393" s="130"/>
      <c r="I9393" s="128"/>
      <c r="J9393" s="130"/>
      <c r="K9393" s="128"/>
    </row>
    <row r="9394" spans="1:11" hidden="1" outlineLevel="1" x14ac:dyDescent="0.25">
      <c r="A9394" s="77"/>
      <c r="B9394" s="13" t="s">
        <v>11091</v>
      </c>
      <c r="C9394" s="77"/>
      <c r="D9394" s="80"/>
      <c r="E9394" s="120" t="str">
        <f>IF(ISBLANK(D9394),"",(D9394/(1+'Vos données'!$D$11)))</f>
        <v/>
      </c>
      <c r="F9394" s="80"/>
      <c r="G9394" s="124"/>
      <c r="H9394" s="130"/>
      <c r="I9394" s="128"/>
      <c r="J9394" s="130"/>
      <c r="K9394" s="128"/>
    </row>
    <row r="9395" spans="1:11" hidden="1" outlineLevel="1" x14ac:dyDescent="0.25">
      <c r="A9395" s="77"/>
      <c r="B9395" s="13" t="s">
        <v>11092</v>
      </c>
      <c r="C9395" s="77"/>
      <c r="D9395" s="80"/>
      <c r="E9395" s="120" t="str">
        <f>IF(ISBLANK(D9395),"",(D9395/(1+'Vos données'!$D$11)))</f>
        <v/>
      </c>
      <c r="F9395" s="80"/>
      <c r="G9395" s="124"/>
      <c r="H9395" s="130"/>
      <c r="I9395" s="128"/>
      <c r="J9395" s="130"/>
      <c r="K9395" s="128"/>
    </row>
    <row r="9396" spans="1:11" hidden="1" outlineLevel="1" x14ac:dyDescent="0.25">
      <c r="A9396" s="77"/>
      <c r="B9396" s="13" t="s">
        <v>11093</v>
      </c>
      <c r="C9396" s="77"/>
      <c r="D9396" s="80"/>
      <c r="E9396" s="120" t="str">
        <f>IF(ISBLANK(D9396),"",(D9396/(1+'Vos données'!$D$11)))</f>
        <v/>
      </c>
      <c r="F9396" s="80"/>
      <c r="G9396" s="124"/>
      <c r="H9396" s="130"/>
      <c r="I9396" s="128"/>
      <c r="J9396" s="130"/>
      <c r="K9396" s="128"/>
    </row>
    <row r="9397" spans="1:11" hidden="1" outlineLevel="1" x14ac:dyDescent="0.25">
      <c r="A9397" s="77"/>
      <c r="B9397" s="13" t="s">
        <v>11094</v>
      </c>
      <c r="C9397" s="77"/>
      <c r="D9397" s="80"/>
      <c r="E9397" s="120" t="str">
        <f>IF(ISBLANK(D9397),"",(D9397/(1+'Vos données'!$D$11)))</f>
        <v/>
      </c>
      <c r="F9397" s="80"/>
      <c r="G9397" s="124"/>
      <c r="H9397" s="130"/>
      <c r="I9397" s="128"/>
      <c r="J9397" s="130"/>
      <c r="K9397" s="128"/>
    </row>
    <row r="9398" spans="1:11" hidden="1" outlineLevel="1" x14ac:dyDescent="0.25">
      <c r="A9398" s="77"/>
      <c r="B9398" s="13" t="s">
        <v>11095</v>
      </c>
      <c r="C9398" s="77"/>
      <c r="D9398" s="80"/>
      <c r="E9398" s="120" t="str">
        <f>IF(ISBLANK(D9398),"",(D9398/(1+'Vos données'!$D$11)))</f>
        <v/>
      </c>
      <c r="F9398" s="80"/>
      <c r="G9398" s="124"/>
      <c r="H9398" s="130"/>
      <c r="I9398" s="128"/>
      <c r="J9398" s="130"/>
      <c r="K9398" s="128"/>
    </row>
    <row r="9399" spans="1:11" hidden="1" outlineLevel="1" x14ac:dyDescent="0.25">
      <c r="A9399" s="77"/>
      <c r="B9399" s="13" t="s">
        <v>11096</v>
      </c>
      <c r="C9399" s="77"/>
      <c r="D9399" s="80"/>
      <c r="E9399" s="120" t="str">
        <f>IF(ISBLANK(D9399),"",(D9399/(1+'Vos données'!$D$11)))</f>
        <v/>
      </c>
      <c r="F9399" s="80"/>
      <c r="G9399" s="124"/>
      <c r="H9399" s="130"/>
      <c r="I9399" s="128"/>
      <c r="J9399" s="130"/>
      <c r="K9399" s="128"/>
    </row>
    <row r="9400" spans="1:11" hidden="1" outlineLevel="1" x14ac:dyDescent="0.25">
      <c r="A9400" s="77"/>
      <c r="B9400" s="13" t="s">
        <v>11097</v>
      </c>
      <c r="C9400" s="77"/>
      <c r="D9400" s="80"/>
      <c r="E9400" s="120" t="str">
        <f>IF(ISBLANK(D9400),"",(D9400/(1+'Vos données'!$D$11)))</f>
        <v/>
      </c>
      <c r="F9400" s="80"/>
      <c r="G9400" s="124"/>
      <c r="H9400" s="130"/>
      <c r="I9400" s="128"/>
      <c r="J9400" s="130"/>
      <c r="K9400" s="128"/>
    </row>
    <row r="9401" spans="1:11" hidden="1" outlineLevel="1" x14ac:dyDescent="0.25">
      <c r="A9401" s="77"/>
      <c r="B9401" s="13" t="s">
        <v>11098</v>
      </c>
      <c r="C9401" s="77"/>
      <c r="D9401" s="80"/>
      <c r="E9401" s="120" t="str">
        <f>IF(ISBLANK(D9401),"",(D9401/(1+'Vos données'!$D$11)))</f>
        <v/>
      </c>
      <c r="F9401" s="80"/>
      <c r="G9401" s="124"/>
      <c r="H9401" s="130"/>
      <c r="I9401" s="128"/>
      <c r="J9401" s="130"/>
      <c r="K9401" s="128"/>
    </row>
    <row r="9402" spans="1:11" hidden="1" outlineLevel="1" x14ac:dyDescent="0.25">
      <c r="A9402" s="77"/>
      <c r="B9402" s="13" t="s">
        <v>11099</v>
      </c>
      <c r="C9402" s="77"/>
      <c r="D9402" s="80"/>
      <c r="E9402" s="120" t="str">
        <f>IF(ISBLANK(D9402),"",(D9402/(1+'Vos données'!$D$11)))</f>
        <v/>
      </c>
      <c r="F9402" s="80"/>
      <c r="G9402" s="124"/>
      <c r="H9402" s="130"/>
      <c r="I9402" s="128"/>
      <c r="J9402" s="130"/>
      <c r="K9402" s="128"/>
    </row>
    <row r="9403" spans="1:11" hidden="1" outlineLevel="1" x14ac:dyDescent="0.25">
      <c r="A9403" s="77"/>
      <c r="B9403" s="13" t="s">
        <v>11100</v>
      </c>
      <c r="C9403" s="77"/>
      <c r="D9403" s="80"/>
      <c r="E9403" s="120" t="str">
        <f>IF(ISBLANK(D9403),"",(D9403/(1+'Vos données'!$D$11)))</f>
        <v/>
      </c>
      <c r="F9403" s="80"/>
      <c r="G9403" s="124"/>
      <c r="H9403" s="130"/>
      <c r="I9403" s="128"/>
      <c r="J9403" s="130"/>
      <c r="K9403" s="128"/>
    </row>
    <row r="9404" spans="1:11" hidden="1" outlineLevel="1" x14ac:dyDescent="0.25">
      <c r="A9404" s="77"/>
      <c r="B9404" s="13" t="s">
        <v>11101</v>
      </c>
      <c r="C9404" s="77"/>
      <c r="D9404" s="80"/>
      <c r="E9404" s="120" t="str">
        <f>IF(ISBLANK(D9404),"",(D9404/(1+'Vos données'!$D$11)))</f>
        <v/>
      </c>
      <c r="F9404" s="80"/>
      <c r="G9404" s="124"/>
      <c r="H9404" s="130"/>
      <c r="I9404" s="128"/>
      <c r="J9404" s="130"/>
      <c r="K9404" s="128"/>
    </row>
    <row r="9405" spans="1:11" hidden="1" outlineLevel="1" x14ac:dyDescent="0.25">
      <c r="A9405" s="77"/>
      <c r="B9405" s="13" t="s">
        <v>11102</v>
      </c>
      <c r="C9405" s="77"/>
      <c r="D9405" s="80"/>
      <c r="E9405" s="120" t="str">
        <f>IF(ISBLANK(D9405),"",(D9405/(1+'Vos données'!$D$11)))</f>
        <v/>
      </c>
      <c r="F9405" s="80"/>
      <c r="G9405" s="124"/>
      <c r="H9405" s="130"/>
      <c r="I9405" s="128"/>
      <c r="J9405" s="130"/>
      <c r="K9405" s="128"/>
    </row>
    <row r="9406" spans="1:11" hidden="1" outlineLevel="1" x14ac:dyDescent="0.25">
      <c r="A9406" s="77"/>
      <c r="B9406" s="13" t="s">
        <v>11103</v>
      </c>
      <c r="C9406" s="77"/>
      <c r="D9406" s="80"/>
      <c r="E9406" s="120" t="str">
        <f>IF(ISBLANK(D9406),"",(D9406/(1+'Vos données'!$D$11)))</f>
        <v/>
      </c>
      <c r="F9406" s="80"/>
      <c r="G9406" s="124"/>
      <c r="H9406" s="130"/>
      <c r="I9406" s="128"/>
      <c r="J9406" s="130"/>
      <c r="K9406" s="128"/>
    </row>
    <row r="9407" spans="1:11" hidden="1" outlineLevel="1" x14ac:dyDescent="0.25">
      <c r="A9407" s="77"/>
      <c r="B9407" s="13" t="s">
        <v>11104</v>
      </c>
      <c r="C9407" s="77"/>
      <c r="D9407" s="80"/>
      <c r="E9407" s="120" t="str">
        <f>IF(ISBLANK(D9407),"",(D9407/(1+'Vos données'!$D$11)))</f>
        <v/>
      </c>
      <c r="F9407" s="80"/>
      <c r="G9407" s="124"/>
      <c r="H9407" s="130"/>
      <c r="I9407" s="128"/>
      <c r="J9407" s="130"/>
      <c r="K9407" s="128"/>
    </row>
    <row r="9408" spans="1:11" hidden="1" outlineLevel="1" x14ac:dyDescent="0.25">
      <c r="A9408" s="77"/>
      <c r="B9408" s="13" t="s">
        <v>11105</v>
      </c>
      <c r="C9408" s="77"/>
      <c r="D9408" s="80"/>
      <c r="E9408" s="120" t="str">
        <f>IF(ISBLANK(D9408),"",(D9408/(1+'Vos données'!$D$11)))</f>
        <v/>
      </c>
      <c r="F9408" s="80"/>
      <c r="G9408" s="124"/>
      <c r="H9408" s="130"/>
      <c r="I9408" s="128"/>
      <c r="J9408" s="130"/>
      <c r="K9408" s="128"/>
    </row>
    <row r="9409" spans="1:11" hidden="1" outlineLevel="1" x14ac:dyDescent="0.25">
      <c r="A9409" s="77"/>
      <c r="B9409" s="13" t="s">
        <v>11106</v>
      </c>
      <c r="C9409" s="77"/>
      <c r="D9409" s="80"/>
      <c r="E9409" s="120" t="str">
        <f>IF(ISBLANK(D9409),"",(D9409/(1+'Vos données'!$D$11)))</f>
        <v/>
      </c>
      <c r="F9409" s="80"/>
      <c r="G9409" s="124"/>
      <c r="H9409" s="130"/>
      <c r="I9409" s="128"/>
      <c r="J9409" s="130"/>
      <c r="K9409" s="128"/>
    </row>
    <row r="9410" spans="1:11" hidden="1" outlineLevel="1" x14ac:dyDescent="0.25">
      <c r="A9410" s="77"/>
      <c r="B9410" s="13" t="s">
        <v>11107</v>
      </c>
      <c r="C9410" s="77"/>
      <c r="D9410" s="80"/>
      <c r="E9410" s="120" t="str">
        <f>IF(ISBLANK(D9410),"",(D9410/(1+'Vos données'!$D$11)))</f>
        <v/>
      </c>
      <c r="F9410" s="80"/>
      <c r="G9410" s="124"/>
      <c r="H9410" s="130"/>
      <c r="I9410" s="128"/>
      <c r="J9410" s="130"/>
      <c r="K9410" s="128"/>
    </row>
    <row r="9411" spans="1:11" hidden="1" outlineLevel="1" x14ac:dyDescent="0.25">
      <c r="A9411" s="77"/>
      <c r="B9411" s="13" t="s">
        <v>11108</v>
      </c>
      <c r="C9411" s="77"/>
      <c r="D9411" s="80"/>
      <c r="E9411" s="120" t="str">
        <f>IF(ISBLANK(D9411),"",(D9411/(1+'Vos données'!$D$11)))</f>
        <v/>
      </c>
      <c r="F9411" s="80"/>
      <c r="G9411" s="124"/>
      <c r="H9411" s="130"/>
      <c r="I9411" s="128"/>
      <c r="J9411" s="130"/>
      <c r="K9411" s="128"/>
    </row>
    <row r="9412" spans="1:11" hidden="1" outlineLevel="1" x14ac:dyDescent="0.25">
      <c r="A9412" s="77"/>
      <c r="B9412" s="13" t="s">
        <v>11109</v>
      </c>
      <c r="C9412" s="77"/>
      <c r="D9412" s="80"/>
      <c r="E9412" s="120" t="str">
        <f>IF(ISBLANK(D9412),"",(D9412/(1+'Vos données'!$D$11)))</f>
        <v/>
      </c>
      <c r="F9412" s="80"/>
      <c r="G9412" s="124"/>
      <c r="H9412" s="130"/>
      <c r="I9412" s="128"/>
      <c r="J9412" s="130"/>
      <c r="K9412" s="128"/>
    </row>
    <row r="9413" spans="1:11" hidden="1" outlineLevel="1" x14ac:dyDescent="0.25">
      <c r="A9413" s="77"/>
      <c r="B9413" s="13" t="s">
        <v>11110</v>
      </c>
      <c r="C9413" s="77"/>
      <c r="D9413" s="80"/>
      <c r="E9413" s="120" t="str">
        <f>IF(ISBLANK(D9413),"",(D9413/(1+'Vos données'!$D$11)))</f>
        <v/>
      </c>
      <c r="F9413" s="80"/>
      <c r="G9413" s="124"/>
      <c r="H9413" s="130"/>
      <c r="I9413" s="128"/>
      <c r="J9413" s="130"/>
      <c r="K9413" s="128"/>
    </row>
    <row r="9414" spans="1:11" hidden="1" outlineLevel="1" x14ac:dyDescent="0.25">
      <c r="A9414" s="77"/>
      <c r="B9414" s="13" t="s">
        <v>11111</v>
      </c>
      <c r="C9414" s="77"/>
      <c r="D9414" s="80"/>
      <c r="E9414" s="120" t="str">
        <f>IF(ISBLANK(D9414),"",(D9414/(1+'Vos données'!$D$11)))</f>
        <v/>
      </c>
      <c r="F9414" s="80"/>
      <c r="G9414" s="124"/>
      <c r="H9414" s="130"/>
      <c r="I9414" s="128"/>
      <c r="J9414" s="130"/>
      <c r="K9414" s="128"/>
    </row>
    <row r="9415" spans="1:11" hidden="1" outlineLevel="1" x14ac:dyDescent="0.25">
      <c r="A9415" s="77"/>
      <c r="B9415" s="13" t="s">
        <v>11112</v>
      </c>
      <c r="C9415" s="77"/>
      <c r="D9415" s="80"/>
      <c r="E9415" s="120" t="str">
        <f>IF(ISBLANK(D9415),"",(D9415/(1+'Vos données'!$D$11)))</f>
        <v/>
      </c>
      <c r="F9415" s="80"/>
      <c r="G9415" s="124"/>
      <c r="H9415" s="130"/>
      <c r="I9415" s="128"/>
      <c r="J9415" s="130"/>
      <c r="K9415" s="128"/>
    </row>
    <row r="9416" spans="1:11" hidden="1" outlineLevel="1" x14ac:dyDescent="0.25">
      <c r="A9416" s="77"/>
      <c r="B9416" s="13" t="s">
        <v>11113</v>
      </c>
      <c r="C9416" s="77"/>
      <c r="D9416" s="80"/>
      <c r="E9416" s="120" t="str">
        <f>IF(ISBLANK(D9416),"",(D9416/(1+'Vos données'!$D$11)))</f>
        <v/>
      </c>
      <c r="F9416" s="80"/>
      <c r="G9416" s="124"/>
      <c r="H9416" s="130"/>
      <c r="I9416" s="128"/>
      <c r="J9416" s="130"/>
      <c r="K9416" s="128"/>
    </row>
    <row r="9417" spans="1:11" hidden="1" outlineLevel="1" x14ac:dyDescent="0.25">
      <c r="A9417" s="77"/>
      <c r="B9417" s="13" t="s">
        <v>11114</v>
      </c>
      <c r="C9417" s="77"/>
      <c r="D9417" s="80"/>
      <c r="E9417" s="120" t="str">
        <f>IF(ISBLANK(D9417),"",(D9417/(1+'Vos données'!$D$11)))</f>
        <v/>
      </c>
      <c r="F9417" s="80"/>
      <c r="G9417" s="124"/>
      <c r="H9417" s="130"/>
      <c r="I9417" s="128"/>
      <c r="J9417" s="130"/>
      <c r="K9417" s="128"/>
    </row>
    <row r="9418" spans="1:11" hidden="1" outlineLevel="1" x14ac:dyDescent="0.25">
      <c r="A9418" s="77"/>
      <c r="B9418" s="13" t="s">
        <v>11115</v>
      </c>
      <c r="C9418" s="77"/>
      <c r="D9418" s="80"/>
      <c r="E9418" s="120" t="str">
        <f>IF(ISBLANK(D9418),"",(D9418/(1+'Vos données'!$D$11)))</f>
        <v/>
      </c>
      <c r="F9418" s="80"/>
      <c r="G9418" s="124"/>
      <c r="H9418" s="130"/>
      <c r="I9418" s="128"/>
      <c r="J9418" s="130"/>
      <c r="K9418" s="128"/>
    </row>
    <row r="9419" spans="1:11" hidden="1" outlineLevel="1" x14ac:dyDescent="0.25">
      <c r="A9419" s="77"/>
      <c r="B9419" s="13" t="s">
        <v>11116</v>
      </c>
      <c r="C9419" s="77"/>
      <c r="D9419" s="80"/>
      <c r="E9419" s="120" t="str">
        <f>IF(ISBLANK(D9419),"",(D9419/(1+'Vos données'!$D$11)))</f>
        <v/>
      </c>
      <c r="F9419" s="80"/>
      <c r="G9419" s="124"/>
      <c r="H9419" s="130"/>
      <c r="I9419" s="128"/>
      <c r="J9419" s="130"/>
      <c r="K9419" s="128"/>
    </row>
    <row r="9420" spans="1:11" hidden="1" outlineLevel="1" x14ac:dyDescent="0.25">
      <c r="A9420" s="77"/>
      <c r="B9420" s="13" t="s">
        <v>11117</v>
      </c>
      <c r="C9420" s="77"/>
      <c r="D9420" s="80"/>
      <c r="E9420" s="120" t="str">
        <f>IF(ISBLANK(D9420),"",(D9420/(1+'Vos données'!$D$11)))</f>
        <v/>
      </c>
      <c r="F9420" s="80"/>
      <c r="G9420" s="124"/>
      <c r="H9420" s="130"/>
      <c r="I9420" s="128"/>
      <c r="J9420" s="130"/>
      <c r="K9420" s="128"/>
    </row>
    <row r="9421" spans="1:11" hidden="1" outlineLevel="1" x14ac:dyDescent="0.25">
      <c r="A9421" s="77"/>
      <c r="B9421" s="13" t="s">
        <v>11118</v>
      </c>
      <c r="C9421" s="77"/>
      <c r="D9421" s="80"/>
      <c r="E9421" s="120" t="str">
        <f>IF(ISBLANK(D9421),"",(D9421/(1+'Vos données'!$D$11)))</f>
        <v/>
      </c>
      <c r="F9421" s="80"/>
      <c r="G9421" s="124"/>
      <c r="H9421" s="130"/>
      <c r="I9421" s="128"/>
      <c r="J9421" s="130"/>
      <c r="K9421" s="128"/>
    </row>
    <row r="9422" spans="1:11" hidden="1" outlineLevel="1" x14ac:dyDescent="0.25">
      <c r="A9422" s="77"/>
      <c r="B9422" s="13" t="s">
        <v>11119</v>
      </c>
      <c r="C9422" s="77"/>
      <c r="D9422" s="80"/>
      <c r="E9422" s="120" t="str">
        <f>IF(ISBLANK(D9422),"",(D9422/(1+'Vos données'!$D$11)))</f>
        <v/>
      </c>
      <c r="F9422" s="80"/>
      <c r="G9422" s="124"/>
      <c r="H9422" s="130"/>
      <c r="I9422" s="128"/>
      <c r="J9422" s="130"/>
      <c r="K9422" s="128"/>
    </row>
    <row r="9423" spans="1:11" hidden="1" outlineLevel="1" x14ac:dyDescent="0.25">
      <c r="A9423" s="77"/>
      <c r="B9423" s="13" t="s">
        <v>11120</v>
      </c>
      <c r="C9423" s="77"/>
      <c r="D9423" s="80"/>
      <c r="E9423" s="120" t="str">
        <f>IF(ISBLANK(D9423),"",(D9423/(1+'Vos données'!$D$11)))</f>
        <v/>
      </c>
      <c r="F9423" s="80"/>
      <c r="G9423" s="124"/>
      <c r="H9423" s="130"/>
      <c r="I9423" s="128"/>
      <c r="J9423" s="130"/>
      <c r="K9423" s="128"/>
    </row>
    <row r="9424" spans="1:11" hidden="1" outlineLevel="1" x14ac:dyDescent="0.25">
      <c r="A9424" s="77"/>
      <c r="B9424" s="13" t="s">
        <v>11121</v>
      </c>
      <c r="C9424" s="77"/>
      <c r="D9424" s="80"/>
      <c r="E9424" s="120" t="str">
        <f>IF(ISBLANK(D9424),"",(D9424/(1+'Vos données'!$D$11)))</f>
        <v/>
      </c>
      <c r="F9424" s="80"/>
      <c r="G9424" s="124"/>
      <c r="H9424" s="130"/>
      <c r="I9424" s="128"/>
      <c r="J9424" s="130"/>
      <c r="K9424" s="128"/>
    </row>
    <row r="9425" spans="1:11" hidden="1" outlineLevel="1" x14ac:dyDescent="0.25">
      <c r="A9425" s="77"/>
      <c r="B9425" s="13" t="s">
        <v>11122</v>
      </c>
      <c r="C9425" s="77"/>
      <c r="D9425" s="80"/>
      <c r="E9425" s="120" t="str">
        <f>IF(ISBLANK(D9425),"",(D9425/(1+'Vos données'!$D$11)))</f>
        <v/>
      </c>
      <c r="F9425" s="80"/>
      <c r="G9425" s="124"/>
      <c r="H9425" s="130"/>
      <c r="I9425" s="128"/>
      <c r="J9425" s="130"/>
      <c r="K9425" s="128"/>
    </row>
    <row r="9426" spans="1:11" hidden="1" outlineLevel="1" x14ac:dyDescent="0.25">
      <c r="A9426" s="77"/>
      <c r="B9426" s="13" t="s">
        <v>11123</v>
      </c>
      <c r="C9426" s="77"/>
      <c r="D9426" s="80"/>
      <c r="E9426" s="120" t="str">
        <f>IF(ISBLANK(D9426),"",(D9426/(1+'Vos données'!$D$11)))</f>
        <v/>
      </c>
      <c r="F9426" s="80"/>
      <c r="G9426" s="124"/>
      <c r="H9426" s="130"/>
      <c r="I9426" s="128"/>
      <c r="J9426" s="130"/>
      <c r="K9426" s="128"/>
    </row>
    <row r="9427" spans="1:11" hidden="1" outlineLevel="1" x14ac:dyDescent="0.25">
      <c r="A9427" s="77"/>
      <c r="B9427" s="13" t="s">
        <v>11124</v>
      </c>
      <c r="C9427" s="77"/>
      <c r="D9427" s="80"/>
      <c r="E9427" s="120" t="str">
        <f>IF(ISBLANK(D9427),"",(D9427/(1+'Vos données'!$D$11)))</f>
        <v/>
      </c>
      <c r="F9427" s="80"/>
      <c r="G9427" s="124"/>
      <c r="H9427" s="130"/>
      <c r="I9427" s="128"/>
      <c r="J9427" s="130"/>
      <c r="K9427" s="128"/>
    </row>
    <row r="9428" spans="1:11" hidden="1" outlineLevel="1" x14ac:dyDescent="0.25">
      <c r="A9428" s="77"/>
      <c r="B9428" s="13" t="s">
        <v>11125</v>
      </c>
      <c r="C9428" s="77"/>
      <c r="D9428" s="80"/>
      <c r="E9428" s="120" t="str">
        <f>IF(ISBLANK(D9428),"",(D9428/(1+'Vos données'!$D$11)))</f>
        <v/>
      </c>
      <c r="F9428" s="80"/>
      <c r="G9428" s="124"/>
      <c r="H9428" s="130"/>
      <c r="I9428" s="128"/>
      <c r="J9428" s="130"/>
      <c r="K9428" s="128"/>
    </row>
    <row r="9429" spans="1:11" hidden="1" outlineLevel="1" x14ac:dyDescent="0.25">
      <c r="A9429" s="77"/>
      <c r="B9429" s="13" t="s">
        <v>11126</v>
      </c>
      <c r="C9429" s="77"/>
      <c r="D9429" s="80"/>
      <c r="E9429" s="120" t="str">
        <f>IF(ISBLANK(D9429),"",(D9429/(1+'Vos données'!$D$11)))</f>
        <v/>
      </c>
      <c r="F9429" s="80"/>
      <c r="G9429" s="124"/>
      <c r="H9429" s="130"/>
      <c r="I9429" s="128"/>
      <c r="J9429" s="130"/>
      <c r="K9429" s="128"/>
    </row>
    <row r="9430" spans="1:11" hidden="1" outlineLevel="1" x14ac:dyDescent="0.25">
      <c r="A9430" s="77"/>
      <c r="B9430" s="13" t="s">
        <v>11127</v>
      </c>
      <c r="C9430" s="77"/>
      <c r="D9430" s="80"/>
      <c r="E9430" s="120" t="str">
        <f>IF(ISBLANK(D9430),"",(D9430/(1+'Vos données'!$D$11)))</f>
        <v/>
      </c>
      <c r="F9430" s="80"/>
      <c r="G9430" s="124"/>
      <c r="H9430" s="130"/>
      <c r="I9430" s="128"/>
      <c r="J9430" s="130"/>
      <c r="K9430" s="128"/>
    </row>
    <row r="9431" spans="1:11" hidden="1" outlineLevel="1" x14ac:dyDescent="0.25">
      <c r="A9431" s="77"/>
      <c r="B9431" s="13" t="s">
        <v>11128</v>
      </c>
      <c r="C9431" s="77"/>
      <c r="D9431" s="80"/>
      <c r="E9431" s="120" t="str">
        <f>IF(ISBLANK(D9431),"",(D9431/(1+'Vos données'!$D$11)))</f>
        <v/>
      </c>
      <c r="F9431" s="80"/>
      <c r="G9431" s="124"/>
      <c r="H9431" s="130"/>
      <c r="I9431" s="128"/>
      <c r="J9431" s="130"/>
      <c r="K9431" s="128"/>
    </row>
    <row r="9432" spans="1:11" hidden="1" outlineLevel="1" x14ac:dyDescent="0.25">
      <c r="A9432" s="77"/>
      <c r="B9432" s="13" t="s">
        <v>11129</v>
      </c>
      <c r="C9432" s="77"/>
      <c r="D9432" s="80"/>
      <c r="E9432" s="120" t="str">
        <f>IF(ISBLANK(D9432),"",(D9432/(1+'Vos données'!$D$11)))</f>
        <v/>
      </c>
      <c r="F9432" s="80"/>
      <c r="G9432" s="124"/>
      <c r="H9432" s="130"/>
      <c r="I9432" s="128"/>
      <c r="J9432" s="130"/>
      <c r="K9432" s="128"/>
    </row>
    <row r="9433" spans="1:11" hidden="1" outlineLevel="1" x14ac:dyDescent="0.25">
      <c r="A9433" s="77"/>
      <c r="B9433" s="13" t="s">
        <v>11130</v>
      </c>
      <c r="C9433" s="77"/>
      <c r="D9433" s="80"/>
      <c r="E9433" s="120" t="str">
        <f>IF(ISBLANK(D9433),"",(D9433/(1+'Vos données'!$D$11)))</f>
        <v/>
      </c>
      <c r="F9433" s="80"/>
      <c r="G9433" s="124"/>
      <c r="H9433" s="130"/>
      <c r="I9433" s="128"/>
      <c r="J9433" s="130"/>
      <c r="K9433" s="128"/>
    </row>
    <row r="9434" spans="1:11" hidden="1" outlineLevel="1" x14ac:dyDescent="0.25">
      <c r="A9434" s="77"/>
      <c r="B9434" s="13" t="s">
        <v>11131</v>
      </c>
      <c r="C9434" s="77"/>
      <c r="D9434" s="80"/>
      <c r="E9434" s="120" t="str">
        <f>IF(ISBLANK(D9434),"",(D9434/(1+'Vos données'!$D$11)))</f>
        <v/>
      </c>
      <c r="F9434" s="80"/>
      <c r="G9434" s="124"/>
      <c r="H9434" s="130"/>
      <c r="I9434" s="128"/>
      <c r="J9434" s="130"/>
      <c r="K9434" s="128"/>
    </row>
    <row r="9435" spans="1:11" hidden="1" outlineLevel="1" x14ac:dyDescent="0.25">
      <c r="A9435" s="77"/>
      <c r="B9435" s="13" t="s">
        <v>11132</v>
      </c>
      <c r="C9435" s="77"/>
      <c r="D9435" s="80"/>
      <c r="E9435" s="120" t="str">
        <f>IF(ISBLANK(D9435),"",(D9435/(1+'Vos données'!$D$11)))</f>
        <v/>
      </c>
      <c r="F9435" s="80"/>
      <c r="G9435" s="124"/>
      <c r="H9435" s="130"/>
      <c r="I9435" s="128"/>
      <c r="J9435" s="130"/>
      <c r="K9435" s="128"/>
    </row>
    <row r="9436" spans="1:11" hidden="1" outlineLevel="1" x14ac:dyDescent="0.25">
      <c r="A9436" s="77"/>
      <c r="B9436" s="13" t="s">
        <v>11133</v>
      </c>
      <c r="C9436" s="77"/>
      <c r="D9436" s="80"/>
      <c r="E9436" s="120" t="str">
        <f>IF(ISBLANK(D9436),"",(D9436/(1+'Vos données'!$D$11)))</f>
        <v/>
      </c>
      <c r="F9436" s="80"/>
      <c r="G9436" s="124"/>
      <c r="H9436" s="130"/>
      <c r="I9436" s="128"/>
      <c r="J9436" s="130"/>
      <c r="K9436" s="128"/>
    </row>
    <row r="9437" spans="1:11" hidden="1" outlineLevel="1" x14ac:dyDescent="0.25">
      <c r="A9437" s="77"/>
      <c r="B9437" s="13" t="s">
        <v>11134</v>
      </c>
      <c r="C9437" s="77"/>
      <c r="D9437" s="80"/>
      <c r="E9437" s="120" t="str">
        <f>IF(ISBLANK(D9437),"",(D9437/(1+'Vos données'!$D$11)))</f>
        <v/>
      </c>
      <c r="F9437" s="80"/>
      <c r="G9437" s="124"/>
      <c r="H9437" s="130"/>
      <c r="I9437" s="128"/>
      <c r="J9437" s="130"/>
      <c r="K9437" s="128"/>
    </row>
    <row r="9438" spans="1:11" hidden="1" outlineLevel="1" x14ac:dyDescent="0.25">
      <c r="A9438" s="77"/>
      <c r="B9438" s="13" t="s">
        <v>11135</v>
      </c>
      <c r="C9438" s="77"/>
      <c r="D9438" s="80"/>
      <c r="E9438" s="120" t="str">
        <f>IF(ISBLANK(D9438),"",(D9438/(1+'Vos données'!$D$11)))</f>
        <v/>
      </c>
      <c r="F9438" s="80"/>
      <c r="G9438" s="124"/>
      <c r="H9438" s="130"/>
      <c r="I9438" s="128"/>
      <c r="J9438" s="130"/>
      <c r="K9438" s="128"/>
    </row>
    <row r="9439" spans="1:11" hidden="1" outlineLevel="1" x14ac:dyDescent="0.25">
      <c r="A9439" s="77"/>
      <c r="B9439" s="13" t="s">
        <v>11136</v>
      </c>
      <c r="C9439" s="77"/>
      <c r="D9439" s="80"/>
      <c r="E9439" s="120" t="str">
        <f>IF(ISBLANK(D9439),"",(D9439/(1+'Vos données'!$D$11)))</f>
        <v/>
      </c>
      <c r="F9439" s="80"/>
      <c r="G9439" s="124"/>
      <c r="H9439" s="130"/>
      <c r="I9439" s="128"/>
      <c r="J9439" s="130"/>
      <c r="K9439" s="128"/>
    </row>
    <row r="9440" spans="1:11" hidden="1" outlineLevel="1" x14ac:dyDescent="0.25">
      <c r="A9440" s="77"/>
      <c r="B9440" s="13" t="s">
        <v>11137</v>
      </c>
      <c r="C9440" s="77"/>
      <c r="D9440" s="80"/>
      <c r="E9440" s="120" t="str">
        <f>IF(ISBLANK(D9440),"",(D9440/(1+'Vos données'!$D$11)))</f>
        <v/>
      </c>
      <c r="F9440" s="80"/>
      <c r="G9440" s="124"/>
      <c r="H9440" s="130"/>
      <c r="I9440" s="128"/>
      <c r="J9440" s="130"/>
      <c r="K9440" s="128"/>
    </row>
    <row r="9441" spans="1:11" hidden="1" outlineLevel="1" x14ac:dyDescent="0.25">
      <c r="A9441" s="77"/>
      <c r="B9441" s="13" t="s">
        <v>11138</v>
      </c>
      <c r="C9441" s="77"/>
      <c r="D9441" s="80"/>
      <c r="E9441" s="120" t="str">
        <f>IF(ISBLANK(D9441),"",(D9441/(1+'Vos données'!$D$11)))</f>
        <v/>
      </c>
      <c r="F9441" s="80"/>
      <c r="G9441" s="124"/>
      <c r="H9441" s="130"/>
      <c r="I9441" s="128"/>
      <c r="J9441" s="130"/>
      <c r="K9441" s="128"/>
    </row>
    <row r="9442" spans="1:11" hidden="1" outlineLevel="1" x14ac:dyDescent="0.25">
      <c r="A9442" s="77"/>
      <c r="B9442" s="13" t="s">
        <v>11139</v>
      </c>
      <c r="C9442" s="77"/>
      <c r="D9442" s="80"/>
      <c r="E9442" s="120" t="str">
        <f>IF(ISBLANK(D9442),"",(D9442/(1+'Vos données'!$D$11)))</f>
        <v/>
      </c>
      <c r="F9442" s="80"/>
      <c r="G9442" s="124"/>
      <c r="H9442" s="130"/>
      <c r="I9442" s="128"/>
      <c r="J9442" s="130"/>
      <c r="K9442" s="128"/>
    </row>
    <row r="9443" spans="1:11" hidden="1" outlineLevel="1" x14ac:dyDescent="0.25">
      <c r="A9443" s="77"/>
      <c r="B9443" s="13" t="s">
        <v>11140</v>
      </c>
      <c r="C9443" s="77"/>
      <c r="D9443" s="80"/>
      <c r="E9443" s="120" t="str">
        <f>IF(ISBLANK(D9443),"",(D9443/(1+'Vos données'!$D$11)))</f>
        <v/>
      </c>
      <c r="F9443" s="80"/>
      <c r="G9443" s="124"/>
      <c r="H9443" s="130"/>
      <c r="I9443" s="128"/>
      <c r="J9443" s="130"/>
      <c r="K9443" s="128"/>
    </row>
    <row r="9444" spans="1:11" hidden="1" outlineLevel="1" x14ac:dyDescent="0.25">
      <c r="A9444" s="77"/>
      <c r="B9444" s="13" t="s">
        <v>11141</v>
      </c>
      <c r="C9444" s="77"/>
      <c r="D9444" s="80"/>
      <c r="E9444" s="120" t="str">
        <f>IF(ISBLANK(D9444),"",(D9444/(1+'Vos données'!$D$11)))</f>
        <v/>
      </c>
      <c r="F9444" s="80"/>
      <c r="G9444" s="124"/>
      <c r="H9444" s="130"/>
      <c r="I9444" s="128"/>
      <c r="J9444" s="130"/>
      <c r="K9444" s="128"/>
    </row>
    <row r="9445" spans="1:11" hidden="1" outlineLevel="1" x14ac:dyDescent="0.25">
      <c r="A9445" s="77"/>
      <c r="B9445" s="13" t="s">
        <v>11142</v>
      </c>
      <c r="C9445" s="77"/>
      <c r="D9445" s="80"/>
      <c r="E9445" s="120" t="str">
        <f>IF(ISBLANK(D9445),"",(D9445/(1+'Vos données'!$D$11)))</f>
        <v/>
      </c>
      <c r="F9445" s="80"/>
      <c r="G9445" s="124"/>
      <c r="H9445" s="130"/>
      <c r="I9445" s="128"/>
      <c r="J9445" s="130"/>
      <c r="K9445" s="128"/>
    </row>
    <row r="9446" spans="1:11" hidden="1" outlineLevel="1" x14ac:dyDescent="0.25">
      <c r="A9446" s="77"/>
      <c r="B9446" s="13" t="s">
        <v>11143</v>
      </c>
      <c r="C9446" s="77"/>
      <c r="D9446" s="80"/>
      <c r="E9446" s="120" t="str">
        <f>IF(ISBLANK(D9446),"",(D9446/(1+'Vos données'!$D$11)))</f>
        <v/>
      </c>
      <c r="F9446" s="80"/>
      <c r="G9446" s="124"/>
      <c r="H9446" s="130"/>
      <c r="I9446" s="128"/>
      <c r="J9446" s="130"/>
      <c r="K9446" s="128"/>
    </row>
    <row r="9447" spans="1:11" hidden="1" outlineLevel="1" x14ac:dyDescent="0.25">
      <c r="A9447" s="77"/>
      <c r="B9447" s="13" t="s">
        <v>11144</v>
      </c>
      <c r="C9447" s="77"/>
      <c r="D9447" s="80"/>
      <c r="E9447" s="120" t="str">
        <f>IF(ISBLANK(D9447),"",(D9447/(1+'Vos données'!$D$11)))</f>
        <v/>
      </c>
      <c r="F9447" s="80"/>
      <c r="G9447" s="124"/>
      <c r="H9447" s="130"/>
      <c r="I9447" s="128"/>
      <c r="J9447" s="130"/>
      <c r="K9447" s="128"/>
    </row>
    <row r="9448" spans="1:11" hidden="1" outlineLevel="1" x14ac:dyDescent="0.25">
      <c r="A9448" s="77"/>
      <c r="B9448" s="13" t="s">
        <v>11145</v>
      </c>
      <c r="C9448" s="77"/>
      <c r="D9448" s="80"/>
      <c r="E9448" s="120" t="str">
        <f>IF(ISBLANK(D9448),"",(D9448/(1+'Vos données'!$D$11)))</f>
        <v/>
      </c>
      <c r="F9448" s="80"/>
      <c r="G9448" s="124"/>
      <c r="H9448" s="130"/>
      <c r="I9448" s="128"/>
      <c r="J9448" s="130"/>
      <c r="K9448" s="128"/>
    </row>
    <row r="9449" spans="1:11" hidden="1" outlineLevel="1" x14ac:dyDescent="0.25">
      <c r="A9449" s="77"/>
      <c r="B9449" s="13" t="s">
        <v>11146</v>
      </c>
      <c r="C9449" s="77"/>
      <c r="D9449" s="80"/>
      <c r="E9449" s="120" t="str">
        <f>IF(ISBLANK(D9449),"",(D9449/(1+'Vos données'!$D$11)))</f>
        <v/>
      </c>
      <c r="F9449" s="80"/>
      <c r="G9449" s="124"/>
      <c r="H9449" s="130"/>
      <c r="I9449" s="128"/>
      <c r="J9449" s="130"/>
      <c r="K9449" s="128"/>
    </row>
    <row r="9450" spans="1:11" hidden="1" outlineLevel="1" x14ac:dyDescent="0.25">
      <c r="A9450" s="77"/>
      <c r="B9450" s="13" t="s">
        <v>11147</v>
      </c>
      <c r="C9450" s="77"/>
      <c r="D9450" s="80"/>
      <c r="E9450" s="120" t="str">
        <f>IF(ISBLANK(D9450),"",(D9450/(1+'Vos données'!$D$11)))</f>
        <v/>
      </c>
      <c r="F9450" s="80"/>
      <c r="G9450" s="124"/>
      <c r="H9450" s="130"/>
      <c r="I9450" s="128"/>
      <c r="J9450" s="130"/>
      <c r="K9450" s="128"/>
    </row>
    <row r="9451" spans="1:11" hidden="1" outlineLevel="1" x14ac:dyDescent="0.25">
      <c r="A9451" s="77"/>
      <c r="B9451" s="13" t="s">
        <v>11148</v>
      </c>
      <c r="C9451" s="77"/>
      <c r="D9451" s="80"/>
      <c r="E9451" s="120" t="str">
        <f>IF(ISBLANK(D9451),"",(D9451/(1+'Vos données'!$D$11)))</f>
        <v/>
      </c>
      <c r="F9451" s="80"/>
      <c r="G9451" s="124"/>
      <c r="H9451" s="130"/>
      <c r="I9451" s="128"/>
      <c r="J9451" s="130"/>
      <c r="K9451" s="128"/>
    </row>
    <row r="9452" spans="1:11" hidden="1" outlineLevel="1" x14ac:dyDescent="0.25">
      <c r="A9452" s="77"/>
      <c r="B9452" s="13" t="s">
        <v>11149</v>
      </c>
      <c r="C9452" s="77"/>
      <c r="D9452" s="80"/>
      <c r="E9452" s="120" t="str">
        <f>IF(ISBLANK(D9452),"",(D9452/(1+'Vos données'!$D$11)))</f>
        <v/>
      </c>
      <c r="F9452" s="80"/>
      <c r="G9452" s="124"/>
      <c r="H9452" s="130"/>
      <c r="I9452" s="128"/>
      <c r="J9452" s="130"/>
      <c r="K9452" s="128"/>
    </row>
    <row r="9453" spans="1:11" hidden="1" outlineLevel="1" x14ac:dyDescent="0.25">
      <c r="A9453" s="77"/>
      <c r="B9453" s="13" t="s">
        <v>11150</v>
      </c>
      <c r="C9453" s="77"/>
      <c r="D9453" s="80"/>
      <c r="E9453" s="120" t="str">
        <f>IF(ISBLANK(D9453),"",(D9453/(1+'Vos données'!$D$11)))</f>
        <v/>
      </c>
      <c r="F9453" s="80"/>
      <c r="G9453" s="124"/>
      <c r="H9453" s="130"/>
      <c r="I9453" s="128"/>
      <c r="J9453" s="130"/>
      <c r="K9453" s="128"/>
    </row>
    <row r="9454" spans="1:11" hidden="1" outlineLevel="1" x14ac:dyDescent="0.25">
      <c r="A9454" s="77"/>
      <c r="B9454" s="13" t="s">
        <v>11151</v>
      </c>
      <c r="C9454" s="77"/>
      <c r="D9454" s="80"/>
      <c r="E9454" s="120" t="str">
        <f>IF(ISBLANK(D9454),"",(D9454/(1+'Vos données'!$D$11)))</f>
        <v/>
      </c>
      <c r="F9454" s="80"/>
      <c r="G9454" s="124"/>
      <c r="H9454" s="130"/>
      <c r="I9454" s="128"/>
      <c r="J9454" s="130"/>
      <c r="K9454" s="128"/>
    </row>
    <row r="9455" spans="1:11" hidden="1" outlineLevel="1" x14ac:dyDescent="0.25">
      <c r="A9455" s="77"/>
      <c r="B9455" s="13" t="s">
        <v>11152</v>
      </c>
      <c r="C9455" s="77"/>
      <c r="D9455" s="80"/>
      <c r="E9455" s="120" t="str">
        <f>IF(ISBLANK(D9455),"",(D9455/(1+'Vos données'!$D$11)))</f>
        <v/>
      </c>
      <c r="F9455" s="80"/>
      <c r="G9455" s="124"/>
      <c r="H9455" s="130"/>
      <c r="I9455" s="128"/>
      <c r="J9455" s="130"/>
      <c r="K9455" s="128"/>
    </row>
    <row r="9456" spans="1:11" hidden="1" outlineLevel="1" x14ac:dyDescent="0.25">
      <c r="A9456" s="77"/>
      <c r="B9456" s="13" t="s">
        <v>11153</v>
      </c>
      <c r="C9456" s="77"/>
      <c r="D9456" s="80"/>
      <c r="E9456" s="120" t="str">
        <f>IF(ISBLANK(D9456),"",(D9456/(1+'Vos données'!$D$11)))</f>
        <v/>
      </c>
      <c r="F9456" s="80"/>
      <c r="G9456" s="124"/>
      <c r="H9456" s="130"/>
      <c r="I9456" s="128"/>
      <c r="J9456" s="130"/>
      <c r="K9456" s="128"/>
    </row>
    <row r="9457" spans="1:11" hidden="1" outlineLevel="1" x14ac:dyDescent="0.25">
      <c r="A9457" s="77"/>
      <c r="B9457" s="13" t="s">
        <v>11154</v>
      </c>
      <c r="C9457" s="77"/>
      <c r="D9457" s="80"/>
      <c r="E9457" s="120" t="str">
        <f>IF(ISBLANK(D9457),"",(D9457/(1+'Vos données'!$D$11)))</f>
        <v/>
      </c>
      <c r="F9457" s="80"/>
      <c r="G9457" s="124"/>
      <c r="H9457" s="130"/>
      <c r="I9457" s="128"/>
      <c r="J9457" s="130"/>
      <c r="K9457" s="128"/>
    </row>
    <row r="9458" spans="1:11" hidden="1" outlineLevel="1" x14ac:dyDescent="0.25">
      <c r="A9458" s="77"/>
      <c r="B9458" s="13" t="s">
        <v>11155</v>
      </c>
      <c r="C9458" s="77"/>
      <c r="D9458" s="80"/>
      <c r="E9458" s="120" t="str">
        <f>IF(ISBLANK(D9458),"",(D9458/(1+'Vos données'!$D$11)))</f>
        <v/>
      </c>
      <c r="F9458" s="80"/>
      <c r="G9458" s="124"/>
      <c r="H9458" s="130"/>
      <c r="I9458" s="128"/>
      <c r="J9458" s="130"/>
      <c r="K9458" s="128"/>
    </row>
    <row r="9459" spans="1:11" hidden="1" outlineLevel="1" x14ac:dyDescent="0.25">
      <c r="A9459" s="77"/>
      <c r="B9459" s="13" t="s">
        <v>11156</v>
      </c>
      <c r="C9459" s="77"/>
      <c r="D9459" s="80"/>
      <c r="E9459" s="120" t="str">
        <f>IF(ISBLANK(D9459),"",(D9459/(1+'Vos données'!$D$11)))</f>
        <v/>
      </c>
      <c r="F9459" s="80"/>
      <c r="G9459" s="124"/>
      <c r="H9459" s="130"/>
      <c r="I9459" s="128"/>
      <c r="J9459" s="130"/>
      <c r="K9459" s="128"/>
    </row>
    <row r="9460" spans="1:11" hidden="1" outlineLevel="1" x14ac:dyDescent="0.25">
      <c r="A9460" s="77"/>
      <c r="B9460" s="13" t="s">
        <v>11157</v>
      </c>
      <c r="C9460" s="77"/>
      <c r="D9460" s="80"/>
      <c r="E9460" s="120" t="str">
        <f>IF(ISBLANK(D9460),"",(D9460/(1+'Vos données'!$D$11)))</f>
        <v/>
      </c>
      <c r="F9460" s="80"/>
      <c r="G9460" s="124"/>
      <c r="H9460" s="130"/>
      <c r="I9460" s="128"/>
      <c r="J9460" s="130"/>
      <c r="K9460" s="128"/>
    </row>
    <row r="9461" spans="1:11" hidden="1" outlineLevel="1" x14ac:dyDescent="0.25">
      <c r="A9461" s="77"/>
      <c r="B9461" s="13" t="s">
        <v>11158</v>
      </c>
      <c r="C9461" s="77"/>
      <c r="D9461" s="80"/>
      <c r="E9461" s="120" t="str">
        <f>IF(ISBLANK(D9461),"",(D9461/(1+'Vos données'!$D$11)))</f>
        <v/>
      </c>
      <c r="F9461" s="80"/>
      <c r="G9461" s="124"/>
      <c r="H9461" s="130"/>
      <c r="I9461" s="128"/>
      <c r="J9461" s="130"/>
      <c r="K9461" s="128"/>
    </row>
    <row r="9462" spans="1:11" hidden="1" outlineLevel="1" x14ac:dyDescent="0.25">
      <c r="A9462" s="77"/>
      <c r="B9462" s="13" t="s">
        <v>11159</v>
      </c>
      <c r="C9462" s="77"/>
      <c r="D9462" s="80"/>
      <c r="E9462" s="120" t="str">
        <f>IF(ISBLANK(D9462),"",(D9462/(1+'Vos données'!$D$11)))</f>
        <v/>
      </c>
      <c r="F9462" s="80"/>
      <c r="G9462" s="124"/>
      <c r="H9462" s="130"/>
      <c r="I9462" s="128"/>
      <c r="J9462" s="130"/>
      <c r="K9462" s="128"/>
    </row>
    <row r="9463" spans="1:11" hidden="1" outlineLevel="1" x14ac:dyDescent="0.25">
      <c r="A9463" s="77"/>
      <c r="B9463" s="13" t="s">
        <v>11160</v>
      </c>
      <c r="C9463" s="77"/>
      <c r="D9463" s="80"/>
      <c r="E9463" s="120" t="str">
        <f>IF(ISBLANK(D9463),"",(D9463/(1+'Vos données'!$D$11)))</f>
        <v/>
      </c>
      <c r="F9463" s="80"/>
      <c r="G9463" s="124"/>
      <c r="H9463" s="130"/>
      <c r="I9463" s="128"/>
      <c r="J9463" s="130"/>
      <c r="K9463" s="128"/>
    </row>
    <row r="9464" spans="1:11" hidden="1" outlineLevel="1" x14ac:dyDescent="0.25">
      <c r="A9464" s="77"/>
      <c r="B9464" s="13" t="s">
        <v>11161</v>
      </c>
      <c r="C9464" s="77"/>
      <c r="D9464" s="80"/>
      <c r="E9464" s="120" t="str">
        <f>IF(ISBLANK(D9464),"",(D9464/(1+'Vos données'!$D$11)))</f>
        <v/>
      </c>
      <c r="F9464" s="80"/>
      <c r="G9464" s="124"/>
      <c r="H9464" s="130"/>
      <c r="I9464" s="128"/>
      <c r="J9464" s="130"/>
      <c r="K9464" s="128"/>
    </row>
    <row r="9465" spans="1:11" hidden="1" outlineLevel="1" x14ac:dyDescent="0.25">
      <c r="A9465" s="77"/>
      <c r="B9465" s="13" t="s">
        <v>11162</v>
      </c>
      <c r="C9465" s="77"/>
      <c r="D9465" s="80"/>
      <c r="E9465" s="120" t="str">
        <f>IF(ISBLANK(D9465),"",(D9465/(1+'Vos données'!$D$11)))</f>
        <v/>
      </c>
      <c r="F9465" s="80"/>
      <c r="G9465" s="124"/>
      <c r="H9465" s="130"/>
      <c r="I9465" s="128"/>
      <c r="J9465" s="130"/>
      <c r="K9465" s="128"/>
    </row>
    <row r="9466" spans="1:11" hidden="1" outlineLevel="1" x14ac:dyDescent="0.25">
      <c r="A9466" s="77"/>
      <c r="B9466" s="13" t="s">
        <v>11163</v>
      </c>
      <c r="C9466" s="77"/>
      <c r="D9466" s="80"/>
      <c r="E9466" s="120" t="str">
        <f>IF(ISBLANK(D9466),"",(D9466/(1+'Vos données'!$D$11)))</f>
        <v/>
      </c>
      <c r="F9466" s="80"/>
      <c r="G9466" s="124"/>
      <c r="H9466" s="130"/>
      <c r="I9466" s="128"/>
      <c r="J9466" s="130"/>
      <c r="K9466" s="128"/>
    </row>
    <row r="9467" spans="1:11" hidden="1" outlineLevel="1" x14ac:dyDescent="0.25">
      <c r="A9467" s="77"/>
      <c r="B9467" s="13" t="s">
        <v>11164</v>
      </c>
      <c r="C9467" s="77"/>
      <c r="D9467" s="80"/>
      <c r="E9467" s="120" t="str">
        <f>IF(ISBLANK(D9467),"",(D9467/(1+'Vos données'!$D$11)))</f>
        <v/>
      </c>
      <c r="F9467" s="80"/>
      <c r="G9467" s="124"/>
      <c r="H9467" s="130"/>
      <c r="I9467" s="128"/>
      <c r="J9467" s="130"/>
      <c r="K9467" s="128"/>
    </row>
    <row r="9468" spans="1:11" hidden="1" outlineLevel="1" x14ac:dyDescent="0.25">
      <c r="A9468" s="77"/>
      <c r="B9468" s="13" t="s">
        <v>11165</v>
      </c>
      <c r="C9468" s="77"/>
      <c r="D9468" s="80"/>
      <c r="E9468" s="120" t="str">
        <f>IF(ISBLANK(D9468),"",(D9468/(1+'Vos données'!$D$11)))</f>
        <v/>
      </c>
      <c r="F9468" s="80"/>
      <c r="G9468" s="124"/>
      <c r="H9468" s="130"/>
      <c r="I9468" s="128"/>
      <c r="J9468" s="130"/>
      <c r="K9468" s="128"/>
    </row>
    <row r="9469" spans="1:11" hidden="1" outlineLevel="1" x14ac:dyDescent="0.25">
      <c r="A9469" s="77"/>
      <c r="B9469" s="13" t="s">
        <v>11166</v>
      </c>
      <c r="C9469" s="77"/>
      <c r="D9469" s="80"/>
      <c r="E9469" s="120" t="str">
        <f>IF(ISBLANK(D9469),"",(D9469/(1+'Vos données'!$D$11)))</f>
        <v/>
      </c>
      <c r="F9469" s="80"/>
      <c r="G9469" s="124"/>
      <c r="H9469" s="130"/>
      <c r="I9469" s="128"/>
      <c r="J9469" s="130"/>
      <c r="K9469" s="128"/>
    </row>
    <row r="9470" spans="1:11" hidden="1" outlineLevel="1" x14ac:dyDescent="0.25">
      <c r="A9470" s="77"/>
      <c r="B9470" s="13" t="s">
        <v>11167</v>
      </c>
      <c r="C9470" s="77"/>
      <c r="D9470" s="80"/>
      <c r="E9470" s="120" t="str">
        <f>IF(ISBLANK(D9470),"",(D9470/(1+'Vos données'!$D$11)))</f>
        <v/>
      </c>
      <c r="F9470" s="80"/>
      <c r="G9470" s="124"/>
      <c r="H9470" s="130"/>
      <c r="I9470" s="128"/>
      <c r="J9470" s="130"/>
      <c r="K9470" s="128"/>
    </row>
    <row r="9471" spans="1:11" hidden="1" outlineLevel="1" x14ac:dyDescent="0.25">
      <c r="A9471" s="77"/>
      <c r="B9471" s="13" t="s">
        <v>11168</v>
      </c>
      <c r="C9471" s="77"/>
      <c r="D9471" s="80"/>
      <c r="E9471" s="120" t="str">
        <f>IF(ISBLANK(D9471),"",(D9471/(1+'Vos données'!$D$11)))</f>
        <v/>
      </c>
      <c r="F9471" s="80"/>
      <c r="G9471" s="124"/>
      <c r="H9471" s="130"/>
      <c r="I9471" s="128"/>
      <c r="J9471" s="130"/>
      <c r="K9471" s="128"/>
    </row>
    <row r="9472" spans="1:11" hidden="1" outlineLevel="1" x14ac:dyDescent="0.25">
      <c r="A9472" s="77"/>
      <c r="B9472" s="13" t="s">
        <v>11169</v>
      </c>
      <c r="C9472" s="77"/>
      <c r="D9472" s="80"/>
      <c r="E9472" s="120" t="str">
        <f>IF(ISBLANK(D9472),"",(D9472/(1+'Vos données'!$D$11)))</f>
        <v/>
      </c>
      <c r="F9472" s="80"/>
      <c r="G9472" s="124"/>
      <c r="H9472" s="130"/>
      <c r="I9472" s="128"/>
      <c r="J9472" s="130"/>
      <c r="K9472" s="128"/>
    </row>
    <row r="9473" spans="1:11" hidden="1" outlineLevel="1" x14ac:dyDescent="0.25">
      <c r="A9473" s="77"/>
      <c r="B9473" s="13" t="s">
        <v>11170</v>
      </c>
      <c r="C9473" s="77"/>
      <c r="D9473" s="80"/>
      <c r="E9473" s="120" t="str">
        <f>IF(ISBLANK(D9473),"",(D9473/(1+'Vos données'!$D$11)))</f>
        <v/>
      </c>
      <c r="F9473" s="80"/>
      <c r="G9473" s="124"/>
      <c r="H9473" s="130"/>
      <c r="I9473" s="128"/>
      <c r="J9473" s="130"/>
      <c r="K9473" s="128"/>
    </row>
    <row r="9474" spans="1:11" hidden="1" outlineLevel="1" x14ac:dyDescent="0.25">
      <c r="A9474" s="77"/>
      <c r="B9474" s="13" t="s">
        <v>11171</v>
      </c>
      <c r="C9474" s="77"/>
      <c r="D9474" s="80"/>
      <c r="E9474" s="120" t="str">
        <f>IF(ISBLANK(D9474),"",(D9474/(1+'Vos données'!$D$11)))</f>
        <v/>
      </c>
      <c r="F9474" s="80"/>
      <c r="G9474" s="124"/>
      <c r="H9474" s="130"/>
      <c r="I9474" s="128"/>
      <c r="J9474" s="130"/>
      <c r="K9474" s="128"/>
    </row>
    <row r="9475" spans="1:11" hidden="1" outlineLevel="1" x14ac:dyDescent="0.25">
      <c r="A9475" s="77"/>
      <c r="B9475" s="13" t="s">
        <v>11172</v>
      </c>
      <c r="C9475" s="77"/>
      <c r="D9475" s="80"/>
      <c r="E9475" s="120" t="str">
        <f>IF(ISBLANK(D9475),"",(D9475/(1+'Vos données'!$D$11)))</f>
        <v/>
      </c>
      <c r="F9475" s="80"/>
      <c r="G9475" s="124"/>
      <c r="H9475" s="130"/>
      <c r="I9475" s="128"/>
      <c r="J9475" s="130"/>
      <c r="K9475" s="128"/>
    </row>
    <row r="9476" spans="1:11" hidden="1" outlineLevel="1" x14ac:dyDescent="0.25">
      <c r="A9476" s="77"/>
      <c r="B9476" s="13" t="s">
        <v>11173</v>
      </c>
      <c r="C9476" s="77"/>
      <c r="D9476" s="80"/>
      <c r="E9476" s="120" t="str">
        <f>IF(ISBLANK(D9476),"",(D9476/(1+'Vos données'!$D$11)))</f>
        <v/>
      </c>
      <c r="F9476" s="80"/>
      <c r="G9476" s="124"/>
      <c r="H9476" s="130"/>
      <c r="I9476" s="128"/>
      <c r="J9476" s="130"/>
      <c r="K9476" s="128"/>
    </row>
    <row r="9477" spans="1:11" hidden="1" outlineLevel="1" x14ac:dyDescent="0.25">
      <c r="A9477" s="77"/>
      <c r="B9477" s="13" t="s">
        <v>11174</v>
      </c>
      <c r="C9477" s="77"/>
      <c r="D9477" s="80"/>
      <c r="E9477" s="120" t="str">
        <f>IF(ISBLANK(D9477),"",(D9477/(1+'Vos données'!$D$11)))</f>
        <v/>
      </c>
      <c r="F9477" s="80"/>
      <c r="G9477" s="124"/>
      <c r="H9477" s="130"/>
      <c r="I9477" s="128"/>
      <c r="J9477" s="130"/>
      <c r="K9477" s="128"/>
    </row>
    <row r="9478" spans="1:11" hidden="1" outlineLevel="1" x14ac:dyDescent="0.25">
      <c r="A9478" s="77"/>
      <c r="B9478" s="13" t="s">
        <v>11175</v>
      </c>
      <c r="C9478" s="77"/>
      <c r="D9478" s="80"/>
      <c r="E9478" s="120" t="str">
        <f>IF(ISBLANK(D9478),"",(D9478/(1+'Vos données'!$D$11)))</f>
        <v/>
      </c>
      <c r="F9478" s="80"/>
      <c r="G9478" s="124"/>
      <c r="H9478" s="130"/>
      <c r="I9478" s="128"/>
      <c r="J9478" s="130"/>
      <c r="K9478" s="128"/>
    </row>
    <row r="9479" spans="1:11" hidden="1" outlineLevel="1" x14ac:dyDescent="0.25">
      <c r="A9479" s="77"/>
      <c r="B9479" s="13" t="s">
        <v>11176</v>
      </c>
      <c r="C9479" s="77"/>
      <c r="D9479" s="80"/>
      <c r="E9479" s="120" t="str">
        <f>IF(ISBLANK(D9479),"",(D9479/(1+'Vos données'!$D$11)))</f>
        <v/>
      </c>
      <c r="F9479" s="80"/>
      <c r="G9479" s="124"/>
      <c r="H9479" s="130"/>
      <c r="I9479" s="128"/>
      <c r="J9479" s="130"/>
      <c r="K9479" s="128"/>
    </row>
    <row r="9480" spans="1:11" hidden="1" outlineLevel="1" x14ac:dyDescent="0.25">
      <c r="A9480" s="77"/>
      <c r="B9480" s="13" t="s">
        <v>11177</v>
      </c>
      <c r="C9480" s="77"/>
      <c r="D9480" s="80"/>
      <c r="E9480" s="120" t="str">
        <f>IF(ISBLANK(D9480),"",(D9480/(1+'Vos données'!$D$11)))</f>
        <v/>
      </c>
      <c r="F9480" s="80"/>
      <c r="G9480" s="124"/>
      <c r="H9480" s="130"/>
      <c r="I9480" s="128"/>
      <c r="J9480" s="130"/>
      <c r="K9480" s="128"/>
    </row>
    <row r="9481" spans="1:11" hidden="1" outlineLevel="1" x14ac:dyDescent="0.25">
      <c r="A9481" s="77"/>
      <c r="B9481" s="13" t="s">
        <v>11178</v>
      </c>
      <c r="C9481" s="77"/>
      <c r="D9481" s="80"/>
      <c r="E9481" s="120" t="str">
        <f>IF(ISBLANK(D9481),"",(D9481/(1+'Vos données'!$D$11)))</f>
        <v/>
      </c>
      <c r="F9481" s="80"/>
      <c r="G9481" s="124"/>
      <c r="H9481" s="130"/>
      <c r="I9481" s="128"/>
      <c r="J9481" s="130"/>
      <c r="K9481" s="128"/>
    </row>
    <row r="9482" spans="1:11" hidden="1" outlineLevel="1" x14ac:dyDescent="0.25">
      <c r="A9482" s="77"/>
      <c r="B9482" s="13" t="s">
        <v>11179</v>
      </c>
      <c r="C9482" s="77"/>
      <c r="D9482" s="80"/>
      <c r="E9482" s="120" t="str">
        <f>IF(ISBLANK(D9482),"",(D9482/(1+'Vos données'!$D$11)))</f>
        <v/>
      </c>
      <c r="F9482" s="80"/>
      <c r="G9482" s="124"/>
      <c r="H9482" s="130"/>
      <c r="I9482" s="128"/>
      <c r="J9482" s="130"/>
      <c r="K9482" s="128"/>
    </row>
    <row r="9483" spans="1:11" hidden="1" outlineLevel="1" x14ac:dyDescent="0.25">
      <c r="A9483" s="77"/>
      <c r="B9483" s="13" t="s">
        <v>11180</v>
      </c>
      <c r="C9483" s="77"/>
      <c r="D9483" s="80"/>
      <c r="E9483" s="120" t="str">
        <f>IF(ISBLANK(D9483),"",(D9483/(1+'Vos données'!$D$11)))</f>
        <v/>
      </c>
      <c r="F9483" s="80"/>
      <c r="G9483" s="124"/>
      <c r="H9483" s="130"/>
      <c r="I9483" s="128"/>
      <c r="J9483" s="130"/>
      <c r="K9483" s="128"/>
    </row>
    <row r="9484" spans="1:11" hidden="1" outlineLevel="1" x14ac:dyDescent="0.25">
      <c r="A9484" s="77"/>
      <c r="B9484" s="13" t="s">
        <v>11181</v>
      </c>
      <c r="C9484" s="77"/>
      <c r="D9484" s="80"/>
      <c r="E9484" s="120" t="str">
        <f>IF(ISBLANK(D9484),"",(D9484/(1+'Vos données'!$D$11)))</f>
        <v/>
      </c>
      <c r="F9484" s="80"/>
      <c r="G9484" s="124"/>
      <c r="H9484" s="130"/>
      <c r="I9484" s="128"/>
      <c r="J9484" s="130"/>
      <c r="K9484" s="128"/>
    </row>
    <row r="9485" spans="1:11" hidden="1" outlineLevel="1" x14ac:dyDescent="0.25">
      <c r="A9485" s="77"/>
      <c r="B9485" s="13" t="s">
        <v>11182</v>
      </c>
      <c r="C9485" s="77"/>
      <c r="D9485" s="80"/>
      <c r="E9485" s="120" t="str">
        <f>IF(ISBLANK(D9485),"",(D9485/(1+'Vos données'!$D$11)))</f>
        <v/>
      </c>
      <c r="F9485" s="80"/>
      <c r="G9485" s="124"/>
      <c r="H9485" s="130"/>
      <c r="I9485" s="128"/>
      <c r="J9485" s="130"/>
      <c r="K9485" s="128"/>
    </row>
    <row r="9486" spans="1:11" hidden="1" outlineLevel="1" x14ac:dyDescent="0.25">
      <c r="A9486" s="77"/>
      <c r="B9486" s="13" t="s">
        <v>11183</v>
      </c>
      <c r="C9486" s="77"/>
      <c r="D9486" s="80"/>
      <c r="E9486" s="120" t="str">
        <f>IF(ISBLANK(D9486),"",(D9486/(1+'Vos données'!$D$11)))</f>
        <v/>
      </c>
      <c r="F9486" s="80"/>
      <c r="G9486" s="124"/>
      <c r="H9486" s="130"/>
      <c r="I9486" s="128"/>
      <c r="J9486" s="130"/>
      <c r="K9486" s="128"/>
    </row>
    <row r="9487" spans="1:11" hidden="1" outlineLevel="1" x14ac:dyDescent="0.25">
      <c r="A9487" s="77"/>
      <c r="B9487" s="13" t="s">
        <v>11184</v>
      </c>
      <c r="C9487" s="77"/>
      <c r="D9487" s="80"/>
      <c r="E9487" s="120" t="str">
        <f>IF(ISBLANK(D9487),"",(D9487/(1+'Vos données'!$D$11)))</f>
        <v/>
      </c>
      <c r="F9487" s="80"/>
      <c r="G9487" s="124"/>
      <c r="H9487" s="130"/>
      <c r="I9487" s="128"/>
      <c r="J9487" s="130"/>
      <c r="K9487" s="128"/>
    </row>
    <row r="9488" spans="1:11" hidden="1" outlineLevel="1" x14ac:dyDescent="0.25">
      <c r="A9488" s="77"/>
      <c r="B9488" s="13" t="s">
        <v>11185</v>
      </c>
      <c r="C9488" s="77"/>
      <c r="D9488" s="80"/>
      <c r="E9488" s="120" t="str">
        <f>IF(ISBLANK(D9488),"",(D9488/(1+'Vos données'!$D$11)))</f>
        <v/>
      </c>
      <c r="F9488" s="80"/>
      <c r="G9488" s="124"/>
      <c r="H9488" s="130"/>
      <c r="I9488" s="128"/>
      <c r="J9488" s="130"/>
      <c r="K9488" s="128"/>
    </row>
    <row r="9489" spans="1:11" hidden="1" outlineLevel="1" x14ac:dyDescent="0.25">
      <c r="A9489" s="77"/>
      <c r="B9489" s="13" t="s">
        <v>11186</v>
      </c>
      <c r="C9489" s="77"/>
      <c r="D9489" s="80"/>
      <c r="E9489" s="120" t="str">
        <f>IF(ISBLANK(D9489),"",(D9489/(1+'Vos données'!$D$11)))</f>
        <v/>
      </c>
      <c r="F9489" s="80"/>
      <c r="G9489" s="124"/>
      <c r="H9489" s="130"/>
      <c r="I9489" s="128"/>
      <c r="J9489" s="130"/>
      <c r="K9489" s="128"/>
    </row>
    <row r="9490" spans="1:11" hidden="1" outlineLevel="1" x14ac:dyDescent="0.25">
      <c r="A9490" s="77"/>
      <c r="B9490" s="13" t="s">
        <v>11187</v>
      </c>
      <c r="C9490" s="77"/>
      <c r="D9490" s="80"/>
      <c r="E9490" s="120" t="str">
        <f>IF(ISBLANK(D9490),"",(D9490/(1+'Vos données'!$D$11)))</f>
        <v/>
      </c>
      <c r="F9490" s="80"/>
      <c r="G9490" s="124"/>
      <c r="H9490" s="130"/>
      <c r="I9490" s="128"/>
      <c r="J9490" s="130"/>
      <c r="K9490" s="128"/>
    </row>
    <row r="9491" spans="1:11" hidden="1" outlineLevel="1" x14ac:dyDescent="0.25">
      <c r="A9491" s="77"/>
      <c r="B9491" s="13" t="s">
        <v>11188</v>
      </c>
      <c r="C9491" s="77"/>
      <c r="D9491" s="80"/>
      <c r="E9491" s="120" t="str">
        <f>IF(ISBLANK(D9491),"",(D9491/(1+'Vos données'!$D$11)))</f>
        <v/>
      </c>
      <c r="F9491" s="80"/>
      <c r="G9491" s="124"/>
      <c r="H9491" s="130"/>
      <c r="I9491" s="128"/>
      <c r="J9491" s="130"/>
      <c r="K9491" s="128"/>
    </row>
    <row r="9492" spans="1:11" hidden="1" outlineLevel="1" x14ac:dyDescent="0.25">
      <c r="A9492" s="77"/>
      <c r="B9492" s="13" t="s">
        <v>11189</v>
      </c>
      <c r="C9492" s="77"/>
      <c r="D9492" s="80"/>
      <c r="E9492" s="120" t="str">
        <f>IF(ISBLANK(D9492),"",(D9492/(1+'Vos données'!$D$11)))</f>
        <v/>
      </c>
      <c r="F9492" s="80"/>
      <c r="G9492" s="124"/>
      <c r="H9492" s="130"/>
      <c r="I9492" s="128"/>
      <c r="J9492" s="130"/>
      <c r="K9492" s="128"/>
    </row>
    <row r="9493" spans="1:11" hidden="1" outlineLevel="1" x14ac:dyDescent="0.25">
      <c r="A9493" s="77"/>
      <c r="B9493" s="13" t="s">
        <v>11190</v>
      </c>
      <c r="C9493" s="77"/>
      <c r="D9493" s="80"/>
      <c r="E9493" s="120" t="str">
        <f>IF(ISBLANK(D9493),"",(D9493/(1+'Vos données'!$D$11)))</f>
        <v/>
      </c>
      <c r="F9493" s="80"/>
      <c r="G9493" s="124"/>
      <c r="H9493" s="130"/>
      <c r="I9493" s="128"/>
      <c r="J9493" s="130"/>
      <c r="K9493" s="128"/>
    </row>
    <row r="9494" spans="1:11" hidden="1" outlineLevel="1" x14ac:dyDescent="0.25">
      <c r="A9494" s="77"/>
      <c r="B9494" s="13" t="s">
        <v>11191</v>
      </c>
      <c r="C9494" s="77"/>
      <c r="D9494" s="80"/>
      <c r="E9494" s="120" t="str">
        <f>IF(ISBLANK(D9494),"",(D9494/(1+'Vos données'!$D$11)))</f>
        <v/>
      </c>
      <c r="F9494" s="80"/>
      <c r="G9494" s="124"/>
      <c r="H9494" s="130"/>
      <c r="I9494" s="128"/>
      <c r="J9494" s="130"/>
      <c r="K9494" s="128"/>
    </row>
    <row r="9495" spans="1:11" hidden="1" outlineLevel="1" x14ac:dyDescent="0.25">
      <c r="A9495" s="77"/>
      <c r="B9495" s="13" t="s">
        <v>11192</v>
      </c>
      <c r="C9495" s="77"/>
      <c r="D9495" s="80"/>
      <c r="E9495" s="120" t="str">
        <f>IF(ISBLANK(D9495),"",(D9495/(1+'Vos données'!$D$11)))</f>
        <v/>
      </c>
      <c r="F9495" s="80"/>
      <c r="G9495" s="124"/>
      <c r="H9495" s="130"/>
      <c r="I9495" s="128"/>
      <c r="J9495" s="130"/>
      <c r="K9495" s="128"/>
    </row>
    <row r="9496" spans="1:11" hidden="1" outlineLevel="1" x14ac:dyDescent="0.25">
      <c r="A9496" s="77"/>
      <c r="B9496" s="13" t="s">
        <v>11193</v>
      </c>
      <c r="C9496" s="77"/>
      <c r="D9496" s="80"/>
      <c r="E9496" s="120" t="str">
        <f>IF(ISBLANK(D9496),"",(D9496/(1+'Vos données'!$D$11)))</f>
        <v/>
      </c>
      <c r="F9496" s="80"/>
      <c r="G9496" s="124"/>
      <c r="H9496" s="130"/>
      <c r="I9496" s="128"/>
      <c r="J9496" s="130"/>
      <c r="K9496" s="128"/>
    </row>
    <row r="9497" spans="1:11" hidden="1" outlineLevel="1" x14ac:dyDescent="0.25">
      <c r="A9497" s="77"/>
      <c r="B9497" s="13" t="s">
        <v>11194</v>
      </c>
      <c r="C9497" s="77"/>
      <c r="D9497" s="80"/>
      <c r="E9497" s="120" t="str">
        <f>IF(ISBLANK(D9497),"",(D9497/(1+'Vos données'!$D$11)))</f>
        <v/>
      </c>
      <c r="F9497" s="80"/>
      <c r="G9497" s="124"/>
      <c r="H9497" s="130"/>
      <c r="I9497" s="128"/>
      <c r="J9497" s="130"/>
      <c r="K9497" s="128"/>
    </row>
    <row r="9498" spans="1:11" hidden="1" outlineLevel="1" x14ac:dyDescent="0.25">
      <c r="A9498" s="77"/>
      <c r="B9498" s="13" t="s">
        <v>11195</v>
      </c>
      <c r="C9498" s="77"/>
      <c r="D9498" s="80"/>
      <c r="E9498" s="120" t="str">
        <f>IF(ISBLANK(D9498),"",(D9498/(1+'Vos données'!$D$11)))</f>
        <v/>
      </c>
      <c r="F9498" s="80"/>
      <c r="G9498" s="124"/>
      <c r="H9498" s="130"/>
      <c r="I9498" s="128"/>
      <c r="J9498" s="130"/>
      <c r="K9498" s="128"/>
    </row>
    <row r="9499" spans="1:11" hidden="1" outlineLevel="1" x14ac:dyDescent="0.25">
      <c r="A9499" s="77"/>
      <c r="B9499" s="13" t="s">
        <v>11196</v>
      </c>
      <c r="C9499" s="77"/>
      <c r="D9499" s="80"/>
      <c r="E9499" s="120" t="str">
        <f>IF(ISBLANK(D9499),"",(D9499/(1+'Vos données'!$D$11)))</f>
        <v/>
      </c>
      <c r="F9499" s="80"/>
      <c r="G9499" s="124"/>
      <c r="H9499" s="130"/>
      <c r="I9499" s="128"/>
      <c r="J9499" s="130"/>
      <c r="K9499" s="128"/>
    </row>
    <row r="9500" spans="1:11" hidden="1" outlineLevel="1" x14ac:dyDescent="0.25">
      <c r="A9500" s="77"/>
      <c r="B9500" s="13" t="s">
        <v>11197</v>
      </c>
      <c r="C9500" s="77"/>
      <c r="D9500" s="80"/>
      <c r="E9500" s="120" t="str">
        <f>IF(ISBLANK(D9500),"",(D9500/(1+'Vos données'!$D$11)))</f>
        <v/>
      </c>
      <c r="F9500" s="80"/>
      <c r="G9500" s="124"/>
      <c r="H9500" s="130"/>
      <c r="I9500" s="128"/>
      <c r="J9500" s="130"/>
      <c r="K9500" s="128"/>
    </row>
    <row r="9501" spans="1:11" hidden="1" outlineLevel="1" x14ac:dyDescent="0.25">
      <c r="A9501" s="77"/>
      <c r="B9501" s="13" t="s">
        <v>11198</v>
      </c>
      <c r="C9501" s="77"/>
      <c r="D9501" s="80"/>
      <c r="E9501" s="120" t="str">
        <f>IF(ISBLANK(D9501),"",(D9501/(1+'Vos données'!$D$11)))</f>
        <v/>
      </c>
      <c r="F9501" s="80"/>
      <c r="G9501" s="124"/>
      <c r="H9501" s="130"/>
      <c r="I9501" s="128"/>
      <c r="J9501" s="130"/>
      <c r="K9501" s="128"/>
    </row>
    <row r="9502" spans="1:11" hidden="1" outlineLevel="1" x14ac:dyDescent="0.25">
      <c r="A9502" s="77"/>
      <c r="B9502" s="13" t="s">
        <v>11199</v>
      </c>
      <c r="C9502" s="77"/>
      <c r="D9502" s="80"/>
      <c r="E9502" s="120" t="str">
        <f>IF(ISBLANK(D9502),"",(D9502/(1+'Vos données'!$D$11)))</f>
        <v/>
      </c>
      <c r="F9502" s="80"/>
      <c r="G9502" s="124"/>
      <c r="H9502" s="130"/>
      <c r="I9502" s="128"/>
      <c r="J9502" s="130"/>
      <c r="K9502" s="128"/>
    </row>
    <row r="9503" spans="1:11" hidden="1" outlineLevel="1" x14ac:dyDescent="0.25">
      <c r="A9503" s="77"/>
      <c r="B9503" s="13" t="s">
        <v>11200</v>
      </c>
      <c r="C9503" s="77"/>
      <c r="D9503" s="80"/>
      <c r="E9503" s="120" t="str">
        <f>IF(ISBLANK(D9503),"",(D9503/(1+'Vos données'!$D$11)))</f>
        <v/>
      </c>
      <c r="F9503" s="80"/>
      <c r="G9503" s="124"/>
      <c r="H9503" s="130"/>
      <c r="I9503" s="128"/>
      <c r="J9503" s="130"/>
      <c r="K9503" s="128"/>
    </row>
    <row r="9504" spans="1:11" hidden="1" outlineLevel="1" x14ac:dyDescent="0.25">
      <c r="A9504" s="77"/>
      <c r="B9504" s="13" t="s">
        <v>11201</v>
      </c>
      <c r="C9504" s="77"/>
      <c r="D9504" s="80"/>
      <c r="E9504" s="120" t="str">
        <f>IF(ISBLANK(D9504),"",(D9504/(1+'Vos données'!$D$11)))</f>
        <v/>
      </c>
      <c r="F9504" s="80"/>
      <c r="G9504" s="124"/>
      <c r="H9504" s="130"/>
      <c r="I9504" s="128"/>
      <c r="J9504" s="130"/>
      <c r="K9504" s="128"/>
    </row>
    <row r="9505" spans="1:11" hidden="1" outlineLevel="1" x14ac:dyDescent="0.25">
      <c r="A9505" s="77"/>
      <c r="B9505" s="13" t="s">
        <v>11202</v>
      </c>
      <c r="C9505" s="77"/>
      <c r="D9505" s="80"/>
      <c r="E9505" s="120" t="str">
        <f>IF(ISBLANK(D9505),"",(D9505/(1+'Vos données'!$D$11)))</f>
        <v/>
      </c>
      <c r="F9505" s="80"/>
      <c r="G9505" s="124"/>
      <c r="H9505" s="130"/>
      <c r="I9505" s="128"/>
      <c r="J9505" s="130"/>
      <c r="K9505" s="128"/>
    </row>
    <row r="9506" spans="1:11" hidden="1" outlineLevel="1" x14ac:dyDescent="0.25">
      <c r="A9506" s="77"/>
      <c r="B9506" s="13" t="s">
        <v>11203</v>
      </c>
      <c r="C9506" s="77"/>
      <c r="D9506" s="80"/>
      <c r="E9506" s="120" t="str">
        <f>IF(ISBLANK(D9506),"",(D9506/(1+'Vos données'!$D$11)))</f>
        <v/>
      </c>
      <c r="F9506" s="80"/>
      <c r="G9506" s="124"/>
      <c r="H9506" s="130"/>
      <c r="I9506" s="128"/>
      <c r="J9506" s="130"/>
      <c r="K9506" s="128"/>
    </row>
    <row r="9507" spans="1:11" hidden="1" outlineLevel="1" x14ac:dyDescent="0.25">
      <c r="A9507" s="77"/>
      <c r="B9507" s="13" t="s">
        <v>11204</v>
      </c>
      <c r="C9507" s="77"/>
      <c r="D9507" s="80"/>
      <c r="E9507" s="120" t="str">
        <f>IF(ISBLANK(D9507),"",(D9507/(1+'Vos données'!$D$11)))</f>
        <v/>
      </c>
      <c r="F9507" s="80"/>
      <c r="G9507" s="124"/>
      <c r="H9507" s="130"/>
      <c r="I9507" s="128"/>
      <c r="J9507" s="130"/>
      <c r="K9507" s="128"/>
    </row>
    <row r="9508" spans="1:11" hidden="1" outlineLevel="1" x14ac:dyDescent="0.25">
      <c r="A9508" s="77"/>
      <c r="B9508" s="13" t="s">
        <v>11205</v>
      </c>
      <c r="C9508" s="77"/>
      <c r="D9508" s="80"/>
      <c r="E9508" s="120" t="str">
        <f>IF(ISBLANK(D9508),"",(D9508/(1+'Vos données'!$D$11)))</f>
        <v/>
      </c>
      <c r="F9508" s="80"/>
      <c r="G9508" s="124"/>
      <c r="H9508" s="130"/>
      <c r="I9508" s="128"/>
      <c r="J9508" s="130"/>
      <c r="K9508" s="128"/>
    </row>
    <row r="9509" spans="1:11" hidden="1" outlineLevel="1" x14ac:dyDescent="0.25">
      <c r="A9509" s="77"/>
      <c r="B9509" s="13" t="s">
        <v>11206</v>
      </c>
      <c r="C9509" s="77"/>
      <c r="D9509" s="80"/>
      <c r="E9509" s="120" t="str">
        <f>IF(ISBLANK(D9509),"",(D9509/(1+'Vos données'!$D$11)))</f>
        <v/>
      </c>
      <c r="F9509" s="80"/>
      <c r="G9509" s="124"/>
      <c r="H9509" s="130"/>
      <c r="I9509" s="128"/>
      <c r="J9509" s="130"/>
      <c r="K9509" s="128"/>
    </row>
    <row r="9510" spans="1:11" hidden="1" outlineLevel="1" x14ac:dyDescent="0.25">
      <c r="A9510" s="77"/>
      <c r="B9510" s="13" t="s">
        <v>11207</v>
      </c>
      <c r="C9510" s="77"/>
      <c r="D9510" s="80"/>
      <c r="E9510" s="120" t="str">
        <f>IF(ISBLANK(D9510),"",(D9510/(1+'Vos données'!$D$11)))</f>
        <v/>
      </c>
      <c r="F9510" s="80"/>
      <c r="G9510" s="124"/>
      <c r="H9510" s="130"/>
      <c r="I9510" s="128"/>
      <c r="J9510" s="130"/>
      <c r="K9510" s="128"/>
    </row>
    <row r="9511" spans="1:11" hidden="1" outlineLevel="1" x14ac:dyDescent="0.25">
      <c r="A9511" s="77"/>
      <c r="B9511" s="13" t="s">
        <v>11208</v>
      </c>
      <c r="C9511" s="77"/>
      <c r="D9511" s="80"/>
      <c r="E9511" s="120" t="str">
        <f>IF(ISBLANK(D9511),"",(D9511/(1+'Vos données'!$D$11)))</f>
        <v/>
      </c>
      <c r="F9511" s="80"/>
      <c r="G9511" s="124"/>
      <c r="H9511" s="130"/>
      <c r="I9511" s="128"/>
      <c r="J9511" s="130"/>
      <c r="K9511" s="128"/>
    </row>
    <row r="9512" spans="1:11" hidden="1" outlineLevel="1" x14ac:dyDescent="0.25">
      <c r="A9512" s="77"/>
      <c r="B9512" s="13" t="s">
        <v>11209</v>
      </c>
      <c r="C9512" s="77"/>
      <c r="D9512" s="80"/>
      <c r="E9512" s="120" t="str">
        <f>IF(ISBLANK(D9512),"",(D9512/(1+'Vos données'!$D$11)))</f>
        <v/>
      </c>
      <c r="F9512" s="80"/>
      <c r="G9512" s="124"/>
      <c r="H9512" s="130"/>
      <c r="I9512" s="128"/>
      <c r="J9512" s="130"/>
      <c r="K9512" s="128"/>
    </row>
    <row r="9513" spans="1:11" hidden="1" outlineLevel="1" x14ac:dyDescent="0.25">
      <c r="A9513" s="77"/>
      <c r="B9513" s="13" t="s">
        <v>11210</v>
      </c>
      <c r="C9513" s="77"/>
      <c r="D9513" s="80"/>
      <c r="E9513" s="120" t="str">
        <f>IF(ISBLANK(D9513),"",(D9513/(1+'Vos données'!$D$11)))</f>
        <v/>
      </c>
      <c r="F9513" s="80"/>
      <c r="G9513" s="124"/>
      <c r="H9513" s="130"/>
      <c r="I9513" s="128"/>
      <c r="J9513" s="130"/>
      <c r="K9513" s="128"/>
    </row>
    <row r="9514" spans="1:11" hidden="1" outlineLevel="1" x14ac:dyDescent="0.25">
      <c r="A9514" s="77"/>
      <c r="B9514" s="13" t="s">
        <v>11211</v>
      </c>
      <c r="C9514" s="77"/>
      <c r="D9514" s="80"/>
      <c r="E9514" s="120" t="str">
        <f>IF(ISBLANK(D9514),"",(D9514/(1+'Vos données'!$D$11)))</f>
        <v/>
      </c>
      <c r="F9514" s="80"/>
      <c r="G9514" s="124"/>
      <c r="H9514" s="130"/>
      <c r="I9514" s="128"/>
      <c r="J9514" s="130"/>
      <c r="K9514" s="128"/>
    </row>
    <row r="9515" spans="1:11" hidden="1" outlineLevel="1" x14ac:dyDescent="0.25">
      <c r="A9515" s="77"/>
      <c r="B9515" s="13" t="s">
        <v>11212</v>
      </c>
      <c r="C9515" s="77"/>
      <c r="D9515" s="80"/>
      <c r="E9515" s="120" t="str">
        <f>IF(ISBLANK(D9515),"",(D9515/(1+'Vos données'!$D$11)))</f>
        <v/>
      </c>
      <c r="F9515" s="80"/>
      <c r="G9515" s="124"/>
      <c r="H9515" s="130"/>
      <c r="I9515" s="128"/>
      <c r="J9515" s="130"/>
      <c r="K9515" s="128"/>
    </row>
    <row r="9516" spans="1:11" hidden="1" outlineLevel="1" x14ac:dyDescent="0.25">
      <c r="A9516" s="77"/>
      <c r="B9516" s="13" t="s">
        <v>11213</v>
      </c>
      <c r="C9516" s="77"/>
      <c r="D9516" s="80"/>
      <c r="E9516" s="120" t="str">
        <f>IF(ISBLANK(D9516),"",(D9516/(1+'Vos données'!$D$11)))</f>
        <v/>
      </c>
      <c r="F9516" s="80"/>
      <c r="G9516" s="124"/>
      <c r="H9516" s="130"/>
      <c r="I9516" s="128"/>
      <c r="J9516" s="130"/>
      <c r="K9516" s="128"/>
    </row>
    <row r="9517" spans="1:11" hidden="1" outlineLevel="1" x14ac:dyDescent="0.25">
      <c r="A9517" s="77"/>
      <c r="B9517" s="13" t="s">
        <v>11214</v>
      </c>
      <c r="C9517" s="77"/>
      <c r="D9517" s="80"/>
      <c r="E9517" s="120" t="str">
        <f>IF(ISBLANK(D9517),"",(D9517/(1+'Vos données'!$D$11)))</f>
        <v/>
      </c>
      <c r="F9517" s="80"/>
      <c r="G9517" s="124"/>
      <c r="H9517" s="130"/>
      <c r="I9517" s="128"/>
      <c r="J9517" s="130"/>
      <c r="K9517" s="128"/>
    </row>
    <row r="9518" spans="1:11" hidden="1" outlineLevel="1" x14ac:dyDescent="0.25">
      <c r="A9518" s="77"/>
      <c r="B9518" s="13" t="s">
        <v>11215</v>
      </c>
      <c r="C9518" s="77"/>
      <c r="D9518" s="80"/>
      <c r="E9518" s="120" t="str">
        <f>IF(ISBLANK(D9518),"",(D9518/(1+'Vos données'!$D$11)))</f>
        <v/>
      </c>
      <c r="F9518" s="80"/>
      <c r="G9518" s="124"/>
      <c r="H9518" s="130"/>
      <c r="I9518" s="128"/>
      <c r="J9518" s="130"/>
      <c r="K9518" s="128"/>
    </row>
    <row r="9519" spans="1:11" hidden="1" outlineLevel="1" x14ac:dyDescent="0.25">
      <c r="A9519" s="77"/>
      <c r="B9519" s="13" t="s">
        <v>11216</v>
      </c>
      <c r="C9519" s="77"/>
      <c r="D9519" s="80"/>
      <c r="E9519" s="120" t="str">
        <f>IF(ISBLANK(D9519),"",(D9519/(1+'Vos données'!$D$11)))</f>
        <v/>
      </c>
      <c r="F9519" s="80"/>
      <c r="G9519" s="124"/>
      <c r="H9519" s="130"/>
      <c r="I9519" s="128"/>
      <c r="J9519" s="130"/>
      <c r="K9519" s="128"/>
    </row>
    <row r="9520" spans="1:11" hidden="1" outlineLevel="1" x14ac:dyDescent="0.25">
      <c r="A9520" s="77"/>
      <c r="B9520" s="13" t="s">
        <v>11217</v>
      </c>
      <c r="C9520" s="77"/>
      <c r="D9520" s="80"/>
      <c r="E9520" s="120" t="str">
        <f>IF(ISBLANK(D9520),"",(D9520/(1+'Vos données'!$D$11)))</f>
        <v/>
      </c>
      <c r="F9520" s="80"/>
      <c r="G9520" s="124"/>
      <c r="H9520" s="130"/>
      <c r="I9520" s="128"/>
      <c r="J9520" s="130"/>
      <c r="K9520" s="128"/>
    </row>
    <row r="9521" spans="1:11" hidden="1" outlineLevel="1" x14ac:dyDescent="0.25">
      <c r="A9521" s="77"/>
      <c r="B9521" s="13" t="s">
        <v>11218</v>
      </c>
      <c r="C9521" s="77"/>
      <c r="D9521" s="80"/>
      <c r="E9521" s="120" t="str">
        <f>IF(ISBLANK(D9521),"",(D9521/(1+'Vos données'!$D$11)))</f>
        <v/>
      </c>
      <c r="F9521" s="80"/>
      <c r="G9521" s="124"/>
      <c r="H9521" s="130"/>
      <c r="I9521" s="128"/>
      <c r="J9521" s="130"/>
      <c r="K9521" s="128"/>
    </row>
    <row r="9522" spans="1:11" hidden="1" outlineLevel="1" x14ac:dyDescent="0.25">
      <c r="A9522" s="77"/>
      <c r="B9522" s="13" t="s">
        <v>11219</v>
      </c>
      <c r="C9522" s="77"/>
      <c r="D9522" s="80"/>
      <c r="E9522" s="120" t="str">
        <f>IF(ISBLANK(D9522),"",(D9522/(1+'Vos données'!$D$11)))</f>
        <v/>
      </c>
      <c r="F9522" s="80"/>
      <c r="G9522" s="124"/>
      <c r="H9522" s="130"/>
      <c r="I9522" s="128"/>
      <c r="J9522" s="130"/>
      <c r="K9522" s="128"/>
    </row>
    <row r="9523" spans="1:11" hidden="1" outlineLevel="1" x14ac:dyDescent="0.25">
      <c r="A9523" s="77"/>
      <c r="B9523" s="13" t="s">
        <v>11220</v>
      </c>
      <c r="C9523" s="77"/>
      <c r="D9523" s="80"/>
      <c r="E9523" s="120" t="str">
        <f>IF(ISBLANK(D9523),"",(D9523/(1+'Vos données'!$D$11)))</f>
        <v/>
      </c>
      <c r="F9523" s="80"/>
      <c r="G9523" s="124"/>
      <c r="H9523" s="130"/>
      <c r="I9523" s="128"/>
      <c r="J9523" s="130"/>
      <c r="K9523" s="128"/>
    </row>
    <row r="9524" spans="1:11" hidden="1" outlineLevel="1" x14ac:dyDescent="0.25">
      <c r="A9524" s="77"/>
      <c r="B9524" s="13" t="s">
        <v>11221</v>
      </c>
      <c r="C9524" s="77"/>
      <c r="D9524" s="80"/>
      <c r="E9524" s="120" t="str">
        <f>IF(ISBLANK(D9524),"",(D9524/(1+'Vos données'!$D$11)))</f>
        <v/>
      </c>
      <c r="F9524" s="80"/>
      <c r="G9524" s="124"/>
      <c r="H9524" s="130"/>
      <c r="I9524" s="128"/>
      <c r="J9524" s="130"/>
      <c r="K9524" s="128"/>
    </row>
    <row r="9525" spans="1:11" hidden="1" outlineLevel="1" x14ac:dyDescent="0.25">
      <c r="A9525" s="77"/>
      <c r="B9525" s="13" t="s">
        <v>11222</v>
      </c>
      <c r="C9525" s="77"/>
      <c r="D9525" s="80"/>
      <c r="E9525" s="120" t="str">
        <f>IF(ISBLANK(D9525),"",(D9525/(1+'Vos données'!$D$11)))</f>
        <v/>
      </c>
      <c r="F9525" s="80"/>
      <c r="G9525" s="124"/>
      <c r="H9525" s="130"/>
      <c r="I9525" s="128"/>
      <c r="J9525" s="130"/>
      <c r="K9525" s="128"/>
    </row>
    <row r="9526" spans="1:11" hidden="1" outlineLevel="1" x14ac:dyDescent="0.25">
      <c r="A9526" s="77"/>
      <c r="B9526" s="13" t="s">
        <v>11223</v>
      </c>
      <c r="C9526" s="77"/>
      <c r="D9526" s="80"/>
      <c r="E9526" s="120" t="str">
        <f>IF(ISBLANK(D9526),"",(D9526/(1+'Vos données'!$D$11)))</f>
        <v/>
      </c>
      <c r="F9526" s="80"/>
      <c r="G9526" s="124"/>
      <c r="H9526" s="130"/>
      <c r="I9526" s="128"/>
      <c r="J9526" s="130"/>
      <c r="K9526" s="128"/>
    </row>
    <row r="9527" spans="1:11" hidden="1" outlineLevel="1" x14ac:dyDescent="0.25">
      <c r="A9527" s="77"/>
      <c r="B9527" s="13" t="s">
        <v>11224</v>
      </c>
      <c r="C9527" s="77"/>
      <c r="D9527" s="80"/>
      <c r="E9527" s="120" t="str">
        <f>IF(ISBLANK(D9527),"",(D9527/(1+'Vos données'!$D$11)))</f>
        <v/>
      </c>
      <c r="F9527" s="80"/>
      <c r="G9527" s="124"/>
      <c r="H9527" s="130"/>
      <c r="I9527" s="128"/>
      <c r="J9527" s="130"/>
      <c r="K9527" s="128"/>
    </row>
    <row r="9528" spans="1:11" hidden="1" outlineLevel="1" x14ac:dyDescent="0.25">
      <c r="A9528" s="77"/>
      <c r="B9528" s="13" t="s">
        <v>11225</v>
      </c>
      <c r="C9528" s="77"/>
      <c r="D9528" s="80"/>
      <c r="E9528" s="120" t="str">
        <f>IF(ISBLANK(D9528),"",(D9528/(1+'Vos données'!$D$11)))</f>
        <v/>
      </c>
      <c r="F9528" s="80"/>
      <c r="G9528" s="124"/>
      <c r="H9528" s="130"/>
      <c r="I9528" s="128"/>
      <c r="J9528" s="130"/>
      <c r="K9528" s="128"/>
    </row>
    <row r="9529" spans="1:11" hidden="1" outlineLevel="1" x14ac:dyDescent="0.25">
      <c r="A9529" s="77"/>
      <c r="B9529" s="13" t="s">
        <v>11226</v>
      </c>
      <c r="C9529" s="77"/>
      <c r="D9529" s="80"/>
      <c r="E9529" s="120" t="str">
        <f>IF(ISBLANK(D9529),"",(D9529/(1+'Vos données'!$D$11)))</f>
        <v/>
      </c>
      <c r="F9529" s="80"/>
      <c r="G9529" s="124"/>
      <c r="H9529" s="130"/>
      <c r="I9529" s="128"/>
      <c r="J9529" s="130"/>
      <c r="K9529" s="128"/>
    </row>
    <row r="9530" spans="1:11" hidden="1" outlineLevel="1" x14ac:dyDescent="0.25">
      <c r="A9530" s="77"/>
      <c r="B9530" s="13" t="s">
        <v>11227</v>
      </c>
      <c r="C9530" s="77"/>
      <c r="D9530" s="80"/>
      <c r="E9530" s="120" t="str">
        <f>IF(ISBLANK(D9530),"",(D9530/(1+'Vos données'!$D$11)))</f>
        <v/>
      </c>
      <c r="F9530" s="80"/>
      <c r="G9530" s="124"/>
      <c r="H9530" s="130"/>
      <c r="I9530" s="128"/>
      <c r="J9530" s="130"/>
      <c r="K9530" s="128"/>
    </row>
    <row r="9531" spans="1:11" hidden="1" outlineLevel="1" x14ac:dyDescent="0.25">
      <c r="A9531" s="77"/>
      <c r="B9531" s="13" t="s">
        <v>11228</v>
      </c>
      <c r="C9531" s="77"/>
      <c r="D9531" s="80"/>
      <c r="E9531" s="120" t="str">
        <f>IF(ISBLANK(D9531),"",(D9531/(1+'Vos données'!$D$11)))</f>
        <v/>
      </c>
      <c r="F9531" s="80"/>
      <c r="G9531" s="124"/>
      <c r="H9531" s="130"/>
      <c r="I9531" s="128"/>
      <c r="J9531" s="130"/>
      <c r="K9531" s="128"/>
    </row>
    <row r="9532" spans="1:11" hidden="1" outlineLevel="1" x14ac:dyDescent="0.25">
      <c r="A9532" s="77"/>
      <c r="B9532" s="13" t="s">
        <v>11229</v>
      </c>
      <c r="C9532" s="77"/>
      <c r="D9532" s="80"/>
      <c r="E9532" s="120" t="str">
        <f>IF(ISBLANK(D9532),"",(D9532/(1+'Vos données'!$D$11)))</f>
        <v/>
      </c>
      <c r="F9532" s="80"/>
      <c r="G9532" s="124"/>
      <c r="H9532" s="130"/>
      <c r="I9532" s="128"/>
      <c r="J9532" s="130"/>
      <c r="K9532" s="128"/>
    </row>
    <row r="9533" spans="1:11" hidden="1" outlineLevel="1" x14ac:dyDescent="0.25">
      <c r="A9533" s="77"/>
      <c r="B9533" s="13" t="s">
        <v>11230</v>
      </c>
      <c r="C9533" s="77"/>
      <c r="D9533" s="80"/>
      <c r="E9533" s="120" t="str">
        <f>IF(ISBLANK(D9533),"",(D9533/(1+'Vos données'!$D$11)))</f>
        <v/>
      </c>
      <c r="F9533" s="80"/>
      <c r="G9533" s="124"/>
      <c r="H9533" s="130"/>
      <c r="I9533" s="128"/>
      <c r="J9533" s="130"/>
      <c r="K9533" s="128"/>
    </row>
    <row r="9534" spans="1:11" hidden="1" outlineLevel="1" x14ac:dyDescent="0.25">
      <c r="A9534" s="77"/>
      <c r="B9534" s="13" t="s">
        <v>11231</v>
      </c>
      <c r="C9534" s="77"/>
      <c r="D9534" s="80"/>
      <c r="E9534" s="120" t="str">
        <f>IF(ISBLANK(D9534),"",(D9534/(1+'Vos données'!$D$11)))</f>
        <v/>
      </c>
      <c r="F9534" s="80"/>
      <c r="G9534" s="124"/>
      <c r="H9534" s="130"/>
      <c r="I9534" s="128"/>
      <c r="J9534" s="130"/>
      <c r="K9534" s="128"/>
    </row>
    <row r="9535" spans="1:11" hidden="1" outlineLevel="1" x14ac:dyDescent="0.25">
      <c r="A9535" s="77"/>
      <c r="B9535" s="13" t="s">
        <v>11232</v>
      </c>
      <c r="C9535" s="77"/>
      <c r="D9535" s="80"/>
      <c r="E9535" s="120" t="str">
        <f>IF(ISBLANK(D9535),"",(D9535/(1+'Vos données'!$D$11)))</f>
        <v/>
      </c>
      <c r="F9535" s="80"/>
      <c r="G9535" s="124"/>
      <c r="H9535" s="130"/>
      <c r="I9535" s="128"/>
      <c r="J9535" s="130"/>
      <c r="K9535" s="128"/>
    </row>
    <row r="9536" spans="1:11" hidden="1" outlineLevel="1" x14ac:dyDescent="0.25">
      <c r="A9536" s="77"/>
      <c r="B9536" s="13" t="s">
        <v>11233</v>
      </c>
      <c r="C9536" s="77"/>
      <c r="D9536" s="80"/>
      <c r="E9536" s="120" t="str">
        <f>IF(ISBLANK(D9536),"",(D9536/(1+'Vos données'!$D$11)))</f>
        <v/>
      </c>
      <c r="F9536" s="80"/>
      <c r="G9536" s="124"/>
      <c r="H9536" s="130"/>
      <c r="I9536" s="128"/>
      <c r="J9536" s="130"/>
      <c r="K9536" s="128"/>
    </row>
    <row r="9537" spans="1:11" hidden="1" outlineLevel="1" x14ac:dyDescent="0.25">
      <c r="A9537" s="77"/>
      <c r="B9537" s="13" t="s">
        <v>11234</v>
      </c>
      <c r="C9537" s="77"/>
      <c r="D9537" s="80"/>
      <c r="E9537" s="120" t="str">
        <f>IF(ISBLANK(D9537),"",(D9537/(1+'Vos données'!$D$11)))</f>
        <v/>
      </c>
      <c r="F9537" s="80"/>
      <c r="G9537" s="124"/>
      <c r="H9537" s="130"/>
      <c r="I9537" s="128"/>
      <c r="J9537" s="130"/>
      <c r="K9537" s="128"/>
    </row>
    <row r="9538" spans="1:11" hidden="1" outlineLevel="1" x14ac:dyDescent="0.25">
      <c r="A9538" s="77"/>
      <c r="B9538" s="13" t="s">
        <v>11235</v>
      </c>
      <c r="C9538" s="77"/>
      <c r="D9538" s="80"/>
      <c r="E9538" s="120" t="str">
        <f>IF(ISBLANK(D9538),"",(D9538/(1+'Vos données'!$D$11)))</f>
        <v/>
      </c>
      <c r="F9538" s="80"/>
      <c r="G9538" s="124"/>
      <c r="H9538" s="130"/>
      <c r="I9538" s="128"/>
      <c r="J9538" s="130"/>
      <c r="K9538" s="128"/>
    </row>
    <row r="9539" spans="1:11" hidden="1" outlineLevel="1" x14ac:dyDescent="0.25">
      <c r="A9539" s="77"/>
      <c r="B9539" s="13" t="s">
        <v>11236</v>
      </c>
      <c r="C9539" s="77"/>
      <c r="D9539" s="80"/>
      <c r="E9539" s="120" t="str">
        <f>IF(ISBLANK(D9539),"",(D9539/(1+'Vos données'!$D$11)))</f>
        <v/>
      </c>
      <c r="F9539" s="80"/>
      <c r="G9539" s="124"/>
      <c r="H9539" s="130"/>
      <c r="I9539" s="128"/>
      <c r="J9539" s="130"/>
      <c r="K9539" s="128"/>
    </row>
    <row r="9540" spans="1:11" hidden="1" outlineLevel="1" x14ac:dyDescent="0.25">
      <c r="A9540" s="77"/>
      <c r="B9540" s="13" t="s">
        <v>11237</v>
      </c>
      <c r="C9540" s="77"/>
      <c r="D9540" s="80"/>
      <c r="E9540" s="120" t="str">
        <f>IF(ISBLANK(D9540),"",(D9540/(1+'Vos données'!$D$11)))</f>
        <v/>
      </c>
      <c r="F9540" s="80"/>
      <c r="G9540" s="124"/>
      <c r="H9540" s="130"/>
      <c r="I9540" s="128"/>
      <c r="J9540" s="130"/>
      <c r="K9540" s="128"/>
    </row>
    <row r="9541" spans="1:11" hidden="1" outlineLevel="1" x14ac:dyDescent="0.25">
      <c r="A9541" s="77"/>
      <c r="B9541" s="13" t="s">
        <v>11238</v>
      </c>
      <c r="C9541" s="77"/>
      <c r="D9541" s="80"/>
      <c r="E9541" s="120" t="str">
        <f>IF(ISBLANK(D9541),"",(D9541/(1+'Vos données'!$D$11)))</f>
        <v/>
      </c>
      <c r="F9541" s="80"/>
      <c r="G9541" s="124"/>
      <c r="H9541" s="130"/>
      <c r="I9541" s="128"/>
      <c r="J9541" s="130"/>
      <c r="K9541" s="128"/>
    </row>
    <row r="9542" spans="1:11" hidden="1" outlineLevel="1" x14ac:dyDescent="0.25">
      <c r="A9542" s="77"/>
      <c r="B9542" s="13" t="s">
        <v>11239</v>
      </c>
      <c r="C9542" s="77"/>
      <c r="D9542" s="80"/>
      <c r="E9542" s="120" t="str">
        <f>IF(ISBLANK(D9542),"",(D9542/(1+'Vos données'!$D$11)))</f>
        <v/>
      </c>
      <c r="F9542" s="80"/>
      <c r="G9542" s="124"/>
      <c r="H9542" s="130"/>
      <c r="I9542" s="128"/>
      <c r="J9542" s="130"/>
      <c r="K9542" s="128"/>
    </row>
    <row r="9543" spans="1:11" hidden="1" outlineLevel="1" x14ac:dyDescent="0.25">
      <c r="A9543" s="77"/>
      <c r="B9543" s="13" t="s">
        <v>11240</v>
      </c>
      <c r="C9543" s="77"/>
      <c r="D9543" s="80"/>
      <c r="E9543" s="120" t="str">
        <f>IF(ISBLANK(D9543),"",(D9543/(1+'Vos données'!$D$11)))</f>
        <v/>
      </c>
      <c r="F9543" s="80"/>
      <c r="G9543" s="124"/>
      <c r="H9543" s="130"/>
      <c r="I9543" s="128"/>
      <c r="J9543" s="130"/>
      <c r="K9543" s="128"/>
    </row>
    <row r="9544" spans="1:11" hidden="1" outlineLevel="1" x14ac:dyDescent="0.25">
      <c r="A9544" s="77"/>
      <c r="B9544" s="13" t="s">
        <v>11241</v>
      </c>
      <c r="C9544" s="77"/>
      <c r="D9544" s="80"/>
      <c r="E9544" s="120" t="str">
        <f>IF(ISBLANK(D9544),"",(D9544/(1+'Vos données'!$D$11)))</f>
        <v/>
      </c>
      <c r="F9544" s="80"/>
      <c r="G9544" s="124"/>
      <c r="H9544" s="130"/>
      <c r="I9544" s="128"/>
      <c r="J9544" s="130"/>
      <c r="K9544" s="128"/>
    </row>
    <row r="9545" spans="1:11" hidden="1" outlineLevel="1" x14ac:dyDescent="0.25">
      <c r="A9545" s="77"/>
      <c r="B9545" s="13" t="s">
        <v>11242</v>
      </c>
      <c r="C9545" s="77"/>
      <c r="D9545" s="80"/>
      <c r="E9545" s="120" t="str">
        <f>IF(ISBLANK(D9545),"",(D9545/(1+'Vos données'!$D$11)))</f>
        <v/>
      </c>
      <c r="F9545" s="80"/>
      <c r="G9545" s="124"/>
      <c r="H9545" s="130"/>
      <c r="I9545" s="128"/>
      <c r="J9545" s="130"/>
      <c r="K9545" s="128"/>
    </row>
    <row r="9546" spans="1:11" hidden="1" outlineLevel="1" x14ac:dyDescent="0.25">
      <c r="A9546" s="77"/>
      <c r="B9546" s="13" t="s">
        <v>11243</v>
      </c>
      <c r="C9546" s="77"/>
      <c r="D9546" s="80"/>
      <c r="E9546" s="120" t="str">
        <f>IF(ISBLANK(D9546),"",(D9546/(1+'Vos données'!$D$11)))</f>
        <v/>
      </c>
      <c r="F9546" s="80"/>
      <c r="G9546" s="124"/>
      <c r="H9546" s="130"/>
      <c r="I9546" s="128"/>
      <c r="J9546" s="130"/>
      <c r="K9546" s="128"/>
    </row>
    <row r="9547" spans="1:11" hidden="1" outlineLevel="1" x14ac:dyDescent="0.25">
      <c r="A9547" s="77"/>
      <c r="B9547" s="13" t="s">
        <v>11244</v>
      </c>
      <c r="C9547" s="77"/>
      <c r="D9547" s="80"/>
      <c r="E9547" s="120" t="str">
        <f>IF(ISBLANK(D9547),"",(D9547/(1+'Vos données'!$D$11)))</f>
        <v/>
      </c>
      <c r="F9547" s="80"/>
      <c r="G9547" s="124"/>
      <c r="H9547" s="130"/>
      <c r="I9547" s="128"/>
      <c r="J9547" s="130"/>
      <c r="K9547" s="128"/>
    </row>
    <row r="9548" spans="1:11" hidden="1" outlineLevel="1" x14ac:dyDescent="0.25">
      <c r="A9548" s="77"/>
      <c r="B9548" s="13" t="s">
        <v>11245</v>
      </c>
      <c r="C9548" s="77"/>
      <c r="D9548" s="80"/>
      <c r="E9548" s="120" t="str">
        <f>IF(ISBLANK(D9548),"",(D9548/(1+'Vos données'!$D$11)))</f>
        <v/>
      </c>
      <c r="F9548" s="80"/>
      <c r="G9548" s="124"/>
      <c r="H9548" s="130"/>
      <c r="I9548" s="128"/>
      <c r="J9548" s="130"/>
      <c r="K9548" s="128"/>
    </row>
    <row r="9549" spans="1:11" hidden="1" outlineLevel="1" x14ac:dyDescent="0.25">
      <c r="A9549" s="77"/>
      <c r="B9549" s="13" t="s">
        <v>11246</v>
      </c>
      <c r="C9549" s="77"/>
      <c r="D9549" s="80"/>
      <c r="E9549" s="120" t="str">
        <f>IF(ISBLANK(D9549),"",(D9549/(1+'Vos données'!$D$11)))</f>
        <v/>
      </c>
      <c r="F9549" s="80"/>
      <c r="G9549" s="124"/>
      <c r="H9549" s="130"/>
      <c r="I9549" s="128"/>
      <c r="J9549" s="130"/>
      <c r="K9549" s="128"/>
    </row>
    <row r="9550" spans="1:11" hidden="1" outlineLevel="1" x14ac:dyDescent="0.25">
      <c r="A9550" s="77"/>
      <c r="B9550" s="13" t="s">
        <v>11247</v>
      </c>
      <c r="C9550" s="77"/>
      <c r="D9550" s="80"/>
      <c r="E9550" s="120" t="str">
        <f>IF(ISBLANK(D9550),"",(D9550/(1+'Vos données'!$D$11)))</f>
        <v/>
      </c>
      <c r="F9550" s="80"/>
      <c r="G9550" s="124"/>
      <c r="H9550" s="130"/>
      <c r="I9550" s="128"/>
      <c r="J9550" s="130"/>
      <c r="K9550" s="128"/>
    </row>
    <row r="9551" spans="1:11" hidden="1" outlineLevel="1" x14ac:dyDescent="0.25">
      <c r="A9551" s="77"/>
      <c r="B9551" s="13" t="s">
        <v>11248</v>
      </c>
      <c r="C9551" s="77"/>
      <c r="D9551" s="80"/>
      <c r="E9551" s="120" t="str">
        <f>IF(ISBLANK(D9551),"",(D9551/(1+'Vos données'!$D$11)))</f>
        <v/>
      </c>
      <c r="F9551" s="80"/>
      <c r="G9551" s="124"/>
      <c r="H9551" s="130"/>
      <c r="I9551" s="128"/>
      <c r="J9551" s="130"/>
      <c r="K9551" s="128"/>
    </row>
    <row r="9552" spans="1:11" hidden="1" outlineLevel="1" x14ac:dyDescent="0.25">
      <c r="A9552" s="77"/>
      <c r="B9552" s="13" t="s">
        <v>11249</v>
      </c>
      <c r="C9552" s="77"/>
      <c r="D9552" s="80"/>
      <c r="E9552" s="120" t="str">
        <f>IF(ISBLANK(D9552),"",(D9552/(1+'Vos données'!$D$11)))</f>
        <v/>
      </c>
      <c r="F9552" s="80"/>
      <c r="G9552" s="124"/>
      <c r="H9552" s="130"/>
      <c r="I9552" s="128"/>
      <c r="J9552" s="130"/>
      <c r="K9552" s="128"/>
    </row>
    <row r="9553" spans="1:11" hidden="1" outlineLevel="1" x14ac:dyDescent="0.25">
      <c r="A9553" s="77"/>
      <c r="B9553" s="13" t="s">
        <v>11250</v>
      </c>
      <c r="C9553" s="77"/>
      <c r="D9553" s="80"/>
      <c r="E9553" s="120" t="str">
        <f>IF(ISBLANK(D9553),"",(D9553/(1+'Vos données'!$D$11)))</f>
        <v/>
      </c>
      <c r="F9553" s="80"/>
      <c r="G9553" s="124"/>
      <c r="H9553" s="130"/>
      <c r="I9553" s="128"/>
      <c r="J9553" s="130"/>
      <c r="K9553" s="128"/>
    </row>
    <row r="9554" spans="1:11" hidden="1" outlineLevel="1" x14ac:dyDescent="0.25">
      <c r="A9554" s="77"/>
      <c r="B9554" s="13" t="s">
        <v>11251</v>
      </c>
      <c r="C9554" s="77"/>
      <c r="D9554" s="80"/>
      <c r="E9554" s="120" t="str">
        <f>IF(ISBLANK(D9554),"",(D9554/(1+'Vos données'!$D$11)))</f>
        <v/>
      </c>
      <c r="F9554" s="80"/>
      <c r="G9554" s="124"/>
      <c r="H9554" s="130"/>
      <c r="I9554" s="128"/>
      <c r="J9554" s="130"/>
      <c r="K9554" s="128"/>
    </row>
    <row r="9555" spans="1:11" hidden="1" outlineLevel="1" x14ac:dyDescent="0.25">
      <c r="A9555" s="77"/>
      <c r="B9555" s="13" t="s">
        <v>11252</v>
      </c>
      <c r="C9555" s="77"/>
      <c r="D9555" s="80"/>
      <c r="E9555" s="120" t="str">
        <f>IF(ISBLANK(D9555),"",(D9555/(1+'Vos données'!$D$11)))</f>
        <v/>
      </c>
      <c r="F9555" s="80"/>
      <c r="G9555" s="124"/>
      <c r="H9555" s="130"/>
      <c r="I9555" s="128"/>
      <c r="J9555" s="130"/>
      <c r="K9555" s="128"/>
    </row>
    <row r="9556" spans="1:11" hidden="1" outlineLevel="1" x14ac:dyDescent="0.25">
      <c r="A9556" s="77"/>
      <c r="B9556" s="13" t="s">
        <v>11253</v>
      </c>
      <c r="C9556" s="77"/>
      <c r="D9556" s="80"/>
      <c r="E9556" s="120" t="str">
        <f>IF(ISBLANK(D9556),"",(D9556/(1+'Vos données'!$D$11)))</f>
        <v/>
      </c>
      <c r="F9556" s="80"/>
      <c r="G9556" s="124"/>
      <c r="H9556" s="130"/>
      <c r="I9556" s="128"/>
      <c r="J9556" s="130"/>
      <c r="K9556" s="128"/>
    </row>
    <row r="9557" spans="1:11" hidden="1" outlineLevel="1" x14ac:dyDescent="0.25">
      <c r="A9557" s="77"/>
      <c r="B9557" s="13" t="s">
        <v>11254</v>
      </c>
      <c r="C9557" s="77"/>
      <c r="D9557" s="80"/>
      <c r="E9557" s="120" t="str">
        <f>IF(ISBLANK(D9557),"",(D9557/(1+'Vos données'!$D$11)))</f>
        <v/>
      </c>
      <c r="F9557" s="80"/>
      <c r="G9557" s="124"/>
      <c r="H9557" s="130"/>
      <c r="I9557" s="128"/>
      <c r="J9557" s="130"/>
      <c r="K9557" s="128"/>
    </row>
    <row r="9558" spans="1:11" hidden="1" outlineLevel="1" x14ac:dyDescent="0.25">
      <c r="A9558" s="77"/>
      <c r="B9558" s="13" t="s">
        <v>11255</v>
      </c>
      <c r="C9558" s="77"/>
      <c r="D9558" s="80"/>
      <c r="E9558" s="120" t="str">
        <f>IF(ISBLANK(D9558),"",(D9558/(1+'Vos données'!$D$11)))</f>
        <v/>
      </c>
      <c r="F9558" s="80"/>
      <c r="G9558" s="124"/>
      <c r="H9558" s="130"/>
      <c r="I9558" s="128"/>
      <c r="J9558" s="130"/>
      <c r="K9558" s="128"/>
    </row>
    <row r="9559" spans="1:11" hidden="1" outlineLevel="1" x14ac:dyDescent="0.25">
      <c r="A9559" s="77"/>
      <c r="B9559" s="13" t="s">
        <v>11256</v>
      </c>
      <c r="C9559" s="77"/>
      <c r="D9559" s="80"/>
      <c r="E9559" s="120" t="str">
        <f>IF(ISBLANK(D9559),"",(D9559/(1+'Vos données'!$D$11)))</f>
        <v/>
      </c>
      <c r="F9559" s="80"/>
      <c r="G9559" s="124"/>
      <c r="H9559" s="130"/>
      <c r="I9559" s="128"/>
      <c r="J9559" s="130"/>
      <c r="K9559" s="128"/>
    </row>
    <row r="9560" spans="1:11" hidden="1" outlineLevel="1" x14ac:dyDescent="0.25">
      <c r="A9560" s="77"/>
      <c r="B9560" s="13" t="s">
        <v>11257</v>
      </c>
      <c r="C9560" s="77"/>
      <c r="D9560" s="80"/>
      <c r="E9560" s="120" t="str">
        <f>IF(ISBLANK(D9560),"",(D9560/(1+'Vos données'!$D$11)))</f>
        <v/>
      </c>
      <c r="F9560" s="80"/>
      <c r="G9560" s="124"/>
      <c r="H9560" s="130"/>
      <c r="I9560" s="128"/>
      <c r="J9560" s="130"/>
      <c r="K9560" s="128"/>
    </row>
    <row r="9561" spans="1:11" hidden="1" outlineLevel="1" x14ac:dyDescent="0.25">
      <c r="A9561" s="77"/>
      <c r="B9561" s="13" t="s">
        <v>11258</v>
      </c>
      <c r="C9561" s="77"/>
      <c r="D9561" s="80"/>
      <c r="E9561" s="120" t="str">
        <f>IF(ISBLANK(D9561),"",(D9561/(1+'Vos données'!$D$11)))</f>
        <v/>
      </c>
      <c r="F9561" s="80"/>
      <c r="G9561" s="124"/>
      <c r="H9561" s="130"/>
      <c r="I9561" s="128"/>
      <c r="J9561" s="130"/>
      <c r="K9561" s="128"/>
    </row>
    <row r="9562" spans="1:11" hidden="1" outlineLevel="1" x14ac:dyDescent="0.25">
      <c r="A9562" s="77"/>
      <c r="B9562" s="13" t="s">
        <v>11259</v>
      </c>
      <c r="C9562" s="77"/>
      <c r="D9562" s="80"/>
      <c r="E9562" s="120" t="str">
        <f>IF(ISBLANK(D9562),"",(D9562/(1+'Vos données'!$D$11)))</f>
        <v/>
      </c>
      <c r="F9562" s="80"/>
      <c r="G9562" s="124"/>
      <c r="H9562" s="130"/>
      <c r="I9562" s="128"/>
      <c r="J9562" s="130"/>
      <c r="K9562" s="128"/>
    </row>
    <row r="9563" spans="1:11" hidden="1" outlineLevel="1" x14ac:dyDescent="0.25">
      <c r="A9563" s="77"/>
      <c r="B9563" s="13" t="s">
        <v>11260</v>
      </c>
      <c r="C9563" s="77"/>
      <c r="D9563" s="80"/>
      <c r="E9563" s="120" t="str">
        <f>IF(ISBLANK(D9563),"",(D9563/(1+'Vos données'!$D$11)))</f>
        <v/>
      </c>
      <c r="F9563" s="80"/>
      <c r="G9563" s="124"/>
      <c r="H9563" s="130"/>
      <c r="I9563" s="128"/>
      <c r="J9563" s="130"/>
      <c r="K9563" s="128"/>
    </row>
    <row r="9564" spans="1:11" hidden="1" outlineLevel="1" x14ac:dyDescent="0.25">
      <c r="A9564" s="77"/>
      <c r="B9564" s="13" t="s">
        <v>11261</v>
      </c>
      <c r="C9564" s="77"/>
      <c r="D9564" s="80"/>
      <c r="E9564" s="120" t="str">
        <f>IF(ISBLANK(D9564),"",(D9564/(1+'Vos données'!$D$11)))</f>
        <v/>
      </c>
      <c r="F9564" s="80"/>
      <c r="G9564" s="124"/>
      <c r="H9564" s="130"/>
      <c r="I9564" s="128"/>
      <c r="J9564" s="130"/>
      <c r="K9564" s="128"/>
    </row>
    <row r="9565" spans="1:11" hidden="1" outlineLevel="1" x14ac:dyDescent="0.25">
      <c r="A9565" s="77"/>
      <c r="B9565" s="13" t="s">
        <v>11262</v>
      </c>
      <c r="C9565" s="77"/>
      <c r="D9565" s="80"/>
      <c r="E9565" s="120" t="str">
        <f>IF(ISBLANK(D9565),"",(D9565/(1+'Vos données'!$D$11)))</f>
        <v/>
      </c>
      <c r="F9565" s="80"/>
      <c r="G9565" s="124"/>
      <c r="H9565" s="130"/>
      <c r="I9565" s="128"/>
      <c r="J9565" s="130"/>
      <c r="K9565" s="128"/>
    </row>
    <row r="9566" spans="1:11" hidden="1" outlineLevel="1" x14ac:dyDescent="0.25">
      <c r="A9566" s="77"/>
      <c r="B9566" s="13" t="s">
        <v>11263</v>
      </c>
      <c r="C9566" s="77"/>
      <c r="D9566" s="80"/>
      <c r="E9566" s="120" t="str">
        <f>IF(ISBLANK(D9566),"",(D9566/(1+'Vos données'!$D$11)))</f>
        <v/>
      </c>
      <c r="F9566" s="80"/>
      <c r="G9566" s="124"/>
      <c r="H9566" s="130"/>
      <c r="I9566" s="128"/>
      <c r="J9566" s="130"/>
      <c r="K9566" s="128"/>
    </row>
    <row r="9567" spans="1:11" hidden="1" outlineLevel="1" x14ac:dyDescent="0.25">
      <c r="A9567" s="77"/>
      <c r="B9567" s="13" t="s">
        <v>11264</v>
      </c>
      <c r="C9567" s="77"/>
      <c r="D9567" s="80"/>
      <c r="E9567" s="120" t="str">
        <f>IF(ISBLANK(D9567),"",(D9567/(1+'Vos données'!$D$11)))</f>
        <v/>
      </c>
      <c r="F9567" s="80"/>
      <c r="G9567" s="124"/>
      <c r="H9567" s="130"/>
      <c r="I9567" s="128"/>
      <c r="J9567" s="130"/>
      <c r="K9567" s="128"/>
    </row>
    <row r="9568" spans="1:11" hidden="1" outlineLevel="1" x14ac:dyDescent="0.25">
      <c r="A9568" s="77"/>
      <c r="B9568" s="13" t="s">
        <v>11265</v>
      </c>
      <c r="C9568" s="77"/>
      <c r="D9568" s="80"/>
      <c r="E9568" s="120" t="str">
        <f>IF(ISBLANK(D9568),"",(D9568/(1+'Vos données'!$D$11)))</f>
        <v/>
      </c>
      <c r="F9568" s="80"/>
      <c r="G9568" s="124"/>
      <c r="H9568" s="130"/>
      <c r="I9568" s="128"/>
      <c r="J9568" s="130"/>
      <c r="K9568" s="128"/>
    </row>
    <row r="9569" spans="1:11" hidden="1" outlineLevel="1" x14ac:dyDescent="0.25">
      <c r="A9569" s="77"/>
      <c r="B9569" s="13" t="s">
        <v>11266</v>
      </c>
      <c r="C9569" s="77"/>
      <c r="D9569" s="80"/>
      <c r="E9569" s="120" t="str">
        <f>IF(ISBLANK(D9569),"",(D9569/(1+'Vos données'!$D$11)))</f>
        <v/>
      </c>
      <c r="F9569" s="80"/>
      <c r="G9569" s="124"/>
      <c r="H9569" s="130"/>
      <c r="I9569" s="128"/>
      <c r="J9569" s="130"/>
      <c r="K9569" s="128"/>
    </row>
    <row r="9570" spans="1:11" hidden="1" outlineLevel="1" x14ac:dyDescent="0.25">
      <c r="A9570" s="77"/>
      <c r="B9570" s="13" t="s">
        <v>11267</v>
      </c>
      <c r="C9570" s="77"/>
      <c r="D9570" s="80"/>
      <c r="E9570" s="120" t="str">
        <f>IF(ISBLANK(D9570),"",(D9570/(1+'Vos données'!$D$11)))</f>
        <v/>
      </c>
      <c r="F9570" s="80"/>
      <c r="G9570" s="124"/>
      <c r="H9570" s="130"/>
      <c r="I9570" s="128"/>
      <c r="J9570" s="130"/>
      <c r="K9570" s="128"/>
    </row>
    <row r="9571" spans="1:11" hidden="1" outlineLevel="1" x14ac:dyDescent="0.25">
      <c r="A9571" s="77"/>
      <c r="B9571" s="13" t="s">
        <v>11268</v>
      </c>
      <c r="C9571" s="77"/>
      <c r="D9571" s="80"/>
      <c r="E9571" s="120" t="str">
        <f>IF(ISBLANK(D9571),"",(D9571/(1+'Vos données'!$D$11)))</f>
        <v/>
      </c>
      <c r="F9571" s="80"/>
      <c r="G9571" s="124"/>
      <c r="H9571" s="130"/>
      <c r="I9571" s="128"/>
      <c r="J9571" s="130"/>
      <c r="K9571" s="128"/>
    </row>
    <row r="9572" spans="1:11" hidden="1" outlineLevel="1" x14ac:dyDescent="0.25">
      <c r="A9572" s="77"/>
      <c r="B9572" s="13" t="s">
        <v>11269</v>
      </c>
      <c r="C9572" s="77"/>
      <c r="D9572" s="80"/>
      <c r="E9572" s="120" t="str">
        <f>IF(ISBLANK(D9572),"",(D9572/(1+'Vos données'!$D$11)))</f>
        <v/>
      </c>
      <c r="F9572" s="80"/>
      <c r="G9572" s="124"/>
      <c r="H9572" s="130"/>
      <c r="I9572" s="128"/>
      <c r="J9572" s="130"/>
      <c r="K9572" s="128"/>
    </row>
    <row r="9573" spans="1:11" hidden="1" outlineLevel="1" x14ac:dyDescent="0.25">
      <c r="A9573" s="77"/>
      <c r="B9573" s="13" t="s">
        <v>11270</v>
      </c>
      <c r="C9573" s="77"/>
      <c r="D9573" s="80"/>
      <c r="E9573" s="120" t="str">
        <f>IF(ISBLANK(D9573),"",(D9573/(1+'Vos données'!$D$11)))</f>
        <v/>
      </c>
      <c r="F9573" s="80"/>
      <c r="G9573" s="124"/>
      <c r="H9573" s="130"/>
      <c r="I9573" s="128"/>
      <c r="J9573" s="130"/>
      <c r="K9573" s="128"/>
    </row>
    <row r="9574" spans="1:11" hidden="1" outlineLevel="1" x14ac:dyDescent="0.25">
      <c r="A9574" s="77"/>
      <c r="B9574" s="13" t="s">
        <v>11271</v>
      </c>
      <c r="C9574" s="77"/>
      <c r="D9574" s="80"/>
      <c r="E9574" s="120" t="str">
        <f>IF(ISBLANK(D9574),"",(D9574/(1+'Vos données'!$D$11)))</f>
        <v/>
      </c>
      <c r="F9574" s="80"/>
      <c r="G9574" s="124"/>
      <c r="H9574" s="130"/>
      <c r="I9574" s="128"/>
      <c r="J9574" s="130"/>
      <c r="K9574" s="128"/>
    </row>
    <row r="9575" spans="1:11" hidden="1" outlineLevel="1" x14ac:dyDescent="0.25">
      <c r="A9575" s="77"/>
      <c r="B9575" s="13" t="s">
        <v>11272</v>
      </c>
      <c r="C9575" s="77"/>
      <c r="D9575" s="80"/>
      <c r="E9575" s="120" t="str">
        <f>IF(ISBLANK(D9575),"",(D9575/(1+'Vos données'!$D$11)))</f>
        <v/>
      </c>
      <c r="F9575" s="80"/>
      <c r="G9575" s="124"/>
      <c r="H9575" s="130"/>
      <c r="I9575" s="128"/>
      <c r="J9575" s="130"/>
      <c r="K9575" s="128"/>
    </row>
    <row r="9576" spans="1:11" hidden="1" outlineLevel="1" x14ac:dyDescent="0.25">
      <c r="A9576" s="77"/>
      <c r="B9576" s="13" t="s">
        <v>11273</v>
      </c>
      <c r="C9576" s="77"/>
      <c r="D9576" s="80"/>
      <c r="E9576" s="120" t="str">
        <f>IF(ISBLANK(D9576),"",(D9576/(1+'Vos données'!$D$11)))</f>
        <v/>
      </c>
      <c r="F9576" s="80"/>
      <c r="G9576" s="124"/>
      <c r="H9576" s="130"/>
      <c r="I9576" s="128"/>
      <c r="J9576" s="130"/>
      <c r="K9576" s="128"/>
    </row>
    <row r="9577" spans="1:11" hidden="1" outlineLevel="1" x14ac:dyDescent="0.25">
      <c r="A9577" s="77"/>
      <c r="B9577" s="13" t="s">
        <v>11274</v>
      </c>
      <c r="C9577" s="77"/>
      <c r="D9577" s="80"/>
      <c r="E9577" s="120" t="str">
        <f>IF(ISBLANK(D9577),"",(D9577/(1+'Vos données'!$D$11)))</f>
        <v/>
      </c>
      <c r="F9577" s="80"/>
      <c r="G9577" s="124"/>
      <c r="H9577" s="130"/>
      <c r="I9577" s="128"/>
      <c r="J9577" s="130"/>
      <c r="K9577" s="128"/>
    </row>
    <row r="9578" spans="1:11" hidden="1" outlineLevel="1" x14ac:dyDescent="0.25">
      <c r="A9578" s="77"/>
      <c r="B9578" s="13" t="s">
        <v>11275</v>
      </c>
      <c r="C9578" s="77"/>
      <c r="D9578" s="80"/>
      <c r="E9578" s="120" t="str">
        <f>IF(ISBLANK(D9578),"",(D9578/(1+'Vos données'!$D$11)))</f>
        <v/>
      </c>
      <c r="F9578" s="80"/>
      <c r="G9578" s="124"/>
      <c r="H9578" s="130"/>
      <c r="I9578" s="128"/>
      <c r="J9578" s="130"/>
      <c r="K9578" s="128"/>
    </row>
    <row r="9579" spans="1:11" hidden="1" outlineLevel="1" x14ac:dyDescent="0.25">
      <c r="A9579" s="77"/>
      <c r="B9579" s="13" t="s">
        <v>11276</v>
      </c>
      <c r="C9579" s="77"/>
      <c r="D9579" s="80"/>
      <c r="E9579" s="120" t="str">
        <f>IF(ISBLANK(D9579),"",(D9579/(1+'Vos données'!$D$11)))</f>
        <v/>
      </c>
      <c r="F9579" s="80"/>
      <c r="G9579" s="124"/>
      <c r="H9579" s="130"/>
      <c r="I9579" s="128"/>
      <c r="J9579" s="130"/>
      <c r="K9579" s="128"/>
    </row>
    <row r="9580" spans="1:11" hidden="1" outlineLevel="1" x14ac:dyDescent="0.25">
      <c r="A9580" s="77"/>
      <c r="B9580" s="13" t="s">
        <v>11277</v>
      </c>
      <c r="C9580" s="77"/>
      <c r="D9580" s="80"/>
      <c r="E9580" s="120" t="str">
        <f>IF(ISBLANK(D9580),"",(D9580/(1+'Vos données'!$D$11)))</f>
        <v/>
      </c>
      <c r="F9580" s="80"/>
      <c r="G9580" s="124"/>
      <c r="H9580" s="130"/>
      <c r="I9580" s="128"/>
      <c r="J9580" s="130"/>
      <c r="K9580" s="128"/>
    </row>
    <row r="9581" spans="1:11" hidden="1" outlineLevel="1" x14ac:dyDescent="0.25">
      <c r="A9581" s="77"/>
      <c r="B9581" s="13" t="s">
        <v>11278</v>
      </c>
      <c r="C9581" s="77"/>
      <c r="D9581" s="80"/>
      <c r="E9581" s="120" t="str">
        <f>IF(ISBLANK(D9581),"",(D9581/(1+'Vos données'!$D$11)))</f>
        <v/>
      </c>
      <c r="F9581" s="80"/>
      <c r="G9581" s="124"/>
      <c r="H9581" s="130"/>
      <c r="I9581" s="128"/>
      <c r="J9581" s="130"/>
      <c r="K9581" s="128"/>
    </row>
    <row r="9582" spans="1:11" hidden="1" outlineLevel="1" x14ac:dyDescent="0.25">
      <c r="A9582" s="77"/>
      <c r="B9582" s="13" t="s">
        <v>11279</v>
      </c>
      <c r="C9582" s="77"/>
      <c r="D9582" s="80"/>
      <c r="E9582" s="120" t="str">
        <f>IF(ISBLANK(D9582),"",(D9582/(1+'Vos données'!$D$11)))</f>
        <v/>
      </c>
      <c r="F9582" s="80"/>
      <c r="G9582" s="124"/>
      <c r="H9582" s="130"/>
      <c r="I9582" s="128"/>
      <c r="J9582" s="130"/>
      <c r="K9582" s="128"/>
    </row>
    <row r="9583" spans="1:11" hidden="1" outlineLevel="1" x14ac:dyDescent="0.25">
      <c r="A9583" s="77"/>
      <c r="B9583" s="13" t="s">
        <v>11280</v>
      </c>
      <c r="C9583" s="77"/>
      <c r="D9583" s="80"/>
      <c r="E9583" s="120" t="str">
        <f>IF(ISBLANK(D9583),"",(D9583/(1+'Vos données'!$D$11)))</f>
        <v/>
      </c>
      <c r="F9583" s="80"/>
      <c r="G9583" s="124"/>
      <c r="H9583" s="130"/>
      <c r="I9583" s="128"/>
      <c r="J9583" s="130"/>
      <c r="K9583" s="128"/>
    </row>
    <row r="9584" spans="1:11" hidden="1" outlineLevel="1" x14ac:dyDescent="0.25">
      <c r="A9584" s="77"/>
      <c r="B9584" s="13" t="s">
        <v>11281</v>
      </c>
      <c r="C9584" s="77"/>
      <c r="D9584" s="80"/>
      <c r="E9584" s="120" t="str">
        <f>IF(ISBLANK(D9584),"",(D9584/(1+'Vos données'!$D$11)))</f>
        <v/>
      </c>
      <c r="F9584" s="80"/>
      <c r="G9584" s="124"/>
      <c r="H9584" s="130"/>
      <c r="I9584" s="128"/>
      <c r="J9584" s="130"/>
      <c r="K9584" s="128"/>
    </row>
    <row r="9585" spans="1:11" hidden="1" outlineLevel="1" x14ac:dyDescent="0.25">
      <c r="A9585" s="77"/>
      <c r="B9585" s="13" t="s">
        <v>11282</v>
      </c>
      <c r="C9585" s="77"/>
      <c r="D9585" s="80"/>
      <c r="E9585" s="120" t="str">
        <f>IF(ISBLANK(D9585),"",(D9585/(1+'Vos données'!$D$11)))</f>
        <v/>
      </c>
      <c r="F9585" s="80"/>
      <c r="G9585" s="124"/>
      <c r="H9585" s="130"/>
      <c r="I9585" s="128"/>
      <c r="J9585" s="130"/>
      <c r="K9585" s="128"/>
    </row>
    <row r="9586" spans="1:11" hidden="1" outlineLevel="1" x14ac:dyDescent="0.25">
      <c r="A9586" s="77"/>
      <c r="B9586" s="13" t="s">
        <v>11283</v>
      </c>
      <c r="C9586" s="77"/>
      <c r="D9586" s="80"/>
      <c r="E9586" s="120" t="str">
        <f>IF(ISBLANK(D9586),"",(D9586/(1+'Vos données'!$D$11)))</f>
        <v/>
      </c>
      <c r="F9586" s="80"/>
      <c r="G9586" s="124"/>
      <c r="H9586" s="130"/>
      <c r="I9586" s="128"/>
      <c r="J9586" s="130"/>
      <c r="K9586" s="128"/>
    </row>
    <row r="9587" spans="1:11" hidden="1" outlineLevel="1" x14ac:dyDescent="0.25">
      <c r="A9587" s="77"/>
      <c r="B9587" s="13" t="s">
        <v>11284</v>
      </c>
      <c r="C9587" s="77"/>
      <c r="D9587" s="80"/>
      <c r="E9587" s="120" t="str">
        <f>IF(ISBLANK(D9587),"",(D9587/(1+'Vos données'!$D$11)))</f>
        <v/>
      </c>
      <c r="F9587" s="80"/>
      <c r="G9587" s="124"/>
      <c r="H9587" s="130"/>
      <c r="I9587" s="128"/>
      <c r="J9587" s="130"/>
      <c r="K9587" s="128"/>
    </row>
    <row r="9588" spans="1:11" hidden="1" outlineLevel="1" x14ac:dyDescent="0.25">
      <c r="A9588" s="77"/>
      <c r="B9588" s="13" t="s">
        <v>11285</v>
      </c>
      <c r="C9588" s="77"/>
      <c r="D9588" s="80"/>
      <c r="E9588" s="120" t="str">
        <f>IF(ISBLANK(D9588),"",(D9588/(1+'Vos données'!$D$11)))</f>
        <v/>
      </c>
      <c r="F9588" s="80"/>
      <c r="G9588" s="124"/>
      <c r="H9588" s="130"/>
      <c r="I9588" s="128"/>
      <c r="J9588" s="130"/>
      <c r="K9588" s="128"/>
    </row>
    <row r="9589" spans="1:11" hidden="1" outlineLevel="1" x14ac:dyDescent="0.25">
      <c r="A9589" s="77"/>
      <c r="B9589" s="13" t="s">
        <v>11286</v>
      </c>
      <c r="C9589" s="77"/>
      <c r="D9589" s="80"/>
      <c r="E9589" s="120" t="str">
        <f>IF(ISBLANK(D9589),"",(D9589/(1+'Vos données'!$D$11)))</f>
        <v/>
      </c>
      <c r="F9589" s="80"/>
      <c r="G9589" s="124"/>
      <c r="H9589" s="130"/>
      <c r="I9589" s="128"/>
      <c r="J9589" s="130"/>
      <c r="K9589" s="128"/>
    </row>
    <row r="9590" spans="1:11" hidden="1" outlineLevel="1" x14ac:dyDescent="0.25">
      <c r="A9590" s="77"/>
      <c r="B9590" s="13" t="s">
        <v>11287</v>
      </c>
      <c r="C9590" s="77"/>
      <c r="D9590" s="80"/>
      <c r="E9590" s="120" t="str">
        <f>IF(ISBLANK(D9590),"",(D9590/(1+'Vos données'!$D$11)))</f>
        <v/>
      </c>
      <c r="F9590" s="80"/>
      <c r="G9590" s="124"/>
      <c r="H9590" s="130"/>
      <c r="I9590" s="128"/>
      <c r="J9590" s="130"/>
      <c r="K9590" s="128"/>
    </row>
    <row r="9591" spans="1:11" hidden="1" outlineLevel="1" x14ac:dyDescent="0.25">
      <c r="A9591" s="77"/>
      <c r="B9591" s="13" t="s">
        <v>11288</v>
      </c>
      <c r="C9591" s="77"/>
      <c r="D9591" s="80"/>
      <c r="E9591" s="120" t="str">
        <f>IF(ISBLANK(D9591),"",(D9591/(1+'Vos données'!$D$11)))</f>
        <v/>
      </c>
      <c r="F9591" s="80"/>
      <c r="G9591" s="124"/>
      <c r="H9591" s="130"/>
      <c r="I9591" s="128"/>
      <c r="J9591" s="130"/>
      <c r="K9591" s="128"/>
    </row>
    <row r="9592" spans="1:11" hidden="1" outlineLevel="1" x14ac:dyDescent="0.25">
      <c r="A9592" s="77"/>
      <c r="B9592" s="13" t="s">
        <v>11289</v>
      </c>
      <c r="C9592" s="77"/>
      <c r="D9592" s="80"/>
      <c r="E9592" s="120" t="str">
        <f>IF(ISBLANK(D9592),"",(D9592/(1+'Vos données'!$D$11)))</f>
        <v/>
      </c>
      <c r="F9592" s="80"/>
      <c r="G9592" s="124"/>
      <c r="H9592" s="130"/>
      <c r="I9592" s="128"/>
      <c r="J9592" s="130"/>
      <c r="K9592" s="128"/>
    </row>
    <row r="9593" spans="1:11" hidden="1" outlineLevel="1" x14ac:dyDescent="0.25">
      <c r="A9593" s="77"/>
      <c r="B9593" s="13" t="s">
        <v>11290</v>
      </c>
      <c r="C9593" s="77"/>
      <c r="D9593" s="80"/>
      <c r="E9593" s="120" t="str">
        <f>IF(ISBLANK(D9593),"",(D9593/(1+'Vos données'!$D$11)))</f>
        <v/>
      </c>
      <c r="F9593" s="80"/>
      <c r="G9593" s="124"/>
      <c r="H9593" s="130"/>
      <c r="I9593" s="128"/>
      <c r="J9593" s="130"/>
      <c r="K9593" s="128"/>
    </row>
    <row r="9594" spans="1:11" hidden="1" outlineLevel="1" x14ac:dyDescent="0.25">
      <c r="A9594" s="77"/>
      <c r="B9594" s="13" t="s">
        <v>11291</v>
      </c>
      <c r="C9594" s="77"/>
      <c r="D9594" s="80"/>
      <c r="E9594" s="120" t="str">
        <f>IF(ISBLANK(D9594),"",(D9594/(1+'Vos données'!$D$11)))</f>
        <v/>
      </c>
      <c r="F9594" s="80"/>
      <c r="G9594" s="124"/>
      <c r="H9594" s="130"/>
      <c r="I9594" s="128"/>
      <c r="J9594" s="130"/>
      <c r="K9594" s="128"/>
    </row>
    <row r="9595" spans="1:11" hidden="1" outlineLevel="1" x14ac:dyDescent="0.25">
      <c r="A9595" s="77"/>
      <c r="B9595" s="13" t="s">
        <v>11292</v>
      </c>
      <c r="C9595" s="77"/>
      <c r="D9595" s="80"/>
      <c r="E9595" s="120" t="str">
        <f>IF(ISBLANK(D9595),"",(D9595/(1+'Vos données'!$D$11)))</f>
        <v/>
      </c>
      <c r="F9595" s="80"/>
      <c r="G9595" s="124"/>
      <c r="H9595" s="130"/>
      <c r="I9595" s="128"/>
      <c r="J9595" s="130"/>
      <c r="K9595" s="128"/>
    </row>
    <row r="9596" spans="1:11" hidden="1" outlineLevel="1" x14ac:dyDescent="0.25">
      <c r="A9596" s="77"/>
      <c r="B9596" s="13" t="s">
        <v>11293</v>
      </c>
      <c r="C9596" s="77"/>
      <c r="D9596" s="80"/>
      <c r="E9596" s="120" t="str">
        <f>IF(ISBLANK(D9596),"",(D9596/(1+'Vos données'!$D$11)))</f>
        <v/>
      </c>
      <c r="F9596" s="80"/>
      <c r="G9596" s="124"/>
      <c r="H9596" s="130"/>
      <c r="I9596" s="128"/>
      <c r="J9596" s="130"/>
      <c r="K9596" s="128"/>
    </row>
    <row r="9597" spans="1:11" hidden="1" outlineLevel="1" x14ac:dyDescent="0.25">
      <c r="A9597" s="77"/>
      <c r="B9597" s="13" t="s">
        <v>11294</v>
      </c>
      <c r="C9597" s="77"/>
      <c r="D9597" s="80"/>
      <c r="E9597" s="120" t="str">
        <f>IF(ISBLANK(D9597),"",(D9597/(1+'Vos données'!$D$11)))</f>
        <v/>
      </c>
      <c r="F9597" s="80"/>
      <c r="G9597" s="124"/>
      <c r="H9597" s="130"/>
      <c r="I9597" s="128"/>
      <c r="J9597" s="130"/>
      <c r="K9597" s="128"/>
    </row>
    <row r="9598" spans="1:11" hidden="1" outlineLevel="1" x14ac:dyDescent="0.25">
      <c r="A9598" s="77"/>
      <c r="B9598" s="13" t="s">
        <v>11295</v>
      </c>
      <c r="C9598" s="77"/>
      <c r="D9598" s="80"/>
      <c r="E9598" s="120" t="str">
        <f>IF(ISBLANK(D9598),"",(D9598/(1+'Vos données'!$D$11)))</f>
        <v/>
      </c>
      <c r="F9598" s="80"/>
      <c r="G9598" s="124"/>
      <c r="H9598" s="130"/>
      <c r="I9598" s="128"/>
      <c r="J9598" s="130"/>
      <c r="K9598" s="128"/>
    </row>
    <row r="9599" spans="1:11" hidden="1" outlineLevel="1" x14ac:dyDescent="0.25">
      <c r="A9599" s="77"/>
      <c r="B9599" s="13" t="s">
        <v>11296</v>
      </c>
      <c r="C9599" s="77"/>
      <c r="D9599" s="80"/>
      <c r="E9599" s="120" t="str">
        <f>IF(ISBLANK(D9599),"",(D9599/(1+'Vos données'!$D$11)))</f>
        <v/>
      </c>
      <c r="F9599" s="80"/>
      <c r="G9599" s="124"/>
      <c r="H9599" s="130"/>
      <c r="I9599" s="128"/>
      <c r="J9599" s="130"/>
      <c r="K9599" s="128"/>
    </row>
    <row r="9600" spans="1:11" hidden="1" outlineLevel="1" x14ac:dyDescent="0.25">
      <c r="A9600" s="77"/>
      <c r="B9600" s="13" t="s">
        <v>11297</v>
      </c>
      <c r="C9600" s="77"/>
      <c r="D9600" s="80"/>
      <c r="E9600" s="120" t="str">
        <f>IF(ISBLANK(D9600),"",(D9600/(1+'Vos données'!$D$11)))</f>
        <v/>
      </c>
      <c r="F9600" s="80"/>
      <c r="G9600" s="124"/>
      <c r="H9600" s="130"/>
      <c r="I9600" s="128"/>
      <c r="J9600" s="130"/>
      <c r="K9600" s="128"/>
    </row>
    <row r="9601" spans="1:11" hidden="1" outlineLevel="1" x14ac:dyDescent="0.25">
      <c r="A9601" s="77"/>
      <c r="B9601" s="13" t="s">
        <v>11298</v>
      </c>
      <c r="C9601" s="77"/>
      <c r="D9601" s="80"/>
      <c r="E9601" s="120" t="str">
        <f>IF(ISBLANK(D9601),"",(D9601/(1+'Vos données'!$D$11)))</f>
        <v/>
      </c>
      <c r="F9601" s="80"/>
      <c r="G9601" s="124"/>
      <c r="H9601" s="130"/>
      <c r="I9601" s="128"/>
      <c r="J9601" s="130"/>
      <c r="K9601" s="128"/>
    </row>
    <row r="9602" spans="1:11" hidden="1" outlineLevel="1" x14ac:dyDescent="0.25">
      <c r="A9602" s="77"/>
      <c r="B9602" s="13" t="s">
        <v>11299</v>
      </c>
      <c r="C9602" s="77"/>
      <c r="D9602" s="80"/>
      <c r="E9602" s="120" t="str">
        <f>IF(ISBLANK(D9602),"",(D9602/(1+'Vos données'!$D$11)))</f>
        <v/>
      </c>
      <c r="F9602" s="80"/>
      <c r="G9602" s="124"/>
      <c r="H9602" s="130"/>
      <c r="I9602" s="128"/>
      <c r="J9602" s="130"/>
      <c r="K9602" s="128"/>
    </row>
    <row r="9603" spans="1:11" hidden="1" outlineLevel="1" x14ac:dyDescent="0.25">
      <c r="A9603" s="77"/>
      <c r="B9603" s="13" t="s">
        <v>11300</v>
      </c>
      <c r="C9603" s="77"/>
      <c r="D9603" s="80"/>
      <c r="E9603" s="120" t="str">
        <f>IF(ISBLANK(D9603),"",(D9603/(1+'Vos données'!$D$11)))</f>
        <v/>
      </c>
      <c r="F9603" s="80"/>
      <c r="G9603" s="124"/>
      <c r="H9603" s="130"/>
      <c r="I9603" s="128"/>
      <c r="J9603" s="130"/>
      <c r="K9603" s="128"/>
    </row>
    <row r="9604" spans="1:11" hidden="1" outlineLevel="1" x14ac:dyDescent="0.25">
      <c r="A9604" s="77"/>
      <c r="B9604" s="13" t="s">
        <v>11301</v>
      </c>
      <c r="C9604" s="77"/>
      <c r="D9604" s="80"/>
      <c r="E9604" s="120" t="str">
        <f>IF(ISBLANK(D9604),"",(D9604/(1+'Vos données'!$D$11)))</f>
        <v/>
      </c>
      <c r="F9604" s="80"/>
      <c r="G9604" s="124"/>
      <c r="H9604" s="130"/>
      <c r="I9604" s="128"/>
      <c r="J9604" s="130"/>
      <c r="K9604" s="128"/>
    </row>
    <row r="9605" spans="1:11" hidden="1" outlineLevel="1" x14ac:dyDescent="0.25">
      <c r="A9605" s="77"/>
      <c r="B9605" s="13" t="s">
        <v>11302</v>
      </c>
      <c r="C9605" s="77"/>
      <c r="D9605" s="80"/>
      <c r="E9605" s="120" t="str">
        <f>IF(ISBLANK(D9605),"",(D9605/(1+'Vos données'!$D$11)))</f>
        <v/>
      </c>
      <c r="F9605" s="80"/>
      <c r="G9605" s="124"/>
      <c r="H9605" s="130"/>
      <c r="I9605" s="128"/>
      <c r="J9605" s="130"/>
      <c r="K9605" s="128"/>
    </row>
    <row r="9606" spans="1:11" hidden="1" outlineLevel="1" x14ac:dyDescent="0.25">
      <c r="A9606" s="77"/>
      <c r="B9606" s="13" t="s">
        <v>11303</v>
      </c>
      <c r="C9606" s="77"/>
      <c r="D9606" s="80"/>
      <c r="E9606" s="120" t="str">
        <f>IF(ISBLANK(D9606),"",(D9606/(1+'Vos données'!$D$11)))</f>
        <v/>
      </c>
      <c r="F9606" s="80"/>
      <c r="G9606" s="124"/>
      <c r="H9606" s="130"/>
      <c r="I9606" s="128"/>
      <c r="J9606" s="130"/>
      <c r="K9606" s="128"/>
    </row>
    <row r="9607" spans="1:11" hidden="1" outlineLevel="1" x14ac:dyDescent="0.25">
      <c r="A9607" s="77"/>
      <c r="B9607" s="13" t="s">
        <v>11304</v>
      </c>
      <c r="C9607" s="77"/>
      <c r="D9607" s="80"/>
      <c r="E9607" s="120" t="str">
        <f>IF(ISBLANK(D9607),"",(D9607/(1+'Vos données'!$D$11)))</f>
        <v/>
      </c>
      <c r="F9607" s="80"/>
      <c r="G9607" s="124"/>
      <c r="H9607" s="130"/>
      <c r="I9607" s="128"/>
      <c r="J9607" s="130"/>
      <c r="K9607" s="128"/>
    </row>
    <row r="9608" spans="1:11" hidden="1" outlineLevel="1" x14ac:dyDescent="0.25">
      <c r="A9608" s="77"/>
      <c r="B9608" s="13" t="s">
        <v>11305</v>
      </c>
      <c r="C9608" s="77"/>
      <c r="D9608" s="80"/>
      <c r="E9608" s="120" t="str">
        <f>IF(ISBLANK(D9608),"",(D9608/(1+'Vos données'!$D$11)))</f>
        <v/>
      </c>
      <c r="F9608" s="80"/>
      <c r="G9608" s="124"/>
      <c r="H9608" s="130"/>
      <c r="I9608" s="128"/>
      <c r="J9608" s="130"/>
      <c r="K9608" s="128"/>
    </row>
    <row r="9609" spans="1:11" hidden="1" outlineLevel="1" x14ac:dyDescent="0.25">
      <c r="A9609" s="77"/>
      <c r="B9609" s="13" t="s">
        <v>11306</v>
      </c>
      <c r="C9609" s="77"/>
      <c r="D9609" s="80"/>
      <c r="E9609" s="120" t="str">
        <f>IF(ISBLANK(D9609),"",(D9609/(1+'Vos données'!$D$11)))</f>
        <v/>
      </c>
      <c r="F9609" s="80"/>
      <c r="G9609" s="124"/>
      <c r="H9609" s="130"/>
      <c r="I9609" s="128"/>
      <c r="J9609" s="130"/>
      <c r="K9609" s="128"/>
    </row>
    <row r="9610" spans="1:11" hidden="1" outlineLevel="1" x14ac:dyDescent="0.25">
      <c r="A9610" s="77"/>
      <c r="B9610" s="13" t="s">
        <v>11307</v>
      </c>
      <c r="C9610" s="77"/>
      <c r="D9610" s="80"/>
      <c r="E9610" s="120" t="str">
        <f>IF(ISBLANK(D9610),"",(D9610/(1+'Vos données'!$D$11)))</f>
        <v/>
      </c>
      <c r="F9610" s="80"/>
      <c r="G9610" s="124"/>
      <c r="H9610" s="130"/>
      <c r="I9610" s="128"/>
      <c r="J9610" s="130"/>
      <c r="K9610" s="128"/>
    </row>
    <row r="9611" spans="1:11" hidden="1" outlineLevel="1" x14ac:dyDescent="0.25">
      <c r="A9611" s="77"/>
      <c r="B9611" s="13" t="s">
        <v>11308</v>
      </c>
      <c r="C9611" s="77"/>
      <c r="D9611" s="80"/>
      <c r="E9611" s="120" t="str">
        <f>IF(ISBLANK(D9611),"",(D9611/(1+'Vos données'!$D$11)))</f>
        <v/>
      </c>
      <c r="F9611" s="80"/>
      <c r="G9611" s="124"/>
      <c r="H9611" s="130"/>
      <c r="I9611" s="128"/>
      <c r="J9611" s="130"/>
      <c r="K9611" s="128"/>
    </row>
    <row r="9612" spans="1:11" hidden="1" outlineLevel="1" x14ac:dyDescent="0.25">
      <c r="A9612" s="77"/>
      <c r="B9612" s="13" t="s">
        <v>11309</v>
      </c>
      <c r="C9612" s="77"/>
      <c r="D9612" s="80"/>
      <c r="E9612" s="120" t="str">
        <f>IF(ISBLANK(D9612),"",(D9612/(1+'Vos données'!$D$11)))</f>
        <v/>
      </c>
      <c r="F9612" s="80"/>
      <c r="G9612" s="124"/>
      <c r="H9612" s="130"/>
      <c r="I9612" s="128"/>
      <c r="J9612" s="130"/>
      <c r="K9612" s="128"/>
    </row>
    <row r="9613" spans="1:11" hidden="1" outlineLevel="1" x14ac:dyDescent="0.25">
      <c r="A9613" s="77"/>
      <c r="B9613" s="13" t="s">
        <v>11310</v>
      </c>
      <c r="C9613" s="77"/>
      <c r="D9613" s="80"/>
      <c r="E9613" s="120" t="str">
        <f>IF(ISBLANK(D9613),"",(D9613/(1+'Vos données'!$D$11)))</f>
        <v/>
      </c>
      <c r="F9613" s="80"/>
      <c r="G9613" s="124"/>
      <c r="H9613" s="130"/>
      <c r="I9613" s="128"/>
      <c r="J9613" s="130"/>
      <c r="K9613" s="128"/>
    </row>
    <row r="9614" spans="1:11" hidden="1" outlineLevel="1" x14ac:dyDescent="0.25">
      <c r="A9614" s="77"/>
      <c r="B9614" s="13" t="s">
        <v>11311</v>
      </c>
      <c r="C9614" s="77"/>
      <c r="D9614" s="80"/>
      <c r="E9614" s="120" t="str">
        <f>IF(ISBLANK(D9614),"",(D9614/(1+'Vos données'!$D$11)))</f>
        <v/>
      </c>
      <c r="F9614" s="80"/>
      <c r="G9614" s="124"/>
      <c r="H9614" s="130"/>
      <c r="I9614" s="128"/>
      <c r="J9614" s="130"/>
      <c r="K9614" s="128"/>
    </row>
    <row r="9615" spans="1:11" hidden="1" outlineLevel="1" x14ac:dyDescent="0.25">
      <c r="A9615" s="77"/>
      <c r="B9615" s="13" t="s">
        <v>11312</v>
      </c>
      <c r="C9615" s="77"/>
      <c r="D9615" s="80"/>
      <c r="E9615" s="120" t="str">
        <f>IF(ISBLANK(D9615),"",(D9615/(1+'Vos données'!$D$11)))</f>
        <v/>
      </c>
      <c r="F9615" s="80"/>
      <c r="G9615" s="124"/>
      <c r="H9615" s="130"/>
      <c r="I9615" s="128"/>
      <c r="J9615" s="130"/>
      <c r="K9615" s="128"/>
    </row>
    <row r="9616" spans="1:11" hidden="1" outlineLevel="1" x14ac:dyDescent="0.25">
      <c r="A9616" s="77"/>
      <c r="B9616" s="13" t="s">
        <v>11313</v>
      </c>
      <c r="C9616" s="77"/>
      <c r="D9616" s="80"/>
      <c r="E9616" s="120" t="str">
        <f>IF(ISBLANK(D9616),"",(D9616/(1+'Vos données'!$D$11)))</f>
        <v/>
      </c>
      <c r="F9616" s="80"/>
      <c r="G9616" s="124"/>
      <c r="H9616" s="130"/>
      <c r="I9616" s="128"/>
      <c r="J9616" s="130"/>
      <c r="K9616" s="128"/>
    </row>
    <row r="9617" spans="1:11" hidden="1" outlineLevel="1" x14ac:dyDescent="0.25">
      <c r="A9617" s="77"/>
      <c r="B9617" s="13" t="s">
        <v>11314</v>
      </c>
      <c r="C9617" s="77"/>
      <c r="D9617" s="80"/>
      <c r="E9617" s="120" t="str">
        <f>IF(ISBLANK(D9617),"",(D9617/(1+'Vos données'!$D$11)))</f>
        <v/>
      </c>
      <c r="F9617" s="80"/>
      <c r="G9617" s="124"/>
      <c r="H9617" s="130"/>
      <c r="I9617" s="128"/>
      <c r="J9617" s="130"/>
      <c r="K9617" s="128"/>
    </row>
    <row r="9618" spans="1:11" hidden="1" outlineLevel="1" x14ac:dyDescent="0.25">
      <c r="A9618" s="77"/>
      <c r="B9618" s="13" t="s">
        <v>11315</v>
      </c>
      <c r="C9618" s="77"/>
      <c r="D9618" s="80"/>
      <c r="E9618" s="120" t="str">
        <f>IF(ISBLANK(D9618),"",(D9618/(1+'Vos données'!$D$11)))</f>
        <v/>
      </c>
      <c r="F9618" s="80"/>
      <c r="G9618" s="124"/>
      <c r="H9618" s="130"/>
      <c r="I9618" s="128"/>
      <c r="J9618" s="130"/>
      <c r="K9618" s="128"/>
    </row>
    <row r="9619" spans="1:11" hidden="1" outlineLevel="1" x14ac:dyDescent="0.25">
      <c r="A9619" s="77"/>
      <c r="B9619" s="13" t="s">
        <v>11316</v>
      </c>
      <c r="C9619" s="77"/>
      <c r="D9619" s="80"/>
      <c r="E9619" s="120" t="str">
        <f>IF(ISBLANK(D9619),"",(D9619/(1+'Vos données'!$D$11)))</f>
        <v/>
      </c>
      <c r="F9619" s="80"/>
      <c r="G9619" s="124"/>
      <c r="H9619" s="130"/>
      <c r="I9619" s="128"/>
      <c r="J9619" s="130"/>
      <c r="K9619" s="128"/>
    </row>
    <row r="9620" spans="1:11" hidden="1" outlineLevel="1" x14ac:dyDescent="0.25">
      <c r="A9620" s="77"/>
      <c r="B9620" s="13" t="s">
        <v>11317</v>
      </c>
      <c r="C9620" s="77"/>
      <c r="D9620" s="80"/>
      <c r="E9620" s="120" t="str">
        <f>IF(ISBLANK(D9620),"",(D9620/(1+'Vos données'!$D$11)))</f>
        <v/>
      </c>
      <c r="F9620" s="80"/>
      <c r="G9620" s="124"/>
      <c r="H9620" s="130"/>
      <c r="I9620" s="128"/>
      <c r="J9620" s="130"/>
      <c r="K9620" s="128"/>
    </row>
    <row r="9621" spans="1:11" hidden="1" outlineLevel="1" x14ac:dyDescent="0.25">
      <c r="A9621" s="77"/>
      <c r="B9621" s="13" t="s">
        <v>11318</v>
      </c>
      <c r="C9621" s="77"/>
      <c r="D9621" s="80"/>
      <c r="E9621" s="120" t="str">
        <f>IF(ISBLANK(D9621),"",(D9621/(1+'Vos données'!$D$11)))</f>
        <v/>
      </c>
      <c r="F9621" s="80"/>
      <c r="G9621" s="124"/>
      <c r="H9621" s="130"/>
      <c r="I9621" s="128"/>
      <c r="J9621" s="130"/>
      <c r="K9621" s="128"/>
    </row>
    <row r="9622" spans="1:11" hidden="1" outlineLevel="1" x14ac:dyDescent="0.25">
      <c r="A9622" s="77"/>
      <c r="B9622" s="13" t="s">
        <v>11319</v>
      </c>
      <c r="C9622" s="77"/>
      <c r="D9622" s="80"/>
      <c r="E9622" s="120" t="str">
        <f>IF(ISBLANK(D9622),"",(D9622/(1+'Vos données'!$D$11)))</f>
        <v/>
      </c>
      <c r="F9622" s="80"/>
      <c r="G9622" s="124"/>
      <c r="H9622" s="130"/>
      <c r="I9622" s="128"/>
      <c r="J9622" s="130"/>
      <c r="K9622" s="128"/>
    </row>
    <row r="9623" spans="1:11" hidden="1" outlineLevel="1" x14ac:dyDescent="0.25">
      <c r="A9623" s="77"/>
      <c r="B9623" s="13" t="s">
        <v>11320</v>
      </c>
      <c r="C9623" s="77"/>
      <c r="D9623" s="80"/>
      <c r="E9623" s="120" t="str">
        <f>IF(ISBLANK(D9623),"",(D9623/(1+'Vos données'!$D$11)))</f>
        <v/>
      </c>
      <c r="F9623" s="80"/>
      <c r="G9623" s="124"/>
      <c r="H9623" s="130"/>
      <c r="I9623" s="128"/>
      <c r="J9623" s="130"/>
      <c r="K9623" s="128"/>
    </row>
    <row r="9624" spans="1:11" hidden="1" outlineLevel="1" x14ac:dyDescent="0.25">
      <c r="A9624" s="77"/>
      <c r="B9624" s="13" t="s">
        <v>11321</v>
      </c>
      <c r="C9624" s="77"/>
      <c r="D9624" s="80"/>
      <c r="E9624" s="120" t="str">
        <f>IF(ISBLANK(D9624),"",(D9624/(1+'Vos données'!$D$11)))</f>
        <v/>
      </c>
      <c r="F9624" s="80"/>
      <c r="G9624" s="124"/>
      <c r="H9624" s="130"/>
      <c r="I9624" s="128"/>
      <c r="J9624" s="130"/>
      <c r="K9624" s="128"/>
    </row>
    <row r="9625" spans="1:11" hidden="1" outlineLevel="1" x14ac:dyDescent="0.25">
      <c r="A9625" s="77"/>
      <c r="B9625" s="13" t="s">
        <v>11322</v>
      </c>
      <c r="C9625" s="77"/>
      <c r="D9625" s="80"/>
      <c r="E9625" s="120" t="str">
        <f>IF(ISBLANK(D9625),"",(D9625/(1+'Vos données'!$D$11)))</f>
        <v/>
      </c>
      <c r="F9625" s="80"/>
      <c r="G9625" s="124"/>
      <c r="H9625" s="130"/>
      <c r="I9625" s="128"/>
      <c r="J9625" s="130"/>
      <c r="K9625" s="128"/>
    </row>
    <row r="9626" spans="1:11" hidden="1" outlineLevel="1" x14ac:dyDescent="0.25">
      <c r="A9626" s="77"/>
      <c r="B9626" s="13" t="s">
        <v>11323</v>
      </c>
      <c r="C9626" s="77"/>
      <c r="D9626" s="80"/>
      <c r="E9626" s="120" t="str">
        <f>IF(ISBLANK(D9626),"",(D9626/(1+'Vos données'!$D$11)))</f>
        <v/>
      </c>
      <c r="F9626" s="80"/>
      <c r="G9626" s="124"/>
      <c r="H9626" s="130"/>
      <c r="I9626" s="128"/>
      <c r="J9626" s="130"/>
      <c r="K9626" s="128"/>
    </row>
    <row r="9627" spans="1:11" hidden="1" outlineLevel="1" x14ac:dyDescent="0.25">
      <c r="A9627" s="77"/>
      <c r="B9627" s="13" t="s">
        <v>11324</v>
      </c>
      <c r="C9627" s="77"/>
      <c r="D9627" s="80"/>
      <c r="E9627" s="120" t="str">
        <f>IF(ISBLANK(D9627),"",(D9627/(1+'Vos données'!$D$11)))</f>
        <v/>
      </c>
      <c r="F9627" s="80"/>
      <c r="G9627" s="124"/>
      <c r="H9627" s="130"/>
      <c r="I9627" s="128"/>
      <c r="J9627" s="130"/>
      <c r="K9627" s="128"/>
    </row>
    <row r="9628" spans="1:11" hidden="1" outlineLevel="1" x14ac:dyDescent="0.25">
      <c r="A9628" s="77"/>
      <c r="B9628" s="13" t="s">
        <v>11325</v>
      </c>
      <c r="C9628" s="77"/>
      <c r="D9628" s="80"/>
      <c r="E9628" s="120" t="str">
        <f>IF(ISBLANK(D9628),"",(D9628/(1+'Vos données'!$D$11)))</f>
        <v/>
      </c>
      <c r="F9628" s="80"/>
      <c r="G9628" s="124"/>
      <c r="H9628" s="130"/>
      <c r="I9628" s="128"/>
      <c r="J9628" s="130"/>
      <c r="K9628" s="128"/>
    </row>
    <row r="9629" spans="1:11" hidden="1" outlineLevel="1" x14ac:dyDescent="0.25">
      <c r="A9629" s="77"/>
      <c r="B9629" s="13" t="s">
        <v>11326</v>
      </c>
      <c r="C9629" s="77"/>
      <c r="D9629" s="80"/>
      <c r="E9629" s="120" t="str">
        <f>IF(ISBLANK(D9629),"",(D9629/(1+'Vos données'!$D$11)))</f>
        <v/>
      </c>
      <c r="F9629" s="80"/>
      <c r="G9629" s="124"/>
      <c r="H9629" s="130"/>
      <c r="I9629" s="128"/>
      <c r="J9629" s="130"/>
      <c r="K9629" s="128"/>
    </row>
    <row r="9630" spans="1:11" hidden="1" outlineLevel="1" x14ac:dyDescent="0.25">
      <c r="A9630" s="77"/>
      <c r="B9630" s="13" t="s">
        <v>11327</v>
      </c>
      <c r="C9630" s="77"/>
      <c r="D9630" s="80"/>
      <c r="E9630" s="120" t="str">
        <f>IF(ISBLANK(D9630),"",(D9630/(1+'Vos données'!$D$11)))</f>
        <v/>
      </c>
      <c r="F9630" s="80"/>
      <c r="G9630" s="124"/>
      <c r="H9630" s="130"/>
      <c r="I9630" s="128"/>
      <c r="J9630" s="130"/>
      <c r="K9630" s="128"/>
    </row>
    <row r="9631" spans="1:11" hidden="1" outlineLevel="1" x14ac:dyDescent="0.25">
      <c r="A9631" s="77"/>
      <c r="B9631" s="13" t="s">
        <v>11328</v>
      </c>
      <c r="C9631" s="77"/>
      <c r="D9631" s="80"/>
      <c r="E9631" s="120" t="str">
        <f>IF(ISBLANK(D9631),"",(D9631/(1+'Vos données'!$D$11)))</f>
        <v/>
      </c>
      <c r="F9631" s="80"/>
      <c r="G9631" s="124"/>
      <c r="H9631" s="130"/>
      <c r="I9631" s="128"/>
      <c r="J9631" s="130"/>
      <c r="K9631" s="128"/>
    </row>
    <row r="9632" spans="1:11" hidden="1" outlineLevel="1" x14ac:dyDescent="0.25">
      <c r="A9632" s="77"/>
      <c r="B9632" s="13" t="s">
        <v>11329</v>
      </c>
      <c r="C9632" s="77"/>
      <c r="D9632" s="80"/>
      <c r="E9632" s="120" t="str">
        <f>IF(ISBLANK(D9632),"",(D9632/(1+'Vos données'!$D$11)))</f>
        <v/>
      </c>
      <c r="F9632" s="80"/>
      <c r="G9632" s="124"/>
      <c r="H9632" s="130"/>
      <c r="I9632" s="128"/>
      <c r="J9632" s="130"/>
      <c r="K9632" s="128"/>
    </row>
    <row r="9633" spans="1:11" hidden="1" outlineLevel="1" x14ac:dyDescent="0.25">
      <c r="A9633" s="77"/>
      <c r="B9633" s="13" t="s">
        <v>11330</v>
      </c>
      <c r="C9633" s="77"/>
      <c r="D9633" s="80"/>
      <c r="E9633" s="120" t="str">
        <f>IF(ISBLANK(D9633),"",(D9633/(1+'Vos données'!$D$11)))</f>
        <v/>
      </c>
      <c r="F9633" s="80"/>
      <c r="G9633" s="124"/>
      <c r="H9633" s="130"/>
      <c r="I9633" s="128"/>
      <c r="J9633" s="130"/>
      <c r="K9633" s="128"/>
    </row>
    <row r="9634" spans="1:11" hidden="1" outlineLevel="1" x14ac:dyDescent="0.25">
      <c r="A9634" s="77"/>
      <c r="B9634" s="13" t="s">
        <v>11331</v>
      </c>
      <c r="C9634" s="77"/>
      <c r="D9634" s="80"/>
      <c r="E9634" s="120" t="str">
        <f>IF(ISBLANK(D9634),"",(D9634/(1+'Vos données'!$D$11)))</f>
        <v/>
      </c>
      <c r="F9634" s="80"/>
      <c r="G9634" s="124"/>
      <c r="H9634" s="130"/>
      <c r="I9634" s="128"/>
      <c r="J9634" s="130"/>
      <c r="K9634" s="128"/>
    </row>
    <row r="9635" spans="1:11" hidden="1" outlineLevel="1" x14ac:dyDescent="0.25">
      <c r="A9635" s="77"/>
      <c r="B9635" s="13" t="s">
        <v>11332</v>
      </c>
      <c r="C9635" s="77"/>
      <c r="D9635" s="80"/>
      <c r="E9635" s="120" t="str">
        <f>IF(ISBLANK(D9635),"",(D9635/(1+'Vos données'!$D$11)))</f>
        <v/>
      </c>
      <c r="F9635" s="80"/>
      <c r="G9635" s="124"/>
      <c r="H9635" s="130"/>
      <c r="I9635" s="128"/>
      <c r="J9635" s="130"/>
      <c r="K9635" s="128"/>
    </row>
    <row r="9636" spans="1:11" hidden="1" outlineLevel="1" x14ac:dyDescent="0.25">
      <c r="A9636" s="77"/>
      <c r="B9636" s="13" t="s">
        <v>11333</v>
      </c>
      <c r="C9636" s="77"/>
      <c r="D9636" s="80"/>
      <c r="E9636" s="120" t="str">
        <f>IF(ISBLANK(D9636),"",(D9636/(1+'Vos données'!$D$11)))</f>
        <v/>
      </c>
      <c r="F9636" s="80"/>
      <c r="G9636" s="124"/>
      <c r="H9636" s="130"/>
      <c r="I9636" s="128"/>
      <c r="J9636" s="130"/>
      <c r="K9636" s="128"/>
    </row>
    <row r="9637" spans="1:11" hidden="1" outlineLevel="1" x14ac:dyDescent="0.25">
      <c r="A9637" s="77"/>
      <c r="B9637" s="13" t="s">
        <v>11334</v>
      </c>
      <c r="C9637" s="77"/>
      <c r="D9637" s="80"/>
      <c r="E9637" s="120" t="str">
        <f>IF(ISBLANK(D9637),"",(D9637/(1+'Vos données'!$D$11)))</f>
        <v/>
      </c>
      <c r="F9637" s="80"/>
      <c r="G9637" s="124"/>
      <c r="H9637" s="130"/>
      <c r="I9637" s="128"/>
      <c r="J9637" s="130"/>
      <c r="K9637" s="128"/>
    </row>
    <row r="9638" spans="1:11" hidden="1" outlineLevel="1" x14ac:dyDescent="0.25">
      <c r="A9638" s="77"/>
      <c r="B9638" s="13" t="s">
        <v>11335</v>
      </c>
      <c r="C9638" s="77"/>
      <c r="D9638" s="80"/>
      <c r="E9638" s="120" t="str">
        <f>IF(ISBLANK(D9638),"",(D9638/(1+'Vos données'!$D$11)))</f>
        <v/>
      </c>
      <c r="F9638" s="80"/>
      <c r="G9638" s="124"/>
      <c r="H9638" s="130"/>
      <c r="I9638" s="128"/>
      <c r="J9638" s="130"/>
      <c r="K9638" s="128"/>
    </row>
    <row r="9639" spans="1:11" hidden="1" outlineLevel="1" x14ac:dyDescent="0.25">
      <c r="A9639" s="77"/>
      <c r="B9639" s="13" t="s">
        <v>11336</v>
      </c>
      <c r="C9639" s="77"/>
      <c r="D9639" s="80"/>
      <c r="E9639" s="120" t="str">
        <f>IF(ISBLANK(D9639),"",(D9639/(1+'Vos données'!$D$11)))</f>
        <v/>
      </c>
      <c r="F9639" s="80"/>
      <c r="G9639" s="124"/>
      <c r="H9639" s="130"/>
      <c r="I9639" s="128"/>
      <c r="J9639" s="130"/>
      <c r="K9639" s="128"/>
    </row>
    <row r="9640" spans="1:11" hidden="1" outlineLevel="1" x14ac:dyDescent="0.25">
      <c r="A9640" s="77"/>
      <c r="B9640" s="13" t="s">
        <v>11337</v>
      </c>
      <c r="C9640" s="77"/>
      <c r="D9640" s="80"/>
      <c r="E9640" s="120" t="str">
        <f>IF(ISBLANK(D9640),"",(D9640/(1+'Vos données'!$D$11)))</f>
        <v/>
      </c>
      <c r="F9640" s="80"/>
      <c r="G9640" s="124"/>
      <c r="H9640" s="130"/>
      <c r="I9640" s="128"/>
      <c r="J9640" s="130"/>
      <c r="K9640" s="128"/>
    </row>
    <row r="9641" spans="1:11" hidden="1" outlineLevel="1" x14ac:dyDescent="0.25">
      <c r="A9641" s="77"/>
      <c r="B9641" s="13" t="s">
        <v>11338</v>
      </c>
      <c r="C9641" s="77"/>
      <c r="D9641" s="80"/>
      <c r="E9641" s="120" t="str">
        <f>IF(ISBLANK(D9641),"",(D9641/(1+'Vos données'!$D$11)))</f>
        <v/>
      </c>
      <c r="F9641" s="80"/>
      <c r="G9641" s="124"/>
      <c r="H9641" s="130"/>
      <c r="I9641" s="128"/>
      <c r="J9641" s="130"/>
      <c r="K9641" s="128"/>
    </row>
    <row r="9642" spans="1:11" hidden="1" outlineLevel="1" x14ac:dyDescent="0.25">
      <c r="A9642" s="77"/>
      <c r="B9642" s="13" t="s">
        <v>11339</v>
      </c>
      <c r="C9642" s="77"/>
      <c r="D9642" s="80"/>
      <c r="E9642" s="120" t="str">
        <f>IF(ISBLANK(D9642),"",(D9642/(1+'Vos données'!$D$11)))</f>
        <v/>
      </c>
      <c r="F9642" s="80"/>
      <c r="G9642" s="124"/>
      <c r="H9642" s="130"/>
      <c r="I9642" s="128"/>
      <c r="J9642" s="130"/>
      <c r="K9642" s="128"/>
    </row>
    <row r="9643" spans="1:11" hidden="1" outlineLevel="1" x14ac:dyDescent="0.25">
      <c r="A9643" s="77"/>
      <c r="B9643" s="13" t="s">
        <v>11340</v>
      </c>
      <c r="C9643" s="77"/>
      <c r="D9643" s="80"/>
      <c r="E9643" s="120" t="str">
        <f>IF(ISBLANK(D9643),"",(D9643/(1+'Vos données'!$D$11)))</f>
        <v/>
      </c>
      <c r="F9643" s="80"/>
      <c r="G9643" s="124"/>
      <c r="H9643" s="130"/>
      <c r="I9643" s="128"/>
      <c r="J9643" s="130"/>
      <c r="K9643" s="128"/>
    </row>
    <row r="9644" spans="1:11" hidden="1" outlineLevel="1" x14ac:dyDescent="0.25">
      <c r="A9644" s="77"/>
      <c r="B9644" s="13" t="s">
        <v>11341</v>
      </c>
      <c r="C9644" s="77"/>
      <c r="D9644" s="80"/>
      <c r="E9644" s="120" t="str">
        <f>IF(ISBLANK(D9644),"",(D9644/(1+'Vos données'!$D$11)))</f>
        <v/>
      </c>
      <c r="F9644" s="80"/>
      <c r="G9644" s="124"/>
      <c r="H9644" s="130"/>
      <c r="I9644" s="128"/>
      <c r="J9644" s="130"/>
      <c r="K9644" s="128"/>
    </row>
    <row r="9645" spans="1:11" hidden="1" outlineLevel="1" x14ac:dyDescent="0.25">
      <c r="A9645" s="77"/>
      <c r="B9645" s="13" t="s">
        <v>11342</v>
      </c>
      <c r="C9645" s="77"/>
      <c r="D9645" s="80"/>
      <c r="E9645" s="120" t="str">
        <f>IF(ISBLANK(D9645),"",(D9645/(1+'Vos données'!$D$11)))</f>
        <v/>
      </c>
      <c r="F9645" s="80"/>
      <c r="G9645" s="124"/>
      <c r="H9645" s="130"/>
      <c r="I9645" s="128"/>
      <c r="J9645" s="130"/>
      <c r="K9645" s="128"/>
    </row>
    <row r="9646" spans="1:11" hidden="1" outlineLevel="1" x14ac:dyDescent="0.25">
      <c r="A9646" s="77"/>
      <c r="B9646" s="13" t="s">
        <v>11343</v>
      </c>
      <c r="C9646" s="77"/>
      <c r="D9646" s="80"/>
      <c r="E9646" s="120" t="str">
        <f>IF(ISBLANK(D9646),"",(D9646/(1+'Vos données'!$D$11)))</f>
        <v/>
      </c>
      <c r="F9646" s="80"/>
      <c r="G9646" s="124"/>
      <c r="H9646" s="130"/>
      <c r="I9646" s="128"/>
      <c r="J9646" s="130"/>
      <c r="K9646" s="128"/>
    </row>
    <row r="9647" spans="1:11" hidden="1" outlineLevel="1" x14ac:dyDescent="0.25">
      <c r="A9647" s="77"/>
      <c r="B9647" s="13" t="s">
        <v>11344</v>
      </c>
      <c r="C9647" s="77"/>
      <c r="D9647" s="80"/>
      <c r="E9647" s="120" t="str">
        <f>IF(ISBLANK(D9647),"",(D9647/(1+'Vos données'!$D$11)))</f>
        <v/>
      </c>
      <c r="F9647" s="80"/>
      <c r="G9647" s="124"/>
      <c r="H9647" s="130"/>
      <c r="I9647" s="128"/>
      <c r="J9647" s="130"/>
      <c r="K9647" s="128"/>
    </row>
    <row r="9648" spans="1:11" hidden="1" outlineLevel="1" x14ac:dyDescent="0.25">
      <c r="A9648" s="77"/>
      <c r="B9648" s="13" t="s">
        <v>11345</v>
      </c>
      <c r="C9648" s="77"/>
      <c r="D9648" s="80"/>
      <c r="E9648" s="120" t="str">
        <f>IF(ISBLANK(D9648),"",(D9648/(1+'Vos données'!$D$11)))</f>
        <v/>
      </c>
      <c r="F9648" s="80"/>
      <c r="G9648" s="124"/>
      <c r="H9648" s="130"/>
      <c r="I9648" s="128"/>
      <c r="J9648" s="130"/>
      <c r="K9648" s="128"/>
    </row>
    <row r="9649" spans="1:11" hidden="1" outlineLevel="1" x14ac:dyDescent="0.25">
      <c r="A9649" s="77"/>
      <c r="B9649" s="13" t="s">
        <v>11346</v>
      </c>
      <c r="C9649" s="77"/>
      <c r="D9649" s="80"/>
      <c r="E9649" s="120" t="str">
        <f>IF(ISBLANK(D9649),"",(D9649/(1+'Vos données'!$D$11)))</f>
        <v/>
      </c>
      <c r="F9649" s="80"/>
      <c r="G9649" s="124"/>
      <c r="H9649" s="130"/>
      <c r="I9649" s="128"/>
      <c r="J9649" s="130"/>
      <c r="K9649" s="128"/>
    </row>
    <row r="9650" spans="1:11" hidden="1" outlineLevel="1" x14ac:dyDescent="0.25">
      <c r="A9650" s="77"/>
      <c r="B9650" s="13" t="s">
        <v>11347</v>
      </c>
      <c r="C9650" s="77"/>
      <c r="D9650" s="80"/>
      <c r="E9650" s="120" t="str">
        <f>IF(ISBLANK(D9650),"",(D9650/(1+'Vos données'!$D$11)))</f>
        <v/>
      </c>
      <c r="F9650" s="80"/>
      <c r="G9650" s="124"/>
      <c r="H9650" s="130"/>
      <c r="I9650" s="128"/>
      <c r="J9650" s="130"/>
      <c r="K9650" s="128"/>
    </row>
    <row r="9651" spans="1:11" hidden="1" outlineLevel="1" x14ac:dyDescent="0.25">
      <c r="A9651" s="77"/>
      <c r="B9651" s="13" t="s">
        <v>11348</v>
      </c>
      <c r="C9651" s="77"/>
      <c r="D9651" s="80"/>
      <c r="E9651" s="120" t="str">
        <f>IF(ISBLANK(D9651),"",(D9651/(1+'Vos données'!$D$11)))</f>
        <v/>
      </c>
      <c r="F9651" s="80"/>
      <c r="G9651" s="124"/>
      <c r="H9651" s="130"/>
      <c r="I9651" s="128"/>
      <c r="J9651" s="130"/>
      <c r="K9651" s="128"/>
    </row>
    <row r="9652" spans="1:11" hidden="1" outlineLevel="1" x14ac:dyDescent="0.25">
      <c r="A9652" s="77"/>
      <c r="B9652" s="13" t="s">
        <v>11349</v>
      </c>
      <c r="C9652" s="77"/>
      <c r="D9652" s="80"/>
      <c r="E9652" s="120" t="str">
        <f>IF(ISBLANK(D9652),"",(D9652/(1+'Vos données'!$D$11)))</f>
        <v/>
      </c>
      <c r="F9652" s="80"/>
      <c r="G9652" s="124"/>
      <c r="H9652" s="130"/>
      <c r="I9652" s="128"/>
      <c r="J9652" s="130"/>
      <c r="K9652" s="128"/>
    </row>
    <row r="9653" spans="1:11" hidden="1" outlineLevel="1" x14ac:dyDescent="0.25">
      <c r="A9653" s="77"/>
      <c r="B9653" s="13" t="s">
        <v>11350</v>
      </c>
      <c r="C9653" s="77"/>
      <c r="D9653" s="80"/>
      <c r="E9653" s="120" t="str">
        <f>IF(ISBLANK(D9653),"",(D9653/(1+'Vos données'!$D$11)))</f>
        <v/>
      </c>
      <c r="F9653" s="80"/>
      <c r="G9653" s="124"/>
      <c r="H9653" s="130"/>
      <c r="I9653" s="128"/>
      <c r="J9653" s="130"/>
      <c r="K9653" s="128"/>
    </row>
    <row r="9654" spans="1:11" hidden="1" outlineLevel="1" x14ac:dyDescent="0.25">
      <c r="A9654" s="77"/>
      <c r="B9654" s="13" t="s">
        <v>11351</v>
      </c>
      <c r="C9654" s="77"/>
      <c r="D9654" s="80"/>
      <c r="E9654" s="120" t="str">
        <f>IF(ISBLANK(D9654),"",(D9654/(1+'Vos données'!$D$11)))</f>
        <v/>
      </c>
      <c r="F9654" s="80"/>
      <c r="G9654" s="124"/>
      <c r="H9654" s="130"/>
      <c r="I9654" s="128"/>
      <c r="J9654" s="130"/>
      <c r="K9654" s="128"/>
    </row>
    <row r="9655" spans="1:11" hidden="1" outlineLevel="1" x14ac:dyDescent="0.25">
      <c r="A9655" s="77"/>
      <c r="B9655" s="13" t="s">
        <v>11352</v>
      </c>
      <c r="C9655" s="77"/>
      <c r="D9655" s="80"/>
      <c r="E9655" s="120" t="str">
        <f>IF(ISBLANK(D9655),"",(D9655/(1+'Vos données'!$D$11)))</f>
        <v/>
      </c>
      <c r="F9655" s="80"/>
      <c r="G9655" s="124"/>
      <c r="H9655" s="130"/>
      <c r="I9655" s="128"/>
      <c r="J9655" s="130"/>
      <c r="K9655" s="128"/>
    </row>
    <row r="9656" spans="1:11" hidden="1" outlineLevel="1" x14ac:dyDescent="0.25">
      <c r="A9656" s="77"/>
      <c r="B9656" s="13" t="s">
        <v>11353</v>
      </c>
      <c r="C9656" s="77"/>
      <c r="D9656" s="80"/>
      <c r="E9656" s="120" t="str">
        <f>IF(ISBLANK(D9656),"",(D9656/(1+'Vos données'!$D$11)))</f>
        <v/>
      </c>
      <c r="F9656" s="80"/>
      <c r="G9656" s="124"/>
      <c r="H9656" s="130"/>
      <c r="I9656" s="128"/>
      <c r="J9656" s="130"/>
      <c r="K9656" s="128"/>
    </row>
    <row r="9657" spans="1:11" hidden="1" outlineLevel="1" x14ac:dyDescent="0.25">
      <c r="A9657" s="77"/>
      <c r="B9657" s="13" t="s">
        <v>11354</v>
      </c>
      <c r="C9657" s="77"/>
      <c r="D9657" s="80"/>
      <c r="E9657" s="120" t="str">
        <f>IF(ISBLANK(D9657),"",(D9657/(1+'Vos données'!$D$11)))</f>
        <v/>
      </c>
      <c r="F9657" s="80"/>
      <c r="G9657" s="124"/>
      <c r="H9657" s="130"/>
      <c r="I9657" s="128"/>
      <c r="J9657" s="130"/>
      <c r="K9657" s="128"/>
    </row>
    <row r="9658" spans="1:11" hidden="1" outlineLevel="1" x14ac:dyDescent="0.25">
      <c r="A9658" s="77"/>
      <c r="B9658" s="13" t="s">
        <v>11355</v>
      </c>
      <c r="C9658" s="77"/>
      <c r="D9658" s="80"/>
      <c r="E9658" s="120" t="str">
        <f>IF(ISBLANK(D9658),"",(D9658/(1+'Vos données'!$D$11)))</f>
        <v/>
      </c>
      <c r="F9658" s="80"/>
      <c r="G9658" s="124"/>
      <c r="H9658" s="130"/>
      <c r="I9658" s="128"/>
      <c r="J9658" s="130"/>
      <c r="K9658" s="128"/>
    </row>
    <row r="9659" spans="1:11" hidden="1" outlineLevel="1" x14ac:dyDescent="0.25">
      <c r="A9659" s="77"/>
      <c r="B9659" s="13" t="s">
        <v>11356</v>
      </c>
      <c r="C9659" s="77"/>
      <c r="D9659" s="80"/>
      <c r="E9659" s="120" t="str">
        <f>IF(ISBLANK(D9659),"",(D9659/(1+'Vos données'!$D$11)))</f>
        <v/>
      </c>
      <c r="F9659" s="80"/>
      <c r="G9659" s="124"/>
      <c r="H9659" s="130"/>
      <c r="I9659" s="128"/>
      <c r="J9659" s="130"/>
      <c r="K9659" s="128"/>
    </row>
    <row r="9660" spans="1:11" hidden="1" outlineLevel="1" x14ac:dyDescent="0.25">
      <c r="A9660" s="77"/>
      <c r="B9660" s="13" t="s">
        <v>11357</v>
      </c>
      <c r="C9660" s="77"/>
      <c r="D9660" s="80"/>
      <c r="E9660" s="120" t="str">
        <f>IF(ISBLANK(D9660),"",(D9660/(1+'Vos données'!$D$11)))</f>
        <v/>
      </c>
      <c r="F9660" s="80"/>
      <c r="G9660" s="124"/>
      <c r="H9660" s="130"/>
      <c r="I9660" s="128"/>
      <c r="J9660" s="130"/>
      <c r="K9660" s="128"/>
    </row>
    <row r="9661" spans="1:11" hidden="1" outlineLevel="1" x14ac:dyDescent="0.25">
      <c r="A9661" s="77"/>
      <c r="B9661" s="13" t="s">
        <v>11358</v>
      </c>
      <c r="C9661" s="77"/>
      <c r="D9661" s="80"/>
      <c r="E9661" s="120" t="str">
        <f>IF(ISBLANK(D9661),"",(D9661/(1+'Vos données'!$D$11)))</f>
        <v/>
      </c>
      <c r="F9661" s="80"/>
      <c r="G9661" s="124"/>
      <c r="H9661" s="130"/>
      <c r="I9661" s="128"/>
      <c r="J9661" s="130"/>
      <c r="K9661" s="128"/>
    </row>
    <row r="9662" spans="1:11" hidden="1" outlineLevel="1" x14ac:dyDescent="0.25">
      <c r="A9662" s="77"/>
      <c r="B9662" s="13" t="s">
        <v>11359</v>
      </c>
      <c r="C9662" s="77"/>
      <c r="D9662" s="80"/>
      <c r="E9662" s="120" t="str">
        <f>IF(ISBLANK(D9662),"",(D9662/(1+'Vos données'!$D$11)))</f>
        <v/>
      </c>
      <c r="F9662" s="80"/>
      <c r="G9662" s="124"/>
      <c r="H9662" s="130"/>
      <c r="I9662" s="128"/>
      <c r="J9662" s="130"/>
      <c r="K9662" s="128"/>
    </row>
    <row r="9663" spans="1:11" hidden="1" outlineLevel="1" x14ac:dyDescent="0.25">
      <c r="A9663" s="77"/>
      <c r="B9663" s="13" t="s">
        <v>11360</v>
      </c>
      <c r="C9663" s="77"/>
      <c r="D9663" s="80"/>
      <c r="E9663" s="120" t="str">
        <f>IF(ISBLANK(D9663),"",(D9663/(1+'Vos données'!$D$11)))</f>
        <v/>
      </c>
      <c r="F9663" s="80"/>
      <c r="G9663" s="124"/>
      <c r="H9663" s="130"/>
      <c r="I9663" s="128"/>
      <c r="J9663" s="130"/>
      <c r="K9663" s="128"/>
    </row>
    <row r="9664" spans="1:11" hidden="1" outlineLevel="1" x14ac:dyDescent="0.25">
      <c r="A9664" s="77"/>
      <c r="B9664" s="13" t="s">
        <v>11361</v>
      </c>
      <c r="C9664" s="77"/>
      <c r="D9664" s="80"/>
      <c r="E9664" s="120" t="str">
        <f>IF(ISBLANK(D9664),"",(D9664/(1+'Vos données'!$D$11)))</f>
        <v/>
      </c>
      <c r="F9664" s="80"/>
      <c r="G9664" s="124"/>
      <c r="H9664" s="130"/>
      <c r="I9664" s="128"/>
      <c r="J9664" s="130"/>
      <c r="K9664" s="128"/>
    </row>
    <row r="9665" spans="1:11" hidden="1" outlineLevel="1" x14ac:dyDescent="0.25">
      <c r="A9665" s="77"/>
      <c r="B9665" s="13" t="s">
        <v>11362</v>
      </c>
      <c r="C9665" s="77"/>
      <c r="D9665" s="80"/>
      <c r="E9665" s="120" t="str">
        <f>IF(ISBLANK(D9665),"",(D9665/(1+'Vos données'!$D$11)))</f>
        <v/>
      </c>
      <c r="F9665" s="80"/>
      <c r="G9665" s="124"/>
      <c r="H9665" s="130"/>
      <c r="I9665" s="128"/>
      <c r="J9665" s="130"/>
      <c r="K9665" s="128"/>
    </row>
    <row r="9666" spans="1:11" hidden="1" outlineLevel="1" x14ac:dyDescent="0.25">
      <c r="A9666" s="77"/>
      <c r="B9666" s="13" t="s">
        <v>11363</v>
      </c>
      <c r="C9666" s="77"/>
      <c r="D9666" s="80"/>
      <c r="E9666" s="120" t="str">
        <f>IF(ISBLANK(D9666),"",(D9666/(1+'Vos données'!$D$11)))</f>
        <v/>
      </c>
      <c r="F9666" s="80"/>
      <c r="G9666" s="124"/>
      <c r="H9666" s="130"/>
      <c r="I9666" s="128"/>
      <c r="J9666" s="130"/>
      <c r="K9666" s="128"/>
    </row>
    <row r="9667" spans="1:11" hidden="1" outlineLevel="1" x14ac:dyDescent="0.25">
      <c r="A9667" s="77"/>
      <c r="B9667" s="13" t="s">
        <v>11364</v>
      </c>
      <c r="C9667" s="77"/>
      <c r="D9667" s="80"/>
      <c r="E9667" s="120" t="str">
        <f>IF(ISBLANK(D9667),"",(D9667/(1+'Vos données'!$D$11)))</f>
        <v/>
      </c>
      <c r="F9667" s="80"/>
      <c r="G9667" s="124"/>
      <c r="H9667" s="130"/>
      <c r="I9667" s="128"/>
      <c r="J9667" s="130"/>
      <c r="K9667" s="128"/>
    </row>
    <row r="9668" spans="1:11" hidden="1" outlineLevel="1" x14ac:dyDescent="0.25">
      <c r="A9668" s="77"/>
      <c r="B9668" s="13" t="s">
        <v>11365</v>
      </c>
      <c r="C9668" s="77"/>
      <c r="D9668" s="80"/>
      <c r="E9668" s="120" t="str">
        <f>IF(ISBLANK(D9668),"",(D9668/(1+'Vos données'!$D$11)))</f>
        <v/>
      </c>
      <c r="F9668" s="80"/>
      <c r="G9668" s="124"/>
      <c r="H9668" s="130"/>
      <c r="I9668" s="128"/>
      <c r="J9668" s="130"/>
      <c r="K9668" s="128"/>
    </row>
    <row r="9669" spans="1:11" hidden="1" outlineLevel="1" x14ac:dyDescent="0.25">
      <c r="A9669" s="77"/>
      <c r="B9669" s="13" t="s">
        <v>11366</v>
      </c>
      <c r="C9669" s="77"/>
      <c r="D9669" s="80"/>
      <c r="E9669" s="120" t="str">
        <f>IF(ISBLANK(D9669),"",(D9669/(1+'Vos données'!$D$11)))</f>
        <v/>
      </c>
      <c r="F9669" s="80"/>
      <c r="G9669" s="124"/>
      <c r="H9669" s="130"/>
      <c r="I9669" s="128"/>
      <c r="J9669" s="130"/>
      <c r="K9669" s="128"/>
    </row>
    <row r="9670" spans="1:11" hidden="1" outlineLevel="1" x14ac:dyDescent="0.25">
      <c r="A9670" s="77"/>
      <c r="B9670" s="13" t="s">
        <v>11367</v>
      </c>
      <c r="C9670" s="77"/>
      <c r="D9670" s="80"/>
      <c r="E9670" s="120" t="str">
        <f>IF(ISBLANK(D9670),"",(D9670/(1+'Vos données'!$D$11)))</f>
        <v/>
      </c>
      <c r="F9670" s="80"/>
      <c r="G9670" s="124"/>
      <c r="H9670" s="130"/>
      <c r="I9670" s="128"/>
      <c r="J9670" s="130"/>
      <c r="K9670" s="128"/>
    </row>
    <row r="9671" spans="1:11" hidden="1" outlineLevel="1" x14ac:dyDescent="0.25">
      <c r="A9671" s="77"/>
      <c r="B9671" s="13" t="s">
        <v>11368</v>
      </c>
      <c r="C9671" s="77"/>
      <c r="D9671" s="80"/>
      <c r="E9671" s="120" t="str">
        <f>IF(ISBLANK(D9671),"",(D9671/(1+'Vos données'!$D$11)))</f>
        <v/>
      </c>
      <c r="F9671" s="80"/>
      <c r="G9671" s="124"/>
      <c r="H9671" s="130"/>
      <c r="I9671" s="128"/>
      <c r="J9671" s="130"/>
      <c r="K9671" s="128"/>
    </row>
    <row r="9672" spans="1:11" hidden="1" outlineLevel="1" x14ac:dyDescent="0.25">
      <c r="A9672" s="77"/>
      <c r="B9672" s="13" t="s">
        <v>11369</v>
      </c>
      <c r="C9672" s="77"/>
      <c r="D9672" s="80"/>
      <c r="E9672" s="120" t="str">
        <f>IF(ISBLANK(D9672),"",(D9672/(1+'Vos données'!$D$11)))</f>
        <v/>
      </c>
      <c r="F9672" s="80"/>
      <c r="G9672" s="124"/>
      <c r="H9672" s="130"/>
      <c r="I9672" s="128"/>
      <c r="J9672" s="130"/>
      <c r="K9672" s="128"/>
    </row>
    <row r="9673" spans="1:11" hidden="1" outlineLevel="1" x14ac:dyDescent="0.25">
      <c r="A9673" s="77"/>
      <c r="B9673" s="13" t="s">
        <v>11370</v>
      </c>
      <c r="C9673" s="77"/>
      <c r="D9673" s="80"/>
      <c r="E9673" s="120" t="str">
        <f>IF(ISBLANK(D9673),"",(D9673/(1+'Vos données'!$D$11)))</f>
        <v/>
      </c>
      <c r="F9673" s="80"/>
      <c r="G9673" s="124"/>
      <c r="H9673" s="130"/>
      <c r="I9673" s="128"/>
      <c r="J9673" s="130"/>
      <c r="K9673" s="128"/>
    </row>
    <row r="9674" spans="1:11" hidden="1" outlineLevel="1" x14ac:dyDescent="0.25">
      <c r="A9674" s="77"/>
      <c r="B9674" s="13" t="s">
        <v>11371</v>
      </c>
      <c r="C9674" s="77"/>
      <c r="D9674" s="80"/>
      <c r="E9674" s="120" t="str">
        <f>IF(ISBLANK(D9674),"",(D9674/(1+'Vos données'!$D$11)))</f>
        <v/>
      </c>
      <c r="F9674" s="80"/>
      <c r="G9674" s="124"/>
      <c r="H9674" s="130"/>
      <c r="I9674" s="128"/>
      <c r="J9674" s="130"/>
      <c r="K9674" s="128"/>
    </row>
    <row r="9675" spans="1:11" hidden="1" outlineLevel="1" x14ac:dyDescent="0.25">
      <c r="A9675" s="77"/>
      <c r="B9675" s="13" t="s">
        <v>11372</v>
      </c>
      <c r="C9675" s="77"/>
      <c r="D9675" s="80"/>
      <c r="E9675" s="120" t="str">
        <f>IF(ISBLANK(D9675),"",(D9675/(1+'Vos données'!$D$11)))</f>
        <v/>
      </c>
      <c r="F9675" s="80"/>
      <c r="G9675" s="124"/>
      <c r="H9675" s="130"/>
      <c r="I9675" s="128"/>
      <c r="J9675" s="130"/>
      <c r="K9675" s="128"/>
    </row>
    <row r="9676" spans="1:11" hidden="1" outlineLevel="1" x14ac:dyDescent="0.25">
      <c r="A9676" s="77"/>
      <c r="B9676" s="13" t="s">
        <v>11373</v>
      </c>
      <c r="C9676" s="77"/>
      <c r="D9676" s="80"/>
      <c r="E9676" s="120" t="str">
        <f>IF(ISBLANK(D9676),"",(D9676/(1+'Vos données'!$D$11)))</f>
        <v/>
      </c>
      <c r="F9676" s="80"/>
      <c r="G9676" s="124"/>
      <c r="H9676" s="130"/>
      <c r="I9676" s="128"/>
      <c r="J9676" s="130"/>
      <c r="K9676" s="128"/>
    </row>
    <row r="9677" spans="1:11" hidden="1" outlineLevel="1" x14ac:dyDescent="0.25">
      <c r="A9677" s="77"/>
      <c r="B9677" s="13" t="s">
        <v>11374</v>
      </c>
      <c r="C9677" s="77"/>
      <c r="D9677" s="80"/>
      <c r="E9677" s="120" t="str">
        <f>IF(ISBLANK(D9677),"",(D9677/(1+'Vos données'!$D$11)))</f>
        <v/>
      </c>
      <c r="F9677" s="80"/>
      <c r="G9677" s="124"/>
      <c r="H9677" s="130"/>
      <c r="I9677" s="128"/>
      <c r="J9677" s="130"/>
      <c r="K9677" s="128"/>
    </row>
    <row r="9678" spans="1:11" hidden="1" outlineLevel="1" x14ac:dyDescent="0.25">
      <c r="A9678" s="77"/>
      <c r="B9678" s="13" t="s">
        <v>11375</v>
      </c>
      <c r="C9678" s="77"/>
      <c r="D9678" s="80"/>
      <c r="E9678" s="120" t="str">
        <f>IF(ISBLANK(D9678),"",(D9678/(1+'Vos données'!$D$11)))</f>
        <v/>
      </c>
      <c r="F9678" s="80"/>
      <c r="G9678" s="124"/>
      <c r="H9678" s="130"/>
      <c r="I9678" s="128"/>
      <c r="J9678" s="130"/>
      <c r="K9678" s="128"/>
    </row>
    <row r="9679" spans="1:11" hidden="1" outlineLevel="1" x14ac:dyDescent="0.25">
      <c r="A9679" s="77"/>
      <c r="B9679" s="13" t="s">
        <v>11376</v>
      </c>
      <c r="C9679" s="77"/>
      <c r="D9679" s="80"/>
      <c r="E9679" s="120" t="str">
        <f>IF(ISBLANK(D9679),"",(D9679/(1+'Vos données'!$D$11)))</f>
        <v/>
      </c>
      <c r="F9679" s="80"/>
      <c r="G9679" s="124"/>
      <c r="H9679" s="130"/>
      <c r="I9679" s="128"/>
      <c r="J9679" s="130"/>
      <c r="K9679" s="128"/>
    </row>
    <row r="9680" spans="1:11" hidden="1" outlineLevel="1" x14ac:dyDescent="0.25">
      <c r="A9680" s="77"/>
      <c r="B9680" s="13" t="s">
        <v>11377</v>
      </c>
      <c r="C9680" s="77"/>
      <c r="D9680" s="80"/>
      <c r="E9680" s="120" t="str">
        <f>IF(ISBLANK(D9680),"",(D9680/(1+'Vos données'!$D$11)))</f>
        <v/>
      </c>
      <c r="F9680" s="80"/>
      <c r="G9680" s="124"/>
      <c r="H9680" s="130"/>
      <c r="I9680" s="128"/>
      <c r="J9680" s="130"/>
      <c r="K9680" s="128"/>
    </row>
    <row r="9681" spans="1:11" hidden="1" outlineLevel="1" x14ac:dyDescent="0.25">
      <c r="A9681" s="77"/>
      <c r="B9681" s="13" t="s">
        <v>11378</v>
      </c>
      <c r="C9681" s="77"/>
      <c r="D9681" s="80"/>
      <c r="E9681" s="120" t="str">
        <f>IF(ISBLANK(D9681),"",(D9681/(1+'Vos données'!$D$11)))</f>
        <v/>
      </c>
      <c r="F9681" s="80"/>
      <c r="G9681" s="124"/>
      <c r="H9681" s="130"/>
      <c r="I9681" s="128"/>
      <c r="J9681" s="130"/>
      <c r="K9681" s="128"/>
    </row>
    <row r="9682" spans="1:11" hidden="1" outlineLevel="1" x14ac:dyDescent="0.25">
      <c r="A9682" s="77"/>
      <c r="B9682" s="13" t="s">
        <v>11379</v>
      </c>
      <c r="C9682" s="77"/>
      <c r="D9682" s="80"/>
      <c r="E9682" s="120" t="str">
        <f>IF(ISBLANK(D9682),"",(D9682/(1+'Vos données'!$D$11)))</f>
        <v/>
      </c>
      <c r="F9682" s="80"/>
      <c r="G9682" s="124"/>
      <c r="H9682" s="130"/>
      <c r="I9682" s="128"/>
      <c r="J9682" s="130"/>
      <c r="K9682" s="128"/>
    </row>
    <row r="9683" spans="1:11" hidden="1" outlineLevel="1" x14ac:dyDescent="0.25">
      <c r="A9683" s="77"/>
      <c r="B9683" s="13" t="s">
        <v>11380</v>
      </c>
      <c r="C9683" s="77"/>
      <c r="D9683" s="80"/>
      <c r="E9683" s="120" t="str">
        <f>IF(ISBLANK(D9683),"",(D9683/(1+'Vos données'!$D$11)))</f>
        <v/>
      </c>
      <c r="F9683" s="80"/>
      <c r="G9683" s="124"/>
      <c r="H9683" s="130"/>
      <c r="I9683" s="128"/>
      <c r="J9683" s="130"/>
      <c r="K9683" s="128"/>
    </row>
    <row r="9684" spans="1:11" hidden="1" outlineLevel="1" x14ac:dyDescent="0.25">
      <c r="A9684" s="77"/>
      <c r="B9684" s="13" t="s">
        <v>11381</v>
      </c>
      <c r="C9684" s="77"/>
      <c r="D9684" s="80"/>
      <c r="E9684" s="120" t="str">
        <f>IF(ISBLANK(D9684),"",(D9684/(1+'Vos données'!$D$11)))</f>
        <v/>
      </c>
      <c r="F9684" s="80"/>
      <c r="G9684" s="124"/>
      <c r="H9684" s="130"/>
      <c r="I9684" s="128"/>
      <c r="J9684" s="130"/>
      <c r="K9684" s="128"/>
    </row>
    <row r="9685" spans="1:11" hidden="1" outlineLevel="1" x14ac:dyDescent="0.25">
      <c r="A9685" s="77"/>
      <c r="B9685" s="13" t="s">
        <v>11382</v>
      </c>
      <c r="C9685" s="77"/>
      <c r="D9685" s="80"/>
      <c r="E9685" s="120" t="str">
        <f>IF(ISBLANK(D9685),"",(D9685/(1+'Vos données'!$D$11)))</f>
        <v/>
      </c>
      <c r="F9685" s="80"/>
      <c r="G9685" s="124"/>
      <c r="H9685" s="130"/>
      <c r="I9685" s="128"/>
      <c r="J9685" s="130"/>
      <c r="K9685" s="128"/>
    </row>
    <row r="9686" spans="1:11" hidden="1" outlineLevel="1" x14ac:dyDescent="0.25">
      <c r="A9686" s="77"/>
      <c r="B9686" s="13" t="s">
        <v>11383</v>
      </c>
      <c r="C9686" s="77"/>
      <c r="D9686" s="80"/>
      <c r="E9686" s="120" t="str">
        <f>IF(ISBLANK(D9686),"",(D9686/(1+'Vos données'!$D$11)))</f>
        <v/>
      </c>
      <c r="F9686" s="80"/>
      <c r="G9686" s="124"/>
      <c r="H9686" s="130"/>
      <c r="I9686" s="128"/>
      <c r="J9686" s="130"/>
      <c r="K9686" s="128"/>
    </row>
    <row r="9687" spans="1:11" hidden="1" outlineLevel="1" x14ac:dyDescent="0.25">
      <c r="A9687" s="77"/>
      <c r="B9687" s="13" t="s">
        <v>11384</v>
      </c>
      <c r="C9687" s="77"/>
      <c r="D9687" s="80"/>
      <c r="E9687" s="120" t="str">
        <f>IF(ISBLANK(D9687),"",(D9687/(1+'Vos données'!$D$11)))</f>
        <v/>
      </c>
      <c r="F9687" s="80"/>
      <c r="G9687" s="124"/>
      <c r="H9687" s="130"/>
      <c r="I9687" s="128"/>
      <c r="J9687" s="130"/>
      <c r="K9687" s="128"/>
    </row>
    <row r="9688" spans="1:11" hidden="1" outlineLevel="1" x14ac:dyDescent="0.25">
      <c r="A9688" s="77"/>
      <c r="B9688" s="13" t="s">
        <v>11385</v>
      </c>
      <c r="C9688" s="77"/>
      <c r="D9688" s="80"/>
      <c r="E9688" s="120" t="str">
        <f>IF(ISBLANK(D9688),"",(D9688/(1+'Vos données'!$D$11)))</f>
        <v/>
      </c>
      <c r="F9688" s="80"/>
      <c r="G9688" s="124"/>
      <c r="H9688" s="130"/>
      <c r="I9688" s="128"/>
      <c r="J9688" s="130"/>
      <c r="K9688" s="128"/>
    </row>
    <row r="9689" spans="1:11" hidden="1" outlineLevel="1" x14ac:dyDescent="0.25">
      <c r="A9689" s="77"/>
      <c r="B9689" s="13" t="s">
        <v>11386</v>
      </c>
      <c r="C9689" s="77"/>
      <c r="D9689" s="80"/>
      <c r="E9689" s="120" t="str">
        <f>IF(ISBLANK(D9689),"",(D9689/(1+'Vos données'!$D$11)))</f>
        <v/>
      </c>
      <c r="F9689" s="80"/>
      <c r="G9689" s="124"/>
      <c r="H9689" s="130"/>
      <c r="I9689" s="128"/>
      <c r="J9689" s="130"/>
      <c r="K9689" s="128"/>
    </row>
    <row r="9690" spans="1:11" hidden="1" outlineLevel="1" x14ac:dyDescent="0.25">
      <c r="A9690" s="77"/>
      <c r="B9690" s="13" t="s">
        <v>11387</v>
      </c>
      <c r="C9690" s="77"/>
      <c r="D9690" s="80"/>
      <c r="E9690" s="120" t="str">
        <f>IF(ISBLANK(D9690),"",(D9690/(1+'Vos données'!$D$11)))</f>
        <v/>
      </c>
      <c r="F9690" s="80"/>
      <c r="G9690" s="124"/>
      <c r="H9690" s="130"/>
      <c r="I9690" s="128"/>
      <c r="J9690" s="130"/>
      <c r="K9690" s="128"/>
    </row>
    <row r="9691" spans="1:11" hidden="1" outlineLevel="1" x14ac:dyDescent="0.25">
      <c r="A9691" s="77"/>
      <c r="B9691" s="13" t="s">
        <v>11388</v>
      </c>
      <c r="C9691" s="77"/>
      <c r="D9691" s="80"/>
      <c r="E9691" s="120" t="str">
        <f>IF(ISBLANK(D9691),"",(D9691/(1+'Vos données'!$D$11)))</f>
        <v/>
      </c>
      <c r="F9691" s="80"/>
      <c r="G9691" s="124"/>
      <c r="H9691" s="130"/>
      <c r="I9691" s="128"/>
      <c r="J9691" s="130"/>
      <c r="K9691" s="128"/>
    </row>
    <row r="9692" spans="1:11" hidden="1" outlineLevel="1" x14ac:dyDescent="0.25">
      <c r="A9692" s="77"/>
      <c r="B9692" s="13" t="s">
        <v>11389</v>
      </c>
      <c r="C9692" s="77"/>
      <c r="D9692" s="80"/>
      <c r="E9692" s="120" t="str">
        <f>IF(ISBLANK(D9692),"",(D9692/(1+'Vos données'!$D$11)))</f>
        <v/>
      </c>
      <c r="F9692" s="80"/>
      <c r="G9692" s="124"/>
      <c r="H9692" s="130"/>
      <c r="I9692" s="128"/>
      <c r="J9692" s="130"/>
      <c r="K9692" s="128"/>
    </row>
    <row r="9693" spans="1:11" hidden="1" outlineLevel="1" x14ac:dyDescent="0.25">
      <c r="A9693" s="77"/>
      <c r="B9693" s="13" t="s">
        <v>11390</v>
      </c>
      <c r="C9693" s="77"/>
      <c r="D9693" s="80"/>
      <c r="E9693" s="120" t="str">
        <f>IF(ISBLANK(D9693),"",(D9693/(1+'Vos données'!$D$11)))</f>
        <v/>
      </c>
      <c r="F9693" s="80"/>
      <c r="G9693" s="124"/>
      <c r="H9693" s="130"/>
      <c r="I9693" s="128"/>
      <c r="J9693" s="130"/>
      <c r="K9693" s="128"/>
    </row>
    <row r="9694" spans="1:11" hidden="1" outlineLevel="1" x14ac:dyDescent="0.25">
      <c r="A9694" s="77"/>
      <c r="B9694" s="13" t="s">
        <v>11391</v>
      </c>
      <c r="C9694" s="77"/>
      <c r="D9694" s="80"/>
      <c r="E9694" s="120" t="str">
        <f>IF(ISBLANK(D9694),"",(D9694/(1+'Vos données'!$D$11)))</f>
        <v/>
      </c>
      <c r="F9694" s="80"/>
      <c r="G9694" s="124"/>
      <c r="H9694" s="130"/>
      <c r="I9694" s="128"/>
      <c r="J9694" s="130"/>
      <c r="K9694" s="128"/>
    </row>
    <row r="9695" spans="1:11" hidden="1" outlineLevel="1" x14ac:dyDescent="0.25">
      <c r="A9695" s="77"/>
      <c r="B9695" s="13" t="s">
        <v>11392</v>
      </c>
      <c r="C9695" s="77"/>
      <c r="D9695" s="80"/>
      <c r="E9695" s="120" t="str">
        <f>IF(ISBLANK(D9695),"",(D9695/(1+'Vos données'!$D$11)))</f>
        <v/>
      </c>
      <c r="F9695" s="80"/>
      <c r="G9695" s="124"/>
      <c r="H9695" s="130"/>
      <c r="I9695" s="128"/>
      <c r="J9695" s="130"/>
      <c r="K9695" s="128"/>
    </row>
    <row r="9696" spans="1:11" hidden="1" outlineLevel="1" x14ac:dyDescent="0.25">
      <c r="A9696" s="77"/>
      <c r="B9696" s="13" t="s">
        <v>11393</v>
      </c>
      <c r="C9696" s="77"/>
      <c r="D9696" s="80"/>
      <c r="E9696" s="120" t="str">
        <f>IF(ISBLANK(D9696),"",(D9696/(1+'Vos données'!$D$11)))</f>
        <v/>
      </c>
      <c r="F9696" s="80"/>
      <c r="G9696" s="124"/>
      <c r="H9696" s="130"/>
      <c r="I9696" s="128"/>
      <c r="J9696" s="130"/>
      <c r="K9696" s="128"/>
    </row>
    <row r="9697" spans="1:11" hidden="1" outlineLevel="1" x14ac:dyDescent="0.25">
      <c r="A9697" s="77"/>
      <c r="B9697" s="13" t="s">
        <v>11394</v>
      </c>
      <c r="C9697" s="77"/>
      <c r="D9697" s="80"/>
      <c r="E9697" s="120" t="str">
        <f>IF(ISBLANK(D9697),"",(D9697/(1+'Vos données'!$D$11)))</f>
        <v/>
      </c>
      <c r="F9697" s="80"/>
      <c r="G9697" s="124"/>
      <c r="H9697" s="130"/>
      <c r="I9697" s="128"/>
      <c r="J9697" s="130"/>
      <c r="K9697" s="128"/>
    </row>
    <row r="9698" spans="1:11" hidden="1" outlineLevel="1" x14ac:dyDescent="0.25">
      <c r="A9698" s="77"/>
      <c r="B9698" s="13" t="s">
        <v>11395</v>
      </c>
      <c r="C9698" s="77"/>
      <c r="D9698" s="80"/>
      <c r="E9698" s="120" t="str">
        <f>IF(ISBLANK(D9698),"",(D9698/(1+'Vos données'!$D$11)))</f>
        <v/>
      </c>
      <c r="F9698" s="80"/>
      <c r="G9698" s="124"/>
      <c r="H9698" s="130"/>
      <c r="I9698" s="128"/>
      <c r="J9698" s="130"/>
      <c r="K9698" s="128"/>
    </row>
    <row r="9699" spans="1:11" hidden="1" outlineLevel="1" x14ac:dyDescent="0.25">
      <c r="A9699" s="77"/>
      <c r="B9699" s="13" t="s">
        <v>11396</v>
      </c>
      <c r="C9699" s="77"/>
      <c r="D9699" s="80"/>
      <c r="E9699" s="120" t="str">
        <f>IF(ISBLANK(D9699),"",(D9699/(1+'Vos données'!$D$11)))</f>
        <v/>
      </c>
      <c r="F9699" s="80"/>
      <c r="G9699" s="124"/>
      <c r="H9699" s="130"/>
      <c r="I9699" s="128"/>
      <c r="J9699" s="130"/>
      <c r="K9699" s="128"/>
    </row>
    <row r="9700" spans="1:11" hidden="1" outlineLevel="1" x14ac:dyDescent="0.25">
      <c r="A9700" s="77"/>
      <c r="B9700" s="13" t="s">
        <v>11397</v>
      </c>
      <c r="C9700" s="77"/>
      <c r="D9700" s="80"/>
      <c r="E9700" s="120" t="str">
        <f>IF(ISBLANK(D9700),"",(D9700/(1+'Vos données'!$D$11)))</f>
        <v/>
      </c>
      <c r="F9700" s="80"/>
      <c r="G9700" s="124"/>
      <c r="H9700" s="130"/>
      <c r="I9700" s="128"/>
      <c r="J9700" s="130"/>
      <c r="K9700" s="128"/>
    </row>
    <row r="9701" spans="1:11" hidden="1" outlineLevel="1" x14ac:dyDescent="0.25">
      <c r="A9701" s="77"/>
      <c r="B9701" s="13" t="s">
        <v>11398</v>
      </c>
      <c r="C9701" s="77"/>
      <c r="D9701" s="80"/>
      <c r="E9701" s="120" t="str">
        <f>IF(ISBLANK(D9701),"",(D9701/(1+'Vos données'!$D$11)))</f>
        <v/>
      </c>
      <c r="F9701" s="80"/>
      <c r="G9701" s="124"/>
      <c r="H9701" s="130"/>
      <c r="I9701" s="128"/>
      <c r="J9701" s="130"/>
      <c r="K9701" s="128"/>
    </row>
    <row r="9702" spans="1:11" hidden="1" outlineLevel="1" x14ac:dyDescent="0.25">
      <c r="A9702" s="77"/>
      <c r="B9702" s="13" t="s">
        <v>11399</v>
      </c>
      <c r="C9702" s="77"/>
      <c r="D9702" s="80"/>
      <c r="E9702" s="120" t="str">
        <f>IF(ISBLANK(D9702),"",(D9702/(1+'Vos données'!$D$11)))</f>
        <v/>
      </c>
      <c r="F9702" s="80"/>
      <c r="G9702" s="124"/>
      <c r="H9702" s="130"/>
      <c r="I9702" s="128"/>
      <c r="J9702" s="130"/>
      <c r="K9702" s="128"/>
    </row>
    <row r="9703" spans="1:11" hidden="1" outlineLevel="1" x14ac:dyDescent="0.25">
      <c r="A9703" s="77"/>
      <c r="B9703" s="13" t="s">
        <v>11400</v>
      </c>
      <c r="C9703" s="77"/>
      <c r="D9703" s="80"/>
      <c r="E9703" s="120" t="str">
        <f>IF(ISBLANK(D9703),"",(D9703/(1+'Vos données'!$D$11)))</f>
        <v/>
      </c>
      <c r="F9703" s="80"/>
      <c r="G9703" s="124"/>
      <c r="H9703" s="130"/>
      <c r="I9703" s="128"/>
      <c r="J9703" s="130"/>
      <c r="K9703" s="128"/>
    </row>
    <row r="9704" spans="1:11" hidden="1" outlineLevel="1" x14ac:dyDescent="0.25">
      <c r="A9704" s="77"/>
      <c r="B9704" s="13" t="s">
        <v>11401</v>
      </c>
      <c r="C9704" s="77"/>
      <c r="D9704" s="80"/>
      <c r="E9704" s="120" t="str">
        <f>IF(ISBLANK(D9704),"",(D9704/(1+'Vos données'!$D$11)))</f>
        <v/>
      </c>
      <c r="F9704" s="80"/>
      <c r="G9704" s="124"/>
      <c r="H9704" s="130"/>
      <c r="I9704" s="128"/>
      <c r="J9704" s="130"/>
      <c r="K9704" s="128"/>
    </row>
    <row r="9705" spans="1:11" hidden="1" outlineLevel="1" x14ac:dyDescent="0.25">
      <c r="A9705" s="77"/>
      <c r="B9705" s="13" t="s">
        <v>11402</v>
      </c>
      <c r="C9705" s="77"/>
      <c r="D9705" s="80"/>
      <c r="E9705" s="120" t="str">
        <f>IF(ISBLANK(D9705),"",(D9705/(1+'Vos données'!$D$11)))</f>
        <v/>
      </c>
      <c r="F9705" s="80"/>
      <c r="G9705" s="124"/>
      <c r="H9705" s="130"/>
      <c r="I9705" s="128"/>
      <c r="J9705" s="130"/>
      <c r="K9705" s="128"/>
    </row>
    <row r="9706" spans="1:11" hidden="1" outlineLevel="1" x14ac:dyDescent="0.25">
      <c r="A9706" s="77"/>
      <c r="B9706" s="13" t="s">
        <v>11403</v>
      </c>
      <c r="C9706" s="77"/>
      <c r="D9706" s="80"/>
      <c r="E9706" s="120" t="str">
        <f>IF(ISBLANK(D9706),"",(D9706/(1+'Vos données'!$D$11)))</f>
        <v/>
      </c>
      <c r="F9706" s="80"/>
      <c r="G9706" s="124"/>
      <c r="H9706" s="130"/>
      <c r="I9706" s="128"/>
      <c r="J9706" s="130"/>
      <c r="K9706" s="128"/>
    </row>
    <row r="9707" spans="1:11" hidden="1" outlineLevel="1" x14ac:dyDescent="0.25">
      <c r="A9707" s="77"/>
      <c r="B9707" s="13" t="s">
        <v>11404</v>
      </c>
      <c r="C9707" s="77"/>
      <c r="D9707" s="80"/>
      <c r="E9707" s="120" t="str">
        <f>IF(ISBLANK(D9707),"",(D9707/(1+'Vos données'!$D$11)))</f>
        <v/>
      </c>
      <c r="F9707" s="80"/>
      <c r="G9707" s="124"/>
      <c r="H9707" s="130"/>
      <c r="I9707" s="128"/>
      <c r="J9707" s="130"/>
      <c r="K9707" s="128"/>
    </row>
    <row r="9708" spans="1:11" hidden="1" outlineLevel="1" x14ac:dyDescent="0.25">
      <c r="A9708" s="77"/>
      <c r="B9708" s="13" t="s">
        <v>11405</v>
      </c>
      <c r="C9708" s="77"/>
      <c r="D9708" s="80"/>
      <c r="E9708" s="120" t="str">
        <f>IF(ISBLANK(D9708),"",(D9708/(1+'Vos données'!$D$11)))</f>
        <v/>
      </c>
      <c r="F9708" s="80"/>
      <c r="G9708" s="124"/>
      <c r="H9708" s="130"/>
      <c r="I9708" s="128"/>
      <c r="J9708" s="130"/>
      <c r="K9708" s="128"/>
    </row>
    <row r="9709" spans="1:11" hidden="1" outlineLevel="1" x14ac:dyDescent="0.25">
      <c r="A9709" s="77"/>
      <c r="B9709" s="13" t="s">
        <v>11406</v>
      </c>
      <c r="C9709" s="77"/>
      <c r="D9709" s="80"/>
      <c r="E9709" s="120" t="str">
        <f>IF(ISBLANK(D9709),"",(D9709/(1+'Vos données'!$D$11)))</f>
        <v/>
      </c>
      <c r="F9709" s="80"/>
      <c r="G9709" s="124"/>
      <c r="H9709" s="130"/>
      <c r="I9709" s="128"/>
      <c r="J9709" s="130"/>
      <c r="K9709" s="128"/>
    </row>
    <row r="9710" spans="1:11" hidden="1" outlineLevel="1" x14ac:dyDescent="0.25">
      <c r="A9710" s="77"/>
      <c r="B9710" s="13" t="s">
        <v>11407</v>
      </c>
      <c r="C9710" s="77"/>
      <c r="D9710" s="80"/>
      <c r="E9710" s="120" t="str">
        <f>IF(ISBLANK(D9710),"",(D9710/(1+'Vos données'!$D$11)))</f>
        <v/>
      </c>
      <c r="F9710" s="80"/>
      <c r="G9710" s="124"/>
      <c r="H9710" s="130"/>
      <c r="I9710" s="128"/>
      <c r="J9710" s="130"/>
      <c r="K9710" s="128"/>
    </row>
    <row r="9711" spans="1:11" hidden="1" outlineLevel="1" x14ac:dyDescent="0.25">
      <c r="A9711" s="77"/>
      <c r="B9711" s="13" t="s">
        <v>11408</v>
      </c>
      <c r="C9711" s="77"/>
      <c r="D9711" s="80"/>
      <c r="E9711" s="120" t="str">
        <f>IF(ISBLANK(D9711),"",(D9711/(1+'Vos données'!$D$11)))</f>
        <v/>
      </c>
      <c r="F9711" s="80"/>
      <c r="G9711" s="124"/>
      <c r="H9711" s="130"/>
      <c r="I9711" s="128"/>
      <c r="J9711" s="130"/>
      <c r="K9711" s="128"/>
    </row>
    <row r="9712" spans="1:11" hidden="1" outlineLevel="1" x14ac:dyDescent="0.25">
      <c r="A9712" s="77"/>
      <c r="B9712" s="13" t="s">
        <v>11409</v>
      </c>
      <c r="C9712" s="77"/>
      <c r="D9712" s="80"/>
      <c r="E9712" s="120" t="str">
        <f>IF(ISBLANK(D9712),"",(D9712/(1+'Vos données'!$D$11)))</f>
        <v/>
      </c>
      <c r="F9712" s="80"/>
      <c r="G9712" s="124"/>
      <c r="H9712" s="130"/>
      <c r="I9712" s="128"/>
      <c r="J9712" s="130"/>
      <c r="K9712" s="128"/>
    </row>
    <row r="9713" spans="1:11" hidden="1" outlineLevel="1" x14ac:dyDescent="0.25">
      <c r="A9713" s="77"/>
      <c r="B9713" s="13" t="s">
        <v>11410</v>
      </c>
      <c r="C9713" s="77"/>
      <c r="D9713" s="80"/>
      <c r="E9713" s="120" t="str">
        <f>IF(ISBLANK(D9713),"",(D9713/(1+'Vos données'!$D$11)))</f>
        <v/>
      </c>
      <c r="F9713" s="80"/>
      <c r="G9713" s="124"/>
      <c r="H9713" s="130"/>
      <c r="I9713" s="128"/>
      <c r="J9713" s="130"/>
      <c r="K9713" s="128"/>
    </row>
    <row r="9714" spans="1:11" hidden="1" outlineLevel="1" x14ac:dyDescent="0.25">
      <c r="A9714" s="77"/>
      <c r="B9714" s="13" t="s">
        <v>11411</v>
      </c>
      <c r="C9714" s="77"/>
      <c r="D9714" s="80"/>
      <c r="E9714" s="120" t="str">
        <f>IF(ISBLANK(D9714),"",(D9714/(1+'Vos données'!$D$11)))</f>
        <v/>
      </c>
      <c r="F9714" s="80"/>
      <c r="G9714" s="124"/>
      <c r="H9714" s="130"/>
      <c r="I9714" s="128"/>
      <c r="J9714" s="130"/>
      <c r="K9714" s="128"/>
    </row>
    <row r="9715" spans="1:11" hidden="1" outlineLevel="1" x14ac:dyDescent="0.25">
      <c r="A9715" s="77"/>
      <c r="B9715" s="13" t="s">
        <v>11412</v>
      </c>
      <c r="C9715" s="77"/>
      <c r="D9715" s="80"/>
      <c r="E9715" s="120" t="str">
        <f>IF(ISBLANK(D9715),"",(D9715/(1+'Vos données'!$D$11)))</f>
        <v/>
      </c>
      <c r="F9715" s="80"/>
      <c r="G9715" s="124"/>
      <c r="H9715" s="130"/>
      <c r="I9715" s="128"/>
      <c r="J9715" s="130"/>
      <c r="K9715" s="128"/>
    </row>
    <row r="9716" spans="1:11" hidden="1" outlineLevel="1" x14ac:dyDescent="0.25">
      <c r="A9716" s="77"/>
      <c r="B9716" s="13" t="s">
        <v>11413</v>
      </c>
      <c r="C9716" s="77"/>
      <c r="D9716" s="80"/>
      <c r="E9716" s="120" t="str">
        <f>IF(ISBLANK(D9716),"",(D9716/(1+'Vos données'!$D$11)))</f>
        <v/>
      </c>
      <c r="F9716" s="80"/>
      <c r="G9716" s="124"/>
      <c r="H9716" s="130"/>
      <c r="I9716" s="128"/>
      <c r="J9716" s="130"/>
      <c r="K9716" s="128"/>
    </row>
    <row r="9717" spans="1:11" hidden="1" outlineLevel="1" x14ac:dyDescent="0.25">
      <c r="A9717" s="77"/>
      <c r="B9717" s="13" t="s">
        <v>11414</v>
      </c>
      <c r="C9717" s="77"/>
      <c r="D9717" s="80"/>
      <c r="E9717" s="120" t="str">
        <f>IF(ISBLANK(D9717),"",(D9717/(1+'Vos données'!$D$11)))</f>
        <v/>
      </c>
      <c r="F9717" s="80"/>
      <c r="G9717" s="124"/>
      <c r="H9717" s="130"/>
      <c r="I9717" s="128"/>
      <c r="J9717" s="130"/>
      <c r="K9717" s="128"/>
    </row>
    <row r="9718" spans="1:11" hidden="1" outlineLevel="1" x14ac:dyDescent="0.25">
      <c r="A9718" s="77"/>
      <c r="B9718" s="13" t="s">
        <v>11415</v>
      </c>
      <c r="C9718" s="77"/>
      <c r="D9718" s="80"/>
      <c r="E9718" s="120" t="str">
        <f>IF(ISBLANK(D9718),"",(D9718/(1+'Vos données'!$D$11)))</f>
        <v/>
      </c>
      <c r="F9718" s="80"/>
      <c r="G9718" s="124"/>
      <c r="H9718" s="130"/>
      <c r="I9718" s="128"/>
      <c r="J9718" s="130"/>
      <c r="K9718" s="128"/>
    </row>
    <row r="9719" spans="1:11" hidden="1" outlineLevel="1" x14ac:dyDescent="0.25">
      <c r="A9719" s="77"/>
      <c r="B9719" s="13" t="s">
        <v>11416</v>
      </c>
      <c r="C9719" s="77"/>
      <c r="D9719" s="80"/>
      <c r="E9719" s="120" t="str">
        <f>IF(ISBLANK(D9719),"",(D9719/(1+'Vos données'!$D$11)))</f>
        <v/>
      </c>
      <c r="F9719" s="80"/>
      <c r="G9719" s="124"/>
      <c r="H9719" s="130"/>
      <c r="I9719" s="128"/>
      <c r="J9719" s="130"/>
      <c r="K9719" s="128"/>
    </row>
    <row r="9720" spans="1:11" hidden="1" outlineLevel="1" x14ac:dyDescent="0.25">
      <c r="A9720" s="77"/>
      <c r="B9720" s="13" t="s">
        <v>11417</v>
      </c>
      <c r="C9720" s="77"/>
      <c r="D9720" s="80"/>
      <c r="E9720" s="120" t="str">
        <f>IF(ISBLANK(D9720),"",(D9720/(1+'Vos données'!$D$11)))</f>
        <v/>
      </c>
      <c r="F9720" s="80"/>
      <c r="G9720" s="124"/>
      <c r="H9720" s="130"/>
      <c r="I9720" s="128"/>
      <c r="J9720" s="130"/>
      <c r="K9720" s="128"/>
    </row>
    <row r="9721" spans="1:11" hidden="1" outlineLevel="1" x14ac:dyDescent="0.25">
      <c r="A9721" s="77"/>
      <c r="B9721" s="13" t="s">
        <v>11418</v>
      </c>
      <c r="C9721" s="77"/>
      <c r="D9721" s="80"/>
      <c r="E9721" s="120" t="str">
        <f>IF(ISBLANK(D9721),"",(D9721/(1+'Vos données'!$D$11)))</f>
        <v/>
      </c>
      <c r="F9721" s="80"/>
      <c r="G9721" s="124"/>
      <c r="H9721" s="130"/>
      <c r="I9721" s="128"/>
      <c r="J9721" s="130"/>
      <c r="K9721" s="128"/>
    </row>
    <row r="9722" spans="1:11" hidden="1" outlineLevel="1" x14ac:dyDescent="0.25">
      <c r="A9722" s="77"/>
      <c r="B9722" s="13" t="s">
        <v>11419</v>
      </c>
      <c r="C9722" s="77"/>
      <c r="D9722" s="80"/>
      <c r="E9722" s="120" t="str">
        <f>IF(ISBLANK(D9722),"",(D9722/(1+'Vos données'!$D$11)))</f>
        <v/>
      </c>
      <c r="F9722" s="80"/>
      <c r="G9722" s="124"/>
      <c r="H9722" s="130"/>
      <c r="I9722" s="128"/>
      <c r="J9722" s="130"/>
      <c r="K9722" s="128"/>
    </row>
    <row r="9723" spans="1:11" hidden="1" outlineLevel="1" x14ac:dyDescent="0.25">
      <c r="A9723" s="77"/>
      <c r="B9723" s="13" t="s">
        <v>11420</v>
      </c>
      <c r="C9723" s="77"/>
      <c r="D9723" s="80"/>
      <c r="E9723" s="120" t="str">
        <f>IF(ISBLANK(D9723),"",(D9723/(1+'Vos données'!$D$11)))</f>
        <v/>
      </c>
      <c r="F9723" s="80"/>
      <c r="G9723" s="124"/>
      <c r="H9723" s="130"/>
      <c r="I9723" s="128"/>
      <c r="J9723" s="130"/>
      <c r="K9723" s="128"/>
    </row>
    <row r="9724" spans="1:11" hidden="1" outlineLevel="1" x14ac:dyDescent="0.25">
      <c r="A9724" s="77"/>
      <c r="B9724" s="13" t="s">
        <v>11421</v>
      </c>
      <c r="C9724" s="77"/>
      <c r="D9724" s="80"/>
      <c r="E9724" s="120" t="str">
        <f>IF(ISBLANK(D9724),"",(D9724/(1+'Vos données'!$D$11)))</f>
        <v/>
      </c>
      <c r="F9724" s="80"/>
      <c r="G9724" s="124"/>
      <c r="H9724" s="130"/>
      <c r="I9724" s="128"/>
      <c r="J9724" s="130"/>
      <c r="K9724" s="128"/>
    </row>
    <row r="9725" spans="1:11" hidden="1" outlineLevel="1" x14ac:dyDescent="0.25">
      <c r="A9725" s="77"/>
      <c r="B9725" s="13" t="s">
        <v>11422</v>
      </c>
      <c r="C9725" s="77"/>
      <c r="D9725" s="80"/>
      <c r="E9725" s="120" t="str">
        <f>IF(ISBLANK(D9725),"",(D9725/(1+'Vos données'!$D$11)))</f>
        <v/>
      </c>
      <c r="F9725" s="80"/>
      <c r="G9725" s="124"/>
      <c r="H9725" s="130"/>
      <c r="I9725" s="128"/>
      <c r="J9725" s="130"/>
      <c r="K9725" s="128"/>
    </row>
    <row r="9726" spans="1:11" hidden="1" outlineLevel="1" x14ac:dyDescent="0.25">
      <c r="A9726" s="77"/>
      <c r="B9726" s="13" t="s">
        <v>11423</v>
      </c>
      <c r="C9726" s="77"/>
      <c r="D9726" s="80"/>
      <c r="E9726" s="120" t="str">
        <f>IF(ISBLANK(D9726),"",(D9726/(1+'Vos données'!$D$11)))</f>
        <v/>
      </c>
      <c r="F9726" s="80"/>
      <c r="G9726" s="124"/>
      <c r="H9726" s="130"/>
      <c r="I9726" s="128"/>
      <c r="J9726" s="130"/>
      <c r="K9726" s="128"/>
    </row>
    <row r="9727" spans="1:11" hidden="1" outlineLevel="1" x14ac:dyDescent="0.25">
      <c r="A9727" s="77"/>
      <c r="B9727" s="13" t="s">
        <v>11424</v>
      </c>
      <c r="C9727" s="77"/>
      <c r="D9727" s="80"/>
      <c r="E9727" s="120" t="str">
        <f>IF(ISBLANK(D9727),"",(D9727/(1+'Vos données'!$D$11)))</f>
        <v/>
      </c>
      <c r="F9727" s="80"/>
      <c r="G9727" s="124"/>
      <c r="H9727" s="130"/>
      <c r="I9727" s="128"/>
      <c r="J9727" s="130"/>
      <c r="K9727" s="128"/>
    </row>
    <row r="9728" spans="1:11" hidden="1" outlineLevel="1" x14ac:dyDescent="0.25">
      <c r="A9728" s="77"/>
      <c r="B9728" s="13" t="s">
        <v>11425</v>
      </c>
      <c r="C9728" s="77"/>
      <c r="D9728" s="80"/>
      <c r="E9728" s="120" t="str">
        <f>IF(ISBLANK(D9728),"",(D9728/(1+'Vos données'!$D$11)))</f>
        <v/>
      </c>
      <c r="F9728" s="80"/>
      <c r="G9728" s="124"/>
      <c r="H9728" s="130"/>
      <c r="I9728" s="128"/>
      <c r="J9728" s="130"/>
      <c r="K9728" s="128"/>
    </row>
    <row r="9729" spans="1:11" hidden="1" outlineLevel="1" x14ac:dyDescent="0.25">
      <c r="A9729" s="77"/>
      <c r="B9729" s="13" t="s">
        <v>11426</v>
      </c>
      <c r="C9729" s="77"/>
      <c r="D9729" s="80"/>
      <c r="E9729" s="120" t="str">
        <f>IF(ISBLANK(D9729),"",(D9729/(1+'Vos données'!$D$11)))</f>
        <v/>
      </c>
      <c r="F9729" s="80"/>
      <c r="G9729" s="124"/>
      <c r="H9729" s="130"/>
      <c r="I9729" s="128"/>
      <c r="J9729" s="130"/>
      <c r="K9729" s="128"/>
    </row>
    <row r="9730" spans="1:11" hidden="1" outlineLevel="1" x14ac:dyDescent="0.25">
      <c r="A9730" s="77"/>
      <c r="B9730" s="13" t="s">
        <v>11427</v>
      </c>
      <c r="C9730" s="77"/>
      <c r="D9730" s="80"/>
      <c r="E9730" s="120" t="str">
        <f>IF(ISBLANK(D9730),"",(D9730/(1+'Vos données'!$D$11)))</f>
        <v/>
      </c>
      <c r="F9730" s="80"/>
      <c r="G9730" s="124"/>
      <c r="H9730" s="130"/>
      <c r="I9730" s="128"/>
      <c r="J9730" s="130"/>
      <c r="K9730" s="128"/>
    </row>
    <row r="9731" spans="1:11" hidden="1" outlineLevel="1" x14ac:dyDescent="0.25">
      <c r="A9731" s="77"/>
      <c r="B9731" s="13" t="s">
        <v>11428</v>
      </c>
      <c r="C9731" s="77"/>
      <c r="D9731" s="80"/>
      <c r="E9731" s="120" t="str">
        <f>IF(ISBLANK(D9731),"",(D9731/(1+'Vos données'!$D$11)))</f>
        <v/>
      </c>
      <c r="F9731" s="80"/>
      <c r="G9731" s="124"/>
      <c r="H9731" s="130"/>
      <c r="I9731" s="128"/>
      <c r="J9731" s="130"/>
      <c r="K9731" s="128"/>
    </row>
    <row r="9732" spans="1:11" hidden="1" outlineLevel="1" x14ac:dyDescent="0.25">
      <c r="A9732" s="77"/>
      <c r="B9732" s="13" t="s">
        <v>11429</v>
      </c>
      <c r="C9732" s="77"/>
      <c r="D9732" s="80"/>
      <c r="E9732" s="120" t="str">
        <f>IF(ISBLANK(D9732),"",(D9732/(1+'Vos données'!$D$11)))</f>
        <v/>
      </c>
      <c r="F9732" s="80"/>
      <c r="G9732" s="124"/>
      <c r="H9732" s="130"/>
      <c r="I9732" s="128"/>
      <c r="J9732" s="130"/>
      <c r="K9732" s="128"/>
    </row>
    <row r="9733" spans="1:11" hidden="1" outlineLevel="1" x14ac:dyDescent="0.25">
      <c r="A9733" s="77"/>
      <c r="B9733" s="13" t="s">
        <v>11430</v>
      </c>
      <c r="C9733" s="77"/>
      <c r="D9733" s="80"/>
      <c r="E9733" s="120" t="str">
        <f>IF(ISBLANK(D9733),"",(D9733/(1+'Vos données'!$D$11)))</f>
        <v/>
      </c>
      <c r="F9733" s="80"/>
      <c r="G9733" s="124"/>
      <c r="H9733" s="130"/>
      <c r="I9733" s="128"/>
      <c r="J9733" s="130"/>
      <c r="K9733" s="128"/>
    </row>
    <row r="9734" spans="1:11" hidden="1" outlineLevel="1" x14ac:dyDescent="0.25">
      <c r="A9734" s="77"/>
      <c r="B9734" s="13" t="s">
        <v>11431</v>
      </c>
      <c r="C9734" s="77"/>
      <c r="D9734" s="80"/>
      <c r="E9734" s="120" t="str">
        <f>IF(ISBLANK(D9734),"",(D9734/(1+'Vos données'!$D$11)))</f>
        <v/>
      </c>
      <c r="F9734" s="80"/>
      <c r="G9734" s="124"/>
      <c r="H9734" s="130"/>
      <c r="I9734" s="128"/>
      <c r="J9734" s="130"/>
      <c r="K9734" s="128"/>
    </row>
    <row r="9735" spans="1:11" hidden="1" outlineLevel="1" x14ac:dyDescent="0.25">
      <c r="A9735" s="77"/>
      <c r="B9735" s="13" t="s">
        <v>11432</v>
      </c>
      <c r="C9735" s="77"/>
      <c r="D9735" s="80"/>
      <c r="E9735" s="120" t="str">
        <f>IF(ISBLANK(D9735),"",(D9735/(1+'Vos données'!$D$11)))</f>
        <v/>
      </c>
      <c r="F9735" s="80"/>
      <c r="G9735" s="124"/>
      <c r="H9735" s="130"/>
      <c r="I9735" s="128"/>
      <c r="J9735" s="130"/>
      <c r="K9735" s="128"/>
    </row>
    <row r="9736" spans="1:11" hidden="1" outlineLevel="1" x14ac:dyDescent="0.25">
      <c r="A9736" s="77"/>
      <c r="B9736" s="13" t="s">
        <v>11433</v>
      </c>
      <c r="C9736" s="77"/>
      <c r="D9736" s="80"/>
      <c r="E9736" s="120" t="str">
        <f>IF(ISBLANK(D9736),"",(D9736/(1+'Vos données'!$D$11)))</f>
        <v/>
      </c>
      <c r="F9736" s="80"/>
      <c r="G9736" s="124"/>
      <c r="H9736" s="130"/>
      <c r="I9736" s="128"/>
      <c r="J9736" s="130"/>
      <c r="K9736" s="128"/>
    </row>
    <row r="9737" spans="1:11" hidden="1" outlineLevel="1" x14ac:dyDescent="0.25">
      <c r="A9737" s="77"/>
      <c r="B9737" s="13" t="s">
        <v>11434</v>
      </c>
      <c r="C9737" s="77"/>
      <c r="D9737" s="80"/>
      <c r="E9737" s="120" t="str">
        <f>IF(ISBLANK(D9737),"",(D9737/(1+'Vos données'!$D$11)))</f>
        <v/>
      </c>
      <c r="F9737" s="80"/>
      <c r="G9737" s="124"/>
      <c r="H9737" s="130"/>
      <c r="I9737" s="128"/>
      <c r="J9737" s="130"/>
      <c r="K9737" s="128"/>
    </row>
    <row r="9738" spans="1:11" hidden="1" outlineLevel="1" x14ac:dyDescent="0.25">
      <c r="A9738" s="77"/>
      <c r="B9738" s="13" t="s">
        <v>11435</v>
      </c>
      <c r="C9738" s="77"/>
      <c r="D9738" s="80"/>
      <c r="E9738" s="120" t="str">
        <f>IF(ISBLANK(D9738),"",(D9738/(1+'Vos données'!$D$11)))</f>
        <v/>
      </c>
      <c r="F9738" s="80"/>
      <c r="G9738" s="124"/>
      <c r="H9738" s="130"/>
      <c r="I9738" s="128"/>
      <c r="J9738" s="130"/>
      <c r="K9738" s="128"/>
    </row>
    <row r="9739" spans="1:11" hidden="1" outlineLevel="1" x14ac:dyDescent="0.25">
      <c r="A9739" s="77"/>
      <c r="B9739" s="13" t="s">
        <v>11436</v>
      </c>
      <c r="C9739" s="77"/>
      <c r="D9739" s="80"/>
      <c r="E9739" s="120" t="str">
        <f>IF(ISBLANK(D9739),"",(D9739/(1+'Vos données'!$D$11)))</f>
        <v/>
      </c>
      <c r="F9739" s="80"/>
      <c r="G9739" s="124"/>
      <c r="H9739" s="130"/>
      <c r="I9739" s="128"/>
      <c r="J9739" s="130"/>
      <c r="K9739" s="128"/>
    </row>
    <row r="9740" spans="1:11" hidden="1" outlineLevel="1" x14ac:dyDescent="0.25">
      <c r="A9740" s="77"/>
      <c r="B9740" s="13" t="s">
        <v>11437</v>
      </c>
      <c r="C9740" s="77"/>
      <c r="D9740" s="80"/>
      <c r="E9740" s="120" t="str">
        <f>IF(ISBLANK(D9740),"",(D9740/(1+'Vos données'!$D$11)))</f>
        <v/>
      </c>
      <c r="F9740" s="80"/>
      <c r="G9740" s="124"/>
      <c r="H9740" s="130"/>
      <c r="I9740" s="128"/>
      <c r="J9740" s="130"/>
      <c r="K9740" s="128"/>
    </row>
    <row r="9741" spans="1:11" hidden="1" outlineLevel="1" x14ac:dyDescent="0.25">
      <c r="A9741" s="77"/>
      <c r="B9741" s="13" t="s">
        <v>11438</v>
      </c>
      <c r="C9741" s="77"/>
      <c r="D9741" s="80"/>
      <c r="E9741" s="120" t="str">
        <f>IF(ISBLANK(D9741),"",(D9741/(1+'Vos données'!$D$11)))</f>
        <v/>
      </c>
      <c r="F9741" s="80"/>
      <c r="G9741" s="124"/>
      <c r="H9741" s="130"/>
      <c r="I9741" s="128"/>
      <c r="J9741" s="130"/>
      <c r="K9741" s="128"/>
    </row>
    <row r="9742" spans="1:11" hidden="1" outlineLevel="1" x14ac:dyDescent="0.25">
      <c r="A9742" s="77"/>
      <c r="B9742" s="13" t="s">
        <v>11439</v>
      </c>
      <c r="C9742" s="77"/>
      <c r="D9742" s="80"/>
      <c r="E9742" s="120" t="str">
        <f>IF(ISBLANK(D9742),"",(D9742/(1+'Vos données'!$D$11)))</f>
        <v/>
      </c>
      <c r="F9742" s="80"/>
      <c r="G9742" s="124"/>
      <c r="H9742" s="130"/>
      <c r="I9742" s="128"/>
      <c r="J9742" s="130"/>
      <c r="K9742" s="128"/>
    </row>
    <row r="9743" spans="1:11" hidden="1" outlineLevel="1" x14ac:dyDescent="0.25">
      <c r="A9743" s="77"/>
      <c r="B9743" s="13" t="s">
        <v>11440</v>
      </c>
      <c r="C9743" s="77"/>
      <c r="D9743" s="80"/>
      <c r="E9743" s="120" t="str">
        <f>IF(ISBLANK(D9743),"",(D9743/(1+'Vos données'!$D$11)))</f>
        <v/>
      </c>
      <c r="F9743" s="80"/>
      <c r="G9743" s="124"/>
      <c r="H9743" s="130"/>
      <c r="I9743" s="128"/>
      <c r="J9743" s="130"/>
      <c r="K9743" s="128"/>
    </row>
    <row r="9744" spans="1:11" hidden="1" outlineLevel="1" x14ac:dyDescent="0.25">
      <c r="A9744" s="77"/>
      <c r="B9744" s="13" t="s">
        <v>11441</v>
      </c>
      <c r="C9744" s="77"/>
      <c r="D9744" s="80"/>
      <c r="E9744" s="120" t="str">
        <f>IF(ISBLANK(D9744),"",(D9744/(1+'Vos données'!$D$11)))</f>
        <v/>
      </c>
      <c r="F9744" s="80"/>
      <c r="G9744" s="124"/>
      <c r="H9744" s="130"/>
      <c r="I9744" s="128"/>
      <c r="J9744" s="130"/>
      <c r="K9744" s="128"/>
    </row>
    <row r="9745" spans="1:11" hidden="1" outlineLevel="1" x14ac:dyDescent="0.25">
      <c r="A9745" s="77"/>
      <c r="B9745" s="13" t="s">
        <v>11442</v>
      </c>
      <c r="C9745" s="77"/>
      <c r="D9745" s="80"/>
      <c r="E9745" s="120" t="str">
        <f>IF(ISBLANK(D9745),"",(D9745/(1+'Vos données'!$D$11)))</f>
        <v/>
      </c>
      <c r="F9745" s="80"/>
      <c r="G9745" s="124"/>
      <c r="H9745" s="130"/>
      <c r="I9745" s="128"/>
      <c r="J9745" s="130"/>
      <c r="K9745" s="128"/>
    </row>
    <row r="9746" spans="1:11" hidden="1" outlineLevel="1" x14ac:dyDescent="0.25">
      <c r="A9746" s="77"/>
      <c r="B9746" s="13" t="s">
        <v>11443</v>
      </c>
      <c r="C9746" s="77"/>
      <c r="D9746" s="80"/>
      <c r="E9746" s="120" t="str">
        <f>IF(ISBLANK(D9746),"",(D9746/(1+'Vos données'!$D$11)))</f>
        <v/>
      </c>
      <c r="F9746" s="80"/>
      <c r="G9746" s="124"/>
      <c r="H9746" s="130"/>
      <c r="I9746" s="128"/>
      <c r="J9746" s="130"/>
      <c r="K9746" s="128"/>
    </row>
    <row r="9747" spans="1:11" hidden="1" outlineLevel="1" x14ac:dyDescent="0.25">
      <c r="A9747" s="77"/>
      <c r="B9747" s="13" t="s">
        <v>11444</v>
      </c>
      <c r="C9747" s="77"/>
      <c r="D9747" s="80"/>
      <c r="E9747" s="120" t="str">
        <f>IF(ISBLANK(D9747),"",(D9747/(1+'Vos données'!$D$11)))</f>
        <v/>
      </c>
      <c r="F9747" s="80"/>
      <c r="G9747" s="124"/>
      <c r="H9747" s="130"/>
      <c r="I9747" s="128"/>
      <c r="J9747" s="130"/>
      <c r="K9747" s="128"/>
    </row>
    <row r="9748" spans="1:11" hidden="1" outlineLevel="1" x14ac:dyDescent="0.25">
      <c r="A9748" s="77"/>
      <c r="B9748" s="13" t="s">
        <v>11445</v>
      </c>
      <c r="C9748" s="77"/>
      <c r="D9748" s="80"/>
      <c r="E9748" s="120" t="str">
        <f>IF(ISBLANK(D9748),"",(D9748/(1+'Vos données'!$D$11)))</f>
        <v/>
      </c>
      <c r="F9748" s="80"/>
      <c r="G9748" s="124"/>
      <c r="H9748" s="130"/>
      <c r="I9748" s="128"/>
      <c r="J9748" s="130"/>
      <c r="K9748" s="128"/>
    </row>
    <row r="9749" spans="1:11" hidden="1" outlineLevel="1" x14ac:dyDescent="0.25">
      <c r="A9749" s="77"/>
      <c r="B9749" s="13" t="s">
        <v>11446</v>
      </c>
      <c r="C9749" s="77"/>
      <c r="D9749" s="80"/>
      <c r="E9749" s="120" t="str">
        <f>IF(ISBLANK(D9749),"",(D9749/(1+'Vos données'!$D$11)))</f>
        <v/>
      </c>
      <c r="F9749" s="80"/>
      <c r="G9749" s="124"/>
      <c r="H9749" s="130"/>
      <c r="I9749" s="128"/>
      <c r="J9749" s="130"/>
      <c r="K9749" s="128"/>
    </row>
    <row r="9750" spans="1:11" hidden="1" outlineLevel="1" x14ac:dyDescent="0.25">
      <c r="A9750" s="77"/>
      <c r="B9750" s="13" t="s">
        <v>11447</v>
      </c>
      <c r="C9750" s="77"/>
      <c r="D9750" s="80"/>
      <c r="E9750" s="120" t="str">
        <f>IF(ISBLANK(D9750),"",(D9750/(1+'Vos données'!$D$11)))</f>
        <v/>
      </c>
      <c r="F9750" s="80"/>
      <c r="G9750" s="124"/>
      <c r="H9750" s="130"/>
      <c r="I9750" s="128"/>
      <c r="J9750" s="130"/>
      <c r="K9750" s="128"/>
    </row>
    <row r="9751" spans="1:11" hidden="1" outlineLevel="1" x14ac:dyDescent="0.25">
      <c r="A9751" s="77"/>
      <c r="B9751" s="13" t="s">
        <v>11448</v>
      </c>
      <c r="C9751" s="77"/>
      <c r="D9751" s="80"/>
      <c r="E9751" s="120" t="str">
        <f>IF(ISBLANK(D9751),"",(D9751/(1+'Vos données'!$D$11)))</f>
        <v/>
      </c>
      <c r="F9751" s="80"/>
      <c r="G9751" s="124"/>
      <c r="H9751" s="130"/>
      <c r="I9751" s="128"/>
      <c r="J9751" s="130"/>
      <c r="K9751" s="128"/>
    </row>
    <row r="9752" spans="1:11" hidden="1" outlineLevel="1" x14ac:dyDescent="0.25">
      <c r="A9752" s="77"/>
      <c r="B9752" s="13" t="s">
        <v>11449</v>
      </c>
      <c r="C9752" s="77"/>
      <c r="D9752" s="80"/>
      <c r="E9752" s="120" t="str">
        <f>IF(ISBLANK(D9752),"",(D9752/(1+'Vos données'!$D$11)))</f>
        <v/>
      </c>
      <c r="F9752" s="80"/>
      <c r="G9752" s="124"/>
      <c r="H9752" s="130"/>
      <c r="I9752" s="128"/>
      <c r="J9752" s="130"/>
      <c r="K9752" s="128"/>
    </row>
    <row r="9753" spans="1:11" hidden="1" outlineLevel="1" x14ac:dyDescent="0.25">
      <c r="A9753" s="77"/>
      <c r="B9753" s="13" t="s">
        <v>11450</v>
      </c>
      <c r="C9753" s="77"/>
      <c r="D9753" s="80"/>
      <c r="E9753" s="120" t="str">
        <f>IF(ISBLANK(D9753),"",(D9753/(1+'Vos données'!$D$11)))</f>
        <v/>
      </c>
      <c r="F9753" s="80"/>
      <c r="G9753" s="124"/>
      <c r="H9753" s="130"/>
      <c r="I9753" s="128"/>
      <c r="J9753" s="130"/>
      <c r="K9753" s="128"/>
    </row>
    <row r="9754" spans="1:11" hidden="1" outlineLevel="1" x14ac:dyDescent="0.25">
      <c r="A9754" s="77"/>
      <c r="B9754" s="13" t="s">
        <v>11451</v>
      </c>
      <c r="C9754" s="77"/>
      <c r="D9754" s="80"/>
      <c r="E9754" s="120" t="str">
        <f>IF(ISBLANK(D9754),"",(D9754/(1+'Vos données'!$D$11)))</f>
        <v/>
      </c>
      <c r="F9754" s="80"/>
      <c r="G9754" s="124"/>
      <c r="H9754" s="130"/>
      <c r="I9754" s="128"/>
      <c r="J9754" s="130"/>
      <c r="K9754" s="128"/>
    </row>
    <row r="9755" spans="1:11" hidden="1" outlineLevel="1" x14ac:dyDescent="0.25">
      <c r="A9755" s="77"/>
      <c r="B9755" s="13" t="s">
        <v>11452</v>
      </c>
      <c r="C9755" s="77"/>
      <c r="D9755" s="80"/>
      <c r="E9755" s="120" t="str">
        <f>IF(ISBLANK(D9755),"",(D9755/(1+'Vos données'!$D$11)))</f>
        <v/>
      </c>
      <c r="F9755" s="80"/>
      <c r="G9755" s="124"/>
      <c r="H9755" s="130"/>
      <c r="I9755" s="128"/>
      <c r="J9755" s="130"/>
      <c r="K9755" s="128"/>
    </row>
    <row r="9756" spans="1:11" hidden="1" outlineLevel="1" x14ac:dyDescent="0.25">
      <c r="A9756" s="77"/>
      <c r="B9756" s="13" t="s">
        <v>11453</v>
      </c>
      <c r="C9756" s="77"/>
      <c r="D9756" s="80"/>
      <c r="E9756" s="120" t="str">
        <f>IF(ISBLANK(D9756),"",(D9756/(1+'Vos données'!$D$11)))</f>
        <v/>
      </c>
      <c r="F9756" s="80"/>
      <c r="G9756" s="124"/>
      <c r="H9756" s="130"/>
      <c r="I9756" s="128"/>
      <c r="J9756" s="130"/>
      <c r="K9756" s="128"/>
    </row>
    <row r="9757" spans="1:11" hidden="1" outlineLevel="1" x14ac:dyDescent="0.25">
      <c r="A9757" s="77"/>
      <c r="B9757" s="13" t="s">
        <v>11454</v>
      </c>
      <c r="C9757" s="77"/>
      <c r="D9757" s="80"/>
      <c r="E9757" s="120" t="str">
        <f>IF(ISBLANK(D9757),"",(D9757/(1+'Vos données'!$D$11)))</f>
        <v/>
      </c>
      <c r="F9757" s="80"/>
      <c r="G9757" s="124"/>
      <c r="H9757" s="130"/>
      <c r="I9757" s="128"/>
      <c r="J9757" s="130"/>
      <c r="K9757" s="128"/>
    </row>
    <row r="9758" spans="1:11" hidden="1" outlineLevel="1" x14ac:dyDescent="0.25">
      <c r="A9758" s="77"/>
      <c r="B9758" s="13" t="s">
        <v>11455</v>
      </c>
      <c r="C9758" s="77"/>
      <c r="D9758" s="80"/>
      <c r="E9758" s="120" t="str">
        <f>IF(ISBLANK(D9758),"",(D9758/(1+'Vos données'!$D$11)))</f>
        <v/>
      </c>
      <c r="F9758" s="80"/>
      <c r="G9758" s="124"/>
      <c r="H9758" s="130"/>
      <c r="I9758" s="128"/>
      <c r="J9758" s="130"/>
      <c r="K9758" s="128"/>
    </row>
    <row r="9759" spans="1:11" hidden="1" outlineLevel="1" x14ac:dyDescent="0.25">
      <c r="A9759" s="77"/>
      <c r="B9759" s="13" t="s">
        <v>11456</v>
      </c>
      <c r="C9759" s="77"/>
      <c r="D9759" s="80"/>
      <c r="E9759" s="120" t="str">
        <f>IF(ISBLANK(D9759),"",(D9759/(1+'Vos données'!$D$11)))</f>
        <v/>
      </c>
      <c r="F9759" s="80"/>
      <c r="G9759" s="124"/>
      <c r="H9759" s="130"/>
      <c r="I9759" s="128"/>
      <c r="J9759" s="130"/>
      <c r="K9759" s="128"/>
    </row>
    <row r="9760" spans="1:11" hidden="1" outlineLevel="1" x14ac:dyDescent="0.25">
      <c r="A9760" s="77"/>
      <c r="B9760" s="13" t="s">
        <v>11457</v>
      </c>
      <c r="C9760" s="77"/>
      <c r="D9760" s="80"/>
      <c r="E9760" s="120" t="str">
        <f>IF(ISBLANK(D9760),"",(D9760/(1+'Vos données'!$D$11)))</f>
        <v/>
      </c>
      <c r="F9760" s="80"/>
      <c r="G9760" s="124"/>
      <c r="H9760" s="130"/>
      <c r="I9760" s="128"/>
      <c r="J9760" s="130"/>
      <c r="K9760" s="128"/>
    </row>
    <row r="9761" spans="1:11" hidden="1" outlineLevel="1" x14ac:dyDescent="0.25">
      <c r="A9761" s="77"/>
      <c r="B9761" s="13" t="s">
        <v>11458</v>
      </c>
      <c r="C9761" s="77"/>
      <c r="D9761" s="80"/>
      <c r="E9761" s="120" t="str">
        <f>IF(ISBLANK(D9761),"",(D9761/(1+'Vos données'!$D$11)))</f>
        <v/>
      </c>
      <c r="F9761" s="80"/>
      <c r="G9761" s="124"/>
      <c r="H9761" s="130"/>
      <c r="I9761" s="128"/>
      <c r="J9761" s="130"/>
      <c r="K9761" s="128"/>
    </row>
    <row r="9762" spans="1:11" hidden="1" outlineLevel="1" x14ac:dyDescent="0.25">
      <c r="A9762" s="77"/>
      <c r="B9762" s="13" t="s">
        <v>11459</v>
      </c>
      <c r="C9762" s="77"/>
      <c r="D9762" s="80"/>
      <c r="E9762" s="120" t="str">
        <f>IF(ISBLANK(D9762),"",(D9762/(1+'Vos données'!$D$11)))</f>
        <v/>
      </c>
      <c r="F9762" s="80"/>
      <c r="G9762" s="124"/>
      <c r="H9762" s="130"/>
      <c r="I9762" s="128"/>
      <c r="J9762" s="130"/>
      <c r="K9762" s="128"/>
    </row>
    <row r="9763" spans="1:11" hidden="1" outlineLevel="1" x14ac:dyDescent="0.25">
      <c r="A9763" s="77"/>
      <c r="B9763" s="13" t="s">
        <v>11460</v>
      </c>
      <c r="C9763" s="77"/>
      <c r="D9763" s="80"/>
      <c r="E9763" s="120" t="str">
        <f>IF(ISBLANK(D9763),"",(D9763/(1+'Vos données'!$D$11)))</f>
        <v/>
      </c>
      <c r="F9763" s="80"/>
      <c r="G9763" s="124"/>
      <c r="H9763" s="130"/>
      <c r="I9763" s="128"/>
      <c r="J9763" s="130"/>
      <c r="K9763" s="128"/>
    </row>
    <row r="9764" spans="1:11" hidden="1" outlineLevel="1" x14ac:dyDescent="0.25">
      <c r="A9764" s="77"/>
      <c r="B9764" s="13" t="s">
        <v>11461</v>
      </c>
      <c r="C9764" s="77"/>
      <c r="D9764" s="80"/>
      <c r="E9764" s="120" t="str">
        <f>IF(ISBLANK(D9764),"",(D9764/(1+'Vos données'!$D$11)))</f>
        <v/>
      </c>
      <c r="F9764" s="80"/>
      <c r="G9764" s="124"/>
      <c r="H9764" s="130"/>
      <c r="I9764" s="128"/>
      <c r="J9764" s="130"/>
      <c r="K9764" s="128"/>
    </row>
    <row r="9765" spans="1:11" hidden="1" outlineLevel="1" x14ac:dyDescent="0.25">
      <c r="A9765" s="77"/>
      <c r="B9765" s="13" t="s">
        <v>11462</v>
      </c>
      <c r="C9765" s="77"/>
      <c r="D9765" s="80"/>
      <c r="E9765" s="120" t="str">
        <f>IF(ISBLANK(D9765),"",(D9765/(1+'Vos données'!$D$11)))</f>
        <v/>
      </c>
      <c r="F9765" s="80"/>
      <c r="G9765" s="124"/>
      <c r="H9765" s="130"/>
      <c r="I9765" s="128"/>
      <c r="J9765" s="130"/>
      <c r="K9765" s="128"/>
    </row>
    <row r="9766" spans="1:11" hidden="1" outlineLevel="1" x14ac:dyDescent="0.25">
      <c r="A9766" s="77"/>
      <c r="B9766" s="13" t="s">
        <v>11463</v>
      </c>
      <c r="C9766" s="77"/>
      <c r="D9766" s="80"/>
      <c r="E9766" s="120" t="str">
        <f>IF(ISBLANK(D9766),"",(D9766/(1+'Vos données'!$D$11)))</f>
        <v/>
      </c>
      <c r="F9766" s="80"/>
      <c r="G9766" s="124"/>
      <c r="H9766" s="130"/>
      <c r="I9766" s="128"/>
      <c r="J9766" s="130"/>
      <c r="K9766" s="128"/>
    </row>
    <row r="9767" spans="1:11" hidden="1" outlineLevel="1" x14ac:dyDescent="0.25">
      <c r="A9767" s="77"/>
      <c r="B9767" s="13" t="s">
        <v>11464</v>
      </c>
      <c r="C9767" s="77"/>
      <c r="D9767" s="80"/>
      <c r="E9767" s="120" t="str">
        <f>IF(ISBLANK(D9767),"",(D9767/(1+'Vos données'!$D$11)))</f>
        <v/>
      </c>
      <c r="F9767" s="80"/>
      <c r="G9767" s="124"/>
      <c r="H9767" s="130"/>
      <c r="I9767" s="128"/>
      <c r="J9767" s="130"/>
      <c r="K9767" s="128"/>
    </row>
    <row r="9768" spans="1:11" hidden="1" outlineLevel="1" x14ac:dyDescent="0.25">
      <c r="A9768" s="77"/>
      <c r="B9768" s="13" t="s">
        <v>11465</v>
      </c>
      <c r="C9768" s="77"/>
      <c r="D9768" s="80"/>
      <c r="E9768" s="120" t="str">
        <f>IF(ISBLANK(D9768),"",(D9768/(1+'Vos données'!$D$11)))</f>
        <v/>
      </c>
      <c r="F9768" s="80"/>
      <c r="G9768" s="124"/>
      <c r="H9768" s="130"/>
      <c r="I9768" s="128"/>
      <c r="J9768" s="130"/>
      <c r="K9768" s="128"/>
    </row>
    <row r="9769" spans="1:11" hidden="1" outlineLevel="1" x14ac:dyDescent="0.25">
      <c r="A9769" s="77"/>
      <c r="B9769" s="13" t="s">
        <v>11466</v>
      </c>
      <c r="C9769" s="77"/>
      <c r="D9769" s="80"/>
      <c r="E9769" s="120" t="str">
        <f>IF(ISBLANK(D9769),"",(D9769/(1+'Vos données'!$D$11)))</f>
        <v/>
      </c>
      <c r="F9769" s="80"/>
      <c r="G9769" s="124"/>
      <c r="H9769" s="130"/>
      <c r="I9769" s="128"/>
      <c r="J9769" s="130"/>
      <c r="K9769" s="128"/>
    </row>
    <row r="9770" spans="1:11" hidden="1" outlineLevel="1" x14ac:dyDescent="0.25">
      <c r="A9770" s="77"/>
      <c r="B9770" s="13" t="s">
        <v>11467</v>
      </c>
      <c r="C9770" s="77"/>
      <c r="D9770" s="80"/>
      <c r="E9770" s="120" t="str">
        <f>IF(ISBLANK(D9770),"",(D9770/(1+'Vos données'!$D$11)))</f>
        <v/>
      </c>
      <c r="F9770" s="80"/>
      <c r="G9770" s="124"/>
      <c r="H9770" s="130"/>
      <c r="I9770" s="128"/>
      <c r="J9770" s="130"/>
      <c r="K9770" s="128"/>
    </row>
    <row r="9771" spans="1:11" hidden="1" outlineLevel="1" x14ac:dyDescent="0.25">
      <c r="A9771" s="77"/>
      <c r="B9771" s="13" t="s">
        <v>11468</v>
      </c>
      <c r="C9771" s="77"/>
      <c r="D9771" s="80"/>
      <c r="E9771" s="120" t="str">
        <f>IF(ISBLANK(D9771),"",(D9771/(1+'Vos données'!$D$11)))</f>
        <v/>
      </c>
      <c r="F9771" s="80"/>
      <c r="G9771" s="124"/>
      <c r="H9771" s="130"/>
      <c r="I9771" s="128"/>
      <c r="J9771" s="130"/>
      <c r="K9771" s="128"/>
    </row>
    <row r="9772" spans="1:11" hidden="1" outlineLevel="1" x14ac:dyDescent="0.25">
      <c r="A9772" s="77"/>
      <c r="B9772" s="13" t="s">
        <v>11469</v>
      </c>
      <c r="C9772" s="77"/>
      <c r="D9772" s="80"/>
      <c r="E9772" s="120" t="str">
        <f>IF(ISBLANK(D9772),"",(D9772/(1+'Vos données'!$D$11)))</f>
        <v/>
      </c>
      <c r="F9772" s="80"/>
      <c r="G9772" s="124"/>
      <c r="H9772" s="130"/>
      <c r="I9772" s="128"/>
      <c r="J9772" s="130"/>
      <c r="K9772" s="128"/>
    </row>
    <row r="9773" spans="1:11" hidden="1" outlineLevel="1" x14ac:dyDescent="0.25">
      <c r="A9773" s="77"/>
      <c r="B9773" s="13" t="s">
        <v>11470</v>
      </c>
      <c r="C9773" s="77"/>
      <c r="D9773" s="80"/>
      <c r="E9773" s="120" t="str">
        <f>IF(ISBLANK(D9773),"",(D9773/(1+'Vos données'!$D$11)))</f>
        <v/>
      </c>
      <c r="F9773" s="80"/>
      <c r="G9773" s="124"/>
      <c r="H9773" s="130"/>
      <c r="I9773" s="128"/>
      <c r="J9773" s="130"/>
      <c r="K9773" s="128"/>
    </row>
    <row r="9774" spans="1:11" hidden="1" outlineLevel="1" x14ac:dyDescent="0.25">
      <c r="A9774" s="77"/>
      <c r="B9774" s="13" t="s">
        <v>11471</v>
      </c>
      <c r="C9774" s="77"/>
      <c r="D9774" s="80"/>
      <c r="E9774" s="120" t="str">
        <f>IF(ISBLANK(D9774),"",(D9774/(1+'Vos données'!$D$11)))</f>
        <v/>
      </c>
      <c r="F9774" s="80"/>
      <c r="G9774" s="124"/>
      <c r="H9774" s="130"/>
      <c r="I9774" s="128"/>
      <c r="J9774" s="130"/>
      <c r="K9774" s="128"/>
    </row>
    <row r="9775" spans="1:11" hidden="1" outlineLevel="1" x14ac:dyDescent="0.25">
      <c r="A9775" s="77"/>
      <c r="B9775" s="13" t="s">
        <v>11472</v>
      </c>
      <c r="C9775" s="77"/>
      <c r="D9775" s="80"/>
      <c r="E9775" s="120" t="str">
        <f>IF(ISBLANK(D9775),"",(D9775/(1+'Vos données'!$D$11)))</f>
        <v/>
      </c>
      <c r="F9775" s="80"/>
      <c r="G9775" s="124"/>
      <c r="H9775" s="130"/>
      <c r="I9775" s="128"/>
      <c r="J9775" s="130"/>
      <c r="K9775" s="128"/>
    </row>
    <row r="9776" spans="1:11" hidden="1" outlineLevel="1" x14ac:dyDescent="0.25">
      <c r="A9776" s="77"/>
      <c r="B9776" s="13" t="s">
        <v>11473</v>
      </c>
      <c r="C9776" s="77"/>
      <c r="D9776" s="80"/>
      <c r="E9776" s="120" t="str">
        <f>IF(ISBLANK(D9776),"",(D9776/(1+'Vos données'!$D$11)))</f>
        <v/>
      </c>
      <c r="F9776" s="80"/>
      <c r="G9776" s="124"/>
      <c r="H9776" s="130"/>
      <c r="I9776" s="128"/>
      <c r="J9776" s="130"/>
      <c r="K9776" s="128"/>
    </row>
    <row r="9777" spans="1:11" hidden="1" outlineLevel="1" x14ac:dyDescent="0.25">
      <c r="A9777" s="77"/>
      <c r="B9777" s="13" t="s">
        <v>11474</v>
      </c>
      <c r="C9777" s="77"/>
      <c r="D9777" s="80"/>
      <c r="E9777" s="120" t="str">
        <f>IF(ISBLANK(D9777),"",(D9777/(1+'Vos données'!$D$11)))</f>
        <v/>
      </c>
      <c r="F9777" s="80"/>
      <c r="G9777" s="124"/>
      <c r="H9777" s="130"/>
      <c r="I9777" s="128"/>
      <c r="J9777" s="130"/>
      <c r="K9777" s="128"/>
    </row>
    <row r="9778" spans="1:11" hidden="1" outlineLevel="1" x14ac:dyDescent="0.25">
      <c r="A9778" s="77"/>
      <c r="B9778" s="13" t="s">
        <v>11475</v>
      </c>
      <c r="C9778" s="77"/>
      <c r="D9778" s="80"/>
      <c r="E9778" s="120" t="str">
        <f>IF(ISBLANK(D9778),"",(D9778/(1+'Vos données'!$D$11)))</f>
        <v/>
      </c>
      <c r="F9778" s="80"/>
      <c r="G9778" s="124"/>
      <c r="H9778" s="130"/>
      <c r="I9778" s="128"/>
      <c r="J9778" s="130"/>
      <c r="K9778" s="128"/>
    </row>
    <row r="9779" spans="1:11" hidden="1" outlineLevel="1" x14ac:dyDescent="0.25">
      <c r="A9779" s="77"/>
      <c r="B9779" s="13" t="s">
        <v>11476</v>
      </c>
      <c r="C9779" s="77"/>
      <c r="D9779" s="80"/>
      <c r="E9779" s="120" t="str">
        <f>IF(ISBLANK(D9779),"",(D9779/(1+'Vos données'!$D$11)))</f>
        <v/>
      </c>
      <c r="F9779" s="80"/>
      <c r="G9779" s="124"/>
      <c r="H9779" s="130"/>
      <c r="I9779" s="128"/>
      <c r="J9779" s="130"/>
      <c r="K9779" s="128"/>
    </row>
    <row r="9780" spans="1:11" hidden="1" outlineLevel="1" x14ac:dyDescent="0.25">
      <c r="A9780" s="77"/>
      <c r="B9780" s="13" t="s">
        <v>11477</v>
      </c>
      <c r="C9780" s="77"/>
      <c r="D9780" s="80"/>
      <c r="E9780" s="120" t="str">
        <f>IF(ISBLANK(D9780),"",(D9780/(1+'Vos données'!$D$11)))</f>
        <v/>
      </c>
      <c r="F9780" s="80"/>
      <c r="G9780" s="124"/>
      <c r="H9780" s="130"/>
      <c r="I9780" s="128"/>
      <c r="J9780" s="130"/>
      <c r="K9780" s="128"/>
    </row>
    <row r="9781" spans="1:11" hidden="1" outlineLevel="1" x14ac:dyDescent="0.25">
      <c r="A9781" s="77"/>
      <c r="B9781" s="13" t="s">
        <v>11478</v>
      </c>
      <c r="C9781" s="77"/>
      <c r="D9781" s="80"/>
      <c r="E9781" s="120" t="str">
        <f>IF(ISBLANK(D9781),"",(D9781/(1+'Vos données'!$D$11)))</f>
        <v/>
      </c>
      <c r="F9781" s="80"/>
      <c r="G9781" s="124"/>
      <c r="H9781" s="130"/>
      <c r="I9781" s="128"/>
      <c r="J9781" s="130"/>
      <c r="K9781" s="128"/>
    </row>
    <row r="9782" spans="1:11" hidden="1" outlineLevel="1" x14ac:dyDescent="0.25">
      <c r="A9782" s="77"/>
      <c r="B9782" s="13" t="s">
        <v>11479</v>
      </c>
      <c r="C9782" s="77"/>
      <c r="D9782" s="80"/>
      <c r="E9782" s="120" t="str">
        <f>IF(ISBLANK(D9782),"",(D9782/(1+'Vos données'!$D$11)))</f>
        <v/>
      </c>
      <c r="F9782" s="80"/>
      <c r="G9782" s="124"/>
      <c r="H9782" s="130"/>
      <c r="I9782" s="128"/>
      <c r="J9782" s="130"/>
      <c r="K9782" s="128"/>
    </row>
    <row r="9783" spans="1:11" hidden="1" outlineLevel="1" x14ac:dyDescent="0.25">
      <c r="A9783" s="77"/>
      <c r="B9783" s="13" t="s">
        <v>11480</v>
      </c>
      <c r="C9783" s="77"/>
      <c r="D9783" s="80"/>
      <c r="E9783" s="120" t="str">
        <f>IF(ISBLANK(D9783),"",(D9783/(1+'Vos données'!$D$11)))</f>
        <v/>
      </c>
      <c r="F9783" s="80"/>
      <c r="G9783" s="124"/>
      <c r="H9783" s="130"/>
      <c r="I9783" s="128"/>
      <c r="J9783" s="130"/>
      <c r="K9783" s="128"/>
    </row>
    <row r="9784" spans="1:11" hidden="1" outlineLevel="1" x14ac:dyDescent="0.25">
      <c r="A9784" s="77"/>
      <c r="B9784" s="13" t="s">
        <v>11481</v>
      </c>
      <c r="C9784" s="77"/>
      <c r="D9784" s="80"/>
      <c r="E9784" s="120" t="str">
        <f>IF(ISBLANK(D9784),"",(D9784/(1+'Vos données'!$D$11)))</f>
        <v/>
      </c>
      <c r="F9784" s="80"/>
      <c r="G9784" s="124"/>
      <c r="H9784" s="130"/>
      <c r="I9784" s="128"/>
      <c r="J9784" s="130"/>
      <c r="K9784" s="128"/>
    </row>
    <row r="9785" spans="1:11" hidden="1" outlineLevel="1" x14ac:dyDescent="0.25">
      <c r="A9785" s="77"/>
      <c r="B9785" s="13" t="s">
        <v>11482</v>
      </c>
      <c r="C9785" s="77"/>
      <c r="D9785" s="80"/>
      <c r="E9785" s="120" t="str">
        <f>IF(ISBLANK(D9785),"",(D9785/(1+'Vos données'!$D$11)))</f>
        <v/>
      </c>
      <c r="F9785" s="80"/>
      <c r="G9785" s="124"/>
      <c r="H9785" s="130"/>
      <c r="I9785" s="128"/>
      <c r="J9785" s="130"/>
      <c r="K9785" s="128"/>
    </row>
    <row r="9786" spans="1:11" hidden="1" outlineLevel="1" x14ac:dyDescent="0.25">
      <c r="A9786" s="77"/>
      <c r="B9786" s="13" t="s">
        <v>11483</v>
      </c>
      <c r="C9786" s="77"/>
      <c r="D9786" s="80"/>
      <c r="E9786" s="120" t="str">
        <f>IF(ISBLANK(D9786),"",(D9786/(1+'Vos données'!$D$11)))</f>
        <v/>
      </c>
      <c r="F9786" s="80"/>
      <c r="G9786" s="124"/>
      <c r="H9786" s="130"/>
      <c r="I9786" s="128"/>
      <c r="J9786" s="130"/>
      <c r="K9786" s="128"/>
    </row>
    <row r="9787" spans="1:11" hidden="1" outlineLevel="1" x14ac:dyDescent="0.25">
      <c r="A9787" s="77"/>
      <c r="B9787" s="13" t="s">
        <v>11484</v>
      </c>
      <c r="C9787" s="77"/>
      <c r="D9787" s="80"/>
      <c r="E9787" s="120" t="str">
        <f>IF(ISBLANK(D9787),"",(D9787/(1+'Vos données'!$D$11)))</f>
        <v/>
      </c>
      <c r="F9787" s="80"/>
      <c r="G9787" s="124"/>
      <c r="H9787" s="130"/>
      <c r="I9787" s="128"/>
      <c r="J9787" s="130"/>
      <c r="K9787" s="128"/>
    </row>
    <row r="9788" spans="1:11" hidden="1" outlineLevel="1" x14ac:dyDescent="0.25">
      <c r="A9788" s="77"/>
      <c r="B9788" s="13" t="s">
        <v>11485</v>
      </c>
      <c r="C9788" s="77"/>
      <c r="D9788" s="80"/>
      <c r="E9788" s="120" t="str">
        <f>IF(ISBLANK(D9788),"",(D9788/(1+'Vos données'!$D$11)))</f>
        <v/>
      </c>
      <c r="F9788" s="80"/>
      <c r="G9788" s="124"/>
      <c r="H9788" s="130"/>
      <c r="I9788" s="128"/>
      <c r="J9788" s="130"/>
      <c r="K9788" s="128"/>
    </row>
    <row r="9789" spans="1:11" hidden="1" outlineLevel="1" x14ac:dyDescent="0.25">
      <c r="A9789" s="77"/>
      <c r="B9789" s="13" t="s">
        <v>11486</v>
      </c>
      <c r="C9789" s="77"/>
      <c r="D9789" s="80"/>
      <c r="E9789" s="120" t="str">
        <f>IF(ISBLANK(D9789),"",(D9789/(1+'Vos données'!$D$11)))</f>
        <v/>
      </c>
      <c r="F9789" s="80"/>
      <c r="G9789" s="124"/>
      <c r="H9789" s="130"/>
      <c r="I9789" s="128"/>
      <c r="J9789" s="130"/>
      <c r="K9789" s="128"/>
    </row>
    <row r="9790" spans="1:11" hidden="1" outlineLevel="1" x14ac:dyDescent="0.25">
      <c r="A9790" s="77"/>
      <c r="B9790" s="13" t="s">
        <v>11487</v>
      </c>
      <c r="C9790" s="77"/>
      <c r="D9790" s="80"/>
      <c r="E9790" s="120" t="str">
        <f>IF(ISBLANK(D9790),"",(D9790/(1+'Vos données'!$D$11)))</f>
        <v/>
      </c>
      <c r="F9790" s="80"/>
      <c r="G9790" s="124"/>
      <c r="H9790" s="130"/>
      <c r="I9790" s="128"/>
      <c r="J9790" s="130"/>
      <c r="K9790" s="128"/>
    </row>
    <row r="9791" spans="1:11" hidden="1" outlineLevel="1" x14ac:dyDescent="0.25">
      <c r="A9791" s="77"/>
      <c r="B9791" s="13" t="s">
        <v>11488</v>
      </c>
      <c r="C9791" s="77"/>
      <c r="D9791" s="80"/>
      <c r="E9791" s="120" t="str">
        <f>IF(ISBLANK(D9791),"",(D9791/(1+'Vos données'!$D$11)))</f>
        <v/>
      </c>
      <c r="F9791" s="80"/>
      <c r="G9791" s="124"/>
      <c r="H9791" s="130"/>
      <c r="I9791" s="128"/>
      <c r="J9791" s="130"/>
      <c r="K9791" s="128"/>
    </row>
    <row r="9792" spans="1:11" hidden="1" outlineLevel="1" x14ac:dyDescent="0.25">
      <c r="A9792" s="77"/>
      <c r="B9792" s="13" t="s">
        <v>11489</v>
      </c>
      <c r="C9792" s="77"/>
      <c r="D9792" s="80"/>
      <c r="E9792" s="120" t="str">
        <f>IF(ISBLANK(D9792),"",(D9792/(1+'Vos données'!$D$11)))</f>
        <v/>
      </c>
      <c r="F9792" s="80"/>
      <c r="G9792" s="124"/>
      <c r="H9792" s="130"/>
      <c r="I9792" s="128"/>
      <c r="J9792" s="130"/>
      <c r="K9792" s="128"/>
    </row>
    <row r="9793" spans="1:11" hidden="1" outlineLevel="1" x14ac:dyDescent="0.25">
      <c r="A9793" s="77"/>
      <c r="B9793" s="13" t="s">
        <v>11490</v>
      </c>
      <c r="C9793" s="77"/>
      <c r="D9793" s="80"/>
      <c r="E9793" s="120" t="str">
        <f>IF(ISBLANK(D9793),"",(D9793/(1+'Vos données'!$D$11)))</f>
        <v/>
      </c>
      <c r="F9793" s="80"/>
      <c r="G9793" s="124"/>
      <c r="H9793" s="130"/>
      <c r="I9793" s="128"/>
      <c r="J9793" s="130"/>
      <c r="K9793" s="128"/>
    </row>
    <row r="9794" spans="1:11" hidden="1" outlineLevel="1" x14ac:dyDescent="0.25">
      <c r="A9794" s="77"/>
      <c r="B9794" s="13" t="s">
        <v>11491</v>
      </c>
      <c r="C9794" s="77"/>
      <c r="D9794" s="80"/>
      <c r="E9794" s="120" t="str">
        <f>IF(ISBLANK(D9794),"",(D9794/(1+'Vos données'!$D$11)))</f>
        <v/>
      </c>
      <c r="F9794" s="80"/>
      <c r="G9794" s="124"/>
      <c r="H9794" s="130"/>
      <c r="I9794" s="128"/>
      <c r="J9794" s="130"/>
      <c r="K9794" s="128"/>
    </row>
    <row r="9795" spans="1:11" hidden="1" outlineLevel="1" x14ac:dyDescent="0.25">
      <c r="A9795" s="77"/>
      <c r="B9795" s="13" t="s">
        <v>11492</v>
      </c>
      <c r="C9795" s="77"/>
      <c r="D9795" s="80"/>
      <c r="E9795" s="120" t="str">
        <f>IF(ISBLANK(D9795),"",(D9795/(1+'Vos données'!$D$11)))</f>
        <v/>
      </c>
      <c r="F9795" s="80"/>
      <c r="G9795" s="124"/>
      <c r="H9795" s="130"/>
      <c r="I9795" s="128"/>
      <c r="J9795" s="130"/>
      <c r="K9795" s="128"/>
    </row>
    <row r="9796" spans="1:11" hidden="1" outlineLevel="1" x14ac:dyDescent="0.25">
      <c r="A9796" s="77"/>
      <c r="B9796" s="13" t="s">
        <v>11493</v>
      </c>
      <c r="C9796" s="77"/>
      <c r="D9796" s="80"/>
      <c r="E9796" s="120" t="str">
        <f>IF(ISBLANK(D9796),"",(D9796/(1+'Vos données'!$D$11)))</f>
        <v/>
      </c>
      <c r="F9796" s="80"/>
      <c r="G9796" s="124"/>
      <c r="H9796" s="130"/>
      <c r="I9796" s="128"/>
      <c r="J9796" s="130"/>
      <c r="K9796" s="128"/>
    </row>
    <row r="9797" spans="1:11" hidden="1" outlineLevel="1" x14ac:dyDescent="0.25">
      <c r="A9797" s="77"/>
      <c r="B9797" s="13" t="s">
        <v>11494</v>
      </c>
      <c r="C9797" s="77"/>
      <c r="D9797" s="80"/>
      <c r="E9797" s="120" t="str">
        <f>IF(ISBLANK(D9797),"",(D9797/(1+'Vos données'!$D$11)))</f>
        <v/>
      </c>
      <c r="F9797" s="80"/>
      <c r="G9797" s="124"/>
      <c r="H9797" s="130"/>
      <c r="I9797" s="128"/>
      <c r="J9797" s="130"/>
      <c r="K9797" s="128"/>
    </row>
    <row r="9798" spans="1:11" hidden="1" outlineLevel="1" x14ac:dyDescent="0.25">
      <c r="A9798" s="77"/>
      <c r="B9798" s="13" t="s">
        <v>11495</v>
      </c>
      <c r="C9798" s="77"/>
      <c r="D9798" s="80"/>
      <c r="E9798" s="120" t="str">
        <f>IF(ISBLANK(D9798),"",(D9798/(1+'Vos données'!$D$11)))</f>
        <v/>
      </c>
      <c r="F9798" s="80"/>
      <c r="G9798" s="124"/>
      <c r="H9798" s="130"/>
      <c r="I9798" s="128"/>
      <c r="J9798" s="130"/>
      <c r="K9798" s="128"/>
    </row>
    <row r="9799" spans="1:11" hidden="1" outlineLevel="1" x14ac:dyDescent="0.25">
      <c r="A9799" s="77"/>
      <c r="B9799" s="13" t="s">
        <v>11496</v>
      </c>
      <c r="C9799" s="77"/>
      <c r="D9799" s="80"/>
      <c r="E9799" s="120" t="str">
        <f>IF(ISBLANK(D9799),"",(D9799/(1+'Vos données'!$D$11)))</f>
        <v/>
      </c>
      <c r="F9799" s="80"/>
      <c r="G9799" s="124"/>
      <c r="H9799" s="130"/>
      <c r="I9799" s="128"/>
      <c r="J9799" s="130"/>
      <c r="K9799" s="128"/>
    </row>
    <row r="9800" spans="1:11" hidden="1" outlineLevel="1" x14ac:dyDescent="0.25">
      <c r="A9800" s="77"/>
      <c r="B9800" s="13" t="s">
        <v>11497</v>
      </c>
      <c r="C9800" s="77"/>
      <c r="D9800" s="80"/>
      <c r="E9800" s="120" t="str">
        <f>IF(ISBLANK(D9800),"",(D9800/(1+'Vos données'!$D$11)))</f>
        <v/>
      </c>
      <c r="F9800" s="80"/>
      <c r="G9800" s="124"/>
      <c r="H9800" s="130"/>
      <c r="I9800" s="128"/>
      <c r="J9800" s="130"/>
      <c r="K9800" s="128"/>
    </row>
    <row r="9801" spans="1:11" hidden="1" outlineLevel="1" x14ac:dyDescent="0.25">
      <c r="A9801" s="77"/>
      <c r="B9801" s="13" t="s">
        <v>11498</v>
      </c>
      <c r="C9801" s="77"/>
      <c r="D9801" s="80"/>
      <c r="E9801" s="120" t="str">
        <f>IF(ISBLANK(D9801),"",(D9801/(1+'Vos données'!$D$11)))</f>
        <v/>
      </c>
      <c r="F9801" s="80"/>
      <c r="G9801" s="124"/>
      <c r="H9801" s="130"/>
      <c r="I9801" s="128"/>
      <c r="J9801" s="130"/>
      <c r="K9801" s="128"/>
    </row>
    <row r="9802" spans="1:11" hidden="1" outlineLevel="1" x14ac:dyDescent="0.25">
      <c r="A9802" s="77"/>
      <c r="B9802" s="13" t="s">
        <v>11499</v>
      </c>
      <c r="C9802" s="77"/>
      <c r="D9802" s="80"/>
      <c r="E9802" s="120" t="str">
        <f>IF(ISBLANK(D9802),"",(D9802/(1+'Vos données'!$D$11)))</f>
        <v/>
      </c>
      <c r="F9802" s="80"/>
      <c r="G9802" s="124"/>
      <c r="H9802" s="130"/>
      <c r="I9802" s="128"/>
      <c r="J9802" s="130"/>
      <c r="K9802" s="128"/>
    </row>
    <row r="9803" spans="1:11" hidden="1" outlineLevel="1" x14ac:dyDescent="0.25">
      <c r="A9803" s="77"/>
      <c r="B9803" s="13" t="s">
        <v>11500</v>
      </c>
      <c r="C9803" s="77"/>
      <c r="D9803" s="80"/>
      <c r="E9803" s="120" t="str">
        <f>IF(ISBLANK(D9803),"",(D9803/(1+'Vos données'!$D$11)))</f>
        <v/>
      </c>
      <c r="F9803" s="80"/>
      <c r="G9803" s="124"/>
      <c r="H9803" s="130"/>
      <c r="I9803" s="128"/>
      <c r="J9803" s="130"/>
      <c r="K9803" s="128"/>
    </row>
    <row r="9804" spans="1:11" hidden="1" outlineLevel="1" x14ac:dyDescent="0.25">
      <c r="A9804" s="77"/>
      <c r="B9804" s="13" t="s">
        <v>11501</v>
      </c>
      <c r="C9804" s="77"/>
      <c r="D9804" s="80"/>
      <c r="E9804" s="120" t="str">
        <f>IF(ISBLANK(D9804),"",(D9804/(1+'Vos données'!$D$11)))</f>
        <v/>
      </c>
      <c r="F9804" s="80"/>
      <c r="G9804" s="124"/>
      <c r="H9804" s="130"/>
      <c r="I9804" s="128"/>
      <c r="J9804" s="130"/>
      <c r="K9804" s="128"/>
    </row>
    <row r="9805" spans="1:11" hidden="1" outlineLevel="1" x14ac:dyDescent="0.25">
      <c r="A9805" s="77"/>
      <c r="B9805" s="13" t="s">
        <v>11502</v>
      </c>
      <c r="C9805" s="77"/>
      <c r="D9805" s="80"/>
      <c r="E9805" s="120" t="str">
        <f>IF(ISBLANK(D9805),"",(D9805/(1+'Vos données'!$D$11)))</f>
        <v/>
      </c>
      <c r="F9805" s="80"/>
      <c r="G9805" s="124"/>
      <c r="H9805" s="130"/>
      <c r="I9805" s="128"/>
      <c r="J9805" s="130"/>
      <c r="K9805" s="128"/>
    </row>
    <row r="9806" spans="1:11" hidden="1" outlineLevel="1" x14ac:dyDescent="0.25">
      <c r="A9806" s="77"/>
      <c r="B9806" s="13" t="s">
        <v>11503</v>
      </c>
      <c r="C9806" s="77"/>
      <c r="D9806" s="80"/>
      <c r="E9806" s="120" t="str">
        <f>IF(ISBLANK(D9806),"",(D9806/(1+'Vos données'!$D$11)))</f>
        <v/>
      </c>
      <c r="F9806" s="80"/>
      <c r="G9806" s="124"/>
      <c r="H9806" s="130"/>
      <c r="I9806" s="128"/>
      <c r="J9806" s="130"/>
      <c r="K9806" s="128"/>
    </row>
    <row r="9807" spans="1:11" hidden="1" outlineLevel="1" x14ac:dyDescent="0.25">
      <c r="A9807" s="77"/>
      <c r="B9807" s="13" t="s">
        <v>11504</v>
      </c>
      <c r="C9807" s="77"/>
      <c r="D9807" s="80"/>
      <c r="E9807" s="120" t="str">
        <f>IF(ISBLANK(D9807),"",(D9807/(1+'Vos données'!$D$11)))</f>
        <v/>
      </c>
      <c r="F9807" s="80"/>
      <c r="G9807" s="124"/>
      <c r="H9807" s="130"/>
      <c r="I9807" s="128"/>
      <c r="J9807" s="130"/>
      <c r="K9807" s="128"/>
    </row>
    <row r="9808" spans="1:11" hidden="1" outlineLevel="1" x14ac:dyDescent="0.25">
      <c r="A9808" s="77"/>
      <c r="B9808" s="13" t="s">
        <v>11505</v>
      </c>
      <c r="C9808" s="77"/>
      <c r="D9808" s="80"/>
      <c r="E9808" s="120" t="str">
        <f>IF(ISBLANK(D9808),"",(D9808/(1+'Vos données'!$D$11)))</f>
        <v/>
      </c>
      <c r="F9808" s="80"/>
      <c r="G9808" s="124"/>
      <c r="H9808" s="130"/>
      <c r="I9808" s="128"/>
      <c r="J9808" s="130"/>
      <c r="K9808" s="128"/>
    </row>
    <row r="9809" spans="1:11" hidden="1" outlineLevel="1" x14ac:dyDescent="0.25">
      <c r="A9809" s="77"/>
      <c r="B9809" s="13" t="s">
        <v>11506</v>
      </c>
      <c r="C9809" s="77"/>
      <c r="D9809" s="80"/>
      <c r="E9809" s="120" t="str">
        <f>IF(ISBLANK(D9809),"",(D9809/(1+'Vos données'!$D$11)))</f>
        <v/>
      </c>
      <c r="F9809" s="80"/>
      <c r="G9809" s="124"/>
      <c r="H9809" s="130"/>
      <c r="I9809" s="128"/>
      <c r="J9809" s="130"/>
      <c r="K9809" s="128"/>
    </row>
    <row r="9810" spans="1:11" hidden="1" outlineLevel="1" x14ac:dyDescent="0.25">
      <c r="A9810" s="77"/>
      <c r="B9810" s="13" t="s">
        <v>11507</v>
      </c>
      <c r="C9810" s="77"/>
      <c r="D9810" s="80"/>
      <c r="E9810" s="120" t="str">
        <f>IF(ISBLANK(D9810),"",(D9810/(1+'Vos données'!$D$11)))</f>
        <v/>
      </c>
      <c r="F9810" s="80"/>
      <c r="G9810" s="124"/>
      <c r="H9810" s="130"/>
      <c r="I9810" s="128"/>
      <c r="J9810" s="130"/>
      <c r="K9810" s="128"/>
    </row>
    <row r="9811" spans="1:11" hidden="1" outlineLevel="1" x14ac:dyDescent="0.25">
      <c r="A9811" s="77"/>
      <c r="B9811" s="13" t="s">
        <v>11508</v>
      </c>
      <c r="C9811" s="77"/>
      <c r="D9811" s="80"/>
      <c r="E9811" s="120" t="str">
        <f>IF(ISBLANK(D9811),"",(D9811/(1+'Vos données'!$D$11)))</f>
        <v/>
      </c>
      <c r="F9811" s="80"/>
      <c r="G9811" s="124"/>
      <c r="H9811" s="130"/>
      <c r="I9811" s="128"/>
      <c r="J9811" s="130"/>
      <c r="K9811" s="128"/>
    </row>
    <row r="9812" spans="1:11" hidden="1" outlineLevel="1" x14ac:dyDescent="0.25">
      <c r="A9812" s="77"/>
      <c r="B9812" s="13" t="s">
        <v>11509</v>
      </c>
      <c r="C9812" s="77"/>
      <c r="D9812" s="80"/>
      <c r="E9812" s="120" t="str">
        <f>IF(ISBLANK(D9812),"",(D9812/(1+'Vos données'!$D$11)))</f>
        <v/>
      </c>
      <c r="F9812" s="80"/>
      <c r="G9812" s="124"/>
      <c r="H9812" s="130"/>
      <c r="I9812" s="128"/>
      <c r="J9812" s="130"/>
      <c r="K9812" s="128"/>
    </row>
    <row r="9813" spans="1:11" hidden="1" outlineLevel="1" x14ac:dyDescent="0.25">
      <c r="A9813" s="77"/>
      <c r="B9813" s="13" t="s">
        <v>11510</v>
      </c>
      <c r="C9813" s="77"/>
      <c r="D9813" s="80"/>
      <c r="E9813" s="120" t="str">
        <f>IF(ISBLANK(D9813),"",(D9813/(1+'Vos données'!$D$11)))</f>
        <v/>
      </c>
      <c r="F9813" s="80"/>
      <c r="G9813" s="124"/>
      <c r="H9813" s="130"/>
      <c r="I9813" s="128"/>
      <c r="J9813" s="130"/>
      <c r="K9813" s="128"/>
    </row>
    <row r="9814" spans="1:11" hidden="1" outlineLevel="1" x14ac:dyDescent="0.25">
      <c r="A9814" s="77"/>
      <c r="B9814" s="13" t="s">
        <v>11511</v>
      </c>
      <c r="C9814" s="77"/>
      <c r="D9814" s="80"/>
      <c r="E9814" s="120" t="str">
        <f>IF(ISBLANK(D9814),"",(D9814/(1+'Vos données'!$D$11)))</f>
        <v/>
      </c>
      <c r="F9814" s="80"/>
      <c r="G9814" s="124"/>
      <c r="H9814" s="130"/>
      <c r="I9814" s="128"/>
      <c r="J9814" s="130"/>
      <c r="K9814" s="128"/>
    </row>
    <row r="9815" spans="1:11" hidden="1" outlineLevel="1" x14ac:dyDescent="0.25">
      <c r="A9815" s="77"/>
      <c r="B9815" s="13" t="s">
        <v>11512</v>
      </c>
      <c r="C9815" s="77"/>
      <c r="D9815" s="80"/>
      <c r="E9815" s="120" t="str">
        <f>IF(ISBLANK(D9815),"",(D9815/(1+'Vos données'!$D$11)))</f>
        <v/>
      </c>
      <c r="F9815" s="80"/>
      <c r="G9815" s="124"/>
      <c r="H9815" s="130"/>
      <c r="I9815" s="128"/>
      <c r="J9815" s="130"/>
      <c r="K9815" s="128"/>
    </row>
    <row r="9816" spans="1:11" hidden="1" outlineLevel="1" x14ac:dyDescent="0.25">
      <c r="A9816" s="77"/>
      <c r="B9816" s="13" t="s">
        <v>11513</v>
      </c>
      <c r="C9816" s="77"/>
      <c r="D9816" s="80"/>
      <c r="E9816" s="120" t="str">
        <f>IF(ISBLANK(D9816),"",(D9816/(1+'Vos données'!$D$11)))</f>
        <v/>
      </c>
      <c r="F9816" s="80"/>
      <c r="G9816" s="124"/>
      <c r="H9816" s="130"/>
      <c r="I9816" s="128"/>
      <c r="J9816" s="130"/>
      <c r="K9816" s="128"/>
    </row>
    <row r="9817" spans="1:11" hidden="1" outlineLevel="1" x14ac:dyDescent="0.25">
      <c r="A9817" s="77"/>
      <c r="B9817" s="13" t="s">
        <v>11514</v>
      </c>
      <c r="C9817" s="77"/>
      <c r="D9817" s="80"/>
      <c r="E9817" s="120" t="str">
        <f>IF(ISBLANK(D9817),"",(D9817/(1+'Vos données'!$D$11)))</f>
        <v/>
      </c>
      <c r="F9817" s="80"/>
      <c r="G9817" s="124"/>
      <c r="H9817" s="130"/>
      <c r="I9817" s="128"/>
      <c r="J9817" s="130"/>
      <c r="K9817" s="128"/>
    </row>
    <row r="9818" spans="1:11" hidden="1" outlineLevel="1" x14ac:dyDescent="0.25">
      <c r="A9818" s="77"/>
      <c r="B9818" s="13" t="s">
        <v>11515</v>
      </c>
      <c r="C9818" s="77"/>
      <c r="D9818" s="80"/>
      <c r="E9818" s="120" t="str">
        <f>IF(ISBLANK(D9818),"",(D9818/(1+'Vos données'!$D$11)))</f>
        <v/>
      </c>
      <c r="F9818" s="80"/>
      <c r="G9818" s="124"/>
      <c r="H9818" s="130"/>
      <c r="I9818" s="128"/>
      <c r="J9818" s="130"/>
      <c r="K9818" s="128"/>
    </row>
    <row r="9819" spans="1:11" hidden="1" outlineLevel="1" x14ac:dyDescent="0.25">
      <c r="A9819" s="77"/>
      <c r="B9819" s="13" t="s">
        <v>11516</v>
      </c>
      <c r="C9819" s="77"/>
      <c r="D9819" s="80"/>
      <c r="E9819" s="120" t="str">
        <f>IF(ISBLANK(D9819),"",(D9819/(1+'Vos données'!$D$11)))</f>
        <v/>
      </c>
      <c r="F9819" s="80"/>
      <c r="G9819" s="124"/>
      <c r="H9819" s="130"/>
      <c r="I9819" s="128"/>
      <c r="J9819" s="130"/>
      <c r="K9819" s="128"/>
    </row>
    <row r="9820" spans="1:11" hidden="1" outlineLevel="1" x14ac:dyDescent="0.25">
      <c r="A9820" s="77"/>
      <c r="B9820" s="13" t="s">
        <v>11517</v>
      </c>
      <c r="C9820" s="77"/>
      <c r="D9820" s="80"/>
      <c r="E9820" s="120" t="str">
        <f>IF(ISBLANK(D9820),"",(D9820/(1+'Vos données'!$D$11)))</f>
        <v/>
      </c>
      <c r="F9820" s="80"/>
      <c r="G9820" s="124"/>
      <c r="H9820" s="130"/>
      <c r="I9820" s="128"/>
      <c r="J9820" s="130"/>
      <c r="K9820" s="128"/>
    </row>
    <row r="9821" spans="1:11" hidden="1" outlineLevel="1" x14ac:dyDescent="0.25">
      <c r="A9821" s="77"/>
      <c r="B9821" s="13" t="s">
        <v>11518</v>
      </c>
      <c r="C9821" s="77"/>
      <c r="D9821" s="80"/>
      <c r="E9821" s="120" t="str">
        <f>IF(ISBLANK(D9821),"",(D9821/(1+'Vos données'!$D$11)))</f>
        <v/>
      </c>
      <c r="F9821" s="80"/>
      <c r="G9821" s="124"/>
      <c r="H9821" s="130"/>
      <c r="I9821" s="128"/>
      <c r="J9821" s="130"/>
      <c r="K9821" s="128"/>
    </row>
    <row r="9822" spans="1:11" hidden="1" outlineLevel="1" x14ac:dyDescent="0.25">
      <c r="A9822" s="77"/>
      <c r="B9822" s="13" t="s">
        <v>11519</v>
      </c>
      <c r="C9822" s="77"/>
      <c r="D9822" s="80"/>
      <c r="E9822" s="120" t="str">
        <f>IF(ISBLANK(D9822),"",(D9822/(1+'Vos données'!$D$11)))</f>
        <v/>
      </c>
      <c r="F9822" s="80"/>
      <c r="G9822" s="124"/>
      <c r="H9822" s="130"/>
      <c r="I9822" s="128"/>
      <c r="J9822" s="130"/>
      <c r="K9822" s="128"/>
    </row>
    <row r="9823" spans="1:11" hidden="1" outlineLevel="1" x14ac:dyDescent="0.25">
      <c r="A9823" s="77"/>
      <c r="B9823" s="13" t="s">
        <v>11520</v>
      </c>
      <c r="C9823" s="77"/>
      <c r="D9823" s="80"/>
      <c r="E9823" s="120" t="str">
        <f>IF(ISBLANK(D9823),"",(D9823/(1+'Vos données'!$D$11)))</f>
        <v/>
      </c>
      <c r="F9823" s="80"/>
      <c r="G9823" s="124"/>
      <c r="H9823" s="130"/>
      <c r="I9823" s="128"/>
      <c r="J9823" s="130"/>
      <c r="K9823" s="128"/>
    </row>
    <row r="9824" spans="1:11" hidden="1" outlineLevel="1" x14ac:dyDescent="0.25">
      <c r="A9824" s="77"/>
      <c r="B9824" s="13" t="s">
        <v>11521</v>
      </c>
      <c r="C9824" s="77"/>
      <c r="D9824" s="80"/>
      <c r="E9824" s="120" t="str">
        <f>IF(ISBLANK(D9824),"",(D9824/(1+'Vos données'!$D$11)))</f>
        <v/>
      </c>
      <c r="F9824" s="80"/>
      <c r="G9824" s="124"/>
      <c r="H9824" s="130"/>
      <c r="I9824" s="128"/>
      <c r="J9824" s="130"/>
      <c r="K9824" s="128"/>
    </row>
    <row r="9825" spans="1:11" hidden="1" outlineLevel="1" x14ac:dyDescent="0.25">
      <c r="A9825" s="77"/>
      <c r="B9825" s="13" t="s">
        <v>11522</v>
      </c>
      <c r="C9825" s="77"/>
      <c r="D9825" s="80"/>
      <c r="E9825" s="120" t="str">
        <f>IF(ISBLANK(D9825),"",(D9825/(1+'Vos données'!$D$11)))</f>
        <v/>
      </c>
      <c r="F9825" s="80"/>
      <c r="G9825" s="124"/>
      <c r="H9825" s="130"/>
      <c r="I9825" s="128"/>
      <c r="J9825" s="130"/>
      <c r="K9825" s="128"/>
    </row>
    <row r="9826" spans="1:11" hidden="1" outlineLevel="1" x14ac:dyDescent="0.25">
      <c r="A9826" s="77"/>
      <c r="B9826" s="13" t="s">
        <v>11523</v>
      </c>
      <c r="C9826" s="77"/>
      <c r="D9826" s="80"/>
      <c r="E9826" s="120" t="str">
        <f>IF(ISBLANK(D9826),"",(D9826/(1+'Vos données'!$D$11)))</f>
        <v/>
      </c>
      <c r="F9826" s="80"/>
      <c r="G9826" s="124"/>
      <c r="H9826" s="130"/>
      <c r="I9826" s="128"/>
      <c r="J9826" s="130"/>
      <c r="K9826" s="128"/>
    </row>
    <row r="9827" spans="1:11" hidden="1" outlineLevel="1" x14ac:dyDescent="0.25">
      <c r="A9827" s="77"/>
      <c r="B9827" s="13" t="s">
        <v>11524</v>
      </c>
      <c r="C9827" s="77"/>
      <c r="D9827" s="80"/>
      <c r="E9827" s="120" t="str">
        <f>IF(ISBLANK(D9827),"",(D9827/(1+'Vos données'!$D$11)))</f>
        <v/>
      </c>
      <c r="F9827" s="80"/>
      <c r="G9827" s="124"/>
      <c r="H9827" s="130"/>
      <c r="I9827" s="128"/>
      <c r="J9827" s="130"/>
      <c r="K9827" s="128"/>
    </row>
    <row r="9828" spans="1:11" hidden="1" outlineLevel="1" x14ac:dyDescent="0.25">
      <c r="A9828" s="77"/>
      <c r="B9828" s="13" t="s">
        <v>11525</v>
      </c>
      <c r="C9828" s="77"/>
      <c r="D9828" s="80"/>
      <c r="E9828" s="120" t="str">
        <f>IF(ISBLANK(D9828),"",(D9828/(1+'Vos données'!$D$11)))</f>
        <v/>
      </c>
      <c r="F9828" s="80"/>
      <c r="G9828" s="124"/>
      <c r="H9828" s="130"/>
      <c r="I9828" s="128"/>
      <c r="J9828" s="130"/>
      <c r="K9828" s="128"/>
    </row>
    <row r="9829" spans="1:11" hidden="1" outlineLevel="1" x14ac:dyDescent="0.25">
      <c r="A9829" s="77"/>
      <c r="B9829" s="13" t="s">
        <v>11526</v>
      </c>
      <c r="C9829" s="77"/>
      <c r="D9829" s="80"/>
      <c r="E9829" s="120" t="str">
        <f>IF(ISBLANK(D9829),"",(D9829/(1+'Vos données'!$D$11)))</f>
        <v/>
      </c>
      <c r="F9829" s="80"/>
      <c r="G9829" s="124"/>
      <c r="H9829" s="130"/>
      <c r="I9829" s="128"/>
      <c r="J9829" s="130"/>
      <c r="K9829" s="128"/>
    </row>
    <row r="9830" spans="1:11" hidden="1" outlineLevel="1" x14ac:dyDescent="0.25">
      <c r="A9830" s="77"/>
      <c r="B9830" s="13" t="s">
        <v>11527</v>
      </c>
      <c r="C9830" s="77"/>
      <c r="D9830" s="80"/>
      <c r="E9830" s="120" t="str">
        <f>IF(ISBLANK(D9830),"",(D9830/(1+'Vos données'!$D$11)))</f>
        <v/>
      </c>
      <c r="F9830" s="80"/>
      <c r="G9830" s="124"/>
      <c r="H9830" s="130"/>
      <c r="I9830" s="128"/>
      <c r="J9830" s="130"/>
      <c r="K9830" s="128"/>
    </row>
    <row r="9831" spans="1:11" hidden="1" outlineLevel="1" x14ac:dyDescent="0.25">
      <c r="A9831" s="77"/>
      <c r="B9831" s="13" t="s">
        <v>11528</v>
      </c>
      <c r="C9831" s="77"/>
      <c r="D9831" s="80"/>
      <c r="E9831" s="120" t="str">
        <f>IF(ISBLANK(D9831),"",(D9831/(1+'Vos données'!$D$11)))</f>
        <v/>
      </c>
      <c r="F9831" s="80"/>
      <c r="G9831" s="124"/>
      <c r="H9831" s="130"/>
      <c r="I9831" s="128"/>
      <c r="J9831" s="130"/>
      <c r="K9831" s="128"/>
    </row>
    <row r="9832" spans="1:11" hidden="1" outlineLevel="1" x14ac:dyDescent="0.25">
      <c r="A9832" s="77"/>
      <c r="B9832" s="13" t="s">
        <v>11529</v>
      </c>
      <c r="C9832" s="77"/>
      <c r="D9832" s="80"/>
      <c r="E9832" s="120" t="str">
        <f>IF(ISBLANK(D9832),"",(D9832/(1+'Vos données'!$D$11)))</f>
        <v/>
      </c>
      <c r="F9832" s="80"/>
      <c r="G9832" s="124"/>
      <c r="H9832" s="130"/>
      <c r="I9832" s="128"/>
      <c r="J9832" s="130"/>
      <c r="K9832" s="128"/>
    </row>
    <row r="9833" spans="1:11" hidden="1" outlineLevel="1" x14ac:dyDescent="0.25">
      <c r="A9833" s="77"/>
      <c r="B9833" s="13" t="s">
        <v>11530</v>
      </c>
      <c r="C9833" s="77"/>
      <c r="D9833" s="80"/>
      <c r="E9833" s="120" t="str">
        <f>IF(ISBLANK(D9833),"",(D9833/(1+'Vos données'!$D$11)))</f>
        <v/>
      </c>
      <c r="F9833" s="80"/>
      <c r="G9833" s="124"/>
      <c r="H9833" s="130"/>
      <c r="I9833" s="128"/>
      <c r="J9833" s="130"/>
      <c r="K9833" s="128"/>
    </row>
    <row r="9834" spans="1:11" hidden="1" outlineLevel="1" x14ac:dyDescent="0.25">
      <c r="A9834" s="77"/>
      <c r="B9834" s="13" t="s">
        <v>11531</v>
      </c>
      <c r="C9834" s="77"/>
      <c r="D9834" s="80"/>
      <c r="E9834" s="120" t="str">
        <f>IF(ISBLANK(D9834),"",(D9834/(1+'Vos données'!$D$11)))</f>
        <v/>
      </c>
      <c r="F9834" s="80"/>
      <c r="G9834" s="124"/>
      <c r="H9834" s="130"/>
      <c r="I9834" s="128"/>
      <c r="J9834" s="130"/>
      <c r="K9834" s="128"/>
    </row>
    <row r="9835" spans="1:11" hidden="1" outlineLevel="1" x14ac:dyDescent="0.25">
      <c r="A9835" s="77"/>
      <c r="B9835" s="13" t="s">
        <v>11532</v>
      </c>
      <c r="C9835" s="77"/>
      <c r="D9835" s="80"/>
      <c r="E9835" s="120" t="str">
        <f>IF(ISBLANK(D9835),"",(D9835/(1+'Vos données'!$D$11)))</f>
        <v/>
      </c>
      <c r="F9835" s="80"/>
      <c r="G9835" s="124"/>
      <c r="H9835" s="130"/>
      <c r="I9835" s="128"/>
      <c r="J9835" s="130"/>
      <c r="K9835" s="128"/>
    </row>
    <row r="9836" spans="1:11" hidden="1" outlineLevel="1" x14ac:dyDescent="0.25">
      <c r="A9836" s="77"/>
      <c r="B9836" s="13" t="s">
        <v>11533</v>
      </c>
      <c r="C9836" s="77"/>
      <c r="D9836" s="80"/>
      <c r="E9836" s="120" t="str">
        <f>IF(ISBLANK(D9836),"",(D9836/(1+'Vos données'!$D$11)))</f>
        <v/>
      </c>
      <c r="F9836" s="80"/>
      <c r="G9836" s="124"/>
      <c r="H9836" s="130"/>
      <c r="I9836" s="128"/>
      <c r="J9836" s="130"/>
      <c r="K9836" s="128"/>
    </row>
    <row r="9837" spans="1:11" hidden="1" outlineLevel="1" x14ac:dyDescent="0.25">
      <c r="A9837" s="77"/>
      <c r="B9837" s="13" t="s">
        <v>11534</v>
      </c>
      <c r="C9837" s="77"/>
      <c r="D9837" s="80"/>
      <c r="E9837" s="120" t="str">
        <f>IF(ISBLANK(D9837),"",(D9837/(1+'Vos données'!$D$11)))</f>
        <v/>
      </c>
      <c r="F9837" s="80"/>
      <c r="G9837" s="124"/>
      <c r="H9837" s="130"/>
      <c r="I9837" s="128"/>
      <c r="J9837" s="130"/>
      <c r="K9837" s="128"/>
    </row>
    <row r="9838" spans="1:11" hidden="1" outlineLevel="1" x14ac:dyDescent="0.25">
      <c r="A9838" s="77"/>
      <c r="B9838" s="13" t="s">
        <v>11535</v>
      </c>
      <c r="C9838" s="77"/>
      <c r="D9838" s="80"/>
      <c r="E9838" s="120" t="str">
        <f>IF(ISBLANK(D9838),"",(D9838/(1+'Vos données'!$D$11)))</f>
        <v/>
      </c>
      <c r="F9838" s="80"/>
      <c r="G9838" s="124"/>
      <c r="H9838" s="130"/>
      <c r="I9838" s="128"/>
      <c r="J9838" s="130"/>
      <c r="K9838" s="128"/>
    </row>
    <row r="9839" spans="1:11" hidden="1" outlineLevel="1" x14ac:dyDescent="0.25">
      <c r="A9839" s="77"/>
      <c r="B9839" s="13" t="s">
        <v>11536</v>
      </c>
      <c r="C9839" s="77"/>
      <c r="D9839" s="80"/>
      <c r="E9839" s="120" t="str">
        <f>IF(ISBLANK(D9839),"",(D9839/(1+'Vos données'!$D$11)))</f>
        <v/>
      </c>
      <c r="F9839" s="80"/>
      <c r="G9839" s="124"/>
      <c r="H9839" s="130"/>
      <c r="I9839" s="128"/>
      <c r="J9839" s="130"/>
      <c r="K9839" s="128"/>
    </row>
    <row r="9840" spans="1:11" hidden="1" outlineLevel="1" x14ac:dyDescent="0.25">
      <c r="A9840" s="77"/>
      <c r="B9840" s="13" t="s">
        <v>11537</v>
      </c>
      <c r="C9840" s="77"/>
      <c r="D9840" s="80"/>
      <c r="E9840" s="120" t="str">
        <f>IF(ISBLANK(D9840),"",(D9840/(1+'Vos données'!$D$11)))</f>
        <v/>
      </c>
      <c r="F9840" s="80"/>
      <c r="G9840" s="124"/>
      <c r="H9840" s="130"/>
      <c r="I9840" s="128"/>
      <c r="J9840" s="130"/>
      <c r="K9840" s="128"/>
    </row>
    <row r="9841" spans="1:11" hidden="1" outlineLevel="1" x14ac:dyDescent="0.25">
      <c r="A9841" s="77"/>
      <c r="B9841" s="13" t="s">
        <v>11538</v>
      </c>
      <c r="C9841" s="77"/>
      <c r="D9841" s="80"/>
      <c r="E9841" s="120" t="str">
        <f>IF(ISBLANK(D9841),"",(D9841/(1+'Vos données'!$D$11)))</f>
        <v/>
      </c>
      <c r="F9841" s="80"/>
      <c r="G9841" s="124"/>
      <c r="H9841" s="130"/>
      <c r="I9841" s="128"/>
      <c r="J9841" s="130"/>
      <c r="K9841" s="128"/>
    </row>
    <row r="9842" spans="1:11" hidden="1" outlineLevel="1" x14ac:dyDescent="0.25">
      <c r="A9842" s="77"/>
      <c r="B9842" s="13" t="s">
        <v>11539</v>
      </c>
      <c r="C9842" s="77"/>
      <c r="D9842" s="80"/>
      <c r="E9842" s="120" t="str">
        <f>IF(ISBLANK(D9842),"",(D9842/(1+'Vos données'!$D$11)))</f>
        <v/>
      </c>
      <c r="F9842" s="80"/>
      <c r="G9842" s="124"/>
      <c r="H9842" s="130"/>
      <c r="I9842" s="128"/>
      <c r="J9842" s="130"/>
      <c r="K9842" s="128"/>
    </row>
    <row r="9843" spans="1:11" hidden="1" outlineLevel="1" x14ac:dyDescent="0.25">
      <c r="A9843" s="77"/>
      <c r="B9843" s="13" t="s">
        <v>11540</v>
      </c>
      <c r="C9843" s="77"/>
      <c r="D9843" s="80"/>
      <c r="E9843" s="120" t="str">
        <f>IF(ISBLANK(D9843),"",(D9843/(1+'Vos données'!$D$11)))</f>
        <v/>
      </c>
      <c r="F9843" s="80"/>
      <c r="G9843" s="124"/>
      <c r="H9843" s="130"/>
      <c r="I9843" s="128"/>
      <c r="J9843" s="130"/>
      <c r="K9843" s="128"/>
    </row>
    <row r="9844" spans="1:11" hidden="1" outlineLevel="1" x14ac:dyDescent="0.25">
      <c r="A9844" s="77"/>
      <c r="B9844" s="13" t="s">
        <v>11541</v>
      </c>
      <c r="C9844" s="77"/>
      <c r="D9844" s="80"/>
      <c r="E9844" s="120" t="str">
        <f>IF(ISBLANK(D9844),"",(D9844/(1+'Vos données'!$D$11)))</f>
        <v/>
      </c>
      <c r="F9844" s="80"/>
      <c r="G9844" s="124"/>
      <c r="H9844" s="130"/>
      <c r="I9844" s="128"/>
      <c r="J9844" s="130"/>
      <c r="K9844" s="128"/>
    </row>
    <row r="9845" spans="1:11" hidden="1" outlineLevel="1" x14ac:dyDescent="0.25">
      <c r="A9845" s="77"/>
      <c r="B9845" s="13" t="s">
        <v>11542</v>
      </c>
      <c r="C9845" s="77"/>
      <c r="D9845" s="80"/>
      <c r="E9845" s="120" t="str">
        <f>IF(ISBLANK(D9845),"",(D9845/(1+'Vos données'!$D$11)))</f>
        <v/>
      </c>
      <c r="F9845" s="80"/>
      <c r="G9845" s="124"/>
      <c r="H9845" s="130"/>
      <c r="I9845" s="128"/>
      <c r="J9845" s="130"/>
      <c r="K9845" s="128"/>
    </row>
    <row r="9846" spans="1:11" hidden="1" outlineLevel="1" x14ac:dyDescent="0.25">
      <c r="A9846" s="77"/>
      <c r="B9846" s="13" t="s">
        <v>11543</v>
      </c>
      <c r="C9846" s="77"/>
      <c r="D9846" s="80"/>
      <c r="E9846" s="120" t="str">
        <f>IF(ISBLANK(D9846),"",(D9846/(1+'Vos données'!$D$11)))</f>
        <v/>
      </c>
      <c r="F9846" s="80"/>
      <c r="G9846" s="124"/>
      <c r="H9846" s="130"/>
      <c r="I9846" s="128"/>
      <c r="J9846" s="130"/>
      <c r="K9846" s="128"/>
    </row>
    <row r="9847" spans="1:11" hidden="1" outlineLevel="1" x14ac:dyDescent="0.25">
      <c r="A9847" s="77"/>
      <c r="B9847" s="13" t="s">
        <v>11544</v>
      </c>
      <c r="C9847" s="77"/>
      <c r="D9847" s="80"/>
      <c r="E9847" s="120" t="str">
        <f>IF(ISBLANK(D9847),"",(D9847/(1+'Vos données'!$D$11)))</f>
        <v/>
      </c>
      <c r="F9847" s="80"/>
      <c r="G9847" s="124"/>
      <c r="H9847" s="130"/>
      <c r="I9847" s="128"/>
      <c r="J9847" s="130"/>
      <c r="K9847" s="128"/>
    </row>
    <row r="9848" spans="1:11" hidden="1" outlineLevel="1" x14ac:dyDescent="0.25">
      <c r="A9848" s="77"/>
      <c r="B9848" s="13" t="s">
        <v>11545</v>
      </c>
      <c r="C9848" s="77"/>
      <c r="D9848" s="80"/>
      <c r="E9848" s="120" t="str">
        <f>IF(ISBLANK(D9848),"",(D9848/(1+'Vos données'!$D$11)))</f>
        <v/>
      </c>
      <c r="F9848" s="80"/>
      <c r="G9848" s="124"/>
      <c r="H9848" s="130"/>
      <c r="I9848" s="128"/>
      <c r="J9848" s="130"/>
      <c r="K9848" s="128"/>
    </row>
    <row r="9849" spans="1:11" hidden="1" outlineLevel="1" x14ac:dyDescent="0.25">
      <c r="A9849" s="77"/>
      <c r="B9849" s="13" t="s">
        <v>11546</v>
      </c>
      <c r="C9849" s="77"/>
      <c r="D9849" s="80"/>
      <c r="E9849" s="120" t="str">
        <f>IF(ISBLANK(D9849),"",(D9849/(1+'Vos données'!$D$11)))</f>
        <v/>
      </c>
      <c r="F9849" s="80"/>
      <c r="G9849" s="124"/>
      <c r="H9849" s="130"/>
      <c r="I9849" s="128"/>
      <c r="J9849" s="130"/>
      <c r="K9849" s="128"/>
    </row>
    <row r="9850" spans="1:11" hidden="1" outlineLevel="1" x14ac:dyDescent="0.25">
      <c r="A9850" s="77"/>
      <c r="B9850" s="13" t="s">
        <v>11547</v>
      </c>
      <c r="C9850" s="77"/>
      <c r="D9850" s="80"/>
      <c r="E9850" s="120" t="str">
        <f>IF(ISBLANK(D9850),"",(D9850/(1+'Vos données'!$D$11)))</f>
        <v/>
      </c>
      <c r="F9850" s="80"/>
      <c r="G9850" s="124"/>
      <c r="H9850" s="130"/>
      <c r="I9850" s="128"/>
      <c r="J9850" s="130"/>
      <c r="K9850" s="128"/>
    </row>
    <row r="9851" spans="1:11" hidden="1" outlineLevel="1" x14ac:dyDescent="0.25">
      <c r="A9851" s="77"/>
      <c r="B9851" s="13" t="s">
        <v>11548</v>
      </c>
      <c r="C9851" s="77"/>
      <c r="D9851" s="80"/>
      <c r="E9851" s="120" t="str">
        <f>IF(ISBLANK(D9851),"",(D9851/(1+'Vos données'!$D$11)))</f>
        <v/>
      </c>
      <c r="F9851" s="80"/>
      <c r="G9851" s="124"/>
      <c r="H9851" s="130"/>
      <c r="I9851" s="128"/>
      <c r="J9851" s="130"/>
      <c r="K9851" s="128"/>
    </row>
    <row r="9852" spans="1:11" hidden="1" outlineLevel="1" x14ac:dyDescent="0.25">
      <c r="A9852" s="77"/>
      <c r="B9852" s="13" t="s">
        <v>11549</v>
      </c>
      <c r="C9852" s="77"/>
      <c r="D9852" s="80"/>
      <c r="E9852" s="120" t="str">
        <f>IF(ISBLANK(D9852),"",(D9852/(1+'Vos données'!$D$11)))</f>
        <v/>
      </c>
      <c r="F9852" s="80"/>
      <c r="G9852" s="124"/>
      <c r="H9852" s="130"/>
      <c r="I9852" s="128"/>
      <c r="J9852" s="130"/>
      <c r="K9852" s="128"/>
    </row>
    <row r="9853" spans="1:11" hidden="1" outlineLevel="1" x14ac:dyDescent="0.25">
      <c r="A9853" s="77"/>
      <c r="B9853" s="13" t="s">
        <v>11550</v>
      </c>
      <c r="C9853" s="77"/>
      <c r="D9853" s="80"/>
      <c r="E9853" s="120" t="str">
        <f>IF(ISBLANK(D9853),"",(D9853/(1+'Vos données'!$D$11)))</f>
        <v/>
      </c>
      <c r="F9853" s="80"/>
      <c r="G9853" s="124"/>
      <c r="H9853" s="130"/>
      <c r="I9853" s="128"/>
      <c r="J9853" s="130"/>
      <c r="K9853" s="128"/>
    </row>
    <row r="9854" spans="1:11" hidden="1" outlineLevel="1" x14ac:dyDescent="0.25">
      <c r="A9854" s="77"/>
      <c r="B9854" s="13" t="s">
        <v>11551</v>
      </c>
      <c r="C9854" s="77"/>
      <c r="D9854" s="80"/>
      <c r="E9854" s="120" t="str">
        <f>IF(ISBLANK(D9854),"",(D9854/(1+'Vos données'!$D$11)))</f>
        <v/>
      </c>
      <c r="F9854" s="80"/>
      <c r="G9854" s="124"/>
      <c r="H9854" s="130"/>
      <c r="I9854" s="128"/>
      <c r="J9854" s="130"/>
      <c r="K9854" s="128"/>
    </row>
    <row r="9855" spans="1:11" hidden="1" outlineLevel="1" x14ac:dyDescent="0.25">
      <c r="A9855" s="77"/>
      <c r="B9855" s="13" t="s">
        <v>11552</v>
      </c>
      <c r="C9855" s="77"/>
      <c r="D9855" s="80"/>
      <c r="E9855" s="120" t="str">
        <f>IF(ISBLANK(D9855),"",(D9855/(1+'Vos données'!$D$11)))</f>
        <v/>
      </c>
      <c r="F9855" s="80"/>
      <c r="G9855" s="124"/>
      <c r="H9855" s="130"/>
      <c r="I9855" s="128"/>
      <c r="J9855" s="130"/>
      <c r="K9855" s="128"/>
    </row>
    <row r="9856" spans="1:11" hidden="1" outlineLevel="1" x14ac:dyDescent="0.25">
      <c r="A9856" s="77"/>
      <c r="B9856" s="13" t="s">
        <v>11553</v>
      </c>
      <c r="C9856" s="77"/>
      <c r="D9856" s="80"/>
      <c r="E9856" s="120" t="str">
        <f>IF(ISBLANK(D9856),"",(D9856/(1+'Vos données'!$D$11)))</f>
        <v/>
      </c>
      <c r="F9856" s="80"/>
      <c r="G9856" s="124"/>
      <c r="H9856" s="130"/>
      <c r="I9856" s="128"/>
      <c r="J9856" s="130"/>
      <c r="K9856" s="128"/>
    </row>
    <row r="9857" spans="1:11" hidden="1" outlineLevel="1" x14ac:dyDescent="0.25">
      <c r="A9857" s="77"/>
      <c r="B9857" s="13" t="s">
        <v>11554</v>
      </c>
      <c r="C9857" s="77"/>
      <c r="D9857" s="80"/>
      <c r="E9857" s="120" t="str">
        <f>IF(ISBLANK(D9857),"",(D9857/(1+'Vos données'!$D$11)))</f>
        <v/>
      </c>
      <c r="F9857" s="80"/>
      <c r="G9857" s="124"/>
      <c r="H9857" s="130"/>
      <c r="I9857" s="128"/>
      <c r="J9857" s="130"/>
      <c r="K9857" s="128"/>
    </row>
    <row r="9858" spans="1:11" hidden="1" outlineLevel="1" x14ac:dyDescent="0.25">
      <c r="A9858" s="77"/>
      <c r="B9858" s="13" t="s">
        <v>11555</v>
      </c>
      <c r="C9858" s="77"/>
      <c r="D9858" s="80"/>
      <c r="E9858" s="120" t="str">
        <f>IF(ISBLANK(D9858),"",(D9858/(1+'Vos données'!$D$11)))</f>
        <v/>
      </c>
      <c r="F9858" s="80"/>
      <c r="G9858" s="124"/>
      <c r="H9858" s="130"/>
      <c r="I9858" s="128"/>
      <c r="J9858" s="130"/>
      <c r="K9858" s="128"/>
    </row>
    <row r="9859" spans="1:11" hidden="1" outlineLevel="1" x14ac:dyDescent="0.25">
      <c r="A9859" s="77"/>
      <c r="B9859" s="13" t="s">
        <v>11556</v>
      </c>
      <c r="C9859" s="77"/>
      <c r="D9859" s="80"/>
      <c r="E9859" s="120" t="str">
        <f>IF(ISBLANK(D9859),"",(D9859/(1+'Vos données'!$D$11)))</f>
        <v/>
      </c>
      <c r="F9859" s="80"/>
      <c r="G9859" s="124"/>
      <c r="H9859" s="130"/>
      <c r="I9859" s="128"/>
      <c r="J9859" s="130"/>
      <c r="K9859" s="128"/>
    </row>
    <row r="9860" spans="1:11" hidden="1" outlineLevel="1" x14ac:dyDescent="0.25">
      <c r="A9860" s="77"/>
      <c r="B9860" s="13" t="s">
        <v>11557</v>
      </c>
      <c r="C9860" s="77"/>
      <c r="D9860" s="80"/>
      <c r="E9860" s="120" t="str">
        <f>IF(ISBLANK(D9860),"",(D9860/(1+'Vos données'!$D$11)))</f>
        <v/>
      </c>
      <c r="F9860" s="80"/>
      <c r="G9860" s="124"/>
      <c r="H9860" s="130"/>
      <c r="I9860" s="128"/>
      <c r="J9860" s="130"/>
      <c r="K9860" s="128"/>
    </row>
    <row r="9861" spans="1:11" hidden="1" outlineLevel="1" x14ac:dyDescent="0.25">
      <c r="A9861" s="77"/>
      <c r="B9861" s="13" t="s">
        <v>11558</v>
      </c>
      <c r="C9861" s="77"/>
      <c r="D9861" s="80"/>
      <c r="E9861" s="120" t="str">
        <f>IF(ISBLANK(D9861),"",(D9861/(1+'Vos données'!$D$11)))</f>
        <v/>
      </c>
      <c r="F9861" s="80"/>
      <c r="G9861" s="124"/>
      <c r="H9861" s="130"/>
      <c r="I9861" s="128"/>
      <c r="J9861" s="130"/>
      <c r="K9861" s="128"/>
    </row>
    <row r="9862" spans="1:11" hidden="1" outlineLevel="1" x14ac:dyDescent="0.25">
      <c r="A9862" s="77"/>
      <c r="B9862" s="13" t="s">
        <v>11559</v>
      </c>
      <c r="C9862" s="77"/>
      <c r="D9862" s="80"/>
      <c r="E9862" s="120" t="str">
        <f>IF(ISBLANK(D9862),"",(D9862/(1+'Vos données'!$D$11)))</f>
        <v/>
      </c>
      <c r="F9862" s="80"/>
      <c r="G9862" s="124"/>
      <c r="H9862" s="130"/>
      <c r="I9862" s="128"/>
      <c r="J9862" s="130"/>
      <c r="K9862" s="128"/>
    </row>
    <row r="9863" spans="1:11" hidden="1" outlineLevel="1" x14ac:dyDescent="0.25">
      <c r="A9863" s="77"/>
      <c r="B9863" s="13" t="s">
        <v>11560</v>
      </c>
      <c r="C9863" s="77"/>
      <c r="D9863" s="80"/>
      <c r="E9863" s="120" t="str">
        <f>IF(ISBLANK(D9863),"",(D9863/(1+'Vos données'!$D$11)))</f>
        <v/>
      </c>
      <c r="F9863" s="80"/>
      <c r="G9863" s="124"/>
      <c r="H9863" s="130"/>
      <c r="I9863" s="128"/>
      <c r="J9863" s="130"/>
      <c r="K9863" s="128"/>
    </row>
    <row r="9864" spans="1:11" hidden="1" outlineLevel="1" x14ac:dyDescent="0.25">
      <c r="A9864" s="77"/>
      <c r="B9864" s="13" t="s">
        <v>11561</v>
      </c>
      <c r="C9864" s="77"/>
      <c r="D9864" s="80"/>
      <c r="E9864" s="120" t="str">
        <f>IF(ISBLANK(D9864),"",(D9864/(1+'Vos données'!$D$11)))</f>
        <v/>
      </c>
      <c r="F9864" s="80"/>
      <c r="G9864" s="124"/>
      <c r="H9864" s="130"/>
      <c r="I9864" s="128"/>
      <c r="J9864" s="130"/>
      <c r="K9864" s="128"/>
    </row>
    <row r="9865" spans="1:11" hidden="1" outlineLevel="1" x14ac:dyDescent="0.25">
      <c r="A9865" s="77"/>
      <c r="B9865" s="13" t="s">
        <v>11562</v>
      </c>
      <c r="C9865" s="77"/>
      <c r="D9865" s="80"/>
      <c r="E9865" s="120" t="str">
        <f>IF(ISBLANK(D9865),"",(D9865/(1+'Vos données'!$D$11)))</f>
        <v/>
      </c>
      <c r="F9865" s="80"/>
      <c r="G9865" s="124"/>
      <c r="H9865" s="130"/>
      <c r="I9865" s="128"/>
      <c r="J9865" s="130"/>
      <c r="K9865" s="128"/>
    </row>
    <row r="9866" spans="1:11" hidden="1" outlineLevel="1" x14ac:dyDescent="0.25">
      <c r="A9866" s="77"/>
      <c r="B9866" s="13" t="s">
        <v>11563</v>
      </c>
      <c r="C9866" s="77"/>
      <c r="D9866" s="80"/>
      <c r="E9866" s="120" t="str">
        <f>IF(ISBLANK(D9866),"",(D9866/(1+'Vos données'!$D$11)))</f>
        <v/>
      </c>
      <c r="F9866" s="80"/>
      <c r="G9866" s="124"/>
      <c r="H9866" s="130"/>
      <c r="I9866" s="128"/>
      <c r="J9866" s="130"/>
      <c r="K9866" s="128"/>
    </row>
    <row r="9867" spans="1:11" hidden="1" outlineLevel="1" x14ac:dyDescent="0.25">
      <c r="A9867" s="77"/>
      <c r="B9867" s="13" t="s">
        <v>11564</v>
      </c>
      <c r="C9867" s="77"/>
      <c r="D9867" s="80"/>
      <c r="E9867" s="120" t="str">
        <f>IF(ISBLANK(D9867),"",(D9867/(1+'Vos données'!$D$11)))</f>
        <v/>
      </c>
      <c r="F9867" s="80"/>
      <c r="G9867" s="124"/>
      <c r="H9867" s="130"/>
      <c r="I9867" s="128"/>
      <c r="J9867" s="130"/>
      <c r="K9867" s="128"/>
    </row>
    <row r="9868" spans="1:11" hidden="1" outlineLevel="1" x14ac:dyDescent="0.25">
      <c r="A9868" s="77"/>
      <c r="B9868" s="13" t="s">
        <v>11565</v>
      </c>
      <c r="C9868" s="77"/>
      <c r="D9868" s="80"/>
      <c r="E9868" s="120" t="str">
        <f>IF(ISBLANK(D9868),"",(D9868/(1+'Vos données'!$D$11)))</f>
        <v/>
      </c>
      <c r="F9868" s="80"/>
      <c r="G9868" s="124"/>
      <c r="H9868" s="130"/>
      <c r="I9868" s="128"/>
      <c r="J9868" s="130"/>
      <c r="K9868" s="128"/>
    </row>
    <row r="9869" spans="1:11" hidden="1" outlineLevel="1" x14ac:dyDescent="0.25">
      <c r="A9869" s="77"/>
      <c r="B9869" s="13" t="s">
        <v>11566</v>
      </c>
      <c r="C9869" s="77"/>
      <c r="D9869" s="80"/>
      <c r="E9869" s="120" t="str">
        <f>IF(ISBLANK(D9869),"",(D9869/(1+'Vos données'!$D$11)))</f>
        <v/>
      </c>
      <c r="F9869" s="80"/>
      <c r="G9869" s="124"/>
      <c r="H9869" s="130"/>
      <c r="I9869" s="128"/>
      <c r="J9869" s="130"/>
      <c r="K9869" s="128"/>
    </row>
    <row r="9870" spans="1:11" hidden="1" outlineLevel="1" x14ac:dyDescent="0.25">
      <c r="A9870" s="77"/>
      <c r="B9870" s="13" t="s">
        <v>11567</v>
      </c>
      <c r="C9870" s="77"/>
      <c r="D9870" s="80"/>
      <c r="E9870" s="120" t="str">
        <f>IF(ISBLANK(D9870),"",(D9870/(1+'Vos données'!$D$11)))</f>
        <v/>
      </c>
      <c r="F9870" s="80"/>
      <c r="G9870" s="124"/>
      <c r="H9870" s="130"/>
      <c r="I9870" s="128"/>
      <c r="J9870" s="130"/>
      <c r="K9870" s="128"/>
    </row>
    <row r="9871" spans="1:11" hidden="1" outlineLevel="1" x14ac:dyDescent="0.25">
      <c r="A9871" s="77"/>
      <c r="B9871" s="13" t="s">
        <v>11568</v>
      </c>
      <c r="C9871" s="77"/>
      <c r="D9871" s="80"/>
      <c r="E9871" s="120" t="str">
        <f>IF(ISBLANK(D9871),"",(D9871/(1+'Vos données'!$D$11)))</f>
        <v/>
      </c>
      <c r="F9871" s="80"/>
      <c r="G9871" s="124"/>
      <c r="H9871" s="130"/>
      <c r="I9871" s="128"/>
      <c r="J9871" s="130"/>
      <c r="K9871" s="128"/>
    </row>
    <row r="9872" spans="1:11" hidden="1" outlineLevel="1" x14ac:dyDescent="0.25">
      <c r="A9872" s="77"/>
      <c r="B9872" s="13" t="s">
        <v>11569</v>
      </c>
      <c r="C9872" s="77"/>
      <c r="D9872" s="80"/>
      <c r="E9872" s="120" t="str">
        <f>IF(ISBLANK(D9872),"",(D9872/(1+'Vos données'!$D$11)))</f>
        <v/>
      </c>
      <c r="F9872" s="80"/>
      <c r="G9872" s="124"/>
      <c r="H9872" s="130"/>
      <c r="I9872" s="128"/>
      <c r="J9872" s="130"/>
      <c r="K9872" s="128"/>
    </row>
    <row r="9873" spans="1:11" hidden="1" outlineLevel="1" x14ac:dyDescent="0.25">
      <c r="A9873" s="77"/>
      <c r="B9873" s="13" t="s">
        <v>11570</v>
      </c>
      <c r="C9873" s="77"/>
      <c r="D9873" s="80"/>
      <c r="E9873" s="120" t="str">
        <f>IF(ISBLANK(D9873),"",(D9873/(1+'Vos données'!$D$11)))</f>
        <v/>
      </c>
      <c r="F9873" s="80"/>
      <c r="G9873" s="124"/>
      <c r="H9873" s="130"/>
      <c r="I9873" s="128"/>
      <c r="J9873" s="130"/>
      <c r="K9873" s="128"/>
    </row>
    <row r="9874" spans="1:11" hidden="1" outlineLevel="1" x14ac:dyDescent="0.25">
      <c r="A9874" s="77"/>
      <c r="B9874" s="13" t="s">
        <v>11571</v>
      </c>
      <c r="C9874" s="77"/>
      <c r="D9874" s="80"/>
      <c r="E9874" s="120" t="str">
        <f>IF(ISBLANK(D9874),"",(D9874/(1+'Vos données'!$D$11)))</f>
        <v/>
      </c>
      <c r="F9874" s="80"/>
      <c r="G9874" s="124"/>
      <c r="H9874" s="130"/>
      <c r="I9874" s="128"/>
      <c r="J9874" s="130"/>
      <c r="K9874" s="128"/>
    </row>
    <row r="9875" spans="1:11" hidden="1" outlineLevel="1" x14ac:dyDescent="0.25">
      <c r="A9875" s="77"/>
      <c r="B9875" s="13" t="s">
        <v>11572</v>
      </c>
      <c r="C9875" s="77"/>
      <c r="D9875" s="80"/>
      <c r="E9875" s="120" t="str">
        <f>IF(ISBLANK(D9875),"",(D9875/(1+'Vos données'!$D$11)))</f>
        <v/>
      </c>
      <c r="F9875" s="80"/>
      <c r="G9875" s="124"/>
      <c r="H9875" s="130"/>
      <c r="I9875" s="128"/>
      <c r="J9875" s="130"/>
      <c r="K9875" s="128"/>
    </row>
    <row r="9876" spans="1:11" hidden="1" outlineLevel="1" x14ac:dyDescent="0.25">
      <c r="A9876" s="77"/>
      <c r="B9876" s="13" t="s">
        <v>11573</v>
      </c>
      <c r="C9876" s="77"/>
      <c r="D9876" s="80"/>
      <c r="E9876" s="120" t="str">
        <f>IF(ISBLANK(D9876),"",(D9876/(1+'Vos données'!$D$11)))</f>
        <v/>
      </c>
      <c r="F9876" s="80"/>
      <c r="G9876" s="124"/>
      <c r="H9876" s="130"/>
      <c r="I9876" s="128"/>
      <c r="J9876" s="130"/>
      <c r="K9876" s="128"/>
    </row>
    <row r="9877" spans="1:11" hidden="1" outlineLevel="1" x14ac:dyDescent="0.25">
      <c r="A9877" s="77"/>
      <c r="B9877" s="13" t="s">
        <v>11574</v>
      </c>
      <c r="C9877" s="77"/>
      <c r="D9877" s="80"/>
      <c r="E9877" s="120" t="str">
        <f>IF(ISBLANK(D9877),"",(D9877/(1+'Vos données'!$D$11)))</f>
        <v/>
      </c>
      <c r="F9877" s="80"/>
      <c r="G9877" s="124"/>
      <c r="H9877" s="130"/>
      <c r="I9877" s="128"/>
      <c r="J9877" s="130"/>
      <c r="K9877" s="128"/>
    </row>
    <row r="9878" spans="1:11" hidden="1" outlineLevel="1" x14ac:dyDescent="0.25">
      <c r="A9878" s="77"/>
      <c r="B9878" s="13" t="s">
        <v>11575</v>
      </c>
      <c r="C9878" s="77"/>
      <c r="D9878" s="80"/>
      <c r="E9878" s="120" t="str">
        <f>IF(ISBLANK(D9878),"",(D9878/(1+'Vos données'!$D$11)))</f>
        <v/>
      </c>
      <c r="F9878" s="80"/>
      <c r="G9878" s="124"/>
      <c r="H9878" s="130"/>
      <c r="I9878" s="128"/>
      <c r="J9878" s="130"/>
      <c r="K9878" s="128"/>
    </row>
    <row r="9879" spans="1:11" hidden="1" outlineLevel="1" x14ac:dyDescent="0.25">
      <c r="A9879" s="77"/>
      <c r="B9879" s="13" t="s">
        <v>11576</v>
      </c>
      <c r="C9879" s="77"/>
      <c r="D9879" s="80"/>
      <c r="E9879" s="120" t="str">
        <f>IF(ISBLANK(D9879),"",(D9879/(1+'Vos données'!$D$11)))</f>
        <v/>
      </c>
      <c r="F9879" s="80"/>
      <c r="G9879" s="124"/>
      <c r="H9879" s="130"/>
      <c r="I9879" s="128"/>
      <c r="J9879" s="130"/>
      <c r="K9879" s="128"/>
    </row>
    <row r="9880" spans="1:11" hidden="1" outlineLevel="1" x14ac:dyDescent="0.25">
      <c r="A9880" s="77"/>
      <c r="B9880" s="13" t="s">
        <v>11577</v>
      </c>
      <c r="C9880" s="77"/>
      <c r="D9880" s="80"/>
      <c r="E9880" s="120" t="str">
        <f>IF(ISBLANK(D9880),"",(D9880/(1+'Vos données'!$D$11)))</f>
        <v/>
      </c>
      <c r="F9880" s="80"/>
      <c r="G9880" s="124"/>
      <c r="H9880" s="130"/>
      <c r="I9880" s="128"/>
      <c r="J9880" s="130"/>
      <c r="K9880" s="128"/>
    </row>
    <row r="9881" spans="1:11" hidden="1" outlineLevel="1" x14ac:dyDescent="0.25">
      <c r="A9881" s="77"/>
      <c r="B9881" s="13" t="s">
        <v>11578</v>
      </c>
      <c r="C9881" s="77"/>
      <c r="D9881" s="80"/>
      <c r="E9881" s="120" t="str">
        <f>IF(ISBLANK(D9881),"",(D9881/(1+'Vos données'!$D$11)))</f>
        <v/>
      </c>
      <c r="F9881" s="80"/>
      <c r="G9881" s="124"/>
      <c r="H9881" s="130"/>
      <c r="I9881" s="128"/>
      <c r="J9881" s="130"/>
      <c r="K9881" s="128"/>
    </row>
    <row r="9882" spans="1:11" hidden="1" outlineLevel="1" x14ac:dyDescent="0.25">
      <c r="A9882" s="77"/>
      <c r="B9882" s="13" t="s">
        <v>11579</v>
      </c>
      <c r="C9882" s="77"/>
      <c r="D9882" s="80"/>
      <c r="E9882" s="120" t="str">
        <f>IF(ISBLANK(D9882),"",(D9882/(1+'Vos données'!$D$11)))</f>
        <v/>
      </c>
      <c r="F9882" s="80"/>
      <c r="G9882" s="124"/>
      <c r="H9882" s="130"/>
      <c r="I9882" s="128"/>
      <c r="J9882" s="130"/>
      <c r="K9882" s="128"/>
    </row>
    <row r="9883" spans="1:11" hidden="1" outlineLevel="1" x14ac:dyDescent="0.25">
      <c r="A9883" s="77"/>
      <c r="B9883" s="13" t="s">
        <v>11580</v>
      </c>
      <c r="C9883" s="77"/>
      <c r="D9883" s="80"/>
      <c r="E9883" s="120" t="str">
        <f>IF(ISBLANK(D9883),"",(D9883/(1+'Vos données'!$D$11)))</f>
        <v/>
      </c>
      <c r="F9883" s="80"/>
      <c r="G9883" s="124"/>
      <c r="H9883" s="130"/>
      <c r="I9883" s="128"/>
      <c r="J9883" s="130"/>
      <c r="K9883" s="128"/>
    </row>
    <row r="9884" spans="1:11" hidden="1" outlineLevel="1" x14ac:dyDescent="0.25">
      <c r="A9884" s="77"/>
      <c r="B9884" s="13" t="s">
        <v>11581</v>
      </c>
      <c r="C9884" s="77"/>
      <c r="D9884" s="80"/>
      <c r="E9884" s="120" t="str">
        <f>IF(ISBLANK(D9884),"",(D9884/(1+'Vos données'!$D$11)))</f>
        <v/>
      </c>
      <c r="F9884" s="80"/>
      <c r="G9884" s="124"/>
      <c r="H9884" s="130"/>
      <c r="I9884" s="128"/>
      <c r="J9884" s="130"/>
      <c r="K9884" s="128"/>
    </row>
    <row r="9885" spans="1:11" hidden="1" outlineLevel="1" x14ac:dyDescent="0.25">
      <c r="A9885" s="77"/>
      <c r="B9885" s="13" t="s">
        <v>11582</v>
      </c>
      <c r="C9885" s="77"/>
      <c r="D9885" s="80"/>
      <c r="E9885" s="120" t="str">
        <f>IF(ISBLANK(D9885),"",(D9885/(1+'Vos données'!$D$11)))</f>
        <v/>
      </c>
      <c r="F9885" s="80"/>
      <c r="G9885" s="124"/>
      <c r="H9885" s="130"/>
      <c r="I9885" s="128"/>
      <c r="J9885" s="130"/>
      <c r="K9885" s="128"/>
    </row>
    <row r="9886" spans="1:11" hidden="1" outlineLevel="1" x14ac:dyDescent="0.25">
      <c r="A9886" s="77"/>
      <c r="B9886" s="13" t="s">
        <v>11583</v>
      </c>
      <c r="C9886" s="77"/>
      <c r="D9886" s="80"/>
      <c r="E9886" s="120" t="str">
        <f>IF(ISBLANK(D9886),"",(D9886/(1+'Vos données'!$D$11)))</f>
        <v/>
      </c>
      <c r="F9886" s="80"/>
      <c r="G9886" s="124"/>
      <c r="H9886" s="130"/>
      <c r="I9886" s="128"/>
      <c r="J9886" s="130"/>
      <c r="K9886" s="128"/>
    </row>
    <row r="9887" spans="1:11" hidden="1" outlineLevel="1" x14ac:dyDescent="0.25">
      <c r="A9887" s="77"/>
      <c r="B9887" s="13" t="s">
        <v>11584</v>
      </c>
      <c r="C9887" s="77"/>
      <c r="D9887" s="80"/>
      <c r="E9887" s="120" t="str">
        <f>IF(ISBLANK(D9887),"",(D9887/(1+'Vos données'!$D$11)))</f>
        <v/>
      </c>
      <c r="F9887" s="80"/>
      <c r="G9887" s="124"/>
      <c r="H9887" s="130"/>
      <c r="I9887" s="128"/>
      <c r="J9887" s="130"/>
      <c r="K9887" s="128"/>
    </row>
    <row r="9888" spans="1:11" hidden="1" outlineLevel="1" x14ac:dyDescent="0.25">
      <c r="A9888" s="77"/>
      <c r="B9888" s="13" t="s">
        <v>11585</v>
      </c>
      <c r="C9888" s="77"/>
      <c r="D9888" s="80"/>
      <c r="E9888" s="120" t="str">
        <f>IF(ISBLANK(D9888),"",(D9888/(1+'Vos données'!$D$11)))</f>
        <v/>
      </c>
      <c r="F9888" s="80"/>
      <c r="G9888" s="124"/>
      <c r="H9888" s="130"/>
      <c r="I9888" s="128"/>
      <c r="J9888" s="130"/>
      <c r="K9888" s="128"/>
    </row>
    <row r="9889" spans="1:11" hidden="1" outlineLevel="1" x14ac:dyDescent="0.25">
      <c r="A9889" s="77"/>
      <c r="B9889" s="13" t="s">
        <v>11586</v>
      </c>
      <c r="C9889" s="77"/>
      <c r="D9889" s="80"/>
      <c r="E9889" s="120" t="str">
        <f>IF(ISBLANK(D9889),"",(D9889/(1+'Vos données'!$D$11)))</f>
        <v/>
      </c>
      <c r="F9889" s="80"/>
      <c r="G9889" s="124"/>
      <c r="H9889" s="130"/>
      <c r="I9889" s="128"/>
      <c r="J9889" s="130"/>
      <c r="K9889" s="128"/>
    </row>
    <row r="9890" spans="1:11" hidden="1" outlineLevel="1" x14ac:dyDescent="0.25">
      <c r="A9890" s="77"/>
      <c r="B9890" s="13" t="s">
        <v>11587</v>
      </c>
      <c r="C9890" s="77"/>
      <c r="D9890" s="80"/>
      <c r="E9890" s="120" t="str">
        <f>IF(ISBLANK(D9890),"",(D9890/(1+'Vos données'!$D$11)))</f>
        <v/>
      </c>
      <c r="F9890" s="80"/>
      <c r="G9890" s="124"/>
      <c r="H9890" s="130"/>
      <c r="I9890" s="128"/>
      <c r="J9890" s="130"/>
      <c r="K9890" s="128"/>
    </row>
    <row r="9891" spans="1:11" hidden="1" outlineLevel="1" x14ac:dyDescent="0.25">
      <c r="A9891" s="77"/>
      <c r="B9891" s="13" t="s">
        <v>11588</v>
      </c>
      <c r="C9891" s="77"/>
      <c r="D9891" s="80"/>
      <c r="E9891" s="120" t="str">
        <f>IF(ISBLANK(D9891),"",(D9891/(1+'Vos données'!$D$11)))</f>
        <v/>
      </c>
      <c r="F9891" s="80"/>
      <c r="G9891" s="124"/>
      <c r="H9891" s="130"/>
      <c r="I9891" s="128"/>
      <c r="J9891" s="130"/>
      <c r="K9891" s="128"/>
    </row>
    <row r="9892" spans="1:11" hidden="1" outlineLevel="1" x14ac:dyDescent="0.25">
      <c r="A9892" s="77"/>
      <c r="B9892" s="13" t="s">
        <v>11589</v>
      </c>
      <c r="C9892" s="77"/>
      <c r="D9892" s="80"/>
      <c r="E9892" s="120" t="str">
        <f>IF(ISBLANK(D9892),"",(D9892/(1+'Vos données'!$D$11)))</f>
        <v/>
      </c>
      <c r="F9892" s="80"/>
      <c r="G9892" s="124"/>
      <c r="H9892" s="130"/>
      <c r="I9892" s="128"/>
      <c r="J9892" s="130"/>
      <c r="K9892" s="128"/>
    </row>
    <row r="9893" spans="1:11" hidden="1" outlineLevel="1" x14ac:dyDescent="0.25">
      <c r="A9893" s="77"/>
      <c r="B9893" s="13" t="s">
        <v>11590</v>
      </c>
      <c r="C9893" s="77"/>
      <c r="D9893" s="80"/>
      <c r="E9893" s="120" t="str">
        <f>IF(ISBLANK(D9893),"",(D9893/(1+'Vos données'!$D$11)))</f>
        <v/>
      </c>
      <c r="F9893" s="80"/>
      <c r="G9893" s="124"/>
      <c r="H9893" s="130"/>
      <c r="I9893" s="128"/>
      <c r="J9893" s="130"/>
      <c r="K9893" s="128"/>
    </row>
    <row r="9894" spans="1:11" hidden="1" outlineLevel="1" x14ac:dyDescent="0.25">
      <c r="A9894" s="77"/>
      <c r="B9894" s="13" t="s">
        <v>11591</v>
      </c>
      <c r="C9894" s="77"/>
      <c r="D9894" s="80"/>
      <c r="E9894" s="120" t="str">
        <f>IF(ISBLANK(D9894),"",(D9894/(1+'Vos données'!$D$11)))</f>
        <v/>
      </c>
      <c r="F9894" s="80"/>
      <c r="G9894" s="124"/>
      <c r="H9894" s="130"/>
      <c r="I9894" s="128"/>
      <c r="J9894" s="130"/>
      <c r="K9894" s="128"/>
    </row>
    <row r="9895" spans="1:11" hidden="1" outlineLevel="1" x14ac:dyDescent="0.25">
      <c r="A9895" s="77"/>
      <c r="B9895" s="13" t="s">
        <v>11592</v>
      </c>
      <c r="C9895" s="77"/>
      <c r="D9895" s="80"/>
      <c r="E9895" s="120" t="str">
        <f>IF(ISBLANK(D9895),"",(D9895/(1+'Vos données'!$D$11)))</f>
        <v/>
      </c>
      <c r="F9895" s="80"/>
      <c r="G9895" s="124"/>
      <c r="H9895" s="130"/>
      <c r="I9895" s="128"/>
      <c r="J9895" s="130"/>
      <c r="K9895" s="128"/>
    </row>
    <row r="9896" spans="1:11" hidden="1" outlineLevel="1" x14ac:dyDescent="0.25">
      <c r="A9896" s="77"/>
      <c r="B9896" s="13" t="s">
        <v>11593</v>
      </c>
      <c r="C9896" s="77"/>
      <c r="D9896" s="80"/>
      <c r="E9896" s="120" t="str">
        <f>IF(ISBLANK(D9896),"",(D9896/(1+'Vos données'!$D$11)))</f>
        <v/>
      </c>
      <c r="F9896" s="80"/>
      <c r="G9896" s="124"/>
      <c r="H9896" s="130"/>
      <c r="I9896" s="128"/>
      <c r="J9896" s="130"/>
      <c r="K9896" s="128"/>
    </row>
    <row r="9897" spans="1:11" hidden="1" outlineLevel="1" x14ac:dyDescent="0.25">
      <c r="A9897" s="77"/>
      <c r="B9897" s="13" t="s">
        <v>11594</v>
      </c>
      <c r="C9897" s="77"/>
      <c r="D9897" s="80"/>
      <c r="E9897" s="120" t="str">
        <f>IF(ISBLANK(D9897),"",(D9897/(1+'Vos données'!$D$11)))</f>
        <v/>
      </c>
      <c r="F9897" s="80"/>
      <c r="G9897" s="124"/>
      <c r="H9897" s="130"/>
      <c r="I9897" s="128"/>
      <c r="J9897" s="130"/>
      <c r="K9897" s="128"/>
    </row>
    <row r="9898" spans="1:11" hidden="1" outlineLevel="1" x14ac:dyDescent="0.25">
      <c r="A9898" s="77"/>
      <c r="B9898" s="13" t="s">
        <v>11595</v>
      </c>
      <c r="C9898" s="77"/>
      <c r="D9898" s="80"/>
      <c r="E9898" s="120" t="str">
        <f>IF(ISBLANK(D9898),"",(D9898/(1+'Vos données'!$D$11)))</f>
        <v/>
      </c>
      <c r="F9898" s="80"/>
      <c r="G9898" s="124"/>
      <c r="H9898" s="130"/>
      <c r="I9898" s="128"/>
      <c r="J9898" s="130"/>
      <c r="K9898" s="128"/>
    </row>
    <row r="9899" spans="1:11" hidden="1" outlineLevel="1" x14ac:dyDescent="0.25">
      <c r="A9899" s="77"/>
      <c r="B9899" s="13" t="s">
        <v>11596</v>
      </c>
      <c r="C9899" s="77"/>
      <c r="D9899" s="80"/>
      <c r="E9899" s="120" t="str">
        <f>IF(ISBLANK(D9899),"",(D9899/(1+'Vos données'!$D$11)))</f>
        <v/>
      </c>
      <c r="F9899" s="80"/>
      <c r="G9899" s="124"/>
      <c r="H9899" s="130"/>
      <c r="I9899" s="128"/>
      <c r="J9899" s="130"/>
      <c r="K9899" s="128"/>
    </row>
    <row r="9900" spans="1:11" hidden="1" outlineLevel="1" x14ac:dyDescent="0.25">
      <c r="A9900" s="77"/>
      <c r="B9900" s="13" t="s">
        <v>11597</v>
      </c>
      <c r="C9900" s="77"/>
      <c r="D9900" s="80"/>
      <c r="E9900" s="120" t="str">
        <f>IF(ISBLANK(D9900),"",(D9900/(1+'Vos données'!$D$11)))</f>
        <v/>
      </c>
      <c r="F9900" s="80"/>
      <c r="G9900" s="124"/>
      <c r="H9900" s="130"/>
      <c r="I9900" s="128"/>
      <c r="J9900" s="130"/>
      <c r="K9900" s="128"/>
    </row>
    <row r="9901" spans="1:11" hidden="1" outlineLevel="1" x14ac:dyDescent="0.25">
      <c r="A9901" s="77"/>
      <c r="B9901" s="13" t="s">
        <v>11598</v>
      </c>
      <c r="C9901" s="77"/>
      <c r="D9901" s="80"/>
      <c r="E9901" s="120" t="str">
        <f>IF(ISBLANK(D9901),"",(D9901/(1+'Vos données'!$D$11)))</f>
        <v/>
      </c>
      <c r="F9901" s="80"/>
      <c r="G9901" s="124"/>
      <c r="H9901" s="130"/>
      <c r="I9901" s="128"/>
      <c r="J9901" s="130"/>
      <c r="K9901" s="128"/>
    </row>
    <row r="9902" spans="1:11" hidden="1" outlineLevel="1" x14ac:dyDescent="0.25">
      <c r="A9902" s="77"/>
      <c r="B9902" s="13" t="s">
        <v>11599</v>
      </c>
      <c r="C9902" s="77"/>
      <c r="D9902" s="80"/>
      <c r="E9902" s="120" t="str">
        <f>IF(ISBLANK(D9902),"",(D9902/(1+'Vos données'!$D$11)))</f>
        <v/>
      </c>
      <c r="F9902" s="80"/>
      <c r="G9902" s="124"/>
      <c r="H9902" s="130"/>
      <c r="I9902" s="128"/>
      <c r="J9902" s="130"/>
      <c r="K9902" s="128"/>
    </row>
    <row r="9903" spans="1:11" hidden="1" outlineLevel="1" x14ac:dyDescent="0.25">
      <c r="A9903" s="77"/>
      <c r="B9903" s="13" t="s">
        <v>11600</v>
      </c>
      <c r="C9903" s="77"/>
      <c r="D9903" s="80"/>
      <c r="E9903" s="120" t="str">
        <f>IF(ISBLANK(D9903),"",(D9903/(1+'Vos données'!$D$11)))</f>
        <v/>
      </c>
      <c r="F9903" s="80"/>
      <c r="G9903" s="124"/>
      <c r="H9903" s="130"/>
      <c r="I9903" s="128"/>
      <c r="J9903" s="130"/>
      <c r="K9903" s="128"/>
    </row>
    <row r="9904" spans="1:11" hidden="1" outlineLevel="1" x14ac:dyDescent="0.25">
      <c r="A9904" s="77"/>
      <c r="B9904" s="13" t="s">
        <v>11601</v>
      </c>
      <c r="C9904" s="77"/>
      <c r="D9904" s="80"/>
      <c r="E9904" s="120" t="str">
        <f>IF(ISBLANK(D9904),"",(D9904/(1+'Vos données'!$D$11)))</f>
        <v/>
      </c>
      <c r="F9904" s="80"/>
      <c r="G9904" s="124"/>
      <c r="H9904" s="130"/>
      <c r="I9904" s="128"/>
      <c r="J9904" s="130"/>
      <c r="K9904" s="128"/>
    </row>
    <row r="9905" spans="1:11" hidden="1" outlineLevel="1" x14ac:dyDescent="0.25">
      <c r="A9905" s="77"/>
      <c r="B9905" s="13" t="s">
        <v>11602</v>
      </c>
      <c r="C9905" s="77"/>
      <c r="D9905" s="80"/>
      <c r="E9905" s="120" t="str">
        <f>IF(ISBLANK(D9905),"",(D9905/(1+'Vos données'!$D$11)))</f>
        <v/>
      </c>
      <c r="F9905" s="80"/>
      <c r="G9905" s="124"/>
      <c r="H9905" s="130"/>
      <c r="I9905" s="128"/>
      <c r="J9905" s="130"/>
      <c r="K9905" s="128"/>
    </row>
    <row r="9906" spans="1:11" hidden="1" outlineLevel="1" x14ac:dyDescent="0.25">
      <c r="A9906" s="77"/>
      <c r="B9906" s="13" t="s">
        <v>11603</v>
      </c>
      <c r="C9906" s="77"/>
      <c r="D9906" s="80"/>
      <c r="E9906" s="120" t="str">
        <f>IF(ISBLANK(D9906),"",(D9906/(1+'Vos données'!$D$11)))</f>
        <v/>
      </c>
      <c r="F9906" s="80"/>
      <c r="G9906" s="124"/>
      <c r="H9906" s="130"/>
      <c r="I9906" s="128"/>
      <c r="J9906" s="130"/>
      <c r="K9906" s="128"/>
    </row>
    <row r="9907" spans="1:11" hidden="1" outlineLevel="1" x14ac:dyDescent="0.25">
      <c r="A9907" s="77"/>
      <c r="B9907" s="13" t="s">
        <v>11604</v>
      </c>
      <c r="C9907" s="77"/>
      <c r="D9907" s="80"/>
      <c r="E9907" s="120" t="str">
        <f>IF(ISBLANK(D9907),"",(D9907/(1+'Vos données'!$D$11)))</f>
        <v/>
      </c>
      <c r="F9907" s="80"/>
      <c r="G9907" s="124"/>
      <c r="H9907" s="130"/>
      <c r="I9907" s="128"/>
      <c r="J9907" s="130"/>
      <c r="K9907" s="128"/>
    </row>
    <row r="9908" spans="1:11" hidden="1" outlineLevel="1" x14ac:dyDescent="0.25">
      <c r="A9908" s="77"/>
      <c r="B9908" s="13" t="s">
        <v>11605</v>
      </c>
      <c r="C9908" s="77"/>
      <c r="D9908" s="80"/>
      <c r="E9908" s="120" t="str">
        <f>IF(ISBLANK(D9908),"",(D9908/(1+'Vos données'!$D$11)))</f>
        <v/>
      </c>
      <c r="F9908" s="80"/>
      <c r="G9908" s="124"/>
      <c r="H9908" s="130"/>
      <c r="I9908" s="128"/>
      <c r="J9908" s="130"/>
      <c r="K9908" s="128"/>
    </row>
    <row r="9909" spans="1:11" hidden="1" outlineLevel="1" x14ac:dyDescent="0.25">
      <c r="A9909" s="77"/>
      <c r="B9909" s="13" t="s">
        <v>11606</v>
      </c>
      <c r="C9909" s="77"/>
      <c r="D9909" s="80"/>
      <c r="E9909" s="120" t="str">
        <f>IF(ISBLANK(D9909),"",(D9909/(1+'Vos données'!$D$11)))</f>
        <v/>
      </c>
      <c r="F9909" s="80"/>
      <c r="G9909" s="124"/>
      <c r="H9909" s="130"/>
      <c r="I9909" s="128"/>
      <c r="J9909" s="130"/>
      <c r="K9909" s="128"/>
    </row>
    <row r="9910" spans="1:11" hidden="1" outlineLevel="1" x14ac:dyDescent="0.25">
      <c r="A9910" s="77"/>
      <c r="B9910" s="13" t="s">
        <v>11607</v>
      </c>
      <c r="C9910" s="77"/>
      <c r="D9910" s="80"/>
      <c r="E9910" s="120" t="str">
        <f>IF(ISBLANK(D9910),"",(D9910/(1+'Vos données'!$D$11)))</f>
        <v/>
      </c>
      <c r="F9910" s="80"/>
      <c r="G9910" s="124"/>
      <c r="H9910" s="130"/>
      <c r="I9910" s="128"/>
      <c r="J9910" s="130"/>
      <c r="K9910" s="128"/>
    </row>
    <row r="9911" spans="1:11" hidden="1" outlineLevel="1" x14ac:dyDescent="0.25">
      <c r="A9911" s="77"/>
      <c r="B9911" s="13" t="s">
        <v>11608</v>
      </c>
      <c r="C9911" s="77"/>
      <c r="D9911" s="80"/>
      <c r="E9911" s="120" t="str">
        <f>IF(ISBLANK(D9911),"",(D9911/(1+'Vos données'!$D$11)))</f>
        <v/>
      </c>
      <c r="F9911" s="80"/>
      <c r="G9911" s="124"/>
      <c r="H9911" s="130"/>
      <c r="I9911" s="128"/>
      <c r="J9911" s="130"/>
      <c r="K9911" s="128"/>
    </row>
    <row r="9912" spans="1:11" hidden="1" outlineLevel="1" x14ac:dyDescent="0.25">
      <c r="A9912" s="77"/>
      <c r="B9912" s="13" t="s">
        <v>11609</v>
      </c>
      <c r="C9912" s="77"/>
      <c r="D9912" s="80"/>
      <c r="E9912" s="120" t="str">
        <f>IF(ISBLANK(D9912),"",(D9912/(1+'Vos données'!$D$11)))</f>
        <v/>
      </c>
      <c r="F9912" s="80"/>
      <c r="G9912" s="124"/>
      <c r="H9912" s="130"/>
      <c r="I9912" s="128"/>
      <c r="J9912" s="130"/>
      <c r="K9912" s="128"/>
    </row>
    <row r="9913" spans="1:11" hidden="1" outlineLevel="1" x14ac:dyDescent="0.25">
      <c r="A9913" s="77"/>
      <c r="B9913" s="13" t="s">
        <v>11610</v>
      </c>
      <c r="C9913" s="77"/>
      <c r="D9913" s="80"/>
      <c r="E9913" s="120" t="str">
        <f>IF(ISBLANK(D9913),"",(D9913/(1+'Vos données'!$D$11)))</f>
        <v/>
      </c>
      <c r="F9913" s="80"/>
      <c r="G9913" s="124"/>
      <c r="H9913" s="130"/>
      <c r="I9913" s="128"/>
      <c r="J9913" s="130"/>
      <c r="K9913" s="128"/>
    </row>
    <row r="9914" spans="1:11" hidden="1" outlineLevel="1" x14ac:dyDescent="0.25">
      <c r="A9914" s="77"/>
      <c r="B9914" s="13" t="s">
        <v>11611</v>
      </c>
      <c r="C9914" s="77"/>
      <c r="D9914" s="80"/>
      <c r="E9914" s="120" t="str">
        <f>IF(ISBLANK(D9914),"",(D9914/(1+'Vos données'!$D$11)))</f>
        <v/>
      </c>
      <c r="F9914" s="80"/>
      <c r="G9914" s="124"/>
      <c r="H9914" s="130"/>
      <c r="I9914" s="128"/>
      <c r="J9914" s="130"/>
      <c r="K9914" s="128"/>
    </row>
    <row r="9915" spans="1:11" hidden="1" outlineLevel="1" x14ac:dyDescent="0.25">
      <c r="A9915" s="77"/>
      <c r="B9915" s="13" t="s">
        <v>11612</v>
      </c>
      <c r="C9915" s="77"/>
      <c r="D9915" s="80"/>
      <c r="E9915" s="120" t="str">
        <f>IF(ISBLANK(D9915),"",(D9915/(1+'Vos données'!$D$11)))</f>
        <v/>
      </c>
      <c r="F9915" s="80"/>
      <c r="G9915" s="124"/>
      <c r="H9915" s="130"/>
      <c r="I9915" s="128"/>
      <c r="J9915" s="130"/>
      <c r="K9915" s="128"/>
    </row>
    <row r="9916" spans="1:11" hidden="1" outlineLevel="1" x14ac:dyDescent="0.25">
      <c r="A9916" s="77"/>
      <c r="B9916" s="13" t="s">
        <v>11613</v>
      </c>
      <c r="C9916" s="77"/>
      <c r="D9916" s="80"/>
      <c r="E9916" s="120" t="str">
        <f>IF(ISBLANK(D9916),"",(D9916/(1+'Vos données'!$D$11)))</f>
        <v/>
      </c>
      <c r="F9916" s="80"/>
      <c r="G9916" s="124"/>
      <c r="H9916" s="130"/>
      <c r="I9916" s="128"/>
      <c r="J9916" s="130"/>
      <c r="K9916" s="128"/>
    </row>
    <row r="9917" spans="1:11" hidden="1" outlineLevel="1" x14ac:dyDescent="0.25">
      <c r="A9917" s="77"/>
      <c r="B9917" s="13" t="s">
        <v>11614</v>
      </c>
      <c r="C9917" s="77"/>
      <c r="D9917" s="80"/>
      <c r="E9917" s="120" t="str">
        <f>IF(ISBLANK(D9917),"",(D9917/(1+'Vos données'!$D$11)))</f>
        <v/>
      </c>
      <c r="F9917" s="80"/>
      <c r="G9917" s="124"/>
      <c r="H9917" s="130"/>
      <c r="I9917" s="128"/>
      <c r="J9917" s="130"/>
      <c r="K9917" s="128"/>
    </row>
    <row r="9918" spans="1:11" hidden="1" outlineLevel="1" x14ac:dyDescent="0.25">
      <c r="A9918" s="77"/>
      <c r="B9918" s="13" t="s">
        <v>11615</v>
      </c>
      <c r="C9918" s="77"/>
      <c r="D9918" s="80"/>
      <c r="E9918" s="120" t="str">
        <f>IF(ISBLANK(D9918),"",(D9918/(1+'Vos données'!$D$11)))</f>
        <v/>
      </c>
      <c r="F9918" s="80"/>
      <c r="G9918" s="124"/>
      <c r="H9918" s="130"/>
      <c r="I9918" s="128"/>
      <c r="J9918" s="130"/>
      <c r="K9918" s="128"/>
    </row>
    <row r="9919" spans="1:11" hidden="1" outlineLevel="1" x14ac:dyDescent="0.25">
      <c r="A9919" s="77"/>
      <c r="B9919" s="13" t="s">
        <v>11616</v>
      </c>
      <c r="C9919" s="77"/>
      <c r="D9919" s="80"/>
      <c r="E9919" s="120" t="str">
        <f>IF(ISBLANK(D9919),"",(D9919/(1+'Vos données'!$D$11)))</f>
        <v/>
      </c>
      <c r="F9919" s="80"/>
      <c r="G9919" s="124"/>
      <c r="H9919" s="130"/>
      <c r="I9919" s="128"/>
      <c r="J9919" s="130"/>
      <c r="K9919" s="128"/>
    </row>
    <row r="9920" spans="1:11" hidden="1" outlineLevel="1" x14ac:dyDescent="0.25">
      <c r="A9920" s="77"/>
      <c r="B9920" s="13" t="s">
        <v>11617</v>
      </c>
      <c r="C9920" s="77"/>
      <c r="D9920" s="80"/>
      <c r="E9920" s="120" t="str">
        <f>IF(ISBLANK(D9920),"",(D9920/(1+'Vos données'!$D$11)))</f>
        <v/>
      </c>
      <c r="F9920" s="80"/>
      <c r="G9920" s="124"/>
      <c r="H9920" s="130"/>
      <c r="I9920" s="128"/>
      <c r="J9920" s="130"/>
      <c r="K9920" s="128"/>
    </row>
    <row r="9921" spans="1:11" hidden="1" outlineLevel="1" x14ac:dyDescent="0.25">
      <c r="A9921" s="77"/>
      <c r="B9921" s="13" t="s">
        <v>11618</v>
      </c>
      <c r="C9921" s="77"/>
      <c r="D9921" s="80"/>
      <c r="E9921" s="120" t="str">
        <f>IF(ISBLANK(D9921),"",(D9921/(1+'Vos données'!$D$11)))</f>
        <v/>
      </c>
      <c r="F9921" s="80"/>
      <c r="G9921" s="124"/>
      <c r="H9921" s="130"/>
      <c r="I9921" s="128"/>
      <c r="J9921" s="130"/>
      <c r="K9921" s="128"/>
    </row>
    <row r="9922" spans="1:11" hidden="1" outlineLevel="1" x14ac:dyDescent="0.25">
      <c r="A9922" s="77"/>
      <c r="B9922" s="13" t="s">
        <v>11619</v>
      </c>
      <c r="C9922" s="77"/>
      <c r="D9922" s="80"/>
      <c r="E9922" s="120" t="str">
        <f>IF(ISBLANK(D9922),"",(D9922/(1+'Vos données'!$D$11)))</f>
        <v/>
      </c>
      <c r="F9922" s="80"/>
      <c r="G9922" s="124"/>
      <c r="H9922" s="130"/>
      <c r="I9922" s="128"/>
      <c r="J9922" s="130"/>
      <c r="K9922" s="128"/>
    </row>
    <row r="9923" spans="1:11" hidden="1" outlineLevel="1" x14ac:dyDescent="0.25">
      <c r="A9923" s="77"/>
      <c r="B9923" s="13" t="s">
        <v>11620</v>
      </c>
      <c r="C9923" s="77"/>
      <c r="D9923" s="80"/>
      <c r="E9923" s="120" t="str">
        <f>IF(ISBLANK(D9923),"",(D9923/(1+'Vos données'!$D$11)))</f>
        <v/>
      </c>
      <c r="F9923" s="80"/>
      <c r="G9923" s="124"/>
      <c r="H9923" s="130"/>
      <c r="I9923" s="128"/>
      <c r="J9923" s="130"/>
      <c r="K9923" s="128"/>
    </row>
    <row r="9924" spans="1:11" hidden="1" outlineLevel="1" x14ac:dyDescent="0.25">
      <c r="A9924" s="77"/>
      <c r="B9924" s="13" t="s">
        <v>11621</v>
      </c>
      <c r="C9924" s="77"/>
      <c r="D9924" s="80"/>
      <c r="E9924" s="120" t="str">
        <f>IF(ISBLANK(D9924),"",(D9924/(1+'Vos données'!$D$11)))</f>
        <v/>
      </c>
      <c r="F9924" s="80"/>
      <c r="G9924" s="124"/>
      <c r="H9924" s="130"/>
      <c r="I9924" s="128"/>
      <c r="J9924" s="130"/>
      <c r="K9924" s="128"/>
    </row>
    <row r="9925" spans="1:11" hidden="1" outlineLevel="1" x14ac:dyDescent="0.25">
      <c r="A9925" s="77"/>
      <c r="B9925" s="13" t="s">
        <v>11622</v>
      </c>
      <c r="C9925" s="77"/>
      <c r="D9925" s="80"/>
      <c r="E9925" s="120" t="str">
        <f>IF(ISBLANK(D9925),"",(D9925/(1+'Vos données'!$D$11)))</f>
        <v/>
      </c>
      <c r="F9925" s="80"/>
      <c r="G9925" s="124"/>
      <c r="H9925" s="130"/>
      <c r="I9925" s="128"/>
      <c r="J9925" s="130"/>
      <c r="K9925" s="128"/>
    </row>
    <row r="9926" spans="1:11" hidden="1" outlineLevel="1" x14ac:dyDescent="0.25">
      <c r="A9926" s="77"/>
      <c r="B9926" s="13" t="s">
        <v>11623</v>
      </c>
      <c r="C9926" s="77"/>
      <c r="D9926" s="80"/>
      <c r="E9926" s="120" t="str">
        <f>IF(ISBLANK(D9926),"",(D9926/(1+'Vos données'!$D$11)))</f>
        <v/>
      </c>
      <c r="F9926" s="80"/>
      <c r="G9926" s="124"/>
      <c r="H9926" s="130"/>
      <c r="I9926" s="128"/>
      <c r="J9926" s="130"/>
      <c r="K9926" s="128"/>
    </row>
    <row r="9927" spans="1:11" hidden="1" outlineLevel="1" x14ac:dyDescent="0.25">
      <c r="A9927" s="77"/>
      <c r="B9927" s="13" t="s">
        <v>11624</v>
      </c>
      <c r="C9927" s="77"/>
      <c r="D9927" s="80"/>
      <c r="E9927" s="120" t="str">
        <f>IF(ISBLANK(D9927),"",(D9927/(1+'Vos données'!$D$11)))</f>
        <v/>
      </c>
      <c r="F9927" s="80"/>
      <c r="G9927" s="124"/>
      <c r="H9927" s="130"/>
      <c r="I9927" s="128"/>
      <c r="J9927" s="130"/>
      <c r="K9927" s="128"/>
    </row>
    <row r="9928" spans="1:11" hidden="1" outlineLevel="1" x14ac:dyDescent="0.25">
      <c r="A9928" s="77"/>
      <c r="B9928" s="13" t="s">
        <v>11625</v>
      </c>
      <c r="C9928" s="77"/>
      <c r="D9928" s="80"/>
      <c r="E9928" s="120" t="str">
        <f>IF(ISBLANK(D9928),"",(D9928/(1+'Vos données'!$D$11)))</f>
        <v/>
      </c>
      <c r="F9928" s="80"/>
      <c r="G9928" s="124"/>
      <c r="H9928" s="130"/>
      <c r="I9928" s="128"/>
      <c r="J9928" s="130"/>
      <c r="K9928" s="128"/>
    </row>
    <row r="9929" spans="1:11" hidden="1" outlineLevel="1" x14ac:dyDescent="0.25">
      <c r="A9929" s="77"/>
      <c r="B9929" s="13" t="s">
        <v>11626</v>
      </c>
      <c r="C9929" s="77"/>
      <c r="D9929" s="80"/>
      <c r="E9929" s="120" t="str">
        <f>IF(ISBLANK(D9929),"",(D9929/(1+'Vos données'!$D$11)))</f>
        <v/>
      </c>
      <c r="F9929" s="80"/>
      <c r="G9929" s="124"/>
      <c r="H9929" s="130"/>
      <c r="I9929" s="128"/>
      <c r="J9929" s="130"/>
      <c r="K9929" s="128"/>
    </row>
    <row r="9930" spans="1:11" hidden="1" outlineLevel="1" x14ac:dyDescent="0.25">
      <c r="A9930" s="77"/>
      <c r="B9930" s="13" t="s">
        <v>11627</v>
      </c>
      <c r="C9930" s="77"/>
      <c r="D9930" s="80"/>
      <c r="E9930" s="120" t="str">
        <f>IF(ISBLANK(D9930),"",(D9930/(1+'Vos données'!$D$11)))</f>
        <v/>
      </c>
      <c r="F9930" s="80"/>
      <c r="G9930" s="124"/>
      <c r="H9930" s="130"/>
      <c r="I9930" s="128"/>
      <c r="J9930" s="130"/>
      <c r="K9930" s="128"/>
    </row>
    <row r="9931" spans="1:11" hidden="1" outlineLevel="1" x14ac:dyDescent="0.25">
      <c r="A9931" s="77"/>
      <c r="B9931" s="13" t="s">
        <v>11628</v>
      </c>
      <c r="C9931" s="77"/>
      <c r="D9931" s="80"/>
      <c r="E9931" s="120" t="str">
        <f>IF(ISBLANK(D9931),"",(D9931/(1+'Vos données'!$D$11)))</f>
        <v/>
      </c>
      <c r="F9931" s="80"/>
      <c r="G9931" s="124"/>
      <c r="H9931" s="130"/>
      <c r="I9931" s="128"/>
      <c r="J9931" s="130"/>
      <c r="K9931" s="128"/>
    </row>
    <row r="9932" spans="1:11" hidden="1" outlineLevel="1" x14ac:dyDescent="0.25">
      <c r="A9932" s="77"/>
      <c r="B9932" s="13" t="s">
        <v>11629</v>
      </c>
      <c r="C9932" s="77"/>
      <c r="D9932" s="80"/>
      <c r="E9932" s="120" t="str">
        <f>IF(ISBLANK(D9932),"",(D9932/(1+'Vos données'!$D$11)))</f>
        <v/>
      </c>
      <c r="F9932" s="80"/>
      <c r="G9932" s="124"/>
      <c r="H9932" s="130"/>
      <c r="I9932" s="128"/>
      <c r="J9932" s="130"/>
      <c r="K9932" s="128"/>
    </row>
    <row r="9933" spans="1:11" hidden="1" outlineLevel="1" x14ac:dyDescent="0.25">
      <c r="A9933" s="77"/>
      <c r="B9933" s="13" t="s">
        <v>11630</v>
      </c>
      <c r="C9933" s="77"/>
      <c r="D9933" s="80"/>
      <c r="E9933" s="120" t="str">
        <f>IF(ISBLANK(D9933),"",(D9933/(1+'Vos données'!$D$11)))</f>
        <v/>
      </c>
      <c r="F9933" s="80"/>
      <c r="G9933" s="124"/>
      <c r="H9933" s="130"/>
      <c r="I9933" s="128"/>
      <c r="J9933" s="130"/>
      <c r="K9933" s="128"/>
    </row>
    <row r="9934" spans="1:11" hidden="1" outlineLevel="1" x14ac:dyDescent="0.25">
      <c r="A9934" s="77"/>
      <c r="B9934" s="13" t="s">
        <v>11631</v>
      </c>
      <c r="C9934" s="77"/>
      <c r="D9934" s="80"/>
      <c r="E9934" s="120" t="str">
        <f>IF(ISBLANK(D9934),"",(D9934/(1+'Vos données'!$D$11)))</f>
        <v/>
      </c>
      <c r="F9934" s="80"/>
      <c r="G9934" s="124"/>
      <c r="H9934" s="130"/>
      <c r="I9934" s="128"/>
      <c r="J9934" s="130"/>
      <c r="K9934" s="128"/>
    </row>
    <row r="9935" spans="1:11" hidden="1" outlineLevel="1" x14ac:dyDescent="0.25">
      <c r="A9935" s="77"/>
      <c r="B9935" s="13" t="s">
        <v>11632</v>
      </c>
      <c r="C9935" s="77"/>
      <c r="D9935" s="80"/>
      <c r="E9935" s="120" t="str">
        <f>IF(ISBLANK(D9935),"",(D9935/(1+'Vos données'!$D$11)))</f>
        <v/>
      </c>
      <c r="F9935" s="80"/>
      <c r="G9935" s="124"/>
      <c r="H9935" s="130"/>
      <c r="I9935" s="128"/>
      <c r="J9935" s="130"/>
      <c r="K9935" s="128"/>
    </row>
    <row r="9936" spans="1:11" hidden="1" outlineLevel="1" x14ac:dyDescent="0.25">
      <c r="A9936" s="77"/>
      <c r="B9936" s="13" t="s">
        <v>11633</v>
      </c>
      <c r="C9936" s="77"/>
      <c r="D9936" s="80"/>
      <c r="E9936" s="120" t="str">
        <f>IF(ISBLANK(D9936),"",(D9936/(1+'Vos données'!$D$11)))</f>
        <v/>
      </c>
      <c r="F9936" s="80"/>
      <c r="G9936" s="124"/>
      <c r="H9936" s="130"/>
      <c r="I9936" s="128"/>
      <c r="J9936" s="130"/>
      <c r="K9936" s="128"/>
    </row>
    <row r="9937" spans="1:11" hidden="1" outlineLevel="1" x14ac:dyDescent="0.25">
      <c r="A9937" s="77"/>
      <c r="B9937" s="13" t="s">
        <v>11634</v>
      </c>
      <c r="C9937" s="77"/>
      <c r="D9937" s="80"/>
      <c r="E9937" s="120" t="str">
        <f>IF(ISBLANK(D9937),"",(D9937/(1+'Vos données'!$D$11)))</f>
        <v/>
      </c>
      <c r="F9937" s="80"/>
      <c r="G9937" s="124"/>
      <c r="H9937" s="130"/>
      <c r="I9937" s="128"/>
      <c r="J9937" s="130"/>
      <c r="K9937" s="128"/>
    </row>
    <row r="9938" spans="1:11" hidden="1" outlineLevel="1" x14ac:dyDescent="0.25">
      <c r="A9938" s="77"/>
      <c r="B9938" s="13" t="s">
        <v>11635</v>
      </c>
      <c r="C9938" s="77"/>
      <c r="D9938" s="80"/>
      <c r="E9938" s="120" t="str">
        <f>IF(ISBLANK(D9938),"",(D9938/(1+'Vos données'!$D$11)))</f>
        <v/>
      </c>
      <c r="F9938" s="80"/>
      <c r="G9938" s="124"/>
      <c r="H9938" s="130"/>
      <c r="I9938" s="128"/>
      <c r="J9938" s="130"/>
      <c r="K9938" s="128"/>
    </row>
    <row r="9939" spans="1:11" hidden="1" outlineLevel="1" x14ac:dyDescent="0.25">
      <c r="A9939" s="77"/>
      <c r="B9939" s="13" t="s">
        <v>11636</v>
      </c>
      <c r="C9939" s="77"/>
      <c r="D9939" s="80"/>
      <c r="E9939" s="120" t="str">
        <f>IF(ISBLANK(D9939),"",(D9939/(1+'Vos données'!$D$11)))</f>
        <v/>
      </c>
      <c r="F9939" s="80"/>
      <c r="G9939" s="124"/>
      <c r="H9939" s="130"/>
      <c r="I9939" s="128"/>
      <c r="J9939" s="130"/>
      <c r="K9939" s="128"/>
    </row>
    <row r="9940" spans="1:11" hidden="1" outlineLevel="1" x14ac:dyDescent="0.25">
      <c r="A9940" s="77"/>
      <c r="B9940" s="13" t="s">
        <v>11637</v>
      </c>
      <c r="C9940" s="77"/>
      <c r="D9940" s="80"/>
      <c r="E9940" s="120" t="str">
        <f>IF(ISBLANK(D9940),"",(D9940/(1+'Vos données'!$D$11)))</f>
        <v/>
      </c>
      <c r="F9940" s="80"/>
      <c r="G9940" s="124"/>
      <c r="H9940" s="130"/>
      <c r="I9940" s="128"/>
      <c r="J9940" s="130"/>
      <c r="K9940" s="128"/>
    </row>
    <row r="9941" spans="1:11" hidden="1" outlineLevel="1" x14ac:dyDescent="0.25">
      <c r="A9941" s="77"/>
      <c r="B9941" s="13" t="s">
        <v>11638</v>
      </c>
      <c r="C9941" s="77"/>
      <c r="D9941" s="80"/>
      <c r="E9941" s="120" t="str">
        <f>IF(ISBLANK(D9941),"",(D9941/(1+'Vos données'!$D$11)))</f>
        <v/>
      </c>
      <c r="F9941" s="80"/>
      <c r="G9941" s="124"/>
      <c r="H9941" s="130"/>
      <c r="I9941" s="128"/>
      <c r="J9941" s="130"/>
      <c r="K9941" s="128"/>
    </row>
    <row r="9942" spans="1:11" hidden="1" outlineLevel="1" x14ac:dyDescent="0.25">
      <c r="A9942" s="77"/>
      <c r="B9942" s="13" t="s">
        <v>11639</v>
      </c>
      <c r="C9942" s="77"/>
      <c r="D9942" s="80"/>
      <c r="E9942" s="120" t="str">
        <f>IF(ISBLANK(D9942),"",(D9942/(1+'Vos données'!$D$11)))</f>
        <v/>
      </c>
      <c r="F9942" s="80"/>
      <c r="G9942" s="124"/>
      <c r="H9942" s="130"/>
      <c r="I9942" s="128"/>
      <c r="J9942" s="130"/>
      <c r="K9942" s="128"/>
    </row>
    <row r="9943" spans="1:11" hidden="1" outlineLevel="1" x14ac:dyDescent="0.25">
      <c r="A9943" s="77"/>
      <c r="B9943" s="13" t="s">
        <v>11640</v>
      </c>
      <c r="C9943" s="77"/>
      <c r="D9943" s="80"/>
      <c r="E9943" s="120" t="str">
        <f>IF(ISBLANK(D9943),"",(D9943/(1+'Vos données'!$D$11)))</f>
        <v/>
      </c>
      <c r="F9943" s="80"/>
      <c r="G9943" s="124"/>
      <c r="H9943" s="130"/>
      <c r="I9943" s="128"/>
      <c r="J9943" s="130"/>
      <c r="K9943" s="128"/>
    </row>
    <row r="9944" spans="1:11" hidden="1" outlineLevel="1" x14ac:dyDescent="0.25">
      <c r="A9944" s="77"/>
      <c r="B9944" s="13" t="s">
        <v>11641</v>
      </c>
      <c r="C9944" s="77"/>
      <c r="D9944" s="80"/>
      <c r="E9944" s="120" t="str">
        <f>IF(ISBLANK(D9944),"",(D9944/(1+'Vos données'!$D$11)))</f>
        <v/>
      </c>
      <c r="F9944" s="80"/>
      <c r="G9944" s="124"/>
      <c r="H9944" s="130"/>
      <c r="I9944" s="128"/>
      <c r="J9944" s="130"/>
      <c r="K9944" s="128"/>
    </row>
    <row r="9945" spans="1:11" hidden="1" outlineLevel="1" x14ac:dyDescent="0.25">
      <c r="A9945" s="77"/>
      <c r="B9945" s="13" t="s">
        <v>11642</v>
      </c>
      <c r="C9945" s="77"/>
      <c r="D9945" s="80"/>
      <c r="E9945" s="120" t="str">
        <f>IF(ISBLANK(D9945),"",(D9945/(1+'Vos données'!$D$11)))</f>
        <v/>
      </c>
      <c r="F9945" s="80"/>
      <c r="G9945" s="124"/>
      <c r="H9945" s="130"/>
      <c r="I9945" s="128"/>
      <c r="J9945" s="130"/>
      <c r="K9945" s="128"/>
    </row>
    <row r="9946" spans="1:11" hidden="1" outlineLevel="1" x14ac:dyDescent="0.25">
      <c r="A9946" s="77"/>
      <c r="B9946" s="13" t="s">
        <v>11643</v>
      </c>
      <c r="C9946" s="77"/>
      <c r="D9946" s="80"/>
      <c r="E9946" s="120" t="str">
        <f>IF(ISBLANK(D9946),"",(D9946/(1+'Vos données'!$D$11)))</f>
        <v/>
      </c>
      <c r="F9946" s="80"/>
      <c r="G9946" s="124"/>
      <c r="H9946" s="130"/>
      <c r="I9946" s="128"/>
      <c r="J9946" s="130"/>
      <c r="K9946" s="128"/>
    </row>
    <row r="9947" spans="1:11" hidden="1" outlineLevel="1" x14ac:dyDescent="0.25">
      <c r="A9947" s="77"/>
      <c r="B9947" s="13" t="s">
        <v>11644</v>
      </c>
      <c r="C9947" s="77"/>
      <c r="D9947" s="80"/>
      <c r="E9947" s="120" t="str">
        <f>IF(ISBLANK(D9947),"",(D9947/(1+'Vos données'!$D$11)))</f>
        <v/>
      </c>
      <c r="F9947" s="80"/>
      <c r="G9947" s="124"/>
      <c r="H9947" s="130"/>
      <c r="I9947" s="128"/>
      <c r="J9947" s="130"/>
      <c r="K9947" s="128"/>
    </row>
    <row r="9948" spans="1:11" hidden="1" outlineLevel="1" x14ac:dyDescent="0.25">
      <c r="A9948" s="77"/>
      <c r="B9948" s="13" t="s">
        <v>11645</v>
      </c>
      <c r="C9948" s="77"/>
      <c r="D9948" s="80"/>
      <c r="E9948" s="120" t="str">
        <f>IF(ISBLANK(D9948),"",(D9948/(1+'Vos données'!$D$11)))</f>
        <v/>
      </c>
      <c r="F9948" s="80"/>
      <c r="G9948" s="124"/>
      <c r="H9948" s="130"/>
      <c r="I9948" s="128"/>
      <c r="J9948" s="130"/>
      <c r="K9948" s="128"/>
    </row>
    <row r="9949" spans="1:11" hidden="1" outlineLevel="1" x14ac:dyDescent="0.25">
      <c r="A9949" s="77"/>
      <c r="B9949" s="13" t="s">
        <v>11646</v>
      </c>
      <c r="C9949" s="77"/>
      <c r="D9949" s="80"/>
      <c r="E9949" s="120" t="str">
        <f>IF(ISBLANK(D9949),"",(D9949/(1+'Vos données'!$D$11)))</f>
        <v/>
      </c>
      <c r="F9949" s="80"/>
      <c r="G9949" s="124"/>
      <c r="H9949" s="130"/>
      <c r="I9949" s="128"/>
      <c r="J9949" s="130"/>
      <c r="K9949" s="128"/>
    </row>
    <row r="9950" spans="1:11" hidden="1" outlineLevel="1" x14ac:dyDescent="0.25">
      <c r="A9950" s="77"/>
      <c r="B9950" s="13" t="s">
        <v>11647</v>
      </c>
      <c r="C9950" s="77"/>
      <c r="D9950" s="80"/>
      <c r="E9950" s="120" t="str">
        <f>IF(ISBLANK(D9950),"",(D9950/(1+'Vos données'!$D$11)))</f>
        <v/>
      </c>
      <c r="F9950" s="80"/>
      <c r="G9950" s="124"/>
      <c r="H9950" s="130"/>
      <c r="I9950" s="128"/>
      <c r="J9950" s="130"/>
      <c r="K9950" s="128"/>
    </row>
    <row r="9951" spans="1:11" hidden="1" outlineLevel="1" x14ac:dyDescent="0.25">
      <c r="A9951" s="77"/>
      <c r="B9951" s="13" t="s">
        <v>11648</v>
      </c>
      <c r="C9951" s="77"/>
      <c r="D9951" s="80"/>
      <c r="E9951" s="120" t="str">
        <f>IF(ISBLANK(D9951),"",(D9951/(1+'Vos données'!$D$11)))</f>
        <v/>
      </c>
      <c r="F9951" s="80"/>
      <c r="G9951" s="124"/>
      <c r="H9951" s="130"/>
      <c r="I9951" s="128"/>
      <c r="J9951" s="130"/>
      <c r="K9951" s="128"/>
    </row>
    <row r="9952" spans="1:11" hidden="1" outlineLevel="1" x14ac:dyDescent="0.25">
      <c r="A9952" s="77"/>
      <c r="B9952" s="13" t="s">
        <v>11649</v>
      </c>
      <c r="C9952" s="77"/>
      <c r="D9952" s="80"/>
      <c r="E9952" s="120" t="str">
        <f>IF(ISBLANK(D9952),"",(D9952/(1+'Vos données'!$D$11)))</f>
        <v/>
      </c>
      <c r="F9952" s="80"/>
      <c r="G9952" s="124"/>
      <c r="H9952" s="130"/>
      <c r="I9952" s="128"/>
      <c r="J9952" s="130"/>
      <c r="K9952" s="128"/>
    </row>
    <row r="9953" spans="1:11" hidden="1" outlineLevel="1" x14ac:dyDescent="0.25">
      <c r="A9953" s="77"/>
      <c r="B9953" s="13" t="s">
        <v>11650</v>
      </c>
      <c r="C9953" s="77"/>
      <c r="D9953" s="80"/>
      <c r="E9953" s="120" t="str">
        <f>IF(ISBLANK(D9953),"",(D9953/(1+'Vos données'!$D$11)))</f>
        <v/>
      </c>
      <c r="F9953" s="80"/>
      <c r="G9953" s="124"/>
      <c r="H9953" s="130"/>
      <c r="I9953" s="128"/>
      <c r="J9953" s="130"/>
      <c r="K9953" s="128"/>
    </row>
    <row r="9954" spans="1:11" hidden="1" outlineLevel="1" x14ac:dyDescent="0.25">
      <c r="A9954" s="77"/>
      <c r="B9954" s="13" t="s">
        <v>11651</v>
      </c>
      <c r="C9954" s="77"/>
      <c r="D9954" s="80"/>
      <c r="E9954" s="120" t="str">
        <f>IF(ISBLANK(D9954),"",(D9954/(1+'Vos données'!$D$11)))</f>
        <v/>
      </c>
      <c r="F9954" s="80"/>
      <c r="G9954" s="124"/>
      <c r="H9954" s="130"/>
      <c r="I9954" s="128"/>
      <c r="J9954" s="130"/>
      <c r="K9954" s="128"/>
    </row>
    <row r="9955" spans="1:11" hidden="1" outlineLevel="1" x14ac:dyDescent="0.25">
      <c r="A9955" s="77"/>
      <c r="B9955" s="13" t="s">
        <v>11652</v>
      </c>
      <c r="C9955" s="77"/>
      <c r="D9955" s="80"/>
      <c r="E9955" s="120" t="str">
        <f>IF(ISBLANK(D9955),"",(D9955/(1+'Vos données'!$D$11)))</f>
        <v/>
      </c>
      <c r="F9955" s="80"/>
      <c r="G9955" s="124"/>
      <c r="H9955" s="130"/>
      <c r="I9955" s="128"/>
      <c r="J9955" s="130"/>
      <c r="K9955" s="128"/>
    </row>
    <row r="9956" spans="1:11" hidden="1" outlineLevel="1" x14ac:dyDescent="0.25">
      <c r="A9956" s="77"/>
      <c r="B9956" s="13" t="s">
        <v>11653</v>
      </c>
      <c r="C9956" s="77"/>
      <c r="D9956" s="80"/>
      <c r="E9956" s="120" t="str">
        <f>IF(ISBLANK(D9956),"",(D9956/(1+'Vos données'!$D$11)))</f>
        <v/>
      </c>
      <c r="F9956" s="80"/>
      <c r="G9956" s="124"/>
      <c r="H9956" s="130"/>
      <c r="I9956" s="128"/>
      <c r="J9956" s="130"/>
      <c r="K9956" s="128"/>
    </row>
    <row r="9957" spans="1:11" hidden="1" outlineLevel="1" x14ac:dyDescent="0.25">
      <c r="A9957" s="77"/>
      <c r="B9957" s="13" t="s">
        <v>11654</v>
      </c>
      <c r="C9957" s="77"/>
      <c r="D9957" s="80"/>
      <c r="E9957" s="120" t="str">
        <f>IF(ISBLANK(D9957),"",(D9957/(1+'Vos données'!$D$11)))</f>
        <v/>
      </c>
      <c r="F9957" s="80"/>
      <c r="G9957" s="124"/>
      <c r="H9957" s="130"/>
      <c r="I9957" s="128"/>
      <c r="J9957" s="130"/>
      <c r="K9957" s="128"/>
    </row>
    <row r="9958" spans="1:11" hidden="1" outlineLevel="1" x14ac:dyDescent="0.25">
      <c r="A9958" s="77"/>
      <c r="B9958" s="13" t="s">
        <v>11655</v>
      </c>
      <c r="C9958" s="77"/>
      <c r="D9958" s="80"/>
      <c r="E9958" s="120" t="str">
        <f>IF(ISBLANK(D9958),"",(D9958/(1+'Vos données'!$D$11)))</f>
        <v/>
      </c>
      <c r="F9958" s="80"/>
      <c r="G9958" s="124"/>
      <c r="H9958" s="130"/>
      <c r="I9958" s="128"/>
      <c r="J9958" s="130"/>
      <c r="K9958" s="128"/>
    </row>
    <row r="9959" spans="1:11" hidden="1" outlineLevel="1" x14ac:dyDescent="0.25">
      <c r="A9959" s="77"/>
      <c r="B9959" s="13" t="s">
        <v>11656</v>
      </c>
      <c r="C9959" s="77"/>
      <c r="D9959" s="80"/>
      <c r="E9959" s="120" t="str">
        <f>IF(ISBLANK(D9959),"",(D9959/(1+'Vos données'!$D$11)))</f>
        <v/>
      </c>
      <c r="F9959" s="80"/>
      <c r="G9959" s="124"/>
      <c r="H9959" s="130"/>
      <c r="I9959" s="128"/>
      <c r="J9959" s="130"/>
      <c r="K9959" s="128"/>
    </row>
    <row r="9960" spans="1:11" hidden="1" outlineLevel="1" x14ac:dyDescent="0.25">
      <c r="A9960" s="77"/>
      <c r="B9960" s="13" t="s">
        <v>11657</v>
      </c>
      <c r="C9960" s="77"/>
      <c r="D9960" s="80"/>
      <c r="E9960" s="120" t="str">
        <f>IF(ISBLANK(D9960),"",(D9960/(1+'Vos données'!$D$11)))</f>
        <v/>
      </c>
      <c r="F9960" s="80"/>
      <c r="G9960" s="124"/>
      <c r="H9960" s="130"/>
      <c r="I9960" s="128"/>
      <c r="J9960" s="130"/>
      <c r="K9960" s="128"/>
    </row>
    <row r="9961" spans="1:11" hidden="1" outlineLevel="1" x14ac:dyDescent="0.25">
      <c r="A9961" s="77"/>
      <c r="B9961" s="13" t="s">
        <v>11658</v>
      </c>
      <c r="C9961" s="77"/>
      <c r="D9961" s="80"/>
      <c r="E9961" s="120" t="str">
        <f>IF(ISBLANK(D9961),"",(D9961/(1+'Vos données'!$D$11)))</f>
        <v/>
      </c>
      <c r="F9961" s="80"/>
      <c r="G9961" s="124"/>
      <c r="H9961" s="130"/>
      <c r="I9961" s="128"/>
      <c r="J9961" s="130"/>
      <c r="K9961" s="128"/>
    </row>
    <row r="9962" spans="1:11" hidden="1" outlineLevel="1" x14ac:dyDescent="0.25">
      <c r="A9962" s="77"/>
      <c r="B9962" s="13" t="s">
        <v>11659</v>
      </c>
      <c r="C9962" s="77"/>
      <c r="D9962" s="80"/>
      <c r="E9962" s="120" t="str">
        <f>IF(ISBLANK(D9962),"",(D9962/(1+'Vos données'!$D$11)))</f>
        <v/>
      </c>
      <c r="F9962" s="80"/>
      <c r="G9962" s="124"/>
      <c r="H9962" s="130"/>
      <c r="I9962" s="128"/>
      <c r="J9962" s="130"/>
      <c r="K9962" s="128"/>
    </row>
    <row r="9963" spans="1:11" hidden="1" outlineLevel="1" x14ac:dyDescent="0.25">
      <c r="A9963" s="77"/>
      <c r="B9963" s="13" t="s">
        <v>11660</v>
      </c>
      <c r="C9963" s="77"/>
      <c r="D9963" s="80"/>
      <c r="E9963" s="120" t="str">
        <f>IF(ISBLANK(D9963),"",(D9963/(1+'Vos données'!$D$11)))</f>
        <v/>
      </c>
      <c r="F9963" s="80"/>
      <c r="G9963" s="124"/>
      <c r="H9963" s="130"/>
      <c r="I9963" s="128"/>
      <c r="J9963" s="130"/>
      <c r="K9963" s="128"/>
    </row>
    <row r="9964" spans="1:11" hidden="1" outlineLevel="1" x14ac:dyDescent="0.25">
      <c r="A9964" s="77"/>
      <c r="B9964" s="13" t="s">
        <v>11661</v>
      </c>
      <c r="C9964" s="77"/>
      <c r="D9964" s="80"/>
      <c r="E9964" s="120" t="str">
        <f>IF(ISBLANK(D9964),"",(D9964/(1+'Vos données'!$D$11)))</f>
        <v/>
      </c>
      <c r="F9964" s="80"/>
      <c r="G9964" s="124"/>
      <c r="H9964" s="130"/>
      <c r="I9964" s="128"/>
      <c r="J9964" s="130"/>
      <c r="K9964" s="128"/>
    </row>
    <row r="9965" spans="1:11" hidden="1" outlineLevel="1" x14ac:dyDescent="0.25">
      <c r="A9965" s="77"/>
      <c r="B9965" s="13" t="s">
        <v>11662</v>
      </c>
      <c r="C9965" s="77"/>
      <c r="D9965" s="80"/>
      <c r="E9965" s="120" t="str">
        <f>IF(ISBLANK(D9965),"",(D9965/(1+'Vos données'!$D$11)))</f>
        <v/>
      </c>
      <c r="F9965" s="80"/>
      <c r="G9965" s="124"/>
      <c r="H9965" s="130"/>
      <c r="I9965" s="128"/>
      <c r="J9965" s="130"/>
      <c r="K9965" s="128"/>
    </row>
    <row r="9966" spans="1:11" hidden="1" outlineLevel="1" x14ac:dyDescent="0.25">
      <c r="A9966" s="77"/>
      <c r="B9966" s="13" t="s">
        <v>11663</v>
      </c>
      <c r="C9966" s="77"/>
      <c r="D9966" s="80"/>
      <c r="E9966" s="120" t="str">
        <f>IF(ISBLANK(D9966),"",(D9966/(1+'Vos données'!$D$11)))</f>
        <v/>
      </c>
      <c r="F9966" s="80"/>
      <c r="G9966" s="124"/>
      <c r="H9966" s="130"/>
      <c r="I9966" s="128"/>
      <c r="J9966" s="130"/>
      <c r="K9966" s="128"/>
    </row>
    <row r="9967" spans="1:11" hidden="1" outlineLevel="1" x14ac:dyDescent="0.25">
      <c r="A9967" s="77"/>
      <c r="B9967" s="13" t="s">
        <v>11664</v>
      </c>
      <c r="C9967" s="77"/>
      <c r="D9967" s="80"/>
      <c r="E9967" s="120" t="str">
        <f>IF(ISBLANK(D9967),"",(D9967/(1+'Vos données'!$D$11)))</f>
        <v/>
      </c>
      <c r="F9967" s="80"/>
      <c r="G9967" s="124"/>
      <c r="H9967" s="130"/>
      <c r="I9967" s="128"/>
      <c r="J9967" s="130"/>
      <c r="K9967" s="128"/>
    </row>
    <row r="9968" spans="1:11" hidden="1" outlineLevel="1" x14ac:dyDescent="0.25">
      <c r="A9968" s="77"/>
      <c r="B9968" s="13" t="s">
        <v>11665</v>
      </c>
      <c r="C9968" s="77"/>
      <c r="D9968" s="80"/>
      <c r="E9968" s="120" t="str">
        <f>IF(ISBLANK(D9968),"",(D9968/(1+'Vos données'!$D$11)))</f>
        <v/>
      </c>
      <c r="F9968" s="80"/>
      <c r="G9968" s="124"/>
      <c r="H9968" s="130"/>
      <c r="I9968" s="128"/>
      <c r="J9968" s="130"/>
      <c r="K9968" s="128"/>
    </row>
    <row r="9969" spans="1:11" hidden="1" outlineLevel="1" x14ac:dyDescent="0.25">
      <c r="A9969" s="77"/>
      <c r="B9969" s="13" t="s">
        <v>11666</v>
      </c>
      <c r="C9969" s="77"/>
      <c r="D9969" s="80"/>
      <c r="E9969" s="120" t="str">
        <f>IF(ISBLANK(D9969),"",(D9969/(1+'Vos données'!$D$11)))</f>
        <v/>
      </c>
      <c r="F9969" s="80"/>
      <c r="G9969" s="124"/>
      <c r="H9969" s="130"/>
      <c r="I9969" s="128"/>
      <c r="J9969" s="130"/>
      <c r="K9969" s="128"/>
    </row>
    <row r="9970" spans="1:11" hidden="1" outlineLevel="1" x14ac:dyDescent="0.25">
      <c r="A9970" s="77"/>
      <c r="B9970" s="13" t="s">
        <v>11667</v>
      </c>
      <c r="C9970" s="77"/>
      <c r="D9970" s="80"/>
      <c r="E9970" s="120" t="str">
        <f>IF(ISBLANK(D9970),"",(D9970/(1+'Vos données'!$D$11)))</f>
        <v/>
      </c>
      <c r="F9970" s="80"/>
      <c r="G9970" s="124"/>
      <c r="H9970" s="130"/>
      <c r="I9970" s="128"/>
      <c r="J9970" s="130"/>
      <c r="K9970" s="128"/>
    </row>
    <row r="9971" spans="1:11" hidden="1" outlineLevel="1" x14ac:dyDescent="0.25">
      <c r="A9971" s="77"/>
      <c r="B9971" s="13" t="s">
        <v>11668</v>
      </c>
      <c r="C9971" s="77"/>
      <c r="D9971" s="80"/>
      <c r="E9971" s="120" t="str">
        <f>IF(ISBLANK(D9971),"",(D9971/(1+'Vos données'!$D$11)))</f>
        <v/>
      </c>
      <c r="F9971" s="80"/>
      <c r="G9971" s="124"/>
      <c r="H9971" s="130"/>
      <c r="I9971" s="128"/>
      <c r="J9971" s="130"/>
      <c r="K9971" s="128"/>
    </row>
    <row r="9972" spans="1:11" hidden="1" outlineLevel="1" x14ac:dyDescent="0.25">
      <c r="A9972" s="77"/>
      <c r="B9972" s="13" t="s">
        <v>11669</v>
      </c>
      <c r="C9972" s="77"/>
      <c r="D9972" s="80"/>
      <c r="E9972" s="120" t="str">
        <f>IF(ISBLANK(D9972),"",(D9972/(1+'Vos données'!$D$11)))</f>
        <v/>
      </c>
      <c r="F9972" s="80"/>
      <c r="G9972" s="124"/>
      <c r="H9972" s="130"/>
      <c r="I9972" s="128"/>
      <c r="J9972" s="130"/>
      <c r="K9972" s="128"/>
    </row>
    <row r="9973" spans="1:11" hidden="1" outlineLevel="1" x14ac:dyDescent="0.25">
      <c r="A9973" s="77"/>
      <c r="B9973" s="13" t="s">
        <v>11670</v>
      </c>
      <c r="C9973" s="77"/>
      <c r="D9973" s="80"/>
      <c r="E9973" s="120" t="str">
        <f>IF(ISBLANK(D9973),"",(D9973/(1+'Vos données'!$D$11)))</f>
        <v/>
      </c>
      <c r="F9973" s="80"/>
      <c r="G9973" s="124"/>
      <c r="H9973" s="130"/>
      <c r="I9973" s="128"/>
      <c r="J9973" s="130"/>
      <c r="K9973" s="128"/>
    </row>
    <row r="9974" spans="1:11" hidden="1" outlineLevel="1" x14ac:dyDescent="0.25">
      <c r="A9974" s="77"/>
      <c r="B9974" s="13" t="s">
        <v>11671</v>
      </c>
      <c r="C9974" s="77"/>
      <c r="D9974" s="80"/>
      <c r="E9974" s="120" t="str">
        <f>IF(ISBLANK(D9974),"",(D9974/(1+'Vos données'!$D$11)))</f>
        <v/>
      </c>
      <c r="F9974" s="80"/>
      <c r="G9974" s="124"/>
      <c r="H9974" s="130"/>
      <c r="I9974" s="128"/>
      <c r="J9974" s="130"/>
      <c r="K9974" s="128"/>
    </row>
    <row r="9975" spans="1:11" hidden="1" outlineLevel="1" x14ac:dyDescent="0.25">
      <c r="A9975" s="77"/>
      <c r="B9975" s="13" t="s">
        <v>11672</v>
      </c>
      <c r="C9975" s="77"/>
      <c r="D9975" s="80"/>
      <c r="E9975" s="120" t="str">
        <f>IF(ISBLANK(D9975),"",(D9975/(1+'Vos données'!$D$11)))</f>
        <v/>
      </c>
      <c r="F9975" s="80"/>
      <c r="G9975" s="124"/>
      <c r="H9975" s="130"/>
      <c r="I9975" s="128"/>
      <c r="J9975" s="130"/>
      <c r="K9975" s="128"/>
    </row>
    <row r="9976" spans="1:11" hidden="1" outlineLevel="1" x14ac:dyDescent="0.25">
      <c r="A9976" s="77"/>
      <c r="B9976" s="13" t="s">
        <v>11673</v>
      </c>
      <c r="C9976" s="77"/>
      <c r="D9976" s="80"/>
      <c r="E9976" s="120" t="str">
        <f>IF(ISBLANK(D9976),"",(D9976/(1+'Vos données'!$D$11)))</f>
        <v/>
      </c>
      <c r="F9976" s="80"/>
      <c r="G9976" s="124"/>
      <c r="H9976" s="130"/>
      <c r="I9976" s="128"/>
      <c r="J9976" s="130"/>
      <c r="K9976" s="128"/>
    </row>
    <row r="9977" spans="1:11" hidden="1" outlineLevel="1" x14ac:dyDescent="0.25">
      <c r="A9977" s="77"/>
      <c r="B9977" s="13" t="s">
        <v>11674</v>
      </c>
      <c r="C9977" s="77"/>
      <c r="D9977" s="80"/>
      <c r="E9977" s="120" t="str">
        <f>IF(ISBLANK(D9977),"",(D9977/(1+'Vos données'!$D$11)))</f>
        <v/>
      </c>
      <c r="F9977" s="80"/>
      <c r="G9977" s="124"/>
      <c r="H9977" s="130"/>
      <c r="I9977" s="128"/>
      <c r="J9977" s="130"/>
      <c r="K9977" s="128"/>
    </row>
    <row r="9978" spans="1:11" hidden="1" outlineLevel="1" x14ac:dyDescent="0.25">
      <c r="A9978" s="77"/>
      <c r="B9978" s="13" t="s">
        <v>11675</v>
      </c>
      <c r="C9978" s="77"/>
      <c r="D9978" s="80"/>
      <c r="E9978" s="120" t="str">
        <f>IF(ISBLANK(D9978),"",(D9978/(1+'Vos données'!$D$11)))</f>
        <v/>
      </c>
      <c r="F9978" s="80"/>
      <c r="G9978" s="124"/>
      <c r="H9978" s="130"/>
      <c r="I9978" s="128"/>
      <c r="J9978" s="130"/>
      <c r="K9978" s="128"/>
    </row>
    <row r="9979" spans="1:11" hidden="1" outlineLevel="1" x14ac:dyDescent="0.25">
      <c r="A9979" s="77"/>
      <c r="B9979" s="13" t="s">
        <v>11676</v>
      </c>
      <c r="C9979" s="77"/>
      <c r="D9979" s="80"/>
      <c r="E9979" s="120" t="str">
        <f>IF(ISBLANK(D9979),"",(D9979/(1+'Vos données'!$D$11)))</f>
        <v/>
      </c>
      <c r="F9979" s="80"/>
      <c r="G9979" s="124"/>
      <c r="H9979" s="130"/>
      <c r="I9979" s="128"/>
      <c r="J9979" s="130"/>
      <c r="K9979" s="128"/>
    </row>
    <row r="9980" spans="1:11" hidden="1" outlineLevel="1" x14ac:dyDescent="0.25">
      <c r="A9980" s="77"/>
      <c r="B9980" s="13" t="s">
        <v>11677</v>
      </c>
      <c r="C9980" s="77"/>
      <c r="D9980" s="80"/>
      <c r="E9980" s="120" t="str">
        <f>IF(ISBLANK(D9980),"",(D9980/(1+'Vos données'!$D$11)))</f>
        <v/>
      </c>
      <c r="F9980" s="80"/>
      <c r="G9980" s="124"/>
      <c r="H9980" s="130"/>
      <c r="I9980" s="128"/>
      <c r="J9980" s="130"/>
      <c r="K9980" s="128"/>
    </row>
    <row r="9981" spans="1:11" hidden="1" outlineLevel="1" x14ac:dyDescent="0.25">
      <c r="A9981" s="77"/>
      <c r="B9981" s="13" t="s">
        <v>11678</v>
      </c>
      <c r="C9981" s="77"/>
      <c r="D9981" s="80"/>
      <c r="E9981" s="120" t="str">
        <f>IF(ISBLANK(D9981),"",(D9981/(1+'Vos données'!$D$11)))</f>
        <v/>
      </c>
      <c r="F9981" s="80"/>
      <c r="G9981" s="124"/>
      <c r="H9981" s="130"/>
      <c r="I9981" s="128"/>
      <c r="J9981" s="130"/>
      <c r="K9981" s="128"/>
    </row>
    <row r="9982" spans="1:11" hidden="1" outlineLevel="1" x14ac:dyDescent="0.25">
      <c r="A9982" s="77"/>
      <c r="B9982" s="13" t="s">
        <v>11679</v>
      </c>
      <c r="C9982" s="77"/>
      <c r="D9982" s="80"/>
      <c r="E9982" s="120" t="str">
        <f>IF(ISBLANK(D9982),"",(D9982/(1+'Vos données'!$D$11)))</f>
        <v/>
      </c>
      <c r="F9982" s="80"/>
      <c r="G9982" s="124"/>
      <c r="H9982" s="130"/>
      <c r="I9982" s="128"/>
      <c r="J9982" s="130"/>
      <c r="K9982" s="128"/>
    </row>
    <row r="9983" spans="1:11" hidden="1" outlineLevel="1" x14ac:dyDescent="0.25">
      <c r="A9983" s="77"/>
      <c r="B9983" s="13" t="s">
        <v>11680</v>
      </c>
      <c r="C9983" s="77"/>
      <c r="D9983" s="80"/>
      <c r="E9983" s="120" t="str">
        <f>IF(ISBLANK(D9983),"",(D9983/(1+'Vos données'!$D$11)))</f>
        <v/>
      </c>
      <c r="F9983" s="80"/>
      <c r="G9983" s="124"/>
      <c r="H9983" s="130"/>
      <c r="I9983" s="128"/>
      <c r="J9983" s="130"/>
      <c r="K9983" s="128"/>
    </row>
    <row r="9984" spans="1:11" hidden="1" outlineLevel="1" x14ac:dyDescent="0.25">
      <c r="A9984" s="77"/>
      <c r="B9984" s="13" t="s">
        <v>11681</v>
      </c>
      <c r="C9984" s="77"/>
      <c r="D9984" s="80"/>
      <c r="E9984" s="120" t="str">
        <f>IF(ISBLANK(D9984),"",(D9984/(1+'Vos données'!$D$11)))</f>
        <v/>
      </c>
      <c r="F9984" s="80"/>
      <c r="G9984" s="124"/>
      <c r="H9984" s="130"/>
      <c r="I9984" s="128"/>
      <c r="J9984" s="130"/>
      <c r="K9984" s="128"/>
    </row>
    <row r="9985" spans="1:11" hidden="1" outlineLevel="1" x14ac:dyDescent="0.25">
      <c r="A9985" s="77"/>
      <c r="B9985" s="13" t="s">
        <v>11682</v>
      </c>
      <c r="C9985" s="77"/>
      <c r="D9985" s="80"/>
      <c r="E9985" s="120" t="str">
        <f>IF(ISBLANK(D9985),"",(D9985/(1+'Vos données'!$D$11)))</f>
        <v/>
      </c>
      <c r="F9985" s="80"/>
      <c r="G9985" s="124"/>
      <c r="H9985" s="130"/>
      <c r="I9985" s="128"/>
      <c r="J9985" s="130"/>
      <c r="K9985" s="128"/>
    </row>
    <row r="9986" spans="1:11" hidden="1" outlineLevel="1" x14ac:dyDescent="0.25">
      <c r="A9986" s="77"/>
      <c r="B9986" s="13" t="s">
        <v>11683</v>
      </c>
      <c r="C9986" s="77"/>
      <c r="D9986" s="80"/>
      <c r="E9986" s="120" t="str">
        <f>IF(ISBLANK(D9986),"",(D9986/(1+'Vos données'!$D$11)))</f>
        <v/>
      </c>
      <c r="F9986" s="80"/>
      <c r="G9986" s="124"/>
      <c r="H9986" s="130"/>
      <c r="I9986" s="128"/>
      <c r="J9986" s="130"/>
      <c r="K9986" s="128"/>
    </row>
    <row r="9987" spans="1:11" hidden="1" outlineLevel="1" x14ac:dyDescent="0.25">
      <c r="A9987" s="77"/>
      <c r="B9987" s="13" t="s">
        <v>11684</v>
      </c>
      <c r="C9987" s="77"/>
      <c r="D9987" s="80"/>
      <c r="E9987" s="120" t="str">
        <f>IF(ISBLANK(D9987),"",(D9987/(1+'Vos données'!$D$11)))</f>
        <v/>
      </c>
      <c r="F9987" s="80"/>
      <c r="G9987" s="124"/>
      <c r="H9987" s="130"/>
      <c r="I9987" s="128"/>
      <c r="J9987" s="130"/>
      <c r="K9987" s="128"/>
    </row>
    <row r="9988" spans="1:11" hidden="1" outlineLevel="1" x14ac:dyDescent="0.25">
      <c r="A9988" s="77"/>
      <c r="B9988" s="13" t="s">
        <v>11685</v>
      </c>
      <c r="C9988" s="77"/>
      <c r="D9988" s="80"/>
      <c r="E9988" s="120" t="str">
        <f>IF(ISBLANK(D9988),"",(D9988/(1+'Vos données'!$D$11)))</f>
        <v/>
      </c>
      <c r="F9988" s="80"/>
      <c r="G9988" s="124"/>
      <c r="H9988" s="130"/>
      <c r="I9988" s="128"/>
      <c r="J9988" s="130"/>
      <c r="K9988" s="128"/>
    </row>
    <row r="9989" spans="1:11" hidden="1" outlineLevel="1" x14ac:dyDescent="0.25">
      <c r="A9989" s="77"/>
      <c r="B9989" s="13" t="s">
        <v>11686</v>
      </c>
      <c r="C9989" s="77"/>
      <c r="D9989" s="80"/>
      <c r="E9989" s="120" t="str">
        <f>IF(ISBLANK(D9989),"",(D9989/(1+'Vos données'!$D$11)))</f>
        <v/>
      </c>
      <c r="F9989" s="80"/>
      <c r="G9989" s="124"/>
      <c r="H9989" s="130"/>
      <c r="I9989" s="128"/>
      <c r="J9989" s="130"/>
      <c r="K9989" s="128"/>
    </row>
    <row r="9990" spans="1:11" hidden="1" outlineLevel="1" x14ac:dyDescent="0.25">
      <c r="A9990" s="77"/>
      <c r="B9990" s="13" t="s">
        <v>11687</v>
      </c>
      <c r="C9990" s="77"/>
      <c r="D9990" s="80"/>
      <c r="E9990" s="120" t="str">
        <f>IF(ISBLANK(D9990),"",(D9990/(1+'Vos données'!$D$11)))</f>
        <v/>
      </c>
      <c r="F9990" s="80"/>
      <c r="G9990" s="124"/>
      <c r="H9990" s="130"/>
      <c r="I9990" s="128"/>
      <c r="J9990" s="130"/>
      <c r="K9990" s="128"/>
    </row>
    <row r="9991" spans="1:11" hidden="1" outlineLevel="1" x14ac:dyDescent="0.25">
      <c r="A9991" s="77"/>
      <c r="B9991" s="13" t="s">
        <v>11688</v>
      </c>
      <c r="C9991" s="77"/>
      <c r="D9991" s="80"/>
      <c r="E9991" s="120" t="str">
        <f>IF(ISBLANK(D9991),"",(D9991/(1+'Vos données'!$D$11)))</f>
        <v/>
      </c>
      <c r="F9991" s="80"/>
      <c r="G9991" s="124"/>
      <c r="H9991" s="130"/>
      <c r="I9991" s="128"/>
      <c r="J9991" s="130"/>
      <c r="K9991" s="128"/>
    </row>
    <row r="9992" spans="1:11" hidden="1" outlineLevel="1" x14ac:dyDescent="0.25">
      <c r="A9992" s="77"/>
      <c r="B9992" s="13" t="s">
        <v>11689</v>
      </c>
      <c r="C9992" s="77"/>
      <c r="D9992" s="80"/>
      <c r="E9992" s="120" t="str">
        <f>IF(ISBLANK(D9992),"",(D9992/(1+'Vos données'!$D$11)))</f>
        <v/>
      </c>
      <c r="F9992" s="80"/>
      <c r="G9992" s="124"/>
      <c r="H9992" s="130"/>
      <c r="I9992" s="128"/>
      <c r="J9992" s="130"/>
      <c r="K9992" s="128"/>
    </row>
    <row r="9993" spans="1:11" hidden="1" outlineLevel="1" x14ac:dyDescent="0.25">
      <c r="A9993" s="77"/>
      <c r="B9993" s="13" t="s">
        <v>11690</v>
      </c>
      <c r="C9993" s="77"/>
      <c r="D9993" s="80"/>
      <c r="E9993" s="120" t="str">
        <f>IF(ISBLANK(D9993),"",(D9993/(1+'Vos données'!$D$11)))</f>
        <v/>
      </c>
      <c r="F9993" s="80"/>
      <c r="G9993" s="124"/>
      <c r="H9993" s="130"/>
      <c r="I9993" s="128"/>
      <c r="J9993" s="130"/>
      <c r="K9993" s="128"/>
    </row>
    <row r="9994" spans="1:11" hidden="1" outlineLevel="1" x14ac:dyDescent="0.25">
      <c r="A9994" s="77"/>
      <c r="B9994" s="13" t="s">
        <v>11691</v>
      </c>
      <c r="C9994" s="77"/>
      <c r="D9994" s="80"/>
      <c r="E9994" s="120" t="str">
        <f>IF(ISBLANK(D9994),"",(D9994/(1+'Vos données'!$D$11)))</f>
        <v/>
      </c>
      <c r="F9994" s="80"/>
      <c r="G9994" s="124"/>
      <c r="H9994" s="130"/>
      <c r="I9994" s="128"/>
      <c r="J9994" s="130"/>
      <c r="K9994" s="128"/>
    </row>
    <row r="9995" spans="1:11" hidden="1" outlineLevel="1" x14ac:dyDescent="0.25">
      <c r="A9995" s="77"/>
      <c r="B9995" s="13" t="s">
        <v>11692</v>
      </c>
      <c r="C9995" s="77"/>
      <c r="D9995" s="80"/>
      <c r="E9995" s="120" t="str">
        <f>IF(ISBLANK(D9995),"",(D9995/(1+'Vos données'!$D$11)))</f>
        <v/>
      </c>
      <c r="F9995" s="80"/>
      <c r="G9995" s="124"/>
      <c r="H9995" s="130"/>
      <c r="I9995" s="128"/>
      <c r="J9995" s="130"/>
      <c r="K9995" s="128"/>
    </row>
    <row r="9996" spans="1:11" hidden="1" outlineLevel="1" x14ac:dyDescent="0.25">
      <c r="A9996" s="77"/>
      <c r="B9996" s="13" t="s">
        <v>11693</v>
      </c>
      <c r="C9996" s="77"/>
      <c r="D9996" s="80"/>
      <c r="E9996" s="120" t="str">
        <f>IF(ISBLANK(D9996),"",(D9996/(1+'Vos données'!$D$11)))</f>
        <v/>
      </c>
      <c r="F9996" s="80"/>
      <c r="G9996" s="124"/>
      <c r="H9996" s="130"/>
      <c r="I9996" s="128"/>
      <c r="J9996" s="130"/>
      <c r="K9996" s="128"/>
    </row>
    <row r="9997" spans="1:11" hidden="1" outlineLevel="1" x14ac:dyDescent="0.25">
      <c r="A9997" s="77"/>
      <c r="B9997" s="13" t="s">
        <v>11694</v>
      </c>
      <c r="C9997" s="77"/>
      <c r="D9997" s="80"/>
      <c r="E9997" s="120" t="str">
        <f>IF(ISBLANK(D9997),"",(D9997/(1+'Vos données'!$D$11)))</f>
        <v/>
      </c>
      <c r="F9997" s="80"/>
      <c r="G9997" s="124"/>
      <c r="H9997" s="130"/>
      <c r="I9997" s="128"/>
      <c r="J9997" s="130"/>
      <c r="K9997" s="128"/>
    </row>
    <row r="9998" spans="1:11" hidden="1" outlineLevel="1" x14ac:dyDescent="0.25">
      <c r="A9998" s="77"/>
      <c r="B9998" s="13" t="s">
        <v>11695</v>
      </c>
      <c r="C9998" s="77"/>
      <c r="D9998" s="80"/>
      <c r="E9998" s="120" t="str">
        <f>IF(ISBLANK(D9998),"",(D9998/(1+'Vos données'!$D$11)))</f>
        <v/>
      </c>
      <c r="F9998" s="80"/>
      <c r="G9998" s="124"/>
      <c r="H9998" s="130"/>
      <c r="I9998" s="128"/>
      <c r="J9998" s="130"/>
      <c r="K9998" s="128"/>
    </row>
    <row r="9999" spans="1:11" hidden="1" outlineLevel="1" x14ac:dyDescent="0.25">
      <c r="A9999" s="77"/>
      <c r="B9999" s="13" t="s">
        <v>11696</v>
      </c>
      <c r="C9999" s="77"/>
      <c r="D9999" s="80"/>
      <c r="E9999" s="120" t="str">
        <f>IF(ISBLANK(D9999),"",(D9999/(1+'Vos données'!$D$11)))</f>
        <v/>
      </c>
      <c r="F9999" s="80"/>
      <c r="G9999" s="124"/>
      <c r="H9999" s="130"/>
      <c r="I9999" s="128"/>
      <c r="J9999" s="130"/>
      <c r="K9999" s="128"/>
    </row>
    <row r="10000" spans="1:11" hidden="1" outlineLevel="1" x14ac:dyDescent="0.25">
      <c r="A10000" s="77"/>
      <c r="B10000" s="13" t="s">
        <v>11697</v>
      </c>
      <c r="C10000" s="77"/>
      <c r="D10000" s="80"/>
      <c r="E10000" s="120" t="str">
        <f>IF(ISBLANK(D10000),"",(D10000/(1+'Vos données'!$D$11)))</f>
        <v/>
      </c>
      <c r="F10000" s="80"/>
      <c r="G10000" s="124"/>
      <c r="H10000" s="130"/>
      <c r="I10000" s="128"/>
      <c r="J10000" s="130"/>
      <c r="K10000" s="128"/>
    </row>
    <row r="10001" spans="1:11" hidden="1" outlineLevel="1" x14ac:dyDescent="0.25">
      <c r="A10001" s="77"/>
      <c r="B10001" s="13" t="s">
        <v>11698</v>
      </c>
      <c r="C10001" s="77"/>
      <c r="D10001" s="80"/>
      <c r="E10001" s="120" t="str">
        <f>IF(ISBLANK(D10001),"",(D10001/(1+'Vos données'!$D$11)))</f>
        <v/>
      </c>
      <c r="F10001" s="80"/>
      <c r="G10001" s="124"/>
      <c r="H10001" s="130"/>
      <c r="I10001" s="128"/>
      <c r="J10001" s="130"/>
      <c r="K10001" s="128"/>
    </row>
    <row r="10002" spans="1:11" hidden="1" outlineLevel="1" x14ac:dyDescent="0.25">
      <c r="A10002" s="77"/>
      <c r="B10002" s="13" t="s">
        <v>11699</v>
      </c>
      <c r="C10002" s="77"/>
      <c r="D10002" s="80"/>
      <c r="E10002" s="120" t="str">
        <f>IF(ISBLANK(D10002),"",(D10002/(1+'Vos données'!$D$11)))</f>
        <v/>
      </c>
      <c r="F10002" s="80"/>
      <c r="G10002" s="124"/>
      <c r="H10002" s="130"/>
      <c r="I10002" s="128"/>
      <c r="J10002" s="130"/>
      <c r="K10002" s="128"/>
    </row>
    <row r="10003" spans="1:11" hidden="1" outlineLevel="1" x14ac:dyDescent="0.25">
      <c r="A10003" s="77"/>
      <c r="B10003" s="13" t="s">
        <v>11700</v>
      </c>
      <c r="C10003" s="77"/>
      <c r="D10003" s="80"/>
      <c r="E10003" s="120" t="str">
        <f>IF(ISBLANK(D10003),"",(D10003/(1+'Vos données'!$D$11)))</f>
        <v/>
      </c>
      <c r="F10003" s="80"/>
      <c r="G10003" s="124"/>
      <c r="H10003" s="130"/>
      <c r="I10003" s="128"/>
      <c r="J10003" s="130"/>
      <c r="K10003" s="128"/>
    </row>
    <row r="10004" spans="1:11" hidden="1" outlineLevel="1" x14ac:dyDescent="0.25">
      <c r="A10004" s="77"/>
      <c r="B10004" s="13" t="s">
        <v>11701</v>
      </c>
      <c r="C10004" s="77"/>
      <c r="D10004" s="80"/>
      <c r="E10004" s="120" t="str">
        <f>IF(ISBLANK(D10004),"",(D10004/(1+'Vos données'!$D$11)))</f>
        <v/>
      </c>
      <c r="F10004" s="80"/>
      <c r="G10004" s="124"/>
      <c r="H10004" s="130"/>
      <c r="I10004" s="128"/>
      <c r="J10004" s="130"/>
      <c r="K10004" s="128"/>
    </row>
    <row r="10005" spans="1:11" hidden="1" outlineLevel="1" x14ac:dyDescent="0.25">
      <c r="A10005" s="77"/>
      <c r="B10005" s="13" t="s">
        <v>11702</v>
      </c>
      <c r="C10005" s="77"/>
      <c r="D10005" s="80"/>
      <c r="E10005" s="120" t="str">
        <f>IF(ISBLANK(D10005),"",(D10005/(1+'Vos données'!$D$11)))</f>
        <v/>
      </c>
      <c r="F10005" s="80"/>
      <c r="G10005" s="124"/>
      <c r="H10005" s="130"/>
      <c r="I10005" s="128"/>
      <c r="J10005" s="130"/>
      <c r="K10005" s="128"/>
    </row>
    <row r="10006" spans="1:11" hidden="1" outlineLevel="1" x14ac:dyDescent="0.25">
      <c r="A10006" s="77"/>
      <c r="B10006" s="13" t="s">
        <v>11703</v>
      </c>
      <c r="C10006" s="77"/>
      <c r="D10006" s="80"/>
      <c r="E10006" s="120" t="str">
        <f>IF(ISBLANK(D10006),"",(D10006/(1+'Vos données'!$D$11)))</f>
        <v/>
      </c>
      <c r="F10006" s="80"/>
      <c r="G10006" s="124"/>
      <c r="H10006" s="130"/>
      <c r="I10006" s="128"/>
      <c r="J10006" s="130"/>
      <c r="K10006" s="128"/>
    </row>
    <row r="10007" spans="1:11" hidden="1" outlineLevel="1" x14ac:dyDescent="0.25">
      <c r="A10007" s="77"/>
      <c r="B10007" s="13" t="s">
        <v>11704</v>
      </c>
      <c r="C10007" s="77"/>
      <c r="D10007" s="80"/>
      <c r="E10007" s="120" t="str">
        <f>IF(ISBLANK(D10007),"",(D10007/(1+'Vos données'!$D$11)))</f>
        <v/>
      </c>
      <c r="F10007" s="80"/>
      <c r="G10007" s="124"/>
      <c r="H10007" s="130"/>
      <c r="I10007" s="128"/>
      <c r="J10007" s="130"/>
      <c r="K10007" s="128"/>
    </row>
    <row r="10008" spans="1:11" hidden="1" outlineLevel="1" x14ac:dyDescent="0.25">
      <c r="A10008" s="77"/>
      <c r="B10008" s="13" t="s">
        <v>11705</v>
      </c>
      <c r="C10008" s="77"/>
      <c r="D10008" s="80"/>
      <c r="E10008" s="120" t="str">
        <f>IF(ISBLANK(D10008),"",(D10008/(1+'Vos données'!$D$11)))</f>
        <v/>
      </c>
      <c r="F10008" s="80"/>
      <c r="G10008" s="124"/>
      <c r="H10008" s="130"/>
      <c r="I10008" s="128"/>
      <c r="J10008" s="130"/>
      <c r="K10008" s="128"/>
    </row>
    <row r="10009" spans="1:11" hidden="1" outlineLevel="1" x14ac:dyDescent="0.25">
      <c r="A10009" s="77"/>
      <c r="B10009" s="13" t="s">
        <v>11706</v>
      </c>
      <c r="C10009" s="77"/>
      <c r="D10009" s="80"/>
      <c r="E10009" s="120" t="str">
        <f>IF(ISBLANK(D10009),"",(D10009/(1+'Vos données'!$D$11)))</f>
        <v/>
      </c>
      <c r="F10009" s="80"/>
      <c r="G10009" s="124"/>
      <c r="H10009" s="130"/>
      <c r="I10009" s="128"/>
      <c r="J10009" s="130"/>
      <c r="K10009" s="128"/>
    </row>
    <row r="10010" spans="1:11" hidden="1" outlineLevel="1" x14ac:dyDescent="0.25">
      <c r="A10010" s="77"/>
      <c r="B10010" s="13" t="s">
        <v>11707</v>
      </c>
      <c r="C10010" s="77"/>
      <c r="D10010" s="80"/>
      <c r="E10010" s="120" t="str">
        <f>IF(ISBLANK(D10010),"",(D10010/(1+'Vos données'!$D$11)))</f>
        <v/>
      </c>
      <c r="F10010" s="80"/>
      <c r="G10010" s="124"/>
      <c r="H10010" s="130"/>
      <c r="I10010" s="128"/>
      <c r="J10010" s="130"/>
      <c r="K10010" s="128"/>
    </row>
    <row r="10011" spans="1:11" hidden="1" outlineLevel="1" x14ac:dyDescent="0.25">
      <c r="A10011" s="77"/>
      <c r="B10011" s="13" t="s">
        <v>11708</v>
      </c>
      <c r="C10011" s="77"/>
      <c r="D10011" s="80"/>
      <c r="E10011" s="120" t="str">
        <f>IF(ISBLANK(D10011),"",(D10011/(1+'Vos données'!$D$11)))</f>
        <v/>
      </c>
      <c r="F10011" s="80"/>
      <c r="G10011" s="124"/>
      <c r="H10011" s="130"/>
      <c r="I10011" s="128"/>
      <c r="J10011" s="130"/>
      <c r="K10011" s="128"/>
    </row>
    <row r="10012" spans="1:11" hidden="1" outlineLevel="1" x14ac:dyDescent="0.25">
      <c r="A10012" s="77"/>
      <c r="B10012" s="13" t="s">
        <v>11709</v>
      </c>
      <c r="C10012" s="77"/>
      <c r="D10012" s="80"/>
      <c r="E10012" s="120" t="str">
        <f>IF(ISBLANK(D10012),"",(D10012/(1+'Vos données'!$D$11)))</f>
        <v/>
      </c>
      <c r="F10012" s="80"/>
      <c r="G10012" s="124"/>
      <c r="H10012" s="130"/>
      <c r="I10012" s="128"/>
      <c r="J10012" s="130"/>
      <c r="K10012" s="128"/>
    </row>
    <row r="10013" spans="1:11" hidden="1" outlineLevel="1" x14ac:dyDescent="0.25">
      <c r="A10013" s="77"/>
      <c r="B10013" s="13" t="s">
        <v>11710</v>
      </c>
      <c r="C10013" s="77"/>
      <c r="D10013" s="80"/>
      <c r="E10013" s="120" t="str">
        <f>IF(ISBLANK(D10013),"",(D10013/(1+'Vos données'!$D$11)))</f>
        <v/>
      </c>
      <c r="F10013" s="80"/>
      <c r="G10013" s="124"/>
      <c r="H10013" s="130"/>
      <c r="I10013" s="128"/>
      <c r="J10013" s="130"/>
      <c r="K10013" s="128"/>
    </row>
    <row r="10014" spans="1:11" hidden="1" outlineLevel="1" x14ac:dyDescent="0.25">
      <c r="A10014" s="77"/>
      <c r="B10014" s="13" t="s">
        <v>11711</v>
      </c>
      <c r="C10014" s="77"/>
      <c r="D10014" s="80"/>
      <c r="E10014" s="120" t="str">
        <f>IF(ISBLANK(D10014),"",(D10014/(1+'Vos données'!$D$11)))</f>
        <v/>
      </c>
      <c r="F10014" s="80"/>
      <c r="G10014" s="124"/>
      <c r="H10014" s="130"/>
      <c r="I10014" s="128"/>
      <c r="J10014" s="130"/>
      <c r="K10014" s="128"/>
    </row>
    <row r="10015" spans="1:11" hidden="1" outlineLevel="1" x14ac:dyDescent="0.25">
      <c r="A10015" s="77"/>
      <c r="B10015" s="13" t="s">
        <v>11712</v>
      </c>
      <c r="C10015" s="77"/>
      <c r="D10015" s="80"/>
      <c r="E10015" s="120" t="str">
        <f>IF(ISBLANK(D10015),"",(D10015/(1+'Vos données'!$D$11)))</f>
        <v/>
      </c>
      <c r="F10015" s="80"/>
      <c r="G10015" s="124"/>
      <c r="H10015" s="130"/>
      <c r="I10015" s="128"/>
      <c r="J10015" s="130"/>
      <c r="K10015" s="128"/>
    </row>
    <row r="10016" spans="1:11" hidden="1" outlineLevel="1" x14ac:dyDescent="0.25">
      <c r="A10016" s="77"/>
      <c r="B10016" s="13" t="s">
        <v>11713</v>
      </c>
      <c r="C10016" s="77"/>
      <c r="D10016" s="80"/>
      <c r="E10016" s="120" t="str">
        <f>IF(ISBLANK(D10016),"",(D10016/(1+'Vos données'!$D$11)))</f>
        <v/>
      </c>
      <c r="F10016" s="80"/>
      <c r="G10016" s="124"/>
      <c r="H10016" s="130"/>
      <c r="I10016" s="128"/>
      <c r="J10016" s="130"/>
      <c r="K10016" s="128"/>
    </row>
    <row r="10017" spans="1:11" hidden="1" outlineLevel="1" x14ac:dyDescent="0.25">
      <c r="A10017" s="77"/>
      <c r="B10017" s="13" t="s">
        <v>11714</v>
      </c>
      <c r="C10017" s="77"/>
      <c r="D10017" s="80"/>
      <c r="E10017" s="120" t="str">
        <f>IF(ISBLANK(D10017),"",(D10017/(1+'Vos données'!$D$11)))</f>
        <v/>
      </c>
      <c r="F10017" s="80"/>
      <c r="G10017" s="124"/>
      <c r="H10017" s="130"/>
      <c r="I10017" s="128"/>
      <c r="J10017" s="130"/>
      <c r="K10017" s="128"/>
    </row>
    <row r="10018" spans="1:11" hidden="1" outlineLevel="1" x14ac:dyDescent="0.25">
      <c r="A10018" s="77"/>
      <c r="B10018" s="13" t="s">
        <v>11715</v>
      </c>
      <c r="C10018" s="77"/>
      <c r="D10018" s="80"/>
      <c r="E10018" s="120" t="str">
        <f>IF(ISBLANK(D10018),"",(D10018/(1+'Vos données'!$D$11)))</f>
        <v/>
      </c>
      <c r="F10018" s="80"/>
      <c r="G10018" s="124"/>
      <c r="H10018" s="130"/>
      <c r="I10018" s="128"/>
      <c r="J10018" s="130"/>
      <c r="K10018" s="128"/>
    </row>
    <row r="10019" spans="1:11" hidden="1" outlineLevel="1" x14ac:dyDescent="0.25">
      <c r="A10019" s="77"/>
      <c r="B10019" s="13" t="s">
        <v>11716</v>
      </c>
      <c r="C10019" s="77"/>
      <c r="D10019" s="80"/>
      <c r="E10019" s="120" t="str">
        <f>IF(ISBLANK(D10019),"",(D10019/(1+'Vos données'!$D$11)))</f>
        <v/>
      </c>
      <c r="F10019" s="80"/>
      <c r="G10019" s="124"/>
      <c r="H10019" s="130"/>
      <c r="I10019" s="128"/>
      <c r="J10019" s="130"/>
      <c r="K10019" s="128"/>
    </row>
    <row r="10020" spans="1:11" hidden="1" outlineLevel="1" x14ac:dyDescent="0.25">
      <c r="A10020" s="77"/>
      <c r="B10020" s="13" t="s">
        <v>11717</v>
      </c>
      <c r="C10020" s="77"/>
      <c r="D10020" s="80"/>
      <c r="E10020" s="120" t="str">
        <f>IF(ISBLANK(D10020),"",(D10020/(1+'Vos données'!$D$11)))</f>
        <v/>
      </c>
      <c r="F10020" s="80"/>
      <c r="G10020" s="124"/>
      <c r="H10020" s="130"/>
      <c r="I10020" s="128"/>
      <c r="J10020" s="130"/>
      <c r="K10020" s="128"/>
    </row>
    <row r="10021" spans="1:11" hidden="1" outlineLevel="1" x14ac:dyDescent="0.25">
      <c r="A10021" s="77"/>
      <c r="B10021" s="13" t="s">
        <v>11718</v>
      </c>
      <c r="C10021" s="77"/>
      <c r="D10021" s="80"/>
      <c r="E10021" s="120" t="str">
        <f>IF(ISBLANK(D10021),"",(D10021/(1+'Vos données'!$D$11)))</f>
        <v/>
      </c>
      <c r="F10021" s="80"/>
      <c r="G10021" s="124"/>
      <c r="H10021" s="130"/>
      <c r="I10021" s="128"/>
      <c r="J10021" s="130"/>
      <c r="K10021" s="128"/>
    </row>
    <row r="10022" spans="1:11" hidden="1" outlineLevel="1" x14ac:dyDescent="0.25">
      <c r="A10022" s="77"/>
      <c r="B10022" s="13" t="s">
        <v>11719</v>
      </c>
      <c r="C10022" s="77"/>
      <c r="D10022" s="80"/>
      <c r="E10022" s="120" t="str">
        <f>IF(ISBLANK(D10022),"",(D10022/(1+'Vos données'!$D$11)))</f>
        <v/>
      </c>
      <c r="F10022" s="80"/>
      <c r="G10022" s="124"/>
      <c r="H10022" s="130"/>
      <c r="I10022" s="128"/>
      <c r="J10022" s="130"/>
      <c r="K10022" s="128"/>
    </row>
    <row r="10023" spans="1:11" hidden="1" outlineLevel="1" x14ac:dyDescent="0.25">
      <c r="A10023" s="77"/>
      <c r="B10023" s="13" t="s">
        <v>11720</v>
      </c>
      <c r="C10023" s="77"/>
      <c r="D10023" s="80"/>
      <c r="E10023" s="120" t="str">
        <f>IF(ISBLANK(D10023),"",(D10023/(1+'Vos données'!$D$11)))</f>
        <v/>
      </c>
      <c r="F10023" s="80"/>
      <c r="G10023" s="124"/>
      <c r="H10023" s="130"/>
      <c r="I10023" s="128"/>
      <c r="J10023" s="130"/>
      <c r="K10023" s="128"/>
    </row>
    <row r="10024" spans="1:11" hidden="1" outlineLevel="1" x14ac:dyDescent="0.25">
      <c r="A10024" s="77"/>
      <c r="B10024" s="13" t="s">
        <v>11721</v>
      </c>
      <c r="C10024" s="77"/>
      <c r="D10024" s="80"/>
      <c r="E10024" s="120" t="str">
        <f>IF(ISBLANK(D10024),"",(D10024/(1+'Vos données'!$D$11)))</f>
        <v/>
      </c>
      <c r="F10024" s="80"/>
      <c r="G10024" s="124"/>
      <c r="H10024" s="130"/>
      <c r="I10024" s="128"/>
      <c r="J10024" s="130"/>
      <c r="K10024" s="128"/>
    </row>
    <row r="10025" spans="1:11" hidden="1" outlineLevel="1" x14ac:dyDescent="0.25">
      <c r="A10025" s="77"/>
      <c r="B10025" s="13" t="s">
        <v>11722</v>
      </c>
      <c r="C10025" s="77"/>
      <c r="D10025" s="80"/>
      <c r="E10025" s="120" t="str">
        <f>IF(ISBLANK(D10025),"",(D10025/(1+'Vos données'!$D$11)))</f>
        <v/>
      </c>
      <c r="F10025" s="80"/>
      <c r="G10025" s="124"/>
      <c r="H10025" s="130"/>
      <c r="I10025" s="128"/>
      <c r="J10025" s="130"/>
      <c r="K10025" s="128"/>
    </row>
    <row r="10026" spans="1:11" hidden="1" outlineLevel="1" x14ac:dyDescent="0.25">
      <c r="A10026" s="77"/>
      <c r="B10026" s="13" t="s">
        <v>11723</v>
      </c>
      <c r="C10026" s="77"/>
      <c r="D10026" s="80"/>
      <c r="E10026" s="120" t="str">
        <f>IF(ISBLANK(D10026),"",(D10026/(1+'Vos données'!$D$11)))</f>
        <v/>
      </c>
      <c r="F10026" s="80"/>
      <c r="G10026" s="124"/>
      <c r="H10026" s="130"/>
      <c r="I10026" s="128"/>
      <c r="J10026" s="130"/>
      <c r="K10026" s="128"/>
    </row>
    <row r="10027" spans="1:11" hidden="1" outlineLevel="1" x14ac:dyDescent="0.25">
      <c r="A10027" s="77"/>
      <c r="B10027" s="13" t="s">
        <v>11724</v>
      </c>
      <c r="C10027" s="77"/>
      <c r="D10027" s="80"/>
      <c r="E10027" s="120" t="str">
        <f>IF(ISBLANK(D10027),"",(D10027/(1+'Vos données'!$D$11)))</f>
        <v/>
      </c>
      <c r="F10027" s="80"/>
      <c r="G10027" s="124"/>
      <c r="H10027" s="130"/>
      <c r="I10027" s="128"/>
      <c r="J10027" s="130"/>
      <c r="K10027" s="128"/>
    </row>
    <row r="10028" spans="1:11" hidden="1" outlineLevel="1" x14ac:dyDescent="0.25">
      <c r="A10028" s="77"/>
      <c r="B10028" s="13" t="s">
        <v>11725</v>
      </c>
      <c r="C10028" s="77"/>
      <c r="D10028" s="80"/>
      <c r="E10028" s="120" t="str">
        <f>IF(ISBLANK(D10028),"",(D10028/(1+'Vos données'!$D$11)))</f>
        <v/>
      </c>
      <c r="F10028" s="80"/>
      <c r="G10028" s="124"/>
      <c r="H10028" s="130"/>
      <c r="I10028" s="128"/>
      <c r="J10028" s="130"/>
      <c r="K10028" s="128"/>
    </row>
    <row r="10029" spans="1:11" hidden="1" outlineLevel="1" x14ac:dyDescent="0.25">
      <c r="A10029" s="77"/>
      <c r="B10029" s="13" t="s">
        <v>11726</v>
      </c>
      <c r="C10029" s="77"/>
      <c r="D10029" s="80"/>
      <c r="E10029" s="120" t="str">
        <f>IF(ISBLANK(D10029),"",(D10029/(1+'Vos données'!$D$11)))</f>
        <v/>
      </c>
      <c r="F10029" s="80"/>
      <c r="G10029" s="124"/>
      <c r="H10029" s="130"/>
      <c r="I10029" s="128"/>
      <c r="J10029" s="130"/>
      <c r="K10029" s="128"/>
    </row>
    <row r="10030" spans="1:11" hidden="1" outlineLevel="1" x14ac:dyDescent="0.25">
      <c r="A10030" s="77"/>
      <c r="B10030" s="13" t="s">
        <v>11727</v>
      </c>
      <c r="C10030" s="77"/>
      <c r="D10030" s="80"/>
      <c r="E10030" s="120" t="str">
        <f>IF(ISBLANK(D10030),"",(D10030/(1+'Vos données'!$D$11)))</f>
        <v/>
      </c>
      <c r="F10030" s="80"/>
      <c r="G10030" s="124"/>
      <c r="H10030" s="130"/>
      <c r="I10030" s="128"/>
      <c r="J10030" s="130"/>
      <c r="K10030" s="128"/>
    </row>
    <row r="10031" spans="1:11" hidden="1" outlineLevel="1" x14ac:dyDescent="0.25">
      <c r="A10031" s="77"/>
      <c r="B10031" s="13" t="s">
        <v>11728</v>
      </c>
      <c r="C10031" s="77"/>
      <c r="D10031" s="80"/>
      <c r="E10031" s="120" t="str">
        <f>IF(ISBLANK(D10031),"",(D10031/(1+'Vos données'!$D$11)))</f>
        <v/>
      </c>
      <c r="F10031" s="80"/>
      <c r="G10031" s="124"/>
      <c r="H10031" s="130"/>
      <c r="I10031" s="128"/>
      <c r="J10031" s="130"/>
      <c r="K10031" s="128"/>
    </row>
    <row r="10032" spans="1:11" hidden="1" outlineLevel="1" x14ac:dyDescent="0.25">
      <c r="A10032" s="77"/>
      <c r="B10032" s="13" t="s">
        <v>11729</v>
      </c>
      <c r="C10032" s="77"/>
      <c r="D10032" s="80"/>
      <c r="E10032" s="120" t="str">
        <f>IF(ISBLANK(D10032),"",(D10032/(1+'Vos données'!$D$11)))</f>
        <v/>
      </c>
      <c r="F10032" s="80"/>
      <c r="G10032" s="124"/>
      <c r="H10032" s="130"/>
      <c r="I10032" s="128"/>
      <c r="J10032" s="130"/>
      <c r="K10032" s="128"/>
    </row>
    <row r="10033" spans="1:11" hidden="1" outlineLevel="1" x14ac:dyDescent="0.25">
      <c r="A10033" s="77"/>
      <c r="B10033" s="13" t="s">
        <v>11730</v>
      </c>
      <c r="C10033" s="77"/>
      <c r="D10033" s="80"/>
      <c r="E10033" s="120" t="str">
        <f>IF(ISBLANK(D10033),"",(D10033/(1+'Vos données'!$D$11)))</f>
        <v/>
      </c>
      <c r="F10033" s="80"/>
      <c r="G10033" s="124"/>
      <c r="H10033" s="130"/>
      <c r="I10033" s="128"/>
      <c r="J10033" s="130"/>
      <c r="K10033" s="128"/>
    </row>
    <row r="10034" spans="1:11" hidden="1" outlineLevel="1" x14ac:dyDescent="0.25">
      <c r="A10034" s="77"/>
      <c r="B10034" s="13" t="s">
        <v>11731</v>
      </c>
      <c r="C10034" s="77"/>
      <c r="D10034" s="80"/>
      <c r="E10034" s="120" t="str">
        <f>IF(ISBLANK(D10034),"",(D10034/(1+'Vos données'!$D$11)))</f>
        <v/>
      </c>
      <c r="F10034" s="80"/>
      <c r="G10034" s="124"/>
      <c r="H10034" s="130"/>
      <c r="I10034" s="128"/>
      <c r="J10034" s="130"/>
      <c r="K10034" s="128"/>
    </row>
    <row r="10035" spans="1:11" hidden="1" outlineLevel="1" x14ac:dyDescent="0.25">
      <c r="A10035" s="77"/>
      <c r="B10035" s="13" t="s">
        <v>11732</v>
      </c>
      <c r="C10035" s="77"/>
      <c r="D10035" s="80"/>
      <c r="E10035" s="120" t="str">
        <f>IF(ISBLANK(D10035),"",(D10035/(1+'Vos données'!$D$11)))</f>
        <v/>
      </c>
      <c r="F10035" s="80"/>
      <c r="G10035" s="124"/>
      <c r="H10035" s="130"/>
      <c r="I10035" s="128"/>
      <c r="J10035" s="130"/>
      <c r="K10035" s="128"/>
    </row>
    <row r="10036" spans="1:11" hidden="1" outlineLevel="1" x14ac:dyDescent="0.25">
      <c r="A10036" s="77"/>
      <c r="B10036" s="13" t="s">
        <v>11733</v>
      </c>
      <c r="C10036" s="77"/>
      <c r="D10036" s="80"/>
      <c r="E10036" s="120" t="str">
        <f>IF(ISBLANK(D10036),"",(D10036/(1+'Vos données'!$D$11)))</f>
        <v/>
      </c>
      <c r="F10036" s="80"/>
      <c r="G10036" s="124"/>
      <c r="H10036" s="130"/>
      <c r="I10036" s="128"/>
      <c r="J10036" s="130"/>
      <c r="K10036" s="128"/>
    </row>
    <row r="10037" spans="1:11" hidden="1" outlineLevel="1" x14ac:dyDescent="0.25">
      <c r="A10037" s="77"/>
      <c r="B10037" s="13" t="s">
        <v>11734</v>
      </c>
      <c r="C10037" s="77"/>
      <c r="D10037" s="80"/>
      <c r="E10037" s="120" t="str">
        <f>IF(ISBLANK(D10037),"",(D10037/(1+'Vos données'!$D$11)))</f>
        <v/>
      </c>
      <c r="F10037" s="80"/>
      <c r="G10037" s="124"/>
      <c r="H10037" s="130"/>
      <c r="I10037" s="128"/>
      <c r="J10037" s="130"/>
      <c r="K10037" s="128"/>
    </row>
    <row r="10038" spans="1:11" hidden="1" outlineLevel="1" x14ac:dyDescent="0.25">
      <c r="A10038" s="77"/>
      <c r="B10038" s="13" t="s">
        <v>11735</v>
      </c>
      <c r="C10038" s="77"/>
      <c r="D10038" s="80"/>
      <c r="E10038" s="120" t="str">
        <f>IF(ISBLANK(D10038),"",(D10038/(1+'Vos données'!$D$11)))</f>
        <v/>
      </c>
      <c r="F10038" s="80"/>
      <c r="G10038" s="124"/>
      <c r="H10038" s="130"/>
      <c r="I10038" s="128"/>
      <c r="J10038" s="130"/>
      <c r="K10038" s="128"/>
    </row>
    <row r="10039" spans="1:11" hidden="1" outlineLevel="1" x14ac:dyDescent="0.25">
      <c r="A10039" s="77"/>
      <c r="B10039" s="13" t="s">
        <v>11736</v>
      </c>
      <c r="C10039" s="77"/>
      <c r="D10039" s="80"/>
      <c r="E10039" s="120" t="str">
        <f>IF(ISBLANK(D10039),"",(D10039/(1+'Vos données'!$D$11)))</f>
        <v/>
      </c>
      <c r="F10039" s="80"/>
      <c r="G10039" s="124"/>
      <c r="H10039" s="130"/>
      <c r="I10039" s="128"/>
      <c r="J10039" s="130"/>
      <c r="K10039" s="128"/>
    </row>
    <row r="10040" spans="1:11" hidden="1" outlineLevel="1" x14ac:dyDescent="0.25">
      <c r="A10040" s="77"/>
      <c r="B10040" s="13" t="s">
        <v>11737</v>
      </c>
      <c r="C10040" s="77"/>
      <c r="D10040" s="80"/>
      <c r="E10040" s="120" t="str">
        <f>IF(ISBLANK(D10040),"",(D10040/(1+'Vos données'!$D$11)))</f>
        <v/>
      </c>
      <c r="F10040" s="80"/>
      <c r="G10040" s="124"/>
      <c r="H10040" s="130"/>
      <c r="I10040" s="128"/>
      <c r="J10040" s="130"/>
      <c r="K10040" s="128"/>
    </row>
    <row r="10041" spans="1:11" hidden="1" outlineLevel="1" x14ac:dyDescent="0.25">
      <c r="A10041" s="77"/>
      <c r="B10041" s="13" t="s">
        <v>11738</v>
      </c>
      <c r="C10041" s="77"/>
      <c r="D10041" s="80"/>
      <c r="E10041" s="120" t="str">
        <f>IF(ISBLANK(D10041),"",(D10041/(1+'Vos données'!$D$11)))</f>
        <v/>
      </c>
      <c r="F10041" s="80"/>
      <c r="G10041" s="124"/>
      <c r="H10041" s="130"/>
      <c r="I10041" s="128"/>
      <c r="J10041" s="130"/>
      <c r="K10041" s="128"/>
    </row>
    <row r="10042" spans="1:11" hidden="1" outlineLevel="1" x14ac:dyDescent="0.25">
      <c r="A10042" s="77"/>
      <c r="B10042" s="13" t="s">
        <v>11739</v>
      </c>
      <c r="C10042" s="77"/>
      <c r="D10042" s="80"/>
      <c r="E10042" s="120" t="str">
        <f>IF(ISBLANK(D10042),"",(D10042/(1+'Vos données'!$D$11)))</f>
        <v/>
      </c>
      <c r="F10042" s="80"/>
      <c r="G10042" s="124"/>
      <c r="H10042" s="130"/>
      <c r="I10042" s="128"/>
      <c r="J10042" s="130"/>
      <c r="K10042" s="128"/>
    </row>
    <row r="10043" spans="1:11" hidden="1" outlineLevel="1" x14ac:dyDescent="0.25">
      <c r="A10043" s="77"/>
      <c r="B10043" s="13" t="s">
        <v>11740</v>
      </c>
      <c r="C10043" s="77"/>
      <c r="D10043" s="80"/>
      <c r="E10043" s="120" t="str">
        <f>IF(ISBLANK(D10043),"",(D10043/(1+'Vos données'!$D$11)))</f>
        <v/>
      </c>
      <c r="F10043" s="80"/>
      <c r="G10043" s="124"/>
      <c r="H10043" s="130"/>
      <c r="I10043" s="128"/>
      <c r="J10043" s="130"/>
      <c r="K10043" s="128"/>
    </row>
    <row r="10044" spans="1:11" hidden="1" outlineLevel="1" x14ac:dyDescent="0.25">
      <c r="A10044" s="77"/>
      <c r="B10044" s="13" t="s">
        <v>11741</v>
      </c>
      <c r="C10044" s="77"/>
      <c r="D10044" s="80"/>
      <c r="E10044" s="120" t="str">
        <f>IF(ISBLANK(D10044),"",(D10044/(1+'Vos données'!$D$11)))</f>
        <v/>
      </c>
      <c r="F10044" s="80"/>
      <c r="G10044" s="124"/>
      <c r="H10044" s="130"/>
      <c r="I10044" s="128"/>
      <c r="J10044" s="130"/>
      <c r="K10044" s="128"/>
    </row>
    <row r="10045" spans="1:11" hidden="1" outlineLevel="1" x14ac:dyDescent="0.25">
      <c r="A10045" s="77"/>
      <c r="B10045" s="13" t="s">
        <v>11742</v>
      </c>
      <c r="C10045" s="77"/>
      <c r="D10045" s="80"/>
      <c r="E10045" s="120" t="str">
        <f>IF(ISBLANK(D10045),"",(D10045/(1+'Vos données'!$D$11)))</f>
        <v/>
      </c>
      <c r="F10045" s="80"/>
      <c r="G10045" s="124"/>
      <c r="H10045" s="130"/>
      <c r="I10045" s="128"/>
      <c r="J10045" s="130"/>
      <c r="K10045" s="128"/>
    </row>
    <row r="10046" spans="1:11" hidden="1" outlineLevel="1" x14ac:dyDescent="0.25">
      <c r="A10046" s="77"/>
      <c r="B10046" s="13" t="s">
        <v>11743</v>
      </c>
      <c r="C10046" s="77"/>
      <c r="D10046" s="80"/>
      <c r="E10046" s="120" t="str">
        <f>IF(ISBLANK(D10046),"",(D10046/(1+'Vos données'!$D$11)))</f>
        <v/>
      </c>
      <c r="F10046" s="80"/>
      <c r="G10046" s="124"/>
      <c r="H10046" s="130"/>
      <c r="I10046" s="128"/>
      <c r="J10046" s="130"/>
      <c r="K10046" s="128"/>
    </row>
    <row r="10047" spans="1:11" hidden="1" outlineLevel="1" x14ac:dyDescent="0.25">
      <c r="A10047" s="77"/>
      <c r="B10047" s="13" t="s">
        <v>11744</v>
      </c>
      <c r="C10047" s="77"/>
      <c r="D10047" s="80"/>
      <c r="E10047" s="120" t="str">
        <f>IF(ISBLANK(D10047),"",(D10047/(1+'Vos données'!$D$11)))</f>
        <v/>
      </c>
      <c r="F10047" s="80"/>
      <c r="G10047" s="124"/>
      <c r="H10047" s="130"/>
      <c r="I10047" s="128"/>
      <c r="J10047" s="130"/>
      <c r="K10047" s="128"/>
    </row>
    <row r="10048" spans="1:11" hidden="1" outlineLevel="1" x14ac:dyDescent="0.25">
      <c r="A10048" s="77"/>
      <c r="B10048" s="13" t="s">
        <v>11745</v>
      </c>
      <c r="C10048" s="77"/>
      <c r="D10048" s="80"/>
      <c r="E10048" s="120" t="str">
        <f>IF(ISBLANK(D10048),"",(D10048/(1+'Vos données'!$D$11)))</f>
        <v/>
      </c>
      <c r="F10048" s="80"/>
      <c r="G10048" s="124"/>
      <c r="H10048" s="130"/>
      <c r="I10048" s="128"/>
      <c r="J10048" s="130"/>
      <c r="K10048" s="128"/>
    </row>
    <row r="10049" spans="1:11" hidden="1" outlineLevel="1" x14ac:dyDescent="0.25">
      <c r="A10049" s="77"/>
      <c r="B10049" s="13" t="s">
        <v>11746</v>
      </c>
      <c r="C10049" s="77"/>
      <c r="D10049" s="80"/>
      <c r="E10049" s="120" t="str">
        <f>IF(ISBLANK(D10049),"",(D10049/(1+'Vos données'!$D$11)))</f>
        <v/>
      </c>
      <c r="F10049" s="80"/>
      <c r="G10049" s="124"/>
      <c r="H10049" s="130"/>
      <c r="I10049" s="128"/>
      <c r="J10049" s="130"/>
      <c r="K10049" s="128"/>
    </row>
    <row r="10050" spans="1:11" hidden="1" outlineLevel="1" x14ac:dyDescent="0.25">
      <c r="A10050" s="77"/>
      <c r="B10050" s="13" t="s">
        <v>11747</v>
      </c>
      <c r="C10050" s="77"/>
      <c r="D10050" s="80"/>
      <c r="E10050" s="120" t="str">
        <f>IF(ISBLANK(D10050),"",(D10050/(1+'Vos données'!$D$11)))</f>
        <v/>
      </c>
      <c r="F10050" s="80"/>
      <c r="G10050" s="124"/>
      <c r="H10050" s="130"/>
      <c r="I10050" s="128"/>
      <c r="J10050" s="130"/>
      <c r="K10050" s="128"/>
    </row>
    <row r="10051" spans="1:11" hidden="1" outlineLevel="1" x14ac:dyDescent="0.25">
      <c r="A10051" s="77"/>
      <c r="B10051" s="13" t="s">
        <v>11748</v>
      </c>
      <c r="C10051" s="77"/>
      <c r="D10051" s="80"/>
      <c r="E10051" s="120" t="str">
        <f>IF(ISBLANK(D10051),"",(D10051/(1+'Vos données'!$D$11)))</f>
        <v/>
      </c>
      <c r="F10051" s="80"/>
      <c r="G10051" s="124"/>
      <c r="H10051" s="130"/>
      <c r="I10051" s="128"/>
      <c r="J10051" s="130"/>
      <c r="K10051" s="128"/>
    </row>
    <row r="10052" spans="1:11" hidden="1" outlineLevel="1" x14ac:dyDescent="0.25">
      <c r="A10052" s="77"/>
      <c r="B10052" s="13" t="s">
        <v>11749</v>
      </c>
      <c r="C10052" s="77"/>
      <c r="D10052" s="80"/>
      <c r="E10052" s="120" t="str">
        <f>IF(ISBLANK(D10052),"",(D10052/(1+'Vos données'!$D$11)))</f>
        <v/>
      </c>
      <c r="F10052" s="80"/>
      <c r="G10052" s="124"/>
      <c r="H10052" s="130"/>
      <c r="I10052" s="128"/>
      <c r="J10052" s="130"/>
      <c r="K10052" s="128"/>
    </row>
    <row r="10053" spans="1:11" hidden="1" outlineLevel="1" x14ac:dyDescent="0.25">
      <c r="A10053" s="77"/>
      <c r="B10053" s="13" t="s">
        <v>11750</v>
      </c>
      <c r="C10053" s="77"/>
      <c r="D10053" s="80"/>
      <c r="E10053" s="120" t="str">
        <f>IF(ISBLANK(D10053),"",(D10053/(1+'Vos données'!$D$11)))</f>
        <v/>
      </c>
      <c r="F10053" s="80"/>
      <c r="G10053" s="124"/>
      <c r="H10053" s="130"/>
      <c r="I10053" s="128"/>
      <c r="J10053" s="130"/>
      <c r="K10053" s="128"/>
    </row>
    <row r="10054" spans="1:11" hidden="1" outlineLevel="1" x14ac:dyDescent="0.25">
      <c r="A10054" s="77"/>
      <c r="B10054" s="13" t="s">
        <v>11751</v>
      </c>
      <c r="C10054" s="77"/>
      <c r="D10054" s="80"/>
      <c r="E10054" s="120" t="str">
        <f>IF(ISBLANK(D10054),"",(D10054/(1+'Vos données'!$D$11)))</f>
        <v/>
      </c>
      <c r="F10054" s="80"/>
      <c r="G10054" s="124"/>
      <c r="H10054" s="130"/>
      <c r="I10054" s="128"/>
      <c r="J10054" s="130"/>
      <c r="K10054" s="128"/>
    </row>
    <row r="10055" spans="1:11" hidden="1" outlineLevel="1" x14ac:dyDescent="0.25">
      <c r="A10055" s="77"/>
      <c r="B10055" s="13" t="s">
        <v>11752</v>
      </c>
      <c r="C10055" s="77"/>
      <c r="D10055" s="80"/>
      <c r="E10055" s="120" t="str">
        <f>IF(ISBLANK(D10055),"",(D10055/(1+'Vos données'!$D$11)))</f>
        <v/>
      </c>
      <c r="F10055" s="80"/>
      <c r="G10055" s="124"/>
      <c r="H10055" s="130"/>
      <c r="I10055" s="128"/>
      <c r="J10055" s="130"/>
      <c r="K10055" s="128"/>
    </row>
    <row r="10056" spans="1:11" hidden="1" outlineLevel="1" x14ac:dyDescent="0.25">
      <c r="A10056" s="77"/>
      <c r="B10056" s="13" t="s">
        <v>11753</v>
      </c>
      <c r="C10056" s="77"/>
      <c r="D10056" s="80"/>
      <c r="E10056" s="120" t="str">
        <f>IF(ISBLANK(D10056),"",(D10056/(1+'Vos données'!$D$11)))</f>
        <v/>
      </c>
      <c r="F10056" s="80"/>
      <c r="G10056" s="124"/>
      <c r="H10056" s="130"/>
      <c r="I10056" s="128"/>
      <c r="J10056" s="130"/>
      <c r="K10056" s="128"/>
    </row>
    <row r="10057" spans="1:11" hidden="1" outlineLevel="1" x14ac:dyDescent="0.25">
      <c r="A10057" s="77"/>
      <c r="B10057" s="13" t="s">
        <v>11754</v>
      </c>
      <c r="C10057" s="77"/>
      <c r="D10057" s="80"/>
      <c r="E10057" s="120" t="str">
        <f>IF(ISBLANK(D10057),"",(D10057/(1+'Vos données'!$D$11)))</f>
        <v/>
      </c>
      <c r="F10057" s="80"/>
      <c r="G10057" s="124"/>
      <c r="H10057" s="130"/>
      <c r="I10057" s="128"/>
      <c r="J10057" s="130"/>
      <c r="K10057" s="128"/>
    </row>
    <row r="10058" spans="1:11" hidden="1" outlineLevel="1" x14ac:dyDescent="0.25">
      <c r="A10058" s="77"/>
      <c r="B10058" s="13" t="s">
        <v>11755</v>
      </c>
      <c r="C10058" s="77"/>
      <c r="D10058" s="80"/>
      <c r="E10058" s="120" t="str">
        <f>IF(ISBLANK(D10058),"",(D10058/(1+'Vos données'!$D$11)))</f>
        <v/>
      </c>
      <c r="F10058" s="80"/>
      <c r="G10058" s="124"/>
      <c r="H10058" s="130"/>
      <c r="I10058" s="128"/>
      <c r="J10058" s="130"/>
      <c r="K10058" s="128"/>
    </row>
    <row r="10059" spans="1:11" hidden="1" outlineLevel="1" x14ac:dyDescent="0.25">
      <c r="A10059" s="77"/>
      <c r="B10059" s="13" t="s">
        <v>11756</v>
      </c>
      <c r="C10059" s="77"/>
      <c r="D10059" s="80"/>
      <c r="E10059" s="120" t="str">
        <f>IF(ISBLANK(D10059),"",(D10059/(1+'Vos données'!$D$11)))</f>
        <v/>
      </c>
      <c r="F10059" s="80"/>
      <c r="G10059" s="124"/>
      <c r="H10059" s="130"/>
      <c r="I10059" s="128"/>
      <c r="J10059" s="130"/>
      <c r="K10059" s="128"/>
    </row>
    <row r="10060" spans="1:11" hidden="1" outlineLevel="1" x14ac:dyDescent="0.25">
      <c r="A10060" s="77"/>
      <c r="B10060" s="13" t="s">
        <v>11757</v>
      </c>
      <c r="C10060" s="77"/>
      <c r="D10060" s="80"/>
      <c r="E10060" s="120" t="str">
        <f>IF(ISBLANK(D10060),"",(D10060/(1+'Vos données'!$D$11)))</f>
        <v/>
      </c>
      <c r="F10060" s="80"/>
      <c r="G10060" s="124"/>
      <c r="H10060" s="130"/>
      <c r="I10060" s="128"/>
      <c r="J10060" s="130"/>
      <c r="K10060" s="128"/>
    </row>
    <row r="10061" spans="1:11" hidden="1" outlineLevel="1" x14ac:dyDescent="0.25">
      <c r="A10061" s="77"/>
      <c r="B10061" s="13" t="s">
        <v>11758</v>
      </c>
      <c r="C10061" s="77"/>
      <c r="D10061" s="80"/>
      <c r="E10061" s="120" t="str">
        <f>IF(ISBLANK(D10061),"",(D10061/(1+'Vos données'!$D$11)))</f>
        <v/>
      </c>
      <c r="F10061" s="80"/>
      <c r="G10061" s="124"/>
      <c r="H10061" s="130"/>
      <c r="I10061" s="128"/>
      <c r="J10061" s="130"/>
      <c r="K10061" s="128"/>
    </row>
    <row r="10062" spans="1:11" hidden="1" outlineLevel="1" x14ac:dyDescent="0.25">
      <c r="A10062" s="77"/>
      <c r="B10062" s="13" t="s">
        <v>11759</v>
      </c>
      <c r="C10062" s="77"/>
      <c r="D10062" s="80"/>
      <c r="E10062" s="120" t="str">
        <f>IF(ISBLANK(D10062),"",(D10062/(1+'Vos données'!$D$11)))</f>
        <v/>
      </c>
      <c r="F10062" s="80"/>
      <c r="G10062" s="124"/>
      <c r="H10062" s="130"/>
      <c r="I10062" s="128"/>
      <c r="J10062" s="130"/>
      <c r="K10062" s="128"/>
    </row>
    <row r="10063" spans="1:11" hidden="1" outlineLevel="1" x14ac:dyDescent="0.25">
      <c r="A10063" s="77"/>
      <c r="B10063" s="13" t="s">
        <v>11760</v>
      </c>
      <c r="C10063" s="77"/>
      <c r="D10063" s="80"/>
      <c r="E10063" s="120" t="str">
        <f>IF(ISBLANK(D10063),"",(D10063/(1+'Vos données'!$D$11)))</f>
        <v/>
      </c>
      <c r="F10063" s="80"/>
      <c r="G10063" s="124"/>
      <c r="H10063" s="130"/>
      <c r="I10063" s="128"/>
      <c r="J10063" s="130"/>
      <c r="K10063" s="128"/>
    </row>
    <row r="10064" spans="1:11" hidden="1" outlineLevel="1" x14ac:dyDescent="0.25">
      <c r="A10064" s="77"/>
      <c r="B10064" s="13" t="s">
        <v>11761</v>
      </c>
      <c r="C10064" s="77"/>
      <c r="D10064" s="80"/>
      <c r="E10064" s="120" t="str">
        <f>IF(ISBLANK(D10064),"",(D10064/(1+'Vos données'!$D$11)))</f>
        <v/>
      </c>
      <c r="F10064" s="80"/>
      <c r="G10064" s="124"/>
      <c r="H10064" s="130"/>
      <c r="I10064" s="128"/>
      <c r="J10064" s="130"/>
      <c r="K10064" s="128"/>
    </row>
    <row r="10065" spans="1:11" hidden="1" outlineLevel="1" x14ac:dyDescent="0.25">
      <c r="A10065" s="77"/>
      <c r="B10065" s="13" t="s">
        <v>11762</v>
      </c>
      <c r="C10065" s="77"/>
      <c r="D10065" s="80"/>
      <c r="E10065" s="120" t="str">
        <f>IF(ISBLANK(D10065),"",(D10065/(1+'Vos données'!$D$11)))</f>
        <v/>
      </c>
      <c r="F10065" s="80"/>
      <c r="G10065" s="124"/>
      <c r="H10065" s="130"/>
      <c r="I10065" s="128"/>
      <c r="J10065" s="130"/>
      <c r="K10065" s="128"/>
    </row>
    <row r="10066" spans="1:11" hidden="1" outlineLevel="1" x14ac:dyDescent="0.25">
      <c r="A10066" s="77"/>
      <c r="B10066" s="13" t="s">
        <v>11763</v>
      </c>
      <c r="C10066" s="77"/>
      <c r="D10066" s="80"/>
      <c r="E10066" s="120" t="str">
        <f>IF(ISBLANK(D10066),"",(D10066/(1+'Vos données'!$D$11)))</f>
        <v/>
      </c>
      <c r="F10066" s="80"/>
      <c r="G10066" s="124"/>
      <c r="H10066" s="130"/>
      <c r="I10066" s="128"/>
      <c r="J10066" s="130"/>
      <c r="K10066" s="128"/>
    </row>
    <row r="10067" spans="1:11" hidden="1" outlineLevel="1" x14ac:dyDescent="0.25">
      <c r="A10067" s="77"/>
      <c r="B10067" s="13" t="s">
        <v>11764</v>
      </c>
      <c r="C10067" s="77"/>
      <c r="D10067" s="80"/>
      <c r="E10067" s="120" t="str">
        <f>IF(ISBLANK(D10067),"",(D10067/(1+'Vos données'!$D$11)))</f>
        <v/>
      </c>
      <c r="F10067" s="80"/>
      <c r="G10067" s="124"/>
      <c r="H10067" s="130"/>
      <c r="I10067" s="128"/>
      <c r="J10067" s="130"/>
      <c r="K10067" s="128"/>
    </row>
    <row r="10068" spans="1:11" hidden="1" outlineLevel="1" x14ac:dyDescent="0.25">
      <c r="A10068" s="77"/>
      <c r="B10068" s="13" t="s">
        <v>11765</v>
      </c>
      <c r="C10068" s="77"/>
      <c r="D10068" s="80"/>
      <c r="E10068" s="120" t="str">
        <f>IF(ISBLANK(D10068),"",(D10068/(1+'Vos données'!$D$11)))</f>
        <v/>
      </c>
      <c r="F10068" s="80"/>
      <c r="G10068" s="124"/>
      <c r="H10068" s="130"/>
      <c r="I10068" s="128"/>
      <c r="J10068" s="130"/>
      <c r="K10068" s="128"/>
    </row>
    <row r="10069" spans="1:11" hidden="1" outlineLevel="1" x14ac:dyDescent="0.25">
      <c r="A10069" s="77"/>
      <c r="B10069" s="13" t="s">
        <v>11766</v>
      </c>
      <c r="C10069" s="77"/>
      <c r="D10069" s="80"/>
      <c r="E10069" s="120" t="str">
        <f>IF(ISBLANK(D10069),"",(D10069/(1+'Vos données'!$D$11)))</f>
        <v/>
      </c>
      <c r="F10069" s="80"/>
      <c r="G10069" s="124"/>
      <c r="H10069" s="130"/>
      <c r="I10069" s="128"/>
      <c r="J10069" s="130"/>
      <c r="K10069" s="128"/>
    </row>
    <row r="10070" spans="1:11" hidden="1" outlineLevel="1" x14ac:dyDescent="0.25">
      <c r="A10070" s="77"/>
      <c r="B10070" s="13" t="s">
        <v>11767</v>
      </c>
      <c r="C10070" s="77"/>
      <c r="D10070" s="80"/>
      <c r="E10070" s="120" t="str">
        <f>IF(ISBLANK(D10070),"",(D10070/(1+'Vos données'!$D$11)))</f>
        <v/>
      </c>
      <c r="F10070" s="80"/>
      <c r="G10070" s="124"/>
      <c r="H10070" s="130"/>
      <c r="I10070" s="128"/>
      <c r="J10070" s="130"/>
      <c r="K10070" s="128"/>
    </row>
    <row r="10071" spans="1:11" hidden="1" outlineLevel="1" x14ac:dyDescent="0.25">
      <c r="A10071" s="77"/>
      <c r="B10071" s="13" t="s">
        <v>11768</v>
      </c>
      <c r="C10071" s="77"/>
      <c r="D10071" s="80"/>
      <c r="E10071" s="120" t="str">
        <f>IF(ISBLANK(D10071),"",(D10071/(1+'Vos données'!$D$11)))</f>
        <v/>
      </c>
      <c r="F10071" s="80"/>
      <c r="G10071" s="124"/>
      <c r="H10071" s="130"/>
      <c r="I10071" s="128"/>
      <c r="J10071" s="130"/>
      <c r="K10071" s="128"/>
    </row>
    <row r="10072" spans="1:11" hidden="1" outlineLevel="1" x14ac:dyDescent="0.25">
      <c r="A10072" s="77"/>
      <c r="B10072" s="13" t="s">
        <v>11769</v>
      </c>
      <c r="C10072" s="77"/>
      <c r="D10072" s="80"/>
      <c r="E10072" s="120" t="str">
        <f>IF(ISBLANK(D10072),"",(D10072/(1+'Vos données'!$D$11)))</f>
        <v/>
      </c>
      <c r="F10072" s="80"/>
      <c r="G10072" s="124"/>
      <c r="H10072" s="130"/>
      <c r="I10072" s="128"/>
      <c r="J10072" s="130"/>
      <c r="K10072" s="128"/>
    </row>
    <row r="10073" spans="1:11" hidden="1" outlineLevel="1" x14ac:dyDescent="0.25">
      <c r="A10073" s="77"/>
      <c r="B10073" s="13" t="s">
        <v>11770</v>
      </c>
      <c r="C10073" s="77"/>
      <c r="D10073" s="80"/>
      <c r="E10073" s="120" t="str">
        <f>IF(ISBLANK(D10073),"",(D10073/(1+'Vos données'!$D$11)))</f>
        <v/>
      </c>
      <c r="F10073" s="80"/>
      <c r="G10073" s="124"/>
      <c r="H10073" s="130"/>
      <c r="I10073" s="128"/>
      <c r="J10073" s="130"/>
      <c r="K10073" s="128"/>
    </row>
    <row r="10074" spans="1:11" hidden="1" outlineLevel="1" x14ac:dyDescent="0.25">
      <c r="A10074" s="77"/>
      <c r="B10074" s="13" t="s">
        <v>11771</v>
      </c>
      <c r="C10074" s="77"/>
      <c r="D10074" s="80"/>
      <c r="E10074" s="120" t="str">
        <f>IF(ISBLANK(D10074),"",(D10074/(1+'Vos données'!$D$11)))</f>
        <v/>
      </c>
      <c r="F10074" s="80"/>
      <c r="G10074" s="124"/>
      <c r="H10074" s="130"/>
      <c r="I10074" s="128"/>
      <c r="J10074" s="130"/>
      <c r="K10074" s="128"/>
    </row>
    <row r="10075" spans="1:11" hidden="1" outlineLevel="1" x14ac:dyDescent="0.25">
      <c r="A10075" s="77"/>
      <c r="B10075" s="13" t="s">
        <v>11772</v>
      </c>
      <c r="C10075" s="77"/>
      <c r="D10075" s="80"/>
      <c r="E10075" s="120" t="str">
        <f>IF(ISBLANK(D10075),"",(D10075/(1+'Vos données'!$D$11)))</f>
        <v/>
      </c>
      <c r="F10075" s="80"/>
      <c r="G10075" s="124"/>
      <c r="H10075" s="130"/>
      <c r="I10075" s="128"/>
      <c r="J10075" s="130"/>
      <c r="K10075" s="128"/>
    </row>
    <row r="10076" spans="1:11" hidden="1" outlineLevel="1" x14ac:dyDescent="0.25">
      <c r="A10076" s="77"/>
      <c r="B10076" s="13" t="s">
        <v>11773</v>
      </c>
      <c r="C10076" s="77"/>
      <c r="D10076" s="80"/>
      <c r="E10076" s="120" t="str">
        <f>IF(ISBLANK(D10076),"",(D10076/(1+'Vos données'!$D$11)))</f>
        <v/>
      </c>
      <c r="F10076" s="80"/>
      <c r="G10076" s="124"/>
      <c r="H10076" s="130"/>
      <c r="I10076" s="128"/>
      <c r="J10076" s="130"/>
      <c r="K10076" s="128"/>
    </row>
    <row r="10077" spans="1:11" hidden="1" outlineLevel="1" x14ac:dyDescent="0.25">
      <c r="A10077" s="77"/>
      <c r="B10077" s="13" t="s">
        <v>11774</v>
      </c>
      <c r="C10077" s="77"/>
      <c r="D10077" s="80"/>
      <c r="E10077" s="120" t="str">
        <f>IF(ISBLANK(D10077),"",(D10077/(1+'Vos données'!$D$11)))</f>
        <v/>
      </c>
      <c r="F10077" s="80"/>
      <c r="G10077" s="124"/>
      <c r="H10077" s="130"/>
      <c r="I10077" s="128"/>
      <c r="J10077" s="130"/>
      <c r="K10077" s="128"/>
    </row>
    <row r="10078" spans="1:11" hidden="1" outlineLevel="1" x14ac:dyDescent="0.25">
      <c r="A10078" s="77"/>
      <c r="B10078" s="13" t="s">
        <v>11775</v>
      </c>
      <c r="C10078" s="77"/>
      <c r="D10078" s="80"/>
      <c r="E10078" s="120" t="str">
        <f>IF(ISBLANK(D10078),"",(D10078/(1+'Vos données'!$D$11)))</f>
        <v/>
      </c>
      <c r="F10078" s="80"/>
      <c r="G10078" s="124"/>
      <c r="H10078" s="130"/>
      <c r="I10078" s="128"/>
      <c r="J10078" s="130"/>
      <c r="K10078" s="128"/>
    </row>
    <row r="10079" spans="1:11" hidden="1" outlineLevel="1" x14ac:dyDescent="0.25">
      <c r="A10079" s="77"/>
      <c r="B10079" s="13" t="s">
        <v>11776</v>
      </c>
      <c r="C10079" s="77"/>
      <c r="D10079" s="80"/>
      <c r="E10079" s="120" t="str">
        <f>IF(ISBLANK(D10079),"",(D10079/(1+'Vos données'!$D$11)))</f>
        <v/>
      </c>
      <c r="F10079" s="80"/>
      <c r="G10079" s="124"/>
      <c r="H10079" s="130"/>
      <c r="I10079" s="128"/>
      <c r="J10079" s="130"/>
      <c r="K10079" s="128"/>
    </row>
    <row r="10080" spans="1:11" hidden="1" outlineLevel="1" x14ac:dyDescent="0.25">
      <c r="A10080" s="77"/>
      <c r="B10080" s="13" t="s">
        <v>11777</v>
      </c>
      <c r="C10080" s="77"/>
      <c r="D10080" s="80"/>
      <c r="E10080" s="120" t="str">
        <f>IF(ISBLANK(D10080),"",(D10080/(1+'Vos données'!$D$11)))</f>
        <v/>
      </c>
      <c r="F10080" s="80"/>
      <c r="G10080" s="124"/>
      <c r="H10080" s="130"/>
      <c r="I10080" s="128"/>
      <c r="J10080" s="130"/>
      <c r="K10080" s="128"/>
    </row>
    <row r="10081" spans="1:11" hidden="1" outlineLevel="1" x14ac:dyDescent="0.25">
      <c r="A10081" s="77"/>
      <c r="B10081" s="13" t="s">
        <v>11778</v>
      </c>
      <c r="C10081" s="77"/>
      <c r="D10081" s="80"/>
      <c r="E10081" s="120" t="str">
        <f>IF(ISBLANK(D10081),"",(D10081/(1+'Vos données'!$D$11)))</f>
        <v/>
      </c>
      <c r="F10081" s="80"/>
      <c r="G10081" s="124"/>
      <c r="H10081" s="130"/>
      <c r="I10081" s="128"/>
      <c r="J10081" s="130"/>
      <c r="K10081" s="128"/>
    </row>
    <row r="10082" spans="1:11" hidden="1" outlineLevel="1" x14ac:dyDescent="0.25">
      <c r="A10082" s="77"/>
      <c r="B10082" s="13" t="s">
        <v>11779</v>
      </c>
      <c r="C10082" s="77"/>
      <c r="D10082" s="80"/>
      <c r="E10082" s="120" t="str">
        <f>IF(ISBLANK(D10082),"",(D10082/(1+'Vos données'!$D$11)))</f>
        <v/>
      </c>
      <c r="F10082" s="80"/>
      <c r="G10082" s="124"/>
      <c r="H10082" s="130"/>
      <c r="I10082" s="128"/>
      <c r="J10082" s="130"/>
      <c r="K10082" s="128"/>
    </row>
    <row r="10083" spans="1:11" hidden="1" outlineLevel="1" x14ac:dyDescent="0.25">
      <c r="A10083" s="77"/>
      <c r="B10083" s="13" t="s">
        <v>11780</v>
      </c>
      <c r="C10083" s="77"/>
      <c r="D10083" s="80"/>
      <c r="E10083" s="120" t="str">
        <f>IF(ISBLANK(D10083),"",(D10083/(1+'Vos données'!$D$11)))</f>
        <v/>
      </c>
      <c r="F10083" s="80"/>
      <c r="G10083" s="124"/>
      <c r="H10083" s="130"/>
      <c r="I10083" s="128"/>
      <c r="J10083" s="130"/>
      <c r="K10083" s="128"/>
    </row>
    <row r="10084" spans="1:11" hidden="1" outlineLevel="1" x14ac:dyDescent="0.25">
      <c r="A10084" s="77"/>
      <c r="B10084" s="13" t="s">
        <v>11781</v>
      </c>
      <c r="C10084" s="77"/>
      <c r="D10084" s="80"/>
      <c r="E10084" s="120" t="str">
        <f>IF(ISBLANK(D10084),"",(D10084/(1+'Vos données'!$D$11)))</f>
        <v/>
      </c>
      <c r="F10084" s="80"/>
      <c r="G10084" s="124"/>
      <c r="H10084" s="130"/>
      <c r="I10084" s="128"/>
      <c r="J10084" s="130"/>
      <c r="K10084" s="128"/>
    </row>
    <row r="10085" spans="1:11" hidden="1" outlineLevel="1" x14ac:dyDescent="0.25">
      <c r="A10085" s="77"/>
      <c r="B10085" s="13" t="s">
        <v>11782</v>
      </c>
      <c r="C10085" s="77"/>
      <c r="D10085" s="80"/>
      <c r="E10085" s="120" t="str">
        <f>IF(ISBLANK(D10085),"",(D10085/(1+'Vos données'!$D$11)))</f>
        <v/>
      </c>
      <c r="F10085" s="80"/>
      <c r="G10085" s="124"/>
      <c r="H10085" s="130"/>
      <c r="I10085" s="128"/>
      <c r="J10085" s="130"/>
      <c r="K10085" s="128"/>
    </row>
    <row r="10086" spans="1:11" hidden="1" outlineLevel="1" x14ac:dyDescent="0.25">
      <c r="A10086" s="77"/>
      <c r="B10086" s="13" t="s">
        <v>11783</v>
      </c>
      <c r="C10086" s="77"/>
      <c r="D10086" s="80"/>
      <c r="E10086" s="120" t="str">
        <f>IF(ISBLANK(D10086),"",(D10086/(1+'Vos données'!$D$11)))</f>
        <v/>
      </c>
      <c r="F10086" s="80"/>
      <c r="G10086" s="124"/>
      <c r="H10086" s="130"/>
      <c r="I10086" s="128"/>
      <c r="J10086" s="130"/>
      <c r="K10086" s="128"/>
    </row>
    <row r="10087" spans="1:11" hidden="1" outlineLevel="1" x14ac:dyDescent="0.25">
      <c r="A10087" s="77"/>
      <c r="B10087" s="13" t="s">
        <v>11784</v>
      </c>
      <c r="C10087" s="77"/>
      <c r="D10087" s="80"/>
      <c r="E10087" s="120" t="str">
        <f>IF(ISBLANK(D10087),"",(D10087/(1+'Vos données'!$D$11)))</f>
        <v/>
      </c>
      <c r="F10087" s="80"/>
      <c r="G10087" s="124"/>
      <c r="H10087" s="130"/>
      <c r="I10087" s="128"/>
      <c r="J10087" s="130"/>
      <c r="K10087" s="128"/>
    </row>
    <row r="10088" spans="1:11" hidden="1" outlineLevel="1" x14ac:dyDescent="0.25">
      <c r="A10088" s="77"/>
      <c r="B10088" s="13" t="s">
        <v>11785</v>
      </c>
      <c r="C10088" s="77"/>
      <c r="D10088" s="80"/>
      <c r="E10088" s="120" t="str">
        <f>IF(ISBLANK(D10088),"",(D10088/(1+'Vos données'!$D$11)))</f>
        <v/>
      </c>
      <c r="F10088" s="80"/>
      <c r="G10088" s="124"/>
      <c r="H10088" s="130"/>
      <c r="I10088" s="128"/>
      <c r="J10088" s="130"/>
      <c r="K10088" s="128"/>
    </row>
    <row r="10089" spans="1:11" hidden="1" outlineLevel="1" x14ac:dyDescent="0.25">
      <c r="A10089" s="77"/>
      <c r="B10089" s="13" t="s">
        <v>11786</v>
      </c>
      <c r="C10089" s="77"/>
      <c r="D10089" s="80"/>
      <c r="E10089" s="120" t="str">
        <f>IF(ISBLANK(D10089),"",(D10089/(1+'Vos données'!$D$11)))</f>
        <v/>
      </c>
      <c r="F10089" s="80"/>
      <c r="G10089" s="124"/>
      <c r="H10089" s="130"/>
      <c r="I10089" s="128"/>
      <c r="J10089" s="130"/>
      <c r="K10089" s="128"/>
    </row>
    <row r="10090" spans="1:11" hidden="1" outlineLevel="1" x14ac:dyDescent="0.25">
      <c r="A10090" s="77"/>
      <c r="B10090" s="13" t="s">
        <v>11787</v>
      </c>
      <c r="C10090" s="77"/>
      <c r="D10090" s="80"/>
      <c r="E10090" s="120" t="str">
        <f>IF(ISBLANK(D10090),"",(D10090/(1+'Vos données'!$D$11)))</f>
        <v/>
      </c>
      <c r="F10090" s="80"/>
      <c r="G10090" s="124"/>
      <c r="H10090" s="130"/>
      <c r="I10090" s="128"/>
      <c r="J10090" s="130"/>
      <c r="K10090" s="128"/>
    </row>
    <row r="10091" spans="1:11" hidden="1" outlineLevel="1" x14ac:dyDescent="0.25">
      <c r="A10091" s="77"/>
      <c r="B10091" s="13" t="s">
        <v>11788</v>
      </c>
      <c r="C10091" s="77"/>
      <c r="D10091" s="80"/>
      <c r="E10091" s="120" t="str">
        <f>IF(ISBLANK(D10091),"",(D10091/(1+'Vos données'!$D$11)))</f>
        <v/>
      </c>
      <c r="F10091" s="80"/>
      <c r="G10091" s="124"/>
      <c r="H10091" s="130"/>
      <c r="I10091" s="128"/>
      <c r="J10091" s="130"/>
      <c r="K10091" s="128"/>
    </row>
    <row r="10092" spans="1:11" hidden="1" outlineLevel="1" x14ac:dyDescent="0.25">
      <c r="A10092" s="77"/>
      <c r="B10092" s="13" t="s">
        <v>11789</v>
      </c>
      <c r="C10092" s="77"/>
      <c r="D10092" s="80"/>
      <c r="E10092" s="120" t="str">
        <f>IF(ISBLANK(D10092),"",(D10092/(1+'Vos données'!$D$11)))</f>
        <v/>
      </c>
      <c r="F10092" s="80"/>
      <c r="G10092" s="124"/>
      <c r="H10092" s="130"/>
      <c r="I10092" s="128"/>
      <c r="J10092" s="130"/>
      <c r="K10092" s="128"/>
    </row>
    <row r="10093" spans="1:11" hidden="1" outlineLevel="1" x14ac:dyDescent="0.25">
      <c r="A10093" s="77"/>
      <c r="B10093" s="13" t="s">
        <v>11790</v>
      </c>
      <c r="C10093" s="77"/>
      <c r="D10093" s="80"/>
      <c r="E10093" s="120" t="str">
        <f>IF(ISBLANK(D10093),"",(D10093/(1+'Vos données'!$D$11)))</f>
        <v/>
      </c>
      <c r="F10093" s="80"/>
      <c r="G10093" s="124"/>
      <c r="H10093" s="130"/>
      <c r="I10093" s="128"/>
      <c r="J10093" s="130"/>
      <c r="K10093" s="128"/>
    </row>
    <row r="10094" spans="1:11" hidden="1" outlineLevel="1" x14ac:dyDescent="0.25">
      <c r="A10094" s="77"/>
      <c r="B10094" s="13" t="s">
        <v>11791</v>
      </c>
      <c r="C10094" s="77"/>
      <c r="D10094" s="80"/>
      <c r="E10094" s="120" t="str">
        <f>IF(ISBLANK(D10094),"",(D10094/(1+'Vos données'!$D$11)))</f>
        <v/>
      </c>
      <c r="F10094" s="80"/>
      <c r="G10094" s="124"/>
      <c r="H10094" s="130"/>
      <c r="I10094" s="128"/>
      <c r="J10094" s="130"/>
      <c r="K10094" s="128"/>
    </row>
    <row r="10095" spans="1:11" hidden="1" outlineLevel="1" x14ac:dyDescent="0.25">
      <c r="A10095" s="77"/>
      <c r="B10095" s="13" t="s">
        <v>11792</v>
      </c>
      <c r="C10095" s="77"/>
      <c r="D10095" s="80"/>
      <c r="E10095" s="120" t="str">
        <f>IF(ISBLANK(D10095),"",(D10095/(1+'Vos données'!$D$11)))</f>
        <v/>
      </c>
      <c r="F10095" s="80"/>
      <c r="G10095" s="124"/>
      <c r="H10095" s="130"/>
      <c r="I10095" s="128"/>
      <c r="J10095" s="130"/>
      <c r="K10095" s="128"/>
    </row>
    <row r="10096" spans="1:11" hidden="1" outlineLevel="1" x14ac:dyDescent="0.25">
      <c r="A10096" s="77"/>
      <c r="B10096" s="13" t="s">
        <v>11793</v>
      </c>
      <c r="C10096" s="77"/>
      <c r="D10096" s="80"/>
      <c r="E10096" s="120" t="str">
        <f>IF(ISBLANK(D10096),"",(D10096/(1+'Vos données'!$D$11)))</f>
        <v/>
      </c>
      <c r="F10096" s="80"/>
      <c r="G10096" s="124"/>
      <c r="H10096" s="130"/>
      <c r="I10096" s="128"/>
      <c r="J10096" s="130"/>
      <c r="K10096" s="128"/>
    </row>
    <row r="10097" spans="1:11" hidden="1" outlineLevel="1" x14ac:dyDescent="0.25">
      <c r="A10097" s="77"/>
      <c r="B10097" s="13" t="s">
        <v>11794</v>
      </c>
      <c r="C10097" s="77"/>
      <c r="D10097" s="80"/>
      <c r="E10097" s="120" t="str">
        <f>IF(ISBLANK(D10097),"",(D10097/(1+'Vos données'!$D$11)))</f>
        <v/>
      </c>
      <c r="F10097" s="80"/>
      <c r="G10097" s="124"/>
      <c r="H10097" s="130"/>
      <c r="I10097" s="128"/>
      <c r="J10097" s="130"/>
      <c r="K10097" s="128"/>
    </row>
    <row r="10098" spans="1:11" hidden="1" outlineLevel="1" x14ac:dyDescent="0.25">
      <c r="A10098" s="77"/>
      <c r="B10098" s="13" t="s">
        <v>11795</v>
      </c>
      <c r="C10098" s="77"/>
      <c r="D10098" s="80"/>
      <c r="E10098" s="120" t="str">
        <f>IF(ISBLANK(D10098),"",(D10098/(1+'Vos données'!$D$11)))</f>
        <v/>
      </c>
      <c r="F10098" s="80"/>
      <c r="G10098" s="124"/>
      <c r="H10098" s="130"/>
      <c r="I10098" s="128"/>
      <c r="J10098" s="130"/>
      <c r="K10098" s="128"/>
    </row>
    <row r="10099" spans="1:11" hidden="1" outlineLevel="1" x14ac:dyDescent="0.25">
      <c r="A10099" s="77"/>
      <c r="B10099" s="13" t="s">
        <v>11796</v>
      </c>
      <c r="C10099" s="77"/>
      <c r="D10099" s="80"/>
      <c r="E10099" s="120" t="str">
        <f>IF(ISBLANK(D10099),"",(D10099/(1+'Vos données'!$D$11)))</f>
        <v/>
      </c>
      <c r="F10099" s="80"/>
      <c r="G10099" s="124"/>
      <c r="H10099" s="130"/>
      <c r="I10099" s="128"/>
      <c r="J10099" s="130"/>
      <c r="K10099" s="128"/>
    </row>
    <row r="10100" spans="1:11" hidden="1" outlineLevel="1" x14ac:dyDescent="0.25">
      <c r="A10100" s="77"/>
      <c r="B10100" s="13" t="s">
        <v>11797</v>
      </c>
      <c r="C10100" s="77"/>
      <c r="D10100" s="80"/>
      <c r="E10100" s="120" t="str">
        <f>IF(ISBLANK(D10100),"",(D10100/(1+'Vos données'!$D$11)))</f>
        <v/>
      </c>
      <c r="F10100" s="80"/>
      <c r="G10100" s="124"/>
      <c r="H10100" s="130"/>
      <c r="I10100" s="128"/>
      <c r="J10100" s="130"/>
      <c r="K10100" s="128"/>
    </row>
    <row r="10101" spans="1:11" hidden="1" outlineLevel="1" x14ac:dyDescent="0.25">
      <c r="A10101" s="77"/>
      <c r="B10101" s="13" t="s">
        <v>11798</v>
      </c>
      <c r="C10101" s="77"/>
      <c r="D10101" s="80"/>
      <c r="E10101" s="120" t="str">
        <f>IF(ISBLANK(D10101),"",(D10101/(1+'Vos données'!$D$11)))</f>
        <v/>
      </c>
      <c r="F10101" s="80"/>
      <c r="G10101" s="124"/>
      <c r="H10101" s="130"/>
      <c r="I10101" s="128"/>
      <c r="J10101" s="130"/>
      <c r="K10101" s="128"/>
    </row>
    <row r="10102" spans="1:11" hidden="1" outlineLevel="1" x14ac:dyDescent="0.25">
      <c r="A10102" s="77"/>
      <c r="B10102" s="13" t="s">
        <v>11799</v>
      </c>
      <c r="C10102" s="77"/>
      <c r="D10102" s="80"/>
      <c r="E10102" s="120" t="str">
        <f>IF(ISBLANK(D10102),"",(D10102/(1+'Vos données'!$D$11)))</f>
        <v/>
      </c>
      <c r="F10102" s="80"/>
      <c r="G10102" s="124"/>
      <c r="H10102" s="130"/>
      <c r="I10102" s="128"/>
      <c r="J10102" s="130"/>
      <c r="K10102" s="128"/>
    </row>
    <row r="10103" spans="1:11" hidden="1" outlineLevel="1" x14ac:dyDescent="0.25">
      <c r="A10103" s="77"/>
      <c r="B10103" s="13" t="s">
        <v>11800</v>
      </c>
      <c r="C10103" s="77"/>
      <c r="D10103" s="80"/>
      <c r="E10103" s="120" t="str">
        <f>IF(ISBLANK(D10103),"",(D10103/(1+'Vos données'!$D$11)))</f>
        <v/>
      </c>
      <c r="F10103" s="80"/>
      <c r="G10103" s="124"/>
      <c r="H10103" s="130"/>
      <c r="I10103" s="128"/>
      <c r="J10103" s="130"/>
      <c r="K10103" s="128"/>
    </row>
    <row r="10104" spans="1:11" hidden="1" outlineLevel="1" x14ac:dyDescent="0.25">
      <c r="A10104" s="77"/>
      <c r="B10104" s="13" t="s">
        <v>11801</v>
      </c>
      <c r="C10104" s="77"/>
      <c r="D10104" s="80"/>
      <c r="E10104" s="120" t="str">
        <f>IF(ISBLANK(D10104),"",(D10104/(1+'Vos données'!$D$11)))</f>
        <v/>
      </c>
      <c r="F10104" s="80"/>
      <c r="G10104" s="124"/>
      <c r="H10104" s="130"/>
      <c r="I10104" s="128"/>
      <c r="J10104" s="130"/>
      <c r="K10104" s="128"/>
    </row>
    <row r="10105" spans="1:11" hidden="1" outlineLevel="1" x14ac:dyDescent="0.25">
      <c r="A10105" s="77"/>
      <c r="B10105" s="13" t="s">
        <v>11802</v>
      </c>
      <c r="C10105" s="77"/>
      <c r="D10105" s="80"/>
      <c r="E10105" s="120" t="str">
        <f>IF(ISBLANK(D10105),"",(D10105/(1+'Vos données'!$D$11)))</f>
        <v/>
      </c>
      <c r="F10105" s="80"/>
      <c r="G10105" s="124"/>
      <c r="H10105" s="130"/>
      <c r="I10105" s="128"/>
      <c r="J10105" s="130"/>
      <c r="K10105" s="128"/>
    </row>
    <row r="10106" spans="1:11" hidden="1" outlineLevel="1" x14ac:dyDescent="0.25">
      <c r="A10106" s="77"/>
      <c r="B10106" s="13" t="s">
        <v>11803</v>
      </c>
      <c r="C10106" s="77"/>
      <c r="D10106" s="80"/>
      <c r="E10106" s="120" t="str">
        <f>IF(ISBLANK(D10106),"",(D10106/(1+'Vos données'!$D$11)))</f>
        <v/>
      </c>
      <c r="F10106" s="80"/>
      <c r="G10106" s="124"/>
      <c r="H10106" s="130"/>
      <c r="I10106" s="128"/>
      <c r="J10106" s="130"/>
      <c r="K10106" s="128"/>
    </row>
    <row r="10107" spans="1:11" hidden="1" outlineLevel="1" x14ac:dyDescent="0.25">
      <c r="A10107" s="77"/>
      <c r="B10107" s="13" t="s">
        <v>11804</v>
      </c>
      <c r="C10107" s="77"/>
      <c r="D10107" s="80"/>
      <c r="E10107" s="120" t="str">
        <f>IF(ISBLANK(D10107),"",(D10107/(1+'Vos données'!$D$11)))</f>
        <v/>
      </c>
      <c r="F10107" s="80"/>
      <c r="G10107" s="124"/>
      <c r="H10107" s="130"/>
      <c r="I10107" s="128"/>
      <c r="J10107" s="130"/>
      <c r="K10107" s="128"/>
    </row>
    <row r="10108" spans="1:11" hidden="1" outlineLevel="1" x14ac:dyDescent="0.25">
      <c r="A10108" s="77"/>
      <c r="B10108" s="13" t="s">
        <v>11805</v>
      </c>
      <c r="C10108" s="77"/>
      <c r="D10108" s="80"/>
      <c r="E10108" s="120" t="str">
        <f>IF(ISBLANK(D10108),"",(D10108/(1+'Vos données'!$D$11)))</f>
        <v/>
      </c>
      <c r="F10108" s="80"/>
      <c r="G10108" s="124"/>
      <c r="H10108" s="130"/>
      <c r="I10108" s="128"/>
      <c r="J10108" s="130"/>
      <c r="K10108" s="128"/>
    </row>
    <row r="10109" spans="1:11" hidden="1" outlineLevel="1" x14ac:dyDescent="0.25">
      <c r="A10109" s="77"/>
      <c r="B10109" s="13" t="s">
        <v>11806</v>
      </c>
      <c r="C10109" s="77"/>
      <c r="D10109" s="80"/>
      <c r="E10109" s="120" t="str">
        <f>IF(ISBLANK(D10109),"",(D10109/(1+'Vos données'!$D$11)))</f>
        <v/>
      </c>
      <c r="F10109" s="80"/>
      <c r="G10109" s="124"/>
      <c r="H10109" s="130"/>
      <c r="I10109" s="128"/>
      <c r="J10109" s="130"/>
      <c r="K10109" s="128"/>
    </row>
    <row r="10110" spans="1:11" hidden="1" outlineLevel="1" x14ac:dyDescent="0.25">
      <c r="A10110" s="77"/>
      <c r="B10110" s="13" t="s">
        <v>11807</v>
      </c>
      <c r="C10110" s="77"/>
      <c r="D10110" s="80"/>
      <c r="E10110" s="120" t="str">
        <f>IF(ISBLANK(D10110),"",(D10110/(1+'Vos données'!$D$11)))</f>
        <v/>
      </c>
      <c r="F10110" s="80"/>
      <c r="G10110" s="124"/>
      <c r="H10110" s="130"/>
      <c r="I10110" s="128"/>
      <c r="J10110" s="130"/>
      <c r="K10110" s="128"/>
    </row>
    <row r="10111" spans="1:11" hidden="1" outlineLevel="1" x14ac:dyDescent="0.25">
      <c r="A10111" s="77"/>
      <c r="B10111" s="13" t="s">
        <v>11808</v>
      </c>
      <c r="C10111" s="77"/>
      <c r="D10111" s="80"/>
      <c r="E10111" s="120" t="str">
        <f>IF(ISBLANK(D10111),"",(D10111/(1+'Vos données'!$D$11)))</f>
        <v/>
      </c>
      <c r="F10111" s="80"/>
      <c r="G10111" s="124"/>
      <c r="H10111" s="130"/>
      <c r="I10111" s="128"/>
      <c r="J10111" s="130"/>
      <c r="K10111" s="128"/>
    </row>
    <row r="10112" spans="1:11" hidden="1" outlineLevel="1" x14ac:dyDescent="0.25">
      <c r="A10112" s="77"/>
      <c r="B10112" s="13" t="s">
        <v>11809</v>
      </c>
      <c r="C10112" s="77"/>
      <c r="D10112" s="80"/>
      <c r="E10112" s="120" t="str">
        <f>IF(ISBLANK(D10112),"",(D10112/(1+'Vos données'!$D$11)))</f>
        <v/>
      </c>
      <c r="F10112" s="80"/>
      <c r="G10112" s="124"/>
      <c r="H10112" s="130"/>
      <c r="I10112" s="128"/>
      <c r="J10112" s="130"/>
      <c r="K10112" s="128"/>
    </row>
    <row r="10113" spans="1:11" hidden="1" outlineLevel="1" x14ac:dyDescent="0.25">
      <c r="A10113" s="77"/>
      <c r="B10113" s="13" t="s">
        <v>11810</v>
      </c>
      <c r="C10113" s="77"/>
      <c r="D10113" s="80"/>
      <c r="E10113" s="120" t="str">
        <f>IF(ISBLANK(D10113),"",(D10113/(1+'Vos données'!$D$11)))</f>
        <v/>
      </c>
      <c r="F10113" s="80"/>
      <c r="G10113" s="124"/>
      <c r="H10113" s="130"/>
      <c r="I10113" s="128"/>
      <c r="J10113" s="130"/>
      <c r="K10113" s="128"/>
    </row>
    <row r="10114" spans="1:11" hidden="1" outlineLevel="1" x14ac:dyDescent="0.25">
      <c r="A10114" s="77"/>
      <c r="B10114" s="13" t="s">
        <v>11811</v>
      </c>
      <c r="C10114" s="77"/>
      <c r="D10114" s="80"/>
      <c r="E10114" s="120" t="str">
        <f>IF(ISBLANK(D10114),"",(D10114/(1+'Vos données'!$D$11)))</f>
        <v/>
      </c>
      <c r="F10114" s="80"/>
      <c r="G10114" s="124"/>
      <c r="H10114" s="130"/>
      <c r="I10114" s="128"/>
      <c r="J10114" s="130"/>
      <c r="K10114" s="128"/>
    </row>
    <row r="10115" spans="1:11" hidden="1" outlineLevel="1" x14ac:dyDescent="0.25">
      <c r="A10115" s="77"/>
      <c r="B10115" s="13" t="s">
        <v>11812</v>
      </c>
      <c r="C10115" s="77"/>
      <c r="D10115" s="80"/>
      <c r="E10115" s="120" t="str">
        <f>IF(ISBLANK(D10115),"",(D10115/(1+'Vos données'!$D$11)))</f>
        <v/>
      </c>
      <c r="F10115" s="80"/>
      <c r="G10115" s="124"/>
      <c r="H10115" s="130"/>
      <c r="I10115" s="128"/>
      <c r="J10115" s="130"/>
      <c r="K10115" s="128"/>
    </row>
    <row r="10116" spans="1:11" hidden="1" outlineLevel="1" x14ac:dyDescent="0.25">
      <c r="A10116" s="77"/>
      <c r="B10116" s="13" t="s">
        <v>11813</v>
      </c>
      <c r="C10116" s="77"/>
      <c r="D10116" s="80"/>
      <c r="E10116" s="120" t="str">
        <f>IF(ISBLANK(D10116),"",(D10116/(1+'Vos données'!$D$11)))</f>
        <v/>
      </c>
      <c r="F10116" s="80"/>
      <c r="G10116" s="124"/>
      <c r="H10116" s="130"/>
      <c r="I10116" s="128"/>
      <c r="J10116" s="130"/>
      <c r="K10116" s="128"/>
    </row>
    <row r="10117" spans="1:11" hidden="1" outlineLevel="1" x14ac:dyDescent="0.25">
      <c r="A10117" s="77"/>
      <c r="B10117" s="13" t="s">
        <v>11814</v>
      </c>
      <c r="C10117" s="77"/>
      <c r="D10117" s="80"/>
      <c r="E10117" s="120" t="str">
        <f>IF(ISBLANK(D10117),"",(D10117/(1+'Vos données'!$D$11)))</f>
        <v/>
      </c>
      <c r="F10117" s="80"/>
      <c r="G10117" s="124"/>
      <c r="H10117" s="130"/>
      <c r="I10117" s="128"/>
      <c r="J10117" s="130"/>
      <c r="K10117" s="128"/>
    </row>
    <row r="10118" spans="1:11" hidden="1" outlineLevel="1" x14ac:dyDescent="0.25">
      <c r="A10118" s="77"/>
      <c r="B10118" s="13" t="s">
        <v>11815</v>
      </c>
      <c r="C10118" s="77"/>
      <c r="D10118" s="80"/>
      <c r="E10118" s="120" t="str">
        <f>IF(ISBLANK(D10118),"",(D10118/(1+'Vos données'!$D$11)))</f>
        <v/>
      </c>
      <c r="F10118" s="80"/>
      <c r="G10118" s="124"/>
      <c r="H10118" s="130"/>
      <c r="I10118" s="128"/>
      <c r="J10118" s="130"/>
      <c r="K10118" s="128"/>
    </row>
    <row r="10119" spans="1:11" hidden="1" outlineLevel="1" x14ac:dyDescent="0.25">
      <c r="A10119" s="77"/>
      <c r="B10119" s="13" t="s">
        <v>11816</v>
      </c>
      <c r="C10119" s="77"/>
      <c r="D10119" s="80"/>
      <c r="E10119" s="120" t="str">
        <f>IF(ISBLANK(D10119),"",(D10119/(1+'Vos données'!$D$11)))</f>
        <v/>
      </c>
      <c r="F10119" s="80"/>
      <c r="G10119" s="124"/>
      <c r="H10119" s="130"/>
      <c r="I10119" s="128"/>
      <c r="J10119" s="130"/>
      <c r="K10119" s="128"/>
    </row>
    <row r="10120" spans="1:11" hidden="1" outlineLevel="1" x14ac:dyDescent="0.25">
      <c r="A10120" s="77"/>
      <c r="B10120" s="13" t="s">
        <v>11817</v>
      </c>
      <c r="C10120" s="77"/>
      <c r="D10120" s="80"/>
      <c r="E10120" s="120" t="str">
        <f>IF(ISBLANK(D10120),"",(D10120/(1+'Vos données'!$D$11)))</f>
        <v/>
      </c>
      <c r="F10120" s="80"/>
      <c r="G10120" s="124"/>
      <c r="H10120" s="130"/>
      <c r="I10120" s="128"/>
      <c r="J10120" s="130"/>
      <c r="K10120" s="128"/>
    </row>
    <row r="10121" spans="1:11" hidden="1" outlineLevel="1" x14ac:dyDescent="0.25">
      <c r="A10121" s="77"/>
      <c r="B10121" s="13" t="s">
        <v>11818</v>
      </c>
      <c r="C10121" s="77"/>
      <c r="D10121" s="80"/>
      <c r="E10121" s="120" t="str">
        <f>IF(ISBLANK(D10121),"",(D10121/(1+'Vos données'!$D$11)))</f>
        <v/>
      </c>
      <c r="F10121" s="80"/>
      <c r="G10121" s="124"/>
      <c r="H10121" s="130"/>
      <c r="I10121" s="128"/>
      <c r="J10121" s="130"/>
      <c r="K10121" s="128"/>
    </row>
    <row r="10122" spans="1:11" hidden="1" outlineLevel="1" x14ac:dyDescent="0.25">
      <c r="A10122" s="77"/>
      <c r="B10122" s="13" t="s">
        <v>11819</v>
      </c>
      <c r="C10122" s="77"/>
      <c r="D10122" s="80"/>
      <c r="E10122" s="120" t="str">
        <f>IF(ISBLANK(D10122),"",(D10122/(1+'Vos données'!$D$11)))</f>
        <v/>
      </c>
      <c r="F10122" s="80"/>
      <c r="G10122" s="124"/>
      <c r="H10122" s="130"/>
      <c r="I10122" s="128"/>
      <c r="J10122" s="130"/>
      <c r="K10122" s="128"/>
    </row>
    <row r="10123" spans="1:11" hidden="1" outlineLevel="1" x14ac:dyDescent="0.25">
      <c r="A10123" s="77"/>
      <c r="B10123" s="13" t="s">
        <v>11820</v>
      </c>
      <c r="C10123" s="77"/>
      <c r="D10123" s="80"/>
      <c r="E10123" s="120" t="str">
        <f>IF(ISBLANK(D10123),"",(D10123/(1+'Vos données'!$D$11)))</f>
        <v/>
      </c>
      <c r="F10123" s="80"/>
      <c r="G10123" s="124"/>
      <c r="H10123" s="130"/>
      <c r="I10123" s="128"/>
      <c r="J10123" s="130"/>
      <c r="K10123" s="128"/>
    </row>
    <row r="10124" spans="1:11" hidden="1" outlineLevel="1" x14ac:dyDescent="0.25">
      <c r="A10124" s="77"/>
      <c r="B10124" s="13" t="s">
        <v>11821</v>
      </c>
      <c r="C10124" s="77"/>
      <c r="D10124" s="80"/>
      <c r="E10124" s="120" t="str">
        <f>IF(ISBLANK(D10124),"",(D10124/(1+'Vos données'!$D$11)))</f>
        <v/>
      </c>
      <c r="F10124" s="80"/>
      <c r="G10124" s="124"/>
      <c r="H10124" s="130"/>
      <c r="I10124" s="128"/>
      <c r="J10124" s="130"/>
      <c r="K10124" s="128"/>
    </row>
    <row r="10125" spans="1:11" hidden="1" outlineLevel="1" x14ac:dyDescent="0.25">
      <c r="A10125" s="77"/>
      <c r="B10125" s="13" t="s">
        <v>11822</v>
      </c>
      <c r="C10125" s="77"/>
      <c r="D10125" s="80"/>
      <c r="E10125" s="120" t="str">
        <f>IF(ISBLANK(D10125),"",(D10125/(1+'Vos données'!$D$11)))</f>
        <v/>
      </c>
      <c r="F10125" s="80"/>
      <c r="G10125" s="124"/>
      <c r="H10125" s="130"/>
      <c r="I10125" s="128"/>
      <c r="J10125" s="130"/>
      <c r="K10125" s="128"/>
    </row>
    <row r="10126" spans="1:11" hidden="1" outlineLevel="1" x14ac:dyDescent="0.25">
      <c r="A10126" s="77"/>
      <c r="B10126" s="13" t="s">
        <v>11823</v>
      </c>
      <c r="C10126" s="77"/>
      <c r="D10126" s="80"/>
      <c r="E10126" s="120" t="str">
        <f>IF(ISBLANK(D10126),"",(D10126/(1+'Vos données'!$D$11)))</f>
        <v/>
      </c>
      <c r="F10126" s="80"/>
      <c r="G10126" s="124"/>
      <c r="H10126" s="130"/>
      <c r="I10126" s="128"/>
      <c r="J10126" s="130"/>
      <c r="K10126" s="128"/>
    </row>
    <row r="10127" spans="1:11" hidden="1" outlineLevel="1" x14ac:dyDescent="0.25">
      <c r="A10127" s="77"/>
      <c r="B10127" s="13" t="s">
        <v>11824</v>
      </c>
      <c r="C10127" s="77"/>
      <c r="D10127" s="80"/>
      <c r="E10127" s="120" t="str">
        <f>IF(ISBLANK(D10127),"",(D10127/(1+'Vos données'!$D$11)))</f>
        <v/>
      </c>
      <c r="F10127" s="80"/>
      <c r="G10127" s="124"/>
      <c r="H10127" s="130"/>
      <c r="I10127" s="128"/>
      <c r="J10127" s="130"/>
      <c r="K10127" s="128"/>
    </row>
    <row r="10128" spans="1:11" hidden="1" outlineLevel="1" x14ac:dyDescent="0.25">
      <c r="A10128" s="77"/>
      <c r="B10128" s="13" t="s">
        <v>11825</v>
      </c>
      <c r="C10128" s="77"/>
      <c r="D10128" s="80"/>
      <c r="E10128" s="120" t="str">
        <f>IF(ISBLANK(D10128),"",(D10128/(1+'Vos données'!$D$11)))</f>
        <v/>
      </c>
      <c r="F10128" s="80"/>
      <c r="G10128" s="124"/>
      <c r="H10128" s="130"/>
      <c r="I10128" s="128"/>
      <c r="J10128" s="130"/>
      <c r="K10128" s="128"/>
    </row>
    <row r="10129" spans="1:11" hidden="1" outlineLevel="1" x14ac:dyDescent="0.25">
      <c r="A10129" s="77"/>
      <c r="B10129" s="13" t="s">
        <v>11826</v>
      </c>
      <c r="C10129" s="77"/>
      <c r="D10129" s="80"/>
      <c r="E10129" s="120" t="str">
        <f>IF(ISBLANK(D10129),"",(D10129/(1+'Vos données'!$D$11)))</f>
        <v/>
      </c>
      <c r="F10129" s="80"/>
      <c r="G10129" s="124"/>
      <c r="H10129" s="130"/>
      <c r="I10129" s="128"/>
      <c r="J10129" s="130"/>
      <c r="K10129" s="128"/>
    </row>
    <row r="10130" spans="1:11" hidden="1" outlineLevel="1" x14ac:dyDescent="0.25">
      <c r="A10130" s="77"/>
      <c r="B10130" s="13" t="s">
        <v>11827</v>
      </c>
      <c r="C10130" s="77"/>
      <c r="D10130" s="80"/>
      <c r="E10130" s="120" t="str">
        <f>IF(ISBLANK(D10130),"",(D10130/(1+'Vos données'!$D$11)))</f>
        <v/>
      </c>
      <c r="F10130" s="80"/>
      <c r="G10130" s="124"/>
      <c r="H10130" s="130"/>
      <c r="I10130" s="128"/>
      <c r="J10130" s="130"/>
      <c r="K10130" s="128"/>
    </row>
    <row r="10131" spans="1:11" hidden="1" outlineLevel="1" x14ac:dyDescent="0.25">
      <c r="A10131" s="77"/>
      <c r="B10131" s="13" t="s">
        <v>11828</v>
      </c>
      <c r="C10131" s="77"/>
      <c r="D10131" s="80"/>
      <c r="E10131" s="120" t="str">
        <f>IF(ISBLANK(D10131),"",(D10131/(1+'Vos données'!$D$11)))</f>
        <v/>
      </c>
      <c r="F10131" s="80"/>
      <c r="G10131" s="124"/>
      <c r="H10131" s="130"/>
      <c r="I10131" s="128"/>
      <c r="J10131" s="130"/>
      <c r="K10131" s="128"/>
    </row>
    <row r="10132" spans="1:11" hidden="1" outlineLevel="1" x14ac:dyDescent="0.25">
      <c r="A10132" s="77"/>
      <c r="B10132" s="13" t="s">
        <v>11829</v>
      </c>
      <c r="C10132" s="77"/>
      <c r="D10132" s="80"/>
      <c r="E10132" s="120" t="str">
        <f>IF(ISBLANK(D10132),"",(D10132/(1+'Vos données'!$D$11)))</f>
        <v/>
      </c>
      <c r="F10132" s="80"/>
      <c r="G10132" s="124"/>
      <c r="H10132" s="130"/>
      <c r="I10132" s="128"/>
      <c r="J10132" s="130"/>
      <c r="K10132" s="128"/>
    </row>
    <row r="10133" spans="1:11" hidden="1" outlineLevel="1" x14ac:dyDescent="0.25">
      <c r="A10133" s="77"/>
      <c r="B10133" s="13" t="s">
        <v>11830</v>
      </c>
      <c r="C10133" s="77"/>
      <c r="D10133" s="80"/>
      <c r="E10133" s="120" t="str">
        <f>IF(ISBLANK(D10133),"",(D10133/(1+'Vos données'!$D$11)))</f>
        <v/>
      </c>
      <c r="F10133" s="80"/>
      <c r="G10133" s="124"/>
      <c r="H10133" s="130"/>
      <c r="I10133" s="128"/>
      <c r="J10133" s="130"/>
      <c r="K10133" s="128"/>
    </row>
    <row r="10134" spans="1:11" hidden="1" outlineLevel="1" x14ac:dyDescent="0.25">
      <c r="A10134" s="77"/>
      <c r="B10134" s="13" t="s">
        <v>11831</v>
      </c>
      <c r="C10134" s="77"/>
      <c r="D10134" s="80"/>
      <c r="E10134" s="120" t="str">
        <f>IF(ISBLANK(D10134),"",(D10134/(1+'Vos données'!$D$11)))</f>
        <v/>
      </c>
      <c r="F10134" s="80"/>
      <c r="G10134" s="124"/>
      <c r="H10134" s="130"/>
      <c r="I10134" s="128"/>
      <c r="J10134" s="130"/>
      <c r="K10134" s="128"/>
    </row>
    <row r="10135" spans="1:11" hidden="1" outlineLevel="1" x14ac:dyDescent="0.25">
      <c r="A10135" s="77"/>
      <c r="B10135" s="13" t="s">
        <v>11832</v>
      </c>
      <c r="C10135" s="77"/>
      <c r="D10135" s="80"/>
      <c r="E10135" s="120" t="str">
        <f>IF(ISBLANK(D10135),"",(D10135/(1+'Vos données'!$D$11)))</f>
        <v/>
      </c>
      <c r="F10135" s="80"/>
      <c r="G10135" s="124"/>
      <c r="H10135" s="130"/>
      <c r="I10135" s="128"/>
      <c r="J10135" s="130"/>
      <c r="K10135" s="128"/>
    </row>
    <row r="10136" spans="1:11" hidden="1" outlineLevel="1" x14ac:dyDescent="0.25">
      <c r="A10136" s="77"/>
      <c r="B10136" s="13" t="s">
        <v>11833</v>
      </c>
      <c r="C10136" s="77"/>
      <c r="D10136" s="80"/>
      <c r="E10136" s="120" t="str">
        <f>IF(ISBLANK(D10136),"",(D10136/(1+'Vos données'!$D$11)))</f>
        <v/>
      </c>
      <c r="F10136" s="80"/>
      <c r="G10136" s="124"/>
      <c r="H10136" s="130"/>
      <c r="I10136" s="128"/>
      <c r="J10136" s="130"/>
      <c r="K10136" s="128"/>
    </row>
    <row r="10137" spans="1:11" hidden="1" outlineLevel="1" x14ac:dyDescent="0.25">
      <c r="A10137" s="77"/>
      <c r="B10137" s="13" t="s">
        <v>11834</v>
      </c>
      <c r="C10137" s="77"/>
      <c r="D10137" s="80"/>
      <c r="E10137" s="120" t="str">
        <f>IF(ISBLANK(D10137),"",(D10137/(1+'Vos données'!$D$11)))</f>
        <v/>
      </c>
      <c r="F10137" s="80"/>
      <c r="G10137" s="124"/>
      <c r="H10137" s="130"/>
      <c r="I10137" s="128"/>
      <c r="J10137" s="130"/>
      <c r="K10137" s="128"/>
    </row>
    <row r="10138" spans="1:11" hidden="1" outlineLevel="1" x14ac:dyDescent="0.25">
      <c r="A10138" s="77"/>
      <c r="B10138" s="13" t="s">
        <v>11835</v>
      </c>
      <c r="C10138" s="77"/>
      <c r="D10138" s="80"/>
      <c r="E10138" s="120" t="str">
        <f>IF(ISBLANK(D10138),"",(D10138/(1+'Vos données'!$D$11)))</f>
        <v/>
      </c>
      <c r="F10138" s="80"/>
      <c r="G10138" s="124"/>
      <c r="H10138" s="130"/>
      <c r="I10138" s="128"/>
      <c r="J10138" s="130"/>
      <c r="K10138" s="128"/>
    </row>
    <row r="10139" spans="1:11" hidden="1" outlineLevel="1" x14ac:dyDescent="0.25">
      <c r="A10139" s="77"/>
      <c r="B10139" s="13" t="s">
        <v>11836</v>
      </c>
      <c r="C10139" s="77"/>
      <c r="D10139" s="80"/>
      <c r="E10139" s="120" t="str">
        <f>IF(ISBLANK(D10139),"",(D10139/(1+'Vos données'!$D$11)))</f>
        <v/>
      </c>
      <c r="F10139" s="80"/>
      <c r="G10139" s="124"/>
      <c r="H10139" s="130"/>
      <c r="I10139" s="128"/>
      <c r="J10139" s="130"/>
      <c r="K10139" s="128"/>
    </row>
    <row r="10140" spans="1:11" hidden="1" outlineLevel="1" x14ac:dyDescent="0.25">
      <c r="A10140" s="77"/>
      <c r="B10140" s="13" t="s">
        <v>11837</v>
      </c>
      <c r="C10140" s="77"/>
      <c r="D10140" s="80"/>
      <c r="E10140" s="120" t="str">
        <f>IF(ISBLANK(D10140),"",(D10140/(1+'Vos données'!$D$11)))</f>
        <v/>
      </c>
      <c r="F10140" s="80"/>
      <c r="G10140" s="124"/>
      <c r="H10140" s="130"/>
      <c r="I10140" s="128"/>
      <c r="J10140" s="130"/>
      <c r="K10140" s="128"/>
    </row>
    <row r="10141" spans="1:11" hidden="1" outlineLevel="1" x14ac:dyDescent="0.25">
      <c r="A10141" s="77"/>
      <c r="B10141" s="13" t="s">
        <v>11838</v>
      </c>
      <c r="C10141" s="77"/>
      <c r="D10141" s="80"/>
      <c r="E10141" s="120" t="str">
        <f>IF(ISBLANK(D10141),"",(D10141/(1+'Vos données'!$D$11)))</f>
        <v/>
      </c>
      <c r="F10141" s="80"/>
      <c r="G10141" s="124"/>
      <c r="H10141" s="130"/>
      <c r="I10141" s="128"/>
      <c r="J10141" s="130"/>
      <c r="K10141" s="128"/>
    </row>
    <row r="10142" spans="1:11" hidden="1" outlineLevel="1" x14ac:dyDescent="0.25">
      <c r="A10142" s="77"/>
      <c r="B10142" s="13" t="s">
        <v>11839</v>
      </c>
      <c r="C10142" s="77"/>
      <c r="D10142" s="80"/>
      <c r="E10142" s="120" t="str">
        <f>IF(ISBLANK(D10142),"",(D10142/(1+'Vos données'!$D$11)))</f>
        <v/>
      </c>
      <c r="F10142" s="80"/>
      <c r="G10142" s="124"/>
      <c r="H10142" s="130"/>
      <c r="I10142" s="128"/>
      <c r="J10142" s="130"/>
      <c r="K10142" s="128"/>
    </row>
    <row r="10143" spans="1:11" hidden="1" outlineLevel="1" x14ac:dyDescent="0.25">
      <c r="A10143" s="77"/>
      <c r="B10143" s="13" t="s">
        <v>11840</v>
      </c>
      <c r="C10143" s="77"/>
      <c r="D10143" s="80"/>
      <c r="E10143" s="120" t="str">
        <f>IF(ISBLANK(D10143),"",(D10143/(1+'Vos données'!$D$11)))</f>
        <v/>
      </c>
      <c r="F10143" s="80"/>
      <c r="G10143" s="124"/>
      <c r="H10143" s="130"/>
      <c r="I10143" s="128"/>
      <c r="J10143" s="130"/>
      <c r="K10143" s="128"/>
    </row>
    <row r="10144" spans="1:11" hidden="1" outlineLevel="1" x14ac:dyDescent="0.25">
      <c r="A10144" s="77"/>
      <c r="B10144" s="13" t="s">
        <v>11841</v>
      </c>
      <c r="C10144" s="77"/>
      <c r="D10144" s="80"/>
      <c r="E10144" s="120" t="str">
        <f>IF(ISBLANK(D10144),"",(D10144/(1+'Vos données'!$D$11)))</f>
        <v/>
      </c>
      <c r="F10144" s="80"/>
      <c r="G10144" s="124"/>
      <c r="H10144" s="130"/>
      <c r="I10144" s="128"/>
      <c r="J10144" s="130"/>
      <c r="K10144" s="128"/>
    </row>
    <row r="10145" spans="1:11" hidden="1" outlineLevel="1" x14ac:dyDescent="0.25">
      <c r="A10145" s="77"/>
      <c r="B10145" s="13" t="s">
        <v>11842</v>
      </c>
      <c r="C10145" s="77"/>
      <c r="D10145" s="80"/>
      <c r="E10145" s="120" t="str">
        <f>IF(ISBLANK(D10145),"",(D10145/(1+'Vos données'!$D$11)))</f>
        <v/>
      </c>
      <c r="F10145" s="80"/>
      <c r="G10145" s="124"/>
      <c r="H10145" s="130"/>
      <c r="I10145" s="128"/>
      <c r="J10145" s="130"/>
      <c r="K10145" s="128"/>
    </row>
    <row r="10146" spans="1:11" hidden="1" outlineLevel="1" x14ac:dyDescent="0.25">
      <c r="A10146" s="77"/>
      <c r="B10146" s="13" t="s">
        <v>11843</v>
      </c>
      <c r="C10146" s="77"/>
      <c r="D10146" s="80"/>
      <c r="E10146" s="120" t="str">
        <f>IF(ISBLANK(D10146),"",(D10146/(1+'Vos données'!$D$11)))</f>
        <v/>
      </c>
      <c r="F10146" s="80"/>
      <c r="G10146" s="124"/>
      <c r="H10146" s="130"/>
      <c r="I10146" s="128"/>
      <c r="J10146" s="130"/>
      <c r="K10146" s="128"/>
    </row>
    <row r="10147" spans="1:11" hidden="1" outlineLevel="1" x14ac:dyDescent="0.25">
      <c r="A10147" s="77"/>
      <c r="B10147" s="13" t="s">
        <v>11844</v>
      </c>
      <c r="C10147" s="77"/>
      <c r="D10147" s="80"/>
      <c r="E10147" s="120" t="str">
        <f>IF(ISBLANK(D10147),"",(D10147/(1+'Vos données'!$D$11)))</f>
        <v/>
      </c>
      <c r="F10147" s="80"/>
      <c r="G10147" s="124"/>
      <c r="H10147" s="130"/>
      <c r="I10147" s="128"/>
      <c r="J10147" s="130"/>
      <c r="K10147" s="128"/>
    </row>
    <row r="10148" spans="1:11" hidden="1" outlineLevel="1" x14ac:dyDescent="0.25">
      <c r="A10148" s="77"/>
      <c r="B10148" s="13" t="s">
        <v>11845</v>
      </c>
      <c r="C10148" s="77"/>
      <c r="D10148" s="80"/>
      <c r="E10148" s="120" t="str">
        <f>IF(ISBLANK(D10148),"",(D10148/(1+'Vos données'!$D$11)))</f>
        <v/>
      </c>
      <c r="F10148" s="80"/>
      <c r="G10148" s="124"/>
      <c r="H10148" s="130"/>
      <c r="I10148" s="128"/>
      <c r="J10148" s="130"/>
      <c r="K10148" s="128"/>
    </row>
    <row r="10149" spans="1:11" hidden="1" outlineLevel="1" x14ac:dyDescent="0.25">
      <c r="A10149" s="77"/>
      <c r="B10149" s="13" t="s">
        <v>11846</v>
      </c>
      <c r="C10149" s="77"/>
      <c r="D10149" s="80"/>
      <c r="E10149" s="120" t="str">
        <f>IF(ISBLANK(D10149),"",(D10149/(1+'Vos données'!$D$11)))</f>
        <v/>
      </c>
      <c r="F10149" s="80"/>
      <c r="G10149" s="124"/>
      <c r="H10149" s="130"/>
      <c r="I10149" s="128"/>
      <c r="J10149" s="130"/>
      <c r="K10149" s="128"/>
    </row>
    <row r="10150" spans="1:11" hidden="1" outlineLevel="1" x14ac:dyDescent="0.25">
      <c r="A10150" s="77"/>
      <c r="B10150" s="13" t="s">
        <v>11847</v>
      </c>
      <c r="C10150" s="77"/>
      <c r="D10150" s="80"/>
      <c r="E10150" s="120" t="str">
        <f>IF(ISBLANK(D10150),"",(D10150/(1+'Vos données'!$D$11)))</f>
        <v/>
      </c>
      <c r="F10150" s="80"/>
      <c r="G10150" s="124"/>
      <c r="H10150" s="130"/>
      <c r="I10150" s="128"/>
      <c r="J10150" s="130"/>
      <c r="K10150" s="128"/>
    </row>
    <row r="10151" spans="1:11" hidden="1" outlineLevel="1" x14ac:dyDescent="0.25">
      <c r="A10151" s="77"/>
      <c r="B10151" s="13" t="s">
        <v>11848</v>
      </c>
      <c r="C10151" s="77"/>
      <c r="D10151" s="80"/>
      <c r="E10151" s="120" t="str">
        <f>IF(ISBLANK(D10151),"",(D10151/(1+'Vos données'!$D$11)))</f>
        <v/>
      </c>
      <c r="F10151" s="80"/>
      <c r="G10151" s="124"/>
      <c r="H10151" s="130"/>
      <c r="I10151" s="128"/>
      <c r="J10151" s="130"/>
      <c r="K10151" s="128"/>
    </row>
    <row r="10152" spans="1:11" hidden="1" outlineLevel="1" x14ac:dyDescent="0.25">
      <c r="A10152" s="77"/>
      <c r="B10152" s="13" t="s">
        <v>11849</v>
      </c>
      <c r="C10152" s="77"/>
      <c r="D10152" s="80"/>
      <c r="E10152" s="120" t="str">
        <f>IF(ISBLANK(D10152),"",(D10152/(1+'Vos données'!$D$11)))</f>
        <v/>
      </c>
      <c r="F10152" s="80"/>
      <c r="G10152" s="124"/>
      <c r="H10152" s="130"/>
      <c r="I10152" s="128"/>
      <c r="J10152" s="130"/>
      <c r="K10152" s="128"/>
    </row>
    <row r="10153" spans="1:11" hidden="1" outlineLevel="1" x14ac:dyDescent="0.25">
      <c r="A10153" s="77"/>
      <c r="B10153" s="13" t="s">
        <v>11850</v>
      </c>
      <c r="C10153" s="77"/>
      <c r="D10153" s="80"/>
      <c r="E10153" s="120" t="str">
        <f>IF(ISBLANK(D10153),"",(D10153/(1+'Vos données'!$D$11)))</f>
        <v/>
      </c>
      <c r="F10153" s="80"/>
      <c r="G10153" s="124"/>
      <c r="H10153" s="130"/>
      <c r="I10153" s="128"/>
      <c r="J10153" s="130"/>
      <c r="K10153" s="128"/>
    </row>
    <row r="10154" spans="1:11" hidden="1" outlineLevel="1" x14ac:dyDescent="0.25">
      <c r="A10154" s="77"/>
      <c r="B10154" s="13" t="s">
        <v>11851</v>
      </c>
      <c r="C10154" s="77"/>
      <c r="D10154" s="80"/>
      <c r="E10154" s="120" t="str">
        <f>IF(ISBLANK(D10154),"",(D10154/(1+'Vos données'!$D$11)))</f>
        <v/>
      </c>
      <c r="F10154" s="80"/>
      <c r="G10154" s="124"/>
      <c r="H10154" s="130"/>
      <c r="I10154" s="128"/>
      <c r="J10154" s="130"/>
      <c r="K10154" s="128"/>
    </row>
    <row r="10155" spans="1:11" hidden="1" outlineLevel="1" x14ac:dyDescent="0.25">
      <c r="A10155" s="77"/>
      <c r="B10155" s="13" t="s">
        <v>11852</v>
      </c>
      <c r="C10155" s="77"/>
      <c r="D10155" s="80"/>
      <c r="E10155" s="120" t="str">
        <f>IF(ISBLANK(D10155),"",(D10155/(1+'Vos données'!$D$11)))</f>
        <v/>
      </c>
      <c r="F10155" s="80"/>
      <c r="G10155" s="124"/>
      <c r="H10155" s="130"/>
      <c r="I10155" s="128"/>
      <c r="J10155" s="130"/>
      <c r="K10155" s="128"/>
    </row>
    <row r="10156" spans="1:11" hidden="1" outlineLevel="1" x14ac:dyDescent="0.25">
      <c r="A10156" s="77"/>
      <c r="B10156" s="13" t="s">
        <v>11853</v>
      </c>
      <c r="C10156" s="77"/>
      <c r="D10156" s="80"/>
      <c r="E10156" s="120" t="str">
        <f>IF(ISBLANK(D10156),"",(D10156/(1+'Vos données'!$D$11)))</f>
        <v/>
      </c>
      <c r="F10156" s="80"/>
      <c r="G10156" s="124"/>
      <c r="H10156" s="130"/>
      <c r="I10156" s="128"/>
      <c r="J10156" s="130"/>
      <c r="K10156" s="128"/>
    </row>
    <row r="10157" spans="1:11" hidden="1" outlineLevel="1" x14ac:dyDescent="0.25">
      <c r="A10157" s="77"/>
      <c r="B10157" s="13" t="s">
        <v>11854</v>
      </c>
      <c r="C10157" s="77"/>
      <c r="D10157" s="80"/>
      <c r="E10157" s="120" t="str">
        <f>IF(ISBLANK(D10157),"",(D10157/(1+'Vos données'!$D$11)))</f>
        <v/>
      </c>
      <c r="F10157" s="80"/>
      <c r="G10157" s="124"/>
      <c r="H10157" s="130"/>
      <c r="I10157" s="128"/>
      <c r="J10157" s="130"/>
      <c r="K10157" s="128"/>
    </row>
    <row r="10158" spans="1:11" hidden="1" outlineLevel="1" x14ac:dyDescent="0.25">
      <c r="A10158" s="77"/>
      <c r="B10158" s="13" t="s">
        <v>11855</v>
      </c>
      <c r="C10158" s="77"/>
      <c r="D10158" s="80"/>
      <c r="E10158" s="120" t="str">
        <f>IF(ISBLANK(D10158),"",(D10158/(1+'Vos données'!$D$11)))</f>
        <v/>
      </c>
      <c r="F10158" s="80"/>
      <c r="G10158" s="124"/>
      <c r="H10158" s="130"/>
      <c r="I10158" s="128"/>
      <c r="J10158" s="130"/>
      <c r="K10158" s="128"/>
    </row>
    <row r="10159" spans="1:11" hidden="1" outlineLevel="1" x14ac:dyDescent="0.25">
      <c r="A10159" s="77"/>
      <c r="B10159" s="13" t="s">
        <v>11856</v>
      </c>
      <c r="C10159" s="77"/>
      <c r="D10159" s="80"/>
      <c r="E10159" s="120" t="str">
        <f>IF(ISBLANK(D10159),"",(D10159/(1+'Vos données'!$D$11)))</f>
        <v/>
      </c>
      <c r="F10159" s="80"/>
      <c r="G10159" s="124"/>
      <c r="H10159" s="130"/>
      <c r="I10159" s="128"/>
      <c r="J10159" s="130"/>
      <c r="K10159" s="128"/>
    </row>
    <row r="10160" spans="1:11" hidden="1" outlineLevel="1" x14ac:dyDescent="0.25">
      <c r="A10160" s="77"/>
      <c r="B10160" s="13" t="s">
        <v>11857</v>
      </c>
      <c r="C10160" s="77"/>
      <c r="D10160" s="80"/>
      <c r="E10160" s="120" t="str">
        <f>IF(ISBLANK(D10160),"",(D10160/(1+'Vos données'!$D$11)))</f>
        <v/>
      </c>
      <c r="F10160" s="80"/>
      <c r="G10160" s="124"/>
      <c r="H10160" s="130"/>
      <c r="I10160" s="128"/>
      <c r="J10160" s="130"/>
      <c r="K10160" s="128"/>
    </row>
    <row r="10161" spans="1:11" hidden="1" outlineLevel="1" x14ac:dyDescent="0.25">
      <c r="A10161" s="77"/>
      <c r="B10161" s="13" t="s">
        <v>11858</v>
      </c>
      <c r="C10161" s="77"/>
      <c r="D10161" s="80"/>
      <c r="E10161" s="120" t="str">
        <f>IF(ISBLANK(D10161),"",(D10161/(1+'Vos données'!$D$11)))</f>
        <v/>
      </c>
      <c r="F10161" s="80"/>
      <c r="G10161" s="124"/>
      <c r="H10161" s="130"/>
      <c r="I10161" s="128"/>
      <c r="J10161" s="130"/>
      <c r="K10161" s="128"/>
    </row>
    <row r="10162" spans="1:11" hidden="1" outlineLevel="1" x14ac:dyDescent="0.25">
      <c r="A10162" s="77"/>
      <c r="B10162" s="13" t="s">
        <v>11859</v>
      </c>
      <c r="C10162" s="77"/>
      <c r="D10162" s="80"/>
      <c r="E10162" s="120" t="str">
        <f>IF(ISBLANK(D10162),"",(D10162/(1+'Vos données'!$D$11)))</f>
        <v/>
      </c>
      <c r="F10162" s="80"/>
      <c r="G10162" s="124"/>
      <c r="H10162" s="130"/>
      <c r="I10162" s="128"/>
      <c r="J10162" s="130"/>
      <c r="K10162" s="128"/>
    </row>
    <row r="10163" spans="1:11" hidden="1" outlineLevel="1" x14ac:dyDescent="0.25">
      <c r="A10163" s="77"/>
      <c r="B10163" s="13" t="s">
        <v>11860</v>
      </c>
      <c r="C10163" s="77"/>
      <c r="D10163" s="80"/>
      <c r="E10163" s="120" t="str">
        <f>IF(ISBLANK(D10163),"",(D10163/(1+'Vos données'!$D$11)))</f>
        <v/>
      </c>
      <c r="F10163" s="80"/>
      <c r="G10163" s="124"/>
      <c r="H10163" s="130"/>
      <c r="I10163" s="128"/>
      <c r="J10163" s="130"/>
      <c r="K10163" s="128"/>
    </row>
    <row r="10164" spans="1:11" hidden="1" outlineLevel="1" x14ac:dyDescent="0.25">
      <c r="A10164" s="77"/>
      <c r="B10164" s="13" t="s">
        <v>11861</v>
      </c>
      <c r="C10164" s="77"/>
      <c r="D10164" s="80"/>
      <c r="E10164" s="120" t="str">
        <f>IF(ISBLANK(D10164),"",(D10164/(1+'Vos données'!$D$11)))</f>
        <v/>
      </c>
      <c r="F10164" s="80"/>
      <c r="G10164" s="124"/>
      <c r="H10164" s="130"/>
      <c r="I10164" s="128"/>
      <c r="J10164" s="130"/>
      <c r="K10164" s="128"/>
    </row>
    <row r="10165" spans="1:11" hidden="1" outlineLevel="1" x14ac:dyDescent="0.25">
      <c r="A10165" s="77"/>
      <c r="B10165" s="13" t="s">
        <v>11862</v>
      </c>
      <c r="C10165" s="77"/>
      <c r="D10165" s="80"/>
      <c r="E10165" s="120" t="str">
        <f>IF(ISBLANK(D10165),"",(D10165/(1+'Vos données'!$D$11)))</f>
        <v/>
      </c>
      <c r="F10165" s="80"/>
      <c r="G10165" s="124"/>
      <c r="H10165" s="130"/>
      <c r="I10165" s="128"/>
      <c r="J10165" s="130"/>
      <c r="K10165" s="128"/>
    </row>
    <row r="10166" spans="1:11" hidden="1" outlineLevel="1" x14ac:dyDescent="0.25">
      <c r="A10166" s="77"/>
      <c r="B10166" s="13" t="s">
        <v>11863</v>
      </c>
      <c r="C10166" s="77"/>
      <c r="D10166" s="80"/>
      <c r="E10166" s="120" t="str">
        <f>IF(ISBLANK(D10166),"",(D10166/(1+'Vos données'!$D$11)))</f>
        <v/>
      </c>
      <c r="F10166" s="80"/>
      <c r="G10166" s="124"/>
      <c r="H10166" s="130"/>
      <c r="I10166" s="128"/>
      <c r="J10166" s="130"/>
      <c r="K10166" s="128"/>
    </row>
    <row r="10167" spans="1:11" hidden="1" outlineLevel="1" x14ac:dyDescent="0.25">
      <c r="A10167" s="77"/>
      <c r="B10167" s="13" t="s">
        <v>11864</v>
      </c>
      <c r="C10167" s="77"/>
      <c r="D10167" s="80"/>
      <c r="E10167" s="120" t="str">
        <f>IF(ISBLANK(D10167),"",(D10167/(1+'Vos données'!$D$11)))</f>
        <v/>
      </c>
      <c r="F10167" s="80"/>
      <c r="G10167" s="124"/>
      <c r="H10167" s="130"/>
      <c r="I10167" s="128"/>
      <c r="J10167" s="130"/>
      <c r="K10167" s="128"/>
    </row>
    <row r="10168" spans="1:11" hidden="1" outlineLevel="1" x14ac:dyDescent="0.25">
      <c r="A10168" s="77"/>
      <c r="B10168" s="13" t="s">
        <v>11865</v>
      </c>
      <c r="C10168" s="77"/>
      <c r="D10168" s="80"/>
      <c r="E10168" s="120" t="str">
        <f>IF(ISBLANK(D10168),"",(D10168/(1+'Vos données'!$D$11)))</f>
        <v/>
      </c>
      <c r="F10168" s="80"/>
      <c r="G10168" s="124"/>
      <c r="H10168" s="130"/>
      <c r="I10168" s="128"/>
      <c r="J10168" s="130"/>
      <c r="K10168" s="128"/>
    </row>
    <row r="10169" spans="1:11" hidden="1" outlineLevel="1" x14ac:dyDescent="0.25">
      <c r="A10169" s="77"/>
      <c r="B10169" s="13" t="s">
        <v>11866</v>
      </c>
      <c r="C10169" s="77"/>
      <c r="D10169" s="80"/>
      <c r="E10169" s="120" t="str">
        <f>IF(ISBLANK(D10169),"",(D10169/(1+'Vos données'!$D$11)))</f>
        <v/>
      </c>
      <c r="F10169" s="80"/>
      <c r="G10169" s="124"/>
      <c r="H10169" s="130"/>
      <c r="I10169" s="128"/>
      <c r="J10169" s="130"/>
      <c r="K10169" s="128"/>
    </row>
    <row r="10170" spans="1:11" hidden="1" outlineLevel="1" x14ac:dyDescent="0.25">
      <c r="A10170" s="77"/>
      <c r="B10170" s="13" t="s">
        <v>11867</v>
      </c>
      <c r="C10170" s="77"/>
      <c r="D10170" s="80"/>
      <c r="E10170" s="120" t="str">
        <f>IF(ISBLANK(D10170),"",(D10170/(1+'Vos données'!$D$11)))</f>
        <v/>
      </c>
      <c r="F10170" s="80"/>
      <c r="G10170" s="124"/>
      <c r="H10170" s="130"/>
      <c r="I10170" s="128"/>
      <c r="J10170" s="130"/>
      <c r="K10170" s="128"/>
    </row>
    <row r="10171" spans="1:11" hidden="1" outlineLevel="1" x14ac:dyDescent="0.25">
      <c r="A10171" s="77"/>
      <c r="B10171" s="13" t="s">
        <v>11868</v>
      </c>
      <c r="C10171" s="77"/>
      <c r="D10171" s="80"/>
      <c r="E10171" s="120" t="str">
        <f>IF(ISBLANK(D10171),"",(D10171/(1+'Vos données'!$D$11)))</f>
        <v/>
      </c>
      <c r="F10171" s="80"/>
      <c r="G10171" s="124"/>
      <c r="H10171" s="130"/>
      <c r="I10171" s="128"/>
      <c r="J10171" s="130"/>
      <c r="K10171" s="128"/>
    </row>
    <row r="10172" spans="1:11" hidden="1" outlineLevel="1" x14ac:dyDescent="0.25">
      <c r="A10172" s="77"/>
      <c r="B10172" s="13" t="s">
        <v>11869</v>
      </c>
      <c r="C10172" s="77"/>
      <c r="D10172" s="80"/>
      <c r="E10172" s="120" t="str">
        <f>IF(ISBLANK(D10172),"",(D10172/(1+'Vos données'!$D$11)))</f>
        <v/>
      </c>
      <c r="F10172" s="80"/>
      <c r="G10172" s="124"/>
      <c r="H10172" s="130"/>
      <c r="I10172" s="128"/>
      <c r="J10172" s="130"/>
      <c r="K10172" s="128"/>
    </row>
    <row r="10173" spans="1:11" hidden="1" outlineLevel="1" x14ac:dyDescent="0.25">
      <c r="A10173" s="77"/>
      <c r="B10173" s="13" t="s">
        <v>11870</v>
      </c>
      <c r="C10173" s="77"/>
      <c r="D10173" s="80"/>
      <c r="E10173" s="120" t="str">
        <f>IF(ISBLANK(D10173),"",(D10173/(1+'Vos données'!$D$11)))</f>
        <v/>
      </c>
      <c r="F10173" s="80"/>
      <c r="G10173" s="124"/>
      <c r="H10173" s="130"/>
      <c r="I10173" s="128"/>
      <c r="J10173" s="130"/>
      <c r="K10173" s="128"/>
    </row>
    <row r="10174" spans="1:11" hidden="1" outlineLevel="1" x14ac:dyDescent="0.25">
      <c r="A10174" s="77"/>
      <c r="B10174" s="13" t="s">
        <v>11871</v>
      </c>
      <c r="C10174" s="77"/>
      <c r="D10174" s="80"/>
      <c r="E10174" s="120" t="str">
        <f>IF(ISBLANK(D10174),"",(D10174/(1+'Vos données'!$D$11)))</f>
        <v/>
      </c>
      <c r="F10174" s="80"/>
      <c r="G10174" s="124"/>
      <c r="H10174" s="130"/>
      <c r="I10174" s="128"/>
      <c r="J10174" s="130"/>
      <c r="K10174" s="128"/>
    </row>
    <row r="10175" spans="1:11" hidden="1" outlineLevel="1" x14ac:dyDescent="0.25">
      <c r="A10175" s="77"/>
      <c r="B10175" s="13" t="s">
        <v>11872</v>
      </c>
      <c r="C10175" s="77"/>
      <c r="D10175" s="80"/>
      <c r="E10175" s="120" t="str">
        <f>IF(ISBLANK(D10175),"",(D10175/(1+'Vos données'!$D$11)))</f>
        <v/>
      </c>
      <c r="F10175" s="80"/>
      <c r="G10175" s="124"/>
      <c r="H10175" s="130"/>
      <c r="I10175" s="128"/>
      <c r="J10175" s="130"/>
      <c r="K10175" s="128"/>
    </row>
    <row r="10176" spans="1:11" hidden="1" outlineLevel="1" x14ac:dyDescent="0.25">
      <c r="A10176" s="77"/>
      <c r="B10176" s="13" t="s">
        <v>11873</v>
      </c>
      <c r="C10176" s="77"/>
      <c r="D10176" s="80"/>
      <c r="E10176" s="120" t="str">
        <f>IF(ISBLANK(D10176),"",(D10176/(1+'Vos données'!$D$11)))</f>
        <v/>
      </c>
      <c r="F10176" s="80"/>
      <c r="G10176" s="124"/>
      <c r="H10176" s="130"/>
      <c r="I10176" s="128"/>
      <c r="J10176" s="130"/>
      <c r="K10176" s="128"/>
    </row>
    <row r="10177" spans="1:11" hidden="1" outlineLevel="1" x14ac:dyDescent="0.25">
      <c r="A10177" s="77"/>
      <c r="B10177" s="13" t="s">
        <v>11874</v>
      </c>
      <c r="C10177" s="77"/>
      <c r="D10177" s="80"/>
      <c r="E10177" s="120" t="str">
        <f>IF(ISBLANK(D10177),"",(D10177/(1+'Vos données'!$D$11)))</f>
        <v/>
      </c>
      <c r="F10177" s="80"/>
      <c r="G10177" s="124"/>
      <c r="H10177" s="130"/>
      <c r="I10177" s="128"/>
      <c r="J10177" s="130"/>
      <c r="K10177" s="128"/>
    </row>
    <row r="10178" spans="1:11" hidden="1" outlineLevel="1" x14ac:dyDescent="0.25">
      <c r="A10178" s="77"/>
      <c r="B10178" s="13" t="s">
        <v>11875</v>
      </c>
      <c r="C10178" s="77"/>
      <c r="D10178" s="80"/>
      <c r="E10178" s="120" t="str">
        <f>IF(ISBLANK(D10178),"",(D10178/(1+'Vos données'!$D$11)))</f>
        <v/>
      </c>
      <c r="F10178" s="80"/>
      <c r="G10178" s="124"/>
      <c r="H10178" s="130"/>
      <c r="I10178" s="128"/>
      <c r="J10178" s="130"/>
      <c r="K10178" s="128"/>
    </row>
    <row r="10179" spans="1:11" hidden="1" outlineLevel="1" x14ac:dyDescent="0.25">
      <c r="A10179" s="77"/>
      <c r="B10179" s="13" t="s">
        <v>11876</v>
      </c>
      <c r="C10179" s="77"/>
      <c r="D10179" s="80"/>
      <c r="E10179" s="120" t="str">
        <f>IF(ISBLANK(D10179),"",(D10179/(1+'Vos données'!$D$11)))</f>
        <v/>
      </c>
      <c r="F10179" s="80"/>
      <c r="G10179" s="124"/>
      <c r="H10179" s="130"/>
      <c r="I10179" s="128"/>
      <c r="J10179" s="130"/>
      <c r="K10179" s="128"/>
    </row>
    <row r="10180" spans="1:11" hidden="1" outlineLevel="1" x14ac:dyDescent="0.25">
      <c r="A10180" s="77"/>
      <c r="B10180" s="13" t="s">
        <v>11877</v>
      </c>
      <c r="C10180" s="77"/>
      <c r="D10180" s="80"/>
      <c r="E10180" s="120" t="str">
        <f>IF(ISBLANK(D10180),"",(D10180/(1+'Vos données'!$D$11)))</f>
        <v/>
      </c>
      <c r="F10180" s="80"/>
      <c r="G10180" s="124"/>
      <c r="H10180" s="130"/>
      <c r="I10180" s="128"/>
      <c r="J10180" s="130"/>
      <c r="K10180" s="128"/>
    </row>
    <row r="10181" spans="1:11" hidden="1" outlineLevel="1" x14ac:dyDescent="0.25">
      <c r="A10181" s="77"/>
      <c r="B10181" s="13" t="s">
        <v>11878</v>
      </c>
      <c r="C10181" s="77"/>
      <c r="D10181" s="80"/>
      <c r="E10181" s="120" t="str">
        <f>IF(ISBLANK(D10181),"",(D10181/(1+'Vos données'!$D$11)))</f>
        <v/>
      </c>
      <c r="F10181" s="80"/>
      <c r="G10181" s="124"/>
      <c r="H10181" s="130"/>
      <c r="I10181" s="128"/>
      <c r="J10181" s="130"/>
      <c r="K10181" s="128"/>
    </row>
    <row r="10182" spans="1:11" hidden="1" outlineLevel="1" x14ac:dyDescent="0.25">
      <c r="A10182" s="77"/>
      <c r="B10182" s="13" t="s">
        <v>11879</v>
      </c>
      <c r="C10182" s="77"/>
      <c r="D10182" s="80"/>
      <c r="E10182" s="120" t="str">
        <f>IF(ISBLANK(D10182),"",(D10182/(1+'Vos données'!$D$11)))</f>
        <v/>
      </c>
      <c r="F10182" s="80"/>
      <c r="G10182" s="124"/>
      <c r="H10182" s="130"/>
      <c r="I10182" s="128"/>
      <c r="J10182" s="130"/>
      <c r="K10182" s="128"/>
    </row>
    <row r="10183" spans="1:11" hidden="1" outlineLevel="1" x14ac:dyDescent="0.25">
      <c r="A10183" s="77"/>
      <c r="B10183" s="13" t="s">
        <v>11880</v>
      </c>
      <c r="C10183" s="77"/>
      <c r="D10183" s="80"/>
      <c r="E10183" s="120" t="str">
        <f>IF(ISBLANK(D10183),"",(D10183/(1+'Vos données'!$D$11)))</f>
        <v/>
      </c>
      <c r="F10183" s="80"/>
      <c r="G10183" s="124"/>
      <c r="H10183" s="130"/>
      <c r="I10183" s="128"/>
      <c r="J10183" s="130"/>
      <c r="K10183" s="128"/>
    </row>
    <row r="10184" spans="1:11" hidden="1" outlineLevel="1" x14ac:dyDescent="0.25">
      <c r="A10184" s="77"/>
      <c r="B10184" s="13" t="s">
        <v>11881</v>
      </c>
      <c r="C10184" s="77"/>
      <c r="D10184" s="80"/>
      <c r="E10184" s="120" t="str">
        <f>IF(ISBLANK(D10184),"",(D10184/(1+'Vos données'!$D$11)))</f>
        <v/>
      </c>
      <c r="F10184" s="80"/>
      <c r="G10184" s="124"/>
      <c r="H10184" s="130"/>
      <c r="I10184" s="128"/>
      <c r="J10184" s="130"/>
      <c r="K10184" s="128"/>
    </row>
    <row r="10185" spans="1:11" hidden="1" outlineLevel="1" x14ac:dyDescent="0.25">
      <c r="A10185" s="77"/>
      <c r="B10185" s="13" t="s">
        <v>11882</v>
      </c>
      <c r="C10185" s="77"/>
      <c r="D10185" s="80"/>
      <c r="E10185" s="120" t="str">
        <f>IF(ISBLANK(D10185),"",(D10185/(1+'Vos données'!$D$11)))</f>
        <v/>
      </c>
      <c r="F10185" s="80"/>
      <c r="G10185" s="124"/>
      <c r="H10185" s="130"/>
      <c r="I10185" s="128"/>
      <c r="J10185" s="130"/>
      <c r="K10185" s="128"/>
    </row>
    <row r="10186" spans="1:11" hidden="1" outlineLevel="1" x14ac:dyDescent="0.25">
      <c r="A10186" s="77"/>
      <c r="B10186" s="13" t="s">
        <v>11883</v>
      </c>
      <c r="C10186" s="77"/>
      <c r="D10186" s="80"/>
      <c r="E10186" s="120" t="str">
        <f>IF(ISBLANK(D10186),"",(D10186/(1+'Vos données'!$D$11)))</f>
        <v/>
      </c>
      <c r="F10186" s="80"/>
      <c r="G10186" s="124"/>
      <c r="H10186" s="130"/>
      <c r="I10186" s="128"/>
      <c r="J10186" s="130"/>
      <c r="K10186" s="128"/>
    </row>
    <row r="10187" spans="1:11" hidden="1" outlineLevel="1" x14ac:dyDescent="0.25">
      <c r="A10187" s="77"/>
      <c r="B10187" s="13" t="s">
        <v>11884</v>
      </c>
      <c r="C10187" s="77"/>
      <c r="D10187" s="80"/>
      <c r="E10187" s="120" t="str">
        <f>IF(ISBLANK(D10187),"",(D10187/(1+'Vos données'!$D$11)))</f>
        <v/>
      </c>
      <c r="F10187" s="80"/>
      <c r="G10187" s="124"/>
      <c r="H10187" s="130"/>
      <c r="I10187" s="128"/>
      <c r="J10187" s="130"/>
      <c r="K10187" s="128"/>
    </row>
    <row r="10188" spans="1:11" hidden="1" outlineLevel="1" x14ac:dyDescent="0.25">
      <c r="A10188" s="77"/>
      <c r="B10188" s="13" t="s">
        <v>11885</v>
      </c>
      <c r="C10188" s="77"/>
      <c r="D10188" s="80"/>
      <c r="E10188" s="120" t="str">
        <f>IF(ISBLANK(D10188),"",(D10188/(1+'Vos données'!$D$11)))</f>
        <v/>
      </c>
      <c r="F10188" s="80"/>
      <c r="G10188" s="124"/>
      <c r="H10188" s="130"/>
      <c r="I10188" s="128"/>
      <c r="J10188" s="130"/>
      <c r="K10188" s="128"/>
    </row>
    <row r="10189" spans="1:11" hidden="1" outlineLevel="1" x14ac:dyDescent="0.25">
      <c r="A10189" s="77"/>
      <c r="B10189" s="13" t="s">
        <v>11886</v>
      </c>
      <c r="C10189" s="77"/>
      <c r="D10189" s="80"/>
      <c r="E10189" s="120" t="str">
        <f>IF(ISBLANK(D10189),"",(D10189/(1+'Vos données'!$D$11)))</f>
        <v/>
      </c>
      <c r="F10189" s="80"/>
      <c r="G10189" s="124"/>
      <c r="H10189" s="130"/>
      <c r="I10189" s="128"/>
      <c r="J10189" s="130"/>
      <c r="K10189" s="128"/>
    </row>
    <row r="10190" spans="1:11" hidden="1" outlineLevel="1" x14ac:dyDescent="0.25">
      <c r="A10190" s="77"/>
      <c r="B10190" s="13" t="s">
        <v>11887</v>
      </c>
      <c r="C10190" s="77"/>
      <c r="D10190" s="80"/>
      <c r="E10190" s="120" t="str">
        <f>IF(ISBLANK(D10190),"",(D10190/(1+'Vos données'!$D$11)))</f>
        <v/>
      </c>
      <c r="F10190" s="80"/>
      <c r="G10190" s="124"/>
      <c r="H10190" s="130"/>
      <c r="I10190" s="128"/>
      <c r="J10190" s="130"/>
      <c r="K10190" s="128"/>
    </row>
    <row r="10191" spans="1:11" hidden="1" outlineLevel="1" x14ac:dyDescent="0.25">
      <c r="A10191" s="77"/>
      <c r="B10191" s="13" t="s">
        <v>11888</v>
      </c>
      <c r="C10191" s="77"/>
      <c r="D10191" s="80"/>
      <c r="E10191" s="120" t="str">
        <f>IF(ISBLANK(D10191),"",(D10191/(1+'Vos données'!$D$11)))</f>
        <v/>
      </c>
      <c r="F10191" s="80"/>
      <c r="G10191" s="124"/>
      <c r="H10191" s="130"/>
      <c r="I10191" s="128"/>
      <c r="J10191" s="130"/>
      <c r="K10191" s="128"/>
    </row>
    <row r="10192" spans="1:11" hidden="1" outlineLevel="1" x14ac:dyDescent="0.25">
      <c r="A10192" s="77"/>
      <c r="B10192" s="13" t="s">
        <v>11889</v>
      </c>
      <c r="C10192" s="77"/>
      <c r="D10192" s="80"/>
      <c r="E10192" s="120" t="str">
        <f>IF(ISBLANK(D10192),"",(D10192/(1+'Vos données'!$D$11)))</f>
        <v/>
      </c>
      <c r="F10192" s="80"/>
      <c r="G10192" s="124"/>
      <c r="H10192" s="130"/>
      <c r="I10192" s="128"/>
      <c r="J10192" s="130"/>
      <c r="K10192" s="128"/>
    </row>
    <row r="10193" spans="1:11" hidden="1" outlineLevel="1" x14ac:dyDescent="0.25">
      <c r="A10193" s="77"/>
      <c r="B10193" s="13" t="s">
        <v>11890</v>
      </c>
      <c r="C10193" s="77"/>
      <c r="D10193" s="80"/>
      <c r="E10193" s="120" t="str">
        <f>IF(ISBLANK(D10193),"",(D10193/(1+'Vos données'!$D$11)))</f>
        <v/>
      </c>
      <c r="F10193" s="80"/>
      <c r="G10193" s="124"/>
      <c r="H10193" s="130"/>
      <c r="I10193" s="128"/>
      <c r="J10193" s="130"/>
      <c r="K10193" s="128"/>
    </row>
    <row r="10194" spans="1:11" hidden="1" outlineLevel="1" x14ac:dyDescent="0.25">
      <c r="A10194" s="77"/>
      <c r="B10194" s="13" t="s">
        <v>11891</v>
      </c>
      <c r="C10194" s="77"/>
      <c r="D10194" s="80"/>
      <c r="E10194" s="120" t="str">
        <f>IF(ISBLANK(D10194),"",(D10194/(1+'Vos données'!$D$11)))</f>
        <v/>
      </c>
      <c r="F10194" s="80"/>
      <c r="G10194" s="124"/>
      <c r="H10194" s="130"/>
      <c r="I10194" s="128"/>
      <c r="J10194" s="130"/>
      <c r="K10194" s="128"/>
    </row>
    <row r="10195" spans="1:11" hidden="1" outlineLevel="1" x14ac:dyDescent="0.25">
      <c r="A10195" s="77"/>
      <c r="B10195" s="13" t="s">
        <v>11892</v>
      </c>
      <c r="C10195" s="77"/>
      <c r="D10195" s="80"/>
      <c r="E10195" s="120" t="str">
        <f>IF(ISBLANK(D10195),"",(D10195/(1+'Vos données'!$D$11)))</f>
        <v/>
      </c>
      <c r="F10195" s="80"/>
      <c r="G10195" s="124"/>
      <c r="H10195" s="130"/>
      <c r="I10195" s="128"/>
      <c r="J10195" s="130"/>
      <c r="K10195" s="128"/>
    </row>
    <row r="10196" spans="1:11" hidden="1" outlineLevel="1" x14ac:dyDescent="0.25">
      <c r="A10196" s="77"/>
      <c r="B10196" s="13" t="s">
        <v>11893</v>
      </c>
      <c r="C10196" s="77"/>
      <c r="D10196" s="80"/>
      <c r="E10196" s="120" t="str">
        <f>IF(ISBLANK(D10196),"",(D10196/(1+'Vos données'!$D$11)))</f>
        <v/>
      </c>
      <c r="F10196" s="80"/>
      <c r="G10196" s="124"/>
      <c r="H10196" s="130"/>
      <c r="I10196" s="128"/>
      <c r="J10196" s="130"/>
      <c r="K10196" s="128"/>
    </row>
    <row r="10197" spans="1:11" hidden="1" outlineLevel="1" x14ac:dyDescent="0.25">
      <c r="A10197" s="77"/>
      <c r="B10197" s="13" t="s">
        <v>11894</v>
      </c>
      <c r="C10197" s="77"/>
      <c r="D10197" s="80"/>
      <c r="E10197" s="120" t="str">
        <f>IF(ISBLANK(D10197),"",(D10197/(1+'Vos données'!$D$11)))</f>
        <v/>
      </c>
      <c r="F10197" s="80"/>
      <c r="G10197" s="124"/>
      <c r="H10197" s="130"/>
      <c r="I10197" s="128"/>
      <c r="J10197" s="130"/>
      <c r="K10197" s="128"/>
    </row>
    <row r="10198" spans="1:11" hidden="1" outlineLevel="1" x14ac:dyDescent="0.25">
      <c r="A10198" s="77"/>
      <c r="B10198" s="13" t="s">
        <v>11895</v>
      </c>
      <c r="C10198" s="77"/>
      <c r="D10198" s="80"/>
      <c r="E10198" s="120" t="str">
        <f>IF(ISBLANK(D10198),"",(D10198/(1+'Vos données'!$D$11)))</f>
        <v/>
      </c>
      <c r="F10198" s="80"/>
      <c r="G10198" s="124"/>
      <c r="H10198" s="130"/>
      <c r="I10198" s="128"/>
      <c r="J10198" s="130"/>
      <c r="K10198" s="128"/>
    </row>
    <row r="10199" spans="1:11" hidden="1" outlineLevel="1" x14ac:dyDescent="0.25">
      <c r="A10199" s="77"/>
      <c r="B10199" s="13" t="s">
        <v>11896</v>
      </c>
      <c r="C10199" s="77"/>
      <c r="D10199" s="80"/>
      <c r="E10199" s="120" t="str">
        <f>IF(ISBLANK(D10199),"",(D10199/(1+'Vos données'!$D$11)))</f>
        <v/>
      </c>
      <c r="F10199" s="80"/>
      <c r="G10199" s="124"/>
      <c r="H10199" s="130"/>
      <c r="I10199" s="128"/>
      <c r="J10199" s="130"/>
      <c r="K10199" s="128"/>
    </row>
    <row r="10200" spans="1:11" hidden="1" outlineLevel="1" x14ac:dyDescent="0.25">
      <c r="A10200" s="77"/>
      <c r="B10200" s="13" t="s">
        <v>11897</v>
      </c>
      <c r="C10200" s="77"/>
      <c r="D10200" s="80"/>
      <c r="E10200" s="120" t="str">
        <f>IF(ISBLANK(D10200),"",(D10200/(1+'Vos données'!$D$11)))</f>
        <v/>
      </c>
      <c r="F10200" s="80"/>
      <c r="G10200" s="124"/>
      <c r="H10200" s="130"/>
      <c r="I10200" s="128"/>
      <c r="J10200" s="130"/>
      <c r="K10200" s="128"/>
    </row>
    <row r="10201" spans="1:11" hidden="1" outlineLevel="1" x14ac:dyDescent="0.25">
      <c r="A10201" s="77"/>
      <c r="B10201" s="13" t="s">
        <v>11898</v>
      </c>
      <c r="C10201" s="77"/>
      <c r="D10201" s="80"/>
      <c r="E10201" s="120" t="str">
        <f>IF(ISBLANK(D10201),"",(D10201/(1+'Vos données'!$D$11)))</f>
        <v/>
      </c>
      <c r="F10201" s="80"/>
      <c r="G10201" s="124"/>
      <c r="H10201" s="130"/>
      <c r="I10201" s="128"/>
      <c r="J10201" s="130"/>
      <c r="K10201" s="128"/>
    </row>
    <row r="10202" spans="1:11" hidden="1" outlineLevel="1" x14ac:dyDescent="0.25">
      <c r="A10202" s="77"/>
      <c r="B10202" s="13" t="s">
        <v>11899</v>
      </c>
      <c r="C10202" s="77"/>
      <c r="D10202" s="80"/>
      <c r="E10202" s="120" t="str">
        <f>IF(ISBLANK(D10202),"",(D10202/(1+'Vos données'!$D$11)))</f>
        <v/>
      </c>
      <c r="F10202" s="80"/>
      <c r="G10202" s="124"/>
      <c r="H10202" s="130"/>
      <c r="I10202" s="128"/>
      <c r="J10202" s="130"/>
      <c r="K10202" s="128"/>
    </row>
    <row r="10203" spans="1:11" hidden="1" outlineLevel="1" x14ac:dyDescent="0.25">
      <c r="A10203" s="77"/>
      <c r="B10203" s="13" t="s">
        <v>11900</v>
      </c>
      <c r="C10203" s="77"/>
      <c r="D10203" s="80"/>
      <c r="E10203" s="120" t="str">
        <f>IF(ISBLANK(D10203),"",(D10203/(1+'Vos données'!$D$11)))</f>
        <v/>
      </c>
      <c r="F10203" s="80"/>
      <c r="G10203" s="124"/>
      <c r="H10203" s="130"/>
      <c r="I10203" s="128"/>
      <c r="J10203" s="130"/>
      <c r="K10203" s="128"/>
    </row>
    <row r="10204" spans="1:11" hidden="1" outlineLevel="1" x14ac:dyDescent="0.25">
      <c r="A10204" s="77"/>
      <c r="B10204" s="13" t="s">
        <v>11901</v>
      </c>
      <c r="C10204" s="77"/>
      <c r="D10204" s="80"/>
      <c r="E10204" s="120" t="str">
        <f>IF(ISBLANK(D10204),"",(D10204/(1+'Vos données'!$D$11)))</f>
        <v/>
      </c>
      <c r="F10204" s="80"/>
      <c r="G10204" s="124"/>
      <c r="H10204" s="130"/>
      <c r="I10204" s="128"/>
      <c r="J10204" s="130"/>
      <c r="K10204" s="128"/>
    </row>
    <row r="10205" spans="1:11" hidden="1" outlineLevel="1" x14ac:dyDescent="0.25">
      <c r="A10205" s="77"/>
      <c r="B10205" s="13" t="s">
        <v>11902</v>
      </c>
      <c r="C10205" s="77"/>
      <c r="D10205" s="80"/>
      <c r="E10205" s="120" t="str">
        <f>IF(ISBLANK(D10205),"",(D10205/(1+'Vos données'!$D$11)))</f>
        <v/>
      </c>
      <c r="F10205" s="80"/>
      <c r="G10205" s="124"/>
      <c r="H10205" s="130"/>
      <c r="I10205" s="128"/>
      <c r="J10205" s="130"/>
      <c r="K10205" s="128"/>
    </row>
    <row r="10206" spans="1:11" hidden="1" outlineLevel="1" x14ac:dyDescent="0.25">
      <c r="A10206" s="77"/>
      <c r="B10206" s="13" t="s">
        <v>11903</v>
      </c>
      <c r="C10206" s="77"/>
      <c r="D10206" s="80"/>
      <c r="E10206" s="120" t="str">
        <f>IF(ISBLANK(D10206),"",(D10206/(1+'Vos données'!$D$11)))</f>
        <v/>
      </c>
      <c r="F10206" s="80"/>
      <c r="G10206" s="124"/>
      <c r="H10206" s="130"/>
      <c r="I10206" s="128"/>
      <c r="J10206" s="130"/>
      <c r="K10206" s="128"/>
    </row>
    <row r="10207" spans="1:11" hidden="1" outlineLevel="1" x14ac:dyDescent="0.25">
      <c r="A10207" s="77"/>
      <c r="B10207" s="13" t="s">
        <v>11904</v>
      </c>
      <c r="C10207" s="77"/>
      <c r="D10207" s="80"/>
      <c r="E10207" s="120" t="str">
        <f>IF(ISBLANK(D10207),"",(D10207/(1+'Vos données'!$D$11)))</f>
        <v/>
      </c>
      <c r="F10207" s="80"/>
      <c r="G10207" s="124"/>
      <c r="H10207" s="130"/>
      <c r="I10207" s="128"/>
      <c r="J10207" s="130"/>
      <c r="K10207" s="128"/>
    </row>
    <row r="10208" spans="1:11" hidden="1" outlineLevel="1" x14ac:dyDescent="0.25">
      <c r="A10208" s="77"/>
      <c r="B10208" s="13" t="s">
        <v>11905</v>
      </c>
      <c r="C10208" s="77"/>
      <c r="D10208" s="80"/>
      <c r="E10208" s="120" t="str">
        <f>IF(ISBLANK(D10208),"",(D10208/(1+'Vos données'!$D$11)))</f>
        <v/>
      </c>
      <c r="F10208" s="80"/>
      <c r="G10208" s="124"/>
      <c r="H10208" s="130"/>
      <c r="I10208" s="128"/>
      <c r="J10208" s="130"/>
      <c r="K10208" s="128"/>
    </row>
    <row r="10209" spans="1:11" hidden="1" outlineLevel="1" x14ac:dyDescent="0.25">
      <c r="A10209" s="77"/>
      <c r="B10209" s="13" t="s">
        <v>11906</v>
      </c>
      <c r="C10209" s="77"/>
      <c r="D10209" s="80"/>
      <c r="E10209" s="120" t="str">
        <f>IF(ISBLANK(D10209),"",(D10209/(1+'Vos données'!$D$11)))</f>
        <v/>
      </c>
      <c r="F10209" s="80"/>
      <c r="G10209" s="124"/>
      <c r="H10209" s="130"/>
      <c r="I10209" s="128"/>
      <c r="J10209" s="130"/>
      <c r="K10209" s="128"/>
    </row>
    <row r="10210" spans="1:11" hidden="1" outlineLevel="1" x14ac:dyDescent="0.25">
      <c r="A10210" s="77"/>
      <c r="B10210" s="13" t="s">
        <v>11907</v>
      </c>
      <c r="C10210" s="77"/>
      <c r="D10210" s="80"/>
      <c r="E10210" s="120" t="str">
        <f>IF(ISBLANK(D10210),"",(D10210/(1+'Vos données'!$D$11)))</f>
        <v/>
      </c>
      <c r="F10210" s="80"/>
      <c r="G10210" s="124"/>
      <c r="H10210" s="130"/>
      <c r="I10210" s="128"/>
      <c r="J10210" s="130"/>
      <c r="K10210" s="128"/>
    </row>
    <row r="10211" spans="1:11" hidden="1" outlineLevel="1" x14ac:dyDescent="0.25">
      <c r="A10211" s="77"/>
      <c r="B10211" s="13" t="s">
        <v>11908</v>
      </c>
      <c r="C10211" s="77"/>
      <c r="D10211" s="80"/>
      <c r="E10211" s="120" t="str">
        <f>IF(ISBLANK(D10211),"",(D10211/(1+'Vos données'!$D$11)))</f>
        <v/>
      </c>
      <c r="F10211" s="80"/>
      <c r="G10211" s="124"/>
      <c r="H10211" s="130"/>
      <c r="I10211" s="128"/>
      <c r="J10211" s="130"/>
      <c r="K10211" s="128"/>
    </row>
    <row r="10212" spans="1:11" hidden="1" outlineLevel="1" x14ac:dyDescent="0.25">
      <c r="A10212" s="77"/>
      <c r="B10212" s="13" t="s">
        <v>11909</v>
      </c>
      <c r="C10212" s="77"/>
      <c r="D10212" s="80"/>
      <c r="E10212" s="120" t="str">
        <f>IF(ISBLANK(D10212),"",(D10212/(1+'Vos données'!$D$11)))</f>
        <v/>
      </c>
      <c r="F10212" s="80"/>
      <c r="G10212" s="124"/>
      <c r="H10212" s="130"/>
      <c r="I10212" s="128"/>
      <c r="J10212" s="130"/>
      <c r="K10212" s="128"/>
    </row>
    <row r="10213" spans="1:11" hidden="1" outlineLevel="1" x14ac:dyDescent="0.25">
      <c r="A10213" s="77"/>
      <c r="B10213" s="13" t="s">
        <v>11910</v>
      </c>
      <c r="C10213" s="77"/>
      <c r="D10213" s="80"/>
      <c r="E10213" s="120" t="str">
        <f>IF(ISBLANK(D10213),"",(D10213/(1+'Vos données'!$D$11)))</f>
        <v/>
      </c>
      <c r="F10213" s="80"/>
      <c r="G10213" s="124"/>
      <c r="H10213" s="130"/>
      <c r="I10213" s="128"/>
      <c r="J10213" s="130"/>
      <c r="K10213" s="128"/>
    </row>
    <row r="10214" spans="1:11" hidden="1" outlineLevel="1" x14ac:dyDescent="0.25">
      <c r="A10214" s="77"/>
      <c r="B10214" s="13" t="s">
        <v>11911</v>
      </c>
      <c r="C10214" s="77"/>
      <c r="D10214" s="80"/>
      <c r="E10214" s="120" t="str">
        <f>IF(ISBLANK(D10214),"",(D10214/(1+'Vos données'!$D$11)))</f>
        <v/>
      </c>
      <c r="F10214" s="80"/>
      <c r="G10214" s="124"/>
      <c r="H10214" s="130"/>
      <c r="I10214" s="128"/>
      <c r="J10214" s="130"/>
      <c r="K10214" s="128"/>
    </row>
    <row r="10215" spans="1:11" hidden="1" outlineLevel="1" x14ac:dyDescent="0.25">
      <c r="A10215" s="77"/>
      <c r="B10215" s="13" t="s">
        <v>11912</v>
      </c>
      <c r="C10215" s="77"/>
      <c r="D10215" s="80"/>
      <c r="E10215" s="120" t="str">
        <f>IF(ISBLANK(D10215),"",(D10215/(1+'Vos données'!$D$11)))</f>
        <v/>
      </c>
      <c r="F10215" s="80"/>
      <c r="G10215" s="124"/>
      <c r="H10215" s="130"/>
      <c r="I10215" s="128"/>
      <c r="J10215" s="130"/>
      <c r="K10215" s="128"/>
    </row>
    <row r="10216" spans="1:11" hidden="1" outlineLevel="1" x14ac:dyDescent="0.25">
      <c r="A10216" s="77"/>
      <c r="B10216" s="13" t="s">
        <v>11913</v>
      </c>
      <c r="C10216" s="77"/>
      <c r="D10216" s="80"/>
      <c r="E10216" s="120" t="str">
        <f>IF(ISBLANK(D10216),"",(D10216/(1+'Vos données'!$D$11)))</f>
        <v/>
      </c>
      <c r="F10216" s="80"/>
      <c r="G10216" s="124"/>
      <c r="H10216" s="130"/>
      <c r="I10216" s="128"/>
      <c r="J10216" s="130"/>
      <c r="K10216" s="128"/>
    </row>
    <row r="10217" spans="1:11" hidden="1" outlineLevel="1" x14ac:dyDescent="0.25">
      <c r="A10217" s="77"/>
      <c r="B10217" s="13" t="s">
        <v>11914</v>
      </c>
      <c r="C10217" s="77"/>
      <c r="D10217" s="80"/>
      <c r="E10217" s="120" t="str">
        <f>IF(ISBLANK(D10217),"",(D10217/(1+'Vos données'!$D$11)))</f>
        <v/>
      </c>
      <c r="F10217" s="80"/>
      <c r="G10217" s="124"/>
      <c r="H10217" s="130"/>
      <c r="I10217" s="128"/>
      <c r="J10217" s="130"/>
      <c r="K10217" s="128"/>
    </row>
    <row r="10218" spans="1:11" hidden="1" outlineLevel="1" x14ac:dyDescent="0.25">
      <c r="A10218" s="77"/>
      <c r="B10218" s="13" t="s">
        <v>11915</v>
      </c>
      <c r="C10218" s="77"/>
      <c r="D10218" s="80"/>
      <c r="E10218" s="120" t="str">
        <f>IF(ISBLANK(D10218),"",(D10218/(1+'Vos données'!$D$11)))</f>
        <v/>
      </c>
      <c r="F10218" s="80"/>
      <c r="G10218" s="124"/>
      <c r="H10218" s="130"/>
      <c r="I10218" s="128"/>
      <c r="J10218" s="130"/>
      <c r="K10218" s="128"/>
    </row>
    <row r="10219" spans="1:11" hidden="1" outlineLevel="1" x14ac:dyDescent="0.25">
      <c r="A10219" s="77"/>
      <c r="B10219" s="13" t="s">
        <v>11916</v>
      </c>
      <c r="C10219" s="77"/>
      <c r="D10219" s="80"/>
      <c r="E10219" s="120" t="str">
        <f>IF(ISBLANK(D10219),"",(D10219/(1+'Vos données'!$D$11)))</f>
        <v/>
      </c>
      <c r="F10219" s="80"/>
      <c r="G10219" s="124"/>
      <c r="H10219" s="130"/>
      <c r="I10219" s="128"/>
      <c r="J10219" s="130"/>
      <c r="K10219" s="128"/>
    </row>
    <row r="10220" spans="1:11" hidden="1" outlineLevel="1" x14ac:dyDescent="0.25">
      <c r="A10220" s="77"/>
      <c r="B10220" s="13" t="s">
        <v>11917</v>
      </c>
      <c r="C10220" s="77"/>
      <c r="D10220" s="80"/>
      <c r="E10220" s="120" t="str">
        <f>IF(ISBLANK(D10220),"",(D10220/(1+'Vos données'!$D$11)))</f>
        <v/>
      </c>
      <c r="F10220" s="80"/>
      <c r="G10220" s="124"/>
      <c r="H10220" s="130"/>
      <c r="I10220" s="128"/>
      <c r="J10220" s="130"/>
      <c r="K10220" s="128"/>
    </row>
    <row r="10221" spans="1:11" hidden="1" outlineLevel="1" x14ac:dyDescent="0.25">
      <c r="A10221" s="77"/>
      <c r="B10221" s="13" t="s">
        <v>11918</v>
      </c>
      <c r="C10221" s="77"/>
      <c r="D10221" s="80"/>
      <c r="E10221" s="120" t="str">
        <f>IF(ISBLANK(D10221),"",(D10221/(1+'Vos données'!$D$11)))</f>
        <v/>
      </c>
      <c r="F10221" s="80"/>
      <c r="G10221" s="124"/>
      <c r="H10221" s="130"/>
      <c r="I10221" s="128"/>
      <c r="J10221" s="130"/>
      <c r="K10221" s="128"/>
    </row>
    <row r="10222" spans="1:11" hidden="1" outlineLevel="1" x14ac:dyDescent="0.25">
      <c r="A10222" s="77"/>
      <c r="B10222" s="13" t="s">
        <v>11919</v>
      </c>
      <c r="C10222" s="77"/>
      <c r="D10222" s="80"/>
      <c r="E10222" s="120" t="str">
        <f>IF(ISBLANK(D10222),"",(D10222/(1+'Vos données'!$D$11)))</f>
        <v/>
      </c>
      <c r="F10222" s="80"/>
      <c r="G10222" s="124"/>
      <c r="H10222" s="130"/>
      <c r="I10222" s="128"/>
      <c r="J10222" s="130"/>
      <c r="K10222" s="128"/>
    </row>
    <row r="10223" spans="1:11" hidden="1" outlineLevel="1" x14ac:dyDescent="0.25">
      <c r="A10223" s="77"/>
      <c r="B10223" s="13" t="s">
        <v>11920</v>
      </c>
      <c r="C10223" s="77"/>
      <c r="D10223" s="80"/>
      <c r="E10223" s="120" t="str">
        <f>IF(ISBLANK(D10223),"",(D10223/(1+'Vos données'!$D$11)))</f>
        <v/>
      </c>
      <c r="F10223" s="80"/>
      <c r="G10223" s="124"/>
      <c r="H10223" s="130"/>
      <c r="I10223" s="128"/>
      <c r="J10223" s="130"/>
      <c r="K10223" s="128"/>
    </row>
    <row r="10224" spans="1:11" hidden="1" outlineLevel="1" x14ac:dyDescent="0.25">
      <c r="A10224" s="77"/>
      <c r="B10224" s="13" t="s">
        <v>11921</v>
      </c>
      <c r="C10224" s="77"/>
      <c r="D10224" s="80"/>
      <c r="E10224" s="120" t="str">
        <f>IF(ISBLANK(D10224),"",(D10224/(1+'Vos données'!$D$11)))</f>
        <v/>
      </c>
      <c r="F10224" s="80"/>
      <c r="G10224" s="124"/>
      <c r="H10224" s="130"/>
      <c r="I10224" s="128"/>
      <c r="J10224" s="130"/>
      <c r="K10224" s="128"/>
    </row>
    <row r="10225" spans="1:11" hidden="1" outlineLevel="1" x14ac:dyDescent="0.25">
      <c r="A10225" s="77"/>
      <c r="B10225" s="13" t="s">
        <v>11922</v>
      </c>
      <c r="C10225" s="77"/>
      <c r="D10225" s="80"/>
      <c r="E10225" s="120" t="str">
        <f>IF(ISBLANK(D10225),"",(D10225/(1+'Vos données'!$D$11)))</f>
        <v/>
      </c>
      <c r="F10225" s="80"/>
      <c r="G10225" s="124"/>
      <c r="H10225" s="130"/>
      <c r="I10225" s="128"/>
      <c r="J10225" s="130"/>
      <c r="K10225" s="128"/>
    </row>
    <row r="10226" spans="1:11" hidden="1" outlineLevel="1" x14ac:dyDescent="0.25">
      <c r="A10226" s="77"/>
      <c r="B10226" s="13" t="s">
        <v>11923</v>
      </c>
      <c r="C10226" s="77"/>
      <c r="D10226" s="80"/>
      <c r="E10226" s="120" t="str">
        <f>IF(ISBLANK(D10226),"",(D10226/(1+'Vos données'!$D$11)))</f>
        <v/>
      </c>
      <c r="F10226" s="80"/>
      <c r="G10226" s="124"/>
      <c r="H10226" s="130"/>
      <c r="I10226" s="128"/>
      <c r="J10226" s="130"/>
      <c r="K10226" s="128"/>
    </row>
    <row r="10227" spans="1:11" hidden="1" outlineLevel="1" x14ac:dyDescent="0.25">
      <c r="A10227" s="77"/>
      <c r="B10227" s="13" t="s">
        <v>11924</v>
      </c>
      <c r="C10227" s="77"/>
      <c r="D10227" s="80"/>
      <c r="E10227" s="120" t="str">
        <f>IF(ISBLANK(D10227),"",(D10227/(1+'Vos données'!$D$11)))</f>
        <v/>
      </c>
      <c r="F10227" s="80"/>
      <c r="G10227" s="124"/>
      <c r="H10227" s="130"/>
      <c r="I10227" s="128"/>
      <c r="J10227" s="130"/>
      <c r="K10227" s="128"/>
    </row>
    <row r="10228" spans="1:11" hidden="1" outlineLevel="1" x14ac:dyDescent="0.25">
      <c r="A10228" s="77"/>
      <c r="B10228" s="13" t="s">
        <v>11925</v>
      </c>
      <c r="C10228" s="77"/>
      <c r="D10228" s="80"/>
      <c r="E10228" s="120" t="str">
        <f>IF(ISBLANK(D10228),"",(D10228/(1+'Vos données'!$D$11)))</f>
        <v/>
      </c>
      <c r="F10228" s="80"/>
      <c r="G10228" s="124"/>
      <c r="H10228" s="130"/>
      <c r="I10228" s="128"/>
      <c r="J10228" s="130"/>
      <c r="K10228" s="128"/>
    </row>
    <row r="10229" spans="1:11" hidden="1" outlineLevel="1" x14ac:dyDescent="0.25">
      <c r="A10229" s="77"/>
      <c r="B10229" s="13" t="s">
        <v>11926</v>
      </c>
      <c r="C10229" s="77"/>
      <c r="D10229" s="80"/>
      <c r="E10229" s="120" t="str">
        <f>IF(ISBLANK(D10229),"",(D10229/(1+'Vos données'!$D$11)))</f>
        <v/>
      </c>
      <c r="F10229" s="80"/>
      <c r="G10229" s="124"/>
      <c r="H10229" s="130"/>
      <c r="I10229" s="128"/>
      <c r="J10229" s="130"/>
      <c r="K10229" s="128"/>
    </row>
    <row r="10230" spans="1:11" hidden="1" outlineLevel="1" x14ac:dyDescent="0.25">
      <c r="A10230" s="77"/>
      <c r="B10230" s="13" t="s">
        <v>11927</v>
      </c>
      <c r="C10230" s="77"/>
      <c r="D10230" s="80"/>
      <c r="E10230" s="120" t="str">
        <f>IF(ISBLANK(D10230),"",(D10230/(1+'Vos données'!$D$11)))</f>
        <v/>
      </c>
      <c r="F10230" s="80"/>
      <c r="G10230" s="124"/>
      <c r="H10230" s="130"/>
      <c r="I10230" s="128"/>
      <c r="J10230" s="130"/>
      <c r="K10230" s="128"/>
    </row>
    <row r="10231" spans="1:11" hidden="1" outlineLevel="1" x14ac:dyDescent="0.25">
      <c r="A10231" s="77"/>
      <c r="B10231" s="13" t="s">
        <v>11928</v>
      </c>
      <c r="C10231" s="77"/>
      <c r="D10231" s="80"/>
      <c r="E10231" s="120" t="str">
        <f>IF(ISBLANK(D10231),"",(D10231/(1+'Vos données'!$D$11)))</f>
        <v/>
      </c>
      <c r="F10231" s="80"/>
      <c r="G10231" s="124"/>
      <c r="H10231" s="130"/>
      <c r="I10231" s="128"/>
      <c r="J10231" s="130"/>
      <c r="K10231" s="128"/>
    </row>
    <row r="10232" spans="1:11" hidden="1" outlineLevel="1" x14ac:dyDescent="0.25">
      <c r="A10232" s="77"/>
      <c r="B10232" s="13" t="s">
        <v>11929</v>
      </c>
      <c r="C10232" s="77"/>
      <c r="D10232" s="80"/>
      <c r="E10232" s="120" t="str">
        <f>IF(ISBLANK(D10232),"",(D10232/(1+'Vos données'!$D$11)))</f>
        <v/>
      </c>
      <c r="F10232" s="80"/>
      <c r="G10232" s="124"/>
      <c r="H10232" s="130"/>
      <c r="I10232" s="128"/>
      <c r="J10232" s="130"/>
      <c r="K10232" s="128"/>
    </row>
    <row r="10233" spans="1:11" hidden="1" outlineLevel="1" x14ac:dyDescent="0.25">
      <c r="A10233" s="77"/>
      <c r="B10233" s="13" t="s">
        <v>11930</v>
      </c>
      <c r="C10233" s="77"/>
      <c r="D10233" s="80"/>
      <c r="E10233" s="120" t="str">
        <f>IF(ISBLANK(D10233),"",(D10233/(1+'Vos données'!$D$11)))</f>
        <v/>
      </c>
      <c r="F10233" s="80"/>
      <c r="G10233" s="124"/>
      <c r="H10233" s="130"/>
      <c r="I10233" s="128"/>
      <c r="J10233" s="130"/>
      <c r="K10233" s="128"/>
    </row>
    <row r="10234" spans="1:11" hidden="1" outlineLevel="1" x14ac:dyDescent="0.25">
      <c r="A10234" s="77"/>
      <c r="B10234" s="13" t="s">
        <v>11931</v>
      </c>
      <c r="C10234" s="77"/>
      <c r="D10234" s="80"/>
      <c r="E10234" s="120" t="str">
        <f>IF(ISBLANK(D10234),"",(D10234/(1+'Vos données'!$D$11)))</f>
        <v/>
      </c>
      <c r="F10234" s="80"/>
      <c r="G10234" s="124"/>
      <c r="H10234" s="130"/>
      <c r="I10234" s="128"/>
      <c r="J10234" s="130"/>
      <c r="K10234" s="128"/>
    </row>
    <row r="10235" spans="1:11" hidden="1" outlineLevel="1" x14ac:dyDescent="0.25">
      <c r="A10235" s="77"/>
      <c r="B10235" s="13" t="s">
        <v>11932</v>
      </c>
      <c r="C10235" s="77"/>
      <c r="D10235" s="80"/>
      <c r="E10235" s="120" t="str">
        <f>IF(ISBLANK(D10235),"",(D10235/(1+'Vos données'!$D$11)))</f>
        <v/>
      </c>
      <c r="F10235" s="80"/>
      <c r="G10235" s="124"/>
      <c r="H10235" s="130"/>
      <c r="I10235" s="128"/>
      <c r="J10235" s="130"/>
      <c r="K10235" s="128"/>
    </row>
    <row r="10236" spans="1:11" hidden="1" outlineLevel="1" x14ac:dyDescent="0.25">
      <c r="A10236" s="77"/>
      <c r="B10236" s="13" t="s">
        <v>11933</v>
      </c>
      <c r="C10236" s="77"/>
      <c r="D10236" s="80"/>
      <c r="E10236" s="120" t="str">
        <f>IF(ISBLANK(D10236),"",(D10236/(1+'Vos données'!$D$11)))</f>
        <v/>
      </c>
      <c r="F10236" s="80"/>
      <c r="G10236" s="124"/>
      <c r="H10236" s="130"/>
      <c r="I10236" s="128"/>
      <c r="J10236" s="130"/>
      <c r="K10236" s="128"/>
    </row>
    <row r="10237" spans="1:11" hidden="1" outlineLevel="1" x14ac:dyDescent="0.25">
      <c r="A10237" s="77"/>
      <c r="B10237" s="13" t="s">
        <v>11934</v>
      </c>
      <c r="C10237" s="77"/>
      <c r="D10237" s="80"/>
      <c r="E10237" s="120" t="str">
        <f>IF(ISBLANK(D10237),"",(D10237/(1+'Vos données'!$D$11)))</f>
        <v/>
      </c>
      <c r="F10237" s="80"/>
      <c r="G10237" s="124"/>
      <c r="H10237" s="130"/>
      <c r="I10237" s="128"/>
      <c r="J10237" s="130"/>
      <c r="K10237" s="128"/>
    </row>
    <row r="10238" spans="1:11" hidden="1" outlineLevel="1" x14ac:dyDescent="0.25">
      <c r="A10238" s="77"/>
      <c r="B10238" s="13" t="s">
        <v>11935</v>
      </c>
      <c r="C10238" s="77"/>
      <c r="D10238" s="80"/>
      <c r="E10238" s="120" t="str">
        <f>IF(ISBLANK(D10238),"",(D10238/(1+'Vos données'!$D$11)))</f>
        <v/>
      </c>
      <c r="F10238" s="80"/>
      <c r="G10238" s="124"/>
      <c r="H10238" s="130"/>
      <c r="I10238" s="128"/>
      <c r="J10238" s="130"/>
      <c r="K10238" s="128"/>
    </row>
    <row r="10239" spans="1:11" hidden="1" outlineLevel="1" x14ac:dyDescent="0.25">
      <c r="A10239" s="77"/>
      <c r="B10239" s="13" t="s">
        <v>11936</v>
      </c>
      <c r="C10239" s="77"/>
      <c r="D10239" s="80"/>
      <c r="E10239" s="120" t="str">
        <f>IF(ISBLANK(D10239),"",(D10239/(1+'Vos données'!$D$11)))</f>
        <v/>
      </c>
      <c r="F10239" s="80"/>
      <c r="G10239" s="124"/>
      <c r="H10239" s="130"/>
      <c r="I10239" s="128"/>
      <c r="J10239" s="130"/>
      <c r="K10239" s="128"/>
    </row>
    <row r="10240" spans="1:11" hidden="1" outlineLevel="1" x14ac:dyDescent="0.25">
      <c r="A10240" s="77"/>
      <c r="B10240" s="13" t="s">
        <v>11937</v>
      </c>
      <c r="C10240" s="77"/>
      <c r="D10240" s="80"/>
      <c r="E10240" s="120" t="str">
        <f>IF(ISBLANK(D10240),"",(D10240/(1+'Vos données'!$D$11)))</f>
        <v/>
      </c>
      <c r="F10240" s="80"/>
      <c r="G10240" s="124"/>
      <c r="H10240" s="130"/>
      <c r="I10240" s="128"/>
      <c r="J10240" s="130"/>
      <c r="K10240" s="128"/>
    </row>
    <row r="10241" spans="1:11" hidden="1" outlineLevel="1" x14ac:dyDescent="0.25">
      <c r="A10241" s="77"/>
      <c r="B10241" s="13" t="s">
        <v>11938</v>
      </c>
      <c r="C10241" s="77"/>
      <c r="D10241" s="80"/>
      <c r="E10241" s="120" t="str">
        <f>IF(ISBLANK(D10241),"",(D10241/(1+'Vos données'!$D$11)))</f>
        <v/>
      </c>
      <c r="F10241" s="80"/>
      <c r="G10241" s="124"/>
      <c r="H10241" s="130"/>
      <c r="I10241" s="128"/>
      <c r="J10241" s="130"/>
      <c r="K10241" s="128"/>
    </row>
    <row r="10242" spans="1:11" hidden="1" outlineLevel="1" x14ac:dyDescent="0.25">
      <c r="A10242" s="77"/>
      <c r="B10242" s="13" t="s">
        <v>11939</v>
      </c>
      <c r="C10242" s="77"/>
      <c r="D10242" s="80"/>
      <c r="E10242" s="120" t="str">
        <f>IF(ISBLANK(D10242),"",(D10242/(1+'Vos données'!$D$11)))</f>
        <v/>
      </c>
      <c r="F10242" s="80"/>
      <c r="G10242" s="124"/>
      <c r="H10242" s="130"/>
      <c r="I10242" s="128"/>
      <c r="J10242" s="130"/>
      <c r="K10242" s="128"/>
    </row>
    <row r="10243" spans="1:11" hidden="1" outlineLevel="1" x14ac:dyDescent="0.25">
      <c r="A10243" s="77"/>
      <c r="B10243" s="13" t="s">
        <v>11940</v>
      </c>
      <c r="C10243" s="77"/>
      <c r="D10243" s="80"/>
      <c r="E10243" s="120" t="str">
        <f>IF(ISBLANK(D10243),"",(D10243/(1+'Vos données'!$D$11)))</f>
        <v/>
      </c>
      <c r="F10243" s="80"/>
      <c r="G10243" s="124"/>
      <c r="H10243" s="130"/>
      <c r="I10243" s="128"/>
      <c r="J10243" s="130"/>
      <c r="K10243" s="128"/>
    </row>
    <row r="10244" spans="1:11" hidden="1" outlineLevel="1" x14ac:dyDescent="0.25">
      <c r="A10244" s="77"/>
      <c r="B10244" s="13" t="s">
        <v>11941</v>
      </c>
      <c r="C10244" s="77"/>
      <c r="D10244" s="80"/>
      <c r="E10244" s="120" t="str">
        <f>IF(ISBLANK(D10244),"",(D10244/(1+'Vos données'!$D$11)))</f>
        <v/>
      </c>
      <c r="F10244" s="80"/>
      <c r="G10244" s="124"/>
      <c r="H10244" s="130"/>
      <c r="I10244" s="128"/>
      <c r="J10244" s="130"/>
      <c r="K10244" s="128"/>
    </row>
    <row r="10245" spans="1:11" hidden="1" outlineLevel="1" x14ac:dyDescent="0.25">
      <c r="A10245" s="77"/>
      <c r="B10245" s="13" t="s">
        <v>11942</v>
      </c>
      <c r="C10245" s="77"/>
      <c r="D10245" s="80"/>
      <c r="E10245" s="120" t="str">
        <f>IF(ISBLANK(D10245),"",(D10245/(1+'Vos données'!$D$11)))</f>
        <v/>
      </c>
      <c r="F10245" s="80"/>
      <c r="G10245" s="124"/>
      <c r="H10245" s="130"/>
      <c r="I10245" s="128"/>
      <c r="J10245" s="130"/>
      <c r="K10245" s="128"/>
    </row>
    <row r="10246" spans="1:11" hidden="1" outlineLevel="1" x14ac:dyDescent="0.25">
      <c r="A10246" s="77"/>
      <c r="B10246" s="13" t="s">
        <v>11943</v>
      </c>
      <c r="C10246" s="77"/>
      <c r="D10246" s="80"/>
      <c r="E10246" s="120" t="str">
        <f>IF(ISBLANK(D10246),"",(D10246/(1+'Vos données'!$D$11)))</f>
        <v/>
      </c>
      <c r="F10246" s="80"/>
      <c r="G10246" s="124"/>
      <c r="H10246" s="130"/>
      <c r="I10246" s="128"/>
      <c r="J10246" s="130"/>
      <c r="K10246" s="128"/>
    </row>
    <row r="10247" spans="1:11" hidden="1" outlineLevel="1" x14ac:dyDescent="0.25">
      <c r="A10247" s="77"/>
      <c r="B10247" s="13" t="s">
        <v>11944</v>
      </c>
      <c r="C10247" s="77"/>
      <c r="D10247" s="80"/>
      <c r="E10247" s="120" t="str">
        <f>IF(ISBLANK(D10247),"",(D10247/(1+'Vos données'!$D$11)))</f>
        <v/>
      </c>
      <c r="F10247" s="80"/>
      <c r="G10247" s="124"/>
      <c r="H10247" s="130"/>
      <c r="I10247" s="128"/>
      <c r="J10247" s="130"/>
      <c r="K10247" s="128"/>
    </row>
    <row r="10248" spans="1:11" hidden="1" outlineLevel="1" x14ac:dyDescent="0.25">
      <c r="A10248" s="77"/>
      <c r="B10248" s="13" t="s">
        <v>11945</v>
      </c>
      <c r="C10248" s="77"/>
      <c r="D10248" s="80"/>
      <c r="E10248" s="120" t="str">
        <f>IF(ISBLANK(D10248),"",(D10248/(1+'Vos données'!$D$11)))</f>
        <v/>
      </c>
      <c r="F10248" s="80"/>
      <c r="G10248" s="124"/>
      <c r="H10248" s="130"/>
      <c r="I10248" s="128"/>
      <c r="J10248" s="130"/>
      <c r="K10248" s="128"/>
    </row>
    <row r="10249" spans="1:11" hidden="1" outlineLevel="1" x14ac:dyDescent="0.25">
      <c r="A10249" s="77"/>
      <c r="B10249" s="13" t="s">
        <v>11946</v>
      </c>
      <c r="C10249" s="77"/>
      <c r="D10249" s="80"/>
      <c r="E10249" s="120" t="str">
        <f>IF(ISBLANK(D10249),"",(D10249/(1+'Vos données'!$D$11)))</f>
        <v/>
      </c>
      <c r="F10249" s="80"/>
      <c r="G10249" s="124"/>
      <c r="H10249" s="130"/>
      <c r="I10249" s="128"/>
      <c r="J10249" s="130"/>
      <c r="K10249" s="128"/>
    </row>
    <row r="10250" spans="1:11" hidden="1" outlineLevel="1" x14ac:dyDescent="0.25">
      <c r="A10250" s="77"/>
      <c r="B10250" s="13" t="s">
        <v>11947</v>
      </c>
      <c r="C10250" s="77"/>
      <c r="D10250" s="80"/>
      <c r="E10250" s="120" t="str">
        <f>IF(ISBLANK(D10250),"",(D10250/(1+'Vos données'!$D$11)))</f>
        <v/>
      </c>
      <c r="F10250" s="80"/>
      <c r="G10250" s="124"/>
      <c r="H10250" s="130"/>
      <c r="I10250" s="128"/>
      <c r="J10250" s="130"/>
      <c r="K10250" s="128"/>
    </row>
    <row r="10251" spans="1:11" hidden="1" outlineLevel="1" x14ac:dyDescent="0.25">
      <c r="A10251" s="77"/>
      <c r="B10251" s="13" t="s">
        <v>11948</v>
      </c>
      <c r="C10251" s="77"/>
      <c r="D10251" s="80"/>
      <c r="E10251" s="120" t="str">
        <f>IF(ISBLANK(D10251),"",(D10251/(1+'Vos données'!$D$11)))</f>
        <v/>
      </c>
      <c r="F10251" s="80"/>
      <c r="G10251" s="124"/>
      <c r="H10251" s="130"/>
      <c r="I10251" s="128"/>
      <c r="J10251" s="130"/>
      <c r="K10251" s="128"/>
    </row>
    <row r="10252" spans="1:11" hidden="1" outlineLevel="1" x14ac:dyDescent="0.25">
      <c r="A10252" s="77"/>
      <c r="B10252" s="13" t="s">
        <v>11949</v>
      </c>
      <c r="C10252" s="77"/>
      <c r="D10252" s="80"/>
      <c r="E10252" s="120" t="str">
        <f>IF(ISBLANK(D10252),"",(D10252/(1+'Vos données'!$D$11)))</f>
        <v/>
      </c>
      <c r="F10252" s="80"/>
      <c r="G10252" s="124"/>
      <c r="H10252" s="130"/>
      <c r="I10252" s="128"/>
      <c r="J10252" s="130"/>
      <c r="K10252" s="128"/>
    </row>
    <row r="10253" spans="1:11" hidden="1" outlineLevel="1" x14ac:dyDescent="0.25">
      <c r="A10253" s="77"/>
      <c r="B10253" s="13" t="s">
        <v>11950</v>
      </c>
      <c r="C10253" s="77"/>
      <c r="D10253" s="80"/>
      <c r="E10253" s="120" t="str">
        <f>IF(ISBLANK(D10253),"",(D10253/(1+'Vos données'!$D$11)))</f>
        <v/>
      </c>
      <c r="F10253" s="80"/>
      <c r="G10253" s="124"/>
      <c r="H10253" s="130"/>
      <c r="I10253" s="128"/>
      <c r="J10253" s="130"/>
      <c r="K10253" s="128"/>
    </row>
    <row r="10254" spans="1:11" hidden="1" outlineLevel="1" x14ac:dyDescent="0.25">
      <c r="A10254" s="77"/>
      <c r="B10254" s="13" t="s">
        <v>11951</v>
      </c>
      <c r="C10254" s="77"/>
      <c r="D10254" s="80"/>
      <c r="E10254" s="120" t="str">
        <f>IF(ISBLANK(D10254),"",(D10254/(1+'Vos données'!$D$11)))</f>
        <v/>
      </c>
      <c r="F10254" s="80"/>
      <c r="G10254" s="124"/>
      <c r="H10254" s="130"/>
      <c r="I10254" s="128"/>
      <c r="J10254" s="130"/>
      <c r="K10254" s="128"/>
    </row>
    <row r="10255" spans="1:11" hidden="1" outlineLevel="1" x14ac:dyDescent="0.25">
      <c r="A10255" s="77"/>
      <c r="B10255" s="13" t="s">
        <v>11952</v>
      </c>
      <c r="C10255" s="77"/>
      <c r="D10255" s="80"/>
      <c r="E10255" s="120" t="str">
        <f>IF(ISBLANK(D10255),"",(D10255/(1+'Vos données'!$D$11)))</f>
        <v/>
      </c>
      <c r="F10255" s="80"/>
      <c r="G10255" s="124"/>
      <c r="H10255" s="130"/>
      <c r="I10255" s="128"/>
      <c r="J10255" s="130"/>
      <c r="K10255" s="128"/>
    </row>
    <row r="10256" spans="1:11" hidden="1" outlineLevel="1" x14ac:dyDescent="0.25">
      <c r="A10256" s="77"/>
      <c r="B10256" s="13" t="s">
        <v>11953</v>
      </c>
      <c r="C10256" s="77"/>
      <c r="D10256" s="80"/>
      <c r="E10256" s="120" t="str">
        <f>IF(ISBLANK(D10256),"",(D10256/(1+'Vos données'!$D$11)))</f>
        <v/>
      </c>
      <c r="F10256" s="80"/>
      <c r="G10256" s="124"/>
      <c r="H10256" s="130"/>
      <c r="I10256" s="128"/>
      <c r="J10256" s="130"/>
      <c r="K10256" s="128"/>
    </row>
    <row r="10257" spans="1:11" hidden="1" outlineLevel="1" x14ac:dyDescent="0.25">
      <c r="A10257" s="77"/>
      <c r="B10257" s="13" t="s">
        <v>11954</v>
      </c>
      <c r="C10257" s="77"/>
      <c r="D10257" s="80"/>
      <c r="E10257" s="120" t="str">
        <f>IF(ISBLANK(D10257),"",(D10257/(1+'Vos données'!$D$11)))</f>
        <v/>
      </c>
      <c r="F10257" s="80"/>
      <c r="G10257" s="124"/>
      <c r="H10257" s="130"/>
      <c r="I10257" s="128"/>
      <c r="J10257" s="130"/>
      <c r="K10257" s="128"/>
    </row>
    <row r="10258" spans="1:11" hidden="1" outlineLevel="1" x14ac:dyDescent="0.25">
      <c r="A10258" s="77"/>
      <c r="B10258" s="13" t="s">
        <v>11955</v>
      </c>
      <c r="C10258" s="77"/>
      <c r="D10258" s="80"/>
      <c r="E10258" s="120" t="str">
        <f>IF(ISBLANK(D10258),"",(D10258/(1+'Vos données'!$D$11)))</f>
        <v/>
      </c>
      <c r="F10258" s="80"/>
      <c r="G10258" s="124"/>
      <c r="H10258" s="130"/>
      <c r="I10258" s="128"/>
      <c r="J10258" s="130"/>
      <c r="K10258" s="128"/>
    </row>
    <row r="10259" spans="1:11" hidden="1" outlineLevel="1" x14ac:dyDescent="0.25">
      <c r="A10259" s="77"/>
      <c r="B10259" s="13" t="s">
        <v>11956</v>
      </c>
      <c r="C10259" s="77"/>
      <c r="D10259" s="80"/>
      <c r="E10259" s="120" t="str">
        <f>IF(ISBLANK(D10259),"",(D10259/(1+'Vos données'!$D$11)))</f>
        <v/>
      </c>
      <c r="F10259" s="80"/>
      <c r="G10259" s="124"/>
      <c r="H10259" s="130"/>
      <c r="I10259" s="128"/>
      <c r="J10259" s="130"/>
      <c r="K10259" s="128"/>
    </row>
    <row r="10260" spans="1:11" hidden="1" outlineLevel="1" x14ac:dyDescent="0.25">
      <c r="A10260" s="77"/>
      <c r="B10260" s="13" t="s">
        <v>11957</v>
      </c>
      <c r="C10260" s="77"/>
      <c r="D10260" s="80"/>
      <c r="E10260" s="120" t="str">
        <f>IF(ISBLANK(D10260),"",(D10260/(1+'Vos données'!$D$11)))</f>
        <v/>
      </c>
      <c r="F10260" s="80"/>
      <c r="G10260" s="124"/>
      <c r="H10260" s="130"/>
      <c r="I10260" s="128"/>
      <c r="J10260" s="130"/>
      <c r="K10260" s="128"/>
    </row>
    <row r="10261" spans="1:11" hidden="1" outlineLevel="1" x14ac:dyDescent="0.25">
      <c r="A10261" s="77"/>
      <c r="B10261" s="13" t="s">
        <v>11958</v>
      </c>
      <c r="C10261" s="77"/>
      <c r="D10261" s="80"/>
      <c r="E10261" s="120" t="str">
        <f>IF(ISBLANK(D10261),"",(D10261/(1+'Vos données'!$D$11)))</f>
        <v/>
      </c>
      <c r="F10261" s="80"/>
      <c r="G10261" s="124"/>
      <c r="H10261" s="130"/>
      <c r="I10261" s="128"/>
      <c r="J10261" s="130"/>
      <c r="K10261" s="128"/>
    </row>
    <row r="10262" spans="1:11" hidden="1" outlineLevel="1" x14ac:dyDescent="0.25">
      <c r="A10262" s="77"/>
      <c r="B10262" s="13" t="s">
        <v>11959</v>
      </c>
      <c r="C10262" s="77"/>
      <c r="D10262" s="80"/>
      <c r="E10262" s="120" t="str">
        <f>IF(ISBLANK(D10262),"",(D10262/(1+'Vos données'!$D$11)))</f>
        <v/>
      </c>
      <c r="F10262" s="80"/>
      <c r="G10262" s="124"/>
      <c r="H10262" s="130"/>
      <c r="I10262" s="128"/>
      <c r="J10262" s="130"/>
      <c r="K10262" s="128"/>
    </row>
    <row r="10263" spans="1:11" hidden="1" outlineLevel="1" x14ac:dyDescent="0.25">
      <c r="A10263" s="77"/>
      <c r="B10263" s="13" t="s">
        <v>11960</v>
      </c>
      <c r="C10263" s="77"/>
      <c r="D10263" s="80"/>
      <c r="E10263" s="120" t="str">
        <f>IF(ISBLANK(D10263),"",(D10263/(1+'Vos données'!$D$11)))</f>
        <v/>
      </c>
      <c r="F10263" s="80"/>
      <c r="G10263" s="124"/>
      <c r="H10263" s="130"/>
      <c r="I10263" s="128"/>
      <c r="J10263" s="130"/>
      <c r="K10263" s="128"/>
    </row>
    <row r="10264" spans="1:11" hidden="1" outlineLevel="1" x14ac:dyDescent="0.25">
      <c r="A10264" s="77"/>
      <c r="B10264" s="13" t="s">
        <v>11961</v>
      </c>
      <c r="C10264" s="77"/>
      <c r="D10264" s="80"/>
      <c r="E10264" s="120" t="str">
        <f>IF(ISBLANK(D10264),"",(D10264/(1+'Vos données'!$D$11)))</f>
        <v/>
      </c>
      <c r="F10264" s="80"/>
      <c r="G10264" s="124"/>
      <c r="H10264" s="130"/>
      <c r="I10264" s="128"/>
      <c r="J10264" s="130"/>
      <c r="K10264" s="128"/>
    </row>
    <row r="10265" spans="1:11" hidden="1" outlineLevel="1" x14ac:dyDescent="0.25">
      <c r="A10265" s="77"/>
      <c r="B10265" s="13" t="s">
        <v>11962</v>
      </c>
      <c r="C10265" s="77"/>
      <c r="D10265" s="80"/>
      <c r="E10265" s="120" t="str">
        <f>IF(ISBLANK(D10265),"",(D10265/(1+'Vos données'!$D$11)))</f>
        <v/>
      </c>
      <c r="F10265" s="80"/>
      <c r="G10265" s="124"/>
      <c r="H10265" s="130"/>
      <c r="I10265" s="128"/>
      <c r="J10265" s="130"/>
      <c r="K10265" s="128"/>
    </row>
    <row r="10266" spans="1:11" hidden="1" outlineLevel="1" x14ac:dyDescent="0.25">
      <c r="A10266" s="77"/>
      <c r="B10266" s="13" t="s">
        <v>11963</v>
      </c>
      <c r="C10266" s="77"/>
      <c r="D10266" s="80"/>
      <c r="E10266" s="120" t="str">
        <f>IF(ISBLANK(D10266),"",(D10266/(1+'Vos données'!$D$11)))</f>
        <v/>
      </c>
      <c r="F10266" s="80"/>
      <c r="G10266" s="124"/>
      <c r="H10266" s="130"/>
      <c r="I10266" s="128"/>
      <c r="J10266" s="130"/>
      <c r="K10266" s="128"/>
    </row>
    <row r="10267" spans="1:11" hidden="1" outlineLevel="1" x14ac:dyDescent="0.25">
      <c r="A10267" s="77"/>
      <c r="B10267" s="13" t="s">
        <v>11964</v>
      </c>
      <c r="C10267" s="77"/>
      <c r="D10267" s="80"/>
      <c r="E10267" s="120" t="str">
        <f>IF(ISBLANK(D10267),"",(D10267/(1+'Vos données'!$D$11)))</f>
        <v/>
      </c>
      <c r="F10267" s="80"/>
      <c r="G10267" s="124"/>
      <c r="H10267" s="130"/>
      <c r="I10267" s="128"/>
      <c r="J10267" s="130"/>
      <c r="K10267" s="128"/>
    </row>
    <row r="10268" spans="1:11" hidden="1" outlineLevel="1" x14ac:dyDescent="0.25">
      <c r="A10268" s="77"/>
      <c r="B10268" s="13" t="s">
        <v>11965</v>
      </c>
      <c r="C10268" s="77"/>
      <c r="D10268" s="80"/>
      <c r="E10268" s="120" t="str">
        <f>IF(ISBLANK(D10268),"",(D10268/(1+'Vos données'!$D$11)))</f>
        <v/>
      </c>
      <c r="F10268" s="80"/>
      <c r="G10268" s="124"/>
      <c r="H10268" s="130"/>
      <c r="I10268" s="128"/>
      <c r="J10268" s="130"/>
      <c r="K10268" s="128"/>
    </row>
    <row r="10269" spans="1:11" hidden="1" outlineLevel="1" x14ac:dyDescent="0.25">
      <c r="A10269" s="77"/>
      <c r="B10269" s="13" t="s">
        <v>11966</v>
      </c>
      <c r="C10269" s="77"/>
      <c r="D10269" s="80"/>
      <c r="E10269" s="120" t="str">
        <f>IF(ISBLANK(D10269),"",(D10269/(1+'Vos données'!$D$11)))</f>
        <v/>
      </c>
      <c r="F10269" s="80"/>
      <c r="G10269" s="124"/>
      <c r="H10269" s="130"/>
      <c r="I10269" s="128"/>
      <c r="J10269" s="130"/>
      <c r="K10269" s="128"/>
    </row>
    <row r="10270" spans="1:11" hidden="1" outlineLevel="1" x14ac:dyDescent="0.25">
      <c r="A10270" s="77"/>
      <c r="B10270" s="13" t="s">
        <v>11967</v>
      </c>
      <c r="C10270" s="77"/>
      <c r="D10270" s="80"/>
      <c r="E10270" s="120" t="str">
        <f>IF(ISBLANK(D10270),"",(D10270/(1+'Vos données'!$D$11)))</f>
        <v/>
      </c>
      <c r="F10270" s="80"/>
      <c r="G10270" s="124"/>
      <c r="H10270" s="130"/>
      <c r="I10270" s="128"/>
      <c r="J10270" s="130"/>
      <c r="K10270" s="128"/>
    </row>
    <row r="10271" spans="1:11" hidden="1" outlineLevel="1" x14ac:dyDescent="0.25">
      <c r="A10271" s="77"/>
      <c r="B10271" s="13" t="s">
        <v>11968</v>
      </c>
      <c r="C10271" s="77"/>
      <c r="D10271" s="80"/>
      <c r="E10271" s="120" t="str">
        <f>IF(ISBLANK(D10271),"",(D10271/(1+'Vos données'!$D$11)))</f>
        <v/>
      </c>
      <c r="F10271" s="80"/>
      <c r="G10271" s="124"/>
      <c r="H10271" s="130"/>
      <c r="I10271" s="128"/>
      <c r="J10271" s="130"/>
      <c r="K10271" s="128"/>
    </row>
    <row r="10272" spans="1:11" hidden="1" outlineLevel="1" x14ac:dyDescent="0.25">
      <c r="A10272" s="77"/>
      <c r="B10272" s="13" t="s">
        <v>11969</v>
      </c>
      <c r="C10272" s="77"/>
      <c r="D10272" s="80"/>
      <c r="E10272" s="120" t="str">
        <f>IF(ISBLANK(D10272),"",(D10272/(1+'Vos données'!$D$11)))</f>
        <v/>
      </c>
      <c r="F10272" s="80"/>
      <c r="G10272" s="124"/>
      <c r="H10272" s="130"/>
      <c r="I10272" s="128"/>
      <c r="J10272" s="130"/>
      <c r="K10272" s="128"/>
    </row>
    <row r="10273" spans="1:11" hidden="1" outlineLevel="1" x14ac:dyDescent="0.25">
      <c r="A10273" s="77"/>
      <c r="B10273" s="13" t="s">
        <v>11970</v>
      </c>
      <c r="C10273" s="77"/>
      <c r="D10273" s="80"/>
      <c r="E10273" s="120" t="str">
        <f>IF(ISBLANK(D10273),"",(D10273/(1+'Vos données'!$D$11)))</f>
        <v/>
      </c>
      <c r="F10273" s="80"/>
      <c r="G10273" s="124"/>
      <c r="H10273" s="130"/>
      <c r="I10273" s="128"/>
      <c r="J10273" s="130"/>
      <c r="K10273" s="128"/>
    </row>
    <row r="10274" spans="1:11" hidden="1" outlineLevel="1" x14ac:dyDescent="0.25">
      <c r="A10274" s="77"/>
      <c r="B10274" s="13" t="s">
        <v>11971</v>
      </c>
      <c r="C10274" s="77"/>
      <c r="D10274" s="80"/>
      <c r="E10274" s="120" t="str">
        <f>IF(ISBLANK(D10274),"",(D10274/(1+'Vos données'!$D$11)))</f>
        <v/>
      </c>
      <c r="F10274" s="80"/>
      <c r="G10274" s="124"/>
      <c r="H10274" s="130"/>
      <c r="I10274" s="128"/>
      <c r="J10274" s="130"/>
      <c r="K10274" s="128"/>
    </row>
    <row r="10275" spans="1:11" hidden="1" outlineLevel="1" x14ac:dyDescent="0.25">
      <c r="A10275" s="77"/>
      <c r="B10275" s="13" t="s">
        <v>11972</v>
      </c>
      <c r="C10275" s="77"/>
      <c r="D10275" s="80"/>
      <c r="E10275" s="120" t="str">
        <f>IF(ISBLANK(D10275),"",(D10275/(1+'Vos données'!$D$11)))</f>
        <v/>
      </c>
      <c r="F10275" s="80"/>
      <c r="G10275" s="124"/>
      <c r="H10275" s="130"/>
      <c r="I10275" s="128"/>
      <c r="J10275" s="130"/>
      <c r="K10275" s="128"/>
    </row>
    <row r="10276" spans="1:11" hidden="1" outlineLevel="1" x14ac:dyDescent="0.25">
      <c r="A10276" s="77"/>
      <c r="B10276" s="13" t="s">
        <v>11973</v>
      </c>
      <c r="C10276" s="77"/>
      <c r="D10276" s="80"/>
      <c r="E10276" s="120" t="str">
        <f>IF(ISBLANK(D10276),"",(D10276/(1+'Vos données'!$D$11)))</f>
        <v/>
      </c>
      <c r="F10276" s="80"/>
      <c r="G10276" s="124"/>
      <c r="H10276" s="130"/>
      <c r="I10276" s="128"/>
      <c r="J10276" s="130"/>
      <c r="K10276" s="128"/>
    </row>
    <row r="10277" spans="1:11" hidden="1" outlineLevel="1" x14ac:dyDescent="0.25">
      <c r="A10277" s="77"/>
      <c r="B10277" s="13" t="s">
        <v>11974</v>
      </c>
      <c r="C10277" s="77"/>
      <c r="D10277" s="80"/>
      <c r="E10277" s="120" t="str">
        <f>IF(ISBLANK(D10277),"",(D10277/(1+'Vos données'!$D$11)))</f>
        <v/>
      </c>
      <c r="F10277" s="80"/>
      <c r="G10277" s="124"/>
      <c r="H10277" s="130"/>
      <c r="I10277" s="128"/>
      <c r="J10277" s="130"/>
      <c r="K10277" s="128"/>
    </row>
    <row r="10278" spans="1:11" hidden="1" outlineLevel="1" x14ac:dyDescent="0.25">
      <c r="A10278" s="77"/>
      <c r="B10278" s="13" t="s">
        <v>11975</v>
      </c>
      <c r="C10278" s="77"/>
      <c r="D10278" s="80"/>
      <c r="E10278" s="120" t="str">
        <f>IF(ISBLANK(D10278),"",(D10278/(1+'Vos données'!$D$11)))</f>
        <v/>
      </c>
      <c r="F10278" s="80"/>
      <c r="G10278" s="124"/>
      <c r="H10278" s="130"/>
      <c r="I10278" s="128"/>
      <c r="J10278" s="130"/>
      <c r="K10278" s="128"/>
    </row>
    <row r="10279" spans="1:11" hidden="1" outlineLevel="1" x14ac:dyDescent="0.25">
      <c r="A10279" s="77"/>
      <c r="B10279" s="13" t="s">
        <v>11976</v>
      </c>
      <c r="C10279" s="77"/>
      <c r="D10279" s="80"/>
      <c r="E10279" s="120" t="str">
        <f>IF(ISBLANK(D10279),"",(D10279/(1+'Vos données'!$D$11)))</f>
        <v/>
      </c>
      <c r="F10279" s="80"/>
      <c r="G10279" s="124"/>
      <c r="H10279" s="130"/>
      <c r="I10279" s="128"/>
      <c r="J10279" s="130"/>
      <c r="K10279" s="128"/>
    </row>
    <row r="10280" spans="1:11" hidden="1" outlineLevel="1" x14ac:dyDescent="0.25">
      <c r="A10280" s="77"/>
      <c r="B10280" s="13" t="s">
        <v>11977</v>
      </c>
      <c r="C10280" s="77"/>
      <c r="D10280" s="80"/>
      <c r="E10280" s="120" t="str">
        <f>IF(ISBLANK(D10280),"",(D10280/(1+'Vos données'!$D$11)))</f>
        <v/>
      </c>
      <c r="F10280" s="80"/>
      <c r="G10280" s="124"/>
      <c r="H10280" s="130"/>
      <c r="I10280" s="128"/>
      <c r="J10280" s="130"/>
      <c r="K10280" s="128"/>
    </row>
    <row r="10281" spans="1:11" hidden="1" outlineLevel="1" x14ac:dyDescent="0.25">
      <c r="A10281" s="77"/>
      <c r="B10281" s="13" t="s">
        <v>11978</v>
      </c>
      <c r="C10281" s="77"/>
      <c r="D10281" s="80"/>
      <c r="E10281" s="120" t="str">
        <f>IF(ISBLANK(D10281),"",(D10281/(1+'Vos données'!$D$11)))</f>
        <v/>
      </c>
      <c r="F10281" s="80"/>
      <c r="G10281" s="124"/>
      <c r="H10281" s="130"/>
      <c r="I10281" s="128"/>
      <c r="J10281" s="130"/>
      <c r="K10281" s="128"/>
    </row>
    <row r="10282" spans="1:11" hidden="1" outlineLevel="1" x14ac:dyDescent="0.25">
      <c r="A10282" s="77"/>
      <c r="B10282" s="13" t="s">
        <v>11979</v>
      </c>
      <c r="C10282" s="77"/>
      <c r="D10282" s="80"/>
      <c r="E10282" s="120" t="str">
        <f>IF(ISBLANK(D10282),"",(D10282/(1+'Vos données'!$D$11)))</f>
        <v/>
      </c>
      <c r="F10282" s="80"/>
      <c r="G10282" s="124"/>
      <c r="H10282" s="130"/>
      <c r="I10282" s="128"/>
      <c r="J10282" s="130"/>
      <c r="K10282" s="128"/>
    </row>
    <row r="10283" spans="1:11" hidden="1" outlineLevel="1" x14ac:dyDescent="0.25">
      <c r="A10283" s="77"/>
      <c r="B10283" s="13" t="s">
        <v>11980</v>
      </c>
      <c r="C10283" s="77"/>
      <c r="D10283" s="80"/>
      <c r="E10283" s="120" t="str">
        <f>IF(ISBLANK(D10283),"",(D10283/(1+'Vos données'!$D$11)))</f>
        <v/>
      </c>
      <c r="F10283" s="80"/>
      <c r="G10283" s="124"/>
      <c r="H10283" s="130"/>
      <c r="I10283" s="128"/>
      <c r="J10283" s="130"/>
      <c r="K10283" s="128"/>
    </row>
    <row r="10284" spans="1:11" hidden="1" outlineLevel="1" x14ac:dyDescent="0.25">
      <c r="A10284" s="77"/>
      <c r="B10284" s="13" t="s">
        <v>11981</v>
      </c>
      <c r="C10284" s="77"/>
      <c r="D10284" s="80"/>
      <c r="E10284" s="120" t="str">
        <f>IF(ISBLANK(D10284),"",(D10284/(1+'Vos données'!$D$11)))</f>
        <v/>
      </c>
      <c r="F10284" s="80"/>
      <c r="G10284" s="124"/>
      <c r="H10284" s="130"/>
      <c r="I10284" s="128"/>
      <c r="J10284" s="130"/>
      <c r="K10284" s="128"/>
    </row>
    <row r="10285" spans="1:11" hidden="1" outlineLevel="1" x14ac:dyDescent="0.25">
      <c r="A10285" s="77"/>
      <c r="B10285" s="13" t="s">
        <v>11982</v>
      </c>
      <c r="C10285" s="77"/>
      <c r="D10285" s="80"/>
      <c r="E10285" s="120" t="str">
        <f>IF(ISBLANK(D10285),"",(D10285/(1+'Vos données'!$D$11)))</f>
        <v/>
      </c>
      <c r="F10285" s="80"/>
      <c r="G10285" s="124"/>
      <c r="H10285" s="130"/>
      <c r="I10285" s="128"/>
      <c r="J10285" s="130"/>
      <c r="K10285" s="128"/>
    </row>
    <row r="10286" spans="1:11" hidden="1" outlineLevel="1" x14ac:dyDescent="0.25">
      <c r="A10286" s="77"/>
      <c r="B10286" s="13" t="s">
        <v>11983</v>
      </c>
      <c r="C10286" s="77"/>
      <c r="D10286" s="80"/>
      <c r="E10286" s="120" t="str">
        <f>IF(ISBLANK(D10286),"",(D10286/(1+'Vos données'!$D$11)))</f>
        <v/>
      </c>
      <c r="F10286" s="80"/>
      <c r="G10286" s="124"/>
      <c r="H10286" s="130"/>
      <c r="I10286" s="128"/>
      <c r="J10286" s="130"/>
      <c r="K10286" s="128"/>
    </row>
    <row r="10287" spans="1:11" hidden="1" outlineLevel="1" x14ac:dyDescent="0.25">
      <c r="A10287" s="77"/>
      <c r="B10287" s="13" t="s">
        <v>11984</v>
      </c>
      <c r="C10287" s="77"/>
      <c r="D10287" s="80"/>
      <c r="E10287" s="120" t="str">
        <f>IF(ISBLANK(D10287),"",(D10287/(1+'Vos données'!$D$11)))</f>
        <v/>
      </c>
      <c r="F10287" s="80"/>
      <c r="G10287" s="124"/>
      <c r="H10287" s="130"/>
      <c r="I10287" s="128"/>
      <c r="J10287" s="130"/>
      <c r="K10287" s="128"/>
    </row>
    <row r="10288" spans="1:11" hidden="1" outlineLevel="1" x14ac:dyDescent="0.25">
      <c r="A10288" s="77"/>
      <c r="B10288" s="13" t="s">
        <v>11985</v>
      </c>
      <c r="C10288" s="77"/>
      <c r="D10288" s="80"/>
      <c r="E10288" s="120" t="str">
        <f>IF(ISBLANK(D10288),"",(D10288/(1+'Vos données'!$D$11)))</f>
        <v/>
      </c>
      <c r="F10288" s="80"/>
      <c r="G10288" s="124"/>
      <c r="H10288" s="130"/>
      <c r="I10288" s="128"/>
      <c r="J10288" s="130"/>
      <c r="K10288" s="128"/>
    </row>
    <row r="10289" spans="1:11" hidden="1" outlineLevel="1" x14ac:dyDescent="0.25">
      <c r="A10289" s="77"/>
      <c r="B10289" s="13" t="s">
        <v>11986</v>
      </c>
      <c r="C10289" s="77"/>
      <c r="D10289" s="80"/>
      <c r="E10289" s="120" t="str">
        <f>IF(ISBLANK(D10289),"",(D10289/(1+'Vos données'!$D$11)))</f>
        <v/>
      </c>
      <c r="F10289" s="80"/>
      <c r="G10289" s="124"/>
      <c r="H10289" s="130"/>
      <c r="I10289" s="128"/>
      <c r="J10289" s="130"/>
      <c r="K10289" s="128"/>
    </row>
    <row r="10290" spans="1:11" hidden="1" outlineLevel="1" x14ac:dyDescent="0.25">
      <c r="A10290" s="77"/>
      <c r="B10290" s="13" t="s">
        <v>11987</v>
      </c>
      <c r="C10290" s="77"/>
      <c r="D10290" s="80"/>
      <c r="E10290" s="120" t="str">
        <f>IF(ISBLANK(D10290),"",(D10290/(1+'Vos données'!$D$11)))</f>
        <v/>
      </c>
      <c r="F10290" s="80"/>
      <c r="G10290" s="124"/>
      <c r="H10290" s="130"/>
      <c r="I10290" s="128"/>
      <c r="J10290" s="130"/>
      <c r="K10290" s="128"/>
    </row>
    <row r="10291" spans="1:11" hidden="1" outlineLevel="1" x14ac:dyDescent="0.25">
      <c r="A10291" s="77"/>
      <c r="B10291" s="13" t="s">
        <v>11988</v>
      </c>
      <c r="C10291" s="77"/>
      <c r="D10291" s="80"/>
      <c r="E10291" s="120" t="str">
        <f>IF(ISBLANK(D10291),"",(D10291/(1+'Vos données'!$D$11)))</f>
        <v/>
      </c>
      <c r="F10291" s="80"/>
      <c r="G10291" s="124"/>
      <c r="H10291" s="130"/>
      <c r="I10291" s="128"/>
      <c r="J10291" s="130"/>
      <c r="K10291" s="128"/>
    </row>
    <row r="10292" spans="1:11" hidden="1" outlineLevel="1" x14ac:dyDescent="0.25">
      <c r="A10292" s="77"/>
      <c r="B10292" s="13" t="s">
        <v>11989</v>
      </c>
      <c r="C10292" s="77"/>
      <c r="D10292" s="80"/>
      <c r="E10292" s="120" t="str">
        <f>IF(ISBLANK(D10292),"",(D10292/(1+'Vos données'!$D$11)))</f>
        <v/>
      </c>
      <c r="F10292" s="80"/>
      <c r="G10292" s="124"/>
      <c r="H10292" s="130"/>
      <c r="I10292" s="128"/>
      <c r="J10292" s="130"/>
      <c r="K10292" s="128"/>
    </row>
    <row r="10293" spans="1:11" hidden="1" outlineLevel="1" x14ac:dyDescent="0.25">
      <c r="A10293" s="77"/>
      <c r="B10293" s="13" t="s">
        <v>11990</v>
      </c>
      <c r="C10293" s="77"/>
      <c r="D10293" s="80"/>
      <c r="E10293" s="120" t="str">
        <f>IF(ISBLANK(D10293),"",(D10293/(1+'Vos données'!$D$11)))</f>
        <v/>
      </c>
      <c r="F10293" s="80"/>
      <c r="G10293" s="124"/>
      <c r="H10293" s="130"/>
      <c r="I10293" s="128"/>
      <c r="J10293" s="130"/>
      <c r="K10293" s="128"/>
    </row>
    <row r="10294" spans="1:11" hidden="1" outlineLevel="1" x14ac:dyDescent="0.25">
      <c r="A10294" s="77"/>
      <c r="B10294" s="13" t="s">
        <v>11991</v>
      </c>
      <c r="C10294" s="77"/>
      <c r="D10294" s="80"/>
      <c r="E10294" s="120" t="str">
        <f>IF(ISBLANK(D10294),"",(D10294/(1+'Vos données'!$D$11)))</f>
        <v/>
      </c>
      <c r="F10294" s="80"/>
      <c r="G10294" s="124"/>
      <c r="H10294" s="130"/>
      <c r="I10294" s="128"/>
      <c r="J10294" s="130"/>
      <c r="K10294" s="128"/>
    </row>
    <row r="10295" spans="1:11" hidden="1" outlineLevel="1" x14ac:dyDescent="0.25">
      <c r="A10295" s="77"/>
      <c r="B10295" s="13" t="s">
        <v>11992</v>
      </c>
      <c r="C10295" s="77"/>
      <c r="D10295" s="80"/>
      <c r="E10295" s="120" t="str">
        <f>IF(ISBLANK(D10295),"",(D10295/(1+'Vos données'!$D$11)))</f>
        <v/>
      </c>
      <c r="F10295" s="80"/>
      <c r="G10295" s="124"/>
      <c r="H10295" s="130"/>
      <c r="I10295" s="128"/>
      <c r="J10295" s="130"/>
      <c r="K10295" s="128"/>
    </row>
    <row r="10296" spans="1:11" hidden="1" outlineLevel="1" x14ac:dyDescent="0.25">
      <c r="A10296" s="77"/>
      <c r="B10296" s="13" t="s">
        <v>11993</v>
      </c>
      <c r="C10296" s="77"/>
      <c r="D10296" s="80"/>
      <c r="E10296" s="120" t="str">
        <f>IF(ISBLANK(D10296),"",(D10296/(1+'Vos données'!$D$11)))</f>
        <v/>
      </c>
      <c r="F10296" s="80"/>
      <c r="G10296" s="124"/>
      <c r="H10296" s="130"/>
      <c r="I10296" s="128"/>
      <c r="J10296" s="130"/>
      <c r="K10296" s="128"/>
    </row>
    <row r="10297" spans="1:11" hidden="1" outlineLevel="1" x14ac:dyDescent="0.25">
      <c r="A10297" s="77"/>
      <c r="B10297" s="13" t="s">
        <v>11994</v>
      </c>
      <c r="C10297" s="77"/>
      <c r="D10297" s="80"/>
      <c r="E10297" s="120" t="str">
        <f>IF(ISBLANK(D10297),"",(D10297/(1+'Vos données'!$D$11)))</f>
        <v/>
      </c>
      <c r="F10297" s="80"/>
      <c r="G10297" s="124"/>
      <c r="H10297" s="130"/>
      <c r="I10297" s="128"/>
      <c r="J10297" s="130"/>
      <c r="K10297" s="128"/>
    </row>
    <row r="10298" spans="1:11" hidden="1" outlineLevel="1" x14ac:dyDescent="0.25">
      <c r="A10298" s="77"/>
      <c r="B10298" s="13" t="s">
        <v>11995</v>
      </c>
      <c r="C10298" s="77"/>
      <c r="D10298" s="80"/>
      <c r="E10298" s="120" t="str">
        <f>IF(ISBLANK(D10298),"",(D10298/(1+'Vos données'!$D$11)))</f>
        <v/>
      </c>
      <c r="F10298" s="80"/>
      <c r="G10298" s="124"/>
      <c r="H10298" s="130"/>
      <c r="I10298" s="128"/>
      <c r="J10298" s="130"/>
      <c r="K10298" s="128"/>
    </row>
    <row r="10299" spans="1:11" hidden="1" outlineLevel="1" x14ac:dyDescent="0.25">
      <c r="A10299" s="77"/>
      <c r="B10299" s="13" t="s">
        <v>11996</v>
      </c>
      <c r="C10299" s="77"/>
      <c r="D10299" s="80"/>
      <c r="E10299" s="120" t="str">
        <f>IF(ISBLANK(D10299),"",(D10299/(1+'Vos données'!$D$11)))</f>
        <v/>
      </c>
      <c r="F10299" s="80"/>
      <c r="G10299" s="124"/>
      <c r="H10299" s="130"/>
      <c r="I10299" s="128"/>
      <c r="J10299" s="130"/>
      <c r="K10299" s="128"/>
    </row>
    <row r="10300" spans="1:11" hidden="1" outlineLevel="1" x14ac:dyDescent="0.25">
      <c r="A10300" s="77"/>
      <c r="B10300" s="13" t="s">
        <v>11997</v>
      </c>
      <c r="C10300" s="77"/>
      <c r="D10300" s="80"/>
      <c r="E10300" s="120" t="str">
        <f>IF(ISBLANK(D10300),"",(D10300/(1+'Vos données'!$D$11)))</f>
        <v/>
      </c>
      <c r="F10300" s="80"/>
      <c r="G10300" s="124"/>
      <c r="H10300" s="130"/>
      <c r="I10300" s="128"/>
      <c r="J10300" s="130"/>
      <c r="K10300" s="128"/>
    </row>
    <row r="10301" spans="1:11" hidden="1" outlineLevel="1" x14ac:dyDescent="0.25">
      <c r="A10301" s="77"/>
      <c r="B10301" s="13" t="s">
        <v>11998</v>
      </c>
      <c r="C10301" s="77"/>
      <c r="D10301" s="80"/>
      <c r="E10301" s="120" t="str">
        <f>IF(ISBLANK(D10301),"",(D10301/(1+'Vos données'!$D$11)))</f>
        <v/>
      </c>
      <c r="F10301" s="80"/>
      <c r="G10301" s="124"/>
      <c r="H10301" s="130"/>
      <c r="I10301" s="128"/>
      <c r="J10301" s="130"/>
      <c r="K10301" s="128"/>
    </row>
    <row r="10302" spans="1:11" hidden="1" outlineLevel="1" x14ac:dyDescent="0.25">
      <c r="A10302" s="77"/>
      <c r="B10302" s="13" t="s">
        <v>11999</v>
      </c>
      <c r="C10302" s="77"/>
      <c r="D10302" s="80"/>
      <c r="E10302" s="120" t="str">
        <f>IF(ISBLANK(D10302),"",(D10302/(1+'Vos données'!$D$11)))</f>
        <v/>
      </c>
      <c r="F10302" s="80"/>
      <c r="G10302" s="124"/>
      <c r="H10302" s="130"/>
      <c r="I10302" s="128"/>
      <c r="J10302" s="130"/>
      <c r="K10302" s="128"/>
    </row>
    <row r="10303" spans="1:11" hidden="1" outlineLevel="1" x14ac:dyDescent="0.25">
      <c r="A10303" s="77"/>
      <c r="B10303" s="13" t="s">
        <v>12000</v>
      </c>
      <c r="C10303" s="77"/>
      <c r="D10303" s="80"/>
      <c r="E10303" s="120" t="str">
        <f>IF(ISBLANK(D10303),"",(D10303/(1+'Vos données'!$D$11)))</f>
        <v/>
      </c>
      <c r="F10303" s="80"/>
      <c r="G10303" s="124"/>
      <c r="H10303" s="130"/>
      <c r="I10303" s="128"/>
      <c r="J10303" s="130"/>
      <c r="K10303" s="128"/>
    </row>
    <row r="10304" spans="1:11" hidden="1" outlineLevel="1" x14ac:dyDescent="0.25">
      <c r="A10304" s="77"/>
      <c r="B10304" s="13" t="s">
        <v>12001</v>
      </c>
      <c r="C10304" s="77"/>
      <c r="D10304" s="80"/>
      <c r="E10304" s="120" t="str">
        <f>IF(ISBLANK(D10304),"",(D10304/(1+'Vos données'!$D$11)))</f>
        <v/>
      </c>
      <c r="F10304" s="80"/>
      <c r="G10304" s="124"/>
      <c r="H10304" s="130"/>
      <c r="I10304" s="128"/>
      <c r="J10304" s="130"/>
      <c r="K10304" s="128"/>
    </row>
    <row r="10305" spans="1:11" hidden="1" outlineLevel="1" x14ac:dyDescent="0.25">
      <c r="A10305" s="77"/>
      <c r="B10305" s="13" t="s">
        <v>12002</v>
      </c>
      <c r="C10305" s="77"/>
      <c r="D10305" s="80"/>
      <c r="E10305" s="120" t="str">
        <f>IF(ISBLANK(D10305),"",(D10305/(1+'Vos données'!$D$11)))</f>
        <v/>
      </c>
      <c r="F10305" s="80"/>
      <c r="G10305" s="124"/>
      <c r="H10305" s="130"/>
      <c r="I10305" s="128"/>
      <c r="J10305" s="130"/>
      <c r="K10305" s="128"/>
    </row>
    <row r="10306" spans="1:11" hidden="1" outlineLevel="1" x14ac:dyDescent="0.25">
      <c r="A10306" s="77"/>
      <c r="B10306" s="13" t="s">
        <v>12003</v>
      </c>
      <c r="C10306" s="77"/>
      <c r="D10306" s="80"/>
      <c r="E10306" s="120" t="str">
        <f>IF(ISBLANK(D10306),"",(D10306/(1+'Vos données'!$D$11)))</f>
        <v/>
      </c>
      <c r="F10306" s="80"/>
      <c r="G10306" s="124"/>
      <c r="H10306" s="130"/>
      <c r="I10306" s="128"/>
      <c r="J10306" s="130"/>
      <c r="K10306" s="128"/>
    </row>
    <row r="10307" spans="1:11" hidden="1" outlineLevel="1" x14ac:dyDescent="0.25">
      <c r="A10307" s="77"/>
      <c r="B10307" s="13" t="s">
        <v>12004</v>
      </c>
      <c r="C10307" s="77"/>
      <c r="D10307" s="80"/>
      <c r="E10307" s="120" t="str">
        <f>IF(ISBLANK(D10307),"",(D10307/(1+'Vos données'!$D$11)))</f>
        <v/>
      </c>
      <c r="F10307" s="80"/>
      <c r="G10307" s="124"/>
      <c r="H10307" s="130"/>
      <c r="I10307" s="128"/>
      <c r="J10307" s="130"/>
      <c r="K10307" s="128"/>
    </row>
    <row r="10308" spans="1:11" hidden="1" outlineLevel="1" x14ac:dyDescent="0.25">
      <c r="A10308" s="77"/>
      <c r="B10308" s="13" t="s">
        <v>12005</v>
      </c>
      <c r="C10308" s="77"/>
      <c r="D10308" s="80"/>
      <c r="E10308" s="120" t="str">
        <f>IF(ISBLANK(D10308),"",(D10308/(1+'Vos données'!$D$11)))</f>
        <v/>
      </c>
      <c r="F10308" s="80"/>
      <c r="G10308" s="124"/>
      <c r="H10308" s="130"/>
      <c r="I10308" s="128"/>
      <c r="J10308" s="130"/>
      <c r="K10308" s="128"/>
    </row>
    <row r="10309" spans="1:11" hidden="1" outlineLevel="1" x14ac:dyDescent="0.25">
      <c r="A10309" s="77"/>
      <c r="B10309" s="13" t="s">
        <v>12006</v>
      </c>
      <c r="C10309" s="77"/>
      <c r="D10309" s="80"/>
      <c r="E10309" s="120" t="str">
        <f>IF(ISBLANK(D10309),"",(D10309/(1+'Vos données'!$D$11)))</f>
        <v/>
      </c>
      <c r="F10309" s="80"/>
      <c r="G10309" s="124"/>
      <c r="H10309" s="130"/>
      <c r="I10309" s="128"/>
      <c r="J10309" s="130"/>
      <c r="K10309" s="128"/>
    </row>
    <row r="10310" spans="1:11" hidden="1" outlineLevel="1" x14ac:dyDescent="0.25">
      <c r="A10310" s="77"/>
      <c r="B10310" s="13" t="s">
        <v>12007</v>
      </c>
      <c r="C10310" s="77"/>
      <c r="D10310" s="80"/>
      <c r="E10310" s="120" t="str">
        <f>IF(ISBLANK(D10310),"",(D10310/(1+'Vos données'!$D$11)))</f>
        <v/>
      </c>
      <c r="F10310" s="80"/>
      <c r="G10310" s="124"/>
      <c r="H10310" s="130"/>
      <c r="I10310" s="128"/>
      <c r="J10310" s="130"/>
      <c r="K10310" s="128"/>
    </row>
    <row r="10311" spans="1:11" hidden="1" outlineLevel="1" x14ac:dyDescent="0.25">
      <c r="A10311" s="77"/>
      <c r="B10311" s="13" t="s">
        <v>12008</v>
      </c>
      <c r="C10311" s="77"/>
      <c r="D10311" s="80"/>
      <c r="E10311" s="120" t="str">
        <f>IF(ISBLANK(D10311),"",(D10311/(1+'Vos données'!$D$11)))</f>
        <v/>
      </c>
      <c r="F10311" s="80"/>
      <c r="G10311" s="124"/>
      <c r="H10311" s="130"/>
      <c r="I10311" s="128"/>
      <c r="J10311" s="130"/>
      <c r="K10311" s="128"/>
    </row>
    <row r="10312" spans="1:11" hidden="1" outlineLevel="1" x14ac:dyDescent="0.25">
      <c r="A10312" s="77"/>
      <c r="B10312" s="13" t="s">
        <v>12009</v>
      </c>
      <c r="C10312" s="77"/>
      <c r="D10312" s="80"/>
      <c r="E10312" s="120" t="str">
        <f>IF(ISBLANK(D10312),"",(D10312/(1+'Vos données'!$D$11)))</f>
        <v/>
      </c>
      <c r="F10312" s="80"/>
      <c r="G10312" s="124"/>
      <c r="H10312" s="130"/>
      <c r="I10312" s="128"/>
      <c r="J10312" s="130"/>
      <c r="K10312" s="128"/>
    </row>
    <row r="10313" spans="1:11" hidden="1" outlineLevel="1" x14ac:dyDescent="0.25">
      <c r="A10313" s="77"/>
      <c r="B10313" s="13" t="s">
        <v>12010</v>
      </c>
      <c r="C10313" s="77"/>
      <c r="D10313" s="80"/>
      <c r="E10313" s="120" t="str">
        <f>IF(ISBLANK(D10313),"",(D10313/(1+'Vos données'!$D$11)))</f>
        <v/>
      </c>
      <c r="F10313" s="80"/>
      <c r="G10313" s="124"/>
      <c r="H10313" s="130"/>
      <c r="I10313" s="128"/>
      <c r="J10313" s="130"/>
      <c r="K10313" s="128"/>
    </row>
    <row r="10314" spans="1:11" hidden="1" outlineLevel="1" x14ac:dyDescent="0.25">
      <c r="A10314" s="77"/>
      <c r="B10314" s="13" t="s">
        <v>12011</v>
      </c>
      <c r="C10314" s="77"/>
      <c r="D10314" s="80"/>
      <c r="E10314" s="120" t="str">
        <f>IF(ISBLANK(D10314),"",(D10314/(1+'Vos données'!$D$11)))</f>
        <v/>
      </c>
      <c r="F10314" s="80"/>
      <c r="G10314" s="124"/>
      <c r="H10314" s="130"/>
      <c r="I10314" s="128"/>
      <c r="J10314" s="130"/>
      <c r="K10314" s="128"/>
    </row>
    <row r="10315" spans="1:11" hidden="1" outlineLevel="1" x14ac:dyDescent="0.25">
      <c r="A10315" s="77"/>
      <c r="B10315" s="13" t="s">
        <v>12012</v>
      </c>
      <c r="C10315" s="77"/>
      <c r="D10315" s="80"/>
      <c r="E10315" s="120" t="str">
        <f>IF(ISBLANK(D10315),"",(D10315/(1+'Vos données'!$D$11)))</f>
        <v/>
      </c>
      <c r="F10315" s="80"/>
      <c r="G10315" s="124"/>
      <c r="H10315" s="130"/>
      <c r="I10315" s="128"/>
      <c r="J10315" s="130"/>
      <c r="K10315" s="128"/>
    </row>
    <row r="10316" spans="1:11" hidden="1" outlineLevel="1" x14ac:dyDescent="0.25">
      <c r="A10316" s="77"/>
      <c r="B10316" s="13" t="s">
        <v>12013</v>
      </c>
      <c r="C10316" s="77"/>
      <c r="D10316" s="80"/>
      <c r="E10316" s="120" t="str">
        <f>IF(ISBLANK(D10316),"",(D10316/(1+'Vos données'!$D$11)))</f>
        <v/>
      </c>
      <c r="F10316" s="80"/>
      <c r="G10316" s="124"/>
      <c r="H10316" s="130"/>
      <c r="I10316" s="128"/>
      <c r="J10316" s="130"/>
      <c r="K10316" s="128"/>
    </row>
    <row r="10317" spans="1:11" hidden="1" outlineLevel="1" x14ac:dyDescent="0.25">
      <c r="A10317" s="77"/>
      <c r="B10317" s="13" t="s">
        <v>12014</v>
      </c>
      <c r="C10317" s="77"/>
      <c r="D10317" s="80"/>
      <c r="E10317" s="120" t="str">
        <f>IF(ISBLANK(D10317),"",(D10317/(1+'Vos données'!$D$11)))</f>
        <v/>
      </c>
      <c r="F10317" s="80"/>
      <c r="G10317" s="124"/>
      <c r="H10317" s="130"/>
      <c r="I10317" s="128"/>
      <c r="J10317" s="130"/>
      <c r="K10317" s="128"/>
    </row>
    <row r="10318" spans="1:11" hidden="1" outlineLevel="1" x14ac:dyDescent="0.25">
      <c r="A10318" s="77"/>
      <c r="B10318" s="13" t="s">
        <v>12015</v>
      </c>
      <c r="C10318" s="77"/>
      <c r="D10318" s="80"/>
      <c r="E10318" s="120" t="str">
        <f>IF(ISBLANK(D10318),"",(D10318/(1+'Vos données'!$D$11)))</f>
        <v/>
      </c>
      <c r="F10318" s="80"/>
      <c r="G10318" s="124"/>
      <c r="H10318" s="130"/>
      <c r="I10318" s="128"/>
      <c r="J10318" s="130"/>
      <c r="K10318" s="128"/>
    </row>
    <row r="10319" spans="1:11" hidden="1" outlineLevel="1" x14ac:dyDescent="0.25">
      <c r="A10319" s="77"/>
      <c r="B10319" s="13" t="s">
        <v>12016</v>
      </c>
      <c r="C10319" s="77"/>
      <c r="D10319" s="80"/>
      <c r="E10319" s="120" t="str">
        <f>IF(ISBLANK(D10319),"",(D10319/(1+'Vos données'!$D$11)))</f>
        <v/>
      </c>
      <c r="F10319" s="80"/>
      <c r="G10319" s="124"/>
      <c r="H10319" s="130"/>
      <c r="I10319" s="128"/>
      <c r="J10319" s="130"/>
      <c r="K10319" s="128"/>
    </row>
    <row r="10320" spans="1:11" hidden="1" outlineLevel="1" x14ac:dyDescent="0.25">
      <c r="A10320" s="77"/>
      <c r="B10320" s="13" t="s">
        <v>12017</v>
      </c>
      <c r="C10320" s="77"/>
      <c r="D10320" s="80"/>
      <c r="E10320" s="120" t="str">
        <f>IF(ISBLANK(D10320),"",(D10320/(1+'Vos données'!$D$11)))</f>
        <v/>
      </c>
      <c r="F10320" s="80"/>
      <c r="G10320" s="124"/>
      <c r="H10320" s="130"/>
      <c r="I10320" s="128"/>
      <c r="J10320" s="130"/>
      <c r="K10320" s="128"/>
    </row>
    <row r="10321" spans="1:11" hidden="1" outlineLevel="1" x14ac:dyDescent="0.25">
      <c r="A10321" s="77"/>
      <c r="B10321" s="13" t="s">
        <v>12018</v>
      </c>
      <c r="C10321" s="77"/>
      <c r="D10321" s="80"/>
      <c r="E10321" s="120" t="str">
        <f>IF(ISBLANK(D10321),"",(D10321/(1+'Vos données'!$D$11)))</f>
        <v/>
      </c>
      <c r="F10321" s="80"/>
      <c r="G10321" s="124"/>
      <c r="H10321" s="130"/>
      <c r="I10321" s="128"/>
      <c r="J10321" s="130"/>
      <c r="K10321" s="128"/>
    </row>
    <row r="10322" spans="1:11" hidden="1" outlineLevel="1" x14ac:dyDescent="0.25">
      <c r="A10322" s="77"/>
      <c r="B10322" s="13" t="s">
        <v>12019</v>
      </c>
      <c r="C10322" s="77"/>
      <c r="D10322" s="80"/>
      <c r="E10322" s="120" t="str">
        <f>IF(ISBLANK(D10322),"",(D10322/(1+'Vos données'!$D$11)))</f>
        <v/>
      </c>
      <c r="F10322" s="80"/>
      <c r="G10322" s="124"/>
      <c r="H10322" s="130"/>
      <c r="I10322" s="128"/>
      <c r="J10322" s="130"/>
      <c r="K10322" s="128"/>
    </row>
    <row r="10323" spans="1:11" hidden="1" outlineLevel="1" x14ac:dyDescent="0.25">
      <c r="A10323" s="77"/>
      <c r="B10323" s="13" t="s">
        <v>12020</v>
      </c>
      <c r="C10323" s="77"/>
      <c r="D10323" s="80"/>
      <c r="E10323" s="120" t="str">
        <f>IF(ISBLANK(D10323),"",(D10323/(1+'Vos données'!$D$11)))</f>
        <v/>
      </c>
      <c r="F10323" s="80"/>
      <c r="G10323" s="124"/>
      <c r="H10323" s="130"/>
      <c r="I10323" s="128"/>
      <c r="J10323" s="130"/>
      <c r="K10323" s="128"/>
    </row>
    <row r="10324" spans="1:11" hidden="1" outlineLevel="1" x14ac:dyDescent="0.25">
      <c r="A10324" s="77"/>
      <c r="B10324" s="13" t="s">
        <v>12021</v>
      </c>
      <c r="C10324" s="77"/>
      <c r="D10324" s="80"/>
      <c r="E10324" s="120" t="str">
        <f>IF(ISBLANK(D10324),"",(D10324/(1+'Vos données'!$D$11)))</f>
        <v/>
      </c>
      <c r="F10324" s="80"/>
      <c r="G10324" s="124"/>
      <c r="H10324" s="130"/>
      <c r="I10324" s="128"/>
      <c r="J10324" s="130"/>
      <c r="K10324" s="128"/>
    </row>
    <row r="10325" spans="1:11" hidden="1" outlineLevel="1" x14ac:dyDescent="0.25">
      <c r="A10325" s="77"/>
      <c r="B10325" s="13" t="s">
        <v>12022</v>
      </c>
      <c r="C10325" s="77"/>
      <c r="D10325" s="80"/>
      <c r="E10325" s="120" t="str">
        <f>IF(ISBLANK(D10325),"",(D10325/(1+'Vos données'!$D$11)))</f>
        <v/>
      </c>
      <c r="F10325" s="80"/>
      <c r="G10325" s="124"/>
      <c r="H10325" s="130"/>
      <c r="I10325" s="128"/>
      <c r="J10325" s="130"/>
      <c r="K10325" s="128"/>
    </row>
    <row r="10326" spans="1:11" hidden="1" outlineLevel="1" x14ac:dyDescent="0.25">
      <c r="A10326" s="77"/>
      <c r="B10326" s="13" t="s">
        <v>12023</v>
      </c>
      <c r="C10326" s="77"/>
      <c r="D10326" s="80"/>
      <c r="E10326" s="120" t="str">
        <f>IF(ISBLANK(D10326),"",(D10326/(1+'Vos données'!$D$11)))</f>
        <v/>
      </c>
      <c r="F10326" s="80"/>
      <c r="G10326" s="124"/>
      <c r="H10326" s="130"/>
      <c r="I10326" s="128"/>
      <c r="J10326" s="130"/>
      <c r="K10326" s="128"/>
    </row>
    <row r="10327" spans="1:11" hidden="1" outlineLevel="1" x14ac:dyDescent="0.25">
      <c r="A10327" s="77"/>
      <c r="B10327" s="13" t="s">
        <v>12024</v>
      </c>
      <c r="C10327" s="77"/>
      <c r="D10327" s="80"/>
      <c r="E10327" s="120" t="str">
        <f>IF(ISBLANK(D10327),"",(D10327/(1+'Vos données'!$D$11)))</f>
        <v/>
      </c>
      <c r="F10327" s="80"/>
      <c r="G10327" s="124"/>
      <c r="H10327" s="130"/>
      <c r="I10327" s="128"/>
      <c r="J10327" s="130"/>
      <c r="K10327" s="128"/>
    </row>
    <row r="10328" spans="1:11" hidden="1" outlineLevel="1" x14ac:dyDescent="0.25">
      <c r="A10328" s="77"/>
      <c r="B10328" s="13" t="s">
        <v>12025</v>
      </c>
      <c r="C10328" s="77"/>
      <c r="D10328" s="80"/>
      <c r="E10328" s="120" t="str">
        <f>IF(ISBLANK(D10328),"",(D10328/(1+'Vos données'!$D$11)))</f>
        <v/>
      </c>
      <c r="F10328" s="80"/>
      <c r="G10328" s="124"/>
      <c r="H10328" s="130"/>
      <c r="I10328" s="128"/>
      <c r="J10328" s="130"/>
      <c r="K10328" s="128"/>
    </row>
    <row r="10329" spans="1:11" hidden="1" outlineLevel="1" x14ac:dyDescent="0.25">
      <c r="A10329" s="77"/>
      <c r="B10329" s="13" t="s">
        <v>12026</v>
      </c>
      <c r="C10329" s="77"/>
      <c r="D10329" s="80"/>
      <c r="E10329" s="120" t="str">
        <f>IF(ISBLANK(D10329),"",(D10329/(1+'Vos données'!$D$11)))</f>
        <v/>
      </c>
      <c r="F10329" s="80"/>
      <c r="G10329" s="124"/>
      <c r="H10329" s="130"/>
      <c r="I10329" s="128"/>
      <c r="J10329" s="130"/>
      <c r="K10329" s="128"/>
    </row>
    <row r="10330" spans="1:11" hidden="1" outlineLevel="1" x14ac:dyDescent="0.25">
      <c r="A10330" s="77"/>
      <c r="B10330" s="13" t="s">
        <v>12027</v>
      </c>
      <c r="C10330" s="77"/>
      <c r="D10330" s="80"/>
      <c r="E10330" s="120" t="str">
        <f>IF(ISBLANK(D10330),"",(D10330/(1+'Vos données'!$D$11)))</f>
        <v/>
      </c>
      <c r="F10330" s="80"/>
      <c r="G10330" s="124"/>
      <c r="H10330" s="130"/>
      <c r="I10330" s="128"/>
      <c r="J10330" s="130"/>
      <c r="K10330" s="128"/>
    </row>
    <row r="10331" spans="1:11" hidden="1" outlineLevel="1" x14ac:dyDescent="0.25">
      <c r="A10331" s="77"/>
      <c r="B10331" s="13" t="s">
        <v>12028</v>
      </c>
      <c r="C10331" s="77"/>
      <c r="D10331" s="80"/>
      <c r="E10331" s="120" t="str">
        <f>IF(ISBLANK(D10331),"",(D10331/(1+'Vos données'!$D$11)))</f>
        <v/>
      </c>
      <c r="F10331" s="80"/>
      <c r="G10331" s="124"/>
      <c r="H10331" s="130"/>
      <c r="I10331" s="128"/>
      <c r="J10331" s="130"/>
      <c r="K10331" s="128"/>
    </row>
    <row r="10332" spans="1:11" hidden="1" outlineLevel="1" x14ac:dyDescent="0.25">
      <c r="A10332" s="77"/>
      <c r="B10332" s="13" t="s">
        <v>12029</v>
      </c>
      <c r="C10332" s="77"/>
      <c r="D10332" s="80"/>
      <c r="E10332" s="120" t="str">
        <f>IF(ISBLANK(D10332),"",(D10332/(1+'Vos données'!$D$11)))</f>
        <v/>
      </c>
      <c r="F10332" s="80"/>
      <c r="G10332" s="124"/>
      <c r="H10332" s="130"/>
      <c r="I10332" s="128"/>
      <c r="J10332" s="130"/>
      <c r="K10332" s="128"/>
    </row>
    <row r="10333" spans="1:11" hidden="1" outlineLevel="1" x14ac:dyDescent="0.25">
      <c r="A10333" s="77"/>
      <c r="B10333" s="13" t="s">
        <v>12030</v>
      </c>
      <c r="C10333" s="77"/>
      <c r="D10333" s="80"/>
      <c r="E10333" s="120" t="str">
        <f>IF(ISBLANK(D10333),"",(D10333/(1+'Vos données'!$D$11)))</f>
        <v/>
      </c>
      <c r="F10333" s="80"/>
      <c r="G10333" s="124"/>
      <c r="H10333" s="130"/>
      <c r="I10333" s="128"/>
      <c r="J10333" s="130"/>
      <c r="K10333" s="128"/>
    </row>
    <row r="10334" spans="1:11" hidden="1" outlineLevel="1" x14ac:dyDescent="0.25">
      <c r="A10334" s="77"/>
      <c r="B10334" s="13" t="s">
        <v>12031</v>
      </c>
      <c r="C10334" s="77"/>
      <c r="D10334" s="80"/>
      <c r="E10334" s="120" t="str">
        <f>IF(ISBLANK(D10334),"",(D10334/(1+'Vos données'!$D$11)))</f>
        <v/>
      </c>
      <c r="F10334" s="80"/>
      <c r="G10334" s="124"/>
      <c r="H10334" s="130"/>
      <c r="I10334" s="128"/>
      <c r="J10334" s="130"/>
      <c r="K10334" s="128"/>
    </row>
    <row r="10335" spans="1:11" hidden="1" outlineLevel="1" x14ac:dyDescent="0.25">
      <c r="A10335" s="77"/>
      <c r="B10335" s="13" t="s">
        <v>12032</v>
      </c>
      <c r="C10335" s="77"/>
      <c r="D10335" s="80"/>
      <c r="E10335" s="120" t="str">
        <f>IF(ISBLANK(D10335),"",(D10335/(1+'Vos données'!$D$11)))</f>
        <v/>
      </c>
      <c r="F10335" s="80"/>
      <c r="G10335" s="124"/>
      <c r="H10335" s="130"/>
      <c r="I10335" s="128"/>
      <c r="J10335" s="130"/>
      <c r="K10335" s="128"/>
    </row>
    <row r="10336" spans="1:11" hidden="1" outlineLevel="1" x14ac:dyDescent="0.25">
      <c r="A10336" s="77"/>
      <c r="B10336" s="13" t="s">
        <v>12033</v>
      </c>
      <c r="C10336" s="77"/>
      <c r="D10336" s="80"/>
      <c r="E10336" s="120" t="str">
        <f>IF(ISBLANK(D10336),"",(D10336/(1+'Vos données'!$D$11)))</f>
        <v/>
      </c>
      <c r="F10336" s="80"/>
      <c r="G10336" s="124"/>
      <c r="H10336" s="130"/>
      <c r="I10336" s="128"/>
      <c r="J10336" s="130"/>
      <c r="K10336" s="128"/>
    </row>
    <row r="10337" spans="1:11" hidden="1" outlineLevel="1" x14ac:dyDescent="0.25">
      <c r="A10337" s="77"/>
      <c r="B10337" s="13" t="s">
        <v>12034</v>
      </c>
      <c r="C10337" s="77"/>
      <c r="D10337" s="80"/>
      <c r="E10337" s="120" t="str">
        <f>IF(ISBLANK(D10337),"",(D10337/(1+'Vos données'!$D$11)))</f>
        <v/>
      </c>
      <c r="F10337" s="80"/>
      <c r="G10337" s="124"/>
      <c r="H10337" s="130"/>
      <c r="I10337" s="128"/>
      <c r="J10337" s="130"/>
      <c r="K10337" s="128"/>
    </row>
    <row r="10338" spans="1:11" hidden="1" outlineLevel="1" x14ac:dyDescent="0.25">
      <c r="A10338" s="77"/>
      <c r="B10338" s="13" t="s">
        <v>12035</v>
      </c>
      <c r="C10338" s="77"/>
      <c r="D10338" s="80"/>
      <c r="E10338" s="120" t="str">
        <f>IF(ISBLANK(D10338),"",(D10338/(1+'Vos données'!$D$11)))</f>
        <v/>
      </c>
      <c r="F10338" s="80"/>
      <c r="G10338" s="124"/>
      <c r="H10338" s="130"/>
      <c r="I10338" s="128"/>
      <c r="J10338" s="130"/>
      <c r="K10338" s="128"/>
    </row>
    <row r="10339" spans="1:11" hidden="1" outlineLevel="1" x14ac:dyDescent="0.25">
      <c r="A10339" s="77"/>
      <c r="B10339" s="13" t="s">
        <v>12036</v>
      </c>
      <c r="C10339" s="77"/>
      <c r="D10339" s="80"/>
      <c r="E10339" s="120" t="str">
        <f>IF(ISBLANK(D10339),"",(D10339/(1+'Vos données'!$D$11)))</f>
        <v/>
      </c>
      <c r="F10339" s="80"/>
      <c r="G10339" s="124"/>
      <c r="H10339" s="130"/>
      <c r="I10339" s="128"/>
      <c r="J10339" s="130"/>
      <c r="K10339" s="128"/>
    </row>
    <row r="10340" spans="1:11" hidden="1" outlineLevel="1" x14ac:dyDescent="0.25">
      <c r="A10340" s="77"/>
      <c r="B10340" s="13" t="s">
        <v>12037</v>
      </c>
      <c r="C10340" s="77"/>
      <c r="D10340" s="80"/>
      <c r="E10340" s="120" t="str">
        <f>IF(ISBLANK(D10340),"",(D10340/(1+'Vos données'!$D$11)))</f>
        <v/>
      </c>
      <c r="F10340" s="80"/>
      <c r="G10340" s="124"/>
      <c r="H10340" s="130"/>
      <c r="I10340" s="128"/>
      <c r="J10340" s="130"/>
      <c r="K10340" s="128"/>
    </row>
    <row r="10341" spans="1:11" hidden="1" outlineLevel="1" x14ac:dyDescent="0.25">
      <c r="A10341" s="77"/>
      <c r="B10341" s="13" t="s">
        <v>12038</v>
      </c>
      <c r="C10341" s="77"/>
      <c r="D10341" s="80"/>
      <c r="E10341" s="120" t="str">
        <f>IF(ISBLANK(D10341),"",(D10341/(1+'Vos données'!$D$11)))</f>
        <v/>
      </c>
      <c r="F10341" s="80"/>
      <c r="G10341" s="124"/>
      <c r="H10341" s="130"/>
      <c r="I10341" s="128"/>
      <c r="J10341" s="130"/>
      <c r="K10341" s="128"/>
    </row>
    <row r="10342" spans="1:11" hidden="1" outlineLevel="1" x14ac:dyDescent="0.25">
      <c r="A10342" s="77"/>
      <c r="B10342" s="13" t="s">
        <v>12039</v>
      </c>
      <c r="C10342" s="77"/>
      <c r="D10342" s="80"/>
      <c r="E10342" s="120" t="str">
        <f>IF(ISBLANK(D10342),"",(D10342/(1+'Vos données'!$D$11)))</f>
        <v/>
      </c>
      <c r="F10342" s="80"/>
      <c r="G10342" s="124"/>
      <c r="H10342" s="130"/>
      <c r="I10342" s="128"/>
      <c r="J10342" s="130"/>
      <c r="K10342" s="128"/>
    </row>
    <row r="10343" spans="1:11" hidden="1" outlineLevel="1" x14ac:dyDescent="0.25">
      <c r="A10343" s="77"/>
      <c r="B10343" s="13" t="s">
        <v>12040</v>
      </c>
      <c r="C10343" s="77"/>
      <c r="D10343" s="80"/>
      <c r="E10343" s="120" t="str">
        <f>IF(ISBLANK(D10343),"",(D10343/(1+'Vos données'!$D$11)))</f>
        <v/>
      </c>
      <c r="F10343" s="80"/>
      <c r="G10343" s="124"/>
      <c r="H10343" s="130"/>
      <c r="I10343" s="128"/>
      <c r="J10343" s="130"/>
      <c r="K10343" s="128"/>
    </row>
    <row r="10344" spans="1:11" hidden="1" outlineLevel="1" x14ac:dyDescent="0.25">
      <c r="A10344" s="77"/>
      <c r="B10344" s="13" t="s">
        <v>12041</v>
      </c>
      <c r="C10344" s="77"/>
      <c r="D10344" s="80"/>
      <c r="E10344" s="120" t="str">
        <f>IF(ISBLANK(D10344),"",(D10344/(1+'Vos données'!$D$11)))</f>
        <v/>
      </c>
      <c r="F10344" s="80"/>
      <c r="G10344" s="124"/>
      <c r="H10344" s="130"/>
      <c r="I10344" s="128"/>
      <c r="J10344" s="130"/>
      <c r="K10344" s="128"/>
    </row>
    <row r="10345" spans="1:11" hidden="1" outlineLevel="1" x14ac:dyDescent="0.25">
      <c r="A10345" s="77"/>
      <c r="B10345" s="13" t="s">
        <v>12042</v>
      </c>
      <c r="C10345" s="77"/>
      <c r="D10345" s="80"/>
      <c r="E10345" s="120" t="str">
        <f>IF(ISBLANK(D10345),"",(D10345/(1+'Vos données'!$D$11)))</f>
        <v/>
      </c>
      <c r="F10345" s="80"/>
      <c r="G10345" s="124"/>
      <c r="H10345" s="130"/>
      <c r="I10345" s="128"/>
      <c r="J10345" s="130"/>
      <c r="K10345" s="128"/>
    </row>
    <row r="10346" spans="1:11" hidden="1" outlineLevel="1" x14ac:dyDescent="0.25">
      <c r="A10346" s="77"/>
      <c r="B10346" s="13" t="s">
        <v>12043</v>
      </c>
      <c r="C10346" s="77"/>
      <c r="D10346" s="80"/>
      <c r="E10346" s="120" t="str">
        <f>IF(ISBLANK(D10346),"",(D10346/(1+'Vos données'!$D$11)))</f>
        <v/>
      </c>
      <c r="F10346" s="80"/>
      <c r="G10346" s="124"/>
      <c r="H10346" s="130"/>
      <c r="I10346" s="128"/>
      <c r="J10346" s="130"/>
      <c r="K10346" s="128"/>
    </row>
    <row r="10347" spans="1:11" hidden="1" outlineLevel="1" x14ac:dyDescent="0.25">
      <c r="A10347" s="77"/>
      <c r="B10347" s="13" t="s">
        <v>12044</v>
      </c>
      <c r="C10347" s="77"/>
      <c r="D10347" s="80"/>
      <c r="E10347" s="120" t="str">
        <f>IF(ISBLANK(D10347),"",(D10347/(1+'Vos données'!$D$11)))</f>
        <v/>
      </c>
      <c r="F10347" s="80"/>
      <c r="G10347" s="124"/>
      <c r="H10347" s="130"/>
      <c r="I10347" s="128"/>
      <c r="J10347" s="130"/>
      <c r="K10347" s="128"/>
    </row>
    <row r="10348" spans="1:11" hidden="1" outlineLevel="1" x14ac:dyDescent="0.25">
      <c r="A10348" s="77"/>
      <c r="B10348" s="13" t="s">
        <v>12045</v>
      </c>
      <c r="C10348" s="77"/>
      <c r="D10348" s="80"/>
      <c r="E10348" s="120" t="str">
        <f>IF(ISBLANK(D10348),"",(D10348/(1+'Vos données'!$D$11)))</f>
        <v/>
      </c>
      <c r="F10348" s="80"/>
      <c r="G10348" s="124"/>
      <c r="H10348" s="130"/>
      <c r="I10348" s="128"/>
      <c r="J10348" s="130"/>
      <c r="K10348" s="128"/>
    </row>
    <row r="10349" spans="1:11" hidden="1" outlineLevel="1" x14ac:dyDescent="0.25">
      <c r="A10349" s="77"/>
      <c r="B10349" s="13" t="s">
        <v>12046</v>
      </c>
      <c r="C10349" s="77"/>
      <c r="D10349" s="80"/>
      <c r="E10349" s="120" t="str">
        <f>IF(ISBLANK(D10349),"",(D10349/(1+'Vos données'!$D$11)))</f>
        <v/>
      </c>
      <c r="F10349" s="80"/>
      <c r="G10349" s="124"/>
      <c r="H10349" s="130"/>
      <c r="I10349" s="128"/>
      <c r="J10349" s="130"/>
      <c r="K10349" s="128"/>
    </row>
    <row r="10350" spans="1:11" hidden="1" outlineLevel="1" x14ac:dyDescent="0.25">
      <c r="A10350" s="77"/>
      <c r="B10350" s="13" t="s">
        <v>12047</v>
      </c>
      <c r="C10350" s="77"/>
      <c r="D10350" s="80"/>
      <c r="E10350" s="120" t="str">
        <f>IF(ISBLANK(D10350),"",(D10350/(1+'Vos données'!$D$11)))</f>
        <v/>
      </c>
      <c r="F10350" s="80"/>
      <c r="G10350" s="124"/>
      <c r="H10350" s="130"/>
      <c r="I10350" s="128"/>
      <c r="J10350" s="130"/>
      <c r="K10350" s="128"/>
    </row>
    <row r="10351" spans="1:11" hidden="1" outlineLevel="1" x14ac:dyDescent="0.25">
      <c r="A10351" s="77"/>
      <c r="B10351" s="13" t="s">
        <v>12048</v>
      </c>
      <c r="C10351" s="77"/>
      <c r="D10351" s="80"/>
      <c r="E10351" s="120" t="str">
        <f>IF(ISBLANK(D10351),"",(D10351/(1+'Vos données'!$D$11)))</f>
        <v/>
      </c>
      <c r="F10351" s="80"/>
      <c r="G10351" s="124"/>
      <c r="H10351" s="130"/>
      <c r="I10351" s="128"/>
      <c r="J10351" s="130"/>
      <c r="K10351" s="128"/>
    </row>
    <row r="10352" spans="1:11" hidden="1" outlineLevel="1" x14ac:dyDescent="0.25">
      <c r="A10352" s="77"/>
      <c r="B10352" s="13" t="s">
        <v>12049</v>
      </c>
      <c r="C10352" s="77"/>
      <c r="D10352" s="80"/>
      <c r="E10352" s="120" t="str">
        <f>IF(ISBLANK(D10352),"",(D10352/(1+'Vos données'!$D$11)))</f>
        <v/>
      </c>
      <c r="F10352" s="80"/>
      <c r="G10352" s="124"/>
      <c r="H10352" s="130"/>
      <c r="I10352" s="128"/>
      <c r="J10352" s="130"/>
      <c r="K10352" s="128"/>
    </row>
    <row r="10353" spans="1:11" hidden="1" outlineLevel="1" x14ac:dyDescent="0.25">
      <c r="A10353" s="77"/>
      <c r="B10353" s="13" t="s">
        <v>12050</v>
      </c>
      <c r="C10353" s="77"/>
      <c r="D10353" s="80"/>
      <c r="E10353" s="120" t="str">
        <f>IF(ISBLANK(D10353),"",(D10353/(1+'Vos données'!$D$11)))</f>
        <v/>
      </c>
      <c r="F10353" s="80"/>
      <c r="G10353" s="124"/>
      <c r="H10353" s="130"/>
      <c r="I10353" s="128"/>
      <c r="J10353" s="130"/>
      <c r="K10353" s="128"/>
    </row>
    <row r="10354" spans="1:11" hidden="1" outlineLevel="1" x14ac:dyDescent="0.25">
      <c r="A10354" s="77"/>
      <c r="B10354" s="13" t="s">
        <v>12051</v>
      </c>
      <c r="C10354" s="77"/>
      <c r="D10354" s="80"/>
      <c r="E10354" s="120" t="str">
        <f>IF(ISBLANK(D10354),"",(D10354/(1+'Vos données'!$D$11)))</f>
        <v/>
      </c>
      <c r="F10354" s="80"/>
      <c r="G10354" s="124"/>
      <c r="H10354" s="130"/>
      <c r="I10354" s="128"/>
      <c r="J10354" s="130"/>
      <c r="K10354" s="128"/>
    </row>
    <row r="10355" spans="1:11" hidden="1" outlineLevel="1" x14ac:dyDescent="0.25">
      <c r="A10355" s="77"/>
      <c r="B10355" s="13" t="s">
        <v>12052</v>
      </c>
      <c r="C10355" s="77"/>
      <c r="D10355" s="80"/>
      <c r="E10355" s="120" t="str">
        <f>IF(ISBLANK(D10355),"",(D10355/(1+'Vos données'!$D$11)))</f>
        <v/>
      </c>
      <c r="F10355" s="80"/>
      <c r="G10355" s="124"/>
      <c r="H10355" s="130"/>
      <c r="I10355" s="128"/>
      <c r="J10355" s="130"/>
      <c r="K10355" s="128"/>
    </row>
    <row r="10356" spans="1:11" hidden="1" outlineLevel="1" x14ac:dyDescent="0.25">
      <c r="A10356" s="77"/>
      <c r="B10356" s="13" t="s">
        <v>12053</v>
      </c>
      <c r="C10356" s="77"/>
      <c r="D10356" s="80"/>
      <c r="E10356" s="120" t="str">
        <f>IF(ISBLANK(D10356),"",(D10356/(1+'Vos données'!$D$11)))</f>
        <v/>
      </c>
      <c r="F10356" s="80"/>
      <c r="G10356" s="124"/>
      <c r="H10356" s="130"/>
      <c r="I10356" s="128"/>
      <c r="J10356" s="130"/>
      <c r="K10356" s="128"/>
    </row>
    <row r="10357" spans="1:11" hidden="1" outlineLevel="1" x14ac:dyDescent="0.25">
      <c r="A10357" s="77"/>
      <c r="B10357" s="13" t="s">
        <v>12054</v>
      </c>
      <c r="C10357" s="77"/>
      <c r="D10357" s="80"/>
      <c r="E10357" s="120" t="str">
        <f>IF(ISBLANK(D10357),"",(D10357/(1+'Vos données'!$D$11)))</f>
        <v/>
      </c>
      <c r="F10357" s="80"/>
      <c r="G10357" s="124"/>
      <c r="H10357" s="130"/>
      <c r="I10357" s="128"/>
      <c r="J10357" s="130"/>
      <c r="K10357" s="128"/>
    </row>
    <row r="10358" spans="1:11" hidden="1" outlineLevel="1" x14ac:dyDescent="0.25">
      <c r="A10358" s="77"/>
      <c r="B10358" s="13" t="s">
        <v>12055</v>
      </c>
      <c r="C10358" s="77"/>
      <c r="D10358" s="80"/>
      <c r="E10358" s="120" t="str">
        <f>IF(ISBLANK(D10358),"",(D10358/(1+'Vos données'!$D$11)))</f>
        <v/>
      </c>
      <c r="F10358" s="80"/>
      <c r="G10358" s="124"/>
      <c r="H10358" s="130"/>
      <c r="I10358" s="128"/>
      <c r="J10358" s="130"/>
      <c r="K10358" s="128"/>
    </row>
    <row r="10359" spans="1:11" hidden="1" outlineLevel="1" x14ac:dyDescent="0.25">
      <c r="A10359" s="77"/>
      <c r="B10359" s="13" t="s">
        <v>12056</v>
      </c>
      <c r="C10359" s="77"/>
      <c r="D10359" s="80"/>
      <c r="E10359" s="120" t="str">
        <f>IF(ISBLANK(D10359),"",(D10359/(1+'Vos données'!$D$11)))</f>
        <v/>
      </c>
      <c r="F10359" s="80"/>
      <c r="G10359" s="124"/>
      <c r="H10359" s="130"/>
      <c r="I10359" s="128"/>
      <c r="J10359" s="130"/>
      <c r="K10359" s="128"/>
    </row>
    <row r="10360" spans="1:11" hidden="1" outlineLevel="1" x14ac:dyDescent="0.25">
      <c r="A10360" s="77"/>
      <c r="B10360" s="13" t="s">
        <v>12057</v>
      </c>
      <c r="C10360" s="77"/>
      <c r="D10360" s="80"/>
      <c r="E10360" s="120" t="str">
        <f>IF(ISBLANK(D10360),"",(D10360/(1+'Vos données'!$D$11)))</f>
        <v/>
      </c>
      <c r="F10360" s="80"/>
      <c r="G10360" s="124"/>
      <c r="H10360" s="130"/>
      <c r="I10360" s="128"/>
      <c r="J10360" s="130"/>
      <c r="K10360" s="128"/>
    </row>
    <row r="10361" spans="1:11" hidden="1" outlineLevel="1" x14ac:dyDescent="0.25">
      <c r="A10361" s="77"/>
      <c r="B10361" s="13" t="s">
        <v>12058</v>
      </c>
      <c r="C10361" s="77"/>
      <c r="D10361" s="80"/>
      <c r="E10361" s="120" t="str">
        <f>IF(ISBLANK(D10361),"",(D10361/(1+'Vos données'!$D$11)))</f>
        <v/>
      </c>
      <c r="F10361" s="80"/>
      <c r="G10361" s="124"/>
      <c r="H10361" s="130"/>
      <c r="I10361" s="128"/>
      <c r="J10361" s="130"/>
      <c r="K10361" s="128"/>
    </row>
    <row r="10362" spans="1:11" hidden="1" outlineLevel="1" x14ac:dyDescent="0.25">
      <c r="A10362" s="77"/>
      <c r="B10362" s="13" t="s">
        <v>12059</v>
      </c>
      <c r="C10362" s="77"/>
      <c r="D10362" s="80"/>
      <c r="E10362" s="120" t="str">
        <f>IF(ISBLANK(D10362),"",(D10362/(1+'Vos données'!$D$11)))</f>
        <v/>
      </c>
      <c r="F10362" s="80"/>
      <c r="G10362" s="124"/>
      <c r="H10362" s="130"/>
      <c r="I10362" s="128"/>
      <c r="J10362" s="130"/>
      <c r="K10362" s="128"/>
    </row>
    <row r="10363" spans="1:11" hidden="1" outlineLevel="1" x14ac:dyDescent="0.25">
      <c r="A10363" s="77"/>
      <c r="B10363" s="13" t="s">
        <v>12060</v>
      </c>
      <c r="C10363" s="77"/>
      <c r="D10363" s="80"/>
      <c r="E10363" s="120" t="str">
        <f>IF(ISBLANK(D10363),"",(D10363/(1+'Vos données'!$D$11)))</f>
        <v/>
      </c>
      <c r="F10363" s="80"/>
      <c r="G10363" s="124"/>
      <c r="H10363" s="130"/>
      <c r="I10363" s="128"/>
      <c r="J10363" s="130"/>
      <c r="K10363" s="128"/>
    </row>
    <row r="10364" spans="1:11" hidden="1" outlineLevel="1" x14ac:dyDescent="0.25">
      <c r="A10364" s="77"/>
      <c r="B10364" s="13" t="s">
        <v>12061</v>
      </c>
      <c r="C10364" s="77"/>
      <c r="D10364" s="80"/>
      <c r="E10364" s="120" t="str">
        <f>IF(ISBLANK(D10364),"",(D10364/(1+'Vos données'!$D$11)))</f>
        <v/>
      </c>
      <c r="F10364" s="80"/>
      <c r="G10364" s="124"/>
      <c r="H10364" s="130"/>
      <c r="I10364" s="128"/>
      <c r="J10364" s="130"/>
      <c r="K10364" s="128"/>
    </row>
    <row r="10365" spans="1:11" hidden="1" outlineLevel="1" x14ac:dyDescent="0.25">
      <c r="A10365" s="77"/>
      <c r="B10365" s="13" t="s">
        <v>12062</v>
      </c>
      <c r="C10365" s="77"/>
      <c r="D10365" s="80"/>
      <c r="E10365" s="120" t="str">
        <f>IF(ISBLANK(D10365),"",(D10365/(1+'Vos données'!$D$11)))</f>
        <v/>
      </c>
      <c r="F10365" s="80"/>
      <c r="G10365" s="124"/>
      <c r="H10365" s="130"/>
      <c r="I10365" s="128"/>
      <c r="J10365" s="130"/>
      <c r="K10365" s="128"/>
    </row>
    <row r="10366" spans="1:11" hidden="1" outlineLevel="1" x14ac:dyDescent="0.25">
      <c r="A10366" s="77"/>
      <c r="B10366" s="13" t="s">
        <v>12063</v>
      </c>
      <c r="C10366" s="77"/>
      <c r="D10366" s="80"/>
      <c r="E10366" s="120" t="str">
        <f>IF(ISBLANK(D10366),"",(D10366/(1+'Vos données'!$D$11)))</f>
        <v/>
      </c>
      <c r="F10366" s="80"/>
      <c r="G10366" s="124"/>
      <c r="H10366" s="130"/>
      <c r="I10366" s="128"/>
      <c r="J10366" s="130"/>
      <c r="K10366" s="128"/>
    </row>
    <row r="10367" spans="1:11" hidden="1" outlineLevel="1" x14ac:dyDescent="0.25">
      <c r="A10367" s="77"/>
      <c r="B10367" s="13" t="s">
        <v>12064</v>
      </c>
      <c r="C10367" s="77"/>
      <c r="D10367" s="80"/>
      <c r="E10367" s="120" t="str">
        <f>IF(ISBLANK(D10367),"",(D10367/(1+'Vos données'!$D$11)))</f>
        <v/>
      </c>
      <c r="F10367" s="80"/>
      <c r="G10367" s="124"/>
      <c r="H10367" s="130"/>
      <c r="I10367" s="128"/>
      <c r="J10367" s="130"/>
      <c r="K10367" s="128"/>
    </row>
    <row r="10368" spans="1:11" hidden="1" outlineLevel="1" x14ac:dyDescent="0.25">
      <c r="A10368" s="77"/>
      <c r="B10368" s="13" t="s">
        <v>12065</v>
      </c>
      <c r="C10368" s="77"/>
      <c r="D10368" s="80"/>
      <c r="E10368" s="120" t="str">
        <f>IF(ISBLANK(D10368),"",(D10368/(1+'Vos données'!$D$11)))</f>
        <v/>
      </c>
      <c r="F10368" s="80"/>
      <c r="G10368" s="124"/>
      <c r="H10368" s="130"/>
      <c r="I10368" s="128"/>
      <c r="J10368" s="130"/>
      <c r="K10368" s="128"/>
    </row>
    <row r="10369" spans="1:11" hidden="1" outlineLevel="1" x14ac:dyDescent="0.25">
      <c r="A10369" s="77"/>
      <c r="B10369" s="13" t="s">
        <v>12066</v>
      </c>
      <c r="C10369" s="77"/>
      <c r="D10369" s="80"/>
      <c r="E10369" s="120" t="str">
        <f>IF(ISBLANK(D10369),"",(D10369/(1+'Vos données'!$D$11)))</f>
        <v/>
      </c>
      <c r="F10369" s="80"/>
      <c r="G10369" s="124"/>
      <c r="H10369" s="130"/>
      <c r="I10369" s="128"/>
      <c r="J10369" s="130"/>
      <c r="K10369" s="128"/>
    </row>
    <row r="10370" spans="1:11" hidden="1" outlineLevel="1" x14ac:dyDescent="0.25">
      <c r="A10370" s="77"/>
      <c r="B10370" s="13" t="s">
        <v>12067</v>
      </c>
      <c r="C10370" s="77"/>
      <c r="D10370" s="80"/>
      <c r="E10370" s="120" t="str">
        <f>IF(ISBLANK(D10370),"",(D10370/(1+'Vos données'!$D$11)))</f>
        <v/>
      </c>
      <c r="F10370" s="80"/>
      <c r="G10370" s="124"/>
      <c r="H10370" s="130"/>
      <c r="I10370" s="128"/>
      <c r="J10370" s="130"/>
      <c r="K10370" s="128"/>
    </row>
    <row r="10371" spans="1:11" hidden="1" outlineLevel="1" x14ac:dyDescent="0.25">
      <c r="A10371" s="77"/>
      <c r="B10371" s="13" t="s">
        <v>12068</v>
      </c>
      <c r="C10371" s="77"/>
      <c r="D10371" s="80"/>
      <c r="E10371" s="120" t="str">
        <f>IF(ISBLANK(D10371),"",(D10371/(1+'Vos données'!$D$11)))</f>
        <v/>
      </c>
      <c r="F10371" s="80"/>
      <c r="G10371" s="124"/>
      <c r="H10371" s="130"/>
      <c r="I10371" s="128"/>
      <c r="J10371" s="130"/>
      <c r="K10371" s="128"/>
    </row>
    <row r="10372" spans="1:11" hidden="1" outlineLevel="1" x14ac:dyDescent="0.25">
      <c r="A10372" s="77"/>
      <c r="B10372" s="13" t="s">
        <v>12069</v>
      </c>
      <c r="C10372" s="77"/>
      <c r="D10372" s="80"/>
      <c r="E10372" s="120" t="str">
        <f>IF(ISBLANK(D10372),"",(D10372/(1+'Vos données'!$D$11)))</f>
        <v/>
      </c>
      <c r="F10372" s="80"/>
      <c r="G10372" s="124"/>
      <c r="H10372" s="130"/>
      <c r="I10372" s="128"/>
      <c r="J10372" s="130"/>
      <c r="K10372" s="128"/>
    </row>
    <row r="10373" spans="1:11" hidden="1" outlineLevel="1" x14ac:dyDescent="0.25">
      <c r="A10373" s="77"/>
      <c r="B10373" s="13" t="s">
        <v>12070</v>
      </c>
      <c r="C10373" s="77"/>
      <c r="D10373" s="80"/>
      <c r="E10373" s="120" t="str">
        <f>IF(ISBLANK(D10373),"",(D10373/(1+'Vos données'!$D$11)))</f>
        <v/>
      </c>
      <c r="F10373" s="80"/>
      <c r="G10373" s="124"/>
      <c r="H10373" s="130"/>
      <c r="I10373" s="128"/>
      <c r="J10373" s="130"/>
      <c r="K10373" s="128"/>
    </row>
    <row r="10374" spans="1:11" hidden="1" outlineLevel="1" x14ac:dyDescent="0.25">
      <c r="A10374" s="77"/>
      <c r="B10374" s="13" t="s">
        <v>12071</v>
      </c>
      <c r="C10374" s="77"/>
      <c r="D10374" s="80"/>
      <c r="E10374" s="120" t="str">
        <f>IF(ISBLANK(D10374),"",(D10374/(1+'Vos données'!$D$11)))</f>
        <v/>
      </c>
      <c r="F10374" s="80"/>
      <c r="G10374" s="124"/>
      <c r="H10374" s="130"/>
      <c r="I10374" s="128"/>
      <c r="J10374" s="130"/>
      <c r="K10374" s="128"/>
    </row>
    <row r="10375" spans="1:11" hidden="1" outlineLevel="1" x14ac:dyDescent="0.25">
      <c r="A10375" s="77"/>
      <c r="B10375" s="13" t="s">
        <v>12072</v>
      </c>
      <c r="C10375" s="77"/>
      <c r="D10375" s="80"/>
      <c r="E10375" s="120" t="str">
        <f>IF(ISBLANK(D10375),"",(D10375/(1+'Vos données'!$D$11)))</f>
        <v/>
      </c>
      <c r="F10375" s="80"/>
      <c r="G10375" s="124"/>
      <c r="H10375" s="130"/>
      <c r="I10375" s="128"/>
      <c r="J10375" s="130"/>
      <c r="K10375" s="128"/>
    </row>
    <row r="10376" spans="1:11" hidden="1" outlineLevel="1" x14ac:dyDescent="0.25">
      <c r="A10376" s="77"/>
      <c r="B10376" s="13" t="s">
        <v>12073</v>
      </c>
      <c r="C10376" s="77"/>
      <c r="D10376" s="80"/>
      <c r="E10376" s="120" t="str">
        <f>IF(ISBLANK(D10376),"",(D10376/(1+'Vos données'!$D$11)))</f>
        <v/>
      </c>
      <c r="F10376" s="80"/>
      <c r="G10376" s="124"/>
      <c r="H10376" s="130"/>
      <c r="I10376" s="128"/>
      <c r="J10376" s="130"/>
      <c r="K10376" s="128"/>
    </row>
    <row r="10377" spans="1:11" hidden="1" outlineLevel="1" x14ac:dyDescent="0.25">
      <c r="A10377" s="77"/>
      <c r="B10377" s="13" t="s">
        <v>12074</v>
      </c>
      <c r="C10377" s="77"/>
      <c r="D10377" s="80"/>
      <c r="E10377" s="120" t="str">
        <f>IF(ISBLANK(D10377),"",(D10377/(1+'Vos données'!$D$11)))</f>
        <v/>
      </c>
      <c r="F10377" s="80"/>
      <c r="G10377" s="124"/>
      <c r="H10377" s="130"/>
      <c r="I10377" s="128"/>
      <c r="J10377" s="130"/>
      <c r="K10377" s="128"/>
    </row>
    <row r="10378" spans="1:11" hidden="1" outlineLevel="1" x14ac:dyDescent="0.25">
      <c r="A10378" s="77"/>
      <c r="B10378" s="13" t="s">
        <v>12075</v>
      </c>
      <c r="C10378" s="77"/>
      <c r="D10378" s="80"/>
      <c r="E10378" s="120" t="str">
        <f>IF(ISBLANK(D10378),"",(D10378/(1+'Vos données'!$D$11)))</f>
        <v/>
      </c>
      <c r="F10378" s="80"/>
      <c r="G10378" s="124"/>
      <c r="H10378" s="130"/>
      <c r="I10378" s="128"/>
      <c r="J10378" s="130"/>
      <c r="K10378" s="128"/>
    </row>
    <row r="10379" spans="1:11" hidden="1" outlineLevel="1" x14ac:dyDescent="0.25">
      <c r="A10379" s="77"/>
      <c r="B10379" s="13" t="s">
        <v>12076</v>
      </c>
      <c r="C10379" s="77"/>
      <c r="D10379" s="80"/>
      <c r="E10379" s="120" t="str">
        <f>IF(ISBLANK(D10379),"",(D10379/(1+'Vos données'!$D$11)))</f>
        <v/>
      </c>
      <c r="F10379" s="80"/>
      <c r="G10379" s="124"/>
      <c r="H10379" s="130"/>
      <c r="I10379" s="128"/>
      <c r="J10379" s="130"/>
      <c r="K10379" s="128"/>
    </row>
    <row r="10380" spans="1:11" hidden="1" outlineLevel="1" x14ac:dyDescent="0.25">
      <c r="A10380" s="77"/>
      <c r="B10380" s="13" t="s">
        <v>12077</v>
      </c>
      <c r="C10380" s="77"/>
      <c r="D10380" s="80"/>
      <c r="E10380" s="120" t="str">
        <f>IF(ISBLANK(D10380),"",(D10380/(1+'Vos données'!$D$11)))</f>
        <v/>
      </c>
      <c r="F10380" s="80"/>
      <c r="G10380" s="124"/>
      <c r="H10380" s="130"/>
      <c r="I10380" s="128"/>
      <c r="J10380" s="130"/>
      <c r="K10380" s="128"/>
    </row>
    <row r="10381" spans="1:11" hidden="1" outlineLevel="1" x14ac:dyDescent="0.25">
      <c r="A10381" s="77"/>
      <c r="B10381" s="13" t="s">
        <v>12078</v>
      </c>
      <c r="C10381" s="77"/>
      <c r="D10381" s="80"/>
      <c r="E10381" s="120" t="str">
        <f>IF(ISBLANK(D10381),"",(D10381/(1+'Vos données'!$D$11)))</f>
        <v/>
      </c>
      <c r="F10381" s="80"/>
      <c r="G10381" s="124"/>
      <c r="H10381" s="130"/>
      <c r="I10381" s="128"/>
      <c r="J10381" s="130"/>
      <c r="K10381" s="128"/>
    </row>
    <row r="10382" spans="1:11" hidden="1" outlineLevel="1" x14ac:dyDescent="0.25">
      <c r="A10382" s="77"/>
      <c r="B10382" s="13" t="s">
        <v>12079</v>
      </c>
      <c r="C10382" s="77"/>
      <c r="D10382" s="80"/>
      <c r="E10382" s="120" t="str">
        <f>IF(ISBLANK(D10382),"",(D10382/(1+'Vos données'!$D$11)))</f>
        <v/>
      </c>
      <c r="F10382" s="80"/>
      <c r="G10382" s="124"/>
      <c r="H10382" s="130"/>
      <c r="I10382" s="128"/>
      <c r="J10382" s="130"/>
      <c r="K10382" s="128"/>
    </row>
    <row r="10383" spans="1:11" hidden="1" outlineLevel="1" x14ac:dyDescent="0.25">
      <c r="A10383" s="77"/>
      <c r="B10383" s="13" t="s">
        <v>12080</v>
      </c>
      <c r="C10383" s="77"/>
      <c r="D10383" s="80"/>
      <c r="E10383" s="120" t="str">
        <f>IF(ISBLANK(D10383),"",(D10383/(1+'Vos données'!$D$11)))</f>
        <v/>
      </c>
      <c r="F10383" s="80"/>
      <c r="G10383" s="124"/>
      <c r="H10383" s="130"/>
      <c r="I10383" s="128"/>
      <c r="J10383" s="130"/>
      <c r="K10383" s="128"/>
    </row>
    <row r="10384" spans="1:11" hidden="1" outlineLevel="1" x14ac:dyDescent="0.25">
      <c r="A10384" s="77"/>
      <c r="B10384" s="13" t="s">
        <v>12081</v>
      </c>
      <c r="C10384" s="77"/>
      <c r="D10384" s="80"/>
      <c r="E10384" s="120" t="str">
        <f>IF(ISBLANK(D10384),"",(D10384/(1+'Vos données'!$D$11)))</f>
        <v/>
      </c>
      <c r="F10384" s="80"/>
      <c r="G10384" s="124"/>
      <c r="H10384" s="130"/>
      <c r="I10384" s="128"/>
      <c r="J10384" s="130"/>
      <c r="K10384" s="128"/>
    </row>
    <row r="10385" spans="1:11" hidden="1" outlineLevel="1" x14ac:dyDescent="0.25">
      <c r="A10385" s="77"/>
      <c r="B10385" s="13" t="s">
        <v>12082</v>
      </c>
      <c r="C10385" s="77"/>
      <c r="D10385" s="80"/>
      <c r="E10385" s="120" t="str">
        <f>IF(ISBLANK(D10385),"",(D10385/(1+'Vos données'!$D$11)))</f>
        <v/>
      </c>
      <c r="F10385" s="80"/>
      <c r="G10385" s="124"/>
      <c r="H10385" s="130"/>
      <c r="I10385" s="128"/>
      <c r="J10385" s="130"/>
      <c r="K10385" s="128"/>
    </row>
    <row r="10386" spans="1:11" hidden="1" outlineLevel="1" x14ac:dyDescent="0.25">
      <c r="A10386" s="77"/>
      <c r="B10386" s="13" t="s">
        <v>12083</v>
      </c>
      <c r="C10386" s="77"/>
      <c r="D10386" s="80"/>
      <c r="E10386" s="120" t="str">
        <f>IF(ISBLANK(D10386),"",(D10386/(1+'Vos données'!$D$11)))</f>
        <v/>
      </c>
      <c r="F10386" s="80"/>
      <c r="G10386" s="124"/>
      <c r="H10386" s="130"/>
      <c r="I10386" s="128"/>
      <c r="J10386" s="130"/>
      <c r="K10386" s="128"/>
    </row>
    <row r="10387" spans="1:11" hidden="1" outlineLevel="1" x14ac:dyDescent="0.25">
      <c r="A10387" s="77"/>
      <c r="B10387" s="13" t="s">
        <v>12084</v>
      </c>
      <c r="C10387" s="77"/>
      <c r="D10387" s="80"/>
      <c r="E10387" s="120" t="str">
        <f>IF(ISBLANK(D10387),"",(D10387/(1+'Vos données'!$D$11)))</f>
        <v/>
      </c>
      <c r="F10387" s="80"/>
      <c r="G10387" s="124"/>
      <c r="H10387" s="130"/>
      <c r="I10387" s="128"/>
      <c r="J10387" s="130"/>
      <c r="K10387" s="128"/>
    </row>
    <row r="10388" spans="1:11" hidden="1" outlineLevel="1" x14ac:dyDescent="0.25">
      <c r="A10388" s="77"/>
      <c r="B10388" s="13" t="s">
        <v>12085</v>
      </c>
      <c r="C10388" s="77"/>
      <c r="D10388" s="80"/>
      <c r="E10388" s="120" t="str">
        <f>IF(ISBLANK(D10388),"",(D10388/(1+'Vos données'!$D$11)))</f>
        <v/>
      </c>
      <c r="F10388" s="80"/>
      <c r="G10388" s="124"/>
      <c r="H10388" s="130"/>
      <c r="I10388" s="128"/>
      <c r="J10388" s="130"/>
      <c r="K10388" s="128"/>
    </row>
    <row r="10389" spans="1:11" hidden="1" outlineLevel="1" x14ac:dyDescent="0.25">
      <c r="A10389" s="77"/>
      <c r="B10389" s="13" t="s">
        <v>12086</v>
      </c>
      <c r="C10389" s="77"/>
      <c r="D10389" s="80"/>
      <c r="E10389" s="120" t="str">
        <f>IF(ISBLANK(D10389),"",(D10389/(1+'Vos données'!$D$11)))</f>
        <v/>
      </c>
      <c r="F10389" s="80"/>
      <c r="G10389" s="124"/>
      <c r="H10389" s="130"/>
      <c r="I10389" s="128"/>
      <c r="J10389" s="130"/>
      <c r="K10389" s="128"/>
    </row>
    <row r="10390" spans="1:11" hidden="1" outlineLevel="1" x14ac:dyDescent="0.25">
      <c r="A10390" s="77"/>
      <c r="B10390" s="13" t="s">
        <v>12087</v>
      </c>
      <c r="C10390" s="77"/>
      <c r="D10390" s="80"/>
      <c r="E10390" s="120" t="str">
        <f>IF(ISBLANK(D10390),"",(D10390/(1+'Vos données'!$D$11)))</f>
        <v/>
      </c>
      <c r="F10390" s="80"/>
      <c r="G10390" s="124"/>
      <c r="H10390" s="130"/>
      <c r="I10390" s="128"/>
      <c r="J10390" s="130"/>
      <c r="K10390" s="128"/>
    </row>
    <row r="10391" spans="1:11" hidden="1" outlineLevel="1" x14ac:dyDescent="0.25">
      <c r="A10391" s="77"/>
      <c r="B10391" s="13" t="s">
        <v>12088</v>
      </c>
      <c r="C10391" s="77"/>
      <c r="D10391" s="80"/>
      <c r="E10391" s="120" t="str">
        <f>IF(ISBLANK(D10391),"",(D10391/(1+'Vos données'!$D$11)))</f>
        <v/>
      </c>
      <c r="F10391" s="80"/>
      <c r="G10391" s="124"/>
      <c r="H10391" s="130"/>
      <c r="I10391" s="128"/>
      <c r="J10391" s="130"/>
      <c r="K10391" s="128"/>
    </row>
    <row r="10392" spans="1:11" hidden="1" outlineLevel="1" x14ac:dyDescent="0.25">
      <c r="A10392" s="77"/>
      <c r="B10392" s="13" t="s">
        <v>12089</v>
      </c>
      <c r="C10392" s="77"/>
      <c r="D10392" s="80"/>
      <c r="E10392" s="120" t="str">
        <f>IF(ISBLANK(D10392),"",(D10392/(1+'Vos données'!$D$11)))</f>
        <v/>
      </c>
      <c r="F10392" s="80"/>
      <c r="G10392" s="124"/>
      <c r="H10392" s="130"/>
      <c r="I10392" s="128"/>
      <c r="J10392" s="130"/>
      <c r="K10392" s="128"/>
    </row>
    <row r="10393" spans="1:11" hidden="1" outlineLevel="1" x14ac:dyDescent="0.25">
      <c r="A10393" s="77"/>
      <c r="B10393" s="13" t="s">
        <v>12090</v>
      </c>
      <c r="C10393" s="77"/>
      <c r="D10393" s="80"/>
      <c r="E10393" s="120" t="str">
        <f>IF(ISBLANK(D10393),"",(D10393/(1+'Vos données'!$D$11)))</f>
        <v/>
      </c>
      <c r="F10393" s="80"/>
      <c r="G10393" s="124"/>
      <c r="H10393" s="130"/>
      <c r="I10393" s="128"/>
      <c r="J10393" s="130"/>
      <c r="K10393" s="128"/>
    </row>
    <row r="10394" spans="1:11" hidden="1" outlineLevel="1" x14ac:dyDescent="0.25">
      <c r="A10394" s="77"/>
      <c r="B10394" s="13" t="s">
        <v>12091</v>
      </c>
      <c r="C10394" s="77"/>
      <c r="D10394" s="80"/>
      <c r="E10394" s="120" t="str">
        <f>IF(ISBLANK(D10394),"",(D10394/(1+'Vos données'!$D$11)))</f>
        <v/>
      </c>
      <c r="F10394" s="80"/>
      <c r="G10394" s="124"/>
      <c r="H10394" s="130"/>
      <c r="I10394" s="128"/>
      <c r="J10394" s="130"/>
      <c r="K10394" s="128"/>
    </row>
    <row r="10395" spans="1:11" hidden="1" outlineLevel="1" x14ac:dyDescent="0.25">
      <c r="A10395" s="77"/>
      <c r="B10395" s="13" t="s">
        <v>12092</v>
      </c>
      <c r="C10395" s="77"/>
      <c r="D10395" s="80"/>
      <c r="E10395" s="120" t="str">
        <f>IF(ISBLANK(D10395),"",(D10395/(1+'Vos données'!$D$11)))</f>
        <v/>
      </c>
      <c r="F10395" s="80"/>
      <c r="G10395" s="124"/>
      <c r="H10395" s="130"/>
      <c r="I10395" s="128"/>
      <c r="J10395" s="130"/>
      <c r="K10395" s="128"/>
    </row>
    <row r="10396" spans="1:11" hidden="1" outlineLevel="1" x14ac:dyDescent="0.25">
      <c r="A10396" s="77"/>
      <c r="B10396" s="13" t="s">
        <v>12093</v>
      </c>
      <c r="C10396" s="77"/>
      <c r="D10396" s="80"/>
      <c r="E10396" s="120" t="str">
        <f>IF(ISBLANK(D10396),"",(D10396/(1+'Vos données'!$D$11)))</f>
        <v/>
      </c>
      <c r="F10396" s="80"/>
      <c r="G10396" s="124"/>
      <c r="H10396" s="130"/>
      <c r="I10396" s="128"/>
      <c r="J10396" s="130"/>
      <c r="K10396" s="128"/>
    </row>
    <row r="10397" spans="1:11" hidden="1" outlineLevel="1" x14ac:dyDescent="0.25">
      <c r="A10397" s="77"/>
      <c r="B10397" s="13" t="s">
        <v>12094</v>
      </c>
      <c r="C10397" s="77"/>
      <c r="D10397" s="80"/>
      <c r="E10397" s="120" t="str">
        <f>IF(ISBLANK(D10397),"",(D10397/(1+'Vos données'!$D$11)))</f>
        <v/>
      </c>
      <c r="F10397" s="80"/>
      <c r="G10397" s="124"/>
      <c r="H10397" s="130"/>
      <c r="I10397" s="128"/>
      <c r="J10397" s="130"/>
      <c r="K10397" s="128"/>
    </row>
    <row r="10398" spans="1:11" hidden="1" outlineLevel="1" x14ac:dyDescent="0.25">
      <c r="A10398" s="77"/>
      <c r="B10398" s="13" t="s">
        <v>12095</v>
      </c>
      <c r="C10398" s="77"/>
      <c r="D10398" s="80"/>
      <c r="E10398" s="120" t="str">
        <f>IF(ISBLANK(D10398),"",(D10398/(1+'Vos données'!$D$11)))</f>
        <v/>
      </c>
      <c r="F10398" s="80"/>
      <c r="G10398" s="124"/>
      <c r="H10398" s="130"/>
      <c r="I10398" s="128"/>
      <c r="J10398" s="130"/>
      <c r="K10398" s="128"/>
    </row>
    <row r="10399" spans="1:11" hidden="1" outlineLevel="1" x14ac:dyDescent="0.25">
      <c r="A10399" s="77"/>
      <c r="B10399" s="13" t="s">
        <v>12096</v>
      </c>
      <c r="C10399" s="77"/>
      <c r="D10399" s="80"/>
      <c r="E10399" s="120" t="str">
        <f>IF(ISBLANK(D10399),"",(D10399/(1+'Vos données'!$D$11)))</f>
        <v/>
      </c>
      <c r="F10399" s="80"/>
      <c r="G10399" s="124"/>
      <c r="H10399" s="130"/>
      <c r="I10399" s="128"/>
      <c r="J10399" s="130"/>
      <c r="K10399" s="128"/>
    </row>
    <row r="10400" spans="1:11" hidden="1" outlineLevel="1" x14ac:dyDescent="0.25">
      <c r="A10400" s="77"/>
      <c r="B10400" s="13" t="s">
        <v>12097</v>
      </c>
      <c r="C10400" s="77"/>
      <c r="D10400" s="80"/>
      <c r="E10400" s="120" t="str">
        <f>IF(ISBLANK(D10400),"",(D10400/(1+'Vos données'!$D$11)))</f>
        <v/>
      </c>
      <c r="F10400" s="80"/>
      <c r="G10400" s="124"/>
      <c r="H10400" s="130"/>
      <c r="I10400" s="128"/>
      <c r="J10400" s="130"/>
      <c r="K10400" s="128"/>
    </row>
    <row r="10401" spans="1:11" hidden="1" outlineLevel="1" x14ac:dyDescent="0.25">
      <c r="A10401" s="77"/>
      <c r="B10401" s="13" t="s">
        <v>12098</v>
      </c>
      <c r="C10401" s="77"/>
      <c r="D10401" s="80"/>
      <c r="E10401" s="120" t="str">
        <f>IF(ISBLANK(D10401),"",(D10401/(1+'Vos données'!$D$11)))</f>
        <v/>
      </c>
      <c r="F10401" s="80"/>
      <c r="G10401" s="124"/>
      <c r="H10401" s="130"/>
      <c r="I10401" s="128"/>
      <c r="J10401" s="130"/>
      <c r="K10401" s="128"/>
    </row>
    <row r="10402" spans="1:11" hidden="1" outlineLevel="1" x14ac:dyDescent="0.25">
      <c r="A10402" s="77"/>
      <c r="B10402" s="13" t="s">
        <v>12099</v>
      </c>
      <c r="C10402" s="77"/>
      <c r="D10402" s="80"/>
      <c r="E10402" s="120" t="str">
        <f>IF(ISBLANK(D10402),"",(D10402/(1+'Vos données'!$D$11)))</f>
        <v/>
      </c>
      <c r="F10402" s="80"/>
      <c r="G10402" s="124"/>
      <c r="H10402" s="130"/>
      <c r="I10402" s="128"/>
      <c r="J10402" s="130"/>
      <c r="K10402" s="128"/>
    </row>
    <row r="10403" spans="1:11" hidden="1" outlineLevel="1" x14ac:dyDescent="0.25">
      <c r="A10403" s="77"/>
      <c r="B10403" s="13" t="s">
        <v>12100</v>
      </c>
      <c r="C10403" s="77"/>
      <c r="D10403" s="80"/>
      <c r="E10403" s="120" t="str">
        <f>IF(ISBLANK(D10403),"",(D10403/(1+'Vos données'!$D$11)))</f>
        <v/>
      </c>
      <c r="F10403" s="80"/>
      <c r="G10403" s="124"/>
      <c r="H10403" s="130"/>
      <c r="I10403" s="128"/>
      <c r="J10403" s="130"/>
      <c r="K10403" s="128"/>
    </row>
    <row r="10404" spans="1:11" hidden="1" outlineLevel="1" x14ac:dyDescent="0.25">
      <c r="A10404" s="77"/>
      <c r="B10404" s="13" t="s">
        <v>12101</v>
      </c>
      <c r="C10404" s="77"/>
      <c r="D10404" s="80"/>
      <c r="E10404" s="120" t="str">
        <f>IF(ISBLANK(D10404),"",(D10404/(1+'Vos données'!$D$11)))</f>
        <v/>
      </c>
      <c r="F10404" s="80"/>
      <c r="G10404" s="124"/>
      <c r="H10404" s="130"/>
      <c r="I10404" s="128"/>
      <c r="J10404" s="130"/>
      <c r="K10404" s="128"/>
    </row>
    <row r="10405" spans="1:11" hidden="1" outlineLevel="1" x14ac:dyDescent="0.25">
      <c r="A10405" s="77"/>
      <c r="B10405" s="13" t="s">
        <v>12102</v>
      </c>
      <c r="C10405" s="77"/>
      <c r="D10405" s="80"/>
      <c r="E10405" s="120" t="str">
        <f>IF(ISBLANK(D10405),"",(D10405/(1+'Vos données'!$D$11)))</f>
        <v/>
      </c>
      <c r="F10405" s="80"/>
      <c r="G10405" s="124"/>
      <c r="H10405" s="130"/>
      <c r="I10405" s="128"/>
      <c r="J10405" s="130"/>
      <c r="K10405" s="128"/>
    </row>
    <row r="10406" spans="1:11" hidden="1" outlineLevel="1" x14ac:dyDescent="0.25">
      <c r="A10406" s="77"/>
      <c r="B10406" s="13" t="s">
        <v>12103</v>
      </c>
      <c r="C10406" s="77"/>
      <c r="D10406" s="80"/>
      <c r="E10406" s="120" t="str">
        <f>IF(ISBLANK(D10406),"",(D10406/(1+'Vos données'!$D$11)))</f>
        <v/>
      </c>
      <c r="F10406" s="80"/>
      <c r="G10406" s="124"/>
      <c r="H10406" s="130"/>
      <c r="I10406" s="128"/>
      <c r="J10406" s="130"/>
      <c r="K10406" s="128"/>
    </row>
    <row r="10407" spans="1:11" hidden="1" outlineLevel="1" x14ac:dyDescent="0.25">
      <c r="A10407" s="77"/>
      <c r="B10407" s="13" t="s">
        <v>12104</v>
      </c>
      <c r="C10407" s="77"/>
      <c r="D10407" s="80"/>
      <c r="E10407" s="120" t="str">
        <f>IF(ISBLANK(D10407),"",(D10407/(1+'Vos données'!$D$11)))</f>
        <v/>
      </c>
      <c r="F10407" s="80"/>
      <c r="G10407" s="124"/>
      <c r="H10407" s="130"/>
      <c r="I10407" s="128"/>
      <c r="J10407" s="130"/>
      <c r="K10407" s="128"/>
    </row>
    <row r="10408" spans="1:11" hidden="1" outlineLevel="1" x14ac:dyDescent="0.25">
      <c r="A10408" s="77"/>
      <c r="B10408" s="13" t="s">
        <v>12105</v>
      </c>
      <c r="C10408" s="77"/>
      <c r="D10408" s="80"/>
      <c r="E10408" s="120" t="str">
        <f>IF(ISBLANK(D10408),"",(D10408/(1+'Vos données'!$D$11)))</f>
        <v/>
      </c>
      <c r="F10408" s="80"/>
      <c r="G10408" s="124"/>
      <c r="H10408" s="130"/>
      <c r="I10408" s="128"/>
      <c r="J10408" s="130"/>
      <c r="K10408" s="128"/>
    </row>
    <row r="10409" spans="1:11" hidden="1" outlineLevel="1" x14ac:dyDescent="0.25">
      <c r="A10409" s="77"/>
      <c r="B10409" s="13" t="s">
        <v>12106</v>
      </c>
      <c r="C10409" s="77"/>
      <c r="D10409" s="80"/>
      <c r="E10409" s="120" t="str">
        <f>IF(ISBLANK(D10409),"",(D10409/(1+'Vos données'!$D$11)))</f>
        <v/>
      </c>
      <c r="F10409" s="80"/>
      <c r="G10409" s="124"/>
      <c r="H10409" s="130"/>
      <c r="I10409" s="128"/>
      <c r="J10409" s="130"/>
      <c r="K10409" s="128"/>
    </row>
    <row r="10410" spans="1:11" hidden="1" outlineLevel="1" x14ac:dyDescent="0.25">
      <c r="A10410" s="77"/>
      <c r="B10410" s="13" t="s">
        <v>12107</v>
      </c>
      <c r="C10410" s="77"/>
      <c r="D10410" s="80"/>
      <c r="E10410" s="120" t="str">
        <f>IF(ISBLANK(D10410),"",(D10410/(1+'Vos données'!$D$11)))</f>
        <v/>
      </c>
      <c r="F10410" s="80"/>
      <c r="G10410" s="124"/>
      <c r="H10410" s="130"/>
      <c r="I10410" s="128"/>
      <c r="J10410" s="130"/>
      <c r="K10410" s="128"/>
    </row>
    <row r="10411" spans="1:11" hidden="1" outlineLevel="1" x14ac:dyDescent="0.25">
      <c r="A10411" s="77"/>
      <c r="B10411" s="13" t="s">
        <v>12108</v>
      </c>
      <c r="C10411" s="77"/>
      <c r="D10411" s="80"/>
      <c r="E10411" s="120" t="str">
        <f>IF(ISBLANK(D10411),"",(D10411/(1+'Vos données'!$D$11)))</f>
        <v/>
      </c>
      <c r="F10411" s="80"/>
      <c r="G10411" s="124"/>
      <c r="H10411" s="130"/>
      <c r="I10411" s="128"/>
      <c r="J10411" s="130"/>
      <c r="K10411" s="128"/>
    </row>
    <row r="10412" spans="1:11" hidden="1" outlineLevel="1" x14ac:dyDescent="0.25">
      <c r="A10412" s="77"/>
      <c r="B10412" s="13" t="s">
        <v>12109</v>
      </c>
      <c r="C10412" s="77"/>
      <c r="D10412" s="80"/>
      <c r="E10412" s="120" t="str">
        <f>IF(ISBLANK(D10412),"",(D10412/(1+'Vos données'!$D$11)))</f>
        <v/>
      </c>
      <c r="F10412" s="80"/>
      <c r="G10412" s="124"/>
      <c r="H10412" s="130"/>
      <c r="I10412" s="128"/>
      <c r="J10412" s="130"/>
      <c r="K10412" s="128"/>
    </row>
    <row r="10413" spans="1:11" hidden="1" outlineLevel="1" x14ac:dyDescent="0.25">
      <c r="A10413" s="77"/>
      <c r="B10413" s="13" t="s">
        <v>12110</v>
      </c>
      <c r="C10413" s="77"/>
      <c r="D10413" s="80"/>
      <c r="E10413" s="120" t="str">
        <f>IF(ISBLANK(D10413),"",(D10413/(1+'Vos données'!$D$11)))</f>
        <v/>
      </c>
      <c r="F10413" s="80"/>
      <c r="G10413" s="124"/>
      <c r="H10413" s="130"/>
      <c r="I10413" s="128"/>
      <c r="J10413" s="130"/>
      <c r="K10413" s="128"/>
    </row>
    <row r="10414" spans="1:11" hidden="1" outlineLevel="1" x14ac:dyDescent="0.25">
      <c r="A10414" s="77"/>
      <c r="B10414" s="13" t="s">
        <v>12111</v>
      </c>
      <c r="C10414" s="77"/>
      <c r="D10414" s="80"/>
      <c r="E10414" s="120" t="str">
        <f>IF(ISBLANK(D10414),"",(D10414/(1+'Vos données'!$D$11)))</f>
        <v/>
      </c>
      <c r="F10414" s="80"/>
      <c r="G10414" s="124"/>
      <c r="H10414" s="130"/>
      <c r="I10414" s="128"/>
      <c r="J10414" s="130"/>
      <c r="K10414" s="128"/>
    </row>
    <row r="10415" spans="1:11" hidden="1" outlineLevel="1" x14ac:dyDescent="0.25">
      <c r="A10415" s="77"/>
      <c r="B10415" s="13" t="s">
        <v>12112</v>
      </c>
      <c r="C10415" s="77"/>
      <c r="D10415" s="80"/>
      <c r="E10415" s="120" t="str">
        <f>IF(ISBLANK(D10415),"",(D10415/(1+'Vos données'!$D$11)))</f>
        <v/>
      </c>
      <c r="F10415" s="80"/>
      <c r="G10415" s="124"/>
      <c r="H10415" s="130"/>
      <c r="I10415" s="128"/>
      <c r="J10415" s="130"/>
      <c r="K10415" s="128"/>
    </row>
    <row r="10416" spans="1:11" hidden="1" outlineLevel="1" x14ac:dyDescent="0.25">
      <c r="A10416" s="77"/>
      <c r="B10416" s="13" t="s">
        <v>12113</v>
      </c>
      <c r="C10416" s="77"/>
      <c r="D10416" s="80"/>
      <c r="E10416" s="120" t="str">
        <f>IF(ISBLANK(D10416),"",(D10416/(1+'Vos données'!$D$11)))</f>
        <v/>
      </c>
      <c r="F10416" s="80"/>
      <c r="G10416" s="124"/>
      <c r="H10416" s="130"/>
      <c r="I10416" s="128"/>
      <c r="J10416" s="130"/>
      <c r="K10416" s="128"/>
    </row>
    <row r="10417" spans="1:11" hidden="1" outlineLevel="1" x14ac:dyDescent="0.25">
      <c r="A10417" s="77"/>
      <c r="B10417" s="13" t="s">
        <v>12114</v>
      </c>
      <c r="C10417" s="77"/>
      <c r="D10417" s="80"/>
      <c r="E10417" s="120" t="str">
        <f>IF(ISBLANK(D10417),"",(D10417/(1+'Vos données'!$D$11)))</f>
        <v/>
      </c>
      <c r="F10417" s="80"/>
      <c r="G10417" s="124"/>
      <c r="H10417" s="130"/>
      <c r="I10417" s="128"/>
      <c r="J10417" s="130"/>
      <c r="K10417" s="128"/>
    </row>
    <row r="10418" spans="1:11" hidden="1" outlineLevel="1" x14ac:dyDescent="0.25">
      <c r="A10418" s="77"/>
      <c r="B10418" s="13" t="s">
        <v>12115</v>
      </c>
      <c r="C10418" s="77"/>
      <c r="D10418" s="80"/>
      <c r="E10418" s="120" t="str">
        <f>IF(ISBLANK(D10418),"",(D10418/(1+'Vos données'!$D$11)))</f>
        <v/>
      </c>
      <c r="F10418" s="80"/>
      <c r="G10418" s="124"/>
      <c r="H10418" s="130"/>
      <c r="I10418" s="128"/>
      <c r="J10418" s="130"/>
      <c r="K10418" s="128"/>
    </row>
    <row r="10419" spans="1:11" hidden="1" outlineLevel="1" x14ac:dyDescent="0.25">
      <c r="A10419" s="77"/>
      <c r="B10419" s="13" t="s">
        <v>12116</v>
      </c>
      <c r="C10419" s="77"/>
      <c r="D10419" s="80"/>
      <c r="E10419" s="120" t="str">
        <f>IF(ISBLANK(D10419),"",(D10419/(1+'Vos données'!$D$11)))</f>
        <v/>
      </c>
      <c r="F10419" s="80"/>
      <c r="G10419" s="124"/>
      <c r="H10419" s="130"/>
      <c r="I10419" s="128"/>
      <c r="J10419" s="130"/>
      <c r="K10419" s="128"/>
    </row>
    <row r="10420" spans="1:11" hidden="1" outlineLevel="1" x14ac:dyDescent="0.25">
      <c r="A10420" s="77"/>
      <c r="B10420" s="13" t="s">
        <v>12117</v>
      </c>
      <c r="C10420" s="77"/>
      <c r="D10420" s="80"/>
      <c r="E10420" s="120" t="str">
        <f>IF(ISBLANK(D10420),"",(D10420/(1+'Vos données'!$D$11)))</f>
        <v/>
      </c>
      <c r="F10420" s="80"/>
      <c r="G10420" s="124"/>
      <c r="H10420" s="130"/>
      <c r="I10420" s="128"/>
      <c r="J10420" s="130"/>
      <c r="K10420" s="128"/>
    </row>
    <row r="10421" spans="1:11" hidden="1" outlineLevel="1" x14ac:dyDescent="0.25">
      <c r="A10421" s="77"/>
      <c r="B10421" s="13" t="s">
        <v>12118</v>
      </c>
      <c r="C10421" s="77"/>
      <c r="D10421" s="80"/>
      <c r="E10421" s="120" t="str">
        <f>IF(ISBLANK(D10421),"",(D10421/(1+'Vos données'!$D$11)))</f>
        <v/>
      </c>
      <c r="F10421" s="80"/>
      <c r="G10421" s="124"/>
      <c r="H10421" s="130"/>
      <c r="I10421" s="128"/>
      <c r="J10421" s="130"/>
      <c r="K10421" s="128"/>
    </row>
    <row r="10422" spans="1:11" hidden="1" outlineLevel="1" x14ac:dyDescent="0.25">
      <c r="A10422" s="77"/>
      <c r="B10422" s="13" t="s">
        <v>12119</v>
      </c>
      <c r="C10422" s="77"/>
      <c r="D10422" s="80"/>
      <c r="E10422" s="120" t="str">
        <f>IF(ISBLANK(D10422),"",(D10422/(1+'Vos données'!$D$11)))</f>
        <v/>
      </c>
      <c r="F10422" s="80"/>
      <c r="G10422" s="124"/>
      <c r="H10422" s="130"/>
      <c r="I10422" s="128"/>
      <c r="J10422" s="130"/>
      <c r="K10422" s="128"/>
    </row>
    <row r="10423" spans="1:11" hidden="1" outlineLevel="1" x14ac:dyDescent="0.25">
      <c r="A10423" s="77"/>
      <c r="B10423" s="13" t="s">
        <v>12120</v>
      </c>
      <c r="C10423" s="77"/>
      <c r="D10423" s="80"/>
      <c r="E10423" s="120" t="str">
        <f>IF(ISBLANK(D10423),"",(D10423/(1+'Vos données'!$D$11)))</f>
        <v/>
      </c>
      <c r="F10423" s="80"/>
      <c r="G10423" s="124"/>
      <c r="H10423" s="130"/>
      <c r="I10423" s="128"/>
      <c r="J10423" s="130"/>
      <c r="K10423" s="128"/>
    </row>
    <row r="10424" spans="1:11" hidden="1" outlineLevel="1" x14ac:dyDescent="0.25">
      <c r="A10424" s="77"/>
      <c r="B10424" s="13" t="s">
        <v>12121</v>
      </c>
      <c r="C10424" s="77"/>
      <c r="D10424" s="80"/>
      <c r="E10424" s="120" t="str">
        <f>IF(ISBLANK(D10424),"",(D10424/(1+'Vos données'!$D$11)))</f>
        <v/>
      </c>
      <c r="F10424" s="80"/>
      <c r="G10424" s="124"/>
      <c r="H10424" s="130"/>
      <c r="I10424" s="128"/>
      <c r="J10424" s="130"/>
      <c r="K10424" s="128"/>
    </row>
    <row r="10425" spans="1:11" hidden="1" outlineLevel="1" x14ac:dyDescent="0.25">
      <c r="A10425" s="77"/>
      <c r="B10425" s="13" t="s">
        <v>12122</v>
      </c>
      <c r="C10425" s="77"/>
      <c r="D10425" s="80"/>
      <c r="E10425" s="120" t="str">
        <f>IF(ISBLANK(D10425),"",(D10425/(1+'Vos données'!$D$11)))</f>
        <v/>
      </c>
      <c r="F10425" s="80"/>
      <c r="G10425" s="124"/>
      <c r="H10425" s="130"/>
      <c r="I10425" s="128"/>
      <c r="J10425" s="130"/>
      <c r="K10425" s="128"/>
    </row>
    <row r="10426" spans="1:11" hidden="1" outlineLevel="1" x14ac:dyDescent="0.25">
      <c r="A10426" s="77"/>
      <c r="B10426" s="13" t="s">
        <v>12123</v>
      </c>
      <c r="C10426" s="77"/>
      <c r="D10426" s="80"/>
      <c r="E10426" s="120" t="str">
        <f>IF(ISBLANK(D10426),"",(D10426/(1+'Vos données'!$D$11)))</f>
        <v/>
      </c>
      <c r="F10426" s="80"/>
      <c r="G10426" s="124"/>
      <c r="H10426" s="130"/>
      <c r="I10426" s="128"/>
      <c r="J10426" s="130"/>
      <c r="K10426" s="128"/>
    </row>
    <row r="10427" spans="1:11" hidden="1" outlineLevel="1" x14ac:dyDescent="0.25">
      <c r="A10427" s="77"/>
      <c r="B10427" s="13" t="s">
        <v>12124</v>
      </c>
      <c r="C10427" s="77"/>
      <c r="D10427" s="80"/>
      <c r="E10427" s="120" t="str">
        <f>IF(ISBLANK(D10427),"",(D10427/(1+'Vos données'!$D$11)))</f>
        <v/>
      </c>
      <c r="F10427" s="80"/>
      <c r="G10427" s="124"/>
      <c r="H10427" s="130"/>
      <c r="I10427" s="128"/>
      <c r="J10427" s="130"/>
      <c r="K10427" s="128"/>
    </row>
    <row r="10428" spans="1:11" hidden="1" outlineLevel="1" x14ac:dyDescent="0.25">
      <c r="A10428" s="77"/>
      <c r="B10428" s="13" t="s">
        <v>12125</v>
      </c>
      <c r="C10428" s="77"/>
      <c r="D10428" s="80"/>
      <c r="E10428" s="120" t="str">
        <f>IF(ISBLANK(D10428),"",(D10428/(1+'Vos données'!$D$11)))</f>
        <v/>
      </c>
      <c r="F10428" s="80"/>
      <c r="G10428" s="124"/>
      <c r="H10428" s="130"/>
      <c r="I10428" s="128"/>
      <c r="J10428" s="130"/>
      <c r="K10428" s="128"/>
    </row>
    <row r="10429" spans="1:11" hidden="1" outlineLevel="1" x14ac:dyDescent="0.25">
      <c r="A10429" s="77"/>
      <c r="B10429" s="13" t="s">
        <v>12126</v>
      </c>
      <c r="C10429" s="77"/>
      <c r="D10429" s="80"/>
      <c r="E10429" s="120" t="str">
        <f>IF(ISBLANK(D10429),"",(D10429/(1+'Vos données'!$D$11)))</f>
        <v/>
      </c>
      <c r="F10429" s="80"/>
      <c r="G10429" s="124"/>
      <c r="H10429" s="130"/>
      <c r="I10429" s="128"/>
      <c r="J10429" s="130"/>
      <c r="K10429" s="128"/>
    </row>
    <row r="10430" spans="1:11" hidden="1" outlineLevel="1" x14ac:dyDescent="0.25">
      <c r="A10430" s="77"/>
      <c r="B10430" s="13" t="s">
        <v>12127</v>
      </c>
      <c r="C10430" s="77"/>
      <c r="D10430" s="80"/>
      <c r="E10430" s="120" t="str">
        <f>IF(ISBLANK(D10430),"",(D10430/(1+'Vos données'!$D$11)))</f>
        <v/>
      </c>
      <c r="F10430" s="80"/>
      <c r="G10430" s="124"/>
      <c r="H10430" s="130"/>
      <c r="I10430" s="128"/>
      <c r="J10430" s="130"/>
      <c r="K10430" s="128"/>
    </row>
    <row r="10431" spans="1:11" hidden="1" outlineLevel="1" x14ac:dyDescent="0.25">
      <c r="A10431" s="77"/>
      <c r="B10431" s="13" t="s">
        <v>12128</v>
      </c>
      <c r="C10431" s="77"/>
      <c r="D10431" s="80"/>
      <c r="E10431" s="120" t="str">
        <f>IF(ISBLANK(D10431),"",(D10431/(1+'Vos données'!$D$11)))</f>
        <v/>
      </c>
      <c r="F10431" s="80"/>
      <c r="G10431" s="124"/>
      <c r="H10431" s="130"/>
      <c r="I10431" s="128"/>
      <c r="J10431" s="130"/>
      <c r="K10431" s="128"/>
    </row>
    <row r="10432" spans="1:11" hidden="1" outlineLevel="1" x14ac:dyDescent="0.25">
      <c r="A10432" s="77"/>
      <c r="B10432" s="13" t="s">
        <v>12129</v>
      </c>
      <c r="C10432" s="77"/>
      <c r="D10432" s="80"/>
      <c r="E10432" s="120" t="str">
        <f>IF(ISBLANK(D10432),"",(D10432/(1+'Vos données'!$D$11)))</f>
        <v/>
      </c>
      <c r="F10432" s="80"/>
      <c r="G10432" s="124"/>
      <c r="H10432" s="130"/>
      <c r="I10432" s="128"/>
      <c r="J10432" s="130"/>
      <c r="K10432" s="128"/>
    </row>
    <row r="10433" spans="1:11" hidden="1" outlineLevel="1" x14ac:dyDescent="0.25">
      <c r="A10433" s="77"/>
      <c r="B10433" s="13" t="s">
        <v>12130</v>
      </c>
      <c r="C10433" s="77"/>
      <c r="D10433" s="80"/>
      <c r="E10433" s="120" t="str">
        <f>IF(ISBLANK(D10433),"",(D10433/(1+'Vos données'!$D$11)))</f>
        <v/>
      </c>
      <c r="F10433" s="80"/>
      <c r="G10433" s="124"/>
      <c r="H10433" s="130"/>
      <c r="I10433" s="128"/>
      <c r="J10433" s="130"/>
      <c r="K10433" s="128"/>
    </row>
    <row r="10434" spans="1:11" hidden="1" outlineLevel="1" x14ac:dyDescent="0.25">
      <c r="A10434" s="77"/>
      <c r="B10434" s="13" t="s">
        <v>12131</v>
      </c>
      <c r="C10434" s="77"/>
      <c r="D10434" s="80"/>
      <c r="E10434" s="120" t="str">
        <f>IF(ISBLANK(D10434),"",(D10434/(1+'Vos données'!$D$11)))</f>
        <v/>
      </c>
      <c r="F10434" s="80"/>
      <c r="G10434" s="124"/>
      <c r="H10434" s="130"/>
      <c r="I10434" s="128"/>
      <c r="J10434" s="130"/>
      <c r="K10434" s="128"/>
    </row>
    <row r="10435" spans="1:11" hidden="1" outlineLevel="1" x14ac:dyDescent="0.25">
      <c r="A10435" s="77"/>
      <c r="B10435" s="13" t="s">
        <v>12132</v>
      </c>
      <c r="C10435" s="77"/>
      <c r="D10435" s="80"/>
      <c r="E10435" s="120" t="str">
        <f>IF(ISBLANK(D10435),"",(D10435/(1+'Vos données'!$D$11)))</f>
        <v/>
      </c>
      <c r="F10435" s="80"/>
      <c r="G10435" s="124"/>
      <c r="H10435" s="130"/>
      <c r="I10435" s="128"/>
      <c r="J10435" s="130"/>
      <c r="K10435" s="128"/>
    </row>
    <row r="10436" spans="1:11" hidden="1" outlineLevel="1" x14ac:dyDescent="0.25">
      <c r="A10436" s="77"/>
      <c r="B10436" s="13" t="s">
        <v>12133</v>
      </c>
      <c r="C10436" s="77"/>
      <c r="D10436" s="80"/>
      <c r="E10436" s="120" t="str">
        <f>IF(ISBLANK(D10436),"",(D10436/(1+'Vos données'!$D$11)))</f>
        <v/>
      </c>
      <c r="F10436" s="80"/>
      <c r="G10436" s="124"/>
      <c r="H10436" s="130"/>
      <c r="I10436" s="128"/>
      <c r="J10436" s="130"/>
      <c r="K10436" s="128"/>
    </row>
    <row r="10437" spans="1:11" hidden="1" outlineLevel="1" x14ac:dyDescent="0.25">
      <c r="A10437" s="77"/>
      <c r="B10437" s="13" t="s">
        <v>12134</v>
      </c>
      <c r="C10437" s="77"/>
      <c r="D10437" s="80"/>
      <c r="E10437" s="120" t="str">
        <f>IF(ISBLANK(D10437),"",(D10437/(1+'Vos données'!$D$11)))</f>
        <v/>
      </c>
      <c r="F10437" s="80"/>
      <c r="G10437" s="124"/>
      <c r="H10437" s="130"/>
      <c r="I10437" s="128"/>
      <c r="J10437" s="130"/>
      <c r="K10437" s="128"/>
    </row>
    <row r="10438" spans="1:11" hidden="1" outlineLevel="1" x14ac:dyDescent="0.25">
      <c r="A10438" s="77"/>
      <c r="B10438" s="13" t="s">
        <v>12135</v>
      </c>
      <c r="C10438" s="77"/>
      <c r="D10438" s="80"/>
      <c r="E10438" s="120" t="str">
        <f>IF(ISBLANK(D10438),"",(D10438/(1+'Vos données'!$D$11)))</f>
        <v/>
      </c>
      <c r="F10438" s="80"/>
      <c r="G10438" s="124"/>
      <c r="H10438" s="130"/>
      <c r="I10438" s="128"/>
      <c r="J10438" s="130"/>
      <c r="K10438" s="128"/>
    </row>
    <row r="10439" spans="1:11" hidden="1" outlineLevel="1" x14ac:dyDescent="0.25">
      <c r="A10439" s="77"/>
      <c r="B10439" s="13" t="s">
        <v>12136</v>
      </c>
      <c r="C10439" s="77"/>
      <c r="D10439" s="80"/>
      <c r="E10439" s="120" t="str">
        <f>IF(ISBLANK(D10439),"",(D10439/(1+'Vos données'!$D$11)))</f>
        <v/>
      </c>
      <c r="F10439" s="80"/>
      <c r="G10439" s="124"/>
      <c r="H10439" s="130"/>
      <c r="I10439" s="128"/>
      <c r="J10439" s="130"/>
      <c r="K10439" s="128"/>
    </row>
    <row r="10440" spans="1:11" hidden="1" outlineLevel="1" x14ac:dyDescent="0.25">
      <c r="A10440" s="77"/>
      <c r="B10440" s="13" t="s">
        <v>12137</v>
      </c>
      <c r="C10440" s="77"/>
      <c r="D10440" s="80"/>
      <c r="E10440" s="120" t="str">
        <f>IF(ISBLANK(D10440),"",(D10440/(1+'Vos données'!$D$11)))</f>
        <v/>
      </c>
      <c r="F10440" s="80"/>
      <c r="G10440" s="124"/>
      <c r="H10440" s="130"/>
      <c r="I10440" s="128"/>
      <c r="J10440" s="130"/>
      <c r="K10440" s="128"/>
    </row>
    <row r="10441" spans="1:11" hidden="1" outlineLevel="1" x14ac:dyDescent="0.25">
      <c r="A10441" s="77"/>
      <c r="B10441" s="13" t="s">
        <v>12138</v>
      </c>
      <c r="C10441" s="77"/>
      <c r="D10441" s="80"/>
      <c r="E10441" s="120" t="str">
        <f>IF(ISBLANK(D10441),"",(D10441/(1+'Vos données'!$D$11)))</f>
        <v/>
      </c>
      <c r="F10441" s="80"/>
      <c r="G10441" s="124"/>
      <c r="H10441" s="130"/>
      <c r="I10441" s="128"/>
      <c r="J10441" s="130"/>
      <c r="K10441" s="128"/>
    </row>
    <row r="10442" spans="1:11" hidden="1" outlineLevel="1" x14ac:dyDescent="0.25">
      <c r="A10442" s="77"/>
      <c r="B10442" s="13" t="s">
        <v>12139</v>
      </c>
      <c r="C10442" s="77"/>
      <c r="D10442" s="80"/>
      <c r="E10442" s="120" t="str">
        <f>IF(ISBLANK(D10442),"",(D10442/(1+'Vos données'!$D$11)))</f>
        <v/>
      </c>
      <c r="F10442" s="80"/>
      <c r="G10442" s="124"/>
      <c r="H10442" s="130"/>
      <c r="I10442" s="128"/>
      <c r="J10442" s="130"/>
      <c r="K10442" s="128"/>
    </row>
    <row r="10443" spans="1:11" hidden="1" outlineLevel="1" x14ac:dyDescent="0.25">
      <c r="A10443" s="77"/>
      <c r="B10443" s="13" t="s">
        <v>12140</v>
      </c>
      <c r="C10443" s="77"/>
      <c r="D10443" s="80"/>
      <c r="E10443" s="120" t="str">
        <f>IF(ISBLANK(D10443),"",(D10443/(1+'Vos données'!$D$11)))</f>
        <v/>
      </c>
      <c r="F10443" s="80"/>
      <c r="G10443" s="124"/>
      <c r="H10443" s="130"/>
      <c r="I10443" s="128"/>
      <c r="J10443" s="130"/>
      <c r="K10443" s="128"/>
    </row>
    <row r="10444" spans="1:11" hidden="1" outlineLevel="1" x14ac:dyDescent="0.25">
      <c r="A10444" s="77"/>
      <c r="B10444" s="13" t="s">
        <v>12141</v>
      </c>
      <c r="C10444" s="77"/>
      <c r="D10444" s="80"/>
      <c r="E10444" s="120" t="str">
        <f>IF(ISBLANK(D10444),"",(D10444/(1+'Vos données'!$D$11)))</f>
        <v/>
      </c>
      <c r="F10444" s="80"/>
      <c r="G10444" s="124"/>
      <c r="H10444" s="130"/>
      <c r="I10444" s="128"/>
      <c r="J10444" s="130"/>
      <c r="K10444" s="128"/>
    </row>
    <row r="10445" spans="1:11" hidden="1" outlineLevel="1" x14ac:dyDescent="0.25">
      <c r="A10445" s="77"/>
      <c r="B10445" s="13" t="s">
        <v>12142</v>
      </c>
      <c r="C10445" s="77"/>
      <c r="D10445" s="80"/>
      <c r="E10445" s="120" t="str">
        <f>IF(ISBLANK(D10445),"",(D10445/(1+'Vos données'!$D$11)))</f>
        <v/>
      </c>
      <c r="F10445" s="80"/>
      <c r="G10445" s="124"/>
      <c r="H10445" s="130"/>
      <c r="I10445" s="128"/>
      <c r="J10445" s="130"/>
      <c r="K10445" s="128"/>
    </row>
    <row r="10446" spans="1:11" hidden="1" outlineLevel="1" x14ac:dyDescent="0.25">
      <c r="A10446" s="77"/>
      <c r="B10446" s="13" t="s">
        <v>12143</v>
      </c>
      <c r="C10446" s="77"/>
      <c r="D10446" s="80"/>
      <c r="E10446" s="120" t="str">
        <f>IF(ISBLANK(D10446),"",(D10446/(1+'Vos données'!$D$11)))</f>
        <v/>
      </c>
      <c r="F10446" s="80"/>
      <c r="G10446" s="124"/>
      <c r="H10446" s="130"/>
      <c r="I10446" s="128"/>
      <c r="J10446" s="130"/>
      <c r="K10446" s="128"/>
    </row>
    <row r="10447" spans="1:11" hidden="1" outlineLevel="1" x14ac:dyDescent="0.25">
      <c r="A10447" s="77"/>
      <c r="B10447" s="13" t="s">
        <v>12144</v>
      </c>
      <c r="C10447" s="77"/>
      <c r="D10447" s="80"/>
      <c r="E10447" s="120" t="str">
        <f>IF(ISBLANK(D10447),"",(D10447/(1+'Vos données'!$D$11)))</f>
        <v/>
      </c>
      <c r="F10447" s="80"/>
      <c r="G10447" s="124"/>
      <c r="H10447" s="130"/>
      <c r="I10447" s="128"/>
      <c r="J10447" s="130"/>
      <c r="K10447" s="128"/>
    </row>
    <row r="10448" spans="1:11" hidden="1" outlineLevel="1" x14ac:dyDescent="0.25">
      <c r="A10448" s="77"/>
      <c r="B10448" s="13" t="s">
        <v>12145</v>
      </c>
      <c r="C10448" s="77"/>
      <c r="D10448" s="80"/>
      <c r="E10448" s="120" t="str">
        <f>IF(ISBLANK(D10448),"",(D10448/(1+'Vos données'!$D$11)))</f>
        <v/>
      </c>
      <c r="F10448" s="80"/>
      <c r="G10448" s="124"/>
      <c r="H10448" s="130"/>
      <c r="I10448" s="128"/>
      <c r="J10448" s="130"/>
      <c r="K10448" s="128"/>
    </row>
    <row r="10449" spans="1:11" hidden="1" outlineLevel="1" x14ac:dyDescent="0.25">
      <c r="A10449" s="77"/>
      <c r="B10449" s="13" t="s">
        <v>12146</v>
      </c>
      <c r="C10449" s="77"/>
      <c r="D10449" s="80"/>
      <c r="E10449" s="120" t="str">
        <f>IF(ISBLANK(D10449),"",(D10449/(1+'Vos données'!$D$11)))</f>
        <v/>
      </c>
      <c r="F10449" s="80"/>
      <c r="G10449" s="124"/>
      <c r="H10449" s="130"/>
      <c r="I10449" s="128"/>
      <c r="J10449" s="130"/>
      <c r="K10449" s="128"/>
    </row>
    <row r="10450" spans="1:11" hidden="1" outlineLevel="1" x14ac:dyDescent="0.25">
      <c r="A10450" s="77"/>
      <c r="B10450" s="13" t="s">
        <v>12147</v>
      </c>
      <c r="C10450" s="77"/>
      <c r="D10450" s="80"/>
      <c r="E10450" s="120" t="str">
        <f>IF(ISBLANK(D10450),"",(D10450/(1+'Vos données'!$D$11)))</f>
        <v/>
      </c>
      <c r="F10450" s="80"/>
      <c r="G10450" s="124"/>
      <c r="H10450" s="130"/>
      <c r="I10450" s="128"/>
      <c r="J10450" s="130"/>
      <c r="K10450" s="128"/>
    </row>
    <row r="10451" spans="1:11" hidden="1" outlineLevel="1" x14ac:dyDescent="0.25">
      <c r="A10451" s="77"/>
      <c r="B10451" s="13" t="s">
        <v>12148</v>
      </c>
      <c r="C10451" s="77"/>
      <c r="D10451" s="80"/>
      <c r="E10451" s="120" t="str">
        <f>IF(ISBLANK(D10451),"",(D10451/(1+'Vos données'!$D$11)))</f>
        <v/>
      </c>
      <c r="F10451" s="80"/>
      <c r="G10451" s="124"/>
      <c r="H10451" s="130"/>
      <c r="I10451" s="128"/>
      <c r="J10451" s="130"/>
      <c r="K10451" s="128"/>
    </row>
    <row r="10452" spans="1:11" hidden="1" outlineLevel="1" x14ac:dyDescent="0.25">
      <c r="A10452" s="77"/>
      <c r="B10452" s="13" t="s">
        <v>12149</v>
      </c>
      <c r="C10452" s="77"/>
      <c r="D10452" s="80"/>
      <c r="E10452" s="120" t="str">
        <f>IF(ISBLANK(D10452),"",(D10452/(1+'Vos données'!$D$11)))</f>
        <v/>
      </c>
      <c r="F10452" s="80"/>
      <c r="G10452" s="124"/>
      <c r="H10452" s="130"/>
      <c r="I10452" s="128"/>
      <c r="J10452" s="130"/>
      <c r="K10452" s="128"/>
    </row>
    <row r="10453" spans="1:11" hidden="1" outlineLevel="1" x14ac:dyDescent="0.25">
      <c r="A10453" s="77"/>
      <c r="B10453" s="13" t="s">
        <v>12150</v>
      </c>
      <c r="C10453" s="77"/>
      <c r="D10453" s="80"/>
      <c r="E10453" s="120" t="str">
        <f>IF(ISBLANK(D10453),"",(D10453/(1+'Vos données'!$D$11)))</f>
        <v/>
      </c>
      <c r="F10453" s="80"/>
      <c r="G10453" s="124"/>
      <c r="H10453" s="130"/>
      <c r="I10453" s="128"/>
      <c r="J10453" s="130"/>
      <c r="K10453" s="128"/>
    </row>
    <row r="10454" spans="1:11" hidden="1" outlineLevel="1" x14ac:dyDescent="0.25">
      <c r="A10454" s="77"/>
      <c r="B10454" s="13" t="s">
        <v>12151</v>
      </c>
      <c r="C10454" s="77"/>
      <c r="D10454" s="80"/>
      <c r="E10454" s="120" t="str">
        <f>IF(ISBLANK(D10454),"",(D10454/(1+'Vos données'!$D$11)))</f>
        <v/>
      </c>
      <c r="F10454" s="80"/>
      <c r="G10454" s="124"/>
      <c r="H10454" s="130"/>
      <c r="I10454" s="128"/>
      <c r="J10454" s="130"/>
      <c r="K10454" s="128"/>
    </row>
    <row r="10455" spans="1:11" hidden="1" outlineLevel="1" x14ac:dyDescent="0.25">
      <c r="A10455" s="77"/>
      <c r="B10455" s="13" t="s">
        <v>12152</v>
      </c>
      <c r="C10455" s="77"/>
      <c r="D10455" s="80"/>
      <c r="E10455" s="120" t="str">
        <f>IF(ISBLANK(D10455),"",(D10455/(1+'Vos données'!$D$11)))</f>
        <v/>
      </c>
      <c r="F10455" s="80"/>
      <c r="G10455" s="124"/>
      <c r="H10455" s="130"/>
      <c r="I10455" s="128"/>
      <c r="J10455" s="130"/>
      <c r="K10455" s="128"/>
    </row>
    <row r="10456" spans="1:11" hidden="1" outlineLevel="1" x14ac:dyDescent="0.25">
      <c r="A10456" s="77"/>
      <c r="B10456" s="13" t="s">
        <v>12153</v>
      </c>
      <c r="C10456" s="77"/>
      <c r="D10456" s="80"/>
      <c r="E10456" s="120" t="str">
        <f>IF(ISBLANK(D10456),"",(D10456/(1+'Vos données'!$D$11)))</f>
        <v/>
      </c>
      <c r="F10456" s="80"/>
      <c r="G10456" s="124"/>
      <c r="H10456" s="130"/>
      <c r="I10456" s="128"/>
      <c r="J10456" s="130"/>
      <c r="K10456" s="128"/>
    </row>
    <row r="10457" spans="1:11" hidden="1" outlineLevel="1" x14ac:dyDescent="0.25">
      <c r="A10457" s="77"/>
      <c r="B10457" s="13" t="s">
        <v>12154</v>
      </c>
      <c r="C10457" s="77"/>
      <c r="D10457" s="80"/>
      <c r="E10457" s="120" t="str">
        <f>IF(ISBLANK(D10457),"",(D10457/(1+'Vos données'!$D$11)))</f>
        <v/>
      </c>
      <c r="F10457" s="80"/>
      <c r="G10457" s="124"/>
      <c r="H10457" s="130"/>
      <c r="I10457" s="128"/>
      <c r="J10457" s="130"/>
      <c r="K10457" s="128"/>
    </row>
    <row r="10458" spans="1:11" hidden="1" outlineLevel="1" x14ac:dyDescent="0.25">
      <c r="A10458" s="77"/>
      <c r="B10458" s="13" t="s">
        <v>12155</v>
      </c>
      <c r="C10458" s="77"/>
      <c r="D10458" s="80"/>
      <c r="E10458" s="120" t="str">
        <f>IF(ISBLANK(D10458),"",(D10458/(1+'Vos données'!$D$11)))</f>
        <v/>
      </c>
      <c r="F10458" s="80"/>
      <c r="G10458" s="124"/>
      <c r="H10458" s="130"/>
      <c r="I10458" s="128"/>
      <c r="J10458" s="130"/>
      <c r="K10458" s="128"/>
    </row>
    <row r="10459" spans="1:11" hidden="1" outlineLevel="1" x14ac:dyDescent="0.25">
      <c r="A10459" s="77"/>
      <c r="B10459" s="13" t="s">
        <v>12156</v>
      </c>
      <c r="C10459" s="77"/>
      <c r="D10459" s="80"/>
      <c r="E10459" s="120" t="str">
        <f>IF(ISBLANK(D10459),"",(D10459/(1+'Vos données'!$D$11)))</f>
        <v/>
      </c>
      <c r="F10459" s="80"/>
      <c r="G10459" s="124"/>
      <c r="H10459" s="130"/>
      <c r="I10459" s="128"/>
      <c r="J10459" s="130"/>
      <c r="K10459" s="128"/>
    </row>
    <row r="10460" spans="1:11" hidden="1" outlineLevel="1" x14ac:dyDescent="0.25">
      <c r="A10460" s="77"/>
      <c r="B10460" s="13" t="s">
        <v>12157</v>
      </c>
      <c r="C10460" s="77"/>
      <c r="D10460" s="80"/>
      <c r="E10460" s="120" t="str">
        <f>IF(ISBLANK(D10460),"",(D10460/(1+'Vos données'!$D$11)))</f>
        <v/>
      </c>
      <c r="F10460" s="80"/>
      <c r="G10460" s="124"/>
      <c r="H10460" s="130"/>
      <c r="I10460" s="128"/>
      <c r="J10460" s="130"/>
      <c r="K10460" s="128"/>
    </row>
    <row r="10461" spans="1:11" hidden="1" outlineLevel="1" x14ac:dyDescent="0.25">
      <c r="A10461" s="77"/>
      <c r="B10461" s="13" t="s">
        <v>12158</v>
      </c>
      <c r="C10461" s="77"/>
      <c r="D10461" s="80"/>
      <c r="E10461" s="120" t="str">
        <f>IF(ISBLANK(D10461),"",(D10461/(1+'Vos données'!$D$11)))</f>
        <v/>
      </c>
      <c r="F10461" s="80"/>
      <c r="G10461" s="124"/>
      <c r="H10461" s="130"/>
      <c r="I10461" s="128"/>
      <c r="J10461" s="130"/>
      <c r="K10461" s="128"/>
    </row>
    <row r="10462" spans="1:11" hidden="1" outlineLevel="1" x14ac:dyDescent="0.25">
      <c r="A10462" s="77"/>
      <c r="B10462" s="13" t="s">
        <v>12159</v>
      </c>
      <c r="C10462" s="77"/>
      <c r="D10462" s="80"/>
      <c r="E10462" s="120" t="str">
        <f>IF(ISBLANK(D10462),"",(D10462/(1+'Vos données'!$D$11)))</f>
        <v/>
      </c>
      <c r="F10462" s="80"/>
      <c r="G10462" s="124"/>
      <c r="H10462" s="130"/>
      <c r="I10462" s="128"/>
      <c r="J10462" s="130"/>
      <c r="K10462" s="128"/>
    </row>
    <row r="10463" spans="1:11" hidden="1" outlineLevel="1" x14ac:dyDescent="0.25">
      <c r="A10463" s="77"/>
      <c r="B10463" s="13" t="s">
        <v>12160</v>
      </c>
      <c r="C10463" s="77"/>
      <c r="D10463" s="80"/>
      <c r="E10463" s="120" t="str">
        <f>IF(ISBLANK(D10463),"",(D10463/(1+'Vos données'!$D$11)))</f>
        <v/>
      </c>
      <c r="F10463" s="80"/>
      <c r="G10463" s="124"/>
      <c r="H10463" s="130"/>
      <c r="I10463" s="128"/>
      <c r="J10463" s="130"/>
      <c r="K10463" s="128"/>
    </row>
    <row r="10464" spans="1:11" hidden="1" outlineLevel="1" x14ac:dyDescent="0.25">
      <c r="A10464" s="77"/>
      <c r="B10464" s="13" t="s">
        <v>12161</v>
      </c>
      <c r="C10464" s="77"/>
      <c r="D10464" s="80"/>
      <c r="E10464" s="120" t="str">
        <f>IF(ISBLANK(D10464),"",(D10464/(1+'Vos données'!$D$11)))</f>
        <v/>
      </c>
      <c r="F10464" s="80"/>
      <c r="G10464" s="124"/>
      <c r="H10464" s="130"/>
      <c r="I10464" s="128"/>
      <c r="J10464" s="130"/>
      <c r="K10464" s="128"/>
    </row>
    <row r="10465" spans="1:11" hidden="1" outlineLevel="1" x14ac:dyDescent="0.25">
      <c r="A10465" s="77"/>
      <c r="B10465" s="13" t="s">
        <v>12162</v>
      </c>
      <c r="C10465" s="77"/>
      <c r="D10465" s="80"/>
      <c r="E10465" s="120" t="str">
        <f>IF(ISBLANK(D10465),"",(D10465/(1+'Vos données'!$D$11)))</f>
        <v/>
      </c>
      <c r="F10465" s="80"/>
      <c r="G10465" s="124"/>
      <c r="H10465" s="130"/>
      <c r="I10465" s="128"/>
      <c r="J10465" s="130"/>
      <c r="K10465" s="128"/>
    </row>
    <row r="10466" spans="1:11" hidden="1" outlineLevel="1" x14ac:dyDescent="0.25">
      <c r="A10466" s="77"/>
      <c r="B10466" s="13" t="s">
        <v>12163</v>
      </c>
      <c r="C10466" s="77"/>
      <c r="D10466" s="80"/>
      <c r="E10466" s="120" t="str">
        <f>IF(ISBLANK(D10466),"",(D10466/(1+'Vos données'!$D$11)))</f>
        <v/>
      </c>
      <c r="F10466" s="80"/>
      <c r="G10466" s="124"/>
      <c r="H10466" s="130"/>
      <c r="I10466" s="128"/>
      <c r="J10466" s="130"/>
      <c r="K10466" s="128"/>
    </row>
    <row r="10467" spans="1:11" hidden="1" outlineLevel="1" x14ac:dyDescent="0.25">
      <c r="A10467" s="77"/>
      <c r="B10467" s="13" t="s">
        <v>12164</v>
      </c>
      <c r="C10467" s="77"/>
      <c r="D10467" s="80"/>
      <c r="E10467" s="120" t="str">
        <f>IF(ISBLANK(D10467),"",(D10467/(1+'Vos données'!$D$11)))</f>
        <v/>
      </c>
      <c r="F10467" s="80"/>
      <c r="G10467" s="124"/>
      <c r="H10467" s="130"/>
      <c r="I10467" s="128"/>
      <c r="J10467" s="130"/>
      <c r="K10467" s="128"/>
    </row>
    <row r="10468" spans="1:11" hidden="1" outlineLevel="1" x14ac:dyDescent="0.25">
      <c r="A10468" s="77"/>
      <c r="B10468" s="13" t="s">
        <v>12165</v>
      </c>
      <c r="C10468" s="77"/>
      <c r="D10468" s="80"/>
      <c r="E10468" s="120" t="str">
        <f>IF(ISBLANK(D10468),"",(D10468/(1+'Vos données'!$D$11)))</f>
        <v/>
      </c>
      <c r="F10468" s="80"/>
      <c r="G10468" s="124"/>
      <c r="H10468" s="130"/>
      <c r="I10468" s="128"/>
      <c r="J10468" s="130"/>
      <c r="K10468" s="128"/>
    </row>
    <row r="10469" spans="1:11" hidden="1" outlineLevel="1" x14ac:dyDescent="0.25">
      <c r="A10469" s="77"/>
      <c r="B10469" s="13" t="s">
        <v>12166</v>
      </c>
      <c r="C10469" s="77"/>
      <c r="D10469" s="80"/>
      <c r="E10469" s="120" t="str">
        <f>IF(ISBLANK(D10469),"",(D10469/(1+'Vos données'!$D$11)))</f>
        <v/>
      </c>
      <c r="F10469" s="80"/>
      <c r="G10469" s="124"/>
      <c r="H10469" s="130"/>
      <c r="I10469" s="128"/>
      <c r="J10469" s="130"/>
      <c r="K10469" s="128"/>
    </row>
    <row r="10470" spans="1:11" hidden="1" outlineLevel="1" x14ac:dyDescent="0.25">
      <c r="A10470" s="77"/>
      <c r="B10470" s="13" t="s">
        <v>12167</v>
      </c>
      <c r="C10470" s="77"/>
      <c r="D10470" s="80"/>
      <c r="E10470" s="120" t="str">
        <f>IF(ISBLANK(D10470),"",(D10470/(1+'Vos données'!$D$11)))</f>
        <v/>
      </c>
      <c r="F10470" s="80"/>
      <c r="G10470" s="124"/>
      <c r="H10470" s="130"/>
      <c r="I10470" s="128"/>
      <c r="J10470" s="130"/>
      <c r="K10470" s="128"/>
    </row>
    <row r="10471" spans="1:11" hidden="1" outlineLevel="1" x14ac:dyDescent="0.25">
      <c r="A10471" s="77"/>
      <c r="B10471" s="13" t="s">
        <v>12168</v>
      </c>
      <c r="C10471" s="77"/>
      <c r="D10471" s="80"/>
      <c r="E10471" s="120" t="str">
        <f>IF(ISBLANK(D10471),"",(D10471/(1+'Vos données'!$D$11)))</f>
        <v/>
      </c>
      <c r="F10471" s="80"/>
      <c r="G10471" s="124"/>
      <c r="H10471" s="130"/>
      <c r="I10471" s="128"/>
      <c r="J10471" s="130"/>
      <c r="K10471" s="128"/>
    </row>
    <row r="10472" spans="1:11" hidden="1" outlineLevel="1" x14ac:dyDescent="0.25">
      <c r="A10472" s="77"/>
      <c r="B10472" s="13" t="s">
        <v>12169</v>
      </c>
      <c r="C10472" s="77"/>
      <c r="D10472" s="80"/>
      <c r="E10472" s="120" t="str">
        <f>IF(ISBLANK(D10472),"",(D10472/(1+'Vos données'!$D$11)))</f>
        <v/>
      </c>
      <c r="F10472" s="80"/>
      <c r="G10472" s="124"/>
      <c r="H10472" s="130"/>
      <c r="I10472" s="128"/>
      <c r="J10472" s="130"/>
      <c r="K10472" s="128"/>
    </row>
    <row r="10473" spans="1:11" hidden="1" outlineLevel="1" x14ac:dyDescent="0.25">
      <c r="A10473" s="77"/>
      <c r="B10473" s="13" t="s">
        <v>12170</v>
      </c>
      <c r="C10473" s="77"/>
      <c r="D10473" s="80"/>
      <c r="E10473" s="120" t="str">
        <f>IF(ISBLANK(D10473),"",(D10473/(1+'Vos données'!$D$11)))</f>
        <v/>
      </c>
      <c r="F10473" s="80"/>
      <c r="G10473" s="124"/>
      <c r="H10473" s="130"/>
      <c r="I10473" s="128"/>
      <c r="J10473" s="130"/>
      <c r="K10473" s="128"/>
    </row>
    <row r="10474" spans="1:11" hidden="1" outlineLevel="1" x14ac:dyDescent="0.25">
      <c r="A10474" s="77"/>
      <c r="B10474" s="13" t="s">
        <v>12171</v>
      </c>
      <c r="C10474" s="77"/>
      <c r="D10474" s="80"/>
      <c r="E10474" s="120" t="str">
        <f>IF(ISBLANK(D10474),"",(D10474/(1+'Vos données'!$D$11)))</f>
        <v/>
      </c>
      <c r="F10474" s="80"/>
      <c r="G10474" s="124"/>
      <c r="H10474" s="130"/>
      <c r="I10474" s="128"/>
      <c r="J10474" s="130"/>
      <c r="K10474" s="128"/>
    </row>
    <row r="10475" spans="1:11" hidden="1" outlineLevel="1" x14ac:dyDescent="0.25">
      <c r="A10475" s="77"/>
      <c r="B10475" s="13" t="s">
        <v>12172</v>
      </c>
      <c r="C10475" s="77"/>
      <c r="D10475" s="80"/>
      <c r="E10475" s="120" t="str">
        <f>IF(ISBLANK(D10475),"",(D10475/(1+'Vos données'!$D$11)))</f>
        <v/>
      </c>
      <c r="F10475" s="80"/>
      <c r="G10475" s="124"/>
      <c r="H10475" s="130"/>
      <c r="I10475" s="128"/>
      <c r="J10475" s="130"/>
      <c r="K10475" s="128"/>
    </row>
    <row r="10476" spans="1:11" hidden="1" outlineLevel="1" x14ac:dyDescent="0.25">
      <c r="A10476" s="77"/>
      <c r="B10476" s="13" t="s">
        <v>12173</v>
      </c>
      <c r="C10476" s="77"/>
      <c r="D10476" s="80"/>
      <c r="E10476" s="120" t="str">
        <f>IF(ISBLANK(D10476),"",(D10476/(1+'Vos données'!$D$11)))</f>
        <v/>
      </c>
      <c r="F10476" s="80"/>
      <c r="G10476" s="124"/>
      <c r="H10476" s="130"/>
      <c r="I10476" s="128"/>
      <c r="J10476" s="130"/>
      <c r="K10476" s="128"/>
    </row>
    <row r="10477" spans="1:11" hidden="1" outlineLevel="1" x14ac:dyDescent="0.25">
      <c r="A10477" s="77"/>
      <c r="B10477" s="13" t="s">
        <v>12174</v>
      </c>
      <c r="C10477" s="77"/>
      <c r="D10477" s="80"/>
      <c r="E10477" s="120" t="str">
        <f>IF(ISBLANK(D10477),"",(D10477/(1+'Vos données'!$D$11)))</f>
        <v/>
      </c>
      <c r="F10477" s="80"/>
      <c r="G10477" s="124"/>
      <c r="H10477" s="130"/>
      <c r="I10477" s="128"/>
      <c r="J10477" s="130"/>
      <c r="K10477" s="128"/>
    </row>
    <row r="10478" spans="1:11" hidden="1" outlineLevel="1" x14ac:dyDescent="0.25">
      <c r="A10478" s="77"/>
      <c r="B10478" s="13" t="s">
        <v>12175</v>
      </c>
      <c r="C10478" s="77"/>
      <c r="D10478" s="80"/>
      <c r="E10478" s="120" t="str">
        <f>IF(ISBLANK(D10478),"",(D10478/(1+'Vos données'!$D$11)))</f>
        <v/>
      </c>
      <c r="F10478" s="80"/>
      <c r="G10478" s="124"/>
      <c r="H10478" s="130"/>
      <c r="I10478" s="128"/>
      <c r="J10478" s="130"/>
      <c r="K10478" s="128"/>
    </row>
    <row r="10479" spans="1:11" hidden="1" outlineLevel="1" x14ac:dyDescent="0.25">
      <c r="A10479" s="77"/>
      <c r="B10479" s="13" t="s">
        <v>12176</v>
      </c>
      <c r="C10479" s="77"/>
      <c r="D10479" s="80"/>
      <c r="E10479" s="120" t="str">
        <f>IF(ISBLANK(D10479),"",(D10479/(1+'Vos données'!$D$11)))</f>
        <v/>
      </c>
      <c r="F10479" s="80"/>
      <c r="G10479" s="124"/>
      <c r="H10479" s="130"/>
      <c r="I10479" s="128"/>
      <c r="J10479" s="130"/>
      <c r="K10479" s="128"/>
    </row>
    <row r="10480" spans="1:11" hidden="1" outlineLevel="1" x14ac:dyDescent="0.25">
      <c r="A10480" s="77"/>
      <c r="B10480" s="13" t="s">
        <v>12177</v>
      </c>
      <c r="C10480" s="77"/>
      <c r="D10480" s="80"/>
      <c r="E10480" s="120" t="str">
        <f>IF(ISBLANK(D10480),"",(D10480/(1+'Vos données'!$D$11)))</f>
        <v/>
      </c>
      <c r="F10480" s="80"/>
      <c r="G10480" s="124"/>
      <c r="H10480" s="130"/>
      <c r="I10480" s="128"/>
      <c r="J10480" s="130"/>
      <c r="K10480" s="128"/>
    </row>
    <row r="10481" spans="1:11" hidden="1" outlineLevel="1" x14ac:dyDescent="0.25">
      <c r="A10481" s="77"/>
      <c r="B10481" s="13" t="s">
        <v>12178</v>
      </c>
      <c r="C10481" s="77"/>
      <c r="D10481" s="80"/>
      <c r="E10481" s="120" t="str">
        <f>IF(ISBLANK(D10481),"",(D10481/(1+'Vos données'!$D$11)))</f>
        <v/>
      </c>
      <c r="F10481" s="80"/>
      <c r="G10481" s="124"/>
      <c r="H10481" s="130"/>
      <c r="I10481" s="128"/>
      <c r="J10481" s="130"/>
      <c r="K10481" s="128"/>
    </row>
    <row r="10482" spans="1:11" hidden="1" outlineLevel="1" x14ac:dyDescent="0.25">
      <c r="A10482" s="77"/>
      <c r="B10482" s="13" t="s">
        <v>12179</v>
      </c>
      <c r="C10482" s="77"/>
      <c r="D10482" s="80"/>
      <c r="E10482" s="120" t="str">
        <f>IF(ISBLANK(D10482),"",(D10482/(1+'Vos données'!$D$11)))</f>
        <v/>
      </c>
      <c r="F10482" s="80"/>
      <c r="G10482" s="124"/>
      <c r="H10482" s="130"/>
      <c r="I10482" s="128"/>
      <c r="J10482" s="130"/>
      <c r="K10482" s="128"/>
    </row>
    <row r="10483" spans="1:11" hidden="1" outlineLevel="1" x14ac:dyDescent="0.25">
      <c r="A10483" s="77"/>
      <c r="B10483" s="13" t="s">
        <v>12180</v>
      </c>
      <c r="C10483" s="77"/>
      <c r="D10483" s="80"/>
      <c r="E10483" s="120" t="str">
        <f>IF(ISBLANK(D10483),"",(D10483/(1+'Vos données'!$D$11)))</f>
        <v/>
      </c>
      <c r="F10483" s="80"/>
      <c r="G10483" s="124"/>
      <c r="H10483" s="130"/>
      <c r="I10483" s="128"/>
      <c r="J10483" s="130"/>
      <c r="K10483" s="128"/>
    </row>
    <row r="10484" spans="1:11" hidden="1" outlineLevel="1" x14ac:dyDescent="0.25">
      <c r="A10484" s="77"/>
      <c r="B10484" s="13" t="s">
        <v>12181</v>
      </c>
      <c r="C10484" s="77"/>
      <c r="D10484" s="80"/>
      <c r="E10484" s="120" t="str">
        <f>IF(ISBLANK(D10484),"",(D10484/(1+'Vos données'!$D$11)))</f>
        <v/>
      </c>
      <c r="F10484" s="80"/>
      <c r="G10484" s="124"/>
      <c r="H10484" s="130"/>
      <c r="I10484" s="128"/>
      <c r="J10484" s="130"/>
      <c r="K10484" s="128"/>
    </row>
    <row r="10485" spans="1:11" hidden="1" outlineLevel="1" x14ac:dyDescent="0.25">
      <c r="A10485" s="77"/>
      <c r="B10485" s="13" t="s">
        <v>12182</v>
      </c>
      <c r="C10485" s="77"/>
      <c r="D10485" s="80"/>
      <c r="E10485" s="120" t="str">
        <f>IF(ISBLANK(D10485),"",(D10485/(1+'Vos données'!$D$11)))</f>
        <v/>
      </c>
      <c r="F10485" s="80"/>
      <c r="G10485" s="124"/>
      <c r="H10485" s="130"/>
      <c r="I10485" s="128"/>
      <c r="J10485" s="130"/>
      <c r="K10485" s="128"/>
    </row>
    <row r="10486" spans="1:11" hidden="1" outlineLevel="1" x14ac:dyDescent="0.25">
      <c r="A10486" s="77"/>
      <c r="B10486" s="13" t="s">
        <v>12183</v>
      </c>
      <c r="C10486" s="77"/>
      <c r="D10486" s="80"/>
      <c r="E10486" s="120" t="str">
        <f>IF(ISBLANK(D10486),"",(D10486/(1+'Vos données'!$D$11)))</f>
        <v/>
      </c>
      <c r="F10486" s="80"/>
      <c r="G10486" s="124"/>
      <c r="H10486" s="130"/>
      <c r="I10486" s="128"/>
      <c r="J10486" s="130"/>
      <c r="K10486" s="128"/>
    </row>
    <row r="10487" spans="1:11" hidden="1" outlineLevel="1" x14ac:dyDescent="0.25">
      <c r="A10487" s="77"/>
      <c r="B10487" s="13" t="s">
        <v>12184</v>
      </c>
      <c r="C10487" s="77"/>
      <c r="D10487" s="80"/>
      <c r="E10487" s="120" t="str">
        <f>IF(ISBLANK(D10487),"",(D10487/(1+'Vos données'!$D$11)))</f>
        <v/>
      </c>
      <c r="F10487" s="80"/>
      <c r="G10487" s="124"/>
      <c r="H10487" s="130"/>
      <c r="I10487" s="128"/>
      <c r="J10487" s="130"/>
      <c r="K10487" s="128"/>
    </row>
    <row r="10488" spans="1:11" hidden="1" outlineLevel="1" x14ac:dyDescent="0.25">
      <c r="A10488" s="77"/>
      <c r="B10488" s="13" t="s">
        <v>12185</v>
      </c>
      <c r="C10488" s="77"/>
      <c r="D10488" s="80"/>
      <c r="E10488" s="120" t="str">
        <f>IF(ISBLANK(D10488),"",(D10488/(1+'Vos données'!$D$11)))</f>
        <v/>
      </c>
      <c r="F10488" s="80"/>
      <c r="G10488" s="124"/>
      <c r="H10488" s="130"/>
      <c r="I10488" s="128"/>
      <c r="J10488" s="130"/>
      <c r="K10488" s="128"/>
    </row>
    <row r="10489" spans="1:11" hidden="1" outlineLevel="1" x14ac:dyDescent="0.25">
      <c r="A10489" s="77"/>
      <c r="B10489" s="13" t="s">
        <v>12186</v>
      </c>
      <c r="C10489" s="77"/>
      <c r="D10489" s="80"/>
      <c r="E10489" s="120" t="str">
        <f>IF(ISBLANK(D10489),"",(D10489/(1+'Vos données'!$D$11)))</f>
        <v/>
      </c>
      <c r="F10489" s="80"/>
      <c r="G10489" s="124"/>
      <c r="H10489" s="130"/>
      <c r="I10489" s="128"/>
      <c r="J10489" s="130"/>
      <c r="K10489" s="128"/>
    </row>
    <row r="10490" spans="1:11" hidden="1" outlineLevel="1" x14ac:dyDescent="0.25">
      <c r="A10490" s="77"/>
      <c r="B10490" s="13" t="s">
        <v>12187</v>
      </c>
      <c r="C10490" s="77"/>
      <c r="D10490" s="80"/>
      <c r="E10490" s="120" t="str">
        <f>IF(ISBLANK(D10490),"",(D10490/(1+'Vos données'!$D$11)))</f>
        <v/>
      </c>
      <c r="F10490" s="80"/>
      <c r="G10490" s="124"/>
      <c r="H10490" s="130"/>
      <c r="I10490" s="128"/>
      <c r="J10490" s="130"/>
      <c r="K10490" s="128"/>
    </row>
    <row r="10491" spans="1:11" hidden="1" outlineLevel="1" x14ac:dyDescent="0.25">
      <c r="A10491" s="77"/>
      <c r="B10491" s="13" t="s">
        <v>12188</v>
      </c>
      <c r="C10491" s="77"/>
      <c r="D10491" s="80"/>
      <c r="E10491" s="120" t="str">
        <f>IF(ISBLANK(D10491),"",(D10491/(1+'Vos données'!$D$11)))</f>
        <v/>
      </c>
      <c r="F10491" s="80"/>
      <c r="G10491" s="124"/>
      <c r="H10491" s="130"/>
      <c r="I10491" s="128"/>
      <c r="J10491" s="130"/>
      <c r="K10491" s="128"/>
    </row>
    <row r="10492" spans="1:11" hidden="1" outlineLevel="1" x14ac:dyDescent="0.25">
      <c r="A10492" s="77"/>
      <c r="B10492" s="13" t="s">
        <v>12189</v>
      </c>
      <c r="C10492" s="77"/>
      <c r="D10492" s="80"/>
      <c r="E10492" s="120" t="str">
        <f>IF(ISBLANK(D10492),"",(D10492/(1+'Vos données'!$D$11)))</f>
        <v/>
      </c>
      <c r="F10492" s="80"/>
      <c r="G10492" s="124"/>
      <c r="H10492" s="130"/>
      <c r="I10492" s="128"/>
      <c r="J10492" s="130"/>
      <c r="K10492" s="128"/>
    </row>
    <row r="10493" spans="1:11" hidden="1" outlineLevel="1" x14ac:dyDescent="0.25">
      <c r="A10493" s="77"/>
      <c r="B10493" s="13" t="s">
        <v>12190</v>
      </c>
      <c r="C10493" s="77"/>
      <c r="D10493" s="80"/>
      <c r="E10493" s="120" t="str">
        <f>IF(ISBLANK(D10493),"",(D10493/(1+'Vos données'!$D$11)))</f>
        <v/>
      </c>
      <c r="F10493" s="80"/>
      <c r="G10493" s="124"/>
      <c r="H10493" s="130"/>
      <c r="I10493" s="128"/>
      <c r="J10493" s="130"/>
      <c r="K10493" s="128"/>
    </row>
    <row r="10494" spans="1:11" hidden="1" outlineLevel="1" x14ac:dyDescent="0.25">
      <c r="A10494" s="77"/>
      <c r="B10494" s="13" t="s">
        <v>12191</v>
      </c>
      <c r="C10494" s="77"/>
      <c r="D10494" s="80"/>
      <c r="E10494" s="120" t="str">
        <f>IF(ISBLANK(D10494),"",(D10494/(1+'Vos données'!$D$11)))</f>
        <v/>
      </c>
      <c r="F10494" s="80"/>
      <c r="G10494" s="124"/>
      <c r="H10494" s="130"/>
      <c r="I10494" s="128"/>
      <c r="J10494" s="130"/>
      <c r="K10494" s="128"/>
    </row>
    <row r="10495" spans="1:11" hidden="1" outlineLevel="1" x14ac:dyDescent="0.25">
      <c r="A10495" s="77"/>
      <c r="B10495" s="13" t="s">
        <v>12192</v>
      </c>
      <c r="C10495" s="77"/>
      <c r="D10495" s="80"/>
      <c r="E10495" s="120" t="str">
        <f>IF(ISBLANK(D10495),"",(D10495/(1+'Vos données'!$D$11)))</f>
        <v/>
      </c>
      <c r="F10495" s="80"/>
      <c r="G10495" s="124"/>
      <c r="H10495" s="130"/>
      <c r="I10495" s="128"/>
      <c r="J10495" s="130"/>
      <c r="K10495" s="128"/>
    </row>
    <row r="10496" spans="1:11" hidden="1" outlineLevel="1" x14ac:dyDescent="0.25">
      <c r="A10496" s="77"/>
      <c r="B10496" s="13" t="s">
        <v>12193</v>
      </c>
      <c r="C10496" s="77"/>
      <c r="D10496" s="80"/>
      <c r="E10496" s="120" t="str">
        <f>IF(ISBLANK(D10496),"",(D10496/(1+'Vos données'!$D$11)))</f>
        <v/>
      </c>
      <c r="F10496" s="80"/>
      <c r="G10496" s="124"/>
      <c r="H10496" s="130"/>
      <c r="I10496" s="128"/>
      <c r="J10496" s="130"/>
      <c r="K10496" s="128"/>
    </row>
    <row r="10497" spans="1:11" hidden="1" outlineLevel="1" x14ac:dyDescent="0.25">
      <c r="A10497" s="77"/>
      <c r="B10497" s="13" t="s">
        <v>12194</v>
      </c>
      <c r="C10497" s="77"/>
      <c r="D10497" s="80"/>
      <c r="E10497" s="120" t="str">
        <f>IF(ISBLANK(D10497),"",(D10497/(1+'Vos données'!$D$11)))</f>
        <v/>
      </c>
      <c r="F10497" s="80"/>
      <c r="G10497" s="124"/>
      <c r="H10497" s="130"/>
      <c r="I10497" s="128"/>
      <c r="J10497" s="130"/>
      <c r="K10497" s="128"/>
    </row>
    <row r="10498" spans="1:11" hidden="1" outlineLevel="1" x14ac:dyDescent="0.25">
      <c r="A10498" s="77"/>
      <c r="B10498" s="13" t="s">
        <v>12195</v>
      </c>
      <c r="C10498" s="77"/>
      <c r="D10498" s="80"/>
      <c r="E10498" s="120" t="str">
        <f>IF(ISBLANK(D10498),"",(D10498/(1+'Vos données'!$D$11)))</f>
        <v/>
      </c>
      <c r="F10498" s="80"/>
      <c r="G10498" s="124"/>
      <c r="H10498" s="130"/>
      <c r="I10498" s="128"/>
      <c r="J10498" s="130"/>
      <c r="K10498" s="128"/>
    </row>
    <row r="10499" spans="1:11" hidden="1" outlineLevel="1" x14ac:dyDescent="0.25">
      <c r="A10499" s="77"/>
      <c r="B10499" s="13" t="s">
        <v>12196</v>
      </c>
      <c r="C10499" s="77"/>
      <c r="D10499" s="80"/>
      <c r="E10499" s="120" t="str">
        <f>IF(ISBLANK(D10499),"",(D10499/(1+'Vos données'!$D$11)))</f>
        <v/>
      </c>
      <c r="F10499" s="80"/>
      <c r="G10499" s="124"/>
      <c r="H10499" s="130"/>
      <c r="I10499" s="128"/>
      <c r="J10499" s="130"/>
      <c r="K10499" s="128"/>
    </row>
    <row r="10500" spans="1:11" hidden="1" outlineLevel="1" x14ac:dyDescent="0.25">
      <c r="A10500" s="77"/>
      <c r="B10500" s="13" t="s">
        <v>12197</v>
      </c>
      <c r="C10500" s="77"/>
      <c r="D10500" s="80"/>
      <c r="E10500" s="120" t="str">
        <f>IF(ISBLANK(D10500),"",(D10500/(1+'Vos données'!$D$11)))</f>
        <v/>
      </c>
      <c r="F10500" s="80"/>
      <c r="G10500" s="124"/>
      <c r="H10500" s="130"/>
      <c r="I10500" s="128"/>
      <c r="J10500" s="130"/>
      <c r="K10500" s="128"/>
    </row>
    <row r="10501" spans="1:11" hidden="1" outlineLevel="1" x14ac:dyDescent="0.25">
      <c r="A10501" s="77"/>
      <c r="B10501" s="13" t="s">
        <v>12198</v>
      </c>
      <c r="C10501" s="77"/>
      <c r="D10501" s="80"/>
      <c r="E10501" s="120" t="str">
        <f>IF(ISBLANK(D10501),"",(D10501/(1+'Vos données'!$D$11)))</f>
        <v/>
      </c>
      <c r="F10501" s="80"/>
      <c r="G10501" s="124"/>
      <c r="H10501" s="130"/>
      <c r="I10501" s="128"/>
      <c r="J10501" s="130"/>
      <c r="K10501" s="128"/>
    </row>
    <row r="10502" spans="1:11" hidden="1" outlineLevel="1" x14ac:dyDescent="0.25">
      <c r="A10502" s="77"/>
      <c r="B10502" s="13" t="s">
        <v>12199</v>
      </c>
      <c r="C10502" s="77"/>
      <c r="D10502" s="80"/>
      <c r="E10502" s="120" t="str">
        <f>IF(ISBLANK(D10502),"",(D10502/(1+'Vos données'!$D$11)))</f>
        <v/>
      </c>
      <c r="F10502" s="80"/>
      <c r="G10502" s="124"/>
      <c r="H10502" s="130"/>
      <c r="I10502" s="128"/>
      <c r="J10502" s="130"/>
      <c r="K10502" s="128"/>
    </row>
    <row r="10503" spans="1:11" hidden="1" outlineLevel="1" x14ac:dyDescent="0.25">
      <c r="A10503" s="77"/>
      <c r="B10503" s="13" t="s">
        <v>12200</v>
      </c>
      <c r="C10503" s="77"/>
      <c r="D10503" s="80"/>
      <c r="E10503" s="120" t="str">
        <f>IF(ISBLANK(D10503),"",(D10503/(1+'Vos données'!$D$11)))</f>
        <v/>
      </c>
      <c r="F10503" s="80"/>
      <c r="G10503" s="124"/>
      <c r="H10503" s="130"/>
      <c r="I10503" s="128"/>
      <c r="J10503" s="130"/>
      <c r="K10503" s="128"/>
    </row>
    <row r="10504" spans="1:11" hidden="1" outlineLevel="1" x14ac:dyDescent="0.25">
      <c r="A10504" s="77"/>
      <c r="B10504" s="13" t="s">
        <v>12201</v>
      </c>
      <c r="C10504" s="77"/>
      <c r="D10504" s="80"/>
      <c r="E10504" s="120" t="str">
        <f>IF(ISBLANK(D10504),"",(D10504/(1+'Vos données'!$D$11)))</f>
        <v/>
      </c>
      <c r="F10504" s="80"/>
      <c r="G10504" s="124"/>
      <c r="H10504" s="130"/>
      <c r="I10504" s="128"/>
      <c r="J10504" s="130"/>
      <c r="K10504" s="128"/>
    </row>
    <row r="10505" spans="1:11" hidden="1" outlineLevel="1" x14ac:dyDescent="0.25">
      <c r="A10505" s="77"/>
      <c r="B10505" s="13" t="s">
        <v>12202</v>
      </c>
      <c r="C10505" s="77"/>
      <c r="D10505" s="80"/>
      <c r="E10505" s="120" t="str">
        <f>IF(ISBLANK(D10505),"",(D10505/(1+'Vos données'!$D$11)))</f>
        <v/>
      </c>
      <c r="F10505" s="80"/>
      <c r="G10505" s="124"/>
      <c r="H10505" s="130"/>
      <c r="I10505" s="128"/>
      <c r="J10505" s="130"/>
      <c r="K10505" s="128"/>
    </row>
    <row r="10506" spans="1:11" hidden="1" outlineLevel="1" x14ac:dyDescent="0.25">
      <c r="A10506" s="77"/>
      <c r="B10506" s="13" t="s">
        <v>12203</v>
      </c>
      <c r="C10506" s="77"/>
      <c r="D10506" s="80"/>
      <c r="E10506" s="120" t="str">
        <f>IF(ISBLANK(D10506),"",(D10506/(1+'Vos données'!$D$11)))</f>
        <v/>
      </c>
      <c r="F10506" s="80"/>
      <c r="G10506" s="124"/>
      <c r="H10506" s="130"/>
      <c r="I10506" s="128"/>
      <c r="J10506" s="130"/>
      <c r="K10506" s="128"/>
    </row>
    <row r="10507" spans="1:11" hidden="1" outlineLevel="1" x14ac:dyDescent="0.25">
      <c r="A10507" s="77"/>
      <c r="B10507" s="13" t="s">
        <v>12204</v>
      </c>
      <c r="C10507" s="77"/>
      <c r="D10507" s="80"/>
      <c r="E10507" s="120" t="str">
        <f>IF(ISBLANK(D10507),"",(D10507/(1+'Vos données'!$D$11)))</f>
        <v/>
      </c>
      <c r="F10507" s="80"/>
      <c r="G10507" s="124"/>
      <c r="H10507" s="130"/>
      <c r="I10507" s="128"/>
      <c r="J10507" s="130"/>
      <c r="K10507" s="128"/>
    </row>
    <row r="10508" spans="1:11" hidden="1" outlineLevel="1" x14ac:dyDescent="0.25">
      <c r="A10508" s="77"/>
      <c r="B10508" s="13" t="s">
        <v>12205</v>
      </c>
      <c r="C10508" s="77"/>
      <c r="D10508" s="80"/>
      <c r="E10508" s="120" t="str">
        <f>IF(ISBLANK(D10508),"",(D10508/(1+'Vos données'!$D$11)))</f>
        <v/>
      </c>
      <c r="F10508" s="80"/>
      <c r="G10508" s="124"/>
      <c r="H10508" s="130"/>
      <c r="I10508" s="128"/>
      <c r="J10508" s="130"/>
      <c r="K10508" s="128"/>
    </row>
    <row r="10509" spans="1:11" hidden="1" outlineLevel="1" x14ac:dyDescent="0.25">
      <c r="A10509" s="77"/>
      <c r="B10509" s="13" t="s">
        <v>12206</v>
      </c>
      <c r="C10509" s="77"/>
      <c r="D10509" s="80"/>
      <c r="E10509" s="120" t="str">
        <f>IF(ISBLANK(D10509),"",(D10509/(1+'Vos données'!$D$11)))</f>
        <v/>
      </c>
      <c r="F10509" s="80"/>
      <c r="G10509" s="124"/>
      <c r="H10509" s="130"/>
      <c r="I10509" s="128"/>
      <c r="J10509" s="130"/>
      <c r="K10509" s="128"/>
    </row>
    <row r="10510" spans="1:11" hidden="1" outlineLevel="1" x14ac:dyDescent="0.25">
      <c r="A10510" s="77"/>
      <c r="B10510" s="13" t="s">
        <v>12207</v>
      </c>
      <c r="C10510" s="77"/>
      <c r="D10510" s="80"/>
      <c r="E10510" s="120" t="str">
        <f>IF(ISBLANK(D10510),"",(D10510/(1+'Vos données'!$D$11)))</f>
        <v/>
      </c>
      <c r="F10510" s="80"/>
      <c r="G10510" s="124"/>
      <c r="H10510" s="130"/>
      <c r="I10510" s="128"/>
      <c r="J10510" s="130"/>
      <c r="K10510" s="128"/>
    </row>
    <row r="10511" spans="1:11" hidden="1" outlineLevel="1" x14ac:dyDescent="0.25">
      <c r="A10511" s="77"/>
      <c r="B10511" s="13" t="s">
        <v>12208</v>
      </c>
      <c r="C10511" s="77"/>
      <c r="D10511" s="80"/>
      <c r="E10511" s="120" t="str">
        <f>IF(ISBLANK(D10511),"",(D10511/(1+'Vos données'!$D$11)))</f>
        <v/>
      </c>
      <c r="F10511" s="80"/>
      <c r="G10511" s="124"/>
      <c r="H10511" s="130"/>
      <c r="I10511" s="128"/>
      <c r="J10511" s="130"/>
      <c r="K10511" s="128"/>
    </row>
    <row r="10512" spans="1:11" hidden="1" outlineLevel="1" x14ac:dyDescent="0.25">
      <c r="A10512" s="77"/>
      <c r="B10512" s="13" t="s">
        <v>12209</v>
      </c>
      <c r="C10512" s="77"/>
      <c r="D10512" s="80"/>
      <c r="E10512" s="120" t="str">
        <f>IF(ISBLANK(D10512),"",(D10512/(1+'Vos données'!$D$11)))</f>
        <v/>
      </c>
      <c r="F10512" s="80"/>
      <c r="G10512" s="124"/>
      <c r="H10512" s="130"/>
      <c r="I10512" s="128"/>
      <c r="J10512" s="130"/>
      <c r="K10512" s="128"/>
    </row>
    <row r="10513" spans="1:11" hidden="1" outlineLevel="1" x14ac:dyDescent="0.25">
      <c r="A10513" s="77"/>
      <c r="B10513" s="13" t="s">
        <v>12210</v>
      </c>
      <c r="C10513" s="77"/>
      <c r="D10513" s="80"/>
      <c r="E10513" s="120" t="str">
        <f>IF(ISBLANK(D10513),"",(D10513/(1+'Vos données'!$D$11)))</f>
        <v/>
      </c>
      <c r="F10513" s="80"/>
      <c r="G10513" s="124"/>
      <c r="H10513" s="130"/>
      <c r="I10513" s="128"/>
      <c r="J10513" s="130"/>
      <c r="K10513" s="128"/>
    </row>
    <row r="10514" spans="1:11" hidden="1" outlineLevel="1" x14ac:dyDescent="0.25">
      <c r="A10514" s="77"/>
      <c r="B10514" s="13" t="s">
        <v>12211</v>
      </c>
      <c r="C10514" s="77"/>
      <c r="D10514" s="80"/>
      <c r="E10514" s="120" t="str">
        <f>IF(ISBLANK(D10514),"",(D10514/(1+'Vos données'!$D$11)))</f>
        <v/>
      </c>
      <c r="F10514" s="80"/>
      <c r="G10514" s="124"/>
      <c r="H10514" s="130"/>
      <c r="I10514" s="128"/>
      <c r="J10514" s="130"/>
      <c r="K10514" s="128"/>
    </row>
    <row r="10515" spans="1:11" hidden="1" outlineLevel="1" x14ac:dyDescent="0.25">
      <c r="A10515" s="77"/>
      <c r="B10515" s="13" t="s">
        <v>12212</v>
      </c>
      <c r="C10515" s="77"/>
      <c r="D10515" s="80"/>
      <c r="E10515" s="120" t="str">
        <f>IF(ISBLANK(D10515),"",(D10515/(1+'Vos données'!$D$11)))</f>
        <v/>
      </c>
      <c r="F10515" s="80"/>
      <c r="G10515" s="124"/>
      <c r="H10515" s="130"/>
      <c r="I10515" s="128"/>
      <c r="J10515" s="130"/>
      <c r="K10515" s="128"/>
    </row>
    <row r="10516" spans="1:11" hidden="1" outlineLevel="1" x14ac:dyDescent="0.25">
      <c r="A10516" s="77"/>
      <c r="B10516" s="13" t="s">
        <v>12213</v>
      </c>
      <c r="C10516" s="77"/>
      <c r="D10516" s="80"/>
      <c r="E10516" s="120" t="str">
        <f>IF(ISBLANK(D10516),"",(D10516/(1+'Vos données'!$D$11)))</f>
        <v/>
      </c>
      <c r="F10516" s="80"/>
      <c r="G10516" s="124"/>
      <c r="H10516" s="130"/>
      <c r="I10516" s="128"/>
      <c r="J10516" s="130"/>
      <c r="K10516" s="128"/>
    </row>
    <row r="10517" spans="1:11" hidden="1" outlineLevel="1" x14ac:dyDescent="0.25">
      <c r="A10517" s="77"/>
      <c r="B10517" s="13" t="s">
        <v>12214</v>
      </c>
      <c r="C10517" s="77"/>
      <c r="D10517" s="80"/>
      <c r="E10517" s="120" t="str">
        <f>IF(ISBLANK(D10517),"",(D10517/(1+'Vos données'!$D$11)))</f>
        <v/>
      </c>
      <c r="F10517" s="80"/>
      <c r="G10517" s="124"/>
      <c r="H10517" s="130"/>
      <c r="I10517" s="128"/>
      <c r="J10517" s="130"/>
      <c r="K10517" s="128"/>
    </row>
    <row r="10518" spans="1:11" hidden="1" outlineLevel="1" x14ac:dyDescent="0.25">
      <c r="A10518" s="77"/>
      <c r="B10518" s="13" t="s">
        <v>12215</v>
      </c>
      <c r="C10518" s="77"/>
      <c r="D10518" s="80"/>
      <c r="E10518" s="120" t="str">
        <f>IF(ISBLANK(D10518),"",(D10518/(1+'Vos données'!$D$11)))</f>
        <v/>
      </c>
      <c r="F10518" s="80"/>
      <c r="G10518" s="124"/>
      <c r="H10518" s="130"/>
      <c r="I10518" s="128"/>
      <c r="J10518" s="130"/>
      <c r="K10518" s="128"/>
    </row>
    <row r="10519" spans="1:11" hidden="1" outlineLevel="1" x14ac:dyDescent="0.25">
      <c r="A10519" s="77"/>
      <c r="B10519" s="13" t="s">
        <v>12216</v>
      </c>
      <c r="C10519" s="77"/>
      <c r="D10519" s="80"/>
      <c r="E10519" s="120" t="str">
        <f>IF(ISBLANK(D10519),"",(D10519/(1+'Vos données'!$D$11)))</f>
        <v/>
      </c>
      <c r="F10519" s="80"/>
      <c r="G10519" s="124"/>
      <c r="H10519" s="130"/>
      <c r="I10519" s="128"/>
      <c r="J10519" s="130"/>
      <c r="K10519" s="128"/>
    </row>
    <row r="10520" spans="1:11" hidden="1" outlineLevel="1" x14ac:dyDescent="0.25">
      <c r="A10520" s="77"/>
      <c r="B10520" s="13" t="s">
        <v>12217</v>
      </c>
      <c r="C10520" s="77"/>
      <c r="D10520" s="80"/>
      <c r="E10520" s="120" t="str">
        <f>IF(ISBLANK(D10520),"",(D10520/(1+'Vos données'!$D$11)))</f>
        <v/>
      </c>
      <c r="F10520" s="80"/>
      <c r="G10520" s="124"/>
      <c r="H10520" s="130"/>
      <c r="I10520" s="128"/>
      <c r="J10520" s="130"/>
      <c r="K10520" s="128"/>
    </row>
    <row r="10521" spans="1:11" hidden="1" outlineLevel="1" x14ac:dyDescent="0.25">
      <c r="A10521" s="77"/>
      <c r="B10521" s="13" t="s">
        <v>12218</v>
      </c>
      <c r="C10521" s="77"/>
      <c r="D10521" s="80"/>
      <c r="E10521" s="120" t="str">
        <f>IF(ISBLANK(D10521),"",(D10521/(1+'Vos données'!$D$11)))</f>
        <v/>
      </c>
      <c r="F10521" s="80"/>
      <c r="G10521" s="124"/>
      <c r="H10521" s="130"/>
      <c r="I10521" s="128"/>
      <c r="J10521" s="130"/>
      <c r="K10521" s="128"/>
    </row>
    <row r="10522" spans="1:11" hidden="1" outlineLevel="1" x14ac:dyDescent="0.25">
      <c r="A10522" s="77"/>
      <c r="B10522" s="13" t="s">
        <v>12219</v>
      </c>
      <c r="C10522" s="77"/>
      <c r="D10522" s="80"/>
      <c r="E10522" s="120" t="str">
        <f>IF(ISBLANK(D10522),"",(D10522/(1+'Vos données'!$D$11)))</f>
        <v/>
      </c>
      <c r="F10522" s="80"/>
      <c r="G10522" s="124"/>
      <c r="H10522" s="130"/>
      <c r="I10522" s="128"/>
      <c r="J10522" s="130"/>
      <c r="K10522" s="128"/>
    </row>
    <row r="10523" spans="1:11" hidden="1" outlineLevel="1" x14ac:dyDescent="0.25">
      <c r="A10523" s="77"/>
      <c r="B10523" s="13" t="s">
        <v>12220</v>
      </c>
      <c r="C10523" s="77"/>
      <c r="D10523" s="80"/>
      <c r="E10523" s="120" t="str">
        <f>IF(ISBLANK(D10523),"",(D10523/(1+'Vos données'!$D$11)))</f>
        <v/>
      </c>
      <c r="F10523" s="80"/>
      <c r="G10523" s="124"/>
      <c r="H10523" s="130"/>
      <c r="I10523" s="128"/>
      <c r="J10523" s="130"/>
      <c r="K10523" s="128"/>
    </row>
    <row r="10524" spans="1:11" hidden="1" outlineLevel="1" x14ac:dyDescent="0.25">
      <c r="A10524" s="77"/>
      <c r="B10524" s="13" t="s">
        <v>12221</v>
      </c>
      <c r="C10524" s="77"/>
      <c r="D10524" s="80"/>
      <c r="E10524" s="120" t="str">
        <f>IF(ISBLANK(D10524),"",(D10524/(1+'Vos données'!$D$11)))</f>
        <v/>
      </c>
      <c r="F10524" s="80"/>
      <c r="G10524" s="124"/>
      <c r="H10524" s="130"/>
      <c r="I10524" s="128"/>
      <c r="J10524" s="130"/>
      <c r="K10524" s="128"/>
    </row>
    <row r="10525" spans="1:11" hidden="1" outlineLevel="1" x14ac:dyDescent="0.25">
      <c r="A10525" s="77"/>
      <c r="B10525" s="13" t="s">
        <v>12222</v>
      </c>
      <c r="C10525" s="77"/>
      <c r="D10525" s="80"/>
      <c r="E10525" s="120" t="str">
        <f>IF(ISBLANK(D10525),"",(D10525/(1+'Vos données'!$D$11)))</f>
        <v/>
      </c>
      <c r="F10525" s="80"/>
      <c r="G10525" s="124"/>
      <c r="H10525" s="130"/>
      <c r="I10525" s="128"/>
      <c r="J10525" s="130"/>
      <c r="K10525" s="128"/>
    </row>
    <row r="10526" spans="1:11" hidden="1" outlineLevel="1" x14ac:dyDescent="0.25">
      <c r="A10526" s="77"/>
      <c r="B10526" s="13" t="s">
        <v>12223</v>
      </c>
      <c r="C10526" s="77"/>
      <c r="D10526" s="80"/>
      <c r="E10526" s="120" t="str">
        <f>IF(ISBLANK(D10526),"",(D10526/(1+'Vos données'!$D$11)))</f>
        <v/>
      </c>
      <c r="F10526" s="80"/>
      <c r="G10526" s="124"/>
      <c r="H10526" s="130"/>
      <c r="I10526" s="128"/>
      <c r="J10526" s="130"/>
      <c r="K10526" s="128"/>
    </row>
    <row r="10527" spans="1:11" hidden="1" outlineLevel="1" x14ac:dyDescent="0.25">
      <c r="A10527" s="77"/>
      <c r="B10527" s="13" t="s">
        <v>12224</v>
      </c>
      <c r="C10527" s="77"/>
      <c r="D10527" s="80"/>
      <c r="E10527" s="120" t="str">
        <f>IF(ISBLANK(D10527),"",(D10527/(1+'Vos données'!$D$11)))</f>
        <v/>
      </c>
      <c r="F10527" s="80"/>
      <c r="G10527" s="124"/>
      <c r="H10527" s="130"/>
      <c r="I10527" s="128"/>
      <c r="J10527" s="130"/>
      <c r="K10527" s="128"/>
    </row>
    <row r="10528" spans="1:11" hidden="1" outlineLevel="1" x14ac:dyDescent="0.25">
      <c r="A10528" s="77"/>
      <c r="B10528" s="13" t="s">
        <v>12225</v>
      </c>
      <c r="C10528" s="77"/>
      <c r="D10528" s="80"/>
      <c r="E10528" s="120" t="str">
        <f>IF(ISBLANK(D10528),"",(D10528/(1+'Vos données'!$D$11)))</f>
        <v/>
      </c>
      <c r="F10528" s="80"/>
      <c r="G10528" s="124"/>
      <c r="H10528" s="130"/>
      <c r="I10528" s="128"/>
      <c r="J10528" s="130"/>
      <c r="K10528" s="128"/>
    </row>
    <row r="10529" spans="1:11" hidden="1" outlineLevel="1" x14ac:dyDescent="0.25">
      <c r="A10529" s="77"/>
      <c r="B10529" s="13" t="s">
        <v>12226</v>
      </c>
      <c r="C10529" s="77"/>
      <c r="D10529" s="80"/>
      <c r="E10529" s="120" t="str">
        <f>IF(ISBLANK(D10529),"",(D10529/(1+'Vos données'!$D$11)))</f>
        <v/>
      </c>
      <c r="F10529" s="80"/>
      <c r="G10529" s="124"/>
      <c r="H10529" s="130"/>
      <c r="I10529" s="128"/>
      <c r="J10529" s="130"/>
      <c r="K10529" s="128"/>
    </row>
    <row r="10530" spans="1:11" hidden="1" outlineLevel="1" x14ac:dyDescent="0.25">
      <c r="A10530" s="77"/>
      <c r="B10530" s="13" t="s">
        <v>12227</v>
      </c>
      <c r="C10530" s="77"/>
      <c r="D10530" s="80"/>
      <c r="E10530" s="120" t="str">
        <f>IF(ISBLANK(D10530),"",(D10530/(1+'Vos données'!$D$11)))</f>
        <v/>
      </c>
      <c r="F10530" s="80"/>
      <c r="G10530" s="124"/>
      <c r="H10530" s="130"/>
      <c r="I10530" s="128"/>
      <c r="J10530" s="130"/>
      <c r="K10530" s="128"/>
    </row>
    <row r="10531" spans="1:11" hidden="1" outlineLevel="1" x14ac:dyDescent="0.25">
      <c r="A10531" s="77"/>
      <c r="B10531" s="13" t="s">
        <v>12228</v>
      </c>
      <c r="C10531" s="77"/>
      <c r="D10531" s="80"/>
      <c r="E10531" s="120" t="str">
        <f>IF(ISBLANK(D10531),"",(D10531/(1+'Vos données'!$D$11)))</f>
        <v/>
      </c>
      <c r="F10531" s="80"/>
      <c r="G10531" s="124"/>
      <c r="H10531" s="130"/>
      <c r="I10531" s="128"/>
      <c r="J10531" s="130"/>
      <c r="K10531" s="128"/>
    </row>
    <row r="10532" spans="1:11" hidden="1" outlineLevel="1" x14ac:dyDescent="0.25">
      <c r="A10532" s="77"/>
      <c r="B10532" s="13" t="s">
        <v>12229</v>
      </c>
      <c r="C10532" s="77"/>
      <c r="D10532" s="80"/>
      <c r="E10532" s="120" t="str">
        <f>IF(ISBLANK(D10532),"",(D10532/(1+'Vos données'!$D$11)))</f>
        <v/>
      </c>
      <c r="F10532" s="80"/>
      <c r="G10532" s="124"/>
      <c r="H10532" s="130"/>
      <c r="I10532" s="128"/>
      <c r="J10532" s="130"/>
      <c r="K10532" s="128"/>
    </row>
    <row r="10533" spans="1:11" hidden="1" outlineLevel="1" x14ac:dyDescent="0.25">
      <c r="A10533" s="77"/>
      <c r="B10533" s="13" t="s">
        <v>12230</v>
      </c>
      <c r="C10533" s="77"/>
      <c r="D10533" s="80"/>
      <c r="E10533" s="120" t="str">
        <f>IF(ISBLANK(D10533),"",(D10533/(1+'Vos données'!$D$11)))</f>
        <v/>
      </c>
      <c r="F10533" s="80"/>
      <c r="G10533" s="124"/>
      <c r="H10533" s="130"/>
      <c r="I10533" s="128"/>
      <c r="J10533" s="130"/>
      <c r="K10533" s="128"/>
    </row>
    <row r="10534" spans="1:11" hidden="1" outlineLevel="1" x14ac:dyDescent="0.25">
      <c r="A10534" s="77"/>
      <c r="B10534" s="13" t="s">
        <v>12231</v>
      </c>
      <c r="C10534" s="77"/>
      <c r="D10534" s="80"/>
      <c r="E10534" s="120" t="str">
        <f>IF(ISBLANK(D10534),"",(D10534/(1+'Vos données'!$D$11)))</f>
        <v/>
      </c>
      <c r="F10534" s="80"/>
      <c r="G10534" s="124"/>
      <c r="H10534" s="130"/>
      <c r="I10534" s="128"/>
      <c r="J10534" s="130"/>
      <c r="K10534" s="128"/>
    </row>
    <row r="10535" spans="1:11" hidden="1" outlineLevel="1" x14ac:dyDescent="0.25">
      <c r="A10535" s="77"/>
      <c r="B10535" s="13" t="s">
        <v>12232</v>
      </c>
      <c r="C10535" s="77"/>
      <c r="D10535" s="80"/>
      <c r="E10535" s="120" t="str">
        <f>IF(ISBLANK(D10535),"",(D10535/(1+'Vos données'!$D$11)))</f>
        <v/>
      </c>
      <c r="F10535" s="80"/>
      <c r="G10535" s="124"/>
      <c r="H10535" s="130"/>
      <c r="I10535" s="128"/>
      <c r="J10535" s="130"/>
      <c r="K10535" s="128"/>
    </row>
    <row r="10536" spans="1:11" hidden="1" outlineLevel="1" x14ac:dyDescent="0.25">
      <c r="A10536" s="77"/>
      <c r="B10536" s="13" t="s">
        <v>12233</v>
      </c>
      <c r="C10536" s="77"/>
      <c r="D10536" s="80"/>
      <c r="E10536" s="120" t="str">
        <f>IF(ISBLANK(D10536),"",(D10536/(1+'Vos données'!$D$11)))</f>
        <v/>
      </c>
      <c r="F10536" s="80"/>
      <c r="G10536" s="124"/>
      <c r="H10536" s="130"/>
      <c r="I10536" s="128"/>
      <c r="J10536" s="130"/>
      <c r="K10536" s="128"/>
    </row>
    <row r="10537" spans="1:11" hidden="1" outlineLevel="1" x14ac:dyDescent="0.25">
      <c r="A10537" s="77"/>
      <c r="B10537" s="13" t="s">
        <v>12234</v>
      </c>
      <c r="C10537" s="77"/>
      <c r="D10537" s="80"/>
      <c r="E10537" s="120" t="str">
        <f>IF(ISBLANK(D10537),"",(D10537/(1+'Vos données'!$D$11)))</f>
        <v/>
      </c>
      <c r="F10537" s="80"/>
      <c r="G10537" s="124"/>
      <c r="H10537" s="130"/>
      <c r="I10537" s="128"/>
      <c r="J10537" s="130"/>
      <c r="K10537" s="128"/>
    </row>
    <row r="10538" spans="1:11" hidden="1" outlineLevel="1" x14ac:dyDescent="0.25">
      <c r="A10538" s="77"/>
      <c r="B10538" s="13" t="s">
        <v>12235</v>
      </c>
      <c r="C10538" s="77"/>
      <c r="D10538" s="80"/>
      <c r="E10538" s="120" t="str">
        <f>IF(ISBLANK(D10538),"",(D10538/(1+'Vos données'!$D$11)))</f>
        <v/>
      </c>
      <c r="F10538" s="80"/>
      <c r="G10538" s="124"/>
      <c r="H10538" s="130"/>
      <c r="I10538" s="128"/>
      <c r="J10538" s="130"/>
      <c r="K10538" s="128"/>
    </row>
    <row r="10539" spans="1:11" hidden="1" outlineLevel="1" x14ac:dyDescent="0.25">
      <c r="A10539" s="77"/>
      <c r="B10539" s="13" t="s">
        <v>12236</v>
      </c>
      <c r="C10539" s="77"/>
      <c r="D10539" s="80"/>
      <c r="E10539" s="120" t="str">
        <f>IF(ISBLANK(D10539),"",(D10539/(1+'Vos données'!$D$11)))</f>
        <v/>
      </c>
      <c r="F10539" s="80"/>
      <c r="G10539" s="124"/>
      <c r="H10539" s="130"/>
      <c r="I10539" s="128"/>
      <c r="J10539" s="130"/>
      <c r="K10539" s="128"/>
    </row>
    <row r="10540" spans="1:11" hidden="1" outlineLevel="1" x14ac:dyDescent="0.25">
      <c r="A10540" s="77"/>
      <c r="B10540" s="13" t="s">
        <v>12237</v>
      </c>
      <c r="C10540" s="77"/>
      <c r="D10540" s="80"/>
      <c r="E10540" s="120" t="str">
        <f>IF(ISBLANK(D10540),"",(D10540/(1+'Vos données'!$D$11)))</f>
        <v/>
      </c>
      <c r="F10540" s="80"/>
      <c r="G10540" s="124"/>
      <c r="H10540" s="130"/>
      <c r="I10540" s="128"/>
      <c r="J10540" s="130"/>
      <c r="K10540" s="128"/>
    </row>
    <row r="10541" spans="1:11" hidden="1" outlineLevel="1" x14ac:dyDescent="0.25">
      <c r="A10541" s="77"/>
      <c r="B10541" s="13" t="s">
        <v>12238</v>
      </c>
      <c r="C10541" s="77"/>
      <c r="D10541" s="80"/>
      <c r="E10541" s="120" t="str">
        <f>IF(ISBLANK(D10541),"",(D10541/(1+'Vos données'!$D$11)))</f>
        <v/>
      </c>
      <c r="F10541" s="80"/>
      <c r="G10541" s="124"/>
      <c r="H10541" s="130"/>
      <c r="I10541" s="128"/>
      <c r="J10541" s="130"/>
      <c r="K10541" s="128"/>
    </row>
    <row r="10542" spans="1:11" hidden="1" outlineLevel="1" x14ac:dyDescent="0.25">
      <c r="A10542" s="77"/>
      <c r="B10542" s="13" t="s">
        <v>12239</v>
      </c>
      <c r="C10542" s="77"/>
      <c r="D10542" s="80"/>
      <c r="E10542" s="120" t="str">
        <f>IF(ISBLANK(D10542),"",(D10542/(1+'Vos données'!$D$11)))</f>
        <v/>
      </c>
      <c r="F10542" s="80"/>
      <c r="G10542" s="124"/>
      <c r="H10542" s="130"/>
      <c r="I10542" s="128"/>
      <c r="J10542" s="130"/>
      <c r="K10542" s="128"/>
    </row>
    <row r="10543" spans="1:11" hidden="1" outlineLevel="1" x14ac:dyDescent="0.25">
      <c r="A10543" s="77"/>
      <c r="B10543" s="13" t="s">
        <v>12240</v>
      </c>
      <c r="C10543" s="77"/>
      <c r="D10543" s="80"/>
      <c r="E10543" s="120" t="str">
        <f>IF(ISBLANK(D10543),"",(D10543/(1+'Vos données'!$D$11)))</f>
        <v/>
      </c>
      <c r="F10543" s="80"/>
      <c r="G10543" s="124"/>
      <c r="H10543" s="130"/>
      <c r="I10543" s="128"/>
      <c r="J10543" s="130"/>
      <c r="K10543" s="128"/>
    </row>
    <row r="10544" spans="1:11" hidden="1" outlineLevel="1" x14ac:dyDescent="0.25">
      <c r="A10544" s="77"/>
      <c r="B10544" s="13" t="s">
        <v>12241</v>
      </c>
      <c r="C10544" s="77"/>
      <c r="D10544" s="80"/>
      <c r="E10544" s="120" t="str">
        <f>IF(ISBLANK(D10544),"",(D10544/(1+'Vos données'!$D$11)))</f>
        <v/>
      </c>
      <c r="F10544" s="80"/>
      <c r="G10544" s="124"/>
      <c r="H10544" s="130"/>
      <c r="I10544" s="128"/>
      <c r="J10544" s="130"/>
      <c r="K10544" s="128"/>
    </row>
    <row r="10545" spans="1:11" hidden="1" outlineLevel="1" x14ac:dyDescent="0.25">
      <c r="A10545" s="77"/>
      <c r="B10545" s="13" t="s">
        <v>12242</v>
      </c>
      <c r="C10545" s="77"/>
      <c r="D10545" s="80"/>
      <c r="E10545" s="120" t="str">
        <f>IF(ISBLANK(D10545),"",(D10545/(1+'Vos données'!$D$11)))</f>
        <v/>
      </c>
      <c r="F10545" s="80"/>
      <c r="G10545" s="124"/>
      <c r="H10545" s="130"/>
      <c r="I10545" s="128"/>
      <c r="J10545" s="130"/>
      <c r="K10545" s="128"/>
    </row>
    <row r="10546" spans="1:11" hidden="1" outlineLevel="1" x14ac:dyDescent="0.25">
      <c r="A10546" s="77"/>
      <c r="B10546" s="13" t="s">
        <v>12243</v>
      </c>
      <c r="C10546" s="77"/>
      <c r="D10546" s="80"/>
      <c r="E10546" s="120" t="str">
        <f>IF(ISBLANK(D10546),"",(D10546/(1+'Vos données'!$D$11)))</f>
        <v/>
      </c>
      <c r="F10546" s="80"/>
      <c r="G10546" s="124"/>
      <c r="H10546" s="130"/>
      <c r="I10546" s="128"/>
      <c r="J10546" s="130"/>
      <c r="K10546" s="128"/>
    </row>
    <row r="10547" spans="1:11" hidden="1" outlineLevel="1" x14ac:dyDescent="0.25">
      <c r="A10547" s="77"/>
      <c r="B10547" s="13" t="s">
        <v>12244</v>
      </c>
      <c r="C10547" s="77"/>
      <c r="D10547" s="80"/>
      <c r="E10547" s="120" t="str">
        <f>IF(ISBLANK(D10547),"",(D10547/(1+'Vos données'!$D$11)))</f>
        <v/>
      </c>
      <c r="F10547" s="80"/>
      <c r="G10547" s="124"/>
      <c r="H10547" s="130"/>
      <c r="I10547" s="128"/>
      <c r="J10547" s="130"/>
      <c r="K10547" s="128"/>
    </row>
    <row r="10548" spans="1:11" hidden="1" outlineLevel="1" x14ac:dyDescent="0.25">
      <c r="A10548" s="77"/>
      <c r="B10548" s="13" t="s">
        <v>12245</v>
      </c>
      <c r="C10548" s="77"/>
      <c r="D10548" s="80"/>
      <c r="E10548" s="120" t="str">
        <f>IF(ISBLANK(D10548),"",(D10548/(1+'Vos données'!$D$11)))</f>
        <v/>
      </c>
      <c r="F10548" s="80"/>
      <c r="G10548" s="124"/>
      <c r="H10548" s="130"/>
      <c r="I10548" s="128"/>
      <c r="J10548" s="130"/>
      <c r="K10548" s="128"/>
    </row>
    <row r="10549" spans="1:11" hidden="1" outlineLevel="1" x14ac:dyDescent="0.25">
      <c r="A10549" s="77"/>
      <c r="B10549" s="13" t="s">
        <v>12246</v>
      </c>
      <c r="C10549" s="77"/>
      <c r="D10549" s="80"/>
      <c r="E10549" s="120" t="str">
        <f>IF(ISBLANK(D10549),"",(D10549/(1+'Vos données'!$D$11)))</f>
        <v/>
      </c>
      <c r="F10549" s="80"/>
      <c r="G10549" s="124"/>
      <c r="H10549" s="130"/>
      <c r="I10549" s="128"/>
      <c r="J10549" s="130"/>
      <c r="K10549" s="128"/>
    </row>
    <row r="10550" spans="1:11" hidden="1" outlineLevel="1" x14ac:dyDescent="0.25">
      <c r="A10550" s="77"/>
      <c r="B10550" s="13" t="s">
        <v>12247</v>
      </c>
      <c r="C10550" s="77"/>
      <c r="D10550" s="80"/>
      <c r="E10550" s="120" t="str">
        <f>IF(ISBLANK(D10550),"",(D10550/(1+'Vos données'!$D$11)))</f>
        <v/>
      </c>
      <c r="F10550" s="80"/>
      <c r="G10550" s="124"/>
      <c r="H10550" s="130"/>
      <c r="I10550" s="128"/>
      <c r="J10550" s="130"/>
      <c r="K10550" s="128"/>
    </row>
    <row r="10551" spans="1:11" hidden="1" outlineLevel="1" x14ac:dyDescent="0.25">
      <c r="A10551" s="77"/>
      <c r="B10551" s="13" t="s">
        <v>12248</v>
      </c>
      <c r="C10551" s="77"/>
      <c r="D10551" s="80"/>
      <c r="E10551" s="120" t="str">
        <f>IF(ISBLANK(D10551),"",(D10551/(1+'Vos données'!$D$11)))</f>
        <v/>
      </c>
      <c r="F10551" s="80"/>
      <c r="G10551" s="124"/>
      <c r="H10551" s="130"/>
      <c r="I10551" s="128"/>
      <c r="J10551" s="130"/>
      <c r="K10551" s="128"/>
    </row>
    <row r="10552" spans="1:11" hidden="1" outlineLevel="1" x14ac:dyDescent="0.25">
      <c r="A10552" s="77"/>
      <c r="B10552" s="13" t="s">
        <v>12249</v>
      </c>
      <c r="C10552" s="77"/>
      <c r="D10552" s="80"/>
      <c r="E10552" s="120" t="str">
        <f>IF(ISBLANK(D10552),"",(D10552/(1+'Vos données'!$D$11)))</f>
        <v/>
      </c>
      <c r="F10552" s="80"/>
      <c r="G10552" s="124"/>
      <c r="H10552" s="130"/>
      <c r="I10552" s="128"/>
      <c r="J10552" s="130"/>
      <c r="K10552" s="128"/>
    </row>
    <row r="10553" spans="1:11" hidden="1" outlineLevel="1" x14ac:dyDescent="0.25">
      <c r="A10553" s="77"/>
      <c r="B10553" s="13" t="s">
        <v>12250</v>
      </c>
      <c r="C10553" s="77"/>
      <c r="D10553" s="80"/>
      <c r="E10553" s="120" t="str">
        <f>IF(ISBLANK(D10553),"",(D10553/(1+'Vos données'!$D$11)))</f>
        <v/>
      </c>
      <c r="F10553" s="80"/>
      <c r="G10553" s="124"/>
      <c r="H10553" s="130"/>
      <c r="I10553" s="128"/>
      <c r="J10553" s="130"/>
      <c r="K10553" s="128"/>
    </row>
    <row r="10554" spans="1:11" hidden="1" outlineLevel="1" x14ac:dyDescent="0.25">
      <c r="A10554" s="77"/>
      <c r="B10554" s="13" t="s">
        <v>12251</v>
      </c>
      <c r="C10554" s="77"/>
      <c r="D10554" s="80"/>
      <c r="E10554" s="120" t="str">
        <f>IF(ISBLANK(D10554),"",(D10554/(1+'Vos données'!$D$11)))</f>
        <v/>
      </c>
      <c r="F10554" s="80"/>
      <c r="G10554" s="124"/>
      <c r="H10554" s="130"/>
      <c r="I10554" s="128"/>
      <c r="J10554" s="130"/>
      <c r="K10554" s="128"/>
    </row>
    <row r="10555" spans="1:11" hidden="1" outlineLevel="1" x14ac:dyDescent="0.25">
      <c r="A10555" s="77"/>
      <c r="B10555" s="13" t="s">
        <v>12252</v>
      </c>
      <c r="C10555" s="77"/>
      <c r="D10555" s="80"/>
      <c r="E10555" s="120" t="str">
        <f>IF(ISBLANK(D10555),"",(D10555/(1+'Vos données'!$D$11)))</f>
        <v/>
      </c>
      <c r="F10555" s="80"/>
      <c r="G10555" s="124"/>
      <c r="H10555" s="130"/>
      <c r="I10555" s="128"/>
      <c r="J10555" s="130"/>
      <c r="K10555" s="128"/>
    </row>
    <row r="10556" spans="1:11" hidden="1" outlineLevel="1" x14ac:dyDescent="0.25">
      <c r="A10556" s="77"/>
      <c r="B10556" s="13" t="s">
        <v>12253</v>
      </c>
      <c r="C10556" s="77"/>
      <c r="D10556" s="80"/>
      <c r="E10556" s="120" t="str">
        <f>IF(ISBLANK(D10556),"",(D10556/(1+'Vos données'!$D$11)))</f>
        <v/>
      </c>
      <c r="F10556" s="80"/>
      <c r="G10556" s="124"/>
      <c r="H10556" s="130"/>
      <c r="I10556" s="128"/>
      <c r="J10556" s="130"/>
      <c r="K10556" s="128"/>
    </row>
    <row r="10557" spans="1:11" hidden="1" outlineLevel="1" x14ac:dyDescent="0.25">
      <c r="A10557" s="77"/>
      <c r="B10557" s="13" t="s">
        <v>12254</v>
      </c>
      <c r="C10557" s="77"/>
      <c r="D10557" s="80"/>
      <c r="E10557" s="120" t="str">
        <f>IF(ISBLANK(D10557),"",(D10557/(1+'Vos données'!$D$11)))</f>
        <v/>
      </c>
      <c r="F10557" s="80"/>
      <c r="G10557" s="124"/>
      <c r="H10557" s="130"/>
      <c r="I10557" s="128"/>
      <c r="J10557" s="130"/>
      <c r="K10557" s="128"/>
    </row>
    <row r="10558" spans="1:11" hidden="1" outlineLevel="1" x14ac:dyDescent="0.25">
      <c r="A10558" s="77"/>
      <c r="B10558" s="13" t="s">
        <v>12255</v>
      </c>
      <c r="C10558" s="77"/>
      <c r="D10558" s="80"/>
      <c r="E10558" s="120" t="str">
        <f>IF(ISBLANK(D10558),"",(D10558/(1+'Vos données'!$D$11)))</f>
        <v/>
      </c>
      <c r="F10558" s="80"/>
      <c r="G10558" s="124"/>
      <c r="H10558" s="130"/>
      <c r="I10558" s="128"/>
      <c r="J10558" s="130"/>
      <c r="K10558" s="128"/>
    </row>
    <row r="10559" spans="1:11" hidden="1" outlineLevel="1" x14ac:dyDescent="0.25">
      <c r="A10559" s="77"/>
      <c r="B10559" s="13" t="s">
        <v>12256</v>
      </c>
      <c r="C10559" s="77"/>
      <c r="D10559" s="80"/>
      <c r="E10559" s="120" t="str">
        <f>IF(ISBLANK(D10559),"",(D10559/(1+'Vos données'!$D$11)))</f>
        <v/>
      </c>
      <c r="F10559" s="80"/>
      <c r="G10559" s="124"/>
      <c r="H10559" s="130"/>
      <c r="I10559" s="128"/>
      <c r="J10559" s="130"/>
      <c r="K10559" s="128"/>
    </row>
    <row r="10560" spans="1:11" hidden="1" outlineLevel="1" x14ac:dyDescent="0.25">
      <c r="A10560" s="77"/>
      <c r="B10560" s="13" t="s">
        <v>12257</v>
      </c>
      <c r="C10560" s="77"/>
      <c r="D10560" s="80"/>
      <c r="E10560" s="120" t="str">
        <f>IF(ISBLANK(D10560),"",(D10560/(1+'Vos données'!$D$11)))</f>
        <v/>
      </c>
      <c r="F10560" s="80"/>
      <c r="G10560" s="124"/>
      <c r="H10560" s="130"/>
      <c r="I10560" s="128"/>
      <c r="J10560" s="130"/>
      <c r="K10560" s="128"/>
    </row>
    <row r="10561" spans="1:11" hidden="1" outlineLevel="1" x14ac:dyDescent="0.25">
      <c r="A10561" s="77"/>
      <c r="B10561" s="13" t="s">
        <v>12258</v>
      </c>
      <c r="C10561" s="77"/>
      <c r="D10561" s="80"/>
      <c r="E10561" s="120" t="str">
        <f>IF(ISBLANK(D10561),"",(D10561/(1+'Vos données'!$D$11)))</f>
        <v/>
      </c>
      <c r="F10561" s="80"/>
      <c r="G10561" s="124"/>
      <c r="H10561" s="130"/>
      <c r="I10561" s="128"/>
      <c r="J10561" s="130"/>
      <c r="K10561" s="128"/>
    </row>
    <row r="10562" spans="1:11" hidden="1" outlineLevel="1" x14ac:dyDescent="0.25">
      <c r="A10562" s="77"/>
      <c r="B10562" s="13" t="s">
        <v>12259</v>
      </c>
      <c r="C10562" s="77"/>
      <c r="D10562" s="80"/>
      <c r="E10562" s="120" t="str">
        <f>IF(ISBLANK(D10562),"",(D10562/(1+'Vos données'!$D$11)))</f>
        <v/>
      </c>
      <c r="F10562" s="80"/>
      <c r="G10562" s="124"/>
      <c r="H10562" s="130"/>
      <c r="I10562" s="128"/>
      <c r="J10562" s="130"/>
      <c r="K10562" s="128"/>
    </row>
    <row r="10563" spans="1:11" hidden="1" outlineLevel="1" x14ac:dyDescent="0.25">
      <c r="A10563" s="77"/>
      <c r="B10563" s="13" t="s">
        <v>12260</v>
      </c>
      <c r="C10563" s="77"/>
      <c r="D10563" s="80"/>
      <c r="E10563" s="120" t="str">
        <f>IF(ISBLANK(D10563),"",(D10563/(1+'Vos données'!$D$11)))</f>
        <v/>
      </c>
      <c r="F10563" s="80"/>
      <c r="G10563" s="124"/>
      <c r="H10563" s="130"/>
      <c r="I10563" s="128"/>
      <c r="J10563" s="130"/>
      <c r="K10563" s="128"/>
    </row>
    <row r="10564" spans="1:11" hidden="1" outlineLevel="1" x14ac:dyDescent="0.25">
      <c r="A10564" s="77"/>
      <c r="B10564" s="13" t="s">
        <v>12261</v>
      </c>
      <c r="C10564" s="77"/>
      <c r="D10564" s="80"/>
      <c r="E10564" s="120" t="str">
        <f>IF(ISBLANK(D10564),"",(D10564/(1+'Vos données'!$D$11)))</f>
        <v/>
      </c>
      <c r="F10564" s="80"/>
      <c r="G10564" s="124"/>
      <c r="H10564" s="130"/>
      <c r="I10564" s="128"/>
      <c r="J10564" s="130"/>
      <c r="K10564" s="128"/>
    </row>
    <row r="10565" spans="1:11" hidden="1" outlineLevel="1" x14ac:dyDescent="0.25">
      <c r="A10565" s="77"/>
      <c r="B10565" s="13" t="s">
        <v>12262</v>
      </c>
      <c r="C10565" s="77"/>
      <c r="D10565" s="80"/>
      <c r="E10565" s="120" t="str">
        <f>IF(ISBLANK(D10565),"",(D10565/(1+'Vos données'!$D$11)))</f>
        <v/>
      </c>
      <c r="F10565" s="80"/>
      <c r="G10565" s="124"/>
      <c r="H10565" s="130"/>
      <c r="I10565" s="128"/>
      <c r="J10565" s="130"/>
      <c r="K10565" s="128"/>
    </row>
    <row r="10566" spans="1:11" hidden="1" outlineLevel="1" x14ac:dyDescent="0.25">
      <c r="A10566" s="77"/>
      <c r="B10566" s="13" t="s">
        <v>12263</v>
      </c>
      <c r="C10566" s="77"/>
      <c r="D10566" s="80"/>
      <c r="E10566" s="120" t="str">
        <f>IF(ISBLANK(D10566),"",(D10566/(1+'Vos données'!$D$11)))</f>
        <v/>
      </c>
      <c r="F10566" s="80"/>
      <c r="G10566" s="124"/>
      <c r="H10566" s="130"/>
      <c r="I10566" s="128"/>
      <c r="J10566" s="130"/>
      <c r="K10566" s="128"/>
    </row>
    <row r="10567" spans="1:11" hidden="1" outlineLevel="1" x14ac:dyDescent="0.25">
      <c r="A10567" s="77"/>
      <c r="B10567" s="13" t="s">
        <v>12264</v>
      </c>
      <c r="C10567" s="77"/>
      <c r="D10567" s="80"/>
      <c r="E10567" s="120" t="str">
        <f>IF(ISBLANK(D10567),"",(D10567/(1+'Vos données'!$D$11)))</f>
        <v/>
      </c>
      <c r="F10567" s="80"/>
      <c r="G10567" s="124"/>
      <c r="H10567" s="130"/>
      <c r="I10567" s="128"/>
      <c r="J10567" s="130"/>
      <c r="K10567" s="128"/>
    </row>
    <row r="10568" spans="1:11" hidden="1" outlineLevel="1" x14ac:dyDescent="0.25">
      <c r="A10568" s="77"/>
      <c r="B10568" s="13" t="s">
        <v>12265</v>
      </c>
      <c r="C10568" s="77"/>
      <c r="D10568" s="80"/>
      <c r="E10568" s="120" t="str">
        <f>IF(ISBLANK(D10568),"",(D10568/(1+'Vos données'!$D$11)))</f>
        <v/>
      </c>
      <c r="F10568" s="80"/>
      <c r="G10568" s="124"/>
      <c r="H10568" s="130"/>
      <c r="I10568" s="128"/>
      <c r="J10568" s="130"/>
      <c r="K10568" s="128"/>
    </row>
    <row r="10569" spans="1:11" hidden="1" outlineLevel="1" x14ac:dyDescent="0.25">
      <c r="A10569" s="77"/>
      <c r="B10569" s="13" t="s">
        <v>12266</v>
      </c>
      <c r="C10569" s="77"/>
      <c r="D10569" s="80"/>
      <c r="E10569" s="120" t="str">
        <f>IF(ISBLANK(D10569),"",(D10569/(1+'Vos données'!$D$11)))</f>
        <v/>
      </c>
      <c r="F10569" s="80"/>
      <c r="G10569" s="124"/>
      <c r="H10569" s="130"/>
      <c r="I10569" s="128"/>
      <c r="J10569" s="130"/>
      <c r="K10569" s="128"/>
    </row>
    <row r="10570" spans="1:11" hidden="1" outlineLevel="1" x14ac:dyDescent="0.25">
      <c r="A10570" s="77"/>
      <c r="B10570" s="13" t="s">
        <v>12267</v>
      </c>
      <c r="C10570" s="77"/>
      <c r="D10570" s="80"/>
      <c r="E10570" s="120" t="str">
        <f>IF(ISBLANK(D10570),"",(D10570/(1+'Vos données'!$D$11)))</f>
        <v/>
      </c>
      <c r="F10570" s="80"/>
      <c r="G10570" s="124"/>
      <c r="H10570" s="130"/>
      <c r="I10570" s="128"/>
      <c r="J10570" s="130"/>
      <c r="K10570" s="128"/>
    </row>
    <row r="10571" spans="1:11" hidden="1" outlineLevel="1" x14ac:dyDescent="0.25">
      <c r="A10571" s="77"/>
      <c r="B10571" s="13" t="s">
        <v>12268</v>
      </c>
      <c r="C10571" s="77"/>
      <c r="D10571" s="80"/>
      <c r="E10571" s="120" t="str">
        <f>IF(ISBLANK(D10571),"",(D10571/(1+'Vos données'!$D$11)))</f>
        <v/>
      </c>
      <c r="F10571" s="80"/>
      <c r="G10571" s="124"/>
      <c r="H10571" s="130"/>
      <c r="I10571" s="128"/>
      <c r="J10571" s="130"/>
      <c r="K10571" s="128"/>
    </row>
    <row r="10572" spans="1:11" hidden="1" outlineLevel="1" x14ac:dyDescent="0.25">
      <c r="A10572" s="77"/>
      <c r="B10572" s="13" t="s">
        <v>12269</v>
      </c>
      <c r="C10572" s="77"/>
      <c r="D10572" s="80"/>
      <c r="E10572" s="120" t="str">
        <f>IF(ISBLANK(D10572),"",(D10572/(1+'Vos données'!$D$11)))</f>
        <v/>
      </c>
      <c r="F10572" s="80"/>
      <c r="G10572" s="124"/>
      <c r="H10572" s="130"/>
      <c r="I10572" s="128"/>
      <c r="J10572" s="130"/>
      <c r="K10572" s="128"/>
    </row>
    <row r="10573" spans="1:11" hidden="1" outlineLevel="1" x14ac:dyDescent="0.25">
      <c r="A10573" s="77"/>
      <c r="B10573" s="13" t="s">
        <v>12270</v>
      </c>
      <c r="C10573" s="77"/>
      <c r="D10573" s="80"/>
      <c r="E10573" s="120" t="str">
        <f>IF(ISBLANK(D10573),"",(D10573/(1+'Vos données'!$D$11)))</f>
        <v/>
      </c>
      <c r="F10573" s="80"/>
      <c r="G10573" s="124"/>
      <c r="H10573" s="130"/>
      <c r="I10573" s="128"/>
      <c r="J10573" s="130"/>
      <c r="K10573" s="128"/>
    </row>
    <row r="10574" spans="1:11" hidden="1" outlineLevel="1" x14ac:dyDescent="0.25">
      <c r="A10574" s="77"/>
      <c r="B10574" s="13" t="s">
        <v>12271</v>
      </c>
      <c r="C10574" s="77"/>
      <c r="D10574" s="80"/>
      <c r="E10574" s="120" t="str">
        <f>IF(ISBLANK(D10574),"",(D10574/(1+'Vos données'!$D$11)))</f>
        <v/>
      </c>
      <c r="F10574" s="80"/>
      <c r="G10574" s="124"/>
      <c r="H10574" s="130"/>
      <c r="I10574" s="128"/>
      <c r="J10574" s="130"/>
      <c r="K10574" s="128"/>
    </row>
    <row r="10575" spans="1:11" hidden="1" outlineLevel="1" x14ac:dyDescent="0.25">
      <c r="A10575" s="77"/>
      <c r="B10575" s="13" t="s">
        <v>12272</v>
      </c>
      <c r="C10575" s="77"/>
      <c r="D10575" s="80"/>
      <c r="E10575" s="120" t="str">
        <f>IF(ISBLANK(D10575),"",(D10575/(1+'Vos données'!$D$11)))</f>
        <v/>
      </c>
      <c r="F10575" s="80"/>
      <c r="G10575" s="124"/>
      <c r="H10575" s="130"/>
      <c r="I10575" s="128"/>
      <c r="J10575" s="130"/>
      <c r="K10575" s="128"/>
    </row>
    <row r="10576" spans="1:11" hidden="1" outlineLevel="1" x14ac:dyDescent="0.25">
      <c r="A10576" s="77"/>
      <c r="B10576" s="13" t="s">
        <v>12273</v>
      </c>
      <c r="C10576" s="77"/>
      <c r="D10576" s="80"/>
      <c r="E10576" s="120" t="str">
        <f>IF(ISBLANK(D10576),"",(D10576/(1+'Vos données'!$D$11)))</f>
        <v/>
      </c>
      <c r="F10576" s="80"/>
      <c r="G10576" s="124"/>
      <c r="H10576" s="130"/>
      <c r="I10576" s="128"/>
      <c r="J10576" s="130"/>
      <c r="K10576" s="128"/>
    </row>
    <row r="10577" spans="1:11" hidden="1" outlineLevel="1" x14ac:dyDescent="0.25">
      <c r="A10577" s="77"/>
      <c r="B10577" s="13" t="s">
        <v>12274</v>
      </c>
      <c r="C10577" s="77"/>
      <c r="D10577" s="80"/>
      <c r="E10577" s="120" t="str">
        <f>IF(ISBLANK(D10577),"",(D10577/(1+'Vos données'!$D$11)))</f>
        <v/>
      </c>
      <c r="F10577" s="80"/>
      <c r="G10577" s="124"/>
      <c r="H10577" s="130"/>
      <c r="I10577" s="128"/>
      <c r="J10577" s="130"/>
      <c r="K10577" s="128"/>
    </row>
    <row r="10578" spans="1:11" hidden="1" outlineLevel="1" x14ac:dyDescent="0.25">
      <c r="A10578" s="77"/>
      <c r="B10578" s="13" t="s">
        <v>12275</v>
      </c>
      <c r="C10578" s="77"/>
      <c r="D10578" s="80"/>
      <c r="E10578" s="120" t="str">
        <f>IF(ISBLANK(D10578),"",(D10578/(1+'Vos données'!$D$11)))</f>
        <v/>
      </c>
      <c r="F10578" s="80"/>
      <c r="G10578" s="124"/>
      <c r="H10578" s="130"/>
      <c r="I10578" s="128"/>
      <c r="J10578" s="130"/>
      <c r="K10578" s="128"/>
    </row>
    <row r="10579" spans="1:11" hidden="1" outlineLevel="1" x14ac:dyDescent="0.25">
      <c r="A10579" s="77"/>
      <c r="B10579" s="13" t="s">
        <v>12276</v>
      </c>
      <c r="C10579" s="77"/>
      <c r="D10579" s="80"/>
      <c r="E10579" s="120" t="str">
        <f>IF(ISBLANK(D10579),"",(D10579/(1+'Vos données'!$D$11)))</f>
        <v/>
      </c>
      <c r="F10579" s="80"/>
      <c r="G10579" s="124"/>
      <c r="H10579" s="130"/>
      <c r="I10579" s="128"/>
      <c r="J10579" s="130"/>
      <c r="K10579" s="128"/>
    </row>
    <row r="10580" spans="1:11" hidden="1" outlineLevel="1" x14ac:dyDescent="0.25">
      <c r="A10580" s="77"/>
      <c r="B10580" s="13" t="s">
        <v>12277</v>
      </c>
      <c r="C10580" s="77"/>
      <c r="D10580" s="80"/>
      <c r="E10580" s="120" t="str">
        <f>IF(ISBLANK(D10580),"",(D10580/(1+'Vos données'!$D$11)))</f>
        <v/>
      </c>
      <c r="F10580" s="80"/>
      <c r="G10580" s="124"/>
      <c r="H10580" s="130"/>
      <c r="I10580" s="128"/>
      <c r="J10580" s="130"/>
      <c r="K10580" s="128"/>
    </row>
    <row r="10581" spans="1:11" hidden="1" outlineLevel="1" x14ac:dyDescent="0.25">
      <c r="A10581" s="77"/>
      <c r="B10581" s="13" t="s">
        <v>12278</v>
      </c>
      <c r="C10581" s="77"/>
      <c r="D10581" s="80"/>
      <c r="E10581" s="120" t="str">
        <f>IF(ISBLANK(D10581),"",(D10581/(1+'Vos données'!$D$11)))</f>
        <v/>
      </c>
      <c r="F10581" s="80"/>
      <c r="G10581" s="124"/>
      <c r="H10581" s="130"/>
      <c r="I10581" s="128"/>
      <c r="J10581" s="130"/>
      <c r="K10581" s="128"/>
    </row>
    <row r="10582" spans="1:11" hidden="1" outlineLevel="1" x14ac:dyDescent="0.25">
      <c r="A10582" s="77"/>
      <c r="B10582" s="13" t="s">
        <v>12279</v>
      </c>
      <c r="C10582" s="77"/>
      <c r="D10582" s="80"/>
      <c r="E10582" s="120" t="str">
        <f>IF(ISBLANK(D10582),"",(D10582/(1+'Vos données'!$D$11)))</f>
        <v/>
      </c>
      <c r="F10582" s="80"/>
      <c r="G10582" s="124"/>
      <c r="H10582" s="130"/>
      <c r="I10582" s="128"/>
      <c r="J10582" s="130"/>
      <c r="K10582" s="128"/>
    </row>
    <row r="10583" spans="1:11" hidden="1" outlineLevel="1" x14ac:dyDescent="0.25">
      <c r="A10583" s="77"/>
      <c r="B10583" s="13" t="s">
        <v>12280</v>
      </c>
      <c r="C10583" s="77"/>
      <c r="D10583" s="80"/>
      <c r="E10583" s="120" t="str">
        <f>IF(ISBLANK(D10583),"",(D10583/(1+'Vos données'!$D$11)))</f>
        <v/>
      </c>
      <c r="F10583" s="80"/>
      <c r="G10583" s="124"/>
      <c r="H10583" s="130"/>
      <c r="I10583" s="128"/>
      <c r="J10583" s="130"/>
      <c r="K10583" s="128"/>
    </row>
    <row r="10584" spans="1:11" hidden="1" outlineLevel="1" x14ac:dyDescent="0.25">
      <c r="A10584" s="77"/>
      <c r="B10584" s="13" t="s">
        <v>12281</v>
      </c>
      <c r="C10584" s="77"/>
      <c r="D10584" s="80"/>
      <c r="E10584" s="120" t="str">
        <f>IF(ISBLANK(D10584),"",(D10584/(1+'Vos données'!$D$11)))</f>
        <v/>
      </c>
      <c r="F10584" s="80"/>
      <c r="G10584" s="124"/>
      <c r="H10584" s="130"/>
      <c r="I10584" s="128"/>
      <c r="J10584" s="130"/>
      <c r="K10584" s="128"/>
    </row>
    <row r="10585" spans="1:11" hidden="1" outlineLevel="1" x14ac:dyDescent="0.25">
      <c r="A10585" s="77"/>
      <c r="B10585" s="13" t="s">
        <v>12282</v>
      </c>
      <c r="C10585" s="77"/>
      <c r="D10585" s="80"/>
      <c r="E10585" s="120" t="str">
        <f>IF(ISBLANK(D10585),"",(D10585/(1+'Vos données'!$D$11)))</f>
        <v/>
      </c>
      <c r="F10585" s="80"/>
      <c r="G10585" s="124"/>
      <c r="H10585" s="130"/>
      <c r="I10585" s="128"/>
      <c r="J10585" s="130"/>
      <c r="K10585" s="128"/>
    </row>
    <row r="10586" spans="1:11" hidden="1" outlineLevel="1" x14ac:dyDescent="0.25">
      <c r="A10586" s="77"/>
      <c r="B10586" s="13" t="s">
        <v>12283</v>
      </c>
      <c r="C10586" s="77"/>
      <c r="D10586" s="80"/>
      <c r="E10586" s="120" t="str">
        <f>IF(ISBLANK(D10586),"",(D10586/(1+'Vos données'!$D$11)))</f>
        <v/>
      </c>
      <c r="F10586" s="80"/>
      <c r="G10586" s="124"/>
      <c r="H10586" s="130"/>
      <c r="I10586" s="128"/>
      <c r="J10586" s="130"/>
      <c r="K10586" s="128"/>
    </row>
    <row r="10587" spans="1:11" hidden="1" outlineLevel="1" x14ac:dyDescent="0.25">
      <c r="A10587" s="77"/>
      <c r="B10587" s="13" t="s">
        <v>12284</v>
      </c>
      <c r="C10587" s="77"/>
      <c r="D10587" s="80"/>
      <c r="E10587" s="120" t="str">
        <f>IF(ISBLANK(D10587),"",(D10587/(1+'Vos données'!$D$11)))</f>
        <v/>
      </c>
      <c r="F10587" s="80"/>
      <c r="G10587" s="124"/>
      <c r="H10587" s="130"/>
      <c r="I10587" s="128"/>
      <c r="J10587" s="130"/>
      <c r="K10587" s="128"/>
    </row>
    <row r="10588" spans="1:11" hidden="1" outlineLevel="1" x14ac:dyDescent="0.25">
      <c r="A10588" s="77"/>
      <c r="B10588" s="13" t="s">
        <v>12285</v>
      </c>
      <c r="C10588" s="77"/>
      <c r="D10588" s="80"/>
      <c r="E10588" s="120" t="str">
        <f>IF(ISBLANK(D10588),"",(D10588/(1+'Vos données'!$D$11)))</f>
        <v/>
      </c>
      <c r="F10588" s="80"/>
      <c r="G10588" s="124"/>
      <c r="H10588" s="130"/>
      <c r="I10588" s="128"/>
      <c r="J10588" s="130"/>
      <c r="K10588" s="128"/>
    </row>
    <row r="10589" spans="1:11" hidden="1" outlineLevel="1" x14ac:dyDescent="0.25">
      <c r="A10589" s="77"/>
      <c r="B10589" s="13" t="s">
        <v>12286</v>
      </c>
      <c r="C10589" s="77"/>
      <c r="D10589" s="80"/>
      <c r="E10589" s="120" t="str">
        <f>IF(ISBLANK(D10589),"",(D10589/(1+'Vos données'!$D$11)))</f>
        <v/>
      </c>
      <c r="F10589" s="80"/>
      <c r="G10589" s="124"/>
      <c r="H10589" s="130"/>
      <c r="I10589" s="128"/>
      <c r="J10589" s="130"/>
      <c r="K10589" s="128"/>
    </row>
    <row r="10590" spans="1:11" hidden="1" outlineLevel="1" x14ac:dyDescent="0.25">
      <c r="A10590" s="77"/>
      <c r="B10590" s="13" t="s">
        <v>12287</v>
      </c>
      <c r="C10590" s="77"/>
      <c r="D10590" s="80"/>
      <c r="E10590" s="120" t="str">
        <f>IF(ISBLANK(D10590),"",(D10590/(1+'Vos données'!$D$11)))</f>
        <v/>
      </c>
      <c r="F10590" s="80"/>
      <c r="G10590" s="124"/>
      <c r="H10590" s="130"/>
      <c r="I10590" s="128"/>
      <c r="J10590" s="130"/>
      <c r="K10590" s="128"/>
    </row>
    <row r="10591" spans="1:11" hidden="1" outlineLevel="1" x14ac:dyDescent="0.25">
      <c r="A10591" s="77"/>
      <c r="B10591" s="13" t="s">
        <v>12288</v>
      </c>
      <c r="C10591" s="77"/>
      <c r="D10591" s="80"/>
      <c r="E10591" s="120" t="str">
        <f>IF(ISBLANK(D10591),"",(D10591/(1+'Vos données'!$D$11)))</f>
        <v/>
      </c>
      <c r="F10591" s="80"/>
      <c r="G10591" s="124"/>
      <c r="H10591" s="130"/>
      <c r="I10591" s="128"/>
      <c r="J10591" s="130"/>
      <c r="K10591" s="128"/>
    </row>
    <row r="10592" spans="1:11" hidden="1" outlineLevel="1" x14ac:dyDescent="0.25">
      <c r="A10592" s="77"/>
      <c r="B10592" s="13" t="s">
        <v>12289</v>
      </c>
      <c r="C10592" s="77"/>
      <c r="D10592" s="80"/>
      <c r="E10592" s="120" t="str">
        <f>IF(ISBLANK(D10592),"",(D10592/(1+'Vos données'!$D$11)))</f>
        <v/>
      </c>
      <c r="F10592" s="80"/>
      <c r="G10592" s="124"/>
      <c r="H10592" s="130"/>
      <c r="I10592" s="128"/>
      <c r="J10592" s="130"/>
      <c r="K10592" s="128"/>
    </row>
    <row r="10593" spans="1:11" hidden="1" outlineLevel="1" x14ac:dyDescent="0.25">
      <c r="A10593" s="77"/>
      <c r="B10593" s="13" t="s">
        <v>12290</v>
      </c>
      <c r="C10593" s="77"/>
      <c r="D10593" s="80"/>
      <c r="E10593" s="120" t="str">
        <f>IF(ISBLANK(D10593),"",(D10593/(1+'Vos données'!$D$11)))</f>
        <v/>
      </c>
      <c r="F10593" s="80"/>
      <c r="G10593" s="124"/>
      <c r="H10593" s="130"/>
      <c r="I10593" s="128"/>
      <c r="J10593" s="130"/>
      <c r="K10593" s="128"/>
    </row>
    <row r="10594" spans="1:11" hidden="1" outlineLevel="1" x14ac:dyDescent="0.25">
      <c r="A10594" s="77"/>
      <c r="B10594" s="13" t="s">
        <v>12291</v>
      </c>
      <c r="C10594" s="77"/>
      <c r="D10594" s="80"/>
      <c r="E10594" s="120" t="str">
        <f>IF(ISBLANK(D10594),"",(D10594/(1+'Vos données'!$D$11)))</f>
        <v/>
      </c>
      <c r="F10594" s="80"/>
      <c r="G10594" s="124"/>
      <c r="H10594" s="130"/>
      <c r="I10594" s="128"/>
      <c r="J10594" s="130"/>
      <c r="K10594" s="128"/>
    </row>
    <row r="10595" spans="1:11" hidden="1" outlineLevel="1" x14ac:dyDescent="0.25">
      <c r="A10595" s="77"/>
      <c r="B10595" s="13" t="s">
        <v>12292</v>
      </c>
      <c r="C10595" s="77"/>
      <c r="D10595" s="80"/>
      <c r="E10595" s="120" t="str">
        <f>IF(ISBLANK(D10595),"",(D10595/(1+'Vos données'!$D$11)))</f>
        <v/>
      </c>
      <c r="F10595" s="80"/>
      <c r="G10595" s="124"/>
      <c r="H10595" s="130"/>
      <c r="I10595" s="128"/>
      <c r="J10595" s="130"/>
      <c r="K10595" s="128"/>
    </row>
    <row r="10596" spans="1:11" hidden="1" outlineLevel="1" x14ac:dyDescent="0.25">
      <c r="A10596" s="77"/>
      <c r="B10596" s="13" t="s">
        <v>12293</v>
      </c>
      <c r="C10596" s="77"/>
      <c r="D10596" s="80"/>
      <c r="E10596" s="120" t="str">
        <f>IF(ISBLANK(D10596),"",(D10596/(1+'Vos données'!$D$11)))</f>
        <v/>
      </c>
      <c r="F10596" s="80"/>
      <c r="G10596" s="124"/>
      <c r="H10596" s="130"/>
      <c r="I10596" s="128"/>
      <c r="J10596" s="130"/>
      <c r="K10596" s="128"/>
    </row>
    <row r="10597" spans="1:11" hidden="1" outlineLevel="1" x14ac:dyDescent="0.25">
      <c r="A10597" s="77"/>
      <c r="B10597" s="13" t="s">
        <v>12294</v>
      </c>
      <c r="C10597" s="77"/>
      <c r="D10597" s="80"/>
      <c r="E10597" s="120" t="str">
        <f>IF(ISBLANK(D10597),"",(D10597/(1+'Vos données'!$D$11)))</f>
        <v/>
      </c>
      <c r="F10597" s="80"/>
      <c r="G10597" s="124"/>
      <c r="H10597" s="130"/>
      <c r="I10597" s="128"/>
      <c r="J10597" s="130"/>
      <c r="K10597" s="128"/>
    </row>
    <row r="10598" spans="1:11" hidden="1" outlineLevel="1" x14ac:dyDescent="0.25">
      <c r="A10598" s="77"/>
      <c r="B10598" s="13" t="s">
        <v>12295</v>
      </c>
      <c r="C10598" s="77"/>
      <c r="D10598" s="80"/>
      <c r="E10598" s="120" t="str">
        <f>IF(ISBLANK(D10598),"",(D10598/(1+'Vos données'!$D$11)))</f>
        <v/>
      </c>
      <c r="F10598" s="80"/>
      <c r="G10598" s="124"/>
      <c r="H10598" s="130"/>
      <c r="I10598" s="128"/>
      <c r="J10598" s="130"/>
      <c r="K10598" s="128"/>
    </row>
    <row r="10599" spans="1:11" hidden="1" outlineLevel="1" x14ac:dyDescent="0.25">
      <c r="A10599" s="77"/>
      <c r="B10599" s="13" t="s">
        <v>12296</v>
      </c>
      <c r="C10599" s="77"/>
      <c r="D10599" s="80"/>
      <c r="E10599" s="120" t="str">
        <f>IF(ISBLANK(D10599),"",(D10599/(1+'Vos données'!$D$11)))</f>
        <v/>
      </c>
      <c r="F10599" s="80"/>
      <c r="G10599" s="124"/>
      <c r="H10599" s="130"/>
      <c r="I10599" s="128"/>
      <c r="J10599" s="130"/>
      <c r="K10599" s="128"/>
    </row>
    <row r="10600" spans="1:11" hidden="1" outlineLevel="1" x14ac:dyDescent="0.25">
      <c r="A10600" s="77"/>
      <c r="B10600" s="13" t="s">
        <v>12297</v>
      </c>
      <c r="C10600" s="77"/>
      <c r="D10600" s="80"/>
      <c r="E10600" s="120" t="str">
        <f>IF(ISBLANK(D10600),"",(D10600/(1+'Vos données'!$D$11)))</f>
        <v/>
      </c>
      <c r="F10600" s="80"/>
      <c r="G10600" s="124"/>
      <c r="H10600" s="130"/>
      <c r="I10600" s="128"/>
      <c r="J10600" s="130"/>
      <c r="K10600" s="128"/>
    </row>
    <row r="10601" spans="1:11" hidden="1" outlineLevel="1" x14ac:dyDescent="0.25">
      <c r="A10601" s="77"/>
      <c r="B10601" s="13" t="s">
        <v>12298</v>
      </c>
      <c r="C10601" s="77"/>
      <c r="D10601" s="80"/>
      <c r="E10601" s="120" t="str">
        <f>IF(ISBLANK(D10601),"",(D10601/(1+'Vos données'!$D$11)))</f>
        <v/>
      </c>
      <c r="F10601" s="80"/>
      <c r="G10601" s="124"/>
      <c r="H10601" s="130"/>
      <c r="I10601" s="128"/>
      <c r="J10601" s="130"/>
      <c r="K10601" s="128"/>
    </row>
    <row r="10602" spans="1:11" hidden="1" outlineLevel="1" x14ac:dyDescent="0.25">
      <c r="A10602" s="77"/>
      <c r="B10602" s="13" t="s">
        <v>12299</v>
      </c>
      <c r="C10602" s="77"/>
      <c r="D10602" s="80"/>
      <c r="E10602" s="120" t="str">
        <f>IF(ISBLANK(D10602),"",(D10602/(1+'Vos données'!$D$11)))</f>
        <v/>
      </c>
      <c r="F10602" s="80"/>
      <c r="G10602" s="124"/>
      <c r="H10602" s="130"/>
      <c r="I10602" s="128"/>
      <c r="J10602" s="130"/>
      <c r="K10602" s="128"/>
    </row>
    <row r="10603" spans="1:11" hidden="1" outlineLevel="1" x14ac:dyDescent="0.25">
      <c r="A10603" s="77"/>
      <c r="B10603" s="13" t="s">
        <v>12300</v>
      </c>
      <c r="C10603" s="77"/>
      <c r="D10603" s="80"/>
      <c r="E10603" s="120" t="str">
        <f>IF(ISBLANK(D10603),"",(D10603/(1+'Vos données'!$D$11)))</f>
        <v/>
      </c>
      <c r="F10603" s="80"/>
      <c r="G10603" s="124"/>
      <c r="H10603" s="130"/>
      <c r="I10603" s="128"/>
      <c r="J10603" s="130"/>
      <c r="K10603" s="128"/>
    </row>
    <row r="10604" spans="1:11" hidden="1" outlineLevel="1" x14ac:dyDescent="0.25">
      <c r="A10604" s="77"/>
      <c r="B10604" s="13" t="s">
        <v>12301</v>
      </c>
      <c r="C10604" s="77"/>
      <c r="D10604" s="80"/>
      <c r="E10604" s="120" t="str">
        <f>IF(ISBLANK(D10604),"",(D10604/(1+'Vos données'!$D$11)))</f>
        <v/>
      </c>
      <c r="F10604" s="80"/>
      <c r="G10604" s="124"/>
      <c r="H10604" s="130"/>
      <c r="I10604" s="128"/>
      <c r="J10604" s="130"/>
      <c r="K10604" s="128"/>
    </row>
    <row r="10605" spans="1:11" hidden="1" outlineLevel="1" x14ac:dyDescent="0.25">
      <c r="A10605" s="77"/>
      <c r="B10605" s="13" t="s">
        <v>12302</v>
      </c>
      <c r="C10605" s="77"/>
      <c r="D10605" s="80"/>
      <c r="E10605" s="120" t="str">
        <f>IF(ISBLANK(D10605),"",(D10605/(1+'Vos données'!$D$11)))</f>
        <v/>
      </c>
      <c r="F10605" s="80"/>
      <c r="G10605" s="124"/>
      <c r="H10605" s="130"/>
      <c r="I10605" s="128"/>
      <c r="J10605" s="130"/>
      <c r="K10605" s="128"/>
    </row>
    <row r="10606" spans="1:11" hidden="1" outlineLevel="1" x14ac:dyDescent="0.25">
      <c r="A10606" s="77"/>
      <c r="B10606" s="13" t="s">
        <v>12303</v>
      </c>
      <c r="C10606" s="77"/>
      <c r="D10606" s="80"/>
      <c r="E10606" s="120" t="str">
        <f>IF(ISBLANK(D10606),"",(D10606/(1+'Vos données'!$D$11)))</f>
        <v/>
      </c>
      <c r="F10606" s="80"/>
      <c r="G10606" s="124"/>
      <c r="H10606" s="130"/>
      <c r="I10606" s="128"/>
      <c r="J10606" s="130"/>
      <c r="K10606" s="128"/>
    </row>
    <row r="10607" spans="1:11" hidden="1" outlineLevel="1" x14ac:dyDescent="0.25">
      <c r="A10607" s="77"/>
      <c r="B10607" s="13" t="s">
        <v>12304</v>
      </c>
      <c r="C10607" s="77"/>
      <c r="D10607" s="80"/>
      <c r="E10607" s="120" t="str">
        <f>IF(ISBLANK(D10607),"",(D10607/(1+'Vos données'!$D$11)))</f>
        <v/>
      </c>
      <c r="F10607" s="80"/>
      <c r="G10607" s="124"/>
      <c r="H10607" s="130"/>
      <c r="I10607" s="128"/>
      <c r="J10607" s="130"/>
      <c r="K10607" s="128"/>
    </row>
    <row r="10608" spans="1:11" hidden="1" outlineLevel="1" x14ac:dyDescent="0.25">
      <c r="A10608" s="77"/>
      <c r="B10608" s="13" t="s">
        <v>12305</v>
      </c>
      <c r="C10608" s="77"/>
      <c r="D10608" s="80"/>
      <c r="E10608" s="120" t="str">
        <f>IF(ISBLANK(D10608),"",(D10608/(1+'Vos données'!$D$11)))</f>
        <v/>
      </c>
      <c r="F10608" s="80"/>
      <c r="G10608" s="124"/>
      <c r="H10608" s="130"/>
      <c r="I10608" s="128"/>
      <c r="J10608" s="130"/>
      <c r="K10608" s="128"/>
    </row>
    <row r="10609" spans="1:11" hidden="1" outlineLevel="1" x14ac:dyDescent="0.25">
      <c r="A10609" s="77"/>
      <c r="B10609" s="13" t="s">
        <v>12306</v>
      </c>
      <c r="C10609" s="77"/>
      <c r="D10609" s="80"/>
      <c r="E10609" s="120" t="str">
        <f>IF(ISBLANK(D10609),"",(D10609/(1+'Vos données'!$D$11)))</f>
        <v/>
      </c>
      <c r="F10609" s="80"/>
      <c r="G10609" s="124"/>
      <c r="H10609" s="130"/>
      <c r="I10609" s="128"/>
      <c r="J10609" s="130"/>
      <c r="K10609" s="128"/>
    </row>
    <row r="10610" spans="1:11" hidden="1" outlineLevel="1" x14ac:dyDescent="0.25">
      <c r="A10610" s="77"/>
      <c r="B10610" s="13" t="s">
        <v>12307</v>
      </c>
      <c r="C10610" s="77"/>
      <c r="D10610" s="80"/>
      <c r="E10610" s="120" t="str">
        <f>IF(ISBLANK(D10610),"",(D10610/(1+'Vos données'!$D$11)))</f>
        <v/>
      </c>
      <c r="F10610" s="80"/>
      <c r="G10610" s="124"/>
      <c r="H10610" s="130"/>
      <c r="I10610" s="128"/>
      <c r="J10610" s="130"/>
      <c r="K10610" s="128"/>
    </row>
    <row r="10611" spans="1:11" hidden="1" outlineLevel="1" x14ac:dyDescent="0.25">
      <c r="A10611" s="77"/>
      <c r="B10611" s="13" t="s">
        <v>12308</v>
      </c>
      <c r="C10611" s="77"/>
      <c r="D10611" s="80"/>
      <c r="E10611" s="120" t="str">
        <f>IF(ISBLANK(D10611),"",(D10611/(1+'Vos données'!$D$11)))</f>
        <v/>
      </c>
      <c r="F10611" s="80"/>
      <c r="G10611" s="124"/>
      <c r="H10611" s="130"/>
      <c r="I10611" s="128"/>
      <c r="J10611" s="130"/>
      <c r="K10611" s="128"/>
    </row>
    <row r="10612" spans="1:11" hidden="1" outlineLevel="1" x14ac:dyDescent="0.25">
      <c r="A10612" s="77"/>
      <c r="B10612" s="13" t="s">
        <v>12309</v>
      </c>
      <c r="C10612" s="77"/>
      <c r="D10612" s="80"/>
      <c r="E10612" s="120" t="str">
        <f>IF(ISBLANK(D10612),"",(D10612/(1+'Vos données'!$D$11)))</f>
        <v/>
      </c>
      <c r="F10612" s="80"/>
      <c r="G10612" s="124"/>
      <c r="H10612" s="130"/>
      <c r="I10612" s="128"/>
      <c r="J10612" s="130"/>
      <c r="K10612" s="128"/>
    </row>
    <row r="10613" spans="1:11" hidden="1" outlineLevel="1" x14ac:dyDescent="0.25">
      <c r="A10613" s="77"/>
      <c r="B10613" s="13" t="s">
        <v>12310</v>
      </c>
      <c r="C10613" s="77"/>
      <c r="D10613" s="80"/>
      <c r="E10613" s="120" t="str">
        <f>IF(ISBLANK(D10613),"",(D10613/(1+'Vos données'!$D$11)))</f>
        <v/>
      </c>
      <c r="F10613" s="80"/>
      <c r="G10613" s="124"/>
      <c r="H10613" s="130"/>
      <c r="I10613" s="128"/>
      <c r="J10613" s="130"/>
      <c r="K10613" s="128"/>
    </row>
    <row r="10614" spans="1:11" hidden="1" outlineLevel="1" x14ac:dyDescent="0.25">
      <c r="A10614" s="77"/>
      <c r="B10614" s="13" t="s">
        <v>12311</v>
      </c>
      <c r="C10614" s="77"/>
      <c r="D10614" s="80"/>
      <c r="E10614" s="120" t="str">
        <f>IF(ISBLANK(D10614),"",(D10614/(1+'Vos données'!$D$11)))</f>
        <v/>
      </c>
      <c r="F10614" s="80"/>
      <c r="G10614" s="124"/>
      <c r="H10614" s="130"/>
      <c r="I10614" s="128"/>
      <c r="J10614" s="130"/>
      <c r="K10614" s="128"/>
    </row>
    <row r="10615" spans="1:11" hidden="1" outlineLevel="1" x14ac:dyDescent="0.25">
      <c r="A10615" s="77"/>
      <c r="B10615" s="13" t="s">
        <v>12312</v>
      </c>
      <c r="C10615" s="77"/>
      <c r="D10615" s="80"/>
      <c r="E10615" s="120" t="str">
        <f>IF(ISBLANK(D10615),"",(D10615/(1+'Vos données'!$D$11)))</f>
        <v/>
      </c>
      <c r="F10615" s="80"/>
      <c r="G10615" s="124"/>
      <c r="H10615" s="130"/>
      <c r="I10615" s="128"/>
      <c r="J10615" s="130"/>
      <c r="K10615" s="128"/>
    </row>
    <row r="10616" spans="1:11" hidden="1" outlineLevel="1" x14ac:dyDescent="0.25">
      <c r="A10616" s="77"/>
      <c r="B10616" s="13" t="s">
        <v>12313</v>
      </c>
      <c r="C10616" s="77"/>
      <c r="D10616" s="80"/>
      <c r="E10616" s="120" t="str">
        <f>IF(ISBLANK(D10616),"",(D10616/(1+'Vos données'!$D$11)))</f>
        <v/>
      </c>
      <c r="F10616" s="80"/>
      <c r="G10616" s="124"/>
      <c r="H10616" s="130"/>
      <c r="I10616" s="128"/>
      <c r="J10616" s="130"/>
      <c r="K10616" s="128"/>
    </row>
    <row r="10617" spans="1:11" hidden="1" outlineLevel="1" x14ac:dyDescent="0.25">
      <c r="A10617" s="77"/>
      <c r="B10617" s="13" t="s">
        <v>12314</v>
      </c>
      <c r="C10617" s="77"/>
      <c r="D10617" s="80"/>
      <c r="E10617" s="120" t="str">
        <f>IF(ISBLANK(D10617),"",(D10617/(1+'Vos données'!$D$11)))</f>
        <v/>
      </c>
      <c r="F10617" s="80"/>
      <c r="G10617" s="124"/>
      <c r="H10617" s="130"/>
      <c r="I10617" s="128"/>
      <c r="J10617" s="130"/>
      <c r="K10617" s="128"/>
    </row>
    <row r="10618" spans="1:11" hidden="1" outlineLevel="1" x14ac:dyDescent="0.25">
      <c r="A10618" s="77"/>
      <c r="B10618" s="13" t="s">
        <v>12315</v>
      </c>
      <c r="C10618" s="77"/>
      <c r="D10618" s="80"/>
      <c r="E10618" s="120" t="str">
        <f>IF(ISBLANK(D10618),"",(D10618/(1+'Vos données'!$D$11)))</f>
        <v/>
      </c>
      <c r="F10618" s="80"/>
      <c r="G10618" s="124"/>
      <c r="H10618" s="130"/>
      <c r="I10618" s="128"/>
      <c r="J10618" s="130"/>
      <c r="K10618" s="128"/>
    </row>
    <row r="10619" spans="1:11" hidden="1" outlineLevel="1" x14ac:dyDescent="0.25">
      <c r="A10619" s="77"/>
      <c r="B10619" s="13" t="s">
        <v>12316</v>
      </c>
      <c r="C10619" s="77"/>
      <c r="D10619" s="80"/>
      <c r="E10619" s="120" t="str">
        <f>IF(ISBLANK(D10619),"",(D10619/(1+'Vos données'!$D$11)))</f>
        <v/>
      </c>
      <c r="F10619" s="80"/>
      <c r="G10619" s="124"/>
      <c r="H10619" s="130"/>
      <c r="I10619" s="128"/>
      <c r="J10619" s="130"/>
      <c r="K10619" s="128"/>
    </row>
    <row r="10620" spans="1:11" hidden="1" outlineLevel="1" x14ac:dyDescent="0.25">
      <c r="A10620" s="77"/>
      <c r="B10620" s="13" t="s">
        <v>12317</v>
      </c>
      <c r="C10620" s="77"/>
      <c r="D10620" s="80"/>
      <c r="E10620" s="120" t="str">
        <f>IF(ISBLANK(D10620),"",(D10620/(1+'Vos données'!$D$11)))</f>
        <v/>
      </c>
      <c r="F10620" s="80"/>
      <c r="G10620" s="124"/>
      <c r="H10620" s="130"/>
      <c r="I10620" s="128"/>
      <c r="J10620" s="130"/>
      <c r="K10620" s="128"/>
    </row>
    <row r="10621" spans="1:11" hidden="1" outlineLevel="1" x14ac:dyDescent="0.25">
      <c r="A10621" s="77"/>
      <c r="B10621" s="13" t="s">
        <v>12318</v>
      </c>
      <c r="C10621" s="77"/>
      <c r="D10621" s="80"/>
      <c r="E10621" s="120" t="str">
        <f>IF(ISBLANK(D10621),"",(D10621/(1+'Vos données'!$D$11)))</f>
        <v/>
      </c>
      <c r="F10621" s="80"/>
      <c r="G10621" s="124"/>
      <c r="H10621" s="130"/>
      <c r="I10621" s="128"/>
      <c r="J10621" s="130"/>
      <c r="K10621" s="128"/>
    </row>
    <row r="10622" spans="1:11" hidden="1" outlineLevel="1" x14ac:dyDescent="0.25">
      <c r="A10622" s="77"/>
      <c r="B10622" s="13" t="s">
        <v>12319</v>
      </c>
      <c r="C10622" s="77"/>
      <c r="D10622" s="80"/>
      <c r="E10622" s="120" t="str">
        <f>IF(ISBLANK(D10622),"",(D10622/(1+'Vos données'!$D$11)))</f>
        <v/>
      </c>
      <c r="F10622" s="80"/>
      <c r="G10622" s="124"/>
      <c r="H10622" s="130"/>
      <c r="I10622" s="128"/>
      <c r="J10622" s="130"/>
      <c r="K10622" s="128"/>
    </row>
    <row r="10623" spans="1:11" hidden="1" outlineLevel="1" x14ac:dyDescent="0.25">
      <c r="A10623" s="77"/>
      <c r="B10623" s="13" t="s">
        <v>12320</v>
      </c>
      <c r="C10623" s="77"/>
      <c r="D10623" s="80"/>
      <c r="E10623" s="120" t="str">
        <f>IF(ISBLANK(D10623),"",(D10623/(1+'Vos données'!$D$11)))</f>
        <v/>
      </c>
      <c r="F10623" s="80"/>
      <c r="G10623" s="124"/>
      <c r="H10623" s="130"/>
      <c r="I10623" s="128"/>
      <c r="J10623" s="130"/>
      <c r="K10623" s="128"/>
    </row>
    <row r="10624" spans="1:11" hidden="1" outlineLevel="1" x14ac:dyDescent="0.25">
      <c r="A10624" s="77"/>
      <c r="B10624" s="13" t="s">
        <v>12321</v>
      </c>
      <c r="C10624" s="77"/>
      <c r="D10624" s="80"/>
      <c r="E10624" s="120" t="str">
        <f>IF(ISBLANK(D10624),"",(D10624/(1+'Vos données'!$D$11)))</f>
        <v/>
      </c>
      <c r="F10624" s="80"/>
      <c r="G10624" s="124"/>
      <c r="H10624" s="130"/>
      <c r="I10624" s="128"/>
      <c r="J10624" s="130"/>
      <c r="K10624" s="128"/>
    </row>
    <row r="10625" spans="1:11" hidden="1" outlineLevel="1" x14ac:dyDescent="0.25">
      <c r="A10625" s="77"/>
      <c r="B10625" s="13" t="s">
        <v>12322</v>
      </c>
      <c r="C10625" s="77"/>
      <c r="D10625" s="80"/>
      <c r="E10625" s="120" t="str">
        <f>IF(ISBLANK(D10625),"",(D10625/(1+'Vos données'!$D$11)))</f>
        <v/>
      </c>
      <c r="F10625" s="80"/>
      <c r="G10625" s="124"/>
      <c r="H10625" s="130"/>
      <c r="I10625" s="128"/>
      <c r="J10625" s="130"/>
      <c r="K10625" s="128"/>
    </row>
    <row r="10626" spans="1:11" hidden="1" outlineLevel="1" x14ac:dyDescent="0.25">
      <c r="A10626" s="77"/>
      <c r="B10626" s="13" t="s">
        <v>12323</v>
      </c>
      <c r="C10626" s="77"/>
      <c r="D10626" s="80"/>
      <c r="E10626" s="120" t="str">
        <f>IF(ISBLANK(D10626),"",(D10626/(1+'Vos données'!$D$11)))</f>
        <v/>
      </c>
      <c r="F10626" s="80"/>
      <c r="G10626" s="124"/>
      <c r="H10626" s="130"/>
      <c r="I10626" s="128"/>
      <c r="J10626" s="130"/>
      <c r="K10626" s="128"/>
    </row>
    <row r="10627" spans="1:11" hidden="1" outlineLevel="1" x14ac:dyDescent="0.25">
      <c r="A10627" s="77"/>
      <c r="B10627" s="13" t="s">
        <v>12324</v>
      </c>
      <c r="C10627" s="77"/>
      <c r="D10627" s="80"/>
      <c r="E10627" s="120" t="str">
        <f>IF(ISBLANK(D10627),"",(D10627/(1+'Vos données'!$D$11)))</f>
        <v/>
      </c>
      <c r="F10627" s="80"/>
      <c r="G10627" s="124"/>
      <c r="H10627" s="130"/>
      <c r="I10627" s="128"/>
      <c r="J10627" s="130"/>
      <c r="K10627" s="128"/>
    </row>
    <row r="10628" spans="1:11" hidden="1" outlineLevel="1" x14ac:dyDescent="0.25">
      <c r="A10628" s="77"/>
      <c r="B10628" s="13" t="s">
        <v>12325</v>
      </c>
      <c r="C10628" s="77"/>
      <c r="D10628" s="80"/>
      <c r="E10628" s="120" t="str">
        <f>IF(ISBLANK(D10628),"",(D10628/(1+'Vos données'!$D$11)))</f>
        <v/>
      </c>
      <c r="F10628" s="80"/>
      <c r="G10628" s="124"/>
      <c r="H10628" s="130"/>
      <c r="I10628" s="128"/>
      <c r="J10628" s="130"/>
      <c r="K10628" s="128"/>
    </row>
    <row r="10629" spans="1:11" hidden="1" outlineLevel="1" x14ac:dyDescent="0.25">
      <c r="A10629" s="77"/>
      <c r="B10629" s="13" t="s">
        <v>12326</v>
      </c>
      <c r="C10629" s="77"/>
      <c r="D10629" s="80"/>
      <c r="E10629" s="120" t="str">
        <f>IF(ISBLANK(D10629),"",(D10629/(1+'Vos données'!$D$11)))</f>
        <v/>
      </c>
      <c r="F10629" s="80"/>
      <c r="G10629" s="124"/>
      <c r="H10629" s="130"/>
      <c r="I10629" s="128"/>
      <c r="J10629" s="130"/>
      <c r="K10629" s="128"/>
    </row>
    <row r="10630" spans="1:11" hidden="1" outlineLevel="1" x14ac:dyDescent="0.25">
      <c r="A10630" s="77"/>
      <c r="B10630" s="13" t="s">
        <v>12327</v>
      </c>
      <c r="C10630" s="77"/>
      <c r="D10630" s="80"/>
      <c r="E10630" s="120" t="str">
        <f>IF(ISBLANK(D10630),"",(D10630/(1+'Vos données'!$D$11)))</f>
        <v/>
      </c>
      <c r="F10630" s="80"/>
      <c r="G10630" s="124"/>
      <c r="H10630" s="130"/>
      <c r="I10630" s="128"/>
      <c r="J10630" s="130"/>
      <c r="K10630" s="128"/>
    </row>
    <row r="10631" spans="1:11" hidden="1" outlineLevel="1" x14ac:dyDescent="0.25">
      <c r="A10631" s="77"/>
      <c r="B10631" s="13" t="s">
        <v>12328</v>
      </c>
      <c r="C10631" s="77"/>
      <c r="D10631" s="80"/>
      <c r="E10631" s="120" t="str">
        <f>IF(ISBLANK(D10631),"",(D10631/(1+'Vos données'!$D$11)))</f>
        <v/>
      </c>
      <c r="F10631" s="80"/>
      <c r="G10631" s="124"/>
      <c r="H10631" s="130"/>
      <c r="I10631" s="128"/>
      <c r="J10631" s="130"/>
      <c r="K10631" s="128"/>
    </row>
    <row r="10632" spans="1:11" hidden="1" outlineLevel="1" x14ac:dyDescent="0.25">
      <c r="A10632" s="77"/>
      <c r="B10632" s="13" t="s">
        <v>12329</v>
      </c>
      <c r="C10632" s="77"/>
      <c r="D10632" s="80"/>
      <c r="E10632" s="120" t="str">
        <f>IF(ISBLANK(D10632),"",(D10632/(1+'Vos données'!$D$11)))</f>
        <v/>
      </c>
      <c r="F10632" s="80"/>
      <c r="G10632" s="124"/>
      <c r="H10632" s="130"/>
      <c r="I10632" s="128"/>
      <c r="J10632" s="130"/>
      <c r="K10632" s="128"/>
    </row>
    <row r="10633" spans="1:11" hidden="1" outlineLevel="1" x14ac:dyDescent="0.25">
      <c r="A10633" s="77"/>
      <c r="B10633" s="13" t="s">
        <v>12330</v>
      </c>
      <c r="C10633" s="77"/>
      <c r="D10633" s="80"/>
      <c r="E10633" s="120" t="str">
        <f>IF(ISBLANK(D10633),"",(D10633/(1+'Vos données'!$D$11)))</f>
        <v/>
      </c>
      <c r="F10633" s="80"/>
      <c r="G10633" s="124"/>
      <c r="H10633" s="130"/>
      <c r="I10633" s="128"/>
      <c r="J10633" s="130"/>
      <c r="K10633" s="128"/>
    </row>
    <row r="10634" spans="1:11" hidden="1" outlineLevel="1" x14ac:dyDescent="0.25">
      <c r="A10634" s="77"/>
      <c r="B10634" s="13" t="s">
        <v>12331</v>
      </c>
      <c r="C10634" s="77"/>
      <c r="D10634" s="80"/>
      <c r="E10634" s="120" t="str">
        <f>IF(ISBLANK(D10634),"",(D10634/(1+'Vos données'!$D$11)))</f>
        <v/>
      </c>
      <c r="F10634" s="80"/>
      <c r="G10634" s="124"/>
      <c r="H10634" s="130"/>
      <c r="I10634" s="128"/>
      <c r="J10634" s="130"/>
      <c r="K10634" s="128"/>
    </row>
    <row r="10635" spans="1:11" hidden="1" outlineLevel="1" x14ac:dyDescent="0.25">
      <c r="A10635" s="77"/>
      <c r="B10635" s="13" t="s">
        <v>12332</v>
      </c>
      <c r="C10635" s="77"/>
      <c r="D10635" s="80"/>
      <c r="E10635" s="120" t="str">
        <f>IF(ISBLANK(D10635),"",(D10635/(1+'Vos données'!$D$11)))</f>
        <v/>
      </c>
      <c r="F10635" s="80"/>
      <c r="G10635" s="124"/>
      <c r="H10635" s="130"/>
      <c r="I10635" s="128"/>
      <c r="J10635" s="130"/>
      <c r="K10635" s="128"/>
    </row>
    <row r="10636" spans="1:11" hidden="1" outlineLevel="1" x14ac:dyDescent="0.25">
      <c r="A10636" s="77"/>
      <c r="B10636" s="13" t="s">
        <v>12333</v>
      </c>
      <c r="C10636" s="77"/>
      <c r="D10636" s="80"/>
      <c r="E10636" s="120" t="str">
        <f>IF(ISBLANK(D10636),"",(D10636/(1+'Vos données'!$D$11)))</f>
        <v/>
      </c>
      <c r="F10636" s="80"/>
      <c r="G10636" s="124"/>
      <c r="H10636" s="130"/>
      <c r="I10636" s="128"/>
      <c r="J10636" s="130"/>
      <c r="K10636" s="128"/>
    </row>
    <row r="10637" spans="1:11" hidden="1" outlineLevel="1" x14ac:dyDescent="0.25">
      <c r="A10637" s="77"/>
      <c r="B10637" s="13" t="s">
        <v>12334</v>
      </c>
      <c r="C10637" s="77"/>
      <c r="D10637" s="80"/>
      <c r="E10637" s="120" t="str">
        <f>IF(ISBLANK(D10637),"",(D10637/(1+'Vos données'!$D$11)))</f>
        <v/>
      </c>
      <c r="F10637" s="80"/>
      <c r="G10637" s="124"/>
      <c r="H10637" s="130"/>
      <c r="I10637" s="128"/>
      <c r="J10637" s="130"/>
      <c r="K10637" s="128"/>
    </row>
    <row r="10638" spans="1:11" hidden="1" outlineLevel="1" x14ac:dyDescent="0.25">
      <c r="A10638" s="77"/>
      <c r="B10638" s="13" t="s">
        <v>12335</v>
      </c>
      <c r="C10638" s="77"/>
      <c r="D10638" s="80"/>
      <c r="E10638" s="120" t="str">
        <f>IF(ISBLANK(D10638),"",(D10638/(1+'Vos données'!$D$11)))</f>
        <v/>
      </c>
      <c r="F10638" s="80"/>
      <c r="G10638" s="124"/>
      <c r="H10638" s="130"/>
      <c r="I10638" s="128"/>
      <c r="J10638" s="130"/>
      <c r="K10638" s="128"/>
    </row>
    <row r="10639" spans="1:11" hidden="1" outlineLevel="1" x14ac:dyDescent="0.25">
      <c r="A10639" s="77"/>
      <c r="B10639" s="13" t="s">
        <v>12336</v>
      </c>
      <c r="C10639" s="77"/>
      <c r="D10639" s="80"/>
      <c r="E10639" s="120" t="str">
        <f>IF(ISBLANK(D10639),"",(D10639/(1+'Vos données'!$D$11)))</f>
        <v/>
      </c>
      <c r="F10639" s="80"/>
      <c r="G10639" s="124"/>
      <c r="H10639" s="130"/>
      <c r="I10639" s="128"/>
      <c r="J10639" s="130"/>
      <c r="K10639" s="128"/>
    </row>
    <row r="10640" spans="1:11" hidden="1" outlineLevel="1" x14ac:dyDescent="0.25">
      <c r="A10640" s="77"/>
      <c r="B10640" s="13" t="s">
        <v>12337</v>
      </c>
      <c r="C10640" s="77"/>
      <c r="D10640" s="80"/>
      <c r="E10640" s="120" t="str">
        <f>IF(ISBLANK(D10640),"",(D10640/(1+'Vos données'!$D$11)))</f>
        <v/>
      </c>
      <c r="F10640" s="80"/>
      <c r="G10640" s="124"/>
      <c r="H10640" s="130"/>
      <c r="I10640" s="128"/>
      <c r="J10640" s="130"/>
      <c r="K10640" s="128"/>
    </row>
    <row r="10641" spans="1:11" hidden="1" outlineLevel="1" x14ac:dyDescent="0.25">
      <c r="A10641" s="77"/>
      <c r="B10641" s="13" t="s">
        <v>12338</v>
      </c>
      <c r="C10641" s="77"/>
      <c r="D10641" s="80"/>
      <c r="E10641" s="120" t="str">
        <f>IF(ISBLANK(D10641),"",(D10641/(1+'Vos données'!$D$11)))</f>
        <v/>
      </c>
      <c r="F10641" s="80"/>
      <c r="G10641" s="124"/>
      <c r="H10641" s="130"/>
      <c r="I10641" s="128"/>
      <c r="J10641" s="130"/>
      <c r="K10641" s="128"/>
    </row>
    <row r="10642" spans="1:11" hidden="1" outlineLevel="1" x14ac:dyDescent="0.25">
      <c r="A10642" s="77"/>
      <c r="B10642" s="13" t="s">
        <v>12339</v>
      </c>
      <c r="C10642" s="77"/>
      <c r="D10642" s="80"/>
      <c r="E10642" s="120" t="str">
        <f>IF(ISBLANK(D10642),"",(D10642/(1+'Vos données'!$D$11)))</f>
        <v/>
      </c>
      <c r="F10642" s="80"/>
      <c r="G10642" s="124"/>
      <c r="H10642" s="130"/>
      <c r="I10642" s="128"/>
      <c r="J10642" s="130"/>
      <c r="K10642" s="128"/>
    </row>
    <row r="10643" spans="1:11" hidden="1" outlineLevel="1" x14ac:dyDescent="0.25">
      <c r="A10643" s="77"/>
      <c r="B10643" s="13" t="s">
        <v>12340</v>
      </c>
      <c r="C10643" s="77"/>
      <c r="D10643" s="80"/>
      <c r="E10643" s="120" t="str">
        <f>IF(ISBLANK(D10643),"",(D10643/(1+'Vos données'!$D$11)))</f>
        <v/>
      </c>
      <c r="F10643" s="80"/>
      <c r="G10643" s="124"/>
      <c r="H10643" s="130"/>
      <c r="I10643" s="128"/>
      <c r="J10643" s="130"/>
      <c r="K10643" s="128"/>
    </row>
    <row r="10644" spans="1:11" hidden="1" outlineLevel="1" x14ac:dyDescent="0.25">
      <c r="A10644" s="77"/>
      <c r="B10644" s="13" t="s">
        <v>12341</v>
      </c>
      <c r="C10644" s="77"/>
      <c r="D10644" s="80"/>
      <c r="E10644" s="120" t="str">
        <f>IF(ISBLANK(D10644),"",(D10644/(1+'Vos données'!$D$11)))</f>
        <v/>
      </c>
      <c r="F10644" s="80"/>
      <c r="G10644" s="124"/>
      <c r="H10644" s="130"/>
      <c r="I10644" s="128"/>
      <c r="J10644" s="130"/>
      <c r="K10644" s="128"/>
    </row>
    <row r="10645" spans="1:11" hidden="1" outlineLevel="1" x14ac:dyDescent="0.25">
      <c r="A10645" s="77"/>
      <c r="B10645" s="13" t="s">
        <v>12342</v>
      </c>
      <c r="C10645" s="77"/>
      <c r="D10645" s="80"/>
      <c r="E10645" s="120" t="str">
        <f>IF(ISBLANK(D10645),"",(D10645/(1+'Vos données'!$D$11)))</f>
        <v/>
      </c>
      <c r="F10645" s="80"/>
      <c r="G10645" s="124"/>
      <c r="H10645" s="130"/>
      <c r="I10645" s="128"/>
      <c r="J10645" s="130"/>
      <c r="K10645" s="128"/>
    </row>
    <row r="10646" spans="1:11" hidden="1" outlineLevel="1" x14ac:dyDescent="0.25">
      <c r="A10646" s="77"/>
      <c r="B10646" s="13" t="s">
        <v>12343</v>
      </c>
      <c r="C10646" s="77"/>
      <c r="D10646" s="80"/>
      <c r="E10646" s="120" t="str">
        <f>IF(ISBLANK(D10646),"",(D10646/(1+'Vos données'!$D$11)))</f>
        <v/>
      </c>
      <c r="F10646" s="80"/>
      <c r="G10646" s="124"/>
      <c r="H10646" s="130"/>
      <c r="I10646" s="128"/>
      <c r="J10646" s="130"/>
      <c r="K10646" s="128"/>
    </row>
    <row r="10647" spans="1:11" hidden="1" outlineLevel="1" x14ac:dyDescent="0.25">
      <c r="A10647" s="77"/>
      <c r="B10647" s="13" t="s">
        <v>12344</v>
      </c>
      <c r="C10647" s="77"/>
      <c r="D10647" s="80"/>
      <c r="E10647" s="120" t="str">
        <f>IF(ISBLANK(D10647),"",(D10647/(1+'Vos données'!$D$11)))</f>
        <v/>
      </c>
      <c r="F10647" s="80"/>
      <c r="G10647" s="124"/>
      <c r="H10647" s="130"/>
      <c r="I10647" s="128"/>
      <c r="J10647" s="130"/>
      <c r="K10647" s="128"/>
    </row>
    <row r="10648" spans="1:11" hidden="1" outlineLevel="1" x14ac:dyDescent="0.25">
      <c r="A10648" s="77"/>
      <c r="B10648" s="13" t="s">
        <v>12345</v>
      </c>
      <c r="C10648" s="77"/>
      <c r="D10648" s="80"/>
      <c r="E10648" s="120" t="str">
        <f>IF(ISBLANK(D10648),"",(D10648/(1+'Vos données'!$D$11)))</f>
        <v/>
      </c>
      <c r="F10648" s="80"/>
      <c r="G10648" s="124"/>
      <c r="H10648" s="130"/>
      <c r="I10648" s="128"/>
      <c r="J10648" s="130"/>
      <c r="K10648" s="128"/>
    </row>
    <row r="10649" spans="1:11" hidden="1" outlineLevel="1" x14ac:dyDescent="0.25">
      <c r="A10649" s="77"/>
      <c r="B10649" s="13" t="s">
        <v>12346</v>
      </c>
      <c r="C10649" s="77"/>
      <c r="D10649" s="80"/>
      <c r="E10649" s="120" t="str">
        <f>IF(ISBLANK(D10649),"",(D10649/(1+'Vos données'!$D$11)))</f>
        <v/>
      </c>
      <c r="F10649" s="80"/>
      <c r="G10649" s="124"/>
      <c r="H10649" s="130"/>
      <c r="I10649" s="128"/>
      <c r="J10649" s="130"/>
      <c r="K10649" s="128"/>
    </row>
    <row r="10650" spans="1:11" hidden="1" outlineLevel="1" x14ac:dyDescent="0.25">
      <c r="A10650" s="77"/>
      <c r="B10650" s="13" t="s">
        <v>12347</v>
      </c>
      <c r="C10650" s="77"/>
      <c r="D10650" s="80"/>
      <c r="E10650" s="120" t="str">
        <f>IF(ISBLANK(D10650),"",(D10650/(1+'Vos données'!$D$11)))</f>
        <v/>
      </c>
      <c r="F10650" s="80"/>
      <c r="G10650" s="124"/>
      <c r="H10650" s="130"/>
      <c r="I10650" s="128"/>
      <c r="J10650" s="130"/>
      <c r="K10650" s="128"/>
    </row>
    <row r="10651" spans="1:11" hidden="1" outlineLevel="1" x14ac:dyDescent="0.25">
      <c r="A10651" s="77"/>
      <c r="B10651" s="13" t="s">
        <v>12348</v>
      </c>
      <c r="C10651" s="77"/>
      <c r="D10651" s="80"/>
      <c r="E10651" s="120" t="str">
        <f>IF(ISBLANK(D10651),"",(D10651/(1+'Vos données'!$D$11)))</f>
        <v/>
      </c>
      <c r="F10651" s="80"/>
      <c r="G10651" s="124"/>
      <c r="H10651" s="130"/>
      <c r="I10651" s="128"/>
      <c r="J10651" s="130"/>
      <c r="K10651" s="128"/>
    </row>
    <row r="10652" spans="1:11" hidden="1" outlineLevel="1" x14ac:dyDescent="0.25">
      <c r="A10652" s="77"/>
      <c r="B10652" s="13" t="s">
        <v>12349</v>
      </c>
      <c r="C10652" s="77"/>
      <c r="D10652" s="80"/>
      <c r="E10652" s="120" t="str">
        <f>IF(ISBLANK(D10652),"",(D10652/(1+'Vos données'!$D$11)))</f>
        <v/>
      </c>
      <c r="F10652" s="80"/>
      <c r="G10652" s="124"/>
      <c r="H10652" s="130"/>
      <c r="I10652" s="128"/>
      <c r="J10652" s="130"/>
      <c r="K10652" s="128"/>
    </row>
    <row r="10653" spans="1:11" hidden="1" outlineLevel="1" x14ac:dyDescent="0.25">
      <c r="A10653" s="77"/>
      <c r="B10653" s="13" t="s">
        <v>12350</v>
      </c>
      <c r="C10653" s="77"/>
      <c r="D10653" s="80"/>
      <c r="E10653" s="120" t="str">
        <f>IF(ISBLANK(D10653),"",(D10653/(1+'Vos données'!$D$11)))</f>
        <v/>
      </c>
      <c r="F10653" s="80"/>
      <c r="G10653" s="124"/>
      <c r="H10653" s="130"/>
      <c r="I10653" s="128"/>
      <c r="J10653" s="130"/>
      <c r="K10653" s="128"/>
    </row>
    <row r="10654" spans="1:11" hidden="1" outlineLevel="1" x14ac:dyDescent="0.25">
      <c r="A10654" s="77"/>
      <c r="B10654" s="13" t="s">
        <v>12351</v>
      </c>
      <c r="C10654" s="77"/>
      <c r="D10654" s="80"/>
      <c r="E10654" s="120" t="str">
        <f>IF(ISBLANK(D10654),"",(D10654/(1+'Vos données'!$D$11)))</f>
        <v/>
      </c>
      <c r="F10654" s="80"/>
      <c r="G10654" s="124"/>
      <c r="H10654" s="130"/>
      <c r="I10654" s="128"/>
      <c r="J10654" s="130"/>
      <c r="K10654" s="128"/>
    </row>
    <row r="10655" spans="1:11" hidden="1" outlineLevel="1" x14ac:dyDescent="0.25">
      <c r="A10655" s="77"/>
      <c r="B10655" s="13" t="s">
        <v>12352</v>
      </c>
      <c r="C10655" s="77"/>
      <c r="D10655" s="80"/>
      <c r="E10655" s="120" t="str">
        <f>IF(ISBLANK(D10655),"",(D10655/(1+'Vos données'!$D$11)))</f>
        <v/>
      </c>
      <c r="F10655" s="80"/>
      <c r="G10655" s="124"/>
      <c r="H10655" s="130"/>
      <c r="I10655" s="128"/>
      <c r="J10655" s="130"/>
      <c r="K10655" s="128"/>
    </row>
    <row r="10656" spans="1:11" hidden="1" outlineLevel="1" x14ac:dyDescent="0.25">
      <c r="A10656" s="77"/>
      <c r="B10656" s="13" t="s">
        <v>12353</v>
      </c>
      <c r="C10656" s="77"/>
      <c r="D10656" s="80"/>
      <c r="E10656" s="120" t="str">
        <f>IF(ISBLANK(D10656),"",(D10656/(1+'Vos données'!$D$11)))</f>
        <v/>
      </c>
      <c r="F10656" s="80"/>
      <c r="G10656" s="124"/>
      <c r="H10656" s="130"/>
      <c r="I10656" s="128"/>
      <c r="J10656" s="130"/>
      <c r="K10656" s="128"/>
    </row>
    <row r="10657" spans="1:11" hidden="1" outlineLevel="1" x14ac:dyDescent="0.25">
      <c r="A10657" s="77"/>
      <c r="B10657" s="13" t="s">
        <v>12354</v>
      </c>
      <c r="C10657" s="77"/>
      <c r="D10657" s="80"/>
      <c r="E10657" s="120" t="str">
        <f>IF(ISBLANK(D10657),"",(D10657/(1+'Vos données'!$D$11)))</f>
        <v/>
      </c>
      <c r="F10657" s="80"/>
      <c r="G10657" s="124"/>
      <c r="H10657" s="130"/>
      <c r="I10657" s="128"/>
      <c r="J10657" s="130"/>
      <c r="K10657" s="128"/>
    </row>
    <row r="10658" spans="1:11" hidden="1" outlineLevel="1" x14ac:dyDescent="0.25">
      <c r="A10658" s="77"/>
      <c r="B10658" s="13" t="s">
        <v>12355</v>
      </c>
      <c r="C10658" s="77"/>
      <c r="D10658" s="80"/>
      <c r="E10658" s="120" t="str">
        <f>IF(ISBLANK(D10658),"",(D10658/(1+'Vos données'!$D$11)))</f>
        <v/>
      </c>
      <c r="F10658" s="80"/>
      <c r="G10658" s="124"/>
      <c r="H10658" s="130"/>
      <c r="I10658" s="128"/>
      <c r="J10658" s="130"/>
      <c r="K10658" s="128"/>
    </row>
    <row r="10659" spans="1:11" hidden="1" outlineLevel="1" x14ac:dyDescent="0.25">
      <c r="A10659" s="77"/>
      <c r="B10659" s="13" t="s">
        <v>12356</v>
      </c>
      <c r="C10659" s="77"/>
      <c r="D10659" s="80"/>
      <c r="E10659" s="120" t="str">
        <f>IF(ISBLANK(D10659),"",(D10659/(1+'Vos données'!$D$11)))</f>
        <v/>
      </c>
      <c r="F10659" s="80"/>
      <c r="G10659" s="124"/>
      <c r="H10659" s="130"/>
      <c r="I10659" s="128"/>
      <c r="J10659" s="130"/>
      <c r="K10659" s="128"/>
    </row>
    <row r="10660" spans="1:11" hidden="1" outlineLevel="1" x14ac:dyDescent="0.25">
      <c r="A10660" s="77"/>
      <c r="B10660" s="13" t="s">
        <v>12357</v>
      </c>
      <c r="C10660" s="77"/>
      <c r="D10660" s="80"/>
      <c r="E10660" s="120" t="str">
        <f>IF(ISBLANK(D10660),"",(D10660/(1+'Vos données'!$D$11)))</f>
        <v/>
      </c>
      <c r="F10660" s="80"/>
      <c r="G10660" s="124"/>
      <c r="H10660" s="130"/>
      <c r="I10660" s="128"/>
      <c r="J10660" s="130"/>
      <c r="K10660" s="128"/>
    </row>
    <row r="10661" spans="1:11" hidden="1" outlineLevel="1" x14ac:dyDescent="0.25">
      <c r="A10661" s="77"/>
      <c r="B10661" s="13" t="s">
        <v>12358</v>
      </c>
      <c r="C10661" s="77"/>
      <c r="D10661" s="80"/>
      <c r="E10661" s="120" t="str">
        <f>IF(ISBLANK(D10661),"",(D10661/(1+'Vos données'!$D$11)))</f>
        <v/>
      </c>
      <c r="F10661" s="80"/>
      <c r="G10661" s="124"/>
      <c r="H10661" s="130"/>
      <c r="I10661" s="128"/>
      <c r="J10661" s="130"/>
      <c r="K10661" s="128"/>
    </row>
    <row r="10662" spans="1:11" hidden="1" outlineLevel="1" x14ac:dyDescent="0.25">
      <c r="A10662" s="77"/>
      <c r="B10662" s="13" t="s">
        <v>12359</v>
      </c>
      <c r="C10662" s="77"/>
      <c r="D10662" s="80"/>
      <c r="E10662" s="120" t="str">
        <f>IF(ISBLANK(D10662),"",(D10662/(1+'Vos données'!$D$11)))</f>
        <v/>
      </c>
      <c r="F10662" s="80"/>
      <c r="G10662" s="124"/>
      <c r="H10662" s="130"/>
      <c r="I10662" s="128"/>
      <c r="J10662" s="130"/>
      <c r="K10662" s="128"/>
    </row>
    <row r="10663" spans="1:11" hidden="1" outlineLevel="1" x14ac:dyDescent="0.25">
      <c r="A10663" s="77"/>
      <c r="B10663" s="13" t="s">
        <v>12360</v>
      </c>
      <c r="C10663" s="77"/>
      <c r="D10663" s="80"/>
      <c r="E10663" s="120" t="str">
        <f>IF(ISBLANK(D10663),"",(D10663/(1+'Vos données'!$D$11)))</f>
        <v/>
      </c>
      <c r="F10663" s="80"/>
      <c r="G10663" s="124"/>
      <c r="H10663" s="130"/>
      <c r="I10663" s="128"/>
      <c r="J10663" s="130"/>
      <c r="K10663" s="128"/>
    </row>
    <row r="10664" spans="1:11" hidden="1" outlineLevel="1" x14ac:dyDescent="0.25">
      <c r="A10664" s="77"/>
      <c r="B10664" s="13" t="s">
        <v>12361</v>
      </c>
      <c r="C10664" s="77"/>
      <c r="D10664" s="80"/>
      <c r="E10664" s="120" t="str">
        <f>IF(ISBLANK(D10664),"",(D10664/(1+'Vos données'!$D$11)))</f>
        <v/>
      </c>
      <c r="F10664" s="80"/>
      <c r="G10664" s="124"/>
      <c r="H10664" s="130"/>
      <c r="I10664" s="128"/>
      <c r="J10664" s="130"/>
      <c r="K10664" s="128"/>
    </row>
    <row r="10665" spans="1:11" hidden="1" outlineLevel="1" x14ac:dyDescent="0.25">
      <c r="A10665" s="77"/>
      <c r="B10665" s="13" t="s">
        <v>12362</v>
      </c>
      <c r="C10665" s="77"/>
      <c r="D10665" s="80"/>
      <c r="E10665" s="120" t="str">
        <f>IF(ISBLANK(D10665),"",(D10665/(1+'Vos données'!$D$11)))</f>
        <v/>
      </c>
      <c r="F10665" s="80"/>
      <c r="G10665" s="124"/>
      <c r="H10665" s="130"/>
      <c r="I10665" s="128"/>
      <c r="J10665" s="130"/>
      <c r="K10665" s="128"/>
    </row>
    <row r="10666" spans="1:11" hidden="1" outlineLevel="1" x14ac:dyDescent="0.25">
      <c r="A10666" s="77"/>
      <c r="B10666" s="13" t="s">
        <v>12363</v>
      </c>
      <c r="C10666" s="77"/>
      <c r="D10666" s="80"/>
      <c r="E10666" s="120" t="str">
        <f>IF(ISBLANK(D10666),"",(D10666/(1+'Vos données'!$D$11)))</f>
        <v/>
      </c>
      <c r="F10666" s="80"/>
      <c r="G10666" s="124"/>
      <c r="H10666" s="130"/>
      <c r="I10666" s="128"/>
      <c r="J10666" s="130"/>
      <c r="K10666" s="128"/>
    </row>
    <row r="10667" spans="1:11" hidden="1" outlineLevel="1" x14ac:dyDescent="0.25">
      <c r="A10667" s="77"/>
      <c r="B10667" s="13" t="s">
        <v>12364</v>
      </c>
      <c r="C10667" s="77"/>
      <c r="D10667" s="80"/>
      <c r="E10667" s="120" t="str">
        <f>IF(ISBLANK(D10667),"",(D10667/(1+'Vos données'!$D$11)))</f>
        <v/>
      </c>
      <c r="F10667" s="80"/>
      <c r="G10667" s="124"/>
      <c r="H10667" s="130"/>
      <c r="I10667" s="128"/>
      <c r="J10667" s="130"/>
      <c r="K10667" s="128"/>
    </row>
    <row r="10668" spans="1:11" hidden="1" outlineLevel="1" x14ac:dyDescent="0.25">
      <c r="A10668" s="77"/>
      <c r="B10668" s="13" t="s">
        <v>12365</v>
      </c>
      <c r="C10668" s="77"/>
      <c r="D10668" s="80"/>
      <c r="E10668" s="120" t="str">
        <f>IF(ISBLANK(D10668),"",(D10668/(1+'Vos données'!$D$11)))</f>
        <v/>
      </c>
      <c r="F10668" s="80"/>
      <c r="G10668" s="124"/>
      <c r="H10668" s="130"/>
      <c r="I10668" s="128"/>
      <c r="J10668" s="130"/>
      <c r="K10668" s="128"/>
    </row>
    <row r="10669" spans="1:11" hidden="1" outlineLevel="1" x14ac:dyDescent="0.25">
      <c r="A10669" s="77"/>
      <c r="B10669" s="13" t="s">
        <v>12366</v>
      </c>
      <c r="C10669" s="77"/>
      <c r="D10669" s="80"/>
      <c r="E10669" s="120" t="str">
        <f>IF(ISBLANK(D10669),"",(D10669/(1+'Vos données'!$D$11)))</f>
        <v/>
      </c>
      <c r="F10669" s="80"/>
      <c r="G10669" s="124"/>
      <c r="H10669" s="130"/>
      <c r="I10669" s="128"/>
      <c r="J10669" s="130"/>
      <c r="K10669" s="128"/>
    </row>
    <row r="10670" spans="1:11" hidden="1" outlineLevel="1" x14ac:dyDescent="0.25">
      <c r="A10670" s="77"/>
      <c r="B10670" s="13" t="s">
        <v>12367</v>
      </c>
      <c r="C10670" s="77"/>
      <c r="D10670" s="80"/>
      <c r="E10670" s="120" t="str">
        <f>IF(ISBLANK(D10670),"",(D10670/(1+'Vos données'!$D$11)))</f>
        <v/>
      </c>
      <c r="F10670" s="80"/>
      <c r="G10670" s="124"/>
      <c r="H10670" s="130"/>
      <c r="I10670" s="128"/>
      <c r="J10670" s="130"/>
      <c r="K10670" s="128"/>
    </row>
    <row r="10671" spans="1:11" hidden="1" outlineLevel="1" x14ac:dyDescent="0.25">
      <c r="A10671" s="77"/>
      <c r="B10671" s="13" t="s">
        <v>12368</v>
      </c>
      <c r="C10671" s="77"/>
      <c r="D10671" s="80"/>
      <c r="E10671" s="120" t="str">
        <f>IF(ISBLANK(D10671),"",(D10671/(1+'Vos données'!$D$11)))</f>
        <v/>
      </c>
      <c r="F10671" s="80"/>
      <c r="G10671" s="124"/>
      <c r="H10671" s="130"/>
      <c r="I10671" s="128"/>
      <c r="J10671" s="130"/>
      <c r="K10671" s="128"/>
    </row>
    <row r="10672" spans="1:11" hidden="1" outlineLevel="1" x14ac:dyDescent="0.25">
      <c r="A10672" s="77"/>
      <c r="B10672" s="13" t="s">
        <v>12369</v>
      </c>
      <c r="C10672" s="77"/>
      <c r="D10672" s="80"/>
      <c r="E10672" s="120" t="str">
        <f>IF(ISBLANK(D10672),"",(D10672/(1+'Vos données'!$D$11)))</f>
        <v/>
      </c>
      <c r="F10672" s="80"/>
      <c r="G10672" s="124"/>
      <c r="H10672" s="130"/>
      <c r="I10672" s="128"/>
      <c r="J10672" s="130"/>
      <c r="K10672" s="128"/>
    </row>
    <row r="10673" spans="1:11" hidden="1" outlineLevel="1" x14ac:dyDescent="0.25">
      <c r="A10673" s="77"/>
      <c r="B10673" s="13" t="s">
        <v>12370</v>
      </c>
      <c r="C10673" s="77"/>
      <c r="D10673" s="80"/>
      <c r="E10673" s="120" t="str">
        <f>IF(ISBLANK(D10673),"",(D10673/(1+'Vos données'!$D$11)))</f>
        <v/>
      </c>
      <c r="F10673" s="80"/>
      <c r="G10673" s="124"/>
      <c r="H10673" s="130"/>
      <c r="I10673" s="128"/>
      <c r="J10673" s="130"/>
      <c r="K10673" s="128"/>
    </row>
    <row r="10674" spans="1:11" hidden="1" outlineLevel="1" x14ac:dyDescent="0.25">
      <c r="A10674" s="77"/>
      <c r="B10674" s="13" t="s">
        <v>12371</v>
      </c>
      <c r="C10674" s="77"/>
      <c r="D10674" s="80"/>
      <c r="E10674" s="120" t="str">
        <f>IF(ISBLANK(D10674),"",(D10674/(1+'Vos données'!$D$11)))</f>
        <v/>
      </c>
      <c r="F10674" s="80"/>
      <c r="G10674" s="124"/>
      <c r="H10674" s="130"/>
      <c r="I10674" s="128"/>
      <c r="J10674" s="130"/>
      <c r="K10674" s="128"/>
    </row>
    <row r="10675" spans="1:11" hidden="1" outlineLevel="1" x14ac:dyDescent="0.25">
      <c r="A10675" s="77"/>
      <c r="B10675" s="13" t="s">
        <v>12372</v>
      </c>
      <c r="C10675" s="77"/>
      <c r="D10675" s="80"/>
      <c r="E10675" s="120" t="str">
        <f>IF(ISBLANK(D10675),"",(D10675/(1+'Vos données'!$D$11)))</f>
        <v/>
      </c>
      <c r="F10675" s="80"/>
      <c r="G10675" s="124"/>
      <c r="H10675" s="130"/>
      <c r="I10675" s="128"/>
      <c r="J10675" s="130"/>
      <c r="K10675" s="128"/>
    </row>
    <row r="10676" spans="1:11" hidden="1" outlineLevel="1" x14ac:dyDescent="0.25">
      <c r="A10676" s="77"/>
      <c r="B10676" s="13" t="s">
        <v>12373</v>
      </c>
      <c r="C10676" s="77"/>
      <c r="D10676" s="80"/>
      <c r="E10676" s="120" t="str">
        <f>IF(ISBLANK(D10676),"",(D10676/(1+'Vos données'!$D$11)))</f>
        <v/>
      </c>
      <c r="F10676" s="80"/>
      <c r="G10676" s="124"/>
      <c r="H10676" s="130"/>
      <c r="I10676" s="128"/>
      <c r="J10676" s="130"/>
      <c r="K10676" s="128"/>
    </row>
    <row r="10677" spans="1:11" hidden="1" outlineLevel="1" x14ac:dyDescent="0.25">
      <c r="A10677" s="77"/>
      <c r="B10677" s="13" t="s">
        <v>12374</v>
      </c>
      <c r="C10677" s="77"/>
      <c r="D10677" s="80"/>
      <c r="E10677" s="120" t="str">
        <f>IF(ISBLANK(D10677),"",(D10677/(1+'Vos données'!$D$11)))</f>
        <v/>
      </c>
      <c r="F10677" s="80"/>
      <c r="G10677" s="124"/>
      <c r="H10677" s="130"/>
      <c r="I10677" s="128"/>
      <c r="J10677" s="130"/>
      <c r="K10677" s="128"/>
    </row>
    <row r="10678" spans="1:11" collapsed="1" x14ac:dyDescent="0.25"/>
    <row r="10679" spans="1:11" ht="18.75" x14ac:dyDescent="0.3">
      <c r="A10679" s="153" t="s">
        <v>12375</v>
      </c>
    </row>
  </sheetData>
  <sheetProtection password="A1A0" sheet="1" objects="1" scenarios="1"/>
  <autoFilter ref="A7:K10677"/>
  <dataValidations count="1">
    <dataValidation type="list" allowBlank="1" showInputMessage="1" showErrorMessage="1" sqref="H8:H10677 J8:J10677">
      <formula1>$L$1:$L$2</formula1>
    </dataValidation>
  </dataValidations>
  <pageMargins left="0.51181102362204722" right="0.51181102362204722" top="0.55118110236220474" bottom="0.55118110236220474" header="0.31496062992125984" footer="0.31496062992125984"/>
  <pageSetup paperSize="9" scale="61" fitToHeight="2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'Base déposants'!$C$6:$C$7013</xm:f>
          </x14:formula1>
          <xm:sqref>A8:A10677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10692"/>
  <sheetViews>
    <sheetView showGridLines="0" workbookViewId="0">
      <selection activeCell="H2" sqref="H2:I2"/>
    </sheetView>
  </sheetViews>
  <sheetFormatPr baseColWidth="10" defaultColWidth="0" defaultRowHeight="15" outlineLevelRow="1" x14ac:dyDescent="0.25"/>
  <cols>
    <col min="1" max="1" width="2.42578125" customWidth="1"/>
    <col min="2" max="2" width="2.7109375" customWidth="1"/>
    <col min="3" max="3" width="14.140625" customWidth="1"/>
    <col min="4" max="4" width="45.7109375" customWidth="1"/>
    <col min="5" max="5" width="14.42578125" customWidth="1"/>
    <col min="6" max="6" width="12.140625" customWidth="1"/>
    <col min="7" max="7" width="14.5703125" customWidth="1"/>
    <col min="8" max="8" width="17.28515625" style="22" customWidth="1"/>
    <col min="9" max="9" width="19.140625" customWidth="1"/>
    <col min="10" max="10" width="2.42578125" customWidth="1"/>
    <col min="11" max="11" width="3.28515625" customWidth="1"/>
    <col min="12" max="12" width="11.42578125" style="15" hidden="1"/>
    <col min="13" max="13" width="18.28515625" style="15" hidden="1"/>
    <col min="14" max="14" width="11.42578125" style="15" hidden="1"/>
    <col min="15" max="16384" width="11.42578125" hidden="1"/>
  </cols>
  <sheetData>
    <row r="1" spans="2:11" ht="7.5" customHeight="1" x14ac:dyDescent="0.25"/>
    <row r="2" spans="2:11" ht="18.75" x14ac:dyDescent="0.25">
      <c r="E2" s="148"/>
      <c r="G2" s="149" t="s">
        <v>3728</v>
      </c>
      <c r="H2" s="168" t="s">
        <v>3717</v>
      </c>
      <c r="I2" s="169"/>
    </row>
    <row r="3" spans="2:11" ht="18.75" x14ac:dyDescent="0.25">
      <c r="B3" s="5" t="s">
        <v>2114</v>
      </c>
    </row>
    <row r="4" spans="2:11" ht="15.75" thickBot="1" x14ac:dyDescent="0.3"/>
    <row r="5" spans="2:11" ht="9.75" customHeight="1" thickTop="1" x14ac:dyDescent="0.25">
      <c r="B5" s="41"/>
      <c r="C5" s="42"/>
      <c r="D5" s="42"/>
      <c r="E5" s="42"/>
      <c r="F5" s="42"/>
      <c r="G5" s="42"/>
      <c r="H5" s="42"/>
      <c r="I5" s="42"/>
      <c r="J5" s="43"/>
    </row>
    <row r="6" spans="2:11" ht="46.5" customHeight="1" x14ac:dyDescent="0.35">
      <c r="B6" s="44"/>
      <c r="C6" s="172" t="s">
        <v>2116</v>
      </c>
      <c r="D6" s="172"/>
      <c r="E6" s="172"/>
      <c r="F6" s="172"/>
      <c r="G6" s="172"/>
      <c r="H6" s="172"/>
      <c r="I6" s="172"/>
      <c r="J6" s="46"/>
      <c r="K6" s="16"/>
    </row>
    <row r="7" spans="2:11" ht="48.75" customHeight="1" x14ac:dyDescent="0.35">
      <c r="B7" s="44"/>
      <c r="C7" s="47"/>
      <c r="D7" s="45"/>
      <c r="F7" s="62" t="s">
        <v>11</v>
      </c>
      <c r="G7" s="63">
        <f ca="1">TODAY()</f>
        <v>43622</v>
      </c>
      <c r="H7" s="63"/>
      <c r="J7" s="46"/>
      <c r="K7" s="16"/>
    </row>
    <row r="8" spans="2:11" x14ac:dyDescent="0.25">
      <c r="B8" s="44"/>
      <c r="C8" s="27"/>
      <c r="D8" s="27"/>
      <c r="E8" s="27"/>
      <c r="F8" s="27"/>
      <c r="G8" s="27"/>
      <c r="H8" s="27"/>
      <c r="I8" s="27"/>
      <c r="J8" s="48"/>
    </row>
    <row r="9" spans="2:11" ht="9" customHeight="1" x14ac:dyDescent="0.25">
      <c r="B9" s="44"/>
      <c r="C9" s="18" t="s">
        <v>9</v>
      </c>
      <c r="D9" s="19"/>
      <c r="E9" s="28"/>
      <c r="F9" s="29"/>
      <c r="G9" s="56"/>
      <c r="H9" s="56"/>
      <c r="I9" s="59"/>
      <c r="J9" s="48"/>
    </row>
    <row r="10" spans="2:11" ht="15.75" x14ac:dyDescent="0.25">
      <c r="B10" s="44"/>
      <c r="C10" s="65" t="str">
        <f>IF(ISBLANK('Vos données'!B11),"",'Vos données'!B11)</f>
        <v>Dépôt-vente du Centre</v>
      </c>
      <c r="E10" s="30" t="s">
        <v>2115</v>
      </c>
      <c r="F10" s="66" t="str">
        <f>H2</f>
        <v>C0001 - Noémie Leland</v>
      </c>
      <c r="G10" s="7"/>
      <c r="H10" s="7"/>
      <c r="I10" s="34"/>
      <c r="J10" s="48"/>
    </row>
    <row r="11" spans="2:11" x14ac:dyDescent="0.25">
      <c r="B11" s="44"/>
      <c r="C11" s="65" t="str">
        <f>IF(ISBLANK('Vos données'!B10),"",'Vos données'!B10)</f>
        <v>Julie Bronquié</v>
      </c>
      <c r="D11" s="36"/>
      <c r="E11" s="32"/>
      <c r="F11" s="31"/>
      <c r="G11" s="7"/>
      <c r="H11" s="7"/>
      <c r="I11" s="34"/>
      <c r="J11" s="48"/>
    </row>
    <row r="12" spans="2:11" x14ac:dyDescent="0.25">
      <c r="B12" s="44"/>
      <c r="C12" s="55" t="str">
        <f>IF(ISBLANK('Vos données'!B12),"",'Vos données'!B12)</f>
        <v>15 côte du Ruis</v>
      </c>
      <c r="D12" s="49"/>
      <c r="E12" s="32" t="s">
        <v>10</v>
      </c>
      <c r="F12" s="36" t="str">
        <f>IF(ISBLANK(VLOOKUP($H$2,'Base déposants'!$C$6:$H$7013,2,0)),"",VLOOKUP($H$2,'Base déposants'!$C$6:$H$7013,2,0))</f>
        <v>Boulevard Michelet</v>
      </c>
      <c r="G12" s="31"/>
      <c r="H12" s="31"/>
      <c r="I12" s="34"/>
      <c r="J12" s="48"/>
    </row>
    <row r="13" spans="2:11" x14ac:dyDescent="0.25">
      <c r="B13" s="44"/>
      <c r="C13" s="55">
        <f>IF(ISBLANK('Vos données'!B13),"",'Vos données'!B13)</f>
        <v>44000</v>
      </c>
      <c r="D13" s="54" t="str">
        <f>IF(ISBLANK('Vos données'!B14),"",'Vos données'!B14)</f>
        <v>Nantes</v>
      </c>
      <c r="E13" s="35"/>
      <c r="F13" s="108" t="str">
        <f>IF(ISBLANK(VLOOKUP($H$2,'Base déposants'!$C$6:$H$7013,3,0)),"",VLOOKUP($H$2,'Base déposants'!$C$6:$H$7013,3,0))</f>
        <v>44000</v>
      </c>
      <c r="G13" s="108" t="str">
        <f>IF(ISBLANK(VLOOKUP($H$2,'Base déposants'!$C$6:$H$7013,4,0)),"",VLOOKUP($H$2,'Base déposants'!$C$6:$H$7013,4,0))</f>
        <v>Nantes</v>
      </c>
      <c r="H13" s="108"/>
      <c r="I13" s="34"/>
      <c r="J13" s="48"/>
    </row>
    <row r="14" spans="2:11" x14ac:dyDescent="0.25">
      <c r="B14" s="44"/>
      <c r="C14" s="55" t="str">
        <f>"Téléphone : "&amp;IF(ISBLANK('Vos données'!B15),"",'Vos données'!B15)</f>
        <v>Téléphone : 06 27 71 00 00</v>
      </c>
      <c r="D14" s="134"/>
      <c r="E14" s="32" t="s">
        <v>15</v>
      </c>
      <c r="F14" s="171">
        <f>IF(ISBLANK(VLOOKUP($H$2,'Base déposants'!$C$6:$H$7013,5,0)),"",VLOOKUP($H$2,'Base déposants'!$C$6:$H$7013,5,0))</f>
        <v>660606060</v>
      </c>
      <c r="G14" s="171"/>
      <c r="H14" s="109"/>
      <c r="I14" s="34"/>
      <c r="J14" s="48"/>
    </row>
    <row r="15" spans="2:11" x14ac:dyDescent="0.25">
      <c r="B15" s="44"/>
      <c r="C15" s="55" t="str">
        <f>"Siret : "&amp;IF(ISBLANK('Vos données'!B16),"",'Vos données'!B16)</f>
        <v>Siret : 519 787 999 00011</v>
      </c>
      <c r="D15" s="134"/>
      <c r="E15" s="32" t="s">
        <v>3719</v>
      </c>
      <c r="F15" s="171" t="str">
        <f>IF(ISBLANK(VLOOKUP($H$2,'Base déposants'!$C$6:$H$7013,6,0)),"",VLOOKUP($H$2,'Base déposants'!$C$6:$H$7013,6,0))</f>
        <v>n.leland@miami.com</v>
      </c>
      <c r="G15" s="171"/>
      <c r="H15" s="109"/>
      <c r="I15" s="34"/>
      <c r="J15" s="48"/>
    </row>
    <row r="16" spans="2:11" x14ac:dyDescent="0.25">
      <c r="B16" s="44"/>
      <c r="C16" s="55"/>
      <c r="D16" s="26"/>
      <c r="E16" s="33"/>
      <c r="F16" s="27"/>
      <c r="G16" s="57"/>
      <c r="H16" s="57"/>
      <c r="I16" s="34"/>
      <c r="J16" s="48"/>
    </row>
    <row r="17" spans="1:14" ht="9" customHeight="1" x14ac:dyDescent="0.25">
      <c r="B17" s="44"/>
      <c r="C17" s="20"/>
      <c r="D17" s="17"/>
      <c r="E17" s="38"/>
      <c r="F17" s="39"/>
      <c r="G17" s="58"/>
      <c r="H17" s="58"/>
      <c r="I17" s="60"/>
      <c r="J17" s="48"/>
    </row>
    <row r="18" spans="1:14" ht="12" customHeight="1" x14ac:dyDescent="0.25">
      <c r="B18" s="44"/>
      <c r="C18" s="27"/>
      <c r="D18" s="27"/>
      <c r="E18" s="27"/>
      <c r="F18" s="27"/>
      <c r="G18" s="27"/>
      <c r="H18" s="27"/>
      <c r="I18" s="27"/>
      <c r="J18" s="48"/>
    </row>
    <row r="19" spans="1:14" s="22" customFormat="1" ht="16.5" customHeight="1" x14ac:dyDescent="0.25">
      <c r="B19" s="44"/>
      <c r="C19" s="27"/>
      <c r="D19" s="27"/>
      <c r="E19" s="27"/>
      <c r="F19" s="27"/>
      <c r="G19" s="173" t="s">
        <v>12379</v>
      </c>
      <c r="H19" s="174"/>
      <c r="I19" s="156">
        <f>SUM(I22:I763)</f>
        <v>10.416666666666668</v>
      </c>
      <c r="J19" s="48"/>
      <c r="L19" s="15"/>
      <c r="M19" s="15"/>
      <c r="N19" s="15"/>
    </row>
    <row r="20" spans="1:14" x14ac:dyDescent="0.25">
      <c r="B20" s="44"/>
      <c r="C20" s="37"/>
      <c r="D20" s="27"/>
      <c r="E20" s="50"/>
      <c r="F20" s="27"/>
      <c r="G20" s="27"/>
      <c r="H20" s="27"/>
      <c r="I20" s="27"/>
      <c r="J20" s="48"/>
    </row>
    <row r="21" spans="1:14" ht="28.5" customHeight="1" x14ac:dyDescent="0.25">
      <c r="B21" s="44"/>
      <c r="C21" s="61" t="s">
        <v>2086</v>
      </c>
      <c r="D21" s="95" t="s">
        <v>2092</v>
      </c>
      <c r="E21" s="155" t="s">
        <v>2109</v>
      </c>
      <c r="F21" s="155" t="s">
        <v>2108</v>
      </c>
      <c r="G21" s="155" t="s">
        <v>2110</v>
      </c>
      <c r="H21" s="154" t="s">
        <v>3727</v>
      </c>
      <c r="I21" s="163" t="s">
        <v>12377</v>
      </c>
      <c r="J21" s="48"/>
      <c r="L21" s="135" t="s">
        <v>3726</v>
      </c>
      <c r="M21" s="135" t="s">
        <v>3724</v>
      </c>
      <c r="N21" s="135" t="s">
        <v>3725</v>
      </c>
    </row>
    <row r="22" spans="1:14" ht="18" customHeight="1" x14ac:dyDescent="0.25">
      <c r="A22" s="21">
        <v>1</v>
      </c>
      <c r="B22" s="44"/>
      <c r="C22" s="99" t="str">
        <f>IF(ISERROR(VLOOKUP(A22,$L$22:$N$24135,2,0)),"",VLOOKUP(A22,$L$22:$N$24135,2,0))</f>
        <v>A0001</v>
      </c>
      <c r="D22" s="96" t="str">
        <f>IF(ISERROR(VLOOKUP(C22,'Base articles déposés'!$B$8:$I$10677,2,0)),"",VLOOKUP(C22,'Base articles déposés'!$B$8:$I$10677,2,0))</f>
        <v>Pantalon velour noir</v>
      </c>
      <c r="E22" s="136">
        <f>IF(ISERROR(VLOOKUP(C22,'Base articles déposés'!$B$8:$I$10677,6,0)),"",VLOOKUP(C22,'Base articles déposés'!$B$8:$I$10677,6,0))</f>
        <v>43502</v>
      </c>
      <c r="F22" s="139" t="str">
        <f>IF(ISERROR(IF(ISBLANK(VLOOKUP(C22,'Base articles déposés'!$B$8:$I$10677,7,0)),"",VLOOKUP(C22,'Base articles déposés'!$B$8:$I$10677,7,0))),"",IF(ISBLANK(VLOOKUP(C22,'Base articles déposés'!$B$8:$I$10677,7,0)),"",VLOOKUP(C22,'Base articles déposés'!$B$8:$I$10677,7,0)))</f>
        <v>oui</v>
      </c>
      <c r="G22" s="142">
        <f>IF(ISERROR(IF(ISBLANK(VLOOKUP(C22,'Base articles déposés'!$B$8:$I$10677,8,0)),"",VLOOKUP(C22,'Base articles déposés'!$B$8:$I$10677,8,0))),"",IF(ISBLANK(VLOOKUP(C22,'Base articles déposés'!$B$8:$I$10677,8,0)),"",VLOOKUP(C22,'Base articles déposés'!$B$8:$I$10677,8,0)))</f>
        <v>43652</v>
      </c>
      <c r="H22" s="145" t="str">
        <f>IF(ISERROR(IF(ISBLANK(VLOOKUP(C22,'Base articles déposés'!$B$8:$K$10677,9,0)),"",VLOOKUP(C22,'Base articles déposés'!$B$8:$K$10677,9,0))),"",IF(ISBLANK(VLOOKUP(C22,'Base articles déposés'!$B$8:$K$10677,9,0)),"",VLOOKUP(C22,'Base articles déposés'!$B$8:$K$10677,9,0)))</f>
        <v>oui</v>
      </c>
      <c r="I22" s="164">
        <f>IF(F22="oui",IF(H22="oui",0,IF(ISERROR(VLOOKUP(C22,'Base articles déposés'!$B$8:$I$10677,5,0)),"",VLOOKUP(C22,'Base articles déposés'!$B$8:$I$10677,5,0))),0)</f>
        <v>0</v>
      </c>
      <c r="J22" s="48"/>
      <c r="L22" s="15">
        <f>N22</f>
        <v>1</v>
      </c>
      <c r="M22" s="15" t="str">
        <f>IF('Base articles déposés'!$A8='Récap par déposant'!$H$2,'Base articles déposés'!$B8,"")</f>
        <v>A0001</v>
      </c>
      <c r="N22" s="15">
        <f t="shared" ref="N22:N82" si="0">IF(M22="",0,1)</f>
        <v>1</v>
      </c>
    </row>
    <row r="23" spans="1:14" ht="18" customHeight="1" x14ac:dyDescent="0.25">
      <c r="A23" s="21">
        <v>2</v>
      </c>
      <c r="B23" s="44"/>
      <c r="C23" s="100" t="str">
        <f>IF(ISERROR(VLOOKUP(A23,$L$22:$N$24135,2,0)),"",VLOOKUP(A23,$L$22:$N$24135,2,0))</f>
        <v>A0002</v>
      </c>
      <c r="D23" s="97" t="str">
        <f>IF(ISERROR(VLOOKUP(C23,'Base articles déposés'!$B$8:$I$10677,2,0)),"",VLOOKUP(C23,'Base articles déposés'!$B$8:$I$10677,2,0))</f>
        <v>Veste beige femme L</v>
      </c>
      <c r="E23" s="137">
        <f>IF(ISERROR(VLOOKUP(C23,'Base articles déposés'!$B$8:$I$10677,6,0)),"",VLOOKUP(C23,'Base articles déposés'!$B$8:$I$10677,6,0))</f>
        <v>43502</v>
      </c>
      <c r="F23" s="140" t="str">
        <f>IF(ISERROR(IF(ISBLANK(VLOOKUP(C23,'Base articles déposés'!$B$8:$I$10677,7,0)),"",VLOOKUP(C23,'Base articles déposés'!$B$8:$I$10677,7,0))),"",IF(ISBLANK(VLOOKUP(C23,'Base articles déposés'!$B$8:$I$10677,7,0)),"",VLOOKUP(C23,'Base articles déposés'!$B$8:$I$10677,7,0)))</f>
        <v/>
      </c>
      <c r="G23" s="143" t="str">
        <f>IF(ISERROR(IF(ISBLANK(VLOOKUP(C23,'Base articles déposés'!$B$8:$I$10677,8,0)),"",VLOOKUP(C23,'Base articles déposés'!$B$8:$I$10677,8,0))),"",IF(ISBLANK(VLOOKUP(C23,'Base articles déposés'!$B$8:$I$10677,8,0)),"",VLOOKUP(C23,'Base articles déposés'!$B$8:$I$10677,8,0)))</f>
        <v/>
      </c>
      <c r="H23" s="146" t="str">
        <f>IF(ISERROR(IF(ISBLANK(VLOOKUP(C23,'Base articles déposés'!$B$8:$K$10677,9,0)),"",VLOOKUP(C23,'Base articles déposés'!$B$8:$K$10677,9,0))),"",IF(ISBLANK(VLOOKUP(C23,'Base articles déposés'!$B$8:$K$10677,9,0)),"",VLOOKUP(C23,'Base articles déposés'!$B$8:$K$10677,9,0)))</f>
        <v/>
      </c>
      <c r="I23" s="165">
        <f>IF(F23="oui",IF(H23="oui",0,IF(ISERROR(VLOOKUP(C23,'Base articles déposés'!$B$8:$I$10677,5,0)),"",VLOOKUP(C23,'Base articles déposés'!$B$8:$I$10677,5,0))),0)</f>
        <v>0</v>
      </c>
      <c r="J23" s="48"/>
      <c r="L23" s="15">
        <f>SUM($N$22:N23)</f>
        <v>2</v>
      </c>
      <c r="M23" s="15" t="str">
        <f>IF('Base articles déposés'!$A9='Récap par déposant'!$H$2,'Base articles déposés'!$B9,"")</f>
        <v>A0002</v>
      </c>
      <c r="N23" s="15">
        <f t="shared" si="0"/>
        <v>1</v>
      </c>
    </row>
    <row r="24" spans="1:14" s="22" customFormat="1" ht="18" customHeight="1" x14ac:dyDescent="0.25">
      <c r="A24" s="21">
        <v>3</v>
      </c>
      <c r="B24" s="44"/>
      <c r="C24" s="100" t="str">
        <f>IF(ISERROR(VLOOKUP(A24,$L$22:$N$24135,2,0)),"",VLOOKUP(A24,$L$22:$N$24135,2,0))</f>
        <v>A0003</v>
      </c>
      <c r="D24" s="97" t="str">
        <f>IF(ISERROR(VLOOKUP(C24,'Base articles déposés'!$B$8:$I$10677,2,0)),"",VLOOKUP(C24,'Base articles déposés'!$B$8:$I$10677,2,0))</f>
        <v>Doudoune grise Lacoste XS</v>
      </c>
      <c r="E24" s="137">
        <f>IF(ISERROR(VLOOKUP(C24,'Base articles déposés'!$B$8:$I$10677,6,0)),"",VLOOKUP(C24,'Base articles déposés'!$B$8:$I$10677,6,0))</f>
        <v>43503</v>
      </c>
      <c r="F24" s="140" t="str">
        <f>IF(ISERROR(IF(ISBLANK(VLOOKUP(C24,'Base articles déposés'!$B$8:$I$10677,7,0)),"",VLOOKUP(C24,'Base articles déposés'!$B$8:$I$10677,7,0))),"",IF(ISBLANK(VLOOKUP(C24,'Base articles déposés'!$B$8:$I$10677,7,0)),"",VLOOKUP(C24,'Base articles déposés'!$B$8:$I$10677,7,0)))</f>
        <v>oui</v>
      </c>
      <c r="G24" s="143">
        <f>IF(ISERROR(IF(ISBLANK(VLOOKUP(C24,'Base articles déposés'!$B$8:$I$10677,8,0)),"",VLOOKUP(C24,'Base articles déposés'!$B$8:$I$10677,8,0))),"",IF(ISBLANK(VLOOKUP(C24,'Base articles déposés'!$B$8:$I$10677,8,0)),"",VLOOKUP(C24,'Base articles déposés'!$B$8:$I$10677,8,0)))</f>
        <v>43746</v>
      </c>
      <c r="H24" s="146" t="str">
        <f>IF(ISERROR(IF(ISBLANK(VLOOKUP(C24,'Base articles déposés'!$B$8:$K$10677,9,0)),"",VLOOKUP(C24,'Base articles déposés'!$B$8:$K$10677,9,0))),"",IF(ISBLANK(VLOOKUP(C24,'Base articles déposés'!$B$8:$K$10677,9,0)),"",VLOOKUP(C24,'Base articles déposés'!$B$8:$K$10677,9,0)))</f>
        <v/>
      </c>
      <c r="I24" s="165">
        <f>IF(F24="oui",IF(H24="oui",0,IF(ISERROR(VLOOKUP(C24,'Base articles déposés'!$B$8:$I$10677,5,0)),"",VLOOKUP(C24,'Base articles déposés'!$B$8:$I$10677,5,0))),0)</f>
        <v>10.416666666666668</v>
      </c>
      <c r="J24" s="48"/>
      <c r="L24" s="15">
        <f>SUM($N$22:N24)</f>
        <v>3</v>
      </c>
      <c r="M24" s="15" t="str">
        <f>IF('Base articles déposés'!$A10='Récap par déposant'!$H$2,'Base articles déposés'!$B10,"")</f>
        <v>A0003</v>
      </c>
      <c r="N24" s="15">
        <f t="shared" si="0"/>
        <v>1</v>
      </c>
    </row>
    <row r="25" spans="1:14" s="22" customFormat="1" ht="18" customHeight="1" x14ac:dyDescent="0.25">
      <c r="A25" s="21">
        <v>4</v>
      </c>
      <c r="B25" s="44"/>
      <c r="C25" s="100" t="str">
        <f t="shared" ref="C25:C57" si="1">IF(ISERROR(VLOOKUP(A25,$L$22:$N$24135,2,0)),"",VLOOKUP(A25,$L$22:$N$24135,2,0))</f>
        <v/>
      </c>
      <c r="D25" s="97" t="str">
        <f>IF(ISERROR(VLOOKUP(C25,'Base articles déposés'!$B$8:$I$10677,2,0)),"",VLOOKUP(C25,'Base articles déposés'!$B$8:$I$10677,2,0))</f>
        <v/>
      </c>
      <c r="E25" s="137" t="str">
        <f>IF(ISERROR(VLOOKUP(C25,'Base articles déposés'!$B$8:$I$10677,6,0)),"",VLOOKUP(C25,'Base articles déposés'!$B$8:$I$10677,6,0))</f>
        <v/>
      </c>
      <c r="F25" s="140" t="str">
        <f>IF(ISERROR(IF(ISBLANK(VLOOKUP(C25,'Base articles déposés'!$B$8:$I$10677,7,0)),"",VLOOKUP(C25,'Base articles déposés'!$B$8:$I$10677,7,0))),"",IF(ISBLANK(VLOOKUP(C25,'Base articles déposés'!$B$8:$I$10677,7,0)),"",VLOOKUP(C25,'Base articles déposés'!$B$8:$I$10677,7,0)))</f>
        <v/>
      </c>
      <c r="G25" s="143" t="str">
        <f>IF(ISERROR(IF(ISBLANK(VLOOKUP(C25,'Base articles déposés'!$B$8:$I$10677,8,0)),"",VLOOKUP(C25,'Base articles déposés'!$B$8:$I$10677,8,0))),"",IF(ISBLANK(VLOOKUP(C25,'Base articles déposés'!$B$8:$I$10677,8,0)),"",VLOOKUP(C25,'Base articles déposés'!$B$8:$I$10677,8,0)))</f>
        <v/>
      </c>
      <c r="H25" s="146" t="str">
        <f>IF(ISERROR(IF(ISBLANK(VLOOKUP(C25,'Base articles déposés'!$B$8:$K$10677,9,0)),"",VLOOKUP(C25,'Base articles déposés'!$B$8:$K$10677,9,0))),"",IF(ISBLANK(VLOOKUP(C25,'Base articles déposés'!$B$8:$K$10677,9,0)),"",VLOOKUP(C25,'Base articles déposés'!$B$8:$K$10677,9,0)))</f>
        <v/>
      </c>
      <c r="I25" s="165">
        <f>IF(F25="oui",IF(H25="oui",0,IF(ISERROR(VLOOKUP(C25,'Base articles déposés'!$B$8:$I$10677,5,0)),"",VLOOKUP(C25,'Base articles déposés'!$B$8:$I$10677,5,0))),0)</f>
        <v>0</v>
      </c>
      <c r="J25" s="48"/>
      <c r="L25" s="15">
        <f>SUM($N$22:N25)</f>
        <v>3</v>
      </c>
      <c r="M25" s="15" t="str">
        <f>IF('Base articles déposés'!$A11='Récap par déposant'!$H$2,'Base articles déposés'!$B11,"")</f>
        <v/>
      </c>
      <c r="N25" s="15">
        <f t="shared" si="0"/>
        <v>0</v>
      </c>
    </row>
    <row r="26" spans="1:14" s="22" customFormat="1" ht="18" customHeight="1" x14ac:dyDescent="0.25">
      <c r="A26" s="21">
        <v>5</v>
      </c>
      <c r="B26" s="44"/>
      <c r="C26" s="100" t="str">
        <f t="shared" si="1"/>
        <v/>
      </c>
      <c r="D26" s="97" t="str">
        <f>IF(ISERROR(VLOOKUP(C26,'Base articles déposés'!$B$8:$I$10677,2,0)),"",VLOOKUP(C26,'Base articles déposés'!$B$8:$I$10677,2,0))</f>
        <v/>
      </c>
      <c r="E26" s="137" t="str">
        <f>IF(ISERROR(VLOOKUP(C26,'Base articles déposés'!$B$8:$I$10677,6,0)),"",VLOOKUP(C26,'Base articles déposés'!$B$8:$I$10677,6,0))</f>
        <v/>
      </c>
      <c r="F26" s="140" t="str">
        <f>IF(ISERROR(IF(ISBLANK(VLOOKUP(C26,'Base articles déposés'!$B$8:$I$10677,7,0)),"",VLOOKUP(C26,'Base articles déposés'!$B$8:$I$10677,7,0))),"",IF(ISBLANK(VLOOKUP(C26,'Base articles déposés'!$B$8:$I$10677,7,0)),"",VLOOKUP(C26,'Base articles déposés'!$B$8:$I$10677,7,0)))</f>
        <v/>
      </c>
      <c r="G26" s="143" t="str">
        <f>IF(ISERROR(IF(ISBLANK(VLOOKUP(C26,'Base articles déposés'!$B$8:$I$10677,8,0)),"",VLOOKUP(C26,'Base articles déposés'!$B$8:$I$10677,8,0))),"",IF(ISBLANK(VLOOKUP(C26,'Base articles déposés'!$B$8:$I$10677,8,0)),"",VLOOKUP(C26,'Base articles déposés'!$B$8:$I$10677,8,0)))</f>
        <v/>
      </c>
      <c r="H26" s="146" t="str">
        <f>IF(ISERROR(IF(ISBLANK(VLOOKUP(C26,'Base articles déposés'!$B$8:$K$10677,9,0)),"",VLOOKUP(C26,'Base articles déposés'!$B$8:$K$10677,9,0))),"",IF(ISBLANK(VLOOKUP(C26,'Base articles déposés'!$B$8:$K$10677,9,0)),"",VLOOKUP(C26,'Base articles déposés'!$B$8:$K$10677,9,0)))</f>
        <v/>
      </c>
      <c r="I26" s="165">
        <f>IF(F26="oui",IF(H26="oui",0,IF(ISERROR(VLOOKUP(C26,'Base articles déposés'!$B$8:$I$10677,5,0)),"",VLOOKUP(C26,'Base articles déposés'!$B$8:$I$10677,5,0))),0)</f>
        <v>0</v>
      </c>
      <c r="J26" s="48"/>
      <c r="L26" s="15">
        <f>SUM($N$22:N26)</f>
        <v>3</v>
      </c>
      <c r="M26" s="15" t="str">
        <f>IF('Base articles déposés'!$A12='Récap par déposant'!$H$2,'Base articles déposés'!$B12,"")</f>
        <v/>
      </c>
      <c r="N26" s="15">
        <f t="shared" si="0"/>
        <v>0</v>
      </c>
    </row>
    <row r="27" spans="1:14" s="22" customFormat="1" ht="18" customHeight="1" x14ac:dyDescent="0.25">
      <c r="A27" s="21">
        <v>6</v>
      </c>
      <c r="B27" s="44"/>
      <c r="C27" s="100" t="str">
        <f t="shared" si="1"/>
        <v/>
      </c>
      <c r="D27" s="97" t="str">
        <f>IF(ISERROR(VLOOKUP(C27,'Base articles déposés'!$B$8:$I$10677,2,0)),"",VLOOKUP(C27,'Base articles déposés'!$B$8:$I$10677,2,0))</f>
        <v/>
      </c>
      <c r="E27" s="137" t="str">
        <f>IF(ISERROR(VLOOKUP(C27,'Base articles déposés'!$B$8:$I$10677,6,0)),"",VLOOKUP(C27,'Base articles déposés'!$B$8:$I$10677,6,0))</f>
        <v/>
      </c>
      <c r="F27" s="140" t="str">
        <f>IF(ISERROR(IF(ISBLANK(VLOOKUP(C27,'Base articles déposés'!$B$8:$I$10677,7,0)),"",VLOOKUP(C27,'Base articles déposés'!$B$8:$I$10677,7,0))),"",IF(ISBLANK(VLOOKUP(C27,'Base articles déposés'!$B$8:$I$10677,7,0)),"",VLOOKUP(C27,'Base articles déposés'!$B$8:$I$10677,7,0)))</f>
        <v/>
      </c>
      <c r="G27" s="143" t="str">
        <f>IF(ISERROR(IF(ISBLANK(VLOOKUP(C27,'Base articles déposés'!$B$8:$I$10677,8,0)),"",VLOOKUP(C27,'Base articles déposés'!$B$8:$I$10677,8,0))),"",IF(ISBLANK(VLOOKUP(C27,'Base articles déposés'!$B$8:$I$10677,8,0)),"",VLOOKUP(C27,'Base articles déposés'!$B$8:$I$10677,8,0)))</f>
        <v/>
      </c>
      <c r="H27" s="146" t="str">
        <f>IF(ISERROR(IF(ISBLANK(VLOOKUP(C27,'Base articles déposés'!$B$8:$K$10677,9,0)),"",VLOOKUP(C27,'Base articles déposés'!$B$8:$K$10677,9,0))),"",IF(ISBLANK(VLOOKUP(C27,'Base articles déposés'!$B$8:$K$10677,9,0)),"",VLOOKUP(C27,'Base articles déposés'!$B$8:$K$10677,9,0)))</f>
        <v/>
      </c>
      <c r="I27" s="165">
        <f>IF(F27="oui",IF(H27="oui",0,IF(ISERROR(VLOOKUP(C27,'Base articles déposés'!$B$8:$I$10677,5,0)),"",VLOOKUP(C27,'Base articles déposés'!$B$8:$I$10677,5,0))),0)</f>
        <v>0</v>
      </c>
      <c r="J27" s="48"/>
      <c r="L27" s="15">
        <f>SUM($N$22:N27)</f>
        <v>3</v>
      </c>
      <c r="M27" s="15" t="str">
        <f>IF('Base articles déposés'!$A13='Récap par déposant'!$H$2,'Base articles déposés'!$B13,"")</f>
        <v/>
      </c>
      <c r="N27" s="15">
        <f t="shared" si="0"/>
        <v>0</v>
      </c>
    </row>
    <row r="28" spans="1:14" s="22" customFormat="1" ht="18" customHeight="1" x14ac:dyDescent="0.25">
      <c r="A28" s="21">
        <v>7</v>
      </c>
      <c r="B28" s="44"/>
      <c r="C28" s="100" t="str">
        <f t="shared" si="1"/>
        <v/>
      </c>
      <c r="D28" s="97" t="str">
        <f>IF(ISERROR(VLOOKUP(C28,'Base articles déposés'!$B$8:$I$10677,2,0)),"",VLOOKUP(C28,'Base articles déposés'!$B$8:$I$10677,2,0))</f>
        <v/>
      </c>
      <c r="E28" s="137" t="str">
        <f>IF(ISERROR(VLOOKUP(C28,'Base articles déposés'!$B$8:$I$10677,6,0)),"",VLOOKUP(C28,'Base articles déposés'!$B$8:$I$10677,6,0))</f>
        <v/>
      </c>
      <c r="F28" s="140" t="str">
        <f>IF(ISERROR(IF(ISBLANK(VLOOKUP(C28,'Base articles déposés'!$B$8:$I$10677,7,0)),"",VLOOKUP(C28,'Base articles déposés'!$B$8:$I$10677,7,0))),"",IF(ISBLANK(VLOOKUP(C28,'Base articles déposés'!$B$8:$I$10677,7,0)),"",VLOOKUP(C28,'Base articles déposés'!$B$8:$I$10677,7,0)))</f>
        <v/>
      </c>
      <c r="G28" s="143" t="str">
        <f>IF(ISERROR(IF(ISBLANK(VLOOKUP(C28,'Base articles déposés'!$B$8:$I$10677,8,0)),"",VLOOKUP(C28,'Base articles déposés'!$B$8:$I$10677,8,0))),"",IF(ISBLANK(VLOOKUP(C28,'Base articles déposés'!$B$8:$I$10677,8,0)),"",VLOOKUP(C28,'Base articles déposés'!$B$8:$I$10677,8,0)))</f>
        <v/>
      </c>
      <c r="H28" s="146" t="str">
        <f>IF(ISERROR(IF(ISBLANK(VLOOKUP(C28,'Base articles déposés'!$B$8:$K$10677,9,0)),"",VLOOKUP(C28,'Base articles déposés'!$B$8:$K$10677,9,0))),"",IF(ISBLANK(VLOOKUP(C28,'Base articles déposés'!$B$8:$K$10677,9,0)),"",VLOOKUP(C28,'Base articles déposés'!$B$8:$K$10677,9,0)))</f>
        <v/>
      </c>
      <c r="I28" s="165">
        <f>IF(F28="oui",IF(H28="oui",0,IF(ISERROR(VLOOKUP(C28,'Base articles déposés'!$B$8:$I$10677,5,0)),"",VLOOKUP(C28,'Base articles déposés'!$B$8:$I$10677,5,0))),0)</f>
        <v>0</v>
      </c>
      <c r="J28" s="48"/>
      <c r="L28" s="15">
        <f>SUM($N$22:N28)</f>
        <v>3</v>
      </c>
      <c r="M28" s="15" t="str">
        <f>IF('Base articles déposés'!$A14='Récap par déposant'!$H$2,'Base articles déposés'!$B14,"")</f>
        <v/>
      </c>
      <c r="N28" s="15">
        <f t="shared" si="0"/>
        <v>0</v>
      </c>
    </row>
    <row r="29" spans="1:14" s="22" customFormat="1" ht="18" customHeight="1" x14ac:dyDescent="0.25">
      <c r="A29" s="21">
        <v>8</v>
      </c>
      <c r="B29" s="44"/>
      <c r="C29" s="100" t="str">
        <f t="shared" si="1"/>
        <v/>
      </c>
      <c r="D29" s="97" t="str">
        <f>IF(ISERROR(VLOOKUP(C29,'Base articles déposés'!$B$8:$I$10677,2,0)),"",VLOOKUP(C29,'Base articles déposés'!$B$8:$I$10677,2,0))</f>
        <v/>
      </c>
      <c r="E29" s="137" t="str">
        <f>IF(ISERROR(VLOOKUP(C29,'Base articles déposés'!$B$8:$I$10677,6,0)),"",VLOOKUP(C29,'Base articles déposés'!$B$8:$I$10677,6,0))</f>
        <v/>
      </c>
      <c r="F29" s="140" t="str">
        <f>IF(ISERROR(IF(ISBLANK(VLOOKUP(C29,'Base articles déposés'!$B$8:$I$10677,7,0)),"",VLOOKUP(C29,'Base articles déposés'!$B$8:$I$10677,7,0))),"",IF(ISBLANK(VLOOKUP(C29,'Base articles déposés'!$B$8:$I$10677,7,0)),"",VLOOKUP(C29,'Base articles déposés'!$B$8:$I$10677,7,0)))</f>
        <v/>
      </c>
      <c r="G29" s="143" t="str">
        <f>IF(ISERROR(IF(ISBLANK(VLOOKUP(C29,'Base articles déposés'!$B$8:$I$10677,8,0)),"",VLOOKUP(C29,'Base articles déposés'!$B$8:$I$10677,8,0))),"",IF(ISBLANK(VLOOKUP(C29,'Base articles déposés'!$B$8:$I$10677,8,0)),"",VLOOKUP(C29,'Base articles déposés'!$B$8:$I$10677,8,0)))</f>
        <v/>
      </c>
      <c r="H29" s="146" t="str">
        <f>IF(ISERROR(IF(ISBLANK(VLOOKUP(C29,'Base articles déposés'!$B$8:$K$10677,9,0)),"",VLOOKUP(C29,'Base articles déposés'!$B$8:$K$10677,9,0))),"",IF(ISBLANK(VLOOKUP(C29,'Base articles déposés'!$B$8:$K$10677,9,0)),"",VLOOKUP(C29,'Base articles déposés'!$B$8:$K$10677,9,0)))</f>
        <v/>
      </c>
      <c r="I29" s="165">
        <f>IF(F29="oui",IF(H29="oui",0,IF(ISERROR(VLOOKUP(C29,'Base articles déposés'!$B$8:$I$10677,5,0)),"",VLOOKUP(C29,'Base articles déposés'!$B$8:$I$10677,5,0))),0)</f>
        <v>0</v>
      </c>
      <c r="J29" s="48"/>
      <c r="L29" s="15">
        <f>SUM($N$22:N29)</f>
        <v>3</v>
      </c>
      <c r="M29" s="15" t="str">
        <f>IF('Base articles déposés'!$A15='Récap par déposant'!$H$2,'Base articles déposés'!$B15,"")</f>
        <v/>
      </c>
      <c r="N29" s="15">
        <f t="shared" si="0"/>
        <v>0</v>
      </c>
    </row>
    <row r="30" spans="1:14" s="22" customFormat="1" ht="18" customHeight="1" x14ac:dyDescent="0.25">
      <c r="A30" s="21">
        <v>9</v>
      </c>
      <c r="B30" s="44"/>
      <c r="C30" s="100" t="str">
        <f t="shared" si="1"/>
        <v/>
      </c>
      <c r="D30" s="97" t="str">
        <f>IF(ISERROR(VLOOKUP(C30,'Base articles déposés'!$B$8:$I$10677,2,0)),"",VLOOKUP(C30,'Base articles déposés'!$B$8:$I$10677,2,0))</f>
        <v/>
      </c>
      <c r="E30" s="137" t="str">
        <f>IF(ISERROR(VLOOKUP(C30,'Base articles déposés'!$B$8:$I$10677,6,0)),"",VLOOKUP(C30,'Base articles déposés'!$B$8:$I$10677,6,0))</f>
        <v/>
      </c>
      <c r="F30" s="140" t="str">
        <f>IF(ISERROR(IF(ISBLANK(VLOOKUP(C30,'Base articles déposés'!$B$8:$I$10677,7,0)),"",VLOOKUP(C30,'Base articles déposés'!$B$8:$I$10677,7,0))),"",IF(ISBLANK(VLOOKUP(C30,'Base articles déposés'!$B$8:$I$10677,7,0)),"",VLOOKUP(C30,'Base articles déposés'!$B$8:$I$10677,7,0)))</f>
        <v/>
      </c>
      <c r="G30" s="143" t="str">
        <f>IF(ISERROR(IF(ISBLANK(VLOOKUP(C30,'Base articles déposés'!$B$8:$I$10677,8,0)),"",VLOOKUP(C30,'Base articles déposés'!$B$8:$I$10677,8,0))),"",IF(ISBLANK(VLOOKUP(C30,'Base articles déposés'!$B$8:$I$10677,8,0)),"",VLOOKUP(C30,'Base articles déposés'!$B$8:$I$10677,8,0)))</f>
        <v/>
      </c>
      <c r="H30" s="146" t="str">
        <f>IF(ISERROR(IF(ISBLANK(VLOOKUP(C30,'Base articles déposés'!$B$8:$K$10677,9,0)),"",VLOOKUP(C30,'Base articles déposés'!$B$8:$K$10677,9,0))),"",IF(ISBLANK(VLOOKUP(C30,'Base articles déposés'!$B$8:$K$10677,9,0)),"",VLOOKUP(C30,'Base articles déposés'!$B$8:$K$10677,9,0)))</f>
        <v/>
      </c>
      <c r="I30" s="165">
        <f>IF(F30="oui",IF(H30="oui",0,IF(ISERROR(VLOOKUP(C30,'Base articles déposés'!$B$8:$I$10677,5,0)),"",VLOOKUP(C30,'Base articles déposés'!$B$8:$I$10677,5,0))),0)</f>
        <v>0</v>
      </c>
      <c r="J30" s="48"/>
      <c r="L30" s="15">
        <f>SUM($N$22:N30)</f>
        <v>3</v>
      </c>
      <c r="M30" s="15" t="str">
        <f>IF('Base articles déposés'!$A16='Récap par déposant'!$H$2,'Base articles déposés'!$B16,"")</f>
        <v/>
      </c>
      <c r="N30" s="15">
        <f t="shared" si="0"/>
        <v>0</v>
      </c>
    </row>
    <row r="31" spans="1:14" s="22" customFormat="1" ht="18" customHeight="1" x14ac:dyDescent="0.25">
      <c r="A31" s="21">
        <v>10</v>
      </c>
      <c r="B31" s="44"/>
      <c r="C31" s="100" t="str">
        <f t="shared" si="1"/>
        <v/>
      </c>
      <c r="D31" s="97" t="str">
        <f>IF(ISERROR(VLOOKUP(C31,'Base articles déposés'!$B$8:$I$10677,2,0)),"",VLOOKUP(C31,'Base articles déposés'!$B$8:$I$10677,2,0))</f>
        <v/>
      </c>
      <c r="E31" s="137" t="str">
        <f>IF(ISERROR(VLOOKUP(C31,'Base articles déposés'!$B$8:$I$10677,6,0)),"",VLOOKUP(C31,'Base articles déposés'!$B$8:$I$10677,6,0))</f>
        <v/>
      </c>
      <c r="F31" s="140" t="str">
        <f>IF(ISERROR(IF(ISBLANK(VLOOKUP(C31,'Base articles déposés'!$B$8:$I$10677,7,0)),"",VLOOKUP(C31,'Base articles déposés'!$B$8:$I$10677,7,0))),"",IF(ISBLANK(VLOOKUP(C31,'Base articles déposés'!$B$8:$I$10677,7,0)),"",VLOOKUP(C31,'Base articles déposés'!$B$8:$I$10677,7,0)))</f>
        <v/>
      </c>
      <c r="G31" s="143" t="str">
        <f>IF(ISERROR(IF(ISBLANK(VLOOKUP(C31,'Base articles déposés'!$B$8:$I$10677,8,0)),"",VLOOKUP(C31,'Base articles déposés'!$B$8:$I$10677,8,0))),"",IF(ISBLANK(VLOOKUP(C31,'Base articles déposés'!$B$8:$I$10677,8,0)),"",VLOOKUP(C31,'Base articles déposés'!$B$8:$I$10677,8,0)))</f>
        <v/>
      </c>
      <c r="H31" s="146" t="str">
        <f>IF(ISERROR(IF(ISBLANK(VLOOKUP(C31,'Base articles déposés'!$B$8:$K$10677,9,0)),"",VLOOKUP(C31,'Base articles déposés'!$B$8:$K$10677,9,0))),"",IF(ISBLANK(VLOOKUP(C31,'Base articles déposés'!$B$8:$K$10677,9,0)),"",VLOOKUP(C31,'Base articles déposés'!$B$8:$K$10677,9,0)))</f>
        <v/>
      </c>
      <c r="I31" s="165">
        <f>IF(F31="oui",IF(H31="oui",0,IF(ISERROR(VLOOKUP(C31,'Base articles déposés'!$B$8:$I$10677,5,0)),"",VLOOKUP(C31,'Base articles déposés'!$B$8:$I$10677,5,0))),0)</f>
        <v>0</v>
      </c>
      <c r="J31" s="48"/>
      <c r="L31" s="15">
        <f>SUM($N$22:N31)</f>
        <v>3</v>
      </c>
      <c r="M31" s="15" t="str">
        <f>IF('Base articles déposés'!$A17='Récap par déposant'!$H$2,'Base articles déposés'!$B17,"")</f>
        <v/>
      </c>
      <c r="N31" s="15">
        <f t="shared" si="0"/>
        <v>0</v>
      </c>
    </row>
    <row r="32" spans="1:14" s="22" customFormat="1" ht="18" customHeight="1" x14ac:dyDescent="0.25">
      <c r="A32" s="21">
        <v>11</v>
      </c>
      <c r="B32" s="44"/>
      <c r="C32" s="100" t="str">
        <f t="shared" si="1"/>
        <v/>
      </c>
      <c r="D32" s="97" t="str">
        <f>IF(ISERROR(VLOOKUP(C32,'Base articles déposés'!$B$8:$I$10677,2,0)),"",VLOOKUP(C32,'Base articles déposés'!$B$8:$I$10677,2,0))</f>
        <v/>
      </c>
      <c r="E32" s="137" t="str">
        <f>IF(ISERROR(VLOOKUP(C32,'Base articles déposés'!$B$8:$I$10677,6,0)),"",VLOOKUP(C32,'Base articles déposés'!$B$8:$I$10677,6,0))</f>
        <v/>
      </c>
      <c r="F32" s="140" t="str">
        <f>IF(ISERROR(IF(ISBLANK(VLOOKUP(C32,'Base articles déposés'!$B$8:$I$10677,7,0)),"",VLOOKUP(C32,'Base articles déposés'!$B$8:$I$10677,7,0))),"",IF(ISBLANK(VLOOKUP(C32,'Base articles déposés'!$B$8:$I$10677,7,0)),"",VLOOKUP(C32,'Base articles déposés'!$B$8:$I$10677,7,0)))</f>
        <v/>
      </c>
      <c r="G32" s="143" t="str">
        <f>IF(ISERROR(IF(ISBLANK(VLOOKUP(C32,'Base articles déposés'!$B$8:$I$10677,8,0)),"",VLOOKUP(C32,'Base articles déposés'!$B$8:$I$10677,8,0))),"",IF(ISBLANK(VLOOKUP(C32,'Base articles déposés'!$B$8:$I$10677,8,0)),"",VLOOKUP(C32,'Base articles déposés'!$B$8:$I$10677,8,0)))</f>
        <v/>
      </c>
      <c r="H32" s="146" t="str">
        <f>IF(ISERROR(IF(ISBLANK(VLOOKUP(C32,'Base articles déposés'!$B$8:$K$10677,9,0)),"",VLOOKUP(C32,'Base articles déposés'!$B$8:$K$10677,9,0))),"",IF(ISBLANK(VLOOKUP(C32,'Base articles déposés'!$B$8:$K$10677,9,0)),"",VLOOKUP(C32,'Base articles déposés'!$B$8:$K$10677,9,0)))</f>
        <v/>
      </c>
      <c r="I32" s="165">
        <f>IF(F32="oui",IF(H32="oui",0,IF(ISERROR(VLOOKUP(C32,'Base articles déposés'!$B$8:$I$10677,5,0)),"",VLOOKUP(C32,'Base articles déposés'!$B$8:$I$10677,5,0))),0)</f>
        <v>0</v>
      </c>
      <c r="J32" s="48"/>
      <c r="L32" s="15">
        <f>SUM($N$22:N32)</f>
        <v>3</v>
      </c>
      <c r="M32" s="15" t="str">
        <f>IF('Base articles déposés'!$A18='Récap par déposant'!$H$2,'Base articles déposés'!$B18,"")</f>
        <v/>
      </c>
      <c r="N32" s="15">
        <f t="shared" si="0"/>
        <v>0</v>
      </c>
    </row>
    <row r="33" spans="1:14" s="22" customFormat="1" ht="18" customHeight="1" x14ac:dyDescent="0.25">
      <c r="A33" s="21">
        <v>12</v>
      </c>
      <c r="B33" s="44"/>
      <c r="C33" s="100" t="str">
        <f t="shared" si="1"/>
        <v/>
      </c>
      <c r="D33" s="97" t="str">
        <f>IF(ISERROR(VLOOKUP(C33,'Base articles déposés'!$B$8:$I$10677,2,0)),"",VLOOKUP(C33,'Base articles déposés'!$B$8:$I$10677,2,0))</f>
        <v/>
      </c>
      <c r="E33" s="137" t="str">
        <f>IF(ISERROR(VLOOKUP(C33,'Base articles déposés'!$B$8:$I$10677,6,0)),"",VLOOKUP(C33,'Base articles déposés'!$B$8:$I$10677,6,0))</f>
        <v/>
      </c>
      <c r="F33" s="140" t="str">
        <f>IF(ISERROR(IF(ISBLANK(VLOOKUP(C33,'Base articles déposés'!$B$8:$I$10677,7,0)),"",VLOOKUP(C33,'Base articles déposés'!$B$8:$I$10677,7,0))),"",IF(ISBLANK(VLOOKUP(C33,'Base articles déposés'!$B$8:$I$10677,7,0)),"",VLOOKUP(C33,'Base articles déposés'!$B$8:$I$10677,7,0)))</f>
        <v/>
      </c>
      <c r="G33" s="143" t="str">
        <f>IF(ISERROR(IF(ISBLANK(VLOOKUP(C33,'Base articles déposés'!$B$8:$I$10677,8,0)),"",VLOOKUP(C33,'Base articles déposés'!$B$8:$I$10677,8,0))),"",IF(ISBLANK(VLOOKUP(C33,'Base articles déposés'!$B$8:$I$10677,8,0)),"",VLOOKUP(C33,'Base articles déposés'!$B$8:$I$10677,8,0)))</f>
        <v/>
      </c>
      <c r="H33" s="146" t="str">
        <f>IF(ISERROR(IF(ISBLANK(VLOOKUP(C33,'Base articles déposés'!$B$8:$K$10677,9,0)),"",VLOOKUP(C33,'Base articles déposés'!$B$8:$K$10677,9,0))),"",IF(ISBLANK(VLOOKUP(C33,'Base articles déposés'!$B$8:$K$10677,9,0)),"",VLOOKUP(C33,'Base articles déposés'!$B$8:$K$10677,9,0)))</f>
        <v/>
      </c>
      <c r="I33" s="165">
        <f>IF(F33="oui",IF(H33="oui",0,IF(ISERROR(VLOOKUP(C33,'Base articles déposés'!$B$8:$I$10677,5,0)),"",VLOOKUP(C33,'Base articles déposés'!$B$8:$I$10677,5,0))),0)</f>
        <v>0</v>
      </c>
      <c r="J33" s="48"/>
      <c r="L33" s="15">
        <f>SUM($N$22:N33)</f>
        <v>3</v>
      </c>
      <c r="M33" s="15" t="str">
        <f>IF('Base articles déposés'!$A19='Récap par déposant'!$H$2,'Base articles déposés'!$B19,"")</f>
        <v/>
      </c>
      <c r="N33" s="15">
        <f t="shared" si="0"/>
        <v>0</v>
      </c>
    </row>
    <row r="34" spans="1:14" s="22" customFormat="1" ht="18" customHeight="1" x14ac:dyDescent="0.25">
      <c r="A34" s="21">
        <v>13</v>
      </c>
      <c r="B34" s="44"/>
      <c r="C34" s="100" t="str">
        <f t="shared" si="1"/>
        <v/>
      </c>
      <c r="D34" s="97" t="str">
        <f>IF(ISERROR(VLOOKUP(C34,'Base articles déposés'!$B$8:$I$10677,2,0)),"",VLOOKUP(C34,'Base articles déposés'!$B$8:$I$10677,2,0))</f>
        <v/>
      </c>
      <c r="E34" s="137" t="str">
        <f>IF(ISERROR(VLOOKUP(C34,'Base articles déposés'!$B$8:$I$10677,6,0)),"",VLOOKUP(C34,'Base articles déposés'!$B$8:$I$10677,6,0))</f>
        <v/>
      </c>
      <c r="F34" s="140" t="str">
        <f>IF(ISERROR(IF(ISBLANK(VLOOKUP(C34,'Base articles déposés'!$B$8:$I$10677,7,0)),"",VLOOKUP(C34,'Base articles déposés'!$B$8:$I$10677,7,0))),"",IF(ISBLANK(VLOOKUP(C34,'Base articles déposés'!$B$8:$I$10677,7,0)),"",VLOOKUP(C34,'Base articles déposés'!$B$8:$I$10677,7,0)))</f>
        <v/>
      </c>
      <c r="G34" s="143" t="str">
        <f>IF(ISERROR(IF(ISBLANK(VLOOKUP(C34,'Base articles déposés'!$B$8:$I$10677,8,0)),"",VLOOKUP(C34,'Base articles déposés'!$B$8:$I$10677,8,0))),"",IF(ISBLANK(VLOOKUP(C34,'Base articles déposés'!$B$8:$I$10677,8,0)),"",VLOOKUP(C34,'Base articles déposés'!$B$8:$I$10677,8,0)))</f>
        <v/>
      </c>
      <c r="H34" s="146" t="str">
        <f>IF(ISERROR(IF(ISBLANK(VLOOKUP(C34,'Base articles déposés'!$B$8:$K$10677,9,0)),"",VLOOKUP(C34,'Base articles déposés'!$B$8:$K$10677,9,0))),"",IF(ISBLANK(VLOOKUP(C34,'Base articles déposés'!$B$8:$K$10677,9,0)),"",VLOOKUP(C34,'Base articles déposés'!$B$8:$K$10677,9,0)))</f>
        <v/>
      </c>
      <c r="I34" s="165">
        <f>IF(F34="oui",IF(H34="oui",0,IF(ISERROR(VLOOKUP(C34,'Base articles déposés'!$B$8:$I$10677,5,0)),"",VLOOKUP(C34,'Base articles déposés'!$B$8:$I$10677,5,0))),0)</f>
        <v>0</v>
      </c>
      <c r="J34" s="48"/>
      <c r="L34" s="15">
        <f>SUM($N$22:N34)</f>
        <v>3</v>
      </c>
      <c r="M34" s="15" t="str">
        <f>IF('Base articles déposés'!$A20='Récap par déposant'!$H$2,'Base articles déposés'!$B20,"")</f>
        <v/>
      </c>
      <c r="N34" s="15">
        <f t="shared" si="0"/>
        <v>0</v>
      </c>
    </row>
    <row r="35" spans="1:14" s="22" customFormat="1" ht="18" customHeight="1" x14ac:dyDescent="0.25">
      <c r="A35" s="21">
        <v>14</v>
      </c>
      <c r="B35" s="44"/>
      <c r="C35" s="100" t="str">
        <f t="shared" si="1"/>
        <v/>
      </c>
      <c r="D35" s="97" t="str">
        <f>IF(ISERROR(VLOOKUP(C35,'Base articles déposés'!$B$8:$I$10677,2,0)),"",VLOOKUP(C35,'Base articles déposés'!$B$8:$I$10677,2,0))</f>
        <v/>
      </c>
      <c r="E35" s="137" t="str">
        <f>IF(ISERROR(VLOOKUP(C35,'Base articles déposés'!$B$8:$I$10677,6,0)),"",VLOOKUP(C35,'Base articles déposés'!$B$8:$I$10677,6,0))</f>
        <v/>
      </c>
      <c r="F35" s="140" t="str">
        <f>IF(ISERROR(IF(ISBLANK(VLOOKUP(C35,'Base articles déposés'!$B$8:$I$10677,7,0)),"",VLOOKUP(C35,'Base articles déposés'!$B$8:$I$10677,7,0))),"",IF(ISBLANK(VLOOKUP(C35,'Base articles déposés'!$B$8:$I$10677,7,0)),"",VLOOKUP(C35,'Base articles déposés'!$B$8:$I$10677,7,0)))</f>
        <v/>
      </c>
      <c r="G35" s="143" t="str">
        <f>IF(ISERROR(IF(ISBLANK(VLOOKUP(C35,'Base articles déposés'!$B$8:$I$10677,8,0)),"",VLOOKUP(C35,'Base articles déposés'!$B$8:$I$10677,8,0))),"",IF(ISBLANK(VLOOKUP(C35,'Base articles déposés'!$B$8:$I$10677,8,0)),"",VLOOKUP(C35,'Base articles déposés'!$B$8:$I$10677,8,0)))</f>
        <v/>
      </c>
      <c r="H35" s="146" t="str">
        <f>IF(ISERROR(IF(ISBLANK(VLOOKUP(C35,'Base articles déposés'!$B$8:$K$10677,9,0)),"",VLOOKUP(C35,'Base articles déposés'!$B$8:$K$10677,9,0))),"",IF(ISBLANK(VLOOKUP(C35,'Base articles déposés'!$B$8:$K$10677,9,0)),"",VLOOKUP(C35,'Base articles déposés'!$B$8:$K$10677,9,0)))</f>
        <v/>
      </c>
      <c r="I35" s="165">
        <f>IF(F35="oui",IF(H35="oui",0,IF(ISERROR(VLOOKUP(C35,'Base articles déposés'!$B$8:$I$10677,5,0)),"",VLOOKUP(C35,'Base articles déposés'!$B$8:$I$10677,5,0))),0)</f>
        <v>0</v>
      </c>
      <c r="J35" s="48"/>
      <c r="L35" s="15">
        <f>SUM($N$22:N35)</f>
        <v>3</v>
      </c>
      <c r="M35" s="15" t="str">
        <f>IF('Base articles déposés'!$A21='Récap par déposant'!$H$2,'Base articles déposés'!$B21,"")</f>
        <v/>
      </c>
      <c r="N35" s="15">
        <f t="shared" si="0"/>
        <v>0</v>
      </c>
    </row>
    <row r="36" spans="1:14" s="22" customFormat="1" ht="18" customHeight="1" x14ac:dyDescent="0.25">
      <c r="A36" s="21">
        <v>15</v>
      </c>
      <c r="B36" s="44"/>
      <c r="C36" s="100" t="str">
        <f t="shared" si="1"/>
        <v/>
      </c>
      <c r="D36" s="97" t="str">
        <f>IF(ISERROR(VLOOKUP(C36,'Base articles déposés'!$B$8:$I$10677,2,0)),"",VLOOKUP(C36,'Base articles déposés'!$B$8:$I$10677,2,0))</f>
        <v/>
      </c>
      <c r="E36" s="137" t="str">
        <f>IF(ISERROR(VLOOKUP(C36,'Base articles déposés'!$B$8:$I$10677,6,0)),"",VLOOKUP(C36,'Base articles déposés'!$B$8:$I$10677,6,0))</f>
        <v/>
      </c>
      <c r="F36" s="140" t="str">
        <f>IF(ISERROR(IF(ISBLANK(VLOOKUP(C36,'Base articles déposés'!$B$8:$I$10677,7,0)),"",VLOOKUP(C36,'Base articles déposés'!$B$8:$I$10677,7,0))),"",IF(ISBLANK(VLOOKUP(C36,'Base articles déposés'!$B$8:$I$10677,7,0)),"",VLOOKUP(C36,'Base articles déposés'!$B$8:$I$10677,7,0)))</f>
        <v/>
      </c>
      <c r="G36" s="143" t="str">
        <f>IF(ISERROR(IF(ISBLANK(VLOOKUP(C36,'Base articles déposés'!$B$8:$I$10677,8,0)),"",VLOOKUP(C36,'Base articles déposés'!$B$8:$I$10677,8,0))),"",IF(ISBLANK(VLOOKUP(C36,'Base articles déposés'!$B$8:$I$10677,8,0)),"",VLOOKUP(C36,'Base articles déposés'!$B$8:$I$10677,8,0)))</f>
        <v/>
      </c>
      <c r="H36" s="146" t="str">
        <f>IF(ISERROR(IF(ISBLANK(VLOOKUP(C36,'Base articles déposés'!$B$8:$K$10677,9,0)),"",VLOOKUP(C36,'Base articles déposés'!$B$8:$K$10677,9,0))),"",IF(ISBLANK(VLOOKUP(C36,'Base articles déposés'!$B$8:$K$10677,9,0)),"",VLOOKUP(C36,'Base articles déposés'!$B$8:$K$10677,9,0)))</f>
        <v/>
      </c>
      <c r="I36" s="165">
        <f>IF(F36="oui",IF(H36="oui",0,IF(ISERROR(VLOOKUP(C36,'Base articles déposés'!$B$8:$I$10677,5,0)),"",VLOOKUP(C36,'Base articles déposés'!$B$8:$I$10677,5,0))),0)</f>
        <v>0</v>
      </c>
      <c r="J36" s="48"/>
      <c r="L36" s="15">
        <f>SUM($N$22:N36)</f>
        <v>3</v>
      </c>
      <c r="M36" s="15" t="str">
        <f>IF('Base articles déposés'!$A22='Récap par déposant'!$H$2,'Base articles déposés'!$B22,"")</f>
        <v/>
      </c>
      <c r="N36" s="15">
        <f t="shared" si="0"/>
        <v>0</v>
      </c>
    </row>
    <row r="37" spans="1:14" s="22" customFormat="1" ht="18" customHeight="1" x14ac:dyDescent="0.25">
      <c r="A37" s="21">
        <v>16</v>
      </c>
      <c r="B37" s="44"/>
      <c r="C37" s="100" t="str">
        <f t="shared" si="1"/>
        <v/>
      </c>
      <c r="D37" s="97" t="str">
        <f>IF(ISERROR(VLOOKUP(C37,'Base articles déposés'!$B$8:$I$10677,2,0)),"",VLOOKUP(C37,'Base articles déposés'!$B$8:$I$10677,2,0))</f>
        <v/>
      </c>
      <c r="E37" s="137" t="str">
        <f>IF(ISERROR(VLOOKUP(C37,'Base articles déposés'!$B$8:$I$10677,6,0)),"",VLOOKUP(C37,'Base articles déposés'!$B$8:$I$10677,6,0))</f>
        <v/>
      </c>
      <c r="F37" s="140" t="str">
        <f>IF(ISERROR(IF(ISBLANK(VLOOKUP(C37,'Base articles déposés'!$B$8:$I$10677,7,0)),"",VLOOKUP(C37,'Base articles déposés'!$B$8:$I$10677,7,0))),"",IF(ISBLANK(VLOOKUP(C37,'Base articles déposés'!$B$8:$I$10677,7,0)),"",VLOOKUP(C37,'Base articles déposés'!$B$8:$I$10677,7,0)))</f>
        <v/>
      </c>
      <c r="G37" s="143" t="str">
        <f>IF(ISERROR(IF(ISBLANK(VLOOKUP(C37,'Base articles déposés'!$B$8:$I$10677,8,0)),"",VLOOKUP(C37,'Base articles déposés'!$B$8:$I$10677,8,0))),"",IF(ISBLANK(VLOOKUP(C37,'Base articles déposés'!$B$8:$I$10677,8,0)),"",VLOOKUP(C37,'Base articles déposés'!$B$8:$I$10677,8,0)))</f>
        <v/>
      </c>
      <c r="H37" s="146" t="str">
        <f>IF(ISERROR(IF(ISBLANK(VLOOKUP(C37,'Base articles déposés'!$B$8:$K$10677,9,0)),"",VLOOKUP(C37,'Base articles déposés'!$B$8:$K$10677,9,0))),"",IF(ISBLANK(VLOOKUP(C37,'Base articles déposés'!$B$8:$K$10677,9,0)),"",VLOOKUP(C37,'Base articles déposés'!$B$8:$K$10677,9,0)))</f>
        <v/>
      </c>
      <c r="I37" s="165">
        <f>IF(F37="oui",IF(H37="oui",0,IF(ISERROR(VLOOKUP(C37,'Base articles déposés'!$B$8:$I$10677,5,0)),"",VLOOKUP(C37,'Base articles déposés'!$B$8:$I$10677,5,0))),0)</f>
        <v>0</v>
      </c>
      <c r="J37" s="48"/>
      <c r="L37" s="15">
        <f>SUM($N$22:N37)</f>
        <v>3</v>
      </c>
      <c r="M37" s="15" t="str">
        <f>IF('Base articles déposés'!$A23='Récap par déposant'!$H$2,'Base articles déposés'!$B23,"")</f>
        <v/>
      </c>
      <c r="N37" s="15">
        <f t="shared" si="0"/>
        <v>0</v>
      </c>
    </row>
    <row r="38" spans="1:14" s="22" customFormat="1" ht="18" customHeight="1" x14ac:dyDescent="0.25">
      <c r="A38" s="21">
        <v>17</v>
      </c>
      <c r="B38" s="44"/>
      <c r="C38" s="100" t="str">
        <f t="shared" si="1"/>
        <v/>
      </c>
      <c r="D38" s="97" t="str">
        <f>IF(ISERROR(VLOOKUP(C38,'Base articles déposés'!$B$8:$I$10677,2,0)),"",VLOOKUP(C38,'Base articles déposés'!$B$8:$I$10677,2,0))</f>
        <v/>
      </c>
      <c r="E38" s="137" t="str">
        <f>IF(ISERROR(VLOOKUP(C38,'Base articles déposés'!$B$8:$I$10677,6,0)),"",VLOOKUP(C38,'Base articles déposés'!$B$8:$I$10677,6,0))</f>
        <v/>
      </c>
      <c r="F38" s="140" t="str">
        <f>IF(ISERROR(IF(ISBLANK(VLOOKUP(C38,'Base articles déposés'!$B$8:$I$10677,7,0)),"",VLOOKUP(C38,'Base articles déposés'!$B$8:$I$10677,7,0))),"",IF(ISBLANK(VLOOKUP(C38,'Base articles déposés'!$B$8:$I$10677,7,0)),"",VLOOKUP(C38,'Base articles déposés'!$B$8:$I$10677,7,0)))</f>
        <v/>
      </c>
      <c r="G38" s="143" t="str">
        <f>IF(ISERROR(IF(ISBLANK(VLOOKUP(C38,'Base articles déposés'!$B$8:$I$10677,8,0)),"",VLOOKUP(C38,'Base articles déposés'!$B$8:$I$10677,8,0))),"",IF(ISBLANK(VLOOKUP(C38,'Base articles déposés'!$B$8:$I$10677,8,0)),"",VLOOKUP(C38,'Base articles déposés'!$B$8:$I$10677,8,0)))</f>
        <v/>
      </c>
      <c r="H38" s="146" t="str">
        <f>IF(ISERROR(IF(ISBLANK(VLOOKUP(C38,'Base articles déposés'!$B$8:$K$10677,9,0)),"",VLOOKUP(C38,'Base articles déposés'!$B$8:$K$10677,9,0))),"",IF(ISBLANK(VLOOKUP(C38,'Base articles déposés'!$B$8:$K$10677,9,0)),"",VLOOKUP(C38,'Base articles déposés'!$B$8:$K$10677,9,0)))</f>
        <v/>
      </c>
      <c r="I38" s="165">
        <f>IF(F38="oui",IF(H38="oui",0,IF(ISERROR(VLOOKUP(C38,'Base articles déposés'!$B$8:$I$10677,5,0)),"",VLOOKUP(C38,'Base articles déposés'!$B$8:$I$10677,5,0))),0)</f>
        <v>0</v>
      </c>
      <c r="J38" s="48"/>
      <c r="L38" s="15">
        <f>SUM($N$22:N38)</f>
        <v>3</v>
      </c>
      <c r="M38" s="15" t="str">
        <f>IF('Base articles déposés'!$A24='Récap par déposant'!$H$2,'Base articles déposés'!$B24,"")</f>
        <v/>
      </c>
      <c r="N38" s="15">
        <f t="shared" si="0"/>
        <v>0</v>
      </c>
    </row>
    <row r="39" spans="1:14" s="22" customFormat="1" ht="18" customHeight="1" x14ac:dyDescent="0.25">
      <c r="A39" s="21">
        <v>18</v>
      </c>
      <c r="B39" s="44"/>
      <c r="C39" s="100" t="str">
        <f t="shared" si="1"/>
        <v/>
      </c>
      <c r="D39" s="97" t="str">
        <f>IF(ISERROR(VLOOKUP(C39,'Base articles déposés'!$B$8:$I$10677,2,0)),"",VLOOKUP(C39,'Base articles déposés'!$B$8:$I$10677,2,0))</f>
        <v/>
      </c>
      <c r="E39" s="137" t="str">
        <f>IF(ISERROR(VLOOKUP(C39,'Base articles déposés'!$B$8:$I$10677,6,0)),"",VLOOKUP(C39,'Base articles déposés'!$B$8:$I$10677,6,0))</f>
        <v/>
      </c>
      <c r="F39" s="140" t="str">
        <f>IF(ISERROR(IF(ISBLANK(VLOOKUP(C39,'Base articles déposés'!$B$8:$I$10677,7,0)),"",VLOOKUP(C39,'Base articles déposés'!$B$8:$I$10677,7,0))),"",IF(ISBLANK(VLOOKUP(C39,'Base articles déposés'!$B$8:$I$10677,7,0)),"",VLOOKUP(C39,'Base articles déposés'!$B$8:$I$10677,7,0)))</f>
        <v/>
      </c>
      <c r="G39" s="143" t="str">
        <f>IF(ISERROR(IF(ISBLANK(VLOOKUP(C39,'Base articles déposés'!$B$8:$I$10677,8,0)),"",VLOOKUP(C39,'Base articles déposés'!$B$8:$I$10677,8,0))),"",IF(ISBLANK(VLOOKUP(C39,'Base articles déposés'!$B$8:$I$10677,8,0)),"",VLOOKUP(C39,'Base articles déposés'!$B$8:$I$10677,8,0)))</f>
        <v/>
      </c>
      <c r="H39" s="146" t="str">
        <f>IF(ISERROR(IF(ISBLANK(VLOOKUP(C39,'Base articles déposés'!$B$8:$K$10677,9,0)),"",VLOOKUP(C39,'Base articles déposés'!$B$8:$K$10677,9,0))),"",IF(ISBLANK(VLOOKUP(C39,'Base articles déposés'!$B$8:$K$10677,9,0)),"",VLOOKUP(C39,'Base articles déposés'!$B$8:$K$10677,9,0)))</f>
        <v/>
      </c>
      <c r="I39" s="165">
        <f>IF(F39="oui",IF(H39="oui",0,IF(ISERROR(VLOOKUP(C39,'Base articles déposés'!$B$8:$I$10677,5,0)),"",VLOOKUP(C39,'Base articles déposés'!$B$8:$I$10677,5,0))),0)</f>
        <v>0</v>
      </c>
      <c r="J39" s="48"/>
      <c r="L39" s="15">
        <f>SUM($N$22:N39)</f>
        <v>3</v>
      </c>
      <c r="M39" s="15" t="str">
        <f>IF('Base articles déposés'!$A25='Récap par déposant'!$H$2,'Base articles déposés'!$B25,"")</f>
        <v/>
      </c>
      <c r="N39" s="15">
        <f t="shared" si="0"/>
        <v>0</v>
      </c>
    </row>
    <row r="40" spans="1:14" s="22" customFormat="1" ht="18" customHeight="1" x14ac:dyDescent="0.25">
      <c r="A40" s="21">
        <v>19</v>
      </c>
      <c r="B40" s="44"/>
      <c r="C40" s="100" t="str">
        <f t="shared" si="1"/>
        <v/>
      </c>
      <c r="D40" s="97" t="str">
        <f>IF(ISERROR(VLOOKUP(C40,'Base articles déposés'!$B$8:$I$10677,2,0)),"",VLOOKUP(C40,'Base articles déposés'!$B$8:$I$10677,2,0))</f>
        <v/>
      </c>
      <c r="E40" s="137" t="str">
        <f>IF(ISERROR(VLOOKUP(C40,'Base articles déposés'!$B$8:$I$10677,6,0)),"",VLOOKUP(C40,'Base articles déposés'!$B$8:$I$10677,6,0))</f>
        <v/>
      </c>
      <c r="F40" s="140" t="str">
        <f>IF(ISERROR(IF(ISBLANK(VLOOKUP(C40,'Base articles déposés'!$B$8:$I$10677,7,0)),"",VLOOKUP(C40,'Base articles déposés'!$B$8:$I$10677,7,0))),"",IF(ISBLANK(VLOOKUP(C40,'Base articles déposés'!$B$8:$I$10677,7,0)),"",VLOOKUP(C40,'Base articles déposés'!$B$8:$I$10677,7,0)))</f>
        <v/>
      </c>
      <c r="G40" s="143" t="str">
        <f>IF(ISERROR(IF(ISBLANK(VLOOKUP(C40,'Base articles déposés'!$B$8:$I$10677,8,0)),"",VLOOKUP(C40,'Base articles déposés'!$B$8:$I$10677,8,0))),"",IF(ISBLANK(VLOOKUP(C40,'Base articles déposés'!$B$8:$I$10677,8,0)),"",VLOOKUP(C40,'Base articles déposés'!$B$8:$I$10677,8,0)))</f>
        <v/>
      </c>
      <c r="H40" s="146" t="str">
        <f>IF(ISERROR(IF(ISBLANK(VLOOKUP(C40,'Base articles déposés'!$B$8:$K$10677,9,0)),"",VLOOKUP(C40,'Base articles déposés'!$B$8:$K$10677,9,0))),"",IF(ISBLANK(VLOOKUP(C40,'Base articles déposés'!$B$8:$K$10677,9,0)),"",VLOOKUP(C40,'Base articles déposés'!$B$8:$K$10677,9,0)))</f>
        <v/>
      </c>
      <c r="I40" s="165">
        <f>IF(F40="oui",IF(H40="oui",0,IF(ISERROR(VLOOKUP(C40,'Base articles déposés'!$B$8:$I$10677,5,0)),"",VLOOKUP(C40,'Base articles déposés'!$B$8:$I$10677,5,0))),0)</f>
        <v>0</v>
      </c>
      <c r="J40" s="48"/>
      <c r="L40" s="15">
        <f>SUM($N$22:N40)</f>
        <v>3</v>
      </c>
      <c r="M40" s="15" t="str">
        <f>IF('Base articles déposés'!$A26='Récap par déposant'!$H$2,'Base articles déposés'!$B26,"")</f>
        <v/>
      </c>
      <c r="N40" s="15">
        <f t="shared" si="0"/>
        <v>0</v>
      </c>
    </row>
    <row r="41" spans="1:14" s="22" customFormat="1" ht="18" customHeight="1" x14ac:dyDescent="0.25">
      <c r="A41" s="21">
        <v>20</v>
      </c>
      <c r="B41" s="44"/>
      <c r="C41" s="100" t="str">
        <f t="shared" si="1"/>
        <v/>
      </c>
      <c r="D41" s="97" t="str">
        <f>IF(ISERROR(VLOOKUP(C41,'Base articles déposés'!$B$8:$I$10677,2,0)),"",VLOOKUP(C41,'Base articles déposés'!$B$8:$I$10677,2,0))</f>
        <v/>
      </c>
      <c r="E41" s="137" t="str">
        <f>IF(ISERROR(VLOOKUP(C41,'Base articles déposés'!$B$8:$I$10677,6,0)),"",VLOOKUP(C41,'Base articles déposés'!$B$8:$I$10677,6,0))</f>
        <v/>
      </c>
      <c r="F41" s="140" t="str">
        <f>IF(ISERROR(IF(ISBLANK(VLOOKUP(C41,'Base articles déposés'!$B$8:$I$10677,7,0)),"",VLOOKUP(C41,'Base articles déposés'!$B$8:$I$10677,7,0))),"",IF(ISBLANK(VLOOKUP(C41,'Base articles déposés'!$B$8:$I$10677,7,0)),"",VLOOKUP(C41,'Base articles déposés'!$B$8:$I$10677,7,0)))</f>
        <v/>
      </c>
      <c r="G41" s="143" t="str">
        <f>IF(ISERROR(IF(ISBLANK(VLOOKUP(C41,'Base articles déposés'!$B$8:$I$10677,8,0)),"",VLOOKUP(C41,'Base articles déposés'!$B$8:$I$10677,8,0))),"",IF(ISBLANK(VLOOKUP(C41,'Base articles déposés'!$B$8:$I$10677,8,0)),"",VLOOKUP(C41,'Base articles déposés'!$B$8:$I$10677,8,0)))</f>
        <v/>
      </c>
      <c r="H41" s="146" t="str">
        <f>IF(ISERROR(IF(ISBLANK(VLOOKUP(C41,'Base articles déposés'!$B$8:$K$10677,9,0)),"",VLOOKUP(C41,'Base articles déposés'!$B$8:$K$10677,9,0))),"",IF(ISBLANK(VLOOKUP(C41,'Base articles déposés'!$B$8:$K$10677,9,0)),"",VLOOKUP(C41,'Base articles déposés'!$B$8:$K$10677,9,0)))</f>
        <v/>
      </c>
      <c r="I41" s="165">
        <f>IF(F41="oui",IF(H41="oui",0,IF(ISERROR(VLOOKUP(C41,'Base articles déposés'!$B$8:$I$10677,5,0)),"",VLOOKUP(C41,'Base articles déposés'!$B$8:$I$10677,5,0))),0)</f>
        <v>0</v>
      </c>
      <c r="J41" s="48"/>
      <c r="L41" s="15">
        <f>SUM($N$22:N41)</f>
        <v>3</v>
      </c>
      <c r="M41" s="15" t="str">
        <f>IF('Base articles déposés'!$A27='Récap par déposant'!$H$2,'Base articles déposés'!$B27,"")</f>
        <v/>
      </c>
      <c r="N41" s="15">
        <f t="shared" si="0"/>
        <v>0</v>
      </c>
    </row>
    <row r="42" spans="1:14" s="22" customFormat="1" ht="18" customHeight="1" x14ac:dyDescent="0.25">
      <c r="A42" s="21">
        <v>21</v>
      </c>
      <c r="B42" s="44"/>
      <c r="C42" s="100" t="str">
        <f t="shared" si="1"/>
        <v/>
      </c>
      <c r="D42" s="97" t="str">
        <f>IF(ISERROR(VLOOKUP(C42,'Base articles déposés'!$B$8:$I$10677,2,0)),"",VLOOKUP(C42,'Base articles déposés'!$B$8:$I$10677,2,0))</f>
        <v/>
      </c>
      <c r="E42" s="137" t="str">
        <f>IF(ISERROR(VLOOKUP(C42,'Base articles déposés'!$B$8:$I$10677,6,0)),"",VLOOKUP(C42,'Base articles déposés'!$B$8:$I$10677,6,0))</f>
        <v/>
      </c>
      <c r="F42" s="140" t="str">
        <f>IF(ISERROR(IF(ISBLANK(VLOOKUP(C42,'Base articles déposés'!$B$8:$I$10677,7,0)),"",VLOOKUP(C42,'Base articles déposés'!$B$8:$I$10677,7,0))),"",IF(ISBLANK(VLOOKUP(C42,'Base articles déposés'!$B$8:$I$10677,7,0)),"",VLOOKUP(C42,'Base articles déposés'!$B$8:$I$10677,7,0)))</f>
        <v/>
      </c>
      <c r="G42" s="143" t="str">
        <f>IF(ISERROR(IF(ISBLANK(VLOOKUP(C42,'Base articles déposés'!$B$8:$I$10677,8,0)),"",VLOOKUP(C42,'Base articles déposés'!$B$8:$I$10677,8,0))),"",IF(ISBLANK(VLOOKUP(C42,'Base articles déposés'!$B$8:$I$10677,8,0)),"",VLOOKUP(C42,'Base articles déposés'!$B$8:$I$10677,8,0)))</f>
        <v/>
      </c>
      <c r="H42" s="146" t="str">
        <f>IF(ISERROR(IF(ISBLANK(VLOOKUP(C42,'Base articles déposés'!$B$8:$K$10677,9,0)),"",VLOOKUP(C42,'Base articles déposés'!$B$8:$K$10677,9,0))),"",IF(ISBLANK(VLOOKUP(C42,'Base articles déposés'!$B$8:$K$10677,9,0)),"",VLOOKUP(C42,'Base articles déposés'!$B$8:$K$10677,9,0)))</f>
        <v/>
      </c>
      <c r="I42" s="165">
        <f>IF(F42="oui",IF(H42="oui",0,IF(ISERROR(VLOOKUP(C42,'Base articles déposés'!$B$8:$I$10677,5,0)),"",VLOOKUP(C42,'Base articles déposés'!$B$8:$I$10677,5,0))),0)</f>
        <v>0</v>
      </c>
      <c r="J42" s="48"/>
      <c r="L42" s="15">
        <f>SUM($N$22:N42)</f>
        <v>3</v>
      </c>
      <c r="M42" s="15" t="str">
        <f>IF('Base articles déposés'!$A28='Récap par déposant'!$H$2,'Base articles déposés'!$B28,"")</f>
        <v/>
      </c>
      <c r="N42" s="15">
        <f t="shared" si="0"/>
        <v>0</v>
      </c>
    </row>
    <row r="43" spans="1:14" s="22" customFormat="1" ht="18" customHeight="1" x14ac:dyDescent="0.25">
      <c r="A43" s="21">
        <v>22</v>
      </c>
      <c r="B43" s="44"/>
      <c r="C43" s="100" t="str">
        <f t="shared" si="1"/>
        <v/>
      </c>
      <c r="D43" s="97" t="str">
        <f>IF(ISERROR(VLOOKUP(C43,'Base articles déposés'!$B$8:$I$10677,2,0)),"",VLOOKUP(C43,'Base articles déposés'!$B$8:$I$10677,2,0))</f>
        <v/>
      </c>
      <c r="E43" s="137" t="str">
        <f>IF(ISERROR(VLOOKUP(C43,'Base articles déposés'!$B$8:$I$10677,6,0)),"",VLOOKUP(C43,'Base articles déposés'!$B$8:$I$10677,6,0))</f>
        <v/>
      </c>
      <c r="F43" s="140" t="str">
        <f>IF(ISERROR(IF(ISBLANK(VLOOKUP(C43,'Base articles déposés'!$B$8:$I$10677,7,0)),"",VLOOKUP(C43,'Base articles déposés'!$B$8:$I$10677,7,0))),"",IF(ISBLANK(VLOOKUP(C43,'Base articles déposés'!$B$8:$I$10677,7,0)),"",VLOOKUP(C43,'Base articles déposés'!$B$8:$I$10677,7,0)))</f>
        <v/>
      </c>
      <c r="G43" s="143" t="str">
        <f>IF(ISERROR(IF(ISBLANK(VLOOKUP(C43,'Base articles déposés'!$B$8:$I$10677,8,0)),"",VLOOKUP(C43,'Base articles déposés'!$B$8:$I$10677,8,0))),"",IF(ISBLANK(VLOOKUP(C43,'Base articles déposés'!$B$8:$I$10677,8,0)),"",VLOOKUP(C43,'Base articles déposés'!$B$8:$I$10677,8,0)))</f>
        <v/>
      </c>
      <c r="H43" s="146" t="str">
        <f>IF(ISERROR(IF(ISBLANK(VLOOKUP(C43,'Base articles déposés'!$B$8:$K$10677,9,0)),"",VLOOKUP(C43,'Base articles déposés'!$B$8:$K$10677,9,0))),"",IF(ISBLANK(VLOOKUP(C43,'Base articles déposés'!$B$8:$K$10677,9,0)),"",VLOOKUP(C43,'Base articles déposés'!$B$8:$K$10677,9,0)))</f>
        <v/>
      </c>
      <c r="I43" s="165">
        <f>IF(F43="oui",IF(H43="oui",0,IF(ISERROR(VLOOKUP(C43,'Base articles déposés'!$B$8:$I$10677,5,0)),"",VLOOKUP(C43,'Base articles déposés'!$B$8:$I$10677,5,0))),0)</f>
        <v>0</v>
      </c>
      <c r="J43" s="48"/>
      <c r="L43" s="15">
        <f>SUM($N$22:N43)</f>
        <v>3</v>
      </c>
      <c r="M43" s="15" t="str">
        <f>IF('Base articles déposés'!$A29='Récap par déposant'!$H$2,'Base articles déposés'!$B29,"")</f>
        <v/>
      </c>
      <c r="N43" s="15">
        <f t="shared" si="0"/>
        <v>0</v>
      </c>
    </row>
    <row r="44" spans="1:14" s="22" customFormat="1" ht="18" customHeight="1" x14ac:dyDescent="0.25">
      <c r="A44" s="21">
        <v>23</v>
      </c>
      <c r="B44" s="44"/>
      <c r="C44" s="100" t="str">
        <f t="shared" si="1"/>
        <v/>
      </c>
      <c r="D44" s="97" t="str">
        <f>IF(ISERROR(VLOOKUP(C44,'Base articles déposés'!$B$8:$I$10677,2,0)),"",VLOOKUP(C44,'Base articles déposés'!$B$8:$I$10677,2,0))</f>
        <v/>
      </c>
      <c r="E44" s="137" t="str">
        <f>IF(ISERROR(VLOOKUP(C44,'Base articles déposés'!$B$8:$I$10677,6,0)),"",VLOOKUP(C44,'Base articles déposés'!$B$8:$I$10677,6,0))</f>
        <v/>
      </c>
      <c r="F44" s="140" t="str">
        <f>IF(ISERROR(IF(ISBLANK(VLOOKUP(C44,'Base articles déposés'!$B$8:$I$10677,7,0)),"",VLOOKUP(C44,'Base articles déposés'!$B$8:$I$10677,7,0))),"",IF(ISBLANK(VLOOKUP(C44,'Base articles déposés'!$B$8:$I$10677,7,0)),"",VLOOKUP(C44,'Base articles déposés'!$B$8:$I$10677,7,0)))</f>
        <v/>
      </c>
      <c r="G44" s="143" t="str">
        <f>IF(ISERROR(IF(ISBLANK(VLOOKUP(C44,'Base articles déposés'!$B$8:$I$10677,8,0)),"",VLOOKUP(C44,'Base articles déposés'!$B$8:$I$10677,8,0))),"",IF(ISBLANK(VLOOKUP(C44,'Base articles déposés'!$B$8:$I$10677,8,0)),"",VLOOKUP(C44,'Base articles déposés'!$B$8:$I$10677,8,0)))</f>
        <v/>
      </c>
      <c r="H44" s="146" t="str">
        <f>IF(ISERROR(IF(ISBLANK(VLOOKUP(C44,'Base articles déposés'!$B$8:$K$10677,9,0)),"",VLOOKUP(C44,'Base articles déposés'!$B$8:$K$10677,9,0))),"",IF(ISBLANK(VLOOKUP(C44,'Base articles déposés'!$B$8:$K$10677,9,0)),"",VLOOKUP(C44,'Base articles déposés'!$B$8:$K$10677,9,0)))</f>
        <v/>
      </c>
      <c r="I44" s="165">
        <f>IF(F44="oui",IF(H44="oui",0,IF(ISERROR(VLOOKUP(C44,'Base articles déposés'!$B$8:$I$10677,5,0)),"",VLOOKUP(C44,'Base articles déposés'!$B$8:$I$10677,5,0))),0)</f>
        <v>0</v>
      </c>
      <c r="J44" s="48"/>
      <c r="L44" s="15">
        <f>SUM($N$22:N44)</f>
        <v>3</v>
      </c>
      <c r="M44" s="15" t="str">
        <f>IF('Base articles déposés'!$A30='Récap par déposant'!$H$2,'Base articles déposés'!$B30,"")</f>
        <v/>
      </c>
      <c r="N44" s="15">
        <f t="shared" si="0"/>
        <v>0</v>
      </c>
    </row>
    <row r="45" spans="1:14" s="22" customFormat="1" ht="18" customHeight="1" x14ac:dyDescent="0.25">
      <c r="A45" s="21">
        <v>24</v>
      </c>
      <c r="B45" s="44"/>
      <c r="C45" s="100" t="str">
        <f t="shared" si="1"/>
        <v/>
      </c>
      <c r="D45" s="97" t="str">
        <f>IF(ISERROR(VLOOKUP(C45,'Base articles déposés'!$B$8:$I$10677,2,0)),"",VLOOKUP(C45,'Base articles déposés'!$B$8:$I$10677,2,0))</f>
        <v/>
      </c>
      <c r="E45" s="137" t="str">
        <f>IF(ISERROR(VLOOKUP(C45,'Base articles déposés'!$B$8:$I$10677,6,0)),"",VLOOKUP(C45,'Base articles déposés'!$B$8:$I$10677,6,0))</f>
        <v/>
      </c>
      <c r="F45" s="140" t="str">
        <f>IF(ISERROR(IF(ISBLANK(VLOOKUP(C45,'Base articles déposés'!$B$8:$I$10677,7,0)),"",VLOOKUP(C45,'Base articles déposés'!$B$8:$I$10677,7,0))),"",IF(ISBLANK(VLOOKUP(C45,'Base articles déposés'!$B$8:$I$10677,7,0)),"",VLOOKUP(C45,'Base articles déposés'!$B$8:$I$10677,7,0)))</f>
        <v/>
      </c>
      <c r="G45" s="143" t="str">
        <f>IF(ISERROR(IF(ISBLANK(VLOOKUP(C45,'Base articles déposés'!$B$8:$I$10677,8,0)),"",VLOOKUP(C45,'Base articles déposés'!$B$8:$I$10677,8,0))),"",IF(ISBLANK(VLOOKUP(C45,'Base articles déposés'!$B$8:$I$10677,8,0)),"",VLOOKUP(C45,'Base articles déposés'!$B$8:$I$10677,8,0)))</f>
        <v/>
      </c>
      <c r="H45" s="146" t="str">
        <f>IF(ISERROR(IF(ISBLANK(VLOOKUP(C45,'Base articles déposés'!$B$8:$K$10677,9,0)),"",VLOOKUP(C45,'Base articles déposés'!$B$8:$K$10677,9,0))),"",IF(ISBLANK(VLOOKUP(C45,'Base articles déposés'!$B$8:$K$10677,9,0)),"",VLOOKUP(C45,'Base articles déposés'!$B$8:$K$10677,9,0)))</f>
        <v/>
      </c>
      <c r="I45" s="165">
        <f>IF(F45="oui",IF(H45="oui",0,IF(ISERROR(VLOOKUP(C45,'Base articles déposés'!$B$8:$I$10677,5,0)),"",VLOOKUP(C45,'Base articles déposés'!$B$8:$I$10677,5,0))),0)</f>
        <v>0</v>
      </c>
      <c r="J45" s="48"/>
      <c r="L45" s="15">
        <f>SUM($N$22:N45)</f>
        <v>3</v>
      </c>
      <c r="M45" s="15" t="str">
        <f>IF('Base articles déposés'!$A31='Récap par déposant'!$H$2,'Base articles déposés'!$B31,"")</f>
        <v/>
      </c>
      <c r="N45" s="15">
        <f t="shared" si="0"/>
        <v>0</v>
      </c>
    </row>
    <row r="46" spans="1:14" s="22" customFormat="1" ht="18" customHeight="1" x14ac:dyDescent="0.25">
      <c r="A46" s="21">
        <v>25</v>
      </c>
      <c r="B46" s="44"/>
      <c r="C46" s="100" t="str">
        <f t="shared" si="1"/>
        <v/>
      </c>
      <c r="D46" s="97" t="str">
        <f>IF(ISERROR(VLOOKUP(C46,'Base articles déposés'!$B$8:$I$10677,2,0)),"",VLOOKUP(C46,'Base articles déposés'!$B$8:$I$10677,2,0))</f>
        <v/>
      </c>
      <c r="E46" s="137" t="str">
        <f>IF(ISERROR(VLOOKUP(C46,'Base articles déposés'!$B$8:$I$10677,6,0)),"",VLOOKUP(C46,'Base articles déposés'!$B$8:$I$10677,6,0))</f>
        <v/>
      </c>
      <c r="F46" s="140" t="str">
        <f>IF(ISERROR(IF(ISBLANK(VLOOKUP(C46,'Base articles déposés'!$B$8:$I$10677,7,0)),"",VLOOKUP(C46,'Base articles déposés'!$B$8:$I$10677,7,0))),"",IF(ISBLANK(VLOOKUP(C46,'Base articles déposés'!$B$8:$I$10677,7,0)),"",VLOOKUP(C46,'Base articles déposés'!$B$8:$I$10677,7,0)))</f>
        <v/>
      </c>
      <c r="G46" s="143" t="str">
        <f>IF(ISERROR(IF(ISBLANK(VLOOKUP(C46,'Base articles déposés'!$B$8:$I$10677,8,0)),"",VLOOKUP(C46,'Base articles déposés'!$B$8:$I$10677,8,0))),"",IF(ISBLANK(VLOOKUP(C46,'Base articles déposés'!$B$8:$I$10677,8,0)),"",VLOOKUP(C46,'Base articles déposés'!$B$8:$I$10677,8,0)))</f>
        <v/>
      </c>
      <c r="H46" s="146" t="str">
        <f>IF(ISERROR(IF(ISBLANK(VLOOKUP(C46,'Base articles déposés'!$B$8:$K$10677,9,0)),"",VLOOKUP(C46,'Base articles déposés'!$B$8:$K$10677,9,0))),"",IF(ISBLANK(VLOOKUP(C46,'Base articles déposés'!$B$8:$K$10677,9,0)),"",VLOOKUP(C46,'Base articles déposés'!$B$8:$K$10677,9,0)))</f>
        <v/>
      </c>
      <c r="I46" s="165">
        <f>IF(F46="oui",IF(H46="oui",0,IF(ISERROR(VLOOKUP(C46,'Base articles déposés'!$B$8:$I$10677,5,0)),"",VLOOKUP(C46,'Base articles déposés'!$B$8:$I$10677,5,0))),0)</f>
        <v>0</v>
      </c>
      <c r="J46" s="48"/>
      <c r="L46" s="15">
        <f>SUM($N$22:N46)</f>
        <v>3</v>
      </c>
      <c r="M46" s="15" t="str">
        <f>IF('Base articles déposés'!$A32='Récap par déposant'!$H$2,'Base articles déposés'!$B32,"")</f>
        <v/>
      </c>
      <c r="N46" s="15">
        <f t="shared" si="0"/>
        <v>0</v>
      </c>
    </row>
    <row r="47" spans="1:14" s="22" customFormat="1" ht="18" customHeight="1" x14ac:dyDescent="0.25">
      <c r="A47" s="21">
        <v>26</v>
      </c>
      <c r="B47" s="44"/>
      <c r="C47" s="100" t="str">
        <f t="shared" si="1"/>
        <v/>
      </c>
      <c r="D47" s="97" t="str">
        <f>IF(ISERROR(VLOOKUP(C47,'Base articles déposés'!$B$8:$I$10677,2,0)),"",VLOOKUP(C47,'Base articles déposés'!$B$8:$I$10677,2,0))</f>
        <v/>
      </c>
      <c r="E47" s="137" t="str">
        <f>IF(ISERROR(VLOOKUP(C47,'Base articles déposés'!$B$8:$I$10677,6,0)),"",VLOOKUP(C47,'Base articles déposés'!$B$8:$I$10677,6,0))</f>
        <v/>
      </c>
      <c r="F47" s="140" t="str">
        <f>IF(ISERROR(IF(ISBLANK(VLOOKUP(C47,'Base articles déposés'!$B$8:$I$10677,7,0)),"",VLOOKUP(C47,'Base articles déposés'!$B$8:$I$10677,7,0))),"",IF(ISBLANK(VLOOKUP(C47,'Base articles déposés'!$B$8:$I$10677,7,0)),"",VLOOKUP(C47,'Base articles déposés'!$B$8:$I$10677,7,0)))</f>
        <v/>
      </c>
      <c r="G47" s="143" t="str">
        <f>IF(ISERROR(IF(ISBLANK(VLOOKUP(C47,'Base articles déposés'!$B$8:$I$10677,8,0)),"",VLOOKUP(C47,'Base articles déposés'!$B$8:$I$10677,8,0))),"",IF(ISBLANK(VLOOKUP(C47,'Base articles déposés'!$B$8:$I$10677,8,0)),"",VLOOKUP(C47,'Base articles déposés'!$B$8:$I$10677,8,0)))</f>
        <v/>
      </c>
      <c r="H47" s="146" t="str">
        <f>IF(ISERROR(IF(ISBLANK(VLOOKUP(C47,'Base articles déposés'!$B$8:$K$10677,9,0)),"",VLOOKUP(C47,'Base articles déposés'!$B$8:$K$10677,9,0))),"",IF(ISBLANK(VLOOKUP(C47,'Base articles déposés'!$B$8:$K$10677,9,0)),"",VLOOKUP(C47,'Base articles déposés'!$B$8:$K$10677,9,0)))</f>
        <v/>
      </c>
      <c r="I47" s="165">
        <f>IF(F47="oui",IF(H47="oui",0,IF(ISERROR(VLOOKUP(C47,'Base articles déposés'!$B$8:$I$10677,5,0)),"",VLOOKUP(C47,'Base articles déposés'!$B$8:$I$10677,5,0))),0)</f>
        <v>0</v>
      </c>
      <c r="J47" s="48"/>
      <c r="L47" s="15">
        <f>SUM($N$22:N47)</f>
        <v>3</v>
      </c>
      <c r="M47" s="15" t="str">
        <f>IF('Base articles déposés'!$A33='Récap par déposant'!$H$2,'Base articles déposés'!$B33,"")</f>
        <v/>
      </c>
      <c r="N47" s="15">
        <f t="shared" si="0"/>
        <v>0</v>
      </c>
    </row>
    <row r="48" spans="1:14" s="22" customFormat="1" ht="18" customHeight="1" x14ac:dyDescent="0.25">
      <c r="A48" s="21">
        <v>27</v>
      </c>
      <c r="B48" s="44"/>
      <c r="C48" s="100" t="str">
        <f t="shared" si="1"/>
        <v/>
      </c>
      <c r="D48" s="97" t="str">
        <f>IF(ISERROR(VLOOKUP(C48,'Base articles déposés'!$B$8:$I$10677,2,0)),"",VLOOKUP(C48,'Base articles déposés'!$B$8:$I$10677,2,0))</f>
        <v/>
      </c>
      <c r="E48" s="137" t="str">
        <f>IF(ISERROR(VLOOKUP(C48,'Base articles déposés'!$B$8:$I$10677,6,0)),"",VLOOKUP(C48,'Base articles déposés'!$B$8:$I$10677,6,0))</f>
        <v/>
      </c>
      <c r="F48" s="140" t="str">
        <f>IF(ISERROR(IF(ISBLANK(VLOOKUP(C48,'Base articles déposés'!$B$8:$I$10677,7,0)),"",VLOOKUP(C48,'Base articles déposés'!$B$8:$I$10677,7,0))),"",IF(ISBLANK(VLOOKUP(C48,'Base articles déposés'!$B$8:$I$10677,7,0)),"",VLOOKUP(C48,'Base articles déposés'!$B$8:$I$10677,7,0)))</f>
        <v/>
      </c>
      <c r="G48" s="143" t="str">
        <f>IF(ISERROR(IF(ISBLANK(VLOOKUP(C48,'Base articles déposés'!$B$8:$I$10677,8,0)),"",VLOOKUP(C48,'Base articles déposés'!$B$8:$I$10677,8,0))),"",IF(ISBLANK(VLOOKUP(C48,'Base articles déposés'!$B$8:$I$10677,8,0)),"",VLOOKUP(C48,'Base articles déposés'!$B$8:$I$10677,8,0)))</f>
        <v/>
      </c>
      <c r="H48" s="146" t="str">
        <f>IF(ISERROR(IF(ISBLANK(VLOOKUP(C48,'Base articles déposés'!$B$8:$K$10677,9,0)),"",VLOOKUP(C48,'Base articles déposés'!$B$8:$K$10677,9,0))),"",IF(ISBLANK(VLOOKUP(C48,'Base articles déposés'!$B$8:$K$10677,9,0)),"",VLOOKUP(C48,'Base articles déposés'!$B$8:$K$10677,9,0)))</f>
        <v/>
      </c>
      <c r="I48" s="165">
        <f>IF(F48="oui",IF(H48="oui",0,IF(ISERROR(VLOOKUP(C48,'Base articles déposés'!$B$8:$I$10677,5,0)),"",VLOOKUP(C48,'Base articles déposés'!$B$8:$I$10677,5,0))),0)</f>
        <v>0</v>
      </c>
      <c r="J48" s="48"/>
      <c r="L48" s="15">
        <f>SUM($N$22:N48)</f>
        <v>3</v>
      </c>
      <c r="M48" s="15" t="str">
        <f>IF('Base articles déposés'!$A34='Récap par déposant'!$H$2,'Base articles déposés'!$B34,"")</f>
        <v/>
      </c>
      <c r="N48" s="15">
        <f t="shared" si="0"/>
        <v>0</v>
      </c>
    </row>
    <row r="49" spans="1:14" s="22" customFormat="1" ht="18" customHeight="1" x14ac:dyDescent="0.25">
      <c r="A49" s="21">
        <v>28</v>
      </c>
      <c r="B49" s="44"/>
      <c r="C49" s="100" t="str">
        <f t="shared" si="1"/>
        <v/>
      </c>
      <c r="D49" s="97" t="str">
        <f>IF(ISERROR(VLOOKUP(C49,'Base articles déposés'!$B$8:$I$10677,2,0)),"",VLOOKUP(C49,'Base articles déposés'!$B$8:$I$10677,2,0))</f>
        <v/>
      </c>
      <c r="E49" s="137" t="str">
        <f>IF(ISERROR(VLOOKUP(C49,'Base articles déposés'!$B$8:$I$10677,6,0)),"",VLOOKUP(C49,'Base articles déposés'!$B$8:$I$10677,6,0))</f>
        <v/>
      </c>
      <c r="F49" s="140" t="str">
        <f>IF(ISERROR(IF(ISBLANK(VLOOKUP(C49,'Base articles déposés'!$B$8:$I$10677,7,0)),"",VLOOKUP(C49,'Base articles déposés'!$B$8:$I$10677,7,0))),"",IF(ISBLANK(VLOOKUP(C49,'Base articles déposés'!$B$8:$I$10677,7,0)),"",VLOOKUP(C49,'Base articles déposés'!$B$8:$I$10677,7,0)))</f>
        <v/>
      </c>
      <c r="G49" s="143" t="str">
        <f>IF(ISERROR(IF(ISBLANK(VLOOKUP(C49,'Base articles déposés'!$B$8:$I$10677,8,0)),"",VLOOKUP(C49,'Base articles déposés'!$B$8:$I$10677,8,0))),"",IF(ISBLANK(VLOOKUP(C49,'Base articles déposés'!$B$8:$I$10677,8,0)),"",VLOOKUP(C49,'Base articles déposés'!$B$8:$I$10677,8,0)))</f>
        <v/>
      </c>
      <c r="H49" s="146" t="str">
        <f>IF(ISERROR(IF(ISBLANK(VLOOKUP(C49,'Base articles déposés'!$B$8:$K$10677,9,0)),"",VLOOKUP(C49,'Base articles déposés'!$B$8:$K$10677,9,0))),"",IF(ISBLANK(VLOOKUP(C49,'Base articles déposés'!$B$8:$K$10677,9,0)),"",VLOOKUP(C49,'Base articles déposés'!$B$8:$K$10677,9,0)))</f>
        <v/>
      </c>
      <c r="I49" s="165">
        <f>IF(F49="oui",IF(H49="oui",0,IF(ISERROR(VLOOKUP(C49,'Base articles déposés'!$B$8:$I$10677,5,0)),"",VLOOKUP(C49,'Base articles déposés'!$B$8:$I$10677,5,0))),0)</f>
        <v>0</v>
      </c>
      <c r="J49" s="48"/>
      <c r="L49" s="15">
        <f>SUM($N$22:N49)</f>
        <v>3</v>
      </c>
      <c r="M49" s="15" t="str">
        <f>IF('Base articles déposés'!$A35='Récap par déposant'!$H$2,'Base articles déposés'!$B35,"")</f>
        <v/>
      </c>
      <c r="N49" s="15">
        <f t="shared" si="0"/>
        <v>0</v>
      </c>
    </row>
    <row r="50" spans="1:14" s="22" customFormat="1" ht="18" customHeight="1" x14ac:dyDescent="0.25">
      <c r="A50" s="21">
        <v>29</v>
      </c>
      <c r="B50" s="44"/>
      <c r="C50" s="100" t="str">
        <f t="shared" si="1"/>
        <v/>
      </c>
      <c r="D50" s="97" t="str">
        <f>IF(ISERROR(VLOOKUP(C50,'Base articles déposés'!$B$8:$I$10677,2,0)),"",VLOOKUP(C50,'Base articles déposés'!$B$8:$I$10677,2,0))</f>
        <v/>
      </c>
      <c r="E50" s="137" t="str">
        <f>IF(ISERROR(VLOOKUP(C50,'Base articles déposés'!$B$8:$I$10677,6,0)),"",VLOOKUP(C50,'Base articles déposés'!$B$8:$I$10677,6,0))</f>
        <v/>
      </c>
      <c r="F50" s="140" t="str">
        <f>IF(ISERROR(IF(ISBLANK(VLOOKUP(C50,'Base articles déposés'!$B$8:$I$10677,7,0)),"",VLOOKUP(C50,'Base articles déposés'!$B$8:$I$10677,7,0))),"",IF(ISBLANK(VLOOKUP(C50,'Base articles déposés'!$B$8:$I$10677,7,0)),"",VLOOKUP(C50,'Base articles déposés'!$B$8:$I$10677,7,0)))</f>
        <v/>
      </c>
      <c r="G50" s="143" t="str">
        <f>IF(ISERROR(IF(ISBLANK(VLOOKUP(C50,'Base articles déposés'!$B$8:$I$10677,8,0)),"",VLOOKUP(C50,'Base articles déposés'!$B$8:$I$10677,8,0))),"",IF(ISBLANK(VLOOKUP(C50,'Base articles déposés'!$B$8:$I$10677,8,0)),"",VLOOKUP(C50,'Base articles déposés'!$B$8:$I$10677,8,0)))</f>
        <v/>
      </c>
      <c r="H50" s="146" t="str">
        <f>IF(ISERROR(IF(ISBLANK(VLOOKUP(C50,'Base articles déposés'!$B$8:$K$10677,9,0)),"",VLOOKUP(C50,'Base articles déposés'!$B$8:$K$10677,9,0))),"",IF(ISBLANK(VLOOKUP(C50,'Base articles déposés'!$B$8:$K$10677,9,0)),"",VLOOKUP(C50,'Base articles déposés'!$B$8:$K$10677,9,0)))</f>
        <v/>
      </c>
      <c r="I50" s="165">
        <f>IF(F50="oui",IF(H50="oui",0,IF(ISERROR(VLOOKUP(C50,'Base articles déposés'!$B$8:$I$10677,5,0)),"",VLOOKUP(C50,'Base articles déposés'!$B$8:$I$10677,5,0))),0)</f>
        <v>0</v>
      </c>
      <c r="J50" s="48"/>
      <c r="L50" s="15">
        <f>SUM($N$22:N50)</f>
        <v>3</v>
      </c>
      <c r="M50" s="15" t="str">
        <f>IF('Base articles déposés'!$A36='Récap par déposant'!$H$2,'Base articles déposés'!$B36,"")</f>
        <v/>
      </c>
      <c r="N50" s="15">
        <f t="shared" si="0"/>
        <v>0</v>
      </c>
    </row>
    <row r="51" spans="1:14" s="22" customFormat="1" ht="18" customHeight="1" x14ac:dyDescent="0.25">
      <c r="A51" s="21">
        <v>30</v>
      </c>
      <c r="B51" s="44"/>
      <c r="C51" s="100" t="str">
        <f t="shared" si="1"/>
        <v/>
      </c>
      <c r="D51" s="97" t="str">
        <f>IF(ISERROR(VLOOKUP(C51,'Base articles déposés'!$B$8:$I$10677,2,0)),"",VLOOKUP(C51,'Base articles déposés'!$B$8:$I$10677,2,0))</f>
        <v/>
      </c>
      <c r="E51" s="137" t="str">
        <f>IF(ISERROR(VLOOKUP(C51,'Base articles déposés'!$B$8:$I$10677,6,0)),"",VLOOKUP(C51,'Base articles déposés'!$B$8:$I$10677,6,0))</f>
        <v/>
      </c>
      <c r="F51" s="140" t="str">
        <f>IF(ISERROR(IF(ISBLANK(VLOOKUP(C51,'Base articles déposés'!$B$8:$I$10677,7,0)),"",VLOOKUP(C51,'Base articles déposés'!$B$8:$I$10677,7,0))),"",IF(ISBLANK(VLOOKUP(C51,'Base articles déposés'!$B$8:$I$10677,7,0)),"",VLOOKUP(C51,'Base articles déposés'!$B$8:$I$10677,7,0)))</f>
        <v/>
      </c>
      <c r="G51" s="143" t="str">
        <f>IF(ISERROR(IF(ISBLANK(VLOOKUP(C51,'Base articles déposés'!$B$8:$I$10677,8,0)),"",VLOOKUP(C51,'Base articles déposés'!$B$8:$I$10677,8,0))),"",IF(ISBLANK(VLOOKUP(C51,'Base articles déposés'!$B$8:$I$10677,8,0)),"",VLOOKUP(C51,'Base articles déposés'!$B$8:$I$10677,8,0)))</f>
        <v/>
      </c>
      <c r="H51" s="146" t="str">
        <f>IF(ISERROR(IF(ISBLANK(VLOOKUP(C51,'Base articles déposés'!$B$8:$K$10677,9,0)),"",VLOOKUP(C51,'Base articles déposés'!$B$8:$K$10677,9,0))),"",IF(ISBLANK(VLOOKUP(C51,'Base articles déposés'!$B$8:$K$10677,9,0)),"",VLOOKUP(C51,'Base articles déposés'!$B$8:$K$10677,9,0)))</f>
        <v/>
      </c>
      <c r="I51" s="165">
        <f>IF(F51="oui",IF(H51="oui",0,IF(ISERROR(VLOOKUP(C51,'Base articles déposés'!$B$8:$I$10677,5,0)),"",VLOOKUP(C51,'Base articles déposés'!$B$8:$I$10677,5,0))),0)</f>
        <v>0</v>
      </c>
      <c r="J51" s="48"/>
      <c r="L51" s="15">
        <f>SUM($N$22:N51)</f>
        <v>3</v>
      </c>
      <c r="M51" s="15" t="str">
        <f>IF('Base articles déposés'!$A37='Récap par déposant'!$H$2,'Base articles déposés'!$B37,"")</f>
        <v/>
      </c>
      <c r="N51" s="15">
        <f t="shared" si="0"/>
        <v>0</v>
      </c>
    </row>
    <row r="52" spans="1:14" s="22" customFormat="1" ht="18" customHeight="1" x14ac:dyDescent="0.25">
      <c r="A52" s="21">
        <v>31</v>
      </c>
      <c r="B52" s="44"/>
      <c r="C52" s="100" t="str">
        <f t="shared" si="1"/>
        <v/>
      </c>
      <c r="D52" s="97" t="str">
        <f>IF(ISERROR(VLOOKUP(C52,'Base articles déposés'!$B$8:$I$10677,2,0)),"",VLOOKUP(C52,'Base articles déposés'!$B$8:$I$10677,2,0))</f>
        <v/>
      </c>
      <c r="E52" s="137" t="str">
        <f>IF(ISERROR(VLOOKUP(C52,'Base articles déposés'!$B$8:$I$10677,6,0)),"",VLOOKUP(C52,'Base articles déposés'!$B$8:$I$10677,6,0))</f>
        <v/>
      </c>
      <c r="F52" s="140" t="str">
        <f>IF(ISERROR(IF(ISBLANK(VLOOKUP(C52,'Base articles déposés'!$B$8:$I$10677,7,0)),"",VLOOKUP(C52,'Base articles déposés'!$B$8:$I$10677,7,0))),"",IF(ISBLANK(VLOOKUP(C52,'Base articles déposés'!$B$8:$I$10677,7,0)),"",VLOOKUP(C52,'Base articles déposés'!$B$8:$I$10677,7,0)))</f>
        <v/>
      </c>
      <c r="G52" s="143" t="str">
        <f>IF(ISERROR(IF(ISBLANK(VLOOKUP(C52,'Base articles déposés'!$B$8:$I$10677,8,0)),"",VLOOKUP(C52,'Base articles déposés'!$B$8:$I$10677,8,0))),"",IF(ISBLANK(VLOOKUP(C52,'Base articles déposés'!$B$8:$I$10677,8,0)),"",VLOOKUP(C52,'Base articles déposés'!$B$8:$I$10677,8,0)))</f>
        <v/>
      </c>
      <c r="H52" s="146" t="str">
        <f>IF(ISERROR(IF(ISBLANK(VLOOKUP(C52,'Base articles déposés'!$B$8:$K$10677,9,0)),"",VLOOKUP(C52,'Base articles déposés'!$B$8:$K$10677,9,0))),"",IF(ISBLANK(VLOOKUP(C52,'Base articles déposés'!$B$8:$K$10677,9,0)),"",VLOOKUP(C52,'Base articles déposés'!$B$8:$K$10677,9,0)))</f>
        <v/>
      </c>
      <c r="I52" s="165">
        <f>IF(F52="oui",IF(H52="oui",0,IF(ISERROR(VLOOKUP(C52,'Base articles déposés'!$B$8:$I$10677,5,0)),"",VLOOKUP(C52,'Base articles déposés'!$B$8:$I$10677,5,0))),0)</f>
        <v>0</v>
      </c>
      <c r="J52" s="48"/>
      <c r="L52" s="15">
        <f>SUM($N$22:N52)</f>
        <v>3</v>
      </c>
      <c r="M52" s="15" t="str">
        <f>IF('Base articles déposés'!$A38='Récap par déposant'!$H$2,'Base articles déposés'!$B38,"")</f>
        <v/>
      </c>
      <c r="N52" s="15">
        <f t="shared" si="0"/>
        <v>0</v>
      </c>
    </row>
    <row r="53" spans="1:14" ht="18" customHeight="1" x14ac:dyDescent="0.25">
      <c r="A53" s="21">
        <v>32</v>
      </c>
      <c r="B53" s="44"/>
      <c r="C53" s="100" t="str">
        <f t="shared" si="1"/>
        <v/>
      </c>
      <c r="D53" s="97" t="str">
        <f>IF(ISERROR(VLOOKUP(C53,'Base articles déposés'!$B$8:$I$10677,2,0)),"",VLOOKUP(C53,'Base articles déposés'!$B$8:$I$10677,2,0))</f>
        <v/>
      </c>
      <c r="E53" s="137" t="str">
        <f>IF(ISERROR(VLOOKUP(C53,'Base articles déposés'!$B$8:$I$10677,6,0)),"",VLOOKUP(C53,'Base articles déposés'!$B$8:$I$10677,6,0))</f>
        <v/>
      </c>
      <c r="F53" s="140" t="str">
        <f>IF(ISERROR(IF(ISBLANK(VLOOKUP(C53,'Base articles déposés'!$B$8:$I$10677,7,0)),"",VLOOKUP(C53,'Base articles déposés'!$B$8:$I$10677,7,0))),"",IF(ISBLANK(VLOOKUP(C53,'Base articles déposés'!$B$8:$I$10677,7,0)),"",VLOOKUP(C53,'Base articles déposés'!$B$8:$I$10677,7,0)))</f>
        <v/>
      </c>
      <c r="G53" s="143" t="str">
        <f>IF(ISERROR(IF(ISBLANK(VLOOKUP(C53,'Base articles déposés'!$B$8:$I$10677,8,0)),"",VLOOKUP(C53,'Base articles déposés'!$B$8:$I$10677,8,0))),"",IF(ISBLANK(VLOOKUP(C53,'Base articles déposés'!$B$8:$I$10677,8,0)),"",VLOOKUP(C53,'Base articles déposés'!$B$8:$I$10677,8,0)))</f>
        <v/>
      </c>
      <c r="H53" s="146" t="str">
        <f>IF(ISERROR(IF(ISBLANK(VLOOKUP(C53,'Base articles déposés'!$B$8:$K$10677,9,0)),"",VLOOKUP(C53,'Base articles déposés'!$B$8:$K$10677,9,0))),"",IF(ISBLANK(VLOOKUP(C53,'Base articles déposés'!$B$8:$K$10677,9,0)),"",VLOOKUP(C53,'Base articles déposés'!$B$8:$K$10677,9,0)))</f>
        <v/>
      </c>
      <c r="I53" s="165">
        <f>IF(F53="oui",IF(H53="oui",0,IF(ISERROR(VLOOKUP(C53,'Base articles déposés'!$B$8:$I$10677,5,0)),"",VLOOKUP(C53,'Base articles déposés'!$B$8:$I$10677,5,0))),0)</f>
        <v>0</v>
      </c>
      <c r="J53" s="48"/>
      <c r="L53" s="15">
        <f>SUM($N$22:N53)</f>
        <v>3</v>
      </c>
      <c r="M53" s="15" t="str">
        <f>IF('Base articles déposés'!$A39='Récap par déposant'!$H$2,'Base articles déposés'!$B39,"")</f>
        <v/>
      </c>
      <c r="N53" s="15">
        <f t="shared" si="0"/>
        <v>0</v>
      </c>
    </row>
    <row r="54" spans="1:14" s="22" customFormat="1" ht="18" customHeight="1" x14ac:dyDescent="0.25">
      <c r="A54" s="21">
        <v>33</v>
      </c>
      <c r="B54" s="44"/>
      <c r="C54" s="100" t="str">
        <f t="shared" si="1"/>
        <v/>
      </c>
      <c r="D54" s="97" t="str">
        <f>IF(ISERROR(VLOOKUP(C54,'Base articles déposés'!$B$8:$I$10677,2,0)),"",VLOOKUP(C54,'Base articles déposés'!$B$8:$I$10677,2,0))</f>
        <v/>
      </c>
      <c r="E54" s="137" t="str">
        <f>IF(ISERROR(VLOOKUP(C54,'Base articles déposés'!$B$8:$I$10677,6,0)),"",VLOOKUP(C54,'Base articles déposés'!$B$8:$I$10677,6,0))</f>
        <v/>
      </c>
      <c r="F54" s="140" t="str">
        <f>IF(ISERROR(IF(ISBLANK(VLOOKUP(C54,'Base articles déposés'!$B$8:$I$10677,7,0)),"",VLOOKUP(C54,'Base articles déposés'!$B$8:$I$10677,7,0))),"",IF(ISBLANK(VLOOKUP(C54,'Base articles déposés'!$B$8:$I$10677,7,0)),"",VLOOKUP(C54,'Base articles déposés'!$B$8:$I$10677,7,0)))</f>
        <v/>
      </c>
      <c r="G54" s="143" t="str">
        <f>IF(ISERROR(IF(ISBLANK(VLOOKUP(C54,'Base articles déposés'!$B$8:$I$10677,8,0)),"",VLOOKUP(C54,'Base articles déposés'!$B$8:$I$10677,8,0))),"",IF(ISBLANK(VLOOKUP(C54,'Base articles déposés'!$B$8:$I$10677,8,0)),"",VLOOKUP(C54,'Base articles déposés'!$B$8:$I$10677,8,0)))</f>
        <v/>
      </c>
      <c r="H54" s="146" t="str">
        <f>IF(ISERROR(IF(ISBLANK(VLOOKUP(C54,'Base articles déposés'!$B$8:$K$10677,9,0)),"",VLOOKUP(C54,'Base articles déposés'!$B$8:$K$10677,9,0))),"",IF(ISBLANK(VLOOKUP(C54,'Base articles déposés'!$B$8:$K$10677,9,0)),"",VLOOKUP(C54,'Base articles déposés'!$B$8:$K$10677,9,0)))</f>
        <v/>
      </c>
      <c r="I54" s="165">
        <f>IF(F54="oui",IF(H54="oui",0,IF(ISERROR(VLOOKUP(C54,'Base articles déposés'!$B$8:$I$10677,5,0)),"",VLOOKUP(C54,'Base articles déposés'!$B$8:$I$10677,5,0))),0)</f>
        <v>0</v>
      </c>
      <c r="J54" s="48"/>
      <c r="L54" s="15">
        <f>SUM($N$22:N54)</f>
        <v>3</v>
      </c>
      <c r="M54" s="15" t="str">
        <f>IF('Base articles déposés'!$A40='Récap par déposant'!$H$2,'Base articles déposés'!$B40,"")</f>
        <v/>
      </c>
      <c r="N54" s="15">
        <f t="shared" si="0"/>
        <v>0</v>
      </c>
    </row>
    <row r="55" spans="1:14" s="22" customFormat="1" ht="18" customHeight="1" x14ac:dyDescent="0.25">
      <c r="A55" s="21">
        <v>34</v>
      </c>
      <c r="B55" s="44"/>
      <c r="C55" s="100" t="str">
        <f t="shared" si="1"/>
        <v/>
      </c>
      <c r="D55" s="97" t="str">
        <f>IF(ISERROR(VLOOKUP(C55,'Base articles déposés'!$B$8:$I$10677,2,0)),"",VLOOKUP(C55,'Base articles déposés'!$B$8:$I$10677,2,0))</f>
        <v/>
      </c>
      <c r="E55" s="137" t="str">
        <f>IF(ISERROR(VLOOKUP(C55,'Base articles déposés'!$B$8:$I$10677,6,0)),"",VLOOKUP(C55,'Base articles déposés'!$B$8:$I$10677,6,0))</f>
        <v/>
      </c>
      <c r="F55" s="140" t="str">
        <f>IF(ISERROR(IF(ISBLANK(VLOOKUP(C55,'Base articles déposés'!$B$8:$I$10677,7,0)),"",VLOOKUP(C55,'Base articles déposés'!$B$8:$I$10677,7,0))),"",IF(ISBLANK(VLOOKUP(C55,'Base articles déposés'!$B$8:$I$10677,7,0)),"",VLOOKUP(C55,'Base articles déposés'!$B$8:$I$10677,7,0)))</f>
        <v/>
      </c>
      <c r="G55" s="143" t="str">
        <f>IF(ISERROR(IF(ISBLANK(VLOOKUP(C55,'Base articles déposés'!$B$8:$I$10677,8,0)),"",VLOOKUP(C55,'Base articles déposés'!$B$8:$I$10677,8,0))),"",IF(ISBLANK(VLOOKUP(C55,'Base articles déposés'!$B$8:$I$10677,8,0)),"",VLOOKUP(C55,'Base articles déposés'!$B$8:$I$10677,8,0)))</f>
        <v/>
      </c>
      <c r="H55" s="146" t="str">
        <f>IF(ISERROR(IF(ISBLANK(VLOOKUP(C55,'Base articles déposés'!$B$8:$K$10677,9,0)),"",VLOOKUP(C55,'Base articles déposés'!$B$8:$K$10677,9,0))),"",IF(ISBLANK(VLOOKUP(C55,'Base articles déposés'!$B$8:$K$10677,9,0)),"",VLOOKUP(C55,'Base articles déposés'!$B$8:$K$10677,9,0)))</f>
        <v/>
      </c>
      <c r="I55" s="165">
        <f>IF(F55="oui",IF(H55="oui",0,IF(ISERROR(VLOOKUP(C55,'Base articles déposés'!$B$8:$I$10677,5,0)),"",VLOOKUP(C55,'Base articles déposés'!$B$8:$I$10677,5,0))),0)</f>
        <v>0</v>
      </c>
      <c r="J55" s="48"/>
      <c r="L55" s="15">
        <f>SUM($N$22:N55)</f>
        <v>3</v>
      </c>
      <c r="M55" s="15" t="str">
        <f>IF('Base articles déposés'!$A41='Récap par déposant'!$H$2,'Base articles déposés'!$B41,"")</f>
        <v/>
      </c>
      <c r="N55" s="15">
        <f t="shared" si="0"/>
        <v>0</v>
      </c>
    </row>
    <row r="56" spans="1:14" ht="18" customHeight="1" x14ac:dyDescent="0.25">
      <c r="A56" s="21">
        <v>35</v>
      </c>
      <c r="B56" s="44"/>
      <c r="C56" s="100" t="str">
        <f t="shared" si="1"/>
        <v/>
      </c>
      <c r="D56" s="97" t="str">
        <f>IF(ISERROR(VLOOKUP(C56,'Base articles déposés'!$B$8:$I$10677,2,0)),"",VLOOKUP(C56,'Base articles déposés'!$B$8:$I$10677,2,0))</f>
        <v/>
      </c>
      <c r="E56" s="137" t="str">
        <f>IF(ISERROR(VLOOKUP(C56,'Base articles déposés'!$B$8:$I$10677,6,0)),"",VLOOKUP(C56,'Base articles déposés'!$B$8:$I$10677,6,0))</f>
        <v/>
      </c>
      <c r="F56" s="140" t="str">
        <f>IF(ISERROR(IF(ISBLANK(VLOOKUP(C56,'Base articles déposés'!$B$8:$I$10677,7,0)),"",VLOOKUP(C56,'Base articles déposés'!$B$8:$I$10677,7,0))),"",IF(ISBLANK(VLOOKUP(C56,'Base articles déposés'!$B$8:$I$10677,7,0)),"",VLOOKUP(C56,'Base articles déposés'!$B$8:$I$10677,7,0)))</f>
        <v/>
      </c>
      <c r="G56" s="143" t="str">
        <f>IF(ISERROR(IF(ISBLANK(VLOOKUP(C56,'Base articles déposés'!$B$8:$I$10677,8,0)),"",VLOOKUP(C56,'Base articles déposés'!$B$8:$I$10677,8,0))),"",IF(ISBLANK(VLOOKUP(C56,'Base articles déposés'!$B$8:$I$10677,8,0)),"",VLOOKUP(C56,'Base articles déposés'!$B$8:$I$10677,8,0)))</f>
        <v/>
      </c>
      <c r="H56" s="146" t="str">
        <f>IF(ISERROR(IF(ISBLANK(VLOOKUP(C56,'Base articles déposés'!$B$8:$K$10677,9,0)),"",VLOOKUP(C56,'Base articles déposés'!$B$8:$K$10677,9,0))),"",IF(ISBLANK(VLOOKUP(C56,'Base articles déposés'!$B$8:$K$10677,9,0)),"",VLOOKUP(C56,'Base articles déposés'!$B$8:$K$10677,9,0)))</f>
        <v/>
      </c>
      <c r="I56" s="165">
        <f>IF(F56="oui",IF(H56="oui",0,IF(ISERROR(VLOOKUP(C56,'Base articles déposés'!$B$8:$I$10677,5,0)),"",VLOOKUP(C56,'Base articles déposés'!$B$8:$I$10677,5,0))),0)</f>
        <v>0</v>
      </c>
      <c r="J56" s="48"/>
      <c r="L56" s="15">
        <f>SUM($N$22:N56)</f>
        <v>3</v>
      </c>
      <c r="M56" s="15" t="str">
        <f>IF('Base articles déposés'!$A42='Récap par déposant'!$H$2,'Base articles déposés'!$B42,"")</f>
        <v/>
      </c>
      <c r="N56" s="15">
        <f t="shared" si="0"/>
        <v>0</v>
      </c>
    </row>
    <row r="57" spans="1:14" ht="18" hidden="1" customHeight="1" outlineLevel="1" x14ac:dyDescent="0.25">
      <c r="A57" s="21">
        <v>36</v>
      </c>
      <c r="B57" s="44"/>
      <c r="C57" s="100" t="str">
        <f t="shared" si="1"/>
        <v/>
      </c>
      <c r="D57" s="97" t="str">
        <f>IF(ISERROR(VLOOKUP(C57,'Base articles déposés'!$B$8:$I$10677,2,0)),"",VLOOKUP(C57,'Base articles déposés'!$B$8:$I$10677,2,0))</f>
        <v/>
      </c>
      <c r="E57" s="137" t="str">
        <f>IF(ISERROR(VLOOKUP(C57,'Base articles déposés'!$B$8:$I$10677,6,0)),"",VLOOKUP(C57,'Base articles déposés'!$B$8:$I$10677,6,0))</f>
        <v/>
      </c>
      <c r="F57" s="140" t="str">
        <f>IF(ISERROR(IF(ISBLANK(VLOOKUP(C57,'Base articles déposés'!$B$8:$I$10677,7,0)),"",VLOOKUP(C57,'Base articles déposés'!$B$8:$I$10677,7,0))),"",IF(ISBLANK(VLOOKUP(C57,'Base articles déposés'!$B$8:$I$10677,7,0)),"",VLOOKUP(C57,'Base articles déposés'!$B$8:$I$10677,7,0)))</f>
        <v/>
      </c>
      <c r="G57" s="143" t="str">
        <f>IF(ISERROR(IF(ISBLANK(VLOOKUP(C57,'Base articles déposés'!$B$8:$I$10677,8,0)),"",VLOOKUP(C57,'Base articles déposés'!$B$8:$I$10677,8,0))),"",IF(ISBLANK(VLOOKUP(C57,'Base articles déposés'!$B$8:$I$10677,8,0)),"",VLOOKUP(C57,'Base articles déposés'!$B$8:$I$10677,8,0)))</f>
        <v/>
      </c>
      <c r="H57" s="146" t="str">
        <f>IF(ISERROR(IF(ISBLANK(VLOOKUP(C57,'Base articles déposés'!$B$8:$K$10677,9,0)),"",VLOOKUP(C57,'Base articles déposés'!$B$8:$K$10677,9,0))),"",IF(ISBLANK(VLOOKUP(C57,'Base articles déposés'!$B$8:$K$10677,9,0)),"",VLOOKUP(C57,'Base articles déposés'!$B$8:$K$10677,9,0)))</f>
        <v/>
      </c>
      <c r="I57" s="165">
        <f>IF(F57="oui",IF(H57="oui",0,IF(ISERROR(VLOOKUP(C57,'Base articles déposés'!$B$8:$I$10677,5,0)),"",VLOOKUP(C57,'Base articles déposés'!$B$8:$I$10677,5,0))),0)</f>
        <v>0</v>
      </c>
      <c r="J57" s="48"/>
      <c r="L57" s="15">
        <f>SUM($N$22:N57)</f>
        <v>3</v>
      </c>
      <c r="M57" s="15" t="str">
        <f>IF('Base articles déposés'!$A43='Récap par déposant'!$H$2,'Base articles déposés'!$B43,"")</f>
        <v/>
      </c>
      <c r="N57" s="15">
        <f t="shared" si="0"/>
        <v>0</v>
      </c>
    </row>
    <row r="58" spans="1:14" hidden="1" outlineLevel="1" x14ac:dyDescent="0.25">
      <c r="A58" s="21">
        <v>37</v>
      </c>
      <c r="B58" s="44"/>
      <c r="C58" s="100" t="str">
        <f t="shared" ref="C58:C121" si="2">IF(ISERROR(VLOOKUP(A58,$L$22:$N$24135,2,0)),"",VLOOKUP(A58,$L$22:$N$24135,2,0))</f>
        <v/>
      </c>
      <c r="D58" s="97" t="str">
        <f>IF(ISERROR(VLOOKUP(C58,'Base articles déposés'!$B$8:$I$10677,2,0)),"",VLOOKUP(C58,'Base articles déposés'!$B$8:$I$10677,2,0))</f>
        <v/>
      </c>
      <c r="E58" s="137" t="str">
        <f>IF(ISERROR(VLOOKUP(C58,'Base articles déposés'!$B$8:$I$10677,6,0)),"",VLOOKUP(C58,'Base articles déposés'!$B$8:$I$10677,6,0))</f>
        <v/>
      </c>
      <c r="F58" s="140" t="str">
        <f>IF(ISERROR(IF(ISBLANK(VLOOKUP(C58,'Base articles déposés'!$B$8:$I$10677,7,0)),"",VLOOKUP(C58,'Base articles déposés'!$B$8:$I$10677,7,0))),"",IF(ISBLANK(VLOOKUP(C58,'Base articles déposés'!$B$8:$I$10677,7,0)),"",VLOOKUP(C58,'Base articles déposés'!$B$8:$I$10677,7,0)))</f>
        <v/>
      </c>
      <c r="G58" s="143" t="str">
        <f>IF(ISERROR(IF(ISBLANK(VLOOKUP(C58,'Base articles déposés'!$B$8:$I$10677,8,0)),"",VLOOKUP(C58,'Base articles déposés'!$B$8:$I$10677,8,0))),"",IF(ISBLANK(VLOOKUP(C58,'Base articles déposés'!$B$8:$I$10677,8,0)),"",VLOOKUP(C58,'Base articles déposés'!$B$8:$I$10677,8,0)))</f>
        <v/>
      </c>
      <c r="H58" s="146" t="str">
        <f>IF(ISERROR(IF(ISBLANK(VLOOKUP(C58,'Base articles déposés'!$B$8:$K$10677,9,0)),"",VLOOKUP(C58,'Base articles déposés'!$B$8:$K$10677,9,0))),"",IF(ISBLANK(VLOOKUP(C58,'Base articles déposés'!$B$8:$K$10677,9,0)),"",VLOOKUP(C58,'Base articles déposés'!$B$8:$K$10677,9,0)))</f>
        <v/>
      </c>
      <c r="I58" s="165">
        <f>IF(F58="oui",IF(H58="oui",0,IF(ISERROR(VLOOKUP(C58,'Base articles déposés'!$B$8:$I$10677,5,0)),"",VLOOKUP(C58,'Base articles déposés'!$B$8:$I$10677,5,0))),0)</f>
        <v>0</v>
      </c>
      <c r="J58" s="48"/>
      <c r="L58" s="15">
        <f>SUM($N$22:N58)</f>
        <v>3</v>
      </c>
      <c r="M58" s="15" t="str">
        <f>IF('Base articles déposés'!$A44='Récap par déposant'!$H$2,'Base articles déposés'!$B44,"")</f>
        <v/>
      </c>
      <c r="N58" s="15">
        <f t="shared" si="0"/>
        <v>0</v>
      </c>
    </row>
    <row r="59" spans="1:14" hidden="1" outlineLevel="1" x14ac:dyDescent="0.25">
      <c r="A59" s="21">
        <v>38</v>
      </c>
      <c r="B59" s="44"/>
      <c r="C59" s="100" t="str">
        <f t="shared" si="2"/>
        <v/>
      </c>
      <c r="D59" s="97" t="str">
        <f>IF(ISERROR(VLOOKUP(C59,'Base articles déposés'!$B$8:$I$10677,2,0)),"",VLOOKUP(C59,'Base articles déposés'!$B$8:$I$10677,2,0))</f>
        <v/>
      </c>
      <c r="E59" s="137" t="str">
        <f>IF(ISERROR(VLOOKUP(C59,'Base articles déposés'!$B$8:$I$10677,6,0)),"",VLOOKUP(C59,'Base articles déposés'!$B$8:$I$10677,6,0))</f>
        <v/>
      </c>
      <c r="F59" s="140" t="str">
        <f>IF(ISERROR(IF(ISBLANK(VLOOKUP(C59,'Base articles déposés'!$B$8:$I$10677,7,0)),"",VLOOKUP(C59,'Base articles déposés'!$B$8:$I$10677,7,0))),"",IF(ISBLANK(VLOOKUP(C59,'Base articles déposés'!$B$8:$I$10677,7,0)),"",VLOOKUP(C59,'Base articles déposés'!$B$8:$I$10677,7,0)))</f>
        <v/>
      </c>
      <c r="G59" s="143" t="str">
        <f>IF(ISERROR(IF(ISBLANK(VLOOKUP(C59,'Base articles déposés'!$B$8:$I$10677,8,0)),"",VLOOKUP(C59,'Base articles déposés'!$B$8:$I$10677,8,0))),"",IF(ISBLANK(VLOOKUP(C59,'Base articles déposés'!$B$8:$I$10677,8,0)),"",VLOOKUP(C59,'Base articles déposés'!$B$8:$I$10677,8,0)))</f>
        <v/>
      </c>
      <c r="H59" s="146" t="str">
        <f>IF(ISERROR(IF(ISBLANK(VLOOKUP(C59,'Base articles déposés'!$B$8:$K$10677,9,0)),"",VLOOKUP(C59,'Base articles déposés'!$B$8:$K$10677,9,0))),"",IF(ISBLANK(VLOOKUP(C59,'Base articles déposés'!$B$8:$K$10677,9,0)),"",VLOOKUP(C59,'Base articles déposés'!$B$8:$K$10677,9,0)))</f>
        <v/>
      </c>
      <c r="I59" s="165">
        <f>IF(F59="oui",IF(H59="oui",0,IF(ISERROR(VLOOKUP(C59,'Base articles déposés'!$B$8:$I$10677,5,0)),"",VLOOKUP(C59,'Base articles déposés'!$B$8:$I$10677,5,0))),0)</f>
        <v>0</v>
      </c>
      <c r="J59" s="48"/>
      <c r="L59" s="15">
        <f>SUM($N$22:N59)</f>
        <v>3</v>
      </c>
      <c r="M59" s="15" t="str">
        <f>IF('Base articles déposés'!$A45='Récap par déposant'!$H$2,'Base articles déposés'!$B45,"")</f>
        <v/>
      </c>
      <c r="N59" s="15">
        <f t="shared" si="0"/>
        <v>0</v>
      </c>
    </row>
    <row r="60" spans="1:14" hidden="1" outlineLevel="1" x14ac:dyDescent="0.25">
      <c r="A60" s="21">
        <v>39</v>
      </c>
      <c r="B60" s="44"/>
      <c r="C60" s="100" t="str">
        <f t="shared" si="2"/>
        <v/>
      </c>
      <c r="D60" s="97" t="str">
        <f>IF(ISERROR(VLOOKUP(C60,'Base articles déposés'!$B$8:$I$10677,2,0)),"",VLOOKUP(C60,'Base articles déposés'!$B$8:$I$10677,2,0))</f>
        <v/>
      </c>
      <c r="E60" s="137" t="str">
        <f>IF(ISERROR(VLOOKUP(C60,'Base articles déposés'!$B$8:$I$10677,6,0)),"",VLOOKUP(C60,'Base articles déposés'!$B$8:$I$10677,6,0))</f>
        <v/>
      </c>
      <c r="F60" s="140" t="str">
        <f>IF(ISERROR(IF(ISBLANK(VLOOKUP(C60,'Base articles déposés'!$B$8:$I$10677,7,0)),"",VLOOKUP(C60,'Base articles déposés'!$B$8:$I$10677,7,0))),"",IF(ISBLANK(VLOOKUP(C60,'Base articles déposés'!$B$8:$I$10677,7,0)),"",VLOOKUP(C60,'Base articles déposés'!$B$8:$I$10677,7,0)))</f>
        <v/>
      </c>
      <c r="G60" s="143" t="str">
        <f>IF(ISERROR(IF(ISBLANK(VLOOKUP(C60,'Base articles déposés'!$B$8:$I$10677,8,0)),"",VLOOKUP(C60,'Base articles déposés'!$B$8:$I$10677,8,0))),"",IF(ISBLANK(VLOOKUP(C60,'Base articles déposés'!$B$8:$I$10677,8,0)),"",VLOOKUP(C60,'Base articles déposés'!$B$8:$I$10677,8,0)))</f>
        <v/>
      </c>
      <c r="H60" s="146" t="str">
        <f>IF(ISERROR(IF(ISBLANK(VLOOKUP(C60,'Base articles déposés'!$B$8:$K$10677,9,0)),"",VLOOKUP(C60,'Base articles déposés'!$B$8:$K$10677,9,0))),"",IF(ISBLANK(VLOOKUP(C60,'Base articles déposés'!$B$8:$K$10677,9,0)),"",VLOOKUP(C60,'Base articles déposés'!$B$8:$K$10677,9,0)))</f>
        <v/>
      </c>
      <c r="I60" s="165">
        <f>IF(F60="oui",IF(H60="oui",0,IF(ISERROR(VLOOKUP(C60,'Base articles déposés'!$B$8:$I$10677,5,0)),"",VLOOKUP(C60,'Base articles déposés'!$B$8:$I$10677,5,0))),0)</f>
        <v>0</v>
      </c>
      <c r="J60" s="48"/>
      <c r="L60" s="15">
        <f>SUM($N$22:N60)</f>
        <v>3</v>
      </c>
      <c r="M60" s="15" t="str">
        <f>IF('Base articles déposés'!$A49='Récap par déposant'!$H$2,'Base articles déposés'!$B49,"")</f>
        <v/>
      </c>
      <c r="N60" s="15">
        <f t="shared" si="0"/>
        <v>0</v>
      </c>
    </row>
    <row r="61" spans="1:14" hidden="1" outlineLevel="1" x14ac:dyDescent="0.25">
      <c r="A61" s="21">
        <v>40</v>
      </c>
      <c r="B61" s="44"/>
      <c r="C61" s="100" t="str">
        <f t="shared" si="2"/>
        <v/>
      </c>
      <c r="D61" s="97" t="str">
        <f>IF(ISERROR(VLOOKUP(C61,'Base articles déposés'!$B$8:$I$10677,2,0)),"",VLOOKUP(C61,'Base articles déposés'!$B$8:$I$10677,2,0))</f>
        <v/>
      </c>
      <c r="E61" s="137" t="str">
        <f>IF(ISERROR(VLOOKUP(C61,'Base articles déposés'!$B$8:$I$10677,6,0)),"",VLOOKUP(C61,'Base articles déposés'!$B$8:$I$10677,6,0))</f>
        <v/>
      </c>
      <c r="F61" s="140" t="str">
        <f>IF(ISERROR(IF(ISBLANK(VLOOKUP(C61,'Base articles déposés'!$B$8:$I$10677,7,0)),"",VLOOKUP(C61,'Base articles déposés'!$B$8:$I$10677,7,0))),"",IF(ISBLANK(VLOOKUP(C61,'Base articles déposés'!$B$8:$I$10677,7,0)),"",VLOOKUP(C61,'Base articles déposés'!$B$8:$I$10677,7,0)))</f>
        <v/>
      </c>
      <c r="G61" s="143" t="str">
        <f>IF(ISERROR(IF(ISBLANK(VLOOKUP(C61,'Base articles déposés'!$B$8:$I$10677,8,0)),"",VLOOKUP(C61,'Base articles déposés'!$B$8:$I$10677,8,0))),"",IF(ISBLANK(VLOOKUP(C61,'Base articles déposés'!$B$8:$I$10677,8,0)),"",VLOOKUP(C61,'Base articles déposés'!$B$8:$I$10677,8,0)))</f>
        <v/>
      </c>
      <c r="H61" s="146" t="str">
        <f>IF(ISERROR(IF(ISBLANK(VLOOKUP(C61,'Base articles déposés'!$B$8:$K$10677,9,0)),"",VLOOKUP(C61,'Base articles déposés'!$B$8:$K$10677,9,0))),"",IF(ISBLANK(VLOOKUP(C61,'Base articles déposés'!$B$8:$K$10677,9,0)),"",VLOOKUP(C61,'Base articles déposés'!$B$8:$K$10677,9,0)))</f>
        <v/>
      </c>
      <c r="I61" s="165">
        <f>IF(F61="oui",IF(H61="oui",0,IF(ISERROR(VLOOKUP(C61,'Base articles déposés'!$B$8:$I$10677,5,0)),"",VLOOKUP(C61,'Base articles déposés'!$B$8:$I$10677,5,0))),0)</f>
        <v>0</v>
      </c>
      <c r="J61" s="48"/>
      <c r="L61" s="15">
        <f>SUM($N$22:N61)</f>
        <v>3</v>
      </c>
      <c r="M61" s="15" t="str">
        <f>IF('Base articles déposés'!$A50='Récap par déposant'!$H$2,'Base articles déposés'!$B50,"")</f>
        <v/>
      </c>
      <c r="N61" s="15">
        <f t="shared" si="0"/>
        <v>0</v>
      </c>
    </row>
    <row r="62" spans="1:14" hidden="1" outlineLevel="1" x14ac:dyDescent="0.25">
      <c r="A62" s="21">
        <v>41</v>
      </c>
      <c r="B62" s="44"/>
      <c r="C62" s="100" t="str">
        <f t="shared" si="2"/>
        <v/>
      </c>
      <c r="D62" s="97" t="str">
        <f>IF(ISERROR(VLOOKUP(C62,'Base articles déposés'!$B$8:$I$10677,2,0)),"",VLOOKUP(C62,'Base articles déposés'!$B$8:$I$10677,2,0))</f>
        <v/>
      </c>
      <c r="E62" s="137" t="str">
        <f>IF(ISERROR(VLOOKUP(C62,'Base articles déposés'!$B$8:$I$10677,6,0)),"",VLOOKUP(C62,'Base articles déposés'!$B$8:$I$10677,6,0))</f>
        <v/>
      </c>
      <c r="F62" s="140" t="str">
        <f>IF(ISERROR(IF(ISBLANK(VLOOKUP(C62,'Base articles déposés'!$B$8:$I$10677,7,0)),"",VLOOKUP(C62,'Base articles déposés'!$B$8:$I$10677,7,0))),"",IF(ISBLANK(VLOOKUP(C62,'Base articles déposés'!$B$8:$I$10677,7,0)),"",VLOOKUP(C62,'Base articles déposés'!$B$8:$I$10677,7,0)))</f>
        <v/>
      </c>
      <c r="G62" s="143" t="str">
        <f>IF(ISERROR(IF(ISBLANK(VLOOKUP(C62,'Base articles déposés'!$B$8:$I$10677,8,0)),"",VLOOKUP(C62,'Base articles déposés'!$B$8:$I$10677,8,0))),"",IF(ISBLANK(VLOOKUP(C62,'Base articles déposés'!$B$8:$I$10677,8,0)),"",VLOOKUP(C62,'Base articles déposés'!$B$8:$I$10677,8,0)))</f>
        <v/>
      </c>
      <c r="H62" s="146" t="str">
        <f>IF(ISERROR(IF(ISBLANK(VLOOKUP(C62,'Base articles déposés'!$B$8:$K$10677,9,0)),"",VLOOKUP(C62,'Base articles déposés'!$B$8:$K$10677,9,0))),"",IF(ISBLANK(VLOOKUP(C62,'Base articles déposés'!$B$8:$K$10677,9,0)),"",VLOOKUP(C62,'Base articles déposés'!$B$8:$K$10677,9,0)))</f>
        <v/>
      </c>
      <c r="I62" s="165">
        <f>IF(F62="oui",IF(H62="oui",0,IF(ISERROR(VLOOKUP(C62,'Base articles déposés'!$B$8:$I$10677,5,0)),"",VLOOKUP(C62,'Base articles déposés'!$B$8:$I$10677,5,0))),0)</f>
        <v>0</v>
      </c>
      <c r="J62" s="48"/>
      <c r="L62" s="15">
        <f>SUM($N$22:N62)</f>
        <v>3</v>
      </c>
      <c r="M62" s="15" t="str">
        <f>IF('Base articles déposés'!$A51='Récap par déposant'!$H$2,'Base articles déposés'!$B51,"")</f>
        <v/>
      </c>
      <c r="N62" s="15">
        <f t="shared" si="0"/>
        <v>0</v>
      </c>
    </row>
    <row r="63" spans="1:14" hidden="1" outlineLevel="1" x14ac:dyDescent="0.25">
      <c r="A63" s="21">
        <v>42</v>
      </c>
      <c r="B63" s="44"/>
      <c r="C63" s="100" t="str">
        <f t="shared" si="2"/>
        <v/>
      </c>
      <c r="D63" s="97" t="str">
        <f>IF(ISERROR(VLOOKUP(C63,'Base articles déposés'!$B$8:$I$10677,2,0)),"",VLOOKUP(C63,'Base articles déposés'!$B$8:$I$10677,2,0))</f>
        <v/>
      </c>
      <c r="E63" s="137" t="str">
        <f>IF(ISERROR(VLOOKUP(C63,'Base articles déposés'!$B$8:$I$10677,6,0)),"",VLOOKUP(C63,'Base articles déposés'!$B$8:$I$10677,6,0))</f>
        <v/>
      </c>
      <c r="F63" s="140" t="str">
        <f>IF(ISERROR(IF(ISBLANK(VLOOKUP(C63,'Base articles déposés'!$B$8:$I$10677,7,0)),"",VLOOKUP(C63,'Base articles déposés'!$B$8:$I$10677,7,0))),"",IF(ISBLANK(VLOOKUP(C63,'Base articles déposés'!$B$8:$I$10677,7,0)),"",VLOOKUP(C63,'Base articles déposés'!$B$8:$I$10677,7,0)))</f>
        <v/>
      </c>
      <c r="G63" s="143" t="str">
        <f>IF(ISERROR(IF(ISBLANK(VLOOKUP(C63,'Base articles déposés'!$B$8:$I$10677,8,0)),"",VLOOKUP(C63,'Base articles déposés'!$B$8:$I$10677,8,0))),"",IF(ISBLANK(VLOOKUP(C63,'Base articles déposés'!$B$8:$I$10677,8,0)),"",VLOOKUP(C63,'Base articles déposés'!$B$8:$I$10677,8,0)))</f>
        <v/>
      </c>
      <c r="H63" s="146" t="str">
        <f>IF(ISERROR(IF(ISBLANK(VLOOKUP(C63,'Base articles déposés'!$B$8:$K$10677,9,0)),"",VLOOKUP(C63,'Base articles déposés'!$B$8:$K$10677,9,0))),"",IF(ISBLANK(VLOOKUP(C63,'Base articles déposés'!$B$8:$K$10677,9,0)),"",VLOOKUP(C63,'Base articles déposés'!$B$8:$K$10677,9,0)))</f>
        <v/>
      </c>
      <c r="I63" s="165">
        <f>IF(F63="oui",IF(H63="oui",0,IF(ISERROR(VLOOKUP(C63,'Base articles déposés'!$B$8:$I$10677,5,0)),"",VLOOKUP(C63,'Base articles déposés'!$B$8:$I$10677,5,0))),0)</f>
        <v>0</v>
      </c>
      <c r="J63" s="48"/>
      <c r="L63" s="15">
        <f>SUM($N$22:N63)</f>
        <v>3</v>
      </c>
      <c r="M63" s="15" t="str">
        <f>IF('Base articles déposés'!$A52='Récap par déposant'!$H$2,'Base articles déposés'!$B52,"")</f>
        <v/>
      </c>
      <c r="N63" s="15">
        <f t="shared" si="0"/>
        <v>0</v>
      </c>
    </row>
    <row r="64" spans="1:14" hidden="1" outlineLevel="1" x14ac:dyDescent="0.25">
      <c r="A64" s="21">
        <v>43</v>
      </c>
      <c r="B64" s="44"/>
      <c r="C64" s="100" t="str">
        <f t="shared" si="2"/>
        <v/>
      </c>
      <c r="D64" s="97" t="str">
        <f>IF(ISERROR(VLOOKUP(C64,'Base articles déposés'!$B$8:$I$10677,2,0)),"",VLOOKUP(C64,'Base articles déposés'!$B$8:$I$10677,2,0))</f>
        <v/>
      </c>
      <c r="E64" s="137" t="str">
        <f>IF(ISERROR(VLOOKUP(C64,'Base articles déposés'!$B$8:$I$10677,6,0)),"",VLOOKUP(C64,'Base articles déposés'!$B$8:$I$10677,6,0))</f>
        <v/>
      </c>
      <c r="F64" s="140" t="str">
        <f>IF(ISERROR(IF(ISBLANK(VLOOKUP(C64,'Base articles déposés'!$B$8:$I$10677,7,0)),"",VLOOKUP(C64,'Base articles déposés'!$B$8:$I$10677,7,0))),"",IF(ISBLANK(VLOOKUP(C64,'Base articles déposés'!$B$8:$I$10677,7,0)),"",VLOOKUP(C64,'Base articles déposés'!$B$8:$I$10677,7,0)))</f>
        <v/>
      </c>
      <c r="G64" s="143" t="str">
        <f>IF(ISERROR(IF(ISBLANK(VLOOKUP(C64,'Base articles déposés'!$B$8:$I$10677,8,0)),"",VLOOKUP(C64,'Base articles déposés'!$B$8:$I$10677,8,0))),"",IF(ISBLANK(VLOOKUP(C64,'Base articles déposés'!$B$8:$I$10677,8,0)),"",VLOOKUP(C64,'Base articles déposés'!$B$8:$I$10677,8,0)))</f>
        <v/>
      </c>
      <c r="H64" s="146" t="str">
        <f>IF(ISERROR(IF(ISBLANK(VLOOKUP(C64,'Base articles déposés'!$B$8:$K$10677,9,0)),"",VLOOKUP(C64,'Base articles déposés'!$B$8:$K$10677,9,0))),"",IF(ISBLANK(VLOOKUP(C64,'Base articles déposés'!$B$8:$K$10677,9,0)),"",VLOOKUP(C64,'Base articles déposés'!$B$8:$K$10677,9,0)))</f>
        <v/>
      </c>
      <c r="I64" s="165">
        <f>IF(F64="oui",IF(H64="oui",0,IF(ISERROR(VLOOKUP(C64,'Base articles déposés'!$B$8:$I$10677,5,0)),"",VLOOKUP(C64,'Base articles déposés'!$B$8:$I$10677,5,0))),0)</f>
        <v>0</v>
      </c>
      <c r="J64" s="48"/>
      <c r="L64" s="15">
        <f>SUM($N$22:N64)</f>
        <v>3</v>
      </c>
      <c r="M64" s="15" t="str">
        <f>IF('Base articles déposés'!$A53='Récap par déposant'!$H$2,'Base articles déposés'!$B53,"")</f>
        <v/>
      </c>
      <c r="N64" s="15">
        <f t="shared" si="0"/>
        <v>0</v>
      </c>
    </row>
    <row r="65" spans="1:14" hidden="1" outlineLevel="1" x14ac:dyDescent="0.25">
      <c r="A65" s="21">
        <v>44</v>
      </c>
      <c r="B65" s="44"/>
      <c r="C65" s="100" t="str">
        <f t="shared" si="2"/>
        <v/>
      </c>
      <c r="D65" s="97" t="str">
        <f>IF(ISERROR(VLOOKUP(C65,'Base articles déposés'!$B$8:$I$10677,2,0)),"",VLOOKUP(C65,'Base articles déposés'!$B$8:$I$10677,2,0))</f>
        <v/>
      </c>
      <c r="E65" s="137" t="str">
        <f>IF(ISERROR(VLOOKUP(C65,'Base articles déposés'!$B$8:$I$10677,6,0)),"",VLOOKUP(C65,'Base articles déposés'!$B$8:$I$10677,6,0))</f>
        <v/>
      </c>
      <c r="F65" s="140" t="str">
        <f>IF(ISERROR(IF(ISBLANK(VLOOKUP(C65,'Base articles déposés'!$B$8:$I$10677,7,0)),"",VLOOKUP(C65,'Base articles déposés'!$B$8:$I$10677,7,0))),"",IF(ISBLANK(VLOOKUP(C65,'Base articles déposés'!$B$8:$I$10677,7,0)),"",VLOOKUP(C65,'Base articles déposés'!$B$8:$I$10677,7,0)))</f>
        <v/>
      </c>
      <c r="G65" s="143" t="str">
        <f>IF(ISERROR(IF(ISBLANK(VLOOKUP(C65,'Base articles déposés'!$B$8:$I$10677,8,0)),"",VLOOKUP(C65,'Base articles déposés'!$B$8:$I$10677,8,0))),"",IF(ISBLANK(VLOOKUP(C65,'Base articles déposés'!$B$8:$I$10677,8,0)),"",VLOOKUP(C65,'Base articles déposés'!$B$8:$I$10677,8,0)))</f>
        <v/>
      </c>
      <c r="H65" s="146" t="str">
        <f>IF(ISERROR(IF(ISBLANK(VLOOKUP(C65,'Base articles déposés'!$B$8:$K$10677,9,0)),"",VLOOKUP(C65,'Base articles déposés'!$B$8:$K$10677,9,0))),"",IF(ISBLANK(VLOOKUP(C65,'Base articles déposés'!$B$8:$K$10677,9,0)),"",VLOOKUP(C65,'Base articles déposés'!$B$8:$K$10677,9,0)))</f>
        <v/>
      </c>
      <c r="I65" s="165">
        <f>IF(F65="oui",IF(H65="oui",0,IF(ISERROR(VLOOKUP(C65,'Base articles déposés'!$B$8:$I$10677,5,0)),"",VLOOKUP(C65,'Base articles déposés'!$B$8:$I$10677,5,0))),0)</f>
        <v>0</v>
      </c>
      <c r="J65" s="48"/>
      <c r="L65" s="15">
        <f>SUM($N$22:N65)</f>
        <v>3</v>
      </c>
      <c r="M65" s="15" t="str">
        <f>IF('Base articles déposés'!$A54='Récap par déposant'!$H$2,'Base articles déposés'!$B54,"")</f>
        <v/>
      </c>
      <c r="N65" s="15">
        <f t="shared" si="0"/>
        <v>0</v>
      </c>
    </row>
    <row r="66" spans="1:14" hidden="1" outlineLevel="1" x14ac:dyDescent="0.25">
      <c r="A66" s="21">
        <v>45</v>
      </c>
      <c r="B66" s="44"/>
      <c r="C66" s="100" t="str">
        <f t="shared" si="2"/>
        <v/>
      </c>
      <c r="D66" s="97" t="str">
        <f>IF(ISERROR(VLOOKUP(C66,'Base articles déposés'!$B$8:$I$10677,2,0)),"",VLOOKUP(C66,'Base articles déposés'!$B$8:$I$10677,2,0))</f>
        <v/>
      </c>
      <c r="E66" s="137" t="str">
        <f>IF(ISERROR(VLOOKUP(C66,'Base articles déposés'!$B$8:$I$10677,6,0)),"",VLOOKUP(C66,'Base articles déposés'!$B$8:$I$10677,6,0))</f>
        <v/>
      </c>
      <c r="F66" s="140" t="str">
        <f>IF(ISERROR(IF(ISBLANK(VLOOKUP(C66,'Base articles déposés'!$B$8:$I$10677,7,0)),"",VLOOKUP(C66,'Base articles déposés'!$B$8:$I$10677,7,0))),"",IF(ISBLANK(VLOOKUP(C66,'Base articles déposés'!$B$8:$I$10677,7,0)),"",VLOOKUP(C66,'Base articles déposés'!$B$8:$I$10677,7,0)))</f>
        <v/>
      </c>
      <c r="G66" s="143" t="str">
        <f>IF(ISERROR(IF(ISBLANK(VLOOKUP(C66,'Base articles déposés'!$B$8:$I$10677,8,0)),"",VLOOKUP(C66,'Base articles déposés'!$B$8:$I$10677,8,0))),"",IF(ISBLANK(VLOOKUP(C66,'Base articles déposés'!$B$8:$I$10677,8,0)),"",VLOOKUP(C66,'Base articles déposés'!$B$8:$I$10677,8,0)))</f>
        <v/>
      </c>
      <c r="H66" s="146" t="str">
        <f>IF(ISERROR(IF(ISBLANK(VLOOKUP(C66,'Base articles déposés'!$B$8:$K$10677,9,0)),"",VLOOKUP(C66,'Base articles déposés'!$B$8:$K$10677,9,0))),"",IF(ISBLANK(VLOOKUP(C66,'Base articles déposés'!$B$8:$K$10677,9,0)),"",VLOOKUP(C66,'Base articles déposés'!$B$8:$K$10677,9,0)))</f>
        <v/>
      </c>
      <c r="I66" s="165">
        <f>IF(F66="oui",IF(H66="oui",0,IF(ISERROR(VLOOKUP(C66,'Base articles déposés'!$B$8:$I$10677,5,0)),"",VLOOKUP(C66,'Base articles déposés'!$B$8:$I$10677,5,0))),0)</f>
        <v>0</v>
      </c>
      <c r="J66" s="48"/>
      <c r="L66" s="15">
        <f>SUM($N$22:N66)</f>
        <v>3</v>
      </c>
      <c r="M66" s="15" t="str">
        <f>IF('Base articles déposés'!$A55='Récap par déposant'!$H$2,'Base articles déposés'!$B55,"")</f>
        <v/>
      </c>
      <c r="N66" s="15">
        <f t="shared" si="0"/>
        <v>0</v>
      </c>
    </row>
    <row r="67" spans="1:14" hidden="1" outlineLevel="1" x14ac:dyDescent="0.25">
      <c r="A67" s="21">
        <v>46</v>
      </c>
      <c r="B67" s="44"/>
      <c r="C67" s="100" t="str">
        <f t="shared" si="2"/>
        <v/>
      </c>
      <c r="D67" s="97" t="str">
        <f>IF(ISERROR(VLOOKUP(C67,'Base articles déposés'!$B$8:$I$10677,2,0)),"",VLOOKUP(C67,'Base articles déposés'!$B$8:$I$10677,2,0))</f>
        <v/>
      </c>
      <c r="E67" s="137" t="str">
        <f>IF(ISERROR(VLOOKUP(C67,'Base articles déposés'!$B$8:$I$10677,6,0)),"",VLOOKUP(C67,'Base articles déposés'!$B$8:$I$10677,6,0))</f>
        <v/>
      </c>
      <c r="F67" s="140" t="str">
        <f>IF(ISERROR(IF(ISBLANK(VLOOKUP(C67,'Base articles déposés'!$B$8:$I$10677,7,0)),"",VLOOKUP(C67,'Base articles déposés'!$B$8:$I$10677,7,0))),"",IF(ISBLANK(VLOOKUP(C67,'Base articles déposés'!$B$8:$I$10677,7,0)),"",VLOOKUP(C67,'Base articles déposés'!$B$8:$I$10677,7,0)))</f>
        <v/>
      </c>
      <c r="G67" s="143" t="str">
        <f>IF(ISERROR(IF(ISBLANK(VLOOKUP(C67,'Base articles déposés'!$B$8:$I$10677,8,0)),"",VLOOKUP(C67,'Base articles déposés'!$B$8:$I$10677,8,0))),"",IF(ISBLANK(VLOOKUP(C67,'Base articles déposés'!$B$8:$I$10677,8,0)),"",VLOOKUP(C67,'Base articles déposés'!$B$8:$I$10677,8,0)))</f>
        <v/>
      </c>
      <c r="H67" s="146" t="str">
        <f>IF(ISERROR(IF(ISBLANK(VLOOKUP(C67,'Base articles déposés'!$B$8:$K$10677,9,0)),"",VLOOKUP(C67,'Base articles déposés'!$B$8:$K$10677,9,0))),"",IF(ISBLANK(VLOOKUP(C67,'Base articles déposés'!$B$8:$K$10677,9,0)),"",VLOOKUP(C67,'Base articles déposés'!$B$8:$K$10677,9,0)))</f>
        <v/>
      </c>
      <c r="I67" s="165">
        <f>IF(F67="oui",IF(H67="oui",0,IF(ISERROR(VLOOKUP(C67,'Base articles déposés'!$B$8:$I$10677,5,0)),"",VLOOKUP(C67,'Base articles déposés'!$B$8:$I$10677,5,0))),0)</f>
        <v>0</v>
      </c>
      <c r="J67" s="48"/>
      <c r="L67" s="15">
        <f>SUM($N$22:N67)</f>
        <v>3</v>
      </c>
      <c r="M67" s="15" t="str">
        <f>IF('Base articles déposés'!$A56='Récap par déposant'!$H$2,'Base articles déposés'!$B56,"")</f>
        <v/>
      </c>
      <c r="N67" s="15">
        <f t="shared" si="0"/>
        <v>0</v>
      </c>
    </row>
    <row r="68" spans="1:14" hidden="1" outlineLevel="1" x14ac:dyDescent="0.25">
      <c r="A68" s="21">
        <v>47</v>
      </c>
      <c r="B68" s="44"/>
      <c r="C68" s="100" t="str">
        <f t="shared" si="2"/>
        <v/>
      </c>
      <c r="D68" s="97" t="str">
        <f>IF(ISERROR(VLOOKUP(C68,'Base articles déposés'!$B$8:$I$10677,2,0)),"",VLOOKUP(C68,'Base articles déposés'!$B$8:$I$10677,2,0))</f>
        <v/>
      </c>
      <c r="E68" s="137" t="str">
        <f>IF(ISERROR(VLOOKUP(C68,'Base articles déposés'!$B$8:$I$10677,6,0)),"",VLOOKUP(C68,'Base articles déposés'!$B$8:$I$10677,6,0))</f>
        <v/>
      </c>
      <c r="F68" s="140" t="str">
        <f>IF(ISERROR(IF(ISBLANK(VLOOKUP(C68,'Base articles déposés'!$B$8:$I$10677,7,0)),"",VLOOKUP(C68,'Base articles déposés'!$B$8:$I$10677,7,0))),"",IF(ISBLANK(VLOOKUP(C68,'Base articles déposés'!$B$8:$I$10677,7,0)),"",VLOOKUP(C68,'Base articles déposés'!$B$8:$I$10677,7,0)))</f>
        <v/>
      </c>
      <c r="G68" s="143" t="str">
        <f>IF(ISERROR(IF(ISBLANK(VLOOKUP(C68,'Base articles déposés'!$B$8:$I$10677,8,0)),"",VLOOKUP(C68,'Base articles déposés'!$B$8:$I$10677,8,0))),"",IF(ISBLANK(VLOOKUP(C68,'Base articles déposés'!$B$8:$I$10677,8,0)),"",VLOOKUP(C68,'Base articles déposés'!$B$8:$I$10677,8,0)))</f>
        <v/>
      </c>
      <c r="H68" s="146" t="str">
        <f>IF(ISERROR(IF(ISBLANK(VLOOKUP(C68,'Base articles déposés'!$B$8:$K$10677,9,0)),"",VLOOKUP(C68,'Base articles déposés'!$B$8:$K$10677,9,0))),"",IF(ISBLANK(VLOOKUP(C68,'Base articles déposés'!$B$8:$K$10677,9,0)),"",VLOOKUP(C68,'Base articles déposés'!$B$8:$K$10677,9,0)))</f>
        <v/>
      </c>
      <c r="I68" s="165">
        <f>IF(F68="oui",IF(H68="oui",0,IF(ISERROR(VLOOKUP(C68,'Base articles déposés'!$B$8:$I$10677,5,0)),"",VLOOKUP(C68,'Base articles déposés'!$B$8:$I$10677,5,0))),0)</f>
        <v>0</v>
      </c>
      <c r="J68" s="48"/>
      <c r="L68" s="15">
        <f>SUM($N$22:N68)</f>
        <v>3</v>
      </c>
      <c r="M68" s="15" t="str">
        <f>IF('Base articles déposés'!$A57='Récap par déposant'!$H$2,'Base articles déposés'!$B57,"")</f>
        <v/>
      </c>
      <c r="N68" s="15">
        <f t="shared" si="0"/>
        <v>0</v>
      </c>
    </row>
    <row r="69" spans="1:14" hidden="1" outlineLevel="1" x14ac:dyDescent="0.25">
      <c r="A69" s="21">
        <v>48</v>
      </c>
      <c r="B69" s="44"/>
      <c r="C69" s="100" t="str">
        <f t="shared" si="2"/>
        <v/>
      </c>
      <c r="D69" s="97" t="str">
        <f>IF(ISERROR(VLOOKUP(C69,'Base articles déposés'!$B$8:$I$10677,2,0)),"",VLOOKUP(C69,'Base articles déposés'!$B$8:$I$10677,2,0))</f>
        <v/>
      </c>
      <c r="E69" s="137" t="str">
        <f>IF(ISERROR(VLOOKUP(C69,'Base articles déposés'!$B$8:$I$10677,6,0)),"",VLOOKUP(C69,'Base articles déposés'!$B$8:$I$10677,6,0))</f>
        <v/>
      </c>
      <c r="F69" s="140" t="str">
        <f>IF(ISERROR(IF(ISBLANK(VLOOKUP(C69,'Base articles déposés'!$B$8:$I$10677,7,0)),"",VLOOKUP(C69,'Base articles déposés'!$B$8:$I$10677,7,0))),"",IF(ISBLANK(VLOOKUP(C69,'Base articles déposés'!$B$8:$I$10677,7,0)),"",VLOOKUP(C69,'Base articles déposés'!$B$8:$I$10677,7,0)))</f>
        <v/>
      </c>
      <c r="G69" s="143" t="str">
        <f>IF(ISERROR(IF(ISBLANK(VLOOKUP(C69,'Base articles déposés'!$B$8:$I$10677,8,0)),"",VLOOKUP(C69,'Base articles déposés'!$B$8:$I$10677,8,0))),"",IF(ISBLANK(VLOOKUP(C69,'Base articles déposés'!$B$8:$I$10677,8,0)),"",VLOOKUP(C69,'Base articles déposés'!$B$8:$I$10677,8,0)))</f>
        <v/>
      </c>
      <c r="H69" s="146" t="str">
        <f>IF(ISERROR(IF(ISBLANK(VLOOKUP(C69,'Base articles déposés'!$B$8:$K$10677,9,0)),"",VLOOKUP(C69,'Base articles déposés'!$B$8:$K$10677,9,0))),"",IF(ISBLANK(VLOOKUP(C69,'Base articles déposés'!$B$8:$K$10677,9,0)),"",VLOOKUP(C69,'Base articles déposés'!$B$8:$K$10677,9,0)))</f>
        <v/>
      </c>
      <c r="I69" s="165">
        <f>IF(F69="oui",IF(H69="oui",0,IF(ISERROR(VLOOKUP(C69,'Base articles déposés'!$B$8:$I$10677,5,0)),"",VLOOKUP(C69,'Base articles déposés'!$B$8:$I$10677,5,0))),0)</f>
        <v>0</v>
      </c>
      <c r="J69" s="48"/>
      <c r="L69" s="15">
        <f>SUM($N$22:N69)</f>
        <v>3</v>
      </c>
      <c r="M69" s="15" t="str">
        <f>IF('Base articles déposés'!$A58='Récap par déposant'!$H$2,'Base articles déposés'!$B58,"")</f>
        <v/>
      </c>
      <c r="N69" s="15">
        <f t="shared" si="0"/>
        <v>0</v>
      </c>
    </row>
    <row r="70" spans="1:14" hidden="1" outlineLevel="1" x14ac:dyDescent="0.25">
      <c r="A70" s="21">
        <v>49</v>
      </c>
      <c r="B70" s="44"/>
      <c r="C70" s="100" t="str">
        <f t="shared" si="2"/>
        <v/>
      </c>
      <c r="D70" s="97" t="str">
        <f>IF(ISERROR(VLOOKUP(C70,'Base articles déposés'!$B$8:$I$10677,2,0)),"",VLOOKUP(C70,'Base articles déposés'!$B$8:$I$10677,2,0))</f>
        <v/>
      </c>
      <c r="E70" s="137" t="str">
        <f>IF(ISERROR(VLOOKUP(C70,'Base articles déposés'!$B$8:$I$10677,6,0)),"",VLOOKUP(C70,'Base articles déposés'!$B$8:$I$10677,6,0))</f>
        <v/>
      </c>
      <c r="F70" s="140" t="str">
        <f>IF(ISERROR(IF(ISBLANK(VLOOKUP(C70,'Base articles déposés'!$B$8:$I$10677,7,0)),"",VLOOKUP(C70,'Base articles déposés'!$B$8:$I$10677,7,0))),"",IF(ISBLANK(VLOOKUP(C70,'Base articles déposés'!$B$8:$I$10677,7,0)),"",VLOOKUP(C70,'Base articles déposés'!$B$8:$I$10677,7,0)))</f>
        <v/>
      </c>
      <c r="G70" s="143" t="str">
        <f>IF(ISERROR(IF(ISBLANK(VLOOKUP(C70,'Base articles déposés'!$B$8:$I$10677,8,0)),"",VLOOKUP(C70,'Base articles déposés'!$B$8:$I$10677,8,0))),"",IF(ISBLANK(VLOOKUP(C70,'Base articles déposés'!$B$8:$I$10677,8,0)),"",VLOOKUP(C70,'Base articles déposés'!$B$8:$I$10677,8,0)))</f>
        <v/>
      </c>
      <c r="H70" s="146" t="str">
        <f>IF(ISERROR(IF(ISBLANK(VLOOKUP(C70,'Base articles déposés'!$B$8:$K$10677,9,0)),"",VLOOKUP(C70,'Base articles déposés'!$B$8:$K$10677,9,0))),"",IF(ISBLANK(VLOOKUP(C70,'Base articles déposés'!$B$8:$K$10677,9,0)),"",VLOOKUP(C70,'Base articles déposés'!$B$8:$K$10677,9,0)))</f>
        <v/>
      </c>
      <c r="I70" s="165">
        <f>IF(F70="oui",IF(H70="oui",0,IF(ISERROR(VLOOKUP(C70,'Base articles déposés'!$B$8:$I$10677,5,0)),"",VLOOKUP(C70,'Base articles déposés'!$B$8:$I$10677,5,0))),0)</f>
        <v>0</v>
      </c>
      <c r="J70" s="48"/>
      <c r="L70" s="15">
        <f>SUM($N$22:N70)</f>
        <v>3</v>
      </c>
      <c r="M70" s="15" t="str">
        <f>IF('Base articles déposés'!$A59='Récap par déposant'!$H$2,'Base articles déposés'!$B59,"")</f>
        <v/>
      </c>
      <c r="N70" s="15">
        <f t="shared" si="0"/>
        <v>0</v>
      </c>
    </row>
    <row r="71" spans="1:14" hidden="1" outlineLevel="1" x14ac:dyDescent="0.25">
      <c r="A71" s="21">
        <v>50</v>
      </c>
      <c r="B71" s="44"/>
      <c r="C71" s="100" t="str">
        <f t="shared" si="2"/>
        <v/>
      </c>
      <c r="D71" s="97" t="str">
        <f>IF(ISERROR(VLOOKUP(C71,'Base articles déposés'!$B$8:$I$10677,2,0)),"",VLOOKUP(C71,'Base articles déposés'!$B$8:$I$10677,2,0))</f>
        <v/>
      </c>
      <c r="E71" s="137" t="str">
        <f>IF(ISERROR(VLOOKUP(C71,'Base articles déposés'!$B$8:$I$10677,6,0)),"",VLOOKUP(C71,'Base articles déposés'!$B$8:$I$10677,6,0))</f>
        <v/>
      </c>
      <c r="F71" s="140" t="str">
        <f>IF(ISERROR(IF(ISBLANK(VLOOKUP(C71,'Base articles déposés'!$B$8:$I$10677,7,0)),"",VLOOKUP(C71,'Base articles déposés'!$B$8:$I$10677,7,0))),"",IF(ISBLANK(VLOOKUP(C71,'Base articles déposés'!$B$8:$I$10677,7,0)),"",VLOOKUP(C71,'Base articles déposés'!$B$8:$I$10677,7,0)))</f>
        <v/>
      </c>
      <c r="G71" s="143" t="str">
        <f>IF(ISERROR(IF(ISBLANK(VLOOKUP(C71,'Base articles déposés'!$B$8:$I$10677,8,0)),"",VLOOKUP(C71,'Base articles déposés'!$B$8:$I$10677,8,0))),"",IF(ISBLANK(VLOOKUP(C71,'Base articles déposés'!$B$8:$I$10677,8,0)),"",VLOOKUP(C71,'Base articles déposés'!$B$8:$I$10677,8,0)))</f>
        <v/>
      </c>
      <c r="H71" s="146" t="str">
        <f>IF(ISERROR(IF(ISBLANK(VLOOKUP(C71,'Base articles déposés'!$B$8:$K$10677,9,0)),"",VLOOKUP(C71,'Base articles déposés'!$B$8:$K$10677,9,0))),"",IF(ISBLANK(VLOOKUP(C71,'Base articles déposés'!$B$8:$K$10677,9,0)),"",VLOOKUP(C71,'Base articles déposés'!$B$8:$K$10677,9,0)))</f>
        <v/>
      </c>
      <c r="I71" s="165">
        <f>IF(F71="oui",IF(H71="oui",0,IF(ISERROR(VLOOKUP(C71,'Base articles déposés'!$B$8:$I$10677,5,0)),"",VLOOKUP(C71,'Base articles déposés'!$B$8:$I$10677,5,0))),0)</f>
        <v>0</v>
      </c>
      <c r="J71" s="48"/>
      <c r="L71" s="15">
        <f>SUM($N$22:N71)</f>
        <v>3</v>
      </c>
      <c r="M71" s="15" t="str">
        <f>IF('Base articles déposés'!$A60='Récap par déposant'!$H$2,'Base articles déposés'!$B60,"")</f>
        <v/>
      </c>
      <c r="N71" s="15">
        <f t="shared" si="0"/>
        <v>0</v>
      </c>
    </row>
    <row r="72" spans="1:14" hidden="1" outlineLevel="1" x14ac:dyDescent="0.25">
      <c r="A72" s="21">
        <v>51</v>
      </c>
      <c r="B72" s="44"/>
      <c r="C72" s="100" t="str">
        <f t="shared" si="2"/>
        <v/>
      </c>
      <c r="D72" s="97" t="str">
        <f>IF(ISERROR(VLOOKUP(C72,'Base articles déposés'!$B$8:$I$10677,2,0)),"",VLOOKUP(C72,'Base articles déposés'!$B$8:$I$10677,2,0))</f>
        <v/>
      </c>
      <c r="E72" s="137" t="str">
        <f>IF(ISERROR(VLOOKUP(C72,'Base articles déposés'!$B$8:$I$10677,6,0)),"",VLOOKUP(C72,'Base articles déposés'!$B$8:$I$10677,6,0))</f>
        <v/>
      </c>
      <c r="F72" s="140" t="str">
        <f>IF(ISERROR(IF(ISBLANK(VLOOKUP(C72,'Base articles déposés'!$B$8:$I$10677,7,0)),"",VLOOKUP(C72,'Base articles déposés'!$B$8:$I$10677,7,0))),"",IF(ISBLANK(VLOOKUP(C72,'Base articles déposés'!$B$8:$I$10677,7,0)),"",VLOOKUP(C72,'Base articles déposés'!$B$8:$I$10677,7,0)))</f>
        <v/>
      </c>
      <c r="G72" s="143" t="str">
        <f>IF(ISERROR(IF(ISBLANK(VLOOKUP(C72,'Base articles déposés'!$B$8:$I$10677,8,0)),"",VLOOKUP(C72,'Base articles déposés'!$B$8:$I$10677,8,0))),"",IF(ISBLANK(VLOOKUP(C72,'Base articles déposés'!$B$8:$I$10677,8,0)),"",VLOOKUP(C72,'Base articles déposés'!$B$8:$I$10677,8,0)))</f>
        <v/>
      </c>
      <c r="H72" s="146" t="str">
        <f>IF(ISERROR(IF(ISBLANK(VLOOKUP(C72,'Base articles déposés'!$B$8:$K$10677,9,0)),"",VLOOKUP(C72,'Base articles déposés'!$B$8:$K$10677,9,0))),"",IF(ISBLANK(VLOOKUP(C72,'Base articles déposés'!$B$8:$K$10677,9,0)),"",VLOOKUP(C72,'Base articles déposés'!$B$8:$K$10677,9,0)))</f>
        <v/>
      </c>
      <c r="I72" s="165">
        <f>IF(F72="oui",IF(H72="oui",0,IF(ISERROR(VLOOKUP(C72,'Base articles déposés'!$B$8:$I$10677,5,0)),"",VLOOKUP(C72,'Base articles déposés'!$B$8:$I$10677,5,0))),0)</f>
        <v>0</v>
      </c>
      <c r="J72" s="48"/>
      <c r="L72" s="15">
        <f>SUM($N$22:N72)</f>
        <v>3</v>
      </c>
      <c r="M72" s="15" t="str">
        <f>IF('Base articles déposés'!$A61='Récap par déposant'!$H$2,'Base articles déposés'!$B61,"")</f>
        <v/>
      </c>
      <c r="N72" s="15">
        <f t="shared" si="0"/>
        <v>0</v>
      </c>
    </row>
    <row r="73" spans="1:14" hidden="1" outlineLevel="1" x14ac:dyDescent="0.25">
      <c r="A73" s="21">
        <v>52</v>
      </c>
      <c r="B73" s="44"/>
      <c r="C73" s="100" t="str">
        <f t="shared" si="2"/>
        <v/>
      </c>
      <c r="D73" s="97" t="str">
        <f>IF(ISERROR(VLOOKUP(C73,'Base articles déposés'!$B$8:$I$10677,2,0)),"",VLOOKUP(C73,'Base articles déposés'!$B$8:$I$10677,2,0))</f>
        <v/>
      </c>
      <c r="E73" s="137" t="str">
        <f>IF(ISERROR(VLOOKUP(C73,'Base articles déposés'!$B$8:$I$10677,6,0)),"",VLOOKUP(C73,'Base articles déposés'!$B$8:$I$10677,6,0))</f>
        <v/>
      </c>
      <c r="F73" s="140" t="str">
        <f>IF(ISERROR(IF(ISBLANK(VLOOKUP(C73,'Base articles déposés'!$B$8:$I$10677,7,0)),"",VLOOKUP(C73,'Base articles déposés'!$B$8:$I$10677,7,0))),"",IF(ISBLANK(VLOOKUP(C73,'Base articles déposés'!$B$8:$I$10677,7,0)),"",VLOOKUP(C73,'Base articles déposés'!$B$8:$I$10677,7,0)))</f>
        <v/>
      </c>
      <c r="G73" s="143" t="str">
        <f>IF(ISERROR(IF(ISBLANK(VLOOKUP(C73,'Base articles déposés'!$B$8:$I$10677,8,0)),"",VLOOKUP(C73,'Base articles déposés'!$B$8:$I$10677,8,0))),"",IF(ISBLANK(VLOOKUP(C73,'Base articles déposés'!$B$8:$I$10677,8,0)),"",VLOOKUP(C73,'Base articles déposés'!$B$8:$I$10677,8,0)))</f>
        <v/>
      </c>
      <c r="H73" s="146" t="str">
        <f>IF(ISERROR(IF(ISBLANK(VLOOKUP(C73,'Base articles déposés'!$B$8:$K$10677,9,0)),"",VLOOKUP(C73,'Base articles déposés'!$B$8:$K$10677,9,0))),"",IF(ISBLANK(VLOOKUP(C73,'Base articles déposés'!$B$8:$K$10677,9,0)),"",VLOOKUP(C73,'Base articles déposés'!$B$8:$K$10677,9,0)))</f>
        <v/>
      </c>
      <c r="I73" s="165">
        <f>IF(F73="oui",IF(H73="oui",0,IF(ISERROR(VLOOKUP(C73,'Base articles déposés'!$B$8:$I$10677,5,0)),"",VLOOKUP(C73,'Base articles déposés'!$B$8:$I$10677,5,0))),0)</f>
        <v>0</v>
      </c>
      <c r="J73" s="48"/>
      <c r="L73" s="15">
        <f>SUM($N$22:N73)</f>
        <v>3</v>
      </c>
      <c r="M73" s="15" t="str">
        <f>IF('Base articles déposés'!$A62='Récap par déposant'!$H$2,'Base articles déposés'!$B62,"")</f>
        <v/>
      </c>
      <c r="N73" s="15">
        <f t="shared" si="0"/>
        <v>0</v>
      </c>
    </row>
    <row r="74" spans="1:14" hidden="1" outlineLevel="1" x14ac:dyDescent="0.25">
      <c r="A74" s="21">
        <v>53</v>
      </c>
      <c r="B74" s="44"/>
      <c r="C74" s="100" t="str">
        <f t="shared" si="2"/>
        <v/>
      </c>
      <c r="D74" s="97" t="str">
        <f>IF(ISERROR(VLOOKUP(C74,'Base articles déposés'!$B$8:$I$10677,2,0)),"",VLOOKUP(C74,'Base articles déposés'!$B$8:$I$10677,2,0))</f>
        <v/>
      </c>
      <c r="E74" s="137" t="str">
        <f>IF(ISERROR(VLOOKUP(C74,'Base articles déposés'!$B$8:$I$10677,6,0)),"",VLOOKUP(C74,'Base articles déposés'!$B$8:$I$10677,6,0))</f>
        <v/>
      </c>
      <c r="F74" s="140" t="str">
        <f>IF(ISERROR(IF(ISBLANK(VLOOKUP(C74,'Base articles déposés'!$B$8:$I$10677,7,0)),"",VLOOKUP(C74,'Base articles déposés'!$B$8:$I$10677,7,0))),"",IF(ISBLANK(VLOOKUP(C74,'Base articles déposés'!$B$8:$I$10677,7,0)),"",VLOOKUP(C74,'Base articles déposés'!$B$8:$I$10677,7,0)))</f>
        <v/>
      </c>
      <c r="G74" s="143" t="str">
        <f>IF(ISERROR(IF(ISBLANK(VLOOKUP(C74,'Base articles déposés'!$B$8:$I$10677,8,0)),"",VLOOKUP(C74,'Base articles déposés'!$B$8:$I$10677,8,0))),"",IF(ISBLANK(VLOOKUP(C74,'Base articles déposés'!$B$8:$I$10677,8,0)),"",VLOOKUP(C74,'Base articles déposés'!$B$8:$I$10677,8,0)))</f>
        <v/>
      </c>
      <c r="H74" s="146" t="str">
        <f>IF(ISERROR(IF(ISBLANK(VLOOKUP(C74,'Base articles déposés'!$B$8:$K$10677,9,0)),"",VLOOKUP(C74,'Base articles déposés'!$B$8:$K$10677,9,0))),"",IF(ISBLANK(VLOOKUP(C74,'Base articles déposés'!$B$8:$K$10677,9,0)),"",VLOOKUP(C74,'Base articles déposés'!$B$8:$K$10677,9,0)))</f>
        <v/>
      </c>
      <c r="I74" s="165">
        <f>IF(F74="oui",IF(H74="oui",0,IF(ISERROR(VLOOKUP(C74,'Base articles déposés'!$B$8:$I$10677,5,0)),"",VLOOKUP(C74,'Base articles déposés'!$B$8:$I$10677,5,0))),0)</f>
        <v>0</v>
      </c>
      <c r="J74" s="48"/>
      <c r="L74" s="15">
        <f>SUM($N$22:N74)</f>
        <v>3</v>
      </c>
      <c r="M74" s="15" t="str">
        <f>IF('Base articles déposés'!$A63='Récap par déposant'!$H$2,'Base articles déposés'!$B63,"")</f>
        <v/>
      </c>
      <c r="N74" s="15">
        <f t="shared" si="0"/>
        <v>0</v>
      </c>
    </row>
    <row r="75" spans="1:14" hidden="1" outlineLevel="1" x14ac:dyDescent="0.25">
      <c r="A75" s="21">
        <v>54</v>
      </c>
      <c r="B75" s="44"/>
      <c r="C75" s="100" t="str">
        <f t="shared" si="2"/>
        <v/>
      </c>
      <c r="D75" s="97" t="str">
        <f>IF(ISERROR(VLOOKUP(C75,'Base articles déposés'!$B$8:$I$10677,2,0)),"",VLOOKUP(C75,'Base articles déposés'!$B$8:$I$10677,2,0))</f>
        <v/>
      </c>
      <c r="E75" s="137" t="str">
        <f>IF(ISERROR(VLOOKUP(C75,'Base articles déposés'!$B$8:$I$10677,6,0)),"",VLOOKUP(C75,'Base articles déposés'!$B$8:$I$10677,6,0))</f>
        <v/>
      </c>
      <c r="F75" s="140" t="str">
        <f>IF(ISERROR(IF(ISBLANK(VLOOKUP(C75,'Base articles déposés'!$B$8:$I$10677,7,0)),"",VLOOKUP(C75,'Base articles déposés'!$B$8:$I$10677,7,0))),"",IF(ISBLANK(VLOOKUP(C75,'Base articles déposés'!$B$8:$I$10677,7,0)),"",VLOOKUP(C75,'Base articles déposés'!$B$8:$I$10677,7,0)))</f>
        <v/>
      </c>
      <c r="G75" s="143" t="str">
        <f>IF(ISERROR(IF(ISBLANK(VLOOKUP(C75,'Base articles déposés'!$B$8:$I$10677,8,0)),"",VLOOKUP(C75,'Base articles déposés'!$B$8:$I$10677,8,0))),"",IF(ISBLANK(VLOOKUP(C75,'Base articles déposés'!$B$8:$I$10677,8,0)),"",VLOOKUP(C75,'Base articles déposés'!$B$8:$I$10677,8,0)))</f>
        <v/>
      </c>
      <c r="H75" s="146" t="str">
        <f>IF(ISERROR(IF(ISBLANK(VLOOKUP(C75,'Base articles déposés'!$B$8:$K$10677,9,0)),"",VLOOKUP(C75,'Base articles déposés'!$B$8:$K$10677,9,0))),"",IF(ISBLANK(VLOOKUP(C75,'Base articles déposés'!$B$8:$K$10677,9,0)),"",VLOOKUP(C75,'Base articles déposés'!$B$8:$K$10677,9,0)))</f>
        <v/>
      </c>
      <c r="I75" s="165">
        <f>IF(F75="oui",IF(H75="oui",0,IF(ISERROR(VLOOKUP(C75,'Base articles déposés'!$B$8:$I$10677,5,0)),"",VLOOKUP(C75,'Base articles déposés'!$B$8:$I$10677,5,0))),0)</f>
        <v>0</v>
      </c>
      <c r="J75" s="48"/>
      <c r="L75" s="15">
        <f>SUM($N$22:N75)</f>
        <v>3</v>
      </c>
      <c r="M75" s="15" t="str">
        <f>IF('Base articles déposés'!$A64='Récap par déposant'!$H$2,'Base articles déposés'!$B64,"")</f>
        <v/>
      </c>
      <c r="N75" s="15">
        <f t="shared" si="0"/>
        <v>0</v>
      </c>
    </row>
    <row r="76" spans="1:14" hidden="1" outlineLevel="1" x14ac:dyDescent="0.25">
      <c r="A76" s="21">
        <v>55</v>
      </c>
      <c r="B76" s="44"/>
      <c r="C76" s="100" t="str">
        <f t="shared" si="2"/>
        <v/>
      </c>
      <c r="D76" s="97" t="str">
        <f>IF(ISERROR(VLOOKUP(C76,'Base articles déposés'!$B$8:$I$10677,2,0)),"",VLOOKUP(C76,'Base articles déposés'!$B$8:$I$10677,2,0))</f>
        <v/>
      </c>
      <c r="E76" s="137" t="str">
        <f>IF(ISERROR(VLOOKUP(C76,'Base articles déposés'!$B$8:$I$10677,6,0)),"",VLOOKUP(C76,'Base articles déposés'!$B$8:$I$10677,6,0))</f>
        <v/>
      </c>
      <c r="F76" s="140" t="str">
        <f>IF(ISERROR(IF(ISBLANK(VLOOKUP(C76,'Base articles déposés'!$B$8:$I$10677,7,0)),"",VLOOKUP(C76,'Base articles déposés'!$B$8:$I$10677,7,0))),"",IF(ISBLANK(VLOOKUP(C76,'Base articles déposés'!$B$8:$I$10677,7,0)),"",VLOOKUP(C76,'Base articles déposés'!$B$8:$I$10677,7,0)))</f>
        <v/>
      </c>
      <c r="G76" s="143" t="str">
        <f>IF(ISERROR(IF(ISBLANK(VLOOKUP(C76,'Base articles déposés'!$B$8:$I$10677,8,0)),"",VLOOKUP(C76,'Base articles déposés'!$B$8:$I$10677,8,0))),"",IF(ISBLANK(VLOOKUP(C76,'Base articles déposés'!$B$8:$I$10677,8,0)),"",VLOOKUP(C76,'Base articles déposés'!$B$8:$I$10677,8,0)))</f>
        <v/>
      </c>
      <c r="H76" s="146" t="str">
        <f>IF(ISERROR(IF(ISBLANK(VLOOKUP(C76,'Base articles déposés'!$B$8:$K$10677,9,0)),"",VLOOKUP(C76,'Base articles déposés'!$B$8:$K$10677,9,0))),"",IF(ISBLANK(VLOOKUP(C76,'Base articles déposés'!$B$8:$K$10677,9,0)),"",VLOOKUP(C76,'Base articles déposés'!$B$8:$K$10677,9,0)))</f>
        <v/>
      </c>
      <c r="I76" s="165">
        <f>IF(F76="oui",IF(H76="oui",0,IF(ISERROR(VLOOKUP(C76,'Base articles déposés'!$B$8:$I$10677,5,0)),"",VLOOKUP(C76,'Base articles déposés'!$B$8:$I$10677,5,0))),0)</f>
        <v>0</v>
      </c>
      <c r="J76" s="48"/>
      <c r="L76" s="15">
        <f>SUM($N$22:N76)</f>
        <v>3</v>
      </c>
      <c r="M76" s="15" t="str">
        <f>IF('Base articles déposés'!$A65='Récap par déposant'!$H$2,'Base articles déposés'!$B65,"")</f>
        <v/>
      </c>
      <c r="N76" s="15">
        <f t="shared" si="0"/>
        <v>0</v>
      </c>
    </row>
    <row r="77" spans="1:14" hidden="1" outlineLevel="1" x14ac:dyDescent="0.25">
      <c r="A77" s="21">
        <v>56</v>
      </c>
      <c r="B77" s="44"/>
      <c r="C77" s="100" t="str">
        <f t="shared" si="2"/>
        <v/>
      </c>
      <c r="D77" s="97" t="str">
        <f>IF(ISERROR(VLOOKUP(C77,'Base articles déposés'!$B$8:$I$10677,2,0)),"",VLOOKUP(C77,'Base articles déposés'!$B$8:$I$10677,2,0))</f>
        <v/>
      </c>
      <c r="E77" s="137" t="str">
        <f>IF(ISERROR(VLOOKUP(C77,'Base articles déposés'!$B$8:$I$10677,6,0)),"",VLOOKUP(C77,'Base articles déposés'!$B$8:$I$10677,6,0))</f>
        <v/>
      </c>
      <c r="F77" s="140" t="str">
        <f>IF(ISERROR(IF(ISBLANK(VLOOKUP(C77,'Base articles déposés'!$B$8:$I$10677,7,0)),"",VLOOKUP(C77,'Base articles déposés'!$B$8:$I$10677,7,0))),"",IF(ISBLANK(VLOOKUP(C77,'Base articles déposés'!$B$8:$I$10677,7,0)),"",VLOOKUP(C77,'Base articles déposés'!$B$8:$I$10677,7,0)))</f>
        <v/>
      </c>
      <c r="G77" s="143" t="str">
        <f>IF(ISERROR(IF(ISBLANK(VLOOKUP(C77,'Base articles déposés'!$B$8:$I$10677,8,0)),"",VLOOKUP(C77,'Base articles déposés'!$B$8:$I$10677,8,0))),"",IF(ISBLANK(VLOOKUP(C77,'Base articles déposés'!$B$8:$I$10677,8,0)),"",VLOOKUP(C77,'Base articles déposés'!$B$8:$I$10677,8,0)))</f>
        <v/>
      </c>
      <c r="H77" s="146" t="str">
        <f>IF(ISERROR(IF(ISBLANK(VLOOKUP(C77,'Base articles déposés'!$B$8:$K$10677,9,0)),"",VLOOKUP(C77,'Base articles déposés'!$B$8:$K$10677,9,0))),"",IF(ISBLANK(VLOOKUP(C77,'Base articles déposés'!$B$8:$K$10677,9,0)),"",VLOOKUP(C77,'Base articles déposés'!$B$8:$K$10677,9,0)))</f>
        <v/>
      </c>
      <c r="I77" s="165">
        <f>IF(F77="oui",IF(H77="oui",0,IF(ISERROR(VLOOKUP(C77,'Base articles déposés'!$B$8:$I$10677,5,0)),"",VLOOKUP(C77,'Base articles déposés'!$B$8:$I$10677,5,0))),0)</f>
        <v>0</v>
      </c>
      <c r="J77" s="48"/>
      <c r="L77" s="15">
        <f>SUM($N$22:N77)</f>
        <v>3</v>
      </c>
      <c r="M77" s="15" t="str">
        <f>IF('Base articles déposés'!$A66='Récap par déposant'!$H$2,'Base articles déposés'!$B66,"")</f>
        <v/>
      </c>
      <c r="N77" s="15">
        <f t="shared" si="0"/>
        <v>0</v>
      </c>
    </row>
    <row r="78" spans="1:14" hidden="1" outlineLevel="1" x14ac:dyDescent="0.25">
      <c r="A78" s="21">
        <v>57</v>
      </c>
      <c r="B78" s="44"/>
      <c r="C78" s="100" t="str">
        <f t="shared" si="2"/>
        <v/>
      </c>
      <c r="D78" s="97" t="str">
        <f>IF(ISERROR(VLOOKUP(C78,'Base articles déposés'!$B$8:$I$10677,2,0)),"",VLOOKUP(C78,'Base articles déposés'!$B$8:$I$10677,2,0))</f>
        <v/>
      </c>
      <c r="E78" s="137" t="str">
        <f>IF(ISERROR(VLOOKUP(C78,'Base articles déposés'!$B$8:$I$10677,6,0)),"",VLOOKUP(C78,'Base articles déposés'!$B$8:$I$10677,6,0))</f>
        <v/>
      </c>
      <c r="F78" s="140" t="str">
        <f>IF(ISERROR(IF(ISBLANK(VLOOKUP(C78,'Base articles déposés'!$B$8:$I$10677,7,0)),"",VLOOKUP(C78,'Base articles déposés'!$B$8:$I$10677,7,0))),"",IF(ISBLANK(VLOOKUP(C78,'Base articles déposés'!$B$8:$I$10677,7,0)),"",VLOOKUP(C78,'Base articles déposés'!$B$8:$I$10677,7,0)))</f>
        <v/>
      </c>
      <c r="G78" s="143" t="str">
        <f>IF(ISERROR(IF(ISBLANK(VLOOKUP(C78,'Base articles déposés'!$B$8:$I$10677,8,0)),"",VLOOKUP(C78,'Base articles déposés'!$B$8:$I$10677,8,0))),"",IF(ISBLANK(VLOOKUP(C78,'Base articles déposés'!$B$8:$I$10677,8,0)),"",VLOOKUP(C78,'Base articles déposés'!$B$8:$I$10677,8,0)))</f>
        <v/>
      </c>
      <c r="H78" s="146" t="str">
        <f>IF(ISERROR(IF(ISBLANK(VLOOKUP(C78,'Base articles déposés'!$B$8:$K$10677,9,0)),"",VLOOKUP(C78,'Base articles déposés'!$B$8:$K$10677,9,0))),"",IF(ISBLANK(VLOOKUP(C78,'Base articles déposés'!$B$8:$K$10677,9,0)),"",VLOOKUP(C78,'Base articles déposés'!$B$8:$K$10677,9,0)))</f>
        <v/>
      </c>
      <c r="I78" s="165">
        <f>IF(F78="oui",IF(H78="oui",0,IF(ISERROR(VLOOKUP(C78,'Base articles déposés'!$B$8:$I$10677,5,0)),"",VLOOKUP(C78,'Base articles déposés'!$B$8:$I$10677,5,0))),0)</f>
        <v>0</v>
      </c>
      <c r="J78" s="48"/>
      <c r="L78" s="15">
        <f>SUM($N$22:N78)</f>
        <v>3</v>
      </c>
      <c r="M78" s="15" t="str">
        <f>IF('Base articles déposés'!$A67='Récap par déposant'!$H$2,'Base articles déposés'!$B67,"")</f>
        <v/>
      </c>
      <c r="N78" s="15">
        <f t="shared" si="0"/>
        <v>0</v>
      </c>
    </row>
    <row r="79" spans="1:14" hidden="1" outlineLevel="1" x14ac:dyDescent="0.25">
      <c r="A79" s="21">
        <v>58</v>
      </c>
      <c r="B79" s="44"/>
      <c r="C79" s="100" t="str">
        <f t="shared" si="2"/>
        <v/>
      </c>
      <c r="D79" s="97" t="str">
        <f>IF(ISERROR(VLOOKUP(C79,'Base articles déposés'!$B$8:$I$10677,2,0)),"",VLOOKUP(C79,'Base articles déposés'!$B$8:$I$10677,2,0))</f>
        <v/>
      </c>
      <c r="E79" s="137" t="str">
        <f>IF(ISERROR(VLOOKUP(C79,'Base articles déposés'!$B$8:$I$10677,6,0)),"",VLOOKUP(C79,'Base articles déposés'!$B$8:$I$10677,6,0))</f>
        <v/>
      </c>
      <c r="F79" s="140" t="str">
        <f>IF(ISERROR(IF(ISBLANK(VLOOKUP(C79,'Base articles déposés'!$B$8:$I$10677,7,0)),"",VLOOKUP(C79,'Base articles déposés'!$B$8:$I$10677,7,0))),"",IF(ISBLANK(VLOOKUP(C79,'Base articles déposés'!$B$8:$I$10677,7,0)),"",VLOOKUP(C79,'Base articles déposés'!$B$8:$I$10677,7,0)))</f>
        <v/>
      </c>
      <c r="G79" s="143" t="str">
        <f>IF(ISERROR(IF(ISBLANK(VLOOKUP(C79,'Base articles déposés'!$B$8:$I$10677,8,0)),"",VLOOKUP(C79,'Base articles déposés'!$B$8:$I$10677,8,0))),"",IF(ISBLANK(VLOOKUP(C79,'Base articles déposés'!$B$8:$I$10677,8,0)),"",VLOOKUP(C79,'Base articles déposés'!$B$8:$I$10677,8,0)))</f>
        <v/>
      </c>
      <c r="H79" s="146" t="str">
        <f>IF(ISERROR(IF(ISBLANK(VLOOKUP(C79,'Base articles déposés'!$B$8:$K$10677,9,0)),"",VLOOKUP(C79,'Base articles déposés'!$B$8:$K$10677,9,0))),"",IF(ISBLANK(VLOOKUP(C79,'Base articles déposés'!$B$8:$K$10677,9,0)),"",VLOOKUP(C79,'Base articles déposés'!$B$8:$K$10677,9,0)))</f>
        <v/>
      </c>
      <c r="I79" s="165">
        <f>IF(F79="oui",IF(H79="oui",0,IF(ISERROR(VLOOKUP(C79,'Base articles déposés'!$B$8:$I$10677,5,0)),"",VLOOKUP(C79,'Base articles déposés'!$B$8:$I$10677,5,0))),0)</f>
        <v>0</v>
      </c>
      <c r="J79" s="48"/>
      <c r="L79" s="15">
        <f>SUM($N$22:N79)</f>
        <v>3</v>
      </c>
      <c r="M79" s="15" t="str">
        <f>IF('Base articles déposés'!$A68='Récap par déposant'!$H$2,'Base articles déposés'!$B68,"")</f>
        <v/>
      </c>
      <c r="N79" s="15">
        <f t="shared" si="0"/>
        <v>0</v>
      </c>
    </row>
    <row r="80" spans="1:14" hidden="1" outlineLevel="1" x14ac:dyDescent="0.25">
      <c r="A80" s="21">
        <v>59</v>
      </c>
      <c r="B80" s="44"/>
      <c r="C80" s="100" t="str">
        <f t="shared" si="2"/>
        <v/>
      </c>
      <c r="D80" s="97" t="str">
        <f>IF(ISERROR(VLOOKUP(C80,'Base articles déposés'!$B$8:$I$10677,2,0)),"",VLOOKUP(C80,'Base articles déposés'!$B$8:$I$10677,2,0))</f>
        <v/>
      </c>
      <c r="E80" s="137" t="str">
        <f>IF(ISERROR(VLOOKUP(C80,'Base articles déposés'!$B$8:$I$10677,6,0)),"",VLOOKUP(C80,'Base articles déposés'!$B$8:$I$10677,6,0))</f>
        <v/>
      </c>
      <c r="F80" s="140" t="str">
        <f>IF(ISERROR(IF(ISBLANK(VLOOKUP(C80,'Base articles déposés'!$B$8:$I$10677,7,0)),"",VLOOKUP(C80,'Base articles déposés'!$B$8:$I$10677,7,0))),"",IF(ISBLANK(VLOOKUP(C80,'Base articles déposés'!$B$8:$I$10677,7,0)),"",VLOOKUP(C80,'Base articles déposés'!$B$8:$I$10677,7,0)))</f>
        <v/>
      </c>
      <c r="G80" s="143" t="str">
        <f>IF(ISERROR(IF(ISBLANK(VLOOKUP(C80,'Base articles déposés'!$B$8:$I$10677,8,0)),"",VLOOKUP(C80,'Base articles déposés'!$B$8:$I$10677,8,0))),"",IF(ISBLANK(VLOOKUP(C80,'Base articles déposés'!$B$8:$I$10677,8,0)),"",VLOOKUP(C80,'Base articles déposés'!$B$8:$I$10677,8,0)))</f>
        <v/>
      </c>
      <c r="H80" s="146" t="str">
        <f>IF(ISERROR(IF(ISBLANK(VLOOKUP(C80,'Base articles déposés'!$B$8:$K$10677,9,0)),"",VLOOKUP(C80,'Base articles déposés'!$B$8:$K$10677,9,0))),"",IF(ISBLANK(VLOOKUP(C80,'Base articles déposés'!$B$8:$K$10677,9,0)),"",VLOOKUP(C80,'Base articles déposés'!$B$8:$K$10677,9,0)))</f>
        <v/>
      </c>
      <c r="I80" s="165">
        <f>IF(F80="oui",IF(H80="oui",0,IF(ISERROR(VLOOKUP(C80,'Base articles déposés'!$B$8:$I$10677,5,0)),"",VLOOKUP(C80,'Base articles déposés'!$B$8:$I$10677,5,0))),0)</f>
        <v>0</v>
      </c>
      <c r="J80" s="48"/>
      <c r="L80" s="15">
        <f>SUM($N$22:N80)</f>
        <v>3</v>
      </c>
      <c r="M80" s="15" t="str">
        <f>IF('Base articles déposés'!$A69='Récap par déposant'!$H$2,'Base articles déposés'!$B69,"")</f>
        <v/>
      </c>
      <c r="N80" s="15">
        <f t="shared" si="0"/>
        <v>0</v>
      </c>
    </row>
    <row r="81" spans="1:14" hidden="1" outlineLevel="1" x14ac:dyDescent="0.25">
      <c r="A81" s="21">
        <v>60</v>
      </c>
      <c r="B81" s="44"/>
      <c r="C81" s="100" t="str">
        <f t="shared" si="2"/>
        <v/>
      </c>
      <c r="D81" s="97" t="str">
        <f>IF(ISERROR(VLOOKUP(C81,'Base articles déposés'!$B$8:$I$10677,2,0)),"",VLOOKUP(C81,'Base articles déposés'!$B$8:$I$10677,2,0))</f>
        <v/>
      </c>
      <c r="E81" s="137" t="str">
        <f>IF(ISERROR(VLOOKUP(C81,'Base articles déposés'!$B$8:$I$10677,6,0)),"",VLOOKUP(C81,'Base articles déposés'!$B$8:$I$10677,6,0))</f>
        <v/>
      </c>
      <c r="F81" s="140" t="str">
        <f>IF(ISERROR(IF(ISBLANK(VLOOKUP(C81,'Base articles déposés'!$B$8:$I$10677,7,0)),"",VLOOKUP(C81,'Base articles déposés'!$B$8:$I$10677,7,0))),"",IF(ISBLANK(VLOOKUP(C81,'Base articles déposés'!$B$8:$I$10677,7,0)),"",VLOOKUP(C81,'Base articles déposés'!$B$8:$I$10677,7,0)))</f>
        <v/>
      </c>
      <c r="G81" s="143" t="str">
        <f>IF(ISERROR(IF(ISBLANK(VLOOKUP(C81,'Base articles déposés'!$B$8:$I$10677,8,0)),"",VLOOKUP(C81,'Base articles déposés'!$B$8:$I$10677,8,0))),"",IF(ISBLANK(VLOOKUP(C81,'Base articles déposés'!$B$8:$I$10677,8,0)),"",VLOOKUP(C81,'Base articles déposés'!$B$8:$I$10677,8,0)))</f>
        <v/>
      </c>
      <c r="H81" s="146" t="str">
        <f>IF(ISERROR(IF(ISBLANK(VLOOKUP(C81,'Base articles déposés'!$B$8:$K$10677,9,0)),"",VLOOKUP(C81,'Base articles déposés'!$B$8:$K$10677,9,0))),"",IF(ISBLANK(VLOOKUP(C81,'Base articles déposés'!$B$8:$K$10677,9,0)),"",VLOOKUP(C81,'Base articles déposés'!$B$8:$K$10677,9,0)))</f>
        <v/>
      </c>
      <c r="I81" s="165">
        <f>IF(F81="oui",IF(H81="oui",0,IF(ISERROR(VLOOKUP(C81,'Base articles déposés'!$B$8:$I$10677,5,0)),"",VLOOKUP(C81,'Base articles déposés'!$B$8:$I$10677,5,0))),0)</f>
        <v>0</v>
      </c>
      <c r="J81" s="48"/>
      <c r="L81" s="15">
        <f>SUM($N$22:N81)</f>
        <v>3</v>
      </c>
      <c r="M81" s="15" t="str">
        <f>IF('Base articles déposés'!$A70='Récap par déposant'!$H$2,'Base articles déposés'!$B70,"")</f>
        <v/>
      </c>
      <c r="N81" s="15">
        <f t="shared" si="0"/>
        <v>0</v>
      </c>
    </row>
    <row r="82" spans="1:14" hidden="1" outlineLevel="1" x14ac:dyDescent="0.25">
      <c r="A82" s="21">
        <v>61</v>
      </c>
      <c r="B82" s="44"/>
      <c r="C82" s="100" t="str">
        <f t="shared" si="2"/>
        <v/>
      </c>
      <c r="D82" s="97" t="str">
        <f>IF(ISERROR(VLOOKUP(C82,'Base articles déposés'!$B$8:$I$10677,2,0)),"",VLOOKUP(C82,'Base articles déposés'!$B$8:$I$10677,2,0))</f>
        <v/>
      </c>
      <c r="E82" s="137" t="str">
        <f>IF(ISERROR(VLOOKUP(C82,'Base articles déposés'!$B$8:$I$10677,6,0)),"",VLOOKUP(C82,'Base articles déposés'!$B$8:$I$10677,6,0))</f>
        <v/>
      </c>
      <c r="F82" s="140" t="str">
        <f>IF(ISERROR(IF(ISBLANK(VLOOKUP(C82,'Base articles déposés'!$B$8:$I$10677,7,0)),"",VLOOKUP(C82,'Base articles déposés'!$B$8:$I$10677,7,0))),"",IF(ISBLANK(VLOOKUP(C82,'Base articles déposés'!$B$8:$I$10677,7,0)),"",VLOOKUP(C82,'Base articles déposés'!$B$8:$I$10677,7,0)))</f>
        <v/>
      </c>
      <c r="G82" s="143" t="str">
        <f>IF(ISERROR(IF(ISBLANK(VLOOKUP(C82,'Base articles déposés'!$B$8:$I$10677,8,0)),"",VLOOKUP(C82,'Base articles déposés'!$B$8:$I$10677,8,0))),"",IF(ISBLANK(VLOOKUP(C82,'Base articles déposés'!$B$8:$I$10677,8,0)),"",VLOOKUP(C82,'Base articles déposés'!$B$8:$I$10677,8,0)))</f>
        <v/>
      </c>
      <c r="H82" s="146" t="str">
        <f>IF(ISERROR(IF(ISBLANK(VLOOKUP(C82,'Base articles déposés'!$B$8:$K$10677,9,0)),"",VLOOKUP(C82,'Base articles déposés'!$B$8:$K$10677,9,0))),"",IF(ISBLANK(VLOOKUP(C82,'Base articles déposés'!$B$8:$K$10677,9,0)),"",VLOOKUP(C82,'Base articles déposés'!$B$8:$K$10677,9,0)))</f>
        <v/>
      </c>
      <c r="I82" s="165">
        <f>IF(F82="oui",IF(H82="oui",0,IF(ISERROR(VLOOKUP(C82,'Base articles déposés'!$B$8:$I$10677,5,0)),"",VLOOKUP(C82,'Base articles déposés'!$B$8:$I$10677,5,0))),0)</f>
        <v>0</v>
      </c>
      <c r="J82" s="48"/>
      <c r="L82" s="15">
        <f>SUM($N$22:N82)</f>
        <v>3</v>
      </c>
      <c r="M82" s="15" t="str">
        <f>IF('Base articles déposés'!$A71='Récap par déposant'!$H$2,'Base articles déposés'!$B71,"")</f>
        <v/>
      </c>
      <c r="N82" s="15">
        <f t="shared" si="0"/>
        <v>0</v>
      </c>
    </row>
    <row r="83" spans="1:14" hidden="1" outlineLevel="1" x14ac:dyDescent="0.25">
      <c r="A83" s="21">
        <v>62</v>
      </c>
      <c r="B83" s="44"/>
      <c r="C83" s="100" t="str">
        <f t="shared" si="2"/>
        <v/>
      </c>
      <c r="D83" s="97" t="str">
        <f>IF(ISERROR(VLOOKUP(C83,'Base articles déposés'!$B$8:$I$10677,2,0)),"",VLOOKUP(C83,'Base articles déposés'!$B$8:$I$10677,2,0))</f>
        <v/>
      </c>
      <c r="E83" s="137" t="str">
        <f>IF(ISERROR(VLOOKUP(C83,'Base articles déposés'!$B$8:$I$10677,6,0)),"",VLOOKUP(C83,'Base articles déposés'!$B$8:$I$10677,6,0))</f>
        <v/>
      </c>
      <c r="F83" s="140" t="str">
        <f>IF(ISERROR(IF(ISBLANK(VLOOKUP(C83,'Base articles déposés'!$B$8:$I$10677,7,0)),"",VLOOKUP(C83,'Base articles déposés'!$B$8:$I$10677,7,0))),"",IF(ISBLANK(VLOOKUP(C83,'Base articles déposés'!$B$8:$I$10677,7,0)),"",VLOOKUP(C83,'Base articles déposés'!$B$8:$I$10677,7,0)))</f>
        <v/>
      </c>
      <c r="G83" s="143" t="str">
        <f>IF(ISERROR(IF(ISBLANK(VLOOKUP(C83,'Base articles déposés'!$B$8:$I$10677,8,0)),"",VLOOKUP(C83,'Base articles déposés'!$B$8:$I$10677,8,0))),"",IF(ISBLANK(VLOOKUP(C83,'Base articles déposés'!$B$8:$I$10677,8,0)),"",VLOOKUP(C83,'Base articles déposés'!$B$8:$I$10677,8,0)))</f>
        <v/>
      </c>
      <c r="H83" s="146" t="str">
        <f>IF(ISERROR(IF(ISBLANK(VLOOKUP(C83,'Base articles déposés'!$B$8:$K$10677,9,0)),"",VLOOKUP(C83,'Base articles déposés'!$B$8:$K$10677,9,0))),"",IF(ISBLANK(VLOOKUP(C83,'Base articles déposés'!$B$8:$K$10677,9,0)),"",VLOOKUP(C83,'Base articles déposés'!$B$8:$K$10677,9,0)))</f>
        <v/>
      </c>
      <c r="I83" s="165">
        <f>IF(F83="oui",IF(H83="oui",0,IF(ISERROR(VLOOKUP(C83,'Base articles déposés'!$B$8:$I$10677,5,0)),"",VLOOKUP(C83,'Base articles déposés'!$B$8:$I$10677,5,0))),0)</f>
        <v>0</v>
      </c>
      <c r="J83" s="48"/>
      <c r="L83" s="15">
        <f>SUM($N$22:N83)</f>
        <v>3</v>
      </c>
      <c r="M83" s="15" t="str">
        <f>IF('Base articles déposés'!$A72='Récap par déposant'!$H$2,'Base articles déposés'!$B72,"")</f>
        <v/>
      </c>
      <c r="N83" s="15">
        <f t="shared" ref="N83:N146" si="3">IF(M83="",0,1)</f>
        <v>0</v>
      </c>
    </row>
    <row r="84" spans="1:14" hidden="1" outlineLevel="1" x14ac:dyDescent="0.25">
      <c r="A84" s="21">
        <v>63</v>
      </c>
      <c r="B84" s="44"/>
      <c r="C84" s="100" t="str">
        <f t="shared" si="2"/>
        <v/>
      </c>
      <c r="D84" s="97" t="str">
        <f>IF(ISERROR(VLOOKUP(C84,'Base articles déposés'!$B$8:$I$10677,2,0)),"",VLOOKUP(C84,'Base articles déposés'!$B$8:$I$10677,2,0))</f>
        <v/>
      </c>
      <c r="E84" s="137" t="str">
        <f>IF(ISERROR(VLOOKUP(C84,'Base articles déposés'!$B$8:$I$10677,6,0)),"",VLOOKUP(C84,'Base articles déposés'!$B$8:$I$10677,6,0))</f>
        <v/>
      </c>
      <c r="F84" s="140" t="str">
        <f>IF(ISERROR(IF(ISBLANK(VLOOKUP(C84,'Base articles déposés'!$B$8:$I$10677,7,0)),"",VLOOKUP(C84,'Base articles déposés'!$B$8:$I$10677,7,0))),"",IF(ISBLANK(VLOOKUP(C84,'Base articles déposés'!$B$8:$I$10677,7,0)),"",VLOOKUP(C84,'Base articles déposés'!$B$8:$I$10677,7,0)))</f>
        <v/>
      </c>
      <c r="G84" s="143" t="str">
        <f>IF(ISERROR(IF(ISBLANK(VLOOKUP(C84,'Base articles déposés'!$B$8:$I$10677,8,0)),"",VLOOKUP(C84,'Base articles déposés'!$B$8:$I$10677,8,0))),"",IF(ISBLANK(VLOOKUP(C84,'Base articles déposés'!$B$8:$I$10677,8,0)),"",VLOOKUP(C84,'Base articles déposés'!$B$8:$I$10677,8,0)))</f>
        <v/>
      </c>
      <c r="H84" s="146" t="str">
        <f>IF(ISERROR(IF(ISBLANK(VLOOKUP(C84,'Base articles déposés'!$B$8:$K$10677,9,0)),"",VLOOKUP(C84,'Base articles déposés'!$B$8:$K$10677,9,0))),"",IF(ISBLANK(VLOOKUP(C84,'Base articles déposés'!$B$8:$K$10677,9,0)),"",VLOOKUP(C84,'Base articles déposés'!$B$8:$K$10677,9,0)))</f>
        <v/>
      </c>
      <c r="I84" s="165">
        <f>IF(F84="oui",IF(H84="oui",0,IF(ISERROR(VLOOKUP(C84,'Base articles déposés'!$B$8:$I$10677,5,0)),"",VLOOKUP(C84,'Base articles déposés'!$B$8:$I$10677,5,0))),0)</f>
        <v>0</v>
      </c>
      <c r="J84" s="48"/>
      <c r="L84" s="15">
        <f>SUM($N$22:N84)</f>
        <v>3</v>
      </c>
      <c r="M84" s="15" t="str">
        <f>IF('Base articles déposés'!$A73='Récap par déposant'!$H$2,'Base articles déposés'!$B73,"")</f>
        <v/>
      </c>
      <c r="N84" s="15">
        <f t="shared" si="3"/>
        <v>0</v>
      </c>
    </row>
    <row r="85" spans="1:14" hidden="1" outlineLevel="1" x14ac:dyDescent="0.25">
      <c r="A85" s="21">
        <v>64</v>
      </c>
      <c r="B85" s="44"/>
      <c r="C85" s="100" t="str">
        <f t="shared" si="2"/>
        <v/>
      </c>
      <c r="D85" s="97" t="str">
        <f>IF(ISERROR(VLOOKUP(C85,'Base articles déposés'!$B$8:$I$10677,2,0)),"",VLOOKUP(C85,'Base articles déposés'!$B$8:$I$10677,2,0))</f>
        <v/>
      </c>
      <c r="E85" s="137" t="str">
        <f>IF(ISERROR(VLOOKUP(C85,'Base articles déposés'!$B$8:$I$10677,6,0)),"",VLOOKUP(C85,'Base articles déposés'!$B$8:$I$10677,6,0))</f>
        <v/>
      </c>
      <c r="F85" s="140" t="str">
        <f>IF(ISERROR(IF(ISBLANK(VLOOKUP(C85,'Base articles déposés'!$B$8:$I$10677,7,0)),"",VLOOKUP(C85,'Base articles déposés'!$B$8:$I$10677,7,0))),"",IF(ISBLANK(VLOOKUP(C85,'Base articles déposés'!$B$8:$I$10677,7,0)),"",VLOOKUP(C85,'Base articles déposés'!$B$8:$I$10677,7,0)))</f>
        <v/>
      </c>
      <c r="G85" s="143" t="str">
        <f>IF(ISERROR(IF(ISBLANK(VLOOKUP(C85,'Base articles déposés'!$B$8:$I$10677,8,0)),"",VLOOKUP(C85,'Base articles déposés'!$B$8:$I$10677,8,0))),"",IF(ISBLANK(VLOOKUP(C85,'Base articles déposés'!$B$8:$I$10677,8,0)),"",VLOOKUP(C85,'Base articles déposés'!$B$8:$I$10677,8,0)))</f>
        <v/>
      </c>
      <c r="H85" s="146" t="str">
        <f>IF(ISERROR(IF(ISBLANK(VLOOKUP(C85,'Base articles déposés'!$B$8:$K$10677,9,0)),"",VLOOKUP(C85,'Base articles déposés'!$B$8:$K$10677,9,0))),"",IF(ISBLANK(VLOOKUP(C85,'Base articles déposés'!$B$8:$K$10677,9,0)),"",VLOOKUP(C85,'Base articles déposés'!$B$8:$K$10677,9,0)))</f>
        <v/>
      </c>
      <c r="I85" s="165">
        <f>IF(F85="oui",IF(H85="oui",0,IF(ISERROR(VLOOKUP(C85,'Base articles déposés'!$B$8:$I$10677,5,0)),"",VLOOKUP(C85,'Base articles déposés'!$B$8:$I$10677,5,0))),0)</f>
        <v>0</v>
      </c>
      <c r="J85" s="48"/>
      <c r="L85" s="15">
        <f>SUM($N$22:N85)</f>
        <v>3</v>
      </c>
      <c r="M85" s="15" t="str">
        <f>IF('Base articles déposés'!$A74='Récap par déposant'!$H$2,'Base articles déposés'!$B74,"")</f>
        <v/>
      </c>
      <c r="N85" s="15">
        <f t="shared" si="3"/>
        <v>0</v>
      </c>
    </row>
    <row r="86" spans="1:14" hidden="1" outlineLevel="1" x14ac:dyDescent="0.25">
      <c r="A86" s="21">
        <v>65</v>
      </c>
      <c r="B86" s="44"/>
      <c r="C86" s="100" t="str">
        <f t="shared" si="2"/>
        <v/>
      </c>
      <c r="D86" s="97" t="str">
        <f>IF(ISERROR(VLOOKUP(C86,'Base articles déposés'!$B$8:$I$10677,2,0)),"",VLOOKUP(C86,'Base articles déposés'!$B$8:$I$10677,2,0))</f>
        <v/>
      </c>
      <c r="E86" s="137" t="str">
        <f>IF(ISERROR(VLOOKUP(C86,'Base articles déposés'!$B$8:$I$10677,6,0)),"",VLOOKUP(C86,'Base articles déposés'!$B$8:$I$10677,6,0))</f>
        <v/>
      </c>
      <c r="F86" s="140" t="str">
        <f>IF(ISERROR(IF(ISBLANK(VLOOKUP(C86,'Base articles déposés'!$B$8:$I$10677,7,0)),"",VLOOKUP(C86,'Base articles déposés'!$B$8:$I$10677,7,0))),"",IF(ISBLANK(VLOOKUP(C86,'Base articles déposés'!$B$8:$I$10677,7,0)),"",VLOOKUP(C86,'Base articles déposés'!$B$8:$I$10677,7,0)))</f>
        <v/>
      </c>
      <c r="G86" s="143" t="str">
        <f>IF(ISERROR(IF(ISBLANK(VLOOKUP(C86,'Base articles déposés'!$B$8:$I$10677,8,0)),"",VLOOKUP(C86,'Base articles déposés'!$B$8:$I$10677,8,0))),"",IF(ISBLANK(VLOOKUP(C86,'Base articles déposés'!$B$8:$I$10677,8,0)),"",VLOOKUP(C86,'Base articles déposés'!$B$8:$I$10677,8,0)))</f>
        <v/>
      </c>
      <c r="H86" s="146" t="str">
        <f>IF(ISERROR(IF(ISBLANK(VLOOKUP(C86,'Base articles déposés'!$B$8:$K$10677,9,0)),"",VLOOKUP(C86,'Base articles déposés'!$B$8:$K$10677,9,0))),"",IF(ISBLANK(VLOOKUP(C86,'Base articles déposés'!$B$8:$K$10677,9,0)),"",VLOOKUP(C86,'Base articles déposés'!$B$8:$K$10677,9,0)))</f>
        <v/>
      </c>
      <c r="I86" s="165">
        <f>IF(F86="oui",IF(H86="oui",0,IF(ISERROR(VLOOKUP(C86,'Base articles déposés'!$B$8:$I$10677,5,0)),"",VLOOKUP(C86,'Base articles déposés'!$B$8:$I$10677,5,0))),0)</f>
        <v>0</v>
      </c>
      <c r="J86" s="48"/>
      <c r="L86" s="15">
        <f>SUM($N$22:N86)</f>
        <v>3</v>
      </c>
      <c r="M86" s="15" t="str">
        <f>IF('Base articles déposés'!$A75='Récap par déposant'!$H$2,'Base articles déposés'!$B75,"")</f>
        <v/>
      </c>
      <c r="N86" s="15">
        <f t="shared" si="3"/>
        <v>0</v>
      </c>
    </row>
    <row r="87" spans="1:14" hidden="1" outlineLevel="1" x14ac:dyDescent="0.25">
      <c r="A87" s="21">
        <v>66</v>
      </c>
      <c r="B87" s="44"/>
      <c r="C87" s="100" t="str">
        <f t="shared" si="2"/>
        <v/>
      </c>
      <c r="D87" s="97" t="str">
        <f>IF(ISERROR(VLOOKUP(C87,'Base articles déposés'!$B$8:$I$10677,2,0)),"",VLOOKUP(C87,'Base articles déposés'!$B$8:$I$10677,2,0))</f>
        <v/>
      </c>
      <c r="E87" s="137" t="str">
        <f>IF(ISERROR(VLOOKUP(C87,'Base articles déposés'!$B$8:$I$10677,6,0)),"",VLOOKUP(C87,'Base articles déposés'!$B$8:$I$10677,6,0))</f>
        <v/>
      </c>
      <c r="F87" s="140" t="str">
        <f>IF(ISERROR(IF(ISBLANK(VLOOKUP(C87,'Base articles déposés'!$B$8:$I$10677,7,0)),"",VLOOKUP(C87,'Base articles déposés'!$B$8:$I$10677,7,0))),"",IF(ISBLANK(VLOOKUP(C87,'Base articles déposés'!$B$8:$I$10677,7,0)),"",VLOOKUP(C87,'Base articles déposés'!$B$8:$I$10677,7,0)))</f>
        <v/>
      </c>
      <c r="G87" s="143" t="str">
        <f>IF(ISERROR(IF(ISBLANK(VLOOKUP(C87,'Base articles déposés'!$B$8:$I$10677,8,0)),"",VLOOKUP(C87,'Base articles déposés'!$B$8:$I$10677,8,0))),"",IF(ISBLANK(VLOOKUP(C87,'Base articles déposés'!$B$8:$I$10677,8,0)),"",VLOOKUP(C87,'Base articles déposés'!$B$8:$I$10677,8,0)))</f>
        <v/>
      </c>
      <c r="H87" s="146" t="str">
        <f>IF(ISERROR(IF(ISBLANK(VLOOKUP(C87,'Base articles déposés'!$B$8:$K$10677,9,0)),"",VLOOKUP(C87,'Base articles déposés'!$B$8:$K$10677,9,0))),"",IF(ISBLANK(VLOOKUP(C87,'Base articles déposés'!$B$8:$K$10677,9,0)),"",VLOOKUP(C87,'Base articles déposés'!$B$8:$K$10677,9,0)))</f>
        <v/>
      </c>
      <c r="I87" s="165">
        <f>IF(F87="oui",IF(H87="oui",0,IF(ISERROR(VLOOKUP(C87,'Base articles déposés'!$B$8:$I$10677,5,0)),"",VLOOKUP(C87,'Base articles déposés'!$B$8:$I$10677,5,0))),0)</f>
        <v>0</v>
      </c>
      <c r="J87" s="48"/>
      <c r="L87" s="15">
        <f>SUM($N$22:N87)</f>
        <v>3</v>
      </c>
      <c r="M87" s="15" t="str">
        <f>IF('Base articles déposés'!$A76='Récap par déposant'!$H$2,'Base articles déposés'!$B76,"")</f>
        <v/>
      </c>
      <c r="N87" s="15">
        <f t="shared" si="3"/>
        <v>0</v>
      </c>
    </row>
    <row r="88" spans="1:14" hidden="1" outlineLevel="1" x14ac:dyDescent="0.25">
      <c r="A88" s="21">
        <v>67</v>
      </c>
      <c r="B88" s="44"/>
      <c r="C88" s="100" t="str">
        <f t="shared" si="2"/>
        <v/>
      </c>
      <c r="D88" s="97" t="str">
        <f>IF(ISERROR(VLOOKUP(C88,'Base articles déposés'!$B$8:$I$10677,2,0)),"",VLOOKUP(C88,'Base articles déposés'!$B$8:$I$10677,2,0))</f>
        <v/>
      </c>
      <c r="E88" s="137" t="str">
        <f>IF(ISERROR(VLOOKUP(C88,'Base articles déposés'!$B$8:$I$10677,6,0)),"",VLOOKUP(C88,'Base articles déposés'!$B$8:$I$10677,6,0))</f>
        <v/>
      </c>
      <c r="F88" s="140" t="str">
        <f>IF(ISERROR(IF(ISBLANK(VLOOKUP(C88,'Base articles déposés'!$B$8:$I$10677,7,0)),"",VLOOKUP(C88,'Base articles déposés'!$B$8:$I$10677,7,0))),"",IF(ISBLANK(VLOOKUP(C88,'Base articles déposés'!$B$8:$I$10677,7,0)),"",VLOOKUP(C88,'Base articles déposés'!$B$8:$I$10677,7,0)))</f>
        <v/>
      </c>
      <c r="G88" s="143" t="str">
        <f>IF(ISERROR(IF(ISBLANK(VLOOKUP(C88,'Base articles déposés'!$B$8:$I$10677,8,0)),"",VLOOKUP(C88,'Base articles déposés'!$B$8:$I$10677,8,0))),"",IF(ISBLANK(VLOOKUP(C88,'Base articles déposés'!$B$8:$I$10677,8,0)),"",VLOOKUP(C88,'Base articles déposés'!$B$8:$I$10677,8,0)))</f>
        <v/>
      </c>
      <c r="H88" s="146" t="str">
        <f>IF(ISERROR(IF(ISBLANK(VLOOKUP(C88,'Base articles déposés'!$B$8:$K$10677,9,0)),"",VLOOKUP(C88,'Base articles déposés'!$B$8:$K$10677,9,0))),"",IF(ISBLANK(VLOOKUP(C88,'Base articles déposés'!$B$8:$K$10677,9,0)),"",VLOOKUP(C88,'Base articles déposés'!$B$8:$K$10677,9,0)))</f>
        <v/>
      </c>
      <c r="I88" s="165">
        <f>IF(F88="oui",IF(H88="oui",0,IF(ISERROR(VLOOKUP(C88,'Base articles déposés'!$B$8:$I$10677,5,0)),"",VLOOKUP(C88,'Base articles déposés'!$B$8:$I$10677,5,0))),0)</f>
        <v>0</v>
      </c>
      <c r="J88" s="48"/>
      <c r="L88" s="15">
        <f>SUM($N$22:N88)</f>
        <v>3</v>
      </c>
      <c r="M88" s="15" t="str">
        <f>IF('Base articles déposés'!$A77='Récap par déposant'!$H$2,'Base articles déposés'!$B77,"")</f>
        <v/>
      </c>
      <c r="N88" s="15">
        <f t="shared" si="3"/>
        <v>0</v>
      </c>
    </row>
    <row r="89" spans="1:14" hidden="1" outlineLevel="1" x14ac:dyDescent="0.25">
      <c r="A89" s="21">
        <v>68</v>
      </c>
      <c r="B89" s="44"/>
      <c r="C89" s="100" t="str">
        <f t="shared" si="2"/>
        <v/>
      </c>
      <c r="D89" s="97" t="str">
        <f>IF(ISERROR(VLOOKUP(C89,'Base articles déposés'!$B$8:$I$10677,2,0)),"",VLOOKUP(C89,'Base articles déposés'!$B$8:$I$10677,2,0))</f>
        <v/>
      </c>
      <c r="E89" s="137" t="str">
        <f>IF(ISERROR(VLOOKUP(C89,'Base articles déposés'!$B$8:$I$10677,6,0)),"",VLOOKUP(C89,'Base articles déposés'!$B$8:$I$10677,6,0))</f>
        <v/>
      </c>
      <c r="F89" s="140" t="str">
        <f>IF(ISERROR(IF(ISBLANK(VLOOKUP(C89,'Base articles déposés'!$B$8:$I$10677,7,0)),"",VLOOKUP(C89,'Base articles déposés'!$B$8:$I$10677,7,0))),"",IF(ISBLANK(VLOOKUP(C89,'Base articles déposés'!$B$8:$I$10677,7,0)),"",VLOOKUP(C89,'Base articles déposés'!$B$8:$I$10677,7,0)))</f>
        <v/>
      </c>
      <c r="G89" s="143" t="str">
        <f>IF(ISERROR(IF(ISBLANK(VLOOKUP(C89,'Base articles déposés'!$B$8:$I$10677,8,0)),"",VLOOKUP(C89,'Base articles déposés'!$B$8:$I$10677,8,0))),"",IF(ISBLANK(VLOOKUP(C89,'Base articles déposés'!$B$8:$I$10677,8,0)),"",VLOOKUP(C89,'Base articles déposés'!$B$8:$I$10677,8,0)))</f>
        <v/>
      </c>
      <c r="H89" s="146" t="str">
        <f>IF(ISERROR(IF(ISBLANK(VLOOKUP(C89,'Base articles déposés'!$B$8:$K$10677,9,0)),"",VLOOKUP(C89,'Base articles déposés'!$B$8:$K$10677,9,0))),"",IF(ISBLANK(VLOOKUP(C89,'Base articles déposés'!$B$8:$K$10677,9,0)),"",VLOOKUP(C89,'Base articles déposés'!$B$8:$K$10677,9,0)))</f>
        <v/>
      </c>
      <c r="I89" s="165">
        <f>IF(F89="oui",IF(H89="oui",0,IF(ISERROR(VLOOKUP(C89,'Base articles déposés'!$B$8:$I$10677,5,0)),"",VLOOKUP(C89,'Base articles déposés'!$B$8:$I$10677,5,0))),0)</f>
        <v>0</v>
      </c>
      <c r="J89" s="48"/>
      <c r="L89" s="15">
        <f>SUM($N$22:N89)</f>
        <v>3</v>
      </c>
      <c r="M89" s="15" t="str">
        <f>IF('Base articles déposés'!$A78='Récap par déposant'!$H$2,'Base articles déposés'!$B78,"")</f>
        <v/>
      </c>
      <c r="N89" s="15">
        <f t="shared" si="3"/>
        <v>0</v>
      </c>
    </row>
    <row r="90" spans="1:14" hidden="1" outlineLevel="1" x14ac:dyDescent="0.25">
      <c r="A90" s="21">
        <v>69</v>
      </c>
      <c r="B90" s="44"/>
      <c r="C90" s="100" t="str">
        <f t="shared" si="2"/>
        <v/>
      </c>
      <c r="D90" s="97" t="str">
        <f>IF(ISERROR(VLOOKUP(C90,'Base articles déposés'!$B$8:$I$10677,2,0)),"",VLOOKUP(C90,'Base articles déposés'!$B$8:$I$10677,2,0))</f>
        <v/>
      </c>
      <c r="E90" s="137" t="str">
        <f>IF(ISERROR(VLOOKUP(C90,'Base articles déposés'!$B$8:$I$10677,6,0)),"",VLOOKUP(C90,'Base articles déposés'!$B$8:$I$10677,6,0))</f>
        <v/>
      </c>
      <c r="F90" s="140" t="str">
        <f>IF(ISERROR(IF(ISBLANK(VLOOKUP(C90,'Base articles déposés'!$B$8:$I$10677,7,0)),"",VLOOKUP(C90,'Base articles déposés'!$B$8:$I$10677,7,0))),"",IF(ISBLANK(VLOOKUP(C90,'Base articles déposés'!$B$8:$I$10677,7,0)),"",VLOOKUP(C90,'Base articles déposés'!$B$8:$I$10677,7,0)))</f>
        <v/>
      </c>
      <c r="G90" s="143" t="str">
        <f>IF(ISERROR(IF(ISBLANK(VLOOKUP(C90,'Base articles déposés'!$B$8:$I$10677,8,0)),"",VLOOKUP(C90,'Base articles déposés'!$B$8:$I$10677,8,0))),"",IF(ISBLANK(VLOOKUP(C90,'Base articles déposés'!$B$8:$I$10677,8,0)),"",VLOOKUP(C90,'Base articles déposés'!$B$8:$I$10677,8,0)))</f>
        <v/>
      </c>
      <c r="H90" s="146" t="str">
        <f>IF(ISERROR(IF(ISBLANK(VLOOKUP(C90,'Base articles déposés'!$B$8:$K$10677,9,0)),"",VLOOKUP(C90,'Base articles déposés'!$B$8:$K$10677,9,0))),"",IF(ISBLANK(VLOOKUP(C90,'Base articles déposés'!$B$8:$K$10677,9,0)),"",VLOOKUP(C90,'Base articles déposés'!$B$8:$K$10677,9,0)))</f>
        <v/>
      </c>
      <c r="I90" s="165">
        <f>IF(F90="oui",IF(H90="oui",0,IF(ISERROR(VLOOKUP(C90,'Base articles déposés'!$B$8:$I$10677,5,0)),"",VLOOKUP(C90,'Base articles déposés'!$B$8:$I$10677,5,0))),0)</f>
        <v>0</v>
      </c>
      <c r="J90" s="48"/>
      <c r="L90" s="15">
        <f>SUM($N$22:N90)</f>
        <v>3</v>
      </c>
      <c r="M90" s="15" t="str">
        <f>IF('Base articles déposés'!$A79='Récap par déposant'!$H$2,'Base articles déposés'!$B79,"")</f>
        <v/>
      </c>
      <c r="N90" s="15">
        <f t="shared" si="3"/>
        <v>0</v>
      </c>
    </row>
    <row r="91" spans="1:14" hidden="1" outlineLevel="1" x14ac:dyDescent="0.25">
      <c r="A91" s="21">
        <v>70</v>
      </c>
      <c r="B91" s="44"/>
      <c r="C91" s="100" t="str">
        <f t="shared" si="2"/>
        <v/>
      </c>
      <c r="D91" s="97" t="str">
        <f>IF(ISERROR(VLOOKUP(C91,'Base articles déposés'!$B$8:$I$10677,2,0)),"",VLOOKUP(C91,'Base articles déposés'!$B$8:$I$10677,2,0))</f>
        <v/>
      </c>
      <c r="E91" s="137" t="str">
        <f>IF(ISERROR(VLOOKUP(C91,'Base articles déposés'!$B$8:$I$10677,6,0)),"",VLOOKUP(C91,'Base articles déposés'!$B$8:$I$10677,6,0))</f>
        <v/>
      </c>
      <c r="F91" s="140" t="str">
        <f>IF(ISERROR(IF(ISBLANK(VLOOKUP(C91,'Base articles déposés'!$B$8:$I$10677,7,0)),"",VLOOKUP(C91,'Base articles déposés'!$B$8:$I$10677,7,0))),"",IF(ISBLANK(VLOOKUP(C91,'Base articles déposés'!$B$8:$I$10677,7,0)),"",VLOOKUP(C91,'Base articles déposés'!$B$8:$I$10677,7,0)))</f>
        <v/>
      </c>
      <c r="G91" s="143" t="str">
        <f>IF(ISERROR(IF(ISBLANK(VLOOKUP(C91,'Base articles déposés'!$B$8:$I$10677,8,0)),"",VLOOKUP(C91,'Base articles déposés'!$B$8:$I$10677,8,0))),"",IF(ISBLANK(VLOOKUP(C91,'Base articles déposés'!$B$8:$I$10677,8,0)),"",VLOOKUP(C91,'Base articles déposés'!$B$8:$I$10677,8,0)))</f>
        <v/>
      </c>
      <c r="H91" s="146" t="str">
        <f>IF(ISERROR(IF(ISBLANK(VLOOKUP(C91,'Base articles déposés'!$B$8:$K$10677,9,0)),"",VLOOKUP(C91,'Base articles déposés'!$B$8:$K$10677,9,0))),"",IF(ISBLANK(VLOOKUP(C91,'Base articles déposés'!$B$8:$K$10677,9,0)),"",VLOOKUP(C91,'Base articles déposés'!$B$8:$K$10677,9,0)))</f>
        <v/>
      </c>
      <c r="I91" s="165">
        <f>IF(F91="oui",IF(H91="oui",0,IF(ISERROR(VLOOKUP(C91,'Base articles déposés'!$B$8:$I$10677,5,0)),"",VLOOKUP(C91,'Base articles déposés'!$B$8:$I$10677,5,0))),0)</f>
        <v>0</v>
      </c>
      <c r="J91" s="48"/>
      <c r="L91" s="15">
        <f>SUM($N$22:N91)</f>
        <v>3</v>
      </c>
      <c r="M91" s="15" t="str">
        <f>IF('Base articles déposés'!$A80='Récap par déposant'!$H$2,'Base articles déposés'!$B80,"")</f>
        <v/>
      </c>
      <c r="N91" s="15">
        <f t="shared" si="3"/>
        <v>0</v>
      </c>
    </row>
    <row r="92" spans="1:14" hidden="1" outlineLevel="1" x14ac:dyDescent="0.25">
      <c r="A92" s="21">
        <v>71</v>
      </c>
      <c r="B92" s="44"/>
      <c r="C92" s="100" t="str">
        <f t="shared" si="2"/>
        <v/>
      </c>
      <c r="D92" s="97" t="str">
        <f>IF(ISERROR(VLOOKUP(C92,'Base articles déposés'!$B$8:$I$10677,2,0)),"",VLOOKUP(C92,'Base articles déposés'!$B$8:$I$10677,2,0))</f>
        <v/>
      </c>
      <c r="E92" s="137" t="str">
        <f>IF(ISERROR(VLOOKUP(C92,'Base articles déposés'!$B$8:$I$10677,6,0)),"",VLOOKUP(C92,'Base articles déposés'!$B$8:$I$10677,6,0))</f>
        <v/>
      </c>
      <c r="F92" s="140" t="str">
        <f>IF(ISERROR(IF(ISBLANK(VLOOKUP(C92,'Base articles déposés'!$B$8:$I$10677,7,0)),"",VLOOKUP(C92,'Base articles déposés'!$B$8:$I$10677,7,0))),"",IF(ISBLANK(VLOOKUP(C92,'Base articles déposés'!$B$8:$I$10677,7,0)),"",VLOOKUP(C92,'Base articles déposés'!$B$8:$I$10677,7,0)))</f>
        <v/>
      </c>
      <c r="G92" s="143" t="str">
        <f>IF(ISERROR(IF(ISBLANK(VLOOKUP(C92,'Base articles déposés'!$B$8:$I$10677,8,0)),"",VLOOKUP(C92,'Base articles déposés'!$B$8:$I$10677,8,0))),"",IF(ISBLANK(VLOOKUP(C92,'Base articles déposés'!$B$8:$I$10677,8,0)),"",VLOOKUP(C92,'Base articles déposés'!$B$8:$I$10677,8,0)))</f>
        <v/>
      </c>
      <c r="H92" s="146" t="str">
        <f>IF(ISERROR(IF(ISBLANK(VLOOKUP(C92,'Base articles déposés'!$B$8:$K$10677,9,0)),"",VLOOKUP(C92,'Base articles déposés'!$B$8:$K$10677,9,0))),"",IF(ISBLANK(VLOOKUP(C92,'Base articles déposés'!$B$8:$K$10677,9,0)),"",VLOOKUP(C92,'Base articles déposés'!$B$8:$K$10677,9,0)))</f>
        <v/>
      </c>
      <c r="I92" s="165">
        <f>IF(F92="oui",IF(H92="oui",0,IF(ISERROR(VLOOKUP(C92,'Base articles déposés'!$B$8:$I$10677,5,0)),"",VLOOKUP(C92,'Base articles déposés'!$B$8:$I$10677,5,0))),0)</f>
        <v>0</v>
      </c>
      <c r="J92" s="48"/>
      <c r="L92" s="15">
        <f>SUM($N$22:N92)</f>
        <v>3</v>
      </c>
      <c r="M92" s="15" t="str">
        <f>IF('Base articles déposés'!$A81='Récap par déposant'!$H$2,'Base articles déposés'!$B81,"")</f>
        <v/>
      </c>
      <c r="N92" s="15">
        <f t="shared" si="3"/>
        <v>0</v>
      </c>
    </row>
    <row r="93" spans="1:14" hidden="1" outlineLevel="1" x14ac:dyDescent="0.25">
      <c r="A93" s="21">
        <v>72</v>
      </c>
      <c r="B93" s="44"/>
      <c r="C93" s="100" t="str">
        <f t="shared" si="2"/>
        <v/>
      </c>
      <c r="D93" s="97" t="str">
        <f>IF(ISERROR(VLOOKUP(C93,'Base articles déposés'!$B$8:$I$10677,2,0)),"",VLOOKUP(C93,'Base articles déposés'!$B$8:$I$10677,2,0))</f>
        <v/>
      </c>
      <c r="E93" s="137" t="str">
        <f>IF(ISERROR(VLOOKUP(C93,'Base articles déposés'!$B$8:$I$10677,6,0)),"",VLOOKUP(C93,'Base articles déposés'!$B$8:$I$10677,6,0))</f>
        <v/>
      </c>
      <c r="F93" s="140" t="str">
        <f>IF(ISERROR(IF(ISBLANK(VLOOKUP(C93,'Base articles déposés'!$B$8:$I$10677,7,0)),"",VLOOKUP(C93,'Base articles déposés'!$B$8:$I$10677,7,0))),"",IF(ISBLANK(VLOOKUP(C93,'Base articles déposés'!$B$8:$I$10677,7,0)),"",VLOOKUP(C93,'Base articles déposés'!$B$8:$I$10677,7,0)))</f>
        <v/>
      </c>
      <c r="G93" s="143" t="str">
        <f>IF(ISERROR(IF(ISBLANK(VLOOKUP(C93,'Base articles déposés'!$B$8:$I$10677,8,0)),"",VLOOKUP(C93,'Base articles déposés'!$B$8:$I$10677,8,0))),"",IF(ISBLANK(VLOOKUP(C93,'Base articles déposés'!$B$8:$I$10677,8,0)),"",VLOOKUP(C93,'Base articles déposés'!$B$8:$I$10677,8,0)))</f>
        <v/>
      </c>
      <c r="H93" s="146" t="str">
        <f>IF(ISERROR(IF(ISBLANK(VLOOKUP(C93,'Base articles déposés'!$B$8:$K$10677,9,0)),"",VLOOKUP(C93,'Base articles déposés'!$B$8:$K$10677,9,0))),"",IF(ISBLANK(VLOOKUP(C93,'Base articles déposés'!$B$8:$K$10677,9,0)),"",VLOOKUP(C93,'Base articles déposés'!$B$8:$K$10677,9,0)))</f>
        <v/>
      </c>
      <c r="I93" s="165">
        <f>IF(F93="oui",IF(H93="oui",0,IF(ISERROR(VLOOKUP(C93,'Base articles déposés'!$B$8:$I$10677,5,0)),"",VLOOKUP(C93,'Base articles déposés'!$B$8:$I$10677,5,0))),0)</f>
        <v>0</v>
      </c>
      <c r="J93" s="48"/>
      <c r="L93" s="15">
        <f>SUM($N$22:N93)</f>
        <v>3</v>
      </c>
      <c r="M93" s="15" t="str">
        <f>IF('Base articles déposés'!$A82='Récap par déposant'!$H$2,'Base articles déposés'!$B82,"")</f>
        <v/>
      </c>
      <c r="N93" s="15">
        <f t="shared" si="3"/>
        <v>0</v>
      </c>
    </row>
    <row r="94" spans="1:14" hidden="1" outlineLevel="1" x14ac:dyDescent="0.25">
      <c r="A94" s="21">
        <v>73</v>
      </c>
      <c r="B94" s="44"/>
      <c r="C94" s="100" t="str">
        <f t="shared" si="2"/>
        <v/>
      </c>
      <c r="D94" s="97" t="str">
        <f>IF(ISERROR(VLOOKUP(C94,'Base articles déposés'!$B$8:$I$10677,2,0)),"",VLOOKUP(C94,'Base articles déposés'!$B$8:$I$10677,2,0))</f>
        <v/>
      </c>
      <c r="E94" s="137" t="str">
        <f>IF(ISERROR(VLOOKUP(C94,'Base articles déposés'!$B$8:$I$10677,6,0)),"",VLOOKUP(C94,'Base articles déposés'!$B$8:$I$10677,6,0))</f>
        <v/>
      </c>
      <c r="F94" s="140" t="str">
        <f>IF(ISERROR(IF(ISBLANK(VLOOKUP(C94,'Base articles déposés'!$B$8:$I$10677,7,0)),"",VLOOKUP(C94,'Base articles déposés'!$B$8:$I$10677,7,0))),"",IF(ISBLANK(VLOOKUP(C94,'Base articles déposés'!$B$8:$I$10677,7,0)),"",VLOOKUP(C94,'Base articles déposés'!$B$8:$I$10677,7,0)))</f>
        <v/>
      </c>
      <c r="G94" s="143" t="str">
        <f>IF(ISERROR(IF(ISBLANK(VLOOKUP(C94,'Base articles déposés'!$B$8:$I$10677,8,0)),"",VLOOKUP(C94,'Base articles déposés'!$B$8:$I$10677,8,0))),"",IF(ISBLANK(VLOOKUP(C94,'Base articles déposés'!$B$8:$I$10677,8,0)),"",VLOOKUP(C94,'Base articles déposés'!$B$8:$I$10677,8,0)))</f>
        <v/>
      </c>
      <c r="H94" s="146" t="str">
        <f>IF(ISERROR(IF(ISBLANK(VLOOKUP(C94,'Base articles déposés'!$B$8:$K$10677,9,0)),"",VLOOKUP(C94,'Base articles déposés'!$B$8:$K$10677,9,0))),"",IF(ISBLANK(VLOOKUP(C94,'Base articles déposés'!$B$8:$K$10677,9,0)),"",VLOOKUP(C94,'Base articles déposés'!$B$8:$K$10677,9,0)))</f>
        <v/>
      </c>
      <c r="I94" s="165">
        <f>IF(F94="oui",IF(H94="oui",0,IF(ISERROR(VLOOKUP(C94,'Base articles déposés'!$B$8:$I$10677,5,0)),"",VLOOKUP(C94,'Base articles déposés'!$B$8:$I$10677,5,0))),0)</f>
        <v>0</v>
      </c>
      <c r="J94" s="48"/>
      <c r="L94" s="15">
        <f>SUM($N$22:N94)</f>
        <v>3</v>
      </c>
      <c r="M94" s="15" t="str">
        <f>IF('Base articles déposés'!$A83='Récap par déposant'!$H$2,'Base articles déposés'!$B83,"")</f>
        <v/>
      </c>
      <c r="N94" s="15">
        <f t="shared" si="3"/>
        <v>0</v>
      </c>
    </row>
    <row r="95" spans="1:14" hidden="1" outlineLevel="1" x14ac:dyDescent="0.25">
      <c r="A95" s="21">
        <v>74</v>
      </c>
      <c r="B95" s="44"/>
      <c r="C95" s="100" t="str">
        <f t="shared" si="2"/>
        <v/>
      </c>
      <c r="D95" s="97" t="str">
        <f>IF(ISERROR(VLOOKUP(C95,'Base articles déposés'!$B$8:$I$10677,2,0)),"",VLOOKUP(C95,'Base articles déposés'!$B$8:$I$10677,2,0))</f>
        <v/>
      </c>
      <c r="E95" s="137" t="str">
        <f>IF(ISERROR(VLOOKUP(C95,'Base articles déposés'!$B$8:$I$10677,6,0)),"",VLOOKUP(C95,'Base articles déposés'!$B$8:$I$10677,6,0))</f>
        <v/>
      </c>
      <c r="F95" s="140" t="str">
        <f>IF(ISERROR(IF(ISBLANK(VLOOKUP(C95,'Base articles déposés'!$B$8:$I$10677,7,0)),"",VLOOKUP(C95,'Base articles déposés'!$B$8:$I$10677,7,0))),"",IF(ISBLANK(VLOOKUP(C95,'Base articles déposés'!$B$8:$I$10677,7,0)),"",VLOOKUP(C95,'Base articles déposés'!$B$8:$I$10677,7,0)))</f>
        <v/>
      </c>
      <c r="G95" s="143" t="str">
        <f>IF(ISERROR(IF(ISBLANK(VLOOKUP(C95,'Base articles déposés'!$B$8:$I$10677,8,0)),"",VLOOKUP(C95,'Base articles déposés'!$B$8:$I$10677,8,0))),"",IF(ISBLANK(VLOOKUP(C95,'Base articles déposés'!$B$8:$I$10677,8,0)),"",VLOOKUP(C95,'Base articles déposés'!$B$8:$I$10677,8,0)))</f>
        <v/>
      </c>
      <c r="H95" s="146" t="str">
        <f>IF(ISERROR(IF(ISBLANK(VLOOKUP(C95,'Base articles déposés'!$B$8:$K$10677,9,0)),"",VLOOKUP(C95,'Base articles déposés'!$B$8:$K$10677,9,0))),"",IF(ISBLANK(VLOOKUP(C95,'Base articles déposés'!$B$8:$K$10677,9,0)),"",VLOOKUP(C95,'Base articles déposés'!$B$8:$K$10677,9,0)))</f>
        <v/>
      </c>
      <c r="I95" s="165">
        <f>IF(F95="oui",IF(H95="oui",0,IF(ISERROR(VLOOKUP(C95,'Base articles déposés'!$B$8:$I$10677,5,0)),"",VLOOKUP(C95,'Base articles déposés'!$B$8:$I$10677,5,0))),0)</f>
        <v>0</v>
      </c>
      <c r="J95" s="48"/>
      <c r="L95" s="15">
        <f>SUM($N$22:N95)</f>
        <v>3</v>
      </c>
      <c r="M95" s="15" t="str">
        <f>IF('Base articles déposés'!$A84='Récap par déposant'!$H$2,'Base articles déposés'!$B84,"")</f>
        <v/>
      </c>
      <c r="N95" s="15">
        <f t="shared" si="3"/>
        <v>0</v>
      </c>
    </row>
    <row r="96" spans="1:14" hidden="1" outlineLevel="1" x14ac:dyDescent="0.25">
      <c r="A96" s="21">
        <v>75</v>
      </c>
      <c r="B96" s="44"/>
      <c r="C96" s="100" t="str">
        <f t="shared" si="2"/>
        <v/>
      </c>
      <c r="D96" s="97" t="str">
        <f>IF(ISERROR(VLOOKUP(C96,'Base articles déposés'!$B$8:$I$10677,2,0)),"",VLOOKUP(C96,'Base articles déposés'!$B$8:$I$10677,2,0))</f>
        <v/>
      </c>
      <c r="E96" s="137" t="str">
        <f>IF(ISERROR(VLOOKUP(C96,'Base articles déposés'!$B$8:$I$10677,6,0)),"",VLOOKUP(C96,'Base articles déposés'!$B$8:$I$10677,6,0))</f>
        <v/>
      </c>
      <c r="F96" s="140" t="str">
        <f>IF(ISERROR(IF(ISBLANK(VLOOKUP(C96,'Base articles déposés'!$B$8:$I$10677,7,0)),"",VLOOKUP(C96,'Base articles déposés'!$B$8:$I$10677,7,0))),"",IF(ISBLANK(VLOOKUP(C96,'Base articles déposés'!$B$8:$I$10677,7,0)),"",VLOOKUP(C96,'Base articles déposés'!$B$8:$I$10677,7,0)))</f>
        <v/>
      </c>
      <c r="G96" s="143" t="str">
        <f>IF(ISERROR(IF(ISBLANK(VLOOKUP(C96,'Base articles déposés'!$B$8:$I$10677,8,0)),"",VLOOKUP(C96,'Base articles déposés'!$B$8:$I$10677,8,0))),"",IF(ISBLANK(VLOOKUP(C96,'Base articles déposés'!$B$8:$I$10677,8,0)),"",VLOOKUP(C96,'Base articles déposés'!$B$8:$I$10677,8,0)))</f>
        <v/>
      </c>
      <c r="H96" s="146" t="str">
        <f>IF(ISERROR(IF(ISBLANK(VLOOKUP(C96,'Base articles déposés'!$B$8:$K$10677,9,0)),"",VLOOKUP(C96,'Base articles déposés'!$B$8:$K$10677,9,0))),"",IF(ISBLANK(VLOOKUP(C96,'Base articles déposés'!$B$8:$K$10677,9,0)),"",VLOOKUP(C96,'Base articles déposés'!$B$8:$K$10677,9,0)))</f>
        <v/>
      </c>
      <c r="I96" s="165">
        <f>IF(F96="oui",IF(H96="oui",0,IF(ISERROR(VLOOKUP(C96,'Base articles déposés'!$B$8:$I$10677,5,0)),"",VLOOKUP(C96,'Base articles déposés'!$B$8:$I$10677,5,0))),0)</f>
        <v>0</v>
      </c>
      <c r="J96" s="48"/>
      <c r="L96" s="15">
        <f>SUM($N$22:N96)</f>
        <v>3</v>
      </c>
      <c r="M96" s="15" t="str">
        <f>IF('Base articles déposés'!$A85='Récap par déposant'!$H$2,'Base articles déposés'!$B85,"")</f>
        <v/>
      </c>
      <c r="N96" s="15">
        <f t="shared" si="3"/>
        <v>0</v>
      </c>
    </row>
    <row r="97" spans="1:14" hidden="1" outlineLevel="1" x14ac:dyDescent="0.25">
      <c r="A97" s="21">
        <v>76</v>
      </c>
      <c r="B97" s="44"/>
      <c r="C97" s="100" t="str">
        <f t="shared" si="2"/>
        <v/>
      </c>
      <c r="D97" s="97" t="str">
        <f>IF(ISERROR(VLOOKUP(C97,'Base articles déposés'!$B$8:$I$10677,2,0)),"",VLOOKUP(C97,'Base articles déposés'!$B$8:$I$10677,2,0))</f>
        <v/>
      </c>
      <c r="E97" s="137" t="str">
        <f>IF(ISERROR(VLOOKUP(C97,'Base articles déposés'!$B$8:$I$10677,6,0)),"",VLOOKUP(C97,'Base articles déposés'!$B$8:$I$10677,6,0))</f>
        <v/>
      </c>
      <c r="F97" s="140" t="str">
        <f>IF(ISERROR(IF(ISBLANK(VLOOKUP(C97,'Base articles déposés'!$B$8:$I$10677,7,0)),"",VLOOKUP(C97,'Base articles déposés'!$B$8:$I$10677,7,0))),"",IF(ISBLANK(VLOOKUP(C97,'Base articles déposés'!$B$8:$I$10677,7,0)),"",VLOOKUP(C97,'Base articles déposés'!$B$8:$I$10677,7,0)))</f>
        <v/>
      </c>
      <c r="G97" s="143" t="str">
        <f>IF(ISERROR(IF(ISBLANK(VLOOKUP(C97,'Base articles déposés'!$B$8:$I$10677,8,0)),"",VLOOKUP(C97,'Base articles déposés'!$B$8:$I$10677,8,0))),"",IF(ISBLANK(VLOOKUP(C97,'Base articles déposés'!$B$8:$I$10677,8,0)),"",VLOOKUP(C97,'Base articles déposés'!$B$8:$I$10677,8,0)))</f>
        <v/>
      </c>
      <c r="H97" s="146" t="str">
        <f>IF(ISERROR(IF(ISBLANK(VLOOKUP(C97,'Base articles déposés'!$B$8:$K$10677,9,0)),"",VLOOKUP(C97,'Base articles déposés'!$B$8:$K$10677,9,0))),"",IF(ISBLANK(VLOOKUP(C97,'Base articles déposés'!$B$8:$K$10677,9,0)),"",VLOOKUP(C97,'Base articles déposés'!$B$8:$K$10677,9,0)))</f>
        <v/>
      </c>
      <c r="I97" s="165">
        <f>IF(F97="oui",IF(H97="oui",0,IF(ISERROR(VLOOKUP(C97,'Base articles déposés'!$B$8:$I$10677,5,0)),"",VLOOKUP(C97,'Base articles déposés'!$B$8:$I$10677,5,0))),0)</f>
        <v>0</v>
      </c>
      <c r="J97" s="48"/>
      <c r="L97" s="15">
        <f>SUM($N$22:N97)</f>
        <v>3</v>
      </c>
      <c r="M97" s="15" t="str">
        <f>IF('Base articles déposés'!$A86='Récap par déposant'!$H$2,'Base articles déposés'!$B86,"")</f>
        <v/>
      </c>
      <c r="N97" s="15">
        <f t="shared" si="3"/>
        <v>0</v>
      </c>
    </row>
    <row r="98" spans="1:14" hidden="1" outlineLevel="1" x14ac:dyDescent="0.25">
      <c r="A98" s="21">
        <v>77</v>
      </c>
      <c r="B98" s="44"/>
      <c r="C98" s="100" t="str">
        <f t="shared" si="2"/>
        <v/>
      </c>
      <c r="D98" s="97" t="str">
        <f>IF(ISERROR(VLOOKUP(C98,'Base articles déposés'!$B$8:$I$10677,2,0)),"",VLOOKUP(C98,'Base articles déposés'!$B$8:$I$10677,2,0))</f>
        <v/>
      </c>
      <c r="E98" s="137" t="str">
        <f>IF(ISERROR(VLOOKUP(C98,'Base articles déposés'!$B$8:$I$10677,6,0)),"",VLOOKUP(C98,'Base articles déposés'!$B$8:$I$10677,6,0))</f>
        <v/>
      </c>
      <c r="F98" s="140" t="str">
        <f>IF(ISERROR(IF(ISBLANK(VLOOKUP(C98,'Base articles déposés'!$B$8:$I$10677,7,0)),"",VLOOKUP(C98,'Base articles déposés'!$B$8:$I$10677,7,0))),"",IF(ISBLANK(VLOOKUP(C98,'Base articles déposés'!$B$8:$I$10677,7,0)),"",VLOOKUP(C98,'Base articles déposés'!$B$8:$I$10677,7,0)))</f>
        <v/>
      </c>
      <c r="G98" s="143" t="str">
        <f>IF(ISERROR(IF(ISBLANK(VLOOKUP(C98,'Base articles déposés'!$B$8:$I$10677,8,0)),"",VLOOKUP(C98,'Base articles déposés'!$B$8:$I$10677,8,0))),"",IF(ISBLANK(VLOOKUP(C98,'Base articles déposés'!$B$8:$I$10677,8,0)),"",VLOOKUP(C98,'Base articles déposés'!$B$8:$I$10677,8,0)))</f>
        <v/>
      </c>
      <c r="H98" s="146" t="str">
        <f>IF(ISERROR(IF(ISBLANK(VLOOKUP(C98,'Base articles déposés'!$B$8:$K$10677,9,0)),"",VLOOKUP(C98,'Base articles déposés'!$B$8:$K$10677,9,0))),"",IF(ISBLANK(VLOOKUP(C98,'Base articles déposés'!$B$8:$K$10677,9,0)),"",VLOOKUP(C98,'Base articles déposés'!$B$8:$K$10677,9,0)))</f>
        <v/>
      </c>
      <c r="I98" s="165">
        <f>IF(F98="oui",IF(H98="oui",0,IF(ISERROR(VLOOKUP(C98,'Base articles déposés'!$B$8:$I$10677,5,0)),"",VLOOKUP(C98,'Base articles déposés'!$B$8:$I$10677,5,0))),0)</f>
        <v>0</v>
      </c>
      <c r="J98" s="48"/>
      <c r="L98" s="15">
        <f>SUM($N$22:N98)</f>
        <v>3</v>
      </c>
      <c r="M98" s="15" t="str">
        <f>IF('Base articles déposés'!$A87='Récap par déposant'!$H$2,'Base articles déposés'!$B87,"")</f>
        <v/>
      </c>
      <c r="N98" s="15">
        <f t="shared" si="3"/>
        <v>0</v>
      </c>
    </row>
    <row r="99" spans="1:14" hidden="1" outlineLevel="1" x14ac:dyDescent="0.25">
      <c r="A99" s="21">
        <v>78</v>
      </c>
      <c r="B99" s="44"/>
      <c r="C99" s="100" t="str">
        <f t="shared" si="2"/>
        <v/>
      </c>
      <c r="D99" s="97" t="str">
        <f>IF(ISERROR(VLOOKUP(C99,'Base articles déposés'!$B$8:$I$10677,2,0)),"",VLOOKUP(C99,'Base articles déposés'!$B$8:$I$10677,2,0))</f>
        <v/>
      </c>
      <c r="E99" s="137" t="str">
        <f>IF(ISERROR(VLOOKUP(C99,'Base articles déposés'!$B$8:$I$10677,6,0)),"",VLOOKUP(C99,'Base articles déposés'!$B$8:$I$10677,6,0))</f>
        <v/>
      </c>
      <c r="F99" s="140" t="str">
        <f>IF(ISERROR(IF(ISBLANK(VLOOKUP(C99,'Base articles déposés'!$B$8:$I$10677,7,0)),"",VLOOKUP(C99,'Base articles déposés'!$B$8:$I$10677,7,0))),"",IF(ISBLANK(VLOOKUP(C99,'Base articles déposés'!$B$8:$I$10677,7,0)),"",VLOOKUP(C99,'Base articles déposés'!$B$8:$I$10677,7,0)))</f>
        <v/>
      </c>
      <c r="G99" s="143" t="str">
        <f>IF(ISERROR(IF(ISBLANK(VLOOKUP(C99,'Base articles déposés'!$B$8:$I$10677,8,0)),"",VLOOKUP(C99,'Base articles déposés'!$B$8:$I$10677,8,0))),"",IF(ISBLANK(VLOOKUP(C99,'Base articles déposés'!$B$8:$I$10677,8,0)),"",VLOOKUP(C99,'Base articles déposés'!$B$8:$I$10677,8,0)))</f>
        <v/>
      </c>
      <c r="H99" s="146" t="str">
        <f>IF(ISERROR(IF(ISBLANK(VLOOKUP(C99,'Base articles déposés'!$B$8:$K$10677,9,0)),"",VLOOKUP(C99,'Base articles déposés'!$B$8:$K$10677,9,0))),"",IF(ISBLANK(VLOOKUP(C99,'Base articles déposés'!$B$8:$K$10677,9,0)),"",VLOOKUP(C99,'Base articles déposés'!$B$8:$K$10677,9,0)))</f>
        <v/>
      </c>
      <c r="I99" s="165">
        <f>IF(F99="oui",IF(H99="oui",0,IF(ISERROR(VLOOKUP(C99,'Base articles déposés'!$B$8:$I$10677,5,0)),"",VLOOKUP(C99,'Base articles déposés'!$B$8:$I$10677,5,0))),0)</f>
        <v>0</v>
      </c>
      <c r="J99" s="48"/>
      <c r="L99" s="15">
        <f>SUM($N$22:N99)</f>
        <v>3</v>
      </c>
      <c r="M99" s="15" t="str">
        <f>IF('Base articles déposés'!$A88='Récap par déposant'!$H$2,'Base articles déposés'!$B88,"")</f>
        <v/>
      </c>
      <c r="N99" s="15">
        <f t="shared" si="3"/>
        <v>0</v>
      </c>
    </row>
    <row r="100" spans="1:14" hidden="1" outlineLevel="1" x14ac:dyDescent="0.25">
      <c r="A100" s="21">
        <v>79</v>
      </c>
      <c r="B100" s="44"/>
      <c r="C100" s="100" t="str">
        <f t="shared" si="2"/>
        <v/>
      </c>
      <c r="D100" s="97" t="str">
        <f>IF(ISERROR(VLOOKUP(C100,'Base articles déposés'!$B$8:$I$10677,2,0)),"",VLOOKUP(C100,'Base articles déposés'!$B$8:$I$10677,2,0))</f>
        <v/>
      </c>
      <c r="E100" s="137" t="str">
        <f>IF(ISERROR(VLOOKUP(C100,'Base articles déposés'!$B$8:$I$10677,6,0)),"",VLOOKUP(C100,'Base articles déposés'!$B$8:$I$10677,6,0))</f>
        <v/>
      </c>
      <c r="F100" s="140" t="str">
        <f>IF(ISERROR(IF(ISBLANK(VLOOKUP(C100,'Base articles déposés'!$B$8:$I$10677,7,0)),"",VLOOKUP(C100,'Base articles déposés'!$B$8:$I$10677,7,0))),"",IF(ISBLANK(VLOOKUP(C100,'Base articles déposés'!$B$8:$I$10677,7,0)),"",VLOOKUP(C100,'Base articles déposés'!$B$8:$I$10677,7,0)))</f>
        <v/>
      </c>
      <c r="G100" s="143" t="str">
        <f>IF(ISERROR(IF(ISBLANK(VLOOKUP(C100,'Base articles déposés'!$B$8:$I$10677,8,0)),"",VLOOKUP(C100,'Base articles déposés'!$B$8:$I$10677,8,0))),"",IF(ISBLANK(VLOOKUP(C100,'Base articles déposés'!$B$8:$I$10677,8,0)),"",VLOOKUP(C100,'Base articles déposés'!$B$8:$I$10677,8,0)))</f>
        <v/>
      </c>
      <c r="H100" s="146" t="str">
        <f>IF(ISERROR(IF(ISBLANK(VLOOKUP(C100,'Base articles déposés'!$B$8:$K$10677,9,0)),"",VLOOKUP(C100,'Base articles déposés'!$B$8:$K$10677,9,0))),"",IF(ISBLANK(VLOOKUP(C100,'Base articles déposés'!$B$8:$K$10677,9,0)),"",VLOOKUP(C100,'Base articles déposés'!$B$8:$K$10677,9,0)))</f>
        <v/>
      </c>
      <c r="I100" s="165">
        <f>IF(F100="oui",IF(H100="oui",0,IF(ISERROR(VLOOKUP(C100,'Base articles déposés'!$B$8:$I$10677,5,0)),"",VLOOKUP(C100,'Base articles déposés'!$B$8:$I$10677,5,0))),0)</f>
        <v>0</v>
      </c>
      <c r="J100" s="48"/>
      <c r="L100" s="15">
        <f>SUM($N$22:N100)</f>
        <v>3</v>
      </c>
      <c r="M100" s="15" t="str">
        <f>IF('Base articles déposés'!$A89='Récap par déposant'!$H$2,'Base articles déposés'!$B89,"")</f>
        <v/>
      </c>
      <c r="N100" s="15">
        <f t="shared" si="3"/>
        <v>0</v>
      </c>
    </row>
    <row r="101" spans="1:14" hidden="1" outlineLevel="1" x14ac:dyDescent="0.25">
      <c r="A101" s="21">
        <v>80</v>
      </c>
      <c r="B101" s="44"/>
      <c r="C101" s="100" t="str">
        <f t="shared" si="2"/>
        <v/>
      </c>
      <c r="D101" s="97" t="str">
        <f>IF(ISERROR(VLOOKUP(C101,'Base articles déposés'!$B$8:$I$10677,2,0)),"",VLOOKUP(C101,'Base articles déposés'!$B$8:$I$10677,2,0))</f>
        <v/>
      </c>
      <c r="E101" s="137" t="str">
        <f>IF(ISERROR(VLOOKUP(C101,'Base articles déposés'!$B$8:$I$10677,6,0)),"",VLOOKUP(C101,'Base articles déposés'!$B$8:$I$10677,6,0))</f>
        <v/>
      </c>
      <c r="F101" s="140" t="str">
        <f>IF(ISERROR(IF(ISBLANK(VLOOKUP(C101,'Base articles déposés'!$B$8:$I$10677,7,0)),"",VLOOKUP(C101,'Base articles déposés'!$B$8:$I$10677,7,0))),"",IF(ISBLANK(VLOOKUP(C101,'Base articles déposés'!$B$8:$I$10677,7,0)),"",VLOOKUP(C101,'Base articles déposés'!$B$8:$I$10677,7,0)))</f>
        <v/>
      </c>
      <c r="G101" s="143" t="str">
        <f>IF(ISERROR(IF(ISBLANK(VLOOKUP(C101,'Base articles déposés'!$B$8:$I$10677,8,0)),"",VLOOKUP(C101,'Base articles déposés'!$B$8:$I$10677,8,0))),"",IF(ISBLANK(VLOOKUP(C101,'Base articles déposés'!$B$8:$I$10677,8,0)),"",VLOOKUP(C101,'Base articles déposés'!$B$8:$I$10677,8,0)))</f>
        <v/>
      </c>
      <c r="H101" s="146" t="str">
        <f>IF(ISERROR(IF(ISBLANK(VLOOKUP(C101,'Base articles déposés'!$B$8:$K$10677,9,0)),"",VLOOKUP(C101,'Base articles déposés'!$B$8:$K$10677,9,0))),"",IF(ISBLANK(VLOOKUP(C101,'Base articles déposés'!$B$8:$K$10677,9,0)),"",VLOOKUP(C101,'Base articles déposés'!$B$8:$K$10677,9,0)))</f>
        <v/>
      </c>
      <c r="I101" s="165">
        <f>IF(F101="oui",IF(H101="oui",0,IF(ISERROR(VLOOKUP(C101,'Base articles déposés'!$B$8:$I$10677,5,0)),"",VLOOKUP(C101,'Base articles déposés'!$B$8:$I$10677,5,0))),0)</f>
        <v>0</v>
      </c>
      <c r="J101" s="48"/>
      <c r="L101" s="15">
        <f>SUM($N$22:N101)</f>
        <v>3</v>
      </c>
      <c r="M101" s="15" t="str">
        <f>IF('Base articles déposés'!$A90='Récap par déposant'!$H$2,'Base articles déposés'!$B90,"")</f>
        <v/>
      </c>
      <c r="N101" s="15">
        <f t="shared" si="3"/>
        <v>0</v>
      </c>
    </row>
    <row r="102" spans="1:14" hidden="1" outlineLevel="1" x14ac:dyDescent="0.25">
      <c r="A102" s="21">
        <v>81</v>
      </c>
      <c r="B102" s="44"/>
      <c r="C102" s="100" t="str">
        <f t="shared" si="2"/>
        <v/>
      </c>
      <c r="D102" s="97" t="str">
        <f>IF(ISERROR(VLOOKUP(C102,'Base articles déposés'!$B$8:$I$10677,2,0)),"",VLOOKUP(C102,'Base articles déposés'!$B$8:$I$10677,2,0))</f>
        <v/>
      </c>
      <c r="E102" s="137" t="str">
        <f>IF(ISERROR(VLOOKUP(C102,'Base articles déposés'!$B$8:$I$10677,6,0)),"",VLOOKUP(C102,'Base articles déposés'!$B$8:$I$10677,6,0))</f>
        <v/>
      </c>
      <c r="F102" s="140" t="str">
        <f>IF(ISERROR(IF(ISBLANK(VLOOKUP(C102,'Base articles déposés'!$B$8:$I$10677,7,0)),"",VLOOKUP(C102,'Base articles déposés'!$B$8:$I$10677,7,0))),"",IF(ISBLANK(VLOOKUP(C102,'Base articles déposés'!$B$8:$I$10677,7,0)),"",VLOOKUP(C102,'Base articles déposés'!$B$8:$I$10677,7,0)))</f>
        <v/>
      </c>
      <c r="G102" s="143" t="str">
        <f>IF(ISERROR(IF(ISBLANK(VLOOKUP(C102,'Base articles déposés'!$B$8:$I$10677,8,0)),"",VLOOKUP(C102,'Base articles déposés'!$B$8:$I$10677,8,0))),"",IF(ISBLANK(VLOOKUP(C102,'Base articles déposés'!$B$8:$I$10677,8,0)),"",VLOOKUP(C102,'Base articles déposés'!$B$8:$I$10677,8,0)))</f>
        <v/>
      </c>
      <c r="H102" s="146" t="str">
        <f>IF(ISERROR(IF(ISBLANK(VLOOKUP(C102,'Base articles déposés'!$B$8:$K$10677,9,0)),"",VLOOKUP(C102,'Base articles déposés'!$B$8:$K$10677,9,0))),"",IF(ISBLANK(VLOOKUP(C102,'Base articles déposés'!$B$8:$K$10677,9,0)),"",VLOOKUP(C102,'Base articles déposés'!$B$8:$K$10677,9,0)))</f>
        <v/>
      </c>
      <c r="I102" s="165">
        <f>IF(F102="oui",IF(H102="oui",0,IF(ISERROR(VLOOKUP(C102,'Base articles déposés'!$B$8:$I$10677,5,0)),"",VLOOKUP(C102,'Base articles déposés'!$B$8:$I$10677,5,0))),0)</f>
        <v>0</v>
      </c>
      <c r="J102" s="48"/>
      <c r="L102" s="15">
        <f>SUM($N$22:N102)</f>
        <v>3</v>
      </c>
      <c r="M102" s="15" t="str">
        <f>IF('Base articles déposés'!$A91='Récap par déposant'!$H$2,'Base articles déposés'!$B91,"")</f>
        <v/>
      </c>
      <c r="N102" s="15">
        <f t="shared" si="3"/>
        <v>0</v>
      </c>
    </row>
    <row r="103" spans="1:14" hidden="1" outlineLevel="1" x14ac:dyDescent="0.25">
      <c r="A103" s="21">
        <v>82</v>
      </c>
      <c r="B103" s="44"/>
      <c r="C103" s="100" t="str">
        <f t="shared" si="2"/>
        <v/>
      </c>
      <c r="D103" s="97" t="str">
        <f>IF(ISERROR(VLOOKUP(C103,'Base articles déposés'!$B$8:$I$10677,2,0)),"",VLOOKUP(C103,'Base articles déposés'!$B$8:$I$10677,2,0))</f>
        <v/>
      </c>
      <c r="E103" s="137" t="str">
        <f>IF(ISERROR(VLOOKUP(C103,'Base articles déposés'!$B$8:$I$10677,6,0)),"",VLOOKUP(C103,'Base articles déposés'!$B$8:$I$10677,6,0))</f>
        <v/>
      </c>
      <c r="F103" s="140" t="str">
        <f>IF(ISERROR(IF(ISBLANK(VLOOKUP(C103,'Base articles déposés'!$B$8:$I$10677,7,0)),"",VLOOKUP(C103,'Base articles déposés'!$B$8:$I$10677,7,0))),"",IF(ISBLANK(VLOOKUP(C103,'Base articles déposés'!$B$8:$I$10677,7,0)),"",VLOOKUP(C103,'Base articles déposés'!$B$8:$I$10677,7,0)))</f>
        <v/>
      </c>
      <c r="G103" s="143" t="str">
        <f>IF(ISERROR(IF(ISBLANK(VLOOKUP(C103,'Base articles déposés'!$B$8:$I$10677,8,0)),"",VLOOKUP(C103,'Base articles déposés'!$B$8:$I$10677,8,0))),"",IF(ISBLANK(VLOOKUP(C103,'Base articles déposés'!$B$8:$I$10677,8,0)),"",VLOOKUP(C103,'Base articles déposés'!$B$8:$I$10677,8,0)))</f>
        <v/>
      </c>
      <c r="H103" s="146" t="str">
        <f>IF(ISERROR(IF(ISBLANK(VLOOKUP(C103,'Base articles déposés'!$B$8:$K$10677,9,0)),"",VLOOKUP(C103,'Base articles déposés'!$B$8:$K$10677,9,0))),"",IF(ISBLANK(VLOOKUP(C103,'Base articles déposés'!$B$8:$K$10677,9,0)),"",VLOOKUP(C103,'Base articles déposés'!$B$8:$K$10677,9,0)))</f>
        <v/>
      </c>
      <c r="I103" s="165">
        <f>IF(F103="oui",IF(H103="oui",0,IF(ISERROR(VLOOKUP(C103,'Base articles déposés'!$B$8:$I$10677,5,0)),"",VLOOKUP(C103,'Base articles déposés'!$B$8:$I$10677,5,0))),0)</f>
        <v>0</v>
      </c>
      <c r="J103" s="48"/>
      <c r="L103" s="15">
        <f>SUM($N$22:N103)</f>
        <v>3</v>
      </c>
      <c r="M103" s="15" t="str">
        <f>IF('Base articles déposés'!$A92='Récap par déposant'!$H$2,'Base articles déposés'!$B92,"")</f>
        <v/>
      </c>
      <c r="N103" s="15">
        <f t="shared" si="3"/>
        <v>0</v>
      </c>
    </row>
    <row r="104" spans="1:14" hidden="1" outlineLevel="1" x14ac:dyDescent="0.25">
      <c r="A104" s="21">
        <v>83</v>
      </c>
      <c r="B104" s="44"/>
      <c r="C104" s="100" t="str">
        <f t="shared" si="2"/>
        <v/>
      </c>
      <c r="D104" s="97" t="str">
        <f>IF(ISERROR(VLOOKUP(C104,'Base articles déposés'!$B$8:$I$10677,2,0)),"",VLOOKUP(C104,'Base articles déposés'!$B$8:$I$10677,2,0))</f>
        <v/>
      </c>
      <c r="E104" s="137" t="str">
        <f>IF(ISERROR(VLOOKUP(C104,'Base articles déposés'!$B$8:$I$10677,6,0)),"",VLOOKUP(C104,'Base articles déposés'!$B$8:$I$10677,6,0))</f>
        <v/>
      </c>
      <c r="F104" s="140" t="str">
        <f>IF(ISERROR(IF(ISBLANK(VLOOKUP(C104,'Base articles déposés'!$B$8:$I$10677,7,0)),"",VLOOKUP(C104,'Base articles déposés'!$B$8:$I$10677,7,0))),"",IF(ISBLANK(VLOOKUP(C104,'Base articles déposés'!$B$8:$I$10677,7,0)),"",VLOOKUP(C104,'Base articles déposés'!$B$8:$I$10677,7,0)))</f>
        <v/>
      </c>
      <c r="G104" s="143" t="str">
        <f>IF(ISERROR(IF(ISBLANK(VLOOKUP(C104,'Base articles déposés'!$B$8:$I$10677,8,0)),"",VLOOKUP(C104,'Base articles déposés'!$B$8:$I$10677,8,0))),"",IF(ISBLANK(VLOOKUP(C104,'Base articles déposés'!$B$8:$I$10677,8,0)),"",VLOOKUP(C104,'Base articles déposés'!$B$8:$I$10677,8,0)))</f>
        <v/>
      </c>
      <c r="H104" s="146" t="str">
        <f>IF(ISERROR(IF(ISBLANK(VLOOKUP(C104,'Base articles déposés'!$B$8:$K$10677,9,0)),"",VLOOKUP(C104,'Base articles déposés'!$B$8:$K$10677,9,0))),"",IF(ISBLANK(VLOOKUP(C104,'Base articles déposés'!$B$8:$K$10677,9,0)),"",VLOOKUP(C104,'Base articles déposés'!$B$8:$K$10677,9,0)))</f>
        <v/>
      </c>
      <c r="I104" s="165">
        <f>IF(F104="oui",IF(H104="oui",0,IF(ISERROR(VLOOKUP(C104,'Base articles déposés'!$B$8:$I$10677,5,0)),"",VLOOKUP(C104,'Base articles déposés'!$B$8:$I$10677,5,0))),0)</f>
        <v>0</v>
      </c>
      <c r="J104" s="48"/>
      <c r="L104" s="15">
        <f>SUM($N$22:N104)</f>
        <v>3</v>
      </c>
      <c r="M104" s="15" t="str">
        <f>IF('Base articles déposés'!$A93='Récap par déposant'!$H$2,'Base articles déposés'!$B93,"")</f>
        <v/>
      </c>
      <c r="N104" s="15">
        <f t="shared" si="3"/>
        <v>0</v>
      </c>
    </row>
    <row r="105" spans="1:14" hidden="1" outlineLevel="1" x14ac:dyDescent="0.25">
      <c r="A105" s="21">
        <v>84</v>
      </c>
      <c r="B105" s="44"/>
      <c r="C105" s="100" t="str">
        <f t="shared" si="2"/>
        <v/>
      </c>
      <c r="D105" s="97" t="str">
        <f>IF(ISERROR(VLOOKUP(C105,'Base articles déposés'!$B$8:$I$10677,2,0)),"",VLOOKUP(C105,'Base articles déposés'!$B$8:$I$10677,2,0))</f>
        <v/>
      </c>
      <c r="E105" s="137" t="str">
        <f>IF(ISERROR(VLOOKUP(C105,'Base articles déposés'!$B$8:$I$10677,6,0)),"",VLOOKUP(C105,'Base articles déposés'!$B$8:$I$10677,6,0))</f>
        <v/>
      </c>
      <c r="F105" s="140" t="str">
        <f>IF(ISERROR(IF(ISBLANK(VLOOKUP(C105,'Base articles déposés'!$B$8:$I$10677,7,0)),"",VLOOKUP(C105,'Base articles déposés'!$B$8:$I$10677,7,0))),"",IF(ISBLANK(VLOOKUP(C105,'Base articles déposés'!$B$8:$I$10677,7,0)),"",VLOOKUP(C105,'Base articles déposés'!$B$8:$I$10677,7,0)))</f>
        <v/>
      </c>
      <c r="G105" s="143" t="str">
        <f>IF(ISERROR(IF(ISBLANK(VLOOKUP(C105,'Base articles déposés'!$B$8:$I$10677,8,0)),"",VLOOKUP(C105,'Base articles déposés'!$B$8:$I$10677,8,0))),"",IF(ISBLANK(VLOOKUP(C105,'Base articles déposés'!$B$8:$I$10677,8,0)),"",VLOOKUP(C105,'Base articles déposés'!$B$8:$I$10677,8,0)))</f>
        <v/>
      </c>
      <c r="H105" s="146" t="str">
        <f>IF(ISERROR(IF(ISBLANK(VLOOKUP(C105,'Base articles déposés'!$B$8:$K$10677,9,0)),"",VLOOKUP(C105,'Base articles déposés'!$B$8:$K$10677,9,0))),"",IF(ISBLANK(VLOOKUP(C105,'Base articles déposés'!$B$8:$K$10677,9,0)),"",VLOOKUP(C105,'Base articles déposés'!$B$8:$K$10677,9,0)))</f>
        <v/>
      </c>
      <c r="I105" s="165">
        <f>IF(F105="oui",IF(H105="oui",0,IF(ISERROR(VLOOKUP(C105,'Base articles déposés'!$B$8:$I$10677,5,0)),"",VLOOKUP(C105,'Base articles déposés'!$B$8:$I$10677,5,0))),0)</f>
        <v>0</v>
      </c>
      <c r="J105" s="48"/>
      <c r="L105" s="15">
        <f>SUM($N$22:N105)</f>
        <v>3</v>
      </c>
      <c r="M105" s="15" t="str">
        <f>IF('Base articles déposés'!$A94='Récap par déposant'!$H$2,'Base articles déposés'!$B94,"")</f>
        <v/>
      </c>
      <c r="N105" s="15">
        <f t="shared" si="3"/>
        <v>0</v>
      </c>
    </row>
    <row r="106" spans="1:14" hidden="1" outlineLevel="1" x14ac:dyDescent="0.25">
      <c r="A106" s="21">
        <v>85</v>
      </c>
      <c r="B106" s="44"/>
      <c r="C106" s="100" t="str">
        <f t="shared" si="2"/>
        <v/>
      </c>
      <c r="D106" s="97" t="str">
        <f>IF(ISERROR(VLOOKUP(C106,'Base articles déposés'!$B$8:$I$10677,2,0)),"",VLOOKUP(C106,'Base articles déposés'!$B$8:$I$10677,2,0))</f>
        <v/>
      </c>
      <c r="E106" s="137" t="str">
        <f>IF(ISERROR(VLOOKUP(C106,'Base articles déposés'!$B$8:$I$10677,6,0)),"",VLOOKUP(C106,'Base articles déposés'!$B$8:$I$10677,6,0))</f>
        <v/>
      </c>
      <c r="F106" s="140" t="str">
        <f>IF(ISERROR(IF(ISBLANK(VLOOKUP(C106,'Base articles déposés'!$B$8:$I$10677,7,0)),"",VLOOKUP(C106,'Base articles déposés'!$B$8:$I$10677,7,0))),"",IF(ISBLANK(VLOOKUP(C106,'Base articles déposés'!$B$8:$I$10677,7,0)),"",VLOOKUP(C106,'Base articles déposés'!$B$8:$I$10677,7,0)))</f>
        <v/>
      </c>
      <c r="G106" s="143" t="str">
        <f>IF(ISERROR(IF(ISBLANK(VLOOKUP(C106,'Base articles déposés'!$B$8:$I$10677,8,0)),"",VLOOKUP(C106,'Base articles déposés'!$B$8:$I$10677,8,0))),"",IF(ISBLANK(VLOOKUP(C106,'Base articles déposés'!$B$8:$I$10677,8,0)),"",VLOOKUP(C106,'Base articles déposés'!$B$8:$I$10677,8,0)))</f>
        <v/>
      </c>
      <c r="H106" s="146" t="str">
        <f>IF(ISERROR(IF(ISBLANK(VLOOKUP(C106,'Base articles déposés'!$B$8:$K$10677,9,0)),"",VLOOKUP(C106,'Base articles déposés'!$B$8:$K$10677,9,0))),"",IF(ISBLANK(VLOOKUP(C106,'Base articles déposés'!$B$8:$K$10677,9,0)),"",VLOOKUP(C106,'Base articles déposés'!$B$8:$K$10677,9,0)))</f>
        <v/>
      </c>
      <c r="I106" s="165">
        <f>IF(F106="oui",IF(H106="oui",0,IF(ISERROR(VLOOKUP(C106,'Base articles déposés'!$B$8:$I$10677,5,0)),"",VLOOKUP(C106,'Base articles déposés'!$B$8:$I$10677,5,0))),0)</f>
        <v>0</v>
      </c>
      <c r="J106" s="48"/>
      <c r="L106" s="15">
        <f>SUM($N$22:N106)</f>
        <v>3</v>
      </c>
      <c r="M106" s="15" t="str">
        <f>IF('Base articles déposés'!$A95='Récap par déposant'!$H$2,'Base articles déposés'!$B95,"")</f>
        <v/>
      </c>
      <c r="N106" s="15">
        <f t="shared" si="3"/>
        <v>0</v>
      </c>
    </row>
    <row r="107" spans="1:14" hidden="1" outlineLevel="1" x14ac:dyDescent="0.25">
      <c r="A107" s="21">
        <v>86</v>
      </c>
      <c r="B107" s="44"/>
      <c r="C107" s="100" t="str">
        <f t="shared" si="2"/>
        <v/>
      </c>
      <c r="D107" s="97" t="str">
        <f>IF(ISERROR(VLOOKUP(C107,'Base articles déposés'!$B$8:$I$10677,2,0)),"",VLOOKUP(C107,'Base articles déposés'!$B$8:$I$10677,2,0))</f>
        <v/>
      </c>
      <c r="E107" s="137" t="str">
        <f>IF(ISERROR(VLOOKUP(C107,'Base articles déposés'!$B$8:$I$10677,6,0)),"",VLOOKUP(C107,'Base articles déposés'!$B$8:$I$10677,6,0))</f>
        <v/>
      </c>
      <c r="F107" s="140" t="str">
        <f>IF(ISERROR(IF(ISBLANK(VLOOKUP(C107,'Base articles déposés'!$B$8:$I$10677,7,0)),"",VLOOKUP(C107,'Base articles déposés'!$B$8:$I$10677,7,0))),"",IF(ISBLANK(VLOOKUP(C107,'Base articles déposés'!$B$8:$I$10677,7,0)),"",VLOOKUP(C107,'Base articles déposés'!$B$8:$I$10677,7,0)))</f>
        <v/>
      </c>
      <c r="G107" s="143" t="str">
        <f>IF(ISERROR(IF(ISBLANK(VLOOKUP(C107,'Base articles déposés'!$B$8:$I$10677,8,0)),"",VLOOKUP(C107,'Base articles déposés'!$B$8:$I$10677,8,0))),"",IF(ISBLANK(VLOOKUP(C107,'Base articles déposés'!$B$8:$I$10677,8,0)),"",VLOOKUP(C107,'Base articles déposés'!$B$8:$I$10677,8,0)))</f>
        <v/>
      </c>
      <c r="H107" s="146" t="str">
        <f>IF(ISERROR(IF(ISBLANK(VLOOKUP(C107,'Base articles déposés'!$B$8:$K$10677,9,0)),"",VLOOKUP(C107,'Base articles déposés'!$B$8:$K$10677,9,0))),"",IF(ISBLANK(VLOOKUP(C107,'Base articles déposés'!$B$8:$K$10677,9,0)),"",VLOOKUP(C107,'Base articles déposés'!$B$8:$K$10677,9,0)))</f>
        <v/>
      </c>
      <c r="I107" s="165">
        <f>IF(F107="oui",IF(H107="oui",0,IF(ISERROR(VLOOKUP(C107,'Base articles déposés'!$B$8:$I$10677,5,0)),"",VLOOKUP(C107,'Base articles déposés'!$B$8:$I$10677,5,0))),0)</f>
        <v>0</v>
      </c>
      <c r="J107" s="48"/>
      <c r="L107" s="15">
        <f>SUM($N$22:N107)</f>
        <v>3</v>
      </c>
      <c r="M107" s="15" t="str">
        <f>IF('Base articles déposés'!$A96='Récap par déposant'!$H$2,'Base articles déposés'!$B96,"")</f>
        <v/>
      </c>
      <c r="N107" s="15">
        <f t="shared" si="3"/>
        <v>0</v>
      </c>
    </row>
    <row r="108" spans="1:14" hidden="1" outlineLevel="1" x14ac:dyDescent="0.25">
      <c r="A108" s="21">
        <v>87</v>
      </c>
      <c r="B108" s="44"/>
      <c r="C108" s="100" t="str">
        <f t="shared" si="2"/>
        <v/>
      </c>
      <c r="D108" s="97" t="str">
        <f>IF(ISERROR(VLOOKUP(C108,'Base articles déposés'!$B$8:$I$10677,2,0)),"",VLOOKUP(C108,'Base articles déposés'!$B$8:$I$10677,2,0))</f>
        <v/>
      </c>
      <c r="E108" s="137" t="str">
        <f>IF(ISERROR(VLOOKUP(C108,'Base articles déposés'!$B$8:$I$10677,6,0)),"",VLOOKUP(C108,'Base articles déposés'!$B$8:$I$10677,6,0))</f>
        <v/>
      </c>
      <c r="F108" s="140" t="str">
        <f>IF(ISERROR(IF(ISBLANK(VLOOKUP(C108,'Base articles déposés'!$B$8:$I$10677,7,0)),"",VLOOKUP(C108,'Base articles déposés'!$B$8:$I$10677,7,0))),"",IF(ISBLANK(VLOOKUP(C108,'Base articles déposés'!$B$8:$I$10677,7,0)),"",VLOOKUP(C108,'Base articles déposés'!$B$8:$I$10677,7,0)))</f>
        <v/>
      </c>
      <c r="G108" s="143" t="str">
        <f>IF(ISERROR(IF(ISBLANK(VLOOKUP(C108,'Base articles déposés'!$B$8:$I$10677,8,0)),"",VLOOKUP(C108,'Base articles déposés'!$B$8:$I$10677,8,0))),"",IF(ISBLANK(VLOOKUP(C108,'Base articles déposés'!$B$8:$I$10677,8,0)),"",VLOOKUP(C108,'Base articles déposés'!$B$8:$I$10677,8,0)))</f>
        <v/>
      </c>
      <c r="H108" s="146" t="str">
        <f>IF(ISERROR(IF(ISBLANK(VLOOKUP(C108,'Base articles déposés'!$B$8:$K$10677,9,0)),"",VLOOKUP(C108,'Base articles déposés'!$B$8:$K$10677,9,0))),"",IF(ISBLANK(VLOOKUP(C108,'Base articles déposés'!$B$8:$K$10677,9,0)),"",VLOOKUP(C108,'Base articles déposés'!$B$8:$K$10677,9,0)))</f>
        <v/>
      </c>
      <c r="I108" s="165">
        <f>IF(F108="oui",IF(H108="oui",0,IF(ISERROR(VLOOKUP(C108,'Base articles déposés'!$B$8:$I$10677,5,0)),"",VLOOKUP(C108,'Base articles déposés'!$B$8:$I$10677,5,0))),0)</f>
        <v>0</v>
      </c>
      <c r="J108" s="48"/>
      <c r="L108" s="15">
        <f>SUM($N$22:N108)</f>
        <v>3</v>
      </c>
      <c r="M108" s="15" t="str">
        <f>IF('Base articles déposés'!$A97='Récap par déposant'!$H$2,'Base articles déposés'!$B97,"")</f>
        <v/>
      </c>
      <c r="N108" s="15">
        <f t="shared" si="3"/>
        <v>0</v>
      </c>
    </row>
    <row r="109" spans="1:14" hidden="1" outlineLevel="1" x14ac:dyDescent="0.25">
      <c r="A109" s="21">
        <v>88</v>
      </c>
      <c r="B109" s="44"/>
      <c r="C109" s="100" t="str">
        <f t="shared" si="2"/>
        <v/>
      </c>
      <c r="D109" s="97" t="str">
        <f>IF(ISERROR(VLOOKUP(C109,'Base articles déposés'!$B$8:$I$10677,2,0)),"",VLOOKUP(C109,'Base articles déposés'!$B$8:$I$10677,2,0))</f>
        <v/>
      </c>
      <c r="E109" s="137" t="str">
        <f>IF(ISERROR(VLOOKUP(C109,'Base articles déposés'!$B$8:$I$10677,6,0)),"",VLOOKUP(C109,'Base articles déposés'!$B$8:$I$10677,6,0))</f>
        <v/>
      </c>
      <c r="F109" s="140" t="str">
        <f>IF(ISERROR(IF(ISBLANK(VLOOKUP(C109,'Base articles déposés'!$B$8:$I$10677,7,0)),"",VLOOKUP(C109,'Base articles déposés'!$B$8:$I$10677,7,0))),"",IF(ISBLANK(VLOOKUP(C109,'Base articles déposés'!$B$8:$I$10677,7,0)),"",VLOOKUP(C109,'Base articles déposés'!$B$8:$I$10677,7,0)))</f>
        <v/>
      </c>
      <c r="G109" s="143" t="str">
        <f>IF(ISERROR(IF(ISBLANK(VLOOKUP(C109,'Base articles déposés'!$B$8:$I$10677,8,0)),"",VLOOKUP(C109,'Base articles déposés'!$B$8:$I$10677,8,0))),"",IF(ISBLANK(VLOOKUP(C109,'Base articles déposés'!$B$8:$I$10677,8,0)),"",VLOOKUP(C109,'Base articles déposés'!$B$8:$I$10677,8,0)))</f>
        <v/>
      </c>
      <c r="H109" s="146" t="str">
        <f>IF(ISERROR(IF(ISBLANK(VLOOKUP(C109,'Base articles déposés'!$B$8:$K$10677,9,0)),"",VLOOKUP(C109,'Base articles déposés'!$B$8:$K$10677,9,0))),"",IF(ISBLANK(VLOOKUP(C109,'Base articles déposés'!$B$8:$K$10677,9,0)),"",VLOOKUP(C109,'Base articles déposés'!$B$8:$K$10677,9,0)))</f>
        <v/>
      </c>
      <c r="I109" s="165">
        <f>IF(F109="oui",IF(H109="oui",0,IF(ISERROR(VLOOKUP(C109,'Base articles déposés'!$B$8:$I$10677,5,0)),"",VLOOKUP(C109,'Base articles déposés'!$B$8:$I$10677,5,0))),0)</f>
        <v>0</v>
      </c>
      <c r="J109" s="48"/>
      <c r="L109" s="15">
        <f>SUM($N$22:N109)</f>
        <v>3</v>
      </c>
      <c r="M109" s="15" t="str">
        <f>IF('Base articles déposés'!$A98='Récap par déposant'!$H$2,'Base articles déposés'!$B98,"")</f>
        <v/>
      </c>
      <c r="N109" s="15">
        <f t="shared" si="3"/>
        <v>0</v>
      </c>
    </row>
    <row r="110" spans="1:14" hidden="1" outlineLevel="1" x14ac:dyDescent="0.25">
      <c r="A110" s="21">
        <v>89</v>
      </c>
      <c r="B110" s="44"/>
      <c r="C110" s="100" t="str">
        <f t="shared" si="2"/>
        <v/>
      </c>
      <c r="D110" s="97" t="str">
        <f>IF(ISERROR(VLOOKUP(C110,'Base articles déposés'!$B$8:$I$10677,2,0)),"",VLOOKUP(C110,'Base articles déposés'!$B$8:$I$10677,2,0))</f>
        <v/>
      </c>
      <c r="E110" s="137" t="str">
        <f>IF(ISERROR(VLOOKUP(C110,'Base articles déposés'!$B$8:$I$10677,6,0)),"",VLOOKUP(C110,'Base articles déposés'!$B$8:$I$10677,6,0))</f>
        <v/>
      </c>
      <c r="F110" s="140" t="str">
        <f>IF(ISERROR(IF(ISBLANK(VLOOKUP(C110,'Base articles déposés'!$B$8:$I$10677,7,0)),"",VLOOKUP(C110,'Base articles déposés'!$B$8:$I$10677,7,0))),"",IF(ISBLANK(VLOOKUP(C110,'Base articles déposés'!$B$8:$I$10677,7,0)),"",VLOOKUP(C110,'Base articles déposés'!$B$8:$I$10677,7,0)))</f>
        <v/>
      </c>
      <c r="G110" s="143" t="str">
        <f>IF(ISERROR(IF(ISBLANK(VLOOKUP(C110,'Base articles déposés'!$B$8:$I$10677,8,0)),"",VLOOKUP(C110,'Base articles déposés'!$B$8:$I$10677,8,0))),"",IF(ISBLANK(VLOOKUP(C110,'Base articles déposés'!$B$8:$I$10677,8,0)),"",VLOOKUP(C110,'Base articles déposés'!$B$8:$I$10677,8,0)))</f>
        <v/>
      </c>
      <c r="H110" s="146" t="str">
        <f>IF(ISERROR(IF(ISBLANK(VLOOKUP(C110,'Base articles déposés'!$B$8:$K$10677,9,0)),"",VLOOKUP(C110,'Base articles déposés'!$B$8:$K$10677,9,0))),"",IF(ISBLANK(VLOOKUP(C110,'Base articles déposés'!$B$8:$K$10677,9,0)),"",VLOOKUP(C110,'Base articles déposés'!$B$8:$K$10677,9,0)))</f>
        <v/>
      </c>
      <c r="I110" s="165">
        <f>IF(F110="oui",IF(H110="oui",0,IF(ISERROR(VLOOKUP(C110,'Base articles déposés'!$B$8:$I$10677,5,0)),"",VLOOKUP(C110,'Base articles déposés'!$B$8:$I$10677,5,0))),0)</f>
        <v>0</v>
      </c>
      <c r="J110" s="48"/>
      <c r="L110" s="15">
        <f>SUM($N$22:N110)</f>
        <v>3</v>
      </c>
      <c r="M110" s="15" t="str">
        <f>IF('Base articles déposés'!$A99='Récap par déposant'!$H$2,'Base articles déposés'!$B99,"")</f>
        <v/>
      </c>
      <c r="N110" s="15">
        <f t="shared" si="3"/>
        <v>0</v>
      </c>
    </row>
    <row r="111" spans="1:14" hidden="1" outlineLevel="1" x14ac:dyDescent="0.25">
      <c r="A111" s="21">
        <v>90</v>
      </c>
      <c r="B111" s="44"/>
      <c r="C111" s="100" t="str">
        <f t="shared" si="2"/>
        <v/>
      </c>
      <c r="D111" s="97" t="str">
        <f>IF(ISERROR(VLOOKUP(C111,'Base articles déposés'!$B$8:$I$10677,2,0)),"",VLOOKUP(C111,'Base articles déposés'!$B$8:$I$10677,2,0))</f>
        <v/>
      </c>
      <c r="E111" s="137" t="str">
        <f>IF(ISERROR(VLOOKUP(C111,'Base articles déposés'!$B$8:$I$10677,6,0)),"",VLOOKUP(C111,'Base articles déposés'!$B$8:$I$10677,6,0))</f>
        <v/>
      </c>
      <c r="F111" s="140" t="str">
        <f>IF(ISERROR(IF(ISBLANK(VLOOKUP(C111,'Base articles déposés'!$B$8:$I$10677,7,0)),"",VLOOKUP(C111,'Base articles déposés'!$B$8:$I$10677,7,0))),"",IF(ISBLANK(VLOOKUP(C111,'Base articles déposés'!$B$8:$I$10677,7,0)),"",VLOOKUP(C111,'Base articles déposés'!$B$8:$I$10677,7,0)))</f>
        <v/>
      </c>
      <c r="G111" s="143" t="str">
        <f>IF(ISERROR(IF(ISBLANK(VLOOKUP(C111,'Base articles déposés'!$B$8:$I$10677,8,0)),"",VLOOKUP(C111,'Base articles déposés'!$B$8:$I$10677,8,0))),"",IF(ISBLANK(VLOOKUP(C111,'Base articles déposés'!$B$8:$I$10677,8,0)),"",VLOOKUP(C111,'Base articles déposés'!$B$8:$I$10677,8,0)))</f>
        <v/>
      </c>
      <c r="H111" s="146" t="str">
        <f>IF(ISERROR(IF(ISBLANK(VLOOKUP(C111,'Base articles déposés'!$B$8:$K$10677,9,0)),"",VLOOKUP(C111,'Base articles déposés'!$B$8:$K$10677,9,0))),"",IF(ISBLANK(VLOOKUP(C111,'Base articles déposés'!$B$8:$K$10677,9,0)),"",VLOOKUP(C111,'Base articles déposés'!$B$8:$K$10677,9,0)))</f>
        <v/>
      </c>
      <c r="I111" s="165">
        <f>IF(F111="oui",IF(H111="oui",0,IF(ISERROR(VLOOKUP(C111,'Base articles déposés'!$B$8:$I$10677,5,0)),"",VLOOKUP(C111,'Base articles déposés'!$B$8:$I$10677,5,0))),0)</f>
        <v>0</v>
      </c>
      <c r="J111" s="48"/>
      <c r="L111" s="15">
        <f>SUM($N$22:N111)</f>
        <v>3</v>
      </c>
      <c r="M111" s="15" t="str">
        <f>IF('Base articles déposés'!$A100='Récap par déposant'!$H$2,'Base articles déposés'!$B100,"")</f>
        <v/>
      </c>
      <c r="N111" s="15">
        <f t="shared" si="3"/>
        <v>0</v>
      </c>
    </row>
    <row r="112" spans="1:14" hidden="1" outlineLevel="1" x14ac:dyDescent="0.25">
      <c r="A112" s="21">
        <v>91</v>
      </c>
      <c r="B112" s="44"/>
      <c r="C112" s="100" t="str">
        <f t="shared" si="2"/>
        <v/>
      </c>
      <c r="D112" s="97" t="str">
        <f>IF(ISERROR(VLOOKUP(C112,'Base articles déposés'!$B$8:$I$10677,2,0)),"",VLOOKUP(C112,'Base articles déposés'!$B$8:$I$10677,2,0))</f>
        <v/>
      </c>
      <c r="E112" s="137" t="str">
        <f>IF(ISERROR(VLOOKUP(C112,'Base articles déposés'!$B$8:$I$10677,6,0)),"",VLOOKUP(C112,'Base articles déposés'!$B$8:$I$10677,6,0))</f>
        <v/>
      </c>
      <c r="F112" s="140" t="str">
        <f>IF(ISERROR(IF(ISBLANK(VLOOKUP(C112,'Base articles déposés'!$B$8:$I$10677,7,0)),"",VLOOKUP(C112,'Base articles déposés'!$B$8:$I$10677,7,0))),"",IF(ISBLANK(VLOOKUP(C112,'Base articles déposés'!$B$8:$I$10677,7,0)),"",VLOOKUP(C112,'Base articles déposés'!$B$8:$I$10677,7,0)))</f>
        <v/>
      </c>
      <c r="G112" s="143" t="str">
        <f>IF(ISERROR(IF(ISBLANK(VLOOKUP(C112,'Base articles déposés'!$B$8:$I$10677,8,0)),"",VLOOKUP(C112,'Base articles déposés'!$B$8:$I$10677,8,0))),"",IF(ISBLANK(VLOOKUP(C112,'Base articles déposés'!$B$8:$I$10677,8,0)),"",VLOOKUP(C112,'Base articles déposés'!$B$8:$I$10677,8,0)))</f>
        <v/>
      </c>
      <c r="H112" s="146" t="str">
        <f>IF(ISERROR(IF(ISBLANK(VLOOKUP(C112,'Base articles déposés'!$B$8:$K$10677,9,0)),"",VLOOKUP(C112,'Base articles déposés'!$B$8:$K$10677,9,0))),"",IF(ISBLANK(VLOOKUP(C112,'Base articles déposés'!$B$8:$K$10677,9,0)),"",VLOOKUP(C112,'Base articles déposés'!$B$8:$K$10677,9,0)))</f>
        <v/>
      </c>
      <c r="I112" s="165">
        <f>IF(F112="oui",IF(H112="oui",0,IF(ISERROR(VLOOKUP(C112,'Base articles déposés'!$B$8:$I$10677,5,0)),"",VLOOKUP(C112,'Base articles déposés'!$B$8:$I$10677,5,0))),0)</f>
        <v>0</v>
      </c>
      <c r="J112" s="48"/>
      <c r="L112" s="15">
        <f>SUM($N$22:N112)</f>
        <v>3</v>
      </c>
      <c r="M112" s="15" t="str">
        <f>IF('Base articles déposés'!$A101='Récap par déposant'!$H$2,'Base articles déposés'!$B101,"")</f>
        <v/>
      </c>
      <c r="N112" s="15">
        <f t="shared" si="3"/>
        <v>0</v>
      </c>
    </row>
    <row r="113" spans="1:14" hidden="1" outlineLevel="1" x14ac:dyDescent="0.25">
      <c r="A113" s="21">
        <v>92</v>
      </c>
      <c r="B113" s="44"/>
      <c r="C113" s="100" t="str">
        <f t="shared" si="2"/>
        <v/>
      </c>
      <c r="D113" s="97" t="str">
        <f>IF(ISERROR(VLOOKUP(C113,'Base articles déposés'!$B$8:$I$10677,2,0)),"",VLOOKUP(C113,'Base articles déposés'!$B$8:$I$10677,2,0))</f>
        <v/>
      </c>
      <c r="E113" s="137" t="str">
        <f>IF(ISERROR(VLOOKUP(C113,'Base articles déposés'!$B$8:$I$10677,6,0)),"",VLOOKUP(C113,'Base articles déposés'!$B$8:$I$10677,6,0))</f>
        <v/>
      </c>
      <c r="F113" s="140" t="str">
        <f>IF(ISERROR(IF(ISBLANK(VLOOKUP(C113,'Base articles déposés'!$B$8:$I$10677,7,0)),"",VLOOKUP(C113,'Base articles déposés'!$B$8:$I$10677,7,0))),"",IF(ISBLANK(VLOOKUP(C113,'Base articles déposés'!$B$8:$I$10677,7,0)),"",VLOOKUP(C113,'Base articles déposés'!$B$8:$I$10677,7,0)))</f>
        <v/>
      </c>
      <c r="G113" s="143" t="str">
        <f>IF(ISERROR(IF(ISBLANK(VLOOKUP(C113,'Base articles déposés'!$B$8:$I$10677,8,0)),"",VLOOKUP(C113,'Base articles déposés'!$B$8:$I$10677,8,0))),"",IF(ISBLANK(VLOOKUP(C113,'Base articles déposés'!$B$8:$I$10677,8,0)),"",VLOOKUP(C113,'Base articles déposés'!$B$8:$I$10677,8,0)))</f>
        <v/>
      </c>
      <c r="H113" s="146" t="str">
        <f>IF(ISERROR(IF(ISBLANK(VLOOKUP(C113,'Base articles déposés'!$B$8:$K$10677,9,0)),"",VLOOKUP(C113,'Base articles déposés'!$B$8:$K$10677,9,0))),"",IF(ISBLANK(VLOOKUP(C113,'Base articles déposés'!$B$8:$K$10677,9,0)),"",VLOOKUP(C113,'Base articles déposés'!$B$8:$K$10677,9,0)))</f>
        <v/>
      </c>
      <c r="I113" s="165">
        <f>IF(F113="oui",IF(H113="oui",0,IF(ISERROR(VLOOKUP(C113,'Base articles déposés'!$B$8:$I$10677,5,0)),"",VLOOKUP(C113,'Base articles déposés'!$B$8:$I$10677,5,0))),0)</f>
        <v>0</v>
      </c>
      <c r="J113" s="48"/>
      <c r="L113" s="15">
        <f>SUM($N$22:N113)</f>
        <v>3</v>
      </c>
      <c r="M113" s="15" t="str">
        <f>IF('Base articles déposés'!$A102='Récap par déposant'!$H$2,'Base articles déposés'!$B102,"")</f>
        <v/>
      </c>
      <c r="N113" s="15">
        <f t="shared" si="3"/>
        <v>0</v>
      </c>
    </row>
    <row r="114" spans="1:14" hidden="1" outlineLevel="1" x14ac:dyDescent="0.25">
      <c r="A114" s="21">
        <v>93</v>
      </c>
      <c r="B114" s="44"/>
      <c r="C114" s="100" t="str">
        <f t="shared" si="2"/>
        <v/>
      </c>
      <c r="D114" s="97" t="str">
        <f>IF(ISERROR(VLOOKUP(C114,'Base articles déposés'!$B$8:$I$10677,2,0)),"",VLOOKUP(C114,'Base articles déposés'!$B$8:$I$10677,2,0))</f>
        <v/>
      </c>
      <c r="E114" s="137" t="str">
        <f>IF(ISERROR(VLOOKUP(C114,'Base articles déposés'!$B$8:$I$10677,6,0)),"",VLOOKUP(C114,'Base articles déposés'!$B$8:$I$10677,6,0))</f>
        <v/>
      </c>
      <c r="F114" s="140" t="str">
        <f>IF(ISERROR(IF(ISBLANK(VLOOKUP(C114,'Base articles déposés'!$B$8:$I$10677,7,0)),"",VLOOKUP(C114,'Base articles déposés'!$B$8:$I$10677,7,0))),"",IF(ISBLANK(VLOOKUP(C114,'Base articles déposés'!$B$8:$I$10677,7,0)),"",VLOOKUP(C114,'Base articles déposés'!$B$8:$I$10677,7,0)))</f>
        <v/>
      </c>
      <c r="G114" s="143" t="str">
        <f>IF(ISERROR(IF(ISBLANK(VLOOKUP(C114,'Base articles déposés'!$B$8:$I$10677,8,0)),"",VLOOKUP(C114,'Base articles déposés'!$B$8:$I$10677,8,0))),"",IF(ISBLANK(VLOOKUP(C114,'Base articles déposés'!$B$8:$I$10677,8,0)),"",VLOOKUP(C114,'Base articles déposés'!$B$8:$I$10677,8,0)))</f>
        <v/>
      </c>
      <c r="H114" s="146" t="str">
        <f>IF(ISERROR(IF(ISBLANK(VLOOKUP(C114,'Base articles déposés'!$B$8:$K$10677,9,0)),"",VLOOKUP(C114,'Base articles déposés'!$B$8:$K$10677,9,0))),"",IF(ISBLANK(VLOOKUP(C114,'Base articles déposés'!$B$8:$K$10677,9,0)),"",VLOOKUP(C114,'Base articles déposés'!$B$8:$K$10677,9,0)))</f>
        <v/>
      </c>
      <c r="I114" s="165">
        <f>IF(F114="oui",IF(H114="oui",0,IF(ISERROR(VLOOKUP(C114,'Base articles déposés'!$B$8:$I$10677,5,0)),"",VLOOKUP(C114,'Base articles déposés'!$B$8:$I$10677,5,0))),0)</f>
        <v>0</v>
      </c>
      <c r="J114" s="48"/>
      <c r="L114" s="15">
        <f>SUM($N$22:N114)</f>
        <v>3</v>
      </c>
      <c r="M114" s="15" t="str">
        <f>IF('Base articles déposés'!$A103='Récap par déposant'!$H$2,'Base articles déposés'!$B103,"")</f>
        <v/>
      </c>
      <c r="N114" s="15">
        <f t="shared" si="3"/>
        <v>0</v>
      </c>
    </row>
    <row r="115" spans="1:14" hidden="1" outlineLevel="1" x14ac:dyDescent="0.25">
      <c r="A115" s="21">
        <v>94</v>
      </c>
      <c r="B115" s="44"/>
      <c r="C115" s="100" t="str">
        <f t="shared" si="2"/>
        <v/>
      </c>
      <c r="D115" s="97" t="str">
        <f>IF(ISERROR(VLOOKUP(C115,'Base articles déposés'!$B$8:$I$10677,2,0)),"",VLOOKUP(C115,'Base articles déposés'!$B$8:$I$10677,2,0))</f>
        <v/>
      </c>
      <c r="E115" s="137" t="str">
        <f>IF(ISERROR(VLOOKUP(C115,'Base articles déposés'!$B$8:$I$10677,6,0)),"",VLOOKUP(C115,'Base articles déposés'!$B$8:$I$10677,6,0))</f>
        <v/>
      </c>
      <c r="F115" s="140" t="str">
        <f>IF(ISERROR(IF(ISBLANK(VLOOKUP(C115,'Base articles déposés'!$B$8:$I$10677,7,0)),"",VLOOKUP(C115,'Base articles déposés'!$B$8:$I$10677,7,0))),"",IF(ISBLANK(VLOOKUP(C115,'Base articles déposés'!$B$8:$I$10677,7,0)),"",VLOOKUP(C115,'Base articles déposés'!$B$8:$I$10677,7,0)))</f>
        <v/>
      </c>
      <c r="G115" s="143" t="str">
        <f>IF(ISERROR(IF(ISBLANK(VLOOKUP(C115,'Base articles déposés'!$B$8:$I$10677,8,0)),"",VLOOKUP(C115,'Base articles déposés'!$B$8:$I$10677,8,0))),"",IF(ISBLANK(VLOOKUP(C115,'Base articles déposés'!$B$8:$I$10677,8,0)),"",VLOOKUP(C115,'Base articles déposés'!$B$8:$I$10677,8,0)))</f>
        <v/>
      </c>
      <c r="H115" s="146" t="str">
        <f>IF(ISERROR(IF(ISBLANK(VLOOKUP(C115,'Base articles déposés'!$B$8:$K$10677,9,0)),"",VLOOKUP(C115,'Base articles déposés'!$B$8:$K$10677,9,0))),"",IF(ISBLANK(VLOOKUP(C115,'Base articles déposés'!$B$8:$K$10677,9,0)),"",VLOOKUP(C115,'Base articles déposés'!$B$8:$K$10677,9,0)))</f>
        <v/>
      </c>
      <c r="I115" s="165">
        <f>IF(F115="oui",IF(H115="oui",0,IF(ISERROR(VLOOKUP(C115,'Base articles déposés'!$B$8:$I$10677,5,0)),"",VLOOKUP(C115,'Base articles déposés'!$B$8:$I$10677,5,0))),0)</f>
        <v>0</v>
      </c>
      <c r="J115" s="48"/>
      <c r="L115" s="15">
        <f>SUM($N$22:N115)</f>
        <v>3</v>
      </c>
      <c r="M115" s="15" t="str">
        <f>IF('Base articles déposés'!$A104='Récap par déposant'!$H$2,'Base articles déposés'!$B104,"")</f>
        <v/>
      </c>
      <c r="N115" s="15">
        <f t="shared" si="3"/>
        <v>0</v>
      </c>
    </row>
    <row r="116" spans="1:14" hidden="1" outlineLevel="1" x14ac:dyDescent="0.25">
      <c r="A116" s="21">
        <v>95</v>
      </c>
      <c r="B116" s="44"/>
      <c r="C116" s="100" t="str">
        <f t="shared" si="2"/>
        <v/>
      </c>
      <c r="D116" s="97" t="str">
        <f>IF(ISERROR(VLOOKUP(C116,'Base articles déposés'!$B$8:$I$10677,2,0)),"",VLOOKUP(C116,'Base articles déposés'!$B$8:$I$10677,2,0))</f>
        <v/>
      </c>
      <c r="E116" s="137" t="str">
        <f>IF(ISERROR(VLOOKUP(C116,'Base articles déposés'!$B$8:$I$10677,6,0)),"",VLOOKUP(C116,'Base articles déposés'!$B$8:$I$10677,6,0))</f>
        <v/>
      </c>
      <c r="F116" s="140" t="str">
        <f>IF(ISERROR(IF(ISBLANK(VLOOKUP(C116,'Base articles déposés'!$B$8:$I$10677,7,0)),"",VLOOKUP(C116,'Base articles déposés'!$B$8:$I$10677,7,0))),"",IF(ISBLANK(VLOOKUP(C116,'Base articles déposés'!$B$8:$I$10677,7,0)),"",VLOOKUP(C116,'Base articles déposés'!$B$8:$I$10677,7,0)))</f>
        <v/>
      </c>
      <c r="G116" s="143" t="str">
        <f>IF(ISERROR(IF(ISBLANK(VLOOKUP(C116,'Base articles déposés'!$B$8:$I$10677,8,0)),"",VLOOKUP(C116,'Base articles déposés'!$B$8:$I$10677,8,0))),"",IF(ISBLANK(VLOOKUP(C116,'Base articles déposés'!$B$8:$I$10677,8,0)),"",VLOOKUP(C116,'Base articles déposés'!$B$8:$I$10677,8,0)))</f>
        <v/>
      </c>
      <c r="H116" s="146" t="str">
        <f>IF(ISERROR(IF(ISBLANK(VLOOKUP(C116,'Base articles déposés'!$B$8:$K$10677,9,0)),"",VLOOKUP(C116,'Base articles déposés'!$B$8:$K$10677,9,0))),"",IF(ISBLANK(VLOOKUP(C116,'Base articles déposés'!$B$8:$K$10677,9,0)),"",VLOOKUP(C116,'Base articles déposés'!$B$8:$K$10677,9,0)))</f>
        <v/>
      </c>
      <c r="I116" s="165">
        <f>IF(F116="oui",IF(H116="oui",0,IF(ISERROR(VLOOKUP(C116,'Base articles déposés'!$B$8:$I$10677,5,0)),"",VLOOKUP(C116,'Base articles déposés'!$B$8:$I$10677,5,0))),0)</f>
        <v>0</v>
      </c>
      <c r="J116" s="48"/>
      <c r="L116" s="15">
        <f>SUM($N$22:N116)</f>
        <v>3</v>
      </c>
      <c r="M116" s="15" t="str">
        <f>IF('Base articles déposés'!$A105='Récap par déposant'!$H$2,'Base articles déposés'!$B105,"")</f>
        <v/>
      </c>
      <c r="N116" s="15">
        <f t="shared" si="3"/>
        <v>0</v>
      </c>
    </row>
    <row r="117" spans="1:14" hidden="1" outlineLevel="1" x14ac:dyDescent="0.25">
      <c r="A117" s="21">
        <v>96</v>
      </c>
      <c r="B117" s="44"/>
      <c r="C117" s="100" t="str">
        <f t="shared" si="2"/>
        <v/>
      </c>
      <c r="D117" s="97" t="str">
        <f>IF(ISERROR(VLOOKUP(C117,'Base articles déposés'!$B$8:$I$10677,2,0)),"",VLOOKUP(C117,'Base articles déposés'!$B$8:$I$10677,2,0))</f>
        <v/>
      </c>
      <c r="E117" s="137" t="str">
        <f>IF(ISERROR(VLOOKUP(C117,'Base articles déposés'!$B$8:$I$10677,6,0)),"",VLOOKUP(C117,'Base articles déposés'!$B$8:$I$10677,6,0))</f>
        <v/>
      </c>
      <c r="F117" s="140" t="str">
        <f>IF(ISERROR(IF(ISBLANK(VLOOKUP(C117,'Base articles déposés'!$B$8:$I$10677,7,0)),"",VLOOKUP(C117,'Base articles déposés'!$B$8:$I$10677,7,0))),"",IF(ISBLANK(VLOOKUP(C117,'Base articles déposés'!$B$8:$I$10677,7,0)),"",VLOOKUP(C117,'Base articles déposés'!$B$8:$I$10677,7,0)))</f>
        <v/>
      </c>
      <c r="G117" s="143" t="str">
        <f>IF(ISERROR(IF(ISBLANK(VLOOKUP(C117,'Base articles déposés'!$B$8:$I$10677,8,0)),"",VLOOKUP(C117,'Base articles déposés'!$B$8:$I$10677,8,0))),"",IF(ISBLANK(VLOOKUP(C117,'Base articles déposés'!$B$8:$I$10677,8,0)),"",VLOOKUP(C117,'Base articles déposés'!$B$8:$I$10677,8,0)))</f>
        <v/>
      </c>
      <c r="H117" s="146" t="str">
        <f>IF(ISERROR(IF(ISBLANK(VLOOKUP(C117,'Base articles déposés'!$B$8:$K$10677,9,0)),"",VLOOKUP(C117,'Base articles déposés'!$B$8:$K$10677,9,0))),"",IF(ISBLANK(VLOOKUP(C117,'Base articles déposés'!$B$8:$K$10677,9,0)),"",VLOOKUP(C117,'Base articles déposés'!$B$8:$K$10677,9,0)))</f>
        <v/>
      </c>
      <c r="I117" s="165">
        <f>IF(F117="oui",IF(H117="oui",0,IF(ISERROR(VLOOKUP(C117,'Base articles déposés'!$B$8:$I$10677,5,0)),"",VLOOKUP(C117,'Base articles déposés'!$B$8:$I$10677,5,0))),0)</f>
        <v>0</v>
      </c>
      <c r="J117" s="48"/>
      <c r="L117" s="15">
        <f>SUM($N$22:N117)</f>
        <v>3</v>
      </c>
      <c r="M117" s="15" t="str">
        <f>IF('Base articles déposés'!$A106='Récap par déposant'!$H$2,'Base articles déposés'!$B106,"")</f>
        <v/>
      </c>
      <c r="N117" s="15">
        <f t="shared" si="3"/>
        <v>0</v>
      </c>
    </row>
    <row r="118" spans="1:14" hidden="1" outlineLevel="1" x14ac:dyDescent="0.25">
      <c r="A118" s="21">
        <v>97</v>
      </c>
      <c r="B118" s="44"/>
      <c r="C118" s="100" t="str">
        <f t="shared" si="2"/>
        <v/>
      </c>
      <c r="D118" s="97" t="str">
        <f>IF(ISERROR(VLOOKUP(C118,'Base articles déposés'!$B$8:$I$10677,2,0)),"",VLOOKUP(C118,'Base articles déposés'!$B$8:$I$10677,2,0))</f>
        <v/>
      </c>
      <c r="E118" s="137" t="str">
        <f>IF(ISERROR(VLOOKUP(C118,'Base articles déposés'!$B$8:$I$10677,6,0)),"",VLOOKUP(C118,'Base articles déposés'!$B$8:$I$10677,6,0))</f>
        <v/>
      </c>
      <c r="F118" s="140" t="str">
        <f>IF(ISERROR(IF(ISBLANK(VLOOKUP(C118,'Base articles déposés'!$B$8:$I$10677,7,0)),"",VLOOKUP(C118,'Base articles déposés'!$B$8:$I$10677,7,0))),"",IF(ISBLANK(VLOOKUP(C118,'Base articles déposés'!$B$8:$I$10677,7,0)),"",VLOOKUP(C118,'Base articles déposés'!$B$8:$I$10677,7,0)))</f>
        <v/>
      </c>
      <c r="G118" s="143" t="str">
        <f>IF(ISERROR(IF(ISBLANK(VLOOKUP(C118,'Base articles déposés'!$B$8:$I$10677,8,0)),"",VLOOKUP(C118,'Base articles déposés'!$B$8:$I$10677,8,0))),"",IF(ISBLANK(VLOOKUP(C118,'Base articles déposés'!$B$8:$I$10677,8,0)),"",VLOOKUP(C118,'Base articles déposés'!$B$8:$I$10677,8,0)))</f>
        <v/>
      </c>
      <c r="H118" s="146" t="str">
        <f>IF(ISERROR(IF(ISBLANK(VLOOKUP(C118,'Base articles déposés'!$B$8:$K$10677,9,0)),"",VLOOKUP(C118,'Base articles déposés'!$B$8:$K$10677,9,0))),"",IF(ISBLANK(VLOOKUP(C118,'Base articles déposés'!$B$8:$K$10677,9,0)),"",VLOOKUP(C118,'Base articles déposés'!$B$8:$K$10677,9,0)))</f>
        <v/>
      </c>
      <c r="I118" s="165">
        <f>IF(F118="oui",IF(H118="oui",0,IF(ISERROR(VLOOKUP(C118,'Base articles déposés'!$B$8:$I$10677,5,0)),"",VLOOKUP(C118,'Base articles déposés'!$B$8:$I$10677,5,0))),0)</f>
        <v>0</v>
      </c>
      <c r="J118" s="48"/>
      <c r="L118" s="15">
        <f>SUM($N$22:N118)</f>
        <v>3</v>
      </c>
      <c r="M118" s="15" t="str">
        <f>IF('Base articles déposés'!$A107='Récap par déposant'!$H$2,'Base articles déposés'!$B107,"")</f>
        <v/>
      </c>
      <c r="N118" s="15">
        <f t="shared" si="3"/>
        <v>0</v>
      </c>
    </row>
    <row r="119" spans="1:14" hidden="1" outlineLevel="1" x14ac:dyDescent="0.25">
      <c r="A119" s="21">
        <v>98</v>
      </c>
      <c r="B119" s="44"/>
      <c r="C119" s="100" t="str">
        <f t="shared" si="2"/>
        <v/>
      </c>
      <c r="D119" s="97" t="str">
        <f>IF(ISERROR(VLOOKUP(C119,'Base articles déposés'!$B$8:$I$10677,2,0)),"",VLOOKUP(C119,'Base articles déposés'!$B$8:$I$10677,2,0))</f>
        <v/>
      </c>
      <c r="E119" s="137" t="str">
        <f>IF(ISERROR(VLOOKUP(C119,'Base articles déposés'!$B$8:$I$10677,6,0)),"",VLOOKUP(C119,'Base articles déposés'!$B$8:$I$10677,6,0))</f>
        <v/>
      </c>
      <c r="F119" s="140" t="str">
        <f>IF(ISERROR(IF(ISBLANK(VLOOKUP(C119,'Base articles déposés'!$B$8:$I$10677,7,0)),"",VLOOKUP(C119,'Base articles déposés'!$B$8:$I$10677,7,0))),"",IF(ISBLANK(VLOOKUP(C119,'Base articles déposés'!$B$8:$I$10677,7,0)),"",VLOOKUP(C119,'Base articles déposés'!$B$8:$I$10677,7,0)))</f>
        <v/>
      </c>
      <c r="G119" s="143" t="str">
        <f>IF(ISERROR(IF(ISBLANK(VLOOKUP(C119,'Base articles déposés'!$B$8:$I$10677,8,0)),"",VLOOKUP(C119,'Base articles déposés'!$B$8:$I$10677,8,0))),"",IF(ISBLANK(VLOOKUP(C119,'Base articles déposés'!$B$8:$I$10677,8,0)),"",VLOOKUP(C119,'Base articles déposés'!$B$8:$I$10677,8,0)))</f>
        <v/>
      </c>
      <c r="H119" s="146" t="str">
        <f>IF(ISERROR(IF(ISBLANK(VLOOKUP(C119,'Base articles déposés'!$B$8:$K$10677,9,0)),"",VLOOKUP(C119,'Base articles déposés'!$B$8:$K$10677,9,0))),"",IF(ISBLANK(VLOOKUP(C119,'Base articles déposés'!$B$8:$K$10677,9,0)),"",VLOOKUP(C119,'Base articles déposés'!$B$8:$K$10677,9,0)))</f>
        <v/>
      </c>
      <c r="I119" s="165">
        <f>IF(F119="oui",IF(H119="oui",0,IF(ISERROR(VLOOKUP(C119,'Base articles déposés'!$B$8:$I$10677,5,0)),"",VLOOKUP(C119,'Base articles déposés'!$B$8:$I$10677,5,0))),0)</f>
        <v>0</v>
      </c>
      <c r="J119" s="48"/>
      <c r="L119" s="15">
        <f>SUM($N$22:N119)</f>
        <v>3</v>
      </c>
      <c r="M119" s="15" t="str">
        <f>IF('Base articles déposés'!$A108='Récap par déposant'!$H$2,'Base articles déposés'!$B108,"")</f>
        <v/>
      </c>
      <c r="N119" s="15">
        <f t="shared" si="3"/>
        <v>0</v>
      </c>
    </row>
    <row r="120" spans="1:14" hidden="1" outlineLevel="1" x14ac:dyDescent="0.25">
      <c r="A120" s="21">
        <v>99</v>
      </c>
      <c r="B120" s="44"/>
      <c r="C120" s="100" t="str">
        <f t="shared" si="2"/>
        <v/>
      </c>
      <c r="D120" s="97" t="str">
        <f>IF(ISERROR(VLOOKUP(C120,'Base articles déposés'!$B$8:$I$10677,2,0)),"",VLOOKUP(C120,'Base articles déposés'!$B$8:$I$10677,2,0))</f>
        <v/>
      </c>
      <c r="E120" s="137" t="str">
        <f>IF(ISERROR(VLOOKUP(C120,'Base articles déposés'!$B$8:$I$10677,6,0)),"",VLOOKUP(C120,'Base articles déposés'!$B$8:$I$10677,6,0))</f>
        <v/>
      </c>
      <c r="F120" s="140" t="str">
        <f>IF(ISERROR(IF(ISBLANK(VLOOKUP(C120,'Base articles déposés'!$B$8:$I$10677,7,0)),"",VLOOKUP(C120,'Base articles déposés'!$B$8:$I$10677,7,0))),"",IF(ISBLANK(VLOOKUP(C120,'Base articles déposés'!$B$8:$I$10677,7,0)),"",VLOOKUP(C120,'Base articles déposés'!$B$8:$I$10677,7,0)))</f>
        <v/>
      </c>
      <c r="G120" s="143" t="str">
        <f>IF(ISERROR(IF(ISBLANK(VLOOKUP(C120,'Base articles déposés'!$B$8:$I$10677,8,0)),"",VLOOKUP(C120,'Base articles déposés'!$B$8:$I$10677,8,0))),"",IF(ISBLANK(VLOOKUP(C120,'Base articles déposés'!$B$8:$I$10677,8,0)),"",VLOOKUP(C120,'Base articles déposés'!$B$8:$I$10677,8,0)))</f>
        <v/>
      </c>
      <c r="H120" s="146" t="str">
        <f>IF(ISERROR(IF(ISBLANK(VLOOKUP(C120,'Base articles déposés'!$B$8:$K$10677,9,0)),"",VLOOKUP(C120,'Base articles déposés'!$B$8:$K$10677,9,0))),"",IF(ISBLANK(VLOOKUP(C120,'Base articles déposés'!$B$8:$K$10677,9,0)),"",VLOOKUP(C120,'Base articles déposés'!$B$8:$K$10677,9,0)))</f>
        <v/>
      </c>
      <c r="I120" s="165">
        <f>IF(F120="oui",IF(H120="oui",0,IF(ISERROR(VLOOKUP(C120,'Base articles déposés'!$B$8:$I$10677,5,0)),"",VLOOKUP(C120,'Base articles déposés'!$B$8:$I$10677,5,0))),0)</f>
        <v>0</v>
      </c>
      <c r="J120" s="48"/>
      <c r="L120" s="15">
        <f>SUM($N$22:N120)</f>
        <v>3</v>
      </c>
      <c r="M120" s="15" t="str">
        <f>IF('Base articles déposés'!$A109='Récap par déposant'!$H$2,'Base articles déposés'!$B109,"")</f>
        <v/>
      </c>
      <c r="N120" s="15">
        <f t="shared" si="3"/>
        <v>0</v>
      </c>
    </row>
    <row r="121" spans="1:14" hidden="1" outlineLevel="1" x14ac:dyDescent="0.25">
      <c r="A121" s="21">
        <v>100</v>
      </c>
      <c r="B121" s="44"/>
      <c r="C121" s="100" t="str">
        <f t="shared" si="2"/>
        <v/>
      </c>
      <c r="D121" s="97" t="str">
        <f>IF(ISERROR(VLOOKUP(C121,'Base articles déposés'!$B$8:$I$10677,2,0)),"",VLOOKUP(C121,'Base articles déposés'!$B$8:$I$10677,2,0))</f>
        <v/>
      </c>
      <c r="E121" s="137" t="str">
        <f>IF(ISERROR(VLOOKUP(C121,'Base articles déposés'!$B$8:$I$10677,6,0)),"",VLOOKUP(C121,'Base articles déposés'!$B$8:$I$10677,6,0))</f>
        <v/>
      </c>
      <c r="F121" s="140" t="str">
        <f>IF(ISERROR(IF(ISBLANK(VLOOKUP(C121,'Base articles déposés'!$B$8:$I$10677,7,0)),"",VLOOKUP(C121,'Base articles déposés'!$B$8:$I$10677,7,0))),"",IF(ISBLANK(VLOOKUP(C121,'Base articles déposés'!$B$8:$I$10677,7,0)),"",VLOOKUP(C121,'Base articles déposés'!$B$8:$I$10677,7,0)))</f>
        <v/>
      </c>
      <c r="G121" s="143" t="str">
        <f>IF(ISERROR(IF(ISBLANK(VLOOKUP(C121,'Base articles déposés'!$B$8:$I$10677,8,0)),"",VLOOKUP(C121,'Base articles déposés'!$B$8:$I$10677,8,0))),"",IF(ISBLANK(VLOOKUP(C121,'Base articles déposés'!$B$8:$I$10677,8,0)),"",VLOOKUP(C121,'Base articles déposés'!$B$8:$I$10677,8,0)))</f>
        <v/>
      </c>
      <c r="H121" s="146" t="str">
        <f>IF(ISERROR(IF(ISBLANK(VLOOKUP(C121,'Base articles déposés'!$B$8:$K$10677,9,0)),"",VLOOKUP(C121,'Base articles déposés'!$B$8:$K$10677,9,0))),"",IF(ISBLANK(VLOOKUP(C121,'Base articles déposés'!$B$8:$K$10677,9,0)),"",VLOOKUP(C121,'Base articles déposés'!$B$8:$K$10677,9,0)))</f>
        <v/>
      </c>
      <c r="I121" s="165">
        <f>IF(F121="oui",IF(H121="oui",0,IF(ISERROR(VLOOKUP(C121,'Base articles déposés'!$B$8:$I$10677,5,0)),"",VLOOKUP(C121,'Base articles déposés'!$B$8:$I$10677,5,0))),0)</f>
        <v>0</v>
      </c>
      <c r="J121" s="48"/>
      <c r="L121" s="15">
        <f>SUM($N$22:N121)</f>
        <v>3</v>
      </c>
      <c r="M121" s="15" t="str">
        <f>IF('Base articles déposés'!$A110='Récap par déposant'!$H$2,'Base articles déposés'!$B110,"")</f>
        <v/>
      </c>
      <c r="N121" s="15">
        <f t="shared" si="3"/>
        <v>0</v>
      </c>
    </row>
    <row r="122" spans="1:14" hidden="1" outlineLevel="1" x14ac:dyDescent="0.25">
      <c r="A122" s="21">
        <v>101</v>
      </c>
      <c r="B122" s="44"/>
      <c r="C122" s="100" t="str">
        <f t="shared" ref="C122:C185" si="4">IF(ISERROR(VLOOKUP(A122,$L$22:$N$24135,2,0)),"",VLOOKUP(A122,$L$22:$N$24135,2,0))</f>
        <v/>
      </c>
      <c r="D122" s="97" t="str">
        <f>IF(ISERROR(VLOOKUP(C122,'Base articles déposés'!$B$8:$I$10677,2,0)),"",VLOOKUP(C122,'Base articles déposés'!$B$8:$I$10677,2,0))</f>
        <v/>
      </c>
      <c r="E122" s="137" t="str">
        <f>IF(ISERROR(VLOOKUP(C122,'Base articles déposés'!$B$8:$I$10677,6,0)),"",VLOOKUP(C122,'Base articles déposés'!$B$8:$I$10677,6,0))</f>
        <v/>
      </c>
      <c r="F122" s="140" t="str">
        <f>IF(ISERROR(IF(ISBLANK(VLOOKUP(C122,'Base articles déposés'!$B$8:$I$10677,7,0)),"",VLOOKUP(C122,'Base articles déposés'!$B$8:$I$10677,7,0))),"",IF(ISBLANK(VLOOKUP(C122,'Base articles déposés'!$B$8:$I$10677,7,0)),"",VLOOKUP(C122,'Base articles déposés'!$B$8:$I$10677,7,0)))</f>
        <v/>
      </c>
      <c r="G122" s="143" t="str">
        <f>IF(ISERROR(IF(ISBLANK(VLOOKUP(C122,'Base articles déposés'!$B$8:$I$10677,8,0)),"",VLOOKUP(C122,'Base articles déposés'!$B$8:$I$10677,8,0))),"",IF(ISBLANK(VLOOKUP(C122,'Base articles déposés'!$B$8:$I$10677,8,0)),"",VLOOKUP(C122,'Base articles déposés'!$B$8:$I$10677,8,0)))</f>
        <v/>
      </c>
      <c r="H122" s="146" t="str">
        <f>IF(ISERROR(IF(ISBLANK(VLOOKUP(C122,'Base articles déposés'!$B$8:$K$10677,9,0)),"",VLOOKUP(C122,'Base articles déposés'!$B$8:$K$10677,9,0))),"",IF(ISBLANK(VLOOKUP(C122,'Base articles déposés'!$B$8:$K$10677,9,0)),"",VLOOKUP(C122,'Base articles déposés'!$B$8:$K$10677,9,0)))</f>
        <v/>
      </c>
      <c r="I122" s="165">
        <f>IF(F122="oui",IF(H122="oui",0,IF(ISERROR(VLOOKUP(C122,'Base articles déposés'!$B$8:$I$10677,5,0)),"",VLOOKUP(C122,'Base articles déposés'!$B$8:$I$10677,5,0))),0)</f>
        <v>0</v>
      </c>
      <c r="J122" s="48"/>
      <c r="L122" s="15">
        <f>SUM($N$22:N122)</f>
        <v>3</v>
      </c>
      <c r="M122" s="15" t="str">
        <f>IF('Base articles déposés'!$A111='Récap par déposant'!$H$2,'Base articles déposés'!$B111,"")</f>
        <v/>
      </c>
      <c r="N122" s="15">
        <f t="shared" si="3"/>
        <v>0</v>
      </c>
    </row>
    <row r="123" spans="1:14" hidden="1" outlineLevel="1" x14ac:dyDescent="0.25">
      <c r="A123" s="21">
        <v>102</v>
      </c>
      <c r="B123" s="44"/>
      <c r="C123" s="100" t="str">
        <f t="shared" si="4"/>
        <v/>
      </c>
      <c r="D123" s="97" t="str">
        <f>IF(ISERROR(VLOOKUP(C123,'Base articles déposés'!$B$8:$I$10677,2,0)),"",VLOOKUP(C123,'Base articles déposés'!$B$8:$I$10677,2,0))</f>
        <v/>
      </c>
      <c r="E123" s="137" t="str">
        <f>IF(ISERROR(VLOOKUP(C123,'Base articles déposés'!$B$8:$I$10677,6,0)),"",VLOOKUP(C123,'Base articles déposés'!$B$8:$I$10677,6,0))</f>
        <v/>
      </c>
      <c r="F123" s="140" t="str">
        <f>IF(ISERROR(IF(ISBLANK(VLOOKUP(C123,'Base articles déposés'!$B$8:$I$10677,7,0)),"",VLOOKUP(C123,'Base articles déposés'!$B$8:$I$10677,7,0))),"",IF(ISBLANK(VLOOKUP(C123,'Base articles déposés'!$B$8:$I$10677,7,0)),"",VLOOKUP(C123,'Base articles déposés'!$B$8:$I$10677,7,0)))</f>
        <v/>
      </c>
      <c r="G123" s="143" t="str">
        <f>IF(ISERROR(IF(ISBLANK(VLOOKUP(C123,'Base articles déposés'!$B$8:$I$10677,8,0)),"",VLOOKUP(C123,'Base articles déposés'!$B$8:$I$10677,8,0))),"",IF(ISBLANK(VLOOKUP(C123,'Base articles déposés'!$B$8:$I$10677,8,0)),"",VLOOKUP(C123,'Base articles déposés'!$B$8:$I$10677,8,0)))</f>
        <v/>
      </c>
      <c r="H123" s="146" t="str">
        <f>IF(ISERROR(IF(ISBLANK(VLOOKUP(C123,'Base articles déposés'!$B$8:$K$10677,9,0)),"",VLOOKUP(C123,'Base articles déposés'!$B$8:$K$10677,9,0))),"",IF(ISBLANK(VLOOKUP(C123,'Base articles déposés'!$B$8:$K$10677,9,0)),"",VLOOKUP(C123,'Base articles déposés'!$B$8:$K$10677,9,0)))</f>
        <v/>
      </c>
      <c r="I123" s="165">
        <f>IF(F123="oui",IF(H123="oui",0,IF(ISERROR(VLOOKUP(C123,'Base articles déposés'!$B$8:$I$10677,5,0)),"",VLOOKUP(C123,'Base articles déposés'!$B$8:$I$10677,5,0))),0)</f>
        <v>0</v>
      </c>
      <c r="J123" s="48"/>
      <c r="L123" s="15">
        <f>SUM($N$22:N123)</f>
        <v>3</v>
      </c>
      <c r="M123" s="15" t="str">
        <f>IF('Base articles déposés'!$A112='Récap par déposant'!$H$2,'Base articles déposés'!$B112,"")</f>
        <v/>
      </c>
      <c r="N123" s="15">
        <f t="shared" si="3"/>
        <v>0</v>
      </c>
    </row>
    <row r="124" spans="1:14" hidden="1" outlineLevel="1" x14ac:dyDescent="0.25">
      <c r="A124" s="21">
        <v>103</v>
      </c>
      <c r="B124" s="44"/>
      <c r="C124" s="100" t="str">
        <f t="shared" si="4"/>
        <v/>
      </c>
      <c r="D124" s="97" t="str">
        <f>IF(ISERROR(VLOOKUP(C124,'Base articles déposés'!$B$8:$I$10677,2,0)),"",VLOOKUP(C124,'Base articles déposés'!$B$8:$I$10677,2,0))</f>
        <v/>
      </c>
      <c r="E124" s="137" t="str">
        <f>IF(ISERROR(VLOOKUP(C124,'Base articles déposés'!$B$8:$I$10677,6,0)),"",VLOOKUP(C124,'Base articles déposés'!$B$8:$I$10677,6,0))</f>
        <v/>
      </c>
      <c r="F124" s="140" t="str">
        <f>IF(ISERROR(IF(ISBLANK(VLOOKUP(C124,'Base articles déposés'!$B$8:$I$10677,7,0)),"",VLOOKUP(C124,'Base articles déposés'!$B$8:$I$10677,7,0))),"",IF(ISBLANK(VLOOKUP(C124,'Base articles déposés'!$B$8:$I$10677,7,0)),"",VLOOKUP(C124,'Base articles déposés'!$B$8:$I$10677,7,0)))</f>
        <v/>
      </c>
      <c r="G124" s="143" t="str">
        <f>IF(ISERROR(IF(ISBLANK(VLOOKUP(C124,'Base articles déposés'!$B$8:$I$10677,8,0)),"",VLOOKUP(C124,'Base articles déposés'!$B$8:$I$10677,8,0))),"",IF(ISBLANK(VLOOKUP(C124,'Base articles déposés'!$B$8:$I$10677,8,0)),"",VLOOKUP(C124,'Base articles déposés'!$B$8:$I$10677,8,0)))</f>
        <v/>
      </c>
      <c r="H124" s="146" t="str">
        <f>IF(ISERROR(IF(ISBLANK(VLOOKUP(C124,'Base articles déposés'!$B$8:$K$10677,9,0)),"",VLOOKUP(C124,'Base articles déposés'!$B$8:$K$10677,9,0))),"",IF(ISBLANK(VLOOKUP(C124,'Base articles déposés'!$B$8:$K$10677,9,0)),"",VLOOKUP(C124,'Base articles déposés'!$B$8:$K$10677,9,0)))</f>
        <v/>
      </c>
      <c r="I124" s="165">
        <f>IF(F124="oui",IF(H124="oui",0,IF(ISERROR(VLOOKUP(C124,'Base articles déposés'!$B$8:$I$10677,5,0)),"",VLOOKUP(C124,'Base articles déposés'!$B$8:$I$10677,5,0))),0)</f>
        <v>0</v>
      </c>
      <c r="J124" s="48"/>
      <c r="L124" s="15">
        <f>SUM($N$22:N124)</f>
        <v>3</v>
      </c>
      <c r="M124" s="15" t="str">
        <f>IF('Base articles déposés'!$A113='Récap par déposant'!$H$2,'Base articles déposés'!$B113,"")</f>
        <v/>
      </c>
      <c r="N124" s="15">
        <f t="shared" si="3"/>
        <v>0</v>
      </c>
    </row>
    <row r="125" spans="1:14" hidden="1" outlineLevel="1" x14ac:dyDescent="0.25">
      <c r="A125" s="21">
        <v>104</v>
      </c>
      <c r="B125" s="44"/>
      <c r="C125" s="100" t="str">
        <f t="shared" si="4"/>
        <v/>
      </c>
      <c r="D125" s="97" t="str">
        <f>IF(ISERROR(VLOOKUP(C125,'Base articles déposés'!$B$8:$I$10677,2,0)),"",VLOOKUP(C125,'Base articles déposés'!$B$8:$I$10677,2,0))</f>
        <v/>
      </c>
      <c r="E125" s="137" t="str">
        <f>IF(ISERROR(VLOOKUP(C125,'Base articles déposés'!$B$8:$I$10677,6,0)),"",VLOOKUP(C125,'Base articles déposés'!$B$8:$I$10677,6,0))</f>
        <v/>
      </c>
      <c r="F125" s="140" t="str">
        <f>IF(ISERROR(IF(ISBLANK(VLOOKUP(C125,'Base articles déposés'!$B$8:$I$10677,7,0)),"",VLOOKUP(C125,'Base articles déposés'!$B$8:$I$10677,7,0))),"",IF(ISBLANK(VLOOKUP(C125,'Base articles déposés'!$B$8:$I$10677,7,0)),"",VLOOKUP(C125,'Base articles déposés'!$B$8:$I$10677,7,0)))</f>
        <v/>
      </c>
      <c r="G125" s="143" t="str">
        <f>IF(ISERROR(IF(ISBLANK(VLOOKUP(C125,'Base articles déposés'!$B$8:$I$10677,8,0)),"",VLOOKUP(C125,'Base articles déposés'!$B$8:$I$10677,8,0))),"",IF(ISBLANK(VLOOKUP(C125,'Base articles déposés'!$B$8:$I$10677,8,0)),"",VLOOKUP(C125,'Base articles déposés'!$B$8:$I$10677,8,0)))</f>
        <v/>
      </c>
      <c r="H125" s="146" t="str">
        <f>IF(ISERROR(IF(ISBLANK(VLOOKUP(C125,'Base articles déposés'!$B$8:$K$10677,9,0)),"",VLOOKUP(C125,'Base articles déposés'!$B$8:$K$10677,9,0))),"",IF(ISBLANK(VLOOKUP(C125,'Base articles déposés'!$B$8:$K$10677,9,0)),"",VLOOKUP(C125,'Base articles déposés'!$B$8:$K$10677,9,0)))</f>
        <v/>
      </c>
      <c r="I125" s="165">
        <f>IF(F125="oui",IF(H125="oui",0,IF(ISERROR(VLOOKUP(C125,'Base articles déposés'!$B$8:$I$10677,5,0)),"",VLOOKUP(C125,'Base articles déposés'!$B$8:$I$10677,5,0))),0)</f>
        <v>0</v>
      </c>
      <c r="J125" s="48"/>
      <c r="L125" s="15">
        <f>SUM($N$22:N125)</f>
        <v>3</v>
      </c>
      <c r="M125" s="15" t="str">
        <f>IF('Base articles déposés'!$A114='Récap par déposant'!$H$2,'Base articles déposés'!$B114,"")</f>
        <v/>
      </c>
      <c r="N125" s="15">
        <f t="shared" si="3"/>
        <v>0</v>
      </c>
    </row>
    <row r="126" spans="1:14" hidden="1" outlineLevel="1" x14ac:dyDescent="0.25">
      <c r="A126" s="21">
        <v>105</v>
      </c>
      <c r="B126" s="44"/>
      <c r="C126" s="100" t="str">
        <f t="shared" si="4"/>
        <v/>
      </c>
      <c r="D126" s="97" t="str">
        <f>IF(ISERROR(VLOOKUP(C126,'Base articles déposés'!$B$8:$I$10677,2,0)),"",VLOOKUP(C126,'Base articles déposés'!$B$8:$I$10677,2,0))</f>
        <v/>
      </c>
      <c r="E126" s="137" t="str">
        <f>IF(ISERROR(VLOOKUP(C126,'Base articles déposés'!$B$8:$I$10677,6,0)),"",VLOOKUP(C126,'Base articles déposés'!$B$8:$I$10677,6,0))</f>
        <v/>
      </c>
      <c r="F126" s="140" t="str">
        <f>IF(ISERROR(IF(ISBLANK(VLOOKUP(C126,'Base articles déposés'!$B$8:$I$10677,7,0)),"",VLOOKUP(C126,'Base articles déposés'!$B$8:$I$10677,7,0))),"",IF(ISBLANK(VLOOKUP(C126,'Base articles déposés'!$B$8:$I$10677,7,0)),"",VLOOKUP(C126,'Base articles déposés'!$B$8:$I$10677,7,0)))</f>
        <v/>
      </c>
      <c r="G126" s="143" t="str">
        <f>IF(ISERROR(IF(ISBLANK(VLOOKUP(C126,'Base articles déposés'!$B$8:$I$10677,8,0)),"",VLOOKUP(C126,'Base articles déposés'!$B$8:$I$10677,8,0))),"",IF(ISBLANK(VLOOKUP(C126,'Base articles déposés'!$B$8:$I$10677,8,0)),"",VLOOKUP(C126,'Base articles déposés'!$B$8:$I$10677,8,0)))</f>
        <v/>
      </c>
      <c r="H126" s="146" t="str">
        <f>IF(ISERROR(IF(ISBLANK(VLOOKUP(C126,'Base articles déposés'!$B$8:$K$10677,9,0)),"",VLOOKUP(C126,'Base articles déposés'!$B$8:$K$10677,9,0))),"",IF(ISBLANK(VLOOKUP(C126,'Base articles déposés'!$B$8:$K$10677,9,0)),"",VLOOKUP(C126,'Base articles déposés'!$B$8:$K$10677,9,0)))</f>
        <v/>
      </c>
      <c r="I126" s="165">
        <f>IF(F126="oui",IF(H126="oui",0,IF(ISERROR(VLOOKUP(C126,'Base articles déposés'!$B$8:$I$10677,5,0)),"",VLOOKUP(C126,'Base articles déposés'!$B$8:$I$10677,5,0))),0)</f>
        <v>0</v>
      </c>
      <c r="J126" s="48"/>
      <c r="L126" s="15">
        <f>SUM($N$22:N126)</f>
        <v>3</v>
      </c>
      <c r="M126" s="15" t="str">
        <f>IF('Base articles déposés'!$A115='Récap par déposant'!$H$2,'Base articles déposés'!$B115,"")</f>
        <v/>
      </c>
      <c r="N126" s="15">
        <f t="shared" si="3"/>
        <v>0</v>
      </c>
    </row>
    <row r="127" spans="1:14" hidden="1" outlineLevel="1" x14ac:dyDescent="0.25">
      <c r="A127" s="21">
        <v>106</v>
      </c>
      <c r="B127" s="44"/>
      <c r="C127" s="100" t="str">
        <f t="shared" si="4"/>
        <v/>
      </c>
      <c r="D127" s="97" t="str">
        <f>IF(ISERROR(VLOOKUP(C127,'Base articles déposés'!$B$8:$I$10677,2,0)),"",VLOOKUP(C127,'Base articles déposés'!$B$8:$I$10677,2,0))</f>
        <v/>
      </c>
      <c r="E127" s="137" t="str">
        <f>IF(ISERROR(VLOOKUP(C127,'Base articles déposés'!$B$8:$I$10677,6,0)),"",VLOOKUP(C127,'Base articles déposés'!$B$8:$I$10677,6,0))</f>
        <v/>
      </c>
      <c r="F127" s="140" t="str">
        <f>IF(ISERROR(IF(ISBLANK(VLOOKUP(C127,'Base articles déposés'!$B$8:$I$10677,7,0)),"",VLOOKUP(C127,'Base articles déposés'!$B$8:$I$10677,7,0))),"",IF(ISBLANK(VLOOKUP(C127,'Base articles déposés'!$B$8:$I$10677,7,0)),"",VLOOKUP(C127,'Base articles déposés'!$B$8:$I$10677,7,0)))</f>
        <v/>
      </c>
      <c r="G127" s="143" t="str">
        <f>IF(ISERROR(IF(ISBLANK(VLOOKUP(C127,'Base articles déposés'!$B$8:$I$10677,8,0)),"",VLOOKUP(C127,'Base articles déposés'!$B$8:$I$10677,8,0))),"",IF(ISBLANK(VLOOKUP(C127,'Base articles déposés'!$B$8:$I$10677,8,0)),"",VLOOKUP(C127,'Base articles déposés'!$B$8:$I$10677,8,0)))</f>
        <v/>
      </c>
      <c r="H127" s="146" t="str">
        <f>IF(ISERROR(IF(ISBLANK(VLOOKUP(C127,'Base articles déposés'!$B$8:$K$10677,9,0)),"",VLOOKUP(C127,'Base articles déposés'!$B$8:$K$10677,9,0))),"",IF(ISBLANK(VLOOKUP(C127,'Base articles déposés'!$B$8:$K$10677,9,0)),"",VLOOKUP(C127,'Base articles déposés'!$B$8:$K$10677,9,0)))</f>
        <v/>
      </c>
      <c r="I127" s="165">
        <f>IF(F127="oui",IF(H127="oui",0,IF(ISERROR(VLOOKUP(C127,'Base articles déposés'!$B$8:$I$10677,5,0)),"",VLOOKUP(C127,'Base articles déposés'!$B$8:$I$10677,5,0))),0)</f>
        <v>0</v>
      </c>
      <c r="J127" s="48"/>
      <c r="L127" s="15">
        <f>SUM($N$22:N127)</f>
        <v>3</v>
      </c>
      <c r="M127" s="15" t="str">
        <f>IF('Base articles déposés'!$A116='Récap par déposant'!$H$2,'Base articles déposés'!$B116,"")</f>
        <v/>
      </c>
      <c r="N127" s="15">
        <f t="shared" si="3"/>
        <v>0</v>
      </c>
    </row>
    <row r="128" spans="1:14" hidden="1" outlineLevel="1" x14ac:dyDescent="0.25">
      <c r="A128" s="21">
        <v>107</v>
      </c>
      <c r="B128" s="44"/>
      <c r="C128" s="100" t="str">
        <f t="shared" si="4"/>
        <v/>
      </c>
      <c r="D128" s="97" t="str">
        <f>IF(ISERROR(VLOOKUP(C128,'Base articles déposés'!$B$8:$I$10677,2,0)),"",VLOOKUP(C128,'Base articles déposés'!$B$8:$I$10677,2,0))</f>
        <v/>
      </c>
      <c r="E128" s="137" t="str">
        <f>IF(ISERROR(VLOOKUP(C128,'Base articles déposés'!$B$8:$I$10677,6,0)),"",VLOOKUP(C128,'Base articles déposés'!$B$8:$I$10677,6,0))</f>
        <v/>
      </c>
      <c r="F128" s="140" t="str">
        <f>IF(ISERROR(IF(ISBLANK(VLOOKUP(C128,'Base articles déposés'!$B$8:$I$10677,7,0)),"",VLOOKUP(C128,'Base articles déposés'!$B$8:$I$10677,7,0))),"",IF(ISBLANK(VLOOKUP(C128,'Base articles déposés'!$B$8:$I$10677,7,0)),"",VLOOKUP(C128,'Base articles déposés'!$B$8:$I$10677,7,0)))</f>
        <v/>
      </c>
      <c r="G128" s="143" t="str">
        <f>IF(ISERROR(IF(ISBLANK(VLOOKUP(C128,'Base articles déposés'!$B$8:$I$10677,8,0)),"",VLOOKUP(C128,'Base articles déposés'!$B$8:$I$10677,8,0))),"",IF(ISBLANK(VLOOKUP(C128,'Base articles déposés'!$B$8:$I$10677,8,0)),"",VLOOKUP(C128,'Base articles déposés'!$B$8:$I$10677,8,0)))</f>
        <v/>
      </c>
      <c r="H128" s="146" t="str">
        <f>IF(ISERROR(IF(ISBLANK(VLOOKUP(C128,'Base articles déposés'!$B$8:$K$10677,9,0)),"",VLOOKUP(C128,'Base articles déposés'!$B$8:$K$10677,9,0))),"",IF(ISBLANK(VLOOKUP(C128,'Base articles déposés'!$B$8:$K$10677,9,0)),"",VLOOKUP(C128,'Base articles déposés'!$B$8:$K$10677,9,0)))</f>
        <v/>
      </c>
      <c r="I128" s="165">
        <f>IF(F128="oui",IF(H128="oui",0,IF(ISERROR(VLOOKUP(C128,'Base articles déposés'!$B$8:$I$10677,5,0)),"",VLOOKUP(C128,'Base articles déposés'!$B$8:$I$10677,5,0))),0)</f>
        <v>0</v>
      </c>
      <c r="J128" s="48"/>
      <c r="L128" s="15">
        <f>SUM($N$22:N128)</f>
        <v>3</v>
      </c>
      <c r="M128" s="15" t="str">
        <f>IF('Base articles déposés'!$A117='Récap par déposant'!$H$2,'Base articles déposés'!$B117,"")</f>
        <v/>
      </c>
      <c r="N128" s="15">
        <f t="shared" si="3"/>
        <v>0</v>
      </c>
    </row>
    <row r="129" spans="1:14" hidden="1" outlineLevel="1" x14ac:dyDescent="0.25">
      <c r="A129" s="21">
        <v>108</v>
      </c>
      <c r="B129" s="44"/>
      <c r="C129" s="100" t="str">
        <f t="shared" si="4"/>
        <v/>
      </c>
      <c r="D129" s="97" t="str">
        <f>IF(ISERROR(VLOOKUP(C129,'Base articles déposés'!$B$8:$I$10677,2,0)),"",VLOOKUP(C129,'Base articles déposés'!$B$8:$I$10677,2,0))</f>
        <v/>
      </c>
      <c r="E129" s="137" t="str">
        <f>IF(ISERROR(VLOOKUP(C129,'Base articles déposés'!$B$8:$I$10677,6,0)),"",VLOOKUP(C129,'Base articles déposés'!$B$8:$I$10677,6,0))</f>
        <v/>
      </c>
      <c r="F129" s="140" t="str">
        <f>IF(ISERROR(IF(ISBLANK(VLOOKUP(C129,'Base articles déposés'!$B$8:$I$10677,7,0)),"",VLOOKUP(C129,'Base articles déposés'!$B$8:$I$10677,7,0))),"",IF(ISBLANK(VLOOKUP(C129,'Base articles déposés'!$B$8:$I$10677,7,0)),"",VLOOKUP(C129,'Base articles déposés'!$B$8:$I$10677,7,0)))</f>
        <v/>
      </c>
      <c r="G129" s="143" t="str">
        <f>IF(ISERROR(IF(ISBLANK(VLOOKUP(C129,'Base articles déposés'!$B$8:$I$10677,8,0)),"",VLOOKUP(C129,'Base articles déposés'!$B$8:$I$10677,8,0))),"",IF(ISBLANK(VLOOKUP(C129,'Base articles déposés'!$B$8:$I$10677,8,0)),"",VLOOKUP(C129,'Base articles déposés'!$B$8:$I$10677,8,0)))</f>
        <v/>
      </c>
      <c r="H129" s="146" t="str">
        <f>IF(ISERROR(IF(ISBLANK(VLOOKUP(C129,'Base articles déposés'!$B$8:$K$10677,9,0)),"",VLOOKUP(C129,'Base articles déposés'!$B$8:$K$10677,9,0))),"",IF(ISBLANK(VLOOKUP(C129,'Base articles déposés'!$B$8:$K$10677,9,0)),"",VLOOKUP(C129,'Base articles déposés'!$B$8:$K$10677,9,0)))</f>
        <v/>
      </c>
      <c r="I129" s="165">
        <f>IF(F129="oui",IF(H129="oui",0,IF(ISERROR(VLOOKUP(C129,'Base articles déposés'!$B$8:$I$10677,5,0)),"",VLOOKUP(C129,'Base articles déposés'!$B$8:$I$10677,5,0))),0)</f>
        <v>0</v>
      </c>
      <c r="J129" s="48"/>
      <c r="L129" s="15">
        <f>SUM($N$22:N129)</f>
        <v>3</v>
      </c>
      <c r="M129" s="15" t="str">
        <f>IF('Base articles déposés'!$A118='Récap par déposant'!$H$2,'Base articles déposés'!$B118,"")</f>
        <v/>
      </c>
      <c r="N129" s="15">
        <f t="shared" si="3"/>
        <v>0</v>
      </c>
    </row>
    <row r="130" spans="1:14" hidden="1" outlineLevel="1" x14ac:dyDescent="0.25">
      <c r="A130" s="21">
        <v>109</v>
      </c>
      <c r="B130" s="44"/>
      <c r="C130" s="100" t="str">
        <f t="shared" si="4"/>
        <v/>
      </c>
      <c r="D130" s="97" t="str">
        <f>IF(ISERROR(VLOOKUP(C130,'Base articles déposés'!$B$8:$I$10677,2,0)),"",VLOOKUP(C130,'Base articles déposés'!$B$8:$I$10677,2,0))</f>
        <v/>
      </c>
      <c r="E130" s="137" t="str">
        <f>IF(ISERROR(VLOOKUP(C130,'Base articles déposés'!$B$8:$I$10677,6,0)),"",VLOOKUP(C130,'Base articles déposés'!$B$8:$I$10677,6,0))</f>
        <v/>
      </c>
      <c r="F130" s="140" t="str">
        <f>IF(ISERROR(IF(ISBLANK(VLOOKUP(C130,'Base articles déposés'!$B$8:$I$10677,7,0)),"",VLOOKUP(C130,'Base articles déposés'!$B$8:$I$10677,7,0))),"",IF(ISBLANK(VLOOKUP(C130,'Base articles déposés'!$B$8:$I$10677,7,0)),"",VLOOKUP(C130,'Base articles déposés'!$B$8:$I$10677,7,0)))</f>
        <v/>
      </c>
      <c r="G130" s="143" t="str">
        <f>IF(ISERROR(IF(ISBLANK(VLOOKUP(C130,'Base articles déposés'!$B$8:$I$10677,8,0)),"",VLOOKUP(C130,'Base articles déposés'!$B$8:$I$10677,8,0))),"",IF(ISBLANK(VLOOKUP(C130,'Base articles déposés'!$B$8:$I$10677,8,0)),"",VLOOKUP(C130,'Base articles déposés'!$B$8:$I$10677,8,0)))</f>
        <v/>
      </c>
      <c r="H130" s="146" t="str">
        <f>IF(ISERROR(IF(ISBLANK(VLOOKUP(C130,'Base articles déposés'!$B$8:$K$10677,9,0)),"",VLOOKUP(C130,'Base articles déposés'!$B$8:$K$10677,9,0))),"",IF(ISBLANK(VLOOKUP(C130,'Base articles déposés'!$B$8:$K$10677,9,0)),"",VLOOKUP(C130,'Base articles déposés'!$B$8:$K$10677,9,0)))</f>
        <v/>
      </c>
      <c r="I130" s="165">
        <f>IF(F130="oui",IF(H130="oui",0,IF(ISERROR(VLOOKUP(C130,'Base articles déposés'!$B$8:$I$10677,5,0)),"",VLOOKUP(C130,'Base articles déposés'!$B$8:$I$10677,5,0))),0)</f>
        <v>0</v>
      </c>
      <c r="J130" s="48"/>
      <c r="L130" s="15">
        <f>SUM($N$22:N130)</f>
        <v>3</v>
      </c>
      <c r="M130" s="15" t="str">
        <f>IF('Base articles déposés'!$A119='Récap par déposant'!$H$2,'Base articles déposés'!$B119,"")</f>
        <v/>
      </c>
      <c r="N130" s="15">
        <f t="shared" si="3"/>
        <v>0</v>
      </c>
    </row>
    <row r="131" spans="1:14" hidden="1" outlineLevel="1" x14ac:dyDescent="0.25">
      <c r="A131" s="21">
        <v>110</v>
      </c>
      <c r="B131" s="44"/>
      <c r="C131" s="100" t="str">
        <f t="shared" si="4"/>
        <v/>
      </c>
      <c r="D131" s="97" t="str">
        <f>IF(ISERROR(VLOOKUP(C131,'Base articles déposés'!$B$8:$I$10677,2,0)),"",VLOOKUP(C131,'Base articles déposés'!$B$8:$I$10677,2,0))</f>
        <v/>
      </c>
      <c r="E131" s="137" t="str">
        <f>IF(ISERROR(VLOOKUP(C131,'Base articles déposés'!$B$8:$I$10677,6,0)),"",VLOOKUP(C131,'Base articles déposés'!$B$8:$I$10677,6,0))</f>
        <v/>
      </c>
      <c r="F131" s="140" t="str">
        <f>IF(ISERROR(IF(ISBLANK(VLOOKUP(C131,'Base articles déposés'!$B$8:$I$10677,7,0)),"",VLOOKUP(C131,'Base articles déposés'!$B$8:$I$10677,7,0))),"",IF(ISBLANK(VLOOKUP(C131,'Base articles déposés'!$B$8:$I$10677,7,0)),"",VLOOKUP(C131,'Base articles déposés'!$B$8:$I$10677,7,0)))</f>
        <v/>
      </c>
      <c r="G131" s="143" t="str">
        <f>IF(ISERROR(IF(ISBLANK(VLOOKUP(C131,'Base articles déposés'!$B$8:$I$10677,8,0)),"",VLOOKUP(C131,'Base articles déposés'!$B$8:$I$10677,8,0))),"",IF(ISBLANK(VLOOKUP(C131,'Base articles déposés'!$B$8:$I$10677,8,0)),"",VLOOKUP(C131,'Base articles déposés'!$B$8:$I$10677,8,0)))</f>
        <v/>
      </c>
      <c r="H131" s="146" t="str">
        <f>IF(ISERROR(IF(ISBLANK(VLOOKUP(C131,'Base articles déposés'!$B$8:$K$10677,9,0)),"",VLOOKUP(C131,'Base articles déposés'!$B$8:$K$10677,9,0))),"",IF(ISBLANK(VLOOKUP(C131,'Base articles déposés'!$B$8:$K$10677,9,0)),"",VLOOKUP(C131,'Base articles déposés'!$B$8:$K$10677,9,0)))</f>
        <v/>
      </c>
      <c r="I131" s="165">
        <f>IF(F131="oui",IF(H131="oui",0,IF(ISERROR(VLOOKUP(C131,'Base articles déposés'!$B$8:$I$10677,5,0)),"",VLOOKUP(C131,'Base articles déposés'!$B$8:$I$10677,5,0))),0)</f>
        <v>0</v>
      </c>
      <c r="J131" s="48"/>
      <c r="L131" s="15">
        <f>SUM($N$22:N131)</f>
        <v>3</v>
      </c>
      <c r="M131" s="15" t="str">
        <f>IF('Base articles déposés'!$A120='Récap par déposant'!$H$2,'Base articles déposés'!$B120,"")</f>
        <v/>
      </c>
      <c r="N131" s="15">
        <f t="shared" si="3"/>
        <v>0</v>
      </c>
    </row>
    <row r="132" spans="1:14" hidden="1" outlineLevel="1" x14ac:dyDescent="0.25">
      <c r="A132" s="21">
        <v>111</v>
      </c>
      <c r="B132" s="44"/>
      <c r="C132" s="100" t="str">
        <f t="shared" si="4"/>
        <v/>
      </c>
      <c r="D132" s="97" t="str">
        <f>IF(ISERROR(VLOOKUP(C132,'Base articles déposés'!$B$8:$I$10677,2,0)),"",VLOOKUP(C132,'Base articles déposés'!$B$8:$I$10677,2,0))</f>
        <v/>
      </c>
      <c r="E132" s="137" t="str">
        <f>IF(ISERROR(VLOOKUP(C132,'Base articles déposés'!$B$8:$I$10677,6,0)),"",VLOOKUP(C132,'Base articles déposés'!$B$8:$I$10677,6,0))</f>
        <v/>
      </c>
      <c r="F132" s="140" t="str">
        <f>IF(ISERROR(IF(ISBLANK(VLOOKUP(C132,'Base articles déposés'!$B$8:$I$10677,7,0)),"",VLOOKUP(C132,'Base articles déposés'!$B$8:$I$10677,7,0))),"",IF(ISBLANK(VLOOKUP(C132,'Base articles déposés'!$B$8:$I$10677,7,0)),"",VLOOKUP(C132,'Base articles déposés'!$B$8:$I$10677,7,0)))</f>
        <v/>
      </c>
      <c r="G132" s="143" t="str">
        <f>IF(ISERROR(IF(ISBLANK(VLOOKUP(C132,'Base articles déposés'!$B$8:$I$10677,8,0)),"",VLOOKUP(C132,'Base articles déposés'!$B$8:$I$10677,8,0))),"",IF(ISBLANK(VLOOKUP(C132,'Base articles déposés'!$B$8:$I$10677,8,0)),"",VLOOKUP(C132,'Base articles déposés'!$B$8:$I$10677,8,0)))</f>
        <v/>
      </c>
      <c r="H132" s="146" t="str">
        <f>IF(ISERROR(IF(ISBLANK(VLOOKUP(C132,'Base articles déposés'!$B$8:$K$10677,9,0)),"",VLOOKUP(C132,'Base articles déposés'!$B$8:$K$10677,9,0))),"",IF(ISBLANK(VLOOKUP(C132,'Base articles déposés'!$B$8:$K$10677,9,0)),"",VLOOKUP(C132,'Base articles déposés'!$B$8:$K$10677,9,0)))</f>
        <v/>
      </c>
      <c r="I132" s="165">
        <f>IF(F132="oui",IF(H132="oui",0,IF(ISERROR(VLOOKUP(C132,'Base articles déposés'!$B$8:$I$10677,5,0)),"",VLOOKUP(C132,'Base articles déposés'!$B$8:$I$10677,5,0))),0)</f>
        <v>0</v>
      </c>
      <c r="J132" s="48"/>
      <c r="L132" s="15">
        <f>SUM($N$22:N132)</f>
        <v>3</v>
      </c>
      <c r="M132" s="15" t="str">
        <f>IF('Base articles déposés'!$A121='Récap par déposant'!$H$2,'Base articles déposés'!$B121,"")</f>
        <v/>
      </c>
      <c r="N132" s="15">
        <f t="shared" si="3"/>
        <v>0</v>
      </c>
    </row>
    <row r="133" spans="1:14" hidden="1" outlineLevel="1" x14ac:dyDescent="0.25">
      <c r="A133" s="21">
        <v>112</v>
      </c>
      <c r="B133" s="44"/>
      <c r="C133" s="100" t="str">
        <f t="shared" si="4"/>
        <v/>
      </c>
      <c r="D133" s="97" t="str">
        <f>IF(ISERROR(VLOOKUP(C133,'Base articles déposés'!$B$8:$I$10677,2,0)),"",VLOOKUP(C133,'Base articles déposés'!$B$8:$I$10677,2,0))</f>
        <v/>
      </c>
      <c r="E133" s="137" t="str">
        <f>IF(ISERROR(VLOOKUP(C133,'Base articles déposés'!$B$8:$I$10677,6,0)),"",VLOOKUP(C133,'Base articles déposés'!$B$8:$I$10677,6,0))</f>
        <v/>
      </c>
      <c r="F133" s="140" t="str">
        <f>IF(ISERROR(IF(ISBLANK(VLOOKUP(C133,'Base articles déposés'!$B$8:$I$10677,7,0)),"",VLOOKUP(C133,'Base articles déposés'!$B$8:$I$10677,7,0))),"",IF(ISBLANK(VLOOKUP(C133,'Base articles déposés'!$B$8:$I$10677,7,0)),"",VLOOKUP(C133,'Base articles déposés'!$B$8:$I$10677,7,0)))</f>
        <v/>
      </c>
      <c r="G133" s="143" t="str">
        <f>IF(ISERROR(IF(ISBLANK(VLOOKUP(C133,'Base articles déposés'!$B$8:$I$10677,8,0)),"",VLOOKUP(C133,'Base articles déposés'!$B$8:$I$10677,8,0))),"",IF(ISBLANK(VLOOKUP(C133,'Base articles déposés'!$B$8:$I$10677,8,0)),"",VLOOKUP(C133,'Base articles déposés'!$B$8:$I$10677,8,0)))</f>
        <v/>
      </c>
      <c r="H133" s="146" t="str">
        <f>IF(ISERROR(IF(ISBLANK(VLOOKUP(C133,'Base articles déposés'!$B$8:$K$10677,9,0)),"",VLOOKUP(C133,'Base articles déposés'!$B$8:$K$10677,9,0))),"",IF(ISBLANK(VLOOKUP(C133,'Base articles déposés'!$B$8:$K$10677,9,0)),"",VLOOKUP(C133,'Base articles déposés'!$B$8:$K$10677,9,0)))</f>
        <v/>
      </c>
      <c r="I133" s="165">
        <f>IF(F133="oui",IF(H133="oui",0,IF(ISERROR(VLOOKUP(C133,'Base articles déposés'!$B$8:$I$10677,5,0)),"",VLOOKUP(C133,'Base articles déposés'!$B$8:$I$10677,5,0))),0)</f>
        <v>0</v>
      </c>
      <c r="J133" s="48"/>
      <c r="L133" s="15">
        <f>SUM($N$22:N133)</f>
        <v>3</v>
      </c>
      <c r="M133" s="15" t="str">
        <f>IF('Base articles déposés'!$A122='Récap par déposant'!$H$2,'Base articles déposés'!$B122,"")</f>
        <v/>
      </c>
      <c r="N133" s="15">
        <f t="shared" si="3"/>
        <v>0</v>
      </c>
    </row>
    <row r="134" spans="1:14" hidden="1" outlineLevel="1" x14ac:dyDescent="0.25">
      <c r="A134" s="21">
        <v>113</v>
      </c>
      <c r="B134" s="44"/>
      <c r="C134" s="100" t="str">
        <f t="shared" si="4"/>
        <v/>
      </c>
      <c r="D134" s="97" t="str">
        <f>IF(ISERROR(VLOOKUP(C134,'Base articles déposés'!$B$8:$I$10677,2,0)),"",VLOOKUP(C134,'Base articles déposés'!$B$8:$I$10677,2,0))</f>
        <v/>
      </c>
      <c r="E134" s="137" t="str">
        <f>IF(ISERROR(VLOOKUP(C134,'Base articles déposés'!$B$8:$I$10677,6,0)),"",VLOOKUP(C134,'Base articles déposés'!$B$8:$I$10677,6,0))</f>
        <v/>
      </c>
      <c r="F134" s="140" t="str">
        <f>IF(ISERROR(IF(ISBLANK(VLOOKUP(C134,'Base articles déposés'!$B$8:$I$10677,7,0)),"",VLOOKUP(C134,'Base articles déposés'!$B$8:$I$10677,7,0))),"",IF(ISBLANK(VLOOKUP(C134,'Base articles déposés'!$B$8:$I$10677,7,0)),"",VLOOKUP(C134,'Base articles déposés'!$B$8:$I$10677,7,0)))</f>
        <v/>
      </c>
      <c r="G134" s="143" t="str">
        <f>IF(ISERROR(IF(ISBLANK(VLOOKUP(C134,'Base articles déposés'!$B$8:$I$10677,8,0)),"",VLOOKUP(C134,'Base articles déposés'!$B$8:$I$10677,8,0))),"",IF(ISBLANK(VLOOKUP(C134,'Base articles déposés'!$B$8:$I$10677,8,0)),"",VLOOKUP(C134,'Base articles déposés'!$B$8:$I$10677,8,0)))</f>
        <v/>
      </c>
      <c r="H134" s="146" t="str">
        <f>IF(ISERROR(IF(ISBLANK(VLOOKUP(C134,'Base articles déposés'!$B$8:$K$10677,9,0)),"",VLOOKUP(C134,'Base articles déposés'!$B$8:$K$10677,9,0))),"",IF(ISBLANK(VLOOKUP(C134,'Base articles déposés'!$B$8:$K$10677,9,0)),"",VLOOKUP(C134,'Base articles déposés'!$B$8:$K$10677,9,0)))</f>
        <v/>
      </c>
      <c r="I134" s="165">
        <f>IF(F134="oui",IF(H134="oui",0,IF(ISERROR(VLOOKUP(C134,'Base articles déposés'!$B$8:$I$10677,5,0)),"",VLOOKUP(C134,'Base articles déposés'!$B$8:$I$10677,5,0))),0)</f>
        <v>0</v>
      </c>
      <c r="J134" s="48"/>
      <c r="L134" s="15">
        <f>SUM($N$22:N134)</f>
        <v>3</v>
      </c>
      <c r="M134" s="15" t="str">
        <f>IF('Base articles déposés'!$A123='Récap par déposant'!$H$2,'Base articles déposés'!$B123,"")</f>
        <v/>
      </c>
      <c r="N134" s="15">
        <f t="shared" si="3"/>
        <v>0</v>
      </c>
    </row>
    <row r="135" spans="1:14" hidden="1" outlineLevel="1" x14ac:dyDescent="0.25">
      <c r="A135" s="21">
        <v>114</v>
      </c>
      <c r="B135" s="44"/>
      <c r="C135" s="100" t="str">
        <f t="shared" si="4"/>
        <v/>
      </c>
      <c r="D135" s="97" t="str">
        <f>IF(ISERROR(VLOOKUP(C135,'Base articles déposés'!$B$8:$I$10677,2,0)),"",VLOOKUP(C135,'Base articles déposés'!$B$8:$I$10677,2,0))</f>
        <v/>
      </c>
      <c r="E135" s="137" t="str">
        <f>IF(ISERROR(VLOOKUP(C135,'Base articles déposés'!$B$8:$I$10677,6,0)),"",VLOOKUP(C135,'Base articles déposés'!$B$8:$I$10677,6,0))</f>
        <v/>
      </c>
      <c r="F135" s="140" t="str">
        <f>IF(ISERROR(IF(ISBLANK(VLOOKUP(C135,'Base articles déposés'!$B$8:$I$10677,7,0)),"",VLOOKUP(C135,'Base articles déposés'!$B$8:$I$10677,7,0))),"",IF(ISBLANK(VLOOKUP(C135,'Base articles déposés'!$B$8:$I$10677,7,0)),"",VLOOKUP(C135,'Base articles déposés'!$B$8:$I$10677,7,0)))</f>
        <v/>
      </c>
      <c r="G135" s="143" t="str">
        <f>IF(ISERROR(IF(ISBLANK(VLOOKUP(C135,'Base articles déposés'!$B$8:$I$10677,8,0)),"",VLOOKUP(C135,'Base articles déposés'!$B$8:$I$10677,8,0))),"",IF(ISBLANK(VLOOKUP(C135,'Base articles déposés'!$B$8:$I$10677,8,0)),"",VLOOKUP(C135,'Base articles déposés'!$B$8:$I$10677,8,0)))</f>
        <v/>
      </c>
      <c r="H135" s="146" t="str">
        <f>IF(ISERROR(IF(ISBLANK(VLOOKUP(C135,'Base articles déposés'!$B$8:$K$10677,9,0)),"",VLOOKUP(C135,'Base articles déposés'!$B$8:$K$10677,9,0))),"",IF(ISBLANK(VLOOKUP(C135,'Base articles déposés'!$B$8:$K$10677,9,0)),"",VLOOKUP(C135,'Base articles déposés'!$B$8:$K$10677,9,0)))</f>
        <v/>
      </c>
      <c r="I135" s="165">
        <f>IF(F135="oui",IF(H135="oui",0,IF(ISERROR(VLOOKUP(C135,'Base articles déposés'!$B$8:$I$10677,5,0)),"",VLOOKUP(C135,'Base articles déposés'!$B$8:$I$10677,5,0))),0)</f>
        <v>0</v>
      </c>
      <c r="J135" s="48"/>
      <c r="L135" s="15">
        <f>SUM($N$22:N135)</f>
        <v>3</v>
      </c>
      <c r="M135" s="15" t="str">
        <f>IF('Base articles déposés'!$A124='Récap par déposant'!$H$2,'Base articles déposés'!$B124,"")</f>
        <v/>
      </c>
      <c r="N135" s="15">
        <f t="shared" si="3"/>
        <v>0</v>
      </c>
    </row>
    <row r="136" spans="1:14" hidden="1" outlineLevel="1" x14ac:dyDescent="0.25">
      <c r="A136" s="21">
        <v>115</v>
      </c>
      <c r="B136" s="44"/>
      <c r="C136" s="100" t="str">
        <f t="shared" si="4"/>
        <v/>
      </c>
      <c r="D136" s="97" t="str">
        <f>IF(ISERROR(VLOOKUP(C136,'Base articles déposés'!$B$8:$I$10677,2,0)),"",VLOOKUP(C136,'Base articles déposés'!$B$8:$I$10677,2,0))</f>
        <v/>
      </c>
      <c r="E136" s="137" t="str">
        <f>IF(ISERROR(VLOOKUP(C136,'Base articles déposés'!$B$8:$I$10677,6,0)),"",VLOOKUP(C136,'Base articles déposés'!$B$8:$I$10677,6,0))</f>
        <v/>
      </c>
      <c r="F136" s="140" t="str">
        <f>IF(ISERROR(IF(ISBLANK(VLOOKUP(C136,'Base articles déposés'!$B$8:$I$10677,7,0)),"",VLOOKUP(C136,'Base articles déposés'!$B$8:$I$10677,7,0))),"",IF(ISBLANK(VLOOKUP(C136,'Base articles déposés'!$B$8:$I$10677,7,0)),"",VLOOKUP(C136,'Base articles déposés'!$B$8:$I$10677,7,0)))</f>
        <v/>
      </c>
      <c r="G136" s="143" t="str">
        <f>IF(ISERROR(IF(ISBLANK(VLOOKUP(C136,'Base articles déposés'!$B$8:$I$10677,8,0)),"",VLOOKUP(C136,'Base articles déposés'!$B$8:$I$10677,8,0))),"",IF(ISBLANK(VLOOKUP(C136,'Base articles déposés'!$B$8:$I$10677,8,0)),"",VLOOKUP(C136,'Base articles déposés'!$B$8:$I$10677,8,0)))</f>
        <v/>
      </c>
      <c r="H136" s="146" t="str">
        <f>IF(ISERROR(IF(ISBLANK(VLOOKUP(C136,'Base articles déposés'!$B$8:$K$10677,9,0)),"",VLOOKUP(C136,'Base articles déposés'!$B$8:$K$10677,9,0))),"",IF(ISBLANK(VLOOKUP(C136,'Base articles déposés'!$B$8:$K$10677,9,0)),"",VLOOKUP(C136,'Base articles déposés'!$B$8:$K$10677,9,0)))</f>
        <v/>
      </c>
      <c r="I136" s="165">
        <f>IF(F136="oui",IF(H136="oui",0,IF(ISERROR(VLOOKUP(C136,'Base articles déposés'!$B$8:$I$10677,5,0)),"",VLOOKUP(C136,'Base articles déposés'!$B$8:$I$10677,5,0))),0)</f>
        <v>0</v>
      </c>
      <c r="J136" s="48"/>
      <c r="L136" s="15">
        <f>SUM($N$22:N136)</f>
        <v>3</v>
      </c>
      <c r="M136" s="15" t="str">
        <f>IF('Base articles déposés'!$A125='Récap par déposant'!$H$2,'Base articles déposés'!$B125,"")</f>
        <v/>
      </c>
      <c r="N136" s="15">
        <f t="shared" si="3"/>
        <v>0</v>
      </c>
    </row>
    <row r="137" spans="1:14" hidden="1" outlineLevel="1" x14ac:dyDescent="0.25">
      <c r="A137" s="21">
        <v>116</v>
      </c>
      <c r="B137" s="44"/>
      <c r="C137" s="100" t="str">
        <f t="shared" si="4"/>
        <v/>
      </c>
      <c r="D137" s="97" t="str">
        <f>IF(ISERROR(VLOOKUP(C137,'Base articles déposés'!$B$8:$I$10677,2,0)),"",VLOOKUP(C137,'Base articles déposés'!$B$8:$I$10677,2,0))</f>
        <v/>
      </c>
      <c r="E137" s="137" t="str">
        <f>IF(ISERROR(VLOOKUP(C137,'Base articles déposés'!$B$8:$I$10677,6,0)),"",VLOOKUP(C137,'Base articles déposés'!$B$8:$I$10677,6,0))</f>
        <v/>
      </c>
      <c r="F137" s="140" t="str">
        <f>IF(ISERROR(IF(ISBLANK(VLOOKUP(C137,'Base articles déposés'!$B$8:$I$10677,7,0)),"",VLOOKUP(C137,'Base articles déposés'!$B$8:$I$10677,7,0))),"",IF(ISBLANK(VLOOKUP(C137,'Base articles déposés'!$B$8:$I$10677,7,0)),"",VLOOKUP(C137,'Base articles déposés'!$B$8:$I$10677,7,0)))</f>
        <v/>
      </c>
      <c r="G137" s="143" t="str">
        <f>IF(ISERROR(IF(ISBLANK(VLOOKUP(C137,'Base articles déposés'!$B$8:$I$10677,8,0)),"",VLOOKUP(C137,'Base articles déposés'!$B$8:$I$10677,8,0))),"",IF(ISBLANK(VLOOKUP(C137,'Base articles déposés'!$B$8:$I$10677,8,0)),"",VLOOKUP(C137,'Base articles déposés'!$B$8:$I$10677,8,0)))</f>
        <v/>
      </c>
      <c r="H137" s="146" t="str">
        <f>IF(ISERROR(IF(ISBLANK(VLOOKUP(C137,'Base articles déposés'!$B$8:$K$10677,9,0)),"",VLOOKUP(C137,'Base articles déposés'!$B$8:$K$10677,9,0))),"",IF(ISBLANK(VLOOKUP(C137,'Base articles déposés'!$B$8:$K$10677,9,0)),"",VLOOKUP(C137,'Base articles déposés'!$B$8:$K$10677,9,0)))</f>
        <v/>
      </c>
      <c r="I137" s="165">
        <f>IF(F137="oui",IF(H137="oui",0,IF(ISERROR(VLOOKUP(C137,'Base articles déposés'!$B$8:$I$10677,5,0)),"",VLOOKUP(C137,'Base articles déposés'!$B$8:$I$10677,5,0))),0)</f>
        <v>0</v>
      </c>
      <c r="J137" s="48"/>
      <c r="L137" s="15">
        <f>SUM($N$22:N137)</f>
        <v>3</v>
      </c>
      <c r="M137" s="15" t="str">
        <f>IF('Base articles déposés'!$A126='Récap par déposant'!$H$2,'Base articles déposés'!$B126,"")</f>
        <v/>
      </c>
      <c r="N137" s="15">
        <f t="shared" si="3"/>
        <v>0</v>
      </c>
    </row>
    <row r="138" spans="1:14" hidden="1" outlineLevel="1" x14ac:dyDescent="0.25">
      <c r="A138" s="21">
        <v>117</v>
      </c>
      <c r="B138" s="44"/>
      <c r="C138" s="100" t="str">
        <f t="shared" si="4"/>
        <v/>
      </c>
      <c r="D138" s="97" t="str">
        <f>IF(ISERROR(VLOOKUP(C138,'Base articles déposés'!$B$8:$I$10677,2,0)),"",VLOOKUP(C138,'Base articles déposés'!$B$8:$I$10677,2,0))</f>
        <v/>
      </c>
      <c r="E138" s="137" t="str">
        <f>IF(ISERROR(VLOOKUP(C138,'Base articles déposés'!$B$8:$I$10677,6,0)),"",VLOOKUP(C138,'Base articles déposés'!$B$8:$I$10677,6,0))</f>
        <v/>
      </c>
      <c r="F138" s="140" t="str">
        <f>IF(ISERROR(IF(ISBLANK(VLOOKUP(C138,'Base articles déposés'!$B$8:$I$10677,7,0)),"",VLOOKUP(C138,'Base articles déposés'!$B$8:$I$10677,7,0))),"",IF(ISBLANK(VLOOKUP(C138,'Base articles déposés'!$B$8:$I$10677,7,0)),"",VLOOKUP(C138,'Base articles déposés'!$B$8:$I$10677,7,0)))</f>
        <v/>
      </c>
      <c r="G138" s="143" t="str">
        <f>IF(ISERROR(IF(ISBLANK(VLOOKUP(C138,'Base articles déposés'!$B$8:$I$10677,8,0)),"",VLOOKUP(C138,'Base articles déposés'!$B$8:$I$10677,8,0))),"",IF(ISBLANK(VLOOKUP(C138,'Base articles déposés'!$B$8:$I$10677,8,0)),"",VLOOKUP(C138,'Base articles déposés'!$B$8:$I$10677,8,0)))</f>
        <v/>
      </c>
      <c r="H138" s="146" t="str">
        <f>IF(ISERROR(IF(ISBLANK(VLOOKUP(C138,'Base articles déposés'!$B$8:$K$10677,9,0)),"",VLOOKUP(C138,'Base articles déposés'!$B$8:$K$10677,9,0))),"",IF(ISBLANK(VLOOKUP(C138,'Base articles déposés'!$B$8:$K$10677,9,0)),"",VLOOKUP(C138,'Base articles déposés'!$B$8:$K$10677,9,0)))</f>
        <v/>
      </c>
      <c r="I138" s="165">
        <f>IF(F138="oui",IF(H138="oui",0,IF(ISERROR(VLOOKUP(C138,'Base articles déposés'!$B$8:$I$10677,5,0)),"",VLOOKUP(C138,'Base articles déposés'!$B$8:$I$10677,5,0))),0)</f>
        <v>0</v>
      </c>
      <c r="J138" s="48"/>
      <c r="L138" s="15">
        <f>SUM($N$22:N138)</f>
        <v>3</v>
      </c>
      <c r="M138" s="15" t="str">
        <f>IF('Base articles déposés'!$A127='Récap par déposant'!$H$2,'Base articles déposés'!$B127,"")</f>
        <v/>
      </c>
      <c r="N138" s="15">
        <f t="shared" si="3"/>
        <v>0</v>
      </c>
    </row>
    <row r="139" spans="1:14" hidden="1" outlineLevel="1" x14ac:dyDescent="0.25">
      <c r="A139" s="21">
        <v>118</v>
      </c>
      <c r="B139" s="44"/>
      <c r="C139" s="100" t="str">
        <f t="shared" si="4"/>
        <v/>
      </c>
      <c r="D139" s="97" t="str">
        <f>IF(ISERROR(VLOOKUP(C139,'Base articles déposés'!$B$8:$I$10677,2,0)),"",VLOOKUP(C139,'Base articles déposés'!$B$8:$I$10677,2,0))</f>
        <v/>
      </c>
      <c r="E139" s="137" t="str">
        <f>IF(ISERROR(VLOOKUP(C139,'Base articles déposés'!$B$8:$I$10677,6,0)),"",VLOOKUP(C139,'Base articles déposés'!$B$8:$I$10677,6,0))</f>
        <v/>
      </c>
      <c r="F139" s="140" t="str">
        <f>IF(ISERROR(IF(ISBLANK(VLOOKUP(C139,'Base articles déposés'!$B$8:$I$10677,7,0)),"",VLOOKUP(C139,'Base articles déposés'!$B$8:$I$10677,7,0))),"",IF(ISBLANK(VLOOKUP(C139,'Base articles déposés'!$B$8:$I$10677,7,0)),"",VLOOKUP(C139,'Base articles déposés'!$B$8:$I$10677,7,0)))</f>
        <v/>
      </c>
      <c r="G139" s="143" t="str">
        <f>IF(ISERROR(IF(ISBLANK(VLOOKUP(C139,'Base articles déposés'!$B$8:$I$10677,8,0)),"",VLOOKUP(C139,'Base articles déposés'!$B$8:$I$10677,8,0))),"",IF(ISBLANK(VLOOKUP(C139,'Base articles déposés'!$B$8:$I$10677,8,0)),"",VLOOKUP(C139,'Base articles déposés'!$B$8:$I$10677,8,0)))</f>
        <v/>
      </c>
      <c r="H139" s="146" t="str">
        <f>IF(ISERROR(IF(ISBLANK(VLOOKUP(C139,'Base articles déposés'!$B$8:$K$10677,9,0)),"",VLOOKUP(C139,'Base articles déposés'!$B$8:$K$10677,9,0))),"",IF(ISBLANK(VLOOKUP(C139,'Base articles déposés'!$B$8:$K$10677,9,0)),"",VLOOKUP(C139,'Base articles déposés'!$B$8:$K$10677,9,0)))</f>
        <v/>
      </c>
      <c r="I139" s="165">
        <f>IF(F139="oui",IF(H139="oui",0,IF(ISERROR(VLOOKUP(C139,'Base articles déposés'!$B$8:$I$10677,5,0)),"",VLOOKUP(C139,'Base articles déposés'!$B$8:$I$10677,5,0))),0)</f>
        <v>0</v>
      </c>
      <c r="J139" s="48"/>
      <c r="L139" s="15">
        <f>SUM($N$22:N139)</f>
        <v>3</v>
      </c>
      <c r="M139" s="15" t="str">
        <f>IF('Base articles déposés'!$A128='Récap par déposant'!$H$2,'Base articles déposés'!$B128,"")</f>
        <v/>
      </c>
      <c r="N139" s="15">
        <f t="shared" si="3"/>
        <v>0</v>
      </c>
    </row>
    <row r="140" spans="1:14" hidden="1" outlineLevel="1" x14ac:dyDescent="0.25">
      <c r="A140" s="21">
        <v>119</v>
      </c>
      <c r="B140" s="44"/>
      <c r="C140" s="100" t="str">
        <f t="shared" si="4"/>
        <v/>
      </c>
      <c r="D140" s="97" t="str">
        <f>IF(ISERROR(VLOOKUP(C140,'Base articles déposés'!$B$8:$I$10677,2,0)),"",VLOOKUP(C140,'Base articles déposés'!$B$8:$I$10677,2,0))</f>
        <v/>
      </c>
      <c r="E140" s="137" t="str">
        <f>IF(ISERROR(VLOOKUP(C140,'Base articles déposés'!$B$8:$I$10677,6,0)),"",VLOOKUP(C140,'Base articles déposés'!$B$8:$I$10677,6,0))</f>
        <v/>
      </c>
      <c r="F140" s="140" t="str">
        <f>IF(ISERROR(IF(ISBLANK(VLOOKUP(C140,'Base articles déposés'!$B$8:$I$10677,7,0)),"",VLOOKUP(C140,'Base articles déposés'!$B$8:$I$10677,7,0))),"",IF(ISBLANK(VLOOKUP(C140,'Base articles déposés'!$B$8:$I$10677,7,0)),"",VLOOKUP(C140,'Base articles déposés'!$B$8:$I$10677,7,0)))</f>
        <v/>
      </c>
      <c r="G140" s="143" t="str">
        <f>IF(ISERROR(IF(ISBLANK(VLOOKUP(C140,'Base articles déposés'!$B$8:$I$10677,8,0)),"",VLOOKUP(C140,'Base articles déposés'!$B$8:$I$10677,8,0))),"",IF(ISBLANK(VLOOKUP(C140,'Base articles déposés'!$B$8:$I$10677,8,0)),"",VLOOKUP(C140,'Base articles déposés'!$B$8:$I$10677,8,0)))</f>
        <v/>
      </c>
      <c r="H140" s="146" t="str">
        <f>IF(ISERROR(IF(ISBLANK(VLOOKUP(C140,'Base articles déposés'!$B$8:$K$10677,9,0)),"",VLOOKUP(C140,'Base articles déposés'!$B$8:$K$10677,9,0))),"",IF(ISBLANK(VLOOKUP(C140,'Base articles déposés'!$B$8:$K$10677,9,0)),"",VLOOKUP(C140,'Base articles déposés'!$B$8:$K$10677,9,0)))</f>
        <v/>
      </c>
      <c r="I140" s="165">
        <f>IF(F140="oui",IF(H140="oui",0,IF(ISERROR(VLOOKUP(C140,'Base articles déposés'!$B$8:$I$10677,5,0)),"",VLOOKUP(C140,'Base articles déposés'!$B$8:$I$10677,5,0))),0)</f>
        <v>0</v>
      </c>
      <c r="J140" s="48"/>
      <c r="L140" s="15">
        <f>SUM($N$22:N140)</f>
        <v>3</v>
      </c>
      <c r="M140" s="15" t="str">
        <f>IF('Base articles déposés'!$A129='Récap par déposant'!$H$2,'Base articles déposés'!$B129,"")</f>
        <v/>
      </c>
      <c r="N140" s="15">
        <f t="shared" si="3"/>
        <v>0</v>
      </c>
    </row>
    <row r="141" spans="1:14" hidden="1" outlineLevel="1" x14ac:dyDescent="0.25">
      <c r="A141" s="21">
        <v>120</v>
      </c>
      <c r="B141" s="44"/>
      <c r="C141" s="100" t="str">
        <f t="shared" si="4"/>
        <v/>
      </c>
      <c r="D141" s="97" t="str">
        <f>IF(ISERROR(VLOOKUP(C141,'Base articles déposés'!$B$8:$I$10677,2,0)),"",VLOOKUP(C141,'Base articles déposés'!$B$8:$I$10677,2,0))</f>
        <v/>
      </c>
      <c r="E141" s="137" t="str">
        <f>IF(ISERROR(VLOOKUP(C141,'Base articles déposés'!$B$8:$I$10677,6,0)),"",VLOOKUP(C141,'Base articles déposés'!$B$8:$I$10677,6,0))</f>
        <v/>
      </c>
      <c r="F141" s="140" t="str">
        <f>IF(ISERROR(IF(ISBLANK(VLOOKUP(C141,'Base articles déposés'!$B$8:$I$10677,7,0)),"",VLOOKUP(C141,'Base articles déposés'!$B$8:$I$10677,7,0))),"",IF(ISBLANK(VLOOKUP(C141,'Base articles déposés'!$B$8:$I$10677,7,0)),"",VLOOKUP(C141,'Base articles déposés'!$B$8:$I$10677,7,0)))</f>
        <v/>
      </c>
      <c r="G141" s="143" t="str">
        <f>IF(ISERROR(IF(ISBLANK(VLOOKUP(C141,'Base articles déposés'!$B$8:$I$10677,8,0)),"",VLOOKUP(C141,'Base articles déposés'!$B$8:$I$10677,8,0))),"",IF(ISBLANK(VLOOKUP(C141,'Base articles déposés'!$B$8:$I$10677,8,0)),"",VLOOKUP(C141,'Base articles déposés'!$B$8:$I$10677,8,0)))</f>
        <v/>
      </c>
      <c r="H141" s="146" t="str">
        <f>IF(ISERROR(IF(ISBLANK(VLOOKUP(C141,'Base articles déposés'!$B$8:$K$10677,9,0)),"",VLOOKUP(C141,'Base articles déposés'!$B$8:$K$10677,9,0))),"",IF(ISBLANK(VLOOKUP(C141,'Base articles déposés'!$B$8:$K$10677,9,0)),"",VLOOKUP(C141,'Base articles déposés'!$B$8:$K$10677,9,0)))</f>
        <v/>
      </c>
      <c r="I141" s="165">
        <f>IF(F141="oui",IF(H141="oui",0,IF(ISERROR(VLOOKUP(C141,'Base articles déposés'!$B$8:$I$10677,5,0)),"",VLOOKUP(C141,'Base articles déposés'!$B$8:$I$10677,5,0))),0)</f>
        <v>0</v>
      </c>
      <c r="J141" s="48"/>
      <c r="L141" s="15">
        <f>SUM($N$22:N141)</f>
        <v>3</v>
      </c>
      <c r="M141" s="15" t="str">
        <f>IF('Base articles déposés'!$A130='Récap par déposant'!$H$2,'Base articles déposés'!$B130,"")</f>
        <v/>
      </c>
      <c r="N141" s="15">
        <f t="shared" si="3"/>
        <v>0</v>
      </c>
    </row>
    <row r="142" spans="1:14" hidden="1" outlineLevel="1" x14ac:dyDescent="0.25">
      <c r="A142" s="21">
        <v>121</v>
      </c>
      <c r="B142" s="44"/>
      <c r="C142" s="100" t="str">
        <f t="shared" si="4"/>
        <v/>
      </c>
      <c r="D142" s="97" t="str">
        <f>IF(ISERROR(VLOOKUP(C142,'Base articles déposés'!$B$8:$I$10677,2,0)),"",VLOOKUP(C142,'Base articles déposés'!$B$8:$I$10677,2,0))</f>
        <v/>
      </c>
      <c r="E142" s="137" t="str">
        <f>IF(ISERROR(VLOOKUP(C142,'Base articles déposés'!$B$8:$I$10677,6,0)),"",VLOOKUP(C142,'Base articles déposés'!$B$8:$I$10677,6,0))</f>
        <v/>
      </c>
      <c r="F142" s="140" t="str">
        <f>IF(ISERROR(IF(ISBLANK(VLOOKUP(C142,'Base articles déposés'!$B$8:$I$10677,7,0)),"",VLOOKUP(C142,'Base articles déposés'!$B$8:$I$10677,7,0))),"",IF(ISBLANK(VLOOKUP(C142,'Base articles déposés'!$B$8:$I$10677,7,0)),"",VLOOKUP(C142,'Base articles déposés'!$B$8:$I$10677,7,0)))</f>
        <v/>
      </c>
      <c r="G142" s="143" t="str">
        <f>IF(ISERROR(IF(ISBLANK(VLOOKUP(C142,'Base articles déposés'!$B$8:$I$10677,8,0)),"",VLOOKUP(C142,'Base articles déposés'!$B$8:$I$10677,8,0))),"",IF(ISBLANK(VLOOKUP(C142,'Base articles déposés'!$B$8:$I$10677,8,0)),"",VLOOKUP(C142,'Base articles déposés'!$B$8:$I$10677,8,0)))</f>
        <v/>
      </c>
      <c r="H142" s="146" t="str">
        <f>IF(ISERROR(IF(ISBLANK(VLOOKUP(C142,'Base articles déposés'!$B$8:$K$10677,9,0)),"",VLOOKUP(C142,'Base articles déposés'!$B$8:$K$10677,9,0))),"",IF(ISBLANK(VLOOKUP(C142,'Base articles déposés'!$B$8:$K$10677,9,0)),"",VLOOKUP(C142,'Base articles déposés'!$B$8:$K$10677,9,0)))</f>
        <v/>
      </c>
      <c r="I142" s="165">
        <f>IF(F142="oui",IF(H142="oui",0,IF(ISERROR(VLOOKUP(C142,'Base articles déposés'!$B$8:$I$10677,5,0)),"",VLOOKUP(C142,'Base articles déposés'!$B$8:$I$10677,5,0))),0)</f>
        <v>0</v>
      </c>
      <c r="J142" s="48"/>
      <c r="L142" s="15">
        <f>SUM($N$22:N142)</f>
        <v>3</v>
      </c>
      <c r="M142" s="15" t="str">
        <f>IF('Base articles déposés'!$A131='Récap par déposant'!$H$2,'Base articles déposés'!$B131,"")</f>
        <v/>
      </c>
      <c r="N142" s="15">
        <f t="shared" si="3"/>
        <v>0</v>
      </c>
    </row>
    <row r="143" spans="1:14" hidden="1" outlineLevel="1" x14ac:dyDescent="0.25">
      <c r="A143" s="21">
        <v>122</v>
      </c>
      <c r="B143" s="44"/>
      <c r="C143" s="100" t="str">
        <f t="shared" si="4"/>
        <v/>
      </c>
      <c r="D143" s="97" t="str">
        <f>IF(ISERROR(VLOOKUP(C143,'Base articles déposés'!$B$8:$I$10677,2,0)),"",VLOOKUP(C143,'Base articles déposés'!$B$8:$I$10677,2,0))</f>
        <v/>
      </c>
      <c r="E143" s="137" t="str">
        <f>IF(ISERROR(VLOOKUP(C143,'Base articles déposés'!$B$8:$I$10677,6,0)),"",VLOOKUP(C143,'Base articles déposés'!$B$8:$I$10677,6,0))</f>
        <v/>
      </c>
      <c r="F143" s="140" t="str">
        <f>IF(ISERROR(IF(ISBLANK(VLOOKUP(C143,'Base articles déposés'!$B$8:$I$10677,7,0)),"",VLOOKUP(C143,'Base articles déposés'!$B$8:$I$10677,7,0))),"",IF(ISBLANK(VLOOKUP(C143,'Base articles déposés'!$B$8:$I$10677,7,0)),"",VLOOKUP(C143,'Base articles déposés'!$B$8:$I$10677,7,0)))</f>
        <v/>
      </c>
      <c r="G143" s="143" t="str">
        <f>IF(ISERROR(IF(ISBLANK(VLOOKUP(C143,'Base articles déposés'!$B$8:$I$10677,8,0)),"",VLOOKUP(C143,'Base articles déposés'!$B$8:$I$10677,8,0))),"",IF(ISBLANK(VLOOKUP(C143,'Base articles déposés'!$B$8:$I$10677,8,0)),"",VLOOKUP(C143,'Base articles déposés'!$B$8:$I$10677,8,0)))</f>
        <v/>
      </c>
      <c r="H143" s="146" t="str">
        <f>IF(ISERROR(IF(ISBLANK(VLOOKUP(C143,'Base articles déposés'!$B$8:$K$10677,9,0)),"",VLOOKUP(C143,'Base articles déposés'!$B$8:$K$10677,9,0))),"",IF(ISBLANK(VLOOKUP(C143,'Base articles déposés'!$B$8:$K$10677,9,0)),"",VLOOKUP(C143,'Base articles déposés'!$B$8:$K$10677,9,0)))</f>
        <v/>
      </c>
      <c r="I143" s="165">
        <f>IF(F143="oui",IF(H143="oui",0,IF(ISERROR(VLOOKUP(C143,'Base articles déposés'!$B$8:$I$10677,5,0)),"",VLOOKUP(C143,'Base articles déposés'!$B$8:$I$10677,5,0))),0)</f>
        <v>0</v>
      </c>
      <c r="J143" s="48"/>
      <c r="L143" s="15">
        <f>SUM($N$22:N143)</f>
        <v>3</v>
      </c>
      <c r="M143" s="15" t="str">
        <f>IF('Base articles déposés'!$A132='Récap par déposant'!$H$2,'Base articles déposés'!$B132,"")</f>
        <v/>
      </c>
      <c r="N143" s="15">
        <f t="shared" si="3"/>
        <v>0</v>
      </c>
    </row>
    <row r="144" spans="1:14" hidden="1" outlineLevel="1" x14ac:dyDescent="0.25">
      <c r="A144" s="21">
        <v>123</v>
      </c>
      <c r="B144" s="44"/>
      <c r="C144" s="100" t="str">
        <f t="shared" si="4"/>
        <v/>
      </c>
      <c r="D144" s="97" t="str">
        <f>IF(ISERROR(VLOOKUP(C144,'Base articles déposés'!$B$8:$I$10677,2,0)),"",VLOOKUP(C144,'Base articles déposés'!$B$8:$I$10677,2,0))</f>
        <v/>
      </c>
      <c r="E144" s="137" t="str">
        <f>IF(ISERROR(VLOOKUP(C144,'Base articles déposés'!$B$8:$I$10677,6,0)),"",VLOOKUP(C144,'Base articles déposés'!$B$8:$I$10677,6,0))</f>
        <v/>
      </c>
      <c r="F144" s="140" t="str">
        <f>IF(ISERROR(IF(ISBLANK(VLOOKUP(C144,'Base articles déposés'!$B$8:$I$10677,7,0)),"",VLOOKUP(C144,'Base articles déposés'!$B$8:$I$10677,7,0))),"",IF(ISBLANK(VLOOKUP(C144,'Base articles déposés'!$B$8:$I$10677,7,0)),"",VLOOKUP(C144,'Base articles déposés'!$B$8:$I$10677,7,0)))</f>
        <v/>
      </c>
      <c r="G144" s="143" t="str">
        <f>IF(ISERROR(IF(ISBLANK(VLOOKUP(C144,'Base articles déposés'!$B$8:$I$10677,8,0)),"",VLOOKUP(C144,'Base articles déposés'!$B$8:$I$10677,8,0))),"",IF(ISBLANK(VLOOKUP(C144,'Base articles déposés'!$B$8:$I$10677,8,0)),"",VLOOKUP(C144,'Base articles déposés'!$B$8:$I$10677,8,0)))</f>
        <v/>
      </c>
      <c r="H144" s="146" t="str">
        <f>IF(ISERROR(IF(ISBLANK(VLOOKUP(C144,'Base articles déposés'!$B$8:$K$10677,9,0)),"",VLOOKUP(C144,'Base articles déposés'!$B$8:$K$10677,9,0))),"",IF(ISBLANK(VLOOKUP(C144,'Base articles déposés'!$B$8:$K$10677,9,0)),"",VLOOKUP(C144,'Base articles déposés'!$B$8:$K$10677,9,0)))</f>
        <v/>
      </c>
      <c r="I144" s="165">
        <f>IF(F144="oui",IF(H144="oui",0,IF(ISERROR(VLOOKUP(C144,'Base articles déposés'!$B$8:$I$10677,5,0)),"",VLOOKUP(C144,'Base articles déposés'!$B$8:$I$10677,5,0))),0)</f>
        <v>0</v>
      </c>
      <c r="J144" s="48"/>
      <c r="L144" s="15">
        <f>SUM($N$22:N144)</f>
        <v>3</v>
      </c>
      <c r="M144" s="15" t="str">
        <f>IF('Base articles déposés'!$A133='Récap par déposant'!$H$2,'Base articles déposés'!$B133,"")</f>
        <v/>
      </c>
      <c r="N144" s="15">
        <f t="shared" si="3"/>
        <v>0</v>
      </c>
    </row>
    <row r="145" spans="1:14" hidden="1" outlineLevel="1" x14ac:dyDescent="0.25">
      <c r="A145" s="21">
        <v>124</v>
      </c>
      <c r="B145" s="44"/>
      <c r="C145" s="100" t="str">
        <f t="shared" si="4"/>
        <v/>
      </c>
      <c r="D145" s="97" t="str">
        <f>IF(ISERROR(VLOOKUP(C145,'Base articles déposés'!$B$8:$I$10677,2,0)),"",VLOOKUP(C145,'Base articles déposés'!$B$8:$I$10677,2,0))</f>
        <v/>
      </c>
      <c r="E145" s="137" t="str">
        <f>IF(ISERROR(VLOOKUP(C145,'Base articles déposés'!$B$8:$I$10677,6,0)),"",VLOOKUP(C145,'Base articles déposés'!$B$8:$I$10677,6,0))</f>
        <v/>
      </c>
      <c r="F145" s="140" t="str">
        <f>IF(ISERROR(IF(ISBLANK(VLOOKUP(C145,'Base articles déposés'!$B$8:$I$10677,7,0)),"",VLOOKUP(C145,'Base articles déposés'!$B$8:$I$10677,7,0))),"",IF(ISBLANK(VLOOKUP(C145,'Base articles déposés'!$B$8:$I$10677,7,0)),"",VLOOKUP(C145,'Base articles déposés'!$B$8:$I$10677,7,0)))</f>
        <v/>
      </c>
      <c r="G145" s="143" t="str">
        <f>IF(ISERROR(IF(ISBLANK(VLOOKUP(C145,'Base articles déposés'!$B$8:$I$10677,8,0)),"",VLOOKUP(C145,'Base articles déposés'!$B$8:$I$10677,8,0))),"",IF(ISBLANK(VLOOKUP(C145,'Base articles déposés'!$B$8:$I$10677,8,0)),"",VLOOKUP(C145,'Base articles déposés'!$B$8:$I$10677,8,0)))</f>
        <v/>
      </c>
      <c r="H145" s="146" t="str">
        <f>IF(ISERROR(IF(ISBLANK(VLOOKUP(C145,'Base articles déposés'!$B$8:$K$10677,9,0)),"",VLOOKUP(C145,'Base articles déposés'!$B$8:$K$10677,9,0))),"",IF(ISBLANK(VLOOKUP(C145,'Base articles déposés'!$B$8:$K$10677,9,0)),"",VLOOKUP(C145,'Base articles déposés'!$B$8:$K$10677,9,0)))</f>
        <v/>
      </c>
      <c r="I145" s="165">
        <f>IF(F145="oui",IF(H145="oui",0,IF(ISERROR(VLOOKUP(C145,'Base articles déposés'!$B$8:$I$10677,5,0)),"",VLOOKUP(C145,'Base articles déposés'!$B$8:$I$10677,5,0))),0)</f>
        <v>0</v>
      </c>
      <c r="J145" s="48"/>
      <c r="L145" s="15">
        <f>SUM($N$22:N145)</f>
        <v>3</v>
      </c>
      <c r="M145" s="15" t="str">
        <f>IF('Base articles déposés'!$A134='Récap par déposant'!$H$2,'Base articles déposés'!$B134,"")</f>
        <v/>
      </c>
      <c r="N145" s="15">
        <f t="shared" si="3"/>
        <v>0</v>
      </c>
    </row>
    <row r="146" spans="1:14" hidden="1" outlineLevel="1" x14ac:dyDescent="0.25">
      <c r="A146" s="21">
        <v>125</v>
      </c>
      <c r="B146" s="44"/>
      <c r="C146" s="100" t="str">
        <f t="shared" si="4"/>
        <v/>
      </c>
      <c r="D146" s="97" t="str">
        <f>IF(ISERROR(VLOOKUP(C146,'Base articles déposés'!$B$8:$I$10677,2,0)),"",VLOOKUP(C146,'Base articles déposés'!$B$8:$I$10677,2,0))</f>
        <v/>
      </c>
      <c r="E146" s="137" t="str">
        <f>IF(ISERROR(VLOOKUP(C146,'Base articles déposés'!$B$8:$I$10677,6,0)),"",VLOOKUP(C146,'Base articles déposés'!$B$8:$I$10677,6,0))</f>
        <v/>
      </c>
      <c r="F146" s="140" t="str">
        <f>IF(ISERROR(IF(ISBLANK(VLOOKUP(C146,'Base articles déposés'!$B$8:$I$10677,7,0)),"",VLOOKUP(C146,'Base articles déposés'!$B$8:$I$10677,7,0))),"",IF(ISBLANK(VLOOKUP(C146,'Base articles déposés'!$B$8:$I$10677,7,0)),"",VLOOKUP(C146,'Base articles déposés'!$B$8:$I$10677,7,0)))</f>
        <v/>
      </c>
      <c r="G146" s="143" t="str">
        <f>IF(ISERROR(IF(ISBLANK(VLOOKUP(C146,'Base articles déposés'!$B$8:$I$10677,8,0)),"",VLOOKUP(C146,'Base articles déposés'!$B$8:$I$10677,8,0))),"",IF(ISBLANK(VLOOKUP(C146,'Base articles déposés'!$B$8:$I$10677,8,0)),"",VLOOKUP(C146,'Base articles déposés'!$B$8:$I$10677,8,0)))</f>
        <v/>
      </c>
      <c r="H146" s="146" t="str">
        <f>IF(ISERROR(IF(ISBLANK(VLOOKUP(C146,'Base articles déposés'!$B$8:$K$10677,9,0)),"",VLOOKUP(C146,'Base articles déposés'!$B$8:$K$10677,9,0))),"",IF(ISBLANK(VLOOKUP(C146,'Base articles déposés'!$B$8:$K$10677,9,0)),"",VLOOKUP(C146,'Base articles déposés'!$B$8:$K$10677,9,0)))</f>
        <v/>
      </c>
      <c r="I146" s="165">
        <f>IF(F146="oui",IF(H146="oui",0,IF(ISERROR(VLOOKUP(C146,'Base articles déposés'!$B$8:$I$10677,5,0)),"",VLOOKUP(C146,'Base articles déposés'!$B$8:$I$10677,5,0))),0)</f>
        <v>0</v>
      </c>
      <c r="J146" s="48"/>
      <c r="L146" s="15">
        <f>SUM($N$22:N146)</f>
        <v>3</v>
      </c>
      <c r="M146" s="15" t="str">
        <f>IF('Base articles déposés'!$A135='Récap par déposant'!$H$2,'Base articles déposés'!$B135,"")</f>
        <v/>
      </c>
      <c r="N146" s="15">
        <f t="shared" si="3"/>
        <v>0</v>
      </c>
    </row>
    <row r="147" spans="1:14" hidden="1" outlineLevel="1" x14ac:dyDescent="0.25">
      <c r="A147" s="21">
        <v>126</v>
      </c>
      <c r="B147" s="44"/>
      <c r="C147" s="100" t="str">
        <f t="shared" si="4"/>
        <v/>
      </c>
      <c r="D147" s="97" t="str">
        <f>IF(ISERROR(VLOOKUP(C147,'Base articles déposés'!$B$8:$I$10677,2,0)),"",VLOOKUP(C147,'Base articles déposés'!$B$8:$I$10677,2,0))</f>
        <v/>
      </c>
      <c r="E147" s="137" t="str">
        <f>IF(ISERROR(VLOOKUP(C147,'Base articles déposés'!$B$8:$I$10677,6,0)),"",VLOOKUP(C147,'Base articles déposés'!$B$8:$I$10677,6,0))</f>
        <v/>
      </c>
      <c r="F147" s="140" t="str">
        <f>IF(ISERROR(IF(ISBLANK(VLOOKUP(C147,'Base articles déposés'!$B$8:$I$10677,7,0)),"",VLOOKUP(C147,'Base articles déposés'!$B$8:$I$10677,7,0))),"",IF(ISBLANK(VLOOKUP(C147,'Base articles déposés'!$B$8:$I$10677,7,0)),"",VLOOKUP(C147,'Base articles déposés'!$B$8:$I$10677,7,0)))</f>
        <v/>
      </c>
      <c r="G147" s="143" t="str">
        <f>IF(ISERROR(IF(ISBLANK(VLOOKUP(C147,'Base articles déposés'!$B$8:$I$10677,8,0)),"",VLOOKUP(C147,'Base articles déposés'!$B$8:$I$10677,8,0))),"",IF(ISBLANK(VLOOKUP(C147,'Base articles déposés'!$B$8:$I$10677,8,0)),"",VLOOKUP(C147,'Base articles déposés'!$B$8:$I$10677,8,0)))</f>
        <v/>
      </c>
      <c r="H147" s="146" t="str">
        <f>IF(ISERROR(IF(ISBLANK(VLOOKUP(C147,'Base articles déposés'!$B$8:$K$10677,9,0)),"",VLOOKUP(C147,'Base articles déposés'!$B$8:$K$10677,9,0))),"",IF(ISBLANK(VLOOKUP(C147,'Base articles déposés'!$B$8:$K$10677,9,0)),"",VLOOKUP(C147,'Base articles déposés'!$B$8:$K$10677,9,0)))</f>
        <v/>
      </c>
      <c r="I147" s="165">
        <f>IF(F147="oui",IF(H147="oui",0,IF(ISERROR(VLOOKUP(C147,'Base articles déposés'!$B$8:$I$10677,5,0)),"",VLOOKUP(C147,'Base articles déposés'!$B$8:$I$10677,5,0))),0)</f>
        <v>0</v>
      </c>
      <c r="J147" s="48"/>
      <c r="L147" s="15">
        <f>SUM($N$22:N147)</f>
        <v>3</v>
      </c>
      <c r="M147" s="15" t="str">
        <f>IF('Base articles déposés'!$A136='Récap par déposant'!$H$2,'Base articles déposés'!$B136,"")</f>
        <v/>
      </c>
      <c r="N147" s="15">
        <f t="shared" ref="N147:N210" si="5">IF(M147="",0,1)</f>
        <v>0</v>
      </c>
    </row>
    <row r="148" spans="1:14" hidden="1" outlineLevel="1" x14ac:dyDescent="0.25">
      <c r="A148" s="21">
        <v>127</v>
      </c>
      <c r="B148" s="44"/>
      <c r="C148" s="100" t="str">
        <f t="shared" si="4"/>
        <v/>
      </c>
      <c r="D148" s="97" t="str">
        <f>IF(ISERROR(VLOOKUP(C148,'Base articles déposés'!$B$8:$I$10677,2,0)),"",VLOOKUP(C148,'Base articles déposés'!$B$8:$I$10677,2,0))</f>
        <v/>
      </c>
      <c r="E148" s="137" t="str">
        <f>IF(ISERROR(VLOOKUP(C148,'Base articles déposés'!$B$8:$I$10677,6,0)),"",VLOOKUP(C148,'Base articles déposés'!$B$8:$I$10677,6,0))</f>
        <v/>
      </c>
      <c r="F148" s="140" t="str">
        <f>IF(ISERROR(IF(ISBLANK(VLOOKUP(C148,'Base articles déposés'!$B$8:$I$10677,7,0)),"",VLOOKUP(C148,'Base articles déposés'!$B$8:$I$10677,7,0))),"",IF(ISBLANK(VLOOKUP(C148,'Base articles déposés'!$B$8:$I$10677,7,0)),"",VLOOKUP(C148,'Base articles déposés'!$B$8:$I$10677,7,0)))</f>
        <v/>
      </c>
      <c r="G148" s="143" t="str">
        <f>IF(ISERROR(IF(ISBLANK(VLOOKUP(C148,'Base articles déposés'!$B$8:$I$10677,8,0)),"",VLOOKUP(C148,'Base articles déposés'!$B$8:$I$10677,8,0))),"",IF(ISBLANK(VLOOKUP(C148,'Base articles déposés'!$B$8:$I$10677,8,0)),"",VLOOKUP(C148,'Base articles déposés'!$B$8:$I$10677,8,0)))</f>
        <v/>
      </c>
      <c r="H148" s="146" t="str">
        <f>IF(ISERROR(IF(ISBLANK(VLOOKUP(C148,'Base articles déposés'!$B$8:$K$10677,9,0)),"",VLOOKUP(C148,'Base articles déposés'!$B$8:$K$10677,9,0))),"",IF(ISBLANK(VLOOKUP(C148,'Base articles déposés'!$B$8:$K$10677,9,0)),"",VLOOKUP(C148,'Base articles déposés'!$B$8:$K$10677,9,0)))</f>
        <v/>
      </c>
      <c r="I148" s="165">
        <f>IF(F148="oui",IF(H148="oui",0,IF(ISERROR(VLOOKUP(C148,'Base articles déposés'!$B$8:$I$10677,5,0)),"",VLOOKUP(C148,'Base articles déposés'!$B$8:$I$10677,5,0))),0)</f>
        <v>0</v>
      </c>
      <c r="J148" s="48"/>
      <c r="L148" s="15">
        <f>SUM($N$22:N148)</f>
        <v>3</v>
      </c>
      <c r="M148" s="15" t="str">
        <f>IF('Base articles déposés'!$A137='Récap par déposant'!$H$2,'Base articles déposés'!$B137,"")</f>
        <v/>
      </c>
      <c r="N148" s="15">
        <f t="shared" si="5"/>
        <v>0</v>
      </c>
    </row>
    <row r="149" spans="1:14" hidden="1" outlineLevel="1" x14ac:dyDescent="0.25">
      <c r="A149" s="21">
        <v>128</v>
      </c>
      <c r="B149" s="44"/>
      <c r="C149" s="100" t="str">
        <f t="shared" si="4"/>
        <v/>
      </c>
      <c r="D149" s="97" t="str">
        <f>IF(ISERROR(VLOOKUP(C149,'Base articles déposés'!$B$8:$I$10677,2,0)),"",VLOOKUP(C149,'Base articles déposés'!$B$8:$I$10677,2,0))</f>
        <v/>
      </c>
      <c r="E149" s="137" t="str">
        <f>IF(ISERROR(VLOOKUP(C149,'Base articles déposés'!$B$8:$I$10677,6,0)),"",VLOOKUP(C149,'Base articles déposés'!$B$8:$I$10677,6,0))</f>
        <v/>
      </c>
      <c r="F149" s="140" t="str">
        <f>IF(ISERROR(IF(ISBLANK(VLOOKUP(C149,'Base articles déposés'!$B$8:$I$10677,7,0)),"",VLOOKUP(C149,'Base articles déposés'!$B$8:$I$10677,7,0))),"",IF(ISBLANK(VLOOKUP(C149,'Base articles déposés'!$B$8:$I$10677,7,0)),"",VLOOKUP(C149,'Base articles déposés'!$B$8:$I$10677,7,0)))</f>
        <v/>
      </c>
      <c r="G149" s="143" t="str">
        <f>IF(ISERROR(IF(ISBLANK(VLOOKUP(C149,'Base articles déposés'!$B$8:$I$10677,8,0)),"",VLOOKUP(C149,'Base articles déposés'!$B$8:$I$10677,8,0))),"",IF(ISBLANK(VLOOKUP(C149,'Base articles déposés'!$B$8:$I$10677,8,0)),"",VLOOKUP(C149,'Base articles déposés'!$B$8:$I$10677,8,0)))</f>
        <v/>
      </c>
      <c r="H149" s="146" t="str">
        <f>IF(ISERROR(IF(ISBLANK(VLOOKUP(C149,'Base articles déposés'!$B$8:$K$10677,9,0)),"",VLOOKUP(C149,'Base articles déposés'!$B$8:$K$10677,9,0))),"",IF(ISBLANK(VLOOKUP(C149,'Base articles déposés'!$B$8:$K$10677,9,0)),"",VLOOKUP(C149,'Base articles déposés'!$B$8:$K$10677,9,0)))</f>
        <v/>
      </c>
      <c r="I149" s="165">
        <f>IF(F149="oui",IF(H149="oui",0,IF(ISERROR(VLOOKUP(C149,'Base articles déposés'!$B$8:$I$10677,5,0)),"",VLOOKUP(C149,'Base articles déposés'!$B$8:$I$10677,5,0))),0)</f>
        <v>0</v>
      </c>
      <c r="J149" s="48"/>
      <c r="L149" s="15">
        <f>SUM($N$22:N149)</f>
        <v>3</v>
      </c>
      <c r="M149" s="15" t="str">
        <f>IF('Base articles déposés'!$A138='Récap par déposant'!$H$2,'Base articles déposés'!$B138,"")</f>
        <v/>
      </c>
      <c r="N149" s="15">
        <f t="shared" si="5"/>
        <v>0</v>
      </c>
    </row>
    <row r="150" spans="1:14" hidden="1" outlineLevel="1" x14ac:dyDescent="0.25">
      <c r="A150" s="21">
        <v>129</v>
      </c>
      <c r="B150" s="44"/>
      <c r="C150" s="100" t="str">
        <f t="shared" si="4"/>
        <v/>
      </c>
      <c r="D150" s="97" t="str">
        <f>IF(ISERROR(VLOOKUP(C150,'Base articles déposés'!$B$8:$I$10677,2,0)),"",VLOOKUP(C150,'Base articles déposés'!$B$8:$I$10677,2,0))</f>
        <v/>
      </c>
      <c r="E150" s="137" t="str">
        <f>IF(ISERROR(VLOOKUP(C150,'Base articles déposés'!$B$8:$I$10677,6,0)),"",VLOOKUP(C150,'Base articles déposés'!$B$8:$I$10677,6,0))</f>
        <v/>
      </c>
      <c r="F150" s="140" t="str">
        <f>IF(ISERROR(IF(ISBLANK(VLOOKUP(C150,'Base articles déposés'!$B$8:$I$10677,7,0)),"",VLOOKUP(C150,'Base articles déposés'!$B$8:$I$10677,7,0))),"",IF(ISBLANK(VLOOKUP(C150,'Base articles déposés'!$B$8:$I$10677,7,0)),"",VLOOKUP(C150,'Base articles déposés'!$B$8:$I$10677,7,0)))</f>
        <v/>
      </c>
      <c r="G150" s="143" t="str">
        <f>IF(ISERROR(IF(ISBLANK(VLOOKUP(C150,'Base articles déposés'!$B$8:$I$10677,8,0)),"",VLOOKUP(C150,'Base articles déposés'!$B$8:$I$10677,8,0))),"",IF(ISBLANK(VLOOKUP(C150,'Base articles déposés'!$B$8:$I$10677,8,0)),"",VLOOKUP(C150,'Base articles déposés'!$B$8:$I$10677,8,0)))</f>
        <v/>
      </c>
      <c r="H150" s="146" t="str">
        <f>IF(ISERROR(IF(ISBLANK(VLOOKUP(C150,'Base articles déposés'!$B$8:$K$10677,9,0)),"",VLOOKUP(C150,'Base articles déposés'!$B$8:$K$10677,9,0))),"",IF(ISBLANK(VLOOKUP(C150,'Base articles déposés'!$B$8:$K$10677,9,0)),"",VLOOKUP(C150,'Base articles déposés'!$B$8:$K$10677,9,0)))</f>
        <v/>
      </c>
      <c r="I150" s="165">
        <f>IF(F150="oui",IF(H150="oui",0,IF(ISERROR(VLOOKUP(C150,'Base articles déposés'!$B$8:$I$10677,5,0)),"",VLOOKUP(C150,'Base articles déposés'!$B$8:$I$10677,5,0))),0)</f>
        <v>0</v>
      </c>
      <c r="J150" s="48"/>
      <c r="L150" s="15">
        <f>SUM($N$22:N150)</f>
        <v>3</v>
      </c>
      <c r="M150" s="15" t="str">
        <f>IF('Base articles déposés'!$A139='Récap par déposant'!$H$2,'Base articles déposés'!$B139,"")</f>
        <v/>
      </c>
      <c r="N150" s="15">
        <f t="shared" si="5"/>
        <v>0</v>
      </c>
    </row>
    <row r="151" spans="1:14" hidden="1" outlineLevel="1" x14ac:dyDescent="0.25">
      <c r="A151" s="21">
        <v>130</v>
      </c>
      <c r="B151" s="44"/>
      <c r="C151" s="100" t="str">
        <f t="shared" si="4"/>
        <v/>
      </c>
      <c r="D151" s="97" t="str">
        <f>IF(ISERROR(VLOOKUP(C151,'Base articles déposés'!$B$8:$I$10677,2,0)),"",VLOOKUP(C151,'Base articles déposés'!$B$8:$I$10677,2,0))</f>
        <v/>
      </c>
      <c r="E151" s="137" t="str">
        <f>IF(ISERROR(VLOOKUP(C151,'Base articles déposés'!$B$8:$I$10677,6,0)),"",VLOOKUP(C151,'Base articles déposés'!$B$8:$I$10677,6,0))</f>
        <v/>
      </c>
      <c r="F151" s="140" t="str">
        <f>IF(ISERROR(IF(ISBLANK(VLOOKUP(C151,'Base articles déposés'!$B$8:$I$10677,7,0)),"",VLOOKUP(C151,'Base articles déposés'!$B$8:$I$10677,7,0))),"",IF(ISBLANK(VLOOKUP(C151,'Base articles déposés'!$B$8:$I$10677,7,0)),"",VLOOKUP(C151,'Base articles déposés'!$B$8:$I$10677,7,0)))</f>
        <v/>
      </c>
      <c r="G151" s="143" t="str">
        <f>IF(ISERROR(IF(ISBLANK(VLOOKUP(C151,'Base articles déposés'!$B$8:$I$10677,8,0)),"",VLOOKUP(C151,'Base articles déposés'!$B$8:$I$10677,8,0))),"",IF(ISBLANK(VLOOKUP(C151,'Base articles déposés'!$B$8:$I$10677,8,0)),"",VLOOKUP(C151,'Base articles déposés'!$B$8:$I$10677,8,0)))</f>
        <v/>
      </c>
      <c r="H151" s="146" t="str">
        <f>IF(ISERROR(IF(ISBLANK(VLOOKUP(C151,'Base articles déposés'!$B$8:$K$10677,9,0)),"",VLOOKUP(C151,'Base articles déposés'!$B$8:$K$10677,9,0))),"",IF(ISBLANK(VLOOKUP(C151,'Base articles déposés'!$B$8:$K$10677,9,0)),"",VLOOKUP(C151,'Base articles déposés'!$B$8:$K$10677,9,0)))</f>
        <v/>
      </c>
      <c r="I151" s="165">
        <f>IF(F151="oui",IF(H151="oui",0,IF(ISERROR(VLOOKUP(C151,'Base articles déposés'!$B$8:$I$10677,5,0)),"",VLOOKUP(C151,'Base articles déposés'!$B$8:$I$10677,5,0))),0)</f>
        <v>0</v>
      </c>
      <c r="J151" s="48"/>
      <c r="L151" s="15">
        <f>SUM($N$22:N151)</f>
        <v>3</v>
      </c>
      <c r="M151" s="15" t="str">
        <f>IF('Base articles déposés'!$A140='Récap par déposant'!$H$2,'Base articles déposés'!$B140,"")</f>
        <v/>
      </c>
      <c r="N151" s="15">
        <f t="shared" si="5"/>
        <v>0</v>
      </c>
    </row>
    <row r="152" spans="1:14" hidden="1" outlineLevel="1" x14ac:dyDescent="0.25">
      <c r="A152" s="21">
        <v>131</v>
      </c>
      <c r="B152" s="44"/>
      <c r="C152" s="100" t="str">
        <f t="shared" si="4"/>
        <v/>
      </c>
      <c r="D152" s="97" t="str">
        <f>IF(ISERROR(VLOOKUP(C152,'Base articles déposés'!$B$8:$I$10677,2,0)),"",VLOOKUP(C152,'Base articles déposés'!$B$8:$I$10677,2,0))</f>
        <v/>
      </c>
      <c r="E152" s="137" t="str">
        <f>IF(ISERROR(VLOOKUP(C152,'Base articles déposés'!$B$8:$I$10677,6,0)),"",VLOOKUP(C152,'Base articles déposés'!$B$8:$I$10677,6,0))</f>
        <v/>
      </c>
      <c r="F152" s="140" t="str">
        <f>IF(ISERROR(IF(ISBLANK(VLOOKUP(C152,'Base articles déposés'!$B$8:$I$10677,7,0)),"",VLOOKUP(C152,'Base articles déposés'!$B$8:$I$10677,7,0))),"",IF(ISBLANK(VLOOKUP(C152,'Base articles déposés'!$B$8:$I$10677,7,0)),"",VLOOKUP(C152,'Base articles déposés'!$B$8:$I$10677,7,0)))</f>
        <v/>
      </c>
      <c r="G152" s="143" t="str">
        <f>IF(ISERROR(IF(ISBLANK(VLOOKUP(C152,'Base articles déposés'!$B$8:$I$10677,8,0)),"",VLOOKUP(C152,'Base articles déposés'!$B$8:$I$10677,8,0))),"",IF(ISBLANK(VLOOKUP(C152,'Base articles déposés'!$B$8:$I$10677,8,0)),"",VLOOKUP(C152,'Base articles déposés'!$B$8:$I$10677,8,0)))</f>
        <v/>
      </c>
      <c r="H152" s="146" t="str">
        <f>IF(ISERROR(IF(ISBLANK(VLOOKUP(C152,'Base articles déposés'!$B$8:$K$10677,9,0)),"",VLOOKUP(C152,'Base articles déposés'!$B$8:$K$10677,9,0))),"",IF(ISBLANK(VLOOKUP(C152,'Base articles déposés'!$B$8:$K$10677,9,0)),"",VLOOKUP(C152,'Base articles déposés'!$B$8:$K$10677,9,0)))</f>
        <v/>
      </c>
      <c r="I152" s="165">
        <f>IF(F152="oui",IF(H152="oui",0,IF(ISERROR(VLOOKUP(C152,'Base articles déposés'!$B$8:$I$10677,5,0)),"",VLOOKUP(C152,'Base articles déposés'!$B$8:$I$10677,5,0))),0)</f>
        <v>0</v>
      </c>
      <c r="J152" s="48"/>
      <c r="L152" s="15">
        <f>SUM($N$22:N152)</f>
        <v>3</v>
      </c>
      <c r="M152" s="15" t="str">
        <f>IF('Base articles déposés'!$A141='Récap par déposant'!$H$2,'Base articles déposés'!$B141,"")</f>
        <v/>
      </c>
      <c r="N152" s="15">
        <f t="shared" si="5"/>
        <v>0</v>
      </c>
    </row>
    <row r="153" spans="1:14" hidden="1" outlineLevel="1" x14ac:dyDescent="0.25">
      <c r="A153" s="21">
        <v>132</v>
      </c>
      <c r="B153" s="44"/>
      <c r="C153" s="100" t="str">
        <f t="shared" si="4"/>
        <v/>
      </c>
      <c r="D153" s="97" t="str">
        <f>IF(ISERROR(VLOOKUP(C153,'Base articles déposés'!$B$8:$I$10677,2,0)),"",VLOOKUP(C153,'Base articles déposés'!$B$8:$I$10677,2,0))</f>
        <v/>
      </c>
      <c r="E153" s="137" t="str">
        <f>IF(ISERROR(VLOOKUP(C153,'Base articles déposés'!$B$8:$I$10677,6,0)),"",VLOOKUP(C153,'Base articles déposés'!$B$8:$I$10677,6,0))</f>
        <v/>
      </c>
      <c r="F153" s="140" t="str">
        <f>IF(ISERROR(IF(ISBLANK(VLOOKUP(C153,'Base articles déposés'!$B$8:$I$10677,7,0)),"",VLOOKUP(C153,'Base articles déposés'!$B$8:$I$10677,7,0))),"",IF(ISBLANK(VLOOKUP(C153,'Base articles déposés'!$B$8:$I$10677,7,0)),"",VLOOKUP(C153,'Base articles déposés'!$B$8:$I$10677,7,0)))</f>
        <v/>
      </c>
      <c r="G153" s="143" t="str">
        <f>IF(ISERROR(IF(ISBLANK(VLOOKUP(C153,'Base articles déposés'!$B$8:$I$10677,8,0)),"",VLOOKUP(C153,'Base articles déposés'!$B$8:$I$10677,8,0))),"",IF(ISBLANK(VLOOKUP(C153,'Base articles déposés'!$B$8:$I$10677,8,0)),"",VLOOKUP(C153,'Base articles déposés'!$B$8:$I$10677,8,0)))</f>
        <v/>
      </c>
      <c r="H153" s="146" t="str">
        <f>IF(ISERROR(IF(ISBLANK(VLOOKUP(C153,'Base articles déposés'!$B$8:$K$10677,9,0)),"",VLOOKUP(C153,'Base articles déposés'!$B$8:$K$10677,9,0))),"",IF(ISBLANK(VLOOKUP(C153,'Base articles déposés'!$B$8:$K$10677,9,0)),"",VLOOKUP(C153,'Base articles déposés'!$B$8:$K$10677,9,0)))</f>
        <v/>
      </c>
      <c r="I153" s="165">
        <f>IF(F153="oui",IF(H153="oui",0,IF(ISERROR(VLOOKUP(C153,'Base articles déposés'!$B$8:$I$10677,5,0)),"",VLOOKUP(C153,'Base articles déposés'!$B$8:$I$10677,5,0))),0)</f>
        <v>0</v>
      </c>
      <c r="J153" s="48"/>
      <c r="L153" s="15">
        <f>SUM($N$22:N153)</f>
        <v>3</v>
      </c>
      <c r="M153" s="15" t="str">
        <f>IF('Base articles déposés'!$A142='Récap par déposant'!$H$2,'Base articles déposés'!$B142,"")</f>
        <v/>
      </c>
      <c r="N153" s="15">
        <f t="shared" si="5"/>
        <v>0</v>
      </c>
    </row>
    <row r="154" spans="1:14" hidden="1" outlineLevel="1" x14ac:dyDescent="0.25">
      <c r="A154" s="21">
        <v>133</v>
      </c>
      <c r="B154" s="44"/>
      <c r="C154" s="100" t="str">
        <f t="shared" si="4"/>
        <v/>
      </c>
      <c r="D154" s="97" t="str">
        <f>IF(ISERROR(VLOOKUP(C154,'Base articles déposés'!$B$8:$I$10677,2,0)),"",VLOOKUP(C154,'Base articles déposés'!$B$8:$I$10677,2,0))</f>
        <v/>
      </c>
      <c r="E154" s="137" t="str">
        <f>IF(ISERROR(VLOOKUP(C154,'Base articles déposés'!$B$8:$I$10677,6,0)),"",VLOOKUP(C154,'Base articles déposés'!$B$8:$I$10677,6,0))</f>
        <v/>
      </c>
      <c r="F154" s="140" t="str">
        <f>IF(ISERROR(IF(ISBLANK(VLOOKUP(C154,'Base articles déposés'!$B$8:$I$10677,7,0)),"",VLOOKUP(C154,'Base articles déposés'!$B$8:$I$10677,7,0))),"",IF(ISBLANK(VLOOKUP(C154,'Base articles déposés'!$B$8:$I$10677,7,0)),"",VLOOKUP(C154,'Base articles déposés'!$B$8:$I$10677,7,0)))</f>
        <v/>
      </c>
      <c r="G154" s="143" t="str">
        <f>IF(ISERROR(IF(ISBLANK(VLOOKUP(C154,'Base articles déposés'!$B$8:$I$10677,8,0)),"",VLOOKUP(C154,'Base articles déposés'!$B$8:$I$10677,8,0))),"",IF(ISBLANK(VLOOKUP(C154,'Base articles déposés'!$B$8:$I$10677,8,0)),"",VLOOKUP(C154,'Base articles déposés'!$B$8:$I$10677,8,0)))</f>
        <v/>
      </c>
      <c r="H154" s="146" t="str">
        <f>IF(ISERROR(IF(ISBLANK(VLOOKUP(C154,'Base articles déposés'!$B$8:$K$10677,9,0)),"",VLOOKUP(C154,'Base articles déposés'!$B$8:$K$10677,9,0))),"",IF(ISBLANK(VLOOKUP(C154,'Base articles déposés'!$B$8:$K$10677,9,0)),"",VLOOKUP(C154,'Base articles déposés'!$B$8:$K$10677,9,0)))</f>
        <v/>
      </c>
      <c r="I154" s="165">
        <f>IF(F154="oui",IF(H154="oui",0,IF(ISERROR(VLOOKUP(C154,'Base articles déposés'!$B$8:$I$10677,5,0)),"",VLOOKUP(C154,'Base articles déposés'!$B$8:$I$10677,5,0))),0)</f>
        <v>0</v>
      </c>
      <c r="J154" s="48"/>
      <c r="L154" s="15">
        <f>SUM($N$22:N154)</f>
        <v>3</v>
      </c>
      <c r="M154" s="15" t="str">
        <f>IF('Base articles déposés'!$A143='Récap par déposant'!$H$2,'Base articles déposés'!$B143,"")</f>
        <v/>
      </c>
      <c r="N154" s="15">
        <f t="shared" si="5"/>
        <v>0</v>
      </c>
    </row>
    <row r="155" spans="1:14" hidden="1" outlineLevel="1" x14ac:dyDescent="0.25">
      <c r="A155" s="21">
        <v>134</v>
      </c>
      <c r="B155" s="44"/>
      <c r="C155" s="100" t="str">
        <f t="shared" si="4"/>
        <v/>
      </c>
      <c r="D155" s="97" t="str">
        <f>IF(ISERROR(VLOOKUP(C155,'Base articles déposés'!$B$8:$I$10677,2,0)),"",VLOOKUP(C155,'Base articles déposés'!$B$8:$I$10677,2,0))</f>
        <v/>
      </c>
      <c r="E155" s="137" t="str">
        <f>IF(ISERROR(VLOOKUP(C155,'Base articles déposés'!$B$8:$I$10677,6,0)),"",VLOOKUP(C155,'Base articles déposés'!$B$8:$I$10677,6,0))</f>
        <v/>
      </c>
      <c r="F155" s="140" t="str">
        <f>IF(ISERROR(IF(ISBLANK(VLOOKUP(C155,'Base articles déposés'!$B$8:$I$10677,7,0)),"",VLOOKUP(C155,'Base articles déposés'!$B$8:$I$10677,7,0))),"",IF(ISBLANK(VLOOKUP(C155,'Base articles déposés'!$B$8:$I$10677,7,0)),"",VLOOKUP(C155,'Base articles déposés'!$B$8:$I$10677,7,0)))</f>
        <v/>
      </c>
      <c r="G155" s="143" t="str">
        <f>IF(ISERROR(IF(ISBLANK(VLOOKUP(C155,'Base articles déposés'!$B$8:$I$10677,8,0)),"",VLOOKUP(C155,'Base articles déposés'!$B$8:$I$10677,8,0))),"",IF(ISBLANK(VLOOKUP(C155,'Base articles déposés'!$B$8:$I$10677,8,0)),"",VLOOKUP(C155,'Base articles déposés'!$B$8:$I$10677,8,0)))</f>
        <v/>
      </c>
      <c r="H155" s="146" t="str">
        <f>IF(ISERROR(IF(ISBLANK(VLOOKUP(C155,'Base articles déposés'!$B$8:$K$10677,9,0)),"",VLOOKUP(C155,'Base articles déposés'!$B$8:$K$10677,9,0))),"",IF(ISBLANK(VLOOKUP(C155,'Base articles déposés'!$B$8:$K$10677,9,0)),"",VLOOKUP(C155,'Base articles déposés'!$B$8:$K$10677,9,0)))</f>
        <v/>
      </c>
      <c r="I155" s="165">
        <f>IF(F155="oui",IF(H155="oui",0,IF(ISERROR(VLOOKUP(C155,'Base articles déposés'!$B$8:$I$10677,5,0)),"",VLOOKUP(C155,'Base articles déposés'!$B$8:$I$10677,5,0))),0)</f>
        <v>0</v>
      </c>
      <c r="J155" s="48"/>
      <c r="L155" s="15">
        <f>SUM($N$22:N155)</f>
        <v>3</v>
      </c>
      <c r="M155" s="15" t="str">
        <f>IF('Base articles déposés'!$A144='Récap par déposant'!$H$2,'Base articles déposés'!$B144,"")</f>
        <v/>
      </c>
      <c r="N155" s="15">
        <f t="shared" si="5"/>
        <v>0</v>
      </c>
    </row>
    <row r="156" spans="1:14" hidden="1" outlineLevel="1" x14ac:dyDescent="0.25">
      <c r="A156" s="21">
        <v>135</v>
      </c>
      <c r="B156" s="44"/>
      <c r="C156" s="100" t="str">
        <f t="shared" si="4"/>
        <v/>
      </c>
      <c r="D156" s="97" t="str">
        <f>IF(ISERROR(VLOOKUP(C156,'Base articles déposés'!$B$8:$I$10677,2,0)),"",VLOOKUP(C156,'Base articles déposés'!$B$8:$I$10677,2,0))</f>
        <v/>
      </c>
      <c r="E156" s="137" t="str">
        <f>IF(ISERROR(VLOOKUP(C156,'Base articles déposés'!$B$8:$I$10677,6,0)),"",VLOOKUP(C156,'Base articles déposés'!$B$8:$I$10677,6,0))</f>
        <v/>
      </c>
      <c r="F156" s="140" t="str">
        <f>IF(ISERROR(IF(ISBLANK(VLOOKUP(C156,'Base articles déposés'!$B$8:$I$10677,7,0)),"",VLOOKUP(C156,'Base articles déposés'!$B$8:$I$10677,7,0))),"",IF(ISBLANK(VLOOKUP(C156,'Base articles déposés'!$B$8:$I$10677,7,0)),"",VLOOKUP(C156,'Base articles déposés'!$B$8:$I$10677,7,0)))</f>
        <v/>
      </c>
      <c r="G156" s="143" t="str">
        <f>IF(ISERROR(IF(ISBLANK(VLOOKUP(C156,'Base articles déposés'!$B$8:$I$10677,8,0)),"",VLOOKUP(C156,'Base articles déposés'!$B$8:$I$10677,8,0))),"",IF(ISBLANK(VLOOKUP(C156,'Base articles déposés'!$B$8:$I$10677,8,0)),"",VLOOKUP(C156,'Base articles déposés'!$B$8:$I$10677,8,0)))</f>
        <v/>
      </c>
      <c r="H156" s="146" t="str">
        <f>IF(ISERROR(IF(ISBLANK(VLOOKUP(C156,'Base articles déposés'!$B$8:$K$10677,9,0)),"",VLOOKUP(C156,'Base articles déposés'!$B$8:$K$10677,9,0))),"",IF(ISBLANK(VLOOKUP(C156,'Base articles déposés'!$B$8:$K$10677,9,0)),"",VLOOKUP(C156,'Base articles déposés'!$B$8:$K$10677,9,0)))</f>
        <v/>
      </c>
      <c r="I156" s="165">
        <f>IF(F156="oui",IF(H156="oui",0,IF(ISERROR(VLOOKUP(C156,'Base articles déposés'!$B$8:$I$10677,5,0)),"",VLOOKUP(C156,'Base articles déposés'!$B$8:$I$10677,5,0))),0)</f>
        <v>0</v>
      </c>
      <c r="J156" s="48"/>
      <c r="L156" s="15">
        <f>SUM($N$22:N156)</f>
        <v>3</v>
      </c>
      <c r="M156" s="15" t="str">
        <f>IF('Base articles déposés'!$A145='Récap par déposant'!$H$2,'Base articles déposés'!$B145,"")</f>
        <v/>
      </c>
      <c r="N156" s="15">
        <f t="shared" si="5"/>
        <v>0</v>
      </c>
    </row>
    <row r="157" spans="1:14" hidden="1" outlineLevel="1" x14ac:dyDescent="0.25">
      <c r="A157" s="21">
        <v>136</v>
      </c>
      <c r="B157" s="44"/>
      <c r="C157" s="100" t="str">
        <f t="shared" si="4"/>
        <v/>
      </c>
      <c r="D157" s="97" t="str">
        <f>IF(ISERROR(VLOOKUP(C157,'Base articles déposés'!$B$8:$I$10677,2,0)),"",VLOOKUP(C157,'Base articles déposés'!$B$8:$I$10677,2,0))</f>
        <v/>
      </c>
      <c r="E157" s="137" t="str">
        <f>IF(ISERROR(VLOOKUP(C157,'Base articles déposés'!$B$8:$I$10677,6,0)),"",VLOOKUP(C157,'Base articles déposés'!$B$8:$I$10677,6,0))</f>
        <v/>
      </c>
      <c r="F157" s="140" t="str">
        <f>IF(ISERROR(IF(ISBLANK(VLOOKUP(C157,'Base articles déposés'!$B$8:$I$10677,7,0)),"",VLOOKUP(C157,'Base articles déposés'!$B$8:$I$10677,7,0))),"",IF(ISBLANK(VLOOKUP(C157,'Base articles déposés'!$B$8:$I$10677,7,0)),"",VLOOKUP(C157,'Base articles déposés'!$B$8:$I$10677,7,0)))</f>
        <v/>
      </c>
      <c r="G157" s="143" t="str">
        <f>IF(ISERROR(IF(ISBLANK(VLOOKUP(C157,'Base articles déposés'!$B$8:$I$10677,8,0)),"",VLOOKUP(C157,'Base articles déposés'!$B$8:$I$10677,8,0))),"",IF(ISBLANK(VLOOKUP(C157,'Base articles déposés'!$B$8:$I$10677,8,0)),"",VLOOKUP(C157,'Base articles déposés'!$B$8:$I$10677,8,0)))</f>
        <v/>
      </c>
      <c r="H157" s="146" t="str">
        <f>IF(ISERROR(IF(ISBLANK(VLOOKUP(C157,'Base articles déposés'!$B$8:$K$10677,9,0)),"",VLOOKUP(C157,'Base articles déposés'!$B$8:$K$10677,9,0))),"",IF(ISBLANK(VLOOKUP(C157,'Base articles déposés'!$B$8:$K$10677,9,0)),"",VLOOKUP(C157,'Base articles déposés'!$B$8:$K$10677,9,0)))</f>
        <v/>
      </c>
      <c r="I157" s="165">
        <f>IF(F157="oui",IF(H157="oui",0,IF(ISERROR(VLOOKUP(C157,'Base articles déposés'!$B$8:$I$10677,5,0)),"",VLOOKUP(C157,'Base articles déposés'!$B$8:$I$10677,5,0))),0)</f>
        <v>0</v>
      </c>
      <c r="J157" s="48"/>
      <c r="L157" s="15">
        <f>SUM($N$22:N157)</f>
        <v>3</v>
      </c>
      <c r="M157" s="15" t="str">
        <f>IF('Base articles déposés'!$A146='Récap par déposant'!$H$2,'Base articles déposés'!$B146,"")</f>
        <v/>
      </c>
      <c r="N157" s="15">
        <f t="shared" si="5"/>
        <v>0</v>
      </c>
    </row>
    <row r="158" spans="1:14" hidden="1" outlineLevel="1" x14ac:dyDescent="0.25">
      <c r="A158" s="21">
        <v>137</v>
      </c>
      <c r="B158" s="44"/>
      <c r="C158" s="100" t="str">
        <f t="shared" si="4"/>
        <v/>
      </c>
      <c r="D158" s="97" t="str">
        <f>IF(ISERROR(VLOOKUP(C158,'Base articles déposés'!$B$8:$I$10677,2,0)),"",VLOOKUP(C158,'Base articles déposés'!$B$8:$I$10677,2,0))</f>
        <v/>
      </c>
      <c r="E158" s="137" t="str">
        <f>IF(ISERROR(VLOOKUP(C158,'Base articles déposés'!$B$8:$I$10677,6,0)),"",VLOOKUP(C158,'Base articles déposés'!$B$8:$I$10677,6,0))</f>
        <v/>
      </c>
      <c r="F158" s="140" t="str">
        <f>IF(ISERROR(IF(ISBLANK(VLOOKUP(C158,'Base articles déposés'!$B$8:$I$10677,7,0)),"",VLOOKUP(C158,'Base articles déposés'!$B$8:$I$10677,7,0))),"",IF(ISBLANK(VLOOKUP(C158,'Base articles déposés'!$B$8:$I$10677,7,0)),"",VLOOKUP(C158,'Base articles déposés'!$B$8:$I$10677,7,0)))</f>
        <v/>
      </c>
      <c r="G158" s="143" t="str">
        <f>IF(ISERROR(IF(ISBLANK(VLOOKUP(C158,'Base articles déposés'!$B$8:$I$10677,8,0)),"",VLOOKUP(C158,'Base articles déposés'!$B$8:$I$10677,8,0))),"",IF(ISBLANK(VLOOKUP(C158,'Base articles déposés'!$B$8:$I$10677,8,0)),"",VLOOKUP(C158,'Base articles déposés'!$B$8:$I$10677,8,0)))</f>
        <v/>
      </c>
      <c r="H158" s="146" t="str">
        <f>IF(ISERROR(IF(ISBLANK(VLOOKUP(C158,'Base articles déposés'!$B$8:$K$10677,9,0)),"",VLOOKUP(C158,'Base articles déposés'!$B$8:$K$10677,9,0))),"",IF(ISBLANK(VLOOKUP(C158,'Base articles déposés'!$B$8:$K$10677,9,0)),"",VLOOKUP(C158,'Base articles déposés'!$B$8:$K$10677,9,0)))</f>
        <v/>
      </c>
      <c r="I158" s="165">
        <f>IF(F158="oui",IF(H158="oui",0,IF(ISERROR(VLOOKUP(C158,'Base articles déposés'!$B$8:$I$10677,5,0)),"",VLOOKUP(C158,'Base articles déposés'!$B$8:$I$10677,5,0))),0)</f>
        <v>0</v>
      </c>
      <c r="J158" s="48"/>
      <c r="L158" s="15">
        <f>SUM($N$22:N158)</f>
        <v>3</v>
      </c>
      <c r="M158" s="15" t="str">
        <f>IF('Base articles déposés'!$A147='Récap par déposant'!$H$2,'Base articles déposés'!$B147,"")</f>
        <v/>
      </c>
      <c r="N158" s="15">
        <f t="shared" si="5"/>
        <v>0</v>
      </c>
    </row>
    <row r="159" spans="1:14" hidden="1" outlineLevel="1" x14ac:dyDescent="0.25">
      <c r="A159" s="21">
        <v>138</v>
      </c>
      <c r="B159" s="44"/>
      <c r="C159" s="100" t="str">
        <f t="shared" si="4"/>
        <v/>
      </c>
      <c r="D159" s="97" t="str">
        <f>IF(ISERROR(VLOOKUP(C159,'Base articles déposés'!$B$8:$I$10677,2,0)),"",VLOOKUP(C159,'Base articles déposés'!$B$8:$I$10677,2,0))</f>
        <v/>
      </c>
      <c r="E159" s="137" t="str">
        <f>IF(ISERROR(VLOOKUP(C159,'Base articles déposés'!$B$8:$I$10677,6,0)),"",VLOOKUP(C159,'Base articles déposés'!$B$8:$I$10677,6,0))</f>
        <v/>
      </c>
      <c r="F159" s="140" t="str">
        <f>IF(ISERROR(IF(ISBLANK(VLOOKUP(C159,'Base articles déposés'!$B$8:$I$10677,7,0)),"",VLOOKUP(C159,'Base articles déposés'!$B$8:$I$10677,7,0))),"",IF(ISBLANK(VLOOKUP(C159,'Base articles déposés'!$B$8:$I$10677,7,0)),"",VLOOKUP(C159,'Base articles déposés'!$B$8:$I$10677,7,0)))</f>
        <v/>
      </c>
      <c r="G159" s="143" t="str">
        <f>IF(ISERROR(IF(ISBLANK(VLOOKUP(C159,'Base articles déposés'!$B$8:$I$10677,8,0)),"",VLOOKUP(C159,'Base articles déposés'!$B$8:$I$10677,8,0))),"",IF(ISBLANK(VLOOKUP(C159,'Base articles déposés'!$B$8:$I$10677,8,0)),"",VLOOKUP(C159,'Base articles déposés'!$B$8:$I$10677,8,0)))</f>
        <v/>
      </c>
      <c r="H159" s="146" t="str">
        <f>IF(ISERROR(IF(ISBLANK(VLOOKUP(C159,'Base articles déposés'!$B$8:$K$10677,9,0)),"",VLOOKUP(C159,'Base articles déposés'!$B$8:$K$10677,9,0))),"",IF(ISBLANK(VLOOKUP(C159,'Base articles déposés'!$B$8:$K$10677,9,0)),"",VLOOKUP(C159,'Base articles déposés'!$B$8:$K$10677,9,0)))</f>
        <v/>
      </c>
      <c r="I159" s="165">
        <f>IF(F159="oui",IF(H159="oui",0,IF(ISERROR(VLOOKUP(C159,'Base articles déposés'!$B$8:$I$10677,5,0)),"",VLOOKUP(C159,'Base articles déposés'!$B$8:$I$10677,5,0))),0)</f>
        <v>0</v>
      </c>
      <c r="J159" s="48"/>
      <c r="L159" s="15">
        <f>SUM($N$22:N159)</f>
        <v>3</v>
      </c>
      <c r="M159" s="15" t="str">
        <f>IF('Base articles déposés'!$A148='Récap par déposant'!$H$2,'Base articles déposés'!$B148,"")</f>
        <v/>
      </c>
      <c r="N159" s="15">
        <f t="shared" si="5"/>
        <v>0</v>
      </c>
    </row>
    <row r="160" spans="1:14" hidden="1" outlineLevel="1" x14ac:dyDescent="0.25">
      <c r="A160" s="21">
        <v>139</v>
      </c>
      <c r="B160" s="44"/>
      <c r="C160" s="100" t="str">
        <f t="shared" si="4"/>
        <v/>
      </c>
      <c r="D160" s="97" t="str">
        <f>IF(ISERROR(VLOOKUP(C160,'Base articles déposés'!$B$8:$I$10677,2,0)),"",VLOOKUP(C160,'Base articles déposés'!$B$8:$I$10677,2,0))</f>
        <v/>
      </c>
      <c r="E160" s="137" t="str">
        <f>IF(ISERROR(VLOOKUP(C160,'Base articles déposés'!$B$8:$I$10677,6,0)),"",VLOOKUP(C160,'Base articles déposés'!$B$8:$I$10677,6,0))</f>
        <v/>
      </c>
      <c r="F160" s="140" t="str">
        <f>IF(ISERROR(IF(ISBLANK(VLOOKUP(C160,'Base articles déposés'!$B$8:$I$10677,7,0)),"",VLOOKUP(C160,'Base articles déposés'!$B$8:$I$10677,7,0))),"",IF(ISBLANK(VLOOKUP(C160,'Base articles déposés'!$B$8:$I$10677,7,0)),"",VLOOKUP(C160,'Base articles déposés'!$B$8:$I$10677,7,0)))</f>
        <v/>
      </c>
      <c r="G160" s="143" t="str">
        <f>IF(ISERROR(IF(ISBLANK(VLOOKUP(C160,'Base articles déposés'!$B$8:$I$10677,8,0)),"",VLOOKUP(C160,'Base articles déposés'!$B$8:$I$10677,8,0))),"",IF(ISBLANK(VLOOKUP(C160,'Base articles déposés'!$B$8:$I$10677,8,0)),"",VLOOKUP(C160,'Base articles déposés'!$B$8:$I$10677,8,0)))</f>
        <v/>
      </c>
      <c r="H160" s="146" t="str">
        <f>IF(ISERROR(IF(ISBLANK(VLOOKUP(C160,'Base articles déposés'!$B$8:$K$10677,9,0)),"",VLOOKUP(C160,'Base articles déposés'!$B$8:$K$10677,9,0))),"",IF(ISBLANK(VLOOKUP(C160,'Base articles déposés'!$B$8:$K$10677,9,0)),"",VLOOKUP(C160,'Base articles déposés'!$B$8:$K$10677,9,0)))</f>
        <v/>
      </c>
      <c r="I160" s="165">
        <f>IF(F160="oui",IF(H160="oui",0,IF(ISERROR(VLOOKUP(C160,'Base articles déposés'!$B$8:$I$10677,5,0)),"",VLOOKUP(C160,'Base articles déposés'!$B$8:$I$10677,5,0))),0)</f>
        <v>0</v>
      </c>
      <c r="J160" s="48"/>
      <c r="L160" s="15">
        <f>SUM($N$22:N160)</f>
        <v>3</v>
      </c>
      <c r="M160" s="15" t="str">
        <f>IF('Base articles déposés'!$A149='Récap par déposant'!$H$2,'Base articles déposés'!$B149,"")</f>
        <v/>
      </c>
      <c r="N160" s="15">
        <f t="shared" si="5"/>
        <v>0</v>
      </c>
    </row>
    <row r="161" spans="1:14" hidden="1" outlineLevel="1" x14ac:dyDescent="0.25">
      <c r="A161" s="21">
        <v>140</v>
      </c>
      <c r="B161" s="44"/>
      <c r="C161" s="100" t="str">
        <f t="shared" si="4"/>
        <v/>
      </c>
      <c r="D161" s="97" t="str">
        <f>IF(ISERROR(VLOOKUP(C161,'Base articles déposés'!$B$8:$I$10677,2,0)),"",VLOOKUP(C161,'Base articles déposés'!$B$8:$I$10677,2,0))</f>
        <v/>
      </c>
      <c r="E161" s="137" t="str">
        <f>IF(ISERROR(VLOOKUP(C161,'Base articles déposés'!$B$8:$I$10677,6,0)),"",VLOOKUP(C161,'Base articles déposés'!$B$8:$I$10677,6,0))</f>
        <v/>
      </c>
      <c r="F161" s="140" t="str">
        <f>IF(ISERROR(IF(ISBLANK(VLOOKUP(C161,'Base articles déposés'!$B$8:$I$10677,7,0)),"",VLOOKUP(C161,'Base articles déposés'!$B$8:$I$10677,7,0))),"",IF(ISBLANK(VLOOKUP(C161,'Base articles déposés'!$B$8:$I$10677,7,0)),"",VLOOKUP(C161,'Base articles déposés'!$B$8:$I$10677,7,0)))</f>
        <v/>
      </c>
      <c r="G161" s="143" t="str">
        <f>IF(ISERROR(IF(ISBLANK(VLOOKUP(C161,'Base articles déposés'!$B$8:$I$10677,8,0)),"",VLOOKUP(C161,'Base articles déposés'!$B$8:$I$10677,8,0))),"",IF(ISBLANK(VLOOKUP(C161,'Base articles déposés'!$B$8:$I$10677,8,0)),"",VLOOKUP(C161,'Base articles déposés'!$B$8:$I$10677,8,0)))</f>
        <v/>
      </c>
      <c r="H161" s="146" t="str">
        <f>IF(ISERROR(IF(ISBLANK(VLOOKUP(C161,'Base articles déposés'!$B$8:$K$10677,9,0)),"",VLOOKUP(C161,'Base articles déposés'!$B$8:$K$10677,9,0))),"",IF(ISBLANK(VLOOKUP(C161,'Base articles déposés'!$B$8:$K$10677,9,0)),"",VLOOKUP(C161,'Base articles déposés'!$B$8:$K$10677,9,0)))</f>
        <v/>
      </c>
      <c r="I161" s="165">
        <f>IF(F161="oui",IF(H161="oui",0,IF(ISERROR(VLOOKUP(C161,'Base articles déposés'!$B$8:$I$10677,5,0)),"",VLOOKUP(C161,'Base articles déposés'!$B$8:$I$10677,5,0))),0)</f>
        <v>0</v>
      </c>
      <c r="J161" s="48"/>
      <c r="L161" s="15">
        <f>SUM($N$22:N161)</f>
        <v>3</v>
      </c>
      <c r="M161" s="15" t="str">
        <f>IF('Base articles déposés'!$A150='Récap par déposant'!$H$2,'Base articles déposés'!$B150,"")</f>
        <v/>
      </c>
      <c r="N161" s="15">
        <f t="shared" si="5"/>
        <v>0</v>
      </c>
    </row>
    <row r="162" spans="1:14" hidden="1" outlineLevel="1" x14ac:dyDescent="0.25">
      <c r="A162" s="21">
        <v>141</v>
      </c>
      <c r="B162" s="44"/>
      <c r="C162" s="100" t="str">
        <f t="shared" si="4"/>
        <v/>
      </c>
      <c r="D162" s="97" t="str">
        <f>IF(ISERROR(VLOOKUP(C162,'Base articles déposés'!$B$8:$I$10677,2,0)),"",VLOOKUP(C162,'Base articles déposés'!$B$8:$I$10677,2,0))</f>
        <v/>
      </c>
      <c r="E162" s="137" t="str">
        <f>IF(ISERROR(VLOOKUP(C162,'Base articles déposés'!$B$8:$I$10677,6,0)),"",VLOOKUP(C162,'Base articles déposés'!$B$8:$I$10677,6,0))</f>
        <v/>
      </c>
      <c r="F162" s="140" t="str">
        <f>IF(ISERROR(IF(ISBLANK(VLOOKUP(C162,'Base articles déposés'!$B$8:$I$10677,7,0)),"",VLOOKUP(C162,'Base articles déposés'!$B$8:$I$10677,7,0))),"",IF(ISBLANK(VLOOKUP(C162,'Base articles déposés'!$B$8:$I$10677,7,0)),"",VLOOKUP(C162,'Base articles déposés'!$B$8:$I$10677,7,0)))</f>
        <v/>
      </c>
      <c r="G162" s="143" t="str">
        <f>IF(ISERROR(IF(ISBLANK(VLOOKUP(C162,'Base articles déposés'!$B$8:$I$10677,8,0)),"",VLOOKUP(C162,'Base articles déposés'!$B$8:$I$10677,8,0))),"",IF(ISBLANK(VLOOKUP(C162,'Base articles déposés'!$B$8:$I$10677,8,0)),"",VLOOKUP(C162,'Base articles déposés'!$B$8:$I$10677,8,0)))</f>
        <v/>
      </c>
      <c r="H162" s="146" t="str">
        <f>IF(ISERROR(IF(ISBLANK(VLOOKUP(C162,'Base articles déposés'!$B$8:$K$10677,9,0)),"",VLOOKUP(C162,'Base articles déposés'!$B$8:$K$10677,9,0))),"",IF(ISBLANK(VLOOKUP(C162,'Base articles déposés'!$B$8:$K$10677,9,0)),"",VLOOKUP(C162,'Base articles déposés'!$B$8:$K$10677,9,0)))</f>
        <v/>
      </c>
      <c r="I162" s="165">
        <f>IF(F162="oui",IF(H162="oui",0,IF(ISERROR(VLOOKUP(C162,'Base articles déposés'!$B$8:$I$10677,5,0)),"",VLOOKUP(C162,'Base articles déposés'!$B$8:$I$10677,5,0))),0)</f>
        <v>0</v>
      </c>
      <c r="J162" s="48"/>
      <c r="L162" s="15">
        <f>SUM($N$22:N162)</f>
        <v>3</v>
      </c>
      <c r="M162" s="15" t="str">
        <f>IF('Base articles déposés'!$A151='Récap par déposant'!$H$2,'Base articles déposés'!$B151,"")</f>
        <v/>
      </c>
      <c r="N162" s="15">
        <f t="shared" si="5"/>
        <v>0</v>
      </c>
    </row>
    <row r="163" spans="1:14" hidden="1" outlineLevel="1" x14ac:dyDescent="0.25">
      <c r="A163" s="21">
        <v>142</v>
      </c>
      <c r="B163" s="44"/>
      <c r="C163" s="100" t="str">
        <f t="shared" si="4"/>
        <v/>
      </c>
      <c r="D163" s="97" t="str">
        <f>IF(ISERROR(VLOOKUP(C163,'Base articles déposés'!$B$8:$I$10677,2,0)),"",VLOOKUP(C163,'Base articles déposés'!$B$8:$I$10677,2,0))</f>
        <v/>
      </c>
      <c r="E163" s="137" t="str">
        <f>IF(ISERROR(VLOOKUP(C163,'Base articles déposés'!$B$8:$I$10677,6,0)),"",VLOOKUP(C163,'Base articles déposés'!$B$8:$I$10677,6,0))</f>
        <v/>
      </c>
      <c r="F163" s="140" t="str">
        <f>IF(ISERROR(IF(ISBLANK(VLOOKUP(C163,'Base articles déposés'!$B$8:$I$10677,7,0)),"",VLOOKUP(C163,'Base articles déposés'!$B$8:$I$10677,7,0))),"",IF(ISBLANK(VLOOKUP(C163,'Base articles déposés'!$B$8:$I$10677,7,0)),"",VLOOKUP(C163,'Base articles déposés'!$B$8:$I$10677,7,0)))</f>
        <v/>
      </c>
      <c r="G163" s="143" t="str">
        <f>IF(ISERROR(IF(ISBLANK(VLOOKUP(C163,'Base articles déposés'!$B$8:$I$10677,8,0)),"",VLOOKUP(C163,'Base articles déposés'!$B$8:$I$10677,8,0))),"",IF(ISBLANK(VLOOKUP(C163,'Base articles déposés'!$B$8:$I$10677,8,0)),"",VLOOKUP(C163,'Base articles déposés'!$B$8:$I$10677,8,0)))</f>
        <v/>
      </c>
      <c r="H163" s="146" t="str">
        <f>IF(ISERROR(IF(ISBLANK(VLOOKUP(C163,'Base articles déposés'!$B$8:$K$10677,9,0)),"",VLOOKUP(C163,'Base articles déposés'!$B$8:$K$10677,9,0))),"",IF(ISBLANK(VLOOKUP(C163,'Base articles déposés'!$B$8:$K$10677,9,0)),"",VLOOKUP(C163,'Base articles déposés'!$B$8:$K$10677,9,0)))</f>
        <v/>
      </c>
      <c r="I163" s="165">
        <f>IF(F163="oui",IF(H163="oui",0,IF(ISERROR(VLOOKUP(C163,'Base articles déposés'!$B$8:$I$10677,5,0)),"",VLOOKUP(C163,'Base articles déposés'!$B$8:$I$10677,5,0))),0)</f>
        <v>0</v>
      </c>
      <c r="J163" s="48"/>
      <c r="L163" s="15">
        <f>SUM($N$22:N163)</f>
        <v>3</v>
      </c>
      <c r="M163" s="15" t="str">
        <f>IF('Base articles déposés'!$A152='Récap par déposant'!$H$2,'Base articles déposés'!$B152,"")</f>
        <v/>
      </c>
      <c r="N163" s="15">
        <f t="shared" si="5"/>
        <v>0</v>
      </c>
    </row>
    <row r="164" spans="1:14" hidden="1" outlineLevel="1" x14ac:dyDescent="0.25">
      <c r="A164" s="21">
        <v>143</v>
      </c>
      <c r="B164" s="44"/>
      <c r="C164" s="100" t="str">
        <f t="shared" si="4"/>
        <v/>
      </c>
      <c r="D164" s="97" t="str">
        <f>IF(ISERROR(VLOOKUP(C164,'Base articles déposés'!$B$8:$I$10677,2,0)),"",VLOOKUP(C164,'Base articles déposés'!$B$8:$I$10677,2,0))</f>
        <v/>
      </c>
      <c r="E164" s="137" t="str">
        <f>IF(ISERROR(VLOOKUP(C164,'Base articles déposés'!$B$8:$I$10677,6,0)),"",VLOOKUP(C164,'Base articles déposés'!$B$8:$I$10677,6,0))</f>
        <v/>
      </c>
      <c r="F164" s="140" t="str">
        <f>IF(ISERROR(IF(ISBLANK(VLOOKUP(C164,'Base articles déposés'!$B$8:$I$10677,7,0)),"",VLOOKUP(C164,'Base articles déposés'!$B$8:$I$10677,7,0))),"",IF(ISBLANK(VLOOKUP(C164,'Base articles déposés'!$B$8:$I$10677,7,0)),"",VLOOKUP(C164,'Base articles déposés'!$B$8:$I$10677,7,0)))</f>
        <v/>
      </c>
      <c r="G164" s="143" t="str">
        <f>IF(ISERROR(IF(ISBLANK(VLOOKUP(C164,'Base articles déposés'!$B$8:$I$10677,8,0)),"",VLOOKUP(C164,'Base articles déposés'!$B$8:$I$10677,8,0))),"",IF(ISBLANK(VLOOKUP(C164,'Base articles déposés'!$B$8:$I$10677,8,0)),"",VLOOKUP(C164,'Base articles déposés'!$B$8:$I$10677,8,0)))</f>
        <v/>
      </c>
      <c r="H164" s="146" t="str">
        <f>IF(ISERROR(IF(ISBLANK(VLOOKUP(C164,'Base articles déposés'!$B$8:$K$10677,9,0)),"",VLOOKUP(C164,'Base articles déposés'!$B$8:$K$10677,9,0))),"",IF(ISBLANK(VLOOKUP(C164,'Base articles déposés'!$B$8:$K$10677,9,0)),"",VLOOKUP(C164,'Base articles déposés'!$B$8:$K$10677,9,0)))</f>
        <v/>
      </c>
      <c r="I164" s="165">
        <f>IF(F164="oui",IF(H164="oui",0,IF(ISERROR(VLOOKUP(C164,'Base articles déposés'!$B$8:$I$10677,5,0)),"",VLOOKUP(C164,'Base articles déposés'!$B$8:$I$10677,5,0))),0)</f>
        <v>0</v>
      </c>
      <c r="J164" s="48"/>
      <c r="L164" s="15">
        <f>SUM($N$22:N164)</f>
        <v>3</v>
      </c>
      <c r="M164" s="15" t="str">
        <f>IF('Base articles déposés'!$A153='Récap par déposant'!$H$2,'Base articles déposés'!$B153,"")</f>
        <v/>
      </c>
      <c r="N164" s="15">
        <f t="shared" si="5"/>
        <v>0</v>
      </c>
    </row>
    <row r="165" spans="1:14" hidden="1" outlineLevel="1" x14ac:dyDescent="0.25">
      <c r="A165" s="21">
        <v>144</v>
      </c>
      <c r="B165" s="44"/>
      <c r="C165" s="100" t="str">
        <f t="shared" si="4"/>
        <v/>
      </c>
      <c r="D165" s="97" t="str">
        <f>IF(ISERROR(VLOOKUP(C165,'Base articles déposés'!$B$8:$I$10677,2,0)),"",VLOOKUP(C165,'Base articles déposés'!$B$8:$I$10677,2,0))</f>
        <v/>
      </c>
      <c r="E165" s="137" t="str">
        <f>IF(ISERROR(VLOOKUP(C165,'Base articles déposés'!$B$8:$I$10677,6,0)),"",VLOOKUP(C165,'Base articles déposés'!$B$8:$I$10677,6,0))</f>
        <v/>
      </c>
      <c r="F165" s="140" t="str">
        <f>IF(ISERROR(IF(ISBLANK(VLOOKUP(C165,'Base articles déposés'!$B$8:$I$10677,7,0)),"",VLOOKUP(C165,'Base articles déposés'!$B$8:$I$10677,7,0))),"",IF(ISBLANK(VLOOKUP(C165,'Base articles déposés'!$B$8:$I$10677,7,0)),"",VLOOKUP(C165,'Base articles déposés'!$B$8:$I$10677,7,0)))</f>
        <v/>
      </c>
      <c r="G165" s="143" t="str">
        <f>IF(ISERROR(IF(ISBLANK(VLOOKUP(C165,'Base articles déposés'!$B$8:$I$10677,8,0)),"",VLOOKUP(C165,'Base articles déposés'!$B$8:$I$10677,8,0))),"",IF(ISBLANK(VLOOKUP(C165,'Base articles déposés'!$B$8:$I$10677,8,0)),"",VLOOKUP(C165,'Base articles déposés'!$B$8:$I$10677,8,0)))</f>
        <v/>
      </c>
      <c r="H165" s="146" t="str">
        <f>IF(ISERROR(IF(ISBLANK(VLOOKUP(C165,'Base articles déposés'!$B$8:$K$10677,9,0)),"",VLOOKUP(C165,'Base articles déposés'!$B$8:$K$10677,9,0))),"",IF(ISBLANK(VLOOKUP(C165,'Base articles déposés'!$B$8:$K$10677,9,0)),"",VLOOKUP(C165,'Base articles déposés'!$B$8:$K$10677,9,0)))</f>
        <v/>
      </c>
      <c r="I165" s="165">
        <f>IF(F165="oui",IF(H165="oui",0,IF(ISERROR(VLOOKUP(C165,'Base articles déposés'!$B$8:$I$10677,5,0)),"",VLOOKUP(C165,'Base articles déposés'!$B$8:$I$10677,5,0))),0)</f>
        <v>0</v>
      </c>
      <c r="J165" s="48"/>
      <c r="L165" s="15">
        <f>SUM($N$22:N165)</f>
        <v>3</v>
      </c>
      <c r="M165" s="15" t="str">
        <f>IF('Base articles déposés'!$A154='Récap par déposant'!$H$2,'Base articles déposés'!$B154,"")</f>
        <v/>
      </c>
      <c r="N165" s="15">
        <f t="shared" si="5"/>
        <v>0</v>
      </c>
    </row>
    <row r="166" spans="1:14" hidden="1" outlineLevel="1" x14ac:dyDescent="0.25">
      <c r="A166" s="21">
        <v>145</v>
      </c>
      <c r="B166" s="44"/>
      <c r="C166" s="100" t="str">
        <f t="shared" si="4"/>
        <v/>
      </c>
      <c r="D166" s="97" t="str">
        <f>IF(ISERROR(VLOOKUP(C166,'Base articles déposés'!$B$8:$I$10677,2,0)),"",VLOOKUP(C166,'Base articles déposés'!$B$8:$I$10677,2,0))</f>
        <v/>
      </c>
      <c r="E166" s="137" t="str">
        <f>IF(ISERROR(VLOOKUP(C166,'Base articles déposés'!$B$8:$I$10677,6,0)),"",VLOOKUP(C166,'Base articles déposés'!$B$8:$I$10677,6,0))</f>
        <v/>
      </c>
      <c r="F166" s="140" t="str">
        <f>IF(ISERROR(IF(ISBLANK(VLOOKUP(C166,'Base articles déposés'!$B$8:$I$10677,7,0)),"",VLOOKUP(C166,'Base articles déposés'!$B$8:$I$10677,7,0))),"",IF(ISBLANK(VLOOKUP(C166,'Base articles déposés'!$B$8:$I$10677,7,0)),"",VLOOKUP(C166,'Base articles déposés'!$B$8:$I$10677,7,0)))</f>
        <v/>
      </c>
      <c r="G166" s="143" t="str">
        <f>IF(ISERROR(IF(ISBLANK(VLOOKUP(C166,'Base articles déposés'!$B$8:$I$10677,8,0)),"",VLOOKUP(C166,'Base articles déposés'!$B$8:$I$10677,8,0))),"",IF(ISBLANK(VLOOKUP(C166,'Base articles déposés'!$B$8:$I$10677,8,0)),"",VLOOKUP(C166,'Base articles déposés'!$B$8:$I$10677,8,0)))</f>
        <v/>
      </c>
      <c r="H166" s="146" t="str">
        <f>IF(ISERROR(IF(ISBLANK(VLOOKUP(C166,'Base articles déposés'!$B$8:$K$10677,9,0)),"",VLOOKUP(C166,'Base articles déposés'!$B$8:$K$10677,9,0))),"",IF(ISBLANK(VLOOKUP(C166,'Base articles déposés'!$B$8:$K$10677,9,0)),"",VLOOKUP(C166,'Base articles déposés'!$B$8:$K$10677,9,0)))</f>
        <v/>
      </c>
      <c r="I166" s="165">
        <f>IF(F166="oui",IF(H166="oui",0,IF(ISERROR(VLOOKUP(C166,'Base articles déposés'!$B$8:$I$10677,5,0)),"",VLOOKUP(C166,'Base articles déposés'!$B$8:$I$10677,5,0))),0)</f>
        <v>0</v>
      </c>
      <c r="J166" s="48"/>
      <c r="L166" s="15">
        <f>SUM($N$22:N166)</f>
        <v>3</v>
      </c>
      <c r="M166" s="15" t="str">
        <f>IF('Base articles déposés'!$A155='Récap par déposant'!$H$2,'Base articles déposés'!$B155,"")</f>
        <v/>
      </c>
      <c r="N166" s="15">
        <f t="shared" si="5"/>
        <v>0</v>
      </c>
    </row>
    <row r="167" spans="1:14" hidden="1" outlineLevel="1" x14ac:dyDescent="0.25">
      <c r="A167" s="21">
        <v>146</v>
      </c>
      <c r="B167" s="44"/>
      <c r="C167" s="100" t="str">
        <f t="shared" si="4"/>
        <v/>
      </c>
      <c r="D167" s="97" t="str">
        <f>IF(ISERROR(VLOOKUP(C167,'Base articles déposés'!$B$8:$I$10677,2,0)),"",VLOOKUP(C167,'Base articles déposés'!$B$8:$I$10677,2,0))</f>
        <v/>
      </c>
      <c r="E167" s="137" t="str">
        <f>IF(ISERROR(VLOOKUP(C167,'Base articles déposés'!$B$8:$I$10677,6,0)),"",VLOOKUP(C167,'Base articles déposés'!$B$8:$I$10677,6,0))</f>
        <v/>
      </c>
      <c r="F167" s="140" t="str">
        <f>IF(ISERROR(IF(ISBLANK(VLOOKUP(C167,'Base articles déposés'!$B$8:$I$10677,7,0)),"",VLOOKUP(C167,'Base articles déposés'!$B$8:$I$10677,7,0))),"",IF(ISBLANK(VLOOKUP(C167,'Base articles déposés'!$B$8:$I$10677,7,0)),"",VLOOKUP(C167,'Base articles déposés'!$B$8:$I$10677,7,0)))</f>
        <v/>
      </c>
      <c r="G167" s="143" t="str">
        <f>IF(ISERROR(IF(ISBLANK(VLOOKUP(C167,'Base articles déposés'!$B$8:$I$10677,8,0)),"",VLOOKUP(C167,'Base articles déposés'!$B$8:$I$10677,8,0))),"",IF(ISBLANK(VLOOKUP(C167,'Base articles déposés'!$B$8:$I$10677,8,0)),"",VLOOKUP(C167,'Base articles déposés'!$B$8:$I$10677,8,0)))</f>
        <v/>
      </c>
      <c r="H167" s="146" t="str">
        <f>IF(ISERROR(IF(ISBLANK(VLOOKUP(C167,'Base articles déposés'!$B$8:$K$10677,9,0)),"",VLOOKUP(C167,'Base articles déposés'!$B$8:$K$10677,9,0))),"",IF(ISBLANK(VLOOKUP(C167,'Base articles déposés'!$B$8:$K$10677,9,0)),"",VLOOKUP(C167,'Base articles déposés'!$B$8:$K$10677,9,0)))</f>
        <v/>
      </c>
      <c r="I167" s="165">
        <f>IF(F167="oui",IF(H167="oui",0,IF(ISERROR(VLOOKUP(C167,'Base articles déposés'!$B$8:$I$10677,5,0)),"",VLOOKUP(C167,'Base articles déposés'!$B$8:$I$10677,5,0))),0)</f>
        <v>0</v>
      </c>
      <c r="J167" s="48"/>
      <c r="L167" s="15">
        <f>SUM($N$22:N167)</f>
        <v>3</v>
      </c>
      <c r="M167" s="15" t="str">
        <f>IF('Base articles déposés'!$A156='Récap par déposant'!$H$2,'Base articles déposés'!$B156,"")</f>
        <v/>
      </c>
      <c r="N167" s="15">
        <f t="shared" si="5"/>
        <v>0</v>
      </c>
    </row>
    <row r="168" spans="1:14" hidden="1" outlineLevel="1" x14ac:dyDescent="0.25">
      <c r="A168" s="21">
        <v>147</v>
      </c>
      <c r="B168" s="44"/>
      <c r="C168" s="100" t="str">
        <f t="shared" si="4"/>
        <v/>
      </c>
      <c r="D168" s="97" t="str">
        <f>IF(ISERROR(VLOOKUP(C168,'Base articles déposés'!$B$8:$I$10677,2,0)),"",VLOOKUP(C168,'Base articles déposés'!$B$8:$I$10677,2,0))</f>
        <v/>
      </c>
      <c r="E168" s="137" t="str">
        <f>IF(ISERROR(VLOOKUP(C168,'Base articles déposés'!$B$8:$I$10677,6,0)),"",VLOOKUP(C168,'Base articles déposés'!$B$8:$I$10677,6,0))</f>
        <v/>
      </c>
      <c r="F168" s="140" t="str">
        <f>IF(ISERROR(IF(ISBLANK(VLOOKUP(C168,'Base articles déposés'!$B$8:$I$10677,7,0)),"",VLOOKUP(C168,'Base articles déposés'!$B$8:$I$10677,7,0))),"",IF(ISBLANK(VLOOKUP(C168,'Base articles déposés'!$B$8:$I$10677,7,0)),"",VLOOKUP(C168,'Base articles déposés'!$B$8:$I$10677,7,0)))</f>
        <v/>
      </c>
      <c r="G168" s="143" t="str">
        <f>IF(ISERROR(IF(ISBLANK(VLOOKUP(C168,'Base articles déposés'!$B$8:$I$10677,8,0)),"",VLOOKUP(C168,'Base articles déposés'!$B$8:$I$10677,8,0))),"",IF(ISBLANK(VLOOKUP(C168,'Base articles déposés'!$B$8:$I$10677,8,0)),"",VLOOKUP(C168,'Base articles déposés'!$B$8:$I$10677,8,0)))</f>
        <v/>
      </c>
      <c r="H168" s="146" t="str">
        <f>IF(ISERROR(IF(ISBLANK(VLOOKUP(C168,'Base articles déposés'!$B$8:$K$10677,9,0)),"",VLOOKUP(C168,'Base articles déposés'!$B$8:$K$10677,9,0))),"",IF(ISBLANK(VLOOKUP(C168,'Base articles déposés'!$B$8:$K$10677,9,0)),"",VLOOKUP(C168,'Base articles déposés'!$B$8:$K$10677,9,0)))</f>
        <v/>
      </c>
      <c r="I168" s="165">
        <f>IF(F168="oui",IF(H168="oui",0,IF(ISERROR(VLOOKUP(C168,'Base articles déposés'!$B$8:$I$10677,5,0)),"",VLOOKUP(C168,'Base articles déposés'!$B$8:$I$10677,5,0))),0)</f>
        <v>0</v>
      </c>
      <c r="J168" s="48"/>
      <c r="L168" s="15">
        <f>SUM($N$22:N168)</f>
        <v>3</v>
      </c>
      <c r="M168" s="15" t="str">
        <f>IF('Base articles déposés'!$A157='Récap par déposant'!$H$2,'Base articles déposés'!$B157,"")</f>
        <v/>
      </c>
      <c r="N168" s="15">
        <f t="shared" si="5"/>
        <v>0</v>
      </c>
    </row>
    <row r="169" spans="1:14" hidden="1" outlineLevel="1" x14ac:dyDescent="0.25">
      <c r="A169" s="21">
        <v>148</v>
      </c>
      <c r="B169" s="44"/>
      <c r="C169" s="100" t="str">
        <f t="shared" si="4"/>
        <v/>
      </c>
      <c r="D169" s="97" t="str">
        <f>IF(ISERROR(VLOOKUP(C169,'Base articles déposés'!$B$8:$I$10677,2,0)),"",VLOOKUP(C169,'Base articles déposés'!$B$8:$I$10677,2,0))</f>
        <v/>
      </c>
      <c r="E169" s="137" t="str">
        <f>IF(ISERROR(VLOOKUP(C169,'Base articles déposés'!$B$8:$I$10677,6,0)),"",VLOOKUP(C169,'Base articles déposés'!$B$8:$I$10677,6,0))</f>
        <v/>
      </c>
      <c r="F169" s="140" t="str">
        <f>IF(ISERROR(IF(ISBLANK(VLOOKUP(C169,'Base articles déposés'!$B$8:$I$10677,7,0)),"",VLOOKUP(C169,'Base articles déposés'!$B$8:$I$10677,7,0))),"",IF(ISBLANK(VLOOKUP(C169,'Base articles déposés'!$B$8:$I$10677,7,0)),"",VLOOKUP(C169,'Base articles déposés'!$B$8:$I$10677,7,0)))</f>
        <v/>
      </c>
      <c r="G169" s="143" t="str">
        <f>IF(ISERROR(IF(ISBLANK(VLOOKUP(C169,'Base articles déposés'!$B$8:$I$10677,8,0)),"",VLOOKUP(C169,'Base articles déposés'!$B$8:$I$10677,8,0))),"",IF(ISBLANK(VLOOKUP(C169,'Base articles déposés'!$B$8:$I$10677,8,0)),"",VLOOKUP(C169,'Base articles déposés'!$B$8:$I$10677,8,0)))</f>
        <v/>
      </c>
      <c r="H169" s="146" t="str">
        <f>IF(ISERROR(IF(ISBLANK(VLOOKUP(C169,'Base articles déposés'!$B$8:$K$10677,9,0)),"",VLOOKUP(C169,'Base articles déposés'!$B$8:$K$10677,9,0))),"",IF(ISBLANK(VLOOKUP(C169,'Base articles déposés'!$B$8:$K$10677,9,0)),"",VLOOKUP(C169,'Base articles déposés'!$B$8:$K$10677,9,0)))</f>
        <v/>
      </c>
      <c r="I169" s="165">
        <f>IF(F169="oui",IF(H169="oui",0,IF(ISERROR(VLOOKUP(C169,'Base articles déposés'!$B$8:$I$10677,5,0)),"",VLOOKUP(C169,'Base articles déposés'!$B$8:$I$10677,5,0))),0)</f>
        <v>0</v>
      </c>
      <c r="J169" s="48"/>
      <c r="L169" s="15">
        <f>SUM($N$22:N169)</f>
        <v>3</v>
      </c>
      <c r="M169" s="15" t="str">
        <f>IF('Base articles déposés'!$A158='Récap par déposant'!$H$2,'Base articles déposés'!$B158,"")</f>
        <v/>
      </c>
      <c r="N169" s="15">
        <f t="shared" si="5"/>
        <v>0</v>
      </c>
    </row>
    <row r="170" spans="1:14" hidden="1" outlineLevel="1" x14ac:dyDescent="0.25">
      <c r="A170" s="21">
        <v>149</v>
      </c>
      <c r="B170" s="44"/>
      <c r="C170" s="100" t="str">
        <f t="shared" si="4"/>
        <v/>
      </c>
      <c r="D170" s="97" t="str">
        <f>IF(ISERROR(VLOOKUP(C170,'Base articles déposés'!$B$8:$I$10677,2,0)),"",VLOOKUP(C170,'Base articles déposés'!$B$8:$I$10677,2,0))</f>
        <v/>
      </c>
      <c r="E170" s="137" t="str">
        <f>IF(ISERROR(VLOOKUP(C170,'Base articles déposés'!$B$8:$I$10677,6,0)),"",VLOOKUP(C170,'Base articles déposés'!$B$8:$I$10677,6,0))</f>
        <v/>
      </c>
      <c r="F170" s="140" t="str">
        <f>IF(ISERROR(IF(ISBLANK(VLOOKUP(C170,'Base articles déposés'!$B$8:$I$10677,7,0)),"",VLOOKUP(C170,'Base articles déposés'!$B$8:$I$10677,7,0))),"",IF(ISBLANK(VLOOKUP(C170,'Base articles déposés'!$B$8:$I$10677,7,0)),"",VLOOKUP(C170,'Base articles déposés'!$B$8:$I$10677,7,0)))</f>
        <v/>
      </c>
      <c r="G170" s="143" t="str">
        <f>IF(ISERROR(IF(ISBLANK(VLOOKUP(C170,'Base articles déposés'!$B$8:$I$10677,8,0)),"",VLOOKUP(C170,'Base articles déposés'!$B$8:$I$10677,8,0))),"",IF(ISBLANK(VLOOKUP(C170,'Base articles déposés'!$B$8:$I$10677,8,0)),"",VLOOKUP(C170,'Base articles déposés'!$B$8:$I$10677,8,0)))</f>
        <v/>
      </c>
      <c r="H170" s="146" t="str">
        <f>IF(ISERROR(IF(ISBLANK(VLOOKUP(C170,'Base articles déposés'!$B$8:$K$10677,9,0)),"",VLOOKUP(C170,'Base articles déposés'!$B$8:$K$10677,9,0))),"",IF(ISBLANK(VLOOKUP(C170,'Base articles déposés'!$B$8:$K$10677,9,0)),"",VLOOKUP(C170,'Base articles déposés'!$B$8:$K$10677,9,0)))</f>
        <v/>
      </c>
      <c r="I170" s="165">
        <f>IF(F170="oui",IF(H170="oui",0,IF(ISERROR(VLOOKUP(C170,'Base articles déposés'!$B$8:$I$10677,5,0)),"",VLOOKUP(C170,'Base articles déposés'!$B$8:$I$10677,5,0))),0)</f>
        <v>0</v>
      </c>
      <c r="J170" s="48"/>
      <c r="L170" s="15">
        <f>SUM($N$22:N170)</f>
        <v>3</v>
      </c>
      <c r="M170" s="15" t="str">
        <f>IF('Base articles déposés'!$A159='Récap par déposant'!$H$2,'Base articles déposés'!$B159,"")</f>
        <v/>
      </c>
      <c r="N170" s="15">
        <f t="shared" si="5"/>
        <v>0</v>
      </c>
    </row>
    <row r="171" spans="1:14" hidden="1" outlineLevel="1" x14ac:dyDescent="0.25">
      <c r="A171" s="21">
        <v>150</v>
      </c>
      <c r="B171" s="44"/>
      <c r="C171" s="100" t="str">
        <f t="shared" si="4"/>
        <v/>
      </c>
      <c r="D171" s="97" t="str">
        <f>IF(ISERROR(VLOOKUP(C171,'Base articles déposés'!$B$8:$I$10677,2,0)),"",VLOOKUP(C171,'Base articles déposés'!$B$8:$I$10677,2,0))</f>
        <v/>
      </c>
      <c r="E171" s="137" t="str">
        <f>IF(ISERROR(VLOOKUP(C171,'Base articles déposés'!$B$8:$I$10677,6,0)),"",VLOOKUP(C171,'Base articles déposés'!$B$8:$I$10677,6,0))</f>
        <v/>
      </c>
      <c r="F171" s="140" t="str">
        <f>IF(ISERROR(IF(ISBLANK(VLOOKUP(C171,'Base articles déposés'!$B$8:$I$10677,7,0)),"",VLOOKUP(C171,'Base articles déposés'!$B$8:$I$10677,7,0))),"",IF(ISBLANK(VLOOKUP(C171,'Base articles déposés'!$B$8:$I$10677,7,0)),"",VLOOKUP(C171,'Base articles déposés'!$B$8:$I$10677,7,0)))</f>
        <v/>
      </c>
      <c r="G171" s="143" t="str">
        <f>IF(ISERROR(IF(ISBLANK(VLOOKUP(C171,'Base articles déposés'!$B$8:$I$10677,8,0)),"",VLOOKUP(C171,'Base articles déposés'!$B$8:$I$10677,8,0))),"",IF(ISBLANK(VLOOKUP(C171,'Base articles déposés'!$B$8:$I$10677,8,0)),"",VLOOKUP(C171,'Base articles déposés'!$B$8:$I$10677,8,0)))</f>
        <v/>
      </c>
      <c r="H171" s="146" t="str">
        <f>IF(ISERROR(IF(ISBLANK(VLOOKUP(C171,'Base articles déposés'!$B$8:$K$10677,9,0)),"",VLOOKUP(C171,'Base articles déposés'!$B$8:$K$10677,9,0))),"",IF(ISBLANK(VLOOKUP(C171,'Base articles déposés'!$B$8:$K$10677,9,0)),"",VLOOKUP(C171,'Base articles déposés'!$B$8:$K$10677,9,0)))</f>
        <v/>
      </c>
      <c r="I171" s="165">
        <f>IF(F171="oui",IF(H171="oui",0,IF(ISERROR(VLOOKUP(C171,'Base articles déposés'!$B$8:$I$10677,5,0)),"",VLOOKUP(C171,'Base articles déposés'!$B$8:$I$10677,5,0))),0)</f>
        <v>0</v>
      </c>
      <c r="J171" s="48"/>
      <c r="L171" s="15">
        <f>SUM($N$22:N171)</f>
        <v>3</v>
      </c>
      <c r="M171" s="15" t="str">
        <f>IF('Base articles déposés'!$A160='Récap par déposant'!$H$2,'Base articles déposés'!$B160,"")</f>
        <v/>
      </c>
      <c r="N171" s="15">
        <f t="shared" si="5"/>
        <v>0</v>
      </c>
    </row>
    <row r="172" spans="1:14" hidden="1" outlineLevel="1" x14ac:dyDescent="0.25">
      <c r="A172" s="21">
        <v>151</v>
      </c>
      <c r="B172" s="44"/>
      <c r="C172" s="100" t="str">
        <f t="shared" si="4"/>
        <v/>
      </c>
      <c r="D172" s="97" t="str">
        <f>IF(ISERROR(VLOOKUP(C172,'Base articles déposés'!$B$8:$I$10677,2,0)),"",VLOOKUP(C172,'Base articles déposés'!$B$8:$I$10677,2,0))</f>
        <v/>
      </c>
      <c r="E172" s="137" t="str">
        <f>IF(ISERROR(VLOOKUP(C172,'Base articles déposés'!$B$8:$I$10677,6,0)),"",VLOOKUP(C172,'Base articles déposés'!$B$8:$I$10677,6,0))</f>
        <v/>
      </c>
      <c r="F172" s="140" t="str">
        <f>IF(ISERROR(IF(ISBLANK(VLOOKUP(C172,'Base articles déposés'!$B$8:$I$10677,7,0)),"",VLOOKUP(C172,'Base articles déposés'!$B$8:$I$10677,7,0))),"",IF(ISBLANK(VLOOKUP(C172,'Base articles déposés'!$B$8:$I$10677,7,0)),"",VLOOKUP(C172,'Base articles déposés'!$B$8:$I$10677,7,0)))</f>
        <v/>
      </c>
      <c r="G172" s="143" t="str">
        <f>IF(ISERROR(IF(ISBLANK(VLOOKUP(C172,'Base articles déposés'!$B$8:$I$10677,8,0)),"",VLOOKUP(C172,'Base articles déposés'!$B$8:$I$10677,8,0))),"",IF(ISBLANK(VLOOKUP(C172,'Base articles déposés'!$B$8:$I$10677,8,0)),"",VLOOKUP(C172,'Base articles déposés'!$B$8:$I$10677,8,0)))</f>
        <v/>
      </c>
      <c r="H172" s="146" t="str">
        <f>IF(ISERROR(IF(ISBLANK(VLOOKUP(C172,'Base articles déposés'!$B$8:$K$10677,9,0)),"",VLOOKUP(C172,'Base articles déposés'!$B$8:$K$10677,9,0))),"",IF(ISBLANK(VLOOKUP(C172,'Base articles déposés'!$B$8:$K$10677,9,0)),"",VLOOKUP(C172,'Base articles déposés'!$B$8:$K$10677,9,0)))</f>
        <v/>
      </c>
      <c r="I172" s="165">
        <f>IF(F172="oui",IF(H172="oui",0,IF(ISERROR(VLOOKUP(C172,'Base articles déposés'!$B$8:$I$10677,5,0)),"",VLOOKUP(C172,'Base articles déposés'!$B$8:$I$10677,5,0))),0)</f>
        <v>0</v>
      </c>
      <c r="J172" s="48"/>
      <c r="L172" s="15">
        <f>SUM($N$22:N172)</f>
        <v>3</v>
      </c>
      <c r="M172" s="15" t="str">
        <f>IF('Base articles déposés'!$A161='Récap par déposant'!$H$2,'Base articles déposés'!$B161,"")</f>
        <v/>
      </c>
      <c r="N172" s="15">
        <f t="shared" si="5"/>
        <v>0</v>
      </c>
    </row>
    <row r="173" spans="1:14" hidden="1" outlineLevel="1" x14ac:dyDescent="0.25">
      <c r="A173" s="21">
        <v>152</v>
      </c>
      <c r="B173" s="44"/>
      <c r="C173" s="100" t="str">
        <f t="shared" si="4"/>
        <v/>
      </c>
      <c r="D173" s="97" t="str">
        <f>IF(ISERROR(VLOOKUP(C173,'Base articles déposés'!$B$8:$I$10677,2,0)),"",VLOOKUP(C173,'Base articles déposés'!$B$8:$I$10677,2,0))</f>
        <v/>
      </c>
      <c r="E173" s="137" t="str">
        <f>IF(ISERROR(VLOOKUP(C173,'Base articles déposés'!$B$8:$I$10677,6,0)),"",VLOOKUP(C173,'Base articles déposés'!$B$8:$I$10677,6,0))</f>
        <v/>
      </c>
      <c r="F173" s="140" t="str">
        <f>IF(ISERROR(IF(ISBLANK(VLOOKUP(C173,'Base articles déposés'!$B$8:$I$10677,7,0)),"",VLOOKUP(C173,'Base articles déposés'!$B$8:$I$10677,7,0))),"",IF(ISBLANK(VLOOKUP(C173,'Base articles déposés'!$B$8:$I$10677,7,0)),"",VLOOKUP(C173,'Base articles déposés'!$B$8:$I$10677,7,0)))</f>
        <v/>
      </c>
      <c r="G173" s="143" t="str">
        <f>IF(ISERROR(IF(ISBLANK(VLOOKUP(C173,'Base articles déposés'!$B$8:$I$10677,8,0)),"",VLOOKUP(C173,'Base articles déposés'!$B$8:$I$10677,8,0))),"",IF(ISBLANK(VLOOKUP(C173,'Base articles déposés'!$B$8:$I$10677,8,0)),"",VLOOKUP(C173,'Base articles déposés'!$B$8:$I$10677,8,0)))</f>
        <v/>
      </c>
      <c r="H173" s="146" t="str">
        <f>IF(ISERROR(IF(ISBLANK(VLOOKUP(C173,'Base articles déposés'!$B$8:$K$10677,9,0)),"",VLOOKUP(C173,'Base articles déposés'!$B$8:$K$10677,9,0))),"",IF(ISBLANK(VLOOKUP(C173,'Base articles déposés'!$B$8:$K$10677,9,0)),"",VLOOKUP(C173,'Base articles déposés'!$B$8:$K$10677,9,0)))</f>
        <v/>
      </c>
      <c r="I173" s="165">
        <f>IF(F173="oui",IF(H173="oui",0,IF(ISERROR(VLOOKUP(C173,'Base articles déposés'!$B$8:$I$10677,5,0)),"",VLOOKUP(C173,'Base articles déposés'!$B$8:$I$10677,5,0))),0)</f>
        <v>0</v>
      </c>
      <c r="J173" s="48"/>
      <c r="L173" s="15">
        <f>SUM($N$22:N173)</f>
        <v>3</v>
      </c>
      <c r="M173" s="15" t="str">
        <f>IF('Base articles déposés'!$A162='Récap par déposant'!$H$2,'Base articles déposés'!$B162,"")</f>
        <v/>
      </c>
      <c r="N173" s="15">
        <f t="shared" si="5"/>
        <v>0</v>
      </c>
    </row>
    <row r="174" spans="1:14" hidden="1" outlineLevel="1" x14ac:dyDescent="0.25">
      <c r="A174" s="21">
        <v>153</v>
      </c>
      <c r="B174" s="44"/>
      <c r="C174" s="100" t="str">
        <f t="shared" si="4"/>
        <v/>
      </c>
      <c r="D174" s="97" t="str">
        <f>IF(ISERROR(VLOOKUP(C174,'Base articles déposés'!$B$8:$I$10677,2,0)),"",VLOOKUP(C174,'Base articles déposés'!$B$8:$I$10677,2,0))</f>
        <v/>
      </c>
      <c r="E174" s="137" t="str">
        <f>IF(ISERROR(VLOOKUP(C174,'Base articles déposés'!$B$8:$I$10677,6,0)),"",VLOOKUP(C174,'Base articles déposés'!$B$8:$I$10677,6,0))</f>
        <v/>
      </c>
      <c r="F174" s="140" t="str">
        <f>IF(ISERROR(IF(ISBLANK(VLOOKUP(C174,'Base articles déposés'!$B$8:$I$10677,7,0)),"",VLOOKUP(C174,'Base articles déposés'!$B$8:$I$10677,7,0))),"",IF(ISBLANK(VLOOKUP(C174,'Base articles déposés'!$B$8:$I$10677,7,0)),"",VLOOKUP(C174,'Base articles déposés'!$B$8:$I$10677,7,0)))</f>
        <v/>
      </c>
      <c r="G174" s="143" t="str">
        <f>IF(ISERROR(IF(ISBLANK(VLOOKUP(C174,'Base articles déposés'!$B$8:$I$10677,8,0)),"",VLOOKUP(C174,'Base articles déposés'!$B$8:$I$10677,8,0))),"",IF(ISBLANK(VLOOKUP(C174,'Base articles déposés'!$B$8:$I$10677,8,0)),"",VLOOKUP(C174,'Base articles déposés'!$B$8:$I$10677,8,0)))</f>
        <v/>
      </c>
      <c r="H174" s="146" t="str">
        <f>IF(ISERROR(IF(ISBLANK(VLOOKUP(C174,'Base articles déposés'!$B$8:$K$10677,9,0)),"",VLOOKUP(C174,'Base articles déposés'!$B$8:$K$10677,9,0))),"",IF(ISBLANK(VLOOKUP(C174,'Base articles déposés'!$B$8:$K$10677,9,0)),"",VLOOKUP(C174,'Base articles déposés'!$B$8:$K$10677,9,0)))</f>
        <v/>
      </c>
      <c r="I174" s="165">
        <f>IF(F174="oui",IF(H174="oui",0,IF(ISERROR(VLOOKUP(C174,'Base articles déposés'!$B$8:$I$10677,5,0)),"",VLOOKUP(C174,'Base articles déposés'!$B$8:$I$10677,5,0))),0)</f>
        <v>0</v>
      </c>
      <c r="J174" s="48"/>
      <c r="L174" s="15">
        <f>SUM($N$22:N174)</f>
        <v>3</v>
      </c>
      <c r="M174" s="15" t="str">
        <f>IF('Base articles déposés'!$A163='Récap par déposant'!$H$2,'Base articles déposés'!$B163,"")</f>
        <v/>
      </c>
      <c r="N174" s="15">
        <f t="shared" si="5"/>
        <v>0</v>
      </c>
    </row>
    <row r="175" spans="1:14" hidden="1" outlineLevel="1" x14ac:dyDescent="0.25">
      <c r="A175" s="21">
        <v>154</v>
      </c>
      <c r="B175" s="44"/>
      <c r="C175" s="100" t="str">
        <f t="shared" si="4"/>
        <v/>
      </c>
      <c r="D175" s="97" t="str">
        <f>IF(ISERROR(VLOOKUP(C175,'Base articles déposés'!$B$8:$I$10677,2,0)),"",VLOOKUP(C175,'Base articles déposés'!$B$8:$I$10677,2,0))</f>
        <v/>
      </c>
      <c r="E175" s="137" t="str">
        <f>IF(ISERROR(VLOOKUP(C175,'Base articles déposés'!$B$8:$I$10677,6,0)),"",VLOOKUP(C175,'Base articles déposés'!$B$8:$I$10677,6,0))</f>
        <v/>
      </c>
      <c r="F175" s="140" t="str">
        <f>IF(ISERROR(IF(ISBLANK(VLOOKUP(C175,'Base articles déposés'!$B$8:$I$10677,7,0)),"",VLOOKUP(C175,'Base articles déposés'!$B$8:$I$10677,7,0))),"",IF(ISBLANK(VLOOKUP(C175,'Base articles déposés'!$B$8:$I$10677,7,0)),"",VLOOKUP(C175,'Base articles déposés'!$B$8:$I$10677,7,0)))</f>
        <v/>
      </c>
      <c r="G175" s="143" t="str">
        <f>IF(ISERROR(IF(ISBLANK(VLOOKUP(C175,'Base articles déposés'!$B$8:$I$10677,8,0)),"",VLOOKUP(C175,'Base articles déposés'!$B$8:$I$10677,8,0))),"",IF(ISBLANK(VLOOKUP(C175,'Base articles déposés'!$B$8:$I$10677,8,0)),"",VLOOKUP(C175,'Base articles déposés'!$B$8:$I$10677,8,0)))</f>
        <v/>
      </c>
      <c r="H175" s="146" t="str">
        <f>IF(ISERROR(IF(ISBLANK(VLOOKUP(C175,'Base articles déposés'!$B$8:$K$10677,9,0)),"",VLOOKUP(C175,'Base articles déposés'!$B$8:$K$10677,9,0))),"",IF(ISBLANK(VLOOKUP(C175,'Base articles déposés'!$B$8:$K$10677,9,0)),"",VLOOKUP(C175,'Base articles déposés'!$B$8:$K$10677,9,0)))</f>
        <v/>
      </c>
      <c r="I175" s="165">
        <f>IF(F175="oui",IF(H175="oui",0,IF(ISERROR(VLOOKUP(C175,'Base articles déposés'!$B$8:$I$10677,5,0)),"",VLOOKUP(C175,'Base articles déposés'!$B$8:$I$10677,5,0))),0)</f>
        <v>0</v>
      </c>
      <c r="J175" s="48"/>
      <c r="L175" s="15">
        <f>SUM($N$22:N175)</f>
        <v>3</v>
      </c>
      <c r="M175" s="15" t="str">
        <f>IF('Base articles déposés'!$A164='Récap par déposant'!$H$2,'Base articles déposés'!$B164,"")</f>
        <v/>
      </c>
      <c r="N175" s="15">
        <f t="shared" si="5"/>
        <v>0</v>
      </c>
    </row>
    <row r="176" spans="1:14" hidden="1" outlineLevel="1" x14ac:dyDescent="0.25">
      <c r="A176" s="21">
        <v>155</v>
      </c>
      <c r="B176" s="44"/>
      <c r="C176" s="100" t="str">
        <f t="shared" si="4"/>
        <v/>
      </c>
      <c r="D176" s="97" t="str">
        <f>IF(ISERROR(VLOOKUP(C176,'Base articles déposés'!$B$8:$I$10677,2,0)),"",VLOOKUP(C176,'Base articles déposés'!$B$8:$I$10677,2,0))</f>
        <v/>
      </c>
      <c r="E176" s="137" t="str">
        <f>IF(ISERROR(VLOOKUP(C176,'Base articles déposés'!$B$8:$I$10677,6,0)),"",VLOOKUP(C176,'Base articles déposés'!$B$8:$I$10677,6,0))</f>
        <v/>
      </c>
      <c r="F176" s="140" t="str">
        <f>IF(ISERROR(IF(ISBLANK(VLOOKUP(C176,'Base articles déposés'!$B$8:$I$10677,7,0)),"",VLOOKUP(C176,'Base articles déposés'!$B$8:$I$10677,7,0))),"",IF(ISBLANK(VLOOKUP(C176,'Base articles déposés'!$B$8:$I$10677,7,0)),"",VLOOKUP(C176,'Base articles déposés'!$B$8:$I$10677,7,0)))</f>
        <v/>
      </c>
      <c r="G176" s="143" t="str">
        <f>IF(ISERROR(IF(ISBLANK(VLOOKUP(C176,'Base articles déposés'!$B$8:$I$10677,8,0)),"",VLOOKUP(C176,'Base articles déposés'!$B$8:$I$10677,8,0))),"",IF(ISBLANK(VLOOKUP(C176,'Base articles déposés'!$B$8:$I$10677,8,0)),"",VLOOKUP(C176,'Base articles déposés'!$B$8:$I$10677,8,0)))</f>
        <v/>
      </c>
      <c r="H176" s="146" t="str">
        <f>IF(ISERROR(IF(ISBLANK(VLOOKUP(C176,'Base articles déposés'!$B$8:$K$10677,9,0)),"",VLOOKUP(C176,'Base articles déposés'!$B$8:$K$10677,9,0))),"",IF(ISBLANK(VLOOKUP(C176,'Base articles déposés'!$B$8:$K$10677,9,0)),"",VLOOKUP(C176,'Base articles déposés'!$B$8:$K$10677,9,0)))</f>
        <v/>
      </c>
      <c r="I176" s="165">
        <f>IF(F176="oui",IF(H176="oui",0,IF(ISERROR(VLOOKUP(C176,'Base articles déposés'!$B$8:$I$10677,5,0)),"",VLOOKUP(C176,'Base articles déposés'!$B$8:$I$10677,5,0))),0)</f>
        <v>0</v>
      </c>
      <c r="J176" s="48"/>
      <c r="L176" s="15">
        <f>SUM($N$22:N176)</f>
        <v>3</v>
      </c>
      <c r="M176" s="15" t="str">
        <f>IF('Base articles déposés'!$A165='Récap par déposant'!$H$2,'Base articles déposés'!$B165,"")</f>
        <v/>
      </c>
      <c r="N176" s="15">
        <f t="shared" si="5"/>
        <v>0</v>
      </c>
    </row>
    <row r="177" spans="1:14" hidden="1" outlineLevel="1" x14ac:dyDescent="0.25">
      <c r="A177" s="21">
        <v>156</v>
      </c>
      <c r="B177" s="44"/>
      <c r="C177" s="100" t="str">
        <f t="shared" si="4"/>
        <v/>
      </c>
      <c r="D177" s="97" t="str">
        <f>IF(ISERROR(VLOOKUP(C177,'Base articles déposés'!$B$8:$I$10677,2,0)),"",VLOOKUP(C177,'Base articles déposés'!$B$8:$I$10677,2,0))</f>
        <v/>
      </c>
      <c r="E177" s="137" t="str">
        <f>IF(ISERROR(VLOOKUP(C177,'Base articles déposés'!$B$8:$I$10677,6,0)),"",VLOOKUP(C177,'Base articles déposés'!$B$8:$I$10677,6,0))</f>
        <v/>
      </c>
      <c r="F177" s="140" t="str">
        <f>IF(ISERROR(IF(ISBLANK(VLOOKUP(C177,'Base articles déposés'!$B$8:$I$10677,7,0)),"",VLOOKUP(C177,'Base articles déposés'!$B$8:$I$10677,7,0))),"",IF(ISBLANK(VLOOKUP(C177,'Base articles déposés'!$B$8:$I$10677,7,0)),"",VLOOKUP(C177,'Base articles déposés'!$B$8:$I$10677,7,0)))</f>
        <v/>
      </c>
      <c r="G177" s="143" t="str">
        <f>IF(ISERROR(IF(ISBLANK(VLOOKUP(C177,'Base articles déposés'!$B$8:$I$10677,8,0)),"",VLOOKUP(C177,'Base articles déposés'!$B$8:$I$10677,8,0))),"",IF(ISBLANK(VLOOKUP(C177,'Base articles déposés'!$B$8:$I$10677,8,0)),"",VLOOKUP(C177,'Base articles déposés'!$B$8:$I$10677,8,0)))</f>
        <v/>
      </c>
      <c r="H177" s="146" t="str">
        <f>IF(ISERROR(IF(ISBLANK(VLOOKUP(C177,'Base articles déposés'!$B$8:$K$10677,9,0)),"",VLOOKUP(C177,'Base articles déposés'!$B$8:$K$10677,9,0))),"",IF(ISBLANK(VLOOKUP(C177,'Base articles déposés'!$B$8:$K$10677,9,0)),"",VLOOKUP(C177,'Base articles déposés'!$B$8:$K$10677,9,0)))</f>
        <v/>
      </c>
      <c r="I177" s="165">
        <f>IF(F177="oui",IF(H177="oui",0,IF(ISERROR(VLOOKUP(C177,'Base articles déposés'!$B$8:$I$10677,5,0)),"",VLOOKUP(C177,'Base articles déposés'!$B$8:$I$10677,5,0))),0)</f>
        <v>0</v>
      </c>
      <c r="J177" s="48"/>
      <c r="L177" s="15">
        <f>SUM($N$22:N177)</f>
        <v>3</v>
      </c>
      <c r="M177" s="15" t="str">
        <f>IF('Base articles déposés'!$A166='Récap par déposant'!$H$2,'Base articles déposés'!$B166,"")</f>
        <v/>
      </c>
      <c r="N177" s="15">
        <f t="shared" si="5"/>
        <v>0</v>
      </c>
    </row>
    <row r="178" spans="1:14" hidden="1" outlineLevel="1" x14ac:dyDescent="0.25">
      <c r="A178" s="21">
        <v>157</v>
      </c>
      <c r="B178" s="44"/>
      <c r="C178" s="100" t="str">
        <f t="shared" si="4"/>
        <v/>
      </c>
      <c r="D178" s="97" t="str">
        <f>IF(ISERROR(VLOOKUP(C178,'Base articles déposés'!$B$8:$I$10677,2,0)),"",VLOOKUP(C178,'Base articles déposés'!$B$8:$I$10677,2,0))</f>
        <v/>
      </c>
      <c r="E178" s="137" t="str">
        <f>IF(ISERROR(VLOOKUP(C178,'Base articles déposés'!$B$8:$I$10677,6,0)),"",VLOOKUP(C178,'Base articles déposés'!$B$8:$I$10677,6,0))</f>
        <v/>
      </c>
      <c r="F178" s="140" t="str">
        <f>IF(ISERROR(IF(ISBLANK(VLOOKUP(C178,'Base articles déposés'!$B$8:$I$10677,7,0)),"",VLOOKUP(C178,'Base articles déposés'!$B$8:$I$10677,7,0))),"",IF(ISBLANK(VLOOKUP(C178,'Base articles déposés'!$B$8:$I$10677,7,0)),"",VLOOKUP(C178,'Base articles déposés'!$B$8:$I$10677,7,0)))</f>
        <v/>
      </c>
      <c r="G178" s="143" t="str">
        <f>IF(ISERROR(IF(ISBLANK(VLOOKUP(C178,'Base articles déposés'!$B$8:$I$10677,8,0)),"",VLOOKUP(C178,'Base articles déposés'!$B$8:$I$10677,8,0))),"",IF(ISBLANK(VLOOKUP(C178,'Base articles déposés'!$B$8:$I$10677,8,0)),"",VLOOKUP(C178,'Base articles déposés'!$B$8:$I$10677,8,0)))</f>
        <v/>
      </c>
      <c r="H178" s="146" t="str">
        <f>IF(ISERROR(IF(ISBLANK(VLOOKUP(C178,'Base articles déposés'!$B$8:$K$10677,9,0)),"",VLOOKUP(C178,'Base articles déposés'!$B$8:$K$10677,9,0))),"",IF(ISBLANK(VLOOKUP(C178,'Base articles déposés'!$B$8:$K$10677,9,0)),"",VLOOKUP(C178,'Base articles déposés'!$B$8:$K$10677,9,0)))</f>
        <v/>
      </c>
      <c r="I178" s="165">
        <f>IF(F178="oui",IF(H178="oui",0,IF(ISERROR(VLOOKUP(C178,'Base articles déposés'!$B$8:$I$10677,5,0)),"",VLOOKUP(C178,'Base articles déposés'!$B$8:$I$10677,5,0))),0)</f>
        <v>0</v>
      </c>
      <c r="J178" s="48"/>
      <c r="L178" s="15">
        <f>SUM($N$22:N178)</f>
        <v>3</v>
      </c>
      <c r="M178" s="15" t="str">
        <f>IF('Base articles déposés'!$A167='Récap par déposant'!$H$2,'Base articles déposés'!$B167,"")</f>
        <v/>
      </c>
      <c r="N178" s="15">
        <f t="shared" si="5"/>
        <v>0</v>
      </c>
    </row>
    <row r="179" spans="1:14" hidden="1" outlineLevel="1" x14ac:dyDescent="0.25">
      <c r="A179" s="21">
        <v>158</v>
      </c>
      <c r="B179" s="44"/>
      <c r="C179" s="100" t="str">
        <f t="shared" si="4"/>
        <v/>
      </c>
      <c r="D179" s="97" t="str">
        <f>IF(ISERROR(VLOOKUP(C179,'Base articles déposés'!$B$8:$I$10677,2,0)),"",VLOOKUP(C179,'Base articles déposés'!$B$8:$I$10677,2,0))</f>
        <v/>
      </c>
      <c r="E179" s="137" t="str">
        <f>IF(ISERROR(VLOOKUP(C179,'Base articles déposés'!$B$8:$I$10677,6,0)),"",VLOOKUP(C179,'Base articles déposés'!$B$8:$I$10677,6,0))</f>
        <v/>
      </c>
      <c r="F179" s="140" t="str">
        <f>IF(ISERROR(IF(ISBLANK(VLOOKUP(C179,'Base articles déposés'!$B$8:$I$10677,7,0)),"",VLOOKUP(C179,'Base articles déposés'!$B$8:$I$10677,7,0))),"",IF(ISBLANK(VLOOKUP(C179,'Base articles déposés'!$B$8:$I$10677,7,0)),"",VLOOKUP(C179,'Base articles déposés'!$B$8:$I$10677,7,0)))</f>
        <v/>
      </c>
      <c r="G179" s="143" t="str">
        <f>IF(ISERROR(IF(ISBLANK(VLOOKUP(C179,'Base articles déposés'!$B$8:$I$10677,8,0)),"",VLOOKUP(C179,'Base articles déposés'!$B$8:$I$10677,8,0))),"",IF(ISBLANK(VLOOKUP(C179,'Base articles déposés'!$B$8:$I$10677,8,0)),"",VLOOKUP(C179,'Base articles déposés'!$B$8:$I$10677,8,0)))</f>
        <v/>
      </c>
      <c r="H179" s="146" t="str">
        <f>IF(ISERROR(IF(ISBLANK(VLOOKUP(C179,'Base articles déposés'!$B$8:$K$10677,9,0)),"",VLOOKUP(C179,'Base articles déposés'!$B$8:$K$10677,9,0))),"",IF(ISBLANK(VLOOKUP(C179,'Base articles déposés'!$B$8:$K$10677,9,0)),"",VLOOKUP(C179,'Base articles déposés'!$B$8:$K$10677,9,0)))</f>
        <v/>
      </c>
      <c r="I179" s="165">
        <f>IF(F179="oui",IF(H179="oui",0,IF(ISERROR(VLOOKUP(C179,'Base articles déposés'!$B$8:$I$10677,5,0)),"",VLOOKUP(C179,'Base articles déposés'!$B$8:$I$10677,5,0))),0)</f>
        <v>0</v>
      </c>
      <c r="J179" s="48"/>
      <c r="L179" s="15">
        <f>SUM($N$22:N179)</f>
        <v>3</v>
      </c>
      <c r="M179" s="15" t="str">
        <f>IF('Base articles déposés'!$A168='Récap par déposant'!$H$2,'Base articles déposés'!$B168,"")</f>
        <v/>
      </c>
      <c r="N179" s="15">
        <f t="shared" si="5"/>
        <v>0</v>
      </c>
    </row>
    <row r="180" spans="1:14" hidden="1" outlineLevel="1" x14ac:dyDescent="0.25">
      <c r="A180" s="21">
        <v>159</v>
      </c>
      <c r="B180" s="44"/>
      <c r="C180" s="100" t="str">
        <f t="shared" si="4"/>
        <v/>
      </c>
      <c r="D180" s="97" t="str">
        <f>IF(ISERROR(VLOOKUP(C180,'Base articles déposés'!$B$8:$I$10677,2,0)),"",VLOOKUP(C180,'Base articles déposés'!$B$8:$I$10677,2,0))</f>
        <v/>
      </c>
      <c r="E180" s="137" t="str">
        <f>IF(ISERROR(VLOOKUP(C180,'Base articles déposés'!$B$8:$I$10677,6,0)),"",VLOOKUP(C180,'Base articles déposés'!$B$8:$I$10677,6,0))</f>
        <v/>
      </c>
      <c r="F180" s="140" t="str">
        <f>IF(ISERROR(IF(ISBLANK(VLOOKUP(C180,'Base articles déposés'!$B$8:$I$10677,7,0)),"",VLOOKUP(C180,'Base articles déposés'!$B$8:$I$10677,7,0))),"",IF(ISBLANK(VLOOKUP(C180,'Base articles déposés'!$B$8:$I$10677,7,0)),"",VLOOKUP(C180,'Base articles déposés'!$B$8:$I$10677,7,0)))</f>
        <v/>
      </c>
      <c r="G180" s="143" t="str">
        <f>IF(ISERROR(IF(ISBLANK(VLOOKUP(C180,'Base articles déposés'!$B$8:$I$10677,8,0)),"",VLOOKUP(C180,'Base articles déposés'!$B$8:$I$10677,8,0))),"",IF(ISBLANK(VLOOKUP(C180,'Base articles déposés'!$B$8:$I$10677,8,0)),"",VLOOKUP(C180,'Base articles déposés'!$B$8:$I$10677,8,0)))</f>
        <v/>
      </c>
      <c r="H180" s="146" t="str">
        <f>IF(ISERROR(IF(ISBLANK(VLOOKUP(C180,'Base articles déposés'!$B$8:$K$10677,9,0)),"",VLOOKUP(C180,'Base articles déposés'!$B$8:$K$10677,9,0))),"",IF(ISBLANK(VLOOKUP(C180,'Base articles déposés'!$B$8:$K$10677,9,0)),"",VLOOKUP(C180,'Base articles déposés'!$B$8:$K$10677,9,0)))</f>
        <v/>
      </c>
      <c r="I180" s="165">
        <f>IF(F180="oui",IF(H180="oui",0,IF(ISERROR(VLOOKUP(C180,'Base articles déposés'!$B$8:$I$10677,5,0)),"",VLOOKUP(C180,'Base articles déposés'!$B$8:$I$10677,5,0))),0)</f>
        <v>0</v>
      </c>
      <c r="J180" s="48"/>
      <c r="L180" s="15">
        <f>SUM($N$22:N180)</f>
        <v>3</v>
      </c>
      <c r="M180" s="15" t="str">
        <f>IF('Base articles déposés'!$A169='Récap par déposant'!$H$2,'Base articles déposés'!$B169,"")</f>
        <v/>
      </c>
      <c r="N180" s="15">
        <f t="shared" si="5"/>
        <v>0</v>
      </c>
    </row>
    <row r="181" spans="1:14" hidden="1" outlineLevel="1" x14ac:dyDescent="0.25">
      <c r="A181" s="21">
        <v>160</v>
      </c>
      <c r="B181" s="44"/>
      <c r="C181" s="100" t="str">
        <f t="shared" si="4"/>
        <v/>
      </c>
      <c r="D181" s="97" t="str">
        <f>IF(ISERROR(VLOOKUP(C181,'Base articles déposés'!$B$8:$I$10677,2,0)),"",VLOOKUP(C181,'Base articles déposés'!$B$8:$I$10677,2,0))</f>
        <v/>
      </c>
      <c r="E181" s="137" t="str">
        <f>IF(ISERROR(VLOOKUP(C181,'Base articles déposés'!$B$8:$I$10677,6,0)),"",VLOOKUP(C181,'Base articles déposés'!$B$8:$I$10677,6,0))</f>
        <v/>
      </c>
      <c r="F181" s="140" t="str">
        <f>IF(ISERROR(IF(ISBLANK(VLOOKUP(C181,'Base articles déposés'!$B$8:$I$10677,7,0)),"",VLOOKUP(C181,'Base articles déposés'!$B$8:$I$10677,7,0))),"",IF(ISBLANK(VLOOKUP(C181,'Base articles déposés'!$B$8:$I$10677,7,0)),"",VLOOKUP(C181,'Base articles déposés'!$B$8:$I$10677,7,0)))</f>
        <v/>
      </c>
      <c r="G181" s="143" t="str">
        <f>IF(ISERROR(IF(ISBLANK(VLOOKUP(C181,'Base articles déposés'!$B$8:$I$10677,8,0)),"",VLOOKUP(C181,'Base articles déposés'!$B$8:$I$10677,8,0))),"",IF(ISBLANK(VLOOKUP(C181,'Base articles déposés'!$B$8:$I$10677,8,0)),"",VLOOKUP(C181,'Base articles déposés'!$B$8:$I$10677,8,0)))</f>
        <v/>
      </c>
      <c r="H181" s="146" t="str">
        <f>IF(ISERROR(IF(ISBLANK(VLOOKUP(C181,'Base articles déposés'!$B$8:$K$10677,9,0)),"",VLOOKUP(C181,'Base articles déposés'!$B$8:$K$10677,9,0))),"",IF(ISBLANK(VLOOKUP(C181,'Base articles déposés'!$B$8:$K$10677,9,0)),"",VLOOKUP(C181,'Base articles déposés'!$B$8:$K$10677,9,0)))</f>
        <v/>
      </c>
      <c r="I181" s="165">
        <f>IF(F181="oui",IF(H181="oui",0,IF(ISERROR(VLOOKUP(C181,'Base articles déposés'!$B$8:$I$10677,5,0)),"",VLOOKUP(C181,'Base articles déposés'!$B$8:$I$10677,5,0))),0)</f>
        <v>0</v>
      </c>
      <c r="J181" s="48"/>
      <c r="L181" s="15">
        <f>SUM($N$22:N181)</f>
        <v>3</v>
      </c>
      <c r="M181" s="15" t="str">
        <f>IF('Base articles déposés'!$A170='Récap par déposant'!$H$2,'Base articles déposés'!$B170,"")</f>
        <v/>
      </c>
      <c r="N181" s="15">
        <f t="shared" si="5"/>
        <v>0</v>
      </c>
    </row>
    <row r="182" spans="1:14" hidden="1" outlineLevel="1" x14ac:dyDescent="0.25">
      <c r="A182" s="21">
        <v>161</v>
      </c>
      <c r="B182" s="44"/>
      <c r="C182" s="100" t="str">
        <f t="shared" si="4"/>
        <v/>
      </c>
      <c r="D182" s="97" t="str">
        <f>IF(ISERROR(VLOOKUP(C182,'Base articles déposés'!$B$8:$I$10677,2,0)),"",VLOOKUP(C182,'Base articles déposés'!$B$8:$I$10677,2,0))</f>
        <v/>
      </c>
      <c r="E182" s="137" t="str">
        <f>IF(ISERROR(VLOOKUP(C182,'Base articles déposés'!$B$8:$I$10677,6,0)),"",VLOOKUP(C182,'Base articles déposés'!$B$8:$I$10677,6,0))</f>
        <v/>
      </c>
      <c r="F182" s="140" t="str">
        <f>IF(ISERROR(IF(ISBLANK(VLOOKUP(C182,'Base articles déposés'!$B$8:$I$10677,7,0)),"",VLOOKUP(C182,'Base articles déposés'!$B$8:$I$10677,7,0))),"",IF(ISBLANK(VLOOKUP(C182,'Base articles déposés'!$B$8:$I$10677,7,0)),"",VLOOKUP(C182,'Base articles déposés'!$B$8:$I$10677,7,0)))</f>
        <v/>
      </c>
      <c r="G182" s="143" t="str">
        <f>IF(ISERROR(IF(ISBLANK(VLOOKUP(C182,'Base articles déposés'!$B$8:$I$10677,8,0)),"",VLOOKUP(C182,'Base articles déposés'!$B$8:$I$10677,8,0))),"",IF(ISBLANK(VLOOKUP(C182,'Base articles déposés'!$B$8:$I$10677,8,0)),"",VLOOKUP(C182,'Base articles déposés'!$B$8:$I$10677,8,0)))</f>
        <v/>
      </c>
      <c r="H182" s="146" t="str">
        <f>IF(ISERROR(IF(ISBLANK(VLOOKUP(C182,'Base articles déposés'!$B$8:$K$10677,9,0)),"",VLOOKUP(C182,'Base articles déposés'!$B$8:$K$10677,9,0))),"",IF(ISBLANK(VLOOKUP(C182,'Base articles déposés'!$B$8:$K$10677,9,0)),"",VLOOKUP(C182,'Base articles déposés'!$B$8:$K$10677,9,0)))</f>
        <v/>
      </c>
      <c r="I182" s="165">
        <f>IF(F182="oui",IF(H182="oui",0,IF(ISERROR(VLOOKUP(C182,'Base articles déposés'!$B$8:$I$10677,5,0)),"",VLOOKUP(C182,'Base articles déposés'!$B$8:$I$10677,5,0))),0)</f>
        <v>0</v>
      </c>
      <c r="J182" s="48"/>
      <c r="L182" s="15">
        <f>SUM($N$22:N182)</f>
        <v>3</v>
      </c>
      <c r="M182" s="15" t="str">
        <f>IF('Base articles déposés'!$A171='Récap par déposant'!$H$2,'Base articles déposés'!$B171,"")</f>
        <v/>
      </c>
      <c r="N182" s="15">
        <f t="shared" si="5"/>
        <v>0</v>
      </c>
    </row>
    <row r="183" spans="1:14" hidden="1" outlineLevel="1" x14ac:dyDescent="0.25">
      <c r="A183" s="21">
        <v>162</v>
      </c>
      <c r="B183" s="44"/>
      <c r="C183" s="100" t="str">
        <f t="shared" si="4"/>
        <v/>
      </c>
      <c r="D183" s="97" t="str">
        <f>IF(ISERROR(VLOOKUP(C183,'Base articles déposés'!$B$8:$I$10677,2,0)),"",VLOOKUP(C183,'Base articles déposés'!$B$8:$I$10677,2,0))</f>
        <v/>
      </c>
      <c r="E183" s="137" t="str">
        <f>IF(ISERROR(VLOOKUP(C183,'Base articles déposés'!$B$8:$I$10677,6,0)),"",VLOOKUP(C183,'Base articles déposés'!$B$8:$I$10677,6,0))</f>
        <v/>
      </c>
      <c r="F183" s="140" t="str">
        <f>IF(ISERROR(IF(ISBLANK(VLOOKUP(C183,'Base articles déposés'!$B$8:$I$10677,7,0)),"",VLOOKUP(C183,'Base articles déposés'!$B$8:$I$10677,7,0))),"",IF(ISBLANK(VLOOKUP(C183,'Base articles déposés'!$B$8:$I$10677,7,0)),"",VLOOKUP(C183,'Base articles déposés'!$B$8:$I$10677,7,0)))</f>
        <v/>
      </c>
      <c r="G183" s="143" t="str">
        <f>IF(ISERROR(IF(ISBLANK(VLOOKUP(C183,'Base articles déposés'!$B$8:$I$10677,8,0)),"",VLOOKUP(C183,'Base articles déposés'!$B$8:$I$10677,8,0))),"",IF(ISBLANK(VLOOKUP(C183,'Base articles déposés'!$B$8:$I$10677,8,0)),"",VLOOKUP(C183,'Base articles déposés'!$B$8:$I$10677,8,0)))</f>
        <v/>
      </c>
      <c r="H183" s="146" t="str">
        <f>IF(ISERROR(IF(ISBLANK(VLOOKUP(C183,'Base articles déposés'!$B$8:$K$10677,9,0)),"",VLOOKUP(C183,'Base articles déposés'!$B$8:$K$10677,9,0))),"",IF(ISBLANK(VLOOKUP(C183,'Base articles déposés'!$B$8:$K$10677,9,0)),"",VLOOKUP(C183,'Base articles déposés'!$B$8:$K$10677,9,0)))</f>
        <v/>
      </c>
      <c r="I183" s="165">
        <f>IF(F183="oui",IF(H183="oui",0,IF(ISERROR(VLOOKUP(C183,'Base articles déposés'!$B$8:$I$10677,5,0)),"",VLOOKUP(C183,'Base articles déposés'!$B$8:$I$10677,5,0))),0)</f>
        <v>0</v>
      </c>
      <c r="J183" s="48"/>
      <c r="L183" s="15">
        <f>SUM($N$22:N183)</f>
        <v>3</v>
      </c>
      <c r="M183" s="15" t="str">
        <f>IF('Base articles déposés'!$A172='Récap par déposant'!$H$2,'Base articles déposés'!$B172,"")</f>
        <v/>
      </c>
      <c r="N183" s="15">
        <f t="shared" si="5"/>
        <v>0</v>
      </c>
    </row>
    <row r="184" spans="1:14" hidden="1" outlineLevel="1" x14ac:dyDescent="0.25">
      <c r="A184" s="21">
        <v>163</v>
      </c>
      <c r="B184" s="44"/>
      <c r="C184" s="100" t="str">
        <f t="shared" si="4"/>
        <v/>
      </c>
      <c r="D184" s="97" t="str">
        <f>IF(ISERROR(VLOOKUP(C184,'Base articles déposés'!$B$8:$I$10677,2,0)),"",VLOOKUP(C184,'Base articles déposés'!$B$8:$I$10677,2,0))</f>
        <v/>
      </c>
      <c r="E184" s="137" t="str">
        <f>IF(ISERROR(VLOOKUP(C184,'Base articles déposés'!$B$8:$I$10677,6,0)),"",VLOOKUP(C184,'Base articles déposés'!$B$8:$I$10677,6,0))</f>
        <v/>
      </c>
      <c r="F184" s="140" t="str">
        <f>IF(ISERROR(IF(ISBLANK(VLOOKUP(C184,'Base articles déposés'!$B$8:$I$10677,7,0)),"",VLOOKUP(C184,'Base articles déposés'!$B$8:$I$10677,7,0))),"",IF(ISBLANK(VLOOKUP(C184,'Base articles déposés'!$B$8:$I$10677,7,0)),"",VLOOKUP(C184,'Base articles déposés'!$B$8:$I$10677,7,0)))</f>
        <v/>
      </c>
      <c r="G184" s="143" t="str">
        <f>IF(ISERROR(IF(ISBLANK(VLOOKUP(C184,'Base articles déposés'!$B$8:$I$10677,8,0)),"",VLOOKUP(C184,'Base articles déposés'!$B$8:$I$10677,8,0))),"",IF(ISBLANK(VLOOKUP(C184,'Base articles déposés'!$B$8:$I$10677,8,0)),"",VLOOKUP(C184,'Base articles déposés'!$B$8:$I$10677,8,0)))</f>
        <v/>
      </c>
      <c r="H184" s="146" t="str">
        <f>IF(ISERROR(IF(ISBLANK(VLOOKUP(C184,'Base articles déposés'!$B$8:$K$10677,9,0)),"",VLOOKUP(C184,'Base articles déposés'!$B$8:$K$10677,9,0))),"",IF(ISBLANK(VLOOKUP(C184,'Base articles déposés'!$B$8:$K$10677,9,0)),"",VLOOKUP(C184,'Base articles déposés'!$B$8:$K$10677,9,0)))</f>
        <v/>
      </c>
      <c r="I184" s="165">
        <f>IF(F184="oui",IF(H184="oui",0,IF(ISERROR(VLOOKUP(C184,'Base articles déposés'!$B$8:$I$10677,5,0)),"",VLOOKUP(C184,'Base articles déposés'!$B$8:$I$10677,5,0))),0)</f>
        <v>0</v>
      </c>
      <c r="J184" s="48"/>
      <c r="L184" s="15">
        <f>SUM($N$22:N184)</f>
        <v>3</v>
      </c>
      <c r="M184" s="15" t="str">
        <f>IF('Base articles déposés'!$A173='Récap par déposant'!$H$2,'Base articles déposés'!$B173,"")</f>
        <v/>
      </c>
      <c r="N184" s="15">
        <f t="shared" si="5"/>
        <v>0</v>
      </c>
    </row>
    <row r="185" spans="1:14" hidden="1" outlineLevel="1" x14ac:dyDescent="0.25">
      <c r="A185" s="21">
        <v>164</v>
      </c>
      <c r="B185" s="44"/>
      <c r="C185" s="100" t="str">
        <f t="shared" si="4"/>
        <v/>
      </c>
      <c r="D185" s="97" t="str">
        <f>IF(ISERROR(VLOOKUP(C185,'Base articles déposés'!$B$8:$I$10677,2,0)),"",VLOOKUP(C185,'Base articles déposés'!$B$8:$I$10677,2,0))</f>
        <v/>
      </c>
      <c r="E185" s="137" t="str">
        <f>IF(ISERROR(VLOOKUP(C185,'Base articles déposés'!$B$8:$I$10677,6,0)),"",VLOOKUP(C185,'Base articles déposés'!$B$8:$I$10677,6,0))</f>
        <v/>
      </c>
      <c r="F185" s="140" t="str">
        <f>IF(ISERROR(IF(ISBLANK(VLOOKUP(C185,'Base articles déposés'!$B$8:$I$10677,7,0)),"",VLOOKUP(C185,'Base articles déposés'!$B$8:$I$10677,7,0))),"",IF(ISBLANK(VLOOKUP(C185,'Base articles déposés'!$B$8:$I$10677,7,0)),"",VLOOKUP(C185,'Base articles déposés'!$B$8:$I$10677,7,0)))</f>
        <v/>
      </c>
      <c r="G185" s="143" t="str">
        <f>IF(ISERROR(IF(ISBLANK(VLOOKUP(C185,'Base articles déposés'!$B$8:$I$10677,8,0)),"",VLOOKUP(C185,'Base articles déposés'!$B$8:$I$10677,8,0))),"",IF(ISBLANK(VLOOKUP(C185,'Base articles déposés'!$B$8:$I$10677,8,0)),"",VLOOKUP(C185,'Base articles déposés'!$B$8:$I$10677,8,0)))</f>
        <v/>
      </c>
      <c r="H185" s="146" t="str">
        <f>IF(ISERROR(IF(ISBLANK(VLOOKUP(C185,'Base articles déposés'!$B$8:$K$10677,9,0)),"",VLOOKUP(C185,'Base articles déposés'!$B$8:$K$10677,9,0))),"",IF(ISBLANK(VLOOKUP(C185,'Base articles déposés'!$B$8:$K$10677,9,0)),"",VLOOKUP(C185,'Base articles déposés'!$B$8:$K$10677,9,0)))</f>
        <v/>
      </c>
      <c r="I185" s="165">
        <f>IF(F185="oui",IF(H185="oui",0,IF(ISERROR(VLOOKUP(C185,'Base articles déposés'!$B$8:$I$10677,5,0)),"",VLOOKUP(C185,'Base articles déposés'!$B$8:$I$10677,5,0))),0)</f>
        <v>0</v>
      </c>
      <c r="J185" s="48"/>
      <c r="L185" s="15">
        <f>SUM($N$22:N185)</f>
        <v>3</v>
      </c>
      <c r="M185" s="15" t="str">
        <f>IF('Base articles déposés'!$A174='Récap par déposant'!$H$2,'Base articles déposés'!$B174,"")</f>
        <v/>
      </c>
      <c r="N185" s="15">
        <f t="shared" si="5"/>
        <v>0</v>
      </c>
    </row>
    <row r="186" spans="1:14" hidden="1" outlineLevel="1" x14ac:dyDescent="0.25">
      <c r="A186" s="21">
        <v>165</v>
      </c>
      <c r="B186" s="44"/>
      <c r="C186" s="100" t="str">
        <f t="shared" ref="C186:C249" si="6">IF(ISERROR(VLOOKUP(A186,$L$22:$N$24135,2,0)),"",VLOOKUP(A186,$L$22:$N$24135,2,0))</f>
        <v/>
      </c>
      <c r="D186" s="97" t="str">
        <f>IF(ISERROR(VLOOKUP(C186,'Base articles déposés'!$B$8:$I$10677,2,0)),"",VLOOKUP(C186,'Base articles déposés'!$B$8:$I$10677,2,0))</f>
        <v/>
      </c>
      <c r="E186" s="137" t="str">
        <f>IF(ISERROR(VLOOKUP(C186,'Base articles déposés'!$B$8:$I$10677,6,0)),"",VLOOKUP(C186,'Base articles déposés'!$B$8:$I$10677,6,0))</f>
        <v/>
      </c>
      <c r="F186" s="140" t="str">
        <f>IF(ISERROR(IF(ISBLANK(VLOOKUP(C186,'Base articles déposés'!$B$8:$I$10677,7,0)),"",VLOOKUP(C186,'Base articles déposés'!$B$8:$I$10677,7,0))),"",IF(ISBLANK(VLOOKUP(C186,'Base articles déposés'!$B$8:$I$10677,7,0)),"",VLOOKUP(C186,'Base articles déposés'!$B$8:$I$10677,7,0)))</f>
        <v/>
      </c>
      <c r="G186" s="143" t="str">
        <f>IF(ISERROR(IF(ISBLANK(VLOOKUP(C186,'Base articles déposés'!$B$8:$I$10677,8,0)),"",VLOOKUP(C186,'Base articles déposés'!$B$8:$I$10677,8,0))),"",IF(ISBLANK(VLOOKUP(C186,'Base articles déposés'!$B$8:$I$10677,8,0)),"",VLOOKUP(C186,'Base articles déposés'!$B$8:$I$10677,8,0)))</f>
        <v/>
      </c>
      <c r="H186" s="146" t="str">
        <f>IF(ISERROR(IF(ISBLANK(VLOOKUP(C186,'Base articles déposés'!$B$8:$K$10677,9,0)),"",VLOOKUP(C186,'Base articles déposés'!$B$8:$K$10677,9,0))),"",IF(ISBLANK(VLOOKUP(C186,'Base articles déposés'!$B$8:$K$10677,9,0)),"",VLOOKUP(C186,'Base articles déposés'!$B$8:$K$10677,9,0)))</f>
        <v/>
      </c>
      <c r="I186" s="165">
        <f>IF(F186="oui",IF(H186="oui",0,IF(ISERROR(VLOOKUP(C186,'Base articles déposés'!$B$8:$I$10677,5,0)),"",VLOOKUP(C186,'Base articles déposés'!$B$8:$I$10677,5,0))),0)</f>
        <v>0</v>
      </c>
      <c r="J186" s="48"/>
      <c r="L186" s="15">
        <f>SUM($N$22:N186)</f>
        <v>3</v>
      </c>
      <c r="M186" s="15" t="str">
        <f>IF('Base articles déposés'!$A175='Récap par déposant'!$H$2,'Base articles déposés'!$B175,"")</f>
        <v/>
      </c>
      <c r="N186" s="15">
        <f t="shared" si="5"/>
        <v>0</v>
      </c>
    </row>
    <row r="187" spans="1:14" hidden="1" outlineLevel="1" x14ac:dyDescent="0.25">
      <c r="A187" s="21">
        <v>166</v>
      </c>
      <c r="B187" s="44"/>
      <c r="C187" s="100" t="str">
        <f t="shared" si="6"/>
        <v/>
      </c>
      <c r="D187" s="97" t="str">
        <f>IF(ISERROR(VLOOKUP(C187,'Base articles déposés'!$B$8:$I$10677,2,0)),"",VLOOKUP(C187,'Base articles déposés'!$B$8:$I$10677,2,0))</f>
        <v/>
      </c>
      <c r="E187" s="137" t="str">
        <f>IF(ISERROR(VLOOKUP(C187,'Base articles déposés'!$B$8:$I$10677,6,0)),"",VLOOKUP(C187,'Base articles déposés'!$B$8:$I$10677,6,0))</f>
        <v/>
      </c>
      <c r="F187" s="140" t="str">
        <f>IF(ISERROR(IF(ISBLANK(VLOOKUP(C187,'Base articles déposés'!$B$8:$I$10677,7,0)),"",VLOOKUP(C187,'Base articles déposés'!$B$8:$I$10677,7,0))),"",IF(ISBLANK(VLOOKUP(C187,'Base articles déposés'!$B$8:$I$10677,7,0)),"",VLOOKUP(C187,'Base articles déposés'!$B$8:$I$10677,7,0)))</f>
        <v/>
      </c>
      <c r="G187" s="143" t="str">
        <f>IF(ISERROR(IF(ISBLANK(VLOOKUP(C187,'Base articles déposés'!$B$8:$I$10677,8,0)),"",VLOOKUP(C187,'Base articles déposés'!$B$8:$I$10677,8,0))),"",IF(ISBLANK(VLOOKUP(C187,'Base articles déposés'!$B$8:$I$10677,8,0)),"",VLOOKUP(C187,'Base articles déposés'!$B$8:$I$10677,8,0)))</f>
        <v/>
      </c>
      <c r="H187" s="146" t="str">
        <f>IF(ISERROR(IF(ISBLANK(VLOOKUP(C187,'Base articles déposés'!$B$8:$K$10677,9,0)),"",VLOOKUP(C187,'Base articles déposés'!$B$8:$K$10677,9,0))),"",IF(ISBLANK(VLOOKUP(C187,'Base articles déposés'!$B$8:$K$10677,9,0)),"",VLOOKUP(C187,'Base articles déposés'!$B$8:$K$10677,9,0)))</f>
        <v/>
      </c>
      <c r="I187" s="165">
        <f>IF(F187="oui",IF(H187="oui",0,IF(ISERROR(VLOOKUP(C187,'Base articles déposés'!$B$8:$I$10677,5,0)),"",VLOOKUP(C187,'Base articles déposés'!$B$8:$I$10677,5,0))),0)</f>
        <v>0</v>
      </c>
      <c r="J187" s="48"/>
      <c r="L187" s="15">
        <f>SUM($N$22:N187)</f>
        <v>3</v>
      </c>
      <c r="M187" s="15" t="str">
        <f>IF('Base articles déposés'!$A176='Récap par déposant'!$H$2,'Base articles déposés'!$B176,"")</f>
        <v/>
      </c>
      <c r="N187" s="15">
        <f t="shared" si="5"/>
        <v>0</v>
      </c>
    </row>
    <row r="188" spans="1:14" hidden="1" outlineLevel="1" x14ac:dyDescent="0.25">
      <c r="A188" s="21">
        <v>167</v>
      </c>
      <c r="B188" s="44"/>
      <c r="C188" s="100" t="str">
        <f t="shared" si="6"/>
        <v/>
      </c>
      <c r="D188" s="97" t="str">
        <f>IF(ISERROR(VLOOKUP(C188,'Base articles déposés'!$B$8:$I$10677,2,0)),"",VLOOKUP(C188,'Base articles déposés'!$B$8:$I$10677,2,0))</f>
        <v/>
      </c>
      <c r="E188" s="137" t="str">
        <f>IF(ISERROR(VLOOKUP(C188,'Base articles déposés'!$B$8:$I$10677,6,0)),"",VLOOKUP(C188,'Base articles déposés'!$B$8:$I$10677,6,0))</f>
        <v/>
      </c>
      <c r="F188" s="140" t="str">
        <f>IF(ISERROR(IF(ISBLANK(VLOOKUP(C188,'Base articles déposés'!$B$8:$I$10677,7,0)),"",VLOOKUP(C188,'Base articles déposés'!$B$8:$I$10677,7,0))),"",IF(ISBLANK(VLOOKUP(C188,'Base articles déposés'!$B$8:$I$10677,7,0)),"",VLOOKUP(C188,'Base articles déposés'!$B$8:$I$10677,7,0)))</f>
        <v/>
      </c>
      <c r="G188" s="143" t="str">
        <f>IF(ISERROR(IF(ISBLANK(VLOOKUP(C188,'Base articles déposés'!$B$8:$I$10677,8,0)),"",VLOOKUP(C188,'Base articles déposés'!$B$8:$I$10677,8,0))),"",IF(ISBLANK(VLOOKUP(C188,'Base articles déposés'!$B$8:$I$10677,8,0)),"",VLOOKUP(C188,'Base articles déposés'!$B$8:$I$10677,8,0)))</f>
        <v/>
      </c>
      <c r="H188" s="146" t="str">
        <f>IF(ISERROR(IF(ISBLANK(VLOOKUP(C188,'Base articles déposés'!$B$8:$K$10677,9,0)),"",VLOOKUP(C188,'Base articles déposés'!$B$8:$K$10677,9,0))),"",IF(ISBLANK(VLOOKUP(C188,'Base articles déposés'!$B$8:$K$10677,9,0)),"",VLOOKUP(C188,'Base articles déposés'!$B$8:$K$10677,9,0)))</f>
        <v/>
      </c>
      <c r="I188" s="165">
        <f>IF(F188="oui",IF(H188="oui",0,IF(ISERROR(VLOOKUP(C188,'Base articles déposés'!$B$8:$I$10677,5,0)),"",VLOOKUP(C188,'Base articles déposés'!$B$8:$I$10677,5,0))),0)</f>
        <v>0</v>
      </c>
      <c r="J188" s="48"/>
      <c r="L188" s="15">
        <f>SUM($N$22:N188)</f>
        <v>3</v>
      </c>
      <c r="M188" s="15" t="str">
        <f>IF('Base articles déposés'!$A177='Récap par déposant'!$H$2,'Base articles déposés'!$B177,"")</f>
        <v/>
      </c>
      <c r="N188" s="15">
        <f t="shared" si="5"/>
        <v>0</v>
      </c>
    </row>
    <row r="189" spans="1:14" hidden="1" outlineLevel="1" x14ac:dyDescent="0.25">
      <c r="A189" s="21">
        <v>168</v>
      </c>
      <c r="B189" s="44"/>
      <c r="C189" s="100" t="str">
        <f t="shared" si="6"/>
        <v/>
      </c>
      <c r="D189" s="97" t="str">
        <f>IF(ISERROR(VLOOKUP(C189,'Base articles déposés'!$B$8:$I$10677,2,0)),"",VLOOKUP(C189,'Base articles déposés'!$B$8:$I$10677,2,0))</f>
        <v/>
      </c>
      <c r="E189" s="137" t="str">
        <f>IF(ISERROR(VLOOKUP(C189,'Base articles déposés'!$B$8:$I$10677,6,0)),"",VLOOKUP(C189,'Base articles déposés'!$B$8:$I$10677,6,0))</f>
        <v/>
      </c>
      <c r="F189" s="140" t="str">
        <f>IF(ISERROR(IF(ISBLANK(VLOOKUP(C189,'Base articles déposés'!$B$8:$I$10677,7,0)),"",VLOOKUP(C189,'Base articles déposés'!$B$8:$I$10677,7,0))),"",IF(ISBLANK(VLOOKUP(C189,'Base articles déposés'!$B$8:$I$10677,7,0)),"",VLOOKUP(C189,'Base articles déposés'!$B$8:$I$10677,7,0)))</f>
        <v/>
      </c>
      <c r="G189" s="143" t="str">
        <f>IF(ISERROR(IF(ISBLANK(VLOOKUP(C189,'Base articles déposés'!$B$8:$I$10677,8,0)),"",VLOOKUP(C189,'Base articles déposés'!$B$8:$I$10677,8,0))),"",IF(ISBLANK(VLOOKUP(C189,'Base articles déposés'!$B$8:$I$10677,8,0)),"",VLOOKUP(C189,'Base articles déposés'!$B$8:$I$10677,8,0)))</f>
        <v/>
      </c>
      <c r="H189" s="146" t="str">
        <f>IF(ISERROR(IF(ISBLANK(VLOOKUP(C189,'Base articles déposés'!$B$8:$K$10677,9,0)),"",VLOOKUP(C189,'Base articles déposés'!$B$8:$K$10677,9,0))),"",IF(ISBLANK(VLOOKUP(C189,'Base articles déposés'!$B$8:$K$10677,9,0)),"",VLOOKUP(C189,'Base articles déposés'!$B$8:$K$10677,9,0)))</f>
        <v/>
      </c>
      <c r="I189" s="165">
        <f>IF(F189="oui",IF(H189="oui",0,IF(ISERROR(VLOOKUP(C189,'Base articles déposés'!$B$8:$I$10677,5,0)),"",VLOOKUP(C189,'Base articles déposés'!$B$8:$I$10677,5,0))),0)</f>
        <v>0</v>
      </c>
      <c r="J189" s="48"/>
      <c r="L189" s="15">
        <f>SUM($N$22:N189)</f>
        <v>3</v>
      </c>
      <c r="M189" s="15" t="str">
        <f>IF('Base articles déposés'!$A178='Récap par déposant'!$H$2,'Base articles déposés'!$B178,"")</f>
        <v/>
      </c>
      <c r="N189" s="15">
        <f t="shared" si="5"/>
        <v>0</v>
      </c>
    </row>
    <row r="190" spans="1:14" hidden="1" outlineLevel="1" x14ac:dyDescent="0.25">
      <c r="A190" s="21">
        <v>169</v>
      </c>
      <c r="B190" s="44"/>
      <c r="C190" s="100" t="str">
        <f t="shared" si="6"/>
        <v/>
      </c>
      <c r="D190" s="97" t="str">
        <f>IF(ISERROR(VLOOKUP(C190,'Base articles déposés'!$B$8:$I$10677,2,0)),"",VLOOKUP(C190,'Base articles déposés'!$B$8:$I$10677,2,0))</f>
        <v/>
      </c>
      <c r="E190" s="137" t="str">
        <f>IF(ISERROR(VLOOKUP(C190,'Base articles déposés'!$B$8:$I$10677,6,0)),"",VLOOKUP(C190,'Base articles déposés'!$B$8:$I$10677,6,0))</f>
        <v/>
      </c>
      <c r="F190" s="140" t="str">
        <f>IF(ISERROR(IF(ISBLANK(VLOOKUP(C190,'Base articles déposés'!$B$8:$I$10677,7,0)),"",VLOOKUP(C190,'Base articles déposés'!$B$8:$I$10677,7,0))),"",IF(ISBLANK(VLOOKUP(C190,'Base articles déposés'!$B$8:$I$10677,7,0)),"",VLOOKUP(C190,'Base articles déposés'!$B$8:$I$10677,7,0)))</f>
        <v/>
      </c>
      <c r="G190" s="143" t="str">
        <f>IF(ISERROR(IF(ISBLANK(VLOOKUP(C190,'Base articles déposés'!$B$8:$I$10677,8,0)),"",VLOOKUP(C190,'Base articles déposés'!$B$8:$I$10677,8,0))),"",IF(ISBLANK(VLOOKUP(C190,'Base articles déposés'!$B$8:$I$10677,8,0)),"",VLOOKUP(C190,'Base articles déposés'!$B$8:$I$10677,8,0)))</f>
        <v/>
      </c>
      <c r="H190" s="146" t="str">
        <f>IF(ISERROR(IF(ISBLANK(VLOOKUP(C190,'Base articles déposés'!$B$8:$K$10677,9,0)),"",VLOOKUP(C190,'Base articles déposés'!$B$8:$K$10677,9,0))),"",IF(ISBLANK(VLOOKUP(C190,'Base articles déposés'!$B$8:$K$10677,9,0)),"",VLOOKUP(C190,'Base articles déposés'!$B$8:$K$10677,9,0)))</f>
        <v/>
      </c>
      <c r="I190" s="165">
        <f>IF(F190="oui",IF(H190="oui",0,IF(ISERROR(VLOOKUP(C190,'Base articles déposés'!$B$8:$I$10677,5,0)),"",VLOOKUP(C190,'Base articles déposés'!$B$8:$I$10677,5,0))),0)</f>
        <v>0</v>
      </c>
      <c r="J190" s="48"/>
      <c r="L190" s="15">
        <f>SUM($N$22:N190)</f>
        <v>3</v>
      </c>
      <c r="M190" s="15" t="str">
        <f>IF('Base articles déposés'!$A179='Récap par déposant'!$H$2,'Base articles déposés'!$B179,"")</f>
        <v/>
      </c>
      <c r="N190" s="15">
        <f t="shared" si="5"/>
        <v>0</v>
      </c>
    </row>
    <row r="191" spans="1:14" hidden="1" outlineLevel="1" x14ac:dyDescent="0.25">
      <c r="A191" s="21">
        <v>170</v>
      </c>
      <c r="B191" s="44"/>
      <c r="C191" s="100" t="str">
        <f t="shared" si="6"/>
        <v/>
      </c>
      <c r="D191" s="97" t="str">
        <f>IF(ISERROR(VLOOKUP(C191,'Base articles déposés'!$B$8:$I$10677,2,0)),"",VLOOKUP(C191,'Base articles déposés'!$B$8:$I$10677,2,0))</f>
        <v/>
      </c>
      <c r="E191" s="137" t="str">
        <f>IF(ISERROR(VLOOKUP(C191,'Base articles déposés'!$B$8:$I$10677,6,0)),"",VLOOKUP(C191,'Base articles déposés'!$B$8:$I$10677,6,0))</f>
        <v/>
      </c>
      <c r="F191" s="140" t="str">
        <f>IF(ISERROR(IF(ISBLANK(VLOOKUP(C191,'Base articles déposés'!$B$8:$I$10677,7,0)),"",VLOOKUP(C191,'Base articles déposés'!$B$8:$I$10677,7,0))),"",IF(ISBLANK(VLOOKUP(C191,'Base articles déposés'!$B$8:$I$10677,7,0)),"",VLOOKUP(C191,'Base articles déposés'!$B$8:$I$10677,7,0)))</f>
        <v/>
      </c>
      <c r="G191" s="143" t="str">
        <f>IF(ISERROR(IF(ISBLANK(VLOOKUP(C191,'Base articles déposés'!$B$8:$I$10677,8,0)),"",VLOOKUP(C191,'Base articles déposés'!$B$8:$I$10677,8,0))),"",IF(ISBLANK(VLOOKUP(C191,'Base articles déposés'!$B$8:$I$10677,8,0)),"",VLOOKUP(C191,'Base articles déposés'!$B$8:$I$10677,8,0)))</f>
        <v/>
      </c>
      <c r="H191" s="146" t="str">
        <f>IF(ISERROR(IF(ISBLANK(VLOOKUP(C191,'Base articles déposés'!$B$8:$K$10677,9,0)),"",VLOOKUP(C191,'Base articles déposés'!$B$8:$K$10677,9,0))),"",IF(ISBLANK(VLOOKUP(C191,'Base articles déposés'!$B$8:$K$10677,9,0)),"",VLOOKUP(C191,'Base articles déposés'!$B$8:$K$10677,9,0)))</f>
        <v/>
      </c>
      <c r="I191" s="165">
        <f>IF(F191="oui",IF(H191="oui",0,IF(ISERROR(VLOOKUP(C191,'Base articles déposés'!$B$8:$I$10677,5,0)),"",VLOOKUP(C191,'Base articles déposés'!$B$8:$I$10677,5,0))),0)</f>
        <v>0</v>
      </c>
      <c r="J191" s="48"/>
      <c r="L191" s="15">
        <f>SUM($N$22:N191)</f>
        <v>3</v>
      </c>
      <c r="M191" s="15" t="str">
        <f>IF('Base articles déposés'!$A180='Récap par déposant'!$H$2,'Base articles déposés'!$B180,"")</f>
        <v/>
      </c>
      <c r="N191" s="15">
        <f t="shared" si="5"/>
        <v>0</v>
      </c>
    </row>
    <row r="192" spans="1:14" hidden="1" outlineLevel="1" x14ac:dyDescent="0.25">
      <c r="A192" s="21">
        <v>171</v>
      </c>
      <c r="B192" s="44"/>
      <c r="C192" s="100" t="str">
        <f t="shared" si="6"/>
        <v/>
      </c>
      <c r="D192" s="97" t="str">
        <f>IF(ISERROR(VLOOKUP(C192,'Base articles déposés'!$B$8:$I$10677,2,0)),"",VLOOKUP(C192,'Base articles déposés'!$B$8:$I$10677,2,0))</f>
        <v/>
      </c>
      <c r="E192" s="137" t="str">
        <f>IF(ISERROR(VLOOKUP(C192,'Base articles déposés'!$B$8:$I$10677,6,0)),"",VLOOKUP(C192,'Base articles déposés'!$B$8:$I$10677,6,0))</f>
        <v/>
      </c>
      <c r="F192" s="140" t="str">
        <f>IF(ISERROR(IF(ISBLANK(VLOOKUP(C192,'Base articles déposés'!$B$8:$I$10677,7,0)),"",VLOOKUP(C192,'Base articles déposés'!$B$8:$I$10677,7,0))),"",IF(ISBLANK(VLOOKUP(C192,'Base articles déposés'!$B$8:$I$10677,7,0)),"",VLOOKUP(C192,'Base articles déposés'!$B$8:$I$10677,7,0)))</f>
        <v/>
      </c>
      <c r="G192" s="143" t="str">
        <f>IF(ISERROR(IF(ISBLANK(VLOOKUP(C192,'Base articles déposés'!$B$8:$I$10677,8,0)),"",VLOOKUP(C192,'Base articles déposés'!$B$8:$I$10677,8,0))),"",IF(ISBLANK(VLOOKUP(C192,'Base articles déposés'!$B$8:$I$10677,8,0)),"",VLOOKUP(C192,'Base articles déposés'!$B$8:$I$10677,8,0)))</f>
        <v/>
      </c>
      <c r="H192" s="146" t="str">
        <f>IF(ISERROR(IF(ISBLANK(VLOOKUP(C192,'Base articles déposés'!$B$8:$K$10677,9,0)),"",VLOOKUP(C192,'Base articles déposés'!$B$8:$K$10677,9,0))),"",IF(ISBLANK(VLOOKUP(C192,'Base articles déposés'!$B$8:$K$10677,9,0)),"",VLOOKUP(C192,'Base articles déposés'!$B$8:$K$10677,9,0)))</f>
        <v/>
      </c>
      <c r="I192" s="165">
        <f>IF(F192="oui",IF(H192="oui",0,IF(ISERROR(VLOOKUP(C192,'Base articles déposés'!$B$8:$I$10677,5,0)),"",VLOOKUP(C192,'Base articles déposés'!$B$8:$I$10677,5,0))),0)</f>
        <v>0</v>
      </c>
      <c r="J192" s="48"/>
      <c r="L192" s="15">
        <f>SUM($N$22:N192)</f>
        <v>3</v>
      </c>
      <c r="M192" s="15" t="str">
        <f>IF('Base articles déposés'!$A181='Récap par déposant'!$H$2,'Base articles déposés'!$B181,"")</f>
        <v/>
      </c>
      <c r="N192" s="15">
        <f t="shared" si="5"/>
        <v>0</v>
      </c>
    </row>
    <row r="193" spans="1:14" hidden="1" outlineLevel="1" x14ac:dyDescent="0.25">
      <c r="A193" s="21">
        <v>172</v>
      </c>
      <c r="B193" s="44"/>
      <c r="C193" s="100" t="str">
        <f t="shared" si="6"/>
        <v/>
      </c>
      <c r="D193" s="97" t="str">
        <f>IF(ISERROR(VLOOKUP(C193,'Base articles déposés'!$B$8:$I$10677,2,0)),"",VLOOKUP(C193,'Base articles déposés'!$B$8:$I$10677,2,0))</f>
        <v/>
      </c>
      <c r="E193" s="137" t="str">
        <f>IF(ISERROR(VLOOKUP(C193,'Base articles déposés'!$B$8:$I$10677,6,0)),"",VLOOKUP(C193,'Base articles déposés'!$B$8:$I$10677,6,0))</f>
        <v/>
      </c>
      <c r="F193" s="140" t="str">
        <f>IF(ISERROR(IF(ISBLANK(VLOOKUP(C193,'Base articles déposés'!$B$8:$I$10677,7,0)),"",VLOOKUP(C193,'Base articles déposés'!$B$8:$I$10677,7,0))),"",IF(ISBLANK(VLOOKUP(C193,'Base articles déposés'!$B$8:$I$10677,7,0)),"",VLOOKUP(C193,'Base articles déposés'!$B$8:$I$10677,7,0)))</f>
        <v/>
      </c>
      <c r="G193" s="143" t="str">
        <f>IF(ISERROR(IF(ISBLANK(VLOOKUP(C193,'Base articles déposés'!$B$8:$I$10677,8,0)),"",VLOOKUP(C193,'Base articles déposés'!$B$8:$I$10677,8,0))),"",IF(ISBLANK(VLOOKUP(C193,'Base articles déposés'!$B$8:$I$10677,8,0)),"",VLOOKUP(C193,'Base articles déposés'!$B$8:$I$10677,8,0)))</f>
        <v/>
      </c>
      <c r="H193" s="146" t="str">
        <f>IF(ISERROR(IF(ISBLANK(VLOOKUP(C193,'Base articles déposés'!$B$8:$K$10677,9,0)),"",VLOOKUP(C193,'Base articles déposés'!$B$8:$K$10677,9,0))),"",IF(ISBLANK(VLOOKUP(C193,'Base articles déposés'!$B$8:$K$10677,9,0)),"",VLOOKUP(C193,'Base articles déposés'!$B$8:$K$10677,9,0)))</f>
        <v/>
      </c>
      <c r="I193" s="165">
        <f>IF(F193="oui",IF(H193="oui",0,IF(ISERROR(VLOOKUP(C193,'Base articles déposés'!$B$8:$I$10677,5,0)),"",VLOOKUP(C193,'Base articles déposés'!$B$8:$I$10677,5,0))),0)</f>
        <v>0</v>
      </c>
      <c r="J193" s="48"/>
      <c r="L193" s="15">
        <f>SUM($N$22:N193)</f>
        <v>3</v>
      </c>
      <c r="M193" s="15" t="str">
        <f>IF('Base articles déposés'!$A182='Récap par déposant'!$H$2,'Base articles déposés'!$B182,"")</f>
        <v/>
      </c>
      <c r="N193" s="15">
        <f t="shared" si="5"/>
        <v>0</v>
      </c>
    </row>
    <row r="194" spans="1:14" hidden="1" outlineLevel="1" x14ac:dyDescent="0.25">
      <c r="A194" s="21">
        <v>173</v>
      </c>
      <c r="B194" s="44"/>
      <c r="C194" s="100" t="str">
        <f t="shared" si="6"/>
        <v/>
      </c>
      <c r="D194" s="97" t="str">
        <f>IF(ISERROR(VLOOKUP(C194,'Base articles déposés'!$B$8:$I$10677,2,0)),"",VLOOKUP(C194,'Base articles déposés'!$B$8:$I$10677,2,0))</f>
        <v/>
      </c>
      <c r="E194" s="137" t="str">
        <f>IF(ISERROR(VLOOKUP(C194,'Base articles déposés'!$B$8:$I$10677,6,0)),"",VLOOKUP(C194,'Base articles déposés'!$B$8:$I$10677,6,0))</f>
        <v/>
      </c>
      <c r="F194" s="140" t="str">
        <f>IF(ISERROR(IF(ISBLANK(VLOOKUP(C194,'Base articles déposés'!$B$8:$I$10677,7,0)),"",VLOOKUP(C194,'Base articles déposés'!$B$8:$I$10677,7,0))),"",IF(ISBLANK(VLOOKUP(C194,'Base articles déposés'!$B$8:$I$10677,7,0)),"",VLOOKUP(C194,'Base articles déposés'!$B$8:$I$10677,7,0)))</f>
        <v/>
      </c>
      <c r="G194" s="143" t="str">
        <f>IF(ISERROR(IF(ISBLANK(VLOOKUP(C194,'Base articles déposés'!$B$8:$I$10677,8,0)),"",VLOOKUP(C194,'Base articles déposés'!$B$8:$I$10677,8,0))),"",IF(ISBLANK(VLOOKUP(C194,'Base articles déposés'!$B$8:$I$10677,8,0)),"",VLOOKUP(C194,'Base articles déposés'!$B$8:$I$10677,8,0)))</f>
        <v/>
      </c>
      <c r="H194" s="146" t="str">
        <f>IF(ISERROR(IF(ISBLANK(VLOOKUP(C194,'Base articles déposés'!$B$8:$K$10677,9,0)),"",VLOOKUP(C194,'Base articles déposés'!$B$8:$K$10677,9,0))),"",IF(ISBLANK(VLOOKUP(C194,'Base articles déposés'!$B$8:$K$10677,9,0)),"",VLOOKUP(C194,'Base articles déposés'!$B$8:$K$10677,9,0)))</f>
        <v/>
      </c>
      <c r="I194" s="165">
        <f>IF(F194="oui",IF(H194="oui",0,IF(ISERROR(VLOOKUP(C194,'Base articles déposés'!$B$8:$I$10677,5,0)),"",VLOOKUP(C194,'Base articles déposés'!$B$8:$I$10677,5,0))),0)</f>
        <v>0</v>
      </c>
      <c r="J194" s="48"/>
      <c r="L194" s="15">
        <f>SUM($N$22:N194)</f>
        <v>3</v>
      </c>
      <c r="M194" s="15" t="str">
        <f>IF('Base articles déposés'!$A183='Récap par déposant'!$H$2,'Base articles déposés'!$B183,"")</f>
        <v/>
      </c>
      <c r="N194" s="15">
        <f t="shared" si="5"/>
        <v>0</v>
      </c>
    </row>
    <row r="195" spans="1:14" hidden="1" outlineLevel="1" x14ac:dyDescent="0.25">
      <c r="A195" s="21">
        <v>174</v>
      </c>
      <c r="B195" s="44"/>
      <c r="C195" s="100" t="str">
        <f t="shared" si="6"/>
        <v/>
      </c>
      <c r="D195" s="97" t="str">
        <f>IF(ISERROR(VLOOKUP(C195,'Base articles déposés'!$B$8:$I$10677,2,0)),"",VLOOKUP(C195,'Base articles déposés'!$B$8:$I$10677,2,0))</f>
        <v/>
      </c>
      <c r="E195" s="137" t="str">
        <f>IF(ISERROR(VLOOKUP(C195,'Base articles déposés'!$B$8:$I$10677,6,0)),"",VLOOKUP(C195,'Base articles déposés'!$B$8:$I$10677,6,0))</f>
        <v/>
      </c>
      <c r="F195" s="140" t="str">
        <f>IF(ISERROR(IF(ISBLANK(VLOOKUP(C195,'Base articles déposés'!$B$8:$I$10677,7,0)),"",VLOOKUP(C195,'Base articles déposés'!$B$8:$I$10677,7,0))),"",IF(ISBLANK(VLOOKUP(C195,'Base articles déposés'!$B$8:$I$10677,7,0)),"",VLOOKUP(C195,'Base articles déposés'!$B$8:$I$10677,7,0)))</f>
        <v/>
      </c>
      <c r="G195" s="143" t="str">
        <f>IF(ISERROR(IF(ISBLANK(VLOOKUP(C195,'Base articles déposés'!$B$8:$I$10677,8,0)),"",VLOOKUP(C195,'Base articles déposés'!$B$8:$I$10677,8,0))),"",IF(ISBLANK(VLOOKUP(C195,'Base articles déposés'!$B$8:$I$10677,8,0)),"",VLOOKUP(C195,'Base articles déposés'!$B$8:$I$10677,8,0)))</f>
        <v/>
      </c>
      <c r="H195" s="146" t="str">
        <f>IF(ISERROR(IF(ISBLANK(VLOOKUP(C195,'Base articles déposés'!$B$8:$K$10677,9,0)),"",VLOOKUP(C195,'Base articles déposés'!$B$8:$K$10677,9,0))),"",IF(ISBLANK(VLOOKUP(C195,'Base articles déposés'!$B$8:$K$10677,9,0)),"",VLOOKUP(C195,'Base articles déposés'!$B$8:$K$10677,9,0)))</f>
        <v/>
      </c>
      <c r="I195" s="165">
        <f>IF(F195="oui",IF(H195="oui",0,IF(ISERROR(VLOOKUP(C195,'Base articles déposés'!$B$8:$I$10677,5,0)),"",VLOOKUP(C195,'Base articles déposés'!$B$8:$I$10677,5,0))),0)</f>
        <v>0</v>
      </c>
      <c r="J195" s="48"/>
      <c r="L195" s="15">
        <f>SUM($N$22:N195)</f>
        <v>3</v>
      </c>
      <c r="M195" s="15" t="str">
        <f>IF('Base articles déposés'!$A184='Récap par déposant'!$H$2,'Base articles déposés'!$B184,"")</f>
        <v/>
      </c>
      <c r="N195" s="15">
        <f t="shared" si="5"/>
        <v>0</v>
      </c>
    </row>
    <row r="196" spans="1:14" hidden="1" outlineLevel="1" x14ac:dyDescent="0.25">
      <c r="A196" s="21">
        <v>175</v>
      </c>
      <c r="B196" s="44"/>
      <c r="C196" s="100" t="str">
        <f t="shared" si="6"/>
        <v/>
      </c>
      <c r="D196" s="97" t="str">
        <f>IF(ISERROR(VLOOKUP(C196,'Base articles déposés'!$B$8:$I$10677,2,0)),"",VLOOKUP(C196,'Base articles déposés'!$B$8:$I$10677,2,0))</f>
        <v/>
      </c>
      <c r="E196" s="137" t="str">
        <f>IF(ISERROR(VLOOKUP(C196,'Base articles déposés'!$B$8:$I$10677,6,0)),"",VLOOKUP(C196,'Base articles déposés'!$B$8:$I$10677,6,0))</f>
        <v/>
      </c>
      <c r="F196" s="140" t="str">
        <f>IF(ISERROR(IF(ISBLANK(VLOOKUP(C196,'Base articles déposés'!$B$8:$I$10677,7,0)),"",VLOOKUP(C196,'Base articles déposés'!$B$8:$I$10677,7,0))),"",IF(ISBLANK(VLOOKUP(C196,'Base articles déposés'!$B$8:$I$10677,7,0)),"",VLOOKUP(C196,'Base articles déposés'!$B$8:$I$10677,7,0)))</f>
        <v/>
      </c>
      <c r="G196" s="143" t="str">
        <f>IF(ISERROR(IF(ISBLANK(VLOOKUP(C196,'Base articles déposés'!$B$8:$I$10677,8,0)),"",VLOOKUP(C196,'Base articles déposés'!$B$8:$I$10677,8,0))),"",IF(ISBLANK(VLOOKUP(C196,'Base articles déposés'!$B$8:$I$10677,8,0)),"",VLOOKUP(C196,'Base articles déposés'!$B$8:$I$10677,8,0)))</f>
        <v/>
      </c>
      <c r="H196" s="146" t="str">
        <f>IF(ISERROR(IF(ISBLANK(VLOOKUP(C196,'Base articles déposés'!$B$8:$K$10677,9,0)),"",VLOOKUP(C196,'Base articles déposés'!$B$8:$K$10677,9,0))),"",IF(ISBLANK(VLOOKUP(C196,'Base articles déposés'!$B$8:$K$10677,9,0)),"",VLOOKUP(C196,'Base articles déposés'!$B$8:$K$10677,9,0)))</f>
        <v/>
      </c>
      <c r="I196" s="165">
        <f>IF(F196="oui",IF(H196="oui",0,IF(ISERROR(VLOOKUP(C196,'Base articles déposés'!$B$8:$I$10677,5,0)),"",VLOOKUP(C196,'Base articles déposés'!$B$8:$I$10677,5,0))),0)</f>
        <v>0</v>
      </c>
      <c r="J196" s="48"/>
      <c r="L196" s="15">
        <f>SUM($N$22:N196)</f>
        <v>3</v>
      </c>
      <c r="M196" s="15" t="str">
        <f>IF('Base articles déposés'!$A185='Récap par déposant'!$H$2,'Base articles déposés'!$B185,"")</f>
        <v/>
      </c>
      <c r="N196" s="15">
        <f t="shared" si="5"/>
        <v>0</v>
      </c>
    </row>
    <row r="197" spans="1:14" hidden="1" outlineLevel="1" x14ac:dyDescent="0.25">
      <c r="A197" s="21">
        <v>176</v>
      </c>
      <c r="B197" s="44"/>
      <c r="C197" s="100" t="str">
        <f t="shared" si="6"/>
        <v/>
      </c>
      <c r="D197" s="97" t="str">
        <f>IF(ISERROR(VLOOKUP(C197,'Base articles déposés'!$B$8:$I$10677,2,0)),"",VLOOKUP(C197,'Base articles déposés'!$B$8:$I$10677,2,0))</f>
        <v/>
      </c>
      <c r="E197" s="137" t="str">
        <f>IF(ISERROR(VLOOKUP(C197,'Base articles déposés'!$B$8:$I$10677,6,0)),"",VLOOKUP(C197,'Base articles déposés'!$B$8:$I$10677,6,0))</f>
        <v/>
      </c>
      <c r="F197" s="140" t="str">
        <f>IF(ISERROR(IF(ISBLANK(VLOOKUP(C197,'Base articles déposés'!$B$8:$I$10677,7,0)),"",VLOOKUP(C197,'Base articles déposés'!$B$8:$I$10677,7,0))),"",IF(ISBLANK(VLOOKUP(C197,'Base articles déposés'!$B$8:$I$10677,7,0)),"",VLOOKUP(C197,'Base articles déposés'!$B$8:$I$10677,7,0)))</f>
        <v/>
      </c>
      <c r="G197" s="143" t="str">
        <f>IF(ISERROR(IF(ISBLANK(VLOOKUP(C197,'Base articles déposés'!$B$8:$I$10677,8,0)),"",VLOOKUP(C197,'Base articles déposés'!$B$8:$I$10677,8,0))),"",IF(ISBLANK(VLOOKUP(C197,'Base articles déposés'!$B$8:$I$10677,8,0)),"",VLOOKUP(C197,'Base articles déposés'!$B$8:$I$10677,8,0)))</f>
        <v/>
      </c>
      <c r="H197" s="146" t="str">
        <f>IF(ISERROR(IF(ISBLANK(VLOOKUP(C197,'Base articles déposés'!$B$8:$K$10677,9,0)),"",VLOOKUP(C197,'Base articles déposés'!$B$8:$K$10677,9,0))),"",IF(ISBLANK(VLOOKUP(C197,'Base articles déposés'!$B$8:$K$10677,9,0)),"",VLOOKUP(C197,'Base articles déposés'!$B$8:$K$10677,9,0)))</f>
        <v/>
      </c>
      <c r="I197" s="165">
        <f>IF(F197="oui",IF(H197="oui",0,IF(ISERROR(VLOOKUP(C197,'Base articles déposés'!$B$8:$I$10677,5,0)),"",VLOOKUP(C197,'Base articles déposés'!$B$8:$I$10677,5,0))),0)</f>
        <v>0</v>
      </c>
      <c r="J197" s="48"/>
      <c r="L197" s="15">
        <f>SUM($N$22:N197)</f>
        <v>3</v>
      </c>
      <c r="M197" s="15" t="str">
        <f>IF('Base articles déposés'!$A186='Récap par déposant'!$H$2,'Base articles déposés'!$B186,"")</f>
        <v/>
      </c>
      <c r="N197" s="15">
        <f t="shared" si="5"/>
        <v>0</v>
      </c>
    </row>
    <row r="198" spans="1:14" hidden="1" outlineLevel="1" x14ac:dyDescent="0.25">
      <c r="A198" s="21">
        <v>177</v>
      </c>
      <c r="B198" s="44"/>
      <c r="C198" s="100" t="str">
        <f t="shared" si="6"/>
        <v/>
      </c>
      <c r="D198" s="97" t="str">
        <f>IF(ISERROR(VLOOKUP(C198,'Base articles déposés'!$B$8:$I$10677,2,0)),"",VLOOKUP(C198,'Base articles déposés'!$B$8:$I$10677,2,0))</f>
        <v/>
      </c>
      <c r="E198" s="137" t="str">
        <f>IF(ISERROR(VLOOKUP(C198,'Base articles déposés'!$B$8:$I$10677,6,0)),"",VLOOKUP(C198,'Base articles déposés'!$B$8:$I$10677,6,0))</f>
        <v/>
      </c>
      <c r="F198" s="140" t="str">
        <f>IF(ISERROR(IF(ISBLANK(VLOOKUP(C198,'Base articles déposés'!$B$8:$I$10677,7,0)),"",VLOOKUP(C198,'Base articles déposés'!$B$8:$I$10677,7,0))),"",IF(ISBLANK(VLOOKUP(C198,'Base articles déposés'!$B$8:$I$10677,7,0)),"",VLOOKUP(C198,'Base articles déposés'!$B$8:$I$10677,7,0)))</f>
        <v/>
      </c>
      <c r="G198" s="143" t="str">
        <f>IF(ISERROR(IF(ISBLANK(VLOOKUP(C198,'Base articles déposés'!$B$8:$I$10677,8,0)),"",VLOOKUP(C198,'Base articles déposés'!$B$8:$I$10677,8,0))),"",IF(ISBLANK(VLOOKUP(C198,'Base articles déposés'!$B$8:$I$10677,8,0)),"",VLOOKUP(C198,'Base articles déposés'!$B$8:$I$10677,8,0)))</f>
        <v/>
      </c>
      <c r="H198" s="146" t="str">
        <f>IF(ISERROR(IF(ISBLANK(VLOOKUP(C198,'Base articles déposés'!$B$8:$K$10677,9,0)),"",VLOOKUP(C198,'Base articles déposés'!$B$8:$K$10677,9,0))),"",IF(ISBLANK(VLOOKUP(C198,'Base articles déposés'!$B$8:$K$10677,9,0)),"",VLOOKUP(C198,'Base articles déposés'!$B$8:$K$10677,9,0)))</f>
        <v/>
      </c>
      <c r="I198" s="165">
        <f>IF(F198="oui",IF(H198="oui",0,IF(ISERROR(VLOOKUP(C198,'Base articles déposés'!$B$8:$I$10677,5,0)),"",VLOOKUP(C198,'Base articles déposés'!$B$8:$I$10677,5,0))),0)</f>
        <v>0</v>
      </c>
      <c r="J198" s="48"/>
      <c r="L198" s="15">
        <f>SUM($N$22:N198)</f>
        <v>3</v>
      </c>
      <c r="M198" s="15" t="str">
        <f>IF('Base articles déposés'!$A187='Récap par déposant'!$H$2,'Base articles déposés'!$B187,"")</f>
        <v/>
      </c>
      <c r="N198" s="15">
        <f t="shared" si="5"/>
        <v>0</v>
      </c>
    </row>
    <row r="199" spans="1:14" hidden="1" outlineLevel="1" x14ac:dyDescent="0.25">
      <c r="A199" s="21">
        <v>178</v>
      </c>
      <c r="B199" s="44"/>
      <c r="C199" s="100" t="str">
        <f t="shared" si="6"/>
        <v/>
      </c>
      <c r="D199" s="97" t="str">
        <f>IF(ISERROR(VLOOKUP(C199,'Base articles déposés'!$B$8:$I$10677,2,0)),"",VLOOKUP(C199,'Base articles déposés'!$B$8:$I$10677,2,0))</f>
        <v/>
      </c>
      <c r="E199" s="137" t="str">
        <f>IF(ISERROR(VLOOKUP(C199,'Base articles déposés'!$B$8:$I$10677,6,0)),"",VLOOKUP(C199,'Base articles déposés'!$B$8:$I$10677,6,0))</f>
        <v/>
      </c>
      <c r="F199" s="140" t="str">
        <f>IF(ISERROR(IF(ISBLANK(VLOOKUP(C199,'Base articles déposés'!$B$8:$I$10677,7,0)),"",VLOOKUP(C199,'Base articles déposés'!$B$8:$I$10677,7,0))),"",IF(ISBLANK(VLOOKUP(C199,'Base articles déposés'!$B$8:$I$10677,7,0)),"",VLOOKUP(C199,'Base articles déposés'!$B$8:$I$10677,7,0)))</f>
        <v/>
      </c>
      <c r="G199" s="143" t="str">
        <f>IF(ISERROR(IF(ISBLANK(VLOOKUP(C199,'Base articles déposés'!$B$8:$I$10677,8,0)),"",VLOOKUP(C199,'Base articles déposés'!$B$8:$I$10677,8,0))),"",IF(ISBLANK(VLOOKUP(C199,'Base articles déposés'!$B$8:$I$10677,8,0)),"",VLOOKUP(C199,'Base articles déposés'!$B$8:$I$10677,8,0)))</f>
        <v/>
      </c>
      <c r="H199" s="146" t="str">
        <f>IF(ISERROR(IF(ISBLANK(VLOOKUP(C199,'Base articles déposés'!$B$8:$K$10677,9,0)),"",VLOOKUP(C199,'Base articles déposés'!$B$8:$K$10677,9,0))),"",IF(ISBLANK(VLOOKUP(C199,'Base articles déposés'!$B$8:$K$10677,9,0)),"",VLOOKUP(C199,'Base articles déposés'!$B$8:$K$10677,9,0)))</f>
        <v/>
      </c>
      <c r="I199" s="165">
        <f>IF(F199="oui",IF(H199="oui",0,IF(ISERROR(VLOOKUP(C199,'Base articles déposés'!$B$8:$I$10677,5,0)),"",VLOOKUP(C199,'Base articles déposés'!$B$8:$I$10677,5,0))),0)</f>
        <v>0</v>
      </c>
      <c r="J199" s="48"/>
      <c r="L199" s="15">
        <f>SUM($N$22:N199)</f>
        <v>3</v>
      </c>
      <c r="M199" s="15" t="str">
        <f>IF('Base articles déposés'!$A188='Récap par déposant'!$H$2,'Base articles déposés'!$B188,"")</f>
        <v/>
      </c>
      <c r="N199" s="15">
        <f t="shared" si="5"/>
        <v>0</v>
      </c>
    </row>
    <row r="200" spans="1:14" hidden="1" outlineLevel="1" x14ac:dyDescent="0.25">
      <c r="A200" s="21">
        <v>179</v>
      </c>
      <c r="B200" s="44"/>
      <c r="C200" s="100" t="str">
        <f t="shared" si="6"/>
        <v/>
      </c>
      <c r="D200" s="97" t="str">
        <f>IF(ISERROR(VLOOKUP(C200,'Base articles déposés'!$B$8:$I$10677,2,0)),"",VLOOKUP(C200,'Base articles déposés'!$B$8:$I$10677,2,0))</f>
        <v/>
      </c>
      <c r="E200" s="137" t="str">
        <f>IF(ISERROR(VLOOKUP(C200,'Base articles déposés'!$B$8:$I$10677,6,0)),"",VLOOKUP(C200,'Base articles déposés'!$B$8:$I$10677,6,0))</f>
        <v/>
      </c>
      <c r="F200" s="140" t="str">
        <f>IF(ISERROR(IF(ISBLANK(VLOOKUP(C200,'Base articles déposés'!$B$8:$I$10677,7,0)),"",VLOOKUP(C200,'Base articles déposés'!$B$8:$I$10677,7,0))),"",IF(ISBLANK(VLOOKUP(C200,'Base articles déposés'!$B$8:$I$10677,7,0)),"",VLOOKUP(C200,'Base articles déposés'!$B$8:$I$10677,7,0)))</f>
        <v/>
      </c>
      <c r="G200" s="143" t="str">
        <f>IF(ISERROR(IF(ISBLANK(VLOOKUP(C200,'Base articles déposés'!$B$8:$I$10677,8,0)),"",VLOOKUP(C200,'Base articles déposés'!$B$8:$I$10677,8,0))),"",IF(ISBLANK(VLOOKUP(C200,'Base articles déposés'!$B$8:$I$10677,8,0)),"",VLOOKUP(C200,'Base articles déposés'!$B$8:$I$10677,8,0)))</f>
        <v/>
      </c>
      <c r="H200" s="146" t="str">
        <f>IF(ISERROR(IF(ISBLANK(VLOOKUP(C200,'Base articles déposés'!$B$8:$K$10677,9,0)),"",VLOOKUP(C200,'Base articles déposés'!$B$8:$K$10677,9,0))),"",IF(ISBLANK(VLOOKUP(C200,'Base articles déposés'!$B$8:$K$10677,9,0)),"",VLOOKUP(C200,'Base articles déposés'!$B$8:$K$10677,9,0)))</f>
        <v/>
      </c>
      <c r="I200" s="165">
        <f>IF(F200="oui",IF(H200="oui",0,IF(ISERROR(VLOOKUP(C200,'Base articles déposés'!$B$8:$I$10677,5,0)),"",VLOOKUP(C200,'Base articles déposés'!$B$8:$I$10677,5,0))),0)</f>
        <v>0</v>
      </c>
      <c r="J200" s="48"/>
      <c r="L200" s="15">
        <f>SUM($N$22:N200)</f>
        <v>3</v>
      </c>
      <c r="M200" s="15" t="str">
        <f>IF('Base articles déposés'!$A189='Récap par déposant'!$H$2,'Base articles déposés'!$B189,"")</f>
        <v/>
      </c>
      <c r="N200" s="15">
        <f t="shared" si="5"/>
        <v>0</v>
      </c>
    </row>
    <row r="201" spans="1:14" hidden="1" outlineLevel="1" x14ac:dyDescent="0.25">
      <c r="A201" s="21">
        <v>180</v>
      </c>
      <c r="B201" s="44"/>
      <c r="C201" s="100" t="str">
        <f t="shared" si="6"/>
        <v/>
      </c>
      <c r="D201" s="97" t="str">
        <f>IF(ISERROR(VLOOKUP(C201,'Base articles déposés'!$B$8:$I$10677,2,0)),"",VLOOKUP(C201,'Base articles déposés'!$B$8:$I$10677,2,0))</f>
        <v/>
      </c>
      <c r="E201" s="137" t="str">
        <f>IF(ISERROR(VLOOKUP(C201,'Base articles déposés'!$B$8:$I$10677,6,0)),"",VLOOKUP(C201,'Base articles déposés'!$B$8:$I$10677,6,0))</f>
        <v/>
      </c>
      <c r="F201" s="140" t="str">
        <f>IF(ISERROR(IF(ISBLANK(VLOOKUP(C201,'Base articles déposés'!$B$8:$I$10677,7,0)),"",VLOOKUP(C201,'Base articles déposés'!$B$8:$I$10677,7,0))),"",IF(ISBLANK(VLOOKUP(C201,'Base articles déposés'!$B$8:$I$10677,7,0)),"",VLOOKUP(C201,'Base articles déposés'!$B$8:$I$10677,7,0)))</f>
        <v/>
      </c>
      <c r="G201" s="143" t="str">
        <f>IF(ISERROR(IF(ISBLANK(VLOOKUP(C201,'Base articles déposés'!$B$8:$I$10677,8,0)),"",VLOOKUP(C201,'Base articles déposés'!$B$8:$I$10677,8,0))),"",IF(ISBLANK(VLOOKUP(C201,'Base articles déposés'!$B$8:$I$10677,8,0)),"",VLOOKUP(C201,'Base articles déposés'!$B$8:$I$10677,8,0)))</f>
        <v/>
      </c>
      <c r="H201" s="146" t="str">
        <f>IF(ISERROR(IF(ISBLANK(VLOOKUP(C201,'Base articles déposés'!$B$8:$K$10677,9,0)),"",VLOOKUP(C201,'Base articles déposés'!$B$8:$K$10677,9,0))),"",IF(ISBLANK(VLOOKUP(C201,'Base articles déposés'!$B$8:$K$10677,9,0)),"",VLOOKUP(C201,'Base articles déposés'!$B$8:$K$10677,9,0)))</f>
        <v/>
      </c>
      <c r="I201" s="165">
        <f>IF(F201="oui",IF(H201="oui",0,IF(ISERROR(VLOOKUP(C201,'Base articles déposés'!$B$8:$I$10677,5,0)),"",VLOOKUP(C201,'Base articles déposés'!$B$8:$I$10677,5,0))),0)</f>
        <v>0</v>
      </c>
      <c r="J201" s="48"/>
      <c r="L201" s="15">
        <f>SUM($N$22:N201)</f>
        <v>3</v>
      </c>
      <c r="M201" s="15" t="str">
        <f>IF('Base articles déposés'!$A190='Récap par déposant'!$H$2,'Base articles déposés'!$B190,"")</f>
        <v/>
      </c>
      <c r="N201" s="15">
        <f t="shared" si="5"/>
        <v>0</v>
      </c>
    </row>
    <row r="202" spans="1:14" hidden="1" outlineLevel="1" x14ac:dyDescent="0.25">
      <c r="A202" s="21">
        <v>181</v>
      </c>
      <c r="B202" s="44"/>
      <c r="C202" s="100" t="str">
        <f t="shared" si="6"/>
        <v/>
      </c>
      <c r="D202" s="97" t="str">
        <f>IF(ISERROR(VLOOKUP(C202,'Base articles déposés'!$B$8:$I$10677,2,0)),"",VLOOKUP(C202,'Base articles déposés'!$B$8:$I$10677,2,0))</f>
        <v/>
      </c>
      <c r="E202" s="137" t="str">
        <f>IF(ISERROR(VLOOKUP(C202,'Base articles déposés'!$B$8:$I$10677,6,0)),"",VLOOKUP(C202,'Base articles déposés'!$B$8:$I$10677,6,0))</f>
        <v/>
      </c>
      <c r="F202" s="140" t="str">
        <f>IF(ISERROR(IF(ISBLANK(VLOOKUP(C202,'Base articles déposés'!$B$8:$I$10677,7,0)),"",VLOOKUP(C202,'Base articles déposés'!$B$8:$I$10677,7,0))),"",IF(ISBLANK(VLOOKUP(C202,'Base articles déposés'!$B$8:$I$10677,7,0)),"",VLOOKUP(C202,'Base articles déposés'!$B$8:$I$10677,7,0)))</f>
        <v/>
      </c>
      <c r="G202" s="143" t="str">
        <f>IF(ISERROR(IF(ISBLANK(VLOOKUP(C202,'Base articles déposés'!$B$8:$I$10677,8,0)),"",VLOOKUP(C202,'Base articles déposés'!$B$8:$I$10677,8,0))),"",IF(ISBLANK(VLOOKUP(C202,'Base articles déposés'!$B$8:$I$10677,8,0)),"",VLOOKUP(C202,'Base articles déposés'!$B$8:$I$10677,8,0)))</f>
        <v/>
      </c>
      <c r="H202" s="146" t="str">
        <f>IF(ISERROR(IF(ISBLANK(VLOOKUP(C202,'Base articles déposés'!$B$8:$K$10677,9,0)),"",VLOOKUP(C202,'Base articles déposés'!$B$8:$K$10677,9,0))),"",IF(ISBLANK(VLOOKUP(C202,'Base articles déposés'!$B$8:$K$10677,9,0)),"",VLOOKUP(C202,'Base articles déposés'!$B$8:$K$10677,9,0)))</f>
        <v/>
      </c>
      <c r="I202" s="165">
        <f>IF(F202="oui",IF(H202="oui",0,IF(ISERROR(VLOOKUP(C202,'Base articles déposés'!$B$8:$I$10677,5,0)),"",VLOOKUP(C202,'Base articles déposés'!$B$8:$I$10677,5,0))),0)</f>
        <v>0</v>
      </c>
      <c r="J202" s="48"/>
      <c r="L202" s="15">
        <f>SUM($N$22:N202)</f>
        <v>3</v>
      </c>
      <c r="M202" s="15" t="str">
        <f>IF('Base articles déposés'!$A191='Récap par déposant'!$H$2,'Base articles déposés'!$B191,"")</f>
        <v/>
      </c>
      <c r="N202" s="15">
        <f t="shared" si="5"/>
        <v>0</v>
      </c>
    </row>
    <row r="203" spans="1:14" hidden="1" outlineLevel="1" x14ac:dyDescent="0.25">
      <c r="A203" s="21">
        <v>182</v>
      </c>
      <c r="B203" s="44"/>
      <c r="C203" s="100" t="str">
        <f t="shared" si="6"/>
        <v/>
      </c>
      <c r="D203" s="97" t="str">
        <f>IF(ISERROR(VLOOKUP(C203,'Base articles déposés'!$B$8:$I$10677,2,0)),"",VLOOKUP(C203,'Base articles déposés'!$B$8:$I$10677,2,0))</f>
        <v/>
      </c>
      <c r="E203" s="137" t="str">
        <f>IF(ISERROR(VLOOKUP(C203,'Base articles déposés'!$B$8:$I$10677,6,0)),"",VLOOKUP(C203,'Base articles déposés'!$B$8:$I$10677,6,0))</f>
        <v/>
      </c>
      <c r="F203" s="140" t="str">
        <f>IF(ISERROR(IF(ISBLANK(VLOOKUP(C203,'Base articles déposés'!$B$8:$I$10677,7,0)),"",VLOOKUP(C203,'Base articles déposés'!$B$8:$I$10677,7,0))),"",IF(ISBLANK(VLOOKUP(C203,'Base articles déposés'!$B$8:$I$10677,7,0)),"",VLOOKUP(C203,'Base articles déposés'!$B$8:$I$10677,7,0)))</f>
        <v/>
      </c>
      <c r="G203" s="143" t="str">
        <f>IF(ISERROR(IF(ISBLANK(VLOOKUP(C203,'Base articles déposés'!$B$8:$I$10677,8,0)),"",VLOOKUP(C203,'Base articles déposés'!$B$8:$I$10677,8,0))),"",IF(ISBLANK(VLOOKUP(C203,'Base articles déposés'!$B$8:$I$10677,8,0)),"",VLOOKUP(C203,'Base articles déposés'!$B$8:$I$10677,8,0)))</f>
        <v/>
      </c>
      <c r="H203" s="146" t="str">
        <f>IF(ISERROR(IF(ISBLANK(VLOOKUP(C203,'Base articles déposés'!$B$8:$K$10677,9,0)),"",VLOOKUP(C203,'Base articles déposés'!$B$8:$K$10677,9,0))),"",IF(ISBLANK(VLOOKUP(C203,'Base articles déposés'!$B$8:$K$10677,9,0)),"",VLOOKUP(C203,'Base articles déposés'!$B$8:$K$10677,9,0)))</f>
        <v/>
      </c>
      <c r="I203" s="165">
        <f>IF(F203="oui",IF(H203="oui",0,IF(ISERROR(VLOOKUP(C203,'Base articles déposés'!$B$8:$I$10677,5,0)),"",VLOOKUP(C203,'Base articles déposés'!$B$8:$I$10677,5,0))),0)</f>
        <v>0</v>
      </c>
      <c r="J203" s="48"/>
      <c r="L203" s="15">
        <f>SUM($N$22:N203)</f>
        <v>3</v>
      </c>
      <c r="M203" s="15" t="str">
        <f>IF('Base articles déposés'!$A192='Récap par déposant'!$H$2,'Base articles déposés'!$B192,"")</f>
        <v/>
      </c>
      <c r="N203" s="15">
        <f t="shared" si="5"/>
        <v>0</v>
      </c>
    </row>
    <row r="204" spans="1:14" hidden="1" outlineLevel="1" x14ac:dyDescent="0.25">
      <c r="A204" s="21">
        <v>183</v>
      </c>
      <c r="B204" s="44"/>
      <c r="C204" s="100" t="str">
        <f t="shared" si="6"/>
        <v/>
      </c>
      <c r="D204" s="97" t="str">
        <f>IF(ISERROR(VLOOKUP(C204,'Base articles déposés'!$B$8:$I$10677,2,0)),"",VLOOKUP(C204,'Base articles déposés'!$B$8:$I$10677,2,0))</f>
        <v/>
      </c>
      <c r="E204" s="137" t="str">
        <f>IF(ISERROR(VLOOKUP(C204,'Base articles déposés'!$B$8:$I$10677,6,0)),"",VLOOKUP(C204,'Base articles déposés'!$B$8:$I$10677,6,0))</f>
        <v/>
      </c>
      <c r="F204" s="140" t="str">
        <f>IF(ISERROR(IF(ISBLANK(VLOOKUP(C204,'Base articles déposés'!$B$8:$I$10677,7,0)),"",VLOOKUP(C204,'Base articles déposés'!$B$8:$I$10677,7,0))),"",IF(ISBLANK(VLOOKUP(C204,'Base articles déposés'!$B$8:$I$10677,7,0)),"",VLOOKUP(C204,'Base articles déposés'!$B$8:$I$10677,7,0)))</f>
        <v/>
      </c>
      <c r="G204" s="143" t="str">
        <f>IF(ISERROR(IF(ISBLANK(VLOOKUP(C204,'Base articles déposés'!$B$8:$I$10677,8,0)),"",VLOOKUP(C204,'Base articles déposés'!$B$8:$I$10677,8,0))),"",IF(ISBLANK(VLOOKUP(C204,'Base articles déposés'!$B$8:$I$10677,8,0)),"",VLOOKUP(C204,'Base articles déposés'!$B$8:$I$10677,8,0)))</f>
        <v/>
      </c>
      <c r="H204" s="146" t="str">
        <f>IF(ISERROR(IF(ISBLANK(VLOOKUP(C204,'Base articles déposés'!$B$8:$K$10677,9,0)),"",VLOOKUP(C204,'Base articles déposés'!$B$8:$K$10677,9,0))),"",IF(ISBLANK(VLOOKUP(C204,'Base articles déposés'!$B$8:$K$10677,9,0)),"",VLOOKUP(C204,'Base articles déposés'!$B$8:$K$10677,9,0)))</f>
        <v/>
      </c>
      <c r="I204" s="165">
        <f>IF(F204="oui",IF(H204="oui",0,IF(ISERROR(VLOOKUP(C204,'Base articles déposés'!$B$8:$I$10677,5,0)),"",VLOOKUP(C204,'Base articles déposés'!$B$8:$I$10677,5,0))),0)</f>
        <v>0</v>
      </c>
      <c r="J204" s="48"/>
      <c r="L204" s="15">
        <f>SUM($N$22:N204)</f>
        <v>3</v>
      </c>
      <c r="M204" s="15" t="str">
        <f>IF('Base articles déposés'!$A193='Récap par déposant'!$H$2,'Base articles déposés'!$B193,"")</f>
        <v/>
      </c>
      <c r="N204" s="15">
        <f t="shared" si="5"/>
        <v>0</v>
      </c>
    </row>
    <row r="205" spans="1:14" hidden="1" outlineLevel="1" x14ac:dyDescent="0.25">
      <c r="A205" s="21">
        <v>184</v>
      </c>
      <c r="B205" s="44"/>
      <c r="C205" s="100" t="str">
        <f t="shared" si="6"/>
        <v/>
      </c>
      <c r="D205" s="97" t="str">
        <f>IF(ISERROR(VLOOKUP(C205,'Base articles déposés'!$B$8:$I$10677,2,0)),"",VLOOKUP(C205,'Base articles déposés'!$B$8:$I$10677,2,0))</f>
        <v/>
      </c>
      <c r="E205" s="137" t="str">
        <f>IF(ISERROR(VLOOKUP(C205,'Base articles déposés'!$B$8:$I$10677,6,0)),"",VLOOKUP(C205,'Base articles déposés'!$B$8:$I$10677,6,0))</f>
        <v/>
      </c>
      <c r="F205" s="140" t="str">
        <f>IF(ISERROR(IF(ISBLANK(VLOOKUP(C205,'Base articles déposés'!$B$8:$I$10677,7,0)),"",VLOOKUP(C205,'Base articles déposés'!$B$8:$I$10677,7,0))),"",IF(ISBLANK(VLOOKUP(C205,'Base articles déposés'!$B$8:$I$10677,7,0)),"",VLOOKUP(C205,'Base articles déposés'!$B$8:$I$10677,7,0)))</f>
        <v/>
      </c>
      <c r="G205" s="143" t="str">
        <f>IF(ISERROR(IF(ISBLANK(VLOOKUP(C205,'Base articles déposés'!$B$8:$I$10677,8,0)),"",VLOOKUP(C205,'Base articles déposés'!$B$8:$I$10677,8,0))),"",IF(ISBLANK(VLOOKUP(C205,'Base articles déposés'!$B$8:$I$10677,8,0)),"",VLOOKUP(C205,'Base articles déposés'!$B$8:$I$10677,8,0)))</f>
        <v/>
      </c>
      <c r="H205" s="146" t="str">
        <f>IF(ISERROR(IF(ISBLANK(VLOOKUP(C205,'Base articles déposés'!$B$8:$K$10677,9,0)),"",VLOOKUP(C205,'Base articles déposés'!$B$8:$K$10677,9,0))),"",IF(ISBLANK(VLOOKUP(C205,'Base articles déposés'!$B$8:$K$10677,9,0)),"",VLOOKUP(C205,'Base articles déposés'!$B$8:$K$10677,9,0)))</f>
        <v/>
      </c>
      <c r="I205" s="165">
        <f>IF(F205="oui",IF(H205="oui",0,IF(ISERROR(VLOOKUP(C205,'Base articles déposés'!$B$8:$I$10677,5,0)),"",VLOOKUP(C205,'Base articles déposés'!$B$8:$I$10677,5,0))),0)</f>
        <v>0</v>
      </c>
      <c r="J205" s="48"/>
      <c r="L205" s="15">
        <f>SUM($N$22:N205)</f>
        <v>3</v>
      </c>
      <c r="M205" s="15" t="str">
        <f>IF('Base articles déposés'!$A194='Récap par déposant'!$H$2,'Base articles déposés'!$B194,"")</f>
        <v/>
      </c>
      <c r="N205" s="15">
        <f t="shared" si="5"/>
        <v>0</v>
      </c>
    </row>
    <row r="206" spans="1:14" hidden="1" outlineLevel="1" x14ac:dyDescent="0.25">
      <c r="A206" s="21">
        <v>185</v>
      </c>
      <c r="B206" s="44"/>
      <c r="C206" s="100" t="str">
        <f t="shared" si="6"/>
        <v/>
      </c>
      <c r="D206" s="97" t="str">
        <f>IF(ISERROR(VLOOKUP(C206,'Base articles déposés'!$B$8:$I$10677,2,0)),"",VLOOKUP(C206,'Base articles déposés'!$B$8:$I$10677,2,0))</f>
        <v/>
      </c>
      <c r="E206" s="137" t="str">
        <f>IF(ISERROR(VLOOKUP(C206,'Base articles déposés'!$B$8:$I$10677,6,0)),"",VLOOKUP(C206,'Base articles déposés'!$B$8:$I$10677,6,0))</f>
        <v/>
      </c>
      <c r="F206" s="140" t="str">
        <f>IF(ISERROR(IF(ISBLANK(VLOOKUP(C206,'Base articles déposés'!$B$8:$I$10677,7,0)),"",VLOOKUP(C206,'Base articles déposés'!$B$8:$I$10677,7,0))),"",IF(ISBLANK(VLOOKUP(C206,'Base articles déposés'!$B$8:$I$10677,7,0)),"",VLOOKUP(C206,'Base articles déposés'!$B$8:$I$10677,7,0)))</f>
        <v/>
      </c>
      <c r="G206" s="143" t="str">
        <f>IF(ISERROR(IF(ISBLANK(VLOOKUP(C206,'Base articles déposés'!$B$8:$I$10677,8,0)),"",VLOOKUP(C206,'Base articles déposés'!$B$8:$I$10677,8,0))),"",IF(ISBLANK(VLOOKUP(C206,'Base articles déposés'!$B$8:$I$10677,8,0)),"",VLOOKUP(C206,'Base articles déposés'!$B$8:$I$10677,8,0)))</f>
        <v/>
      </c>
      <c r="H206" s="146" t="str">
        <f>IF(ISERROR(IF(ISBLANK(VLOOKUP(C206,'Base articles déposés'!$B$8:$K$10677,9,0)),"",VLOOKUP(C206,'Base articles déposés'!$B$8:$K$10677,9,0))),"",IF(ISBLANK(VLOOKUP(C206,'Base articles déposés'!$B$8:$K$10677,9,0)),"",VLOOKUP(C206,'Base articles déposés'!$B$8:$K$10677,9,0)))</f>
        <v/>
      </c>
      <c r="I206" s="165">
        <f>IF(F206="oui",IF(H206="oui",0,IF(ISERROR(VLOOKUP(C206,'Base articles déposés'!$B$8:$I$10677,5,0)),"",VLOOKUP(C206,'Base articles déposés'!$B$8:$I$10677,5,0))),0)</f>
        <v>0</v>
      </c>
      <c r="J206" s="48"/>
      <c r="L206" s="15">
        <f>SUM($N$22:N206)</f>
        <v>3</v>
      </c>
      <c r="M206" s="15" t="str">
        <f>IF('Base articles déposés'!$A195='Récap par déposant'!$H$2,'Base articles déposés'!$B195,"")</f>
        <v/>
      </c>
      <c r="N206" s="15">
        <f t="shared" si="5"/>
        <v>0</v>
      </c>
    </row>
    <row r="207" spans="1:14" hidden="1" outlineLevel="1" x14ac:dyDescent="0.25">
      <c r="A207" s="21">
        <v>186</v>
      </c>
      <c r="B207" s="44"/>
      <c r="C207" s="100" t="str">
        <f t="shared" si="6"/>
        <v/>
      </c>
      <c r="D207" s="97" t="str">
        <f>IF(ISERROR(VLOOKUP(C207,'Base articles déposés'!$B$8:$I$10677,2,0)),"",VLOOKUP(C207,'Base articles déposés'!$B$8:$I$10677,2,0))</f>
        <v/>
      </c>
      <c r="E207" s="137" t="str">
        <f>IF(ISERROR(VLOOKUP(C207,'Base articles déposés'!$B$8:$I$10677,6,0)),"",VLOOKUP(C207,'Base articles déposés'!$B$8:$I$10677,6,0))</f>
        <v/>
      </c>
      <c r="F207" s="140" t="str">
        <f>IF(ISERROR(IF(ISBLANK(VLOOKUP(C207,'Base articles déposés'!$B$8:$I$10677,7,0)),"",VLOOKUP(C207,'Base articles déposés'!$B$8:$I$10677,7,0))),"",IF(ISBLANK(VLOOKUP(C207,'Base articles déposés'!$B$8:$I$10677,7,0)),"",VLOOKUP(C207,'Base articles déposés'!$B$8:$I$10677,7,0)))</f>
        <v/>
      </c>
      <c r="G207" s="143" t="str">
        <f>IF(ISERROR(IF(ISBLANK(VLOOKUP(C207,'Base articles déposés'!$B$8:$I$10677,8,0)),"",VLOOKUP(C207,'Base articles déposés'!$B$8:$I$10677,8,0))),"",IF(ISBLANK(VLOOKUP(C207,'Base articles déposés'!$B$8:$I$10677,8,0)),"",VLOOKUP(C207,'Base articles déposés'!$B$8:$I$10677,8,0)))</f>
        <v/>
      </c>
      <c r="H207" s="146" t="str">
        <f>IF(ISERROR(IF(ISBLANK(VLOOKUP(C207,'Base articles déposés'!$B$8:$K$10677,9,0)),"",VLOOKUP(C207,'Base articles déposés'!$B$8:$K$10677,9,0))),"",IF(ISBLANK(VLOOKUP(C207,'Base articles déposés'!$B$8:$K$10677,9,0)),"",VLOOKUP(C207,'Base articles déposés'!$B$8:$K$10677,9,0)))</f>
        <v/>
      </c>
      <c r="I207" s="165">
        <f>IF(F207="oui",IF(H207="oui",0,IF(ISERROR(VLOOKUP(C207,'Base articles déposés'!$B$8:$I$10677,5,0)),"",VLOOKUP(C207,'Base articles déposés'!$B$8:$I$10677,5,0))),0)</f>
        <v>0</v>
      </c>
      <c r="J207" s="48"/>
      <c r="L207" s="15">
        <f>SUM($N$22:N207)</f>
        <v>3</v>
      </c>
      <c r="M207" s="15" t="str">
        <f>IF('Base articles déposés'!$A196='Récap par déposant'!$H$2,'Base articles déposés'!$B196,"")</f>
        <v/>
      </c>
      <c r="N207" s="15">
        <f t="shared" si="5"/>
        <v>0</v>
      </c>
    </row>
    <row r="208" spans="1:14" hidden="1" outlineLevel="1" x14ac:dyDescent="0.25">
      <c r="A208" s="21">
        <v>187</v>
      </c>
      <c r="B208" s="44"/>
      <c r="C208" s="100" t="str">
        <f t="shared" si="6"/>
        <v/>
      </c>
      <c r="D208" s="97" t="str">
        <f>IF(ISERROR(VLOOKUP(C208,'Base articles déposés'!$B$8:$I$10677,2,0)),"",VLOOKUP(C208,'Base articles déposés'!$B$8:$I$10677,2,0))</f>
        <v/>
      </c>
      <c r="E208" s="137" t="str">
        <f>IF(ISERROR(VLOOKUP(C208,'Base articles déposés'!$B$8:$I$10677,6,0)),"",VLOOKUP(C208,'Base articles déposés'!$B$8:$I$10677,6,0))</f>
        <v/>
      </c>
      <c r="F208" s="140" t="str">
        <f>IF(ISERROR(IF(ISBLANK(VLOOKUP(C208,'Base articles déposés'!$B$8:$I$10677,7,0)),"",VLOOKUP(C208,'Base articles déposés'!$B$8:$I$10677,7,0))),"",IF(ISBLANK(VLOOKUP(C208,'Base articles déposés'!$B$8:$I$10677,7,0)),"",VLOOKUP(C208,'Base articles déposés'!$B$8:$I$10677,7,0)))</f>
        <v/>
      </c>
      <c r="G208" s="143" t="str">
        <f>IF(ISERROR(IF(ISBLANK(VLOOKUP(C208,'Base articles déposés'!$B$8:$I$10677,8,0)),"",VLOOKUP(C208,'Base articles déposés'!$B$8:$I$10677,8,0))),"",IF(ISBLANK(VLOOKUP(C208,'Base articles déposés'!$B$8:$I$10677,8,0)),"",VLOOKUP(C208,'Base articles déposés'!$B$8:$I$10677,8,0)))</f>
        <v/>
      </c>
      <c r="H208" s="146" t="str">
        <f>IF(ISERROR(IF(ISBLANK(VLOOKUP(C208,'Base articles déposés'!$B$8:$K$10677,9,0)),"",VLOOKUP(C208,'Base articles déposés'!$B$8:$K$10677,9,0))),"",IF(ISBLANK(VLOOKUP(C208,'Base articles déposés'!$B$8:$K$10677,9,0)),"",VLOOKUP(C208,'Base articles déposés'!$B$8:$K$10677,9,0)))</f>
        <v/>
      </c>
      <c r="I208" s="165">
        <f>IF(F208="oui",IF(H208="oui",0,IF(ISERROR(VLOOKUP(C208,'Base articles déposés'!$B$8:$I$10677,5,0)),"",VLOOKUP(C208,'Base articles déposés'!$B$8:$I$10677,5,0))),0)</f>
        <v>0</v>
      </c>
      <c r="J208" s="48"/>
      <c r="L208" s="15">
        <f>SUM($N$22:N208)</f>
        <v>3</v>
      </c>
      <c r="M208" s="15" t="str">
        <f>IF('Base articles déposés'!$A197='Récap par déposant'!$H$2,'Base articles déposés'!$B197,"")</f>
        <v/>
      </c>
      <c r="N208" s="15">
        <f t="shared" si="5"/>
        <v>0</v>
      </c>
    </row>
    <row r="209" spans="1:14" hidden="1" outlineLevel="1" x14ac:dyDescent="0.25">
      <c r="A209" s="21">
        <v>188</v>
      </c>
      <c r="B209" s="44"/>
      <c r="C209" s="100" t="str">
        <f t="shared" si="6"/>
        <v/>
      </c>
      <c r="D209" s="97" t="str">
        <f>IF(ISERROR(VLOOKUP(C209,'Base articles déposés'!$B$8:$I$10677,2,0)),"",VLOOKUP(C209,'Base articles déposés'!$B$8:$I$10677,2,0))</f>
        <v/>
      </c>
      <c r="E209" s="137" t="str">
        <f>IF(ISERROR(VLOOKUP(C209,'Base articles déposés'!$B$8:$I$10677,6,0)),"",VLOOKUP(C209,'Base articles déposés'!$B$8:$I$10677,6,0))</f>
        <v/>
      </c>
      <c r="F209" s="140" t="str">
        <f>IF(ISERROR(IF(ISBLANK(VLOOKUP(C209,'Base articles déposés'!$B$8:$I$10677,7,0)),"",VLOOKUP(C209,'Base articles déposés'!$B$8:$I$10677,7,0))),"",IF(ISBLANK(VLOOKUP(C209,'Base articles déposés'!$B$8:$I$10677,7,0)),"",VLOOKUP(C209,'Base articles déposés'!$B$8:$I$10677,7,0)))</f>
        <v/>
      </c>
      <c r="G209" s="143" t="str">
        <f>IF(ISERROR(IF(ISBLANK(VLOOKUP(C209,'Base articles déposés'!$B$8:$I$10677,8,0)),"",VLOOKUP(C209,'Base articles déposés'!$B$8:$I$10677,8,0))),"",IF(ISBLANK(VLOOKUP(C209,'Base articles déposés'!$B$8:$I$10677,8,0)),"",VLOOKUP(C209,'Base articles déposés'!$B$8:$I$10677,8,0)))</f>
        <v/>
      </c>
      <c r="H209" s="146" t="str">
        <f>IF(ISERROR(IF(ISBLANK(VLOOKUP(C209,'Base articles déposés'!$B$8:$K$10677,9,0)),"",VLOOKUP(C209,'Base articles déposés'!$B$8:$K$10677,9,0))),"",IF(ISBLANK(VLOOKUP(C209,'Base articles déposés'!$B$8:$K$10677,9,0)),"",VLOOKUP(C209,'Base articles déposés'!$B$8:$K$10677,9,0)))</f>
        <v/>
      </c>
      <c r="I209" s="165">
        <f>IF(F209="oui",IF(H209="oui",0,IF(ISERROR(VLOOKUP(C209,'Base articles déposés'!$B$8:$I$10677,5,0)),"",VLOOKUP(C209,'Base articles déposés'!$B$8:$I$10677,5,0))),0)</f>
        <v>0</v>
      </c>
      <c r="J209" s="48"/>
      <c r="L209" s="15">
        <f>SUM($N$22:N209)</f>
        <v>3</v>
      </c>
      <c r="M209" s="15" t="str">
        <f>IF('Base articles déposés'!$A198='Récap par déposant'!$H$2,'Base articles déposés'!$B198,"")</f>
        <v/>
      </c>
      <c r="N209" s="15">
        <f t="shared" si="5"/>
        <v>0</v>
      </c>
    </row>
    <row r="210" spans="1:14" hidden="1" outlineLevel="1" x14ac:dyDescent="0.25">
      <c r="A210" s="21">
        <v>189</v>
      </c>
      <c r="B210" s="44"/>
      <c r="C210" s="100" t="str">
        <f t="shared" si="6"/>
        <v/>
      </c>
      <c r="D210" s="97" t="str">
        <f>IF(ISERROR(VLOOKUP(C210,'Base articles déposés'!$B$8:$I$10677,2,0)),"",VLOOKUP(C210,'Base articles déposés'!$B$8:$I$10677,2,0))</f>
        <v/>
      </c>
      <c r="E210" s="137" t="str">
        <f>IF(ISERROR(VLOOKUP(C210,'Base articles déposés'!$B$8:$I$10677,6,0)),"",VLOOKUP(C210,'Base articles déposés'!$B$8:$I$10677,6,0))</f>
        <v/>
      </c>
      <c r="F210" s="140" t="str">
        <f>IF(ISERROR(IF(ISBLANK(VLOOKUP(C210,'Base articles déposés'!$B$8:$I$10677,7,0)),"",VLOOKUP(C210,'Base articles déposés'!$B$8:$I$10677,7,0))),"",IF(ISBLANK(VLOOKUP(C210,'Base articles déposés'!$B$8:$I$10677,7,0)),"",VLOOKUP(C210,'Base articles déposés'!$B$8:$I$10677,7,0)))</f>
        <v/>
      </c>
      <c r="G210" s="143" t="str">
        <f>IF(ISERROR(IF(ISBLANK(VLOOKUP(C210,'Base articles déposés'!$B$8:$I$10677,8,0)),"",VLOOKUP(C210,'Base articles déposés'!$B$8:$I$10677,8,0))),"",IF(ISBLANK(VLOOKUP(C210,'Base articles déposés'!$B$8:$I$10677,8,0)),"",VLOOKUP(C210,'Base articles déposés'!$B$8:$I$10677,8,0)))</f>
        <v/>
      </c>
      <c r="H210" s="146" t="str">
        <f>IF(ISERROR(IF(ISBLANK(VLOOKUP(C210,'Base articles déposés'!$B$8:$K$10677,9,0)),"",VLOOKUP(C210,'Base articles déposés'!$B$8:$K$10677,9,0))),"",IF(ISBLANK(VLOOKUP(C210,'Base articles déposés'!$B$8:$K$10677,9,0)),"",VLOOKUP(C210,'Base articles déposés'!$B$8:$K$10677,9,0)))</f>
        <v/>
      </c>
      <c r="I210" s="165">
        <f>IF(F210="oui",IF(H210="oui",0,IF(ISERROR(VLOOKUP(C210,'Base articles déposés'!$B$8:$I$10677,5,0)),"",VLOOKUP(C210,'Base articles déposés'!$B$8:$I$10677,5,0))),0)</f>
        <v>0</v>
      </c>
      <c r="J210" s="48"/>
      <c r="L210" s="15">
        <f>SUM($N$22:N210)</f>
        <v>3</v>
      </c>
      <c r="M210" s="15" t="str">
        <f>IF('Base articles déposés'!$A199='Récap par déposant'!$H$2,'Base articles déposés'!$B199,"")</f>
        <v/>
      </c>
      <c r="N210" s="15">
        <f t="shared" si="5"/>
        <v>0</v>
      </c>
    </row>
    <row r="211" spans="1:14" hidden="1" outlineLevel="1" x14ac:dyDescent="0.25">
      <c r="A211" s="21">
        <v>190</v>
      </c>
      <c r="B211" s="44"/>
      <c r="C211" s="100" t="str">
        <f t="shared" si="6"/>
        <v/>
      </c>
      <c r="D211" s="97" t="str">
        <f>IF(ISERROR(VLOOKUP(C211,'Base articles déposés'!$B$8:$I$10677,2,0)),"",VLOOKUP(C211,'Base articles déposés'!$B$8:$I$10677,2,0))</f>
        <v/>
      </c>
      <c r="E211" s="137" t="str">
        <f>IF(ISERROR(VLOOKUP(C211,'Base articles déposés'!$B$8:$I$10677,6,0)),"",VLOOKUP(C211,'Base articles déposés'!$B$8:$I$10677,6,0))</f>
        <v/>
      </c>
      <c r="F211" s="140" t="str">
        <f>IF(ISERROR(IF(ISBLANK(VLOOKUP(C211,'Base articles déposés'!$B$8:$I$10677,7,0)),"",VLOOKUP(C211,'Base articles déposés'!$B$8:$I$10677,7,0))),"",IF(ISBLANK(VLOOKUP(C211,'Base articles déposés'!$B$8:$I$10677,7,0)),"",VLOOKUP(C211,'Base articles déposés'!$B$8:$I$10677,7,0)))</f>
        <v/>
      </c>
      <c r="G211" s="143" t="str">
        <f>IF(ISERROR(IF(ISBLANK(VLOOKUP(C211,'Base articles déposés'!$B$8:$I$10677,8,0)),"",VLOOKUP(C211,'Base articles déposés'!$B$8:$I$10677,8,0))),"",IF(ISBLANK(VLOOKUP(C211,'Base articles déposés'!$B$8:$I$10677,8,0)),"",VLOOKUP(C211,'Base articles déposés'!$B$8:$I$10677,8,0)))</f>
        <v/>
      </c>
      <c r="H211" s="146" t="str">
        <f>IF(ISERROR(IF(ISBLANK(VLOOKUP(C211,'Base articles déposés'!$B$8:$K$10677,9,0)),"",VLOOKUP(C211,'Base articles déposés'!$B$8:$K$10677,9,0))),"",IF(ISBLANK(VLOOKUP(C211,'Base articles déposés'!$B$8:$K$10677,9,0)),"",VLOOKUP(C211,'Base articles déposés'!$B$8:$K$10677,9,0)))</f>
        <v/>
      </c>
      <c r="I211" s="165">
        <f>IF(F211="oui",IF(H211="oui",0,IF(ISERROR(VLOOKUP(C211,'Base articles déposés'!$B$8:$I$10677,5,0)),"",VLOOKUP(C211,'Base articles déposés'!$B$8:$I$10677,5,0))),0)</f>
        <v>0</v>
      </c>
      <c r="J211" s="48"/>
      <c r="L211" s="15">
        <f>SUM($N$22:N211)</f>
        <v>3</v>
      </c>
      <c r="M211" s="15" t="str">
        <f>IF('Base articles déposés'!$A200='Récap par déposant'!$H$2,'Base articles déposés'!$B200,"")</f>
        <v/>
      </c>
      <c r="N211" s="15">
        <f t="shared" ref="N211:N274" si="7">IF(M211="",0,1)</f>
        <v>0</v>
      </c>
    </row>
    <row r="212" spans="1:14" hidden="1" outlineLevel="1" x14ac:dyDescent="0.25">
      <c r="A212" s="21">
        <v>191</v>
      </c>
      <c r="B212" s="44"/>
      <c r="C212" s="100" t="str">
        <f t="shared" si="6"/>
        <v/>
      </c>
      <c r="D212" s="97" t="str">
        <f>IF(ISERROR(VLOOKUP(C212,'Base articles déposés'!$B$8:$I$10677,2,0)),"",VLOOKUP(C212,'Base articles déposés'!$B$8:$I$10677,2,0))</f>
        <v/>
      </c>
      <c r="E212" s="137" t="str">
        <f>IF(ISERROR(VLOOKUP(C212,'Base articles déposés'!$B$8:$I$10677,6,0)),"",VLOOKUP(C212,'Base articles déposés'!$B$8:$I$10677,6,0))</f>
        <v/>
      </c>
      <c r="F212" s="140" t="str">
        <f>IF(ISERROR(IF(ISBLANK(VLOOKUP(C212,'Base articles déposés'!$B$8:$I$10677,7,0)),"",VLOOKUP(C212,'Base articles déposés'!$B$8:$I$10677,7,0))),"",IF(ISBLANK(VLOOKUP(C212,'Base articles déposés'!$B$8:$I$10677,7,0)),"",VLOOKUP(C212,'Base articles déposés'!$B$8:$I$10677,7,0)))</f>
        <v/>
      </c>
      <c r="G212" s="143" t="str">
        <f>IF(ISERROR(IF(ISBLANK(VLOOKUP(C212,'Base articles déposés'!$B$8:$I$10677,8,0)),"",VLOOKUP(C212,'Base articles déposés'!$B$8:$I$10677,8,0))),"",IF(ISBLANK(VLOOKUP(C212,'Base articles déposés'!$B$8:$I$10677,8,0)),"",VLOOKUP(C212,'Base articles déposés'!$B$8:$I$10677,8,0)))</f>
        <v/>
      </c>
      <c r="H212" s="146" t="str">
        <f>IF(ISERROR(IF(ISBLANK(VLOOKUP(C212,'Base articles déposés'!$B$8:$K$10677,9,0)),"",VLOOKUP(C212,'Base articles déposés'!$B$8:$K$10677,9,0))),"",IF(ISBLANK(VLOOKUP(C212,'Base articles déposés'!$B$8:$K$10677,9,0)),"",VLOOKUP(C212,'Base articles déposés'!$B$8:$K$10677,9,0)))</f>
        <v/>
      </c>
      <c r="I212" s="165">
        <f>IF(F212="oui",IF(H212="oui",0,IF(ISERROR(VLOOKUP(C212,'Base articles déposés'!$B$8:$I$10677,5,0)),"",VLOOKUP(C212,'Base articles déposés'!$B$8:$I$10677,5,0))),0)</f>
        <v>0</v>
      </c>
      <c r="J212" s="48"/>
      <c r="L212" s="15">
        <f>SUM($N$22:N212)</f>
        <v>3</v>
      </c>
      <c r="M212" s="15" t="str">
        <f>IF('Base articles déposés'!$A201='Récap par déposant'!$H$2,'Base articles déposés'!$B201,"")</f>
        <v/>
      </c>
      <c r="N212" s="15">
        <f t="shared" si="7"/>
        <v>0</v>
      </c>
    </row>
    <row r="213" spans="1:14" hidden="1" outlineLevel="1" x14ac:dyDescent="0.25">
      <c r="A213" s="21">
        <v>192</v>
      </c>
      <c r="B213" s="44"/>
      <c r="C213" s="100" t="str">
        <f t="shared" si="6"/>
        <v/>
      </c>
      <c r="D213" s="97" t="str">
        <f>IF(ISERROR(VLOOKUP(C213,'Base articles déposés'!$B$8:$I$10677,2,0)),"",VLOOKUP(C213,'Base articles déposés'!$B$8:$I$10677,2,0))</f>
        <v/>
      </c>
      <c r="E213" s="137" t="str">
        <f>IF(ISERROR(VLOOKUP(C213,'Base articles déposés'!$B$8:$I$10677,6,0)),"",VLOOKUP(C213,'Base articles déposés'!$B$8:$I$10677,6,0))</f>
        <v/>
      </c>
      <c r="F213" s="140" t="str">
        <f>IF(ISERROR(IF(ISBLANK(VLOOKUP(C213,'Base articles déposés'!$B$8:$I$10677,7,0)),"",VLOOKUP(C213,'Base articles déposés'!$B$8:$I$10677,7,0))),"",IF(ISBLANK(VLOOKUP(C213,'Base articles déposés'!$B$8:$I$10677,7,0)),"",VLOOKUP(C213,'Base articles déposés'!$B$8:$I$10677,7,0)))</f>
        <v/>
      </c>
      <c r="G213" s="143" t="str">
        <f>IF(ISERROR(IF(ISBLANK(VLOOKUP(C213,'Base articles déposés'!$B$8:$I$10677,8,0)),"",VLOOKUP(C213,'Base articles déposés'!$B$8:$I$10677,8,0))),"",IF(ISBLANK(VLOOKUP(C213,'Base articles déposés'!$B$8:$I$10677,8,0)),"",VLOOKUP(C213,'Base articles déposés'!$B$8:$I$10677,8,0)))</f>
        <v/>
      </c>
      <c r="H213" s="146" t="str">
        <f>IF(ISERROR(IF(ISBLANK(VLOOKUP(C213,'Base articles déposés'!$B$8:$K$10677,9,0)),"",VLOOKUP(C213,'Base articles déposés'!$B$8:$K$10677,9,0))),"",IF(ISBLANK(VLOOKUP(C213,'Base articles déposés'!$B$8:$K$10677,9,0)),"",VLOOKUP(C213,'Base articles déposés'!$B$8:$K$10677,9,0)))</f>
        <v/>
      </c>
      <c r="I213" s="165">
        <f>IF(F213="oui",IF(H213="oui",0,IF(ISERROR(VLOOKUP(C213,'Base articles déposés'!$B$8:$I$10677,5,0)),"",VLOOKUP(C213,'Base articles déposés'!$B$8:$I$10677,5,0))),0)</f>
        <v>0</v>
      </c>
      <c r="J213" s="48"/>
      <c r="L213" s="15">
        <f>SUM($N$22:N213)</f>
        <v>3</v>
      </c>
      <c r="M213" s="15" t="str">
        <f>IF('Base articles déposés'!$A202='Récap par déposant'!$H$2,'Base articles déposés'!$B202,"")</f>
        <v/>
      </c>
      <c r="N213" s="15">
        <f t="shared" si="7"/>
        <v>0</v>
      </c>
    </row>
    <row r="214" spans="1:14" hidden="1" outlineLevel="1" x14ac:dyDescent="0.25">
      <c r="A214" s="21">
        <v>193</v>
      </c>
      <c r="B214" s="44"/>
      <c r="C214" s="100" t="str">
        <f t="shared" si="6"/>
        <v/>
      </c>
      <c r="D214" s="97" t="str">
        <f>IF(ISERROR(VLOOKUP(C214,'Base articles déposés'!$B$8:$I$10677,2,0)),"",VLOOKUP(C214,'Base articles déposés'!$B$8:$I$10677,2,0))</f>
        <v/>
      </c>
      <c r="E214" s="137" t="str">
        <f>IF(ISERROR(VLOOKUP(C214,'Base articles déposés'!$B$8:$I$10677,6,0)),"",VLOOKUP(C214,'Base articles déposés'!$B$8:$I$10677,6,0))</f>
        <v/>
      </c>
      <c r="F214" s="140" t="str">
        <f>IF(ISERROR(IF(ISBLANK(VLOOKUP(C214,'Base articles déposés'!$B$8:$I$10677,7,0)),"",VLOOKUP(C214,'Base articles déposés'!$B$8:$I$10677,7,0))),"",IF(ISBLANK(VLOOKUP(C214,'Base articles déposés'!$B$8:$I$10677,7,0)),"",VLOOKUP(C214,'Base articles déposés'!$B$8:$I$10677,7,0)))</f>
        <v/>
      </c>
      <c r="G214" s="143" t="str">
        <f>IF(ISERROR(IF(ISBLANK(VLOOKUP(C214,'Base articles déposés'!$B$8:$I$10677,8,0)),"",VLOOKUP(C214,'Base articles déposés'!$B$8:$I$10677,8,0))),"",IF(ISBLANK(VLOOKUP(C214,'Base articles déposés'!$B$8:$I$10677,8,0)),"",VLOOKUP(C214,'Base articles déposés'!$B$8:$I$10677,8,0)))</f>
        <v/>
      </c>
      <c r="H214" s="146" t="str">
        <f>IF(ISERROR(IF(ISBLANK(VLOOKUP(C214,'Base articles déposés'!$B$8:$K$10677,9,0)),"",VLOOKUP(C214,'Base articles déposés'!$B$8:$K$10677,9,0))),"",IF(ISBLANK(VLOOKUP(C214,'Base articles déposés'!$B$8:$K$10677,9,0)),"",VLOOKUP(C214,'Base articles déposés'!$B$8:$K$10677,9,0)))</f>
        <v/>
      </c>
      <c r="I214" s="165">
        <f>IF(F214="oui",IF(H214="oui",0,IF(ISERROR(VLOOKUP(C214,'Base articles déposés'!$B$8:$I$10677,5,0)),"",VLOOKUP(C214,'Base articles déposés'!$B$8:$I$10677,5,0))),0)</f>
        <v>0</v>
      </c>
      <c r="J214" s="48"/>
      <c r="L214" s="15">
        <f>SUM($N$22:N214)</f>
        <v>3</v>
      </c>
      <c r="M214" s="15" t="str">
        <f>IF('Base articles déposés'!$A203='Récap par déposant'!$H$2,'Base articles déposés'!$B203,"")</f>
        <v/>
      </c>
      <c r="N214" s="15">
        <f t="shared" si="7"/>
        <v>0</v>
      </c>
    </row>
    <row r="215" spans="1:14" hidden="1" outlineLevel="1" x14ac:dyDescent="0.25">
      <c r="A215" s="21">
        <v>194</v>
      </c>
      <c r="B215" s="44"/>
      <c r="C215" s="100" t="str">
        <f t="shared" si="6"/>
        <v/>
      </c>
      <c r="D215" s="97" t="str">
        <f>IF(ISERROR(VLOOKUP(C215,'Base articles déposés'!$B$8:$I$10677,2,0)),"",VLOOKUP(C215,'Base articles déposés'!$B$8:$I$10677,2,0))</f>
        <v/>
      </c>
      <c r="E215" s="137" t="str">
        <f>IF(ISERROR(VLOOKUP(C215,'Base articles déposés'!$B$8:$I$10677,6,0)),"",VLOOKUP(C215,'Base articles déposés'!$B$8:$I$10677,6,0))</f>
        <v/>
      </c>
      <c r="F215" s="140" t="str">
        <f>IF(ISERROR(IF(ISBLANK(VLOOKUP(C215,'Base articles déposés'!$B$8:$I$10677,7,0)),"",VLOOKUP(C215,'Base articles déposés'!$B$8:$I$10677,7,0))),"",IF(ISBLANK(VLOOKUP(C215,'Base articles déposés'!$B$8:$I$10677,7,0)),"",VLOOKUP(C215,'Base articles déposés'!$B$8:$I$10677,7,0)))</f>
        <v/>
      </c>
      <c r="G215" s="143" t="str">
        <f>IF(ISERROR(IF(ISBLANK(VLOOKUP(C215,'Base articles déposés'!$B$8:$I$10677,8,0)),"",VLOOKUP(C215,'Base articles déposés'!$B$8:$I$10677,8,0))),"",IF(ISBLANK(VLOOKUP(C215,'Base articles déposés'!$B$8:$I$10677,8,0)),"",VLOOKUP(C215,'Base articles déposés'!$B$8:$I$10677,8,0)))</f>
        <v/>
      </c>
      <c r="H215" s="146" t="str">
        <f>IF(ISERROR(IF(ISBLANK(VLOOKUP(C215,'Base articles déposés'!$B$8:$K$10677,9,0)),"",VLOOKUP(C215,'Base articles déposés'!$B$8:$K$10677,9,0))),"",IF(ISBLANK(VLOOKUP(C215,'Base articles déposés'!$B$8:$K$10677,9,0)),"",VLOOKUP(C215,'Base articles déposés'!$B$8:$K$10677,9,0)))</f>
        <v/>
      </c>
      <c r="I215" s="165">
        <f>IF(F215="oui",IF(H215="oui",0,IF(ISERROR(VLOOKUP(C215,'Base articles déposés'!$B$8:$I$10677,5,0)),"",VLOOKUP(C215,'Base articles déposés'!$B$8:$I$10677,5,0))),0)</f>
        <v>0</v>
      </c>
      <c r="J215" s="48"/>
      <c r="L215" s="15">
        <f>SUM($N$22:N215)</f>
        <v>3</v>
      </c>
      <c r="M215" s="15" t="str">
        <f>IF('Base articles déposés'!$A204='Récap par déposant'!$H$2,'Base articles déposés'!$B204,"")</f>
        <v/>
      </c>
      <c r="N215" s="15">
        <f t="shared" si="7"/>
        <v>0</v>
      </c>
    </row>
    <row r="216" spans="1:14" hidden="1" outlineLevel="1" x14ac:dyDescent="0.25">
      <c r="A216" s="21">
        <v>195</v>
      </c>
      <c r="B216" s="44"/>
      <c r="C216" s="100" t="str">
        <f t="shared" si="6"/>
        <v/>
      </c>
      <c r="D216" s="97" t="str">
        <f>IF(ISERROR(VLOOKUP(C216,'Base articles déposés'!$B$8:$I$10677,2,0)),"",VLOOKUP(C216,'Base articles déposés'!$B$8:$I$10677,2,0))</f>
        <v/>
      </c>
      <c r="E216" s="137" t="str">
        <f>IF(ISERROR(VLOOKUP(C216,'Base articles déposés'!$B$8:$I$10677,6,0)),"",VLOOKUP(C216,'Base articles déposés'!$B$8:$I$10677,6,0))</f>
        <v/>
      </c>
      <c r="F216" s="140" t="str">
        <f>IF(ISERROR(IF(ISBLANK(VLOOKUP(C216,'Base articles déposés'!$B$8:$I$10677,7,0)),"",VLOOKUP(C216,'Base articles déposés'!$B$8:$I$10677,7,0))),"",IF(ISBLANK(VLOOKUP(C216,'Base articles déposés'!$B$8:$I$10677,7,0)),"",VLOOKUP(C216,'Base articles déposés'!$B$8:$I$10677,7,0)))</f>
        <v/>
      </c>
      <c r="G216" s="143" t="str">
        <f>IF(ISERROR(IF(ISBLANK(VLOOKUP(C216,'Base articles déposés'!$B$8:$I$10677,8,0)),"",VLOOKUP(C216,'Base articles déposés'!$B$8:$I$10677,8,0))),"",IF(ISBLANK(VLOOKUP(C216,'Base articles déposés'!$B$8:$I$10677,8,0)),"",VLOOKUP(C216,'Base articles déposés'!$B$8:$I$10677,8,0)))</f>
        <v/>
      </c>
      <c r="H216" s="146" t="str">
        <f>IF(ISERROR(IF(ISBLANK(VLOOKUP(C216,'Base articles déposés'!$B$8:$K$10677,9,0)),"",VLOOKUP(C216,'Base articles déposés'!$B$8:$K$10677,9,0))),"",IF(ISBLANK(VLOOKUP(C216,'Base articles déposés'!$B$8:$K$10677,9,0)),"",VLOOKUP(C216,'Base articles déposés'!$B$8:$K$10677,9,0)))</f>
        <v/>
      </c>
      <c r="I216" s="165">
        <f>IF(F216="oui",IF(H216="oui",0,IF(ISERROR(VLOOKUP(C216,'Base articles déposés'!$B$8:$I$10677,5,0)),"",VLOOKUP(C216,'Base articles déposés'!$B$8:$I$10677,5,0))),0)</f>
        <v>0</v>
      </c>
      <c r="J216" s="48"/>
      <c r="L216" s="15">
        <f>SUM($N$22:N216)</f>
        <v>3</v>
      </c>
      <c r="M216" s="15" t="str">
        <f>IF('Base articles déposés'!$A205='Récap par déposant'!$H$2,'Base articles déposés'!$B205,"")</f>
        <v/>
      </c>
      <c r="N216" s="15">
        <f t="shared" si="7"/>
        <v>0</v>
      </c>
    </row>
    <row r="217" spans="1:14" hidden="1" outlineLevel="1" x14ac:dyDescent="0.25">
      <c r="A217" s="21">
        <v>196</v>
      </c>
      <c r="B217" s="44"/>
      <c r="C217" s="100" t="str">
        <f t="shared" si="6"/>
        <v/>
      </c>
      <c r="D217" s="97" t="str">
        <f>IF(ISERROR(VLOOKUP(C217,'Base articles déposés'!$B$8:$I$10677,2,0)),"",VLOOKUP(C217,'Base articles déposés'!$B$8:$I$10677,2,0))</f>
        <v/>
      </c>
      <c r="E217" s="137" t="str">
        <f>IF(ISERROR(VLOOKUP(C217,'Base articles déposés'!$B$8:$I$10677,6,0)),"",VLOOKUP(C217,'Base articles déposés'!$B$8:$I$10677,6,0))</f>
        <v/>
      </c>
      <c r="F217" s="140" t="str">
        <f>IF(ISERROR(IF(ISBLANK(VLOOKUP(C217,'Base articles déposés'!$B$8:$I$10677,7,0)),"",VLOOKUP(C217,'Base articles déposés'!$B$8:$I$10677,7,0))),"",IF(ISBLANK(VLOOKUP(C217,'Base articles déposés'!$B$8:$I$10677,7,0)),"",VLOOKUP(C217,'Base articles déposés'!$B$8:$I$10677,7,0)))</f>
        <v/>
      </c>
      <c r="G217" s="143" t="str">
        <f>IF(ISERROR(IF(ISBLANK(VLOOKUP(C217,'Base articles déposés'!$B$8:$I$10677,8,0)),"",VLOOKUP(C217,'Base articles déposés'!$B$8:$I$10677,8,0))),"",IF(ISBLANK(VLOOKUP(C217,'Base articles déposés'!$B$8:$I$10677,8,0)),"",VLOOKUP(C217,'Base articles déposés'!$B$8:$I$10677,8,0)))</f>
        <v/>
      </c>
      <c r="H217" s="146" t="str">
        <f>IF(ISERROR(IF(ISBLANK(VLOOKUP(C217,'Base articles déposés'!$B$8:$K$10677,9,0)),"",VLOOKUP(C217,'Base articles déposés'!$B$8:$K$10677,9,0))),"",IF(ISBLANK(VLOOKUP(C217,'Base articles déposés'!$B$8:$K$10677,9,0)),"",VLOOKUP(C217,'Base articles déposés'!$B$8:$K$10677,9,0)))</f>
        <v/>
      </c>
      <c r="I217" s="165">
        <f>IF(F217="oui",IF(H217="oui",0,IF(ISERROR(VLOOKUP(C217,'Base articles déposés'!$B$8:$I$10677,5,0)),"",VLOOKUP(C217,'Base articles déposés'!$B$8:$I$10677,5,0))),0)</f>
        <v>0</v>
      </c>
      <c r="J217" s="48"/>
      <c r="L217" s="15">
        <f>SUM($N$22:N217)</f>
        <v>3</v>
      </c>
      <c r="M217" s="15" t="str">
        <f>IF('Base articles déposés'!$A206='Récap par déposant'!$H$2,'Base articles déposés'!$B206,"")</f>
        <v/>
      </c>
      <c r="N217" s="15">
        <f t="shared" si="7"/>
        <v>0</v>
      </c>
    </row>
    <row r="218" spans="1:14" hidden="1" outlineLevel="1" x14ac:dyDescent="0.25">
      <c r="A218" s="21">
        <v>197</v>
      </c>
      <c r="B218" s="44"/>
      <c r="C218" s="100" t="str">
        <f t="shared" si="6"/>
        <v/>
      </c>
      <c r="D218" s="97" t="str">
        <f>IF(ISERROR(VLOOKUP(C218,'Base articles déposés'!$B$8:$I$10677,2,0)),"",VLOOKUP(C218,'Base articles déposés'!$B$8:$I$10677,2,0))</f>
        <v/>
      </c>
      <c r="E218" s="137" t="str">
        <f>IF(ISERROR(VLOOKUP(C218,'Base articles déposés'!$B$8:$I$10677,6,0)),"",VLOOKUP(C218,'Base articles déposés'!$B$8:$I$10677,6,0))</f>
        <v/>
      </c>
      <c r="F218" s="140" t="str">
        <f>IF(ISERROR(IF(ISBLANK(VLOOKUP(C218,'Base articles déposés'!$B$8:$I$10677,7,0)),"",VLOOKUP(C218,'Base articles déposés'!$B$8:$I$10677,7,0))),"",IF(ISBLANK(VLOOKUP(C218,'Base articles déposés'!$B$8:$I$10677,7,0)),"",VLOOKUP(C218,'Base articles déposés'!$B$8:$I$10677,7,0)))</f>
        <v/>
      </c>
      <c r="G218" s="143" t="str">
        <f>IF(ISERROR(IF(ISBLANK(VLOOKUP(C218,'Base articles déposés'!$B$8:$I$10677,8,0)),"",VLOOKUP(C218,'Base articles déposés'!$B$8:$I$10677,8,0))),"",IF(ISBLANK(VLOOKUP(C218,'Base articles déposés'!$B$8:$I$10677,8,0)),"",VLOOKUP(C218,'Base articles déposés'!$B$8:$I$10677,8,0)))</f>
        <v/>
      </c>
      <c r="H218" s="146" t="str">
        <f>IF(ISERROR(IF(ISBLANK(VLOOKUP(C218,'Base articles déposés'!$B$8:$K$10677,9,0)),"",VLOOKUP(C218,'Base articles déposés'!$B$8:$K$10677,9,0))),"",IF(ISBLANK(VLOOKUP(C218,'Base articles déposés'!$B$8:$K$10677,9,0)),"",VLOOKUP(C218,'Base articles déposés'!$B$8:$K$10677,9,0)))</f>
        <v/>
      </c>
      <c r="I218" s="165">
        <f>IF(F218="oui",IF(H218="oui",0,IF(ISERROR(VLOOKUP(C218,'Base articles déposés'!$B$8:$I$10677,5,0)),"",VLOOKUP(C218,'Base articles déposés'!$B$8:$I$10677,5,0))),0)</f>
        <v>0</v>
      </c>
      <c r="J218" s="48"/>
      <c r="L218" s="15">
        <f>SUM($N$22:N218)</f>
        <v>3</v>
      </c>
      <c r="M218" s="15" t="str">
        <f>IF('Base articles déposés'!$A207='Récap par déposant'!$H$2,'Base articles déposés'!$B207,"")</f>
        <v/>
      </c>
      <c r="N218" s="15">
        <f t="shared" si="7"/>
        <v>0</v>
      </c>
    </row>
    <row r="219" spans="1:14" hidden="1" outlineLevel="1" x14ac:dyDescent="0.25">
      <c r="A219" s="21">
        <v>198</v>
      </c>
      <c r="B219" s="44"/>
      <c r="C219" s="100" t="str">
        <f t="shared" si="6"/>
        <v/>
      </c>
      <c r="D219" s="97" t="str">
        <f>IF(ISERROR(VLOOKUP(C219,'Base articles déposés'!$B$8:$I$10677,2,0)),"",VLOOKUP(C219,'Base articles déposés'!$B$8:$I$10677,2,0))</f>
        <v/>
      </c>
      <c r="E219" s="137" t="str">
        <f>IF(ISERROR(VLOOKUP(C219,'Base articles déposés'!$B$8:$I$10677,6,0)),"",VLOOKUP(C219,'Base articles déposés'!$B$8:$I$10677,6,0))</f>
        <v/>
      </c>
      <c r="F219" s="140" t="str">
        <f>IF(ISERROR(IF(ISBLANK(VLOOKUP(C219,'Base articles déposés'!$B$8:$I$10677,7,0)),"",VLOOKUP(C219,'Base articles déposés'!$B$8:$I$10677,7,0))),"",IF(ISBLANK(VLOOKUP(C219,'Base articles déposés'!$B$8:$I$10677,7,0)),"",VLOOKUP(C219,'Base articles déposés'!$B$8:$I$10677,7,0)))</f>
        <v/>
      </c>
      <c r="G219" s="143" t="str">
        <f>IF(ISERROR(IF(ISBLANK(VLOOKUP(C219,'Base articles déposés'!$B$8:$I$10677,8,0)),"",VLOOKUP(C219,'Base articles déposés'!$B$8:$I$10677,8,0))),"",IF(ISBLANK(VLOOKUP(C219,'Base articles déposés'!$B$8:$I$10677,8,0)),"",VLOOKUP(C219,'Base articles déposés'!$B$8:$I$10677,8,0)))</f>
        <v/>
      </c>
      <c r="H219" s="146" t="str">
        <f>IF(ISERROR(IF(ISBLANK(VLOOKUP(C219,'Base articles déposés'!$B$8:$K$10677,9,0)),"",VLOOKUP(C219,'Base articles déposés'!$B$8:$K$10677,9,0))),"",IF(ISBLANK(VLOOKUP(C219,'Base articles déposés'!$B$8:$K$10677,9,0)),"",VLOOKUP(C219,'Base articles déposés'!$B$8:$K$10677,9,0)))</f>
        <v/>
      </c>
      <c r="I219" s="165">
        <f>IF(F219="oui",IF(H219="oui",0,IF(ISERROR(VLOOKUP(C219,'Base articles déposés'!$B$8:$I$10677,5,0)),"",VLOOKUP(C219,'Base articles déposés'!$B$8:$I$10677,5,0))),0)</f>
        <v>0</v>
      </c>
      <c r="J219" s="48"/>
      <c r="L219" s="15">
        <f>SUM($N$22:N219)</f>
        <v>3</v>
      </c>
      <c r="M219" s="15" t="str">
        <f>IF('Base articles déposés'!$A208='Récap par déposant'!$H$2,'Base articles déposés'!$B208,"")</f>
        <v/>
      </c>
      <c r="N219" s="15">
        <f t="shared" si="7"/>
        <v>0</v>
      </c>
    </row>
    <row r="220" spans="1:14" hidden="1" outlineLevel="1" x14ac:dyDescent="0.25">
      <c r="A220" s="21">
        <v>199</v>
      </c>
      <c r="B220" s="44"/>
      <c r="C220" s="100" t="str">
        <f t="shared" si="6"/>
        <v/>
      </c>
      <c r="D220" s="97" t="str">
        <f>IF(ISERROR(VLOOKUP(C220,'Base articles déposés'!$B$8:$I$10677,2,0)),"",VLOOKUP(C220,'Base articles déposés'!$B$8:$I$10677,2,0))</f>
        <v/>
      </c>
      <c r="E220" s="137" t="str">
        <f>IF(ISERROR(VLOOKUP(C220,'Base articles déposés'!$B$8:$I$10677,6,0)),"",VLOOKUP(C220,'Base articles déposés'!$B$8:$I$10677,6,0))</f>
        <v/>
      </c>
      <c r="F220" s="140" t="str">
        <f>IF(ISERROR(IF(ISBLANK(VLOOKUP(C220,'Base articles déposés'!$B$8:$I$10677,7,0)),"",VLOOKUP(C220,'Base articles déposés'!$B$8:$I$10677,7,0))),"",IF(ISBLANK(VLOOKUP(C220,'Base articles déposés'!$B$8:$I$10677,7,0)),"",VLOOKUP(C220,'Base articles déposés'!$B$8:$I$10677,7,0)))</f>
        <v/>
      </c>
      <c r="G220" s="143" t="str">
        <f>IF(ISERROR(IF(ISBLANK(VLOOKUP(C220,'Base articles déposés'!$B$8:$I$10677,8,0)),"",VLOOKUP(C220,'Base articles déposés'!$B$8:$I$10677,8,0))),"",IF(ISBLANK(VLOOKUP(C220,'Base articles déposés'!$B$8:$I$10677,8,0)),"",VLOOKUP(C220,'Base articles déposés'!$B$8:$I$10677,8,0)))</f>
        <v/>
      </c>
      <c r="H220" s="146" t="str">
        <f>IF(ISERROR(IF(ISBLANK(VLOOKUP(C220,'Base articles déposés'!$B$8:$K$10677,9,0)),"",VLOOKUP(C220,'Base articles déposés'!$B$8:$K$10677,9,0))),"",IF(ISBLANK(VLOOKUP(C220,'Base articles déposés'!$B$8:$K$10677,9,0)),"",VLOOKUP(C220,'Base articles déposés'!$B$8:$K$10677,9,0)))</f>
        <v/>
      </c>
      <c r="I220" s="165">
        <f>IF(F220="oui",IF(H220="oui",0,IF(ISERROR(VLOOKUP(C220,'Base articles déposés'!$B$8:$I$10677,5,0)),"",VLOOKUP(C220,'Base articles déposés'!$B$8:$I$10677,5,0))),0)</f>
        <v>0</v>
      </c>
      <c r="J220" s="48"/>
      <c r="L220" s="15">
        <f>SUM($N$22:N220)</f>
        <v>3</v>
      </c>
      <c r="M220" s="15" t="str">
        <f>IF('Base articles déposés'!$A209='Récap par déposant'!$H$2,'Base articles déposés'!$B209,"")</f>
        <v/>
      </c>
      <c r="N220" s="15">
        <f t="shared" si="7"/>
        <v>0</v>
      </c>
    </row>
    <row r="221" spans="1:14" hidden="1" outlineLevel="1" x14ac:dyDescent="0.25">
      <c r="A221" s="21">
        <v>200</v>
      </c>
      <c r="B221" s="44"/>
      <c r="C221" s="100" t="str">
        <f t="shared" si="6"/>
        <v/>
      </c>
      <c r="D221" s="97" t="str">
        <f>IF(ISERROR(VLOOKUP(C221,'Base articles déposés'!$B$8:$I$10677,2,0)),"",VLOOKUP(C221,'Base articles déposés'!$B$8:$I$10677,2,0))</f>
        <v/>
      </c>
      <c r="E221" s="137" t="str">
        <f>IF(ISERROR(VLOOKUP(C221,'Base articles déposés'!$B$8:$I$10677,6,0)),"",VLOOKUP(C221,'Base articles déposés'!$B$8:$I$10677,6,0))</f>
        <v/>
      </c>
      <c r="F221" s="140" t="str">
        <f>IF(ISERROR(IF(ISBLANK(VLOOKUP(C221,'Base articles déposés'!$B$8:$I$10677,7,0)),"",VLOOKUP(C221,'Base articles déposés'!$B$8:$I$10677,7,0))),"",IF(ISBLANK(VLOOKUP(C221,'Base articles déposés'!$B$8:$I$10677,7,0)),"",VLOOKUP(C221,'Base articles déposés'!$B$8:$I$10677,7,0)))</f>
        <v/>
      </c>
      <c r="G221" s="143" t="str">
        <f>IF(ISERROR(IF(ISBLANK(VLOOKUP(C221,'Base articles déposés'!$B$8:$I$10677,8,0)),"",VLOOKUP(C221,'Base articles déposés'!$B$8:$I$10677,8,0))),"",IF(ISBLANK(VLOOKUP(C221,'Base articles déposés'!$B$8:$I$10677,8,0)),"",VLOOKUP(C221,'Base articles déposés'!$B$8:$I$10677,8,0)))</f>
        <v/>
      </c>
      <c r="H221" s="146" t="str">
        <f>IF(ISERROR(IF(ISBLANK(VLOOKUP(C221,'Base articles déposés'!$B$8:$K$10677,9,0)),"",VLOOKUP(C221,'Base articles déposés'!$B$8:$K$10677,9,0))),"",IF(ISBLANK(VLOOKUP(C221,'Base articles déposés'!$B$8:$K$10677,9,0)),"",VLOOKUP(C221,'Base articles déposés'!$B$8:$K$10677,9,0)))</f>
        <v/>
      </c>
      <c r="I221" s="165">
        <f>IF(F221="oui",IF(H221="oui",0,IF(ISERROR(VLOOKUP(C221,'Base articles déposés'!$B$8:$I$10677,5,0)),"",VLOOKUP(C221,'Base articles déposés'!$B$8:$I$10677,5,0))),0)</f>
        <v>0</v>
      </c>
      <c r="J221" s="48"/>
      <c r="L221" s="15">
        <f>SUM($N$22:N221)</f>
        <v>3</v>
      </c>
      <c r="M221" s="15" t="str">
        <f>IF('Base articles déposés'!$A210='Récap par déposant'!$H$2,'Base articles déposés'!$B210,"")</f>
        <v/>
      </c>
      <c r="N221" s="15">
        <f t="shared" si="7"/>
        <v>0</v>
      </c>
    </row>
    <row r="222" spans="1:14" hidden="1" outlineLevel="1" x14ac:dyDescent="0.25">
      <c r="A222" s="21">
        <v>201</v>
      </c>
      <c r="B222" s="44"/>
      <c r="C222" s="100" t="str">
        <f t="shared" si="6"/>
        <v/>
      </c>
      <c r="D222" s="97" t="str">
        <f>IF(ISERROR(VLOOKUP(C222,'Base articles déposés'!$B$8:$I$10677,2,0)),"",VLOOKUP(C222,'Base articles déposés'!$B$8:$I$10677,2,0))</f>
        <v/>
      </c>
      <c r="E222" s="137" t="str">
        <f>IF(ISERROR(VLOOKUP(C222,'Base articles déposés'!$B$8:$I$10677,6,0)),"",VLOOKUP(C222,'Base articles déposés'!$B$8:$I$10677,6,0))</f>
        <v/>
      </c>
      <c r="F222" s="140" t="str">
        <f>IF(ISERROR(IF(ISBLANK(VLOOKUP(C222,'Base articles déposés'!$B$8:$I$10677,7,0)),"",VLOOKUP(C222,'Base articles déposés'!$B$8:$I$10677,7,0))),"",IF(ISBLANK(VLOOKUP(C222,'Base articles déposés'!$B$8:$I$10677,7,0)),"",VLOOKUP(C222,'Base articles déposés'!$B$8:$I$10677,7,0)))</f>
        <v/>
      </c>
      <c r="G222" s="143" t="str">
        <f>IF(ISERROR(IF(ISBLANK(VLOOKUP(C222,'Base articles déposés'!$B$8:$I$10677,8,0)),"",VLOOKUP(C222,'Base articles déposés'!$B$8:$I$10677,8,0))),"",IF(ISBLANK(VLOOKUP(C222,'Base articles déposés'!$B$8:$I$10677,8,0)),"",VLOOKUP(C222,'Base articles déposés'!$B$8:$I$10677,8,0)))</f>
        <v/>
      </c>
      <c r="H222" s="146" t="str">
        <f>IF(ISERROR(IF(ISBLANK(VLOOKUP(C222,'Base articles déposés'!$B$8:$K$10677,9,0)),"",VLOOKUP(C222,'Base articles déposés'!$B$8:$K$10677,9,0))),"",IF(ISBLANK(VLOOKUP(C222,'Base articles déposés'!$B$8:$K$10677,9,0)),"",VLOOKUP(C222,'Base articles déposés'!$B$8:$K$10677,9,0)))</f>
        <v/>
      </c>
      <c r="I222" s="165">
        <f>IF(F222="oui",IF(H222="oui",0,IF(ISERROR(VLOOKUP(C222,'Base articles déposés'!$B$8:$I$10677,5,0)),"",VLOOKUP(C222,'Base articles déposés'!$B$8:$I$10677,5,0))),0)</f>
        <v>0</v>
      </c>
      <c r="J222" s="48"/>
      <c r="L222" s="15">
        <f>SUM($N$22:N222)</f>
        <v>3</v>
      </c>
      <c r="M222" s="15" t="str">
        <f>IF('Base articles déposés'!$A211='Récap par déposant'!$H$2,'Base articles déposés'!$B211,"")</f>
        <v/>
      </c>
      <c r="N222" s="15">
        <f t="shared" si="7"/>
        <v>0</v>
      </c>
    </row>
    <row r="223" spans="1:14" hidden="1" outlineLevel="1" x14ac:dyDescent="0.25">
      <c r="A223" s="21">
        <v>202</v>
      </c>
      <c r="B223" s="44"/>
      <c r="C223" s="100" t="str">
        <f t="shared" si="6"/>
        <v/>
      </c>
      <c r="D223" s="97" t="str">
        <f>IF(ISERROR(VLOOKUP(C223,'Base articles déposés'!$B$8:$I$10677,2,0)),"",VLOOKUP(C223,'Base articles déposés'!$B$8:$I$10677,2,0))</f>
        <v/>
      </c>
      <c r="E223" s="137" t="str">
        <f>IF(ISERROR(VLOOKUP(C223,'Base articles déposés'!$B$8:$I$10677,6,0)),"",VLOOKUP(C223,'Base articles déposés'!$B$8:$I$10677,6,0))</f>
        <v/>
      </c>
      <c r="F223" s="140" t="str">
        <f>IF(ISERROR(IF(ISBLANK(VLOOKUP(C223,'Base articles déposés'!$B$8:$I$10677,7,0)),"",VLOOKUP(C223,'Base articles déposés'!$B$8:$I$10677,7,0))),"",IF(ISBLANK(VLOOKUP(C223,'Base articles déposés'!$B$8:$I$10677,7,0)),"",VLOOKUP(C223,'Base articles déposés'!$B$8:$I$10677,7,0)))</f>
        <v/>
      </c>
      <c r="G223" s="143" t="str">
        <f>IF(ISERROR(IF(ISBLANK(VLOOKUP(C223,'Base articles déposés'!$B$8:$I$10677,8,0)),"",VLOOKUP(C223,'Base articles déposés'!$B$8:$I$10677,8,0))),"",IF(ISBLANK(VLOOKUP(C223,'Base articles déposés'!$B$8:$I$10677,8,0)),"",VLOOKUP(C223,'Base articles déposés'!$B$8:$I$10677,8,0)))</f>
        <v/>
      </c>
      <c r="H223" s="146" t="str">
        <f>IF(ISERROR(IF(ISBLANK(VLOOKUP(C223,'Base articles déposés'!$B$8:$K$10677,9,0)),"",VLOOKUP(C223,'Base articles déposés'!$B$8:$K$10677,9,0))),"",IF(ISBLANK(VLOOKUP(C223,'Base articles déposés'!$B$8:$K$10677,9,0)),"",VLOOKUP(C223,'Base articles déposés'!$B$8:$K$10677,9,0)))</f>
        <v/>
      </c>
      <c r="I223" s="165">
        <f>IF(F223="oui",IF(H223="oui",0,IF(ISERROR(VLOOKUP(C223,'Base articles déposés'!$B$8:$I$10677,5,0)),"",VLOOKUP(C223,'Base articles déposés'!$B$8:$I$10677,5,0))),0)</f>
        <v>0</v>
      </c>
      <c r="J223" s="48"/>
      <c r="L223" s="15">
        <f>SUM($N$22:N223)</f>
        <v>3</v>
      </c>
      <c r="M223" s="15" t="str">
        <f>IF('Base articles déposés'!$A212='Récap par déposant'!$H$2,'Base articles déposés'!$B212,"")</f>
        <v/>
      </c>
      <c r="N223" s="15">
        <f t="shared" si="7"/>
        <v>0</v>
      </c>
    </row>
    <row r="224" spans="1:14" hidden="1" outlineLevel="1" x14ac:dyDescent="0.25">
      <c r="A224" s="21">
        <v>203</v>
      </c>
      <c r="B224" s="44"/>
      <c r="C224" s="100" t="str">
        <f t="shared" si="6"/>
        <v/>
      </c>
      <c r="D224" s="97" t="str">
        <f>IF(ISERROR(VLOOKUP(C224,'Base articles déposés'!$B$8:$I$10677,2,0)),"",VLOOKUP(C224,'Base articles déposés'!$B$8:$I$10677,2,0))</f>
        <v/>
      </c>
      <c r="E224" s="137" t="str">
        <f>IF(ISERROR(VLOOKUP(C224,'Base articles déposés'!$B$8:$I$10677,6,0)),"",VLOOKUP(C224,'Base articles déposés'!$B$8:$I$10677,6,0))</f>
        <v/>
      </c>
      <c r="F224" s="140" t="str">
        <f>IF(ISERROR(IF(ISBLANK(VLOOKUP(C224,'Base articles déposés'!$B$8:$I$10677,7,0)),"",VLOOKUP(C224,'Base articles déposés'!$B$8:$I$10677,7,0))),"",IF(ISBLANK(VLOOKUP(C224,'Base articles déposés'!$B$8:$I$10677,7,0)),"",VLOOKUP(C224,'Base articles déposés'!$B$8:$I$10677,7,0)))</f>
        <v/>
      </c>
      <c r="G224" s="143" t="str">
        <f>IF(ISERROR(IF(ISBLANK(VLOOKUP(C224,'Base articles déposés'!$B$8:$I$10677,8,0)),"",VLOOKUP(C224,'Base articles déposés'!$B$8:$I$10677,8,0))),"",IF(ISBLANK(VLOOKUP(C224,'Base articles déposés'!$B$8:$I$10677,8,0)),"",VLOOKUP(C224,'Base articles déposés'!$B$8:$I$10677,8,0)))</f>
        <v/>
      </c>
      <c r="H224" s="146" t="str">
        <f>IF(ISERROR(IF(ISBLANK(VLOOKUP(C224,'Base articles déposés'!$B$8:$K$10677,9,0)),"",VLOOKUP(C224,'Base articles déposés'!$B$8:$K$10677,9,0))),"",IF(ISBLANK(VLOOKUP(C224,'Base articles déposés'!$B$8:$K$10677,9,0)),"",VLOOKUP(C224,'Base articles déposés'!$B$8:$K$10677,9,0)))</f>
        <v/>
      </c>
      <c r="I224" s="165">
        <f>IF(F224="oui",IF(H224="oui",0,IF(ISERROR(VLOOKUP(C224,'Base articles déposés'!$B$8:$I$10677,5,0)),"",VLOOKUP(C224,'Base articles déposés'!$B$8:$I$10677,5,0))),0)</f>
        <v>0</v>
      </c>
      <c r="J224" s="48"/>
      <c r="L224" s="15">
        <f>SUM($N$22:N224)</f>
        <v>3</v>
      </c>
      <c r="M224" s="15" t="str">
        <f>IF('Base articles déposés'!$A213='Récap par déposant'!$H$2,'Base articles déposés'!$B213,"")</f>
        <v/>
      </c>
      <c r="N224" s="15">
        <f t="shared" si="7"/>
        <v>0</v>
      </c>
    </row>
    <row r="225" spans="1:14" hidden="1" outlineLevel="1" x14ac:dyDescent="0.25">
      <c r="A225" s="21">
        <v>204</v>
      </c>
      <c r="B225" s="44"/>
      <c r="C225" s="100" t="str">
        <f t="shared" si="6"/>
        <v/>
      </c>
      <c r="D225" s="97" t="str">
        <f>IF(ISERROR(VLOOKUP(C225,'Base articles déposés'!$B$8:$I$10677,2,0)),"",VLOOKUP(C225,'Base articles déposés'!$B$8:$I$10677,2,0))</f>
        <v/>
      </c>
      <c r="E225" s="137" t="str">
        <f>IF(ISERROR(VLOOKUP(C225,'Base articles déposés'!$B$8:$I$10677,6,0)),"",VLOOKUP(C225,'Base articles déposés'!$B$8:$I$10677,6,0))</f>
        <v/>
      </c>
      <c r="F225" s="140" t="str">
        <f>IF(ISERROR(IF(ISBLANK(VLOOKUP(C225,'Base articles déposés'!$B$8:$I$10677,7,0)),"",VLOOKUP(C225,'Base articles déposés'!$B$8:$I$10677,7,0))),"",IF(ISBLANK(VLOOKUP(C225,'Base articles déposés'!$B$8:$I$10677,7,0)),"",VLOOKUP(C225,'Base articles déposés'!$B$8:$I$10677,7,0)))</f>
        <v/>
      </c>
      <c r="G225" s="143" t="str">
        <f>IF(ISERROR(IF(ISBLANK(VLOOKUP(C225,'Base articles déposés'!$B$8:$I$10677,8,0)),"",VLOOKUP(C225,'Base articles déposés'!$B$8:$I$10677,8,0))),"",IF(ISBLANK(VLOOKUP(C225,'Base articles déposés'!$B$8:$I$10677,8,0)),"",VLOOKUP(C225,'Base articles déposés'!$B$8:$I$10677,8,0)))</f>
        <v/>
      </c>
      <c r="H225" s="146" t="str">
        <f>IF(ISERROR(IF(ISBLANK(VLOOKUP(C225,'Base articles déposés'!$B$8:$K$10677,9,0)),"",VLOOKUP(C225,'Base articles déposés'!$B$8:$K$10677,9,0))),"",IF(ISBLANK(VLOOKUP(C225,'Base articles déposés'!$B$8:$K$10677,9,0)),"",VLOOKUP(C225,'Base articles déposés'!$B$8:$K$10677,9,0)))</f>
        <v/>
      </c>
      <c r="I225" s="165">
        <f>IF(F225="oui",IF(H225="oui",0,IF(ISERROR(VLOOKUP(C225,'Base articles déposés'!$B$8:$I$10677,5,0)),"",VLOOKUP(C225,'Base articles déposés'!$B$8:$I$10677,5,0))),0)</f>
        <v>0</v>
      </c>
      <c r="J225" s="48"/>
      <c r="L225" s="15">
        <f>SUM($N$22:N225)</f>
        <v>3</v>
      </c>
      <c r="M225" s="15" t="str">
        <f>IF('Base articles déposés'!$A214='Récap par déposant'!$H$2,'Base articles déposés'!$B214,"")</f>
        <v/>
      </c>
      <c r="N225" s="15">
        <f t="shared" si="7"/>
        <v>0</v>
      </c>
    </row>
    <row r="226" spans="1:14" hidden="1" outlineLevel="1" x14ac:dyDescent="0.25">
      <c r="A226" s="21">
        <v>205</v>
      </c>
      <c r="B226" s="44"/>
      <c r="C226" s="100" t="str">
        <f t="shared" si="6"/>
        <v/>
      </c>
      <c r="D226" s="97" t="str">
        <f>IF(ISERROR(VLOOKUP(C226,'Base articles déposés'!$B$8:$I$10677,2,0)),"",VLOOKUP(C226,'Base articles déposés'!$B$8:$I$10677,2,0))</f>
        <v/>
      </c>
      <c r="E226" s="137" t="str">
        <f>IF(ISERROR(VLOOKUP(C226,'Base articles déposés'!$B$8:$I$10677,6,0)),"",VLOOKUP(C226,'Base articles déposés'!$B$8:$I$10677,6,0))</f>
        <v/>
      </c>
      <c r="F226" s="140" t="str">
        <f>IF(ISERROR(IF(ISBLANK(VLOOKUP(C226,'Base articles déposés'!$B$8:$I$10677,7,0)),"",VLOOKUP(C226,'Base articles déposés'!$B$8:$I$10677,7,0))),"",IF(ISBLANK(VLOOKUP(C226,'Base articles déposés'!$B$8:$I$10677,7,0)),"",VLOOKUP(C226,'Base articles déposés'!$B$8:$I$10677,7,0)))</f>
        <v/>
      </c>
      <c r="G226" s="143" t="str">
        <f>IF(ISERROR(IF(ISBLANK(VLOOKUP(C226,'Base articles déposés'!$B$8:$I$10677,8,0)),"",VLOOKUP(C226,'Base articles déposés'!$B$8:$I$10677,8,0))),"",IF(ISBLANK(VLOOKUP(C226,'Base articles déposés'!$B$8:$I$10677,8,0)),"",VLOOKUP(C226,'Base articles déposés'!$B$8:$I$10677,8,0)))</f>
        <v/>
      </c>
      <c r="H226" s="146" t="str">
        <f>IF(ISERROR(IF(ISBLANK(VLOOKUP(C226,'Base articles déposés'!$B$8:$K$10677,9,0)),"",VLOOKUP(C226,'Base articles déposés'!$B$8:$K$10677,9,0))),"",IF(ISBLANK(VLOOKUP(C226,'Base articles déposés'!$B$8:$K$10677,9,0)),"",VLOOKUP(C226,'Base articles déposés'!$B$8:$K$10677,9,0)))</f>
        <v/>
      </c>
      <c r="I226" s="165">
        <f>IF(F226="oui",IF(H226="oui",0,IF(ISERROR(VLOOKUP(C226,'Base articles déposés'!$B$8:$I$10677,5,0)),"",VLOOKUP(C226,'Base articles déposés'!$B$8:$I$10677,5,0))),0)</f>
        <v>0</v>
      </c>
      <c r="J226" s="48"/>
      <c r="L226" s="15">
        <f>SUM($N$22:N226)</f>
        <v>3</v>
      </c>
      <c r="M226" s="15" t="str">
        <f>IF('Base articles déposés'!$A215='Récap par déposant'!$H$2,'Base articles déposés'!$B215,"")</f>
        <v/>
      </c>
      <c r="N226" s="15">
        <f t="shared" si="7"/>
        <v>0</v>
      </c>
    </row>
    <row r="227" spans="1:14" hidden="1" outlineLevel="1" x14ac:dyDescent="0.25">
      <c r="A227" s="21">
        <v>206</v>
      </c>
      <c r="B227" s="44"/>
      <c r="C227" s="100" t="str">
        <f t="shared" si="6"/>
        <v/>
      </c>
      <c r="D227" s="97" t="str">
        <f>IF(ISERROR(VLOOKUP(C227,'Base articles déposés'!$B$8:$I$10677,2,0)),"",VLOOKUP(C227,'Base articles déposés'!$B$8:$I$10677,2,0))</f>
        <v/>
      </c>
      <c r="E227" s="137" t="str">
        <f>IF(ISERROR(VLOOKUP(C227,'Base articles déposés'!$B$8:$I$10677,6,0)),"",VLOOKUP(C227,'Base articles déposés'!$B$8:$I$10677,6,0))</f>
        <v/>
      </c>
      <c r="F227" s="140" t="str">
        <f>IF(ISERROR(IF(ISBLANK(VLOOKUP(C227,'Base articles déposés'!$B$8:$I$10677,7,0)),"",VLOOKUP(C227,'Base articles déposés'!$B$8:$I$10677,7,0))),"",IF(ISBLANK(VLOOKUP(C227,'Base articles déposés'!$B$8:$I$10677,7,0)),"",VLOOKUP(C227,'Base articles déposés'!$B$8:$I$10677,7,0)))</f>
        <v/>
      </c>
      <c r="G227" s="143" t="str">
        <f>IF(ISERROR(IF(ISBLANK(VLOOKUP(C227,'Base articles déposés'!$B$8:$I$10677,8,0)),"",VLOOKUP(C227,'Base articles déposés'!$B$8:$I$10677,8,0))),"",IF(ISBLANK(VLOOKUP(C227,'Base articles déposés'!$B$8:$I$10677,8,0)),"",VLOOKUP(C227,'Base articles déposés'!$B$8:$I$10677,8,0)))</f>
        <v/>
      </c>
      <c r="H227" s="146" t="str">
        <f>IF(ISERROR(IF(ISBLANK(VLOOKUP(C227,'Base articles déposés'!$B$8:$K$10677,9,0)),"",VLOOKUP(C227,'Base articles déposés'!$B$8:$K$10677,9,0))),"",IF(ISBLANK(VLOOKUP(C227,'Base articles déposés'!$B$8:$K$10677,9,0)),"",VLOOKUP(C227,'Base articles déposés'!$B$8:$K$10677,9,0)))</f>
        <v/>
      </c>
      <c r="I227" s="165">
        <f>IF(F227="oui",IF(H227="oui",0,IF(ISERROR(VLOOKUP(C227,'Base articles déposés'!$B$8:$I$10677,5,0)),"",VLOOKUP(C227,'Base articles déposés'!$B$8:$I$10677,5,0))),0)</f>
        <v>0</v>
      </c>
      <c r="J227" s="48"/>
      <c r="L227" s="15">
        <f>SUM($N$22:N227)</f>
        <v>3</v>
      </c>
      <c r="M227" s="15" t="str">
        <f>IF('Base articles déposés'!$A216='Récap par déposant'!$H$2,'Base articles déposés'!$B216,"")</f>
        <v/>
      </c>
      <c r="N227" s="15">
        <f t="shared" si="7"/>
        <v>0</v>
      </c>
    </row>
    <row r="228" spans="1:14" hidden="1" outlineLevel="1" x14ac:dyDescent="0.25">
      <c r="A228" s="21">
        <v>207</v>
      </c>
      <c r="B228" s="44"/>
      <c r="C228" s="100" t="str">
        <f t="shared" si="6"/>
        <v/>
      </c>
      <c r="D228" s="97" t="str">
        <f>IF(ISERROR(VLOOKUP(C228,'Base articles déposés'!$B$8:$I$10677,2,0)),"",VLOOKUP(C228,'Base articles déposés'!$B$8:$I$10677,2,0))</f>
        <v/>
      </c>
      <c r="E228" s="137" t="str">
        <f>IF(ISERROR(VLOOKUP(C228,'Base articles déposés'!$B$8:$I$10677,6,0)),"",VLOOKUP(C228,'Base articles déposés'!$B$8:$I$10677,6,0))</f>
        <v/>
      </c>
      <c r="F228" s="140" t="str">
        <f>IF(ISERROR(IF(ISBLANK(VLOOKUP(C228,'Base articles déposés'!$B$8:$I$10677,7,0)),"",VLOOKUP(C228,'Base articles déposés'!$B$8:$I$10677,7,0))),"",IF(ISBLANK(VLOOKUP(C228,'Base articles déposés'!$B$8:$I$10677,7,0)),"",VLOOKUP(C228,'Base articles déposés'!$B$8:$I$10677,7,0)))</f>
        <v/>
      </c>
      <c r="G228" s="143" t="str">
        <f>IF(ISERROR(IF(ISBLANK(VLOOKUP(C228,'Base articles déposés'!$B$8:$I$10677,8,0)),"",VLOOKUP(C228,'Base articles déposés'!$B$8:$I$10677,8,0))),"",IF(ISBLANK(VLOOKUP(C228,'Base articles déposés'!$B$8:$I$10677,8,0)),"",VLOOKUP(C228,'Base articles déposés'!$B$8:$I$10677,8,0)))</f>
        <v/>
      </c>
      <c r="H228" s="146" t="str">
        <f>IF(ISERROR(IF(ISBLANK(VLOOKUP(C228,'Base articles déposés'!$B$8:$K$10677,9,0)),"",VLOOKUP(C228,'Base articles déposés'!$B$8:$K$10677,9,0))),"",IF(ISBLANK(VLOOKUP(C228,'Base articles déposés'!$B$8:$K$10677,9,0)),"",VLOOKUP(C228,'Base articles déposés'!$B$8:$K$10677,9,0)))</f>
        <v/>
      </c>
      <c r="I228" s="165">
        <f>IF(F228="oui",IF(H228="oui",0,IF(ISERROR(VLOOKUP(C228,'Base articles déposés'!$B$8:$I$10677,5,0)),"",VLOOKUP(C228,'Base articles déposés'!$B$8:$I$10677,5,0))),0)</f>
        <v>0</v>
      </c>
      <c r="J228" s="48"/>
      <c r="L228" s="15">
        <f>SUM($N$22:N228)</f>
        <v>3</v>
      </c>
      <c r="M228" s="15" t="str">
        <f>IF('Base articles déposés'!$A217='Récap par déposant'!$H$2,'Base articles déposés'!$B217,"")</f>
        <v/>
      </c>
      <c r="N228" s="15">
        <f t="shared" si="7"/>
        <v>0</v>
      </c>
    </row>
    <row r="229" spans="1:14" hidden="1" outlineLevel="1" x14ac:dyDescent="0.25">
      <c r="A229" s="21">
        <v>208</v>
      </c>
      <c r="B229" s="44"/>
      <c r="C229" s="100" t="str">
        <f t="shared" si="6"/>
        <v/>
      </c>
      <c r="D229" s="97" t="str">
        <f>IF(ISERROR(VLOOKUP(C229,'Base articles déposés'!$B$8:$I$10677,2,0)),"",VLOOKUP(C229,'Base articles déposés'!$B$8:$I$10677,2,0))</f>
        <v/>
      </c>
      <c r="E229" s="137" t="str">
        <f>IF(ISERROR(VLOOKUP(C229,'Base articles déposés'!$B$8:$I$10677,6,0)),"",VLOOKUP(C229,'Base articles déposés'!$B$8:$I$10677,6,0))</f>
        <v/>
      </c>
      <c r="F229" s="140" t="str">
        <f>IF(ISERROR(IF(ISBLANK(VLOOKUP(C229,'Base articles déposés'!$B$8:$I$10677,7,0)),"",VLOOKUP(C229,'Base articles déposés'!$B$8:$I$10677,7,0))),"",IF(ISBLANK(VLOOKUP(C229,'Base articles déposés'!$B$8:$I$10677,7,0)),"",VLOOKUP(C229,'Base articles déposés'!$B$8:$I$10677,7,0)))</f>
        <v/>
      </c>
      <c r="G229" s="143" t="str">
        <f>IF(ISERROR(IF(ISBLANK(VLOOKUP(C229,'Base articles déposés'!$B$8:$I$10677,8,0)),"",VLOOKUP(C229,'Base articles déposés'!$B$8:$I$10677,8,0))),"",IF(ISBLANK(VLOOKUP(C229,'Base articles déposés'!$B$8:$I$10677,8,0)),"",VLOOKUP(C229,'Base articles déposés'!$B$8:$I$10677,8,0)))</f>
        <v/>
      </c>
      <c r="H229" s="146" t="str">
        <f>IF(ISERROR(IF(ISBLANK(VLOOKUP(C229,'Base articles déposés'!$B$8:$K$10677,9,0)),"",VLOOKUP(C229,'Base articles déposés'!$B$8:$K$10677,9,0))),"",IF(ISBLANK(VLOOKUP(C229,'Base articles déposés'!$B$8:$K$10677,9,0)),"",VLOOKUP(C229,'Base articles déposés'!$B$8:$K$10677,9,0)))</f>
        <v/>
      </c>
      <c r="I229" s="165">
        <f>IF(F229="oui",IF(H229="oui",0,IF(ISERROR(VLOOKUP(C229,'Base articles déposés'!$B$8:$I$10677,5,0)),"",VLOOKUP(C229,'Base articles déposés'!$B$8:$I$10677,5,0))),0)</f>
        <v>0</v>
      </c>
      <c r="J229" s="48"/>
      <c r="L229" s="15">
        <f>SUM($N$22:N229)</f>
        <v>3</v>
      </c>
      <c r="M229" s="15" t="str">
        <f>IF('Base articles déposés'!$A218='Récap par déposant'!$H$2,'Base articles déposés'!$B218,"")</f>
        <v/>
      </c>
      <c r="N229" s="15">
        <f t="shared" si="7"/>
        <v>0</v>
      </c>
    </row>
    <row r="230" spans="1:14" hidden="1" outlineLevel="1" x14ac:dyDescent="0.25">
      <c r="A230" s="21">
        <v>209</v>
      </c>
      <c r="B230" s="44"/>
      <c r="C230" s="100" t="str">
        <f t="shared" si="6"/>
        <v/>
      </c>
      <c r="D230" s="97" t="str">
        <f>IF(ISERROR(VLOOKUP(C230,'Base articles déposés'!$B$8:$I$10677,2,0)),"",VLOOKUP(C230,'Base articles déposés'!$B$8:$I$10677,2,0))</f>
        <v/>
      </c>
      <c r="E230" s="137" t="str">
        <f>IF(ISERROR(VLOOKUP(C230,'Base articles déposés'!$B$8:$I$10677,6,0)),"",VLOOKUP(C230,'Base articles déposés'!$B$8:$I$10677,6,0))</f>
        <v/>
      </c>
      <c r="F230" s="140" t="str">
        <f>IF(ISERROR(IF(ISBLANK(VLOOKUP(C230,'Base articles déposés'!$B$8:$I$10677,7,0)),"",VLOOKUP(C230,'Base articles déposés'!$B$8:$I$10677,7,0))),"",IF(ISBLANK(VLOOKUP(C230,'Base articles déposés'!$B$8:$I$10677,7,0)),"",VLOOKUP(C230,'Base articles déposés'!$B$8:$I$10677,7,0)))</f>
        <v/>
      </c>
      <c r="G230" s="143" t="str">
        <f>IF(ISERROR(IF(ISBLANK(VLOOKUP(C230,'Base articles déposés'!$B$8:$I$10677,8,0)),"",VLOOKUP(C230,'Base articles déposés'!$B$8:$I$10677,8,0))),"",IF(ISBLANK(VLOOKUP(C230,'Base articles déposés'!$B$8:$I$10677,8,0)),"",VLOOKUP(C230,'Base articles déposés'!$B$8:$I$10677,8,0)))</f>
        <v/>
      </c>
      <c r="H230" s="146" t="str">
        <f>IF(ISERROR(IF(ISBLANK(VLOOKUP(C230,'Base articles déposés'!$B$8:$K$10677,9,0)),"",VLOOKUP(C230,'Base articles déposés'!$B$8:$K$10677,9,0))),"",IF(ISBLANK(VLOOKUP(C230,'Base articles déposés'!$B$8:$K$10677,9,0)),"",VLOOKUP(C230,'Base articles déposés'!$B$8:$K$10677,9,0)))</f>
        <v/>
      </c>
      <c r="I230" s="165">
        <f>IF(F230="oui",IF(H230="oui",0,IF(ISERROR(VLOOKUP(C230,'Base articles déposés'!$B$8:$I$10677,5,0)),"",VLOOKUP(C230,'Base articles déposés'!$B$8:$I$10677,5,0))),0)</f>
        <v>0</v>
      </c>
      <c r="J230" s="48"/>
      <c r="L230" s="15">
        <f>SUM($N$22:N230)</f>
        <v>3</v>
      </c>
      <c r="M230" s="15" t="str">
        <f>IF('Base articles déposés'!$A219='Récap par déposant'!$H$2,'Base articles déposés'!$B219,"")</f>
        <v/>
      </c>
      <c r="N230" s="15">
        <f t="shared" si="7"/>
        <v>0</v>
      </c>
    </row>
    <row r="231" spans="1:14" hidden="1" outlineLevel="1" x14ac:dyDescent="0.25">
      <c r="A231" s="21">
        <v>210</v>
      </c>
      <c r="B231" s="44"/>
      <c r="C231" s="100" t="str">
        <f t="shared" si="6"/>
        <v/>
      </c>
      <c r="D231" s="97" t="str">
        <f>IF(ISERROR(VLOOKUP(C231,'Base articles déposés'!$B$8:$I$10677,2,0)),"",VLOOKUP(C231,'Base articles déposés'!$B$8:$I$10677,2,0))</f>
        <v/>
      </c>
      <c r="E231" s="137" t="str">
        <f>IF(ISERROR(VLOOKUP(C231,'Base articles déposés'!$B$8:$I$10677,6,0)),"",VLOOKUP(C231,'Base articles déposés'!$B$8:$I$10677,6,0))</f>
        <v/>
      </c>
      <c r="F231" s="140" t="str">
        <f>IF(ISERROR(IF(ISBLANK(VLOOKUP(C231,'Base articles déposés'!$B$8:$I$10677,7,0)),"",VLOOKUP(C231,'Base articles déposés'!$B$8:$I$10677,7,0))),"",IF(ISBLANK(VLOOKUP(C231,'Base articles déposés'!$B$8:$I$10677,7,0)),"",VLOOKUP(C231,'Base articles déposés'!$B$8:$I$10677,7,0)))</f>
        <v/>
      </c>
      <c r="G231" s="143" t="str">
        <f>IF(ISERROR(IF(ISBLANK(VLOOKUP(C231,'Base articles déposés'!$B$8:$I$10677,8,0)),"",VLOOKUP(C231,'Base articles déposés'!$B$8:$I$10677,8,0))),"",IF(ISBLANK(VLOOKUP(C231,'Base articles déposés'!$B$8:$I$10677,8,0)),"",VLOOKUP(C231,'Base articles déposés'!$B$8:$I$10677,8,0)))</f>
        <v/>
      </c>
      <c r="H231" s="146" t="str">
        <f>IF(ISERROR(IF(ISBLANK(VLOOKUP(C231,'Base articles déposés'!$B$8:$K$10677,9,0)),"",VLOOKUP(C231,'Base articles déposés'!$B$8:$K$10677,9,0))),"",IF(ISBLANK(VLOOKUP(C231,'Base articles déposés'!$B$8:$K$10677,9,0)),"",VLOOKUP(C231,'Base articles déposés'!$B$8:$K$10677,9,0)))</f>
        <v/>
      </c>
      <c r="I231" s="165">
        <f>IF(F231="oui",IF(H231="oui",0,IF(ISERROR(VLOOKUP(C231,'Base articles déposés'!$B$8:$I$10677,5,0)),"",VLOOKUP(C231,'Base articles déposés'!$B$8:$I$10677,5,0))),0)</f>
        <v>0</v>
      </c>
      <c r="J231" s="48"/>
      <c r="L231" s="15">
        <f>SUM($N$22:N231)</f>
        <v>3</v>
      </c>
      <c r="M231" s="15" t="str">
        <f>IF('Base articles déposés'!$A220='Récap par déposant'!$H$2,'Base articles déposés'!$B220,"")</f>
        <v/>
      </c>
      <c r="N231" s="15">
        <f t="shared" si="7"/>
        <v>0</v>
      </c>
    </row>
    <row r="232" spans="1:14" hidden="1" outlineLevel="1" x14ac:dyDescent="0.25">
      <c r="A232" s="21">
        <v>211</v>
      </c>
      <c r="B232" s="44"/>
      <c r="C232" s="100" t="str">
        <f t="shared" si="6"/>
        <v/>
      </c>
      <c r="D232" s="97" t="str">
        <f>IF(ISERROR(VLOOKUP(C232,'Base articles déposés'!$B$8:$I$10677,2,0)),"",VLOOKUP(C232,'Base articles déposés'!$B$8:$I$10677,2,0))</f>
        <v/>
      </c>
      <c r="E232" s="137" t="str">
        <f>IF(ISERROR(VLOOKUP(C232,'Base articles déposés'!$B$8:$I$10677,6,0)),"",VLOOKUP(C232,'Base articles déposés'!$B$8:$I$10677,6,0))</f>
        <v/>
      </c>
      <c r="F232" s="140" t="str">
        <f>IF(ISERROR(IF(ISBLANK(VLOOKUP(C232,'Base articles déposés'!$B$8:$I$10677,7,0)),"",VLOOKUP(C232,'Base articles déposés'!$B$8:$I$10677,7,0))),"",IF(ISBLANK(VLOOKUP(C232,'Base articles déposés'!$B$8:$I$10677,7,0)),"",VLOOKUP(C232,'Base articles déposés'!$B$8:$I$10677,7,0)))</f>
        <v/>
      </c>
      <c r="G232" s="143" t="str">
        <f>IF(ISERROR(IF(ISBLANK(VLOOKUP(C232,'Base articles déposés'!$B$8:$I$10677,8,0)),"",VLOOKUP(C232,'Base articles déposés'!$B$8:$I$10677,8,0))),"",IF(ISBLANK(VLOOKUP(C232,'Base articles déposés'!$B$8:$I$10677,8,0)),"",VLOOKUP(C232,'Base articles déposés'!$B$8:$I$10677,8,0)))</f>
        <v/>
      </c>
      <c r="H232" s="146" t="str">
        <f>IF(ISERROR(IF(ISBLANK(VLOOKUP(C232,'Base articles déposés'!$B$8:$K$10677,9,0)),"",VLOOKUP(C232,'Base articles déposés'!$B$8:$K$10677,9,0))),"",IF(ISBLANK(VLOOKUP(C232,'Base articles déposés'!$B$8:$K$10677,9,0)),"",VLOOKUP(C232,'Base articles déposés'!$B$8:$K$10677,9,0)))</f>
        <v/>
      </c>
      <c r="I232" s="165">
        <f>IF(F232="oui",IF(H232="oui",0,IF(ISERROR(VLOOKUP(C232,'Base articles déposés'!$B$8:$I$10677,5,0)),"",VLOOKUP(C232,'Base articles déposés'!$B$8:$I$10677,5,0))),0)</f>
        <v>0</v>
      </c>
      <c r="J232" s="48"/>
      <c r="L232" s="15">
        <f>SUM($N$22:N232)</f>
        <v>3</v>
      </c>
      <c r="M232" s="15" t="str">
        <f>IF('Base articles déposés'!$A221='Récap par déposant'!$H$2,'Base articles déposés'!$B221,"")</f>
        <v/>
      </c>
      <c r="N232" s="15">
        <f t="shared" si="7"/>
        <v>0</v>
      </c>
    </row>
    <row r="233" spans="1:14" hidden="1" outlineLevel="1" x14ac:dyDescent="0.25">
      <c r="A233" s="21">
        <v>212</v>
      </c>
      <c r="B233" s="44"/>
      <c r="C233" s="100" t="str">
        <f t="shared" si="6"/>
        <v/>
      </c>
      <c r="D233" s="97" t="str">
        <f>IF(ISERROR(VLOOKUP(C233,'Base articles déposés'!$B$8:$I$10677,2,0)),"",VLOOKUP(C233,'Base articles déposés'!$B$8:$I$10677,2,0))</f>
        <v/>
      </c>
      <c r="E233" s="137" t="str">
        <f>IF(ISERROR(VLOOKUP(C233,'Base articles déposés'!$B$8:$I$10677,6,0)),"",VLOOKUP(C233,'Base articles déposés'!$B$8:$I$10677,6,0))</f>
        <v/>
      </c>
      <c r="F233" s="140" t="str">
        <f>IF(ISERROR(IF(ISBLANK(VLOOKUP(C233,'Base articles déposés'!$B$8:$I$10677,7,0)),"",VLOOKUP(C233,'Base articles déposés'!$B$8:$I$10677,7,0))),"",IF(ISBLANK(VLOOKUP(C233,'Base articles déposés'!$B$8:$I$10677,7,0)),"",VLOOKUP(C233,'Base articles déposés'!$B$8:$I$10677,7,0)))</f>
        <v/>
      </c>
      <c r="G233" s="143" t="str">
        <f>IF(ISERROR(IF(ISBLANK(VLOOKUP(C233,'Base articles déposés'!$B$8:$I$10677,8,0)),"",VLOOKUP(C233,'Base articles déposés'!$B$8:$I$10677,8,0))),"",IF(ISBLANK(VLOOKUP(C233,'Base articles déposés'!$B$8:$I$10677,8,0)),"",VLOOKUP(C233,'Base articles déposés'!$B$8:$I$10677,8,0)))</f>
        <v/>
      </c>
      <c r="H233" s="146" t="str">
        <f>IF(ISERROR(IF(ISBLANK(VLOOKUP(C233,'Base articles déposés'!$B$8:$K$10677,9,0)),"",VLOOKUP(C233,'Base articles déposés'!$B$8:$K$10677,9,0))),"",IF(ISBLANK(VLOOKUP(C233,'Base articles déposés'!$B$8:$K$10677,9,0)),"",VLOOKUP(C233,'Base articles déposés'!$B$8:$K$10677,9,0)))</f>
        <v/>
      </c>
      <c r="I233" s="165">
        <f>IF(F233="oui",IF(H233="oui",0,IF(ISERROR(VLOOKUP(C233,'Base articles déposés'!$B$8:$I$10677,5,0)),"",VLOOKUP(C233,'Base articles déposés'!$B$8:$I$10677,5,0))),0)</f>
        <v>0</v>
      </c>
      <c r="J233" s="48"/>
      <c r="L233" s="15">
        <f>SUM($N$22:N233)</f>
        <v>3</v>
      </c>
      <c r="M233" s="15" t="str">
        <f>IF('Base articles déposés'!$A222='Récap par déposant'!$H$2,'Base articles déposés'!$B222,"")</f>
        <v/>
      </c>
      <c r="N233" s="15">
        <f t="shared" si="7"/>
        <v>0</v>
      </c>
    </row>
    <row r="234" spans="1:14" hidden="1" outlineLevel="1" x14ac:dyDescent="0.25">
      <c r="A234" s="21">
        <v>213</v>
      </c>
      <c r="B234" s="44"/>
      <c r="C234" s="100" t="str">
        <f t="shared" si="6"/>
        <v/>
      </c>
      <c r="D234" s="97" t="str">
        <f>IF(ISERROR(VLOOKUP(C234,'Base articles déposés'!$B$8:$I$10677,2,0)),"",VLOOKUP(C234,'Base articles déposés'!$B$8:$I$10677,2,0))</f>
        <v/>
      </c>
      <c r="E234" s="137" t="str">
        <f>IF(ISERROR(VLOOKUP(C234,'Base articles déposés'!$B$8:$I$10677,6,0)),"",VLOOKUP(C234,'Base articles déposés'!$B$8:$I$10677,6,0))</f>
        <v/>
      </c>
      <c r="F234" s="140" t="str">
        <f>IF(ISERROR(IF(ISBLANK(VLOOKUP(C234,'Base articles déposés'!$B$8:$I$10677,7,0)),"",VLOOKUP(C234,'Base articles déposés'!$B$8:$I$10677,7,0))),"",IF(ISBLANK(VLOOKUP(C234,'Base articles déposés'!$B$8:$I$10677,7,0)),"",VLOOKUP(C234,'Base articles déposés'!$B$8:$I$10677,7,0)))</f>
        <v/>
      </c>
      <c r="G234" s="143" t="str">
        <f>IF(ISERROR(IF(ISBLANK(VLOOKUP(C234,'Base articles déposés'!$B$8:$I$10677,8,0)),"",VLOOKUP(C234,'Base articles déposés'!$B$8:$I$10677,8,0))),"",IF(ISBLANK(VLOOKUP(C234,'Base articles déposés'!$B$8:$I$10677,8,0)),"",VLOOKUP(C234,'Base articles déposés'!$B$8:$I$10677,8,0)))</f>
        <v/>
      </c>
      <c r="H234" s="146" t="str">
        <f>IF(ISERROR(IF(ISBLANK(VLOOKUP(C234,'Base articles déposés'!$B$8:$K$10677,9,0)),"",VLOOKUP(C234,'Base articles déposés'!$B$8:$K$10677,9,0))),"",IF(ISBLANK(VLOOKUP(C234,'Base articles déposés'!$B$8:$K$10677,9,0)),"",VLOOKUP(C234,'Base articles déposés'!$B$8:$K$10677,9,0)))</f>
        <v/>
      </c>
      <c r="I234" s="165">
        <f>IF(F234="oui",IF(H234="oui",0,IF(ISERROR(VLOOKUP(C234,'Base articles déposés'!$B$8:$I$10677,5,0)),"",VLOOKUP(C234,'Base articles déposés'!$B$8:$I$10677,5,0))),0)</f>
        <v>0</v>
      </c>
      <c r="J234" s="48"/>
      <c r="L234" s="15">
        <f>SUM($N$22:N234)</f>
        <v>3</v>
      </c>
      <c r="M234" s="15" t="str">
        <f>IF('Base articles déposés'!$A223='Récap par déposant'!$H$2,'Base articles déposés'!$B223,"")</f>
        <v/>
      </c>
      <c r="N234" s="15">
        <f t="shared" si="7"/>
        <v>0</v>
      </c>
    </row>
    <row r="235" spans="1:14" hidden="1" outlineLevel="1" x14ac:dyDescent="0.25">
      <c r="A235" s="21">
        <v>214</v>
      </c>
      <c r="B235" s="44"/>
      <c r="C235" s="100" t="str">
        <f t="shared" si="6"/>
        <v/>
      </c>
      <c r="D235" s="97" t="str">
        <f>IF(ISERROR(VLOOKUP(C235,'Base articles déposés'!$B$8:$I$10677,2,0)),"",VLOOKUP(C235,'Base articles déposés'!$B$8:$I$10677,2,0))</f>
        <v/>
      </c>
      <c r="E235" s="137" t="str">
        <f>IF(ISERROR(VLOOKUP(C235,'Base articles déposés'!$B$8:$I$10677,6,0)),"",VLOOKUP(C235,'Base articles déposés'!$B$8:$I$10677,6,0))</f>
        <v/>
      </c>
      <c r="F235" s="140" t="str">
        <f>IF(ISERROR(IF(ISBLANK(VLOOKUP(C235,'Base articles déposés'!$B$8:$I$10677,7,0)),"",VLOOKUP(C235,'Base articles déposés'!$B$8:$I$10677,7,0))),"",IF(ISBLANK(VLOOKUP(C235,'Base articles déposés'!$B$8:$I$10677,7,0)),"",VLOOKUP(C235,'Base articles déposés'!$B$8:$I$10677,7,0)))</f>
        <v/>
      </c>
      <c r="G235" s="143" t="str">
        <f>IF(ISERROR(IF(ISBLANK(VLOOKUP(C235,'Base articles déposés'!$B$8:$I$10677,8,0)),"",VLOOKUP(C235,'Base articles déposés'!$B$8:$I$10677,8,0))),"",IF(ISBLANK(VLOOKUP(C235,'Base articles déposés'!$B$8:$I$10677,8,0)),"",VLOOKUP(C235,'Base articles déposés'!$B$8:$I$10677,8,0)))</f>
        <v/>
      </c>
      <c r="H235" s="146" t="str">
        <f>IF(ISERROR(IF(ISBLANK(VLOOKUP(C235,'Base articles déposés'!$B$8:$K$10677,9,0)),"",VLOOKUP(C235,'Base articles déposés'!$B$8:$K$10677,9,0))),"",IF(ISBLANK(VLOOKUP(C235,'Base articles déposés'!$B$8:$K$10677,9,0)),"",VLOOKUP(C235,'Base articles déposés'!$B$8:$K$10677,9,0)))</f>
        <v/>
      </c>
      <c r="I235" s="165">
        <f>IF(F235="oui",IF(H235="oui",0,IF(ISERROR(VLOOKUP(C235,'Base articles déposés'!$B$8:$I$10677,5,0)),"",VLOOKUP(C235,'Base articles déposés'!$B$8:$I$10677,5,0))),0)</f>
        <v>0</v>
      </c>
      <c r="J235" s="48"/>
      <c r="L235" s="15">
        <f>SUM($N$22:N235)</f>
        <v>3</v>
      </c>
      <c r="M235" s="15" t="str">
        <f>IF('Base articles déposés'!$A224='Récap par déposant'!$H$2,'Base articles déposés'!$B224,"")</f>
        <v/>
      </c>
      <c r="N235" s="15">
        <f t="shared" si="7"/>
        <v>0</v>
      </c>
    </row>
    <row r="236" spans="1:14" hidden="1" outlineLevel="1" x14ac:dyDescent="0.25">
      <c r="A236" s="21">
        <v>215</v>
      </c>
      <c r="B236" s="44"/>
      <c r="C236" s="100" t="str">
        <f t="shared" si="6"/>
        <v/>
      </c>
      <c r="D236" s="97" t="str">
        <f>IF(ISERROR(VLOOKUP(C236,'Base articles déposés'!$B$8:$I$10677,2,0)),"",VLOOKUP(C236,'Base articles déposés'!$B$8:$I$10677,2,0))</f>
        <v/>
      </c>
      <c r="E236" s="137" t="str">
        <f>IF(ISERROR(VLOOKUP(C236,'Base articles déposés'!$B$8:$I$10677,6,0)),"",VLOOKUP(C236,'Base articles déposés'!$B$8:$I$10677,6,0))</f>
        <v/>
      </c>
      <c r="F236" s="140" t="str">
        <f>IF(ISERROR(IF(ISBLANK(VLOOKUP(C236,'Base articles déposés'!$B$8:$I$10677,7,0)),"",VLOOKUP(C236,'Base articles déposés'!$B$8:$I$10677,7,0))),"",IF(ISBLANK(VLOOKUP(C236,'Base articles déposés'!$B$8:$I$10677,7,0)),"",VLOOKUP(C236,'Base articles déposés'!$B$8:$I$10677,7,0)))</f>
        <v/>
      </c>
      <c r="G236" s="143" t="str">
        <f>IF(ISERROR(IF(ISBLANK(VLOOKUP(C236,'Base articles déposés'!$B$8:$I$10677,8,0)),"",VLOOKUP(C236,'Base articles déposés'!$B$8:$I$10677,8,0))),"",IF(ISBLANK(VLOOKUP(C236,'Base articles déposés'!$B$8:$I$10677,8,0)),"",VLOOKUP(C236,'Base articles déposés'!$B$8:$I$10677,8,0)))</f>
        <v/>
      </c>
      <c r="H236" s="146" t="str">
        <f>IF(ISERROR(IF(ISBLANK(VLOOKUP(C236,'Base articles déposés'!$B$8:$K$10677,9,0)),"",VLOOKUP(C236,'Base articles déposés'!$B$8:$K$10677,9,0))),"",IF(ISBLANK(VLOOKUP(C236,'Base articles déposés'!$B$8:$K$10677,9,0)),"",VLOOKUP(C236,'Base articles déposés'!$B$8:$K$10677,9,0)))</f>
        <v/>
      </c>
      <c r="I236" s="165">
        <f>IF(F236="oui",IF(H236="oui",0,IF(ISERROR(VLOOKUP(C236,'Base articles déposés'!$B$8:$I$10677,5,0)),"",VLOOKUP(C236,'Base articles déposés'!$B$8:$I$10677,5,0))),0)</f>
        <v>0</v>
      </c>
      <c r="J236" s="48"/>
      <c r="L236" s="15">
        <f>SUM($N$22:N236)</f>
        <v>3</v>
      </c>
      <c r="M236" s="15" t="str">
        <f>IF('Base articles déposés'!$A225='Récap par déposant'!$H$2,'Base articles déposés'!$B225,"")</f>
        <v/>
      </c>
      <c r="N236" s="15">
        <f t="shared" si="7"/>
        <v>0</v>
      </c>
    </row>
    <row r="237" spans="1:14" hidden="1" outlineLevel="1" x14ac:dyDescent="0.25">
      <c r="A237" s="21">
        <v>216</v>
      </c>
      <c r="B237" s="44"/>
      <c r="C237" s="100" t="str">
        <f t="shared" si="6"/>
        <v/>
      </c>
      <c r="D237" s="97" t="str">
        <f>IF(ISERROR(VLOOKUP(C237,'Base articles déposés'!$B$8:$I$10677,2,0)),"",VLOOKUP(C237,'Base articles déposés'!$B$8:$I$10677,2,0))</f>
        <v/>
      </c>
      <c r="E237" s="137" t="str">
        <f>IF(ISERROR(VLOOKUP(C237,'Base articles déposés'!$B$8:$I$10677,6,0)),"",VLOOKUP(C237,'Base articles déposés'!$B$8:$I$10677,6,0))</f>
        <v/>
      </c>
      <c r="F237" s="140" t="str">
        <f>IF(ISERROR(IF(ISBLANK(VLOOKUP(C237,'Base articles déposés'!$B$8:$I$10677,7,0)),"",VLOOKUP(C237,'Base articles déposés'!$B$8:$I$10677,7,0))),"",IF(ISBLANK(VLOOKUP(C237,'Base articles déposés'!$B$8:$I$10677,7,0)),"",VLOOKUP(C237,'Base articles déposés'!$B$8:$I$10677,7,0)))</f>
        <v/>
      </c>
      <c r="G237" s="143" t="str">
        <f>IF(ISERROR(IF(ISBLANK(VLOOKUP(C237,'Base articles déposés'!$B$8:$I$10677,8,0)),"",VLOOKUP(C237,'Base articles déposés'!$B$8:$I$10677,8,0))),"",IF(ISBLANK(VLOOKUP(C237,'Base articles déposés'!$B$8:$I$10677,8,0)),"",VLOOKUP(C237,'Base articles déposés'!$B$8:$I$10677,8,0)))</f>
        <v/>
      </c>
      <c r="H237" s="146" t="str">
        <f>IF(ISERROR(IF(ISBLANK(VLOOKUP(C237,'Base articles déposés'!$B$8:$K$10677,9,0)),"",VLOOKUP(C237,'Base articles déposés'!$B$8:$K$10677,9,0))),"",IF(ISBLANK(VLOOKUP(C237,'Base articles déposés'!$B$8:$K$10677,9,0)),"",VLOOKUP(C237,'Base articles déposés'!$B$8:$K$10677,9,0)))</f>
        <v/>
      </c>
      <c r="I237" s="165">
        <f>IF(F237="oui",IF(H237="oui",0,IF(ISERROR(VLOOKUP(C237,'Base articles déposés'!$B$8:$I$10677,5,0)),"",VLOOKUP(C237,'Base articles déposés'!$B$8:$I$10677,5,0))),0)</f>
        <v>0</v>
      </c>
      <c r="J237" s="48"/>
      <c r="L237" s="15">
        <f>SUM($N$22:N237)</f>
        <v>3</v>
      </c>
      <c r="M237" s="15" t="str">
        <f>IF('Base articles déposés'!$A226='Récap par déposant'!$H$2,'Base articles déposés'!$B226,"")</f>
        <v/>
      </c>
      <c r="N237" s="15">
        <f t="shared" si="7"/>
        <v>0</v>
      </c>
    </row>
    <row r="238" spans="1:14" hidden="1" outlineLevel="1" x14ac:dyDescent="0.25">
      <c r="A238" s="21">
        <v>217</v>
      </c>
      <c r="B238" s="44"/>
      <c r="C238" s="100" t="str">
        <f t="shared" si="6"/>
        <v/>
      </c>
      <c r="D238" s="97" t="str">
        <f>IF(ISERROR(VLOOKUP(C238,'Base articles déposés'!$B$8:$I$10677,2,0)),"",VLOOKUP(C238,'Base articles déposés'!$B$8:$I$10677,2,0))</f>
        <v/>
      </c>
      <c r="E238" s="137" t="str">
        <f>IF(ISERROR(VLOOKUP(C238,'Base articles déposés'!$B$8:$I$10677,6,0)),"",VLOOKUP(C238,'Base articles déposés'!$B$8:$I$10677,6,0))</f>
        <v/>
      </c>
      <c r="F238" s="140" t="str">
        <f>IF(ISERROR(IF(ISBLANK(VLOOKUP(C238,'Base articles déposés'!$B$8:$I$10677,7,0)),"",VLOOKUP(C238,'Base articles déposés'!$B$8:$I$10677,7,0))),"",IF(ISBLANK(VLOOKUP(C238,'Base articles déposés'!$B$8:$I$10677,7,0)),"",VLOOKUP(C238,'Base articles déposés'!$B$8:$I$10677,7,0)))</f>
        <v/>
      </c>
      <c r="G238" s="143" t="str">
        <f>IF(ISERROR(IF(ISBLANK(VLOOKUP(C238,'Base articles déposés'!$B$8:$I$10677,8,0)),"",VLOOKUP(C238,'Base articles déposés'!$B$8:$I$10677,8,0))),"",IF(ISBLANK(VLOOKUP(C238,'Base articles déposés'!$B$8:$I$10677,8,0)),"",VLOOKUP(C238,'Base articles déposés'!$B$8:$I$10677,8,0)))</f>
        <v/>
      </c>
      <c r="H238" s="146" t="str">
        <f>IF(ISERROR(IF(ISBLANK(VLOOKUP(C238,'Base articles déposés'!$B$8:$K$10677,9,0)),"",VLOOKUP(C238,'Base articles déposés'!$B$8:$K$10677,9,0))),"",IF(ISBLANK(VLOOKUP(C238,'Base articles déposés'!$B$8:$K$10677,9,0)),"",VLOOKUP(C238,'Base articles déposés'!$B$8:$K$10677,9,0)))</f>
        <v/>
      </c>
      <c r="I238" s="165">
        <f>IF(F238="oui",IF(H238="oui",0,IF(ISERROR(VLOOKUP(C238,'Base articles déposés'!$B$8:$I$10677,5,0)),"",VLOOKUP(C238,'Base articles déposés'!$B$8:$I$10677,5,0))),0)</f>
        <v>0</v>
      </c>
      <c r="J238" s="48"/>
      <c r="L238" s="15">
        <f>SUM($N$22:N238)</f>
        <v>3</v>
      </c>
      <c r="M238" s="15" t="str">
        <f>IF('Base articles déposés'!$A227='Récap par déposant'!$H$2,'Base articles déposés'!$B227,"")</f>
        <v/>
      </c>
      <c r="N238" s="15">
        <f t="shared" si="7"/>
        <v>0</v>
      </c>
    </row>
    <row r="239" spans="1:14" hidden="1" outlineLevel="1" x14ac:dyDescent="0.25">
      <c r="A239" s="21">
        <v>218</v>
      </c>
      <c r="B239" s="44"/>
      <c r="C239" s="100" t="str">
        <f t="shared" si="6"/>
        <v/>
      </c>
      <c r="D239" s="97" t="str">
        <f>IF(ISERROR(VLOOKUP(C239,'Base articles déposés'!$B$8:$I$10677,2,0)),"",VLOOKUP(C239,'Base articles déposés'!$B$8:$I$10677,2,0))</f>
        <v/>
      </c>
      <c r="E239" s="137" t="str">
        <f>IF(ISERROR(VLOOKUP(C239,'Base articles déposés'!$B$8:$I$10677,6,0)),"",VLOOKUP(C239,'Base articles déposés'!$B$8:$I$10677,6,0))</f>
        <v/>
      </c>
      <c r="F239" s="140" t="str">
        <f>IF(ISERROR(IF(ISBLANK(VLOOKUP(C239,'Base articles déposés'!$B$8:$I$10677,7,0)),"",VLOOKUP(C239,'Base articles déposés'!$B$8:$I$10677,7,0))),"",IF(ISBLANK(VLOOKUP(C239,'Base articles déposés'!$B$8:$I$10677,7,0)),"",VLOOKUP(C239,'Base articles déposés'!$B$8:$I$10677,7,0)))</f>
        <v/>
      </c>
      <c r="G239" s="143" t="str">
        <f>IF(ISERROR(IF(ISBLANK(VLOOKUP(C239,'Base articles déposés'!$B$8:$I$10677,8,0)),"",VLOOKUP(C239,'Base articles déposés'!$B$8:$I$10677,8,0))),"",IF(ISBLANK(VLOOKUP(C239,'Base articles déposés'!$B$8:$I$10677,8,0)),"",VLOOKUP(C239,'Base articles déposés'!$B$8:$I$10677,8,0)))</f>
        <v/>
      </c>
      <c r="H239" s="146" t="str">
        <f>IF(ISERROR(IF(ISBLANK(VLOOKUP(C239,'Base articles déposés'!$B$8:$K$10677,9,0)),"",VLOOKUP(C239,'Base articles déposés'!$B$8:$K$10677,9,0))),"",IF(ISBLANK(VLOOKUP(C239,'Base articles déposés'!$B$8:$K$10677,9,0)),"",VLOOKUP(C239,'Base articles déposés'!$B$8:$K$10677,9,0)))</f>
        <v/>
      </c>
      <c r="I239" s="165">
        <f>IF(F239="oui",IF(H239="oui",0,IF(ISERROR(VLOOKUP(C239,'Base articles déposés'!$B$8:$I$10677,5,0)),"",VLOOKUP(C239,'Base articles déposés'!$B$8:$I$10677,5,0))),0)</f>
        <v>0</v>
      </c>
      <c r="J239" s="48"/>
      <c r="L239" s="15">
        <f>SUM($N$22:N239)</f>
        <v>3</v>
      </c>
      <c r="M239" s="15" t="str">
        <f>IF('Base articles déposés'!$A228='Récap par déposant'!$H$2,'Base articles déposés'!$B228,"")</f>
        <v/>
      </c>
      <c r="N239" s="15">
        <f t="shared" si="7"/>
        <v>0</v>
      </c>
    </row>
    <row r="240" spans="1:14" hidden="1" outlineLevel="1" x14ac:dyDescent="0.25">
      <c r="A240" s="21">
        <v>219</v>
      </c>
      <c r="B240" s="44"/>
      <c r="C240" s="100" t="str">
        <f t="shared" si="6"/>
        <v/>
      </c>
      <c r="D240" s="97" t="str">
        <f>IF(ISERROR(VLOOKUP(C240,'Base articles déposés'!$B$8:$I$10677,2,0)),"",VLOOKUP(C240,'Base articles déposés'!$B$8:$I$10677,2,0))</f>
        <v/>
      </c>
      <c r="E240" s="137" t="str">
        <f>IF(ISERROR(VLOOKUP(C240,'Base articles déposés'!$B$8:$I$10677,6,0)),"",VLOOKUP(C240,'Base articles déposés'!$B$8:$I$10677,6,0))</f>
        <v/>
      </c>
      <c r="F240" s="140" t="str">
        <f>IF(ISERROR(IF(ISBLANK(VLOOKUP(C240,'Base articles déposés'!$B$8:$I$10677,7,0)),"",VLOOKUP(C240,'Base articles déposés'!$B$8:$I$10677,7,0))),"",IF(ISBLANK(VLOOKUP(C240,'Base articles déposés'!$B$8:$I$10677,7,0)),"",VLOOKUP(C240,'Base articles déposés'!$B$8:$I$10677,7,0)))</f>
        <v/>
      </c>
      <c r="G240" s="143" t="str">
        <f>IF(ISERROR(IF(ISBLANK(VLOOKUP(C240,'Base articles déposés'!$B$8:$I$10677,8,0)),"",VLOOKUP(C240,'Base articles déposés'!$B$8:$I$10677,8,0))),"",IF(ISBLANK(VLOOKUP(C240,'Base articles déposés'!$B$8:$I$10677,8,0)),"",VLOOKUP(C240,'Base articles déposés'!$B$8:$I$10677,8,0)))</f>
        <v/>
      </c>
      <c r="H240" s="146" t="str">
        <f>IF(ISERROR(IF(ISBLANK(VLOOKUP(C240,'Base articles déposés'!$B$8:$K$10677,9,0)),"",VLOOKUP(C240,'Base articles déposés'!$B$8:$K$10677,9,0))),"",IF(ISBLANK(VLOOKUP(C240,'Base articles déposés'!$B$8:$K$10677,9,0)),"",VLOOKUP(C240,'Base articles déposés'!$B$8:$K$10677,9,0)))</f>
        <v/>
      </c>
      <c r="I240" s="165">
        <f>IF(F240="oui",IF(H240="oui",0,IF(ISERROR(VLOOKUP(C240,'Base articles déposés'!$B$8:$I$10677,5,0)),"",VLOOKUP(C240,'Base articles déposés'!$B$8:$I$10677,5,0))),0)</f>
        <v>0</v>
      </c>
      <c r="J240" s="48"/>
      <c r="L240" s="15">
        <f>SUM($N$22:N240)</f>
        <v>3</v>
      </c>
      <c r="M240" s="15" t="str">
        <f>IF('Base articles déposés'!$A229='Récap par déposant'!$H$2,'Base articles déposés'!$B229,"")</f>
        <v/>
      </c>
      <c r="N240" s="15">
        <f t="shared" si="7"/>
        <v>0</v>
      </c>
    </row>
    <row r="241" spans="1:14" hidden="1" outlineLevel="1" x14ac:dyDescent="0.25">
      <c r="A241" s="21">
        <v>220</v>
      </c>
      <c r="B241" s="44"/>
      <c r="C241" s="100" t="str">
        <f t="shared" si="6"/>
        <v/>
      </c>
      <c r="D241" s="97" t="str">
        <f>IF(ISERROR(VLOOKUP(C241,'Base articles déposés'!$B$8:$I$10677,2,0)),"",VLOOKUP(C241,'Base articles déposés'!$B$8:$I$10677,2,0))</f>
        <v/>
      </c>
      <c r="E241" s="137" t="str">
        <f>IF(ISERROR(VLOOKUP(C241,'Base articles déposés'!$B$8:$I$10677,6,0)),"",VLOOKUP(C241,'Base articles déposés'!$B$8:$I$10677,6,0))</f>
        <v/>
      </c>
      <c r="F241" s="140" t="str">
        <f>IF(ISERROR(IF(ISBLANK(VLOOKUP(C241,'Base articles déposés'!$B$8:$I$10677,7,0)),"",VLOOKUP(C241,'Base articles déposés'!$B$8:$I$10677,7,0))),"",IF(ISBLANK(VLOOKUP(C241,'Base articles déposés'!$B$8:$I$10677,7,0)),"",VLOOKUP(C241,'Base articles déposés'!$B$8:$I$10677,7,0)))</f>
        <v/>
      </c>
      <c r="G241" s="143" t="str">
        <f>IF(ISERROR(IF(ISBLANK(VLOOKUP(C241,'Base articles déposés'!$B$8:$I$10677,8,0)),"",VLOOKUP(C241,'Base articles déposés'!$B$8:$I$10677,8,0))),"",IF(ISBLANK(VLOOKUP(C241,'Base articles déposés'!$B$8:$I$10677,8,0)),"",VLOOKUP(C241,'Base articles déposés'!$B$8:$I$10677,8,0)))</f>
        <v/>
      </c>
      <c r="H241" s="146" t="str">
        <f>IF(ISERROR(IF(ISBLANK(VLOOKUP(C241,'Base articles déposés'!$B$8:$K$10677,9,0)),"",VLOOKUP(C241,'Base articles déposés'!$B$8:$K$10677,9,0))),"",IF(ISBLANK(VLOOKUP(C241,'Base articles déposés'!$B$8:$K$10677,9,0)),"",VLOOKUP(C241,'Base articles déposés'!$B$8:$K$10677,9,0)))</f>
        <v/>
      </c>
      <c r="I241" s="165">
        <f>IF(F241="oui",IF(H241="oui",0,IF(ISERROR(VLOOKUP(C241,'Base articles déposés'!$B$8:$I$10677,5,0)),"",VLOOKUP(C241,'Base articles déposés'!$B$8:$I$10677,5,0))),0)</f>
        <v>0</v>
      </c>
      <c r="J241" s="48"/>
      <c r="L241" s="15">
        <f>SUM($N$22:N241)</f>
        <v>3</v>
      </c>
      <c r="M241" s="15" t="str">
        <f>IF('Base articles déposés'!$A230='Récap par déposant'!$H$2,'Base articles déposés'!$B230,"")</f>
        <v/>
      </c>
      <c r="N241" s="15">
        <f t="shared" si="7"/>
        <v>0</v>
      </c>
    </row>
    <row r="242" spans="1:14" hidden="1" outlineLevel="1" x14ac:dyDescent="0.25">
      <c r="A242" s="21">
        <v>221</v>
      </c>
      <c r="B242" s="44"/>
      <c r="C242" s="100" t="str">
        <f t="shared" si="6"/>
        <v/>
      </c>
      <c r="D242" s="97" t="str">
        <f>IF(ISERROR(VLOOKUP(C242,'Base articles déposés'!$B$8:$I$10677,2,0)),"",VLOOKUP(C242,'Base articles déposés'!$B$8:$I$10677,2,0))</f>
        <v/>
      </c>
      <c r="E242" s="137" t="str">
        <f>IF(ISERROR(VLOOKUP(C242,'Base articles déposés'!$B$8:$I$10677,6,0)),"",VLOOKUP(C242,'Base articles déposés'!$B$8:$I$10677,6,0))</f>
        <v/>
      </c>
      <c r="F242" s="140" t="str">
        <f>IF(ISERROR(IF(ISBLANK(VLOOKUP(C242,'Base articles déposés'!$B$8:$I$10677,7,0)),"",VLOOKUP(C242,'Base articles déposés'!$B$8:$I$10677,7,0))),"",IF(ISBLANK(VLOOKUP(C242,'Base articles déposés'!$B$8:$I$10677,7,0)),"",VLOOKUP(C242,'Base articles déposés'!$B$8:$I$10677,7,0)))</f>
        <v/>
      </c>
      <c r="G242" s="143" t="str">
        <f>IF(ISERROR(IF(ISBLANK(VLOOKUP(C242,'Base articles déposés'!$B$8:$I$10677,8,0)),"",VLOOKUP(C242,'Base articles déposés'!$B$8:$I$10677,8,0))),"",IF(ISBLANK(VLOOKUP(C242,'Base articles déposés'!$B$8:$I$10677,8,0)),"",VLOOKUP(C242,'Base articles déposés'!$B$8:$I$10677,8,0)))</f>
        <v/>
      </c>
      <c r="H242" s="146" t="str">
        <f>IF(ISERROR(IF(ISBLANK(VLOOKUP(C242,'Base articles déposés'!$B$8:$K$10677,9,0)),"",VLOOKUP(C242,'Base articles déposés'!$B$8:$K$10677,9,0))),"",IF(ISBLANK(VLOOKUP(C242,'Base articles déposés'!$B$8:$K$10677,9,0)),"",VLOOKUP(C242,'Base articles déposés'!$B$8:$K$10677,9,0)))</f>
        <v/>
      </c>
      <c r="I242" s="165">
        <f>IF(F242="oui",IF(H242="oui",0,IF(ISERROR(VLOOKUP(C242,'Base articles déposés'!$B$8:$I$10677,5,0)),"",VLOOKUP(C242,'Base articles déposés'!$B$8:$I$10677,5,0))),0)</f>
        <v>0</v>
      </c>
      <c r="J242" s="48"/>
      <c r="L242" s="15">
        <f>SUM($N$22:N242)</f>
        <v>3</v>
      </c>
      <c r="M242" s="15" t="str">
        <f>IF('Base articles déposés'!$A231='Récap par déposant'!$H$2,'Base articles déposés'!$B231,"")</f>
        <v/>
      </c>
      <c r="N242" s="15">
        <f t="shared" si="7"/>
        <v>0</v>
      </c>
    </row>
    <row r="243" spans="1:14" hidden="1" outlineLevel="1" x14ac:dyDescent="0.25">
      <c r="A243" s="21">
        <v>222</v>
      </c>
      <c r="B243" s="44"/>
      <c r="C243" s="100" t="str">
        <f t="shared" si="6"/>
        <v/>
      </c>
      <c r="D243" s="97" t="str">
        <f>IF(ISERROR(VLOOKUP(C243,'Base articles déposés'!$B$8:$I$10677,2,0)),"",VLOOKUP(C243,'Base articles déposés'!$B$8:$I$10677,2,0))</f>
        <v/>
      </c>
      <c r="E243" s="137" t="str">
        <f>IF(ISERROR(VLOOKUP(C243,'Base articles déposés'!$B$8:$I$10677,6,0)),"",VLOOKUP(C243,'Base articles déposés'!$B$8:$I$10677,6,0))</f>
        <v/>
      </c>
      <c r="F243" s="140" t="str">
        <f>IF(ISERROR(IF(ISBLANK(VLOOKUP(C243,'Base articles déposés'!$B$8:$I$10677,7,0)),"",VLOOKUP(C243,'Base articles déposés'!$B$8:$I$10677,7,0))),"",IF(ISBLANK(VLOOKUP(C243,'Base articles déposés'!$B$8:$I$10677,7,0)),"",VLOOKUP(C243,'Base articles déposés'!$B$8:$I$10677,7,0)))</f>
        <v/>
      </c>
      <c r="G243" s="143" t="str">
        <f>IF(ISERROR(IF(ISBLANK(VLOOKUP(C243,'Base articles déposés'!$B$8:$I$10677,8,0)),"",VLOOKUP(C243,'Base articles déposés'!$B$8:$I$10677,8,0))),"",IF(ISBLANK(VLOOKUP(C243,'Base articles déposés'!$B$8:$I$10677,8,0)),"",VLOOKUP(C243,'Base articles déposés'!$B$8:$I$10677,8,0)))</f>
        <v/>
      </c>
      <c r="H243" s="146" t="str">
        <f>IF(ISERROR(IF(ISBLANK(VLOOKUP(C243,'Base articles déposés'!$B$8:$K$10677,9,0)),"",VLOOKUP(C243,'Base articles déposés'!$B$8:$K$10677,9,0))),"",IF(ISBLANK(VLOOKUP(C243,'Base articles déposés'!$B$8:$K$10677,9,0)),"",VLOOKUP(C243,'Base articles déposés'!$B$8:$K$10677,9,0)))</f>
        <v/>
      </c>
      <c r="I243" s="165">
        <f>IF(F243="oui",IF(H243="oui",0,IF(ISERROR(VLOOKUP(C243,'Base articles déposés'!$B$8:$I$10677,5,0)),"",VLOOKUP(C243,'Base articles déposés'!$B$8:$I$10677,5,0))),0)</f>
        <v>0</v>
      </c>
      <c r="J243" s="48"/>
      <c r="L243" s="15">
        <f>SUM($N$22:N243)</f>
        <v>3</v>
      </c>
      <c r="M243" s="15" t="str">
        <f>IF('Base articles déposés'!$A232='Récap par déposant'!$H$2,'Base articles déposés'!$B232,"")</f>
        <v/>
      </c>
      <c r="N243" s="15">
        <f t="shared" si="7"/>
        <v>0</v>
      </c>
    </row>
    <row r="244" spans="1:14" hidden="1" outlineLevel="1" x14ac:dyDescent="0.25">
      <c r="A244" s="21">
        <v>223</v>
      </c>
      <c r="B244" s="44"/>
      <c r="C244" s="100" t="str">
        <f t="shared" si="6"/>
        <v/>
      </c>
      <c r="D244" s="97" t="str">
        <f>IF(ISERROR(VLOOKUP(C244,'Base articles déposés'!$B$8:$I$10677,2,0)),"",VLOOKUP(C244,'Base articles déposés'!$B$8:$I$10677,2,0))</f>
        <v/>
      </c>
      <c r="E244" s="137" t="str">
        <f>IF(ISERROR(VLOOKUP(C244,'Base articles déposés'!$B$8:$I$10677,6,0)),"",VLOOKUP(C244,'Base articles déposés'!$B$8:$I$10677,6,0))</f>
        <v/>
      </c>
      <c r="F244" s="140" t="str">
        <f>IF(ISERROR(IF(ISBLANK(VLOOKUP(C244,'Base articles déposés'!$B$8:$I$10677,7,0)),"",VLOOKUP(C244,'Base articles déposés'!$B$8:$I$10677,7,0))),"",IF(ISBLANK(VLOOKUP(C244,'Base articles déposés'!$B$8:$I$10677,7,0)),"",VLOOKUP(C244,'Base articles déposés'!$B$8:$I$10677,7,0)))</f>
        <v/>
      </c>
      <c r="G244" s="143" t="str">
        <f>IF(ISERROR(IF(ISBLANK(VLOOKUP(C244,'Base articles déposés'!$B$8:$I$10677,8,0)),"",VLOOKUP(C244,'Base articles déposés'!$B$8:$I$10677,8,0))),"",IF(ISBLANK(VLOOKUP(C244,'Base articles déposés'!$B$8:$I$10677,8,0)),"",VLOOKUP(C244,'Base articles déposés'!$B$8:$I$10677,8,0)))</f>
        <v/>
      </c>
      <c r="H244" s="146" t="str">
        <f>IF(ISERROR(IF(ISBLANK(VLOOKUP(C244,'Base articles déposés'!$B$8:$K$10677,9,0)),"",VLOOKUP(C244,'Base articles déposés'!$B$8:$K$10677,9,0))),"",IF(ISBLANK(VLOOKUP(C244,'Base articles déposés'!$B$8:$K$10677,9,0)),"",VLOOKUP(C244,'Base articles déposés'!$B$8:$K$10677,9,0)))</f>
        <v/>
      </c>
      <c r="I244" s="165">
        <f>IF(F244="oui",IF(H244="oui",0,IF(ISERROR(VLOOKUP(C244,'Base articles déposés'!$B$8:$I$10677,5,0)),"",VLOOKUP(C244,'Base articles déposés'!$B$8:$I$10677,5,0))),0)</f>
        <v>0</v>
      </c>
      <c r="J244" s="48"/>
      <c r="L244" s="15">
        <f>SUM($N$22:N244)</f>
        <v>3</v>
      </c>
      <c r="M244" s="15" t="str">
        <f>IF('Base articles déposés'!$A233='Récap par déposant'!$H$2,'Base articles déposés'!$B233,"")</f>
        <v/>
      </c>
      <c r="N244" s="15">
        <f t="shared" si="7"/>
        <v>0</v>
      </c>
    </row>
    <row r="245" spans="1:14" hidden="1" outlineLevel="1" x14ac:dyDescent="0.25">
      <c r="A245" s="21">
        <v>224</v>
      </c>
      <c r="B245" s="44"/>
      <c r="C245" s="100" t="str">
        <f t="shared" si="6"/>
        <v/>
      </c>
      <c r="D245" s="97" t="str">
        <f>IF(ISERROR(VLOOKUP(C245,'Base articles déposés'!$B$8:$I$10677,2,0)),"",VLOOKUP(C245,'Base articles déposés'!$B$8:$I$10677,2,0))</f>
        <v/>
      </c>
      <c r="E245" s="137" t="str">
        <f>IF(ISERROR(VLOOKUP(C245,'Base articles déposés'!$B$8:$I$10677,6,0)),"",VLOOKUP(C245,'Base articles déposés'!$B$8:$I$10677,6,0))</f>
        <v/>
      </c>
      <c r="F245" s="140" t="str">
        <f>IF(ISERROR(IF(ISBLANK(VLOOKUP(C245,'Base articles déposés'!$B$8:$I$10677,7,0)),"",VLOOKUP(C245,'Base articles déposés'!$B$8:$I$10677,7,0))),"",IF(ISBLANK(VLOOKUP(C245,'Base articles déposés'!$B$8:$I$10677,7,0)),"",VLOOKUP(C245,'Base articles déposés'!$B$8:$I$10677,7,0)))</f>
        <v/>
      </c>
      <c r="G245" s="143" t="str">
        <f>IF(ISERROR(IF(ISBLANK(VLOOKUP(C245,'Base articles déposés'!$B$8:$I$10677,8,0)),"",VLOOKUP(C245,'Base articles déposés'!$B$8:$I$10677,8,0))),"",IF(ISBLANK(VLOOKUP(C245,'Base articles déposés'!$B$8:$I$10677,8,0)),"",VLOOKUP(C245,'Base articles déposés'!$B$8:$I$10677,8,0)))</f>
        <v/>
      </c>
      <c r="H245" s="146" t="str">
        <f>IF(ISERROR(IF(ISBLANK(VLOOKUP(C245,'Base articles déposés'!$B$8:$K$10677,9,0)),"",VLOOKUP(C245,'Base articles déposés'!$B$8:$K$10677,9,0))),"",IF(ISBLANK(VLOOKUP(C245,'Base articles déposés'!$B$8:$K$10677,9,0)),"",VLOOKUP(C245,'Base articles déposés'!$B$8:$K$10677,9,0)))</f>
        <v/>
      </c>
      <c r="I245" s="165">
        <f>IF(F245="oui",IF(H245="oui",0,IF(ISERROR(VLOOKUP(C245,'Base articles déposés'!$B$8:$I$10677,5,0)),"",VLOOKUP(C245,'Base articles déposés'!$B$8:$I$10677,5,0))),0)</f>
        <v>0</v>
      </c>
      <c r="J245" s="48"/>
      <c r="L245" s="15">
        <f>SUM($N$22:N245)</f>
        <v>3</v>
      </c>
      <c r="M245" s="15" t="str">
        <f>IF('Base articles déposés'!$A234='Récap par déposant'!$H$2,'Base articles déposés'!$B234,"")</f>
        <v/>
      </c>
      <c r="N245" s="15">
        <f t="shared" si="7"/>
        <v>0</v>
      </c>
    </row>
    <row r="246" spans="1:14" hidden="1" outlineLevel="1" x14ac:dyDescent="0.25">
      <c r="A246" s="21">
        <v>225</v>
      </c>
      <c r="B246" s="44"/>
      <c r="C246" s="100" t="str">
        <f t="shared" si="6"/>
        <v/>
      </c>
      <c r="D246" s="97" t="str">
        <f>IF(ISERROR(VLOOKUP(C246,'Base articles déposés'!$B$8:$I$10677,2,0)),"",VLOOKUP(C246,'Base articles déposés'!$B$8:$I$10677,2,0))</f>
        <v/>
      </c>
      <c r="E246" s="137" t="str">
        <f>IF(ISERROR(VLOOKUP(C246,'Base articles déposés'!$B$8:$I$10677,6,0)),"",VLOOKUP(C246,'Base articles déposés'!$B$8:$I$10677,6,0))</f>
        <v/>
      </c>
      <c r="F246" s="140" t="str">
        <f>IF(ISERROR(IF(ISBLANK(VLOOKUP(C246,'Base articles déposés'!$B$8:$I$10677,7,0)),"",VLOOKUP(C246,'Base articles déposés'!$B$8:$I$10677,7,0))),"",IF(ISBLANK(VLOOKUP(C246,'Base articles déposés'!$B$8:$I$10677,7,0)),"",VLOOKUP(C246,'Base articles déposés'!$B$8:$I$10677,7,0)))</f>
        <v/>
      </c>
      <c r="G246" s="143" t="str">
        <f>IF(ISERROR(IF(ISBLANK(VLOOKUP(C246,'Base articles déposés'!$B$8:$I$10677,8,0)),"",VLOOKUP(C246,'Base articles déposés'!$B$8:$I$10677,8,0))),"",IF(ISBLANK(VLOOKUP(C246,'Base articles déposés'!$B$8:$I$10677,8,0)),"",VLOOKUP(C246,'Base articles déposés'!$B$8:$I$10677,8,0)))</f>
        <v/>
      </c>
      <c r="H246" s="146" t="str">
        <f>IF(ISERROR(IF(ISBLANK(VLOOKUP(C246,'Base articles déposés'!$B$8:$K$10677,9,0)),"",VLOOKUP(C246,'Base articles déposés'!$B$8:$K$10677,9,0))),"",IF(ISBLANK(VLOOKUP(C246,'Base articles déposés'!$B$8:$K$10677,9,0)),"",VLOOKUP(C246,'Base articles déposés'!$B$8:$K$10677,9,0)))</f>
        <v/>
      </c>
      <c r="I246" s="165">
        <f>IF(F246="oui",IF(H246="oui",0,IF(ISERROR(VLOOKUP(C246,'Base articles déposés'!$B$8:$I$10677,5,0)),"",VLOOKUP(C246,'Base articles déposés'!$B$8:$I$10677,5,0))),0)</f>
        <v>0</v>
      </c>
      <c r="J246" s="48"/>
      <c r="L246" s="15">
        <f>SUM($N$22:N246)</f>
        <v>3</v>
      </c>
      <c r="M246" s="15" t="str">
        <f>IF('Base articles déposés'!$A235='Récap par déposant'!$H$2,'Base articles déposés'!$B235,"")</f>
        <v/>
      </c>
      <c r="N246" s="15">
        <f t="shared" si="7"/>
        <v>0</v>
      </c>
    </row>
    <row r="247" spans="1:14" hidden="1" outlineLevel="1" x14ac:dyDescent="0.25">
      <c r="A247" s="21">
        <v>226</v>
      </c>
      <c r="B247" s="44"/>
      <c r="C247" s="100" t="str">
        <f t="shared" si="6"/>
        <v/>
      </c>
      <c r="D247" s="97" t="str">
        <f>IF(ISERROR(VLOOKUP(C247,'Base articles déposés'!$B$8:$I$10677,2,0)),"",VLOOKUP(C247,'Base articles déposés'!$B$8:$I$10677,2,0))</f>
        <v/>
      </c>
      <c r="E247" s="137" t="str">
        <f>IF(ISERROR(VLOOKUP(C247,'Base articles déposés'!$B$8:$I$10677,6,0)),"",VLOOKUP(C247,'Base articles déposés'!$B$8:$I$10677,6,0))</f>
        <v/>
      </c>
      <c r="F247" s="140" t="str">
        <f>IF(ISERROR(IF(ISBLANK(VLOOKUP(C247,'Base articles déposés'!$B$8:$I$10677,7,0)),"",VLOOKUP(C247,'Base articles déposés'!$B$8:$I$10677,7,0))),"",IF(ISBLANK(VLOOKUP(C247,'Base articles déposés'!$B$8:$I$10677,7,0)),"",VLOOKUP(C247,'Base articles déposés'!$B$8:$I$10677,7,0)))</f>
        <v/>
      </c>
      <c r="G247" s="143" t="str">
        <f>IF(ISERROR(IF(ISBLANK(VLOOKUP(C247,'Base articles déposés'!$B$8:$I$10677,8,0)),"",VLOOKUP(C247,'Base articles déposés'!$B$8:$I$10677,8,0))),"",IF(ISBLANK(VLOOKUP(C247,'Base articles déposés'!$B$8:$I$10677,8,0)),"",VLOOKUP(C247,'Base articles déposés'!$B$8:$I$10677,8,0)))</f>
        <v/>
      </c>
      <c r="H247" s="146" t="str">
        <f>IF(ISERROR(IF(ISBLANK(VLOOKUP(C247,'Base articles déposés'!$B$8:$K$10677,9,0)),"",VLOOKUP(C247,'Base articles déposés'!$B$8:$K$10677,9,0))),"",IF(ISBLANK(VLOOKUP(C247,'Base articles déposés'!$B$8:$K$10677,9,0)),"",VLOOKUP(C247,'Base articles déposés'!$B$8:$K$10677,9,0)))</f>
        <v/>
      </c>
      <c r="I247" s="165">
        <f>IF(F247="oui",IF(H247="oui",0,IF(ISERROR(VLOOKUP(C247,'Base articles déposés'!$B$8:$I$10677,5,0)),"",VLOOKUP(C247,'Base articles déposés'!$B$8:$I$10677,5,0))),0)</f>
        <v>0</v>
      </c>
      <c r="J247" s="48"/>
      <c r="L247" s="15">
        <f>SUM($N$22:N247)</f>
        <v>3</v>
      </c>
      <c r="M247" s="15" t="str">
        <f>IF('Base articles déposés'!$A236='Récap par déposant'!$H$2,'Base articles déposés'!$B236,"")</f>
        <v/>
      </c>
      <c r="N247" s="15">
        <f t="shared" si="7"/>
        <v>0</v>
      </c>
    </row>
    <row r="248" spans="1:14" hidden="1" outlineLevel="1" x14ac:dyDescent="0.25">
      <c r="A248" s="21">
        <v>227</v>
      </c>
      <c r="B248" s="44"/>
      <c r="C248" s="100" t="str">
        <f t="shared" si="6"/>
        <v/>
      </c>
      <c r="D248" s="97" t="str">
        <f>IF(ISERROR(VLOOKUP(C248,'Base articles déposés'!$B$8:$I$10677,2,0)),"",VLOOKUP(C248,'Base articles déposés'!$B$8:$I$10677,2,0))</f>
        <v/>
      </c>
      <c r="E248" s="137" t="str">
        <f>IF(ISERROR(VLOOKUP(C248,'Base articles déposés'!$B$8:$I$10677,6,0)),"",VLOOKUP(C248,'Base articles déposés'!$B$8:$I$10677,6,0))</f>
        <v/>
      </c>
      <c r="F248" s="140" t="str">
        <f>IF(ISERROR(IF(ISBLANK(VLOOKUP(C248,'Base articles déposés'!$B$8:$I$10677,7,0)),"",VLOOKUP(C248,'Base articles déposés'!$B$8:$I$10677,7,0))),"",IF(ISBLANK(VLOOKUP(C248,'Base articles déposés'!$B$8:$I$10677,7,0)),"",VLOOKUP(C248,'Base articles déposés'!$B$8:$I$10677,7,0)))</f>
        <v/>
      </c>
      <c r="G248" s="143" t="str">
        <f>IF(ISERROR(IF(ISBLANK(VLOOKUP(C248,'Base articles déposés'!$B$8:$I$10677,8,0)),"",VLOOKUP(C248,'Base articles déposés'!$B$8:$I$10677,8,0))),"",IF(ISBLANK(VLOOKUP(C248,'Base articles déposés'!$B$8:$I$10677,8,0)),"",VLOOKUP(C248,'Base articles déposés'!$B$8:$I$10677,8,0)))</f>
        <v/>
      </c>
      <c r="H248" s="146" t="str">
        <f>IF(ISERROR(IF(ISBLANK(VLOOKUP(C248,'Base articles déposés'!$B$8:$K$10677,9,0)),"",VLOOKUP(C248,'Base articles déposés'!$B$8:$K$10677,9,0))),"",IF(ISBLANK(VLOOKUP(C248,'Base articles déposés'!$B$8:$K$10677,9,0)),"",VLOOKUP(C248,'Base articles déposés'!$B$8:$K$10677,9,0)))</f>
        <v/>
      </c>
      <c r="I248" s="165">
        <f>IF(F248="oui",IF(H248="oui",0,IF(ISERROR(VLOOKUP(C248,'Base articles déposés'!$B$8:$I$10677,5,0)),"",VLOOKUP(C248,'Base articles déposés'!$B$8:$I$10677,5,0))),0)</f>
        <v>0</v>
      </c>
      <c r="J248" s="48"/>
      <c r="L248" s="15">
        <f>SUM($N$22:N248)</f>
        <v>3</v>
      </c>
      <c r="M248" s="15" t="str">
        <f>IF('Base articles déposés'!$A237='Récap par déposant'!$H$2,'Base articles déposés'!$B237,"")</f>
        <v/>
      </c>
      <c r="N248" s="15">
        <f t="shared" si="7"/>
        <v>0</v>
      </c>
    </row>
    <row r="249" spans="1:14" hidden="1" outlineLevel="1" x14ac:dyDescent="0.25">
      <c r="A249" s="21">
        <v>228</v>
      </c>
      <c r="B249" s="44"/>
      <c r="C249" s="100" t="str">
        <f t="shared" si="6"/>
        <v/>
      </c>
      <c r="D249" s="97" t="str">
        <f>IF(ISERROR(VLOOKUP(C249,'Base articles déposés'!$B$8:$I$10677,2,0)),"",VLOOKUP(C249,'Base articles déposés'!$B$8:$I$10677,2,0))</f>
        <v/>
      </c>
      <c r="E249" s="137" t="str">
        <f>IF(ISERROR(VLOOKUP(C249,'Base articles déposés'!$B$8:$I$10677,6,0)),"",VLOOKUP(C249,'Base articles déposés'!$B$8:$I$10677,6,0))</f>
        <v/>
      </c>
      <c r="F249" s="140" t="str">
        <f>IF(ISERROR(IF(ISBLANK(VLOOKUP(C249,'Base articles déposés'!$B$8:$I$10677,7,0)),"",VLOOKUP(C249,'Base articles déposés'!$B$8:$I$10677,7,0))),"",IF(ISBLANK(VLOOKUP(C249,'Base articles déposés'!$B$8:$I$10677,7,0)),"",VLOOKUP(C249,'Base articles déposés'!$B$8:$I$10677,7,0)))</f>
        <v/>
      </c>
      <c r="G249" s="143" t="str">
        <f>IF(ISERROR(IF(ISBLANK(VLOOKUP(C249,'Base articles déposés'!$B$8:$I$10677,8,0)),"",VLOOKUP(C249,'Base articles déposés'!$B$8:$I$10677,8,0))),"",IF(ISBLANK(VLOOKUP(C249,'Base articles déposés'!$B$8:$I$10677,8,0)),"",VLOOKUP(C249,'Base articles déposés'!$B$8:$I$10677,8,0)))</f>
        <v/>
      </c>
      <c r="H249" s="146" t="str">
        <f>IF(ISERROR(IF(ISBLANK(VLOOKUP(C249,'Base articles déposés'!$B$8:$K$10677,9,0)),"",VLOOKUP(C249,'Base articles déposés'!$B$8:$K$10677,9,0))),"",IF(ISBLANK(VLOOKUP(C249,'Base articles déposés'!$B$8:$K$10677,9,0)),"",VLOOKUP(C249,'Base articles déposés'!$B$8:$K$10677,9,0)))</f>
        <v/>
      </c>
      <c r="I249" s="165">
        <f>IF(F249="oui",IF(H249="oui",0,IF(ISERROR(VLOOKUP(C249,'Base articles déposés'!$B$8:$I$10677,5,0)),"",VLOOKUP(C249,'Base articles déposés'!$B$8:$I$10677,5,0))),0)</f>
        <v>0</v>
      </c>
      <c r="J249" s="48"/>
      <c r="L249" s="15">
        <f>SUM($N$22:N249)</f>
        <v>3</v>
      </c>
      <c r="M249" s="15" t="str">
        <f>IF('Base articles déposés'!$A238='Récap par déposant'!$H$2,'Base articles déposés'!$B238,"")</f>
        <v/>
      </c>
      <c r="N249" s="15">
        <f t="shared" si="7"/>
        <v>0</v>
      </c>
    </row>
    <row r="250" spans="1:14" hidden="1" outlineLevel="1" x14ac:dyDescent="0.25">
      <c r="A250" s="21">
        <v>229</v>
      </c>
      <c r="B250" s="44"/>
      <c r="C250" s="100" t="str">
        <f t="shared" ref="C250:C313" si="8">IF(ISERROR(VLOOKUP(A250,$L$22:$N$24135,2,0)),"",VLOOKUP(A250,$L$22:$N$24135,2,0))</f>
        <v/>
      </c>
      <c r="D250" s="97" t="str">
        <f>IF(ISERROR(VLOOKUP(C250,'Base articles déposés'!$B$8:$I$10677,2,0)),"",VLOOKUP(C250,'Base articles déposés'!$B$8:$I$10677,2,0))</f>
        <v/>
      </c>
      <c r="E250" s="137" t="str">
        <f>IF(ISERROR(VLOOKUP(C250,'Base articles déposés'!$B$8:$I$10677,6,0)),"",VLOOKUP(C250,'Base articles déposés'!$B$8:$I$10677,6,0))</f>
        <v/>
      </c>
      <c r="F250" s="140" t="str">
        <f>IF(ISERROR(IF(ISBLANK(VLOOKUP(C250,'Base articles déposés'!$B$8:$I$10677,7,0)),"",VLOOKUP(C250,'Base articles déposés'!$B$8:$I$10677,7,0))),"",IF(ISBLANK(VLOOKUP(C250,'Base articles déposés'!$B$8:$I$10677,7,0)),"",VLOOKUP(C250,'Base articles déposés'!$B$8:$I$10677,7,0)))</f>
        <v/>
      </c>
      <c r="G250" s="143" t="str">
        <f>IF(ISERROR(IF(ISBLANK(VLOOKUP(C250,'Base articles déposés'!$B$8:$I$10677,8,0)),"",VLOOKUP(C250,'Base articles déposés'!$B$8:$I$10677,8,0))),"",IF(ISBLANK(VLOOKUP(C250,'Base articles déposés'!$B$8:$I$10677,8,0)),"",VLOOKUP(C250,'Base articles déposés'!$B$8:$I$10677,8,0)))</f>
        <v/>
      </c>
      <c r="H250" s="146" t="str">
        <f>IF(ISERROR(IF(ISBLANK(VLOOKUP(C250,'Base articles déposés'!$B$8:$K$10677,9,0)),"",VLOOKUP(C250,'Base articles déposés'!$B$8:$K$10677,9,0))),"",IF(ISBLANK(VLOOKUP(C250,'Base articles déposés'!$B$8:$K$10677,9,0)),"",VLOOKUP(C250,'Base articles déposés'!$B$8:$K$10677,9,0)))</f>
        <v/>
      </c>
      <c r="I250" s="165">
        <f>IF(F250="oui",IF(H250="oui",0,IF(ISERROR(VLOOKUP(C250,'Base articles déposés'!$B$8:$I$10677,5,0)),"",VLOOKUP(C250,'Base articles déposés'!$B$8:$I$10677,5,0))),0)</f>
        <v>0</v>
      </c>
      <c r="J250" s="48"/>
      <c r="L250" s="15">
        <f>SUM($N$22:N250)</f>
        <v>3</v>
      </c>
      <c r="M250" s="15" t="str">
        <f>IF('Base articles déposés'!$A239='Récap par déposant'!$H$2,'Base articles déposés'!$B239,"")</f>
        <v/>
      </c>
      <c r="N250" s="15">
        <f t="shared" si="7"/>
        <v>0</v>
      </c>
    </row>
    <row r="251" spans="1:14" hidden="1" outlineLevel="1" x14ac:dyDescent="0.25">
      <c r="A251" s="21">
        <v>230</v>
      </c>
      <c r="B251" s="44"/>
      <c r="C251" s="100" t="str">
        <f t="shared" si="8"/>
        <v/>
      </c>
      <c r="D251" s="97" t="str">
        <f>IF(ISERROR(VLOOKUP(C251,'Base articles déposés'!$B$8:$I$10677,2,0)),"",VLOOKUP(C251,'Base articles déposés'!$B$8:$I$10677,2,0))</f>
        <v/>
      </c>
      <c r="E251" s="137" t="str">
        <f>IF(ISERROR(VLOOKUP(C251,'Base articles déposés'!$B$8:$I$10677,6,0)),"",VLOOKUP(C251,'Base articles déposés'!$B$8:$I$10677,6,0))</f>
        <v/>
      </c>
      <c r="F251" s="140" t="str">
        <f>IF(ISERROR(IF(ISBLANK(VLOOKUP(C251,'Base articles déposés'!$B$8:$I$10677,7,0)),"",VLOOKUP(C251,'Base articles déposés'!$B$8:$I$10677,7,0))),"",IF(ISBLANK(VLOOKUP(C251,'Base articles déposés'!$B$8:$I$10677,7,0)),"",VLOOKUP(C251,'Base articles déposés'!$B$8:$I$10677,7,0)))</f>
        <v/>
      </c>
      <c r="G251" s="143" t="str">
        <f>IF(ISERROR(IF(ISBLANK(VLOOKUP(C251,'Base articles déposés'!$B$8:$I$10677,8,0)),"",VLOOKUP(C251,'Base articles déposés'!$B$8:$I$10677,8,0))),"",IF(ISBLANK(VLOOKUP(C251,'Base articles déposés'!$B$8:$I$10677,8,0)),"",VLOOKUP(C251,'Base articles déposés'!$B$8:$I$10677,8,0)))</f>
        <v/>
      </c>
      <c r="H251" s="146" t="str">
        <f>IF(ISERROR(IF(ISBLANK(VLOOKUP(C251,'Base articles déposés'!$B$8:$K$10677,9,0)),"",VLOOKUP(C251,'Base articles déposés'!$B$8:$K$10677,9,0))),"",IF(ISBLANK(VLOOKUP(C251,'Base articles déposés'!$B$8:$K$10677,9,0)),"",VLOOKUP(C251,'Base articles déposés'!$B$8:$K$10677,9,0)))</f>
        <v/>
      </c>
      <c r="I251" s="165">
        <f>IF(F251="oui",IF(H251="oui",0,IF(ISERROR(VLOOKUP(C251,'Base articles déposés'!$B$8:$I$10677,5,0)),"",VLOOKUP(C251,'Base articles déposés'!$B$8:$I$10677,5,0))),0)</f>
        <v>0</v>
      </c>
      <c r="J251" s="48"/>
      <c r="L251" s="15">
        <f>SUM($N$22:N251)</f>
        <v>3</v>
      </c>
      <c r="M251" s="15" t="str">
        <f>IF('Base articles déposés'!$A240='Récap par déposant'!$H$2,'Base articles déposés'!$B240,"")</f>
        <v/>
      </c>
      <c r="N251" s="15">
        <f t="shared" si="7"/>
        <v>0</v>
      </c>
    </row>
    <row r="252" spans="1:14" hidden="1" outlineLevel="1" x14ac:dyDescent="0.25">
      <c r="A252" s="21">
        <v>231</v>
      </c>
      <c r="B252" s="44"/>
      <c r="C252" s="100" t="str">
        <f t="shared" si="8"/>
        <v/>
      </c>
      <c r="D252" s="97" t="str">
        <f>IF(ISERROR(VLOOKUP(C252,'Base articles déposés'!$B$8:$I$10677,2,0)),"",VLOOKUP(C252,'Base articles déposés'!$B$8:$I$10677,2,0))</f>
        <v/>
      </c>
      <c r="E252" s="137" t="str">
        <f>IF(ISERROR(VLOOKUP(C252,'Base articles déposés'!$B$8:$I$10677,6,0)),"",VLOOKUP(C252,'Base articles déposés'!$B$8:$I$10677,6,0))</f>
        <v/>
      </c>
      <c r="F252" s="140" t="str">
        <f>IF(ISERROR(IF(ISBLANK(VLOOKUP(C252,'Base articles déposés'!$B$8:$I$10677,7,0)),"",VLOOKUP(C252,'Base articles déposés'!$B$8:$I$10677,7,0))),"",IF(ISBLANK(VLOOKUP(C252,'Base articles déposés'!$B$8:$I$10677,7,0)),"",VLOOKUP(C252,'Base articles déposés'!$B$8:$I$10677,7,0)))</f>
        <v/>
      </c>
      <c r="G252" s="143" t="str">
        <f>IF(ISERROR(IF(ISBLANK(VLOOKUP(C252,'Base articles déposés'!$B$8:$I$10677,8,0)),"",VLOOKUP(C252,'Base articles déposés'!$B$8:$I$10677,8,0))),"",IF(ISBLANK(VLOOKUP(C252,'Base articles déposés'!$B$8:$I$10677,8,0)),"",VLOOKUP(C252,'Base articles déposés'!$B$8:$I$10677,8,0)))</f>
        <v/>
      </c>
      <c r="H252" s="146" t="str">
        <f>IF(ISERROR(IF(ISBLANK(VLOOKUP(C252,'Base articles déposés'!$B$8:$K$10677,9,0)),"",VLOOKUP(C252,'Base articles déposés'!$B$8:$K$10677,9,0))),"",IF(ISBLANK(VLOOKUP(C252,'Base articles déposés'!$B$8:$K$10677,9,0)),"",VLOOKUP(C252,'Base articles déposés'!$B$8:$K$10677,9,0)))</f>
        <v/>
      </c>
      <c r="I252" s="165">
        <f>IF(F252="oui",IF(H252="oui",0,IF(ISERROR(VLOOKUP(C252,'Base articles déposés'!$B$8:$I$10677,5,0)),"",VLOOKUP(C252,'Base articles déposés'!$B$8:$I$10677,5,0))),0)</f>
        <v>0</v>
      </c>
      <c r="J252" s="48"/>
      <c r="L252" s="15">
        <f>SUM($N$22:N252)</f>
        <v>3</v>
      </c>
      <c r="M252" s="15" t="str">
        <f>IF('Base articles déposés'!$A241='Récap par déposant'!$H$2,'Base articles déposés'!$B241,"")</f>
        <v/>
      </c>
      <c r="N252" s="15">
        <f t="shared" si="7"/>
        <v>0</v>
      </c>
    </row>
    <row r="253" spans="1:14" hidden="1" outlineLevel="1" x14ac:dyDescent="0.25">
      <c r="A253" s="21">
        <v>232</v>
      </c>
      <c r="B253" s="44"/>
      <c r="C253" s="100" t="str">
        <f t="shared" si="8"/>
        <v/>
      </c>
      <c r="D253" s="97" t="str">
        <f>IF(ISERROR(VLOOKUP(C253,'Base articles déposés'!$B$8:$I$10677,2,0)),"",VLOOKUP(C253,'Base articles déposés'!$B$8:$I$10677,2,0))</f>
        <v/>
      </c>
      <c r="E253" s="137" t="str">
        <f>IF(ISERROR(VLOOKUP(C253,'Base articles déposés'!$B$8:$I$10677,6,0)),"",VLOOKUP(C253,'Base articles déposés'!$B$8:$I$10677,6,0))</f>
        <v/>
      </c>
      <c r="F253" s="140" t="str">
        <f>IF(ISERROR(IF(ISBLANK(VLOOKUP(C253,'Base articles déposés'!$B$8:$I$10677,7,0)),"",VLOOKUP(C253,'Base articles déposés'!$B$8:$I$10677,7,0))),"",IF(ISBLANK(VLOOKUP(C253,'Base articles déposés'!$B$8:$I$10677,7,0)),"",VLOOKUP(C253,'Base articles déposés'!$B$8:$I$10677,7,0)))</f>
        <v/>
      </c>
      <c r="G253" s="143" t="str">
        <f>IF(ISERROR(IF(ISBLANK(VLOOKUP(C253,'Base articles déposés'!$B$8:$I$10677,8,0)),"",VLOOKUP(C253,'Base articles déposés'!$B$8:$I$10677,8,0))),"",IF(ISBLANK(VLOOKUP(C253,'Base articles déposés'!$B$8:$I$10677,8,0)),"",VLOOKUP(C253,'Base articles déposés'!$B$8:$I$10677,8,0)))</f>
        <v/>
      </c>
      <c r="H253" s="146" t="str">
        <f>IF(ISERROR(IF(ISBLANK(VLOOKUP(C253,'Base articles déposés'!$B$8:$K$10677,9,0)),"",VLOOKUP(C253,'Base articles déposés'!$B$8:$K$10677,9,0))),"",IF(ISBLANK(VLOOKUP(C253,'Base articles déposés'!$B$8:$K$10677,9,0)),"",VLOOKUP(C253,'Base articles déposés'!$B$8:$K$10677,9,0)))</f>
        <v/>
      </c>
      <c r="I253" s="165">
        <f>IF(F253="oui",IF(H253="oui",0,IF(ISERROR(VLOOKUP(C253,'Base articles déposés'!$B$8:$I$10677,5,0)),"",VLOOKUP(C253,'Base articles déposés'!$B$8:$I$10677,5,0))),0)</f>
        <v>0</v>
      </c>
      <c r="J253" s="48"/>
      <c r="L253" s="15">
        <f>SUM($N$22:N253)</f>
        <v>3</v>
      </c>
      <c r="M253" s="15" t="str">
        <f>IF('Base articles déposés'!$A242='Récap par déposant'!$H$2,'Base articles déposés'!$B242,"")</f>
        <v/>
      </c>
      <c r="N253" s="15">
        <f t="shared" si="7"/>
        <v>0</v>
      </c>
    </row>
    <row r="254" spans="1:14" hidden="1" outlineLevel="1" x14ac:dyDescent="0.25">
      <c r="A254" s="21">
        <v>233</v>
      </c>
      <c r="B254" s="44"/>
      <c r="C254" s="100" t="str">
        <f t="shared" si="8"/>
        <v/>
      </c>
      <c r="D254" s="97" t="str">
        <f>IF(ISERROR(VLOOKUP(C254,'Base articles déposés'!$B$8:$I$10677,2,0)),"",VLOOKUP(C254,'Base articles déposés'!$B$8:$I$10677,2,0))</f>
        <v/>
      </c>
      <c r="E254" s="137" t="str">
        <f>IF(ISERROR(VLOOKUP(C254,'Base articles déposés'!$B$8:$I$10677,6,0)),"",VLOOKUP(C254,'Base articles déposés'!$B$8:$I$10677,6,0))</f>
        <v/>
      </c>
      <c r="F254" s="140" t="str">
        <f>IF(ISERROR(IF(ISBLANK(VLOOKUP(C254,'Base articles déposés'!$B$8:$I$10677,7,0)),"",VLOOKUP(C254,'Base articles déposés'!$B$8:$I$10677,7,0))),"",IF(ISBLANK(VLOOKUP(C254,'Base articles déposés'!$B$8:$I$10677,7,0)),"",VLOOKUP(C254,'Base articles déposés'!$B$8:$I$10677,7,0)))</f>
        <v/>
      </c>
      <c r="G254" s="143" t="str">
        <f>IF(ISERROR(IF(ISBLANK(VLOOKUP(C254,'Base articles déposés'!$B$8:$I$10677,8,0)),"",VLOOKUP(C254,'Base articles déposés'!$B$8:$I$10677,8,0))),"",IF(ISBLANK(VLOOKUP(C254,'Base articles déposés'!$B$8:$I$10677,8,0)),"",VLOOKUP(C254,'Base articles déposés'!$B$8:$I$10677,8,0)))</f>
        <v/>
      </c>
      <c r="H254" s="146" t="str">
        <f>IF(ISERROR(IF(ISBLANK(VLOOKUP(C254,'Base articles déposés'!$B$8:$K$10677,9,0)),"",VLOOKUP(C254,'Base articles déposés'!$B$8:$K$10677,9,0))),"",IF(ISBLANK(VLOOKUP(C254,'Base articles déposés'!$B$8:$K$10677,9,0)),"",VLOOKUP(C254,'Base articles déposés'!$B$8:$K$10677,9,0)))</f>
        <v/>
      </c>
      <c r="I254" s="165">
        <f>IF(F254="oui",IF(H254="oui",0,IF(ISERROR(VLOOKUP(C254,'Base articles déposés'!$B$8:$I$10677,5,0)),"",VLOOKUP(C254,'Base articles déposés'!$B$8:$I$10677,5,0))),0)</f>
        <v>0</v>
      </c>
      <c r="J254" s="48"/>
      <c r="L254" s="15">
        <f>SUM($N$22:N254)</f>
        <v>3</v>
      </c>
      <c r="M254" s="15" t="str">
        <f>IF('Base articles déposés'!$A243='Récap par déposant'!$H$2,'Base articles déposés'!$B243,"")</f>
        <v/>
      </c>
      <c r="N254" s="15">
        <f t="shared" si="7"/>
        <v>0</v>
      </c>
    </row>
    <row r="255" spans="1:14" hidden="1" outlineLevel="1" x14ac:dyDescent="0.25">
      <c r="A255" s="21">
        <v>234</v>
      </c>
      <c r="B255" s="44"/>
      <c r="C255" s="100" t="str">
        <f t="shared" si="8"/>
        <v/>
      </c>
      <c r="D255" s="97" t="str">
        <f>IF(ISERROR(VLOOKUP(C255,'Base articles déposés'!$B$8:$I$10677,2,0)),"",VLOOKUP(C255,'Base articles déposés'!$B$8:$I$10677,2,0))</f>
        <v/>
      </c>
      <c r="E255" s="137" t="str">
        <f>IF(ISERROR(VLOOKUP(C255,'Base articles déposés'!$B$8:$I$10677,6,0)),"",VLOOKUP(C255,'Base articles déposés'!$B$8:$I$10677,6,0))</f>
        <v/>
      </c>
      <c r="F255" s="140" t="str">
        <f>IF(ISERROR(IF(ISBLANK(VLOOKUP(C255,'Base articles déposés'!$B$8:$I$10677,7,0)),"",VLOOKUP(C255,'Base articles déposés'!$B$8:$I$10677,7,0))),"",IF(ISBLANK(VLOOKUP(C255,'Base articles déposés'!$B$8:$I$10677,7,0)),"",VLOOKUP(C255,'Base articles déposés'!$B$8:$I$10677,7,0)))</f>
        <v/>
      </c>
      <c r="G255" s="143" t="str">
        <f>IF(ISERROR(IF(ISBLANK(VLOOKUP(C255,'Base articles déposés'!$B$8:$I$10677,8,0)),"",VLOOKUP(C255,'Base articles déposés'!$B$8:$I$10677,8,0))),"",IF(ISBLANK(VLOOKUP(C255,'Base articles déposés'!$B$8:$I$10677,8,0)),"",VLOOKUP(C255,'Base articles déposés'!$B$8:$I$10677,8,0)))</f>
        <v/>
      </c>
      <c r="H255" s="146" t="str">
        <f>IF(ISERROR(IF(ISBLANK(VLOOKUP(C255,'Base articles déposés'!$B$8:$K$10677,9,0)),"",VLOOKUP(C255,'Base articles déposés'!$B$8:$K$10677,9,0))),"",IF(ISBLANK(VLOOKUP(C255,'Base articles déposés'!$B$8:$K$10677,9,0)),"",VLOOKUP(C255,'Base articles déposés'!$B$8:$K$10677,9,0)))</f>
        <v/>
      </c>
      <c r="I255" s="165">
        <f>IF(F255="oui",IF(H255="oui",0,IF(ISERROR(VLOOKUP(C255,'Base articles déposés'!$B$8:$I$10677,5,0)),"",VLOOKUP(C255,'Base articles déposés'!$B$8:$I$10677,5,0))),0)</f>
        <v>0</v>
      </c>
      <c r="J255" s="48"/>
      <c r="L255" s="15">
        <f>SUM($N$22:N255)</f>
        <v>3</v>
      </c>
      <c r="M255" s="15" t="str">
        <f>IF('Base articles déposés'!$A244='Récap par déposant'!$H$2,'Base articles déposés'!$B244,"")</f>
        <v/>
      </c>
      <c r="N255" s="15">
        <f t="shared" si="7"/>
        <v>0</v>
      </c>
    </row>
    <row r="256" spans="1:14" hidden="1" outlineLevel="1" x14ac:dyDescent="0.25">
      <c r="A256" s="21">
        <v>235</v>
      </c>
      <c r="B256" s="44"/>
      <c r="C256" s="100" t="str">
        <f t="shared" si="8"/>
        <v/>
      </c>
      <c r="D256" s="97" t="str">
        <f>IF(ISERROR(VLOOKUP(C256,'Base articles déposés'!$B$8:$I$10677,2,0)),"",VLOOKUP(C256,'Base articles déposés'!$B$8:$I$10677,2,0))</f>
        <v/>
      </c>
      <c r="E256" s="137" t="str">
        <f>IF(ISERROR(VLOOKUP(C256,'Base articles déposés'!$B$8:$I$10677,6,0)),"",VLOOKUP(C256,'Base articles déposés'!$B$8:$I$10677,6,0))</f>
        <v/>
      </c>
      <c r="F256" s="140" t="str">
        <f>IF(ISERROR(IF(ISBLANK(VLOOKUP(C256,'Base articles déposés'!$B$8:$I$10677,7,0)),"",VLOOKUP(C256,'Base articles déposés'!$B$8:$I$10677,7,0))),"",IF(ISBLANK(VLOOKUP(C256,'Base articles déposés'!$B$8:$I$10677,7,0)),"",VLOOKUP(C256,'Base articles déposés'!$B$8:$I$10677,7,0)))</f>
        <v/>
      </c>
      <c r="G256" s="143" t="str">
        <f>IF(ISERROR(IF(ISBLANK(VLOOKUP(C256,'Base articles déposés'!$B$8:$I$10677,8,0)),"",VLOOKUP(C256,'Base articles déposés'!$B$8:$I$10677,8,0))),"",IF(ISBLANK(VLOOKUP(C256,'Base articles déposés'!$B$8:$I$10677,8,0)),"",VLOOKUP(C256,'Base articles déposés'!$B$8:$I$10677,8,0)))</f>
        <v/>
      </c>
      <c r="H256" s="146" t="str">
        <f>IF(ISERROR(IF(ISBLANK(VLOOKUP(C256,'Base articles déposés'!$B$8:$K$10677,9,0)),"",VLOOKUP(C256,'Base articles déposés'!$B$8:$K$10677,9,0))),"",IF(ISBLANK(VLOOKUP(C256,'Base articles déposés'!$B$8:$K$10677,9,0)),"",VLOOKUP(C256,'Base articles déposés'!$B$8:$K$10677,9,0)))</f>
        <v/>
      </c>
      <c r="I256" s="165">
        <f>IF(F256="oui",IF(H256="oui",0,IF(ISERROR(VLOOKUP(C256,'Base articles déposés'!$B$8:$I$10677,5,0)),"",VLOOKUP(C256,'Base articles déposés'!$B$8:$I$10677,5,0))),0)</f>
        <v>0</v>
      </c>
      <c r="J256" s="48"/>
      <c r="L256" s="15">
        <f>SUM($N$22:N256)</f>
        <v>3</v>
      </c>
      <c r="M256" s="15" t="str">
        <f>IF('Base articles déposés'!$A245='Récap par déposant'!$H$2,'Base articles déposés'!$B245,"")</f>
        <v/>
      </c>
      <c r="N256" s="15">
        <f t="shared" si="7"/>
        <v>0</v>
      </c>
    </row>
    <row r="257" spans="1:14" hidden="1" outlineLevel="1" x14ac:dyDescent="0.25">
      <c r="A257" s="21">
        <v>236</v>
      </c>
      <c r="B257" s="44"/>
      <c r="C257" s="100" t="str">
        <f t="shared" si="8"/>
        <v/>
      </c>
      <c r="D257" s="97" t="str">
        <f>IF(ISERROR(VLOOKUP(C257,'Base articles déposés'!$B$8:$I$10677,2,0)),"",VLOOKUP(C257,'Base articles déposés'!$B$8:$I$10677,2,0))</f>
        <v/>
      </c>
      <c r="E257" s="137" t="str">
        <f>IF(ISERROR(VLOOKUP(C257,'Base articles déposés'!$B$8:$I$10677,6,0)),"",VLOOKUP(C257,'Base articles déposés'!$B$8:$I$10677,6,0))</f>
        <v/>
      </c>
      <c r="F257" s="140" t="str">
        <f>IF(ISERROR(IF(ISBLANK(VLOOKUP(C257,'Base articles déposés'!$B$8:$I$10677,7,0)),"",VLOOKUP(C257,'Base articles déposés'!$B$8:$I$10677,7,0))),"",IF(ISBLANK(VLOOKUP(C257,'Base articles déposés'!$B$8:$I$10677,7,0)),"",VLOOKUP(C257,'Base articles déposés'!$B$8:$I$10677,7,0)))</f>
        <v/>
      </c>
      <c r="G257" s="143" t="str">
        <f>IF(ISERROR(IF(ISBLANK(VLOOKUP(C257,'Base articles déposés'!$B$8:$I$10677,8,0)),"",VLOOKUP(C257,'Base articles déposés'!$B$8:$I$10677,8,0))),"",IF(ISBLANK(VLOOKUP(C257,'Base articles déposés'!$B$8:$I$10677,8,0)),"",VLOOKUP(C257,'Base articles déposés'!$B$8:$I$10677,8,0)))</f>
        <v/>
      </c>
      <c r="H257" s="146" t="str">
        <f>IF(ISERROR(IF(ISBLANK(VLOOKUP(C257,'Base articles déposés'!$B$8:$K$10677,9,0)),"",VLOOKUP(C257,'Base articles déposés'!$B$8:$K$10677,9,0))),"",IF(ISBLANK(VLOOKUP(C257,'Base articles déposés'!$B$8:$K$10677,9,0)),"",VLOOKUP(C257,'Base articles déposés'!$B$8:$K$10677,9,0)))</f>
        <v/>
      </c>
      <c r="I257" s="165">
        <f>IF(F257="oui",IF(H257="oui",0,IF(ISERROR(VLOOKUP(C257,'Base articles déposés'!$B$8:$I$10677,5,0)),"",VLOOKUP(C257,'Base articles déposés'!$B$8:$I$10677,5,0))),0)</f>
        <v>0</v>
      </c>
      <c r="J257" s="48"/>
      <c r="L257" s="15">
        <f>SUM($N$22:N257)</f>
        <v>3</v>
      </c>
      <c r="M257" s="15" t="str">
        <f>IF('Base articles déposés'!$A246='Récap par déposant'!$H$2,'Base articles déposés'!$B246,"")</f>
        <v/>
      </c>
      <c r="N257" s="15">
        <f t="shared" si="7"/>
        <v>0</v>
      </c>
    </row>
    <row r="258" spans="1:14" hidden="1" outlineLevel="1" x14ac:dyDescent="0.25">
      <c r="A258" s="21">
        <v>237</v>
      </c>
      <c r="B258" s="44"/>
      <c r="C258" s="100" t="str">
        <f t="shared" si="8"/>
        <v/>
      </c>
      <c r="D258" s="97" t="str">
        <f>IF(ISERROR(VLOOKUP(C258,'Base articles déposés'!$B$8:$I$10677,2,0)),"",VLOOKUP(C258,'Base articles déposés'!$B$8:$I$10677,2,0))</f>
        <v/>
      </c>
      <c r="E258" s="137" t="str">
        <f>IF(ISERROR(VLOOKUP(C258,'Base articles déposés'!$B$8:$I$10677,6,0)),"",VLOOKUP(C258,'Base articles déposés'!$B$8:$I$10677,6,0))</f>
        <v/>
      </c>
      <c r="F258" s="140" t="str">
        <f>IF(ISERROR(IF(ISBLANK(VLOOKUP(C258,'Base articles déposés'!$B$8:$I$10677,7,0)),"",VLOOKUP(C258,'Base articles déposés'!$B$8:$I$10677,7,0))),"",IF(ISBLANK(VLOOKUP(C258,'Base articles déposés'!$B$8:$I$10677,7,0)),"",VLOOKUP(C258,'Base articles déposés'!$B$8:$I$10677,7,0)))</f>
        <v/>
      </c>
      <c r="G258" s="143" t="str">
        <f>IF(ISERROR(IF(ISBLANK(VLOOKUP(C258,'Base articles déposés'!$B$8:$I$10677,8,0)),"",VLOOKUP(C258,'Base articles déposés'!$B$8:$I$10677,8,0))),"",IF(ISBLANK(VLOOKUP(C258,'Base articles déposés'!$B$8:$I$10677,8,0)),"",VLOOKUP(C258,'Base articles déposés'!$B$8:$I$10677,8,0)))</f>
        <v/>
      </c>
      <c r="H258" s="146" t="str">
        <f>IF(ISERROR(IF(ISBLANK(VLOOKUP(C258,'Base articles déposés'!$B$8:$K$10677,9,0)),"",VLOOKUP(C258,'Base articles déposés'!$B$8:$K$10677,9,0))),"",IF(ISBLANK(VLOOKUP(C258,'Base articles déposés'!$B$8:$K$10677,9,0)),"",VLOOKUP(C258,'Base articles déposés'!$B$8:$K$10677,9,0)))</f>
        <v/>
      </c>
      <c r="I258" s="165">
        <f>IF(F258="oui",IF(H258="oui",0,IF(ISERROR(VLOOKUP(C258,'Base articles déposés'!$B$8:$I$10677,5,0)),"",VLOOKUP(C258,'Base articles déposés'!$B$8:$I$10677,5,0))),0)</f>
        <v>0</v>
      </c>
      <c r="J258" s="48"/>
      <c r="L258" s="15">
        <f>SUM($N$22:N258)</f>
        <v>3</v>
      </c>
      <c r="M258" s="15" t="str">
        <f>IF('Base articles déposés'!$A247='Récap par déposant'!$H$2,'Base articles déposés'!$B247,"")</f>
        <v/>
      </c>
      <c r="N258" s="15">
        <f t="shared" si="7"/>
        <v>0</v>
      </c>
    </row>
    <row r="259" spans="1:14" hidden="1" outlineLevel="1" x14ac:dyDescent="0.25">
      <c r="A259" s="21">
        <v>238</v>
      </c>
      <c r="B259" s="44"/>
      <c r="C259" s="100" t="str">
        <f t="shared" si="8"/>
        <v/>
      </c>
      <c r="D259" s="97" t="str">
        <f>IF(ISERROR(VLOOKUP(C259,'Base articles déposés'!$B$8:$I$10677,2,0)),"",VLOOKUP(C259,'Base articles déposés'!$B$8:$I$10677,2,0))</f>
        <v/>
      </c>
      <c r="E259" s="137" t="str">
        <f>IF(ISERROR(VLOOKUP(C259,'Base articles déposés'!$B$8:$I$10677,6,0)),"",VLOOKUP(C259,'Base articles déposés'!$B$8:$I$10677,6,0))</f>
        <v/>
      </c>
      <c r="F259" s="140" t="str">
        <f>IF(ISERROR(IF(ISBLANK(VLOOKUP(C259,'Base articles déposés'!$B$8:$I$10677,7,0)),"",VLOOKUP(C259,'Base articles déposés'!$B$8:$I$10677,7,0))),"",IF(ISBLANK(VLOOKUP(C259,'Base articles déposés'!$B$8:$I$10677,7,0)),"",VLOOKUP(C259,'Base articles déposés'!$B$8:$I$10677,7,0)))</f>
        <v/>
      </c>
      <c r="G259" s="143" t="str">
        <f>IF(ISERROR(IF(ISBLANK(VLOOKUP(C259,'Base articles déposés'!$B$8:$I$10677,8,0)),"",VLOOKUP(C259,'Base articles déposés'!$B$8:$I$10677,8,0))),"",IF(ISBLANK(VLOOKUP(C259,'Base articles déposés'!$B$8:$I$10677,8,0)),"",VLOOKUP(C259,'Base articles déposés'!$B$8:$I$10677,8,0)))</f>
        <v/>
      </c>
      <c r="H259" s="146" t="str">
        <f>IF(ISERROR(IF(ISBLANK(VLOOKUP(C259,'Base articles déposés'!$B$8:$K$10677,9,0)),"",VLOOKUP(C259,'Base articles déposés'!$B$8:$K$10677,9,0))),"",IF(ISBLANK(VLOOKUP(C259,'Base articles déposés'!$B$8:$K$10677,9,0)),"",VLOOKUP(C259,'Base articles déposés'!$B$8:$K$10677,9,0)))</f>
        <v/>
      </c>
      <c r="I259" s="165">
        <f>IF(F259="oui",IF(H259="oui",0,IF(ISERROR(VLOOKUP(C259,'Base articles déposés'!$B$8:$I$10677,5,0)),"",VLOOKUP(C259,'Base articles déposés'!$B$8:$I$10677,5,0))),0)</f>
        <v>0</v>
      </c>
      <c r="J259" s="48"/>
      <c r="L259" s="15">
        <f>SUM($N$22:N259)</f>
        <v>3</v>
      </c>
      <c r="M259" s="15" t="str">
        <f>IF('Base articles déposés'!$A248='Récap par déposant'!$H$2,'Base articles déposés'!$B248,"")</f>
        <v/>
      </c>
      <c r="N259" s="15">
        <f t="shared" si="7"/>
        <v>0</v>
      </c>
    </row>
    <row r="260" spans="1:14" hidden="1" outlineLevel="1" x14ac:dyDescent="0.25">
      <c r="A260" s="21">
        <v>239</v>
      </c>
      <c r="B260" s="44"/>
      <c r="C260" s="100" t="str">
        <f t="shared" si="8"/>
        <v/>
      </c>
      <c r="D260" s="97" t="str">
        <f>IF(ISERROR(VLOOKUP(C260,'Base articles déposés'!$B$8:$I$10677,2,0)),"",VLOOKUP(C260,'Base articles déposés'!$B$8:$I$10677,2,0))</f>
        <v/>
      </c>
      <c r="E260" s="137" t="str">
        <f>IF(ISERROR(VLOOKUP(C260,'Base articles déposés'!$B$8:$I$10677,6,0)),"",VLOOKUP(C260,'Base articles déposés'!$B$8:$I$10677,6,0))</f>
        <v/>
      </c>
      <c r="F260" s="140" t="str">
        <f>IF(ISERROR(IF(ISBLANK(VLOOKUP(C260,'Base articles déposés'!$B$8:$I$10677,7,0)),"",VLOOKUP(C260,'Base articles déposés'!$B$8:$I$10677,7,0))),"",IF(ISBLANK(VLOOKUP(C260,'Base articles déposés'!$B$8:$I$10677,7,0)),"",VLOOKUP(C260,'Base articles déposés'!$B$8:$I$10677,7,0)))</f>
        <v/>
      </c>
      <c r="G260" s="143" t="str">
        <f>IF(ISERROR(IF(ISBLANK(VLOOKUP(C260,'Base articles déposés'!$B$8:$I$10677,8,0)),"",VLOOKUP(C260,'Base articles déposés'!$B$8:$I$10677,8,0))),"",IF(ISBLANK(VLOOKUP(C260,'Base articles déposés'!$B$8:$I$10677,8,0)),"",VLOOKUP(C260,'Base articles déposés'!$B$8:$I$10677,8,0)))</f>
        <v/>
      </c>
      <c r="H260" s="146" t="str">
        <f>IF(ISERROR(IF(ISBLANK(VLOOKUP(C260,'Base articles déposés'!$B$8:$K$10677,9,0)),"",VLOOKUP(C260,'Base articles déposés'!$B$8:$K$10677,9,0))),"",IF(ISBLANK(VLOOKUP(C260,'Base articles déposés'!$B$8:$K$10677,9,0)),"",VLOOKUP(C260,'Base articles déposés'!$B$8:$K$10677,9,0)))</f>
        <v/>
      </c>
      <c r="I260" s="165">
        <f>IF(F260="oui",IF(H260="oui",0,IF(ISERROR(VLOOKUP(C260,'Base articles déposés'!$B$8:$I$10677,5,0)),"",VLOOKUP(C260,'Base articles déposés'!$B$8:$I$10677,5,0))),0)</f>
        <v>0</v>
      </c>
      <c r="J260" s="48"/>
      <c r="L260" s="15">
        <f>SUM($N$22:N260)</f>
        <v>3</v>
      </c>
      <c r="M260" s="15" t="str">
        <f>IF('Base articles déposés'!$A249='Récap par déposant'!$H$2,'Base articles déposés'!$B249,"")</f>
        <v/>
      </c>
      <c r="N260" s="15">
        <f t="shared" si="7"/>
        <v>0</v>
      </c>
    </row>
    <row r="261" spans="1:14" hidden="1" outlineLevel="1" x14ac:dyDescent="0.25">
      <c r="A261" s="21">
        <v>240</v>
      </c>
      <c r="B261" s="44"/>
      <c r="C261" s="100" t="str">
        <f t="shared" si="8"/>
        <v/>
      </c>
      <c r="D261" s="97" t="str">
        <f>IF(ISERROR(VLOOKUP(C261,'Base articles déposés'!$B$8:$I$10677,2,0)),"",VLOOKUP(C261,'Base articles déposés'!$B$8:$I$10677,2,0))</f>
        <v/>
      </c>
      <c r="E261" s="137" t="str">
        <f>IF(ISERROR(VLOOKUP(C261,'Base articles déposés'!$B$8:$I$10677,6,0)),"",VLOOKUP(C261,'Base articles déposés'!$B$8:$I$10677,6,0))</f>
        <v/>
      </c>
      <c r="F261" s="140" t="str">
        <f>IF(ISERROR(IF(ISBLANK(VLOOKUP(C261,'Base articles déposés'!$B$8:$I$10677,7,0)),"",VLOOKUP(C261,'Base articles déposés'!$B$8:$I$10677,7,0))),"",IF(ISBLANK(VLOOKUP(C261,'Base articles déposés'!$B$8:$I$10677,7,0)),"",VLOOKUP(C261,'Base articles déposés'!$B$8:$I$10677,7,0)))</f>
        <v/>
      </c>
      <c r="G261" s="143" t="str">
        <f>IF(ISERROR(IF(ISBLANK(VLOOKUP(C261,'Base articles déposés'!$B$8:$I$10677,8,0)),"",VLOOKUP(C261,'Base articles déposés'!$B$8:$I$10677,8,0))),"",IF(ISBLANK(VLOOKUP(C261,'Base articles déposés'!$B$8:$I$10677,8,0)),"",VLOOKUP(C261,'Base articles déposés'!$B$8:$I$10677,8,0)))</f>
        <v/>
      </c>
      <c r="H261" s="146" t="str">
        <f>IF(ISERROR(IF(ISBLANK(VLOOKUP(C261,'Base articles déposés'!$B$8:$K$10677,9,0)),"",VLOOKUP(C261,'Base articles déposés'!$B$8:$K$10677,9,0))),"",IF(ISBLANK(VLOOKUP(C261,'Base articles déposés'!$B$8:$K$10677,9,0)),"",VLOOKUP(C261,'Base articles déposés'!$B$8:$K$10677,9,0)))</f>
        <v/>
      </c>
      <c r="I261" s="165">
        <f>IF(F261="oui",IF(H261="oui",0,IF(ISERROR(VLOOKUP(C261,'Base articles déposés'!$B$8:$I$10677,5,0)),"",VLOOKUP(C261,'Base articles déposés'!$B$8:$I$10677,5,0))),0)</f>
        <v>0</v>
      </c>
      <c r="J261" s="48"/>
      <c r="L261" s="15">
        <f>SUM($N$22:N261)</f>
        <v>3</v>
      </c>
      <c r="M261" s="15" t="str">
        <f>IF('Base articles déposés'!$A250='Récap par déposant'!$H$2,'Base articles déposés'!$B250,"")</f>
        <v/>
      </c>
      <c r="N261" s="15">
        <f t="shared" si="7"/>
        <v>0</v>
      </c>
    </row>
    <row r="262" spans="1:14" hidden="1" outlineLevel="1" x14ac:dyDescent="0.25">
      <c r="A262" s="21">
        <v>241</v>
      </c>
      <c r="B262" s="44"/>
      <c r="C262" s="100" t="str">
        <f t="shared" si="8"/>
        <v/>
      </c>
      <c r="D262" s="97" t="str">
        <f>IF(ISERROR(VLOOKUP(C262,'Base articles déposés'!$B$8:$I$10677,2,0)),"",VLOOKUP(C262,'Base articles déposés'!$B$8:$I$10677,2,0))</f>
        <v/>
      </c>
      <c r="E262" s="137" t="str">
        <f>IF(ISERROR(VLOOKUP(C262,'Base articles déposés'!$B$8:$I$10677,6,0)),"",VLOOKUP(C262,'Base articles déposés'!$B$8:$I$10677,6,0))</f>
        <v/>
      </c>
      <c r="F262" s="140" t="str">
        <f>IF(ISERROR(IF(ISBLANK(VLOOKUP(C262,'Base articles déposés'!$B$8:$I$10677,7,0)),"",VLOOKUP(C262,'Base articles déposés'!$B$8:$I$10677,7,0))),"",IF(ISBLANK(VLOOKUP(C262,'Base articles déposés'!$B$8:$I$10677,7,0)),"",VLOOKUP(C262,'Base articles déposés'!$B$8:$I$10677,7,0)))</f>
        <v/>
      </c>
      <c r="G262" s="143" t="str">
        <f>IF(ISERROR(IF(ISBLANK(VLOOKUP(C262,'Base articles déposés'!$B$8:$I$10677,8,0)),"",VLOOKUP(C262,'Base articles déposés'!$B$8:$I$10677,8,0))),"",IF(ISBLANK(VLOOKUP(C262,'Base articles déposés'!$B$8:$I$10677,8,0)),"",VLOOKUP(C262,'Base articles déposés'!$B$8:$I$10677,8,0)))</f>
        <v/>
      </c>
      <c r="H262" s="146" t="str">
        <f>IF(ISERROR(IF(ISBLANK(VLOOKUP(C262,'Base articles déposés'!$B$8:$K$10677,9,0)),"",VLOOKUP(C262,'Base articles déposés'!$B$8:$K$10677,9,0))),"",IF(ISBLANK(VLOOKUP(C262,'Base articles déposés'!$B$8:$K$10677,9,0)),"",VLOOKUP(C262,'Base articles déposés'!$B$8:$K$10677,9,0)))</f>
        <v/>
      </c>
      <c r="I262" s="165">
        <f>IF(F262="oui",IF(H262="oui",0,IF(ISERROR(VLOOKUP(C262,'Base articles déposés'!$B$8:$I$10677,5,0)),"",VLOOKUP(C262,'Base articles déposés'!$B$8:$I$10677,5,0))),0)</f>
        <v>0</v>
      </c>
      <c r="J262" s="48"/>
      <c r="L262" s="15">
        <f>SUM($N$22:N262)</f>
        <v>3</v>
      </c>
      <c r="M262" s="15" t="str">
        <f>IF('Base articles déposés'!$A251='Récap par déposant'!$H$2,'Base articles déposés'!$B251,"")</f>
        <v/>
      </c>
      <c r="N262" s="15">
        <f t="shared" si="7"/>
        <v>0</v>
      </c>
    </row>
    <row r="263" spans="1:14" hidden="1" outlineLevel="1" x14ac:dyDescent="0.25">
      <c r="A263" s="21">
        <v>242</v>
      </c>
      <c r="B263" s="44"/>
      <c r="C263" s="100" t="str">
        <f t="shared" si="8"/>
        <v/>
      </c>
      <c r="D263" s="97" t="str">
        <f>IF(ISERROR(VLOOKUP(C263,'Base articles déposés'!$B$8:$I$10677,2,0)),"",VLOOKUP(C263,'Base articles déposés'!$B$8:$I$10677,2,0))</f>
        <v/>
      </c>
      <c r="E263" s="137" t="str">
        <f>IF(ISERROR(VLOOKUP(C263,'Base articles déposés'!$B$8:$I$10677,6,0)),"",VLOOKUP(C263,'Base articles déposés'!$B$8:$I$10677,6,0))</f>
        <v/>
      </c>
      <c r="F263" s="140" t="str">
        <f>IF(ISERROR(IF(ISBLANK(VLOOKUP(C263,'Base articles déposés'!$B$8:$I$10677,7,0)),"",VLOOKUP(C263,'Base articles déposés'!$B$8:$I$10677,7,0))),"",IF(ISBLANK(VLOOKUP(C263,'Base articles déposés'!$B$8:$I$10677,7,0)),"",VLOOKUP(C263,'Base articles déposés'!$B$8:$I$10677,7,0)))</f>
        <v/>
      </c>
      <c r="G263" s="143" t="str">
        <f>IF(ISERROR(IF(ISBLANK(VLOOKUP(C263,'Base articles déposés'!$B$8:$I$10677,8,0)),"",VLOOKUP(C263,'Base articles déposés'!$B$8:$I$10677,8,0))),"",IF(ISBLANK(VLOOKUP(C263,'Base articles déposés'!$B$8:$I$10677,8,0)),"",VLOOKUP(C263,'Base articles déposés'!$B$8:$I$10677,8,0)))</f>
        <v/>
      </c>
      <c r="H263" s="146" t="str">
        <f>IF(ISERROR(IF(ISBLANK(VLOOKUP(C263,'Base articles déposés'!$B$8:$K$10677,9,0)),"",VLOOKUP(C263,'Base articles déposés'!$B$8:$K$10677,9,0))),"",IF(ISBLANK(VLOOKUP(C263,'Base articles déposés'!$B$8:$K$10677,9,0)),"",VLOOKUP(C263,'Base articles déposés'!$B$8:$K$10677,9,0)))</f>
        <v/>
      </c>
      <c r="I263" s="165">
        <f>IF(F263="oui",IF(H263="oui",0,IF(ISERROR(VLOOKUP(C263,'Base articles déposés'!$B$8:$I$10677,5,0)),"",VLOOKUP(C263,'Base articles déposés'!$B$8:$I$10677,5,0))),0)</f>
        <v>0</v>
      </c>
      <c r="J263" s="48"/>
      <c r="L263" s="15">
        <f>SUM($N$22:N263)</f>
        <v>3</v>
      </c>
      <c r="M263" s="15" t="str">
        <f>IF('Base articles déposés'!$A252='Récap par déposant'!$H$2,'Base articles déposés'!$B252,"")</f>
        <v/>
      </c>
      <c r="N263" s="15">
        <f t="shared" si="7"/>
        <v>0</v>
      </c>
    </row>
    <row r="264" spans="1:14" hidden="1" outlineLevel="1" x14ac:dyDescent="0.25">
      <c r="A264" s="21">
        <v>243</v>
      </c>
      <c r="B264" s="44"/>
      <c r="C264" s="100" t="str">
        <f t="shared" si="8"/>
        <v/>
      </c>
      <c r="D264" s="97" t="str">
        <f>IF(ISERROR(VLOOKUP(C264,'Base articles déposés'!$B$8:$I$10677,2,0)),"",VLOOKUP(C264,'Base articles déposés'!$B$8:$I$10677,2,0))</f>
        <v/>
      </c>
      <c r="E264" s="137" t="str">
        <f>IF(ISERROR(VLOOKUP(C264,'Base articles déposés'!$B$8:$I$10677,6,0)),"",VLOOKUP(C264,'Base articles déposés'!$B$8:$I$10677,6,0))</f>
        <v/>
      </c>
      <c r="F264" s="140" t="str">
        <f>IF(ISERROR(IF(ISBLANK(VLOOKUP(C264,'Base articles déposés'!$B$8:$I$10677,7,0)),"",VLOOKUP(C264,'Base articles déposés'!$B$8:$I$10677,7,0))),"",IF(ISBLANK(VLOOKUP(C264,'Base articles déposés'!$B$8:$I$10677,7,0)),"",VLOOKUP(C264,'Base articles déposés'!$B$8:$I$10677,7,0)))</f>
        <v/>
      </c>
      <c r="G264" s="143" t="str">
        <f>IF(ISERROR(IF(ISBLANK(VLOOKUP(C264,'Base articles déposés'!$B$8:$I$10677,8,0)),"",VLOOKUP(C264,'Base articles déposés'!$B$8:$I$10677,8,0))),"",IF(ISBLANK(VLOOKUP(C264,'Base articles déposés'!$B$8:$I$10677,8,0)),"",VLOOKUP(C264,'Base articles déposés'!$B$8:$I$10677,8,0)))</f>
        <v/>
      </c>
      <c r="H264" s="146" t="str">
        <f>IF(ISERROR(IF(ISBLANK(VLOOKUP(C264,'Base articles déposés'!$B$8:$K$10677,9,0)),"",VLOOKUP(C264,'Base articles déposés'!$B$8:$K$10677,9,0))),"",IF(ISBLANK(VLOOKUP(C264,'Base articles déposés'!$B$8:$K$10677,9,0)),"",VLOOKUP(C264,'Base articles déposés'!$B$8:$K$10677,9,0)))</f>
        <v/>
      </c>
      <c r="I264" s="165">
        <f>IF(F264="oui",IF(H264="oui",0,IF(ISERROR(VLOOKUP(C264,'Base articles déposés'!$B$8:$I$10677,5,0)),"",VLOOKUP(C264,'Base articles déposés'!$B$8:$I$10677,5,0))),0)</f>
        <v>0</v>
      </c>
      <c r="J264" s="48"/>
      <c r="L264" s="15">
        <f>SUM($N$22:N264)</f>
        <v>3</v>
      </c>
      <c r="M264" s="15" t="str">
        <f>IF('Base articles déposés'!$A253='Récap par déposant'!$H$2,'Base articles déposés'!$B253,"")</f>
        <v/>
      </c>
      <c r="N264" s="15">
        <f t="shared" si="7"/>
        <v>0</v>
      </c>
    </row>
    <row r="265" spans="1:14" hidden="1" outlineLevel="1" x14ac:dyDescent="0.25">
      <c r="A265" s="21">
        <v>244</v>
      </c>
      <c r="B265" s="44"/>
      <c r="C265" s="100" t="str">
        <f t="shared" si="8"/>
        <v/>
      </c>
      <c r="D265" s="97" t="str">
        <f>IF(ISERROR(VLOOKUP(C265,'Base articles déposés'!$B$8:$I$10677,2,0)),"",VLOOKUP(C265,'Base articles déposés'!$B$8:$I$10677,2,0))</f>
        <v/>
      </c>
      <c r="E265" s="137" t="str">
        <f>IF(ISERROR(VLOOKUP(C265,'Base articles déposés'!$B$8:$I$10677,6,0)),"",VLOOKUP(C265,'Base articles déposés'!$B$8:$I$10677,6,0))</f>
        <v/>
      </c>
      <c r="F265" s="140" t="str">
        <f>IF(ISERROR(IF(ISBLANK(VLOOKUP(C265,'Base articles déposés'!$B$8:$I$10677,7,0)),"",VLOOKUP(C265,'Base articles déposés'!$B$8:$I$10677,7,0))),"",IF(ISBLANK(VLOOKUP(C265,'Base articles déposés'!$B$8:$I$10677,7,0)),"",VLOOKUP(C265,'Base articles déposés'!$B$8:$I$10677,7,0)))</f>
        <v/>
      </c>
      <c r="G265" s="143" t="str">
        <f>IF(ISERROR(IF(ISBLANK(VLOOKUP(C265,'Base articles déposés'!$B$8:$I$10677,8,0)),"",VLOOKUP(C265,'Base articles déposés'!$B$8:$I$10677,8,0))),"",IF(ISBLANK(VLOOKUP(C265,'Base articles déposés'!$B$8:$I$10677,8,0)),"",VLOOKUP(C265,'Base articles déposés'!$B$8:$I$10677,8,0)))</f>
        <v/>
      </c>
      <c r="H265" s="146" t="str">
        <f>IF(ISERROR(IF(ISBLANK(VLOOKUP(C265,'Base articles déposés'!$B$8:$K$10677,9,0)),"",VLOOKUP(C265,'Base articles déposés'!$B$8:$K$10677,9,0))),"",IF(ISBLANK(VLOOKUP(C265,'Base articles déposés'!$B$8:$K$10677,9,0)),"",VLOOKUP(C265,'Base articles déposés'!$B$8:$K$10677,9,0)))</f>
        <v/>
      </c>
      <c r="I265" s="165">
        <f>IF(F265="oui",IF(H265="oui",0,IF(ISERROR(VLOOKUP(C265,'Base articles déposés'!$B$8:$I$10677,5,0)),"",VLOOKUP(C265,'Base articles déposés'!$B$8:$I$10677,5,0))),0)</f>
        <v>0</v>
      </c>
      <c r="J265" s="48"/>
      <c r="L265" s="15">
        <f>SUM($N$22:N265)</f>
        <v>3</v>
      </c>
      <c r="M265" s="15" t="str">
        <f>IF('Base articles déposés'!$A254='Récap par déposant'!$H$2,'Base articles déposés'!$B254,"")</f>
        <v/>
      </c>
      <c r="N265" s="15">
        <f t="shared" si="7"/>
        <v>0</v>
      </c>
    </row>
    <row r="266" spans="1:14" hidden="1" outlineLevel="1" x14ac:dyDescent="0.25">
      <c r="A266" s="21">
        <v>245</v>
      </c>
      <c r="B266" s="44"/>
      <c r="C266" s="100" t="str">
        <f t="shared" si="8"/>
        <v/>
      </c>
      <c r="D266" s="97" t="str">
        <f>IF(ISERROR(VLOOKUP(C266,'Base articles déposés'!$B$8:$I$10677,2,0)),"",VLOOKUP(C266,'Base articles déposés'!$B$8:$I$10677,2,0))</f>
        <v/>
      </c>
      <c r="E266" s="137" t="str">
        <f>IF(ISERROR(VLOOKUP(C266,'Base articles déposés'!$B$8:$I$10677,6,0)),"",VLOOKUP(C266,'Base articles déposés'!$B$8:$I$10677,6,0))</f>
        <v/>
      </c>
      <c r="F266" s="140" t="str">
        <f>IF(ISERROR(IF(ISBLANK(VLOOKUP(C266,'Base articles déposés'!$B$8:$I$10677,7,0)),"",VLOOKUP(C266,'Base articles déposés'!$B$8:$I$10677,7,0))),"",IF(ISBLANK(VLOOKUP(C266,'Base articles déposés'!$B$8:$I$10677,7,0)),"",VLOOKUP(C266,'Base articles déposés'!$B$8:$I$10677,7,0)))</f>
        <v/>
      </c>
      <c r="G266" s="143" t="str">
        <f>IF(ISERROR(IF(ISBLANK(VLOOKUP(C266,'Base articles déposés'!$B$8:$I$10677,8,0)),"",VLOOKUP(C266,'Base articles déposés'!$B$8:$I$10677,8,0))),"",IF(ISBLANK(VLOOKUP(C266,'Base articles déposés'!$B$8:$I$10677,8,0)),"",VLOOKUP(C266,'Base articles déposés'!$B$8:$I$10677,8,0)))</f>
        <v/>
      </c>
      <c r="H266" s="146" t="str">
        <f>IF(ISERROR(IF(ISBLANK(VLOOKUP(C266,'Base articles déposés'!$B$8:$K$10677,9,0)),"",VLOOKUP(C266,'Base articles déposés'!$B$8:$K$10677,9,0))),"",IF(ISBLANK(VLOOKUP(C266,'Base articles déposés'!$B$8:$K$10677,9,0)),"",VLOOKUP(C266,'Base articles déposés'!$B$8:$K$10677,9,0)))</f>
        <v/>
      </c>
      <c r="I266" s="165">
        <f>IF(F266="oui",IF(H266="oui",0,IF(ISERROR(VLOOKUP(C266,'Base articles déposés'!$B$8:$I$10677,5,0)),"",VLOOKUP(C266,'Base articles déposés'!$B$8:$I$10677,5,0))),0)</f>
        <v>0</v>
      </c>
      <c r="J266" s="48"/>
      <c r="L266" s="15">
        <f>SUM($N$22:N266)</f>
        <v>3</v>
      </c>
      <c r="M266" s="15" t="str">
        <f>IF('Base articles déposés'!$A255='Récap par déposant'!$H$2,'Base articles déposés'!$B255,"")</f>
        <v/>
      </c>
      <c r="N266" s="15">
        <f t="shared" si="7"/>
        <v>0</v>
      </c>
    </row>
    <row r="267" spans="1:14" hidden="1" outlineLevel="1" x14ac:dyDescent="0.25">
      <c r="A267" s="21">
        <v>246</v>
      </c>
      <c r="B267" s="44"/>
      <c r="C267" s="100" t="str">
        <f t="shared" si="8"/>
        <v/>
      </c>
      <c r="D267" s="97" t="str">
        <f>IF(ISERROR(VLOOKUP(C267,'Base articles déposés'!$B$8:$I$10677,2,0)),"",VLOOKUP(C267,'Base articles déposés'!$B$8:$I$10677,2,0))</f>
        <v/>
      </c>
      <c r="E267" s="137" t="str">
        <f>IF(ISERROR(VLOOKUP(C267,'Base articles déposés'!$B$8:$I$10677,6,0)),"",VLOOKUP(C267,'Base articles déposés'!$B$8:$I$10677,6,0))</f>
        <v/>
      </c>
      <c r="F267" s="140" t="str">
        <f>IF(ISERROR(IF(ISBLANK(VLOOKUP(C267,'Base articles déposés'!$B$8:$I$10677,7,0)),"",VLOOKUP(C267,'Base articles déposés'!$B$8:$I$10677,7,0))),"",IF(ISBLANK(VLOOKUP(C267,'Base articles déposés'!$B$8:$I$10677,7,0)),"",VLOOKUP(C267,'Base articles déposés'!$B$8:$I$10677,7,0)))</f>
        <v/>
      </c>
      <c r="G267" s="143" t="str">
        <f>IF(ISERROR(IF(ISBLANK(VLOOKUP(C267,'Base articles déposés'!$B$8:$I$10677,8,0)),"",VLOOKUP(C267,'Base articles déposés'!$B$8:$I$10677,8,0))),"",IF(ISBLANK(VLOOKUP(C267,'Base articles déposés'!$B$8:$I$10677,8,0)),"",VLOOKUP(C267,'Base articles déposés'!$B$8:$I$10677,8,0)))</f>
        <v/>
      </c>
      <c r="H267" s="146" t="str">
        <f>IF(ISERROR(IF(ISBLANK(VLOOKUP(C267,'Base articles déposés'!$B$8:$K$10677,9,0)),"",VLOOKUP(C267,'Base articles déposés'!$B$8:$K$10677,9,0))),"",IF(ISBLANK(VLOOKUP(C267,'Base articles déposés'!$B$8:$K$10677,9,0)),"",VLOOKUP(C267,'Base articles déposés'!$B$8:$K$10677,9,0)))</f>
        <v/>
      </c>
      <c r="I267" s="165">
        <f>IF(F267="oui",IF(H267="oui",0,IF(ISERROR(VLOOKUP(C267,'Base articles déposés'!$B$8:$I$10677,5,0)),"",VLOOKUP(C267,'Base articles déposés'!$B$8:$I$10677,5,0))),0)</f>
        <v>0</v>
      </c>
      <c r="J267" s="48"/>
      <c r="L267" s="15">
        <f>SUM($N$22:N267)</f>
        <v>3</v>
      </c>
      <c r="M267" s="15" t="str">
        <f>IF('Base articles déposés'!$A256='Récap par déposant'!$H$2,'Base articles déposés'!$B256,"")</f>
        <v/>
      </c>
      <c r="N267" s="15">
        <f t="shared" si="7"/>
        <v>0</v>
      </c>
    </row>
    <row r="268" spans="1:14" hidden="1" outlineLevel="1" x14ac:dyDescent="0.25">
      <c r="A268" s="21">
        <v>247</v>
      </c>
      <c r="B268" s="44"/>
      <c r="C268" s="100" t="str">
        <f t="shared" si="8"/>
        <v/>
      </c>
      <c r="D268" s="97" t="str">
        <f>IF(ISERROR(VLOOKUP(C268,'Base articles déposés'!$B$8:$I$10677,2,0)),"",VLOOKUP(C268,'Base articles déposés'!$B$8:$I$10677,2,0))</f>
        <v/>
      </c>
      <c r="E268" s="137" t="str">
        <f>IF(ISERROR(VLOOKUP(C268,'Base articles déposés'!$B$8:$I$10677,6,0)),"",VLOOKUP(C268,'Base articles déposés'!$B$8:$I$10677,6,0))</f>
        <v/>
      </c>
      <c r="F268" s="140" t="str">
        <f>IF(ISERROR(IF(ISBLANK(VLOOKUP(C268,'Base articles déposés'!$B$8:$I$10677,7,0)),"",VLOOKUP(C268,'Base articles déposés'!$B$8:$I$10677,7,0))),"",IF(ISBLANK(VLOOKUP(C268,'Base articles déposés'!$B$8:$I$10677,7,0)),"",VLOOKUP(C268,'Base articles déposés'!$B$8:$I$10677,7,0)))</f>
        <v/>
      </c>
      <c r="G268" s="143" t="str">
        <f>IF(ISERROR(IF(ISBLANK(VLOOKUP(C268,'Base articles déposés'!$B$8:$I$10677,8,0)),"",VLOOKUP(C268,'Base articles déposés'!$B$8:$I$10677,8,0))),"",IF(ISBLANK(VLOOKUP(C268,'Base articles déposés'!$B$8:$I$10677,8,0)),"",VLOOKUP(C268,'Base articles déposés'!$B$8:$I$10677,8,0)))</f>
        <v/>
      </c>
      <c r="H268" s="146" t="str">
        <f>IF(ISERROR(IF(ISBLANK(VLOOKUP(C268,'Base articles déposés'!$B$8:$K$10677,9,0)),"",VLOOKUP(C268,'Base articles déposés'!$B$8:$K$10677,9,0))),"",IF(ISBLANK(VLOOKUP(C268,'Base articles déposés'!$B$8:$K$10677,9,0)),"",VLOOKUP(C268,'Base articles déposés'!$B$8:$K$10677,9,0)))</f>
        <v/>
      </c>
      <c r="I268" s="165">
        <f>IF(F268="oui",IF(H268="oui",0,IF(ISERROR(VLOOKUP(C268,'Base articles déposés'!$B$8:$I$10677,5,0)),"",VLOOKUP(C268,'Base articles déposés'!$B$8:$I$10677,5,0))),0)</f>
        <v>0</v>
      </c>
      <c r="J268" s="48"/>
      <c r="L268" s="15">
        <f>SUM($N$22:N268)</f>
        <v>3</v>
      </c>
      <c r="M268" s="15" t="str">
        <f>IF('Base articles déposés'!$A257='Récap par déposant'!$H$2,'Base articles déposés'!$B257,"")</f>
        <v/>
      </c>
      <c r="N268" s="15">
        <f t="shared" si="7"/>
        <v>0</v>
      </c>
    </row>
    <row r="269" spans="1:14" hidden="1" outlineLevel="1" x14ac:dyDescent="0.25">
      <c r="A269" s="21">
        <v>248</v>
      </c>
      <c r="B269" s="44"/>
      <c r="C269" s="100" t="str">
        <f t="shared" si="8"/>
        <v/>
      </c>
      <c r="D269" s="97" t="str">
        <f>IF(ISERROR(VLOOKUP(C269,'Base articles déposés'!$B$8:$I$10677,2,0)),"",VLOOKUP(C269,'Base articles déposés'!$B$8:$I$10677,2,0))</f>
        <v/>
      </c>
      <c r="E269" s="137" t="str">
        <f>IF(ISERROR(VLOOKUP(C269,'Base articles déposés'!$B$8:$I$10677,6,0)),"",VLOOKUP(C269,'Base articles déposés'!$B$8:$I$10677,6,0))</f>
        <v/>
      </c>
      <c r="F269" s="140" t="str">
        <f>IF(ISERROR(IF(ISBLANK(VLOOKUP(C269,'Base articles déposés'!$B$8:$I$10677,7,0)),"",VLOOKUP(C269,'Base articles déposés'!$B$8:$I$10677,7,0))),"",IF(ISBLANK(VLOOKUP(C269,'Base articles déposés'!$B$8:$I$10677,7,0)),"",VLOOKUP(C269,'Base articles déposés'!$B$8:$I$10677,7,0)))</f>
        <v/>
      </c>
      <c r="G269" s="143" t="str">
        <f>IF(ISERROR(IF(ISBLANK(VLOOKUP(C269,'Base articles déposés'!$B$8:$I$10677,8,0)),"",VLOOKUP(C269,'Base articles déposés'!$B$8:$I$10677,8,0))),"",IF(ISBLANK(VLOOKUP(C269,'Base articles déposés'!$B$8:$I$10677,8,0)),"",VLOOKUP(C269,'Base articles déposés'!$B$8:$I$10677,8,0)))</f>
        <v/>
      </c>
      <c r="H269" s="146" t="str">
        <f>IF(ISERROR(IF(ISBLANK(VLOOKUP(C269,'Base articles déposés'!$B$8:$K$10677,9,0)),"",VLOOKUP(C269,'Base articles déposés'!$B$8:$K$10677,9,0))),"",IF(ISBLANK(VLOOKUP(C269,'Base articles déposés'!$B$8:$K$10677,9,0)),"",VLOOKUP(C269,'Base articles déposés'!$B$8:$K$10677,9,0)))</f>
        <v/>
      </c>
      <c r="I269" s="165">
        <f>IF(F269="oui",IF(H269="oui",0,IF(ISERROR(VLOOKUP(C269,'Base articles déposés'!$B$8:$I$10677,5,0)),"",VLOOKUP(C269,'Base articles déposés'!$B$8:$I$10677,5,0))),0)</f>
        <v>0</v>
      </c>
      <c r="J269" s="48"/>
      <c r="L269" s="15">
        <f>SUM($N$22:N269)</f>
        <v>3</v>
      </c>
      <c r="M269" s="15" t="str">
        <f>IF('Base articles déposés'!$A258='Récap par déposant'!$H$2,'Base articles déposés'!$B258,"")</f>
        <v/>
      </c>
      <c r="N269" s="15">
        <f t="shared" si="7"/>
        <v>0</v>
      </c>
    </row>
    <row r="270" spans="1:14" hidden="1" outlineLevel="1" x14ac:dyDescent="0.25">
      <c r="A270" s="21">
        <v>249</v>
      </c>
      <c r="B270" s="44"/>
      <c r="C270" s="100" t="str">
        <f t="shared" si="8"/>
        <v/>
      </c>
      <c r="D270" s="97" t="str">
        <f>IF(ISERROR(VLOOKUP(C270,'Base articles déposés'!$B$8:$I$10677,2,0)),"",VLOOKUP(C270,'Base articles déposés'!$B$8:$I$10677,2,0))</f>
        <v/>
      </c>
      <c r="E270" s="137" t="str">
        <f>IF(ISERROR(VLOOKUP(C270,'Base articles déposés'!$B$8:$I$10677,6,0)),"",VLOOKUP(C270,'Base articles déposés'!$B$8:$I$10677,6,0))</f>
        <v/>
      </c>
      <c r="F270" s="140" t="str">
        <f>IF(ISERROR(IF(ISBLANK(VLOOKUP(C270,'Base articles déposés'!$B$8:$I$10677,7,0)),"",VLOOKUP(C270,'Base articles déposés'!$B$8:$I$10677,7,0))),"",IF(ISBLANK(VLOOKUP(C270,'Base articles déposés'!$B$8:$I$10677,7,0)),"",VLOOKUP(C270,'Base articles déposés'!$B$8:$I$10677,7,0)))</f>
        <v/>
      </c>
      <c r="G270" s="143" t="str">
        <f>IF(ISERROR(IF(ISBLANK(VLOOKUP(C270,'Base articles déposés'!$B$8:$I$10677,8,0)),"",VLOOKUP(C270,'Base articles déposés'!$B$8:$I$10677,8,0))),"",IF(ISBLANK(VLOOKUP(C270,'Base articles déposés'!$B$8:$I$10677,8,0)),"",VLOOKUP(C270,'Base articles déposés'!$B$8:$I$10677,8,0)))</f>
        <v/>
      </c>
      <c r="H270" s="146" t="str">
        <f>IF(ISERROR(IF(ISBLANK(VLOOKUP(C270,'Base articles déposés'!$B$8:$K$10677,9,0)),"",VLOOKUP(C270,'Base articles déposés'!$B$8:$K$10677,9,0))),"",IF(ISBLANK(VLOOKUP(C270,'Base articles déposés'!$B$8:$K$10677,9,0)),"",VLOOKUP(C270,'Base articles déposés'!$B$8:$K$10677,9,0)))</f>
        <v/>
      </c>
      <c r="I270" s="165">
        <f>IF(F270="oui",IF(H270="oui",0,IF(ISERROR(VLOOKUP(C270,'Base articles déposés'!$B$8:$I$10677,5,0)),"",VLOOKUP(C270,'Base articles déposés'!$B$8:$I$10677,5,0))),0)</f>
        <v>0</v>
      </c>
      <c r="J270" s="48"/>
      <c r="L270" s="15">
        <f>SUM($N$22:N270)</f>
        <v>3</v>
      </c>
      <c r="M270" s="15" t="str">
        <f>IF('Base articles déposés'!$A259='Récap par déposant'!$H$2,'Base articles déposés'!$B259,"")</f>
        <v/>
      </c>
      <c r="N270" s="15">
        <f t="shared" si="7"/>
        <v>0</v>
      </c>
    </row>
    <row r="271" spans="1:14" hidden="1" outlineLevel="1" x14ac:dyDescent="0.25">
      <c r="A271" s="21">
        <v>250</v>
      </c>
      <c r="B271" s="44"/>
      <c r="C271" s="100" t="str">
        <f t="shared" si="8"/>
        <v/>
      </c>
      <c r="D271" s="97" t="str">
        <f>IF(ISERROR(VLOOKUP(C271,'Base articles déposés'!$B$8:$I$10677,2,0)),"",VLOOKUP(C271,'Base articles déposés'!$B$8:$I$10677,2,0))</f>
        <v/>
      </c>
      <c r="E271" s="137" t="str">
        <f>IF(ISERROR(VLOOKUP(C271,'Base articles déposés'!$B$8:$I$10677,6,0)),"",VLOOKUP(C271,'Base articles déposés'!$B$8:$I$10677,6,0))</f>
        <v/>
      </c>
      <c r="F271" s="140" t="str">
        <f>IF(ISERROR(IF(ISBLANK(VLOOKUP(C271,'Base articles déposés'!$B$8:$I$10677,7,0)),"",VLOOKUP(C271,'Base articles déposés'!$B$8:$I$10677,7,0))),"",IF(ISBLANK(VLOOKUP(C271,'Base articles déposés'!$B$8:$I$10677,7,0)),"",VLOOKUP(C271,'Base articles déposés'!$B$8:$I$10677,7,0)))</f>
        <v/>
      </c>
      <c r="G271" s="143" t="str">
        <f>IF(ISERROR(IF(ISBLANK(VLOOKUP(C271,'Base articles déposés'!$B$8:$I$10677,8,0)),"",VLOOKUP(C271,'Base articles déposés'!$B$8:$I$10677,8,0))),"",IF(ISBLANK(VLOOKUP(C271,'Base articles déposés'!$B$8:$I$10677,8,0)),"",VLOOKUP(C271,'Base articles déposés'!$B$8:$I$10677,8,0)))</f>
        <v/>
      </c>
      <c r="H271" s="146" t="str">
        <f>IF(ISERROR(IF(ISBLANK(VLOOKUP(C271,'Base articles déposés'!$B$8:$K$10677,9,0)),"",VLOOKUP(C271,'Base articles déposés'!$B$8:$K$10677,9,0))),"",IF(ISBLANK(VLOOKUP(C271,'Base articles déposés'!$B$8:$K$10677,9,0)),"",VLOOKUP(C271,'Base articles déposés'!$B$8:$K$10677,9,0)))</f>
        <v/>
      </c>
      <c r="I271" s="165">
        <f>IF(F271="oui",IF(H271="oui",0,IF(ISERROR(VLOOKUP(C271,'Base articles déposés'!$B$8:$I$10677,5,0)),"",VLOOKUP(C271,'Base articles déposés'!$B$8:$I$10677,5,0))),0)</f>
        <v>0</v>
      </c>
      <c r="J271" s="48"/>
      <c r="L271" s="15">
        <f>SUM($N$22:N271)</f>
        <v>3</v>
      </c>
      <c r="M271" s="15" t="str">
        <f>IF('Base articles déposés'!$A260='Récap par déposant'!$H$2,'Base articles déposés'!$B260,"")</f>
        <v/>
      </c>
      <c r="N271" s="15">
        <f t="shared" si="7"/>
        <v>0</v>
      </c>
    </row>
    <row r="272" spans="1:14" hidden="1" outlineLevel="1" x14ac:dyDescent="0.25">
      <c r="A272" s="21">
        <v>251</v>
      </c>
      <c r="B272" s="44"/>
      <c r="C272" s="100" t="str">
        <f t="shared" si="8"/>
        <v/>
      </c>
      <c r="D272" s="97" t="str">
        <f>IF(ISERROR(VLOOKUP(C272,'Base articles déposés'!$B$8:$I$10677,2,0)),"",VLOOKUP(C272,'Base articles déposés'!$B$8:$I$10677,2,0))</f>
        <v/>
      </c>
      <c r="E272" s="137" t="str">
        <f>IF(ISERROR(VLOOKUP(C272,'Base articles déposés'!$B$8:$I$10677,6,0)),"",VLOOKUP(C272,'Base articles déposés'!$B$8:$I$10677,6,0))</f>
        <v/>
      </c>
      <c r="F272" s="140" t="str">
        <f>IF(ISERROR(IF(ISBLANK(VLOOKUP(C272,'Base articles déposés'!$B$8:$I$10677,7,0)),"",VLOOKUP(C272,'Base articles déposés'!$B$8:$I$10677,7,0))),"",IF(ISBLANK(VLOOKUP(C272,'Base articles déposés'!$B$8:$I$10677,7,0)),"",VLOOKUP(C272,'Base articles déposés'!$B$8:$I$10677,7,0)))</f>
        <v/>
      </c>
      <c r="G272" s="143" t="str">
        <f>IF(ISERROR(IF(ISBLANK(VLOOKUP(C272,'Base articles déposés'!$B$8:$I$10677,8,0)),"",VLOOKUP(C272,'Base articles déposés'!$B$8:$I$10677,8,0))),"",IF(ISBLANK(VLOOKUP(C272,'Base articles déposés'!$B$8:$I$10677,8,0)),"",VLOOKUP(C272,'Base articles déposés'!$B$8:$I$10677,8,0)))</f>
        <v/>
      </c>
      <c r="H272" s="146" t="str">
        <f>IF(ISERROR(IF(ISBLANK(VLOOKUP(C272,'Base articles déposés'!$B$8:$K$10677,9,0)),"",VLOOKUP(C272,'Base articles déposés'!$B$8:$K$10677,9,0))),"",IF(ISBLANK(VLOOKUP(C272,'Base articles déposés'!$B$8:$K$10677,9,0)),"",VLOOKUP(C272,'Base articles déposés'!$B$8:$K$10677,9,0)))</f>
        <v/>
      </c>
      <c r="I272" s="165">
        <f>IF(F272="oui",IF(H272="oui",0,IF(ISERROR(VLOOKUP(C272,'Base articles déposés'!$B$8:$I$10677,5,0)),"",VLOOKUP(C272,'Base articles déposés'!$B$8:$I$10677,5,0))),0)</f>
        <v>0</v>
      </c>
      <c r="J272" s="48"/>
      <c r="L272" s="15">
        <f>SUM($N$22:N272)</f>
        <v>3</v>
      </c>
      <c r="M272" s="15" t="str">
        <f>IF('Base articles déposés'!$A261='Récap par déposant'!$H$2,'Base articles déposés'!$B261,"")</f>
        <v/>
      </c>
      <c r="N272" s="15">
        <f t="shared" si="7"/>
        <v>0</v>
      </c>
    </row>
    <row r="273" spans="1:14" hidden="1" outlineLevel="1" x14ac:dyDescent="0.25">
      <c r="A273" s="21">
        <v>252</v>
      </c>
      <c r="B273" s="44"/>
      <c r="C273" s="100" t="str">
        <f t="shared" si="8"/>
        <v/>
      </c>
      <c r="D273" s="97" t="str">
        <f>IF(ISERROR(VLOOKUP(C273,'Base articles déposés'!$B$8:$I$10677,2,0)),"",VLOOKUP(C273,'Base articles déposés'!$B$8:$I$10677,2,0))</f>
        <v/>
      </c>
      <c r="E273" s="137" t="str">
        <f>IF(ISERROR(VLOOKUP(C273,'Base articles déposés'!$B$8:$I$10677,6,0)),"",VLOOKUP(C273,'Base articles déposés'!$B$8:$I$10677,6,0))</f>
        <v/>
      </c>
      <c r="F273" s="140" t="str">
        <f>IF(ISERROR(IF(ISBLANK(VLOOKUP(C273,'Base articles déposés'!$B$8:$I$10677,7,0)),"",VLOOKUP(C273,'Base articles déposés'!$B$8:$I$10677,7,0))),"",IF(ISBLANK(VLOOKUP(C273,'Base articles déposés'!$B$8:$I$10677,7,0)),"",VLOOKUP(C273,'Base articles déposés'!$B$8:$I$10677,7,0)))</f>
        <v/>
      </c>
      <c r="G273" s="143" t="str">
        <f>IF(ISERROR(IF(ISBLANK(VLOOKUP(C273,'Base articles déposés'!$B$8:$I$10677,8,0)),"",VLOOKUP(C273,'Base articles déposés'!$B$8:$I$10677,8,0))),"",IF(ISBLANK(VLOOKUP(C273,'Base articles déposés'!$B$8:$I$10677,8,0)),"",VLOOKUP(C273,'Base articles déposés'!$B$8:$I$10677,8,0)))</f>
        <v/>
      </c>
      <c r="H273" s="146" t="str">
        <f>IF(ISERROR(IF(ISBLANK(VLOOKUP(C273,'Base articles déposés'!$B$8:$K$10677,9,0)),"",VLOOKUP(C273,'Base articles déposés'!$B$8:$K$10677,9,0))),"",IF(ISBLANK(VLOOKUP(C273,'Base articles déposés'!$B$8:$K$10677,9,0)),"",VLOOKUP(C273,'Base articles déposés'!$B$8:$K$10677,9,0)))</f>
        <v/>
      </c>
      <c r="I273" s="165">
        <f>IF(F273="oui",IF(H273="oui",0,IF(ISERROR(VLOOKUP(C273,'Base articles déposés'!$B$8:$I$10677,5,0)),"",VLOOKUP(C273,'Base articles déposés'!$B$8:$I$10677,5,0))),0)</f>
        <v>0</v>
      </c>
      <c r="J273" s="48"/>
      <c r="L273" s="15">
        <f>SUM($N$22:N273)</f>
        <v>3</v>
      </c>
      <c r="M273" s="15" t="str">
        <f>IF('Base articles déposés'!$A262='Récap par déposant'!$H$2,'Base articles déposés'!$B262,"")</f>
        <v/>
      </c>
      <c r="N273" s="15">
        <f t="shared" si="7"/>
        <v>0</v>
      </c>
    </row>
    <row r="274" spans="1:14" hidden="1" outlineLevel="1" x14ac:dyDescent="0.25">
      <c r="A274" s="21">
        <v>253</v>
      </c>
      <c r="B274" s="44"/>
      <c r="C274" s="100" t="str">
        <f t="shared" si="8"/>
        <v/>
      </c>
      <c r="D274" s="97" t="str">
        <f>IF(ISERROR(VLOOKUP(C274,'Base articles déposés'!$B$8:$I$10677,2,0)),"",VLOOKUP(C274,'Base articles déposés'!$B$8:$I$10677,2,0))</f>
        <v/>
      </c>
      <c r="E274" s="137" t="str">
        <f>IF(ISERROR(VLOOKUP(C274,'Base articles déposés'!$B$8:$I$10677,6,0)),"",VLOOKUP(C274,'Base articles déposés'!$B$8:$I$10677,6,0))</f>
        <v/>
      </c>
      <c r="F274" s="140" t="str">
        <f>IF(ISERROR(IF(ISBLANK(VLOOKUP(C274,'Base articles déposés'!$B$8:$I$10677,7,0)),"",VLOOKUP(C274,'Base articles déposés'!$B$8:$I$10677,7,0))),"",IF(ISBLANK(VLOOKUP(C274,'Base articles déposés'!$B$8:$I$10677,7,0)),"",VLOOKUP(C274,'Base articles déposés'!$B$8:$I$10677,7,0)))</f>
        <v/>
      </c>
      <c r="G274" s="143" t="str">
        <f>IF(ISERROR(IF(ISBLANK(VLOOKUP(C274,'Base articles déposés'!$B$8:$I$10677,8,0)),"",VLOOKUP(C274,'Base articles déposés'!$B$8:$I$10677,8,0))),"",IF(ISBLANK(VLOOKUP(C274,'Base articles déposés'!$B$8:$I$10677,8,0)),"",VLOOKUP(C274,'Base articles déposés'!$B$8:$I$10677,8,0)))</f>
        <v/>
      </c>
      <c r="H274" s="146" t="str">
        <f>IF(ISERROR(IF(ISBLANK(VLOOKUP(C274,'Base articles déposés'!$B$8:$K$10677,9,0)),"",VLOOKUP(C274,'Base articles déposés'!$B$8:$K$10677,9,0))),"",IF(ISBLANK(VLOOKUP(C274,'Base articles déposés'!$B$8:$K$10677,9,0)),"",VLOOKUP(C274,'Base articles déposés'!$B$8:$K$10677,9,0)))</f>
        <v/>
      </c>
      <c r="I274" s="165">
        <f>IF(F274="oui",IF(H274="oui",0,IF(ISERROR(VLOOKUP(C274,'Base articles déposés'!$B$8:$I$10677,5,0)),"",VLOOKUP(C274,'Base articles déposés'!$B$8:$I$10677,5,0))),0)</f>
        <v>0</v>
      </c>
      <c r="J274" s="48"/>
      <c r="L274" s="15">
        <f>SUM($N$22:N274)</f>
        <v>3</v>
      </c>
      <c r="M274" s="15" t="str">
        <f>IF('Base articles déposés'!$A263='Récap par déposant'!$H$2,'Base articles déposés'!$B263,"")</f>
        <v/>
      </c>
      <c r="N274" s="15">
        <f t="shared" si="7"/>
        <v>0</v>
      </c>
    </row>
    <row r="275" spans="1:14" hidden="1" outlineLevel="1" x14ac:dyDescent="0.25">
      <c r="A275" s="21">
        <v>254</v>
      </c>
      <c r="B275" s="44"/>
      <c r="C275" s="100" t="str">
        <f t="shared" si="8"/>
        <v/>
      </c>
      <c r="D275" s="97" t="str">
        <f>IF(ISERROR(VLOOKUP(C275,'Base articles déposés'!$B$8:$I$10677,2,0)),"",VLOOKUP(C275,'Base articles déposés'!$B$8:$I$10677,2,0))</f>
        <v/>
      </c>
      <c r="E275" s="137" t="str">
        <f>IF(ISERROR(VLOOKUP(C275,'Base articles déposés'!$B$8:$I$10677,6,0)),"",VLOOKUP(C275,'Base articles déposés'!$B$8:$I$10677,6,0))</f>
        <v/>
      </c>
      <c r="F275" s="140" t="str">
        <f>IF(ISERROR(IF(ISBLANK(VLOOKUP(C275,'Base articles déposés'!$B$8:$I$10677,7,0)),"",VLOOKUP(C275,'Base articles déposés'!$B$8:$I$10677,7,0))),"",IF(ISBLANK(VLOOKUP(C275,'Base articles déposés'!$B$8:$I$10677,7,0)),"",VLOOKUP(C275,'Base articles déposés'!$B$8:$I$10677,7,0)))</f>
        <v/>
      </c>
      <c r="G275" s="143" t="str">
        <f>IF(ISERROR(IF(ISBLANK(VLOOKUP(C275,'Base articles déposés'!$B$8:$I$10677,8,0)),"",VLOOKUP(C275,'Base articles déposés'!$B$8:$I$10677,8,0))),"",IF(ISBLANK(VLOOKUP(C275,'Base articles déposés'!$B$8:$I$10677,8,0)),"",VLOOKUP(C275,'Base articles déposés'!$B$8:$I$10677,8,0)))</f>
        <v/>
      </c>
      <c r="H275" s="146" t="str">
        <f>IF(ISERROR(IF(ISBLANK(VLOOKUP(C275,'Base articles déposés'!$B$8:$K$10677,9,0)),"",VLOOKUP(C275,'Base articles déposés'!$B$8:$K$10677,9,0))),"",IF(ISBLANK(VLOOKUP(C275,'Base articles déposés'!$B$8:$K$10677,9,0)),"",VLOOKUP(C275,'Base articles déposés'!$B$8:$K$10677,9,0)))</f>
        <v/>
      </c>
      <c r="I275" s="165">
        <f>IF(F275="oui",IF(H275="oui",0,IF(ISERROR(VLOOKUP(C275,'Base articles déposés'!$B$8:$I$10677,5,0)),"",VLOOKUP(C275,'Base articles déposés'!$B$8:$I$10677,5,0))),0)</f>
        <v>0</v>
      </c>
      <c r="J275" s="48"/>
      <c r="L275" s="15">
        <f>SUM($N$22:N275)</f>
        <v>3</v>
      </c>
      <c r="M275" s="15" t="str">
        <f>IF('Base articles déposés'!$A264='Récap par déposant'!$H$2,'Base articles déposés'!$B264,"")</f>
        <v/>
      </c>
      <c r="N275" s="15">
        <f t="shared" ref="N275:N338" si="9">IF(M275="",0,1)</f>
        <v>0</v>
      </c>
    </row>
    <row r="276" spans="1:14" hidden="1" outlineLevel="1" x14ac:dyDescent="0.25">
      <c r="A276" s="21">
        <v>255</v>
      </c>
      <c r="B276" s="44"/>
      <c r="C276" s="100" t="str">
        <f t="shared" si="8"/>
        <v/>
      </c>
      <c r="D276" s="97" t="str">
        <f>IF(ISERROR(VLOOKUP(C276,'Base articles déposés'!$B$8:$I$10677,2,0)),"",VLOOKUP(C276,'Base articles déposés'!$B$8:$I$10677,2,0))</f>
        <v/>
      </c>
      <c r="E276" s="137" t="str">
        <f>IF(ISERROR(VLOOKUP(C276,'Base articles déposés'!$B$8:$I$10677,6,0)),"",VLOOKUP(C276,'Base articles déposés'!$B$8:$I$10677,6,0))</f>
        <v/>
      </c>
      <c r="F276" s="140" t="str">
        <f>IF(ISERROR(IF(ISBLANK(VLOOKUP(C276,'Base articles déposés'!$B$8:$I$10677,7,0)),"",VLOOKUP(C276,'Base articles déposés'!$B$8:$I$10677,7,0))),"",IF(ISBLANK(VLOOKUP(C276,'Base articles déposés'!$B$8:$I$10677,7,0)),"",VLOOKUP(C276,'Base articles déposés'!$B$8:$I$10677,7,0)))</f>
        <v/>
      </c>
      <c r="G276" s="143" t="str">
        <f>IF(ISERROR(IF(ISBLANK(VLOOKUP(C276,'Base articles déposés'!$B$8:$I$10677,8,0)),"",VLOOKUP(C276,'Base articles déposés'!$B$8:$I$10677,8,0))),"",IF(ISBLANK(VLOOKUP(C276,'Base articles déposés'!$B$8:$I$10677,8,0)),"",VLOOKUP(C276,'Base articles déposés'!$B$8:$I$10677,8,0)))</f>
        <v/>
      </c>
      <c r="H276" s="146" t="str">
        <f>IF(ISERROR(IF(ISBLANK(VLOOKUP(C276,'Base articles déposés'!$B$8:$K$10677,9,0)),"",VLOOKUP(C276,'Base articles déposés'!$B$8:$K$10677,9,0))),"",IF(ISBLANK(VLOOKUP(C276,'Base articles déposés'!$B$8:$K$10677,9,0)),"",VLOOKUP(C276,'Base articles déposés'!$B$8:$K$10677,9,0)))</f>
        <v/>
      </c>
      <c r="I276" s="165">
        <f>IF(F276="oui",IF(H276="oui",0,IF(ISERROR(VLOOKUP(C276,'Base articles déposés'!$B$8:$I$10677,5,0)),"",VLOOKUP(C276,'Base articles déposés'!$B$8:$I$10677,5,0))),0)</f>
        <v>0</v>
      </c>
      <c r="J276" s="48"/>
      <c r="L276" s="15">
        <f>SUM($N$22:N276)</f>
        <v>3</v>
      </c>
      <c r="M276" s="15" t="str">
        <f>IF('Base articles déposés'!$A265='Récap par déposant'!$H$2,'Base articles déposés'!$B265,"")</f>
        <v/>
      </c>
      <c r="N276" s="15">
        <f t="shared" si="9"/>
        <v>0</v>
      </c>
    </row>
    <row r="277" spans="1:14" hidden="1" outlineLevel="1" x14ac:dyDescent="0.25">
      <c r="A277" s="21">
        <v>256</v>
      </c>
      <c r="B277" s="44"/>
      <c r="C277" s="100" t="str">
        <f t="shared" si="8"/>
        <v/>
      </c>
      <c r="D277" s="97" t="str">
        <f>IF(ISERROR(VLOOKUP(C277,'Base articles déposés'!$B$8:$I$10677,2,0)),"",VLOOKUP(C277,'Base articles déposés'!$B$8:$I$10677,2,0))</f>
        <v/>
      </c>
      <c r="E277" s="137" t="str">
        <f>IF(ISERROR(VLOOKUP(C277,'Base articles déposés'!$B$8:$I$10677,6,0)),"",VLOOKUP(C277,'Base articles déposés'!$B$8:$I$10677,6,0))</f>
        <v/>
      </c>
      <c r="F277" s="140" t="str">
        <f>IF(ISERROR(IF(ISBLANK(VLOOKUP(C277,'Base articles déposés'!$B$8:$I$10677,7,0)),"",VLOOKUP(C277,'Base articles déposés'!$B$8:$I$10677,7,0))),"",IF(ISBLANK(VLOOKUP(C277,'Base articles déposés'!$B$8:$I$10677,7,0)),"",VLOOKUP(C277,'Base articles déposés'!$B$8:$I$10677,7,0)))</f>
        <v/>
      </c>
      <c r="G277" s="143" t="str">
        <f>IF(ISERROR(IF(ISBLANK(VLOOKUP(C277,'Base articles déposés'!$B$8:$I$10677,8,0)),"",VLOOKUP(C277,'Base articles déposés'!$B$8:$I$10677,8,0))),"",IF(ISBLANK(VLOOKUP(C277,'Base articles déposés'!$B$8:$I$10677,8,0)),"",VLOOKUP(C277,'Base articles déposés'!$B$8:$I$10677,8,0)))</f>
        <v/>
      </c>
      <c r="H277" s="146" t="str">
        <f>IF(ISERROR(IF(ISBLANK(VLOOKUP(C277,'Base articles déposés'!$B$8:$K$10677,9,0)),"",VLOOKUP(C277,'Base articles déposés'!$B$8:$K$10677,9,0))),"",IF(ISBLANK(VLOOKUP(C277,'Base articles déposés'!$B$8:$K$10677,9,0)),"",VLOOKUP(C277,'Base articles déposés'!$B$8:$K$10677,9,0)))</f>
        <v/>
      </c>
      <c r="I277" s="165">
        <f>IF(F277="oui",IF(H277="oui",0,IF(ISERROR(VLOOKUP(C277,'Base articles déposés'!$B$8:$I$10677,5,0)),"",VLOOKUP(C277,'Base articles déposés'!$B$8:$I$10677,5,0))),0)</f>
        <v>0</v>
      </c>
      <c r="J277" s="48"/>
      <c r="L277" s="15">
        <f>SUM($N$22:N277)</f>
        <v>3</v>
      </c>
      <c r="M277" s="15" t="str">
        <f>IF('Base articles déposés'!$A266='Récap par déposant'!$H$2,'Base articles déposés'!$B266,"")</f>
        <v/>
      </c>
      <c r="N277" s="15">
        <f t="shared" si="9"/>
        <v>0</v>
      </c>
    </row>
    <row r="278" spans="1:14" hidden="1" outlineLevel="1" x14ac:dyDescent="0.25">
      <c r="A278" s="21">
        <v>257</v>
      </c>
      <c r="B278" s="44"/>
      <c r="C278" s="100" t="str">
        <f t="shared" si="8"/>
        <v/>
      </c>
      <c r="D278" s="97" t="str">
        <f>IF(ISERROR(VLOOKUP(C278,'Base articles déposés'!$B$8:$I$10677,2,0)),"",VLOOKUP(C278,'Base articles déposés'!$B$8:$I$10677,2,0))</f>
        <v/>
      </c>
      <c r="E278" s="137" t="str">
        <f>IF(ISERROR(VLOOKUP(C278,'Base articles déposés'!$B$8:$I$10677,6,0)),"",VLOOKUP(C278,'Base articles déposés'!$B$8:$I$10677,6,0))</f>
        <v/>
      </c>
      <c r="F278" s="140" t="str">
        <f>IF(ISERROR(IF(ISBLANK(VLOOKUP(C278,'Base articles déposés'!$B$8:$I$10677,7,0)),"",VLOOKUP(C278,'Base articles déposés'!$B$8:$I$10677,7,0))),"",IF(ISBLANK(VLOOKUP(C278,'Base articles déposés'!$B$8:$I$10677,7,0)),"",VLOOKUP(C278,'Base articles déposés'!$B$8:$I$10677,7,0)))</f>
        <v/>
      </c>
      <c r="G278" s="143" t="str">
        <f>IF(ISERROR(IF(ISBLANK(VLOOKUP(C278,'Base articles déposés'!$B$8:$I$10677,8,0)),"",VLOOKUP(C278,'Base articles déposés'!$B$8:$I$10677,8,0))),"",IF(ISBLANK(VLOOKUP(C278,'Base articles déposés'!$B$8:$I$10677,8,0)),"",VLOOKUP(C278,'Base articles déposés'!$B$8:$I$10677,8,0)))</f>
        <v/>
      </c>
      <c r="H278" s="146" t="str">
        <f>IF(ISERROR(IF(ISBLANK(VLOOKUP(C278,'Base articles déposés'!$B$8:$K$10677,9,0)),"",VLOOKUP(C278,'Base articles déposés'!$B$8:$K$10677,9,0))),"",IF(ISBLANK(VLOOKUP(C278,'Base articles déposés'!$B$8:$K$10677,9,0)),"",VLOOKUP(C278,'Base articles déposés'!$B$8:$K$10677,9,0)))</f>
        <v/>
      </c>
      <c r="I278" s="165">
        <f>IF(F278="oui",IF(H278="oui",0,IF(ISERROR(VLOOKUP(C278,'Base articles déposés'!$B$8:$I$10677,5,0)),"",VLOOKUP(C278,'Base articles déposés'!$B$8:$I$10677,5,0))),0)</f>
        <v>0</v>
      </c>
      <c r="J278" s="48"/>
      <c r="L278" s="15">
        <f>SUM($N$22:N278)</f>
        <v>3</v>
      </c>
      <c r="M278" s="15" t="str">
        <f>IF('Base articles déposés'!$A267='Récap par déposant'!$H$2,'Base articles déposés'!$B267,"")</f>
        <v/>
      </c>
      <c r="N278" s="15">
        <f t="shared" si="9"/>
        <v>0</v>
      </c>
    </row>
    <row r="279" spans="1:14" hidden="1" outlineLevel="1" x14ac:dyDescent="0.25">
      <c r="A279" s="21">
        <v>258</v>
      </c>
      <c r="B279" s="44"/>
      <c r="C279" s="100" t="str">
        <f t="shared" si="8"/>
        <v/>
      </c>
      <c r="D279" s="97" t="str">
        <f>IF(ISERROR(VLOOKUP(C279,'Base articles déposés'!$B$8:$I$10677,2,0)),"",VLOOKUP(C279,'Base articles déposés'!$B$8:$I$10677,2,0))</f>
        <v/>
      </c>
      <c r="E279" s="137" t="str">
        <f>IF(ISERROR(VLOOKUP(C279,'Base articles déposés'!$B$8:$I$10677,6,0)),"",VLOOKUP(C279,'Base articles déposés'!$B$8:$I$10677,6,0))</f>
        <v/>
      </c>
      <c r="F279" s="140" t="str">
        <f>IF(ISERROR(IF(ISBLANK(VLOOKUP(C279,'Base articles déposés'!$B$8:$I$10677,7,0)),"",VLOOKUP(C279,'Base articles déposés'!$B$8:$I$10677,7,0))),"",IF(ISBLANK(VLOOKUP(C279,'Base articles déposés'!$B$8:$I$10677,7,0)),"",VLOOKUP(C279,'Base articles déposés'!$B$8:$I$10677,7,0)))</f>
        <v/>
      </c>
      <c r="G279" s="143" t="str">
        <f>IF(ISERROR(IF(ISBLANK(VLOOKUP(C279,'Base articles déposés'!$B$8:$I$10677,8,0)),"",VLOOKUP(C279,'Base articles déposés'!$B$8:$I$10677,8,0))),"",IF(ISBLANK(VLOOKUP(C279,'Base articles déposés'!$B$8:$I$10677,8,0)),"",VLOOKUP(C279,'Base articles déposés'!$B$8:$I$10677,8,0)))</f>
        <v/>
      </c>
      <c r="H279" s="146" t="str">
        <f>IF(ISERROR(IF(ISBLANK(VLOOKUP(C279,'Base articles déposés'!$B$8:$K$10677,9,0)),"",VLOOKUP(C279,'Base articles déposés'!$B$8:$K$10677,9,0))),"",IF(ISBLANK(VLOOKUP(C279,'Base articles déposés'!$B$8:$K$10677,9,0)),"",VLOOKUP(C279,'Base articles déposés'!$B$8:$K$10677,9,0)))</f>
        <v/>
      </c>
      <c r="I279" s="165">
        <f>IF(F279="oui",IF(H279="oui",0,IF(ISERROR(VLOOKUP(C279,'Base articles déposés'!$B$8:$I$10677,5,0)),"",VLOOKUP(C279,'Base articles déposés'!$B$8:$I$10677,5,0))),0)</f>
        <v>0</v>
      </c>
      <c r="J279" s="48"/>
      <c r="L279" s="15">
        <f>SUM($N$22:N279)</f>
        <v>3</v>
      </c>
      <c r="M279" s="15" t="str">
        <f>IF('Base articles déposés'!$A268='Récap par déposant'!$H$2,'Base articles déposés'!$B268,"")</f>
        <v/>
      </c>
      <c r="N279" s="15">
        <f t="shared" si="9"/>
        <v>0</v>
      </c>
    </row>
    <row r="280" spans="1:14" hidden="1" outlineLevel="1" x14ac:dyDescent="0.25">
      <c r="A280" s="21">
        <v>259</v>
      </c>
      <c r="B280" s="44"/>
      <c r="C280" s="100" t="str">
        <f t="shared" si="8"/>
        <v/>
      </c>
      <c r="D280" s="97" t="str">
        <f>IF(ISERROR(VLOOKUP(C280,'Base articles déposés'!$B$8:$I$10677,2,0)),"",VLOOKUP(C280,'Base articles déposés'!$B$8:$I$10677,2,0))</f>
        <v/>
      </c>
      <c r="E280" s="137" t="str">
        <f>IF(ISERROR(VLOOKUP(C280,'Base articles déposés'!$B$8:$I$10677,6,0)),"",VLOOKUP(C280,'Base articles déposés'!$B$8:$I$10677,6,0))</f>
        <v/>
      </c>
      <c r="F280" s="140" t="str">
        <f>IF(ISERROR(IF(ISBLANK(VLOOKUP(C280,'Base articles déposés'!$B$8:$I$10677,7,0)),"",VLOOKUP(C280,'Base articles déposés'!$B$8:$I$10677,7,0))),"",IF(ISBLANK(VLOOKUP(C280,'Base articles déposés'!$B$8:$I$10677,7,0)),"",VLOOKUP(C280,'Base articles déposés'!$B$8:$I$10677,7,0)))</f>
        <v/>
      </c>
      <c r="G280" s="143" t="str">
        <f>IF(ISERROR(IF(ISBLANK(VLOOKUP(C280,'Base articles déposés'!$B$8:$I$10677,8,0)),"",VLOOKUP(C280,'Base articles déposés'!$B$8:$I$10677,8,0))),"",IF(ISBLANK(VLOOKUP(C280,'Base articles déposés'!$B$8:$I$10677,8,0)),"",VLOOKUP(C280,'Base articles déposés'!$B$8:$I$10677,8,0)))</f>
        <v/>
      </c>
      <c r="H280" s="146" t="str">
        <f>IF(ISERROR(IF(ISBLANK(VLOOKUP(C280,'Base articles déposés'!$B$8:$K$10677,9,0)),"",VLOOKUP(C280,'Base articles déposés'!$B$8:$K$10677,9,0))),"",IF(ISBLANK(VLOOKUP(C280,'Base articles déposés'!$B$8:$K$10677,9,0)),"",VLOOKUP(C280,'Base articles déposés'!$B$8:$K$10677,9,0)))</f>
        <v/>
      </c>
      <c r="I280" s="165">
        <f>IF(F280="oui",IF(H280="oui",0,IF(ISERROR(VLOOKUP(C280,'Base articles déposés'!$B$8:$I$10677,5,0)),"",VLOOKUP(C280,'Base articles déposés'!$B$8:$I$10677,5,0))),0)</f>
        <v>0</v>
      </c>
      <c r="J280" s="48"/>
      <c r="L280" s="15">
        <f>SUM($N$22:N280)</f>
        <v>3</v>
      </c>
      <c r="M280" s="15" t="str">
        <f>IF('Base articles déposés'!$A269='Récap par déposant'!$H$2,'Base articles déposés'!$B269,"")</f>
        <v/>
      </c>
      <c r="N280" s="15">
        <f t="shared" si="9"/>
        <v>0</v>
      </c>
    </row>
    <row r="281" spans="1:14" hidden="1" outlineLevel="1" x14ac:dyDescent="0.25">
      <c r="A281" s="21">
        <v>260</v>
      </c>
      <c r="B281" s="44"/>
      <c r="C281" s="100" t="str">
        <f t="shared" si="8"/>
        <v/>
      </c>
      <c r="D281" s="97" t="str">
        <f>IF(ISERROR(VLOOKUP(C281,'Base articles déposés'!$B$8:$I$10677,2,0)),"",VLOOKUP(C281,'Base articles déposés'!$B$8:$I$10677,2,0))</f>
        <v/>
      </c>
      <c r="E281" s="137" t="str">
        <f>IF(ISERROR(VLOOKUP(C281,'Base articles déposés'!$B$8:$I$10677,6,0)),"",VLOOKUP(C281,'Base articles déposés'!$B$8:$I$10677,6,0))</f>
        <v/>
      </c>
      <c r="F281" s="140" t="str">
        <f>IF(ISERROR(IF(ISBLANK(VLOOKUP(C281,'Base articles déposés'!$B$8:$I$10677,7,0)),"",VLOOKUP(C281,'Base articles déposés'!$B$8:$I$10677,7,0))),"",IF(ISBLANK(VLOOKUP(C281,'Base articles déposés'!$B$8:$I$10677,7,0)),"",VLOOKUP(C281,'Base articles déposés'!$B$8:$I$10677,7,0)))</f>
        <v/>
      </c>
      <c r="G281" s="143" t="str">
        <f>IF(ISERROR(IF(ISBLANK(VLOOKUP(C281,'Base articles déposés'!$B$8:$I$10677,8,0)),"",VLOOKUP(C281,'Base articles déposés'!$B$8:$I$10677,8,0))),"",IF(ISBLANK(VLOOKUP(C281,'Base articles déposés'!$B$8:$I$10677,8,0)),"",VLOOKUP(C281,'Base articles déposés'!$B$8:$I$10677,8,0)))</f>
        <v/>
      </c>
      <c r="H281" s="146" t="str">
        <f>IF(ISERROR(IF(ISBLANK(VLOOKUP(C281,'Base articles déposés'!$B$8:$K$10677,9,0)),"",VLOOKUP(C281,'Base articles déposés'!$B$8:$K$10677,9,0))),"",IF(ISBLANK(VLOOKUP(C281,'Base articles déposés'!$B$8:$K$10677,9,0)),"",VLOOKUP(C281,'Base articles déposés'!$B$8:$K$10677,9,0)))</f>
        <v/>
      </c>
      <c r="I281" s="165">
        <f>IF(F281="oui",IF(H281="oui",0,IF(ISERROR(VLOOKUP(C281,'Base articles déposés'!$B$8:$I$10677,5,0)),"",VLOOKUP(C281,'Base articles déposés'!$B$8:$I$10677,5,0))),0)</f>
        <v>0</v>
      </c>
      <c r="J281" s="48"/>
      <c r="L281" s="15">
        <f>SUM($N$22:N281)</f>
        <v>3</v>
      </c>
      <c r="M281" s="15" t="str">
        <f>IF('Base articles déposés'!$A270='Récap par déposant'!$H$2,'Base articles déposés'!$B270,"")</f>
        <v/>
      </c>
      <c r="N281" s="15">
        <f t="shared" si="9"/>
        <v>0</v>
      </c>
    </row>
    <row r="282" spans="1:14" hidden="1" outlineLevel="1" x14ac:dyDescent="0.25">
      <c r="A282" s="21">
        <v>261</v>
      </c>
      <c r="B282" s="44"/>
      <c r="C282" s="100" t="str">
        <f t="shared" si="8"/>
        <v/>
      </c>
      <c r="D282" s="97" t="str">
        <f>IF(ISERROR(VLOOKUP(C282,'Base articles déposés'!$B$8:$I$10677,2,0)),"",VLOOKUP(C282,'Base articles déposés'!$B$8:$I$10677,2,0))</f>
        <v/>
      </c>
      <c r="E282" s="137" t="str">
        <f>IF(ISERROR(VLOOKUP(C282,'Base articles déposés'!$B$8:$I$10677,6,0)),"",VLOOKUP(C282,'Base articles déposés'!$B$8:$I$10677,6,0))</f>
        <v/>
      </c>
      <c r="F282" s="140" t="str">
        <f>IF(ISERROR(IF(ISBLANK(VLOOKUP(C282,'Base articles déposés'!$B$8:$I$10677,7,0)),"",VLOOKUP(C282,'Base articles déposés'!$B$8:$I$10677,7,0))),"",IF(ISBLANK(VLOOKUP(C282,'Base articles déposés'!$B$8:$I$10677,7,0)),"",VLOOKUP(C282,'Base articles déposés'!$B$8:$I$10677,7,0)))</f>
        <v/>
      </c>
      <c r="G282" s="143" t="str">
        <f>IF(ISERROR(IF(ISBLANK(VLOOKUP(C282,'Base articles déposés'!$B$8:$I$10677,8,0)),"",VLOOKUP(C282,'Base articles déposés'!$B$8:$I$10677,8,0))),"",IF(ISBLANK(VLOOKUP(C282,'Base articles déposés'!$B$8:$I$10677,8,0)),"",VLOOKUP(C282,'Base articles déposés'!$B$8:$I$10677,8,0)))</f>
        <v/>
      </c>
      <c r="H282" s="146" t="str">
        <f>IF(ISERROR(IF(ISBLANK(VLOOKUP(C282,'Base articles déposés'!$B$8:$K$10677,9,0)),"",VLOOKUP(C282,'Base articles déposés'!$B$8:$K$10677,9,0))),"",IF(ISBLANK(VLOOKUP(C282,'Base articles déposés'!$B$8:$K$10677,9,0)),"",VLOOKUP(C282,'Base articles déposés'!$B$8:$K$10677,9,0)))</f>
        <v/>
      </c>
      <c r="I282" s="165">
        <f>IF(F282="oui",IF(H282="oui",0,IF(ISERROR(VLOOKUP(C282,'Base articles déposés'!$B$8:$I$10677,5,0)),"",VLOOKUP(C282,'Base articles déposés'!$B$8:$I$10677,5,0))),0)</f>
        <v>0</v>
      </c>
      <c r="J282" s="48"/>
      <c r="L282" s="15">
        <f>SUM($N$22:N282)</f>
        <v>3</v>
      </c>
      <c r="M282" s="15" t="str">
        <f>IF('Base articles déposés'!$A271='Récap par déposant'!$H$2,'Base articles déposés'!$B271,"")</f>
        <v/>
      </c>
      <c r="N282" s="15">
        <f t="shared" si="9"/>
        <v>0</v>
      </c>
    </row>
    <row r="283" spans="1:14" hidden="1" outlineLevel="1" x14ac:dyDescent="0.25">
      <c r="A283" s="21">
        <v>262</v>
      </c>
      <c r="B283" s="44"/>
      <c r="C283" s="100" t="str">
        <f t="shared" si="8"/>
        <v/>
      </c>
      <c r="D283" s="97" t="str">
        <f>IF(ISERROR(VLOOKUP(C283,'Base articles déposés'!$B$8:$I$10677,2,0)),"",VLOOKUP(C283,'Base articles déposés'!$B$8:$I$10677,2,0))</f>
        <v/>
      </c>
      <c r="E283" s="137" t="str">
        <f>IF(ISERROR(VLOOKUP(C283,'Base articles déposés'!$B$8:$I$10677,6,0)),"",VLOOKUP(C283,'Base articles déposés'!$B$8:$I$10677,6,0))</f>
        <v/>
      </c>
      <c r="F283" s="140" t="str">
        <f>IF(ISERROR(IF(ISBLANK(VLOOKUP(C283,'Base articles déposés'!$B$8:$I$10677,7,0)),"",VLOOKUP(C283,'Base articles déposés'!$B$8:$I$10677,7,0))),"",IF(ISBLANK(VLOOKUP(C283,'Base articles déposés'!$B$8:$I$10677,7,0)),"",VLOOKUP(C283,'Base articles déposés'!$B$8:$I$10677,7,0)))</f>
        <v/>
      </c>
      <c r="G283" s="143" t="str">
        <f>IF(ISERROR(IF(ISBLANK(VLOOKUP(C283,'Base articles déposés'!$B$8:$I$10677,8,0)),"",VLOOKUP(C283,'Base articles déposés'!$B$8:$I$10677,8,0))),"",IF(ISBLANK(VLOOKUP(C283,'Base articles déposés'!$B$8:$I$10677,8,0)),"",VLOOKUP(C283,'Base articles déposés'!$B$8:$I$10677,8,0)))</f>
        <v/>
      </c>
      <c r="H283" s="146" t="str">
        <f>IF(ISERROR(IF(ISBLANK(VLOOKUP(C283,'Base articles déposés'!$B$8:$K$10677,9,0)),"",VLOOKUP(C283,'Base articles déposés'!$B$8:$K$10677,9,0))),"",IF(ISBLANK(VLOOKUP(C283,'Base articles déposés'!$B$8:$K$10677,9,0)),"",VLOOKUP(C283,'Base articles déposés'!$B$8:$K$10677,9,0)))</f>
        <v/>
      </c>
      <c r="I283" s="165">
        <f>IF(F283="oui",IF(H283="oui",0,IF(ISERROR(VLOOKUP(C283,'Base articles déposés'!$B$8:$I$10677,5,0)),"",VLOOKUP(C283,'Base articles déposés'!$B$8:$I$10677,5,0))),0)</f>
        <v>0</v>
      </c>
      <c r="J283" s="48"/>
      <c r="L283" s="15">
        <f>SUM($N$22:N283)</f>
        <v>3</v>
      </c>
      <c r="M283" s="15" t="str">
        <f>IF('Base articles déposés'!$A272='Récap par déposant'!$H$2,'Base articles déposés'!$B272,"")</f>
        <v/>
      </c>
      <c r="N283" s="15">
        <f t="shared" si="9"/>
        <v>0</v>
      </c>
    </row>
    <row r="284" spans="1:14" hidden="1" outlineLevel="1" x14ac:dyDescent="0.25">
      <c r="A284" s="21">
        <v>263</v>
      </c>
      <c r="B284" s="44"/>
      <c r="C284" s="100" t="str">
        <f t="shared" si="8"/>
        <v/>
      </c>
      <c r="D284" s="97" t="str">
        <f>IF(ISERROR(VLOOKUP(C284,'Base articles déposés'!$B$8:$I$10677,2,0)),"",VLOOKUP(C284,'Base articles déposés'!$B$8:$I$10677,2,0))</f>
        <v/>
      </c>
      <c r="E284" s="137" t="str">
        <f>IF(ISERROR(VLOOKUP(C284,'Base articles déposés'!$B$8:$I$10677,6,0)),"",VLOOKUP(C284,'Base articles déposés'!$B$8:$I$10677,6,0))</f>
        <v/>
      </c>
      <c r="F284" s="140" t="str">
        <f>IF(ISERROR(IF(ISBLANK(VLOOKUP(C284,'Base articles déposés'!$B$8:$I$10677,7,0)),"",VLOOKUP(C284,'Base articles déposés'!$B$8:$I$10677,7,0))),"",IF(ISBLANK(VLOOKUP(C284,'Base articles déposés'!$B$8:$I$10677,7,0)),"",VLOOKUP(C284,'Base articles déposés'!$B$8:$I$10677,7,0)))</f>
        <v/>
      </c>
      <c r="G284" s="143" t="str">
        <f>IF(ISERROR(IF(ISBLANK(VLOOKUP(C284,'Base articles déposés'!$B$8:$I$10677,8,0)),"",VLOOKUP(C284,'Base articles déposés'!$B$8:$I$10677,8,0))),"",IF(ISBLANK(VLOOKUP(C284,'Base articles déposés'!$B$8:$I$10677,8,0)),"",VLOOKUP(C284,'Base articles déposés'!$B$8:$I$10677,8,0)))</f>
        <v/>
      </c>
      <c r="H284" s="146" t="str">
        <f>IF(ISERROR(IF(ISBLANK(VLOOKUP(C284,'Base articles déposés'!$B$8:$K$10677,9,0)),"",VLOOKUP(C284,'Base articles déposés'!$B$8:$K$10677,9,0))),"",IF(ISBLANK(VLOOKUP(C284,'Base articles déposés'!$B$8:$K$10677,9,0)),"",VLOOKUP(C284,'Base articles déposés'!$B$8:$K$10677,9,0)))</f>
        <v/>
      </c>
      <c r="I284" s="165">
        <f>IF(F284="oui",IF(H284="oui",0,IF(ISERROR(VLOOKUP(C284,'Base articles déposés'!$B$8:$I$10677,5,0)),"",VLOOKUP(C284,'Base articles déposés'!$B$8:$I$10677,5,0))),0)</f>
        <v>0</v>
      </c>
      <c r="J284" s="48"/>
      <c r="L284" s="15">
        <f>SUM($N$22:N284)</f>
        <v>3</v>
      </c>
      <c r="M284" s="15" t="str">
        <f>IF('Base articles déposés'!$A273='Récap par déposant'!$H$2,'Base articles déposés'!$B273,"")</f>
        <v/>
      </c>
      <c r="N284" s="15">
        <f t="shared" si="9"/>
        <v>0</v>
      </c>
    </row>
    <row r="285" spans="1:14" hidden="1" outlineLevel="1" x14ac:dyDescent="0.25">
      <c r="A285" s="21">
        <v>264</v>
      </c>
      <c r="B285" s="44"/>
      <c r="C285" s="100" t="str">
        <f t="shared" si="8"/>
        <v/>
      </c>
      <c r="D285" s="97" t="str">
        <f>IF(ISERROR(VLOOKUP(C285,'Base articles déposés'!$B$8:$I$10677,2,0)),"",VLOOKUP(C285,'Base articles déposés'!$B$8:$I$10677,2,0))</f>
        <v/>
      </c>
      <c r="E285" s="137" t="str">
        <f>IF(ISERROR(VLOOKUP(C285,'Base articles déposés'!$B$8:$I$10677,6,0)),"",VLOOKUP(C285,'Base articles déposés'!$B$8:$I$10677,6,0))</f>
        <v/>
      </c>
      <c r="F285" s="140" t="str">
        <f>IF(ISERROR(IF(ISBLANK(VLOOKUP(C285,'Base articles déposés'!$B$8:$I$10677,7,0)),"",VLOOKUP(C285,'Base articles déposés'!$B$8:$I$10677,7,0))),"",IF(ISBLANK(VLOOKUP(C285,'Base articles déposés'!$B$8:$I$10677,7,0)),"",VLOOKUP(C285,'Base articles déposés'!$B$8:$I$10677,7,0)))</f>
        <v/>
      </c>
      <c r="G285" s="143" t="str">
        <f>IF(ISERROR(IF(ISBLANK(VLOOKUP(C285,'Base articles déposés'!$B$8:$I$10677,8,0)),"",VLOOKUP(C285,'Base articles déposés'!$B$8:$I$10677,8,0))),"",IF(ISBLANK(VLOOKUP(C285,'Base articles déposés'!$B$8:$I$10677,8,0)),"",VLOOKUP(C285,'Base articles déposés'!$B$8:$I$10677,8,0)))</f>
        <v/>
      </c>
      <c r="H285" s="146" t="str">
        <f>IF(ISERROR(IF(ISBLANK(VLOOKUP(C285,'Base articles déposés'!$B$8:$K$10677,9,0)),"",VLOOKUP(C285,'Base articles déposés'!$B$8:$K$10677,9,0))),"",IF(ISBLANK(VLOOKUP(C285,'Base articles déposés'!$B$8:$K$10677,9,0)),"",VLOOKUP(C285,'Base articles déposés'!$B$8:$K$10677,9,0)))</f>
        <v/>
      </c>
      <c r="I285" s="165">
        <f>IF(F285="oui",IF(H285="oui",0,IF(ISERROR(VLOOKUP(C285,'Base articles déposés'!$B$8:$I$10677,5,0)),"",VLOOKUP(C285,'Base articles déposés'!$B$8:$I$10677,5,0))),0)</f>
        <v>0</v>
      </c>
      <c r="J285" s="48"/>
      <c r="L285" s="15">
        <f>SUM($N$22:N285)</f>
        <v>3</v>
      </c>
      <c r="M285" s="15" t="str">
        <f>IF('Base articles déposés'!$A274='Récap par déposant'!$H$2,'Base articles déposés'!$B274,"")</f>
        <v/>
      </c>
      <c r="N285" s="15">
        <f t="shared" si="9"/>
        <v>0</v>
      </c>
    </row>
    <row r="286" spans="1:14" hidden="1" outlineLevel="1" x14ac:dyDescent="0.25">
      <c r="A286" s="21">
        <v>265</v>
      </c>
      <c r="B286" s="44"/>
      <c r="C286" s="100" t="str">
        <f t="shared" si="8"/>
        <v/>
      </c>
      <c r="D286" s="97" t="str">
        <f>IF(ISERROR(VLOOKUP(C286,'Base articles déposés'!$B$8:$I$10677,2,0)),"",VLOOKUP(C286,'Base articles déposés'!$B$8:$I$10677,2,0))</f>
        <v/>
      </c>
      <c r="E286" s="137" t="str">
        <f>IF(ISERROR(VLOOKUP(C286,'Base articles déposés'!$B$8:$I$10677,6,0)),"",VLOOKUP(C286,'Base articles déposés'!$B$8:$I$10677,6,0))</f>
        <v/>
      </c>
      <c r="F286" s="140" t="str">
        <f>IF(ISERROR(IF(ISBLANK(VLOOKUP(C286,'Base articles déposés'!$B$8:$I$10677,7,0)),"",VLOOKUP(C286,'Base articles déposés'!$B$8:$I$10677,7,0))),"",IF(ISBLANK(VLOOKUP(C286,'Base articles déposés'!$B$8:$I$10677,7,0)),"",VLOOKUP(C286,'Base articles déposés'!$B$8:$I$10677,7,0)))</f>
        <v/>
      </c>
      <c r="G286" s="143" t="str">
        <f>IF(ISERROR(IF(ISBLANK(VLOOKUP(C286,'Base articles déposés'!$B$8:$I$10677,8,0)),"",VLOOKUP(C286,'Base articles déposés'!$B$8:$I$10677,8,0))),"",IF(ISBLANK(VLOOKUP(C286,'Base articles déposés'!$B$8:$I$10677,8,0)),"",VLOOKUP(C286,'Base articles déposés'!$B$8:$I$10677,8,0)))</f>
        <v/>
      </c>
      <c r="H286" s="146" t="str">
        <f>IF(ISERROR(IF(ISBLANK(VLOOKUP(C286,'Base articles déposés'!$B$8:$K$10677,9,0)),"",VLOOKUP(C286,'Base articles déposés'!$B$8:$K$10677,9,0))),"",IF(ISBLANK(VLOOKUP(C286,'Base articles déposés'!$B$8:$K$10677,9,0)),"",VLOOKUP(C286,'Base articles déposés'!$B$8:$K$10677,9,0)))</f>
        <v/>
      </c>
      <c r="I286" s="165">
        <f>IF(F286="oui",IF(H286="oui",0,IF(ISERROR(VLOOKUP(C286,'Base articles déposés'!$B$8:$I$10677,5,0)),"",VLOOKUP(C286,'Base articles déposés'!$B$8:$I$10677,5,0))),0)</f>
        <v>0</v>
      </c>
      <c r="J286" s="48"/>
      <c r="L286" s="15">
        <f>SUM($N$22:N286)</f>
        <v>3</v>
      </c>
      <c r="M286" s="15" t="str">
        <f>IF('Base articles déposés'!$A275='Récap par déposant'!$H$2,'Base articles déposés'!$B275,"")</f>
        <v/>
      </c>
      <c r="N286" s="15">
        <f t="shared" si="9"/>
        <v>0</v>
      </c>
    </row>
    <row r="287" spans="1:14" hidden="1" outlineLevel="1" x14ac:dyDescent="0.25">
      <c r="A287" s="21">
        <v>266</v>
      </c>
      <c r="B287" s="44"/>
      <c r="C287" s="100" t="str">
        <f t="shared" si="8"/>
        <v/>
      </c>
      <c r="D287" s="97" t="str">
        <f>IF(ISERROR(VLOOKUP(C287,'Base articles déposés'!$B$8:$I$10677,2,0)),"",VLOOKUP(C287,'Base articles déposés'!$B$8:$I$10677,2,0))</f>
        <v/>
      </c>
      <c r="E287" s="137" t="str">
        <f>IF(ISERROR(VLOOKUP(C287,'Base articles déposés'!$B$8:$I$10677,6,0)),"",VLOOKUP(C287,'Base articles déposés'!$B$8:$I$10677,6,0))</f>
        <v/>
      </c>
      <c r="F287" s="140" t="str">
        <f>IF(ISERROR(IF(ISBLANK(VLOOKUP(C287,'Base articles déposés'!$B$8:$I$10677,7,0)),"",VLOOKUP(C287,'Base articles déposés'!$B$8:$I$10677,7,0))),"",IF(ISBLANK(VLOOKUP(C287,'Base articles déposés'!$B$8:$I$10677,7,0)),"",VLOOKUP(C287,'Base articles déposés'!$B$8:$I$10677,7,0)))</f>
        <v/>
      </c>
      <c r="G287" s="143" t="str">
        <f>IF(ISERROR(IF(ISBLANK(VLOOKUP(C287,'Base articles déposés'!$B$8:$I$10677,8,0)),"",VLOOKUP(C287,'Base articles déposés'!$B$8:$I$10677,8,0))),"",IF(ISBLANK(VLOOKUP(C287,'Base articles déposés'!$B$8:$I$10677,8,0)),"",VLOOKUP(C287,'Base articles déposés'!$B$8:$I$10677,8,0)))</f>
        <v/>
      </c>
      <c r="H287" s="146" t="str">
        <f>IF(ISERROR(IF(ISBLANK(VLOOKUP(C287,'Base articles déposés'!$B$8:$K$10677,9,0)),"",VLOOKUP(C287,'Base articles déposés'!$B$8:$K$10677,9,0))),"",IF(ISBLANK(VLOOKUP(C287,'Base articles déposés'!$B$8:$K$10677,9,0)),"",VLOOKUP(C287,'Base articles déposés'!$B$8:$K$10677,9,0)))</f>
        <v/>
      </c>
      <c r="I287" s="165">
        <f>IF(F287="oui",IF(H287="oui",0,IF(ISERROR(VLOOKUP(C287,'Base articles déposés'!$B$8:$I$10677,5,0)),"",VLOOKUP(C287,'Base articles déposés'!$B$8:$I$10677,5,0))),0)</f>
        <v>0</v>
      </c>
      <c r="J287" s="48"/>
      <c r="L287" s="15">
        <f>SUM($N$22:N287)</f>
        <v>3</v>
      </c>
      <c r="M287" s="15" t="str">
        <f>IF('Base articles déposés'!$A276='Récap par déposant'!$H$2,'Base articles déposés'!$B276,"")</f>
        <v/>
      </c>
      <c r="N287" s="15">
        <f t="shared" si="9"/>
        <v>0</v>
      </c>
    </row>
    <row r="288" spans="1:14" hidden="1" outlineLevel="1" x14ac:dyDescent="0.25">
      <c r="A288" s="21">
        <v>267</v>
      </c>
      <c r="B288" s="44"/>
      <c r="C288" s="100" t="str">
        <f t="shared" si="8"/>
        <v/>
      </c>
      <c r="D288" s="97" t="str">
        <f>IF(ISERROR(VLOOKUP(C288,'Base articles déposés'!$B$8:$I$10677,2,0)),"",VLOOKUP(C288,'Base articles déposés'!$B$8:$I$10677,2,0))</f>
        <v/>
      </c>
      <c r="E288" s="137" t="str">
        <f>IF(ISERROR(VLOOKUP(C288,'Base articles déposés'!$B$8:$I$10677,6,0)),"",VLOOKUP(C288,'Base articles déposés'!$B$8:$I$10677,6,0))</f>
        <v/>
      </c>
      <c r="F288" s="140" t="str">
        <f>IF(ISERROR(IF(ISBLANK(VLOOKUP(C288,'Base articles déposés'!$B$8:$I$10677,7,0)),"",VLOOKUP(C288,'Base articles déposés'!$B$8:$I$10677,7,0))),"",IF(ISBLANK(VLOOKUP(C288,'Base articles déposés'!$B$8:$I$10677,7,0)),"",VLOOKUP(C288,'Base articles déposés'!$B$8:$I$10677,7,0)))</f>
        <v/>
      </c>
      <c r="G288" s="143" t="str">
        <f>IF(ISERROR(IF(ISBLANK(VLOOKUP(C288,'Base articles déposés'!$B$8:$I$10677,8,0)),"",VLOOKUP(C288,'Base articles déposés'!$B$8:$I$10677,8,0))),"",IF(ISBLANK(VLOOKUP(C288,'Base articles déposés'!$B$8:$I$10677,8,0)),"",VLOOKUP(C288,'Base articles déposés'!$B$8:$I$10677,8,0)))</f>
        <v/>
      </c>
      <c r="H288" s="146" t="str">
        <f>IF(ISERROR(IF(ISBLANK(VLOOKUP(C288,'Base articles déposés'!$B$8:$K$10677,9,0)),"",VLOOKUP(C288,'Base articles déposés'!$B$8:$K$10677,9,0))),"",IF(ISBLANK(VLOOKUP(C288,'Base articles déposés'!$B$8:$K$10677,9,0)),"",VLOOKUP(C288,'Base articles déposés'!$B$8:$K$10677,9,0)))</f>
        <v/>
      </c>
      <c r="I288" s="165">
        <f>IF(F288="oui",IF(H288="oui",0,IF(ISERROR(VLOOKUP(C288,'Base articles déposés'!$B$8:$I$10677,5,0)),"",VLOOKUP(C288,'Base articles déposés'!$B$8:$I$10677,5,0))),0)</f>
        <v>0</v>
      </c>
      <c r="J288" s="48"/>
      <c r="L288" s="15">
        <f>SUM($N$22:N288)</f>
        <v>3</v>
      </c>
      <c r="M288" s="15" t="str">
        <f>IF('Base articles déposés'!$A277='Récap par déposant'!$H$2,'Base articles déposés'!$B277,"")</f>
        <v/>
      </c>
      <c r="N288" s="15">
        <f t="shared" si="9"/>
        <v>0</v>
      </c>
    </row>
    <row r="289" spans="1:14" hidden="1" outlineLevel="1" x14ac:dyDescent="0.25">
      <c r="A289" s="21">
        <v>268</v>
      </c>
      <c r="B289" s="44"/>
      <c r="C289" s="100" t="str">
        <f t="shared" si="8"/>
        <v/>
      </c>
      <c r="D289" s="97" t="str">
        <f>IF(ISERROR(VLOOKUP(C289,'Base articles déposés'!$B$8:$I$10677,2,0)),"",VLOOKUP(C289,'Base articles déposés'!$B$8:$I$10677,2,0))</f>
        <v/>
      </c>
      <c r="E289" s="137" t="str">
        <f>IF(ISERROR(VLOOKUP(C289,'Base articles déposés'!$B$8:$I$10677,6,0)),"",VLOOKUP(C289,'Base articles déposés'!$B$8:$I$10677,6,0))</f>
        <v/>
      </c>
      <c r="F289" s="140" t="str">
        <f>IF(ISERROR(IF(ISBLANK(VLOOKUP(C289,'Base articles déposés'!$B$8:$I$10677,7,0)),"",VLOOKUP(C289,'Base articles déposés'!$B$8:$I$10677,7,0))),"",IF(ISBLANK(VLOOKUP(C289,'Base articles déposés'!$B$8:$I$10677,7,0)),"",VLOOKUP(C289,'Base articles déposés'!$B$8:$I$10677,7,0)))</f>
        <v/>
      </c>
      <c r="G289" s="143" t="str">
        <f>IF(ISERROR(IF(ISBLANK(VLOOKUP(C289,'Base articles déposés'!$B$8:$I$10677,8,0)),"",VLOOKUP(C289,'Base articles déposés'!$B$8:$I$10677,8,0))),"",IF(ISBLANK(VLOOKUP(C289,'Base articles déposés'!$B$8:$I$10677,8,0)),"",VLOOKUP(C289,'Base articles déposés'!$B$8:$I$10677,8,0)))</f>
        <v/>
      </c>
      <c r="H289" s="146" t="str">
        <f>IF(ISERROR(IF(ISBLANK(VLOOKUP(C289,'Base articles déposés'!$B$8:$K$10677,9,0)),"",VLOOKUP(C289,'Base articles déposés'!$B$8:$K$10677,9,0))),"",IF(ISBLANK(VLOOKUP(C289,'Base articles déposés'!$B$8:$K$10677,9,0)),"",VLOOKUP(C289,'Base articles déposés'!$B$8:$K$10677,9,0)))</f>
        <v/>
      </c>
      <c r="I289" s="165">
        <f>IF(F289="oui",IF(H289="oui",0,IF(ISERROR(VLOOKUP(C289,'Base articles déposés'!$B$8:$I$10677,5,0)),"",VLOOKUP(C289,'Base articles déposés'!$B$8:$I$10677,5,0))),0)</f>
        <v>0</v>
      </c>
      <c r="J289" s="48"/>
      <c r="L289" s="15">
        <f>SUM($N$22:N289)</f>
        <v>3</v>
      </c>
      <c r="M289" s="15" t="str">
        <f>IF('Base articles déposés'!$A278='Récap par déposant'!$H$2,'Base articles déposés'!$B278,"")</f>
        <v/>
      </c>
      <c r="N289" s="15">
        <f t="shared" si="9"/>
        <v>0</v>
      </c>
    </row>
    <row r="290" spans="1:14" hidden="1" outlineLevel="1" x14ac:dyDescent="0.25">
      <c r="A290" s="21">
        <v>269</v>
      </c>
      <c r="B290" s="44"/>
      <c r="C290" s="100" t="str">
        <f t="shared" si="8"/>
        <v/>
      </c>
      <c r="D290" s="97" t="str">
        <f>IF(ISERROR(VLOOKUP(C290,'Base articles déposés'!$B$8:$I$10677,2,0)),"",VLOOKUP(C290,'Base articles déposés'!$B$8:$I$10677,2,0))</f>
        <v/>
      </c>
      <c r="E290" s="137" t="str">
        <f>IF(ISERROR(VLOOKUP(C290,'Base articles déposés'!$B$8:$I$10677,6,0)),"",VLOOKUP(C290,'Base articles déposés'!$B$8:$I$10677,6,0))</f>
        <v/>
      </c>
      <c r="F290" s="140" t="str">
        <f>IF(ISERROR(IF(ISBLANK(VLOOKUP(C290,'Base articles déposés'!$B$8:$I$10677,7,0)),"",VLOOKUP(C290,'Base articles déposés'!$B$8:$I$10677,7,0))),"",IF(ISBLANK(VLOOKUP(C290,'Base articles déposés'!$B$8:$I$10677,7,0)),"",VLOOKUP(C290,'Base articles déposés'!$B$8:$I$10677,7,0)))</f>
        <v/>
      </c>
      <c r="G290" s="143" t="str">
        <f>IF(ISERROR(IF(ISBLANK(VLOOKUP(C290,'Base articles déposés'!$B$8:$I$10677,8,0)),"",VLOOKUP(C290,'Base articles déposés'!$B$8:$I$10677,8,0))),"",IF(ISBLANK(VLOOKUP(C290,'Base articles déposés'!$B$8:$I$10677,8,0)),"",VLOOKUP(C290,'Base articles déposés'!$B$8:$I$10677,8,0)))</f>
        <v/>
      </c>
      <c r="H290" s="146" t="str">
        <f>IF(ISERROR(IF(ISBLANK(VLOOKUP(C290,'Base articles déposés'!$B$8:$K$10677,9,0)),"",VLOOKUP(C290,'Base articles déposés'!$B$8:$K$10677,9,0))),"",IF(ISBLANK(VLOOKUP(C290,'Base articles déposés'!$B$8:$K$10677,9,0)),"",VLOOKUP(C290,'Base articles déposés'!$B$8:$K$10677,9,0)))</f>
        <v/>
      </c>
      <c r="I290" s="165">
        <f>IF(F290="oui",IF(H290="oui",0,IF(ISERROR(VLOOKUP(C290,'Base articles déposés'!$B$8:$I$10677,5,0)),"",VLOOKUP(C290,'Base articles déposés'!$B$8:$I$10677,5,0))),0)</f>
        <v>0</v>
      </c>
      <c r="J290" s="48"/>
      <c r="L290" s="15">
        <f>SUM($N$22:N290)</f>
        <v>3</v>
      </c>
      <c r="M290" s="15" t="str">
        <f>IF('Base articles déposés'!$A279='Récap par déposant'!$H$2,'Base articles déposés'!$B279,"")</f>
        <v/>
      </c>
      <c r="N290" s="15">
        <f t="shared" si="9"/>
        <v>0</v>
      </c>
    </row>
    <row r="291" spans="1:14" hidden="1" outlineLevel="1" x14ac:dyDescent="0.25">
      <c r="A291" s="21">
        <v>270</v>
      </c>
      <c r="B291" s="44"/>
      <c r="C291" s="100" t="str">
        <f t="shared" si="8"/>
        <v/>
      </c>
      <c r="D291" s="97" t="str">
        <f>IF(ISERROR(VLOOKUP(C291,'Base articles déposés'!$B$8:$I$10677,2,0)),"",VLOOKUP(C291,'Base articles déposés'!$B$8:$I$10677,2,0))</f>
        <v/>
      </c>
      <c r="E291" s="137" t="str">
        <f>IF(ISERROR(VLOOKUP(C291,'Base articles déposés'!$B$8:$I$10677,6,0)),"",VLOOKUP(C291,'Base articles déposés'!$B$8:$I$10677,6,0))</f>
        <v/>
      </c>
      <c r="F291" s="140" t="str">
        <f>IF(ISERROR(IF(ISBLANK(VLOOKUP(C291,'Base articles déposés'!$B$8:$I$10677,7,0)),"",VLOOKUP(C291,'Base articles déposés'!$B$8:$I$10677,7,0))),"",IF(ISBLANK(VLOOKUP(C291,'Base articles déposés'!$B$8:$I$10677,7,0)),"",VLOOKUP(C291,'Base articles déposés'!$B$8:$I$10677,7,0)))</f>
        <v/>
      </c>
      <c r="G291" s="143" t="str">
        <f>IF(ISERROR(IF(ISBLANK(VLOOKUP(C291,'Base articles déposés'!$B$8:$I$10677,8,0)),"",VLOOKUP(C291,'Base articles déposés'!$B$8:$I$10677,8,0))),"",IF(ISBLANK(VLOOKUP(C291,'Base articles déposés'!$B$8:$I$10677,8,0)),"",VLOOKUP(C291,'Base articles déposés'!$B$8:$I$10677,8,0)))</f>
        <v/>
      </c>
      <c r="H291" s="146" t="str">
        <f>IF(ISERROR(IF(ISBLANK(VLOOKUP(C291,'Base articles déposés'!$B$8:$K$10677,9,0)),"",VLOOKUP(C291,'Base articles déposés'!$B$8:$K$10677,9,0))),"",IF(ISBLANK(VLOOKUP(C291,'Base articles déposés'!$B$8:$K$10677,9,0)),"",VLOOKUP(C291,'Base articles déposés'!$B$8:$K$10677,9,0)))</f>
        <v/>
      </c>
      <c r="I291" s="165">
        <f>IF(F291="oui",IF(H291="oui",0,IF(ISERROR(VLOOKUP(C291,'Base articles déposés'!$B$8:$I$10677,5,0)),"",VLOOKUP(C291,'Base articles déposés'!$B$8:$I$10677,5,0))),0)</f>
        <v>0</v>
      </c>
      <c r="J291" s="48"/>
      <c r="L291" s="15">
        <f>SUM($N$22:N291)</f>
        <v>3</v>
      </c>
      <c r="M291" s="15" t="str">
        <f>IF('Base articles déposés'!$A280='Récap par déposant'!$H$2,'Base articles déposés'!$B280,"")</f>
        <v/>
      </c>
      <c r="N291" s="15">
        <f t="shared" si="9"/>
        <v>0</v>
      </c>
    </row>
    <row r="292" spans="1:14" hidden="1" outlineLevel="1" x14ac:dyDescent="0.25">
      <c r="A292" s="21">
        <v>271</v>
      </c>
      <c r="B292" s="44"/>
      <c r="C292" s="100" t="str">
        <f t="shared" si="8"/>
        <v/>
      </c>
      <c r="D292" s="97" t="str">
        <f>IF(ISERROR(VLOOKUP(C292,'Base articles déposés'!$B$8:$I$10677,2,0)),"",VLOOKUP(C292,'Base articles déposés'!$B$8:$I$10677,2,0))</f>
        <v/>
      </c>
      <c r="E292" s="137" t="str">
        <f>IF(ISERROR(VLOOKUP(C292,'Base articles déposés'!$B$8:$I$10677,6,0)),"",VLOOKUP(C292,'Base articles déposés'!$B$8:$I$10677,6,0))</f>
        <v/>
      </c>
      <c r="F292" s="140" t="str">
        <f>IF(ISERROR(IF(ISBLANK(VLOOKUP(C292,'Base articles déposés'!$B$8:$I$10677,7,0)),"",VLOOKUP(C292,'Base articles déposés'!$B$8:$I$10677,7,0))),"",IF(ISBLANK(VLOOKUP(C292,'Base articles déposés'!$B$8:$I$10677,7,0)),"",VLOOKUP(C292,'Base articles déposés'!$B$8:$I$10677,7,0)))</f>
        <v/>
      </c>
      <c r="G292" s="143" t="str">
        <f>IF(ISERROR(IF(ISBLANK(VLOOKUP(C292,'Base articles déposés'!$B$8:$I$10677,8,0)),"",VLOOKUP(C292,'Base articles déposés'!$B$8:$I$10677,8,0))),"",IF(ISBLANK(VLOOKUP(C292,'Base articles déposés'!$B$8:$I$10677,8,0)),"",VLOOKUP(C292,'Base articles déposés'!$B$8:$I$10677,8,0)))</f>
        <v/>
      </c>
      <c r="H292" s="146" t="str">
        <f>IF(ISERROR(IF(ISBLANK(VLOOKUP(C292,'Base articles déposés'!$B$8:$K$10677,9,0)),"",VLOOKUP(C292,'Base articles déposés'!$B$8:$K$10677,9,0))),"",IF(ISBLANK(VLOOKUP(C292,'Base articles déposés'!$B$8:$K$10677,9,0)),"",VLOOKUP(C292,'Base articles déposés'!$B$8:$K$10677,9,0)))</f>
        <v/>
      </c>
      <c r="I292" s="165">
        <f>IF(F292="oui",IF(H292="oui",0,IF(ISERROR(VLOOKUP(C292,'Base articles déposés'!$B$8:$I$10677,5,0)),"",VLOOKUP(C292,'Base articles déposés'!$B$8:$I$10677,5,0))),0)</f>
        <v>0</v>
      </c>
      <c r="J292" s="48"/>
      <c r="L292" s="15">
        <f>SUM($N$22:N292)</f>
        <v>3</v>
      </c>
      <c r="M292" s="15" t="str">
        <f>IF('Base articles déposés'!$A281='Récap par déposant'!$H$2,'Base articles déposés'!$B281,"")</f>
        <v/>
      </c>
      <c r="N292" s="15">
        <f t="shared" si="9"/>
        <v>0</v>
      </c>
    </row>
    <row r="293" spans="1:14" hidden="1" outlineLevel="1" x14ac:dyDescent="0.25">
      <c r="A293" s="21">
        <v>272</v>
      </c>
      <c r="B293" s="44"/>
      <c r="C293" s="100" t="str">
        <f t="shared" si="8"/>
        <v/>
      </c>
      <c r="D293" s="97" t="str">
        <f>IF(ISERROR(VLOOKUP(C293,'Base articles déposés'!$B$8:$I$10677,2,0)),"",VLOOKUP(C293,'Base articles déposés'!$B$8:$I$10677,2,0))</f>
        <v/>
      </c>
      <c r="E293" s="137" t="str">
        <f>IF(ISERROR(VLOOKUP(C293,'Base articles déposés'!$B$8:$I$10677,6,0)),"",VLOOKUP(C293,'Base articles déposés'!$B$8:$I$10677,6,0))</f>
        <v/>
      </c>
      <c r="F293" s="140" t="str">
        <f>IF(ISERROR(IF(ISBLANK(VLOOKUP(C293,'Base articles déposés'!$B$8:$I$10677,7,0)),"",VLOOKUP(C293,'Base articles déposés'!$B$8:$I$10677,7,0))),"",IF(ISBLANK(VLOOKUP(C293,'Base articles déposés'!$B$8:$I$10677,7,0)),"",VLOOKUP(C293,'Base articles déposés'!$B$8:$I$10677,7,0)))</f>
        <v/>
      </c>
      <c r="G293" s="143" t="str">
        <f>IF(ISERROR(IF(ISBLANK(VLOOKUP(C293,'Base articles déposés'!$B$8:$I$10677,8,0)),"",VLOOKUP(C293,'Base articles déposés'!$B$8:$I$10677,8,0))),"",IF(ISBLANK(VLOOKUP(C293,'Base articles déposés'!$B$8:$I$10677,8,0)),"",VLOOKUP(C293,'Base articles déposés'!$B$8:$I$10677,8,0)))</f>
        <v/>
      </c>
      <c r="H293" s="146" t="str">
        <f>IF(ISERROR(IF(ISBLANK(VLOOKUP(C293,'Base articles déposés'!$B$8:$K$10677,9,0)),"",VLOOKUP(C293,'Base articles déposés'!$B$8:$K$10677,9,0))),"",IF(ISBLANK(VLOOKUP(C293,'Base articles déposés'!$B$8:$K$10677,9,0)),"",VLOOKUP(C293,'Base articles déposés'!$B$8:$K$10677,9,0)))</f>
        <v/>
      </c>
      <c r="I293" s="165">
        <f>IF(F293="oui",IF(H293="oui",0,IF(ISERROR(VLOOKUP(C293,'Base articles déposés'!$B$8:$I$10677,5,0)),"",VLOOKUP(C293,'Base articles déposés'!$B$8:$I$10677,5,0))),0)</f>
        <v>0</v>
      </c>
      <c r="J293" s="48"/>
      <c r="L293" s="15">
        <f>SUM($N$22:N293)</f>
        <v>3</v>
      </c>
      <c r="M293" s="15" t="str">
        <f>IF('Base articles déposés'!$A282='Récap par déposant'!$H$2,'Base articles déposés'!$B282,"")</f>
        <v/>
      </c>
      <c r="N293" s="15">
        <f t="shared" si="9"/>
        <v>0</v>
      </c>
    </row>
    <row r="294" spans="1:14" hidden="1" outlineLevel="1" x14ac:dyDescent="0.25">
      <c r="A294" s="21">
        <v>273</v>
      </c>
      <c r="B294" s="44"/>
      <c r="C294" s="100" t="str">
        <f t="shared" si="8"/>
        <v/>
      </c>
      <c r="D294" s="97" t="str">
        <f>IF(ISERROR(VLOOKUP(C294,'Base articles déposés'!$B$8:$I$10677,2,0)),"",VLOOKUP(C294,'Base articles déposés'!$B$8:$I$10677,2,0))</f>
        <v/>
      </c>
      <c r="E294" s="137" t="str">
        <f>IF(ISERROR(VLOOKUP(C294,'Base articles déposés'!$B$8:$I$10677,6,0)),"",VLOOKUP(C294,'Base articles déposés'!$B$8:$I$10677,6,0))</f>
        <v/>
      </c>
      <c r="F294" s="140" t="str">
        <f>IF(ISERROR(IF(ISBLANK(VLOOKUP(C294,'Base articles déposés'!$B$8:$I$10677,7,0)),"",VLOOKUP(C294,'Base articles déposés'!$B$8:$I$10677,7,0))),"",IF(ISBLANK(VLOOKUP(C294,'Base articles déposés'!$B$8:$I$10677,7,0)),"",VLOOKUP(C294,'Base articles déposés'!$B$8:$I$10677,7,0)))</f>
        <v/>
      </c>
      <c r="G294" s="143" t="str">
        <f>IF(ISERROR(IF(ISBLANK(VLOOKUP(C294,'Base articles déposés'!$B$8:$I$10677,8,0)),"",VLOOKUP(C294,'Base articles déposés'!$B$8:$I$10677,8,0))),"",IF(ISBLANK(VLOOKUP(C294,'Base articles déposés'!$B$8:$I$10677,8,0)),"",VLOOKUP(C294,'Base articles déposés'!$B$8:$I$10677,8,0)))</f>
        <v/>
      </c>
      <c r="H294" s="146" t="str">
        <f>IF(ISERROR(IF(ISBLANK(VLOOKUP(C294,'Base articles déposés'!$B$8:$K$10677,9,0)),"",VLOOKUP(C294,'Base articles déposés'!$B$8:$K$10677,9,0))),"",IF(ISBLANK(VLOOKUP(C294,'Base articles déposés'!$B$8:$K$10677,9,0)),"",VLOOKUP(C294,'Base articles déposés'!$B$8:$K$10677,9,0)))</f>
        <v/>
      </c>
      <c r="I294" s="165">
        <f>IF(F294="oui",IF(H294="oui",0,IF(ISERROR(VLOOKUP(C294,'Base articles déposés'!$B$8:$I$10677,5,0)),"",VLOOKUP(C294,'Base articles déposés'!$B$8:$I$10677,5,0))),0)</f>
        <v>0</v>
      </c>
      <c r="J294" s="48"/>
      <c r="L294" s="15">
        <f>SUM($N$22:N294)</f>
        <v>3</v>
      </c>
      <c r="M294" s="15" t="str">
        <f>IF('Base articles déposés'!$A283='Récap par déposant'!$H$2,'Base articles déposés'!$B283,"")</f>
        <v/>
      </c>
      <c r="N294" s="15">
        <f t="shared" si="9"/>
        <v>0</v>
      </c>
    </row>
    <row r="295" spans="1:14" hidden="1" outlineLevel="1" x14ac:dyDescent="0.25">
      <c r="A295" s="21">
        <v>274</v>
      </c>
      <c r="B295" s="44"/>
      <c r="C295" s="100" t="str">
        <f t="shared" si="8"/>
        <v/>
      </c>
      <c r="D295" s="97" t="str">
        <f>IF(ISERROR(VLOOKUP(C295,'Base articles déposés'!$B$8:$I$10677,2,0)),"",VLOOKUP(C295,'Base articles déposés'!$B$8:$I$10677,2,0))</f>
        <v/>
      </c>
      <c r="E295" s="137" t="str">
        <f>IF(ISERROR(VLOOKUP(C295,'Base articles déposés'!$B$8:$I$10677,6,0)),"",VLOOKUP(C295,'Base articles déposés'!$B$8:$I$10677,6,0))</f>
        <v/>
      </c>
      <c r="F295" s="140" t="str">
        <f>IF(ISERROR(IF(ISBLANK(VLOOKUP(C295,'Base articles déposés'!$B$8:$I$10677,7,0)),"",VLOOKUP(C295,'Base articles déposés'!$B$8:$I$10677,7,0))),"",IF(ISBLANK(VLOOKUP(C295,'Base articles déposés'!$B$8:$I$10677,7,0)),"",VLOOKUP(C295,'Base articles déposés'!$B$8:$I$10677,7,0)))</f>
        <v/>
      </c>
      <c r="G295" s="143" t="str">
        <f>IF(ISERROR(IF(ISBLANK(VLOOKUP(C295,'Base articles déposés'!$B$8:$I$10677,8,0)),"",VLOOKUP(C295,'Base articles déposés'!$B$8:$I$10677,8,0))),"",IF(ISBLANK(VLOOKUP(C295,'Base articles déposés'!$B$8:$I$10677,8,0)),"",VLOOKUP(C295,'Base articles déposés'!$B$8:$I$10677,8,0)))</f>
        <v/>
      </c>
      <c r="H295" s="146" t="str">
        <f>IF(ISERROR(IF(ISBLANK(VLOOKUP(C295,'Base articles déposés'!$B$8:$K$10677,9,0)),"",VLOOKUP(C295,'Base articles déposés'!$B$8:$K$10677,9,0))),"",IF(ISBLANK(VLOOKUP(C295,'Base articles déposés'!$B$8:$K$10677,9,0)),"",VLOOKUP(C295,'Base articles déposés'!$B$8:$K$10677,9,0)))</f>
        <v/>
      </c>
      <c r="I295" s="165">
        <f>IF(F295="oui",IF(H295="oui",0,IF(ISERROR(VLOOKUP(C295,'Base articles déposés'!$B$8:$I$10677,5,0)),"",VLOOKUP(C295,'Base articles déposés'!$B$8:$I$10677,5,0))),0)</f>
        <v>0</v>
      </c>
      <c r="J295" s="48"/>
      <c r="L295" s="15">
        <f>SUM($N$22:N295)</f>
        <v>3</v>
      </c>
      <c r="M295" s="15" t="str">
        <f>IF('Base articles déposés'!$A284='Récap par déposant'!$H$2,'Base articles déposés'!$B284,"")</f>
        <v/>
      </c>
      <c r="N295" s="15">
        <f t="shared" si="9"/>
        <v>0</v>
      </c>
    </row>
    <row r="296" spans="1:14" hidden="1" outlineLevel="1" x14ac:dyDescent="0.25">
      <c r="A296" s="21">
        <v>275</v>
      </c>
      <c r="B296" s="44"/>
      <c r="C296" s="100" t="str">
        <f t="shared" si="8"/>
        <v/>
      </c>
      <c r="D296" s="97" t="str">
        <f>IF(ISERROR(VLOOKUP(C296,'Base articles déposés'!$B$8:$I$10677,2,0)),"",VLOOKUP(C296,'Base articles déposés'!$B$8:$I$10677,2,0))</f>
        <v/>
      </c>
      <c r="E296" s="137" t="str">
        <f>IF(ISERROR(VLOOKUP(C296,'Base articles déposés'!$B$8:$I$10677,6,0)),"",VLOOKUP(C296,'Base articles déposés'!$B$8:$I$10677,6,0))</f>
        <v/>
      </c>
      <c r="F296" s="140" t="str">
        <f>IF(ISERROR(IF(ISBLANK(VLOOKUP(C296,'Base articles déposés'!$B$8:$I$10677,7,0)),"",VLOOKUP(C296,'Base articles déposés'!$B$8:$I$10677,7,0))),"",IF(ISBLANK(VLOOKUP(C296,'Base articles déposés'!$B$8:$I$10677,7,0)),"",VLOOKUP(C296,'Base articles déposés'!$B$8:$I$10677,7,0)))</f>
        <v/>
      </c>
      <c r="G296" s="143" t="str">
        <f>IF(ISERROR(IF(ISBLANK(VLOOKUP(C296,'Base articles déposés'!$B$8:$I$10677,8,0)),"",VLOOKUP(C296,'Base articles déposés'!$B$8:$I$10677,8,0))),"",IF(ISBLANK(VLOOKUP(C296,'Base articles déposés'!$B$8:$I$10677,8,0)),"",VLOOKUP(C296,'Base articles déposés'!$B$8:$I$10677,8,0)))</f>
        <v/>
      </c>
      <c r="H296" s="146" t="str">
        <f>IF(ISERROR(IF(ISBLANK(VLOOKUP(C296,'Base articles déposés'!$B$8:$K$10677,9,0)),"",VLOOKUP(C296,'Base articles déposés'!$B$8:$K$10677,9,0))),"",IF(ISBLANK(VLOOKUP(C296,'Base articles déposés'!$B$8:$K$10677,9,0)),"",VLOOKUP(C296,'Base articles déposés'!$B$8:$K$10677,9,0)))</f>
        <v/>
      </c>
      <c r="I296" s="165">
        <f>IF(F296="oui",IF(H296="oui",0,IF(ISERROR(VLOOKUP(C296,'Base articles déposés'!$B$8:$I$10677,5,0)),"",VLOOKUP(C296,'Base articles déposés'!$B$8:$I$10677,5,0))),0)</f>
        <v>0</v>
      </c>
      <c r="J296" s="48"/>
      <c r="L296" s="15">
        <f>SUM($N$22:N296)</f>
        <v>3</v>
      </c>
      <c r="M296" s="15" t="str">
        <f>IF('Base articles déposés'!$A285='Récap par déposant'!$H$2,'Base articles déposés'!$B285,"")</f>
        <v/>
      </c>
      <c r="N296" s="15">
        <f t="shared" si="9"/>
        <v>0</v>
      </c>
    </row>
    <row r="297" spans="1:14" hidden="1" outlineLevel="1" x14ac:dyDescent="0.25">
      <c r="A297" s="21">
        <v>276</v>
      </c>
      <c r="B297" s="44"/>
      <c r="C297" s="100" t="str">
        <f t="shared" si="8"/>
        <v/>
      </c>
      <c r="D297" s="97" t="str">
        <f>IF(ISERROR(VLOOKUP(C297,'Base articles déposés'!$B$8:$I$10677,2,0)),"",VLOOKUP(C297,'Base articles déposés'!$B$8:$I$10677,2,0))</f>
        <v/>
      </c>
      <c r="E297" s="137" t="str">
        <f>IF(ISERROR(VLOOKUP(C297,'Base articles déposés'!$B$8:$I$10677,6,0)),"",VLOOKUP(C297,'Base articles déposés'!$B$8:$I$10677,6,0))</f>
        <v/>
      </c>
      <c r="F297" s="140" t="str">
        <f>IF(ISERROR(IF(ISBLANK(VLOOKUP(C297,'Base articles déposés'!$B$8:$I$10677,7,0)),"",VLOOKUP(C297,'Base articles déposés'!$B$8:$I$10677,7,0))),"",IF(ISBLANK(VLOOKUP(C297,'Base articles déposés'!$B$8:$I$10677,7,0)),"",VLOOKUP(C297,'Base articles déposés'!$B$8:$I$10677,7,0)))</f>
        <v/>
      </c>
      <c r="G297" s="143" t="str">
        <f>IF(ISERROR(IF(ISBLANK(VLOOKUP(C297,'Base articles déposés'!$B$8:$I$10677,8,0)),"",VLOOKUP(C297,'Base articles déposés'!$B$8:$I$10677,8,0))),"",IF(ISBLANK(VLOOKUP(C297,'Base articles déposés'!$B$8:$I$10677,8,0)),"",VLOOKUP(C297,'Base articles déposés'!$B$8:$I$10677,8,0)))</f>
        <v/>
      </c>
      <c r="H297" s="146" t="str">
        <f>IF(ISERROR(IF(ISBLANK(VLOOKUP(C297,'Base articles déposés'!$B$8:$K$10677,9,0)),"",VLOOKUP(C297,'Base articles déposés'!$B$8:$K$10677,9,0))),"",IF(ISBLANK(VLOOKUP(C297,'Base articles déposés'!$B$8:$K$10677,9,0)),"",VLOOKUP(C297,'Base articles déposés'!$B$8:$K$10677,9,0)))</f>
        <v/>
      </c>
      <c r="I297" s="165">
        <f>IF(F297="oui",IF(H297="oui",0,IF(ISERROR(VLOOKUP(C297,'Base articles déposés'!$B$8:$I$10677,5,0)),"",VLOOKUP(C297,'Base articles déposés'!$B$8:$I$10677,5,0))),0)</f>
        <v>0</v>
      </c>
      <c r="J297" s="48"/>
      <c r="L297" s="15">
        <f>SUM($N$22:N297)</f>
        <v>3</v>
      </c>
      <c r="M297" s="15" t="str">
        <f>IF('Base articles déposés'!$A286='Récap par déposant'!$H$2,'Base articles déposés'!$B286,"")</f>
        <v/>
      </c>
      <c r="N297" s="15">
        <f t="shared" si="9"/>
        <v>0</v>
      </c>
    </row>
    <row r="298" spans="1:14" hidden="1" outlineLevel="1" x14ac:dyDescent="0.25">
      <c r="A298" s="21">
        <v>277</v>
      </c>
      <c r="B298" s="44"/>
      <c r="C298" s="100" t="str">
        <f t="shared" si="8"/>
        <v/>
      </c>
      <c r="D298" s="97" t="str">
        <f>IF(ISERROR(VLOOKUP(C298,'Base articles déposés'!$B$8:$I$10677,2,0)),"",VLOOKUP(C298,'Base articles déposés'!$B$8:$I$10677,2,0))</f>
        <v/>
      </c>
      <c r="E298" s="137" t="str">
        <f>IF(ISERROR(VLOOKUP(C298,'Base articles déposés'!$B$8:$I$10677,6,0)),"",VLOOKUP(C298,'Base articles déposés'!$B$8:$I$10677,6,0))</f>
        <v/>
      </c>
      <c r="F298" s="140" t="str">
        <f>IF(ISERROR(IF(ISBLANK(VLOOKUP(C298,'Base articles déposés'!$B$8:$I$10677,7,0)),"",VLOOKUP(C298,'Base articles déposés'!$B$8:$I$10677,7,0))),"",IF(ISBLANK(VLOOKUP(C298,'Base articles déposés'!$B$8:$I$10677,7,0)),"",VLOOKUP(C298,'Base articles déposés'!$B$8:$I$10677,7,0)))</f>
        <v/>
      </c>
      <c r="G298" s="143" t="str">
        <f>IF(ISERROR(IF(ISBLANK(VLOOKUP(C298,'Base articles déposés'!$B$8:$I$10677,8,0)),"",VLOOKUP(C298,'Base articles déposés'!$B$8:$I$10677,8,0))),"",IF(ISBLANK(VLOOKUP(C298,'Base articles déposés'!$B$8:$I$10677,8,0)),"",VLOOKUP(C298,'Base articles déposés'!$B$8:$I$10677,8,0)))</f>
        <v/>
      </c>
      <c r="H298" s="146" t="str">
        <f>IF(ISERROR(IF(ISBLANK(VLOOKUP(C298,'Base articles déposés'!$B$8:$K$10677,9,0)),"",VLOOKUP(C298,'Base articles déposés'!$B$8:$K$10677,9,0))),"",IF(ISBLANK(VLOOKUP(C298,'Base articles déposés'!$B$8:$K$10677,9,0)),"",VLOOKUP(C298,'Base articles déposés'!$B$8:$K$10677,9,0)))</f>
        <v/>
      </c>
      <c r="I298" s="165">
        <f>IF(F298="oui",IF(H298="oui",0,IF(ISERROR(VLOOKUP(C298,'Base articles déposés'!$B$8:$I$10677,5,0)),"",VLOOKUP(C298,'Base articles déposés'!$B$8:$I$10677,5,0))),0)</f>
        <v>0</v>
      </c>
      <c r="J298" s="48"/>
      <c r="L298" s="15">
        <f>SUM($N$22:N298)</f>
        <v>3</v>
      </c>
      <c r="M298" s="15" t="str">
        <f>IF('Base articles déposés'!$A287='Récap par déposant'!$H$2,'Base articles déposés'!$B287,"")</f>
        <v/>
      </c>
      <c r="N298" s="15">
        <f t="shared" si="9"/>
        <v>0</v>
      </c>
    </row>
    <row r="299" spans="1:14" hidden="1" outlineLevel="1" x14ac:dyDescent="0.25">
      <c r="A299" s="21">
        <v>278</v>
      </c>
      <c r="B299" s="44"/>
      <c r="C299" s="100" t="str">
        <f t="shared" si="8"/>
        <v/>
      </c>
      <c r="D299" s="97" t="str">
        <f>IF(ISERROR(VLOOKUP(C299,'Base articles déposés'!$B$8:$I$10677,2,0)),"",VLOOKUP(C299,'Base articles déposés'!$B$8:$I$10677,2,0))</f>
        <v/>
      </c>
      <c r="E299" s="137" t="str">
        <f>IF(ISERROR(VLOOKUP(C299,'Base articles déposés'!$B$8:$I$10677,6,0)),"",VLOOKUP(C299,'Base articles déposés'!$B$8:$I$10677,6,0))</f>
        <v/>
      </c>
      <c r="F299" s="140" t="str">
        <f>IF(ISERROR(IF(ISBLANK(VLOOKUP(C299,'Base articles déposés'!$B$8:$I$10677,7,0)),"",VLOOKUP(C299,'Base articles déposés'!$B$8:$I$10677,7,0))),"",IF(ISBLANK(VLOOKUP(C299,'Base articles déposés'!$B$8:$I$10677,7,0)),"",VLOOKUP(C299,'Base articles déposés'!$B$8:$I$10677,7,0)))</f>
        <v/>
      </c>
      <c r="G299" s="143" t="str">
        <f>IF(ISERROR(IF(ISBLANK(VLOOKUP(C299,'Base articles déposés'!$B$8:$I$10677,8,0)),"",VLOOKUP(C299,'Base articles déposés'!$B$8:$I$10677,8,0))),"",IF(ISBLANK(VLOOKUP(C299,'Base articles déposés'!$B$8:$I$10677,8,0)),"",VLOOKUP(C299,'Base articles déposés'!$B$8:$I$10677,8,0)))</f>
        <v/>
      </c>
      <c r="H299" s="146" t="str">
        <f>IF(ISERROR(IF(ISBLANK(VLOOKUP(C299,'Base articles déposés'!$B$8:$K$10677,9,0)),"",VLOOKUP(C299,'Base articles déposés'!$B$8:$K$10677,9,0))),"",IF(ISBLANK(VLOOKUP(C299,'Base articles déposés'!$B$8:$K$10677,9,0)),"",VLOOKUP(C299,'Base articles déposés'!$B$8:$K$10677,9,0)))</f>
        <v/>
      </c>
      <c r="I299" s="165">
        <f>IF(F299="oui",IF(H299="oui",0,IF(ISERROR(VLOOKUP(C299,'Base articles déposés'!$B$8:$I$10677,5,0)),"",VLOOKUP(C299,'Base articles déposés'!$B$8:$I$10677,5,0))),0)</f>
        <v>0</v>
      </c>
      <c r="J299" s="48"/>
      <c r="L299" s="15">
        <f>SUM($N$22:N299)</f>
        <v>3</v>
      </c>
      <c r="M299" s="15" t="str">
        <f>IF('Base articles déposés'!$A288='Récap par déposant'!$H$2,'Base articles déposés'!$B288,"")</f>
        <v/>
      </c>
      <c r="N299" s="15">
        <f t="shared" si="9"/>
        <v>0</v>
      </c>
    </row>
    <row r="300" spans="1:14" hidden="1" outlineLevel="1" x14ac:dyDescent="0.25">
      <c r="A300" s="21">
        <v>279</v>
      </c>
      <c r="B300" s="44"/>
      <c r="C300" s="100" t="str">
        <f t="shared" si="8"/>
        <v/>
      </c>
      <c r="D300" s="97" t="str">
        <f>IF(ISERROR(VLOOKUP(C300,'Base articles déposés'!$B$8:$I$10677,2,0)),"",VLOOKUP(C300,'Base articles déposés'!$B$8:$I$10677,2,0))</f>
        <v/>
      </c>
      <c r="E300" s="137" t="str">
        <f>IF(ISERROR(VLOOKUP(C300,'Base articles déposés'!$B$8:$I$10677,6,0)),"",VLOOKUP(C300,'Base articles déposés'!$B$8:$I$10677,6,0))</f>
        <v/>
      </c>
      <c r="F300" s="140" t="str">
        <f>IF(ISERROR(IF(ISBLANK(VLOOKUP(C300,'Base articles déposés'!$B$8:$I$10677,7,0)),"",VLOOKUP(C300,'Base articles déposés'!$B$8:$I$10677,7,0))),"",IF(ISBLANK(VLOOKUP(C300,'Base articles déposés'!$B$8:$I$10677,7,0)),"",VLOOKUP(C300,'Base articles déposés'!$B$8:$I$10677,7,0)))</f>
        <v/>
      </c>
      <c r="G300" s="143" t="str">
        <f>IF(ISERROR(IF(ISBLANK(VLOOKUP(C300,'Base articles déposés'!$B$8:$I$10677,8,0)),"",VLOOKUP(C300,'Base articles déposés'!$B$8:$I$10677,8,0))),"",IF(ISBLANK(VLOOKUP(C300,'Base articles déposés'!$B$8:$I$10677,8,0)),"",VLOOKUP(C300,'Base articles déposés'!$B$8:$I$10677,8,0)))</f>
        <v/>
      </c>
      <c r="H300" s="146" t="str">
        <f>IF(ISERROR(IF(ISBLANK(VLOOKUP(C300,'Base articles déposés'!$B$8:$K$10677,9,0)),"",VLOOKUP(C300,'Base articles déposés'!$B$8:$K$10677,9,0))),"",IF(ISBLANK(VLOOKUP(C300,'Base articles déposés'!$B$8:$K$10677,9,0)),"",VLOOKUP(C300,'Base articles déposés'!$B$8:$K$10677,9,0)))</f>
        <v/>
      </c>
      <c r="I300" s="165">
        <f>IF(F300="oui",IF(H300="oui",0,IF(ISERROR(VLOOKUP(C300,'Base articles déposés'!$B$8:$I$10677,5,0)),"",VLOOKUP(C300,'Base articles déposés'!$B$8:$I$10677,5,0))),0)</f>
        <v>0</v>
      </c>
      <c r="J300" s="48"/>
      <c r="L300" s="15">
        <f>SUM($N$22:N300)</f>
        <v>3</v>
      </c>
      <c r="M300" s="15" t="str">
        <f>IF('Base articles déposés'!$A289='Récap par déposant'!$H$2,'Base articles déposés'!$B289,"")</f>
        <v/>
      </c>
      <c r="N300" s="15">
        <f t="shared" si="9"/>
        <v>0</v>
      </c>
    </row>
    <row r="301" spans="1:14" hidden="1" outlineLevel="1" x14ac:dyDescent="0.25">
      <c r="A301" s="21">
        <v>280</v>
      </c>
      <c r="B301" s="44"/>
      <c r="C301" s="100" t="str">
        <f t="shared" si="8"/>
        <v/>
      </c>
      <c r="D301" s="97" t="str">
        <f>IF(ISERROR(VLOOKUP(C301,'Base articles déposés'!$B$8:$I$10677,2,0)),"",VLOOKUP(C301,'Base articles déposés'!$B$8:$I$10677,2,0))</f>
        <v/>
      </c>
      <c r="E301" s="137" t="str">
        <f>IF(ISERROR(VLOOKUP(C301,'Base articles déposés'!$B$8:$I$10677,6,0)),"",VLOOKUP(C301,'Base articles déposés'!$B$8:$I$10677,6,0))</f>
        <v/>
      </c>
      <c r="F301" s="140" t="str">
        <f>IF(ISERROR(IF(ISBLANK(VLOOKUP(C301,'Base articles déposés'!$B$8:$I$10677,7,0)),"",VLOOKUP(C301,'Base articles déposés'!$B$8:$I$10677,7,0))),"",IF(ISBLANK(VLOOKUP(C301,'Base articles déposés'!$B$8:$I$10677,7,0)),"",VLOOKUP(C301,'Base articles déposés'!$B$8:$I$10677,7,0)))</f>
        <v/>
      </c>
      <c r="G301" s="143" t="str">
        <f>IF(ISERROR(IF(ISBLANK(VLOOKUP(C301,'Base articles déposés'!$B$8:$I$10677,8,0)),"",VLOOKUP(C301,'Base articles déposés'!$B$8:$I$10677,8,0))),"",IF(ISBLANK(VLOOKUP(C301,'Base articles déposés'!$B$8:$I$10677,8,0)),"",VLOOKUP(C301,'Base articles déposés'!$B$8:$I$10677,8,0)))</f>
        <v/>
      </c>
      <c r="H301" s="146" t="str">
        <f>IF(ISERROR(IF(ISBLANK(VLOOKUP(C301,'Base articles déposés'!$B$8:$K$10677,9,0)),"",VLOOKUP(C301,'Base articles déposés'!$B$8:$K$10677,9,0))),"",IF(ISBLANK(VLOOKUP(C301,'Base articles déposés'!$B$8:$K$10677,9,0)),"",VLOOKUP(C301,'Base articles déposés'!$B$8:$K$10677,9,0)))</f>
        <v/>
      </c>
      <c r="I301" s="165">
        <f>IF(F301="oui",IF(H301="oui",0,IF(ISERROR(VLOOKUP(C301,'Base articles déposés'!$B$8:$I$10677,5,0)),"",VLOOKUP(C301,'Base articles déposés'!$B$8:$I$10677,5,0))),0)</f>
        <v>0</v>
      </c>
      <c r="J301" s="48"/>
      <c r="L301" s="15">
        <f>SUM($N$22:N301)</f>
        <v>3</v>
      </c>
      <c r="M301" s="15" t="str">
        <f>IF('Base articles déposés'!$A290='Récap par déposant'!$H$2,'Base articles déposés'!$B290,"")</f>
        <v/>
      </c>
      <c r="N301" s="15">
        <f t="shared" si="9"/>
        <v>0</v>
      </c>
    </row>
    <row r="302" spans="1:14" hidden="1" outlineLevel="1" x14ac:dyDescent="0.25">
      <c r="A302" s="21">
        <v>281</v>
      </c>
      <c r="B302" s="44"/>
      <c r="C302" s="100" t="str">
        <f t="shared" si="8"/>
        <v/>
      </c>
      <c r="D302" s="97" t="str">
        <f>IF(ISERROR(VLOOKUP(C302,'Base articles déposés'!$B$8:$I$10677,2,0)),"",VLOOKUP(C302,'Base articles déposés'!$B$8:$I$10677,2,0))</f>
        <v/>
      </c>
      <c r="E302" s="137" t="str">
        <f>IF(ISERROR(VLOOKUP(C302,'Base articles déposés'!$B$8:$I$10677,6,0)),"",VLOOKUP(C302,'Base articles déposés'!$B$8:$I$10677,6,0))</f>
        <v/>
      </c>
      <c r="F302" s="140" t="str">
        <f>IF(ISERROR(IF(ISBLANK(VLOOKUP(C302,'Base articles déposés'!$B$8:$I$10677,7,0)),"",VLOOKUP(C302,'Base articles déposés'!$B$8:$I$10677,7,0))),"",IF(ISBLANK(VLOOKUP(C302,'Base articles déposés'!$B$8:$I$10677,7,0)),"",VLOOKUP(C302,'Base articles déposés'!$B$8:$I$10677,7,0)))</f>
        <v/>
      </c>
      <c r="G302" s="143" t="str">
        <f>IF(ISERROR(IF(ISBLANK(VLOOKUP(C302,'Base articles déposés'!$B$8:$I$10677,8,0)),"",VLOOKUP(C302,'Base articles déposés'!$B$8:$I$10677,8,0))),"",IF(ISBLANK(VLOOKUP(C302,'Base articles déposés'!$B$8:$I$10677,8,0)),"",VLOOKUP(C302,'Base articles déposés'!$B$8:$I$10677,8,0)))</f>
        <v/>
      </c>
      <c r="H302" s="146" t="str">
        <f>IF(ISERROR(IF(ISBLANK(VLOOKUP(C302,'Base articles déposés'!$B$8:$K$10677,9,0)),"",VLOOKUP(C302,'Base articles déposés'!$B$8:$K$10677,9,0))),"",IF(ISBLANK(VLOOKUP(C302,'Base articles déposés'!$B$8:$K$10677,9,0)),"",VLOOKUP(C302,'Base articles déposés'!$B$8:$K$10677,9,0)))</f>
        <v/>
      </c>
      <c r="I302" s="165">
        <f>IF(F302="oui",IF(H302="oui",0,IF(ISERROR(VLOOKUP(C302,'Base articles déposés'!$B$8:$I$10677,5,0)),"",VLOOKUP(C302,'Base articles déposés'!$B$8:$I$10677,5,0))),0)</f>
        <v>0</v>
      </c>
      <c r="J302" s="48"/>
      <c r="L302" s="15">
        <f>SUM($N$22:N302)</f>
        <v>3</v>
      </c>
      <c r="M302" s="15" t="str">
        <f>IF('Base articles déposés'!$A291='Récap par déposant'!$H$2,'Base articles déposés'!$B291,"")</f>
        <v/>
      </c>
      <c r="N302" s="15">
        <f t="shared" si="9"/>
        <v>0</v>
      </c>
    </row>
    <row r="303" spans="1:14" hidden="1" outlineLevel="1" x14ac:dyDescent="0.25">
      <c r="A303" s="21">
        <v>282</v>
      </c>
      <c r="B303" s="44"/>
      <c r="C303" s="100" t="str">
        <f t="shared" si="8"/>
        <v/>
      </c>
      <c r="D303" s="97" t="str">
        <f>IF(ISERROR(VLOOKUP(C303,'Base articles déposés'!$B$8:$I$10677,2,0)),"",VLOOKUP(C303,'Base articles déposés'!$B$8:$I$10677,2,0))</f>
        <v/>
      </c>
      <c r="E303" s="137" t="str">
        <f>IF(ISERROR(VLOOKUP(C303,'Base articles déposés'!$B$8:$I$10677,6,0)),"",VLOOKUP(C303,'Base articles déposés'!$B$8:$I$10677,6,0))</f>
        <v/>
      </c>
      <c r="F303" s="140" t="str">
        <f>IF(ISERROR(IF(ISBLANK(VLOOKUP(C303,'Base articles déposés'!$B$8:$I$10677,7,0)),"",VLOOKUP(C303,'Base articles déposés'!$B$8:$I$10677,7,0))),"",IF(ISBLANK(VLOOKUP(C303,'Base articles déposés'!$B$8:$I$10677,7,0)),"",VLOOKUP(C303,'Base articles déposés'!$B$8:$I$10677,7,0)))</f>
        <v/>
      </c>
      <c r="G303" s="143" t="str">
        <f>IF(ISERROR(IF(ISBLANK(VLOOKUP(C303,'Base articles déposés'!$B$8:$I$10677,8,0)),"",VLOOKUP(C303,'Base articles déposés'!$B$8:$I$10677,8,0))),"",IF(ISBLANK(VLOOKUP(C303,'Base articles déposés'!$B$8:$I$10677,8,0)),"",VLOOKUP(C303,'Base articles déposés'!$B$8:$I$10677,8,0)))</f>
        <v/>
      </c>
      <c r="H303" s="146" t="str">
        <f>IF(ISERROR(IF(ISBLANK(VLOOKUP(C303,'Base articles déposés'!$B$8:$K$10677,9,0)),"",VLOOKUP(C303,'Base articles déposés'!$B$8:$K$10677,9,0))),"",IF(ISBLANK(VLOOKUP(C303,'Base articles déposés'!$B$8:$K$10677,9,0)),"",VLOOKUP(C303,'Base articles déposés'!$B$8:$K$10677,9,0)))</f>
        <v/>
      </c>
      <c r="I303" s="165">
        <f>IF(F303="oui",IF(H303="oui",0,IF(ISERROR(VLOOKUP(C303,'Base articles déposés'!$B$8:$I$10677,5,0)),"",VLOOKUP(C303,'Base articles déposés'!$B$8:$I$10677,5,0))),0)</f>
        <v>0</v>
      </c>
      <c r="J303" s="48"/>
      <c r="L303" s="15">
        <f>SUM($N$22:N303)</f>
        <v>3</v>
      </c>
      <c r="M303" s="15" t="str">
        <f>IF('Base articles déposés'!$A292='Récap par déposant'!$H$2,'Base articles déposés'!$B292,"")</f>
        <v/>
      </c>
      <c r="N303" s="15">
        <f t="shared" si="9"/>
        <v>0</v>
      </c>
    </row>
    <row r="304" spans="1:14" hidden="1" outlineLevel="1" x14ac:dyDescent="0.25">
      <c r="A304" s="21">
        <v>283</v>
      </c>
      <c r="B304" s="44"/>
      <c r="C304" s="100" t="str">
        <f t="shared" si="8"/>
        <v/>
      </c>
      <c r="D304" s="97" t="str">
        <f>IF(ISERROR(VLOOKUP(C304,'Base articles déposés'!$B$8:$I$10677,2,0)),"",VLOOKUP(C304,'Base articles déposés'!$B$8:$I$10677,2,0))</f>
        <v/>
      </c>
      <c r="E304" s="137" t="str">
        <f>IF(ISERROR(VLOOKUP(C304,'Base articles déposés'!$B$8:$I$10677,6,0)),"",VLOOKUP(C304,'Base articles déposés'!$B$8:$I$10677,6,0))</f>
        <v/>
      </c>
      <c r="F304" s="140" t="str">
        <f>IF(ISERROR(IF(ISBLANK(VLOOKUP(C304,'Base articles déposés'!$B$8:$I$10677,7,0)),"",VLOOKUP(C304,'Base articles déposés'!$B$8:$I$10677,7,0))),"",IF(ISBLANK(VLOOKUP(C304,'Base articles déposés'!$B$8:$I$10677,7,0)),"",VLOOKUP(C304,'Base articles déposés'!$B$8:$I$10677,7,0)))</f>
        <v/>
      </c>
      <c r="G304" s="143" t="str">
        <f>IF(ISERROR(IF(ISBLANK(VLOOKUP(C304,'Base articles déposés'!$B$8:$I$10677,8,0)),"",VLOOKUP(C304,'Base articles déposés'!$B$8:$I$10677,8,0))),"",IF(ISBLANK(VLOOKUP(C304,'Base articles déposés'!$B$8:$I$10677,8,0)),"",VLOOKUP(C304,'Base articles déposés'!$B$8:$I$10677,8,0)))</f>
        <v/>
      </c>
      <c r="H304" s="146" t="str">
        <f>IF(ISERROR(IF(ISBLANK(VLOOKUP(C304,'Base articles déposés'!$B$8:$K$10677,9,0)),"",VLOOKUP(C304,'Base articles déposés'!$B$8:$K$10677,9,0))),"",IF(ISBLANK(VLOOKUP(C304,'Base articles déposés'!$B$8:$K$10677,9,0)),"",VLOOKUP(C304,'Base articles déposés'!$B$8:$K$10677,9,0)))</f>
        <v/>
      </c>
      <c r="I304" s="165">
        <f>IF(F304="oui",IF(H304="oui",0,IF(ISERROR(VLOOKUP(C304,'Base articles déposés'!$B$8:$I$10677,5,0)),"",VLOOKUP(C304,'Base articles déposés'!$B$8:$I$10677,5,0))),0)</f>
        <v>0</v>
      </c>
      <c r="J304" s="48"/>
      <c r="L304" s="15">
        <f>SUM($N$22:N304)</f>
        <v>3</v>
      </c>
      <c r="M304" s="15" t="str">
        <f>IF('Base articles déposés'!$A293='Récap par déposant'!$H$2,'Base articles déposés'!$B293,"")</f>
        <v/>
      </c>
      <c r="N304" s="15">
        <f t="shared" si="9"/>
        <v>0</v>
      </c>
    </row>
    <row r="305" spans="1:14" hidden="1" outlineLevel="1" x14ac:dyDescent="0.25">
      <c r="A305" s="21">
        <v>284</v>
      </c>
      <c r="B305" s="44"/>
      <c r="C305" s="100" t="str">
        <f t="shared" si="8"/>
        <v/>
      </c>
      <c r="D305" s="97" t="str">
        <f>IF(ISERROR(VLOOKUP(C305,'Base articles déposés'!$B$8:$I$10677,2,0)),"",VLOOKUP(C305,'Base articles déposés'!$B$8:$I$10677,2,0))</f>
        <v/>
      </c>
      <c r="E305" s="137" t="str">
        <f>IF(ISERROR(VLOOKUP(C305,'Base articles déposés'!$B$8:$I$10677,6,0)),"",VLOOKUP(C305,'Base articles déposés'!$B$8:$I$10677,6,0))</f>
        <v/>
      </c>
      <c r="F305" s="140" t="str">
        <f>IF(ISERROR(IF(ISBLANK(VLOOKUP(C305,'Base articles déposés'!$B$8:$I$10677,7,0)),"",VLOOKUP(C305,'Base articles déposés'!$B$8:$I$10677,7,0))),"",IF(ISBLANK(VLOOKUP(C305,'Base articles déposés'!$B$8:$I$10677,7,0)),"",VLOOKUP(C305,'Base articles déposés'!$B$8:$I$10677,7,0)))</f>
        <v/>
      </c>
      <c r="G305" s="143" t="str">
        <f>IF(ISERROR(IF(ISBLANK(VLOOKUP(C305,'Base articles déposés'!$B$8:$I$10677,8,0)),"",VLOOKUP(C305,'Base articles déposés'!$B$8:$I$10677,8,0))),"",IF(ISBLANK(VLOOKUP(C305,'Base articles déposés'!$B$8:$I$10677,8,0)),"",VLOOKUP(C305,'Base articles déposés'!$B$8:$I$10677,8,0)))</f>
        <v/>
      </c>
      <c r="H305" s="146" t="str">
        <f>IF(ISERROR(IF(ISBLANK(VLOOKUP(C305,'Base articles déposés'!$B$8:$K$10677,9,0)),"",VLOOKUP(C305,'Base articles déposés'!$B$8:$K$10677,9,0))),"",IF(ISBLANK(VLOOKUP(C305,'Base articles déposés'!$B$8:$K$10677,9,0)),"",VLOOKUP(C305,'Base articles déposés'!$B$8:$K$10677,9,0)))</f>
        <v/>
      </c>
      <c r="I305" s="165">
        <f>IF(F305="oui",IF(H305="oui",0,IF(ISERROR(VLOOKUP(C305,'Base articles déposés'!$B$8:$I$10677,5,0)),"",VLOOKUP(C305,'Base articles déposés'!$B$8:$I$10677,5,0))),0)</f>
        <v>0</v>
      </c>
      <c r="J305" s="48"/>
      <c r="L305" s="15">
        <f>SUM($N$22:N305)</f>
        <v>3</v>
      </c>
      <c r="M305" s="15" t="str">
        <f>IF('Base articles déposés'!$A294='Récap par déposant'!$H$2,'Base articles déposés'!$B294,"")</f>
        <v/>
      </c>
      <c r="N305" s="15">
        <f t="shared" si="9"/>
        <v>0</v>
      </c>
    </row>
    <row r="306" spans="1:14" hidden="1" outlineLevel="1" x14ac:dyDescent="0.25">
      <c r="A306" s="21">
        <v>285</v>
      </c>
      <c r="B306" s="44"/>
      <c r="C306" s="100" t="str">
        <f t="shared" si="8"/>
        <v/>
      </c>
      <c r="D306" s="97" t="str">
        <f>IF(ISERROR(VLOOKUP(C306,'Base articles déposés'!$B$8:$I$10677,2,0)),"",VLOOKUP(C306,'Base articles déposés'!$B$8:$I$10677,2,0))</f>
        <v/>
      </c>
      <c r="E306" s="137" t="str">
        <f>IF(ISERROR(VLOOKUP(C306,'Base articles déposés'!$B$8:$I$10677,6,0)),"",VLOOKUP(C306,'Base articles déposés'!$B$8:$I$10677,6,0))</f>
        <v/>
      </c>
      <c r="F306" s="140" t="str">
        <f>IF(ISERROR(IF(ISBLANK(VLOOKUP(C306,'Base articles déposés'!$B$8:$I$10677,7,0)),"",VLOOKUP(C306,'Base articles déposés'!$B$8:$I$10677,7,0))),"",IF(ISBLANK(VLOOKUP(C306,'Base articles déposés'!$B$8:$I$10677,7,0)),"",VLOOKUP(C306,'Base articles déposés'!$B$8:$I$10677,7,0)))</f>
        <v/>
      </c>
      <c r="G306" s="143" t="str">
        <f>IF(ISERROR(IF(ISBLANK(VLOOKUP(C306,'Base articles déposés'!$B$8:$I$10677,8,0)),"",VLOOKUP(C306,'Base articles déposés'!$B$8:$I$10677,8,0))),"",IF(ISBLANK(VLOOKUP(C306,'Base articles déposés'!$B$8:$I$10677,8,0)),"",VLOOKUP(C306,'Base articles déposés'!$B$8:$I$10677,8,0)))</f>
        <v/>
      </c>
      <c r="H306" s="146" t="str">
        <f>IF(ISERROR(IF(ISBLANK(VLOOKUP(C306,'Base articles déposés'!$B$8:$K$10677,9,0)),"",VLOOKUP(C306,'Base articles déposés'!$B$8:$K$10677,9,0))),"",IF(ISBLANK(VLOOKUP(C306,'Base articles déposés'!$B$8:$K$10677,9,0)),"",VLOOKUP(C306,'Base articles déposés'!$B$8:$K$10677,9,0)))</f>
        <v/>
      </c>
      <c r="I306" s="165">
        <f>IF(F306="oui",IF(H306="oui",0,IF(ISERROR(VLOOKUP(C306,'Base articles déposés'!$B$8:$I$10677,5,0)),"",VLOOKUP(C306,'Base articles déposés'!$B$8:$I$10677,5,0))),0)</f>
        <v>0</v>
      </c>
      <c r="J306" s="48"/>
      <c r="L306" s="15">
        <f>SUM($N$22:N306)</f>
        <v>3</v>
      </c>
      <c r="M306" s="15" t="str">
        <f>IF('Base articles déposés'!$A295='Récap par déposant'!$H$2,'Base articles déposés'!$B295,"")</f>
        <v/>
      </c>
      <c r="N306" s="15">
        <f t="shared" si="9"/>
        <v>0</v>
      </c>
    </row>
    <row r="307" spans="1:14" hidden="1" outlineLevel="1" x14ac:dyDescent="0.25">
      <c r="A307" s="21">
        <v>286</v>
      </c>
      <c r="B307" s="44"/>
      <c r="C307" s="100" t="str">
        <f t="shared" si="8"/>
        <v/>
      </c>
      <c r="D307" s="97" t="str">
        <f>IF(ISERROR(VLOOKUP(C307,'Base articles déposés'!$B$8:$I$10677,2,0)),"",VLOOKUP(C307,'Base articles déposés'!$B$8:$I$10677,2,0))</f>
        <v/>
      </c>
      <c r="E307" s="137" t="str">
        <f>IF(ISERROR(VLOOKUP(C307,'Base articles déposés'!$B$8:$I$10677,6,0)),"",VLOOKUP(C307,'Base articles déposés'!$B$8:$I$10677,6,0))</f>
        <v/>
      </c>
      <c r="F307" s="140" t="str">
        <f>IF(ISERROR(IF(ISBLANK(VLOOKUP(C307,'Base articles déposés'!$B$8:$I$10677,7,0)),"",VLOOKUP(C307,'Base articles déposés'!$B$8:$I$10677,7,0))),"",IF(ISBLANK(VLOOKUP(C307,'Base articles déposés'!$B$8:$I$10677,7,0)),"",VLOOKUP(C307,'Base articles déposés'!$B$8:$I$10677,7,0)))</f>
        <v/>
      </c>
      <c r="G307" s="143" t="str">
        <f>IF(ISERROR(IF(ISBLANK(VLOOKUP(C307,'Base articles déposés'!$B$8:$I$10677,8,0)),"",VLOOKUP(C307,'Base articles déposés'!$B$8:$I$10677,8,0))),"",IF(ISBLANK(VLOOKUP(C307,'Base articles déposés'!$B$8:$I$10677,8,0)),"",VLOOKUP(C307,'Base articles déposés'!$B$8:$I$10677,8,0)))</f>
        <v/>
      </c>
      <c r="H307" s="146" t="str">
        <f>IF(ISERROR(IF(ISBLANK(VLOOKUP(C307,'Base articles déposés'!$B$8:$K$10677,9,0)),"",VLOOKUP(C307,'Base articles déposés'!$B$8:$K$10677,9,0))),"",IF(ISBLANK(VLOOKUP(C307,'Base articles déposés'!$B$8:$K$10677,9,0)),"",VLOOKUP(C307,'Base articles déposés'!$B$8:$K$10677,9,0)))</f>
        <v/>
      </c>
      <c r="I307" s="165">
        <f>IF(F307="oui",IF(H307="oui",0,IF(ISERROR(VLOOKUP(C307,'Base articles déposés'!$B$8:$I$10677,5,0)),"",VLOOKUP(C307,'Base articles déposés'!$B$8:$I$10677,5,0))),0)</f>
        <v>0</v>
      </c>
      <c r="J307" s="48"/>
      <c r="L307" s="15">
        <f>SUM($N$22:N307)</f>
        <v>3</v>
      </c>
      <c r="M307" s="15" t="str">
        <f>IF('Base articles déposés'!$A296='Récap par déposant'!$H$2,'Base articles déposés'!$B296,"")</f>
        <v/>
      </c>
      <c r="N307" s="15">
        <f t="shared" si="9"/>
        <v>0</v>
      </c>
    </row>
    <row r="308" spans="1:14" hidden="1" outlineLevel="1" x14ac:dyDescent="0.25">
      <c r="A308" s="21">
        <v>287</v>
      </c>
      <c r="B308" s="44"/>
      <c r="C308" s="100" t="str">
        <f t="shared" si="8"/>
        <v/>
      </c>
      <c r="D308" s="97" t="str">
        <f>IF(ISERROR(VLOOKUP(C308,'Base articles déposés'!$B$8:$I$10677,2,0)),"",VLOOKUP(C308,'Base articles déposés'!$B$8:$I$10677,2,0))</f>
        <v/>
      </c>
      <c r="E308" s="137" t="str">
        <f>IF(ISERROR(VLOOKUP(C308,'Base articles déposés'!$B$8:$I$10677,6,0)),"",VLOOKUP(C308,'Base articles déposés'!$B$8:$I$10677,6,0))</f>
        <v/>
      </c>
      <c r="F308" s="140" t="str">
        <f>IF(ISERROR(IF(ISBLANK(VLOOKUP(C308,'Base articles déposés'!$B$8:$I$10677,7,0)),"",VLOOKUP(C308,'Base articles déposés'!$B$8:$I$10677,7,0))),"",IF(ISBLANK(VLOOKUP(C308,'Base articles déposés'!$B$8:$I$10677,7,0)),"",VLOOKUP(C308,'Base articles déposés'!$B$8:$I$10677,7,0)))</f>
        <v/>
      </c>
      <c r="G308" s="143" t="str">
        <f>IF(ISERROR(IF(ISBLANK(VLOOKUP(C308,'Base articles déposés'!$B$8:$I$10677,8,0)),"",VLOOKUP(C308,'Base articles déposés'!$B$8:$I$10677,8,0))),"",IF(ISBLANK(VLOOKUP(C308,'Base articles déposés'!$B$8:$I$10677,8,0)),"",VLOOKUP(C308,'Base articles déposés'!$B$8:$I$10677,8,0)))</f>
        <v/>
      </c>
      <c r="H308" s="146" t="str">
        <f>IF(ISERROR(IF(ISBLANK(VLOOKUP(C308,'Base articles déposés'!$B$8:$K$10677,9,0)),"",VLOOKUP(C308,'Base articles déposés'!$B$8:$K$10677,9,0))),"",IF(ISBLANK(VLOOKUP(C308,'Base articles déposés'!$B$8:$K$10677,9,0)),"",VLOOKUP(C308,'Base articles déposés'!$B$8:$K$10677,9,0)))</f>
        <v/>
      </c>
      <c r="I308" s="165">
        <f>IF(F308="oui",IF(H308="oui",0,IF(ISERROR(VLOOKUP(C308,'Base articles déposés'!$B$8:$I$10677,5,0)),"",VLOOKUP(C308,'Base articles déposés'!$B$8:$I$10677,5,0))),0)</f>
        <v>0</v>
      </c>
      <c r="J308" s="48"/>
      <c r="L308" s="15">
        <f>SUM($N$22:N308)</f>
        <v>3</v>
      </c>
      <c r="M308" s="15" t="str">
        <f>IF('Base articles déposés'!$A297='Récap par déposant'!$H$2,'Base articles déposés'!$B297,"")</f>
        <v/>
      </c>
      <c r="N308" s="15">
        <f t="shared" si="9"/>
        <v>0</v>
      </c>
    </row>
    <row r="309" spans="1:14" hidden="1" outlineLevel="1" x14ac:dyDescent="0.25">
      <c r="A309" s="21">
        <v>288</v>
      </c>
      <c r="B309" s="44"/>
      <c r="C309" s="100" t="str">
        <f t="shared" si="8"/>
        <v/>
      </c>
      <c r="D309" s="97" t="str">
        <f>IF(ISERROR(VLOOKUP(C309,'Base articles déposés'!$B$8:$I$10677,2,0)),"",VLOOKUP(C309,'Base articles déposés'!$B$8:$I$10677,2,0))</f>
        <v/>
      </c>
      <c r="E309" s="137" t="str">
        <f>IF(ISERROR(VLOOKUP(C309,'Base articles déposés'!$B$8:$I$10677,6,0)),"",VLOOKUP(C309,'Base articles déposés'!$B$8:$I$10677,6,0))</f>
        <v/>
      </c>
      <c r="F309" s="140" t="str">
        <f>IF(ISERROR(IF(ISBLANK(VLOOKUP(C309,'Base articles déposés'!$B$8:$I$10677,7,0)),"",VLOOKUP(C309,'Base articles déposés'!$B$8:$I$10677,7,0))),"",IF(ISBLANK(VLOOKUP(C309,'Base articles déposés'!$B$8:$I$10677,7,0)),"",VLOOKUP(C309,'Base articles déposés'!$B$8:$I$10677,7,0)))</f>
        <v/>
      </c>
      <c r="G309" s="143" t="str">
        <f>IF(ISERROR(IF(ISBLANK(VLOOKUP(C309,'Base articles déposés'!$B$8:$I$10677,8,0)),"",VLOOKUP(C309,'Base articles déposés'!$B$8:$I$10677,8,0))),"",IF(ISBLANK(VLOOKUP(C309,'Base articles déposés'!$B$8:$I$10677,8,0)),"",VLOOKUP(C309,'Base articles déposés'!$B$8:$I$10677,8,0)))</f>
        <v/>
      </c>
      <c r="H309" s="146" t="str">
        <f>IF(ISERROR(IF(ISBLANK(VLOOKUP(C309,'Base articles déposés'!$B$8:$K$10677,9,0)),"",VLOOKUP(C309,'Base articles déposés'!$B$8:$K$10677,9,0))),"",IF(ISBLANK(VLOOKUP(C309,'Base articles déposés'!$B$8:$K$10677,9,0)),"",VLOOKUP(C309,'Base articles déposés'!$B$8:$K$10677,9,0)))</f>
        <v/>
      </c>
      <c r="I309" s="165">
        <f>IF(F309="oui",IF(H309="oui",0,IF(ISERROR(VLOOKUP(C309,'Base articles déposés'!$B$8:$I$10677,5,0)),"",VLOOKUP(C309,'Base articles déposés'!$B$8:$I$10677,5,0))),0)</f>
        <v>0</v>
      </c>
      <c r="J309" s="48"/>
      <c r="L309" s="15">
        <f>SUM($N$22:N309)</f>
        <v>3</v>
      </c>
      <c r="M309" s="15" t="str">
        <f>IF('Base articles déposés'!$A298='Récap par déposant'!$H$2,'Base articles déposés'!$B298,"")</f>
        <v/>
      </c>
      <c r="N309" s="15">
        <f t="shared" si="9"/>
        <v>0</v>
      </c>
    </row>
    <row r="310" spans="1:14" hidden="1" outlineLevel="1" x14ac:dyDescent="0.25">
      <c r="A310" s="21">
        <v>289</v>
      </c>
      <c r="B310" s="44"/>
      <c r="C310" s="100" t="str">
        <f t="shared" si="8"/>
        <v/>
      </c>
      <c r="D310" s="97" t="str">
        <f>IF(ISERROR(VLOOKUP(C310,'Base articles déposés'!$B$8:$I$10677,2,0)),"",VLOOKUP(C310,'Base articles déposés'!$B$8:$I$10677,2,0))</f>
        <v/>
      </c>
      <c r="E310" s="137" t="str">
        <f>IF(ISERROR(VLOOKUP(C310,'Base articles déposés'!$B$8:$I$10677,6,0)),"",VLOOKUP(C310,'Base articles déposés'!$B$8:$I$10677,6,0))</f>
        <v/>
      </c>
      <c r="F310" s="140" t="str">
        <f>IF(ISERROR(IF(ISBLANK(VLOOKUP(C310,'Base articles déposés'!$B$8:$I$10677,7,0)),"",VLOOKUP(C310,'Base articles déposés'!$B$8:$I$10677,7,0))),"",IF(ISBLANK(VLOOKUP(C310,'Base articles déposés'!$B$8:$I$10677,7,0)),"",VLOOKUP(C310,'Base articles déposés'!$B$8:$I$10677,7,0)))</f>
        <v/>
      </c>
      <c r="G310" s="143" t="str">
        <f>IF(ISERROR(IF(ISBLANK(VLOOKUP(C310,'Base articles déposés'!$B$8:$I$10677,8,0)),"",VLOOKUP(C310,'Base articles déposés'!$B$8:$I$10677,8,0))),"",IF(ISBLANK(VLOOKUP(C310,'Base articles déposés'!$B$8:$I$10677,8,0)),"",VLOOKUP(C310,'Base articles déposés'!$B$8:$I$10677,8,0)))</f>
        <v/>
      </c>
      <c r="H310" s="146" t="str">
        <f>IF(ISERROR(IF(ISBLANK(VLOOKUP(C310,'Base articles déposés'!$B$8:$K$10677,9,0)),"",VLOOKUP(C310,'Base articles déposés'!$B$8:$K$10677,9,0))),"",IF(ISBLANK(VLOOKUP(C310,'Base articles déposés'!$B$8:$K$10677,9,0)),"",VLOOKUP(C310,'Base articles déposés'!$B$8:$K$10677,9,0)))</f>
        <v/>
      </c>
      <c r="I310" s="165">
        <f>IF(F310="oui",IF(H310="oui",0,IF(ISERROR(VLOOKUP(C310,'Base articles déposés'!$B$8:$I$10677,5,0)),"",VLOOKUP(C310,'Base articles déposés'!$B$8:$I$10677,5,0))),0)</f>
        <v>0</v>
      </c>
      <c r="J310" s="48"/>
      <c r="L310" s="15">
        <f>SUM($N$22:N310)</f>
        <v>3</v>
      </c>
      <c r="M310" s="15" t="str">
        <f>IF('Base articles déposés'!$A299='Récap par déposant'!$H$2,'Base articles déposés'!$B299,"")</f>
        <v/>
      </c>
      <c r="N310" s="15">
        <f t="shared" si="9"/>
        <v>0</v>
      </c>
    </row>
    <row r="311" spans="1:14" hidden="1" outlineLevel="1" x14ac:dyDescent="0.25">
      <c r="A311" s="21">
        <v>290</v>
      </c>
      <c r="B311" s="44"/>
      <c r="C311" s="100" t="str">
        <f t="shared" si="8"/>
        <v/>
      </c>
      <c r="D311" s="97" t="str">
        <f>IF(ISERROR(VLOOKUP(C311,'Base articles déposés'!$B$8:$I$10677,2,0)),"",VLOOKUP(C311,'Base articles déposés'!$B$8:$I$10677,2,0))</f>
        <v/>
      </c>
      <c r="E311" s="137" t="str">
        <f>IF(ISERROR(VLOOKUP(C311,'Base articles déposés'!$B$8:$I$10677,6,0)),"",VLOOKUP(C311,'Base articles déposés'!$B$8:$I$10677,6,0))</f>
        <v/>
      </c>
      <c r="F311" s="140" t="str">
        <f>IF(ISERROR(IF(ISBLANK(VLOOKUP(C311,'Base articles déposés'!$B$8:$I$10677,7,0)),"",VLOOKUP(C311,'Base articles déposés'!$B$8:$I$10677,7,0))),"",IF(ISBLANK(VLOOKUP(C311,'Base articles déposés'!$B$8:$I$10677,7,0)),"",VLOOKUP(C311,'Base articles déposés'!$B$8:$I$10677,7,0)))</f>
        <v/>
      </c>
      <c r="G311" s="143" t="str">
        <f>IF(ISERROR(IF(ISBLANK(VLOOKUP(C311,'Base articles déposés'!$B$8:$I$10677,8,0)),"",VLOOKUP(C311,'Base articles déposés'!$B$8:$I$10677,8,0))),"",IF(ISBLANK(VLOOKUP(C311,'Base articles déposés'!$B$8:$I$10677,8,0)),"",VLOOKUP(C311,'Base articles déposés'!$B$8:$I$10677,8,0)))</f>
        <v/>
      </c>
      <c r="H311" s="146" t="str">
        <f>IF(ISERROR(IF(ISBLANK(VLOOKUP(C311,'Base articles déposés'!$B$8:$K$10677,9,0)),"",VLOOKUP(C311,'Base articles déposés'!$B$8:$K$10677,9,0))),"",IF(ISBLANK(VLOOKUP(C311,'Base articles déposés'!$B$8:$K$10677,9,0)),"",VLOOKUP(C311,'Base articles déposés'!$B$8:$K$10677,9,0)))</f>
        <v/>
      </c>
      <c r="I311" s="165">
        <f>IF(F311="oui",IF(H311="oui",0,IF(ISERROR(VLOOKUP(C311,'Base articles déposés'!$B$8:$I$10677,5,0)),"",VLOOKUP(C311,'Base articles déposés'!$B$8:$I$10677,5,0))),0)</f>
        <v>0</v>
      </c>
      <c r="J311" s="48"/>
      <c r="L311" s="15">
        <f>SUM($N$22:N311)</f>
        <v>3</v>
      </c>
      <c r="M311" s="15" t="str">
        <f>IF('Base articles déposés'!$A300='Récap par déposant'!$H$2,'Base articles déposés'!$B300,"")</f>
        <v/>
      </c>
      <c r="N311" s="15">
        <f t="shared" si="9"/>
        <v>0</v>
      </c>
    </row>
    <row r="312" spans="1:14" hidden="1" outlineLevel="1" x14ac:dyDescent="0.25">
      <c r="A312" s="21">
        <v>291</v>
      </c>
      <c r="B312" s="44"/>
      <c r="C312" s="100" t="str">
        <f t="shared" si="8"/>
        <v/>
      </c>
      <c r="D312" s="97" t="str">
        <f>IF(ISERROR(VLOOKUP(C312,'Base articles déposés'!$B$8:$I$10677,2,0)),"",VLOOKUP(C312,'Base articles déposés'!$B$8:$I$10677,2,0))</f>
        <v/>
      </c>
      <c r="E312" s="137" t="str">
        <f>IF(ISERROR(VLOOKUP(C312,'Base articles déposés'!$B$8:$I$10677,6,0)),"",VLOOKUP(C312,'Base articles déposés'!$B$8:$I$10677,6,0))</f>
        <v/>
      </c>
      <c r="F312" s="140" t="str">
        <f>IF(ISERROR(IF(ISBLANK(VLOOKUP(C312,'Base articles déposés'!$B$8:$I$10677,7,0)),"",VLOOKUP(C312,'Base articles déposés'!$B$8:$I$10677,7,0))),"",IF(ISBLANK(VLOOKUP(C312,'Base articles déposés'!$B$8:$I$10677,7,0)),"",VLOOKUP(C312,'Base articles déposés'!$B$8:$I$10677,7,0)))</f>
        <v/>
      </c>
      <c r="G312" s="143" t="str">
        <f>IF(ISERROR(IF(ISBLANK(VLOOKUP(C312,'Base articles déposés'!$B$8:$I$10677,8,0)),"",VLOOKUP(C312,'Base articles déposés'!$B$8:$I$10677,8,0))),"",IF(ISBLANK(VLOOKUP(C312,'Base articles déposés'!$B$8:$I$10677,8,0)),"",VLOOKUP(C312,'Base articles déposés'!$B$8:$I$10677,8,0)))</f>
        <v/>
      </c>
      <c r="H312" s="146" t="str">
        <f>IF(ISERROR(IF(ISBLANK(VLOOKUP(C312,'Base articles déposés'!$B$8:$K$10677,9,0)),"",VLOOKUP(C312,'Base articles déposés'!$B$8:$K$10677,9,0))),"",IF(ISBLANK(VLOOKUP(C312,'Base articles déposés'!$B$8:$K$10677,9,0)),"",VLOOKUP(C312,'Base articles déposés'!$B$8:$K$10677,9,0)))</f>
        <v/>
      </c>
      <c r="I312" s="165">
        <f>IF(F312="oui",IF(H312="oui",0,IF(ISERROR(VLOOKUP(C312,'Base articles déposés'!$B$8:$I$10677,5,0)),"",VLOOKUP(C312,'Base articles déposés'!$B$8:$I$10677,5,0))),0)</f>
        <v>0</v>
      </c>
      <c r="J312" s="48"/>
      <c r="L312" s="15">
        <f>SUM($N$22:N312)</f>
        <v>3</v>
      </c>
      <c r="M312" s="15" t="str">
        <f>IF('Base articles déposés'!$A301='Récap par déposant'!$H$2,'Base articles déposés'!$B301,"")</f>
        <v/>
      </c>
      <c r="N312" s="15">
        <f t="shared" si="9"/>
        <v>0</v>
      </c>
    </row>
    <row r="313" spans="1:14" hidden="1" outlineLevel="1" x14ac:dyDescent="0.25">
      <c r="A313" s="21">
        <v>292</v>
      </c>
      <c r="B313" s="44"/>
      <c r="C313" s="100" t="str">
        <f t="shared" si="8"/>
        <v/>
      </c>
      <c r="D313" s="97" t="str">
        <f>IF(ISERROR(VLOOKUP(C313,'Base articles déposés'!$B$8:$I$10677,2,0)),"",VLOOKUP(C313,'Base articles déposés'!$B$8:$I$10677,2,0))</f>
        <v/>
      </c>
      <c r="E313" s="137" t="str">
        <f>IF(ISERROR(VLOOKUP(C313,'Base articles déposés'!$B$8:$I$10677,6,0)),"",VLOOKUP(C313,'Base articles déposés'!$B$8:$I$10677,6,0))</f>
        <v/>
      </c>
      <c r="F313" s="140" t="str">
        <f>IF(ISERROR(IF(ISBLANK(VLOOKUP(C313,'Base articles déposés'!$B$8:$I$10677,7,0)),"",VLOOKUP(C313,'Base articles déposés'!$B$8:$I$10677,7,0))),"",IF(ISBLANK(VLOOKUP(C313,'Base articles déposés'!$B$8:$I$10677,7,0)),"",VLOOKUP(C313,'Base articles déposés'!$B$8:$I$10677,7,0)))</f>
        <v/>
      </c>
      <c r="G313" s="143" t="str">
        <f>IF(ISERROR(IF(ISBLANK(VLOOKUP(C313,'Base articles déposés'!$B$8:$I$10677,8,0)),"",VLOOKUP(C313,'Base articles déposés'!$B$8:$I$10677,8,0))),"",IF(ISBLANK(VLOOKUP(C313,'Base articles déposés'!$B$8:$I$10677,8,0)),"",VLOOKUP(C313,'Base articles déposés'!$B$8:$I$10677,8,0)))</f>
        <v/>
      </c>
      <c r="H313" s="146" t="str">
        <f>IF(ISERROR(IF(ISBLANK(VLOOKUP(C313,'Base articles déposés'!$B$8:$K$10677,9,0)),"",VLOOKUP(C313,'Base articles déposés'!$B$8:$K$10677,9,0))),"",IF(ISBLANK(VLOOKUP(C313,'Base articles déposés'!$B$8:$K$10677,9,0)),"",VLOOKUP(C313,'Base articles déposés'!$B$8:$K$10677,9,0)))</f>
        <v/>
      </c>
      <c r="I313" s="165">
        <f>IF(F313="oui",IF(H313="oui",0,IF(ISERROR(VLOOKUP(C313,'Base articles déposés'!$B$8:$I$10677,5,0)),"",VLOOKUP(C313,'Base articles déposés'!$B$8:$I$10677,5,0))),0)</f>
        <v>0</v>
      </c>
      <c r="J313" s="48"/>
      <c r="L313" s="15">
        <f>SUM($N$22:N313)</f>
        <v>3</v>
      </c>
      <c r="M313" s="15" t="str">
        <f>IF('Base articles déposés'!$A302='Récap par déposant'!$H$2,'Base articles déposés'!$B302,"")</f>
        <v/>
      </c>
      <c r="N313" s="15">
        <f t="shared" si="9"/>
        <v>0</v>
      </c>
    </row>
    <row r="314" spans="1:14" hidden="1" outlineLevel="1" x14ac:dyDescent="0.25">
      <c r="A314" s="21">
        <v>293</v>
      </c>
      <c r="B314" s="44"/>
      <c r="C314" s="100" t="str">
        <f t="shared" ref="C314:C377" si="10">IF(ISERROR(VLOOKUP(A314,$L$22:$N$24135,2,0)),"",VLOOKUP(A314,$L$22:$N$24135,2,0))</f>
        <v/>
      </c>
      <c r="D314" s="97" t="str">
        <f>IF(ISERROR(VLOOKUP(C314,'Base articles déposés'!$B$8:$I$10677,2,0)),"",VLOOKUP(C314,'Base articles déposés'!$B$8:$I$10677,2,0))</f>
        <v/>
      </c>
      <c r="E314" s="137" t="str">
        <f>IF(ISERROR(VLOOKUP(C314,'Base articles déposés'!$B$8:$I$10677,6,0)),"",VLOOKUP(C314,'Base articles déposés'!$B$8:$I$10677,6,0))</f>
        <v/>
      </c>
      <c r="F314" s="140" t="str">
        <f>IF(ISERROR(IF(ISBLANK(VLOOKUP(C314,'Base articles déposés'!$B$8:$I$10677,7,0)),"",VLOOKUP(C314,'Base articles déposés'!$B$8:$I$10677,7,0))),"",IF(ISBLANK(VLOOKUP(C314,'Base articles déposés'!$B$8:$I$10677,7,0)),"",VLOOKUP(C314,'Base articles déposés'!$B$8:$I$10677,7,0)))</f>
        <v/>
      </c>
      <c r="G314" s="143" t="str">
        <f>IF(ISERROR(IF(ISBLANK(VLOOKUP(C314,'Base articles déposés'!$B$8:$I$10677,8,0)),"",VLOOKUP(C314,'Base articles déposés'!$B$8:$I$10677,8,0))),"",IF(ISBLANK(VLOOKUP(C314,'Base articles déposés'!$B$8:$I$10677,8,0)),"",VLOOKUP(C314,'Base articles déposés'!$B$8:$I$10677,8,0)))</f>
        <v/>
      </c>
      <c r="H314" s="146" t="str">
        <f>IF(ISERROR(IF(ISBLANK(VLOOKUP(C314,'Base articles déposés'!$B$8:$K$10677,9,0)),"",VLOOKUP(C314,'Base articles déposés'!$B$8:$K$10677,9,0))),"",IF(ISBLANK(VLOOKUP(C314,'Base articles déposés'!$B$8:$K$10677,9,0)),"",VLOOKUP(C314,'Base articles déposés'!$B$8:$K$10677,9,0)))</f>
        <v/>
      </c>
      <c r="I314" s="165">
        <f>IF(F314="oui",IF(H314="oui",0,IF(ISERROR(VLOOKUP(C314,'Base articles déposés'!$B$8:$I$10677,5,0)),"",VLOOKUP(C314,'Base articles déposés'!$B$8:$I$10677,5,0))),0)</f>
        <v>0</v>
      </c>
      <c r="J314" s="48"/>
      <c r="L314" s="15">
        <f>SUM($N$22:N314)</f>
        <v>3</v>
      </c>
      <c r="M314" s="15" t="str">
        <f>IF('Base articles déposés'!$A303='Récap par déposant'!$H$2,'Base articles déposés'!$B303,"")</f>
        <v/>
      </c>
      <c r="N314" s="15">
        <f t="shared" si="9"/>
        <v>0</v>
      </c>
    </row>
    <row r="315" spans="1:14" hidden="1" outlineLevel="1" x14ac:dyDescent="0.25">
      <c r="A315" s="21">
        <v>294</v>
      </c>
      <c r="B315" s="44"/>
      <c r="C315" s="100" t="str">
        <f t="shared" si="10"/>
        <v/>
      </c>
      <c r="D315" s="97" t="str">
        <f>IF(ISERROR(VLOOKUP(C315,'Base articles déposés'!$B$8:$I$10677,2,0)),"",VLOOKUP(C315,'Base articles déposés'!$B$8:$I$10677,2,0))</f>
        <v/>
      </c>
      <c r="E315" s="137" t="str">
        <f>IF(ISERROR(VLOOKUP(C315,'Base articles déposés'!$B$8:$I$10677,6,0)),"",VLOOKUP(C315,'Base articles déposés'!$B$8:$I$10677,6,0))</f>
        <v/>
      </c>
      <c r="F315" s="140" t="str">
        <f>IF(ISERROR(IF(ISBLANK(VLOOKUP(C315,'Base articles déposés'!$B$8:$I$10677,7,0)),"",VLOOKUP(C315,'Base articles déposés'!$B$8:$I$10677,7,0))),"",IF(ISBLANK(VLOOKUP(C315,'Base articles déposés'!$B$8:$I$10677,7,0)),"",VLOOKUP(C315,'Base articles déposés'!$B$8:$I$10677,7,0)))</f>
        <v/>
      </c>
      <c r="G315" s="143" t="str">
        <f>IF(ISERROR(IF(ISBLANK(VLOOKUP(C315,'Base articles déposés'!$B$8:$I$10677,8,0)),"",VLOOKUP(C315,'Base articles déposés'!$B$8:$I$10677,8,0))),"",IF(ISBLANK(VLOOKUP(C315,'Base articles déposés'!$B$8:$I$10677,8,0)),"",VLOOKUP(C315,'Base articles déposés'!$B$8:$I$10677,8,0)))</f>
        <v/>
      </c>
      <c r="H315" s="146" t="str">
        <f>IF(ISERROR(IF(ISBLANK(VLOOKUP(C315,'Base articles déposés'!$B$8:$K$10677,9,0)),"",VLOOKUP(C315,'Base articles déposés'!$B$8:$K$10677,9,0))),"",IF(ISBLANK(VLOOKUP(C315,'Base articles déposés'!$B$8:$K$10677,9,0)),"",VLOOKUP(C315,'Base articles déposés'!$B$8:$K$10677,9,0)))</f>
        <v/>
      </c>
      <c r="I315" s="165">
        <f>IF(F315="oui",IF(H315="oui",0,IF(ISERROR(VLOOKUP(C315,'Base articles déposés'!$B$8:$I$10677,5,0)),"",VLOOKUP(C315,'Base articles déposés'!$B$8:$I$10677,5,0))),0)</f>
        <v>0</v>
      </c>
      <c r="J315" s="48"/>
      <c r="L315" s="15">
        <f>SUM($N$22:N315)</f>
        <v>3</v>
      </c>
      <c r="M315" s="15" t="str">
        <f>IF('Base articles déposés'!$A304='Récap par déposant'!$H$2,'Base articles déposés'!$B304,"")</f>
        <v/>
      </c>
      <c r="N315" s="15">
        <f t="shared" si="9"/>
        <v>0</v>
      </c>
    </row>
    <row r="316" spans="1:14" hidden="1" outlineLevel="1" x14ac:dyDescent="0.25">
      <c r="A316" s="21">
        <v>295</v>
      </c>
      <c r="B316" s="44"/>
      <c r="C316" s="100" t="str">
        <f t="shared" si="10"/>
        <v/>
      </c>
      <c r="D316" s="97" t="str">
        <f>IF(ISERROR(VLOOKUP(C316,'Base articles déposés'!$B$8:$I$10677,2,0)),"",VLOOKUP(C316,'Base articles déposés'!$B$8:$I$10677,2,0))</f>
        <v/>
      </c>
      <c r="E316" s="137" t="str">
        <f>IF(ISERROR(VLOOKUP(C316,'Base articles déposés'!$B$8:$I$10677,6,0)),"",VLOOKUP(C316,'Base articles déposés'!$B$8:$I$10677,6,0))</f>
        <v/>
      </c>
      <c r="F316" s="140" t="str">
        <f>IF(ISERROR(IF(ISBLANK(VLOOKUP(C316,'Base articles déposés'!$B$8:$I$10677,7,0)),"",VLOOKUP(C316,'Base articles déposés'!$B$8:$I$10677,7,0))),"",IF(ISBLANK(VLOOKUP(C316,'Base articles déposés'!$B$8:$I$10677,7,0)),"",VLOOKUP(C316,'Base articles déposés'!$B$8:$I$10677,7,0)))</f>
        <v/>
      </c>
      <c r="G316" s="143" t="str">
        <f>IF(ISERROR(IF(ISBLANK(VLOOKUP(C316,'Base articles déposés'!$B$8:$I$10677,8,0)),"",VLOOKUP(C316,'Base articles déposés'!$B$8:$I$10677,8,0))),"",IF(ISBLANK(VLOOKUP(C316,'Base articles déposés'!$B$8:$I$10677,8,0)),"",VLOOKUP(C316,'Base articles déposés'!$B$8:$I$10677,8,0)))</f>
        <v/>
      </c>
      <c r="H316" s="146" t="str">
        <f>IF(ISERROR(IF(ISBLANK(VLOOKUP(C316,'Base articles déposés'!$B$8:$K$10677,9,0)),"",VLOOKUP(C316,'Base articles déposés'!$B$8:$K$10677,9,0))),"",IF(ISBLANK(VLOOKUP(C316,'Base articles déposés'!$B$8:$K$10677,9,0)),"",VLOOKUP(C316,'Base articles déposés'!$B$8:$K$10677,9,0)))</f>
        <v/>
      </c>
      <c r="I316" s="165">
        <f>IF(F316="oui",IF(H316="oui",0,IF(ISERROR(VLOOKUP(C316,'Base articles déposés'!$B$8:$I$10677,5,0)),"",VLOOKUP(C316,'Base articles déposés'!$B$8:$I$10677,5,0))),0)</f>
        <v>0</v>
      </c>
      <c r="J316" s="48"/>
      <c r="L316" s="15">
        <f>SUM($N$22:N316)</f>
        <v>3</v>
      </c>
      <c r="M316" s="15" t="str">
        <f>IF('Base articles déposés'!$A305='Récap par déposant'!$H$2,'Base articles déposés'!$B305,"")</f>
        <v/>
      </c>
      <c r="N316" s="15">
        <f t="shared" si="9"/>
        <v>0</v>
      </c>
    </row>
    <row r="317" spans="1:14" hidden="1" outlineLevel="1" x14ac:dyDescent="0.25">
      <c r="A317" s="21">
        <v>296</v>
      </c>
      <c r="B317" s="44"/>
      <c r="C317" s="100" t="str">
        <f t="shared" si="10"/>
        <v/>
      </c>
      <c r="D317" s="97" t="str">
        <f>IF(ISERROR(VLOOKUP(C317,'Base articles déposés'!$B$8:$I$10677,2,0)),"",VLOOKUP(C317,'Base articles déposés'!$B$8:$I$10677,2,0))</f>
        <v/>
      </c>
      <c r="E317" s="137" t="str">
        <f>IF(ISERROR(VLOOKUP(C317,'Base articles déposés'!$B$8:$I$10677,6,0)),"",VLOOKUP(C317,'Base articles déposés'!$B$8:$I$10677,6,0))</f>
        <v/>
      </c>
      <c r="F317" s="140" t="str">
        <f>IF(ISERROR(IF(ISBLANK(VLOOKUP(C317,'Base articles déposés'!$B$8:$I$10677,7,0)),"",VLOOKUP(C317,'Base articles déposés'!$B$8:$I$10677,7,0))),"",IF(ISBLANK(VLOOKUP(C317,'Base articles déposés'!$B$8:$I$10677,7,0)),"",VLOOKUP(C317,'Base articles déposés'!$B$8:$I$10677,7,0)))</f>
        <v/>
      </c>
      <c r="G317" s="143" t="str">
        <f>IF(ISERROR(IF(ISBLANK(VLOOKUP(C317,'Base articles déposés'!$B$8:$I$10677,8,0)),"",VLOOKUP(C317,'Base articles déposés'!$B$8:$I$10677,8,0))),"",IF(ISBLANK(VLOOKUP(C317,'Base articles déposés'!$B$8:$I$10677,8,0)),"",VLOOKUP(C317,'Base articles déposés'!$B$8:$I$10677,8,0)))</f>
        <v/>
      </c>
      <c r="H317" s="146" t="str">
        <f>IF(ISERROR(IF(ISBLANK(VLOOKUP(C317,'Base articles déposés'!$B$8:$K$10677,9,0)),"",VLOOKUP(C317,'Base articles déposés'!$B$8:$K$10677,9,0))),"",IF(ISBLANK(VLOOKUP(C317,'Base articles déposés'!$B$8:$K$10677,9,0)),"",VLOOKUP(C317,'Base articles déposés'!$B$8:$K$10677,9,0)))</f>
        <v/>
      </c>
      <c r="I317" s="165">
        <f>IF(F317="oui",IF(H317="oui",0,IF(ISERROR(VLOOKUP(C317,'Base articles déposés'!$B$8:$I$10677,5,0)),"",VLOOKUP(C317,'Base articles déposés'!$B$8:$I$10677,5,0))),0)</f>
        <v>0</v>
      </c>
      <c r="J317" s="48"/>
      <c r="L317" s="15">
        <f>SUM($N$22:N317)</f>
        <v>3</v>
      </c>
      <c r="M317" s="15" t="str">
        <f>IF('Base articles déposés'!$A306='Récap par déposant'!$H$2,'Base articles déposés'!$B306,"")</f>
        <v/>
      </c>
      <c r="N317" s="15">
        <f t="shared" si="9"/>
        <v>0</v>
      </c>
    </row>
    <row r="318" spans="1:14" hidden="1" outlineLevel="1" x14ac:dyDescent="0.25">
      <c r="A318" s="21">
        <v>297</v>
      </c>
      <c r="B318" s="44"/>
      <c r="C318" s="100" t="str">
        <f t="shared" si="10"/>
        <v/>
      </c>
      <c r="D318" s="97" t="str">
        <f>IF(ISERROR(VLOOKUP(C318,'Base articles déposés'!$B$8:$I$10677,2,0)),"",VLOOKUP(C318,'Base articles déposés'!$B$8:$I$10677,2,0))</f>
        <v/>
      </c>
      <c r="E318" s="137" t="str">
        <f>IF(ISERROR(VLOOKUP(C318,'Base articles déposés'!$B$8:$I$10677,6,0)),"",VLOOKUP(C318,'Base articles déposés'!$B$8:$I$10677,6,0))</f>
        <v/>
      </c>
      <c r="F318" s="140" t="str">
        <f>IF(ISERROR(IF(ISBLANK(VLOOKUP(C318,'Base articles déposés'!$B$8:$I$10677,7,0)),"",VLOOKUP(C318,'Base articles déposés'!$B$8:$I$10677,7,0))),"",IF(ISBLANK(VLOOKUP(C318,'Base articles déposés'!$B$8:$I$10677,7,0)),"",VLOOKUP(C318,'Base articles déposés'!$B$8:$I$10677,7,0)))</f>
        <v/>
      </c>
      <c r="G318" s="143" t="str">
        <f>IF(ISERROR(IF(ISBLANK(VLOOKUP(C318,'Base articles déposés'!$B$8:$I$10677,8,0)),"",VLOOKUP(C318,'Base articles déposés'!$B$8:$I$10677,8,0))),"",IF(ISBLANK(VLOOKUP(C318,'Base articles déposés'!$B$8:$I$10677,8,0)),"",VLOOKUP(C318,'Base articles déposés'!$B$8:$I$10677,8,0)))</f>
        <v/>
      </c>
      <c r="H318" s="146" t="str">
        <f>IF(ISERROR(IF(ISBLANK(VLOOKUP(C318,'Base articles déposés'!$B$8:$K$10677,9,0)),"",VLOOKUP(C318,'Base articles déposés'!$B$8:$K$10677,9,0))),"",IF(ISBLANK(VLOOKUP(C318,'Base articles déposés'!$B$8:$K$10677,9,0)),"",VLOOKUP(C318,'Base articles déposés'!$B$8:$K$10677,9,0)))</f>
        <v/>
      </c>
      <c r="I318" s="165">
        <f>IF(F318="oui",IF(H318="oui",0,IF(ISERROR(VLOOKUP(C318,'Base articles déposés'!$B$8:$I$10677,5,0)),"",VLOOKUP(C318,'Base articles déposés'!$B$8:$I$10677,5,0))),0)</f>
        <v>0</v>
      </c>
      <c r="J318" s="48"/>
      <c r="L318" s="15">
        <f>SUM($N$22:N318)</f>
        <v>3</v>
      </c>
      <c r="M318" s="15" t="str">
        <f>IF('Base articles déposés'!$A307='Récap par déposant'!$H$2,'Base articles déposés'!$B307,"")</f>
        <v/>
      </c>
      <c r="N318" s="15">
        <f t="shared" si="9"/>
        <v>0</v>
      </c>
    </row>
    <row r="319" spans="1:14" hidden="1" outlineLevel="1" x14ac:dyDescent="0.25">
      <c r="A319" s="21">
        <v>298</v>
      </c>
      <c r="B319" s="44"/>
      <c r="C319" s="100" t="str">
        <f t="shared" si="10"/>
        <v/>
      </c>
      <c r="D319" s="97" t="str">
        <f>IF(ISERROR(VLOOKUP(C319,'Base articles déposés'!$B$8:$I$10677,2,0)),"",VLOOKUP(C319,'Base articles déposés'!$B$8:$I$10677,2,0))</f>
        <v/>
      </c>
      <c r="E319" s="137" t="str">
        <f>IF(ISERROR(VLOOKUP(C319,'Base articles déposés'!$B$8:$I$10677,6,0)),"",VLOOKUP(C319,'Base articles déposés'!$B$8:$I$10677,6,0))</f>
        <v/>
      </c>
      <c r="F319" s="140" t="str">
        <f>IF(ISERROR(IF(ISBLANK(VLOOKUP(C319,'Base articles déposés'!$B$8:$I$10677,7,0)),"",VLOOKUP(C319,'Base articles déposés'!$B$8:$I$10677,7,0))),"",IF(ISBLANK(VLOOKUP(C319,'Base articles déposés'!$B$8:$I$10677,7,0)),"",VLOOKUP(C319,'Base articles déposés'!$B$8:$I$10677,7,0)))</f>
        <v/>
      </c>
      <c r="G319" s="143" t="str">
        <f>IF(ISERROR(IF(ISBLANK(VLOOKUP(C319,'Base articles déposés'!$B$8:$I$10677,8,0)),"",VLOOKUP(C319,'Base articles déposés'!$B$8:$I$10677,8,0))),"",IF(ISBLANK(VLOOKUP(C319,'Base articles déposés'!$B$8:$I$10677,8,0)),"",VLOOKUP(C319,'Base articles déposés'!$B$8:$I$10677,8,0)))</f>
        <v/>
      </c>
      <c r="H319" s="146" t="str">
        <f>IF(ISERROR(IF(ISBLANK(VLOOKUP(C319,'Base articles déposés'!$B$8:$K$10677,9,0)),"",VLOOKUP(C319,'Base articles déposés'!$B$8:$K$10677,9,0))),"",IF(ISBLANK(VLOOKUP(C319,'Base articles déposés'!$B$8:$K$10677,9,0)),"",VLOOKUP(C319,'Base articles déposés'!$B$8:$K$10677,9,0)))</f>
        <v/>
      </c>
      <c r="I319" s="165">
        <f>IF(F319="oui",IF(H319="oui",0,IF(ISERROR(VLOOKUP(C319,'Base articles déposés'!$B$8:$I$10677,5,0)),"",VLOOKUP(C319,'Base articles déposés'!$B$8:$I$10677,5,0))),0)</f>
        <v>0</v>
      </c>
      <c r="J319" s="48"/>
      <c r="L319" s="15">
        <f>SUM($N$22:N319)</f>
        <v>3</v>
      </c>
      <c r="M319" s="15" t="str">
        <f>IF('Base articles déposés'!$A308='Récap par déposant'!$H$2,'Base articles déposés'!$B308,"")</f>
        <v/>
      </c>
      <c r="N319" s="15">
        <f t="shared" si="9"/>
        <v>0</v>
      </c>
    </row>
    <row r="320" spans="1:14" hidden="1" outlineLevel="1" x14ac:dyDescent="0.25">
      <c r="A320" s="21">
        <v>299</v>
      </c>
      <c r="B320" s="44"/>
      <c r="C320" s="100" t="str">
        <f t="shared" si="10"/>
        <v/>
      </c>
      <c r="D320" s="97" t="str">
        <f>IF(ISERROR(VLOOKUP(C320,'Base articles déposés'!$B$8:$I$10677,2,0)),"",VLOOKUP(C320,'Base articles déposés'!$B$8:$I$10677,2,0))</f>
        <v/>
      </c>
      <c r="E320" s="137" t="str">
        <f>IF(ISERROR(VLOOKUP(C320,'Base articles déposés'!$B$8:$I$10677,6,0)),"",VLOOKUP(C320,'Base articles déposés'!$B$8:$I$10677,6,0))</f>
        <v/>
      </c>
      <c r="F320" s="140" t="str">
        <f>IF(ISERROR(IF(ISBLANK(VLOOKUP(C320,'Base articles déposés'!$B$8:$I$10677,7,0)),"",VLOOKUP(C320,'Base articles déposés'!$B$8:$I$10677,7,0))),"",IF(ISBLANK(VLOOKUP(C320,'Base articles déposés'!$B$8:$I$10677,7,0)),"",VLOOKUP(C320,'Base articles déposés'!$B$8:$I$10677,7,0)))</f>
        <v/>
      </c>
      <c r="G320" s="143" t="str">
        <f>IF(ISERROR(IF(ISBLANK(VLOOKUP(C320,'Base articles déposés'!$B$8:$I$10677,8,0)),"",VLOOKUP(C320,'Base articles déposés'!$B$8:$I$10677,8,0))),"",IF(ISBLANK(VLOOKUP(C320,'Base articles déposés'!$B$8:$I$10677,8,0)),"",VLOOKUP(C320,'Base articles déposés'!$B$8:$I$10677,8,0)))</f>
        <v/>
      </c>
      <c r="H320" s="146" t="str">
        <f>IF(ISERROR(IF(ISBLANK(VLOOKUP(C320,'Base articles déposés'!$B$8:$K$10677,9,0)),"",VLOOKUP(C320,'Base articles déposés'!$B$8:$K$10677,9,0))),"",IF(ISBLANK(VLOOKUP(C320,'Base articles déposés'!$B$8:$K$10677,9,0)),"",VLOOKUP(C320,'Base articles déposés'!$B$8:$K$10677,9,0)))</f>
        <v/>
      </c>
      <c r="I320" s="165">
        <f>IF(F320="oui",IF(H320="oui",0,IF(ISERROR(VLOOKUP(C320,'Base articles déposés'!$B$8:$I$10677,5,0)),"",VLOOKUP(C320,'Base articles déposés'!$B$8:$I$10677,5,0))),0)</f>
        <v>0</v>
      </c>
      <c r="J320" s="48"/>
      <c r="L320" s="15">
        <f>SUM($N$22:N320)</f>
        <v>3</v>
      </c>
      <c r="M320" s="15" t="str">
        <f>IF('Base articles déposés'!$A309='Récap par déposant'!$H$2,'Base articles déposés'!$B309,"")</f>
        <v/>
      </c>
      <c r="N320" s="15">
        <f t="shared" si="9"/>
        <v>0</v>
      </c>
    </row>
    <row r="321" spans="1:14" hidden="1" outlineLevel="1" x14ac:dyDescent="0.25">
      <c r="A321" s="21">
        <v>300</v>
      </c>
      <c r="B321" s="44"/>
      <c r="C321" s="100" t="str">
        <f t="shared" si="10"/>
        <v/>
      </c>
      <c r="D321" s="97" t="str">
        <f>IF(ISERROR(VLOOKUP(C321,'Base articles déposés'!$B$8:$I$10677,2,0)),"",VLOOKUP(C321,'Base articles déposés'!$B$8:$I$10677,2,0))</f>
        <v/>
      </c>
      <c r="E321" s="137" t="str">
        <f>IF(ISERROR(VLOOKUP(C321,'Base articles déposés'!$B$8:$I$10677,6,0)),"",VLOOKUP(C321,'Base articles déposés'!$B$8:$I$10677,6,0))</f>
        <v/>
      </c>
      <c r="F321" s="140" t="str">
        <f>IF(ISERROR(IF(ISBLANK(VLOOKUP(C321,'Base articles déposés'!$B$8:$I$10677,7,0)),"",VLOOKUP(C321,'Base articles déposés'!$B$8:$I$10677,7,0))),"",IF(ISBLANK(VLOOKUP(C321,'Base articles déposés'!$B$8:$I$10677,7,0)),"",VLOOKUP(C321,'Base articles déposés'!$B$8:$I$10677,7,0)))</f>
        <v/>
      </c>
      <c r="G321" s="143" t="str">
        <f>IF(ISERROR(IF(ISBLANK(VLOOKUP(C321,'Base articles déposés'!$B$8:$I$10677,8,0)),"",VLOOKUP(C321,'Base articles déposés'!$B$8:$I$10677,8,0))),"",IF(ISBLANK(VLOOKUP(C321,'Base articles déposés'!$B$8:$I$10677,8,0)),"",VLOOKUP(C321,'Base articles déposés'!$B$8:$I$10677,8,0)))</f>
        <v/>
      </c>
      <c r="H321" s="146" t="str">
        <f>IF(ISERROR(IF(ISBLANK(VLOOKUP(C321,'Base articles déposés'!$B$8:$K$10677,9,0)),"",VLOOKUP(C321,'Base articles déposés'!$B$8:$K$10677,9,0))),"",IF(ISBLANK(VLOOKUP(C321,'Base articles déposés'!$B$8:$K$10677,9,0)),"",VLOOKUP(C321,'Base articles déposés'!$B$8:$K$10677,9,0)))</f>
        <v/>
      </c>
      <c r="I321" s="165">
        <f>IF(F321="oui",IF(H321="oui",0,IF(ISERROR(VLOOKUP(C321,'Base articles déposés'!$B$8:$I$10677,5,0)),"",VLOOKUP(C321,'Base articles déposés'!$B$8:$I$10677,5,0))),0)</f>
        <v>0</v>
      </c>
      <c r="J321" s="48"/>
      <c r="L321" s="15">
        <f>SUM($N$22:N321)</f>
        <v>3</v>
      </c>
      <c r="M321" s="15" t="str">
        <f>IF('Base articles déposés'!$A310='Récap par déposant'!$H$2,'Base articles déposés'!$B310,"")</f>
        <v/>
      </c>
      <c r="N321" s="15">
        <f t="shared" si="9"/>
        <v>0</v>
      </c>
    </row>
    <row r="322" spans="1:14" hidden="1" outlineLevel="1" x14ac:dyDescent="0.25">
      <c r="A322" s="21">
        <v>301</v>
      </c>
      <c r="B322" s="44"/>
      <c r="C322" s="100" t="str">
        <f t="shared" si="10"/>
        <v/>
      </c>
      <c r="D322" s="97" t="str">
        <f>IF(ISERROR(VLOOKUP(C322,'Base articles déposés'!$B$8:$I$10677,2,0)),"",VLOOKUP(C322,'Base articles déposés'!$B$8:$I$10677,2,0))</f>
        <v/>
      </c>
      <c r="E322" s="137" t="str">
        <f>IF(ISERROR(VLOOKUP(C322,'Base articles déposés'!$B$8:$I$10677,6,0)),"",VLOOKUP(C322,'Base articles déposés'!$B$8:$I$10677,6,0))</f>
        <v/>
      </c>
      <c r="F322" s="140" t="str">
        <f>IF(ISERROR(IF(ISBLANK(VLOOKUP(C322,'Base articles déposés'!$B$8:$I$10677,7,0)),"",VLOOKUP(C322,'Base articles déposés'!$B$8:$I$10677,7,0))),"",IF(ISBLANK(VLOOKUP(C322,'Base articles déposés'!$B$8:$I$10677,7,0)),"",VLOOKUP(C322,'Base articles déposés'!$B$8:$I$10677,7,0)))</f>
        <v/>
      </c>
      <c r="G322" s="143" t="str">
        <f>IF(ISERROR(IF(ISBLANK(VLOOKUP(C322,'Base articles déposés'!$B$8:$I$10677,8,0)),"",VLOOKUP(C322,'Base articles déposés'!$B$8:$I$10677,8,0))),"",IF(ISBLANK(VLOOKUP(C322,'Base articles déposés'!$B$8:$I$10677,8,0)),"",VLOOKUP(C322,'Base articles déposés'!$B$8:$I$10677,8,0)))</f>
        <v/>
      </c>
      <c r="H322" s="146" t="str">
        <f>IF(ISERROR(IF(ISBLANK(VLOOKUP(C322,'Base articles déposés'!$B$8:$K$10677,9,0)),"",VLOOKUP(C322,'Base articles déposés'!$B$8:$K$10677,9,0))),"",IF(ISBLANK(VLOOKUP(C322,'Base articles déposés'!$B$8:$K$10677,9,0)),"",VLOOKUP(C322,'Base articles déposés'!$B$8:$K$10677,9,0)))</f>
        <v/>
      </c>
      <c r="I322" s="165">
        <f>IF(F322="oui",IF(H322="oui",0,IF(ISERROR(VLOOKUP(C322,'Base articles déposés'!$B$8:$I$10677,5,0)),"",VLOOKUP(C322,'Base articles déposés'!$B$8:$I$10677,5,0))),0)</f>
        <v>0</v>
      </c>
      <c r="J322" s="48"/>
      <c r="L322" s="15">
        <f>SUM($N$22:N322)</f>
        <v>3</v>
      </c>
      <c r="M322" s="15" t="str">
        <f>IF('Base articles déposés'!$A311='Récap par déposant'!$H$2,'Base articles déposés'!$B311,"")</f>
        <v/>
      </c>
      <c r="N322" s="15">
        <f t="shared" si="9"/>
        <v>0</v>
      </c>
    </row>
    <row r="323" spans="1:14" hidden="1" outlineLevel="1" x14ac:dyDescent="0.25">
      <c r="A323" s="21">
        <v>302</v>
      </c>
      <c r="B323" s="44"/>
      <c r="C323" s="100" t="str">
        <f t="shared" si="10"/>
        <v/>
      </c>
      <c r="D323" s="97" t="str">
        <f>IF(ISERROR(VLOOKUP(C323,'Base articles déposés'!$B$8:$I$10677,2,0)),"",VLOOKUP(C323,'Base articles déposés'!$B$8:$I$10677,2,0))</f>
        <v/>
      </c>
      <c r="E323" s="137" t="str">
        <f>IF(ISERROR(VLOOKUP(C323,'Base articles déposés'!$B$8:$I$10677,6,0)),"",VLOOKUP(C323,'Base articles déposés'!$B$8:$I$10677,6,0))</f>
        <v/>
      </c>
      <c r="F323" s="140" t="str">
        <f>IF(ISERROR(IF(ISBLANK(VLOOKUP(C323,'Base articles déposés'!$B$8:$I$10677,7,0)),"",VLOOKUP(C323,'Base articles déposés'!$B$8:$I$10677,7,0))),"",IF(ISBLANK(VLOOKUP(C323,'Base articles déposés'!$B$8:$I$10677,7,0)),"",VLOOKUP(C323,'Base articles déposés'!$B$8:$I$10677,7,0)))</f>
        <v/>
      </c>
      <c r="G323" s="143" t="str">
        <f>IF(ISERROR(IF(ISBLANK(VLOOKUP(C323,'Base articles déposés'!$B$8:$I$10677,8,0)),"",VLOOKUP(C323,'Base articles déposés'!$B$8:$I$10677,8,0))),"",IF(ISBLANK(VLOOKUP(C323,'Base articles déposés'!$B$8:$I$10677,8,0)),"",VLOOKUP(C323,'Base articles déposés'!$B$8:$I$10677,8,0)))</f>
        <v/>
      </c>
      <c r="H323" s="146" t="str">
        <f>IF(ISERROR(IF(ISBLANK(VLOOKUP(C323,'Base articles déposés'!$B$8:$K$10677,9,0)),"",VLOOKUP(C323,'Base articles déposés'!$B$8:$K$10677,9,0))),"",IF(ISBLANK(VLOOKUP(C323,'Base articles déposés'!$B$8:$K$10677,9,0)),"",VLOOKUP(C323,'Base articles déposés'!$B$8:$K$10677,9,0)))</f>
        <v/>
      </c>
      <c r="I323" s="165">
        <f>IF(F323="oui",IF(H323="oui",0,IF(ISERROR(VLOOKUP(C323,'Base articles déposés'!$B$8:$I$10677,5,0)),"",VLOOKUP(C323,'Base articles déposés'!$B$8:$I$10677,5,0))),0)</f>
        <v>0</v>
      </c>
      <c r="J323" s="48"/>
      <c r="L323" s="15">
        <f>SUM($N$22:N323)</f>
        <v>3</v>
      </c>
      <c r="M323" s="15" t="str">
        <f>IF('Base articles déposés'!$A312='Récap par déposant'!$H$2,'Base articles déposés'!$B312,"")</f>
        <v/>
      </c>
      <c r="N323" s="15">
        <f t="shared" si="9"/>
        <v>0</v>
      </c>
    </row>
    <row r="324" spans="1:14" hidden="1" outlineLevel="1" x14ac:dyDescent="0.25">
      <c r="A324" s="21">
        <v>303</v>
      </c>
      <c r="B324" s="44"/>
      <c r="C324" s="100" t="str">
        <f t="shared" si="10"/>
        <v/>
      </c>
      <c r="D324" s="97" t="str">
        <f>IF(ISERROR(VLOOKUP(C324,'Base articles déposés'!$B$8:$I$10677,2,0)),"",VLOOKUP(C324,'Base articles déposés'!$B$8:$I$10677,2,0))</f>
        <v/>
      </c>
      <c r="E324" s="137" t="str">
        <f>IF(ISERROR(VLOOKUP(C324,'Base articles déposés'!$B$8:$I$10677,6,0)),"",VLOOKUP(C324,'Base articles déposés'!$B$8:$I$10677,6,0))</f>
        <v/>
      </c>
      <c r="F324" s="140" t="str">
        <f>IF(ISERROR(IF(ISBLANK(VLOOKUP(C324,'Base articles déposés'!$B$8:$I$10677,7,0)),"",VLOOKUP(C324,'Base articles déposés'!$B$8:$I$10677,7,0))),"",IF(ISBLANK(VLOOKUP(C324,'Base articles déposés'!$B$8:$I$10677,7,0)),"",VLOOKUP(C324,'Base articles déposés'!$B$8:$I$10677,7,0)))</f>
        <v/>
      </c>
      <c r="G324" s="143" t="str">
        <f>IF(ISERROR(IF(ISBLANK(VLOOKUP(C324,'Base articles déposés'!$B$8:$I$10677,8,0)),"",VLOOKUP(C324,'Base articles déposés'!$B$8:$I$10677,8,0))),"",IF(ISBLANK(VLOOKUP(C324,'Base articles déposés'!$B$8:$I$10677,8,0)),"",VLOOKUP(C324,'Base articles déposés'!$B$8:$I$10677,8,0)))</f>
        <v/>
      </c>
      <c r="H324" s="146" t="str">
        <f>IF(ISERROR(IF(ISBLANK(VLOOKUP(C324,'Base articles déposés'!$B$8:$K$10677,9,0)),"",VLOOKUP(C324,'Base articles déposés'!$B$8:$K$10677,9,0))),"",IF(ISBLANK(VLOOKUP(C324,'Base articles déposés'!$B$8:$K$10677,9,0)),"",VLOOKUP(C324,'Base articles déposés'!$B$8:$K$10677,9,0)))</f>
        <v/>
      </c>
      <c r="I324" s="165">
        <f>IF(F324="oui",IF(H324="oui",0,IF(ISERROR(VLOOKUP(C324,'Base articles déposés'!$B$8:$I$10677,5,0)),"",VLOOKUP(C324,'Base articles déposés'!$B$8:$I$10677,5,0))),0)</f>
        <v>0</v>
      </c>
      <c r="J324" s="48"/>
      <c r="L324" s="15">
        <f>SUM($N$22:N324)</f>
        <v>3</v>
      </c>
      <c r="M324" s="15" t="str">
        <f>IF('Base articles déposés'!$A313='Récap par déposant'!$H$2,'Base articles déposés'!$B313,"")</f>
        <v/>
      </c>
      <c r="N324" s="15">
        <f t="shared" si="9"/>
        <v>0</v>
      </c>
    </row>
    <row r="325" spans="1:14" hidden="1" outlineLevel="1" x14ac:dyDescent="0.25">
      <c r="A325" s="21">
        <v>304</v>
      </c>
      <c r="B325" s="44"/>
      <c r="C325" s="100" t="str">
        <f t="shared" si="10"/>
        <v/>
      </c>
      <c r="D325" s="97" t="str">
        <f>IF(ISERROR(VLOOKUP(C325,'Base articles déposés'!$B$8:$I$10677,2,0)),"",VLOOKUP(C325,'Base articles déposés'!$B$8:$I$10677,2,0))</f>
        <v/>
      </c>
      <c r="E325" s="137" t="str">
        <f>IF(ISERROR(VLOOKUP(C325,'Base articles déposés'!$B$8:$I$10677,6,0)),"",VLOOKUP(C325,'Base articles déposés'!$B$8:$I$10677,6,0))</f>
        <v/>
      </c>
      <c r="F325" s="140" t="str">
        <f>IF(ISERROR(IF(ISBLANK(VLOOKUP(C325,'Base articles déposés'!$B$8:$I$10677,7,0)),"",VLOOKUP(C325,'Base articles déposés'!$B$8:$I$10677,7,0))),"",IF(ISBLANK(VLOOKUP(C325,'Base articles déposés'!$B$8:$I$10677,7,0)),"",VLOOKUP(C325,'Base articles déposés'!$B$8:$I$10677,7,0)))</f>
        <v/>
      </c>
      <c r="G325" s="143" t="str">
        <f>IF(ISERROR(IF(ISBLANK(VLOOKUP(C325,'Base articles déposés'!$B$8:$I$10677,8,0)),"",VLOOKUP(C325,'Base articles déposés'!$B$8:$I$10677,8,0))),"",IF(ISBLANK(VLOOKUP(C325,'Base articles déposés'!$B$8:$I$10677,8,0)),"",VLOOKUP(C325,'Base articles déposés'!$B$8:$I$10677,8,0)))</f>
        <v/>
      </c>
      <c r="H325" s="146" t="str">
        <f>IF(ISERROR(IF(ISBLANK(VLOOKUP(C325,'Base articles déposés'!$B$8:$K$10677,9,0)),"",VLOOKUP(C325,'Base articles déposés'!$B$8:$K$10677,9,0))),"",IF(ISBLANK(VLOOKUP(C325,'Base articles déposés'!$B$8:$K$10677,9,0)),"",VLOOKUP(C325,'Base articles déposés'!$B$8:$K$10677,9,0)))</f>
        <v/>
      </c>
      <c r="I325" s="165">
        <f>IF(F325="oui",IF(H325="oui",0,IF(ISERROR(VLOOKUP(C325,'Base articles déposés'!$B$8:$I$10677,5,0)),"",VLOOKUP(C325,'Base articles déposés'!$B$8:$I$10677,5,0))),0)</f>
        <v>0</v>
      </c>
      <c r="J325" s="48"/>
      <c r="L325" s="15">
        <f>SUM($N$22:N325)</f>
        <v>3</v>
      </c>
      <c r="M325" s="15" t="str">
        <f>IF('Base articles déposés'!$A314='Récap par déposant'!$H$2,'Base articles déposés'!$B314,"")</f>
        <v/>
      </c>
      <c r="N325" s="15">
        <f t="shared" si="9"/>
        <v>0</v>
      </c>
    </row>
    <row r="326" spans="1:14" hidden="1" outlineLevel="1" x14ac:dyDescent="0.25">
      <c r="A326" s="21">
        <v>305</v>
      </c>
      <c r="B326" s="44"/>
      <c r="C326" s="100" t="str">
        <f t="shared" si="10"/>
        <v/>
      </c>
      <c r="D326" s="97" t="str">
        <f>IF(ISERROR(VLOOKUP(C326,'Base articles déposés'!$B$8:$I$10677,2,0)),"",VLOOKUP(C326,'Base articles déposés'!$B$8:$I$10677,2,0))</f>
        <v/>
      </c>
      <c r="E326" s="137" t="str">
        <f>IF(ISERROR(VLOOKUP(C326,'Base articles déposés'!$B$8:$I$10677,6,0)),"",VLOOKUP(C326,'Base articles déposés'!$B$8:$I$10677,6,0))</f>
        <v/>
      </c>
      <c r="F326" s="140" t="str">
        <f>IF(ISERROR(IF(ISBLANK(VLOOKUP(C326,'Base articles déposés'!$B$8:$I$10677,7,0)),"",VLOOKUP(C326,'Base articles déposés'!$B$8:$I$10677,7,0))),"",IF(ISBLANK(VLOOKUP(C326,'Base articles déposés'!$B$8:$I$10677,7,0)),"",VLOOKUP(C326,'Base articles déposés'!$B$8:$I$10677,7,0)))</f>
        <v/>
      </c>
      <c r="G326" s="143" t="str">
        <f>IF(ISERROR(IF(ISBLANK(VLOOKUP(C326,'Base articles déposés'!$B$8:$I$10677,8,0)),"",VLOOKUP(C326,'Base articles déposés'!$B$8:$I$10677,8,0))),"",IF(ISBLANK(VLOOKUP(C326,'Base articles déposés'!$B$8:$I$10677,8,0)),"",VLOOKUP(C326,'Base articles déposés'!$B$8:$I$10677,8,0)))</f>
        <v/>
      </c>
      <c r="H326" s="146" t="str">
        <f>IF(ISERROR(IF(ISBLANK(VLOOKUP(C326,'Base articles déposés'!$B$8:$K$10677,9,0)),"",VLOOKUP(C326,'Base articles déposés'!$B$8:$K$10677,9,0))),"",IF(ISBLANK(VLOOKUP(C326,'Base articles déposés'!$B$8:$K$10677,9,0)),"",VLOOKUP(C326,'Base articles déposés'!$B$8:$K$10677,9,0)))</f>
        <v/>
      </c>
      <c r="I326" s="165">
        <f>IF(F326="oui",IF(H326="oui",0,IF(ISERROR(VLOOKUP(C326,'Base articles déposés'!$B$8:$I$10677,5,0)),"",VLOOKUP(C326,'Base articles déposés'!$B$8:$I$10677,5,0))),0)</f>
        <v>0</v>
      </c>
      <c r="J326" s="48"/>
      <c r="L326" s="15">
        <f>SUM($N$22:N326)</f>
        <v>3</v>
      </c>
      <c r="M326" s="15" t="str">
        <f>IF('Base articles déposés'!$A315='Récap par déposant'!$H$2,'Base articles déposés'!$B315,"")</f>
        <v/>
      </c>
      <c r="N326" s="15">
        <f t="shared" si="9"/>
        <v>0</v>
      </c>
    </row>
    <row r="327" spans="1:14" hidden="1" outlineLevel="1" x14ac:dyDescent="0.25">
      <c r="A327" s="21">
        <v>306</v>
      </c>
      <c r="B327" s="44"/>
      <c r="C327" s="100" t="str">
        <f t="shared" si="10"/>
        <v/>
      </c>
      <c r="D327" s="97" t="str">
        <f>IF(ISERROR(VLOOKUP(C327,'Base articles déposés'!$B$8:$I$10677,2,0)),"",VLOOKUP(C327,'Base articles déposés'!$B$8:$I$10677,2,0))</f>
        <v/>
      </c>
      <c r="E327" s="137" t="str">
        <f>IF(ISERROR(VLOOKUP(C327,'Base articles déposés'!$B$8:$I$10677,6,0)),"",VLOOKUP(C327,'Base articles déposés'!$B$8:$I$10677,6,0))</f>
        <v/>
      </c>
      <c r="F327" s="140" t="str">
        <f>IF(ISERROR(IF(ISBLANK(VLOOKUP(C327,'Base articles déposés'!$B$8:$I$10677,7,0)),"",VLOOKUP(C327,'Base articles déposés'!$B$8:$I$10677,7,0))),"",IF(ISBLANK(VLOOKUP(C327,'Base articles déposés'!$B$8:$I$10677,7,0)),"",VLOOKUP(C327,'Base articles déposés'!$B$8:$I$10677,7,0)))</f>
        <v/>
      </c>
      <c r="G327" s="143" t="str">
        <f>IF(ISERROR(IF(ISBLANK(VLOOKUP(C327,'Base articles déposés'!$B$8:$I$10677,8,0)),"",VLOOKUP(C327,'Base articles déposés'!$B$8:$I$10677,8,0))),"",IF(ISBLANK(VLOOKUP(C327,'Base articles déposés'!$B$8:$I$10677,8,0)),"",VLOOKUP(C327,'Base articles déposés'!$B$8:$I$10677,8,0)))</f>
        <v/>
      </c>
      <c r="H327" s="146" t="str">
        <f>IF(ISERROR(IF(ISBLANK(VLOOKUP(C327,'Base articles déposés'!$B$8:$K$10677,9,0)),"",VLOOKUP(C327,'Base articles déposés'!$B$8:$K$10677,9,0))),"",IF(ISBLANK(VLOOKUP(C327,'Base articles déposés'!$B$8:$K$10677,9,0)),"",VLOOKUP(C327,'Base articles déposés'!$B$8:$K$10677,9,0)))</f>
        <v/>
      </c>
      <c r="I327" s="165">
        <f>IF(F327="oui",IF(H327="oui",0,IF(ISERROR(VLOOKUP(C327,'Base articles déposés'!$B$8:$I$10677,5,0)),"",VLOOKUP(C327,'Base articles déposés'!$B$8:$I$10677,5,0))),0)</f>
        <v>0</v>
      </c>
      <c r="J327" s="48"/>
      <c r="L327" s="15">
        <f>SUM($N$22:N327)</f>
        <v>3</v>
      </c>
      <c r="M327" s="15" t="str">
        <f>IF('Base articles déposés'!$A316='Récap par déposant'!$H$2,'Base articles déposés'!$B316,"")</f>
        <v/>
      </c>
      <c r="N327" s="15">
        <f t="shared" si="9"/>
        <v>0</v>
      </c>
    </row>
    <row r="328" spans="1:14" hidden="1" outlineLevel="1" x14ac:dyDescent="0.25">
      <c r="A328" s="21">
        <v>307</v>
      </c>
      <c r="B328" s="44"/>
      <c r="C328" s="100" t="str">
        <f t="shared" si="10"/>
        <v/>
      </c>
      <c r="D328" s="97" t="str">
        <f>IF(ISERROR(VLOOKUP(C328,'Base articles déposés'!$B$8:$I$10677,2,0)),"",VLOOKUP(C328,'Base articles déposés'!$B$8:$I$10677,2,0))</f>
        <v/>
      </c>
      <c r="E328" s="137" t="str">
        <f>IF(ISERROR(VLOOKUP(C328,'Base articles déposés'!$B$8:$I$10677,6,0)),"",VLOOKUP(C328,'Base articles déposés'!$B$8:$I$10677,6,0))</f>
        <v/>
      </c>
      <c r="F328" s="140" t="str">
        <f>IF(ISERROR(IF(ISBLANK(VLOOKUP(C328,'Base articles déposés'!$B$8:$I$10677,7,0)),"",VLOOKUP(C328,'Base articles déposés'!$B$8:$I$10677,7,0))),"",IF(ISBLANK(VLOOKUP(C328,'Base articles déposés'!$B$8:$I$10677,7,0)),"",VLOOKUP(C328,'Base articles déposés'!$B$8:$I$10677,7,0)))</f>
        <v/>
      </c>
      <c r="G328" s="143" t="str">
        <f>IF(ISERROR(IF(ISBLANK(VLOOKUP(C328,'Base articles déposés'!$B$8:$I$10677,8,0)),"",VLOOKUP(C328,'Base articles déposés'!$B$8:$I$10677,8,0))),"",IF(ISBLANK(VLOOKUP(C328,'Base articles déposés'!$B$8:$I$10677,8,0)),"",VLOOKUP(C328,'Base articles déposés'!$B$8:$I$10677,8,0)))</f>
        <v/>
      </c>
      <c r="H328" s="146" t="str">
        <f>IF(ISERROR(IF(ISBLANK(VLOOKUP(C328,'Base articles déposés'!$B$8:$K$10677,9,0)),"",VLOOKUP(C328,'Base articles déposés'!$B$8:$K$10677,9,0))),"",IF(ISBLANK(VLOOKUP(C328,'Base articles déposés'!$B$8:$K$10677,9,0)),"",VLOOKUP(C328,'Base articles déposés'!$B$8:$K$10677,9,0)))</f>
        <v/>
      </c>
      <c r="I328" s="165">
        <f>IF(F328="oui",IF(H328="oui",0,IF(ISERROR(VLOOKUP(C328,'Base articles déposés'!$B$8:$I$10677,5,0)),"",VLOOKUP(C328,'Base articles déposés'!$B$8:$I$10677,5,0))),0)</f>
        <v>0</v>
      </c>
      <c r="J328" s="48"/>
      <c r="L328" s="15">
        <f>SUM($N$22:N328)</f>
        <v>3</v>
      </c>
      <c r="M328" s="15" t="str">
        <f>IF('Base articles déposés'!$A317='Récap par déposant'!$H$2,'Base articles déposés'!$B317,"")</f>
        <v/>
      </c>
      <c r="N328" s="15">
        <f t="shared" si="9"/>
        <v>0</v>
      </c>
    </row>
    <row r="329" spans="1:14" hidden="1" outlineLevel="1" x14ac:dyDescent="0.25">
      <c r="A329" s="21">
        <v>308</v>
      </c>
      <c r="B329" s="44"/>
      <c r="C329" s="100" t="str">
        <f t="shared" si="10"/>
        <v/>
      </c>
      <c r="D329" s="97" t="str">
        <f>IF(ISERROR(VLOOKUP(C329,'Base articles déposés'!$B$8:$I$10677,2,0)),"",VLOOKUP(C329,'Base articles déposés'!$B$8:$I$10677,2,0))</f>
        <v/>
      </c>
      <c r="E329" s="137" t="str">
        <f>IF(ISERROR(VLOOKUP(C329,'Base articles déposés'!$B$8:$I$10677,6,0)),"",VLOOKUP(C329,'Base articles déposés'!$B$8:$I$10677,6,0))</f>
        <v/>
      </c>
      <c r="F329" s="140" t="str">
        <f>IF(ISERROR(IF(ISBLANK(VLOOKUP(C329,'Base articles déposés'!$B$8:$I$10677,7,0)),"",VLOOKUP(C329,'Base articles déposés'!$B$8:$I$10677,7,0))),"",IF(ISBLANK(VLOOKUP(C329,'Base articles déposés'!$B$8:$I$10677,7,0)),"",VLOOKUP(C329,'Base articles déposés'!$B$8:$I$10677,7,0)))</f>
        <v/>
      </c>
      <c r="G329" s="143" t="str">
        <f>IF(ISERROR(IF(ISBLANK(VLOOKUP(C329,'Base articles déposés'!$B$8:$I$10677,8,0)),"",VLOOKUP(C329,'Base articles déposés'!$B$8:$I$10677,8,0))),"",IF(ISBLANK(VLOOKUP(C329,'Base articles déposés'!$B$8:$I$10677,8,0)),"",VLOOKUP(C329,'Base articles déposés'!$B$8:$I$10677,8,0)))</f>
        <v/>
      </c>
      <c r="H329" s="146" t="str">
        <f>IF(ISERROR(IF(ISBLANK(VLOOKUP(C329,'Base articles déposés'!$B$8:$K$10677,9,0)),"",VLOOKUP(C329,'Base articles déposés'!$B$8:$K$10677,9,0))),"",IF(ISBLANK(VLOOKUP(C329,'Base articles déposés'!$B$8:$K$10677,9,0)),"",VLOOKUP(C329,'Base articles déposés'!$B$8:$K$10677,9,0)))</f>
        <v/>
      </c>
      <c r="I329" s="165">
        <f>IF(F329="oui",IF(H329="oui",0,IF(ISERROR(VLOOKUP(C329,'Base articles déposés'!$B$8:$I$10677,5,0)),"",VLOOKUP(C329,'Base articles déposés'!$B$8:$I$10677,5,0))),0)</f>
        <v>0</v>
      </c>
      <c r="J329" s="48"/>
      <c r="L329" s="15">
        <f>SUM($N$22:N329)</f>
        <v>3</v>
      </c>
      <c r="M329" s="15" t="str">
        <f>IF('Base articles déposés'!$A318='Récap par déposant'!$H$2,'Base articles déposés'!$B318,"")</f>
        <v/>
      </c>
      <c r="N329" s="15">
        <f t="shared" si="9"/>
        <v>0</v>
      </c>
    </row>
    <row r="330" spans="1:14" hidden="1" outlineLevel="1" x14ac:dyDescent="0.25">
      <c r="A330" s="21">
        <v>309</v>
      </c>
      <c r="B330" s="44"/>
      <c r="C330" s="100" t="str">
        <f t="shared" si="10"/>
        <v/>
      </c>
      <c r="D330" s="97" t="str">
        <f>IF(ISERROR(VLOOKUP(C330,'Base articles déposés'!$B$8:$I$10677,2,0)),"",VLOOKUP(C330,'Base articles déposés'!$B$8:$I$10677,2,0))</f>
        <v/>
      </c>
      <c r="E330" s="137" t="str">
        <f>IF(ISERROR(VLOOKUP(C330,'Base articles déposés'!$B$8:$I$10677,6,0)),"",VLOOKUP(C330,'Base articles déposés'!$B$8:$I$10677,6,0))</f>
        <v/>
      </c>
      <c r="F330" s="140" t="str">
        <f>IF(ISERROR(IF(ISBLANK(VLOOKUP(C330,'Base articles déposés'!$B$8:$I$10677,7,0)),"",VLOOKUP(C330,'Base articles déposés'!$B$8:$I$10677,7,0))),"",IF(ISBLANK(VLOOKUP(C330,'Base articles déposés'!$B$8:$I$10677,7,0)),"",VLOOKUP(C330,'Base articles déposés'!$B$8:$I$10677,7,0)))</f>
        <v/>
      </c>
      <c r="G330" s="143" t="str">
        <f>IF(ISERROR(IF(ISBLANK(VLOOKUP(C330,'Base articles déposés'!$B$8:$I$10677,8,0)),"",VLOOKUP(C330,'Base articles déposés'!$B$8:$I$10677,8,0))),"",IF(ISBLANK(VLOOKUP(C330,'Base articles déposés'!$B$8:$I$10677,8,0)),"",VLOOKUP(C330,'Base articles déposés'!$B$8:$I$10677,8,0)))</f>
        <v/>
      </c>
      <c r="H330" s="146" t="str">
        <f>IF(ISERROR(IF(ISBLANK(VLOOKUP(C330,'Base articles déposés'!$B$8:$K$10677,9,0)),"",VLOOKUP(C330,'Base articles déposés'!$B$8:$K$10677,9,0))),"",IF(ISBLANK(VLOOKUP(C330,'Base articles déposés'!$B$8:$K$10677,9,0)),"",VLOOKUP(C330,'Base articles déposés'!$B$8:$K$10677,9,0)))</f>
        <v/>
      </c>
      <c r="I330" s="165">
        <f>IF(F330="oui",IF(H330="oui",0,IF(ISERROR(VLOOKUP(C330,'Base articles déposés'!$B$8:$I$10677,5,0)),"",VLOOKUP(C330,'Base articles déposés'!$B$8:$I$10677,5,0))),0)</f>
        <v>0</v>
      </c>
      <c r="J330" s="48"/>
      <c r="L330" s="15">
        <f>SUM($N$22:N330)</f>
        <v>3</v>
      </c>
      <c r="M330" s="15" t="str">
        <f>IF('Base articles déposés'!$A319='Récap par déposant'!$H$2,'Base articles déposés'!$B319,"")</f>
        <v/>
      </c>
      <c r="N330" s="15">
        <f t="shared" si="9"/>
        <v>0</v>
      </c>
    </row>
    <row r="331" spans="1:14" hidden="1" outlineLevel="1" x14ac:dyDescent="0.25">
      <c r="A331" s="21">
        <v>310</v>
      </c>
      <c r="B331" s="44"/>
      <c r="C331" s="100" t="str">
        <f t="shared" si="10"/>
        <v/>
      </c>
      <c r="D331" s="97" t="str">
        <f>IF(ISERROR(VLOOKUP(C331,'Base articles déposés'!$B$8:$I$10677,2,0)),"",VLOOKUP(C331,'Base articles déposés'!$B$8:$I$10677,2,0))</f>
        <v/>
      </c>
      <c r="E331" s="137" t="str">
        <f>IF(ISERROR(VLOOKUP(C331,'Base articles déposés'!$B$8:$I$10677,6,0)),"",VLOOKUP(C331,'Base articles déposés'!$B$8:$I$10677,6,0))</f>
        <v/>
      </c>
      <c r="F331" s="140" t="str">
        <f>IF(ISERROR(IF(ISBLANK(VLOOKUP(C331,'Base articles déposés'!$B$8:$I$10677,7,0)),"",VLOOKUP(C331,'Base articles déposés'!$B$8:$I$10677,7,0))),"",IF(ISBLANK(VLOOKUP(C331,'Base articles déposés'!$B$8:$I$10677,7,0)),"",VLOOKUP(C331,'Base articles déposés'!$B$8:$I$10677,7,0)))</f>
        <v/>
      </c>
      <c r="G331" s="143" t="str">
        <f>IF(ISERROR(IF(ISBLANK(VLOOKUP(C331,'Base articles déposés'!$B$8:$I$10677,8,0)),"",VLOOKUP(C331,'Base articles déposés'!$B$8:$I$10677,8,0))),"",IF(ISBLANK(VLOOKUP(C331,'Base articles déposés'!$B$8:$I$10677,8,0)),"",VLOOKUP(C331,'Base articles déposés'!$B$8:$I$10677,8,0)))</f>
        <v/>
      </c>
      <c r="H331" s="146" t="str">
        <f>IF(ISERROR(IF(ISBLANK(VLOOKUP(C331,'Base articles déposés'!$B$8:$K$10677,9,0)),"",VLOOKUP(C331,'Base articles déposés'!$B$8:$K$10677,9,0))),"",IF(ISBLANK(VLOOKUP(C331,'Base articles déposés'!$B$8:$K$10677,9,0)),"",VLOOKUP(C331,'Base articles déposés'!$B$8:$K$10677,9,0)))</f>
        <v/>
      </c>
      <c r="I331" s="165">
        <f>IF(F331="oui",IF(H331="oui",0,IF(ISERROR(VLOOKUP(C331,'Base articles déposés'!$B$8:$I$10677,5,0)),"",VLOOKUP(C331,'Base articles déposés'!$B$8:$I$10677,5,0))),0)</f>
        <v>0</v>
      </c>
      <c r="J331" s="48"/>
      <c r="L331" s="15">
        <f>SUM($N$22:N331)</f>
        <v>3</v>
      </c>
      <c r="M331" s="15" t="str">
        <f>IF('Base articles déposés'!$A320='Récap par déposant'!$H$2,'Base articles déposés'!$B320,"")</f>
        <v/>
      </c>
      <c r="N331" s="15">
        <f t="shared" si="9"/>
        <v>0</v>
      </c>
    </row>
    <row r="332" spans="1:14" hidden="1" outlineLevel="1" x14ac:dyDescent="0.25">
      <c r="A332" s="21">
        <v>311</v>
      </c>
      <c r="B332" s="44"/>
      <c r="C332" s="100" t="str">
        <f t="shared" si="10"/>
        <v/>
      </c>
      <c r="D332" s="97" t="str">
        <f>IF(ISERROR(VLOOKUP(C332,'Base articles déposés'!$B$8:$I$10677,2,0)),"",VLOOKUP(C332,'Base articles déposés'!$B$8:$I$10677,2,0))</f>
        <v/>
      </c>
      <c r="E332" s="137" t="str">
        <f>IF(ISERROR(VLOOKUP(C332,'Base articles déposés'!$B$8:$I$10677,6,0)),"",VLOOKUP(C332,'Base articles déposés'!$B$8:$I$10677,6,0))</f>
        <v/>
      </c>
      <c r="F332" s="140" t="str">
        <f>IF(ISERROR(IF(ISBLANK(VLOOKUP(C332,'Base articles déposés'!$B$8:$I$10677,7,0)),"",VLOOKUP(C332,'Base articles déposés'!$B$8:$I$10677,7,0))),"",IF(ISBLANK(VLOOKUP(C332,'Base articles déposés'!$B$8:$I$10677,7,0)),"",VLOOKUP(C332,'Base articles déposés'!$B$8:$I$10677,7,0)))</f>
        <v/>
      </c>
      <c r="G332" s="143" t="str">
        <f>IF(ISERROR(IF(ISBLANK(VLOOKUP(C332,'Base articles déposés'!$B$8:$I$10677,8,0)),"",VLOOKUP(C332,'Base articles déposés'!$B$8:$I$10677,8,0))),"",IF(ISBLANK(VLOOKUP(C332,'Base articles déposés'!$B$8:$I$10677,8,0)),"",VLOOKUP(C332,'Base articles déposés'!$B$8:$I$10677,8,0)))</f>
        <v/>
      </c>
      <c r="H332" s="146" t="str">
        <f>IF(ISERROR(IF(ISBLANK(VLOOKUP(C332,'Base articles déposés'!$B$8:$K$10677,9,0)),"",VLOOKUP(C332,'Base articles déposés'!$B$8:$K$10677,9,0))),"",IF(ISBLANK(VLOOKUP(C332,'Base articles déposés'!$B$8:$K$10677,9,0)),"",VLOOKUP(C332,'Base articles déposés'!$B$8:$K$10677,9,0)))</f>
        <v/>
      </c>
      <c r="I332" s="165">
        <f>IF(F332="oui",IF(H332="oui",0,IF(ISERROR(VLOOKUP(C332,'Base articles déposés'!$B$8:$I$10677,5,0)),"",VLOOKUP(C332,'Base articles déposés'!$B$8:$I$10677,5,0))),0)</f>
        <v>0</v>
      </c>
      <c r="J332" s="48"/>
      <c r="L332" s="15">
        <f>SUM($N$22:N332)</f>
        <v>3</v>
      </c>
      <c r="M332" s="15" t="str">
        <f>IF('Base articles déposés'!$A321='Récap par déposant'!$H$2,'Base articles déposés'!$B321,"")</f>
        <v/>
      </c>
      <c r="N332" s="15">
        <f t="shared" si="9"/>
        <v>0</v>
      </c>
    </row>
    <row r="333" spans="1:14" hidden="1" outlineLevel="1" x14ac:dyDescent="0.25">
      <c r="A333" s="21">
        <v>312</v>
      </c>
      <c r="B333" s="44"/>
      <c r="C333" s="100" t="str">
        <f t="shared" si="10"/>
        <v/>
      </c>
      <c r="D333" s="97" t="str">
        <f>IF(ISERROR(VLOOKUP(C333,'Base articles déposés'!$B$8:$I$10677,2,0)),"",VLOOKUP(C333,'Base articles déposés'!$B$8:$I$10677,2,0))</f>
        <v/>
      </c>
      <c r="E333" s="137" t="str">
        <f>IF(ISERROR(VLOOKUP(C333,'Base articles déposés'!$B$8:$I$10677,6,0)),"",VLOOKUP(C333,'Base articles déposés'!$B$8:$I$10677,6,0))</f>
        <v/>
      </c>
      <c r="F333" s="140" t="str">
        <f>IF(ISERROR(IF(ISBLANK(VLOOKUP(C333,'Base articles déposés'!$B$8:$I$10677,7,0)),"",VLOOKUP(C333,'Base articles déposés'!$B$8:$I$10677,7,0))),"",IF(ISBLANK(VLOOKUP(C333,'Base articles déposés'!$B$8:$I$10677,7,0)),"",VLOOKUP(C333,'Base articles déposés'!$B$8:$I$10677,7,0)))</f>
        <v/>
      </c>
      <c r="G333" s="143" t="str">
        <f>IF(ISERROR(IF(ISBLANK(VLOOKUP(C333,'Base articles déposés'!$B$8:$I$10677,8,0)),"",VLOOKUP(C333,'Base articles déposés'!$B$8:$I$10677,8,0))),"",IF(ISBLANK(VLOOKUP(C333,'Base articles déposés'!$B$8:$I$10677,8,0)),"",VLOOKUP(C333,'Base articles déposés'!$B$8:$I$10677,8,0)))</f>
        <v/>
      </c>
      <c r="H333" s="146" t="str">
        <f>IF(ISERROR(IF(ISBLANK(VLOOKUP(C333,'Base articles déposés'!$B$8:$K$10677,9,0)),"",VLOOKUP(C333,'Base articles déposés'!$B$8:$K$10677,9,0))),"",IF(ISBLANK(VLOOKUP(C333,'Base articles déposés'!$B$8:$K$10677,9,0)),"",VLOOKUP(C333,'Base articles déposés'!$B$8:$K$10677,9,0)))</f>
        <v/>
      </c>
      <c r="I333" s="165">
        <f>IF(F333="oui",IF(H333="oui",0,IF(ISERROR(VLOOKUP(C333,'Base articles déposés'!$B$8:$I$10677,5,0)),"",VLOOKUP(C333,'Base articles déposés'!$B$8:$I$10677,5,0))),0)</f>
        <v>0</v>
      </c>
      <c r="J333" s="48"/>
      <c r="L333" s="15">
        <f>SUM($N$22:N333)</f>
        <v>3</v>
      </c>
      <c r="M333" s="15" t="str">
        <f>IF('Base articles déposés'!$A322='Récap par déposant'!$H$2,'Base articles déposés'!$B322,"")</f>
        <v/>
      </c>
      <c r="N333" s="15">
        <f t="shared" si="9"/>
        <v>0</v>
      </c>
    </row>
    <row r="334" spans="1:14" hidden="1" outlineLevel="1" x14ac:dyDescent="0.25">
      <c r="A334" s="21">
        <v>313</v>
      </c>
      <c r="B334" s="44"/>
      <c r="C334" s="100" t="str">
        <f t="shared" si="10"/>
        <v/>
      </c>
      <c r="D334" s="97" t="str">
        <f>IF(ISERROR(VLOOKUP(C334,'Base articles déposés'!$B$8:$I$10677,2,0)),"",VLOOKUP(C334,'Base articles déposés'!$B$8:$I$10677,2,0))</f>
        <v/>
      </c>
      <c r="E334" s="137" t="str">
        <f>IF(ISERROR(VLOOKUP(C334,'Base articles déposés'!$B$8:$I$10677,6,0)),"",VLOOKUP(C334,'Base articles déposés'!$B$8:$I$10677,6,0))</f>
        <v/>
      </c>
      <c r="F334" s="140" t="str">
        <f>IF(ISERROR(IF(ISBLANK(VLOOKUP(C334,'Base articles déposés'!$B$8:$I$10677,7,0)),"",VLOOKUP(C334,'Base articles déposés'!$B$8:$I$10677,7,0))),"",IF(ISBLANK(VLOOKUP(C334,'Base articles déposés'!$B$8:$I$10677,7,0)),"",VLOOKUP(C334,'Base articles déposés'!$B$8:$I$10677,7,0)))</f>
        <v/>
      </c>
      <c r="G334" s="143" t="str">
        <f>IF(ISERROR(IF(ISBLANK(VLOOKUP(C334,'Base articles déposés'!$B$8:$I$10677,8,0)),"",VLOOKUP(C334,'Base articles déposés'!$B$8:$I$10677,8,0))),"",IF(ISBLANK(VLOOKUP(C334,'Base articles déposés'!$B$8:$I$10677,8,0)),"",VLOOKUP(C334,'Base articles déposés'!$B$8:$I$10677,8,0)))</f>
        <v/>
      </c>
      <c r="H334" s="146" t="str">
        <f>IF(ISERROR(IF(ISBLANK(VLOOKUP(C334,'Base articles déposés'!$B$8:$K$10677,9,0)),"",VLOOKUP(C334,'Base articles déposés'!$B$8:$K$10677,9,0))),"",IF(ISBLANK(VLOOKUP(C334,'Base articles déposés'!$B$8:$K$10677,9,0)),"",VLOOKUP(C334,'Base articles déposés'!$B$8:$K$10677,9,0)))</f>
        <v/>
      </c>
      <c r="I334" s="165">
        <f>IF(F334="oui",IF(H334="oui",0,IF(ISERROR(VLOOKUP(C334,'Base articles déposés'!$B$8:$I$10677,5,0)),"",VLOOKUP(C334,'Base articles déposés'!$B$8:$I$10677,5,0))),0)</f>
        <v>0</v>
      </c>
      <c r="J334" s="48"/>
      <c r="L334" s="15">
        <f>SUM($N$22:N334)</f>
        <v>3</v>
      </c>
      <c r="M334" s="15" t="str">
        <f>IF('Base articles déposés'!$A323='Récap par déposant'!$H$2,'Base articles déposés'!$B323,"")</f>
        <v/>
      </c>
      <c r="N334" s="15">
        <f t="shared" si="9"/>
        <v>0</v>
      </c>
    </row>
    <row r="335" spans="1:14" hidden="1" outlineLevel="1" x14ac:dyDescent="0.25">
      <c r="A335" s="21">
        <v>314</v>
      </c>
      <c r="B335" s="44"/>
      <c r="C335" s="100" t="str">
        <f t="shared" si="10"/>
        <v/>
      </c>
      <c r="D335" s="97" t="str">
        <f>IF(ISERROR(VLOOKUP(C335,'Base articles déposés'!$B$8:$I$10677,2,0)),"",VLOOKUP(C335,'Base articles déposés'!$B$8:$I$10677,2,0))</f>
        <v/>
      </c>
      <c r="E335" s="137" t="str">
        <f>IF(ISERROR(VLOOKUP(C335,'Base articles déposés'!$B$8:$I$10677,6,0)),"",VLOOKUP(C335,'Base articles déposés'!$B$8:$I$10677,6,0))</f>
        <v/>
      </c>
      <c r="F335" s="140" t="str">
        <f>IF(ISERROR(IF(ISBLANK(VLOOKUP(C335,'Base articles déposés'!$B$8:$I$10677,7,0)),"",VLOOKUP(C335,'Base articles déposés'!$B$8:$I$10677,7,0))),"",IF(ISBLANK(VLOOKUP(C335,'Base articles déposés'!$B$8:$I$10677,7,0)),"",VLOOKUP(C335,'Base articles déposés'!$B$8:$I$10677,7,0)))</f>
        <v/>
      </c>
      <c r="G335" s="143" t="str">
        <f>IF(ISERROR(IF(ISBLANK(VLOOKUP(C335,'Base articles déposés'!$B$8:$I$10677,8,0)),"",VLOOKUP(C335,'Base articles déposés'!$B$8:$I$10677,8,0))),"",IF(ISBLANK(VLOOKUP(C335,'Base articles déposés'!$B$8:$I$10677,8,0)),"",VLOOKUP(C335,'Base articles déposés'!$B$8:$I$10677,8,0)))</f>
        <v/>
      </c>
      <c r="H335" s="146" t="str">
        <f>IF(ISERROR(IF(ISBLANK(VLOOKUP(C335,'Base articles déposés'!$B$8:$K$10677,9,0)),"",VLOOKUP(C335,'Base articles déposés'!$B$8:$K$10677,9,0))),"",IF(ISBLANK(VLOOKUP(C335,'Base articles déposés'!$B$8:$K$10677,9,0)),"",VLOOKUP(C335,'Base articles déposés'!$B$8:$K$10677,9,0)))</f>
        <v/>
      </c>
      <c r="I335" s="165">
        <f>IF(F335="oui",IF(H335="oui",0,IF(ISERROR(VLOOKUP(C335,'Base articles déposés'!$B$8:$I$10677,5,0)),"",VLOOKUP(C335,'Base articles déposés'!$B$8:$I$10677,5,0))),0)</f>
        <v>0</v>
      </c>
      <c r="J335" s="48"/>
      <c r="L335" s="15">
        <f>SUM($N$22:N335)</f>
        <v>3</v>
      </c>
      <c r="M335" s="15" t="str">
        <f>IF('Base articles déposés'!$A324='Récap par déposant'!$H$2,'Base articles déposés'!$B324,"")</f>
        <v/>
      </c>
      <c r="N335" s="15">
        <f t="shared" si="9"/>
        <v>0</v>
      </c>
    </row>
    <row r="336" spans="1:14" hidden="1" outlineLevel="1" x14ac:dyDescent="0.25">
      <c r="A336" s="21">
        <v>315</v>
      </c>
      <c r="B336" s="44"/>
      <c r="C336" s="100" t="str">
        <f t="shared" si="10"/>
        <v/>
      </c>
      <c r="D336" s="97" t="str">
        <f>IF(ISERROR(VLOOKUP(C336,'Base articles déposés'!$B$8:$I$10677,2,0)),"",VLOOKUP(C336,'Base articles déposés'!$B$8:$I$10677,2,0))</f>
        <v/>
      </c>
      <c r="E336" s="137" t="str">
        <f>IF(ISERROR(VLOOKUP(C336,'Base articles déposés'!$B$8:$I$10677,6,0)),"",VLOOKUP(C336,'Base articles déposés'!$B$8:$I$10677,6,0))</f>
        <v/>
      </c>
      <c r="F336" s="140" t="str">
        <f>IF(ISERROR(IF(ISBLANK(VLOOKUP(C336,'Base articles déposés'!$B$8:$I$10677,7,0)),"",VLOOKUP(C336,'Base articles déposés'!$B$8:$I$10677,7,0))),"",IF(ISBLANK(VLOOKUP(C336,'Base articles déposés'!$B$8:$I$10677,7,0)),"",VLOOKUP(C336,'Base articles déposés'!$B$8:$I$10677,7,0)))</f>
        <v/>
      </c>
      <c r="G336" s="143" t="str">
        <f>IF(ISERROR(IF(ISBLANK(VLOOKUP(C336,'Base articles déposés'!$B$8:$I$10677,8,0)),"",VLOOKUP(C336,'Base articles déposés'!$B$8:$I$10677,8,0))),"",IF(ISBLANK(VLOOKUP(C336,'Base articles déposés'!$B$8:$I$10677,8,0)),"",VLOOKUP(C336,'Base articles déposés'!$B$8:$I$10677,8,0)))</f>
        <v/>
      </c>
      <c r="H336" s="146" t="str">
        <f>IF(ISERROR(IF(ISBLANK(VLOOKUP(C336,'Base articles déposés'!$B$8:$K$10677,9,0)),"",VLOOKUP(C336,'Base articles déposés'!$B$8:$K$10677,9,0))),"",IF(ISBLANK(VLOOKUP(C336,'Base articles déposés'!$B$8:$K$10677,9,0)),"",VLOOKUP(C336,'Base articles déposés'!$B$8:$K$10677,9,0)))</f>
        <v/>
      </c>
      <c r="I336" s="165">
        <f>IF(F336="oui",IF(H336="oui",0,IF(ISERROR(VLOOKUP(C336,'Base articles déposés'!$B$8:$I$10677,5,0)),"",VLOOKUP(C336,'Base articles déposés'!$B$8:$I$10677,5,0))),0)</f>
        <v>0</v>
      </c>
      <c r="J336" s="48"/>
      <c r="L336" s="15">
        <f>SUM($N$22:N336)</f>
        <v>3</v>
      </c>
      <c r="M336" s="15" t="str">
        <f>IF('Base articles déposés'!$A325='Récap par déposant'!$H$2,'Base articles déposés'!$B325,"")</f>
        <v/>
      </c>
      <c r="N336" s="15">
        <f t="shared" si="9"/>
        <v>0</v>
      </c>
    </row>
    <row r="337" spans="1:14" hidden="1" outlineLevel="1" x14ac:dyDescent="0.25">
      <c r="A337" s="21">
        <v>316</v>
      </c>
      <c r="B337" s="44"/>
      <c r="C337" s="100" t="str">
        <f t="shared" si="10"/>
        <v/>
      </c>
      <c r="D337" s="97" t="str">
        <f>IF(ISERROR(VLOOKUP(C337,'Base articles déposés'!$B$8:$I$10677,2,0)),"",VLOOKUP(C337,'Base articles déposés'!$B$8:$I$10677,2,0))</f>
        <v/>
      </c>
      <c r="E337" s="137" t="str">
        <f>IF(ISERROR(VLOOKUP(C337,'Base articles déposés'!$B$8:$I$10677,6,0)),"",VLOOKUP(C337,'Base articles déposés'!$B$8:$I$10677,6,0))</f>
        <v/>
      </c>
      <c r="F337" s="140" t="str">
        <f>IF(ISERROR(IF(ISBLANK(VLOOKUP(C337,'Base articles déposés'!$B$8:$I$10677,7,0)),"",VLOOKUP(C337,'Base articles déposés'!$B$8:$I$10677,7,0))),"",IF(ISBLANK(VLOOKUP(C337,'Base articles déposés'!$B$8:$I$10677,7,0)),"",VLOOKUP(C337,'Base articles déposés'!$B$8:$I$10677,7,0)))</f>
        <v/>
      </c>
      <c r="G337" s="143" t="str">
        <f>IF(ISERROR(IF(ISBLANK(VLOOKUP(C337,'Base articles déposés'!$B$8:$I$10677,8,0)),"",VLOOKUP(C337,'Base articles déposés'!$B$8:$I$10677,8,0))),"",IF(ISBLANK(VLOOKUP(C337,'Base articles déposés'!$B$8:$I$10677,8,0)),"",VLOOKUP(C337,'Base articles déposés'!$B$8:$I$10677,8,0)))</f>
        <v/>
      </c>
      <c r="H337" s="146" t="str">
        <f>IF(ISERROR(IF(ISBLANK(VLOOKUP(C337,'Base articles déposés'!$B$8:$K$10677,9,0)),"",VLOOKUP(C337,'Base articles déposés'!$B$8:$K$10677,9,0))),"",IF(ISBLANK(VLOOKUP(C337,'Base articles déposés'!$B$8:$K$10677,9,0)),"",VLOOKUP(C337,'Base articles déposés'!$B$8:$K$10677,9,0)))</f>
        <v/>
      </c>
      <c r="I337" s="165">
        <f>IF(F337="oui",IF(H337="oui",0,IF(ISERROR(VLOOKUP(C337,'Base articles déposés'!$B$8:$I$10677,5,0)),"",VLOOKUP(C337,'Base articles déposés'!$B$8:$I$10677,5,0))),0)</f>
        <v>0</v>
      </c>
      <c r="J337" s="48"/>
      <c r="L337" s="15">
        <f>SUM($N$22:N337)</f>
        <v>3</v>
      </c>
      <c r="M337" s="15" t="str">
        <f>IF('Base articles déposés'!$A326='Récap par déposant'!$H$2,'Base articles déposés'!$B326,"")</f>
        <v/>
      </c>
      <c r="N337" s="15">
        <f t="shared" si="9"/>
        <v>0</v>
      </c>
    </row>
    <row r="338" spans="1:14" hidden="1" outlineLevel="1" x14ac:dyDescent="0.25">
      <c r="A338" s="21">
        <v>317</v>
      </c>
      <c r="B338" s="44"/>
      <c r="C338" s="100" t="str">
        <f t="shared" si="10"/>
        <v/>
      </c>
      <c r="D338" s="97" t="str">
        <f>IF(ISERROR(VLOOKUP(C338,'Base articles déposés'!$B$8:$I$10677,2,0)),"",VLOOKUP(C338,'Base articles déposés'!$B$8:$I$10677,2,0))</f>
        <v/>
      </c>
      <c r="E338" s="137" t="str">
        <f>IF(ISERROR(VLOOKUP(C338,'Base articles déposés'!$B$8:$I$10677,6,0)),"",VLOOKUP(C338,'Base articles déposés'!$B$8:$I$10677,6,0))</f>
        <v/>
      </c>
      <c r="F338" s="140" t="str">
        <f>IF(ISERROR(IF(ISBLANK(VLOOKUP(C338,'Base articles déposés'!$B$8:$I$10677,7,0)),"",VLOOKUP(C338,'Base articles déposés'!$B$8:$I$10677,7,0))),"",IF(ISBLANK(VLOOKUP(C338,'Base articles déposés'!$B$8:$I$10677,7,0)),"",VLOOKUP(C338,'Base articles déposés'!$B$8:$I$10677,7,0)))</f>
        <v/>
      </c>
      <c r="G338" s="143" t="str">
        <f>IF(ISERROR(IF(ISBLANK(VLOOKUP(C338,'Base articles déposés'!$B$8:$I$10677,8,0)),"",VLOOKUP(C338,'Base articles déposés'!$B$8:$I$10677,8,0))),"",IF(ISBLANK(VLOOKUP(C338,'Base articles déposés'!$B$8:$I$10677,8,0)),"",VLOOKUP(C338,'Base articles déposés'!$B$8:$I$10677,8,0)))</f>
        <v/>
      </c>
      <c r="H338" s="146" t="str">
        <f>IF(ISERROR(IF(ISBLANK(VLOOKUP(C338,'Base articles déposés'!$B$8:$K$10677,9,0)),"",VLOOKUP(C338,'Base articles déposés'!$B$8:$K$10677,9,0))),"",IF(ISBLANK(VLOOKUP(C338,'Base articles déposés'!$B$8:$K$10677,9,0)),"",VLOOKUP(C338,'Base articles déposés'!$B$8:$K$10677,9,0)))</f>
        <v/>
      </c>
      <c r="I338" s="165">
        <f>IF(F338="oui",IF(H338="oui",0,IF(ISERROR(VLOOKUP(C338,'Base articles déposés'!$B$8:$I$10677,5,0)),"",VLOOKUP(C338,'Base articles déposés'!$B$8:$I$10677,5,0))),0)</f>
        <v>0</v>
      </c>
      <c r="J338" s="48"/>
      <c r="L338" s="15">
        <f>SUM($N$22:N338)</f>
        <v>3</v>
      </c>
      <c r="M338" s="15" t="str">
        <f>IF('Base articles déposés'!$A327='Récap par déposant'!$H$2,'Base articles déposés'!$B327,"")</f>
        <v/>
      </c>
      <c r="N338" s="15">
        <f t="shared" si="9"/>
        <v>0</v>
      </c>
    </row>
    <row r="339" spans="1:14" hidden="1" outlineLevel="1" x14ac:dyDescent="0.25">
      <c r="A339" s="21">
        <v>318</v>
      </c>
      <c r="B339" s="44"/>
      <c r="C339" s="100" t="str">
        <f t="shared" si="10"/>
        <v/>
      </c>
      <c r="D339" s="97" t="str">
        <f>IF(ISERROR(VLOOKUP(C339,'Base articles déposés'!$B$8:$I$10677,2,0)),"",VLOOKUP(C339,'Base articles déposés'!$B$8:$I$10677,2,0))</f>
        <v/>
      </c>
      <c r="E339" s="137" t="str">
        <f>IF(ISERROR(VLOOKUP(C339,'Base articles déposés'!$B$8:$I$10677,6,0)),"",VLOOKUP(C339,'Base articles déposés'!$B$8:$I$10677,6,0))</f>
        <v/>
      </c>
      <c r="F339" s="140" t="str">
        <f>IF(ISERROR(IF(ISBLANK(VLOOKUP(C339,'Base articles déposés'!$B$8:$I$10677,7,0)),"",VLOOKUP(C339,'Base articles déposés'!$B$8:$I$10677,7,0))),"",IF(ISBLANK(VLOOKUP(C339,'Base articles déposés'!$B$8:$I$10677,7,0)),"",VLOOKUP(C339,'Base articles déposés'!$B$8:$I$10677,7,0)))</f>
        <v/>
      </c>
      <c r="G339" s="143" t="str">
        <f>IF(ISERROR(IF(ISBLANK(VLOOKUP(C339,'Base articles déposés'!$B$8:$I$10677,8,0)),"",VLOOKUP(C339,'Base articles déposés'!$B$8:$I$10677,8,0))),"",IF(ISBLANK(VLOOKUP(C339,'Base articles déposés'!$B$8:$I$10677,8,0)),"",VLOOKUP(C339,'Base articles déposés'!$B$8:$I$10677,8,0)))</f>
        <v/>
      </c>
      <c r="H339" s="146" t="str">
        <f>IF(ISERROR(IF(ISBLANK(VLOOKUP(C339,'Base articles déposés'!$B$8:$K$10677,9,0)),"",VLOOKUP(C339,'Base articles déposés'!$B$8:$K$10677,9,0))),"",IF(ISBLANK(VLOOKUP(C339,'Base articles déposés'!$B$8:$K$10677,9,0)),"",VLOOKUP(C339,'Base articles déposés'!$B$8:$K$10677,9,0)))</f>
        <v/>
      </c>
      <c r="I339" s="165">
        <f>IF(F339="oui",IF(H339="oui",0,IF(ISERROR(VLOOKUP(C339,'Base articles déposés'!$B$8:$I$10677,5,0)),"",VLOOKUP(C339,'Base articles déposés'!$B$8:$I$10677,5,0))),0)</f>
        <v>0</v>
      </c>
      <c r="J339" s="48"/>
      <c r="L339" s="15">
        <f>SUM($N$22:N339)</f>
        <v>3</v>
      </c>
      <c r="M339" s="15" t="str">
        <f>IF('Base articles déposés'!$A328='Récap par déposant'!$H$2,'Base articles déposés'!$B328,"")</f>
        <v/>
      </c>
      <c r="N339" s="15">
        <f t="shared" ref="N339:N402" si="11">IF(M339="",0,1)</f>
        <v>0</v>
      </c>
    </row>
    <row r="340" spans="1:14" hidden="1" outlineLevel="1" x14ac:dyDescent="0.25">
      <c r="A340" s="21">
        <v>319</v>
      </c>
      <c r="B340" s="44"/>
      <c r="C340" s="100" t="str">
        <f t="shared" si="10"/>
        <v/>
      </c>
      <c r="D340" s="97" t="str">
        <f>IF(ISERROR(VLOOKUP(C340,'Base articles déposés'!$B$8:$I$10677,2,0)),"",VLOOKUP(C340,'Base articles déposés'!$B$8:$I$10677,2,0))</f>
        <v/>
      </c>
      <c r="E340" s="137" t="str">
        <f>IF(ISERROR(VLOOKUP(C340,'Base articles déposés'!$B$8:$I$10677,6,0)),"",VLOOKUP(C340,'Base articles déposés'!$B$8:$I$10677,6,0))</f>
        <v/>
      </c>
      <c r="F340" s="140" t="str">
        <f>IF(ISERROR(IF(ISBLANK(VLOOKUP(C340,'Base articles déposés'!$B$8:$I$10677,7,0)),"",VLOOKUP(C340,'Base articles déposés'!$B$8:$I$10677,7,0))),"",IF(ISBLANK(VLOOKUP(C340,'Base articles déposés'!$B$8:$I$10677,7,0)),"",VLOOKUP(C340,'Base articles déposés'!$B$8:$I$10677,7,0)))</f>
        <v/>
      </c>
      <c r="G340" s="143" t="str">
        <f>IF(ISERROR(IF(ISBLANK(VLOOKUP(C340,'Base articles déposés'!$B$8:$I$10677,8,0)),"",VLOOKUP(C340,'Base articles déposés'!$B$8:$I$10677,8,0))),"",IF(ISBLANK(VLOOKUP(C340,'Base articles déposés'!$B$8:$I$10677,8,0)),"",VLOOKUP(C340,'Base articles déposés'!$B$8:$I$10677,8,0)))</f>
        <v/>
      </c>
      <c r="H340" s="146" t="str">
        <f>IF(ISERROR(IF(ISBLANK(VLOOKUP(C340,'Base articles déposés'!$B$8:$K$10677,9,0)),"",VLOOKUP(C340,'Base articles déposés'!$B$8:$K$10677,9,0))),"",IF(ISBLANK(VLOOKUP(C340,'Base articles déposés'!$B$8:$K$10677,9,0)),"",VLOOKUP(C340,'Base articles déposés'!$B$8:$K$10677,9,0)))</f>
        <v/>
      </c>
      <c r="I340" s="165">
        <f>IF(F340="oui",IF(H340="oui",0,IF(ISERROR(VLOOKUP(C340,'Base articles déposés'!$B$8:$I$10677,5,0)),"",VLOOKUP(C340,'Base articles déposés'!$B$8:$I$10677,5,0))),0)</f>
        <v>0</v>
      </c>
      <c r="J340" s="48"/>
      <c r="L340" s="15">
        <f>SUM($N$22:N340)</f>
        <v>3</v>
      </c>
      <c r="M340" s="15" t="str">
        <f>IF('Base articles déposés'!$A329='Récap par déposant'!$H$2,'Base articles déposés'!$B329,"")</f>
        <v/>
      </c>
      <c r="N340" s="15">
        <f t="shared" si="11"/>
        <v>0</v>
      </c>
    </row>
    <row r="341" spans="1:14" hidden="1" outlineLevel="1" x14ac:dyDescent="0.25">
      <c r="A341" s="21">
        <v>320</v>
      </c>
      <c r="B341" s="44"/>
      <c r="C341" s="100" t="str">
        <f t="shared" si="10"/>
        <v/>
      </c>
      <c r="D341" s="97" t="str">
        <f>IF(ISERROR(VLOOKUP(C341,'Base articles déposés'!$B$8:$I$10677,2,0)),"",VLOOKUP(C341,'Base articles déposés'!$B$8:$I$10677,2,0))</f>
        <v/>
      </c>
      <c r="E341" s="137" t="str">
        <f>IF(ISERROR(VLOOKUP(C341,'Base articles déposés'!$B$8:$I$10677,6,0)),"",VLOOKUP(C341,'Base articles déposés'!$B$8:$I$10677,6,0))</f>
        <v/>
      </c>
      <c r="F341" s="140" t="str">
        <f>IF(ISERROR(IF(ISBLANK(VLOOKUP(C341,'Base articles déposés'!$B$8:$I$10677,7,0)),"",VLOOKUP(C341,'Base articles déposés'!$B$8:$I$10677,7,0))),"",IF(ISBLANK(VLOOKUP(C341,'Base articles déposés'!$B$8:$I$10677,7,0)),"",VLOOKUP(C341,'Base articles déposés'!$B$8:$I$10677,7,0)))</f>
        <v/>
      </c>
      <c r="G341" s="143" t="str">
        <f>IF(ISERROR(IF(ISBLANK(VLOOKUP(C341,'Base articles déposés'!$B$8:$I$10677,8,0)),"",VLOOKUP(C341,'Base articles déposés'!$B$8:$I$10677,8,0))),"",IF(ISBLANK(VLOOKUP(C341,'Base articles déposés'!$B$8:$I$10677,8,0)),"",VLOOKUP(C341,'Base articles déposés'!$B$8:$I$10677,8,0)))</f>
        <v/>
      </c>
      <c r="H341" s="146" t="str">
        <f>IF(ISERROR(IF(ISBLANK(VLOOKUP(C341,'Base articles déposés'!$B$8:$K$10677,9,0)),"",VLOOKUP(C341,'Base articles déposés'!$B$8:$K$10677,9,0))),"",IF(ISBLANK(VLOOKUP(C341,'Base articles déposés'!$B$8:$K$10677,9,0)),"",VLOOKUP(C341,'Base articles déposés'!$B$8:$K$10677,9,0)))</f>
        <v/>
      </c>
      <c r="I341" s="165">
        <f>IF(F341="oui",IF(H341="oui",0,IF(ISERROR(VLOOKUP(C341,'Base articles déposés'!$B$8:$I$10677,5,0)),"",VLOOKUP(C341,'Base articles déposés'!$B$8:$I$10677,5,0))),0)</f>
        <v>0</v>
      </c>
      <c r="J341" s="48"/>
      <c r="L341" s="15">
        <f>SUM($N$22:N341)</f>
        <v>3</v>
      </c>
      <c r="M341" s="15" t="str">
        <f>IF('Base articles déposés'!$A330='Récap par déposant'!$H$2,'Base articles déposés'!$B330,"")</f>
        <v/>
      </c>
      <c r="N341" s="15">
        <f t="shared" si="11"/>
        <v>0</v>
      </c>
    </row>
    <row r="342" spans="1:14" hidden="1" outlineLevel="1" x14ac:dyDescent="0.25">
      <c r="A342" s="21">
        <v>321</v>
      </c>
      <c r="B342" s="44"/>
      <c r="C342" s="100" t="str">
        <f t="shared" si="10"/>
        <v/>
      </c>
      <c r="D342" s="97" t="str">
        <f>IF(ISERROR(VLOOKUP(C342,'Base articles déposés'!$B$8:$I$10677,2,0)),"",VLOOKUP(C342,'Base articles déposés'!$B$8:$I$10677,2,0))</f>
        <v/>
      </c>
      <c r="E342" s="137" t="str">
        <f>IF(ISERROR(VLOOKUP(C342,'Base articles déposés'!$B$8:$I$10677,6,0)),"",VLOOKUP(C342,'Base articles déposés'!$B$8:$I$10677,6,0))</f>
        <v/>
      </c>
      <c r="F342" s="140" t="str">
        <f>IF(ISERROR(IF(ISBLANK(VLOOKUP(C342,'Base articles déposés'!$B$8:$I$10677,7,0)),"",VLOOKUP(C342,'Base articles déposés'!$B$8:$I$10677,7,0))),"",IF(ISBLANK(VLOOKUP(C342,'Base articles déposés'!$B$8:$I$10677,7,0)),"",VLOOKUP(C342,'Base articles déposés'!$B$8:$I$10677,7,0)))</f>
        <v/>
      </c>
      <c r="G342" s="143" t="str">
        <f>IF(ISERROR(IF(ISBLANK(VLOOKUP(C342,'Base articles déposés'!$B$8:$I$10677,8,0)),"",VLOOKUP(C342,'Base articles déposés'!$B$8:$I$10677,8,0))),"",IF(ISBLANK(VLOOKUP(C342,'Base articles déposés'!$B$8:$I$10677,8,0)),"",VLOOKUP(C342,'Base articles déposés'!$B$8:$I$10677,8,0)))</f>
        <v/>
      </c>
      <c r="H342" s="146" t="str">
        <f>IF(ISERROR(IF(ISBLANK(VLOOKUP(C342,'Base articles déposés'!$B$8:$K$10677,9,0)),"",VLOOKUP(C342,'Base articles déposés'!$B$8:$K$10677,9,0))),"",IF(ISBLANK(VLOOKUP(C342,'Base articles déposés'!$B$8:$K$10677,9,0)),"",VLOOKUP(C342,'Base articles déposés'!$B$8:$K$10677,9,0)))</f>
        <v/>
      </c>
      <c r="I342" s="165">
        <f>IF(F342="oui",IF(H342="oui",0,IF(ISERROR(VLOOKUP(C342,'Base articles déposés'!$B$8:$I$10677,5,0)),"",VLOOKUP(C342,'Base articles déposés'!$B$8:$I$10677,5,0))),0)</f>
        <v>0</v>
      </c>
      <c r="J342" s="48"/>
      <c r="L342" s="15">
        <f>SUM($N$22:N342)</f>
        <v>3</v>
      </c>
      <c r="M342" s="15" t="str">
        <f>IF('Base articles déposés'!$A331='Récap par déposant'!$H$2,'Base articles déposés'!$B331,"")</f>
        <v/>
      </c>
      <c r="N342" s="15">
        <f t="shared" si="11"/>
        <v>0</v>
      </c>
    </row>
    <row r="343" spans="1:14" hidden="1" outlineLevel="1" x14ac:dyDescent="0.25">
      <c r="A343" s="21">
        <v>322</v>
      </c>
      <c r="B343" s="44"/>
      <c r="C343" s="100" t="str">
        <f t="shared" si="10"/>
        <v/>
      </c>
      <c r="D343" s="97" t="str">
        <f>IF(ISERROR(VLOOKUP(C343,'Base articles déposés'!$B$8:$I$10677,2,0)),"",VLOOKUP(C343,'Base articles déposés'!$B$8:$I$10677,2,0))</f>
        <v/>
      </c>
      <c r="E343" s="137" t="str">
        <f>IF(ISERROR(VLOOKUP(C343,'Base articles déposés'!$B$8:$I$10677,6,0)),"",VLOOKUP(C343,'Base articles déposés'!$B$8:$I$10677,6,0))</f>
        <v/>
      </c>
      <c r="F343" s="140" t="str">
        <f>IF(ISERROR(IF(ISBLANK(VLOOKUP(C343,'Base articles déposés'!$B$8:$I$10677,7,0)),"",VLOOKUP(C343,'Base articles déposés'!$B$8:$I$10677,7,0))),"",IF(ISBLANK(VLOOKUP(C343,'Base articles déposés'!$B$8:$I$10677,7,0)),"",VLOOKUP(C343,'Base articles déposés'!$B$8:$I$10677,7,0)))</f>
        <v/>
      </c>
      <c r="G343" s="143" t="str">
        <f>IF(ISERROR(IF(ISBLANK(VLOOKUP(C343,'Base articles déposés'!$B$8:$I$10677,8,0)),"",VLOOKUP(C343,'Base articles déposés'!$B$8:$I$10677,8,0))),"",IF(ISBLANK(VLOOKUP(C343,'Base articles déposés'!$B$8:$I$10677,8,0)),"",VLOOKUP(C343,'Base articles déposés'!$B$8:$I$10677,8,0)))</f>
        <v/>
      </c>
      <c r="H343" s="146" t="str">
        <f>IF(ISERROR(IF(ISBLANK(VLOOKUP(C343,'Base articles déposés'!$B$8:$K$10677,9,0)),"",VLOOKUP(C343,'Base articles déposés'!$B$8:$K$10677,9,0))),"",IF(ISBLANK(VLOOKUP(C343,'Base articles déposés'!$B$8:$K$10677,9,0)),"",VLOOKUP(C343,'Base articles déposés'!$B$8:$K$10677,9,0)))</f>
        <v/>
      </c>
      <c r="I343" s="165">
        <f>IF(F343="oui",IF(H343="oui",0,IF(ISERROR(VLOOKUP(C343,'Base articles déposés'!$B$8:$I$10677,5,0)),"",VLOOKUP(C343,'Base articles déposés'!$B$8:$I$10677,5,0))),0)</f>
        <v>0</v>
      </c>
      <c r="J343" s="48"/>
      <c r="L343" s="15">
        <f>SUM($N$22:N343)</f>
        <v>3</v>
      </c>
      <c r="M343" s="15" t="str">
        <f>IF('Base articles déposés'!$A332='Récap par déposant'!$H$2,'Base articles déposés'!$B332,"")</f>
        <v/>
      </c>
      <c r="N343" s="15">
        <f t="shared" si="11"/>
        <v>0</v>
      </c>
    </row>
    <row r="344" spans="1:14" hidden="1" outlineLevel="1" x14ac:dyDescent="0.25">
      <c r="A344" s="21">
        <v>323</v>
      </c>
      <c r="B344" s="44"/>
      <c r="C344" s="100" t="str">
        <f t="shared" si="10"/>
        <v/>
      </c>
      <c r="D344" s="97" t="str">
        <f>IF(ISERROR(VLOOKUP(C344,'Base articles déposés'!$B$8:$I$10677,2,0)),"",VLOOKUP(C344,'Base articles déposés'!$B$8:$I$10677,2,0))</f>
        <v/>
      </c>
      <c r="E344" s="137" t="str">
        <f>IF(ISERROR(VLOOKUP(C344,'Base articles déposés'!$B$8:$I$10677,6,0)),"",VLOOKUP(C344,'Base articles déposés'!$B$8:$I$10677,6,0))</f>
        <v/>
      </c>
      <c r="F344" s="140" t="str">
        <f>IF(ISERROR(IF(ISBLANK(VLOOKUP(C344,'Base articles déposés'!$B$8:$I$10677,7,0)),"",VLOOKUP(C344,'Base articles déposés'!$B$8:$I$10677,7,0))),"",IF(ISBLANK(VLOOKUP(C344,'Base articles déposés'!$B$8:$I$10677,7,0)),"",VLOOKUP(C344,'Base articles déposés'!$B$8:$I$10677,7,0)))</f>
        <v/>
      </c>
      <c r="G344" s="143" t="str">
        <f>IF(ISERROR(IF(ISBLANK(VLOOKUP(C344,'Base articles déposés'!$B$8:$I$10677,8,0)),"",VLOOKUP(C344,'Base articles déposés'!$B$8:$I$10677,8,0))),"",IF(ISBLANK(VLOOKUP(C344,'Base articles déposés'!$B$8:$I$10677,8,0)),"",VLOOKUP(C344,'Base articles déposés'!$B$8:$I$10677,8,0)))</f>
        <v/>
      </c>
      <c r="H344" s="146" t="str">
        <f>IF(ISERROR(IF(ISBLANK(VLOOKUP(C344,'Base articles déposés'!$B$8:$K$10677,9,0)),"",VLOOKUP(C344,'Base articles déposés'!$B$8:$K$10677,9,0))),"",IF(ISBLANK(VLOOKUP(C344,'Base articles déposés'!$B$8:$K$10677,9,0)),"",VLOOKUP(C344,'Base articles déposés'!$B$8:$K$10677,9,0)))</f>
        <v/>
      </c>
      <c r="I344" s="165">
        <f>IF(F344="oui",IF(H344="oui",0,IF(ISERROR(VLOOKUP(C344,'Base articles déposés'!$B$8:$I$10677,5,0)),"",VLOOKUP(C344,'Base articles déposés'!$B$8:$I$10677,5,0))),0)</f>
        <v>0</v>
      </c>
      <c r="J344" s="48"/>
      <c r="L344" s="15">
        <f>SUM($N$22:N344)</f>
        <v>3</v>
      </c>
      <c r="M344" s="15" t="str">
        <f>IF('Base articles déposés'!$A333='Récap par déposant'!$H$2,'Base articles déposés'!$B333,"")</f>
        <v/>
      </c>
      <c r="N344" s="15">
        <f t="shared" si="11"/>
        <v>0</v>
      </c>
    </row>
    <row r="345" spans="1:14" hidden="1" outlineLevel="1" x14ac:dyDescent="0.25">
      <c r="A345" s="21">
        <v>324</v>
      </c>
      <c r="B345" s="44"/>
      <c r="C345" s="100" t="str">
        <f t="shared" si="10"/>
        <v/>
      </c>
      <c r="D345" s="97" t="str">
        <f>IF(ISERROR(VLOOKUP(C345,'Base articles déposés'!$B$8:$I$10677,2,0)),"",VLOOKUP(C345,'Base articles déposés'!$B$8:$I$10677,2,0))</f>
        <v/>
      </c>
      <c r="E345" s="137" t="str">
        <f>IF(ISERROR(VLOOKUP(C345,'Base articles déposés'!$B$8:$I$10677,6,0)),"",VLOOKUP(C345,'Base articles déposés'!$B$8:$I$10677,6,0))</f>
        <v/>
      </c>
      <c r="F345" s="140" t="str">
        <f>IF(ISERROR(IF(ISBLANK(VLOOKUP(C345,'Base articles déposés'!$B$8:$I$10677,7,0)),"",VLOOKUP(C345,'Base articles déposés'!$B$8:$I$10677,7,0))),"",IF(ISBLANK(VLOOKUP(C345,'Base articles déposés'!$B$8:$I$10677,7,0)),"",VLOOKUP(C345,'Base articles déposés'!$B$8:$I$10677,7,0)))</f>
        <v/>
      </c>
      <c r="G345" s="143" t="str">
        <f>IF(ISERROR(IF(ISBLANK(VLOOKUP(C345,'Base articles déposés'!$B$8:$I$10677,8,0)),"",VLOOKUP(C345,'Base articles déposés'!$B$8:$I$10677,8,0))),"",IF(ISBLANK(VLOOKUP(C345,'Base articles déposés'!$B$8:$I$10677,8,0)),"",VLOOKUP(C345,'Base articles déposés'!$B$8:$I$10677,8,0)))</f>
        <v/>
      </c>
      <c r="H345" s="146" t="str">
        <f>IF(ISERROR(IF(ISBLANK(VLOOKUP(C345,'Base articles déposés'!$B$8:$K$10677,9,0)),"",VLOOKUP(C345,'Base articles déposés'!$B$8:$K$10677,9,0))),"",IF(ISBLANK(VLOOKUP(C345,'Base articles déposés'!$B$8:$K$10677,9,0)),"",VLOOKUP(C345,'Base articles déposés'!$B$8:$K$10677,9,0)))</f>
        <v/>
      </c>
      <c r="I345" s="165">
        <f>IF(F345="oui",IF(H345="oui",0,IF(ISERROR(VLOOKUP(C345,'Base articles déposés'!$B$8:$I$10677,5,0)),"",VLOOKUP(C345,'Base articles déposés'!$B$8:$I$10677,5,0))),0)</f>
        <v>0</v>
      </c>
      <c r="J345" s="48"/>
      <c r="L345" s="15">
        <f>SUM($N$22:N345)</f>
        <v>3</v>
      </c>
      <c r="M345" s="15" t="str">
        <f>IF('Base articles déposés'!$A334='Récap par déposant'!$H$2,'Base articles déposés'!$B334,"")</f>
        <v/>
      </c>
      <c r="N345" s="15">
        <f t="shared" si="11"/>
        <v>0</v>
      </c>
    </row>
    <row r="346" spans="1:14" hidden="1" outlineLevel="1" x14ac:dyDescent="0.25">
      <c r="A346" s="21">
        <v>325</v>
      </c>
      <c r="B346" s="44"/>
      <c r="C346" s="100" t="str">
        <f t="shared" si="10"/>
        <v/>
      </c>
      <c r="D346" s="97" t="str">
        <f>IF(ISERROR(VLOOKUP(C346,'Base articles déposés'!$B$8:$I$10677,2,0)),"",VLOOKUP(C346,'Base articles déposés'!$B$8:$I$10677,2,0))</f>
        <v/>
      </c>
      <c r="E346" s="137" t="str">
        <f>IF(ISERROR(VLOOKUP(C346,'Base articles déposés'!$B$8:$I$10677,6,0)),"",VLOOKUP(C346,'Base articles déposés'!$B$8:$I$10677,6,0))</f>
        <v/>
      </c>
      <c r="F346" s="140" t="str">
        <f>IF(ISERROR(IF(ISBLANK(VLOOKUP(C346,'Base articles déposés'!$B$8:$I$10677,7,0)),"",VLOOKUP(C346,'Base articles déposés'!$B$8:$I$10677,7,0))),"",IF(ISBLANK(VLOOKUP(C346,'Base articles déposés'!$B$8:$I$10677,7,0)),"",VLOOKUP(C346,'Base articles déposés'!$B$8:$I$10677,7,0)))</f>
        <v/>
      </c>
      <c r="G346" s="143" t="str">
        <f>IF(ISERROR(IF(ISBLANK(VLOOKUP(C346,'Base articles déposés'!$B$8:$I$10677,8,0)),"",VLOOKUP(C346,'Base articles déposés'!$B$8:$I$10677,8,0))),"",IF(ISBLANK(VLOOKUP(C346,'Base articles déposés'!$B$8:$I$10677,8,0)),"",VLOOKUP(C346,'Base articles déposés'!$B$8:$I$10677,8,0)))</f>
        <v/>
      </c>
      <c r="H346" s="146" t="str">
        <f>IF(ISERROR(IF(ISBLANK(VLOOKUP(C346,'Base articles déposés'!$B$8:$K$10677,9,0)),"",VLOOKUP(C346,'Base articles déposés'!$B$8:$K$10677,9,0))),"",IF(ISBLANK(VLOOKUP(C346,'Base articles déposés'!$B$8:$K$10677,9,0)),"",VLOOKUP(C346,'Base articles déposés'!$B$8:$K$10677,9,0)))</f>
        <v/>
      </c>
      <c r="I346" s="165">
        <f>IF(F346="oui",IF(H346="oui",0,IF(ISERROR(VLOOKUP(C346,'Base articles déposés'!$B$8:$I$10677,5,0)),"",VLOOKUP(C346,'Base articles déposés'!$B$8:$I$10677,5,0))),0)</f>
        <v>0</v>
      </c>
      <c r="J346" s="48"/>
      <c r="L346" s="15">
        <f>SUM($N$22:N346)</f>
        <v>3</v>
      </c>
      <c r="M346" s="15" t="str">
        <f>IF('Base articles déposés'!$A335='Récap par déposant'!$H$2,'Base articles déposés'!$B335,"")</f>
        <v/>
      </c>
      <c r="N346" s="15">
        <f t="shared" si="11"/>
        <v>0</v>
      </c>
    </row>
    <row r="347" spans="1:14" hidden="1" outlineLevel="1" x14ac:dyDescent="0.25">
      <c r="A347" s="21">
        <v>326</v>
      </c>
      <c r="B347" s="44"/>
      <c r="C347" s="100" t="str">
        <f t="shared" si="10"/>
        <v/>
      </c>
      <c r="D347" s="97" t="str">
        <f>IF(ISERROR(VLOOKUP(C347,'Base articles déposés'!$B$8:$I$10677,2,0)),"",VLOOKUP(C347,'Base articles déposés'!$B$8:$I$10677,2,0))</f>
        <v/>
      </c>
      <c r="E347" s="137" t="str">
        <f>IF(ISERROR(VLOOKUP(C347,'Base articles déposés'!$B$8:$I$10677,6,0)),"",VLOOKUP(C347,'Base articles déposés'!$B$8:$I$10677,6,0))</f>
        <v/>
      </c>
      <c r="F347" s="140" t="str">
        <f>IF(ISERROR(IF(ISBLANK(VLOOKUP(C347,'Base articles déposés'!$B$8:$I$10677,7,0)),"",VLOOKUP(C347,'Base articles déposés'!$B$8:$I$10677,7,0))),"",IF(ISBLANK(VLOOKUP(C347,'Base articles déposés'!$B$8:$I$10677,7,0)),"",VLOOKUP(C347,'Base articles déposés'!$B$8:$I$10677,7,0)))</f>
        <v/>
      </c>
      <c r="G347" s="143" t="str">
        <f>IF(ISERROR(IF(ISBLANK(VLOOKUP(C347,'Base articles déposés'!$B$8:$I$10677,8,0)),"",VLOOKUP(C347,'Base articles déposés'!$B$8:$I$10677,8,0))),"",IF(ISBLANK(VLOOKUP(C347,'Base articles déposés'!$B$8:$I$10677,8,0)),"",VLOOKUP(C347,'Base articles déposés'!$B$8:$I$10677,8,0)))</f>
        <v/>
      </c>
      <c r="H347" s="146" t="str">
        <f>IF(ISERROR(IF(ISBLANK(VLOOKUP(C347,'Base articles déposés'!$B$8:$K$10677,9,0)),"",VLOOKUP(C347,'Base articles déposés'!$B$8:$K$10677,9,0))),"",IF(ISBLANK(VLOOKUP(C347,'Base articles déposés'!$B$8:$K$10677,9,0)),"",VLOOKUP(C347,'Base articles déposés'!$B$8:$K$10677,9,0)))</f>
        <v/>
      </c>
      <c r="I347" s="165">
        <f>IF(F347="oui",IF(H347="oui",0,IF(ISERROR(VLOOKUP(C347,'Base articles déposés'!$B$8:$I$10677,5,0)),"",VLOOKUP(C347,'Base articles déposés'!$B$8:$I$10677,5,0))),0)</f>
        <v>0</v>
      </c>
      <c r="J347" s="48"/>
      <c r="L347" s="15">
        <f>SUM($N$22:N347)</f>
        <v>3</v>
      </c>
      <c r="M347" s="15" t="str">
        <f>IF('Base articles déposés'!$A336='Récap par déposant'!$H$2,'Base articles déposés'!$B336,"")</f>
        <v/>
      </c>
      <c r="N347" s="15">
        <f t="shared" si="11"/>
        <v>0</v>
      </c>
    </row>
    <row r="348" spans="1:14" hidden="1" outlineLevel="1" x14ac:dyDescent="0.25">
      <c r="A348" s="21">
        <v>327</v>
      </c>
      <c r="B348" s="44"/>
      <c r="C348" s="100" t="str">
        <f t="shared" si="10"/>
        <v/>
      </c>
      <c r="D348" s="97" t="str">
        <f>IF(ISERROR(VLOOKUP(C348,'Base articles déposés'!$B$8:$I$10677,2,0)),"",VLOOKUP(C348,'Base articles déposés'!$B$8:$I$10677,2,0))</f>
        <v/>
      </c>
      <c r="E348" s="137" t="str">
        <f>IF(ISERROR(VLOOKUP(C348,'Base articles déposés'!$B$8:$I$10677,6,0)),"",VLOOKUP(C348,'Base articles déposés'!$B$8:$I$10677,6,0))</f>
        <v/>
      </c>
      <c r="F348" s="140" t="str">
        <f>IF(ISERROR(IF(ISBLANK(VLOOKUP(C348,'Base articles déposés'!$B$8:$I$10677,7,0)),"",VLOOKUP(C348,'Base articles déposés'!$B$8:$I$10677,7,0))),"",IF(ISBLANK(VLOOKUP(C348,'Base articles déposés'!$B$8:$I$10677,7,0)),"",VLOOKUP(C348,'Base articles déposés'!$B$8:$I$10677,7,0)))</f>
        <v/>
      </c>
      <c r="G348" s="143" t="str">
        <f>IF(ISERROR(IF(ISBLANK(VLOOKUP(C348,'Base articles déposés'!$B$8:$I$10677,8,0)),"",VLOOKUP(C348,'Base articles déposés'!$B$8:$I$10677,8,0))),"",IF(ISBLANK(VLOOKUP(C348,'Base articles déposés'!$B$8:$I$10677,8,0)),"",VLOOKUP(C348,'Base articles déposés'!$B$8:$I$10677,8,0)))</f>
        <v/>
      </c>
      <c r="H348" s="146" t="str">
        <f>IF(ISERROR(IF(ISBLANK(VLOOKUP(C348,'Base articles déposés'!$B$8:$K$10677,9,0)),"",VLOOKUP(C348,'Base articles déposés'!$B$8:$K$10677,9,0))),"",IF(ISBLANK(VLOOKUP(C348,'Base articles déposés'!$B$8:$K$10677,9,0)),"",VLOOKUP(C348,'Base articles déposés'!$B$8:$K$10677,9,0)))</f>
        <v/>
      </c>
      <c r="I348" s="165">
        <f>IF(F348="oui",IF(H348="oui",0,IF(ISERROR(VLOOKUP(C348,'Base articles déposés'!$B$8:$I$10677,5,0)),"",VLOOKUP(C348,'Base articles déposés'!$B$8:$I$10677,5,0))),0)</f>
        <v>0</v>
      </c>
      <c r="J348" s="48"/>
      <c r="L348" s="15">
        <f>SUM($N$22:N348)</f>
        <v>3</v>
      </c>
      <c r="M348" s="15" t="str">
        <f>IF('Base articles déposés'!$A337='Récap par déposant'!$H$2,'Base articles déposés'!$B337,"")</f>
        <v/>
      </c>
      <c r="N348" s="15">
        <f t="shared" si="11"/>
        <v>0</v>
      </c>
    </row>
    <row r="349" spans="1:14" hidden="1" outlineLevel="1" x14ac:dyDescent="0.25">
      <c r="A349" s="21">
        <v>328</v>
      </c>
      <c r="B349" s="44"/>
      <c r="C349" s="100" t="str">
        <f t="shared" si="10"/>
        <v/>
      </c>
      <c r="D349" s="97" t="str">
        <f>IF(ISERROR(VLOOKUP(C349,'Base articles déposés'!$B$8:$I$10677,2,0)),"",VLOOKUP(C349,'Base articles déposés'!$B$8:$I$10677,2,0))</f>
        <v/>
      </c>
      <c r="E349" s="137" t="str">
        <f>IF(ISERROR(VLOOKUP(C349,'Base articles déposés'!$B$8:$I$10677,6,0)),"",VLOOKUP(C349,'Base articles déposés'!$B$8:$I$10677,6,0))</f>
        <v/>
      </c>
      <c r="F349" s="140" t="str">
        <f>IF(ISERROR(IF(ISBLANK(VLOOKUP(C349,'Base articles déposés'!$B$8:$I$10677,7,0)),"",VLOOKUP(C349,'Base articles déposés'!$B$8:$I$10677,7,0))),"",IF(ISBLANK(VLOOKUP(C349,'Base articles déposés'!$B$8:$I$10677,7,0)),"",VLOOKUP(C349,'Base articles déposés'!$B$8:$I$10677,7,0)))</f>
        <v/>
      </c>
      <c r="G349" s="143" t="str">
        <f>IF(ISERROR(IF(ISBLANK(VLOOKUP(C349,'Base articles déposés'!$B$8:$I$10677,8,0)),"",VLOOKUP(C349,'Base articles déposés'!$B$8:$I$10677,8,0))),"",IF(ISBLANK(VLOOKUP(C349,'Base articles déposés'!$B$8:$I$10677,8,0)),"",VLOOKUP(C349,'Base articles déposés'!$B$8:$I$10677,8,0)))</f>
        <v/>
      </c>
      <c r="H349" s="146" t="str">
        <f>IF(ISERROR(IF(ISBLANK(VLOOKUP(C349,'Base articles déposés'!$B$8:$K$10677,9,0)),"",VLOOKUP(C349,'Base articles déposés'!$B$8:$K$10677,9,0))),"",IF(ISBLANK(VLOOKUP(C349,'Base articles déposés'!$B$8:$K$10677,9,0)),"",VLOOKUP(C349,'Base articles déposés'!$B$8:$K$10677,9,0)))</f>
        <v/>
      </c>
      <c r="I349" s="165">
        <f>IF(F349="oui",IF(H349="oui",0,IF(ISERROR(VLOOKUP(C349,'Base articles déposés'!$B$8:$I$10677,5,0)),"",VLOOKUP(C349,'Base articles déposés'!$B$8:$I$10677,5,0))),0)</f>
        <v>0</v>
      </c>
      <c r="J349" s="48"/>
      <c r="L349" s="15">
        <f>SUM($N$22:N349)</f>
        <v>3</v>
      </c>
      <c r="M349" s="15" t="str">
        <f>IF('Base articles déposés'!$A338='Récap par déposant'!$H$2,'Base articles déposés'!$B338,"")</f>
        <v/>
      </c>
      <c r="N349" s="15">
        <f t="shared" si="11"/>
        <v>0</v>
      </c>
    </row>
    <row r="350" spans="1:14" hidden="1" outlineLevel="1" x14ac:dyDescent="0.25">
      <c r="A350" s="21">
        <v>329</v>
      </c>
      <c r="B350" s="44"/>
      <c r="C350" s="100" t="str">
        <f t="shared" si="10"/>
        <v/>
      </c>
      <c r="D350" s="97" t="str">
        <f>IF(ISERROR(VLOOKUP(C350,'Base articles déposés'!$B$8:$I$10677,2,0)),"",VLOOKUP(C350,'Base articles déposés'!$B$8:$I$10677,2,0))</f>
        <v/>
      </c>
      <c r="E350" s="137" t="str">
        <f>IF(ISERROR(VLOOKUP(C350,'Base articles déposés'!$B$8:$I$10677,6,0)),"",VLOOKUP(C350,'Base articles déposés'!$B$8:$I$10677,6,0))</f>
        <v/>
      </c>
      <c r="F350" s="140" t="str">
        <f>IF(ISERROR(IF(ISBLANK(VLOOKUP(C350,'Base articles déposés'!$B$8:$I$10677,7,0)),"",VLOOKUP(C350,'Base articles déposés'!$B$8:$I$10677,7,0))),"",IF(ISBLANK(VLOOKUP(C350,'Base articles déposés'!$B$8:$I$10677,7,0)),"",VLOOKUP(C350,'Base articles déposés'!$B$8:$I$10677,7,0)))</f>
        <v/>
      </c>
      <c r="G350" s="143" t="str">
        <f>IF(ISERROR(IF(ISBLANK(VLOOKUP(C350,'Base articles déposés'!$B$8:$I$10677,8,0)),"",VLOOKUP(C350,'Base articles déposés'!$B$8:$I$10677,8,0))),"",IF(ISBLANK(VLOOKUP(C350,'Base articles déposés'!$B$8:$I$10677,8,0)),"",VLOOKUP(C350,'Base articles déposés'!$B$8:$I$10677,8,0)))</f>
        <v/>
      </c>
      <c r="H350" s="146" t="str">
        <f>IF(ISERROR(IF(ISBLANK(VLOOKUP(C350,'Base articles déposés'!$B$8:$K$10677,9,0)),"",VLOOKUP(C350,'Base articles déposés'!$B$8:$K$10677,9,0))),"",IF(ISBLANK(VLOOKUP(C350,'Base articles déposés'!$B$8:$K$10677,9,0)),"",VLOOKUP(C350,'Base articles déposés'!$B$8:$K$10677,9,0)))</f>
        <v/>
      </c>
      <c r="I350" s="165">
        <f>IF(F350="oui",IF(H350="oui",0,IF(ISERROR(VLOOKUP(C350,'Base articles déposés'!$B$8:$I$10677,5,0)),"",VLOOKUP(C350,'Base articles déposés'!$B$8:$I$10677,5,0))),0)</f>
        <v>0</v>
      </c>
      <c r="J350" s="48"/>
      <c r="L350" s="15">
        <f>SUM($N$22:N350)</f>
        <v>3</v>
      </c>
      <c r="M350" s="15" t="str">
        <f>IF('Base articles déposés'!$A339='Récap par déposant'!$H$2,'Base articles déposés'!$B339,"")</f>
        <v/>
      </c>
      <c r="N350" s="15">
        <f t="shared" si="11"/>
        <v>0</v>
      </c>
    </row>
    <row r="351" spans="1:14" hidden="1" outlineLevel="1" x14ac:dyDescent="0.25">
      <c r="A351" s="21">
        <v>330</v>
      </c>
      <c r="B351" s="44"/>
      <c r="C351" s="100" t="str">
        <f t="shared" si="10"/>
        <v/>
      </c>
      <c r="D351" s="97" t="str">
        <f>IF(ISERROR(VLOOKUP(C351,'Base articles déposés'!$B$8:$I$10677,2,0)),"",VLOOKUP(C351,'Base articles déposés'!$B$8:$I$10677,2,0))</f>
        <v/>
      </c>
      <c r="E351" s="137" t="str">
        <f>IF(ISERROR(VLOOKUP(C351,'Base articles déposés'!$B$8:$I$10677,6,0)),"",VLOOKUP(C351,'Base articles déposés'!$B$8:$I$10677,6,0))</f>
        <v/>
      </c>
      <c r="F351" s="140" t="str">
        <f>IF(ISERROR(IF(ISBLANK(VLOOKUP(C351,'Base articles déposés'!$B$8:$I$10677,7,0)),"",VLOOKUP(C351,'Base articles déposés'!$B$8:$I$10677,7,0))),"",IF(ISBLANK(VLOOKUP(C351,'Base articles déposés'!$B$8:$I$10677,7,0)),"",VLOOKUP(C351,'Base articles déposés'!$B$8:$I$10677,7,0)))</f>
        <v/>
      </c>
      <c r="G351" s="143" t="str">
        <f>IF(ISERROR(IF(ISBLANK(VLOOKUP(C351,'Base articles déposés'!$B$8:$I$10677,8,0)),"",VLOOKUP(C351,'Base articles déposés'!$B$8:$I$10677,8,0))),"",IF(ISBLANK(VLOOKUP(C351,'Base articles déposés'!$B$8:$I$10677,8,0)),"",VLOOKUP(C351,'Base articles déposés'!$B$8:$I$10677,8,0)))</f>
        <v/>
      </c>
      <c r="H351" s="146" t="str">
        <f>IF(ISERROR(IF(ISBLANK(VLOOKUP(C351,'Base articles déposés'!$B$8:$K$10677,9,0)),"",VLOOKUP(C351,'Base articles déposés'!$B$8:$K$10677,9,0))),"",IF(ISBLANK(VLOOKUP(C351,'Base articles déposés'!$B$8:$K$10677,9,0)),"",VLOOKUP(C351,'Base articles déposés'!$B$8:$K$10677,9,0)))</f>
        <v/>
      </c>
      <c r="I351" s="165">
        <f>IF(F351="oui",IF(H351="oui",0,IF(ISERROR(VLOOKUP(C351,'Base articles déposés'!$B$8:$I$10677,5,0)),"",VLOOKUP(C351,'Base articles déposés'!$B$8:$I$10677,5,0))),0)</f>
        <v>0</v>
      </c>
      <c r="J351" s="48"/>
      <c r="L351" s="15">
        <f>SUM($N$22:N351)</f>
        <v>3</v>
      </c>
      <c r="M351" s="15" t="str">
        <f>IF('Base articles déposés'!$A340='Récap par déposant'!$H$2,'Base articles déposés'!$B340,"")</f>
        <v/>
      </c>
      <c r="N351" s="15">
        <f t="shared" si="11"/>
        <v>0</v>
      </c>
    </row>
    <row r="352" spans="1:14" hidden="1" outlineLevel="1" x14ac:dyDescent="0.25">
      <c r="A352" s="21">
        <v>331</v>
      </c>
      <c r="B352" s="44"/>
      <c r="C352" s="100" t="str">
        <f t="shared" si="10"/>
        <v/>
      </c>
      <c r="D352" s="97" t="str">
        <f>IF(ISERROR(VLOOKUP(C352,'Base articles déposés'!$B$8:$I$10677,2,0)),"",VLOOKUP(C352,'Base articles déposés'!$B$8:$I$10677,2,0))</f>
        <v/>
      </c>
      <c r="E352" s="137" t="str">
        <f>IF(ISERROR(VLOOKUP(C352,'Base articles déposés'!$B$8:$I$10677,6,0)),"",VLOOKUP(C352,'Base articles déposés'!$B$8:$I$10677,6,0))</f>
        <v/>
      </c>
      <c r="F352" s="140" t="str">
        <f>IF(ISERROR(IF(ISBLANK(VLOOKUP(C352,'Base articles déposés'!$B$8:$I$10677,7,0)),"",VLOOKUP(C352,'Base articles déposés'!$B$8:$I$10677,7,0))),"",IF(ISBLANK(VLOOKUP(C352,'Base articles déposés'!$B$8:$I$10677,7,0)),"",VLOOKUP(C352,'Base articles déposés'!$B$8:$I$10677,7,0)))</f>
        <v/>
      </c>
      <c r="G352" s="143" t="str">
        <f>IF(ISERROR(IF(ISBLANK(VLOOKUP(C352,'Base articles déposés'!$B$8:$I$10677,8,0)),"",VLOOKUP(C352,'Base articles déposés'!$B$8:$I$10677,8,0))),"",IF(ISBLANK(VLOOKUP(C352,'Base articles déposés'!$B$8:$I$10677,8,0)),"",VLOOKUP(C352,'Base articles déposés'!$B$8:$I$10677,8,0)))</f>
        <v/>
      </c>
      <c r="H352" s="146" t="str">
        <f>IF(ISERROR(IF(ISBLANK(VLOOKUP(C352,'Base articles déposés'!$B$8:$K$10677,9,0)),"",VLOOKUP(C352,'Base articles déposés'!$B$8:$K$10677,9,0))),"",IF(ISBLANK(VLOOKUP(C352,'Base articles déposés'!$B$8:$K$10677,9,0)),"",VLOOKUP(C352,'Base articles déposés'!$B$8:$K$10677,9,0)))</f>
        <v/>
      </c>
      <c r="I352" s="165">
        <f>IF(F352="oui",IF(H352="oui",0,IF(ISERROR(VLOOKUP(C352,'Base articles déposés'!$B$8:$I$10677,5,0)),"",VLOOKUP(C352,'Base articles déposés'!$B$8:$I$10677,5,0))),0)</f>
        <v>0</v>
      </c>
      <c r="J352" s="48"/>
      <c r="L352" s="15">
        <f>SUM($N$22:N352)</f>
        <v>3</v>
      </c>
      <c r="M352" s="15" t="str">
        <f>IF('Base articles déposés'!$A341='Récap par déposant'!$H$2,'Base articles déposés'!$B341,"")</f>
        <v/>
      </c>
      <c r="N352" s="15">
        <f t="shared" si="11"/>
        <v>0</v>
      </c>
    </row>
    <row r="353" spans="1:14" hidden="1" outlineLevel="1" x14ac:dyDescent="0.25">
      <c r="A353" s="21">
        <v>332</v>
      </c>
      <c r="B353" s="44"/>
      <c r="C353" s="100" t="str">
        <f t="shared" si="10"/>
        <v/>
      </c>
      <c r="D353" s="97" t="str">
        <f>IF(ISERROR(VLOOKUP(C353,'Base articles déposés'!$B$8:$I$10677,2,0)),"",VLOOKUP(C353,'Base articles déposés'!$B$8:$I$10677,2,0))</f>
        <v/>
      </c>
      <c r="E353" s="137" t="str">
        <f>IF(ISERROR(VLOOKUP(C353,'Base articles déposés'!$B$8:$I$10677,6,0)),"",VLOOKUP(C353,'Base articles déposés'!$B$8:$I$10677,6,0))</f>
        <v/>
      </c>
      <c r="F353" s="140" t="str">
        <f>IF(ISERROR(IF(ISBLANK(VLOOKUP(C353,'Base articles déposés'!$B$8:$I$10677,7,0)),"",VLOOKUP(C353,'Base articles déposés'!$B$8:$I$10677,7,0))),"",IF(ISBLANK(VLOOKUP(C353,'Base articles déposés'!$B$8:$I$10677,7,0)),"",VLOOKUP(C353,'Base articles déposés'!$B$8:$I$10677,7,0)))</f>
        <v/>
      </c>
      <c r="G353" s="143" t="str">
        <f>IF(ISERROR(IF(ISBLANK(VLOOKUP(C353,'Base articles déposés'!$B$8:$I$10677,8,0)),"",VLOOKUP(C353,'Base articles déposés'!$B$8:$I$10677,8,0))),"",IF(ISBLANK(VLOOKUP(C353,'Base articles déposés'!$B$8:$I$10677,8,0)),"",VLOOKUP(C353,'Base articles déposés'!$B$8:$I$10677,8,0)))</f>
        <v/>
      </c>
      <c r="H353" s="146" t="str">
        <f>IF(ISERROR(IF(ISBLANK(VLOOKUP(C353,'Base articles déposés'!$B$8:$K$10677,9,0)),"",VLOOKUP(C353,'Base articles déposés'!$B$8:$K$10677,9,0))),"",IF(ISBLANK(VLOOKUP(C353,'Base articles déposés'!$B$8:$K$10677,9,0)),"",VLOOKUP(C353,'Base articles déposés'!$B$8:$K$10677,9,0)))</f>
        <v/>
      </c>
      <c r="I353" s="165">
        <f>IF(F353="oui",IF(H353="oui",0,IF(ISERROR(VLOOKUP(C353,'Base articles déposés'!$B$8:$I$10677,5,0)),"",VLOOKUP(C353,'Base articles déposés'!$B$8:$I$10677,5,0))),0)</f>
        <v>0</v>
      </c>
      <c r="J353" s="48"/>
      <c r="L353" s="15">
        <f>SUM($N$22:N353)</f>
        <v>3</v>
      </c>
      <c r="M353" s="15" t="str">
        <f>IF('Base articles déposés'!$A342='Récap par déposant'!$H$2,'Base articles déposés'!$B342,"")</f>
        <v/>
      </c>
      <c r="N353" s="15">
        <f t="shared" si="11"/>
        <v>0</v>
      </c>
    </row>
    <row r="354" spans="1:14" hidden="1" outlineLevel="1" x14ac:dyDescent="0.25">
      <c r="A354" s="21">
        <v>333</v>
      </c>
      <c r="B354" s="44"/>
      <c r="C354" s="100" t="str">
        <f t="shared" si="10"/>
        <v/>
      </c>
      <c r="D354" s="97" t="str">
        <f>IF(ISERROR(VLOOKUP(C354,'Base articles déposés'!$B$8:$I$10677,2,0)),"",VLOOKUP(C354,'Base articles déposés'!$B$8:$I$10677,2,0))</f>
        <v/>
      </c>
      <c r="E354" s="137" t="str">
        <f>IF(ISERROR(VLOOKUP(C354,'Base articles déposés'!$B$8:$I$10677,6,0)),"",VLOOKUP(C354,'Base articles déposés'!$B$8:$I$10677,6,0))</f>
        <v/>
      </c>
      <c r="F354" s="140" t="str">
        <f>IF(ISERROR(IF(ISBLANK(VLOOKUP(C354,'Base articles déposés'!$B$8:$I$10677,7,0)),"",VLOOKUP(C354,'Base articles déposés'!$B$8:$I$10677,7,0))),"",IF(ISBLANK(VLOOKUP(C354,'Base articles déposés'!$B$8:$I$10677,7,0)),"",VLOOKUP(C354,'Base articles déposés'!$B$8:$I$10677,7,0)))</f>
        <v/>
      </c>
      <c r="G354" s="143" t="str">
        <f>IF(ISERROR(IF(ISBLANK(VLOOKUP(C354,'Base articles déposés'!$B$8:$I$10677,8,0)),"",VLOOKUP(C354,'Base articles déposés'!$B$8:$I$10677,8,0))),"",IF(ISBLANK(VLOOKUP(C354,'Base articles déposés'!$B$8:$I$10677,8,0)),"",VLOOKUP(C354,'Base articles déposés'!$B$8:$I$10677,8,0)))</f>
        <v/>
      </c>
      <c r="H354" s="146" t="str">
        <f>IF(ISERROR(IF(ISBLANK(VLOOKUP(C354,'Base articles déposés'!$B$8:$K$10677,9,0)),"",VLOOKUP(C354,'Base articles déposés'!$B$8:$K$10677,9,0))),"",IF(ISBLANK(VLOOKUP(C354,'Base articles déposés'!$B$8:$K$10677,9,0)),"",VLOOKUP(C354,'Base articles déposés'!$B$8:$K$10677,9,0)))</f>
        <v/>
      </c>
      <c r="I354" s="165">
        <f>IF(F354="oui",IF(H354="oui",0,IF(ISERROR(VLOOKUP(C354,'Base articles déposés'!$B$8:$I$10677,5,0)),"",VLOOKUP(C354,'Base articles déposés'!$B$8:$I$10677,5,0))),0)</f>
        <v>0</v>
      </c>
      <c r="J354" s="48"/>
      <c r="L354" s="15">
        <f>SUM($N$22:N354)</f>
        <v>3</v>
      </c>
      <c r="M354" s="15" t="str">
        <f>IF('Base articles déposés'!$A343='Récap par déposant'!$H$2,'Base articles déposés'!$B343,"")</f>
        <v/>
      </c>
      <c r="N354" s="15">
        <f t="shared" si="11"/>
        <v>0</v>
      </c>
    </row>
    <row r="355" spans="1:14" hidden="1" outlineLevel="1" x14ac:dyDescent="0.25">
      <c r="A355" s="21">
        <v>334</v>
      </c>
      <c r="B355" s="44"/>
      <c r="C355" s="100" t="str">
        <f t="shared" si="10"/>
        <v/>
      </c>
      <c r="D355" s="97" t="str">
        <f>IF(ISERROR(VLOOKUP(C355,'Base articles déposés'!$B$8:$I$10677,2,0)),"",VLOOKUP(C355,'Base articles déposés'!$B$8:$I$10677,2,0))</f>
        <v/>
      </c>
      <c r="E355" s="137" t="str">
        <f>IF(ISERROR(VLOOKUP(C355,'Base articles déposés'!$B$8:$I$10677,6,0)),"",VLOOKUP(C355,'Base articles déposés'!$B$8:$I$10677,6,0))</f>
        <v/>
      </c>
      <c r="F355" s="140" t="str">
        <f>IF(ISERROR(IF(ISBLANK(VLOOKUP(C355,'Base articles déposés'!$B$8:$I$10677,7,0)),"",VLOOKUP(C355,'Base articles déposés'!$B$8:$I$10677,7,0))),"",IF(ISBLANK(VLOOKUP(C355,'Base articles déposés'!$B$8:$I$10677,7,0)),"",VLOOKUP(C355,'Base articles déposés'!$B$8:$I$10677,7,0)))</f>
        <v/>
      </c>
      <c r="G355" s="143" t="str">
        <f>IF(ISERROR(IF(ISBLANK(VLOOKUP(C355,'Base articles déposés'!$B$8:$I$10677,8,0)),"",VLOOKUP(C355,'Base articles déposés'!$B$8:$I$10677,8,0))),"",IF(ISBLANK(VLOOKUP(C355,'Base articles déposés'!$B$8:$I$10677,8,0)),"",VLOOKUP(C355,'Base articles déposés'!$B$8:$I$10677,8,0)))</f>
        <v/>
      </c>
      <c r="H355" s="146" t="str">
        <f>IF(ISERROR(IF(ISBLANK(VLOOKUP(C355,'Base articles déposés'!$B$8:$K$10677,9,0)),"",VLOOKUP(C355,'Base articles déposés'!$B$8:$K$10677,9,0))),"",IF(ISBLANK(VLOOKUP(C355,'Base articles déposés'!$B$8:$K$10677,9,0)),"",VLOOKUP(C355,'Base articles déposés'!$B$8:$K$10677,9,0)))</f>
        <v/>
      </c>
      <c r="I355" s="165">
        <f>IF(F355="oui",IF(H355="oui",0,IF(ISERROR(VLOOKUP(C355,'Base articles déposés'!$B$8:$I$10677,5,0)),"",VLOOKUP(C355,'Base articles déposés'!$B$8:$I$10677,5,0))),0)</f>
        <v>0</v>
      </c>
      <c r="J355" s="48"/>
      <c r="L355" s="15">
        <f>SUM($N$22:N355)</f>
        <v>3</v>
      </c>
      <c r="M355" s="15" t="str">
        <f>IF('Base articles déposés'!$A344='Récap par déposant'!$H$2,'Base articles déposés'!$B344,"")</f>
        <v/>
      </c>
      <c r="N355" s="15">
        <f t="shared" si="11"/>
        <v>0</v>
      </c>
    </row>
    <row r="356" spans="1:14" hidden="1" outlineLevel="1" x14ac:dyDescent="0.25">
      <c r="A356" s="21">
        <v>335</v>
      </c>
      <c r="B356" s="44"/>
      <c r="C356" s="100" t="str">
        <f t="shared" si="10"/>
        <v/>
      </c>
      <c r="D356" s="97" t="str">
        <f>IF(ISERROR(VLOOKUP(C356,'Base articles déposés'!$B$8:$I$10677,2,0)),"",VLOOKUP(C356,'Base articles déposés'!$B$8:$I$10677,2,0))</f>
        <v/>
      </c>
      <c r="E356" s="137" t="str">
        <f>IF(ISERROR(VLOOKUP(C356,'Base articles déposés'!$B$8:$I$10677,6,0)),"",VLOOKUP(C356,'Base articles déposés'!$B$8:$I$10677,6,0))</f>
        <v/>
      </c>
      <c r="F356" s="140" t="str">
        <f>IF(ISERROR(IF(ISBLANK(VLOOKUP(C356,'Base articles déposés'!$B$8:$I$10677,7,0)),"",VLOOKUP(C356,'Base articles déposés'!$B$8:$I$10677,7,0))),"",IF(ISBLANK(VLOOKUP(C356,'Base articles déposés'!$B$8:$I$10677,7,0)),"",VLOOKUP(C356,'Base articles déposés'!$B$8:$I$10677,7,0)))</f>
        <v/>
      </c>
      <c r="G356" s="143" t="str">
        <f>IF(ISERROR(IF(ISBLANK(VLOOKUP(C356,'Base articles déposés'!$B$8:$I$10677,8,0)),"",VLOOKUP(C356,'Base articles déposés'!$B$8:$I$10677,8,0))),"",IF(ISBLANK(VLOOKUP(C356,'Base articles déposés'!$B$8:$I$10677,8,0)),"",VLOOKUP(C356,'Base articles déposés'!$B$8:$I$10677,8,0)))</f>
        <v/>
      </c>
      <c r="H356" s="146" t="str">
        <f>IF(ISERROR(IF(ISBLANK(VLOOKUP(C356,'Base articles déposés'!$B$8:$K$10677,9,0)),"",VLOOKUP(C356,'Base articles déposés'!$B$8:$K$10677,9,0))),"",IF(ISBLANK(VLOOKUP(C356,'Base articles déposés'!$B$8:$K$10677,9,0)),"",VLOOKUP(C356,'Base articles déposés'!$B$8:$K$10677,9,0)))</f>
        <v/>
      </c>
      <c r="I356" s="165">
        <f>IF(F356="oui",IF(H356="oui",0,IF(ISERROR(VLOOKUP(C356,'Base articles déposés'!$B$8:$I$10677,5,0)),"",VLOOKUP(C356,'Base articles déposés'!$B$8:$I$10677,5,0))),0)</f>
        <v>0</v>
      </c>
      <c r="J356" s="48"/>
      <c r="L356" s="15">
        <f>SUM($N$22:N356)</f>
        <v>3</v>
      </c>
      <c r="M356" s="15" t="str">
        <f>IF('Base articles déposés'!$A345='Récap par déposant'!$H$2,'Base articles déposés'!$B345,"")</f>
        <v/>
      </c>
      <c r="N356" s="15">
        <f t="shared" si="11"/>
        <v>0</v>
      </c>
    </row>
    <row r="357" spans="1:14" hidden="1" outlineLevel="1" x14ac:dyDescent="0.25">
      <c r="A357" s="21">
        <v>336</v>
      </c>
      <c r="B357" s="44"/>
      <c r="C357" s="100" t="str">
        <f t="shared" si="10"/>
        <v/>
      </c>
      <c r="D357" s="97" t="str">
        <f>IF(ISERROR(VLOOKUP(C357,'Base articles déposés'!$B$8:$I$10677,2,0)),"",VLOOKUP(C357,'Base articles déposés'!$B$8:$I$10677,2,0))</f>
        <v/>
      </c>
      <c r="E357" s="137" t="str">
        <f>IF(ISERROR(VLOOKUP(C357,'Base articles déposés'!$B$8:$I$10677,6,0)),"",VLOOKUP(C357,'Base articles déposés'!$B$8:$I$10677,6,0))</f>
        <v/>
      </c>
      <c r="F357" s="140" t="str">
        <f>IF(ISERROR(IF(ISBLANK(VLOOKUP(C357,'Base articles déposés'!$B$8:$I$10677,7,0)),"",VLOOKUP(C357,'Base articles déposés'!$B$8:$I$10677,7,0))),"",IF(ISBLANK(VLOOKUP(C357,'Base articles déposés'!$B$8:$I$10677,7,0)),"",VLOOKUP(C357,'Base articles déposés'!$B$8:$I$10677,7,0)))</f>
        <v/>
      </c>
      <c r="G357" s="143" t="str">
        <f>IF(ISERROR(IF(ISBLANK(VLOOKUP(C357,'Base articles déposés'!$B$8:$I$10677,8,0)),"",VLOOKUP(C357,'Base articles déposés'!$B$8:$I$10677,8,0))),"",IF(ISBLANK(VLOOKUP(C357,'Base articles déposés'!$B$8:$I$10677,8,0)),"",VLOOKUP(C357,'Base articles déposés'!$B$8:$I$10677,8,0)))</f>
        <v/>
      </c>
      <c r="H357" s="146" t="str">
        <f>IF(ISERROR(IF(ISBLANK(VLOOKUP(C357,'Base articles déposés'!$B$8:$K$10677,9,0)),"",VLOOKUP(C357,'Base articles déposés'!$B$8:$K$10677,9,0))),"",IF(ISBLANK(VLOOKUP(C357,'Base articles déposés'!$B$8:$K$10677,9,0)),"",VLOOKUP(C357,'Base articles déposés'!$B$8:$K$10677,9,0)))</f>
        <v/>
      </c>
      <c r="I357" s="165">
        <f>IF(F357="oui",IF(H357="oui",0,IF(ISERROR(VLOOKUP(C357,'Base articles déposés'!$B$8:$I$10677,5,0)),"",VLOOKUP(C357,'Base articles déposés'!$B$8:$I$10677,5,0))),0)</f>
        <v>0</v>
      </c>
      <c r="J357" s="48"/>
      <c r="L357" s="15">
        <f>SUM($N$22:N357)</f>
        <v>3</v>
      </c>
      <c r="M357" s="15" t="str">
        <f>IF('Base articles déposés'!$A346='Récap par déposant'!$H$2,'Base articles déposés'!$B346,"")</f>
        <v/>
      </c>
      <c r="N357" s="15">
        <f t="shared" si="11"/>
        <v>0</v>
      </c>
    </row>
    <row r="358" spans="1:14" hidden="1" outlineLevel="1" x14ac:dyDescent="0.25">
      <c r="A358" s="21">
        <v>337</v>
      </c>
      <c r="B358" s="44"/>
      <c r="C358" s="100" t="str">
        <f t="shared" si="10"/>
        <v/>
      </c>
      <c r="D358" s="97" t="str">
        <f>IF(ISERROR(VLOOKUP(C358,'Base articles déposés'!$B$8:$I$10677,2,0)),"",VLOOKUP(C358,'Base articles déposés'!$B$8:$I$10677,2,0))</f>
        <v/>
      </c>
      <c r="E358" s="137" t="str">
        <f>IF(ISERROR(VLOOKUP(C358,'Base articles déposés'!$B$8:$I$10677,6,0)),"",VLOOKUP(C358,'Base articles déposés'!$B$8:$I$10677,6,0))</f>
        <v/>
      </c>
      <c r="F358" s="140" t="str">
        <f>IF(ISERROR(IF(ISBLANK(VLOOKUP(C358,'Base articles déposés'!$B$8:$I$10677,7,0)),"",VLOOKUP(C358,'Base articles déposés'!$B$8:$I$10677,7,0))),"",IF(ISBLANK(VLOOKUP(C358,'Base articles déposés'!$B$8:$I$10677,7,0)),"",VLOOKUP(C358,'Base articles déposés'!$B$8:$I$10677,7,0)))</f>
        <v/>
      </c>
      <c r="G358" s="143" t="str">
        <f>IF(ISERROR(IF(ISBLANK(VLOOKUP(C358,'Base articles déposés'!$B$8:$I$10677,8,0)),"",VLOOKUP(C358,'Base articles déposés'!$B$8:$I$10677,8,0))),"",IF(ISBLANK(VLOOKUP(C358,'Base articles déposés'!$B$8:$I$10677,8,0)),"",VLOOKUP(C358,'Base articles déposés'!$B$8:$I$10677,8,0)))</f>
        <v/>
      </c>
      <c r="H358" s="146" t="str">
        <f>IF(ISERROR(IF(ISBLANK(VLOOKUP(C358,'Base articles déposés'!$B$8:$K$10677,9,0)),"",VLOOKUP(C358,'Base articles déposés'!$B$8:$K$10677,9,0))),"",IF(ISBLANK(VLOOKUP(C358,'Base articles déposés'!$B$8:$K$10677,9,0)),"",VLOOKUP(C358,'Base articles déposés'!$B$8:$K$10677,9,0)))</f>
        <v/>
      </c>
      <c r="I358" s="165">
        <f>IF(F358="oui",IF(H358="oui",0,IF(ISERROR(VLOOKUP(C358,'Base articles déposés'!$B$8:$I$10677,5,0)),"",VLOOKUP(C358,'Base articles déposés'!$B$8:$I$10677,5,0))),0)</f>
        <v>0</v>
      </c>
      <c r="J358" s="48"/>
      <c r="L358" s="15">
        <f>SUM($N$22:N358)</f>
        <v>3</v>
      </c>
      <c r="M358" s="15" t="str">
        <f>IF('Base articles déposés'!$A347='Récap par déposant'!$H$2,'Base articles déposés'!$B347,"")</f>
        <v/>
      </c>
      <c r="N358" s="15">
        <f t="shared" si="11"/>
        <v>0</v>
      </c>
    </row>
    <row r="359" spans="1:14" hidden="1" outlineLevel="1" x14ac:dyDescent="0.25">
      <c r="A359" s="21">
        <v>338</v>
      </c>
      <c r="B359" s="44"/>
      <c r="C359" s="100" t="str">
        <f t="shared" si="10"/>
        <v/>
      </c>
      <c r="D359" s="97" t="str">
        <f>IF(ISERROR(VLOOKUP(C359,'Base articles déposés'!$B$8:$I$10677,2,0)),"",VLOOKUP(C359,'Base articles déposés'!$B$8:$I$10677,2,0))</f>
        <v/>
      </c>
      <c r="E359" s="137" t="str">
        <f>IF(ISERROR(VLOOKUP(C359,'Base articles déposés'!$B$8:$I$10677,6,0)),"",VLOOKUP(C359,'Base articles déposés'!$B$8:$I$10677,6,0))</f>
        <v/>
      </c>
      <c r="F359" s="140" t="str">
        <f>IF(ISERROR(IF(ISBLANK(VLOOKUP(C359,'Base articles déposés'!$B$8:$I$10677,7,0)),"",VLOOKUP(C359,'Base articles déposés'!$B$8:$I$10677,7,0))),"",IF(ISBLANK(VLOOKUP(C359,'Base articles déposés'!$B$8:$I$10677,7,0)),"",VLOOKUP(C359,'Base articles déposés'!$B$8:$I$10677,7,0)))</f>
        <v/>
      </c>
      <c r="G359" s="143" t="str">
        <f>IF(ISERROR(IF(ISBLANK(VLOOKUP(C359,'Base articles déposés'!$B$8:$I$10677,8,0)),"",VLOOKUP(C359,'Base articles déposés'!$B$8:$I$10677,8,0))),"",IF(ISBLANK(VLOOKUP(C359,'Base articles déposés'!$B$8:$I$10677,8,0)),"",VLOOKUP(C359,'Base articles déposés'!$B$8:$I$10677,8,0)))</f>
        <v/>
      </c>
      <c r="H359" s="146" t="str">
        <f>IF(ISERROR(IF(ISBLANK(VLOOKUP(C359,'Base articles déposés'!$B$8:$K$10677,9,0)),"",VLOOKUP(C359,'Base articles déposés'!$B$8:$K$10677,9,0))),"",IF(ISBLANK(VLOOKUP(C359,'Base articles déposés'!$B$8:$K$10677,9,0)),"",VLOOKUP(C359,'Base articles déposés'!$B$8:$K$10677,9,0)))</f>
        <v/>
      </c>
      <c r="I359" s="165">
        <f>IF(F359="oui",IF(H359="oui",0,IF(ISERROR(VLOOKUP(C359,'Base articles déposés'!$B$8:$I$10677,5,0)),"",VLOOKUP(C359,'Base articles déposés'!$B$8:$I$10677,5,0))),0)</f>
        <v>0</v>
      </c>
      <c r="J359" s="48"/>
      <c r="L359" s="15">
        <f>SUM($N$22:N359)</f>
        <v>3</v>
      </c>
      <c r="M359" s="15" t="str">
        <f>IF('Base articles déposés'!$A348='Récap par déposant'!$H$2,'Base articles déposés'!$B348,"")</f>
        <v/>
      </c>
      <c r="N359" s="15">
        <f t="shared" si="11"/>
        <v>0</v>
      </c>
    </row>
    <row r="360" spans="1:14" hidden="1" outlineLevel="1" x14ac:dyDescent="0.25">
      <c r="A360" s="21">
        <v>339</v>
      </c>
      <c r="B360" s="44"/>
      <c r="C360" s="100" t="str">
        <f t="shared" si="10"/>
        <v/>
      </c>
      <c r="D360" s="97" t="str">
        <f>IF(ISERROR(VLOOKUP(C360,'Base articles déposés'!$B$8:$I$10677,2,0)),"",VLOOKUP(C360,'Base articles déposés'!$B$8:$I$10677,2,0))</f>
        <v/>
      </c>
      <c r="E360" s="137" t="str">
        <f>IF(ISERROR(VLOOKUP(C360,'Base articles déposés'!$B$8:$I$10677,6,0)),"",VLOOKUP(C360,'Base articles déposés'!$B$8:$I$10677,6,0))</f>
        <v/>
      </c>
      <c r="F360" s="140" t="str">
        <f>IF(ISERROR(IF(ISBLANK(VLOOKUP(C360,'Base articles déposés'!$B$8:$I$10677,7,0)),"",VLOOKUP(C360,'Base articles déposés'!$B$8:$I$10677,7,0))),"",IF(ISBLANK(VLOOKUP(C360,'Base articles déposés'!$B$8:$I$10677,7,0)),"",VLOOKUP(C360,'Base articles déposés'!$B$8:$I$10677,7,0)))</f>
        <v/>
      </c>
      <c r="G360" s="143" t="str">
        <f>IF(ISERROR(IF(ISBLANK(VLOOKUP(C360,'Base articles déposés'!$B$8:$I$10677,8,0)),"",VLOOKUP(C360,'Base articles déposés'!$B$8:$I$10677,8,0))),"",IF(ISBLANK(VLOOKUP(C360,'Base articles déposés'!$B$8:$I$10677,8,0)),"",VLOOKUP(C360,'Base articles déposés'!$B$8:$I$10677,8,0)))</f>
        <v/>
      </c>
      <c r="H360" s="146" t="str">
        <f>IF(ISERROR(IF(ISBLANK(VLOOKUP(C360,'Base articles déposés'!$B$8:$K$10677,9,0)),"",VLOOKUP(C360,'Base articles déposés'!$B$8:$K$10677,9,0))),"",IF(ISBLANK(VLOOKUP(C360,'Base articles déposés'!$B$8:$K$10677,9,0)),"",VLOOKUP(C360,'Base articles déposés'!$B$8:$K$10677,9,0)))</f>
        <v/>
      </c>
      <c r="I360" s="165">
        <f>IF(F360="oui",IF(H360="oui",0,IF(ISERROR(VLOOKUP(C360,'Base articles déposés'!$B$8:$I$10677,5,0)),"",VLOOKUP(C360,'Base articles déposés'!$B$8:$I$10677,5,0))),0)</f>
        <v>0</v>
      </c>
      <c r="J360" s="48"/>
      <c r="L360" s="15">
        <f>SUM($N$22:N360)</f>
        <v>3</v>
      </c>
      <c r="M360" s="15" t="str">
        <f>IF('Base articles déposés'!$A349='Récap par déposant'!$H$2,'Base articles déposés'!$B349,"")</f>
        <v/>
      </c>
      <c r="N360" s="15">
        <f t="shared" si="11"/>
        <v>0</v>
      </c>
    </row>
    <row r="361" spans="1:14" hidden="1" outlineLevel="1" x14ac:dyDescent="0.25">
      <c r="A361" s="21">
        <v>340</v>
      </c>
      <c r="B361" s="44"/>
      <c r="C361" s="100" t="str">
        <f t="shared" si="10"/>
        <v/>
      </c>
      <c r="D361" s="97" t="str">
        <f>IF(ISERROR(VLOOKUP(C361,'Base articles déposés'!$B$8:$I$10677,2,0)),"",VLOOKUP(C361,'Base articles déposés'!$B$8:$I$10677,2,0))</f>
        <v/>
      </c>
      <c r="E361" s="137" t="str">
        <f>IF(ISERROR(VLOOKUP(C361,'Base articles déposés'!$B$8:$I$10677,6,0)),"",VLOOKUP(C361,'Base articles déposés'!$B$8:$I$10677,6,0))</f>
        <v/>
      </c>
      <c r="F361" s="140" t="str">
        <f>IF(ISERROR(IF(ISBLANK(VLOOKUP(C361,'Base articles déposés'!$B$8:$I$10677,7,0)),"",VLOOKUP(C361,'Base articles déposés'!$B$8:$I$10677,7,0))),"",IF(ISBLANK(VLOOKUP(C361,'Base articles déposés'!$B$8:$I$10677,7,0)),"",VLOOKUP(C361,'Base articles déposés'!$B$8:$I$10677,7,0)))</f>
        <v/>
      </c>
      <c r="G361" s="143" t="str">
        <f>IF(ISERROR(IF(ISBLANK(VLOOKUP(C361,'Base articles déposés'!$B$8:$I$10677,8,0)),"",VLOOKUP(C361,'Base articles déposés'!$B$8:$I$10677,8,0))),"",IF(ISBLANK(VLOOKUP(C361,'Base articles déposés'!$B$8:$I$10677,8,0)),"",VLOOKUP(C361,'Base articles déposés'!$B$8:$I$10677,8,0)))</f>
        <v/>
      </c>
      <c r="H361" s="146" t="str">
        <f>IF(ISERROR(IF(ISBLANK(VLOOKUP(C361,'Base articles déposés'!$B$8:$K$10677,9,0)),"",VLOOKUP(C361,'Base articles déposés'!$B$8:$K$10677,9,0))),"",IF(ISBLANK(VLOOKUP(C361,'Base articles déposés'!$B$8:$K$10677,9,0)),"",VLOOKUP(C361,'Base articles déposés'!$B$8:$K$10677,9,0)))</f>
        <v/>
      </c>
      <c r="I361" s="165">
        <f>IF(F361="oui",IF(H361="oui",0,IF(ISERROR(VLOOKUP(C361,'Base articles déposés'!$B$8:$I$10677,5,0)),"",VLOOKUP(C361,'Base articles déposés'!$B$8:$I$10677,5,0))),0)</f>
        <v>0</v>
      </c>
      <c r="J361" s="48"/>
      <c r="L361" s="15">
        <f>SUM($N$22:N361)</f>
        <v>3</v>
      </c>
      <c r="M361" s="15" t="str">
        <f>IF('Base articles déposés'!$A350='Récap par déposant'!$H$2,'Base articles déposés'!$B350,"")</f>
        <v/>
      </c>
      <c r="N361" s="15">
        <f t="shared" si="11"/>
        <v>0</v>
      </c>
    </row>
    <row r="362" spans="1:14" hidden="1" outlineLevel="1" x14ac:dyDescent="0.25">
      <c r="A362" s="21">
        <v>341</v>
      </c>
      <c r="B362" s="44"/>
      <c r="C362" s="100" t="str">
        <f t="shared" si="10"/>
        <v/>
      </c>
      <c r="D362" s="97" t="str">
        <f>IF(ISERROR(VLOOKUP(C362,'Base articles déposés'!$B$8:$I$10677,2,0)),"",VLOOKUP(C362,'Base articles déposés'!$B$8:$I$10677,2,0))</f>
        <v/>
      </c>
      <c r="E362" s="137" t="str">
        <f>IF(ISERROR(VLOOKUP(C362,'Base articles déposés'!$B$8:$I$10677,6,0)),"",VLOOKUP(C362,'Base articles déposés'!$B$8:$I$10677,6,0))</f>
        <v/>
      </c>
      <c r="F362" s="140" t="str">
        <f>IF(ISERROR(IF(ISBLANK(VLOOKUP(C362,'Base articles déposés'!$B$8:$I$10677,7,0)),"",VLOOKUP(C362,'Base articles déposés'!$B$8:$I$10677,7,0))),"",IF(ISBLANK(VLOOKUP(C362,'Base articles déposés'!$B$8:$I$10677,7,0)),"",VLOOKUP(C362,'Base articles déposés'!$B$8:$I$10677,7,0)))</f>
        <v/>
      </c>
      <c r="G362" s="143" t="str">
        <f>IF(ISERROR(IF(ISBLANK(VLOOKUP(C362,'Base articles déposés'!$B$8:$I$10677,8,0)),"",VLOOKUP(C362,'Base articles déposés'!$B$8:$I$10677,8,0))),"",IF(ISBLANK(VLOOKUP(C362,'Base articles déposés'!$B$8:$I$10677,8,0)),"",VLOOKUP(C362,'Base articles déposés'!$B$8:$I$10677,8,0)))</f>
        <v/>
      </c>
      <c r="H362" s="146" t="str">
        <f>IF(ISERROR(IF(ISBLANK(VLOOKUP(C362,'Base articles déposés'!$B$8:$K$10677,9,0)),"",VLOOKUP(C362,'Base articles déposés'!$B$8:$K$10677,9,0))),"",IF(ISBLANK(VLOOKUP(C362,'Base articles déposés'!$B$8:$K$10677,9,0)),"",VLOOKUP(C362,'Base articles déposés'!$B$8:$K$10677,9,0)))</f>
        <v/>
      </c>
      <c r="I362" s="165">
        <f>IF(F362="oui",IF(H362="oui",0,IF(ISERROR(VLOOKUP(C362,'Base articles déposés'!$B$8:$I$10677,5,0)),"",VLOOKUP(C362,'Base articles déposés'!$B$8:$I$10677,5,0))),0)</f>
        <v>0</v>
      </c>
      <c r="J362" s="48"/>
      <c r="L362" s="15">
        <f>SUM($N$22:N362)</f>
        <v>3</v>
      </c>
      <c r="M362" s="15" t="str">
        <f>IF('Base articles déposés'!$A351='Récap par déposant'!$H$2,'Base articles déposés'!$B351,"")</f>
        <v/>
      </c>
      <c r="N362" s="15">
        <f t="shared" si="11"/>
        <v>0</v>
      </c>
    </row>
    <row r="363" spans="1:14" hidden="1" outlineLevel="1" x14ac:dyDescent="0.25">
      <c r="A363" s="21">
        <v>342</v>
      </c>
      <c r="B363" s="44"/>
      <c r="C363" s="100" t="str">
        <f t="shared" si="10"/>
        <v/>
      </c>
      <c r="D363" s="97" t="str">
        <f>IF(ISERROR(VLOOKUP(C363,'Base articles déposés'!$B$8:$I$10677,2,0)),"",VLOOKUP(C363,'Base articles déposés'!$B$8:$I$10677,2,0))</f>
        <v/>
      </c>
      <c r="E363" s="137" t="str">
        <f>IF(ISERROR(VLOOKUP(C363,'Base articles déposés'!$B$8:$I$10677,6,0)),"",VLOOKUP(C363,'Base articles déposés'!$B$8:$I$10677,6,0))</f>
        <v/>
      </c>
      <c r="F363" s="140" t="str">
        <f>IF(ISERROR(IF(ISBLANK(VLOOKUP(C363,'Base articles déposés'!$B$8:$I$10677,7,0)),"",VLOOKUP(C363,'Base articles déposés'!$B$8:$I$10677,7,0))),"",IF(ISBLANK(VLOOKUP(C363,'Base articles déposés'!$B$8:$I$10677,7,0)),"",VLOOKUP(C363,'Base articles déposés'!$B$8:$I$10677,7,0)))</f>
        <v/>
      </c>
      <c r="G363" s="143" t="str">
        <f>IF(ISERROR(IF(ISBLANK(VLOOKUP(C363,'Base articles déposés'!$B$8:$I$10677,8,0)),"",VLOOKUP(C363,'Base articles déposés'!$B$8:$I$10677,8,0))),"",IF(ISBLANK(VLOOKUP(C363,'Base articles déposés'!$B$8:$I$10677,8,0)),"",VLOOKUP(C363,'Base articles déposés'!$B$8:$I$10677,8,0)))</f>
        <v/>
      </c>
      <c r="H363" s="146" t="str">
        <f>IF(ISERROR(IF(ISBLANK(VLOOKUP(C363,'Base articles déposés'!$B$8:$K$10677,9,0)),"",VLOOKUP(C363,'Base articles déposés'!$B$8:$K$10677,9,0))),"",IF(ISBLANK(VLOOKUP(C363,'Base articles déposés'!$B$8:$K$10677,9,0)),"",VLOOKUP(C363,'Base articles déposés'!$B$8:$K$10677,9,0)))</f>
        <v/>
      </c>
      <c r="I363" s="165">
        <f>IF(F363="oui",IF(H363="oui",0,IF(ISERROR(VLOOKUP(C363,'Base articles déposés'!$B$8:$I$10677,5,0)),"",VLOOKUP(C363,'Base articles déposés'!$B$8:$I$10677,5,0))),0)</f>
        <v>0</v>
      </c>
      <c r="J363" s="48"/>
      <c r="L363" s="15">
        <f>SUM($N$22:N363)</f>
        <v>3</v>
      </c>
      <c r="M363" s="15" t="str">
        <f>IF('Base articles déposés'!$A352='Récap par déposant'!$H$2,'Base articles déposés'!$B352,"")</f>
        <v/>
      </c>
      <c r="N363" s="15">
        <f t="shared" si="11"/>
        <v>0</v>
      </c>
    </row>
    <row r="364" spans="1:14" hidden="1" outlineLevel="1" x14ac:dyDescent="0.25">
      <c r="A364" s="21">
        <v>343</v>
      </c>
      <c r="B364" s="44"/>
      <c r="C364" s="100" t="str">
        <f t="shared" si="10"/>
        <v/>
      </c>
      <c r="D364" s="97" t="str">
        <f>IF(ISERROR(VLOOKUP(C364,'Base articles déposés'!$B$8:$I$10677,2,0)),"",VLOOKUP(C364,'Base articles déposés'!$B$8:$I$10677,2,0))</f>
        <v/>
      </c>
      <c r="E364" s="137" t="str">
        <f>IF(ISERROR(VLOOKUP(C364,'Base articles déposés'!$B$8:$I$10677,6,0)),"",VLOOKUP(C364,'Base articles déposés'!$B$8:$I$10677,6,0))</f>
        <v/>
      </c>
      <c r="F364" s="140" t="str">
        <f>IF(ISERROR(IF(ISBLANK(VLOOKUP(C364,'Base articles déposés'!$B$8:$I$10677,7,0)),"",VLOOKUP(C364,'Base articles déposés'!$B$8:$I$10677,7,0))),"",IF(ISBLANK(VLOOKUP(C364,'Base articles déposés'!$B$8:$I$10677,7,0)),"",VLOOKUP(C364,'Base articles déposés'!$B$8:$I$10677,7,0)))</f>
        <v/>
      </c>
      <c r="G364" s="143" t="str">
        <f>IF(ISERROR(IF(ISBLANK(VLOOKUP(C364,'Base articles déposés'!$B$8:$I$10677,8,0)),"",VLOOKUP(C364,'Base articles déposés'!$B$8:$I$10677,8,0))),"",IF(ISBLANK(VLOOKUP(C364,'Base articles déposés'!$B$8:$I$10677,8,0)),"",VLOOKUP(C364,'Base articles déposés'!$B$8:$I$10677,8,0)))</f>
        <v/>
      </c>
      <c r="H364" s="146" t="str">
        <f>IF(ISERROR(IF(ISBLANK(VLOOKUP(C364,'Base articles déposés'!$B$8:$K$10677,9,0)),"",VLOOKUP(C364,'Base articles déposés'!$B$8:$K$10677,9,0))),"",IF(ISBLANK(VLOOKUP(C364,'Base articles déposés'!$B$8:$K$10677,9,0)),"",VLOOKUP(C364,'Base articles déposés'!$B$8:$K$10677,9,0)))</f>
        <v/>
      </c>
      <c r="I364" s="165">
        <f>IF(F364="oui",IF(H364="oui",0,IF(ISERROR(VLOOKUP(C364,'Base articles déposés'!$B$8:$I$10677,5,0)),"",VLOOKUP(C364,'Base articles déposés'!$B$8:$I$10677,5,0))),0)</f>
        <v>0</v>
      </c>
      <c r="J364" s="48"/>
      <c r="L364" s="15">
        <f>SUM($N$22:N364)</f>
        <v>3</v>
      </c>
      <c r="M364" s="15" t="str">
        <f>IF('Base articles déposés'!$A353='Récap par déposant'!$H$2,'Base articles déposés'!$B353,"")</f>
        <v/>
      </c>
      <c r="N364" s="15">
        <f t="shared" si="11"/>
        <v>0</v>
      </c>
    </row>
    <row r="365" spans="1:14" hidden="1" outlineLevel="1" x14ac:dyDescent="0.25">
      <c r="A365" s="21">
        <v>344</v>
      </c>
      <c r="B365" s="44"/>
      <c r="C365" s="100" t="str">
        <f t="shared" si="10"/>
        <v/>
      </c>
      <c r="D365" s="97" t="str">
        <f>IF(ISERROR(VLOOKUP(C365,'Base articles déposés'!$B$8:$I$10677,2,0)),"",VLOOKUP(C365,'Base articles déposés'!$B$8:$I$10677,2,0))</f>
        <v/>
      </c>
      <c r="E365" s="137" t="str">
        <f>IF(ISERROR(VLOOKUP(C365,'Base articles déposés'!$B$8:$I$10677,6,0)),"",VLOOKUP(C365,'Base articles déposés'!$B$8:$I$10677,6,0))</f>
        <v/>
      </c>
      <c r="F365" s="140" t="str">
        <f>IF(ISERROR(IF(ISBLANK(VLOOKUP(C365,'Base articles déposés'!$B$8:$I$10677,7,0)),"",VLOOKUP(C365,'Base articles déposés'!$B$8:$I$10677,7,0))),"",IF(ISBLANK(VLOOKUP(C365,'Base articles déposés'!$B$8:$I$10677,7,0)),"",VLOOKUP(C365,'Base articles déposés'!$B$8:$I$10677,7,0)))</f>
        <v/>
      </c>
      <c r="G365" s="143" t="str">
        <f>IF(ISERROR(IF(ISBLANK(VLOOKUP(C365,'Base articles déposés'!$B$8:$I$10677,8,0)),"",VLOOKUP(C365,'Base articles déposés'!$B$8:$I$10677,8,0))),"",IF(ISBLANK(VLOOKUP(C365,'Base articles déposés'!$B$8:$I$10677,8,0)),"",VLOOKUP(C365,'Base articles déposés'!$B$8:$I$10677,8,0)))</f>
        <v/>
      </c>
      <c r="H365" s="146" t="str">
        <f>IF(ISERROR(IF(ISBLANK(VLOOKUP(C365,'Base articles déposés'!$B$8:$K$10677,9,0)),"",VLOOKUP(C365,'Base articles déposés'!$B$8:$K$10677,9,0))),"",IF(ISBLANK(VLOOKUP(C365,'Base articles déposés'!$B$8:$K$10677,9,0)),"",VLOOKUP(C365,'Base articles déposés'!$B$8:$K$10677,9,0)))</f>
        <v/>
      </c>
      <c r="I365" s="165">
        <f>IF(F365="oui",IF(H365="oui",0,IF(ISERROR(VLOOKUP(C365,'Base articles déposés'!$B$8:$I$10677,5,0)),"",VLOOKUP(C365,'Base articles déposés'!$B$8:$I$10677,5,0))),0)</f>
        <v>0</v>
      </c>
      <c r="J365" s="48"/>
      <c r="L365" s="15">
        <f>SUM($N$22:N365)</f>
        <v>3</v>
      </c>
      <c r="M365" s="15" t="str">
        <f>IF('Base articles déposés'!$A354='Récap par déposant'!$H$2,'Base articles déposés'!$B354,"")</f>
        <v/>
      </c>
      <c r="N365" s="15">
        <f t="shared" si="11"/>
        <v>0</v>
      </c>
    </row>
    <row r="366" spans="1:14" hidden="1" outlineLevel="1" x14ac:dyDescent="0.25">
      <c r="A366" s="21">
        <v>345</v>
      </c>
      <c r="B366" s="44"/>
      <c r="C366" s="100" t="str">
        <f t="shared" si="10"/>
        <v/>
      </c>
      <c r="D366" s="97" t="str">
        <f>IF(ISERROR(VLOOKUP(C366,'Base articles déposés'!$B$8:$I$10677,2,0)),"",VLOOKUP(C366,'Base articles déposés'!$B$8:$I$10677,2,0))</f>
        <v/>
      </c>
      <c r="E366" s="137" t="str">
        <f>IF(ISERROR(VLOOKUP(C366,'Base articles déposés'!$B$8:$I$10677,6,0)),"",VLOOKUP(C366,'Base articles déposés'!$B$8:$I$10677,6,0))</f>
        <v/>
      </c>
      <c r="F366" s="140" t="str">
        <f>IF(ISERROR(IF(ISBLANK(VLOOKUP(C366,'Base articles déposés'!$B$8:$I$10677,7,0)),"",VLOOKUP(C366,'Base articles déposés'!$B$8:$I$10677,7,0))),"",IF(ISBLANK(VLOOKUP(C366,'Base articles déposés'!$B$8:$I$10677,7,0)),"",VLOOKUP(C366,'Base articles déposés'!$B$8:$I$10677,7,0)))</f>
        <v/>
      </c>
      <c r="G366" s="143" t="str">
        <f>IF(ISERROR(IF(ISBLANK(VLOOKUP(C366,'Base articles déposés'!$B$8:$I$10677,8,0)),"",VLOOKUP(C366,'Base articles déposés'!$B$8:$I$10677,8,0))),"",IF(ISBLANK(VLOOKUP(C366,'Base articles déposés'!$B$8:$I$10677,8,0)),"",VLOOKUP(C366,'Base articles déposés'!$B$8:$I$10677,8,0)))</f>
        <v/>
      </c>
      <c r="H366" s="146" t="str">
        <f>IF(ISERROR(IF(ISBLANK(VLOOKUP(C366,'Base articles déposés'!$B$8:$K$10677,9,0)),"",VLOOKUP(C366,'Base articles déposés'!$B$8:$K$10677,9,0))),"",IF(ISBLANK(VLOOKUP(C366,'Base articles déposés'!$B$8:$K$10677,9,0)),"",VLOOKUP(C366,'Base articles déposés'!$B$8:$K$10677,9,0)))</f>
        <v/>
      </c>
      <c r="I366" s="165">
        <f>IF(F366="oui",IF(H366="oui",0,IF(ISERROR(VLOOKUP(C366,'Base articles déposés'!$B$8:$I$10677,5,0)),"",VLOOKUP(C366,'Base articles déposés'!$B$8:$I$10677,5,0))),0)</f>
        <v>0</v>
      </c>
      <c r="J366" s="48"/>
      <c r="L366" s="15">
        <f>SUM($N$22:N366)</f>
        <v>3</v>
      </c>
      <c r="M366" s="15" t="str">
        <f>IF('Base articles déposés'!$A355='Récap par déposant'!$H$2,'Base articles déposés'!$B355,"")</f>
        <v/>
      </c>
      <c r="N366" s="15">
        <f t="shared" si="11"/>
        <v>0</v>
      </c>
    </row>
    <row r="367" spans="1:14" hidden="1" outlineLevel="1" x14ac:dyDescent="0.25">
      <c r="A367" s="21">
        <v>346</v>
      </c>
      <c r="B367" s="44"/>
      <c r="C367" s="100" t="str">
        <f t="shared" si="10"/>
        <v/>
      </c>
      <c r="D367" s="97" t="str">
        <f>IF(ISERROR(VLOOKUP(C367,'Base articles déposés'!$B$8:$I$10677,2,0)),"",VLOOKUP(C367,'Base articles déposés'!$B$8:$I$10677,2,0))</f>
        <v/>
      </c>
      <c r="E367" s="137" t="str">
        <f>IF(ISERROR(VLOOKUP(C367,'Base articles déposés'!$B$8:$I$10677,6,0)),"",VLOOKUP(C367,'Base articles déposés'!$B$8:$I$10677,6,0))</f>
        <v/>
      </c>
      <c r="F367" s="140" t="str">
        <f>IF(ISERROR(IF(ISBLANK(VLOOKUP(C367,'Base articles déposés'!$B$8:$I$10677,7,0)),"",VLOOKUP(C367,'Base articles déposés'!$B$8:$I$10677,7,0))),"",IF(ISBLANK(VLOOKUP(C367,'Base articles déposés'!$B$8:$I$10677,7,0)),"",VLOOKUP(C367,'Base articles déposés'!$B$8:$I$10677,7,0)))</f>
        <v/>
      </c>
      <c r="G367" s="143" t="str">
        <f>IF(ISERROR(IF(ISBLANK(VLOOKUP(C367,'Base articles déposés'!$B$8:$I$10677,8,0)),"",VLOOKUP(C367,'Base articles déposés'!$B$8:$I$10677,8,0))),"",IF(ISBLANK(VLOOKUP(C367,'Base articles déposés'!$B$8:$I$10677,8,0)),"",VLOOKUP(C367,'Base articles déposés'!$B$8:$I$10677,8,0)))</f>
        <v/>
      </c>
      <c r="H367" s="146" t="str">
        <f>IF(ISERROR(IF(ISBLANK(VLOOKUP(C367,'Base articles déposés'!$B$8:$K$10677,9,0)),"",VLOOKUP(C367,'Base articles déposés'!$B$8:$K$10677,9,0))),"",IF(ISBLANK(VLOOKUP(C367,'Base articles déposés'!$B$8:$K$10677,9,0)),"",VLOOKUP(C367,'Base articles déposés'!$B$8:$K$10677,9,0)))</f>
        <v/>
      </c>
      <c r="I367" s="165">
        <f>IF(F367="oui",IF(H367="oui",0,IF(ISERROR(VLOOKUP(C367,'Base articles déposés'!$B$8:$I$10677,5,0)),"",VLOOKUP(C367,'Base articles déposés'!$B$8:$I$10677,5,0))),0)</f>
        <v>0</v>
      </c>
      <c r="J367" s="48"/>
      <c r="L367" s="15">
        <f>SUM($N$22:N367)</f>
        <v>3</v>
      </c>
      <c r="M367" s="15" t="str">
        <f>IF('Base articles déposés'!$A356='Récap par déposant'!$H$2,'Base articles déposés'!$B356,"")</f>
        <v/>
      </c>
      <c r="N367" s="15">
        <f t="shared" si="11"/>
        <v>0</v>
      </c>
    </row>
    <row r="368" spans="1:14" hidden="1" outlineLevel="1" x14ac:dyDescent="0.25">
      <c r="A368" s="21">
        <v>347</v>
      </c>
      <c r="B368" s="44"/>
      <c r="C368" s="100" t="str">
        <f t="shared" si="10"/>
        <v/>
      </c>
      <c r="D368" s="97" t="str">
        <f>IF(ISERROR(VLOOKUP(C368,'Base articles déposés'!$B$8:$I$10677,2,0)),"",VLOOKUP(C368,'Base articles déposés'!$B$8:$I$10677,2,0))</f>
        <v/>
      </c>
      <c r="E368" s="137" t="str">
        <f>IF(ISERROR(VLOOKUP(C368,'Base articles déposés'!$B$8:$I$10677,6,0)),"",VLOOKUP(C368,'Base articles déposés'!$B$8:$I$10677,6,0))</f>
        <v/>
      </c>
      <c r="F368" s="140" t="str">
        <f>IF(ISERROR(IF(ISBLANK(VLOOKUP(C368,'Base articles déposés'!$B$8:$I$10677,7,0)),"",VLOOKUP(C368,'Base articles déposés'!$B$8:$I$10677,7,0))),"",IF(ISBLANK(VLOOKUP(C368,'Base articles déposés'!$B$8:$I$10677,7,0)),"",VLOOKUP(C368,'Base articles déposés'!$B$8:$I$10677,7,0)))</f>
        <v/>
      </c>
      <c r="G368" s="143" t="str">
        <f>IF(ISERROR(IF(ISBLANK(VLOOKUP(C368,'Base articles déposés'!$B$8:$I$10677,8,0)),"",VLOOKUP(C368,'Base articles déposés'!$B$8:$I$10677,8,0))),"",IF(ISBLANK(VLOOKUP(C368,'Base articles déposés'!$B$8:$I$10677,8,0)),"",VLOOKUP(C368,'Base articles déposés'!$B$8:$I$10677,8,0)))</f>
        <v/>
      </c>
      <c r="H368" s="146" t="str">
        <f>IF(ISERROR(IF(ISBLANK(VLOOKUP(C368,'Base articles déposés'!$B$8:$K$10677,9,0)),"",VLOOKUP(C368,'Base articles déposés'!$B$8:$K$10677,9,0))),"",IF(ISBLANK(VLOOKUP(C368,'Base articles déposés'!$B$8:$K$10677,9,0)),"",VLOOKUP(C368,'Base articles déposés'!$B$8:$K$10677,9,0)))</f>
        <v/>
      </c>
      <c r="I368" s="165">
        <f>IF(F368="oui",IF(H368="oui",0,IF(ISERROR(VLOOKUP(C368,'Base articles déposés'!$B$8:$I$10677,5,0)),"",VLOOKUP(C368,'Base articles déposés'!$B$8:$I$10677,5,0))),0)</f>
        <v>0</v>
      </c>
      <c r="J368" s="48"/>
      <c r="L368" s="15">
        <f>SUM($N$22:N368)</f>
        <v>3</v>
      </c>
      <c r="M368" s="15" t="str">
        <f>IF('Base articles déposés'!$A357='Récap par déposant'!$H$2,'Base articles déposés'!$B357,"")</f>
        <v/>
      </c>
      <c r="N368" s="15">
        <f t="shared" si="11"/>
        <v>0</v>
      </c>
    </row>
    <row r="369" spans="1:14" hidden="1" outlineLevel="1" x14ac:dyDescent="0.25">
      <c r="A369" s="21">
        <v>348</v>
      </c>
      <c r="B369" s="44"/>
      <c r="C369" s="100" t="str">
        <f t="shared" si="10"/>
        <v/>
      </c>
      <c r="D369" s="97" t="str">
        <f>IF(ISERROR(VLOOKUP(C369,'Base articles déposés'!$B$8:$I$10677,2,0)),"",VLOOKUP(C369,'Base articles déposés'!$B$8:$I$10677,2,0))</f>
        <v/>
      </c>
      <c r="E369" s="137" t="str">
        <f>IF(ISERROR(VLOOKUP(C369,'Base articles déposés'!$B$8:$I$10677,6,0)),"",VLOOKUP(C369,'Base articles déposés'!$B$8:$I$10677,6,0))</f>
        <v/>
      </c>
      <c r="F369" s="140" t="str">
        <f>IF(ISERROR(IF(ISBLANK(VLOOKUP(C369,'Base articles déposés'!$B$8:$I$10677,7,0)),"",VLOOKUP(C369,'Base articles déposés'!$B$8:$I$10677,7,0))),"",IF(ISBLANK(VLOOKUP(C369,'Base articles déposés'!$B$8:$I$10677,7,0)),"",VLOOKUP(C369,'Base articles déposés'!$B$8:$I$10677,7,0)))</f>
        <v/>
      </c>
      <c r="G369" s="143" t="str">
        <f>IF(ISERROR(IF(ISBLANK(VLOOKUP(C369,'Base articles déposés'!$B$8:$I$10677,8,0)),"",VLOOKUP(C369,'Base articles déposés'!$B$8:$I$10677,8,0))),"",IF(ISBLANK(VLOOKUP(C369,'Base articles déposés'!$B$8:$I$10677,8,0)),"",VLOOKUP(C369,'Base articles déposés'!$B$8:$I$10677,8,0)))</f>
        <v/>
      </c>
      <c r="H369" s="146" t="str">
        <f>IF(ISERROR(IF(ISBLANK(VLOOKUP(C369,'Base articles déposés'!$B$8:$K$10677,9,0)),"",VLOOKUP(C369,'Base articles déposés'!$B$8:$K$10677,9,0))),"",IF(ISBLANK(VLOOKUP(C369,'Base articles déposés'!$B$8:$K$10677,9,0)),"",VLOOKUP(C369,'Base articles déposés'!$B$8:$K$10677,9,0)))</f>
        <v/>
      </c>
      <c r="I369" s="165">
        <f>IF(F369="oui",IF(H369="oui",0,IF(ISERROR(VLOOKUP(C369,'Base articles déposés'!$B$8:$I$10677,5,0)),"",VLOOKUP(C369,'Base articles déposés'!$B$8:$I$10677,5,0))),0)</f>
        <v>0</v>
      </c>
      <c r="J369" s="48"/>
      <c r="L369" s="15">
        <f>SUM($N$22:N369)</f>
        <v>3</v>
      </c>
      <c r="M369" s="15" t="str">
        <f>IF('Base articles déposés'!$A358='Récap par déposant'!$H$2,'Base articles déposés'!$B358,"")</f>
        <v/>
      </c>
      <c r="N369" s="15">
        <f t="shared" si="11"/>
        <v>0</v>
      </c>
    </row>
    <row r="370" spans="1:14" hidden="1" outlineLevel="1" x14ac:dyDescent="0.25">
      <c r="A370" s="21">
        <v>349</v>
      </c>
      <c r="B370" s="44"/>
      <c r="C370" s="100" t="str">
        <f t="shared" si="10"/>
        <v/>
      </c>
      <c r="D370" s="97" t="str">
        <f>IF(ISERROR(VLOOKUP(C370,'Base articles déposés'!$B$8:$I$10677,2,0)),"",VLOOKUP(C370,'Base articles déposés'!$B$8:$I$10677,2,0))</f>
        <v/>
      </c>
      <c r="E370" s="137" t="str">
        <f>IF(ISERROR(VLOOKUP(C370,'Base articles déposés'!$B$8:$I$10677,6,0)),"",VLOOKUP(C370,'Base articles déposés'!$B$8:$I$10677,6,0))</f>
        <v/>
      </c>
      <c r="F370" s="140" t="str">
        <f>IF(ISERROR(IF(ISBLANK(VLOOKUP(C370,'Base articles déposés'!$B$8:$I$10677,7,0)),"",VLOOKUP(C370,'Base articles déposés'!$B$8:$I$10677,7,0))),"",IF(ISBLANK(VLOOKUP(C370,'Base articles déposés'!$B$8:$I$10677,7,0)),"",VLOOKUP(C370,'Base articles déposés'!$B$8:$I$10677,7,0)))</f>
        <v/>
      </c>
      <c r="G370" s="143" t="str">
        <f>IF(ISERROR(IF(ISBLANK(VLOOKUP(C370,'Base articles déposés'!$B$8:$I$10677,8,0)),"",VLOOKUP(C370,'Base articles déposés'!$B$8:$I$10677,8,0))),"",IF(ISBLANK(VLOOKUP(C370,'Base articles déposés'!$B$8:$I$10677,8,0)),"",VLOOKUP(C370,'Base articles déposés'!$B$8:$I$10677,8,0)))</f>
        <v/>
      </c>
      <c r="H370" s="146" t="str">
        <f>IF(ISERROR(IF(ISBLANK(VLOOKUP(C370,'Base articles déposés'!$B$8:$K$10677,9,0)),"",VLOOKUP(C370,'Base articles déposés'!$B$8:$K$10677,9,0))),"",IF(ISBLANK(VLOOKUP(C370,'Base articles déposés'!$B$8:$K$10677,9,0)),"",VLOOKUP(C370,'Base articles déposés'!$B$8:$K$10677,9,0)))</f>
        <v/>
      </c>
      <c r="I370" s="165">
        <f>IF(F370="oui",IF(H370="oui",0,IF(ISERROR(VLOOKUP(C370,'Base articles déposés'!$B$8:$I$10677,5,0)),"",VLOOKUP(C370,'Base articles déposés'!$B$8:$I$10677,5,0))),0)</f>
        <v>0</v>
      </c>
      <c r="J370" s="48"/>
      <c r="L370" s="15">
        <f>SUM($N$22:N370)</f>
        <v>3</v>
      </c>
      <c r="M370" s="15" t="str">
        <f>IF('Base articles déposés'!$A359='Récap par déposant'!$H$2,'Base articles déposés'!$B359,"")</f>
        <v/>
      </c>
      <c r="N370" s="15">
        <f t="shared" si="11"/>
        <v>0</v>
      </c>
    </row>
    <row r="371" spans="1:14" hidden="1" outlineLevel="1" x14ac:dyDescent="0.25">
      <c r="A371" s="21">
        <v>350</v>
      </c>
      <c r="B371" s="44"/>
      <c r="C371" s="100" t="str">
        <f t="shared" si="10"/>
        <v/>
      </c>
      <c r="D371" s="97" t="str">
        <f>IF(ISERROR(VLOOKUP(C371,'Base articles déposés'!$B$8:$I$10677,2,0)),"",VLOOKUP(C371,'Base articles déposés'!$B$8:$I$10677,2,0))</f>
        <v/>
      </c>
      <c r="E371" s="137" t="str">
        <f>IF(ISERROR(VLOOKUP(C371,'Base articles déposés'!$B$8:$I$10677,6,0)),"",VLOOKUP(C371,'Base articles déposés'!$B$8:$I$10677,6,0))</f>
        <v/>
      </c>
      <c r="F371" s="140" t="str">
        <f>IF(ISERROR(IF(ISBLANK(VLOOKUP(C371,'Base articles déposés'!$B$8:$I$10677,7,0)),"",VLOOKUP(C371,'Base articles déposés'!$B$8:$I$10677,7,0))),"",IF(ISBLANK(VLOOKUP(C371,'Base articles déposés'!$B$8:$I$10677,7,0)),"",VLOOKUP(C371,'Base articles déposés'!$B$8:$I$10677,7,0)))</f>
        <v/>
      </c>
      <c r="G371" s="143" t="str">
        <f>IF(ISERROR(IF(ISBLANK(VLOOKUP(C371,'Base articles déposés'!$B$8:$I$10677,8,0)),"",VLOOKUP(C371,'Base articles déposés'!$B$8:$I$10677,8,0))),"",IF(ISBLANK(VLOOKUP(C371,'Base articles déposés'!$B$8:$I$10677,8,0)),"",VLOOKUP(C371,'Base articles déposés'!$B$8:$I$10677,8,0)))</f>
        <v/>
      </c>
      <c r="H371" s="146" t="str">
        <f>IF(ISERROR(IF(ISBLANK(VLOOKUP(C371,'Base articles déposés'!$B$8:$K$10677,9,0)),"",VLOOKUP(C371,'Base articles déposés'!$B$8:$K$10677,9,0))),"",IF(ISBLANK(VLOOKUP(C371,'Base articles déposés'!$B$8:$K$10677,9,0)),"",VLOOKUP(C371,'Base articles déposés'!$B$8:$K$10677,9,0)))</f>
        <v/>
      </c>
      <c r="I371" s="165">
        <f>IF(F371="oui",IF(H371="oui",0,IF(ISERROR(VLOOKUP(C371,'Base articles déposés'!$B$8:$I$10677,5,0)),"",VLOOKUP(C371,'Base articles déposés'!$B$8:$I$10677,5,0))),0)</f>
        <v>0</v>
      </c>
      <c r="J371" s="48"/>
      <c r="L371" s="15">
        <f>SUM($N$22:N371)</f>
        <v>3</v>
      </c>
      <c r="M371" s="15" t="str">
        <f>IF('Base articles déposés'!$A360='Récap par déposant'!$H$2,'Base articles déposés'!$B360,"")</f>
        <v/>
      </c>
      <c r="N371" s="15">
        <f t="shared" si="11"/>
        <v>0</v>
      </c>
    </row>
    <row r="372" spans="1:14" hidden="1" outlineLevel="1" x14ac:dyDescent="0.25">
      <c r="A372" s="21">
        <v>351</v>
      </c>
      <c r="B372" s="44"/>
      <c r="C372" s="100" t="str">
        <f t="shared" si="10"/>
        <v/>
      </c>
      <c r="D372" s="97" t="str">
        <f>IF(ISERROR(VLOOKUP(C372,'Base articles déposés'!$B$8:$I$10677,2,0)),"",VLOOKUP(C372,'Base articles déposés'!$B$8:$I$10677,2,0))</f>
        <v/>
      </c>
      <c r="E372" s="137" t="str">
        <f>IF(ISERROR(VLOOKUP(C372,'Base articles déposés'!$B$8:$I$10677,6,0)),"",VLOOKUP(C372,'Base articles déposés'!$B$8:$I$10677,6,0))</f>
        <v/>
      </c>
      <c r="F372" s="140" t="str">
        <f>IF(ISERROR(IF(ISBLANK(VLOOKUP(C372,'Base articles déposés'!$B$8:$I$10677,7,0)),"",VLOOKUP(C372,'Base articles déposés'!$B$8:$I$10677,7,0))),"",IF(ISBLANK(VLOOKUP(C372,'Base articles déposés'!$B$8:$I$10677,7,0)),"",VLOOKUP(C372,'Base articles déposés'!$B$8:$I$10677,7,0)))</f>
        <v/>
      </c>
      <c r="G372" s="143" t="str">
        <f>IF(ISERROR(IF(ISBLANK(VLOOKUP(C372,'Base articles déposés'!$B$8:$I$10677,8,0)),"",VLOOKUP(C372,'Base articles déposés'!$B$8:$I$10677,8,0))),"",IF(ISBLANK(VLOOKUP(C372,'Base articles déposés'!$B$8:$I$10677,8,0)),"",VLOOKUP(C372,'Base articles déposés'!$B$8:$I$10677,8,0)))</f>
        <v/>
      </c>
      <c r="H372" s="146" t="str">
        <f>IF(ISERROR(IF(ISBLANK(VLOOKUP(C372,'Base articles déposés'!$B$8:$K$10677,9,0)),"",VLOOKUP(C372,'Base articles déposés'!$B$8:$K$10677,9,0))),"",IF(ISBLANK(VLOOKUP(C372,'Base articles déposés'!$B$8:$K$10677,9,0)),"",VLOOKUP(C372,'Base articles déposés'!$B$8:$K$10677,9,0)))</f>
        <v/>
      </c>
      <c r="I372" s="165">
        <f>IF(F372="oui",IF(H372="oui",0,IF(ISERROR(VLOOKUP(C372,'Base articles déposés'!$B$8:$I$10677,5,0)),"",VLOOKUP(C372,'Base articles déposés'!$B$8:$I$10677,5,0))),0)</f>
        <v>0</v>
      </c>
      <c r="J372" s="48"/>
      <c r="L372" s="15">
        <f>SUM($N$22:N372)</f>
        <v>3</v>
      </c>
      <c r="M372" s="15" t="str">
        <f>IF('Base articles déposés'!$A361='Récap par déposant'!$H$2,'Base articles déposés'!$B361,"")</f>
        <v/>
      </c>
      <c r="N372" s="15">
        <f t="shared" si="11"/>
        <v>0</v>
      </c>
    </row>
    <row r="373" spans="1:14" hidden="1" outlineLevel="1" x14ac:dyDescent="0.25">
      <c r="A373" s="21">
        <v>352</v>
      </c>
      <c r="B373" s="44"/>
      <c r="C373" s="100" t="str">
        <f t="shared" si="10"/>
        <v/>
      </c>
      <c r="D373" s="97" t="str">
        <f>IF(ISERROR(VLOOKUP(C373,'Base articles déposés'!$B$8:$I$10677,2,0)),"",VLOOKUP(C373,'Base articles déposés'!$B$8:$I$10677,2,0))</f>
        <v/>
      </c>
      <c r="E373" s="137" t="str">
        <f>IF(ISERROR(VLOOKUP(C373,'Base articles déposés'!$B$8:$I$10677,6,0)),"",VLOOKUP(C373,'Base articles déposés'!$B$8:$I$10677,6,0))</f>
        <v/>
      </c>
      <c r="F373" s="140" t="str">
        <f>IF(ISERROR(IF(ISBLANK(VLOOKUP(C373,'Base articles déposés'!$B$8:$I$10677,7,0)),"",VLOOKUP(C373,'Base articles déposés'!$B$8:$I$10677,7,0))),"",IF(ISBLANK(VLOOKUP(C373,'Base articles déposés'!$B$8:$I$10677,7,0)),"",VLOOKUP(C373,'Base articles déposés'!$B$8:$I$10677,7,0)))</f>
        <v/>
      </c>
      <c r="G373" s="143" t="str">
        <f>IF(ISERROR(IF(ISBLANK(VLOOKUP(C373,'Base articles déposés'!$B$8:$I$10677,8,0)),"",VLOOKUP(C373,'Base articles déposés'!$B$8:$I$10677,8,0))),"",IF(ISBLANK(VLOOKUP(C373,'Base articles déposés'!$B$8:$I$10677,8,0)),"",VLOOKUP(C373,'Base articles déposés'!$B$8:$I$10677,8,0)))</f>
        <v/>
      </c>
      <c r="H373" s="146" t="str">
        <f>IF(ISERROR(IF(ISBLANK(VLOOKUP(C373,'Base articles déposés'!$B$8:$K$10677,9,0)),"",VLOOKUP(C373,'Base articles déposés'!$B$8:$K$10677,9,0))),"",IF(ISBLANK(VLOOKUP(C373,'Base articles déposés'!$B$8:$K$10677,9,0)),"",VLOOKUP(C373,'Base articles déposés'!$B$8:$K$10677,9,0)))</f>
        <v/>
      </c>
      <c r="I373" s="165">
        <f>IF(F373="oui",IF(H373="oui",0,IF(ISERROR(VLOOKUP(C373,'Base articles déposés'!$B$8:$I$10677,5,0)),"",VLOOKUP(C373,'Base articles déposés'!$B$8:$I$10677,5,0))),0)</f>
        <v>0</v>
      </c>
      <c r="J373" s="48"/>
      <c r="L373" s="15">
        <f>SUM($N$22:N373)</f>
        <v>3</v>
      </c>
      <c r="M373" s="15" t="str">
        <f>IF('Base articles déposés'!$A362='Récap par déposant'!$H$2,'Base articles déposés'!$B362,"")</f>
        <v/>
      </c>
      <c r="N373" s="15">
        <f t="shared" si="11"/>
        <v>0</v>
      </c>
    </row>
    <row r="374" spans="1:14" hidden="1" outlineLevel="1" x14ac:dyDescent="0.25">
      <c r="A374" s="21">
        <v>353</v>
      </c>
      <c r="B374" s="44"/>
      <c r="C374" s="100" t="str">
        <f t="shared" si="10"/>
        <v/>
      </c>
      <c r="D374" s="97" t="str">
        <f>IF(ISERROR(VLOOKUP(C374,'Base articles déposés'!$B$8:$I$10677,2,0)),"",VLOOKUP(C374,'Base articles déposés'!$B$8:$I$10677,2,0))</f>
        <v/>
      </c>
      <c r="E374" s="137" t="str">
        <f>IF(ISERROR(VLOOKUP(C374,'Base articles déposés'!$B$8:$I$10677,6,0)),"",VLOOKUP(C374,'Base articles déposés'!$B$8:$I$10677,6,0))</f>
        <v/>
      </c>
      <c r="F374" s="140" t="str">
        <f>IF(ISERROR(IF(ISBLANK(VLOOKUP(C374,'Base articles déposés'!$B$8:$I$10677,7,0)),"",VLOOKUP(C374,'Base articles déposés'!$B$8:$I$10677,7,0))),"",IF(ISBLANK(VLOOKUP(C374,'Base articles déposés'!$B$8:$I$10677,7,0)),"",VLOOKUP(C374,'Base articles déposés'!$B$8:$I$10677,7,0)))</f>
        <v/>
      </c>
      <c r="G374" s="143" t="str">
        <f>IF(ISERROR(IF(ISBLANK(VLOOKUP(C374,'Base articles déposés'!$B$8:$I$10677,8,0)),"",VLOOKUP(C374,'Base articles déposés'!$B$8:$I$10677,8,0))),"",IF(ISBLANK(VLOOKUP(C374,'Base articles déposés'!$B$8:$I$10677,8,0)),"",VLOOKUP(C374,'Base articles déposés'!$B$8:$I$10677,8,0)))</f>
        <v/>
      </c>
      <c r="H374" s="146" t="str">
        <f>IF(ISERROR(IF(ISBLANK(VLOOKUP(C374,'Base articles déposés'!$B$8:$K$10677,9,0)),"",VLOOKUP(C374,'Base articles déposés'!$B$8:$K$10677,9,0))),"",IF(ISBLANK(VLOOKUP(C374,'Base articles déposés'!$B$8:$K$10677,9,0)),"",VLOOKUP(C374,'Base articles déposés'!$B$8:$K$10677,9,0)))</f>
        <v/>
      </c>
      <c r="I374" s="165">
        <f>IF(F374="oui",IF(H374="oui",0,IF(ISERROR(VLOOKUP(C374,'Base articles déposés'!$B$8:$I$10677,5,0)),"",VLOOKUP(C374,'Base articles déposés'!$B$8:$I$10677,5,0))),0)</f>
        <v>0</v>
      </c>
      <c r="J374" s="48"/>
      <c r="L374" s="15">
        <f>SUM($N$22:N374)</f>
        <v>3</v>
      </c>
      <c r="M374" s="15" t="str">
        <f>IF('Base articles déposés'!$A363='Récap par déposant'!$H$2,'Base articles déposés'!$B363,"")</f>
        <v/>
      </c>
      <c r="N374" s="15">
        <f t="shared" si="11"/>
        <v>0</v>
      </c>
    </row>
    <row r="375" spans="1:14" hidden="1" outlineLevel="1" x14ac:dyDescent="0.25">
      <c r="A375" s="21">
        <v>354</v>
      </c>
      <c r="B375" s="44"/>
      <c r="C375" s="100" t="str">
        <f t="shared" si="10"/>
        <v/>
      </c>
      <c r="D375" s="97" t="str">
        <f>IF(ISERROR(VLOOKUP(C375,'Base articles déposés'!$B$8:$I$10677,2,0)),"",VLOOKUP(C375,'Base articles déposés'!$B$8:$I$10677,2,0))</f>
        <v/>
      </c>
      <c r="E375" s="137" t="str">
        <f>IF(ISERROR(VLOOKUP(C375,'Base articles déposés'!$B$8:$I$10677,6,0)),"",VLOOKUP(C375,'Base articles déposés'!$B$8:$I$10677,6,0))</f>
        <v/>
      </c>
      <c r="F375" s="140" t="str">
        <f>IF(ISERROR(IF(ISBLANK(VLOOKUP(C375,'Base articles déposés'!$B$8:$I$10677,7,0)),"",VLOOKUP(C375,'Base articles déposés'!$B$8:$I$10677,7,0))),"",IF(ISBLANK(VLOOKUP(C375,'Base articles déposés'!$B$8:$I$10677,7,0)),"",VLOOKUP(C375,'Base articles déposés'!$B$8:$I$10677,7,0)))</f>
        <v/>
      </c>
      <c r="G375" s="143" t="str">
        <f>IF(ISERROR(IF(ISBLANK(VLOOKUP(C375,'Base articles déposés'!$B$8:$I$10677,8,0)),"",VLOOKUP(C375,'Base articles déposés'!$B$8:$I$10677,8,0))),"",IF(ISBLANK(VLOOKUP(C375,'Base articles déposés'!$B$8:$I$10677,8,0)),"",VLOOKUP(C375,'Base articles déposés'!$B$8:$I$10677,8,0)))</f>
        <v/>
      </c>
      <c r="H375" s="146" t="str">
        <f>IF(ISERROR(IF(ISBLANK(VLOOKUP(C375,'Base articles déposés'!$B$8:$K$10677,9,0)),"",VLOOKUP(C375,'Base articles déposés'!$B$8:$K$10677,9,0))),"",IF(ISBLANK(VLOOKUP(C375,'Base articles déposés'!$B$8:$K$10677,9,0)),"",VLOOKUP(C375,'Base articles déposés'!$B$8:$K$10677,9,0)))</f>
        <v/>
      </c>
      <c r="I375" s="165">
        <f>IF(F375="oui",IF(H375="oui",0,IF(ISERROR(VLOOKUP(C375,'Base articles déposés'!$B$8:$I$10677,5,0)),"",VLOOKUP(C375,'Base articles déposés'!$B$8:$I$10677,5,0))),0)</f>
        <v>0</v>
      </c>
      <c r="J375" s="48"/>
      <c r="L375" s="15">
        <f>SUM($N$22:N375)</f>
        <v>3</v>
      </c>
      <c r="M375" s="15" t="str">
        <f>IF('Base articles déposés'!$A364='Récap par déposant'!$H$2,'Base articles déposés'!$B364,"")</f>
        <v/>
      </c>
      <c r="N375" s="15">
        <f t="shared" si="11"/>
        <v>0</v>
      </c>
    </row>
    <row r="376" spans="1:14" hidden="1" outlineLevel="1" x14ac:dyDescent="0.25">
      <c r="A376" s="21">
        <v>355</v>
      </c>
      <c r="B376" s="44"/>
      <c r="C376" s="100" t="str">
        <f t="shared" si="10"/>
        <v/>
      </c>
      <c r="D376" s="97" t="str">
        <f>IF(ISERROR(VLOOKUP(C376,'Base articles déposés'!$B$8:$I$10677,2,0)),"",VLOOKUP(C376,'Base articles déposés'!$B$8:$I$10677,2,0))</f>
        <v/>
      </c>
      <c r="E376" s="137" t="str">
        <f>IF(ISERROR(VLOOKUP(C376,'Base articles déposés'!$B$8:$I$10677,6,0)),"",VLOOKUP(C376,'Base articles déposés'!$B$8:$I$10677,6,0))</f>
        <v/>
      </c>
      <c r="F376" s="140" t="str">
        <f>IF(ISERROR(IF(ISBLANK(VLOOKUP(C376,'Base articles déposés'!$B$8:$I$10677,7,0)),"",VLOOKUP(C376,'Base articles déposés'!$B$8:$I$10677,7,0))),"",IF(ISBLANK(VLOOKUP(C376,'Base articles déposés'!$B$8:$I$10677,7,0)),"",VLOOKUP(C376,'Base articles déposés'!$B$8:$I$10677,7,0)))</f>
        <v/>
      </c>
      <c r="G376" s="143" t="str">
        <f>IF(ISERROR(IF(ISBLANK(VLOOKUP(C376,'Base articles déposés'!$B$8:$I$10677,8,0)),"",VLOOKUP(C376,'Base articles déposés'!$B$8:$I$10677,8,0))),"",IF(ISBLANK(VLOOKUP(C376,'Base articles déposés'!$B$8:$I$10677,8,0)),"",VLOOKUP(C376,'Base articles déposés'!$B$8:$I$10677,8,0)))</f>
        <v/>
      </c>
      <c r="H376" s="146" t="str">
        <f>IF(ISERROR(IF(ISBLANK(VLOOKUP(C376,'Base articles déposés'!$B$8:$K$10677,9,0)),"",VLOOKUP(C376,'Base articles déposés'!$B$8:$K$10677,9,0))),"",IF(ISBLANK(VLOOKUP(C376,'Base articles déposés'!$B$8:$K$10677,9,0)),"",VLOOKUP(C376,'Base articles déposés'!$B$8:$K$10677,9,0)))</f>
        <v/>
      </c>
      <c r="I376" s="165">
        <f>IF(F376="oui",IF(H376="oui",0,IF(ISERROR(VLOOKUP(C376,'Base articles déposés'!$B$8:$I$10677,5,0)),"",VLOOKUP(C376,'Base articles déposés'!$B$8:$I$10677,5,0))),0)</f>
        <v>0</v>
      </c>
      <c r="J376" s="48"/>
      <c r="L376" s="15">
        <f>SUM($N$22:N376)</f>
        <v>3</v>
      </c>
      <c r="M376" s="15" t="str">
        <f>IF('Base articles déposés'!$A365='Récap par déposant'!$H$2,'Base articles déposés'!$B365,"")</f>
        <v/>
      </c>
      <c r="N376" s="15">
        <f t="shared" si="11"/>
        <v>0</v>
      </c>
    </row>
    <row r="377" spans="1:14" hidden="1" outlineLevel="1" x14ac:dyDescent="0.25">
      <c r="A377" s="21">
        <v>356</v>
      </c>
      <c r="B377" s="44"/>
      <c r="C377" s="100" t="str">
        <f t="shared" si="10"/>
        <v/>
      </c>
      <c r="D377" s="97" t="str">
        <f>IF(ISERROR(VLOOKUP(C377,'Base articles déposés'!$B$8:$I$10677,2,0)),"",VLOOKUP(C377,'Base articles déposés'!$B$8:$I$10677,2,0))</f>
        <v/>
      </c>
      <c r="E377" s="137" t="str">
        <f>IF(ISERROR(VLOOKUP(C377,'Base articles déposés'!$B$8:$I$10677,6,0)),"",VLOOKUP(C377,'Base articles déposés'!$B$8:$I$10677,6,0))</f>
        <v/>
      </c>
      <c r="F377" s="140" t="str">
        <f>IF(ISERROR(IF(ISBLANK(VLOOKUP(C377,'Base articles déposés'!$B$8:$I$10677,7,0)),"",VLOOKUP(C377,'Base articles déposés'!$B$8:$I$10677,7,0))),"",IF(ISBLANK(VLOOKUP(C377,'Base articles déposés'!$B$8:$I$10677,7,0)),"",VLOOKUP(C377,'Base articles déposés'!$B$8:$I$10677,7,0)))</f>
        <v/>
      </c>
      <c r="G377" s="143" t="str">
        <f>IF(ISERROR(IF(ISBLANK(VLOOKUP(C377,'Base articles déposés'!$B$8:$I$10677,8,0)),"",VLOOKUP(C377,'Base articles déposés'!$B$8:$I$10677,8,0))),"",IF(ISBLANK(VLOOKUP(C377,'Base articles déposés'!$B$8:$I$10677,8,0)),"",VLOOKUP(C377,'Base articles déposés'!$B$8:$I$10677,8,0)))</f>
        <v/>
      </c>
      <c r="H377" s="146" t="str">
        <f>IF(ISERROR(IF(ISBLANK(VLOOKUP(C377,'Base articles déposés'!$B$8:$K$10677,9,0)),"",VLOOKUP(C377,'Base articles déposés'!$B$8:$K$10677,9,0))),"",IF(ISBLANK(VLOOKUP(C377,'Base articles déposés'!$B$8:$K$10677,9,0)),"",VLOOKUP(C377,'Base articles déposés'!$B$8:$K$10677,9,0)))</f>
        <v/>
      </c>
      <c r="I377" s="165">
        <f>IF(F377="oui",IF(H377="oui",0,IF(ISERROR(VLOOKUP(C377,'Base articles déposés'!$B$8:$I$10677,5,0)),"",VLOOKUP(C377,'Base articles déposés'!$B$8:$I$10677,5,0))),0)</f>
        <v>0</v>
      </c>
      <c r="J377" s="48"/>
      <c r="L377" s="15">
        <f>SUM($N$22:N377)</f>
        <v>3</v>
      </c>
      <c r="M377" s="15" t="str">
        <f>IF('Base articles déposés'!$A366='Récap par déposant'!$H$2,'Base articles déposés'!$B366,"")</f>
        <v/>
      </c>
      <c r="N377" s="15">
        <f t="shared" si="11"/>
        <v>0</v>
      </c>
    </row>
    <row r="378" spans="1:14" hidden="1" outlineLevel="1" x14ac:dyDescent="0.25">
      <c r="A378" s="21">
        <v>357</v>
      </c>
      <c r="B378" s="44"/>
      <c r="C378" s="100" t="str">
        <f t="shared" ref="C378:C441" si="12">IF(ISERROR(VLOOKUP(A378,$L$22:$N$24135,2,0)),"",VLOOKUP(A378,$L$22:$N$24135,2,0))</f>
        <v/>
      </c>
      <c r="D378" s="97" t="str">
        <f>IF(ISERROR(VLOOKUP(C378,'Base articles déposés'!$B$8:$I$10677,2,0)),"",VLOOKUP(C378,'Base articles déposés'!$B$8:$I$10677,2,0))</f>
        <v/>
      </c>
      <c r="E378" s="137" t="str">
        <f>IF(ISERROR(VLOOKUP(C378,'Base articles déposés'!$B$8:$I$10677,6,0)),"",VLOOKUP(C378,'Base articles déposés'!$B$8:$I$10677,6,0))</f>
        <v/>
      </c>
      <c r="F378" s="140" t="str">
        <f>IF(ISERROR(IF(ISBLANK(VLOOKUP(C378,'Base articles déposés'!$B$8:$I$10677,7,0)),"",VLOOKUP(C378,'Base articles déposés'!$B$8:$I$10677,7,0))),"",IF(ISBLANK(VLOOKUP(C378,'Base articles déposés'!$B$8:$I$10677,7,0)),"",VLOOKUP(C378,'Base articles déposés'!$B$8:$I$10677,7,0)))</f>
        <v/>
      </c>
      <c r="G378" s="143" t="str">
        <f>IF(ISERROR(IF(ISBLANK(VLOOKUP(C378,'Base articles déposés'!$B$8:$I$10677,8,0)),"",VLOOKUP(C378,'Base articles déposés'!$B$8:$I$10677,8,0))),"",IF(ISBLANK(VLOOKUP(C378,'Base articles déposés'!$B$8:$I$10677,8,0)),"",VLOOKUP(C378,'Base articles déposés'!$B$8:$I$10677,8,0)))</f>
        <v/>
      </c>
      <c r="H378" s="146" t="str">
        <f>IF(ISERROR(IF(ISBLANK(VLOOKUP(C378,'Base articles déposés'!$B$8:$K$10677,9,0)),"",VLOOKUP(C378,'Base articles déposés'!$B$8:$K$10677,9,0))),"",IF(ISBLANK(VLOOKUP(C378,'Base articles déposés'!$B$8:$K$10677,9,0)),"",VLOOKUP(C378,'Base articles déposés'!$B$8:$K$10677,9,0)))</f>
        <v/>
      </c>
      <c r="I378" s="165">
        <f>IF(F378="oui",IF(H378="oui",0,IF(ISERROR(VLOOKUP(C378,'Base articles déposés'!$B$8:$I$10677,5,0)),"",VLOOKUP(C378,'Base articles déposés'!$B$8:$I$10677,5,0))),0)</f>
        <v>0</v>
      </c>
      <c r="J378" s="48"/>
      <c r="L378" s="15">
        <f>SUM($N$22:N378)</f>
        <v>3</v>
      </c>
      <c r="M378" s="15" t="str">
        <f>IF('Base articles déposés'!$A367='Récap par déposant'!$H$2,'Base articles déposés'!$B367,"")</f>
        <v/>
      </c>
      <c r="N378" s="15">
        <f t="shared" si="11"/>
        <v>0</v>
      </c>
    </row>
    <row r="379" spans="1:14" hidden="1" outlineLevel="1" x14ac:dyDescent="0.25">
      <c r="A379" s="21">
        <v>358</v>
      </c>
      <c r="B379" s="44"/>
      <c r="C379" s="100" t="str">
        <f t="shared" si="12"/>
        <v/>
      </c>
      <c r="D379" s="97" t="str">
        <f>IF(ISERROR(VLOOKUP(C379,'Base articles déposés'!$B$8:$I$10677,2,0)),"",VLOOKUP(C379,'Base articles déposés'!$B$8:$I$10677,2,0))</f>
        <v/>
      </c>
      <c r="E379" s="137" t="str">
        <f>IF(ISERROR(VLOOKUP(C379,'Base articles déposés'!$B$8:$I$10677,6,0)),"",VLOOKUP(C379,'Base articles déposés'!$B$8:$I$10677,6,0))</f>
        <v/>
      </c>
      <c r="F379" s="140" t="str">
        <f>IF(ISERROR(IF(ISBLANK(VLOOKUP(C379,'Base articles déposés'!$B$8:$I$10677,7,0)),"",VLOOKUP(C379,'Base articles déposés'!$B$8:$I$10677,7,0))),"",IF(ISBLANK(VLOOKUP(C379,'Base articles déposés'!$B$8:$I$10677,7,0)),"",VLOOKUP(C379,'Base articles déposés'!$B$8:$I$10677,7,0)))</f>
        <v/>
      </c>
      <c r="G379" s="143" t="str">
        <f>IF(ISERROR(IF(ISBLANK(VLOOKUP(C379,'Base articles déposés'!$B$8:$I$10677,8,0)),"",VLOOKUP(C379,'Base articles déposés'!$B$8:$I$10677,8,0))),"",IF(ISBLANK(VLOOKUP(C379,'Base articles déposés'!$B$8:$I$10677,8,0)),"",VLOOKUP(C379,'Base articles déposés'!$B$8:$I$10677,8,0)))</f>
        <v/>
      </c>
      <c r="H379" s="146" t="str">
        <f>IF(ISERROR(IF(ISBLANK(VLOOKUP(C379,'Base articles déposés'!$B$8:$K$10677,9,0)),"",VLOOKUP(C379,'Base articles déposés'!$B$8:$K$10677,9,0))),"",IF(ISBLANK(VLOOKUP(C379,'Base articles déposés'!$B$8:$K$10677,9,0)),"",VLOOKUP(C379,'Base articles déposés'!$B$8:$K$10677,9,0)))</f>
        <v/>
      </c>
      <c r="I379" s="165">
        <f>IF(F379="oui",IF(H379="oui",0,IF(ISERROR(VLOOKUP(C379,'Base articles déposés'!$B$8:$I$10677,5,0)),"",VLOOKUP(C379,'Base articles déposés'!$B$8:$I$10677,5,0))),0)</f>
        <v>0</v>
      </c>
      <c r="J379" s="48"/>
      <c r="L379" s="15">
        <f>SUM($N$22:N379)</f>
        <v>3</v>
      </c>
      <c r="M379" s="15" t="str">
        <f>IF('Base articles déposés'!$A368='Récap par déposant'!$H$2,'Base articles déposés'!$B368,"")</f>
        <v/>
      </c>
      <c r="N379" s="15">
        <f t="shared" si="11"/>
        <v>0</v>
      </c>
    </row>
    <row r="380" spans="1:14" hidden="1" outlineLevel="1" x14ac:dyDescent="0.25">
      <c r="A380" s="21">
        <v>359</v>
      </c>
      <c r="B380" s="44"/>
      <c r="C380" s="100" t="str">
        <f t="shared" si="12"/>
        <v/>
      </c>
      <c r="D380" s="97" t="str">
        <f>IF(ISERROR(VLOOKUP(C380,'Base articles déposés'!$B$8:$I$10677,2,0)),"",VLOOKUP(C380,'Base articles déposés'!$B$8:$I$10677,2,0))</f>
        <v/>
      </c>
      <c r="E380" s="137" t="str">
        <f>IF(ISERROR(VLOOKUP(C380,'Base articles déposés'!$B$8:$I$10677,6,0)),"",VLOOKUP(C380,'Base articles déposés'!$B$8:$I$10677,6,0))</f>
        <v/>
      </c>
      <c r="F380" s="140" t="str">
        <f>IF(ISERROR(IF(ISBLANK(VLOOKUP(C380,'Base articles déposés'!$B$8:$I$10677,7,0)),"",VLOOKUP(C380,'Base articles déposés'!$B$8:$I$10677,7,0))),"",IF(ISBLANK(VLOOKUP(C380,'Base articles déposés'!$B$8:$I$10677,7,0)),"",VLOOKUP(C380,'Base articles déposés'!$B$8:$I$10677,7,0)))</f>
        <v/>
      </c>
      <c r="G380" s="143" t="str">
        <f>IF(ISERROR(IF(ISBLANK(VLOOKUP(C380,'Base articles déposés'!$B$8:$I$10677,8,0)),"",VLOOKUP(C380,'Base articles déposés'!$B$8:$I$10677,8,0))),"",IF(ISBLANK(VLOOKUP(C380,'Base articles déposés'!$B$8:$I$10677,8,0)),"",VLOOKUP(C380,'Base articles déposés'!$B$8:$I$10677,8,0)))</f>
        <v/>
      </c>
      <c r="H380" s="146" t="str">
        <f>IF(ISERROR(IF(ISBLANK(VLOOKUP(C380,'Base articles déposés'!$B$8:$K$10677,9,0)),"",VLOOKUP(C380,'Base articles déposés'!$B$8:$K$10677,9,0))),"",IF(ISBLANK(VLOOKUP(C380,'Base articles déposés'!$B$8:$K$10677,9,0)),"",VLOOKUP(C380,'Base articles déposés'!$B$8:$K$10677,9,0)))</f>
        <v/>
      </c>
      <c r="I380" s="165">
        <f>IF(F380="oui",IF(H380="oui",0,IF(ISERROR(VLOOKUP(C380,'Base articles déposés'!$B$8:$I$10677,5,0)),"",VLOOKUP(C380,'Base articles déposés'!$B$8:$I$10677,5,0))),0)</f>
        <v>0</v>
      </c>
      <c r="J380" s="48"/>
      <c r="L380" s="15">
        <f>SUM($N$22:N380)</f>
        <v>3</v>
      </c>
      <c r="M380" s="15" t="str">
        <f>IF('Base articles déposés'!$A369='Récap par déposant'!$H$2,'Base articles déposés'!$B369,"")</f>
        <v/>
      </c>
      <c r="N380" s="15">
        <f t="shared" si="11"/>
        <v>0</v>
      </c>
    </row>
    <row r="381" spans="1:14" hidden="1" outlineLevel="1" x14ac:dyDescent="0.25">
      <c r="A381" s="21">
        <v>360</v>
      </c>
      <c r="B381" s="44"/>
      <c r="C381" s="100" t="str">
        <f t="shared" si="12"/>
        <v/>
      </c>
      <c r="D381" s="97" t="str">
        <f>IF(ISERROR(VLOOKUP(C381,'Base articles déposés'!$B$8:$I$10677,2,0)),"",VLOOKUP(C381,'Base articles déposés'!$B$8:$I$10677,2,0))</f>
        <v/>
      </c>
      <c r="E381" s="137" t="str">
        <f>IF(ISERROR(VLOOKUP(C381,'Base articles déposés'!$B$8:$I$10677,6,0)),"",VLOOKUP(C381,'Base articles déposés'!$B$8:$I$10677,6,0))</f>
        <v/>
      </c>
      <c r="F381" s="140" t="str">
        <f>IF(ISERROR(IF(ISBLANK(VLOOKUP(C381,'Base articles déposés'!$B$8:$I$10677,7,0)),"",VLOOKUP(C381,'Base articles déposés'!$B$8:$I$10677,7,0))),"",IF(ISBLANK(VLOOKUP(C381,'Base articles déposés'!$B$8:$I$10677,7,0)),"",VLOOKUP(C381,'Base articles déposés'!$B$8:$I$10677,7,0)))</f>
        <v/>
      </c>
      <c r="G381" s="143" t="str">
        <f>IF(ISERROR(IF(ISBLANK(VLOOKUP(C381,'Base articles déposés'!$B$8:$I$10677,8,0)),"",VLOOKUP(C381,'Base articles déposés'!$B$8:$I$10677,8,0))),"",IF(ISBLANK(VLOOKUP(C381,'Base articles déposés'!$B$8:$I$10677,8,0)),"",VLOOKUP(C381,'Base articles déposés'!$B$8:$I$10677,8,0)))</f>
        <v/>
      </c>
      <c r="H381" s="146" t="str">
        <f>IF(ISERROR(IF(ISBLANK(VLOOKUP(C381,'Base articles déposés'!$B$8:$K$10677,9,0)),"",VLOOKUP(C381,'Base articles déposés'!$B$8:$K$10677,9,0))),"",IF(ISBLANK(VLOOKUP(C381,'Base articles déposés'!$B$8:$K$10677,9,0)),"",VLOOKUP(C381,'Base articles déposés'!$B$8:$K$10677,9,0)))</f>
        <v/>
      </c>
      <c r="I381" s="165">
        <f>IF(F381="oui",IF(H381="oui",0,IF(ISERROR(VLOOKUP(C381,'Base articles déposés'!$B$8:$I$10677,5,0)),"",VLOOKUP(C381,'Base articles déposés'!$B$8:$I$10677,5,0))),0)</f>
        <v>0</v>
      </c>
      <c r="J381" s="48"/>
      <c r="L381" s="15">
        <f>SUM($N$22:N381)</f>
        <v>3</v>
      </c>
      <c r="M381" s="15" t="str">
        <f>IF('Base articles déposés'!$A370='Récap par déposant'!$H$2,'Base articles déposés'!$B370,"")</f>
        <v/>
      </c>
      <c r="N381" s="15">
        <f t="shared" si="11"/>
        <v>0</v>
      </c>
    </row>
    <row r="382" spans="1:14" hidden="1" outlineLevel="1" x14ac:dyDescent="0.25">
      <c r="A382" s="21">
        <v>361</v>
      </c>
      <c r="B382" s="44"/>
      <c r="C382" s="100" t="str">
        <f t="shared" si="12"/>
        <v/>
      </c>
      <c r="D382" s="97" t="str">
        <f>IF(ISERROR(VLOOKUP(C382,'Base articles déposés'!$B$8:$I$10677,2,0)),"",VLOOKUP(C382,'Base articles déposés'!$B$8:$I$10677,2,0))</f>
        <v/>
      </c>
      <c r="E382" s="137" t="str">
        <f>IF(ISERROR(VLOOKUP(C382,'Base articles déposés'!$B$8:$I$10677,6,0)),"",VLOOKUP(C382,'Base articles déposés'!$B$8:$I$10677,6,0))</f>
        <v/>
      </c>
      <c r="F382" s="140" t="str">
        <f>IF(ISERROR(IF(ISBLANK(VLOOKUP(C382,'Base articles déposés'!$B$8:$I$10677,7,0)),"",VLOOKUP(C382,'Base articles déposés'!$B$8:$I$10677,7,0))),"",IF(ISBLANK(VLOOKUP(C382,'Base articles déposés'!$B$8:$I$10677,7,0)),"",VLOOKUP(C382,'Base articles déposés'!$B$8:$I$10677,7,0)))</f>
        <v/>
      </c>
      <c r="G382" s="143" t="str">
        <f>IF(ISERROR(IF(ISBLANK(VLOOKUP(C382,'Base articles déposés'!$B$8:$I$10677,8,0)),"",VLOOKUP(C382,'Base articles déposés'!$B$8:$I$10677,8,0))),"",IF(ISBLANK(VLOOKUP(C382,'Base articles déposés'!$B$8:$I$10677,8,0)),"",VLOOKUP(C382,'Base articles déposés'!$B$8:$I$10677,8,0)))</f>
        <v/>
      </c>
      <c r="H382" s="146" t="str">
        <f>IF(ISERROR(IF(ISBLANK(VLOOKUP(C382,'Base articles déposés'!$B$8:$K$10677,9,0)),"",VLOOKUP(C382,'Base articles déposés'!$B$8:$K$10677,9,0))),"",IF(ISBLANK(VLOOKUP(C382,'Base articles déposés'!$B$8:$K$10677,9,0)),"",VLOOKUP(C382,'Base articles déposés'!$B$8:$K$10677,9,0)))</f>
        <v/>
      </c>
      <c r="I382" s="165">
        <f>IF(F382="oui",IF(H382="oui",0,IF(ISERROR(VLOOKUP(C382,'Base articles déposés'!$B$8:$I$10677,5,0)),"",VLOOKUP(C382,'Base articles déposés'!$B$8:$I$10677,5,0))),0)</f>
        <v>0</v>
      </c>
      <c r="J382" s="48"/>
      <c r="L382" s="15">
        <f>SUM($N$22:N382)</f>
        <v>3</v>
      </c>
      <c r="M382" s="15" t="str">
        <f>IF('Base articles déposés'!$A371='Récap par déposant'!$H$2,'Base articles déposés'!$B371,"")</f>
        <v/>
      </c>
      <c r="N382" s="15">
        <f t="shared" si="11"/>
        <v>0</v>
      </c>
    </row>
    <row r="383" spans="1:14" hidden="1" outlineLevel="1" x14ac:dyDescent="0.25">
      <c r="A383" s="21">
        <v>362</v>
      </c>
      <c r="B383" s="44"/>
      <c r="C383" s="100" t="str">
        <f t="shared" si="12"/>
        <v/>
      </c>
      <c r="D383" s="97" t="str">
        <f>IF(ISERROR(VLOOKUP(C383,'Base articles déposés'!$B$8:$I$10677,2,0)),"",VLOOKUP(C383,'Base articles déposés'!$B$8:$I$10677,2,0))</f>
        <v/>
      </c>
      <c r="E383" s="137" t="str">
        <f>IF(ISERROR(VLOOKUP(C383,'Base articles déposés'!$B$8:$I$10677,6,0)),"",VLOOKUP(C383,'Base articles déposés'!$B$8:$I$10677,6,0))</f>
        <v/>
      </c>
      <c r="F383" s="140" t="str">
        <f>IF(ISERROR(IF(ISBLANK(VLOOKUP(C383,'Base articles déposés'!$B$8:$I$10677,7,0)),"",VLOOKUP(C383,'Base articles déposés'!$B$8:$I$10677,7,0))),"",IF(ISBLANK(VLOOKUP(C383,'Base articles déposés'!$B$8:$I$10677,7,0)),"",VLOOKUP(C383,'Base articles déposés'!$B$8:$I$10677,7,0)))</f>
        <v/>
      </c>
      <c r="G383" s="143" t="str">
        <f>IF(ISERROR(IF(ISBLANK(VLOOKUP(C383,'Base articles déposés'!$B$8:$I$10677,8,0)),"",VLOOKUP(C383,'Base articles déposés'!$B$8:$I$10677,8,0))),"",IF(ISBLANK(VLOOKUP(C383,'Base articles déposés'!$B$8:$I$10677,8,0)),"",VLOOKUP(C383,'Base articles déposés'!$B$8:$I$10677,8,0)))</f>
        <v/>
      </c>
      <c r="H383" s="146" t="str">
        <f>IF(ISERROR(IF(ISBLANK(VLOOKUP(C383,'Base articles déposés'!$B$8:$K$10677,9,0)),"",VLOOKUP(C383,'Base articles déposés'!$B$8:$K$10677,9,0))),"",IF(ISBLANK(VLOOKUP(C383,'Base articles déposés'!$B$8:$K$10677,9,0)),"",VLOOKUP(C383,'Base articles déposés'!$B$8:$K$10677,9,0)))</f>
        <v/>
      </c>
      <c r="I383" s="165">
        <f>IF(F383="oui",IF(H383="oui",0,IF(ISERROR(VLOOKUP(C383,'Base articles déposés'!$B$8:$I$10677,5,0)),"",VLOOKUP(C383,'Base articles déposés'!$B$8:$I$10677,5,0))),0)</f>
        <v>0</v>
      </c>
      <c r="J383" s="48"/>
      <c r="L383" s="15">
        <f>SUM($N$22:N383)</f>
        <v>3</v>
      </c>
      <c r="M383" s="15" t="str">
        <f>IF('Base articles déposés'!$A372='Récap par déposant'!$H$2,'Base articles déposés'!$B372,"")</f>
        <v/>
      </c>
      <c r="N383" s="15">
        <f t="shared" si="11"/>
        <v>0</v>
      </c>
    </row>
    <row r="384" spans="1:14" hidden="1" outlineLevel="1" x14ac:dyDescent="0.25">
      <c r="A384" s="21">
        <v>363</v>
      </c>
      <c r="B384" s="44"/>
      <c r="C384" s="100" t="str">
        <f t="shared" si="12"/>
        <v/>
      </c>
      <c r="D384" s="97" t="str">
        <f>IF(ISERROR(VLOOKUP(C384,'Base articles déposés'!$B$8:$I$10677,2,0)),"",VLOOKUP(C384,'Base articles déposés'!$B$8:$I$10677,2,0))</f>
        <v/>
      </c>
      <c r="E384" s="137" t="str">
        <f>IF(ISERROR(VLOOKUP(C384,'Base articles déposés'!$B$8:$I$10677,6,0)),"",VLOOKUP(C384,'Base articles déposés'!$B$8:$I$10677,6,0))</f>
        <v/>
      </c>
      <c r="F384" s="140" t="str">
        <f>IF(ISERROR(IF(ISBLANK(VLOOKUP(C384,'Base articles déposés'!$B$8:$I$10677,7,0)),"",VLOOKUP(C384,'Base articles déposés'!$B$8:$I$10677,7,0))),"",IF(ISBLANK(VLOOKUP(C384,'Base articles déposés'!$B$8:$I$10677,7,0)),"",VLOOKUP(C384,'Base articles déposés'!$B$8:$I$10677,7,0)))</f>
        <v/>
      </c>
      <c r="G384" s="143" t="str">
        <f>IF(ISERROR(IF(ISBLANK(VLOOKUP(C384,'Base articles déposés'!$B$8:$I$10677,8,0)),"",VLOOKUP(C384,'Base articles déposés'!$B$8:$I$10677,8,0))),"",IF(ISBLANK(VLOOKUP(C384,'Base articles déposés'!$B$8:$I$10677,8,0)),"",VLOOKUP(C384,'Base articles déposés'!$B$8:$I$10677,8,0)))</f>
        <v/>
      </c>
      <c r="H384" s="146" t="str">
        <f>IF(ISERROR(IF(ISBLANK(VLOOKUP(C384,'Base articles déposés'!$B$8:$K$10677,9,0)),"",VLOOKUP(C384,'Base articles déposés'!$B$8:$K$10677,9,0))),"",IF(ISBLANK(VLOOKUP(C384,'Base articles déposés'!$B$8:$K$10677,9,0)),"",VLOOKUP(C384,'Base articles déposés'!$B$8:$K$10677,9,0)))</f>
        <v/>
      </c>
      <c r="I384" s="165">
        <f>IF(F384="oui",IF(H384="oui",0,IF(ISERROR(VLOOKUP(C384,'Base articles déposés'!$B$8:$I$10677,5,0)),"",VLOOKUP(C384,'Base articles déposés'!$B$8:$I$10677,5,0))),0)</f>
        <v>0</v>
      </c>
      <c r="J384" s="48"/>
      <c r="L384" s="15">
        <f>SUM($N$22:N384)</f>
        <v>3</v>
      </c>
      <c r="M384" s="15" t="str">
        <f>IF('Base articles déposés'!$A373='Récap par déposant'!$H$2,'Base articles déposés'!$B373,"")</f>
        <v/>
      </c>
      <c r="N384" s="15">
        <f t="shared" si="11"/>
        <v>0</v>
      </c>
    </row>
    <row r="385" spans="1:14" hidden="1" outlineLevel="1" x14ac:dyDescent="0.25">
      <c r="A385" s="21">
        <v>364</v>
      </c>
      <c r="B385" s="44"/>
      <c r="C385" s="100" t="str">
        <f t="shared" si="12"/>
        <v/>
      </c>
      <c r="D385" s="97" t="str">
        <f>IF(ISERROR(VLOOKUP(C385,'Base articles déposés'!$B$8:$I$10677,2,0)),"",VLOOKUP(C385,'Base articles déposés'!$B$8:$I$10677,2,0))</f>
        <v/>
      </c>
      <c r="E385" s="137" t="str">
        <f>IF(ISERROR(VLOOKUP(C385,'Base articles déposés'!$B$8:$I$10677,6,0)),"",VLOOKUP(C385,'Base articles déposés'!$B$8:$I$10677,6,0))</f>
        <v/>
      </c>
      <c r="F385" s="140" t="str">
        <f>IF(ISERROR(IF(ISBLANK(VLOOKUP(C385,'Base articles déposés'!$B$8:$I$10677,7,0)),"",VLOOKUP(C385,'Base articles déposés'!$B$8:$I$10677,7,0))),"",IF(ISBLANK(VLOOKUP(C385,'Base articles déposés'!$B$8:$I$10677,7,0)),"",VLOOKUP(C385,'Base articles déposés'!$B$8:$I$10677,7,0)))</f>
        <v/>
      </c>
      <c r="G385" s="143" t="str">
        <f>IF(ISERROR(IF(ISBLANK(VLOOKUP(C385,'Base articles déposés'!$B$8:$I$10677,8,0)),"",VLOOKUP(C385,'Base articles déposés'!$B$8:$I$10677,8,0))),"",IF(ISBLANK(VLOOKUP(C385,'Base articles déposés'!$B$8:$I$10677,8,0)),"",VLOOKUP(C385,'Base articles déposés'!$B$8:$I$10677,8,0)))</f>
        <v/>
      </c>
      <c r="H385" s="146" t="str">
        <f>IF(ISERROR(IF(ISBLANK(VLOOKUP(C385,'Base articles déposés'!$B$8:$K$10677,9,0)),"",VLOOKUP(C385,'Base articles déposés'!$B$8:$K$10677,9,0))),"",IF(ISBLANK(VLOOKUP(C385,'Base articles déposés'!$B$8:$K$10677,9,0)),"",VLOOKUP(C385,'Base articles déposés'!$B$8:$K$10677,9,0)))</f>
        <v/>
      </c>
      <c r="I385" s="165">
        <f>IF(F385="oui",IF(H385="oui",0,IF(ISERROR(VLOOKUP(C385,'Base articles déposés'!$B$8:$I$10677,5,0)),"",VLOOKUP(C385,'Base articles déposés'!$B$8:$I$10677,5,0))),0)</f>
        <v>0</v>
      </c>
      <c r="J385" s="48"/>
      <c r="L385" s="15">
        <f>SUM($N$22:N385)</f>
        <v>3</v>
      </c>
      <c r="M385" s="15" t="str">
        <f>IF('Base articles déposés'!$A374='Récap par déposant'!$H$2,'Base articles déposés'!$B374,"")</f>
        <v/>
      </c>
      <c r="N385" s="15">
        <f t="shared" si="11"/>
        <v>0</v>
      </c>
    </row>
    <row r="386" spans="1:14" hidden="1" outlineLevel="1" x14ac:dyDescent="0.25">
      <c r="A386" s="21">
        <v>365</v>
      </c>
      <c r="B386" s="44"/>
      <c r="C386" s="100" t="str">
        <f t="shared" si="12"/>
        <v/>
      </c>
      <c r="D386" s="97" t="str">
        <f>IF(ISERROR(VLOOKUP(C386,'Base articles déposés'!$B$8:$I$10677,2,0)),"",VLOOKUP(C386,'Base articles déposés'!$B$8:$I$10677,2,0))</f>
        <v/>
      </c>
      <c r="E386" s="137" t="str">
        <f>IF(ISERROR(VLOOKUP(C386,'Base articles déposés'!$B$8:$I$10677,6,0)),"",VLOOKUP(C386,'Base articles déposés'!$B$8:$I$10677,6,0))</f>
        <v/>
      </c>
      <c r="F386" s="140" t="str">
        <f>IF(ISERROR(IF(ISBLANK(VLOOKUP(C386,'Base articles déposés'!$B$8:$I$10677,7,0)),"",VLOOKUP(C386,'Base articles déposés'!$B$8:$I$10677,7,0))),"",IF(ISBLANK(VLOOKUP(C386,'Base articles déposés'!$B$8:$I$10677,7,0)),"",VLOOKUP(C386,'Base articles déposés'!$B$8:$I$10677,7,0)))</f>
        <v/>
      </c>
      <c r="G386" s="143" t="str">
        <f>IF(ISERROR(IF(ISBLANK(VLOOKUP(C386,'Base articles déposés'!$B$8:$I$10677,8,0)),"",VLOOKUP(C386,'Base articles déposés'!$B$8:$I$10677,8,0))),"",IF(ISBLANK(VLOOKUP(C386,'Base articles déposés'!$B$8:$I$10677,8,0)),"",VLOOKUP(C386,'Base articles déposés'!$B$8:$I$10677,8,0)))</f>
        <v/>
      </c>
      <c r="H386" s="146" t="str">
        <f>IF(ISERROR(IF(ISBLANK(VLOOKUP(C386,'Base articles déposés'!$B$8:$K$10677,9,0)),"",VLOOKUP(C386,'Base articles déposés'!$B$8:$K$10677,9,0))),"",IF(ISBLANK(VLOOKUP(C386,'Base articles déposés'!$B$8:$K$10677,9,0)),"",VLOOKUP(C386,'Base articles déposés'!$B$8:$K$10677,9,0)))</f>
        <v/>
      </c>
      <c r="I386" s="165">
        <f>IF(F386="oui",IF(H386="oui",0,IF(ISERROR(VLOOKUP(C386,'Base articles déposés'!$B$8:$I$10677,5,0)),"",VLOOKUP(C386,'Base articles déposés'!$B$8:$I$10677,5,0))),0)</f>
        <v>0</v>
      </c>
      <c r="J386" s="48"/>
      <c r="L386" s="15">
        <f>SUM($N$22:N386)</f>
        <v>3</v>
      </c>
      <c r="M386" s="15" t="str">
        <f>IF('Base articles déposés'!$A375='Récap par déposant'!$H$2,'Base articles déposés'!$B375,"")</f>
        <v/>
      </c>
      <c r="N386" s="15">
        <f t="shared" si="11"/>
        <v>0</v>
      </c>
    </row>
    <row r="387" spans="1:14" hidden="1" outlineLevel="1" x14ac:dyDescent="0.25">
      <c r="A387" s="21">
        <v>366</v>
      </c>
      <c r="B387" s="44"/>
      <c r="C387" s="100" t="str">
        <f t="shared" si="12"/>
        <v/>
      </c>
      <c r="D387" s="97" t="str">
        <f>IF(ISERROR(VLOOKUP(C387,'Base articles déposés'!$B$8:$I$10677,2,0)),"",VLOOKUP(C387,'Base articles déposés'!$B$8:$I$10677,2,0))</f>
        <v/>
      </c>
      <c r="E387" s="137" t="str">
        <f>IF(ISERROR(VLOOKUP(C387,'Base articles déposés'!$B$8:$I$10677,6,0)),"",VLOOKUP(C387,'Base articles déposés'!$B$8:$I$10677,6,0))</f>
        <v/>
      </c>
      <c r="F387" s="140" t="str">
        <f>IF(ISERROR(IF(ISBLANK(VLOOKUP(C387,'Base articles déposés'!$B$8:$I$10677,7,0)),"",VLOOKUP(C387,'Base articles déposés'!$B$8:$I$10677,7,0))),"",IF(ISBLANK(VLOOKUP(C387,'Base articles déposés'!$B$8:$I$10677,7,0)),"",VLOOKUP(C387,'Base articles déposés'!$B$8:$I$10677,7,0)))</f>
        <v/>
      </c>
      <c r="G387" s="143" t="str">
        <f>IF(ISERROR(IF(ISBLANK(VLOOKUP(C387,'Base articles déposés'!$B$8:$I$10677,8,0)),"",VLOOKUP(C387,'Base articles déposés'!$B$8:$I$10677,8,0))),"",IF(ISBLANK(VLOOKUP(C387,'Base articles déposés'!$B$8:$I$10677,8,0)),"",VLOOKUP(C387,'Base articles déposés'!$B$8:$I$10677,8,0)))</f>
        <v/>
      </c>
      <c r="H387" s="146" t="str">
        <f>IF(ISERROR(IF(ISBLANK(VLOOKUP(C387,'Base articles déposés'!$B$8:$K$10677,9,0)),"",VLOOKUP(C387,'Base articles déposés'!$B$8:$K$10677,9,0))),"",IF(ISBLANK(VLOOKUP(C387,'Base articles déposés'!$B$8:$K$10677,9,0)),"",VLOOKUP(C387,'Base articles déposés'!$B$8:$K$10677,9,0)))</f>
        <v/>
      </c>
      <c r="I387" s="165">
        <f>IF(F387="oui",IF(H387="oui",0,IF(ISERROR(VLOOKUP(C387,'Base articles déposés'!$B$8:$I$10677,5,0)),"",VLOOKUP(C387,'Base articles déposés'!$B$8:$I$10677,5,0))),0)</f>
        <v>0</v>
      </c>
      <c r="J387" s="48"/>
      <c r="L387" s="15">
        <f>SUM($N$22:N387)</f>
        <v>3</v>
      </c>
      <c r="M387" s="15" t="str">
        <f>IF('Base articles déposés'!$A376='Récap par déposant'!$H$2,'Base articles déposés'!$B376,"")</f>
        <v/>
      </c>
      <c r="N387" s="15">
        <f t="shared" si="11"/>
        <v>0</v>
      </c>
    </row>
    <row r="388" spans="1:14" hidden="1" outlineLevel="1" x14ac:dyDescent="0.25">
      <c r="A388" s="21">
        <v>367</v>
      </c>
      <c r="B388" s="44"/>
      <c r="C388" s="100" t="str">
        <f t="shared" si="12"/>
        <v/>
      </c>
      <c r="D388" s="97" t="str">
        <f>IF(ISERROR(VLOOKUP(C388,'Base articles déposés'!$B$8:$I$10677,2,0)),"",VLOOKUP(C388,'Base articles déposés'!$B$8:$I$10677,2,0))</f>
        <v/>
      </c>
      <c r="E388" s="137" t="str">
        <f>IF(ISERROR(VLOOKUP(C388,'Base articles déposés'!$B$8:$I$10677,6,0)),"",VLOOKUP(C388,'Base articles déposés'!$B$8:$I$10677,6,0))</f>
        <v/>
      </c>
      <c r="F388" s="140" t="str">
        <f>IF(ISERROR(IF(ISBLANK(VLOOKUP(C388,'Base articles déposés'!$B$8:$I$10677,7,0)),"",VLOOKUP(C388,'Base articles déposés'!$B$8:$I$10677,7,0))),"",IF(ISBLANK(VLOOKUP(C388,'Base articles déposés'!$B$8:$I$10677,7,0)),"",VLOOKUP(C388,'Base articles déposés'!$B$8:$I$10677,7,0)))</f>
        <v/>
      </c>
      <c r="G388" s="143" t="str">
        <f>IF(ISERROR(IF(ISBLANK(VLOOKUP(C388,'Base articles déposés'!$B$8:$I$10677,8,0)),"",VLOOKUP(C388,'Base articles déposés'!$B$8:$I$10677,8,0))),"",IF(ISBLANK(VLOOKUP(C388,'Base articles déposés'!$B$8:$I$10677,8,0)),"",VLOOKUP(C388,'Base articles déposés'!$B$8:$I$10677,8,0)))</f>
        <v/>
      </c>
      <c r="H388" s="146" t="str">
        <f>IF(ISERROR(IF(ISBLANK(VLOOKUP(C388,'Base articles déposés'!$B$8:$K$10677,9,0)),"",VLOOKUP(C388,'Base articles déposés'!$B$8:$K$10677,9,0))),"",IF(ISBLANK(VLOOKUP(C388,'Base articles déposés'!$B$8:$K$10677,9,0)),"",VLOOKUP(C388,'Base articles déposés'!$B$8:$K$10677,9,0)))</f>
        <v/>
      </c>
      <c r="I388" s="165">
        <f>IF(F388="oui",IF(H388="oui",0,IF(ISERROR(VLOOKUP(C388,'Base articles déposés'!$B$8:$I$10677,5,0)),"",VLOOKUP(C388,'Base articles déposés'!$B$8:$I$10677,5,0))),0)</f>
        <v>0</v>
      </c>
      <c r="J388" s="48"/>
      <c r="L388" s="15">
        <f>SUM($N$22:N388)</f>
        <v>3</v>
      </c>
      <c r="M388" s="15" t="str">
        <f>IF('Base articles déposés'!$A377='Récap par déposant'!$H$2,'Base articles déposés'!$B377,"")</f>
        <v/>
      </c>
      <c r="N388" s="15">
        <f t="shared" si="11"/>
        <v>0</v>
      </c>
    </row>
    <row r="389" spans="1:14" hidden="1" outlineLevel="1" x14ac:dyDescent="0.25">
      <c r="A389" s="21">
        <v>368</v>
      </c>
      <c r="B389" s="44"/>
      <c r="C389" s="100" t="str">
        <f t="shared" si="12"/>
        <v/>
      </c>
      <c r="D389" s="97" t="str">
        <f>IF(ISERROR(VLOOKUP(C389,'Base articles déposés'!$B$8:$I$10677,2,0)),"",VLOOKUP(C389,'Base articles déposés'!$B$8:$I$10677,2,0))</f>
        <v/>
      </c>
      <c r="E389" s="137" t="str">
        <f>IF(ISERROR(VLOOKUP(C389,'Base articles déposés'!$B$8:$I$10677,6,0)),"",VLOOKUP(C389,'Base articles déposés'!$B$8:$I$10677,6,0))</f>
        <v/>
      </c>
      <c r="F389" s="140" t="str">
        <f>IF(ISERROR(IF(ISBLANK(VLOOKUP(C389,'Base articles déposés'!$B$8:$I$10677,7,0)),"",VLOOKUP(C389,'Base articles déposés'!$B$8:$I$10677,7,0))),"",IF(ISBLANK(VLOOKUP(C389,'Base articles déposés'!$B$8:$I$10677,7,0)),"",VLOOKUP(C389,'Base articles déposés'!$B$8:$I$10677,7,0)))</f>
        <v/>
      </c>
      <c r="G389" s="143" t="str">
        <f>IF(ISERROR(IF(ISBLANK(VLOOKUP(C389,'Base articles déposés'!$B$8:$I$10677,8,0)),"",VLOOKUP(C389,'Base articles déposés'!$B$8:$I$10677,8,0))),"",IF(ISBLANK(VLOOKUP(C389,'Base articles déposés'!$B$8:$I$10677,8,0)),"",VLOOKUP(C389,'Base articles déposés'!$B$8:$I$10677,8,0)))</f>
        <v/>
      </c>
      <c r="H389" s="146" t="str">
        <f>IF(ISERROR(IF(ISBLANK(VLOOKUP(C389,'Base articles déposés'!$B$8:$K$10677,9,0)),"",VLOOKUP(C389,'Base articles déposés'!$B$8:$K$10677,9,0))),"",IF(ISBLANK(VLOOKUP(C389,'Base articles déposés'!$B$8:$K$10677,9,0)),"",VLOOKUP(C389,'Base articles déposés'!$B$8:$K$10677,9,0)))</f>
        <v/>
      </c>
      <c r="I389" s="165">
        <f>IF(F389="oui",IF(H389="oui",0,IF(ISERROR(VLOOKUP(C389,'Base articles déposés'!$B$8:$I$10677,5,0)),"",VLOOKUP(C389,'Base articles déposés'!$B$8:$I$10677,5,0))),0)</f>
        <v>0</v>
      </c>
      <c r="J389" s="48"/>
      <c r="L389" s="15">
        <f>SUM($N$22:N389)</f>
        <v>3</v>
      </c>
      <c r="M389" s="15" t="str">
        <f>IF('Base articles déposés'!$A378='Récap par déposant'!$H$2,'Base articles déposés'!$B378,"")</f>
        <v/>
      </c>
      <c r="N389" s="15">
        <f t="shared" si="11"/>
        <v>0</v>
      </c>
    </row>
    <row r="390" spans="1:14" hidden="1" outlineLevel="1" x14ac:dyDescent="0.25">
      <c r="A390" s="21">
        <v>369</v>
      </c>
      <c r="B390" s="44"/>
      <c r="C390" s="100" t="str">
        <f t="shared" si="12"/>
        <v/>
      </c>
      <c r="D390" s="97" t="str">
        <f>IF(ISERROR(VLOOKUP(C390,'Base articles déposés'!$B$8:$I$10677,2,0)),"",VLOOKUP(C390,'Base articles déposés'!$B$8:$I$10677,2,0))</f>
        <v/>
      </c>
      <c r="E390" s="137" t="str">
        <f>IF(ISERROR(VLOOKUP(C390,'Base articles déposés'!$B$8:$I$10677,6,0)),"",VLOOKUP(C390,'Base articles déposés'!$B$8:$I$10677,6,0))</f>
        <v/>
      </c>
      <c r="F390" s="140" t="str">
        <f>IF(ISERROR(IF(ISBLANK(VLOOKUP(C390,'Base articles déposés'!$B$8:$I$10677,7,0)),"",VLOOKUP(C390,'Base articles déposés'!$B$8:$I$10677,7,0))),"",IF(ISBLANK(VLOOKUP(C390,'Base articles déposés'!$B$8:$I$10677,7,0)),"",VLOOKUP(C390,'Base articles déposés'!$B$8:$I$10677,7,0)))</f>
        <v/>
      </c>
      <c r="G390" s="143" t="str">
        <f>IF(ISERROR(IF(ISBLANK(VLOOKUP(C390,'Base articles déposés'!$B$8:$I$10677,8,0)),"",VLOOKUP(C390,'Base articles déposés'!$B$8:$I$10677,8,0))),"",IF(ISBLANK(VLOOKUP(C390,'Base articles déposés'!$B$8:$I$10677,8,0)),"",VLOOKUP(C390,'Base articles déposés'!$B$8:$I$10677,8,0)))</f>
        <v/>
      </c>
      <c r="H390" s="146" t="str">
        <f>IF(ISERROR(IF(ISBLANK(VLOOKUP(C390,'Base articles déposés'!$B$8:$K$10677,9,0)),"",VLOOKUP(C390,'Base articles déposés'!$B$8:$K$10677,9,0))),"",IF(ISBLANK(VLOOKUP(C390,'Base articles déposés'!$B$8:$K$10677,9,0)),"",VLOOKUP(C390,'Base articles déposés'!$B$8:$K$10677,9,0)))</f>
        <v/>
      </c>
      <c r="I390" s="165">
        <f>IF(F390="oui",IF(H390="oui",0,IF(ISERROR(VLOOKUP(C390,'Base articles déposés'!$B$8:$I$10677,5,0)),"",VLOOKUP(C390,'Base articles déposés'!$B$8:$I$10677,5,0))),0)</f>
        <v>0</v>
      </c>
      <c r="J390" s="48"/>
      <c r="L390" s="15">
        <f>SUM($N$22:N390)</f>
        <v>3</v>
      </c>
      <c r="M390" s="15" t="str">
        <f>IF('Base articles déposés'!$A379='Récap par déposant'!$H$2,'Base articles déposés'!$B379,"")</f>
        <v/>
      </c>
      <c r="N390" s="15">
        <f t="shared" si="11"/>
        <v>0</v>
      </c>
    </row>
    <row r="391" spans="1:14" hidden="1" outlineLevel="1" x14ac:dyDescent="0.25">
      <c r="A391" s="21">
        <v>370</v>
      </c>
      <c r="B391" s="44"/>
      <c r="C391" s="100" t="str">
        <f t="shared" si="12"/>
        <v/>
      </c>
      <c r="D391" s="97" t="str">
        <f>IF(ISERROR(VLOOKUP(C391,'Base articles déposés'!$B$8:$I$10677,2,0)),"",VLOOKUP(C391,'Base articles déposés'!$B$8:$I$10677,2,0))</f>
        <v/>
      </c>
      <c r="E391" s="137" t="str">
        <f>IF(ISERROR(VLOOKUP(C391,'Base articles déposés'!$B$8:$I$10677,6,0)),"",VLOOKUP(C391,'Base articles déposés'!$B$8:$I$10677,6,0))</f>
        <v/>
      </c>
      <c r="F391" s="140" t="str">
        <f>IF(ISERROR(IF(ISBLANK(VLOOKUP(C391,'Base articles déposés'!$B$8:$I$10677,7,0)),"",VLOOKUP(C391,'Base articles déposés'!$B$8:$I$10677,7,0))),"",IF(ISBLANK(VLOOKUP(C391,'Base articles déposés'!$B$8:$I$10677,7,0)),"",VLOOKUP(C391,'Base articles déposés'!$B$8:$I$10677,7,0)))</f>
        <v/>
      </c>
      <c r="G391" s="143" t="str">
        <f>IF(ISERROR(IF(ISBLANK(VLOOKUP(C391,'Base articles déposés'!$B$8:$I$10677,8,0)),"",VLOOKUP(C391,'Base articles déposés'!$B$8:$I$10677,8,0))),"",IF(ISBLANK(VLOOKUP(C391,'Base articles déposés'!$B$8:$I$10677,8,0)),"",VLOOKUP(C391,'Base articles déposés'!$B$8:$I$10677,8,0)))</f>
        <v/>
      </c>
      <c r="H391" s="146" t="str">
        <f>IF(ISERROR(IF(ISBLANK(VLOOKUP(C391,'Base articles déposés'!$B$8:$K$10677,9,0)),"",VLOOKUP(C391,'Base articles déposés'!$B$8:$K$10677,9,0))),"",IF(ISBLANK(VLOOKUP(C391,'Base articles déposés'!$B$8:$K$10677,9,0)),"",VLOOKUP(C391,'Base articles déposés'!$B$8:$K$10677,9,0)))</f>
        <v/>
      </c>
      <c r="I391" s="165">
        <f>IF(F391="oui",IF(H391="oui",0,IF(ISERROR(VLOOKUP(C391,'Base articles déposés'!$B$8:$I$10677,5,0)),"",VLOOKUP(C391,'Base articles déposés'!$B$8:$I$10677,5,0))),0)</f>
        <v>0</v>
      </c>
      <c r="J391" s="48"/>
      <c r="L391" s="15">
        <f>SUM($N$22:N391)</f>
        <v>3</v>
      </c>
      <c r="M391" s="15" t="str">
        <f>IF('Base articles déposés'!$A380='Récap par déposant'!$H$2,'Base articles déposés'!$B380,"")</f>
        <v/>
      </c>
      <c r="N391" s="15">
        <f t="shared" si="11"/>
        <v>0</v>
      </c>
    </row>
    <row r="392" spans="1:14" hidden="1" outlineLevel="1" x14ac:dyDescent="0.25">
      <c r="A392" s="21">
        <v>371</v>
      </c>
      <c r="B392" s="44"/>
      <c r="C392" s="100" t="str">
        <f t="shared" si="12"/>
        <v/>
      </c>
      <c r="D392" s="97" t="str">
        <f>IF(ISERROR(VLOOKUP(C392,'Base articles déposés'!$B$8:$I$10677,2,0)),"",VLOOKUP(C392,'Base articles déposés'!$B$8:$I$10677,2,0))</f>
        <v/>
      </c>
      <c r="E392" s="137" t="str">
        <f>IF(ISERROR(VLOOKUP(C392,'Base articles déposés'!$B$8:$I$10677,6,0)),"",VLOOKUP(C392,'Base articles déposés'!$B$8:$I$10677,6,0))</f>
        <v/>
      </c>
      <c r="F392" s="140" t="str">
        <f>IF(ISERROR(IF(ISBLANK(VLOOKUP(C392,'Base articles déposés'!$B$8:$I$10677,7,0)),"",VLOOKUP(C392,'Base articles déposés'!$B$8:$I$10677,7,0))),"",IF(ISBLANK(VLOOKUP(C392,'Base articles déposés'!$B$8:$I$10677,7,0)),"",VLOOKUP(C392,'Base articles déposés'!$B$8:$I$10677,7,0)))</f>
        <v/>
      </c>
      <c r="G392" s="143" t="str">
        <f>IF(ISERROR(IF(ISBLANK(VLOOKUP(C392,'Base articles déposés'!$B$8:$I$10677,8,0)),"",VLOOKUP(C392,'Base articles déposés'!$B$8:$I$10677,8,0))),"",IF(ISBLANK(VLOOKUP(C392,'Base articles déposés'!$B$8:$I$10677,8,0)),"",VLOOKUP(C392,'Base articles déposés'!$B$8:$I$10677,8,0)))</f>
        <v/>
      </c>
      <c r="H392" s="146" t="str">
        <f>IF(ISERROR(IF(ISBLANK(VLOOKUP(C392,'Base articles déposés'!$B$8:$K$10677,9,0)),"",VLOOKUP(C392,'Base articles déposés'!$B$8:$K$10677,9,0))),"",IF(ISBLANK(VLOOKUP(C392,'Base articles déposés'!$B$8:$K$10677,9,0)),"",VLOOKUP(C392,'Base articles déposés'!$B$8:$K$10677,9,0)))</f>
        <v/>
      </c>
      <c r="I392" s="165">
        <f>IF(F392="oui",IF(H392="oui",0,IF(ISERROR(VLOOKUP(C392,'Base articles déposés'!$B$8:$I$10677,5,0)),"",VLOOKUP(C392,'Base articles déposés'!$B$8:$I$10677,5,0))),0)</f>
        <v>0</v>
      </c>
      <c r="J392" s="48"/>
      <c r="L392" s="15">
        <f>SUM($N$22:N392)</f>
        <v>3</v>
      </c>
      <c r="M392" s="15" t="str">
        <f>IF('Base articles déposés'!$A381='Récap par déposant'!$H$2,'Base articles déposés'!$B381,"")</f>
        <v/>
      </c>
      <c r="N392" s="15">
        <f t="shared" si="11"/>
        <v>0</v>
      </c>
    </row>
    <row r="393" spans="1:14" hidden="1" outlineLevel="1" x14ac:dyDescent="0.25">
      <c r="A393" s="21">
        <v>372</v>
      </c>
      <c r="B393" s="44"/>
      <c r="C393" s="100" t="str">
        <f t="shared" si="12"/>
        <v/>
      </c>
      <c r="D393" s="97" t="str">
        <f>IF(ISERROR(VLOOKUP(C393,'Base articles déposés'!$B$8:$I$10677,2,0)),"",VLOOKUP(C393,'Base articles déposés'!$B$8:$I$10677,2,0))</f>
        <v/>
      </c>
      <c r="E393" s="137" t="str">
        <f>IF(ISERROR(VLOOKUP(C393,'Base articles déposés'!$B$8:$I$10677,6,0)),"",VLOOKUP(C393,'Base articles déposés'!$B$8:$I$10677,6,0))</f>
        <v/>
      </c>
      <c r="F393" s="140" t="str">
        <f>IF(ISERROR(IF(ISBLANK(VLOOKUP(C393,'Base articles déposés'!$B$8:$I$10677,7,0)),"",VLOOKUP(C393,'Base articles déposés'!$B$8:$I$10677,7,0))),"",IF(ISBLANK(VLOOKUP(C393,'Base articles déposés'!$B$8:$I$10677,7,0)),"",VLOOKUP(C393,'Base articles déposés'!$B$8:$I$10677,7,0)))</f>
        <v/>
      </c>
      <c r="G393" s="143" t="str">
        <f>IF(ISERROR(IF(ISBLANK(VLOOKUP(C393,'Base articles déposés'!$B$8:$I$10677,8,0)),"",VLOOKUP(C393,'Base articles déposés'!$B$8:$I$10677,8,0))),"",IF(ISBLANK(VLOOKUP(C393,'Base articles déposés'!$B$8:$I$10677,8,0)),"",VLOOKUP(C393,'Base articles déposés'!$B$8:$I$10677,8,0)))</f>
        <v/>
      </c>
      <c r="H393" s="146" t="str">
        <f>IF(ISERROR(IF(ISBLANK(VLOOKUP(C393,'Base articles déposés'!$B$8:$K$10677,9,0)),"",VLOOKUP(C393,'Base articles déposés'!$B$8:$K$10677,9,0))),"",IF(ISBLANK(VLOOKUP(C393,'Base articles déposés'!$B$8:$K$10677,9,0)),"",VLOOKUP(C393,'Base articles déposés'!$B$8:$K$10677,9,0)))</f>
        <v/>
      </c>
      <c r="I393" s="165">
        <f>IF(F393="oui",IF(H393="oui",0,IF(ISERROR(VLOOKUP(C393,'Base articles déposés'!$B$8:$I$10677,5,0)),"",VLOOKUP(C393,'Base articles déposés'!$B$8:$I$10677,5,0))),0)</f>
        <v>0</v>
      </c>
      <c r="J393" s="48"/>
      <c r="L393" s="15">
        <f>SUM($N$22:N393)</f>
        <v>3</v>
      </c>
      <c r="M393" s="15" t="str">
        <f>IF('Base articles déposés'!$A382='Récap par déposant'!$H$2,'Base articles déposés'!$B382,"")</f>
        <v/>
      </c>
      <c r="N393" s="15">
        <f t="shared" si="11"/>
        <v>0</v>
      </c>
    </row>
    <row r="394" spans="1:14" hidden="1" outlineLevel="1" x14ac:dyDescent="0.25">
      <c r="A394" s="21">
        <v>373</v>
      </c>
      <c r="B394" s="44"/>
      <c r="C394" s="100" t="str">
        <f t="shared" si="12"/>
        <v/>
      </c>
      <c r="D394" s="97" t="str">
        <f>IF(ISERROR(VLOOKUP(C394,'Base articles déposés'!$B$8:$I$10677,2,0)),"",VLOOKUP(C394,'Base articles déposés'!$B$8:$I$10677,2,0))</f>
        <v/>
      </c>
      <c r="E394" s="137" t="str">
        <f>IF(ISERROR(VLOOKUP(C394,'Base articles déposés'!$B$8:$I$10677,6,0)),"",VLOOKUP(C394,'Base articles déposés'!$B$8:$I$10677,6,0))</f>
        <v/>
      </c>
      <c r="F394" s="140" t="str">
        <f>IF(ISERROR(IF(ISBLANK(VLOOKUP(C394,'Base articles déposés'!$B$8:$I$10677,7,0)),"",VLOOKUP(C394,'Base articles déposés'!$B$8:$I$10677,7,0))),"",IF(ISBLANK(VLOOKUP(C394,'Base articles déposés'!$B$8:$I$10677,7,0)),"",VLOOKUP(C394,'Base articles déposés'!$B$8:$I$10677,7,0)))</f>
        <v/>
      </c>
      <c r="G394" s="143" t="str">
        <f>IF(ISERROR(IF(ISBLANK(VLOOKUP(C394,'Base articles déposés'!$B$8:$I$10677,8,0)),"",VLOOKUP(C394,'Base articles déposés'!$B$8:$I$10677,8,0))),"",IF(ISBLANK(VLOOKUP(C394,'Base articles déposés'!$B$8:$I$10677,8,0)),"",VLOOKUP(C394,'Base articles déposés'!$B$8:$I$10677,8,0)))</f>
        <v/>
      </c>
      <c r="H394" s="146" t="str">
        <f>IF(ISERROR(IF(ISBLANK(VLOOKUP(C394,'Base articles déposés'!$B$8:$K$10677,9,0)),"",VLOOKUP(C394,'Base articles déposés'!$B$8:$K$10677,9,0))),"",IF(ISBLANK(VLOOKUP(C394,'Base articles déposés'!$B$8:$K$10677,9,0)),"",VLOOKUP(C394,'Base articles déposés'!$B$8:$K$10677,9,0)))</f>
        <v/>
      </c>
      <c r="I394" s="165">
        <f>IF(F394="oui",IF(H394="oui",0,IF(ISERROR(VLOOKUP(C394,'Base articles déposés'!$B$8:$I$10677,5,0)),"",VLOOKUP(C394,'Base articles déposés'!$B$8:$I$10677,5,0))),0)</f>
        <v>0</v>
      </c>
      <c r="J394" s="48"/>
      <c r="L394" s="15">
        <f>SUM($N$22:N394)</f>
        <v>3</v>
      </c>
      <c r="M394" s="15" t="str">
        <f>IF('Base articles déposés'!$A383='Récap par déposant'!$H$2,'Base articles déposés'!$B383,"")</f>
        <v/>
      </c>
      <c r="N394" s="15">
        <f t="shared" si="11"/>
        <v>0</v>
      </c>
    </row>
    <row r="395" spans="1:14" hidden="1" outlineLevel="1" x14ac:dyDescent="0.25">
      <c r="A395" s="21">
        <v>374</v>
      </c>
      <c r="B395" s="44"/>
      <c r="C395" s="100" t="str">
        <f t="shared" si="12"/>
        <v/>
      </c>
      <c r="D395" s="97" t="str">
        <f>IF(ISERROR(VLOOKUP(C395,'Base articles déposés'!$B$8:$I$10677,2,0)),"",VLOOKUP(C395,'Base articles déposés'!$B$8:$I$10677,2,0))</f>
        <v/>
      </c>
      <c r="E395" s="137" t="str">
        <f>IF(ISERROR(VLOOKUP(C395,'Base articles déposés'!$B$8:$I$10677,6,0)),"",VLOOKUP(C395,'Base articles déposés'!$B$8:$I$10677,6,0))</f>
        <v/>
      </c>
      <c r="F395" s="140" t="str">
        <f>IF(ISERROR(IF(ISBLANK(VLOOKUP(C395,'Base articles déposés'!$B$8:$I$10677,7,0)),"",VLOOKUP(C395,'Base articles déposés'!$B$8:$I$10677,7,0))),"",IF(ISBLANK(VLOOKUP(C395,'Base articles déposés'!$B$8:$I$10677,7,0)),"",VLOOKUP(C395,'Base articles déposés'!$B$8:$I$10677,7,0)))</f>
        <v/>
      </c>
      <c r="G395" s="143" t="str">
        <f>IF(ISERROR(IF(ISBLANK(VLOOKUP(C395,'Base articles déposés'!$B$8:$I$10677,8,0)),"",VLOOKUP(C395,'Base articles déposés'!$B$8:$I$10677,8,0))),"",IF(ISBLANK(VLOOKUP(C395,'Base articles déposés'!$B$8:$I$10677,8,0)),"",VLOOKUP(C395,'Base articles déposés'!$B$8:$I$10677,8,0)))</f>
        <v/>
      </c>
      <c r="H395" s="146" t="str">
        <f>IF(ISERROR(IF(ISBLANK(VLOOKUP(C395,'Base articles déposés'!$B$8:$K$10677,9,0)),"",VLOOKUP(C395,'Base articles déposés'!$B$8:$K$10677,9,0))),"",IF(ISBLANK(VLOOKUP(C395,'Base articles déposés'!$B$8:$K$10677,9,0)),"",VLOOKUP(C395,'Base articles déposés'!$B$8:$K$10677,9,0)))</f>
        <v/>
      </c>
      <c r="I395" s="165">
        <f>IF(F395="oui",IF(H395="oui",0,IF(ISERROR(VLOOKUP(C395,'Base articles déposés'!$B$8:$I$10677,5,0)),"",VLOOKUP(C395,'Base articles déposés'!$B$8:$I$10677,5,0))),0)</f>
        <v>0</v>
      </c>
      <c r="J395" s="48"/>
      <c r="L395" s="15">
        <f>SUM($N$22:N395)</f>
        <v>3</v>
      </c>
      <c r="M395" s="15" t="str">
        <f>IF('Base articles déposés'!$A384='Récap par déposant'!$H$2,'Base articles déposés'!$B384,"")</f>
        <v/>
      </c>
      <c r="N395" s="15">
        <f t="shared" si="11"/>
        <v>0</v>
      </c>
    </row>
    <row r="396" spans="1:14" hidden="1" outlineLevel="1" x14ac:dyDescent="0.25">
      <c r="A396" s="21">
        <v>375</v>
      </c>
      <c r="B396" s="44"/>
      <c r="C396" s="100" t="str">
        <f t="shared" si="12"/>
        <v/>
      </c>
      <c r="D396" s="97" t="str">
        <f>IF(ISERROR(VLOOKUP(C396,'Base articles déposés'!$B$8:$I$10677,2,0)),"",VLOOKUP(C396,'Base articles déposés'!$B$8:$I$10677,2,0))</f>
        <v/>
      </c>
      <c r="E396" s="137" t="str">
        <f>IF(ISERROR(VLOOKUP(C396,'Base articles déposés'!$B$8:$I$10677,6,0)),"",VLOOKUP(C396,'Base articles déposés'!$B$8:$I$10677,6,0))</f>
        <v/>
      </c>
      <c r="F396" s="140" t="str">
        <f>IF(ISERROR(IF(ISBLANK(VLOOKUP(C396,'Base articles déposés'!$B$8:$I$10677,7,0)),"",VLOOKUP(C396,'Base articles déposés'!$B$8:$I$10677,7,0))),"",IF(ISBLANK(VLOOKUP(C396,'Base articles déposés'!$B$8:$I$10677,7,0)),"",VLOOKUP(C396,'Base articles déposés'!$B$8:$I$10677,7,0)))</f>
        <v/>
      </c>
      <c r="G396" s="143" t="str">
        <f>IF(ISERROR(IF(ISBLANK(VLOOKUP(C396,'Base articles déposés'!$B$8:$I$10677,8,0)),"",VLOOKUP(C396,'Base articles déposés'!$B$8:$I$10677,8,0))),"",IF(ISBLANK(VLOOKUP(C396,'Base articles déposés'!$B$8:$I$10677,8,0)),"",VLOOKUP(C396,'Base articles déposés'!$B$8:$I$10677,8,0)))</f>
        <v/>
      </c>
      <c r="H396" s="146" t="str">
        <f>IF(ISERROR(IF(ISBLANK(VLOOKUP(C396,'Base articles déposés'!$B$8:$K$10677,9,0)),"",VLOOKUP(C396,'Base articles déposés'!$B$8:$K$10677,9,0))),"",IF(ISBLANK(VLOOKUP(C396,'Base articles déposés'!$B$8:$K$10677,9,0)),"",VLOOKUP(C396,'Base articles déposés'!$B$8:$K$10677,9,0)))</f>
        <v/>
      </c>
      <c r="I396" s="165">
        <f>IF(F396="oui",IF(H396="oui",0,IF(ISERROR(VLOOKUP(C396,'Base articles déposés'!$B$8:$I$10677,5,0)),"",VLOOKUP(C396,'Base articles déposés'!$B$8:$I$10677,5,0))),0)</f>
        <v>0</v>
      </c>
      <c r="J396" s="48"/>
      <c r="L396" s="15">
        <f>SUM($N$22:N396)</f>
        <v>3</v>
      </c>
      <c r="M396" s="15" t="str">
        <f>IF('Base articles déposés'!$A385='Récap par déposant'!$H$2,'Base articles déposés'!$B385,"")</f>
        <v/>
      </c>
      <c r="N396" s="15">
        <f t="shared" si="11"/>
        <v>0</v>
      </c>
    </row>
    <row r="397" spans="1:14" hidden="1" outlineLevel="1" x14ac:dyDescent="0.25">
      <c r="A397" s="21">
        <v>376</v>
      </c>
      <c r="B397" s="44"/>
      <c r="C397" s="100" t="str">
        <f t="shared" si="12"/>
        <v/>
      </c>
      <c r="D397" s="97" t="str">
        <f>IF(ISERROR(VLOOKUP(C397,'Base articles déposés'!$B$8:$I$10677,2,0)),"",VLOOKUP(C397,'Base articles déposés'!$B$8:$I$10677,2,0))</f>
        <v/>
      </c>
      <c r="E397" s="137" t="str">
        <f>IF(ISERROR(VLOOKUP(C397,'Base articles déposés'!$B$8:$I$10677,6,0)),"",VLOOKUP(C397,'Base articles déposés'!$B$8:$I$10677,6,0))</f>
        <v/>
      </c>
      <c r="F397" s="140" t="str">
        <f>IF(ISERROR(IF(ISBLANK(VLOOKUP(C397,'Base articles déposés'!$B$8:$I$10677,7,0)),"",VLOOKUP(C397,'Base articles déposés'!$B$8:$I$10677,7,0))),"",IF(ISBLANK(VLOOKUP(C397,'Base articles déposés'!$B$8:$I$10677,7,0)),"",VLOOKUP(C397,'Base articles déposés'!$B$8:$I$10677,7,0)))</f>
        <v/>
      </c>
      <c r="G397" s="143" t="str">
        <f>IF(ISERROR(IF(ISBLANK(VLOOKUP(C397,'Base articles déposés'!$B$8:$I$10677,8,0)),"",VLOOKUP(C397,'Base articles déposés'!$B$8:$I$10677,8,0))),"",IF(ISBLANK(VLOOKUP(C397,'Base articles déposés'!$B$8:$I$10677,8,0)),"",VLOOKUP(C397,'Base articles déposés'!$B$8:$I$10677,8,0)))</f>
        <v/>
      </c>
      <c r="H397" s="146" t="str">
        <f>IF(ISERROR(IF(ISBLANK(VLOOKUP(C397,'Base articles déposés'!$B$8:$K$10677,9,0)),"",VLOOKUP(C397,'Base articles déposés'!$B$8:$K$10677,9,0))),"",IF(ISBLANK(VLOOKUP(C397,'Base articles déposés'!$B$8:$K$10677,9,0)),"",VLOOKUP(C397,'Base articles déposés'!$B$8:$K$10677,9,0)))</f>
        <v/>
      </c>
      <c r="I397" s="165">
        <f>IF(F397="oui",IF(H397="oui",0,IF(ISERROR(VLOOKUP(C397,'Base articles déposés'!$B$8:$I$10677,5,0)),"",VLOOKUP(C397,'Base articles déposés'!$B$8:$I$10677,5,0))),0)</f>
        <v>0</v>
      </c>
      <c r="J397" s="48"/>
      <c r="L397" s="15">
        <f>SUM($N$22:N397)</f>
        <v>3</v>
      </c>
      <c r="M397" s="15" t="str">
        <f>IF('Base articles déposés'!$A386='Récap par déposant'!$H$2,'Base articles déposés'!$B386,"")</f>
        <v/>
      </c>
      <c r="N397" s="15">
        <f t="shared" si="11"/>
        <v>0</v>
      </c>
    </row>
    <row r="398" spans="1:14" hidden="1" outlineLevel="1" x14ac:dyDescent="0.25">
      <c r="A398" s="21">
        <v>377</v>
      </c>
      <c r="B398" s="44"/>
      <c r="C398" s="100" t="str">
        <f t="shared" si="12"/>
        <v/>
      </c>
      <c r="D398" s="97" t="str">
        <f>IF(ISERROR(VLOOKUP(C398,'Base articles déposés'!$B$8:$I$10677,2,0)),"",VLOOKUP(C398,'Base articles déposés'!$B$8:$I$10677,2,0))</f>
        <v/>
      </c>
      <c r="E398" s="137" t="str">
        <f>IF(ISERROR(VLOOKUP(C398,'Base articles déposés'!$B$8:$I$10677,6,0)),"",VLOOKUP(C398,'Base articles déposés'!$B$8:$I$10677,6,0))</f>
        <v/>
      </c>
      <c r="F398" s="140" t="str">
        <f>IF(ISERROR(IF(ISBLANK(VLOOKUP(C398,'Base articles déposés'!$B$8:$I$10677,7,0)),"",VLOOKUP(C398,'Base articles déposés'!$B$8:$I$10677,7,0))),"",IF(ISBLANK(VLOOKUP(C398,'Base articles déposés'!$B$8:$I$10677,7,0)),"",VLOOKUP(C398,'Base articles déposés'!$B$8:$I$10677,7,0)))</f>
        <v/>
      </c>
      <c r="G398" s="143" t="str">
        <f>IF(ISERROR(IF(ISBLANK(VLOOKUP(C398,'Base articles déposés'!$B$8:$I$10677,8,0)),"",VLOOKUP(C398,'Base articles déposés'!$B$8:$I$10677,8,0))),"",IF(ISBLANK(VLOOKUP(C398,'Base articles déposés'!$B$8:$I$10677,8,0)),"",VLOOKUP(C398,'Base articles déposés'!$B$8:$I$10677,8,0)))</f>
        <v/>
      </c>
      <c r="H398" s="146" t="str">
        <f>IF(ISERROR(IF(ISBLANK(VLOOKUP(C398,'Base articles déposés'!$B$8:$K$10677,9,0)),"",VLOOKUP(C398,'Base articles déposés'!$B$8:$K$10677,9,0))),"",IF(ISBLANK(VLOOKUP(C398,'Base articles déposés'!$B$8:$K$10677,9,0)),"",VLOOKUP(C398,'Base articles déposés'!$B$8:$K$10677,9,0)))</f>
        <v/>
      </c>
      <c r="I398" s="165">
        <f>IF(F398="oui",IF(H398="oui",0,IF(ISERROR(VLOOKUP(C398,'Base articles déposés'!$B$8:$I$10677,5,0)),"",VLOOKUP(C398,'Base articles déposés'!$B$8:$I$10677,5,0))),0)</f>
        <v>0</v>
      </c>
      <c r="J398" s="48"/>
      <c r="L398" s="15">
        <f>SUM($N$22:N398)</f>
        <v>3</v>
      </c>
      <c r="M398" s="15" t="str">
        <f>IF('Base articles déposés'!$A387='Récap par déposant'!$H$2,'Base articles déposés'!$B387,"")</f>
        <v/>
      </c>
      <c r="N398" s="15">
        <f t="shared" si="11"/>
        <v>0</v>
      </c>
    </row>
    <row r="399" spans="1:14" hidden="1" outlineLevel="1" x14ac:dyDescent="0.25">
      <c r="A399" s="21">
        <v>378</v>
      </c>
      <c r="B399" s="44"/>
      <c r="C399" s="100" t="str">
        <f t="shared" si="12"/>
        <v/>
      </c>
      <c r="D399" s="97" t="str">
        <f>IF(ISERROR(VLOOKUP(C399,'Base articles déposés'!$B$8:$I$10677,2,0)),"",VLOOKUP(C399,'Base articles déposés'!$B$8:$I$10677,2,0))</f>
        <v/>
      </c>
      <c r="E399" s="137" t="str">
        <f>IF(ISERROR(VLOOKUP(C399,'Base articles déposés'!$B$8:$I$10677,6,0)),"",VLOOKUP(C399,'Base articles déposés'!$B$8:$I$10677,6,0))</f>
        <v/>
      </c>
      <c r="F399" s="140" t="str">
        <f>IF(ISERROR(IF(ISBLANK(VLOOKUP(C399,'Base articles déposés'!$B$8:$I$10677,7,0)),"",VLOOKUP(C399,'Base articles déposés'!$B$8:$I$10677,7,0))),"",IF(ISBLANK(VLOOKUP(C399,'Base articles déposés'!$B$8:$I$10677,7,0)),"",VLOOKUP(C399,'Base articles déposés'!$B$8:$I$10677,7,0)))</f>
        <v/>
      </c>
      <c r="G399" s="143" t="str">
        <f>IF(ISERROR(IF(ISBLANK(VLOOKUP(C399,'Base articles déposés'!$B$8:$I$10677,8,0)),"",VLOOKUP(C399,'Base articles déposés'!$B$8:$I$10677,8,0))),"",IF(ISBLANK(VLOOKUP(C399,'Base articles déposés'!$B$8:$I$10677,8,0)),"",VLOOKUP(C399,'Base articles déposés'!$B$8:$I$10677,8,0)))</f>
        <v/>
      </c>
      <c r="H399" s="146" t="str">
        <f>IF(ISERROR(IF(ISBLANK(VLOOKUP(C399,'Base articles déposés'!$B$8:$K$10677,9,0)),"",VLOOKUP(C399,'Base articles déposés'!$B$8:$K$10677,9,0))),"",IF(ISBLANK(VLOOKUP(C399,'Base articles déposés'!$B$8:$K$10677,9,0)),"",VLOOKUP(C399,'Base articles déposés'!$B$8:$K$10677,9,0)))</f>
        <v/>
      </c>
      <c r="I399" s="165">
        <f>IF(F399="oui",IF(H399="oui",0,IF(ISERROR(VLOOKUP(C399,'Base articles déposés'!$B$8:$I$10677,5,0)),"",VLOOKUP(C399,'Base articles déposés'!$B$8:$I$10677,5,0))),0)</f>
        <v>0</v>
      </c>
      <c r="J399" s="48"/>
      <c r="L399" s="15">
        <f>SUM($N$22:N399)</f>
        <v>3</v>
      </c>
      <c r="M399" s="15" t="str">
        <f>IF('Base articles déposés'!$A388='Récap par déposant'!$H$2,'Base articles déposés'!$B388,"")</f>
        <v/>
      </c>
      <c r="N399" s="15">
        <f t="shared" si="11"/>
        <v>0</v>
      </c>
    </row>
    <row r="400" spans="1:14" hidden="1" outlineLevel="1" x14ac:dyDescent="0.25">
      <c r="A400" s="21">
        <v>379</v>
      </c>
      <c r="B400" s="44"/>
      <c r="C400" s="100" t="str">
        <f t="shared" si="12"/>
        <v/>
      </c>
      <c r="D400" s="97" t="str">
        <f>IF(ISERROR(VLOOKUP(C400,'Base articles déposés'!$B$8:$I$10677,2,0)),"",VLOOKUP(C400,'Base articles déposés'!$B$8:$I$10677,2,0))</f>
        <v/>
      </c>
      <c r="E400" s="137" t="str">
        <f>IF(ISERROR(VLOOKUP(C400,'Base articles déposés'!$B$8:$I$10677,6,0)),"",VLOOKUP(C400,'Base articles déposés'!$B$8:$I$10677,6,0))</f>
        <v/>
      </c>
      <c r="F400" s="140" t="str">
        <f>IF(ISERROR(IF(ISBLANK(VLOOKUP(C400,'Base articles déposés'!$B$8:$I$10677,7,0)),"",VLOOKUP(C400,'Base articles déposés'!$B$8:$I$10677,7,0))),"",IF(ISBLANK(VLOOKUP(C400,'Base articles déposés'!$B$8:$I$10677,7,0)),"",VLOOKUP(C400,'Base articles déposés'!$B$8:$I$10677,7,0)))</f>
        <v/>
      </c>
      <c r="G400" s="143" t="str">
        <f>IF(ISERROR(IF(ISBLANK(VLOOKUP(C400,'Base articles déposés'!$B$8:$I$10677,8,0)),"",VLOOKUP(C400,'Base articles déposés'!$B$8:$I$10677,8,0))),"",IF(ISBLANK(VLOOKUP(C400,'Base articles déposés'!$B$8:$I$10677,8,0)),"",VLOOKUP(C400,'Base articles déposés'!$B$8:$I$10677,8,0)))</f>
        <v/>
      </c>
      <c r="H400" s="146" t="str">
        <f>IF(ISERROR(IF(ISBLANK(VLOOKUP(C400,'Base articles déposés'!$B$8:$K$10677,9,0)),"",VLOOKUP(C400,'Base articles déposés'!$B$8:$K$10677,9,0))),"",IF(ISBLANK(VLOOKUP(C400,'Base articles déposés'!$B$8:$K$10677,9,0)),"",VLOOKUP(C400,'Base articles déposés'!$B$8:$K$10677,9,0)))</f>
        <v/>
      </c>
      <c r="I400" s="165">
        <f>IF(F400="oui",IF(H400="oui",0,IF(ISERROR(VLOOKUP(C400,'Base articles déposés'!$B$8:$I$10677,5,0)),"",VLOOKUP(C400,'Base articles déposés'!$B$8:$I$10677,5,0))),0)</f>
        <v>0</v>
      </c>
      <c r="J400" s="48"/>
      <c r="L400" s="15">
        <f>SUM($N$22:N400)</f>
        <v>3</v>
      </c>
      <c r="M400" s="15" t="str">
        <f>IF('Base articles déposés'!$A389='Récap par déposant'!$H$2,'Base articles déposés'!$B389,"")</f>
        <v/>
      </c>
      <c r="N400" s="15">
        <f t="shared" si="11"/>
        <v>0</v>
      </c>
    </row>
    <row r="401" spans="1:14" hidden="1" outlineLevel="1" x14ac:dyDescent="0.25">
      <c r="A401" s="21">
        <v>380</v>
      </c>
      <c r="B401" s="44"/>
      <c r="C401" s="100" t="str">
        <f t="shared" si="12"/>
        <v/>
      </c>
      <c r="D401" s="97" t="str">
        <f>IF(ISERROR(VLOOKUP(C401,'Base articles déposés'!$B$8:$I$10677,2,0)),"",VLOOKUP(C401,'Base articles déposés'!$B$8:$I$10677,2,0))</f>
        <v/>
      </c>
      <c r="E401" s="137" t="str">
        <f>IF(ISERROR(VLOOKUP(C401,'Base articles déposés'!$B$8:$I$10677,6,0)),"",VLOOKUP(C401,'Base articles déposés'!$B$8:$I$10677,6,0))</f>
        <v/>
      </c>
      <c r="F401" s="140" t="str">
        <f>IF(ISERROR(IF(ISBLANK(VLOOKUP(C401,'Base articles déposés'!$B$8:$I$10677,7,0)),"",VLOOKUP(C401,'Base articles déposés'!$B$8:$I$10677,7,0))),"",IF(ISBLANK(VLOOKUP(C401,'Base articles déposés'!$B$8:$I$10677,7,0)),"",VLOOKUP(C401,'Base articles déposés'!$B$8:$I$10677,7,0)))</f>
        <v/>
      </c>
      <c r="G401" s="143" t="str">
        <f>IF(ISERROR(IF(ISBLANK(VLOOKUP(C401,'Base articles déposés'!$B$8:$I$10677,8,0)),"",VLOOKUP(C401,'Base articles déposés'!$B$8:$I$10677,8,0))),"",IF(ISBLANK(VLOOKUP(C401,'Base articles déposés'!$B$8:$I$10677,8,0)),"",VLOOKUP(C401,'Base articles déposés'!$B$8:$I$10677,8,0)))</f>
        <v/>
      </c>
      <c r="H401" s="146" t="str">
        <f>IF(ISERROR(IF(ISBLANK(VLOOKUP(C401,'Base articles déposés'!$B$8:$K$10677,9,0)),"",VLOOKUP(C401,'Base articles déposés'!$B$8:$K$10677,9,0))),"",IF(ISBLANK(VLOOKUP(C401,'Base articles déposés'!$B$8:$K$10677,9,0)),"",VLOOKUP(C401,'Base articles déposés'!$B$8:$K$10677,9,0)))</f>
        <v/>
      </c>
      <c r="I401" s="165">
        <f>IF(F401="oui",IF(H401="oui",0,IF(ISERROR(VLOOKUP(C401,'Base articles déposés'!$B$8:$I$10677,5,0)),"",VLOOKUP(C401,'Base articles déposés'!$B$8:$I$10677,5,0))),0)</f>
        <v>0</v>
      </c>
      <c r="J401" s="48"/>
      <c r="L401" s="15">
        <f>SUM($N$22:N401)</f>
        <v>3</v>
      </c>
      <c r="M401" s="15" t="str">
        <f>IF('Base articles déposés'!$A390='Récap par déposant'!$H$2,'Base articles déposés'!$B390,"")</f>
        <v/>
      </c>
      <c r="N401" s="15">
        <f t="shared" si="11"/>
        <v>0</v>
      </c>
    </row>
    <row r="402" spans="1:14" hidden="1" outlineLevel="1" x14ac:dyDescent="0.25">
      <c r="A402" s="21">
        <v>381</v>
      </c>
      <c r="B402" s="44"/>
      <c r="C402" s="100" t="str">
        <f t="shared" si="12"/>
        <v/>
      </c>
      <c r="D402" s="97" t="str">
        <f>IF(ISERROR(VLOOKUP(C402,'Base articles déposés'!$B$8:$I$10677,2,0)),"",VLOOKUP(C402,'Base articles déposés'!$B$8:$I$10677,2,0))</f>
        <v/>
      </c>
      <c r="E402" s="137" t="str">
        <f>IF(ISERROR(VLOOKUP(C402,'Base articles déposés'!$B$8:$I$10677,6,0)),"",VLOOKUP(C402,'Base articles déposés'!$B$8:$I$10677,6,0))</f>
        <v/>
      </c>
      <c r="F402" s="140" t="str">
        <f>IF(ISERROR(IF(ISBLANK(VLOOKUP(C402,'Base articles déposés'!$B$8:$I$10677,7,0)),"",VLOOKUP(C402,'Base articles déposés'!$B$8:$I$10677,7,0))),"",IF(ISBLANK(VLOOKUP(C402,'Base articles déposés'!$B$8:$I$10677,7,0)),"",VLOOKUP(C402,'Base articles déposés'!$B$8:$I$10677,7,0)))</f>
        <v/>
      </c>
      <c r="G402" s="143" t="str">
        <f>IF(ISERROR(IF(ISBLANK(VLOOKUP(C402,'Base articles déposés'!$B$8:$I$10677,8,0)),"",VLOOKUP(C402,'Base articles déposés'!$B$8:$I$10677,8,0))),"",IF(ISBLANK(VLOOKUP(C402,'Base articles déposés'!$B$8:$I$10677,8,0)),"",VLOOKUP(C402,'Base articles déposés'!$B$8:$I$10677,8,0)))</f>
        <v/>
      </c>
      <c r="H402" s="146" t="str">
        <f>IF(ISERROR(IF(ISBLANK(VLOOKUP(C402,'Base articles déposés'!$B$8:$K$10677,9,0)),"",VLOOKUP(C402,'Base articles déposés'!$B$8:$K$10677,9,0))),"",IF(ISBLANK(VLOOKUP(C402,'Base articles déposés'!$B$8:$K$10677,9,0)),"",VLOOKUP(C402,'Base articles déposés'!$B$8:$K$10677,9,0)))</f>
        <v/>
      </c>
      <c r="I402" s="165">
        <f>IF(F402="oui",IF(H402="oui",0,IF(ISERROR(VLOOKUP(C402,'Base articles déposés'!$B$8:$I$10677,5,0)),"",VLOOKUP(C402,'Base articles déposés'!$B$8:$I$10677,5,0))),0)</f>
        <v>0</v>
      </c>
      <c r="J402" s="48"/>
      <c r="L402" s="15">
        <f>SUM($N$22:N402)</f>
        <v>3</v>
      </c>
      <c r="M402" s="15" t="str">
        <f>IF('Base articles déposés'!$A391='Récap par déposant'!$H$2,'Base articles déposés'!$B391,"")</f>
        <v/>
      </c>
      <c r="N402" s="15">
        <f t="shared" si="11"/>
        <v>0</v>
      </c>
    </row>
    <row r="403" spans="1:14" hidden="1" outlineLevel="1" x14ac:dyDescent="0.25">
      <c r="A403" s="21">
        <v>382</v>
      </c>
      <c r="B403" s="44"/>
      <c r="C403" s="100" t="str">
        <f t="shared" si="12"/>
        <v/>
      </c>
      <c r="D403" s="97" t="str">
        <f>IF(ISERROR(VLOOKUP(C403,'Base articles déposés'!$B$8:$I$10677,2,0)),"",VLOOKUP(C403,'Base articles déposés'!$B$8:$I$10677,2,0))</f>
        <v/>
      </c>
      <c r="E403" s="137" t="str">
        <f>IF(ISERROR(VLOOKUP(C403,'Base articles déposés'!$B$8:$I$10677,6,0)),"",VLOOKUP(C403,'Base articles déposés'!$B$8:$I$10677,6,0))</f>
        <v/>
      </c>
      <c r="F403" s="140" t="str">
        <f>IF(ISERROR(IF(ISBLANK(VLOOKUP(C403,'Base articles déposés'!$B$8:$I$10677,7,0)),"",VLOOKUP(C403,'Base articles déposés'!$B$8:$I$10677,7,0))),"",IF(ISBLANK(VLOOKUP(C403,'Base articles déposés'!$B$8:$I$10677,7,0)),"",VLOOKUP(C403,'Base articles déposés'!$B$8:$I$10677,7,0)))</f>
        <v/>
      </c>
      <c r="G403" s="143" t="str">
        <f>IF(ISERROR(IF(ISBLANK(VLOOKUP(C403,'Base articles déposés'!$B$8:$I$10677,8,0)),"",VLOOKUP(C403,'Base articles déposés'!$B$8:$I$10677,8,0))),"",IF(ISBLANK(VLOOKUP(C403,'Base articles déposés'!$B$8:$I$10677,8,0)),"",VLOOKUP(C403,'Base articles déposés'!$B$8:$I$10677,8,0)))</f>
        <v/>
      </c>
      <c r="H403" s="146" t="str">
        <f>IF(ISERROR(IF(ISBLANK(VLOOKUP(C403,'Base articles déposés'!$B$8:$K$10677,9,0)),"",VLOOKUP(C403,'Base articles déposés'!$B$8:$K$10677,9,0))),"",IF(ISBLANK(VLOOKUP(C403,'Base articles déposés'!$B$8:$K$10677,9,0)),"",VLOOKUP(C403,'Base articles déposés'!$B$8:$K$10677,9,0)))</f>
        <v/>
      </c>
      <c r="I403" s="165">
        <f>IF(F403="oui",IF(H403="oui",0,IF(ISERROR(VLOOKUP(C403,'Base articles déposés'!$B$8:$I$10677,5,0)),"",VLOOKUP(C403,'Base articles déposés'!$B$8:$I$10677,5,0))),0)</f>
        <v>0</v>
      </c>
      <c r="J403" s="48"/>
      <c r="L403" s="15">
        <f>SUM($N$22:N403)</f>
        <v>3</v>
      </c>
      <c r="M403" s="15" t="str">
        <f>IF('Base articles déposés'!$A392='Récap par déposant'!$H$2,'Base articles déposés'!$B392,"")</f>
        <v/>
      </c>
      <c r="N403" s="15">
        <f t="shared" ref="N403:N466" si="13">IF(M403="",0,1)</f>
        <v>0</v>
      </c>
    </row>
    <row r="404" spans="1:14" hidden="1" outlineLevel="1" x14ac:dyDescent="0.25">
      <c r="A404" s="21">
        <v>383</v>
      </c>
      <c r="B404" s="44"/>
      <c r="C404" s="100" t="str">
        <f t="shared" si="12"/>
        <v/>
      </c>
      <c r="D404" s="97" t="str">
        <f>IF(ISERROR(VLOOKUP(C404,'Base articles déposés'!$B$8:$I$10677,2,0)),"",VLOOKUP(C404,'Base articles déposés'!$B$8:$I$10677,2,0))</f>
        <v/>
      </c>
      <c r="E404" s="137" t="str">
        <f>IF(ISERROR(VLOOKUP(C404,'Base articles déposés'!$B$8:$I$10677,6,0)),"",VLOOKUP(C404,'Base articles déposés'!$B$8:$I$10677,6,0))</f>
        <v/>
      </c>
      <c r="F404" s="140" t="str">
        <f>IF(ISERROR(IF(ISBLANK(VLOOKUP(C404,'Base articles déposés'!$B$8:$I$10677,7,0)),"",VLOOKUP(C404,'Base articles déposés'!$B$8:$I$10677,7,0))),"",IF(ISBLANK(VLOOKUP(C404,'Base articles déposés'!$B$8:$I$10677,7,0)),"",VLOOKUP(C404,'Base articles déposés'!$B$8:$I$10677,7,0)))</f>
        <v/>
      </c>
      <c r="G404" s="143" t="str">
        <f>IF(ISERROR(IF(ISBLANK(VLOOKUP(C404,'Base articles déposés'!$B$8:$I$10677,8,0)),"",VLOOKUP(C404,'Base articles déposés'!$B$8:$I$10677,8,0))),"",IF(ISBLANK(VLOOKUP(C404,'Base articles déposés'!$B$8:$I$10677,8,0)),"",VLOOKUP(C404,'Base articles déposés'!$B$8:$I$10677,8,0)))</f>
        <v/>
      </c>
      <c r="H404" s="146" t="str">
        <f>IF(ISERROR(IF(ISBLANK(VLOOKUP(C404,'Base articles déposés'!$B$8:$K$10677,9,0)),"",VLOOKUP(C404,'Base articles déposés'!$B$8:$K$10677,9,0))),"",IF(ISBLANK(VLOOKUP(C404,'Base articles déposés'!$B$8:$K$10677,9,0)),"",VLOOKUP(C404,'Base articles déposés'!$B$8:$K$10677,9,0)))</f>
        <v/>
      </c>
      <c r="I404" s="165">
        <f>IF(F404="oui",IF(H404="oui",0,IF(ISERROR(VLOOKUP(C404,'Base articles déposés'!$B$8:$I$10677,5,0)),"",VLOOKUP(C404,'Base articles déposés'!$B$8:$I$10677,5,0))),0)</f>
        <v>0</v>
      </c>
      <c r="J404" s="48"/>
      <c r="L404" s="15">
        <f>SUM($N$22:N404)</f>
        <v>3</v>
      </c>
      <c r="M404" s="15" t="str">
        <f>IF('Base articles déposés'!$A393='Récap par déposant'!$H$2,'Base articles déposés'!$B393,"")</f>
        <v/>
      </c>
      <c r="N404" s="15">
        <f t="shared" si="13"/>
        <v>0</v>
      </c>
    </row>
    <row r="405" spans="1:14" hidden="1" outlineLevel="1" x14ac:dyDescent="0.25">
      <c r="A405" s="21">
        <v>384</v>
      </c>
      <c r="B405" s="44"/>
      <c r="C405" s="100" t="str">
        <f t="shared" si="12"/>
        <v/>
      </c>
      <c r="D405" s="97" t="str">
        <f>IF(ISERROR(VLOOKUP(C405,'Base articles déposés'!$B$8:$I$10677,2,0)),"",VLOOKUP(C405,'Base articles déposés'!$B$8:$I$10677,2,0))</f>
        <v/>
      </c>
      <c r="E405" s="137" t="str">
        <f>IF(ISERROR(VLOOKUP(C405,'Base articles déposés'!$B$8:$I$10677,6,0)),"",VLOOKUP(C405,'Base articles déposés'!$B$8:$I$10677,6,0))</f>
        <v/>
      </c>
      <c r="F405" s="140" t="str">
        <f>IF(ISERROR(IF(ISBLANK(VLOOKUP(C405,'Base articles déposés'!$B$8:$I$10677,7,0)),"",VLOOKUP(C405,'Base articles déposés'!$B$8:$I$10677,7,0))),"",IF(ISBLANK(VLOOKUP(C405,'Base articles déposés'!$B$8:$I$10677,7,0)),"",VLOOKUP(C405,'Base articles déposés'!$B$8:$I$10677,7,0)))</f>
        <v/>
      </c>
      <c r="G405" s="143" t="str">
        <f>IF(ISERROR(IF(ISBLANK(VLOOKUP(C405,'Base articles déposés'!$B$8:$I$10677,8,0)),"",VLOOKUP(C405,'Base articles déposés'!$B$8:$I$10677,8,0))),"",IF(ISBLANK(VLOOKUP(C405,'Base articles déposés'!$B$8:$I$10677,8,0)),"",VLOOKUP(C405,'Base articles déposés'!$B$8:$I$10677,8,0)))</f>
        <v/>
      </c>
      <c r="H405" s="146" t="str">
        <f>IF(ISERROR(IF(ISBLANK(VLOOKUP(C405,'Base articles déposés'!$B$8:$K$10677,9,0)),"",VLOOKUP(C405,'Base articles déposés'!$B$8:$K$10677,9,0))),"",IF(ISBLANK(VLOOKUP(C405,'Base articles déposés'!$B$8:$K$10677,9,0)),"",VLOOKUP(C405,'Base articles déposés'!$B$8:$K$10677,9,0)))</f>
        <v/>
      </c>
      <c r="I405" s="165">
        <f>IF(F405="oui",IF(H405="oui",0,IF(ISERROR(VLOOKUP(C405,'Base articles déposés'!$B$8:$I$10677,5,0)),"",VLOOKUP(C405,'Base articles déposés'!$B$8:$I$10677,5,0))),0)</f>
        <v>0</v>
      </c>
      <c r="J405" s="48"/>
      <c r="L405" s="15">
        <f>SUM($N$22:N405)</f>
        <v>3</v>
      </c>
      <c r="M405" s="15" t="str">
        <f>IF('Base articles déposés'!$A394='Récap par déposant'!$H$2,'Base articles déposés'!$B394,"")</f>
        <v/>
      </c>
      <c r="N405" s="15">
        <f t="shared" si="13"/>
        <v>0</v>
      </c>
    </row>
    <row r="406" spans="1:14" hidden="1" outlineLevel="1" x14ac:dyDescent="0.25">
      <c r="A406" s="21">
        <v>385</v>
      </c>
      <c r="B406" s="44"/>
      <c r="C406" s="100" t="str">
        <f t="shared" si="12"/>
        <v/>
      </c>
      <c r="D406" s="97" t="str">
        <f>IF(ISERROR(VLOOKUP(C406,'Base articles déposés'!$B$8:$I$10677,2,0)),"",VLOOKUP(C406,'Base articles déposés'!$B$8:$I$10677,2,0))</f>
        <v/>
      </c>
      <c r="E406" s="137" t="str">
        <f>IF(ISERROR(VLOOKUP(C406,'Base articles déposés'!$B$8:$I$10677,6,0)),"",VLOOKUP(C406,'Base articles déposés'!$B$8:$I$10677,6,0))</f>
        <v/>
      </c>
      <c r="F406" s="140" t="str">
        <f>IF(ISERROR(IF(ISBLANK(VLOOKUP(C406,'Base articles déposés'!$B$8:$I$10677,7,0)),"",VLOOKUP(C406,'Base articles déposés'!$B$8:$I$10677,7,0))),"",IF(ISBLANK(VLOOKUP(C406,'Base articles déposés'!$B$8:$I$10677,7,0)),"",VLOOKUP(C406,'Base articles déposés'!$B$8:$I$10677,7,0)))</f>
        <v/>
      </c>
      <c r="G406" s="143" t="str">
        <f>IF(ISERROR(IF(ISBLANK(VLOOKUP(C406,'Base articles déposés'!$B$8:$I$10677,8,0)),"",VLOOKUP(C406,'Base articles déposés'!$B$8:$I$10677,8,0))),"",IF(ISBLANK(VLOOKUP(C406,'Base articles déposés'!$B$8:$I$10677,8,0)),"",VLOOKUP(C406,'Base articles déposés'!$B$8:$I$10677,8,0)))</f>
        <v/>
      </c>
      <c r="H406" s="146" t="str">
        <f>IF(ISERROR(IF(ISBLANK(VLOOKUP(C406,'Base articles déposés'!$B$8:$K$10677,9,0)),"",VLOOKUP(C406,'Base articles déposés'!$B$8:$K$10677,9,0))),"",IF(ISBLANK(VLOOKUP(C406,'Base articles déposés'!$B$8:$K$10677,9,0)),"",VLOOKUP(C406,'Base articles déposés'!$B$8:$K$10677,9,0)))</f>
        <v/>
      </c>
      <c r="I406" s="165">
        <f>IF(F406="oui",IF(H406="oui",0,IF(ISERROR(VLOOKUP(C406,'Base articles déposés'!$B$8:$I$10677,5,0)),"",VLOOKUP(C406,'Base articles déposés'!$B$8:$I$10677,5,0))),0)</f>
        <v>0</v>
      </c>
      <c r="J406" s="48"/>
      <c r="L406" s="15">
        <f>SUM($N$22:N406)</f>
        <v>3</v>
      </c>
      <c r="M406" s="15" t="str">
        <f>IF('Base articles déposés'!$A395='Récap par déposant'!$H$2,'Base articles déposés'!$B395,"")</f>
        <v/>
      </c>
      <c r="N406" s="15">
        <f t="shared" si="13"/>
        <v>0</v>
      </c>
    </row>
    <row r="407" spans="1:14" hidden="1" outlineLevel="1" x14ac:dyDescent="0.25">
      <c r="A407" s="21">
        <v>386</v>
      </c>
      <c r="B407" s="44"/>
      <c r="C407" s="100" t="str">
        <f t="shared" si="12"/>
        <v/>
      </c>
      <c r="D407" s="97" t="str">
        <f>IF(ISERROR(VLOOKUP(C407,'Base articles déposés'!$B$8:$I$10677,2,0)),"",VLOOKUP(C407,'Base articles déposés'!$B$8:$I$10677,2,0))</f>
        <v/>
      </c>
      <c r="E407" s="137" t="str">
        <f>IF(ISERROR(VLOOKUP(C407,'Base articles déposés'!$B$8:$I$10677,6,0)),"",VLOOKUP(C407,'Base articles déposés'!$B$8:$I$10677,6,0))</f>
        <v/>
      </c>
      <c r="F407" s="140" t="str">
        <f>IF(ISERROR(IF(ISBLANK(VLOOKUP(C407,'Base articles déposés'!$B$8:$I$10677,7,0)),"",VLOOKUP(C407,'Base articles déposés'!$B$8:$I$10677,7,0))),"",IF(ISBLANK(VLOOKUP(C407,'Base articles déposés'!$B$8:$I$10677,7,0)),"",VLOOKUP(C407,'Base articles déposés'!$B$8:$I$10677,7,0)))</f>
        <v/>
      </c>
      <c r="G407" s="143" t="str">
        <f>IF(ISERROR(IF(ISBLANK(VLOOKUP(C407,'Base articles déposés'!$B$8:$I$10677,8,0)),"",VLOOKUP(C407,'Base articles déposés'!$B$8:$I$10677,8,0))),"",IF(ISBLANK(VLOOKUP(C407,'Base articles déposés'!$B$8:$I$10677,8,0)),"",VLOOKUP(C407,'Base articles déposés'!$B$8:$I$10677,8,0)))</f>
        <v/>
      </c>
      <c r="H407" s="146" t="str">
        <f>IF(ISERROR(IF(ISBLANK(VLOOKUP(C407,'Base articles déposés'!$B$8:$K$10677,9,0)),"",VLOOKUP(C407,'Base articles déposés'!$B$8:$K$10677,9,0))),"",IF(ISBLANK(VLOOKUP(C407,'Base articles déposés'!$B$8:$K$10677,9,0)),"",VLOOKUP(C407,'Base articles déposés'!$B$8:$K$10677,9,0)))</f>
        <v/>
      </c>
      <c r="I407" s="165">
        <f>IF(F407="oui",IF(H407="oui",0,IF(ISERROR(VLOOKUP(C407,'Base articles déposés'!$B$8:$I$10677,5,0)),"",VLOOKUP(C407,'Base articles déposés'!$B$8:$I$10677,5,0))),0)</f>
        <v>0</v>
      </c>
      <c r="J407" s="48"/>
      <c r="L407" s="15">
        <f>SUM($N$22:N407)</f>
        <v>3</v>
      </c>
      <c r="M407" s="15" t="str">
        <f>IF('Base articles déposés'!$A396='Récap par déposant'!$H$2,'Base articles déposés'!$B396,"")</f>
        <v/>
      </c>
      <c r="N407" s="15">
        <f t="shared" si="13"/>
        <v>0</v>
      </c>
    </row>
    <row r="408" spans="1:14" hidden="1" outlineLevel="1" x14ac:dyDescent="0.25">
      <c r="A408" s="21">
        <v>387</v>
      </c>
      <c r="B408" s="44"/>
      <c r="C408" s="100" t="str">
        <f t="shared" si="12"/>
        <v/>
      </c>
      <c r="D408" s="97" t="str">
        <f>IF(ISERROR(VLOOKUP(C408,'Base articles déposés'!$B$8:$I$10677,2,0)),"",VLOOKUP(C408,'Base articles déposés'!$B$8:$I$10677,2,0))</f>
        <v/>
      </c>
      <c r="E408" s="137" t="str">
        <f>IF(ISERROR(VLOOKUP(C408,'Base articles déposés'!$B$8:$I$10677,6,0)),"",VLOOKUP(C408,'Base articles déposés'!$B$8:$I$10677,6,0))</f>
        <v/>
      </c>
      <c r="F408" s="140" t="str">
        <f>IF(ISERROR(IF(ISBLANK(VLOOKUP(C408,'Base articles déposés'!$B$8:$I$10677,7,0)),"",VLOOKUP(C408,'Base articles déposés'!$B$8:$I$10677,7,0))),"",IF(ISBLANK(VLOOKUP(C408,'Base articles déposés'!$B$8:$I$10677,7,0)),"",VLOOKUP(C408,'Base articles déposés'!$B$8:$I$10677,7,0)))</f>
        <v/>
      </c>
      <c r="G408" s="143" t="str">
        <f>IF(ISERROR(IF(ISBLANK(VLOOKUP(C408,'Base articles déposés'!$B$8:$I$10677,8,0)),"",VLOOKUP(C408,'Base articles déposés'!$B$8:$I$10677,8,0))),"",IF(ISBLANK(VLOOKUP(C408,'Base articles déposés'!$B$8:$I$10677,8,0)),"",VLOOKUP(C408,'Base articles déposés'!$B$8:$I$10677,8,0)))</f>
        <v/>
      </c>
      <c r="H408" s="146" t="str">
        <f>IF(ISERROR(IF(ISBLANK(VLOOKUP(C408,'Base articles déposés'!$B$8:$K$10677,9,0)),"",VLOOKUP(C408,'Base articles déposés'!$B$8:$K$10677,9,0))),"",IF(ISBLANK(VLOOKUP(C408,'Base articles déposés'!$B$8:$K$10677,9,0)),"",VLOOKUP(C408,'Base articles déposés'!$B$8:$K$10677,9,0)))</f>
        <v/>
      </c>
      <c r="I408" s="165">
        <f>IF(F408="oui",IF(H408="oui",0,IF(ISERROR(VLOOKUP(C408,'Base articles déposés'!$B$8:$I$10677,5,0)),"",VLOOKUP(C408,'Base articles déposés'!$B$8:$I$10677,5,0))),0)</f>
        <v>0</v>
      </c>
      <c r="J408" s="48"/>
      <c r="L408" s="15">
        <f>SUM($N$22:N408)</f>
        <v>3</v>
      </c>
      <c r="M408" s="15" t="str">
        <f>IF('Base articles déposés'!$A397='Récap par déposant'!$H$2,'Base articles déposés'!$B397,"")</f>
        <v/>
      </c>
      <c r="N408" s="15">
        <f t="shared" si="13"/>
        <v>0</v>
      </c>
    </row>
    <row r="409" spans="1:14" hidden="1" outlineLevel="1" x14ac:dyDescent="0.25">
      <c r="A409" s="21">
        <v>388</v>
      </c>
      <c r="B409" s="44"/>
      <c r="C409" s="100" t="str">
        <f t="shared" si="12"/>
        <v/>
      </c>
      <c r="D409" s="97" t="str">
        <f>IF(ISERROR(VLOOKUP(C409,'Base articles déposés'!$B$8:$I$10677,2,0)),"",VLOOKUP(C409,'Base articles déposés'!$B$8:$I$10677,2,0))</f>
        <v/>
      </c>
      <c r="E409" s="137" t="str">
        <f>IF(ISERROR(VLOOKUP(C409,'Base articles déposés'!$B$8:$I$10677,6,0)),"",VLOOKUP(C409,'Base articles déposés'!$B$8:$I$10677,6,0))</f>
        <v/>
      </c>
      <c r="F409" s="140" t="str">
        <f>IF(ISERROR(IF(ISBLANK(VLOOKUP(C409,'Base articles déposés'!$B$8:$I$10677,7,0)),"",VLOOKUP(C409,'Base articles déposés'!$B$8:$I$10677,7,0))),"",IF(ISBLANK(VLOOKUP(C409,'Base articles déposés'!$B$8:$I$10677,7,0)),"",VLOOKUP(C409,'Base articles déposés'!$B$8:$I$10677,7,0)))</f>
        <v/>
      </c>
      <c r="G409" s="143" t="str">
        <f>IF(ISERROR(IF(ISBLANK(VLOOKUP(C409,'Base articles déposés'!$B$8:$I$10677,8,0)),"",VLOOKUP(C409,'Base articles déposés'!$B$8:$I$10677,8,0))),"",IF(ISBLANK(VLOOKUP(C409,'Base articles déposés'!$B$8:$I$10677,8,0)),"",VLOOKUP(C409,'Base articles déposés'!$B$8:$I$10677,8,0)))</f>
        <v/>
      </c>
      <c r="H409" s="146" t="str">
        <f>IF(ISERROR(IF(ISBLANK(VLOOKUP(C409,'Base articles déposés'!$B$8:$K$10677,9,0)),"",VLOOKUP(C409,'Base articles déposés'!$B$8:$K$10677,9,0))),"",IF(ISBLANK(VLOOKUP(C409,'Base articles déposés'!$B$8:$K$10677,9,0)),"",VLOOKUP(C409,'Base articles déposés'!$B$8:$K$10677,9,0)))</f>
        <v/>
      </c>
      <c r="I409" s="165">
        <f>IF(F409="oui",IF(H409="oui",0,IF(ISERROR(VLOOKUP(C409,'Base articles déposés'!$B$8:$I$10677,5,0)),"",VLOOKUP(C409,'Base articles déposés'!$B$8:$I$10677,5,0))),0)</f>
        <v>0</v>
      </c>
      <c r="J409" s="48"/>
      <c r="L409" s="15">
        <f>SUM($N$22:N409)</f>
        <v>3</v>
      </c>
      <c r="M409" s="15" t="str">
        <f>IF('Base articles déposés'!$A398='Récap par déposant'!$H$2,'Base articles déposés'!$B398,"")</f>
        <v/>
      </c>
      <c r="N409" s="15">
        <f t="shared" si="13"/>
        <v>0</v>
      </c>
    </row>
    <row r="410" spans="1:14" hidden="1" outlineLevel="1" x14ac:dyDescent="0.25">
      <c r="A410" s="21">
        <v>389</v>
      </c>
      <c r="B410" s="44"/>
      <c r="C410" s="100" t="str">
        <f t="shared" si="12"/>
        <v/>
      </c>
      <c r="D410" s="97" t="str">
        <f>IF(ISERROR(VLOOKUP(C410,'Base articles déposés'!$B$8:$I$10677,2,0)),"",VLOOKUP(C410,'Base articles déposés'!$B$8:$I$10677,2,0))</f>
        <v/>
      </c>
      <c r="E410" s="137" t="str">
        <f>IF(ISERROR(VLOOKUP(C410,'Base articles déposés'!$B$8:$I$10677,6,0)),"",VLOOKUP(C410,'Base articles déposés'!$B$8:$I$10677,6,0))</f>
        <v/>
      </c>
      <c r="F410" s="140" t="str">
        <f>IF(ISERROR(IF(ISBLANK(VLOOKUP(C410,'Base articles déposés'!$B$8:$I$10677,7,0)),"",VLOOKUP(C410,'Base articles déposés'!$B$8:$I$10677,7,0))),"",IF(ISBLANK(VLOOKUP(C410,'Base articles déposés'!$B$8:$I$10677,7,0)),"",VLOOKUP(C410,'Base articles déposés'!$B$8:$I$10677,7,0)))</f>
        <v/>
      </c>
      <c r="G410" s="143" t="str">
        <f>IF(ISERROR(IF(ISBLANK(VLOOKUP(C410,'Base articles déposés'!$B$8:$I$10677,8,0)),"",VLOOKUP(C410,'Base articles déposés'!$B$8:$I$10677,8,0))),"",IF(ISBLANK(VLOOKUP(C410,'Base articles déposés'!$B$8:$I$10677,8,0)),"",VLOOKUP(C410,'Base articles déposés'!$B$8:$I$10677,8,0)))</f>
        <v/>
      </c>
      <c r="H410" s="146" t="str">
        <f>IF(ISERROR(IF(ISBLANK(VLOOKUP(C410,'Base articles déposés'!$B$8:$K$10677,9,0)),"",VLOOKUP(C410,'Base articles déposés'!$B$8:$K$10677,9,0))),"",IF(ISBLANK(VLOOKUP(C410,'Base articles déposés'!$B$8:$K$10677,9,0)),"",VLOOKUP(C410,'Base articles déposés'!$B$8:$K$10677,9,0)))</f>
        <v/>
      </c>
      <c r="I410" s="165">
        <f>IF(F410="oui",IF(H410="oui",0,IF(ISERROR(VLOOKUP(C410,'Base articles déposés'!$B$8:$I$10677,5,0)),"",VLOOKUP(C410,'Base articles déposés'!$B$8:$I$10677,5,0))),0)</f>
        <v>0</v>
      </c>
      <c r="J410" s="48"/>
      <c r="L410" s="15">
        <f>SUM($N$22:N410)</f>
        <v>3</v>
      </c>
      <c r="M410" s="15" t="str">
        <f>IF('Base articles déposés'!$A399='Récap par déposant'!$H$2,'Base articles déposés'!$B399,"")</f>
        <v/>
      </c>
      <c r="N410" s="15">
        <f t="shared" si="13"/>
        <v>0</v>
      </c>
    </row>
    <row r="411" spans="1:14" hidden="1" outlineLevel="1" x14ac:dyDescent="0.25">
      <c r="A411" s="21">
        <v>390</v>
      </c>
      <c r="B411" s="44"/>
      <c r="C411" s="100" t="str">
        <f t="shared" si="12"/>
        <v/>
      </c>
      <c r="D411" s="97" t="str">
        <f>IF(ISERROR(VLOOKUP(C411,'Base articles déposés'!$B$8:$I$10677,2,0)),"",VLOOKUP(C411,'Base articles déposés'!$B$8:$I$10677,2,0))</f>
        <v/>
      </c>
      <c r="E411" s="137" t="str">
        <f>IF(ISERROR(VLOOKUP(C411,'Base articles déposés'!$B$8:$I$10677,6,0)),"",VLOOKUP(C411,'Base articles déposés'!$B$8:$I$10677,6,0))</f>
        <v/>
      </c>
      <c r="F411" s="140" t="str">
        <f>IF(ISERROR(IF(ISBLANK(VLOOKUP(C411,'Base articles déposés'!$B$8:$I$10677,7,0)),"",VLOOKUP(C411,'Base articles déposés'!$B$8:$I$10677,7,0))),"",IF(ISBLANK(VLOOKUP(C411,'Base articles déposés'!$B$8:$I$10677,7,0)),"",VLOOKUP(C411,'Base articles déposés'!$B$8:$I$10677,7,0)))</f>
        <v/>
      </c>
      <c r="G411" s="143" t="str">
        <f>IF(ISERROR(IF(ISBLANK(VLOOKUP(C411,'Base articles déposés'!$B$8:$I$10677,8,0)),"",VLOOKUP(C411,'Base articles déposés'!$B$8:$I$10677,8,0))),"",IF(ISBLANK(VLOOKUP(C411,'Base articles déposés'!$B$8:$I$10677,8,0)),"",VLOOKUP(C411,'Base articles déposés'!$B$8:$I$10677,8,0)))</f>
        <v/>
      </c>
      <c r="H411" s="146" t="str">
        <f>IF(ISERROR(IF(ISBLANK(VLOOKUP(C411,'Base articles déposés'!$B$8:$K$10677,9,0)),"",VLOOKUP(C411,'Base articles déposés'!$B$8:$K$10677,9,0))),"",IF(ISBLANK(VLOOKUP(C411,'Base articles déposés'!$B$8:$K$10677,9,0)),"",VLOOKUP(C411,'Base articles déposés'!$B$8:$K$10677,9,0)))</f>
        <v/>
      </c>
      <c r="I411" s="165">
        <f>IF(F411="oui",IF(H411="oui",0,IF(ISERROR(VLOOKUP(C411,'Base articles déposés'!$B$8:$I$10677,5,0)),"",VLOOKUP(C411,'Base articles déposés'!$B$8:$I$10677,5,0))),0)</f>
        <v>0</v>
      </c>
      <c r="J411" s="48"/>
      <c r="L411" s="15">
        <f>SUM($N$22:N411)</f>
        <v>3</v>
      </c>
      <c r="M411" s="15" t="str">
        <f>IF('Base articles déposés'!$A400='Récap par déposant'!$H$2,'Base articles déposés'!$B400,"")</f>
        <v/>
      </c>
      <c r="N411" s="15">
        <f t="shared" si="13"/>
        <v>0</v>
      </c>
    </row>
    <row r="412" spans="1:14" hidden="1" outlineLevel="1" x14ac:dyDescent="0.25">
      <c r="A412" s="21">
        <v>391</v>
      </c>
      <c r="B412" s="44"/>
      <c r="C412" s="100" t="str">
        <f t="shared" si="12"/>
        <v/>
      </c>
      <c r="D412" s="97" t="str">
        <f>IF(ISERROR(VLOOKUP(C412,'Base articles déposés'!$B$8:$I$10677,2,0)),"",VLOOKUP(C412,'Base articles déposés'!$B$8:$I$10677,2,0))</f>
        <v/>
      </c>
      <c r="E412" s="137" t="str">
        <f>IF(ISERROR(VLOOKUP(C412,'Base articles déposés'!$B$8:$I$10677,6,0)),"",VLOOKUP(C412,'Base articles déposés'!$B$8:$I$10677,6,0))</f>
        <v/>
      </c>
      <c r="F412" s="140" t="str">
        <f>IF(ISERROR(IF(ISBLANK(VLOOKUP(C412,'Base articles déposés'!$B$8:$I$10677,7,0)),"",VLOOKUP(C412,'Base articles déposés'!$B$8:$I$10677,7,0))),"",IF(ISBLANK(VLOOKUP(C412,'Base articles déposés'!$B$8:$I$10677,7,0)),"",VLOOKUP(C412,'Base articles déposés'!$B$8:$I$10677,7,0)))</f>
        <v/>
      </c>
      <c r="G412" s="143" t="str">
        <f>IF(ISERROR(IF(ISBLANK(VLOOKUP(C412,'Base articles déposés'!$B$8:$I$10677,8,0)),"",VLOOKUP(C412,'Base articles déposés'!$B$8:$I$10677,8,0))),"",IF(ISBLANK(VLOOKUP(C412,'Base articles déposés'!$B$8:$I$10677,8,0)),"",VLOOKUP(C412,'Base articles déposés'!$B$8:$I$10677,8,0)))</f>
        <v/>
      </c>
      <c r="H412" s="146" t="str">
        <f>IF(ISERROR(IF(ISBLANK(VLOOKUP(C412,'Base articles déposés'!$B$8:$K$10677,9,0)),"",VLOOKUP(C412,'Base articles déposés'!$B$8:$K$10677,9,0))),"",IF(ISBLANK(VLOOKUP(C412,'Base articles déposés'!$B$8:$K$10677,9,0)),"",VLOOKUP(C412,'Base articles déposés'!$B$8:$K$10677,9,0)))</f>
        <v/>
      </c>
      <c r="I412" s="165">
        <f>IF(F412="oui",IF(H412="oui",0,IF(ISERROR(VLOOKUP(C412,'Base articles déposés'!$B$8:$I$10677,5,0)),"",VLOOKUP(C412,'Base articles déposés'!$B$8:$I$10677,5,0))),0)</f>
        <v>0</v>
      </c>
      <c r="J412" s="48"/>
      <c r="L412" s="15">
        <f>SUM($N$22:N412)</f>
        <v>3</v>
      </c>
      <c r="M412" s="15" t="str">
        <f>IF('Base articles déposés'!$A401='Récap par déposant'!$H$2,'Base articles déposés'!$B401,"")</f>
        <v/>
      </c>
      <c r="N412" s="15">
        <f t="shared" si="13"/>
        <v>0</v>
      </c>
    </row>
    <row r="413" spans="1:14" hidden="1" outlineLevel="1" x14ac:dyDescent="0.25">
      <c r="A413" s="21">
        <v>392</v>
      </c>
      <c r="B413" s="44"/>
      <c r="C413" s="100" t="str">
        <f t="shared" si="12"/>
        <v/>
      </c>
      <c r="D413" s="97" t="str">
        <f>IF(ISERROR(VLOOKUP(C413,'Base articles déposés'!$B$8:$I$10677,2,0)),"",VLOOKUP(C413,'Base articles déposés'!$B$8:$I$10677,2,0))</f>
        <v/>
      </c>
      <c r="E413" s="137" t="str">
        <f>IF(ISERROR(VLOOKUP(C413,'Base articles déposés'!$B$8:$I$10677,6,0)),"",VLOOKUP(C413,'Base articles déposés'!$B$8:$I$10677,6,0))</f>
        <v/>
      </c>
      <c r="F413" s="140" t="str">
        <f>IF(ISERROR(IF(ISBLANK(VLOOKUP(C413,'Base articles déposés'!$B$8:$I$10677,7,0)),"",VLOOKUP(C413,'Base articles déposés'!$B$8:$I$10677,7,0))),"",IF(ISBLANK(VLOOKUP(C413,'Base articles déposés'!$B$8:$I$10677,7,0)),"",VLOOKUP(C413,'Base articles déposés'!$B$8:$I$10677,7,0)))</f>
        <v/>
      </c>
      <c r="G413" s="143" t="str">
        <f>IF(ISERROR(IF(ISBLANK(VLOOKUP(C413,'Base articles déposés'!$B$8:$I$10677,8,0)),"",VLOOKUP(C413,'Base articles déposés'!$B$8:$I$10677,8,0))),"",IF(ISBLANK(VLOOKUP(C413,'Base articles déposés'!$B$8:$I$10677,8,0)),"",VLOOKUP(C413,'Base articles déposés'!$B$8:$I$10677,8,0)))</f>
        <v/>
      </c>
      <c r="H413" s="146" t="str">
        <f>IF(ISERROR(IF(ISBLANK(VLOOKUP(C413,'Base articles déposés'!$B$8:$K$10677,9,0)),"",VLOOKUP(C413,'Base articles déposés'!$B$8:$K$10677,9,0))),"",IF(ISBLANK(VLOOKUP(C413,'Base articles déposés'!$B$8:$K$10677,9,0)),"",VLOOKUP(C413,'Base articles déposés'!$B$8:$K$10677,9,0)))</f>
        <v/>
      </c>
      <c r="I413" s="165">
        <f>IF(F413="oui",IF(H413="oui",0,IF(ISERROR(VLOOKUP(C413,'Base articles déposés'!$B$8:$I$10677,5,0)),"",VLOOKUP(C413,'Base articles déposés'!$B$8:$I$10677,5,0))),0)</f>
        <v>0</v>
      </c>
      <c r="J413" s="48"/>
      <c r="L413" s="15">
        <f>SUM($N$22:N413)</f>
        <v>3</v>
      </c>
      <c r="M413" s="15" t="str">
        <f>IF('Base articles déposés'!$A402='Récap par déposant'!$H$2,'Base articles déposés'!$B402,"")</f>
        <v/>
      </c>
      <c r="N413" s="15">
        <f t="shared" si="13"/>
        <v>0</v>
      </c>
    </row>
    <row r="414" spans="1:14" hidden="1" outlineLevel="1" x14ac:dyDescent="0.25">
      <c r="A414" s="21">
        <v>393</v>
      </c>
      <c r="B414" s="44"/>
      <c r="C414" s="100" t="str">
        <f t="shared" si="12"/>
        <v/>
      </c>
      <c r="D414" s="97" t="str">
        <f>IF(ISERROR(VLOOKUP(C414,'Base articles déposés'!$B$8:$I$10677,2,0)),"",VLOOKUP(C414,'Base articles déposés'!$B$8:$I$10677,2,0))</f>
        <v/>
      </c>
      <c r="E414" s="137" t="str">
        <f>IF(ISERROR(VLOOKUP(C414,'Base articles déposés'!$B$8:$I$10677,6,0)),"",VLOOKUP(C414,'Base articles déposés'!$B$8:$I$10677,6,0))</f>
        <v/>
      </c>
      <c r="F414" s="140" t="str">
        <f>IF(ISERROR(IF(ISBLANK(VLOOKUP(C414,'Base articles déposés'!$B$8:$I$10677,7,0)),"",VLOOKUP(C414,'Base articles déposés'!$B$8:$I$10677,7,0))),"",IF(ISBLANK(VLOOKUP(C414,'Base articles déposés'!$B$8:$I$10677,7,0)),"",VLOOKUP(C414,'Base articles déposés'!$B$8:$I$10677,7,0)))</f>
        <v/>
      </c>
      <c r="G414" s="143" t="str">
        <f>IF(ISERROR(IF(ISBLANK(VLOOKUP(C414,'Base articles déposés'!$B$8:$I$10677,8,0)),"",VLOOKUP(C414,'Base articles déposés'!$B$8:$I$10677,8,0))),"",IF(ISBLANK(VLOOKUP(C414,'Base articles déposés'!$B$8:$I$10677,8,0)),"",VLOOKUP(C414,'Base articles déposés'!$B$8:$I$10677,8,0)))</f>
        <v/>
      </c>
      <c r="H414" s="146" t="str">
        <f>IF(ISERROR(IF(ISBLANK(VLOOKUP(C414,'Base articles déposés'!$B$8:$K$10677,9,0)),"",VLOOKUP(C414,'Base articles déposés'!$B$8:$K$10677,9,0))),"",IF(ISBLANK(VLOOKUP(C414,'Base articles déposés'!$B$8:$K$10677,9,0)),"",VLOOKUP(C414,'Base articles déposés'!$B$8:$K$10677,9,0)))</f>
        <v/>
      </c>
      <c r="I414" s="165">
        <f>IF(F414="oui",IF(H414="oui",0,IF(ISERROR(VLOOKUP(C414,'Base articles déposés'!$B$8:$I$10677,5,0)),"",VLOOKUP(C414,'Base articles déposés'!$B$8:$I$10677,5,0))),0)</f>
        <v>0</v>
      </c>
      <c r="J414" s="48"/>
      <c r="L414" s="15">
        <f>SUM($N$22:N414)</f>
        <v>3</v>
      </c>
      <c r="M414" s="15" t="str">
        <f>IF('Base articles déposés'!$A403='Récap par déposant'!$H$2,'Base articles déposés'!$B403,"")</f>
        <v/>
      </c>
      <c r="N414" s="15">
        <f t="shared" si="13"/>
        <v>0</v>
      </c>
    </row>
    <row r="415" spans="1:14" hidden="1" outlineLevel="1" x14ac:dyDescent="0.25">
      <c r="A415" s="21">
        <v>394</v>
      </c>
      <c r="B415" s="44"/>
      <c r="C415" s="100" t="str">
        <f t="shared" si="12"/>
        <v/>
      </c>
      <c r="D415" s="97" t="str">
        <f>IF(ISERROR(VLOOKUP(C415,'Base articles déposés'!$B$8:$I$10677,2,0)),"",VLOOKUP(C415,'Base articles déposés'!$B$8:$I$10677,2,0))</f>
        <v/>
      </c>
      <c r="E415" s="137" t="str">
        <f>IF(ISERROR(VLOOKUP(C415,'Base articles déposés'!$B$8:$I$10677,6,0)),"",VLOOKUP(C415,'Base articles déposés'!$B$8:$I$10677,6,0))</f>
        <v/>
      </c>
      <c r="F415" s="140" t="str">
        <f>IF(ISERROR(IF(ISBLANK(VLOOKUP(C415,'Base articles déposés'!$B$8:$I$10677,7,0)),"",VLOOKUP(C415,'Base articles déposés'!$B$8:$I$10677,7,0))),"",IF(ISBLANK(VLOOKUP(C415,'Base articles déposés'!$B$8:$I$10677,7,0)),"",VLOOKUP(C415,'Base articles déposés'!$B$8:$I$10677,7,0)))</f>
        <v/>
      </c>
      <c r="G415" s="143" t="str">
        <f>IF(ISERROR(IF(ISBLANK(VLOOKUP(C415,'Base articles déposés'!$B$8:$I$10677,8,0)),"",VLOOKUP(C415,'Base articles déposés'!$B$8:$I$10677,8,0))),"",IF(ISBLANK(VLOOKUP(C415,'Base articles déposés'!$B$8:$I$10677,8,0)),"",VLOOKUP(C415,'Base articles déposés'!$B$8:$I$10677,8,0)))</f>
        <v/>
      </c>
      <c r="H415" s="146" t="str">
        <f>IF(ISERROR(IF(ISBLANK(VLOOKUP(C415,'Base articles déposés'!$B$8:$K$10677,9,0)),"",VLOOKUP(C415,'Base articles déposés'!$B$8:$K$10677,9,0))),"",IF(ISBLANK(VLOOKUP(C415,'Base articles déposés'!$B$8:$K$10677,9,0)),"",VLOOKUP(C415,'Base articles déposés'!$B$8:$K$10677,9,0)))</f>
        <v/>
      </c>
      <c r="I415" s="165">
        <f>IF(F415="oui",IF(H415="oui",0,IF(ISERROR(VLOOKUP(C415,'Base articles déposés'!$B$8:$I$10677,5,0)),"",VLOOKUP(C415,'Base articles déposés'!$B$8:$I$10677,5,0))),0)</f>
        <v>0</v>
      </c>
      <c r="J415" s="48"/>
      <c r="L415" s="15">
        <f>SUM($N$22:N415)</f>
        <v>3</v>
      </c>
      <c r="M415" s="15" t="str">
        <f>IF('Base articles déposés'!$A404='Récap par déposant'!$H$2,'Base articles déposés'!$B404,"")</f>
        <v/>
      </c>
      <c r="N415" s="15">
        <f t="shared" si="13"/>
        <v>0</v>
      </c>
    </row>
    <row r="416" spans="1:14" hidden="1" outlineLevel="1" x14ac:dyDescent="0.25">
      <c r="A416" s="21">
        <v>395</v>
      </c>
      <c r="B416" s="44"/>
      <c r="C416" s="100" t="str">
        <f t="shared" si="12"/>
        <v/>
      </c>
      <c r="D416" s="97" t="str">
        <f>IF(ISERROR(VLOOKUP(C416,'Base articles déposés'!$B$8:$I$10677,2,0)),"",VLOOKUP(C416,'Base articles déposés'!$B$8:$I$10677,2,0))</f>
        <v/>
      </c>
      <c r="E416" s="137" t="str">
        <f>IF(ISERROR(VLOOKUP(C416,'Base articles déposés'!$B$8:$I$10677,6,0)),"",VLOOKUP(C416,'Base articles déposés'!$B$8:$I$10677,6,0))</f>
        <v/>
      </c>
      <c r="F416" s="140" t="str">
        <f>IF(ISERROR(IF(ISBLANK(VLOOKUP(C416,'Base articles déposés'!$B$8:$I$10677,7,0)),"",VLOOKUP(C416,'Base articles déposés'!$B$8:$I$10677,7,0))),"",IF(ISBLANK(VLOOKUP(C416,'Base articles déposés'!$B$8:$I$10677,7,0)),"",VLOOKUP(C416,'Base articles déposés'!$B$8:$I$10677,7,0)))</f>
        <v/>
      </c>
      <c r="G416" s="143" t="str">
        <f>IF(ISERROR(IF(ISBLANK(VLOOKUP(C416,'Base articles déposés'!$B$8:$I$10677,8,0)),"",VLOOKUP(C416,'Base articles déposés'!$B$8:$I$10677,8,0))),"",IF(ISBLANK(VLOOKUP(C416,'Base articles déposés'!$B$8:$I$10677,8,0)),"",VLOOKUP(C416,'Base articles déposés'!$B$8:$I$10677,8,0)))</f>
        <v/>
      </c>
      <c r="H416" s="146" t="str">
        <f>IF(ISERROR(IF(ISBLANK(VLOOKUP(C416,'Base articles déposés'!$B$8:$K$10677,9,0)),"",VLOOKUP(C416,'Base articles déposés'!$B$8:$K$10677,9,0))),"",IF(ISBLANK(VLOOKUP(C416,'Base articles déposés'!$B$8:$K$10677,9,0)),"",VLOOKUP(C416,'Base articles déposés'!$B$8:$K$10677,9,0)))</f>
        <v/>
      </c>
      <c r="I416" s="165">
        <f>IF(F416="oui",IF(H416="oui",0,IF(ISERROR(VLOOKUP(C416,'Base articles déposés'!$B$8:$I$10677,5,0)),"",VLOOKUP(C416,'Base articles déposés'!$B$8:$I$10677,5,0))),0)</f>
        <v>0</v>
      </c>
      <c r="J416" s="48"/>
      <c r="L416" s="15">
        <f>SUM($N$22:N416)</f>
        <v>3</v>
      </c>
      <c r="M416" s="15" t="str">
        <f>IF('Base articles déposés'!$A405='Récap par déposant'!$H$2,'Base articles déposés'!$B405,"")</f>
        <v/>
      </c>
      <c r="N416" s="15">
        <f t="shared" si="13"/>
        <v>0</v>
      </c>
    </row>
    <row r="417" spans="1:14" hidden="1" outlineLevel="1" x14ac:dyDescent="0.25">
      <c r="A417" s="21">
        <v>396</v>
      </c>
      <c r="B417" s="44"/>
      <c r="C417" s="100" t="str">
        <f t="shared" si="12"/>
        <v/>
      </c>
      <c r="D417" s="97" t="str">
        <f>IF(ISERROR(VLOOKUP(C417,'Base articles déposés'!$B$8:$I$10677,2,0)),"",VLOOKUP(C417,'Base articles déposés'!$B$8:$I$10677,2,0))</f>
        <v/>
      </c>
      <c r="E417" s="137" t="str">
        <f>IF(ISERROR(VLOOKUP(C417,'Base articles déposés'!$B$8:$I$10677,6,0)),"",VLOOKUP(C417,'Base articles déposés'!$B$8:$I$10677,6,0))</f>
        <v/>
      </c>
      <c r="F417" s="140" t="str">
        <f>IF(ISERROR(IF(ISBLANK(VLOOKUP(C417,'Base articles déposés'!$B$8:$I$10677,7,0)),"",VLOOKUP(C417,'Base articles déposés'!$B$8:$I$10677,7,0))),"",IF(ISBLANK(VLOOKUP(C417,'Base articles déposés'!$B$8:$I$10677,7,0)),"",VLOOKUP(C417,'Base articles déposés'!$B$8:$I$10677,7,0)))</f>
        <v/>
      </c>
      <c r="G417" s="143" t="str">
        <f>IF(ISERROR(IF(ISBLANK(VLOOKUP(C417,'Base articles déposés'!$B$8:$I$10677,8,0)),"",VLOOKUP(C417,'Base articles déposés'!$B$8:$I$10677,8,0))),"",IF(ISBLANK(VLOOKUP(C417,'Base articles déposés'!$B$8:$I$10677,8,0)),"",VLOOKUP(C417,'Base articles déposés'!$B$8:$I$10677,8,0)))</f>
        <v/>
      </c>
      <c r="H417" s="146" t="str">
        <f>IF(ISERROR(IF(ISBLANK(VLOOKUP(C417,'Base articles déposés'!$B$8:$K$10677,9,0)),"",VLOOKUP(C417,'Base articles déposés'!$B$8:$K$10677,9,0))),"",IF(ISBLANK(VLOOKUP(C417,'Base articles déposés'!$B$8:$K$10677,9,0)),"",VLOOKUP(C417,'Base articles déposés'!$B$8:$K$10677,9,0)))</f>
        <v/>
      </c>
      <c r="I417" s="165">
        <f>IF(F417="oui",IF(H417="oui",0,IF(ISERROR(VLOOKUP(C417,'Base articles déposés'!$B$8:$I$10677,5,0)),"",VLOOKUP(C417,'Base articles déposés'!$B$8:$I$10677,5,0))),0)</f>
        <v>0</v>
      </c>
      <c r="J417" s="48"/>
      <c r="L417" s="15">
        <f>SUM($N$22:N417)</f>
        <v>3</v>
      </c>
      <c r="M417" s="15" t="str">
        <f>IF('Base articles déposés'!$A406='Récap par déposant'!$H$2,'Base articles déposés'!$B406,"")</f>
        <v/>
      </c>
      <c r="N417" s="15">
        <f t="shared" si="13"/>
        <v>0</v>
      </c>
    </row>
    <row r="418" spans="1:14" hidden="1" outlineLevel="1" x14ac:dyDescent="0.25">
      <c r="A418" s="21">
        <v>397</v>
      </c>
      <c r="B418" s="44"/>
      <c r="C418" s="100" t="str">
        <f t="shared" si="12"/>
        <v/>
      </c>
      <c r="D418" s="97" t="str">
        <f>IF(ISERROR(VLOOKUP(C418,'Base articles déposés'!$B$8:$I$10677,2,0)),"",VLOOKUP(C418,'Base articles déposés'!$B$8:$I$10677,2,0))</f>
        <v/>
      </c>
      <c r="E418" s="137" t="str">
        <f>IF(ISERROR(VLOOKUP(C418,'Base articles déposés'!$B$8:$I$10677,6,0)),"",VLOOKUP(C418,'Base articles déposés'!$B$8:$I$10677,6,0))</f>
        <v/>
      </c>
      <c r="F418" s="140" t="str">
        <f>IF(ISERROR(IF(ISBLANK(VLOOKUP(C418,'Base articles déposés'!$B$8:$I$10677,7,0)),"",VLOOKUP(C418,'Base articles déposés'!$B$8:$I$10677,7,0))),"",IF(ISBLANK(VLOOKUP(C418,'Base articles déposés'!$B$8:$I$10677,7,0)),"",VLOOKUP(C418,'Base articles déposés'!$B$8:$I$10677,7,0)))</f>
        <v/>
      </c>
      <c r="G418" s="143" t="str">
        <f>IF(ISERROR(IF(ISBLANK(VLOOKUP(C418,'Base articles déposés'!$B$8:$I$10677,8,0)),"",VLOOKUP(C418,'Base articles déposés'!$B$8:$I$10677,8,0))),"",IF(ISBLANK(VLOOKUP(C418,'Base articles déposés'!$B$8:$I$10677,8,0)),"",VLOOKUP(C418,'Base articles déposés'!$B$8:$I$10677,8,0)))</f>
        <v/>
      </c>
      <c r="H418" s="146" t="str">
        <f>IF(ISERROR(IF(ISBLANK(VLOOKUP(C418,'Base articles déposés'!$B$8:$K$10677,9,0)),"",VLOOKUP(C418,'Base articles déposés'!$B$8:$K$10677,9,0))),"",IF(ISBLANK(VLOOKUP(C418,'Base articles déposés'!$B$8:$K$10677,9,0)),"",VLOOKUP(C418,'Base articles déposés'!$B$8:$K$10677,9,0)))</f>
        <v/>
      </c>
      <c r="I418" s="165">
        <f>IF(F418="oui",IF(H418="oui",0,IF(ISERROR(VLOOKUP(C418,'Base articles déposés'!$B$8:$I$10677,5,0)),"",VLOOKUP(C418,'Base articles déposés'!$B$8:$I$10677,5,0))),0)</f>
        <v>0</v>
      </c>
      <c r="J418" s="48"/>
      <c r="L418" s="15">
        <f>SUM($N$22:N418)</f>
        <v>3</v>
      </c>
      <c r="M418" s="15" t="str">
        <f>IF('Base articles déposés'!$A407='Récap par déposant'!$H$2,'Base articles déposés'!$B407,"")</f>
        <v/>
      </c>
      <c r="N418" s="15">
        <f t="shared" si="13"/>
        <v>0</v>
      </c>
    </row>
    <row r="419" spans="1:14" hidden="1" outlineLevel="1" x14ac:dyDescent="0.25">
      <c r="A419" s="21">
        <v>398</v>
      </c>
      <c r="B419" s="44"/>
      <c r="C419" s="100" t="str">
        <f t="shared" si="12"/>
        <v/>
      </c>
      <c r="D419" s="97" t="str">
        <f>IF(ISERROR(VLOOKUP(C419,'Base articles déposés'!$B$8:$I$10677,2,0)),"",VLOOKUP(C419,'Base articles déposés'!$B$8:$I$10677,2,0))</f>
        <v/>
      </c>
      <c r="E419" s="137" t="str">
        <f>IF(ISERROR(VLOOKUP(C419,'Base articles déposés'!$B$8:$I$10677,6,0)),"",VLOOKUP(C419,'Base articles déposés'!$B$8:$I$10677,6,0))</f>
        <v/>
      </c>
      <c r="F419" s="140" t="str">
        <f>IF(ISERROR(IF(ISBLANK(VLOOKUP(C419,'Base articles déposés'!$B$8:$I$10677,7,0)),"",VLOOKUP(C419,'Base articles déposés'!$B$8:$I$10677,7,0))),"",IF(ISBLANK(VLOOKUP(C419,'Base articles déposés'!$B$8:$I$10677,7,0)),"",VLOOKUP(C419,'Base articles déposés'!$B$8:$I$10677,7,0)))</f>
        <v/>
      </c>
      <c r="G419" s="143" t="str">
        <f>IF(ISERROR(IF(ISBLANK(VLOOKUP(C419,'Base articles déposés'!$B$8:$I$10677,8,0)),"",VLOOKUP(C419,'Base articles déposés'!$B$8:$I$10677,8,0))),"",IF(ISBLANK(VLOOKUP(C419,'Base articles déposés'!$B$8:$I$10677,8,0)),"",VLOOKUP(C419,'Base articles déposés'!$B$8:$I$10677,8,0)))</f>
        <v/>
      </c>
      <c r="H419" s="146" t="str">
        <f>IF(ISERROR(IF(ISBLANK(VLOOKUP(C419,'Base articles déposés'!$B$8:$K$10677,9,0)),"",VLOOKUP(C419,'Base articles déposés'!$B$8:$K$10677,9,0))),"",IF(ISBLANK(VLOOKUP(C419,'Base articles déposés'!$B$8:$K$10677,9,0)),"",VLOOKUP(C419,'Base articles déposés'!$B$8:$K$10677,9,0)))</f>
        <v/>
      </c>
      <c r="I419" s="165">
        <f>IF(F419="oui",IF(H419="oui",0,IF(ISERROR(VLOOKUP(C419,'Base articles déposés'!$B$8:$I$10677,5,0)),"",VLOOKUP(C419,'Base articles déposés'!$B$8:$I$10677,5,0))),0)</f>
        <v>0</v>
      </c>
      <c r="J419" s="48"/>
      <c r="L419" s="15">
        <f>SUM($N$22:N419)</f>
        <v>3</v>
      </c>
      <c r="M419" s="15" t="str">
        <f>IF('Base articles déposés'!$A408='Récap par déposant'!$H$2,'Base articles déposés'!$B408,"")</f>
        <v/>
      </c>
      <c r="N419" s="15">
        <f t="shared" si="13"/>
        <v>0</v>
      </c>
    </row>
    <row r="420" spans="1:14" hidden="1" outlineLevel="1" x14ac:dyDescent="0.25">
      <c r="A420" s="21">
        <v>399</v>
      </c>
      <c r="B420" s="44"/>
      <c r="C420" s="100" t="str">
        <f t="shared" si="12"/>
        <v/>
      </c>
      <c r="D420" s="97" t="str">
        <f>IF(ISERROR(VLOOKUP(C420,'Base articles déposés'!$B$8:$I$10677,2,0)),"",VLOOKUP(C420,'Base articles déposés'!$B$8:$I$10677,2,0))</f>
        <v/>
      </c>
      <c r="E420" s="137" t="str">
        <f>IF(ISERROR(VLOOKUP(C420,'Base articles déposés'!$B$8:$I$10677,6,0)),"",VLOOKUP(C420,'Base articles déposés'!$B$8:$I$10677,6,0))</f>
        <v/>
      </c>
      <c r="F420" s="140" t="str">
        <f>IF(ISERROR(IF(ISBLANK(VLOOKUP(C420,'Base articles déposés'!$B$8:$I$10677,7,0)),"",VLOOKUP(C420,'Base articles déposés'!$B$8:$I$10677,7,0))),"",IF(ISBLANK(VLOOKUP(C420,'Base articles déposés'!$B$8:$I$10677,7,0)),"",VLOOKUP(C420,'Base articles déposés'!$B$8:$I$10677,7,0)))</f>
        <v/>
      </c>
      <c r="G420" s="143" t="str">
        <f>IF(ISERROR(IF(ISBLANK(VLOOKUP(C420,'Base articles déposés'!$B$8:$I$10677,8,0)),"",VLOOKUP(C420,'Base articles déposés'!$B$8:$I$10677,8,0))),"",IF(ISBLANK(VLOOKUP(C420,'Base articles déposés'!$B$8:$I$10677,8,0)),"",VLOOKUP(C420,'Base articles déposés'!$B$8:$I$10677,8,0)))</f>
        <v/>
      </c>
      <c r="H420" s="146" t="str">
        <f>IF(ISERROR(IF(ISBLANK(VLOOKUP(C420,'Base articles déposés'!$B$8:$K$10677,9,0)),"",VLOOKUP(C420,'Base articles déposés'!$B$8:$K$10677,9,0))),"",IF(ISBLANK(VLOOKUP(C420,'Base articles déposés'!$B$8:$K$10677,9,0)),"",VLOOKUP(C420,'Base articles déposés'!$B$8:$K$10677,9,0)))</f>
        <v/>
      </c>
      <c r="I420" s="165">
        <f>IF(F420="oui",IF(H420="oui",0,IF(ISERROR(VLOOKUP(C420,'Base articles déposés'!$B$8:$I$10677,5,0)),"",VLOOKUP(C420,'Base articles déposés'!$B$8:$I$10677,5,0))),0)</f>
        <v>0</v>
      </c>
      <c r="J420" s="48"/>
      <c r="L420" s="15">
        <f>SUM($N$22:N420)</f>
        <v>3</v>
      </c>
      <c r="M420" s="15" t="str">
        <f>IF('Base articles déposés'!$A409='Récap par déposant'!$H$2,'Base articles déposés'!$B409,"")</f>
        <v/>
      </c>
      <c r="N420" s="15">
        <f t="shared" si="13"/>
        <v>0</v>
      </c>
    </row>
    <row r="421" spans="1:14" hidden="1" outlineLevel="1" x14ac:dyDescent="0.25">
      <c r="A421" s="21">
        <v>400</v>
      </c>
      <c r="B421" s="44"/>
      <c r="C421" s="100" t="str">
        <f t="shared" si="12"/>
        <v/>
      </c>
      <c r="D421" s="97" t="str">
        <f>IF(ISERROR(VLOOKUP(C421,'Base articles déposés'!$B$8:$I$10677,2,0)),"",VLOOKUP(C421,'Base articles déposés'!$B$8:$I$10677,2,0))</f>
        <v/>
      </c>
      <c r="E421" s="137" t="str">
        <f>IF(ISERROR(VLOOKUP(C421,'Base articles déposés'!$B$8:$I$10677,6,0)),"",VLOOKUP(C421,'Base articles déposés'!$B$8:$I$10677,6,0))</f>
        <v/>
      </c>
      <c r="F421" s="140" t="str">
        <f>IF(ISERROR(IF(ISBLANK(VLOOKUP(C421,'Base articles déposés'!$B$8:$I$10677,7,0)),"",VLOOKUP(C421,'Base articles déposés'!$B$8:$I$10677,7,0))),"",IF(ISBLANK(VLOOKUP(C421,'Base articles déposés'!$B$8:$I$10677,7,0)),"",VLOOKUP(C421,'Base articles déposés'!$B$8:$I$10677,7,0)))</f>
        <v/>
      </c>
      <c r="G421" s="143" t="str">
        <f>IF(ISERROR(IF(ISBLANK(VLOOKUP(C421,'Base articles déposés'!$B$8:$I$10677,8,0)),"",VLOOKUP(C421,'Base articles déposés'!$B$8:$I$10677,8,0))),"",IF(ISBLANK(VLOOKUP(C421,'Base articles déposés'!$B$8:$I$10677,8,0)),"",VLOOKUP(C421,'Base articles déposés'!$B$8:$I$10677,8,0)))</f>
        <v/>
      </c>
      <c r="H421" s="146" t="str">
        <f>IF(ISERROR(IF(ISBLANK(VLOOKUP(C421,'Base articles déposés'!$B$8:$K$10677,9,0)),"",VLOOKUP(C421,'Base articles déposés'!$B$8:$K$10677,9,0))),"",IF(ISBLANK(VLOOKUP(C421,'Base articles déposés'!$B$8:$K$10677,9,0)),"",VLOOKUP(C421,'Base articles déposés'!$B$8:$K$10677,9,0)))</f>
        <v/>
      </c>
      <c r="I421" s="165">
        <f>IF(F421="oui",IF(H421="oui",0,IF(ISERROR(VLOOKUP(C421,'Base articles déposés'!$B$8:$I$10677,5,0)),"",VLOOKUP(C421,'Base articles déposés'!$B$8:$I$10677,5,0))),0)</f>
        <v>0</v>
      </c>
      <c r="J421" s="48"/>
      <c r="L421" s="15">
        <f>SUM($N$22:N421)</f>
        <v>3</v>
      </c>
      <c r="M421" s="15" t="str">
        <f>IF('Base articles déposés'!$A410='Récap par déposant'!$H$2,'Base articles déposés'!$B410,"")</f>
        <v/>
      </c>
      <c r="N421" s="15">
        <f t="shared" si="13"/>
        <v>0</v>
      </c>
    </row>
    <row r="422" spans="1:14" hidden="1" outlineLevel="1" x14ac:dyDescent="0.25">
      <c r="A422" s="21">
        <v>401</v>
      </c>
      <c r="B422" s="44"/>
      <c r="C422" s="100" t="str">
        <f t="shared" si="12"/>
        <v/>
      </c>
      <c r="D422" s="97" t="str">
        <f>IF(ISERROR(VLOOKUP(C422,'Base articles déposés'!$B$8:$I$10677,2,0)),"",VLOOKUP(C422,'Base articles déposés'!$B$8:$I$10677,2,0))</f>
        <v/>
      </c>
      <c r="E422" s="137" t="str">
        <f>IF(ISERROR(VLOOKUP(C422,'Base articles déposés'!$B$8:$I$10677,6,0)),"",VLOOKUP(C422,'Base articles déposés'!$B$8:$I$10677,6,0))</f>
        <v/>
      </c>
      <c r="F422" s="140" t="str">
        <f>IF(ISERROR(IF(ISBLANK(VLOOKUP(C422,'Base articles déposés'!$B$8:$I$10677,7,0)),"",VLOOKUP(C422,'Base articles déposés'!$B$8:$I$10677,7,0))),"",IF(ISBLANK(VLOOKUP(C422,'Base articles déposés'!$B$8:$I$10677,7,0)),"",VLOOKUP(C422,'Base articles déposés'!$B$8:$I$10677,7,0)))</f>
        <v/>
      </c>
      <c r="G422" s="143" t="str">
        <f>IF(ISERROR(IF(ISBLANK(VLOOKUP(C422,'Base articles déposés'!$B$8:$I$10677,8,0)),"",VLOOKUP(C422,'Base articles déposés'!$B$8:$I$10677,8,0))),"",IF(ISBLANK(VLOOKUP(C422,'Base articles déposés'!$B$8:$I$10677,8,0)),"",VLOOKUP(C422,'Base articles déposés'!$B$8:$I$10677,8,0)))</f>
        <v/>
      </c>
      <c r="H422" s="146" t="str">
        <f>IF(ISERROR(IF(ISBLANK(VLOOKUP(C422,'Base articles déposés'!$B$8:$K$10677,9,0)),"",VLOOKUP(C422,'Base articles déposés'!$B$8:$K$10677,9,0))),"",IF(ISBLANK(VLOOKUP(C422,'Base articles déposés'!$B$8:$K$10677,9,0)),"",VLOOKUP(C422,'Base articles déposés'!$B$8:$K$10677,9,0)))</f>
        <v/>
      </c>
      <c r="I422" s="165">
        <f>IF(F422="oui",IF(H422="oui",0,IF(ISERROR(VLOOKUP(C422,'Base articles déposés'!$B$8:$I$10677,5,0)),"",VLOOKUP(C422,'Base articles déposés'!$B$8:$I$10677,5,0))),0)</f>
        <v>0</v>
      </c>
      <c r="J422" s="48"/>
      <c r="L422" s="15">
        <f>SUM($N$22:N422)</f>
        <v>3</v>
      </c>
      <c r="M422" s="15" t="str">
        <f>IF('Base articles déposés'!$A411='Récap par déposant'!$H$2,'Base articles déposés'!$B411,"")</f>
        <v/>
      </c>
      <c r="N422" s="15">
        <f t="shared" si="13"/>
        <v>0</v>
      </c>
    </row>
    <row r="423" spans="1:14" hidden="1" outlineLevel="1" x14ac:dyDescent="0.25">
      <c r="A423" s="21">
        <v>402</v>
      </c>
      <c r="B423" s="44"/>
      <c r="C423" s="100" t="str">
        <f t="shared" si="12"/>
        <v/>
      </c>
      <c r="D423" s="97" t="str">
        <f>IF(ISERROR(VLOOKUP(C423,'Base articles déposés'!$B$8:$I$10677,2,0)),"",VLOOKUP(C423,'Base articles déposés'!$B$8:$I$10677,2,0))</f>
        <v/>
      </c>
      <c r="E423" s="137" t="str">
        <f>IF(ISERROR(VLOOKUP(C423,'Base articles déposés'!$B$8:$I$10677,6,0)),"",VLOOKUP(C423,'Base articles déposés'!$B$8:$I$10677,6,0))</f>
        <v/>
      </c>
      <c r="F423" s="140" t="str">
        <f>IF(ISERROR(IF(ISBLANK(VLOOKUP(C423,'Base articles déposés'!$B$8:$I$10677,7,0)),"",VLOOKUP(C423,'Base articles déposés'!$B$8:$I$10677,7,0))),"",IF(ISBLANK(VLOOKUP(C423,'Base articles déposés'!$B$8:$I$10677,7,0)),"",VLOOKUP(C423,'Base articles déposés'!$B$8:$I$10677,7,0)))</f>
        <v/>
      </c>
      <c r="G423" s="143" t="str">
        <f>IF(ISERROR(IF(ISBLANK(VLOOKUP(C423,'Base articles déposés'!$B$8:$I$10677,8,0)),"",VLOOKUP(C423,'Base articles déposés'!$B$8:$I$10677,8,0))),"",IF(ISBLANK(VLOOKUP(C423,'Base articles déposés'!$B$8:$I$10677,8,0)),"",VLOOKUP(C423,'Base articles déposés'!$B$8:$I$10677,8,0)))</f>
        <v/>
      </c>
      <c r="H423" s="146" t="str">
        <f>IF(ISERROR(IF(ISBLANK(VLOOKUP(C423,'Base articles déposés'!$B$8:$K$10677,9,0)),"",VLOOKUP(C423,'Base articles déposés'!$B$8:$K$10677,9,0))),"",IF(ISBLANK(VLOOKUP(C423,'Base articles déposés'!$B$8:$K$10677,9,0)),"",VLOOKUP(C423,'Base articles déposés'!$B$8:$K$10677,9,0)))</f>
        <v/>
      </c>
      <c r="I423" s="165">
        <f>IF(F423="oui",IF(H423="oui",0,IF(ISERROR(VLOOKUP(C423,'Base articles déposés'!$B$8:$I$10677,5,0)),"",VLOOKUP(C423,'Base articles déposés'!$B$8:$I$10677,5,0))),0)</f>
        <v>0</v>
      </c>
      <c r="J423" s="48"/>
      <c r="L423" s="15">
        <f>SUM($N$22:N423)</f>
        <v>3</v>
      </c>
      <c r="M423" s="15" t="str">
        <f>IF('Base articles déposés'!$A412='Récap par déposant'!$H$2,'Base articles déposés'!$B412,"")</f>
        <v/>
      </c>
      <c r="N423" s="15">
        <f t="shared" si="13"/>
        <v>0</v>
      </c>
    </row>
    <row r="424" spans="1:14" hidden="1" outlineLevel="1" x14ac:dyDescent="0.25">
      <c r="A424" s="21">
        <v>403</v>
      </c>
      <c r="B424" s="44"/>
      <c r="C424" s="100" t="str">
        <f t="shared" si="12"/>
        <v/>
      </c>
      <c r="D424" s="97" t="str">
        <f>IF(ISERROR(VLOOKUP(C424,'Base articles déposés'!$B$8:$I$10677,2,0)),"",VLOOKUP(C424,'Base articles déposés'!$B$8:$I$10677,2,0))</f>
        <v/>
      </c>
      <c r="E424" s="137" t="str">
        <f>IF(ISERROR(VLOOKUP(C424,'Base articles déposés'!$B$8:$I$10677,6,0)),"",VLOOKUP(C424,'Base articles déposés'!$B$8:$I$10677,6,0))</f>
        <v/>
      </c>
      <c r="F424" s="140" t="str">
        <f>IF(ISERROR(IF(ISBLANK(VLOOKUP(C424,'Base articles déposés'!$B$8:$I$10677,7,0)),"",VLOOKUP(C424,'Base articles déposés'!$B$8:$I$10677,7,0))),"",IF(ISBLANK(VLOOKUP(C424,'Base articles déposés'!$B$8:$I$10677,7,0)),"",VLOOKUP(C424,'Base articles déposés'!$B$8:$I$10677,7,0)))</f>
        <v/>
      </c>
      <c r="G424" s="143" t="str">
        <f>IF(ISERROR(IF(ISBLANK(VLOOKUP(C424,'Base articles déposés'!$B$8:$I$10677,8,0)),"",VLOOKUP(C424,'Base articles déposés'!$B$8:$I$10677,8,0))),"",IF(ISBLANK(VLOOKUP(C424,'Base articles déposés'!$B$8:$I$10677,8,0)),"",VLOOKUP(C424,'Base articles déposés'!$B$8:$I$10677,8,0)))</f>
        <v/>
      </c>
      <c r="H424" s="146" t="str">
        <f>IF(ISERROR(IF(ISBLANK(VLOOKUP(C424,'Base articles déposés'!$B$8:$K$10677,9,0)),"",VLOOKUP(C424,'Base articles déposés'!$B$8:$K$10677,9,0))),"",IF(ISBLANK(VLOOKUP(C424,'Base articles déposés'!$B$8:$K$10677,9,0)),"",VLOOKUP(C424,'Base articles déposés'!$B$8:$K$10677,9,0)))</f>
        <v/>
      </c>
      <c r="I424" s="165">
        <f>IF(F424="oui",IF(H424="oui",0,IF(ISERROR(VLOOKUP(C424,'Base articles déposés'!$B$8:$I$10677,5,0)),"",VLOOKUP(C424,'Base articles déposés'!$B$8:$I$10677,5,0))),0)</f>
        <v>0</v>
      </c>
      <c r="J424" s="48"/>
      <c r="L424" s="15">
        <f>SUM($N$22:N424)</f>
        <v>3</v>
      </c>
      <c r="M424" s="15" t="str">
        <f>IF('Base articles déposés'!$A413='Récap par déposant'!$H$2,'Base articles déposés'!$B413,"")</f>
        <v/>
      </c>
      <c r="N424" s="15">
        <f t="shared" si="13"/>
        <v>0</v>
      </c>
    </row>
    <row r="425" spans="1:14" hidden="1" outlineLevel="1" x14ac:dyDescent="0.25">
      <c r="A425" s="21">
        <v>404</v>
      </c>
      <c r="B425" s="44"/>
      <c r="C425" s="100" t="str">
        <f t="shared" si="12"/>
        <v/>
      </c>
      <c r="D425" s="97" t="str">
        <f>IF(ISERROR(VLOOKUP(C425,'Base articles déposés'!$B$8:$I$10677,2,0)),"",VLOOKUP(C425,'Base articles déposés'!$B$8:$I$10677,2,0))</f>
        <v/>
      </c>
      <c r="E425" s="137" t="str">
        <f>IF(ISERROR(VLOOKUP(C425,'Base articles déposés'!$B$8:$I$10677,6,0)),"",VLOOKUP(C425,'Base articles déposés'!$B$8:$I$10677,6,0))</f>
        <v/>
      </c>
      <c r="F425" s="140" t="str">
        <f>IF(ISERROR(IF(ISBLANK(VLOOKUP(C425,'Base articles déposés'!$B$8:$I$10677,7,0)),"",VLOOKUP(C425,'Base articles déposés'!$B$8:$I$10677,7,0))),"",IF(ISBLANK(VLOOKUP(C425,'Base articles déposés'!$B$8:$I$10677,7,0)),"",VLOOKUP(C425,'Base articles déposés'!$B$8:$I$10677,7,0)))</f>
        <v/>
      </c>
      <c r="G425" s="143" t="str">
        <f>IF(ISERROR(IF(ISBLANK(VLOOKUP(C425,'Base articles déposés'!$B$8:$I$10677,8,0)),"",VLOOKUP(C425,'Base articles déposés'!$B$8:$I$10677,8,0))),"",IF(ISBLANK(VLOOKUP(C425,'Base articles déposés'!$B$8:$I$10677,8,0)),"",VLOOKUP(C425,'Base articles déposés'!$B$8:$I$10677,8,0)))</f>
        <v/>
      </c>
      <c r="H425" s="146" t="str">
        <f>IF(ISERROR(IF(ISBLANK(VLOOKUP(C425,'Base articles déposés'!$B$8:$K$10677,9,0)),"",VLOOKUP(C425,'Base articles déposés'!$B$8:$K$10677,9,0))),"",IF(ISBLANK(VLOOKUP(C425,'Base articles déposés'!$B$8:$K$10677,9,0)),"",VLOOKUP(C425,'Base articles déposés'!$B$8:$K$10677,9,0)))</f>
        <v/>
      </c>
      <c r="I425" s="165">
        <f>IF(F425="oui",IF(H425="oui",0,IF(ISERROR(VLOOKUP(C425,'Base articles déposés'!$B$8:$I$10677,5,0)),"",VLOOKUP(C425,'Base articles déposés'!$B$8:$I$10677,5,0))),0)</f>
        <v>0</v>
      </c>
      <c r="J425" s="48"/>
      <c r="L425" s="15">
        <f>SUM($N$22:N425)</f>
        <v>3</v>
      </c>
      <c r="M425" s="15" t="str">
        <f>IF('Base articles déposés'!$A414='Récap par déposant'!$H$2,'Base articles déposés'!$B414,"")</f>
        <v/>
      </c>
      <c r="N425" s="15">
        <f t="shared" si="13"/>
        <v>0</v>
      </c>
    </row>
    <row r="426" spans="1:14" hidden="1" outlineLevel="1" x14ac:dyDescent="0.25">
      <c r="A426" s="21">
        <v>405</v>
      </c>
      <c r="B426" s="44"/>
      <c r="C426" s="100" t="str">
        <f t="shared" si="12"/>
        <v/>
      </c>
      <c r="D426" s="97" t="str">
        <f>IF(ISERROR(VLOOKUP(C426,'Base articles déposés'!$B$8:$I$10677,2,0)),"",VLOOKUP(C426,'Base articles déposés'!$B$8:$I$10677,2,0))</f>
        <v/>
      </c>
      <c r="E426" s="137" t="str">
        <f>IF(ISERROR(VLOOKUP(C426,'Base articles déposés'!$B$8:$I$10677,6,0)),"",VLOOKUP(C426,'Base articles déposés'!$B$8:$I$10677,6,0))</f>
        <v/>
      </c>
      <c r="F426" s="140" t="str">
        <f>IF(ISERROR(IF(ISBLANK(VLOOKUP(C426,'Base articles déposés'!$B$8:$I$10677,7,0)),"",VLOOKUP(C426,'Base articles déposés'!$B$8:$I$10677,7,0))),"",IF(ISBLANK(VLOOKUP(C426,'Base articles déposés'!$B$8:$I$10677,7,0)),"",VLOOKUP(C426,'Base articles déposés'!$B$8:$I$10677,7,0)))</f>
        <v/>
      </c>
      <c r="G426" s="143" t="str">
        <f>IF(ISERROR(IF(ISBLANK(VLOOKUP(C426,'Base articles déposés'!$B$8:$I$10677,8,0)),"",VLOOKUP(C426,'Base articles déposés'!$B$8:$I$10677,8,0))),"",IF(ISBLANK(VLOOKUP(C426,'Base articles déposés'!$B$8:$I$10677,8,0)),"",VLOOKUP(C426,'Base articles déposés'!$B$8:$I$10677,8,0)))</f>
        <v/>
      </c>
      <c r="H426" s="146" t="str">
        <f>IF(ISERROR(IF(ISBLANK(VLOOKUP(C426,'Base articles déposés'!$B$8:$K$10677,9,0)),"",VLOOKUP(C426,'Base articles déposés'!$B$8:$K$10677,9,0))),"",IF(ISBLANK(VLOOKUP(C426,'Base articles déposés'!$B$8:$K$10677,9,0)),"",VLOOKUP(C426,'Base articles déposés'!$B$8:$K$10677,9,0)))</f>
        <v/>
      </c>
      <c r="I426" s="165">
        <f>IF(F426="oui",IF(H426="oui",0,IF(ISERROR(VLOOKUP(C426,'Base articles déposés'!$B$8:$I$10677,5,0)),"",VLOOKUP(C426,'Base articles déposés'!$B$8:$I$10677,5,0))),0)</f>
        <v>0</v>
      </c>
      <c r="J426" s="48"/>
      <c r="L426" s="15">
        <f>SUM($N$22:N426)</f>
        <v>3</v>
      </c>
      <c r="M426" s="15" t="str">
        <f>IF('Base articles déposés'!$A415='Récap par déposant'!$H$2,'Base articles déposés'!$B415,"")</f>
        <v/>
      </c>
      <c r="N426" s="15">
        <f t="shared" si="13"/>
        <v>0</v>
      </c>
    </row>
    <row r="427" spans="1:14" hidden="1" outlineLevel="1" x14ac:dyDescent="0.25">
      <c r="A427" s="21">
        <v>406</v>
      </c>
      <c r="B427" s="44"/>
      <c r="C427" s="100" t="str">
        <f t="shared" si="12"/>
        <v/>
      </c>
      <c r="D427" s="97" t="str">
        <f>IF(ISERROR(VLOOKUP(C427,'Base articles déposés'!$B$8:$I$10677,2,0)),"",VLOOKUP(C427,'Base articles déposés'!$B$8:$I$10677,2,0))</f>
        <v/>
      </c>
      <c r="E427" s="137" t="str">
        <f>IF(ISERROR(VLOOKUP(C427,'Base articles déposés'!$B$8:$I$10677,6,0)),"",VLOOKUP(C427,'Base articles déposés'!$B$8:$I$10677,6,0))</f>
        <v/>
      </c>
      <c r="F427" s="140" t="str">
        <f>IF(ISERROR(IF(ISBLANK(VLOOKUP(C427,'Base articles déposés'!$B$8:$I$10677,7,0)),"",VLOOKUP(C427,'Base articles déposés'!$B$8:$I$10677,7,0))),"",IF(ISBLANK(VLOOKUP(C427,'Base articles déposés'!$B$8:$I$10677,7,0)),"",VLOOKUP(C427,'Base articles déposés'!$B$8:$I$10677,7,0)))</f>
        <v/>
      </c>
      <c r="G427" s="143" t="str">
        <f>IF(ISERROR(IF(ISBLANK(VLOOKUP(C427,'Base articles déposés'!$B$8:$I$10677,8,0)),"",VLOOKUP(C427,'Base articles déposés'!$B$8:$I$10677,8,0))),"",IF(ISBLANK(VLOOKUP(C427,'Base articles déposés'!$B$8:$I$10677,8,0)),"",VLOOKUP(C427,'Base articles déposés'!$B$8:$I$10677,8,0)))</f>
        <v/>
      </c>
      <c r="H427" s="146" t="str">
        <f>IF(ISERROR(IF(ISBLANK(VLOOKUP(C427,'Base articles déposés'!$B$8:$K$10677,9,0)),"",VLOOKUP(C427,'Base articles déposés'!$B$8:$K$10677,9,0))),"",IF(ISBLANK(VLOOKUP(C427,'Base articles déposés'!$B$8:$K$10677,9,0)),"",VLOOKUP(C427,'Base articles déposés'!$B$8:$K$10677,9,0)))</f>
        <v/>
      </c>
      <c r="I427" s="165">
        <f>IF(F427="oui",IF(H427="oui",0,IF(ISERROR(VLOOKUP(C427,'Base articles déposés'!$B$8:$I$10677,5,0)),"",VLOOKUP(C427,'Base articles déposés'!$B$8:$I$10677,5,0))),0)</f>
        <v>0</v>
      </c>
      <c r="J427" s="48"/>
      <c r="L427" s="15">
        <f>SUM($N$22:N427)</f>
        <v>3</v>
      </c>
      <c r="M427" s="15" t="str">
        <f>IF('Base articles déposés'!$A416='Récap par déposant'!$H$2,'Base articles déposés'!$B416,"")</f>
        <v/>
      </c>
      <c r="N427" s="15">
        <f t="shared" si="13"/>
        <v>0</v>
      </c>
    </row>
    <row r="428" spans="1:14" hidden="1" outlineLevel="1" x14ac:dyDescent="0.25">
      <c r="A428" s="21">
        <v>407</v>
      </c>
      <c r="B428" s="44"/>
      <c r="C428" s="100" t="str">
        <f t="shared" si="12"/>
        <v/>
      </c>
      <c r="D428" s="97" t="str">
        <f>IF(ISERROR(VLOOKUP(C428,'Base articles déposés'!$B$8:$I$10677,2,0)),"",VLOOKUP(C428,'Base articles déposés'!$B$8:$I$10677,2,0))</f>
        <v/>
      </c>
      <c r="E428" s="137" t="str">
        <f>IF(ISERROR(VLOOKUP(C428,'Base articles déposés'!$B$8:$I$10677,6,0)),"",VLOOKUP(C428,'Base articles déposés'!$B$8:$I$10677,6,0))</f>
        <v/>
      </c>
      <c r="F428" s="140" t="str">
        <f>IF(ISERROR(IF(ISBLANK(VLOOKUP(C428,'Base articles déposés'!$B$8:$I$10677,7,0)),"",VLOOKUP(C428,'Base articles déposés'!$B$8:$I$10677,7,0))),"",IF(ISBLANK(VLOOKUP(C428,'Base articles déposés'!$B$8:$I$10677,7,0)),"",VLOOKUP(C428,'Base articles déposés'!$B$8:$I$10677,7,0)))</f>
        <v/>
      </c>
      <c r="G428" s="143" t="str">
        <f>IF(ISERROR(IF(ISBLANK(VLOOKUP(C428,'Base articles déposés'!$B$8:$I$10677,8,0)),"",VLOOKUP(C428,'Base articles déposés'!$B$8:$I$10677,8,0))),"",IF(ISBLANK(VLOOKUP(C428,'Base articles déposés'!$B$8:$I$10677,8,0)),"",VLOOKUP(C428,'Base articles déposés'!$B$8:$I$10677,8,0)))</f>
        <v/>
      </c>
      <c r="H428" s="146" t="str">
        <f>IF(ISERROR(IF(ISBLANK(VLOOKUP(C428,'Base articles déposés'!$B$8:$K$10677,9,0)),"",VLOOKUP(C428,'Base articles déposés'!$B$8:$K$10677,9,0))),"",IF(ISBLANK(VLOOKUP(C428,'Base articles déposés'!$B$8:$K$10677,9,0)),"",VLOOKUP(C428,'Base articles déposés'!$B$8:$K$10677,9,0)))</f>
        <v/>
      </c>
      <c r="I428" s="165">
        <f>IF(F428="oui",IF(H428="oui",0,IF(ISERROR(VLOOKUP(C428,'Base articles déposés'!$B$8:$I$10677,5,0)),"",VLOOKUP(C428,'Base articles déposés'!$B$8:$I$10677,5,0))),0)</f>
        <v>0</v>
      </c>
      <c r="J428" s="48"/>
      <c r="L428" s="15">
        <f>SUM($N$22:N428)</f>
        <v>3</v>
      </c>
      <c r="M428" s="15" t="str">
        <f>IF('Base articles déposés'!$A417='Récap par déposant'!$H$2,'Base articles déposés'!$B417,"")</f>
        <v/>
      </c>
      <c r="N428" s="15">
        <f t="shared" si="13"/>
        <v>0</v>
      </c>
    </row>
    <row r="429" spans="1:14" hidden="1" outlineLevel="1" x14ac:dyDescent="0.25">
      <c r="A429" s="21">
        <v>408</v>
      </c>
      <c r="B429" s="44"/>
      <c r="C429" s="100" t="str">
        <f t="shared" si="12"/>
        <v/>
      </c>
      <c r="D429" s="97" t="str">
        <f>IF(ISERROR(VLOOKUP(C429,'Base articles déposés'!$B$8:$I$10677,2,0)),"",VLOOKUP(C429,'Base articles déposés'!$B$8:$I$10677,2,0))</f>
        <v/>
      </c>
      <c r="E429" s="137" t="str">
        <f>IF(ISERROR(VLOOKUP(C429,'Base articles déposés'!$B$8:$I$10677,6,0)),"",VLOOKUP(C429,'Base articles déposés'!$B$8:$I$10677,6,0))</f>
        <v/>
      </c>
      <c r="F429" s="140" t="str">
        <f>IF(ISERROR(IF(ISBLANK(VLOOKUP(C429,'Base articles déposés'!$B$8:$I$10677,7,0)),"",VLOOKUP(C429,'Base articles déposés'!$B$8:$I$10677,7,0))),"",IF(ISBLANK(VLOOKUP(C429,'Base articles déposés'!$B$8:$I$10677,7,0)),"",VLOOKUP(C429,'Base articles déposés'!$B$8:$I$10677,7,0)))</f>
        <v/>
      </c>
      <c r="G429" s="143" t="str">
        <f>IF(ISERROR(IF(ISBLANK(VLOOKUP(C429,'Base articles déposés'!$B$8:$I$10677,8,0)),"",VLOOKUP(C429,'Base articles déposés'!$B$8:$I$10677,8,0))),"",IF(ISBLANK(VLOOKUP(C429,'Base articles déposés'!$B$8:$I$10677,8,0)),"",VLOOKUP(C429,'Base articles déposés'!$B$8:$I$10677,8,0)))</f>
        <v/>
      </c>
      <c r="H429" s="146" t="str">
        <f>IF(ISERROR(IF(ISBLANK(VLOOKUP(C429,'Base articles déposés'!$B$8:$K$10677,9,0)),"",VLOOKUP(C429,'Base articles déposés'!$B$8:$K$10677,9,0))),"",IF(ISBLANK(VLOOKUP(C429,'Base articles déposés'!$B$8:$K$10677,9,0)),"",VLOOKUP(C429,'Base articles déposés'!$B$8:$K$10677,9,0)))</f>
        <v/>
      </c>
      <c r="I429" s="165">
        <f>IF(F429="oui",IF(H429="oui",0,IF(ISERROR(VLOOKUP(C429,'Base articles déposés'!$B$8:$I$10677,5,0)),"",VLOOKUP(C429,'Base articles déposés'!$B$8:$I$10677,5,0))),0)</f>
        <v>0</v>
      </c>
      <c r="J429" s="48"/>
      <c r="L429" s="15">
        <f>SUM($N$22:N429)</f>
        <v>3</v>
      </c>
      <c r="M429" s="15" t="str">
        <f>IF('Base articles déposés'!$A418='Récap par déposant'!$H$2,'Base articles déposés'!$B418,"")</f>
        <v/>
      </c>
      <c r="N429" s="15">
        <f t="shared" si="13"/>
        <v>0</v>
      </c>
    </row>
    <row r="430" spans="1:14" hidden="1" outlineLevel="1" x14ac:dyDescent="0.25">
      <c r="A430" s="21">
        <v>409</v>
      </c>
      <c r="B430" s="44"/>
      <c r="C430" s="100" t="str">
        <f t="shared" si="12"/>
        <v/>
      </c>
      <c r="D430" s="97" t="str">
        <f>IF(ISERROR(VLOOKUP(C430,'Base articles déposés'!$B$8:$I$10677,2,0)),"",VLOOKUP(C430,'Base articles déposés'!$B$8:$I$10677,2,0))</f>
        <v/>
      </c>
      <c r="E430" s="137" t="str">
        <f>IF(ISERROR(VLOOKUP(C430,'Base articles déposés'!$B$8:$I$10677,6,0)),"",VLOOKUP(C430,'Base articles déposés'!$B$8:$I$10677,6,0))</f>
        <v/>
      </c>
      <c r="F430" s="140" t="str">
        <f>IF(ISERROR(IF(ISBLANK(VLOOKUP(C430,'Base articles déposés'!$B$8:$I$10677,7,0)),"",VLOOKUP(C430,'Base articles déposés'!$B$8:$I$10677,7,0))),"",IF(ISBLANK(VLOOKUP(C430,'Base articles déposés'!$B$8:$I$10677,7,0)),"",VLOOKUP(C430,'Base articles déposés'!$B$8:$I$10677,7,0)))</f>
        <v/>
      </c>
      <c r="G430" s="143" t="str">
        <f>IF(ISERROR(IF(ISBLANK(VLOOKUP(C430,'Base articles déposés'!$B$8:$I$10677,8,0)),"",VLOOKUP(C430,'Base articles déposés'!$B$8:$I$10677,8,0))),"",IF(ISBLANK(VLOOKUP(C430,'Base articles déposés'!$B$8:$I$10677,8,0)),"",VLOOKUP(C430,'Base articles déposés'!$B$8:$I$10677,8,0)))</f>
        <v/>
      </c>
      <c r="H430" s="146" t="str">
        <f>IF(ISERROR(IF(ISBLANK(VLOOKUP(C430,'Base articles déposés'!$B$8:$K$10677,9,0)),"",VLOOKUP(C430,'Base articles déposés'!$B$8:$K$10677,9,0))),"",IF(ISBLANK(VLOOKUP(C430,'Base articles déposés'!$B$8:$K$10677,9,0)),"",VLOOKUP(C430,'Base articles déposés'!$B$8:$K$10677,9,0)))</f>
        <v/>
      </c>
      <c r="I430" s="165">
        <f>IF(F430="oui",IF(H430="oui",0,IF(ISERROR(VLOOKUP(C430,'Base articles déposés'!$B$8:$I$10677,5,0)),"",VLOOKUP(C430,'Base articles déposés'!$B$8:$I$10677,5,0))),0)</f>
        <v>0</v>
      </c>
      <c r="J430" s="48"/>
      <c r="L430" s="15">
        <f>SUM($N$22:N430)</f>
        <v>3</v>
      </c>
      <c r="M430" s="15" t="str">
        <f>IF('Base articles déposés'!$A419='Récap par déposant'!$H$2,'Base articles déposés'!$B419,"")</f>
        <v/>
      </c>
      <c r="N430" s="15">
        <f t="shared" si="13"/>
        <v>0</v>
      </c>
    </row>
    <row r="431" spans="1:14" hidden="1" outlineLevel="1" x14ac:dyDescent="0.25">
      <c r="A431" s="21">
        <v>410</v>
      </c>
      <c r="B431" s="44"/>
      <c r="C431" s="100" t="str">
        <f t="shared" si="12"/>
        <v/>
      </c>
      <c r="D431" s="97" t="str">
        <f>IF(ISERROR(VLOOKUP(C431,'Base articles déposés'!$B$8:$I$10677,2,0)),"",VLOOKUP(C431,'Base articles déposés'!$B$8:$I$10677,2,0))</f>
        <v/>
      </c>
      <c r="E431" s="137" t="str">
        <f>IF(ISERROR(VLOOKUP(C431,'Base articles déposés'!$B$8:$I$10677,6,0)),"",VLOOKUP(C431,'Base articles déposés'!$B$8:$I$10677,6,0))</f>
        <v/>
      </c>
      <c r="F431" s="140" t="str">
        <f>IF(ISERROR(IF(ISBLANK(VLOOKUP(C431,'Base articles déposés'!$B$8:$I$10677,7,0)),"",VLOOKUP(C431,'Base articles déposés'!$B$8:$I$10677,7,0))),"",IF(ISBLANK(VLOOKUP(C431,'Base articles déposés'!$B$8:$I$10677,7,0)),"",VLOOKUP(C431,'Base articles déposés'!$B$8:$I$10677,7,0)))</f>
        <v/>
      </c>
      <c r="G431" s="143" t="str">
        <f>IF(ISERROR(IF(ISBLANK(VLOOKUP(C431,'Base articles déposés'!$B$8:$I$10677,8,0)),"",VLOOKUP(C431,'Base articles déposés'!$B$8:$I$10677,8,0))),"",IF(ISBLANK(VLOOKUP(C431,'Base articles déposés'!$B$8:$I$10677,8,0)),"",VLOOKUP(C431,'Base articles déposés'!$B$8:$I$10677,8,0)))</f>
        <v/>
      </c>
      <c r="H431" s="146" t="str">
        <f>IF(ISERROR(IF(ISBLANK(VLOOKUP(C431,'Base articles déposés'!$B$8:$K$10677,9,0)),"",VLOOKUP(C431,'Base articles déposés'!$B$8:$K$10677,9,0))),"",IF(ISBLANK(VLOOKUP(C431,'Base articles déposés'!$B$8:$K$10677,9,0)),"",VLOOKUP(C431,'Base articles déposés'!$B$8:$K$10677,9,0)))</f>
        <v/>
      </c>
      <c r="I431" s="165">
        <f>IF(F431="oui",IF(H431="oui",0,IF(ISERROR(VLOOKUP(C431,'Base articles déposés'!$B$8:$I$10677,5,0)),"",VLOOKUP(C431,'Base articles déposés'!$B$8:$I$10677,5,0))),0)</f>
        <v>0</v>
      </c>
      <c r="J431" s="48"/>
      <c r="L431" s="15">
        <f>SUM($N$22:N431)</f>
        <v>3</v>
      </c>
      <c r="M431" s="15" t="str">
        <f>IF('Base articles déposés'!$A420='Récap par déposant'!$H$2,'Base articles déposés'!$B420,"")</f>
        <v/>
      </c>
      <c r="N431" s="15">
        <f t="shared" si="13"/>
        <v>0</v>
      </c>
    </row>
    <row r="432" spans="1:14" hidden="1" outlineLevel="1" x14ac:dyDescent="0.25">
      <c r="A432" s="21">
        <v>411</v>
      </c>
      <c r="B432" s="44"/>
      <c r="C432" s="100" t="str">
        <f t="shared" si="12"/>
        <v/>
      </c>
      <c r="D432" s="97" t="str">
        <f>IF(ISERROR(VLOOKUP(C432,'Base articles déposés'!$B$8:$I$10677,2,0)),"",VLOOKUP(C432,'Base articles déposés'!$B$8:$I$10677,2,0))</f>
        <v/>
      </c>
      <c r="E432" s="137" t="str">
        <f>IF(ISERROR(VLOOKUP(C432,'Base articles déposés'!$B$8:$I$10677,6,0)),"",VLOOKUP(C432,'Base articles déposés'!$B$8:$I$10677,6,0))</f>
        <v/>
      </c>
      <c r="F432" s="140" t="str">
        <f>IF(ISERROR(IF(ISBLANK(VLOOKUP(C432,'Base articles déposés'!$B$8:$I$10677,7,0)),"",VLOOKUP(C432,'Base articles déposés'!$B$8:$I$10677,7,0))),"",IF(ISBLANK(VLOOKUP(C432,'Base articles déposés'!$B$8:$I$10677,7,0)),"",VLOOKUP(C432,'Base articles déposés'!$B$8:$I$10677,7,0)))</f>
        <v/>
      </c>
      <c r="G432" s="143" t="str">
        <f>IF(ISERROR(IF(ISBLANK(VLOOKUP(C432,'Base articles déposés'!$B$8:$I$10677,8,0)),"",VLOOKUP(C432,'Base articles déposés'!$B$8:$I$10677,8,0))),"",IF(ISBLANK(VLOOKUP(C432,'Base articles déposés'!$B$8:$I$10677,8,0)),"",VLOOKUP(C432,'Base articles déposés'!$B$8:$I$10677,8,0)))</f>
        <v/>
      </c>
      <c r="H432" s="146" t="str">
        <f>IF(ISERROR(IF(ISBLANK(VLOOKUP(C432,'Base articles déposés'!$B$8:$K$10677,9,0)),"",VLOOKUP(C432,'Base articles déposés'!$B$8:$K$10677,9,0))),"",IF(ISBLANK(VLOOKUP(C432,'Base articles déposés'!$B$8:$K$10677,9,0)),"",VLOOKUP(C432,'Base articles déposés'!$B$8:$K$10677,9,0)))</f>
        <v/>
      </c>
      <c r="I432" s="165">
        <f>IF(F432="oui",IF(H432="oui",0,IF(ISERROR(VLOOKUP(C432,'Base articles déposés'!$B$8:$I$10677,5,0)),"",VLOOKUP(C432,'Base articles déposés'!$B$8:$I$10677,5,0))),0)</f>
        <v>0</v>
      </c>
      <c r="J432" s="48"/>
      <c r="L432" s="15">
        <f>SUM($N$22:N432)</f>
        <v>3</v>
      </c>
      <c r="M432" s="15" t="str">
        <f>IF('Base articles déposés'!$A421='Récap par déposant'!$H$2,'Base articles déposés'!$B421,"")</f>
        <v/>
      </c>
      <c r="N432" s="15">
        <f t="shared" si="13"/>
        <v>0</v>
      </c>
    </row>
    <row r="433" spans="1:14" hidden="1" outlineLevel="1" x14ac:dyDescent="0.25">
      <c r="A433" s="21">
        <v>412</v>
      </c>
      <c r="B433" s="44"/>
      <c r="C433" s="100" t="str">
        <f t="shared" si="12"/>
        <v/>
      </c>
      <c r="D433" s="97" t="str">
        <f>IF(ISERROR(VLOOKUP(C433,'Base articles déposés'!$B$8:$I$10677,2,0)),"",VLOOKUP(C433,'Base articles déposés'!$B$8:$I$10677,2,0))</f>
        <v/>
      </c>
      <c r="E433" s="137" t="str">
        <f>IF(ISERROR(VLOOKUP(C433,'Base articles déposés'!$B$8:$I$10677,6,0)),"",VLOOKUP(C433,'Base articles déposés'!$B$8:$I$10677,6,0))</f>
        <v/>
      </c>
      <c r="F433" s="140" t="str">
        <f>IF(ISERROR(IF(ISBLANK(VLOOKUP(C433,'Base articles déposés'!$B$8:$I$10677,7,0)),"",VLOOKUP(C433,'Base articles déposés'!$B$8:$I$10677,7,0))),"",IF(ISBLANK(VLOOKUP(C433,'Base articles déposés'!$B$8:$I$10677,7,0)),"",VLOOKUP(C433,'Base articles déposés'!$B$8:$I$10677,7,0)))</f>
        <v/>
      </c>
      <c r="G433" s="143" t="str">
        <f>IF(ISERROR(IF(ISBLANK(VLOOKUP(C433,'Base articles déposés'!$B$8:$I$10677,8,0)),"",VLOOKUP(C433,'Base articles déposés'!$B$8:$I$10677,8,0))),"",IF(ISBLANK(VLOOKUP(C433,'Base articles déposés'!$B$8:$I$10677,8,0)),"",VLOOKUP(C433,'Base articles déposés'!$B$8:$I$10677,8,0)))</f>
        <v/>
      </c>
      <c r="H433" s="146" t="str">
        <f>IF(ISERROR(IF(ISBLANK(VLOOKUP(C433,'Base articles déposés'!$B$8:$K$10677,9,0)),"",VLOOKUP(C433,'Base articles déposés'!$B$8:$K$10677,9,0))),"",IF(ISBLANK(VLOOKUP(C433,'Base articles déposés'!$B$8:$K$10677,9,0)),"",VLOOKUP(C433,'Base articles déposés'!$B$8:$K$10677,9,0)))</f>
        <v/>
      </c>
      <c r="I433" s="165">
        <f>IF(F433="oui",IF(H433="oui",0,IF(ISERROR(VLOOKUP(C433,'Base articles déposés'!$B$8:$I$10677,5,0)),"",VLOOKUP(C433,'Base articles déposés'!$B$8:$I$10677,5,0))),0)</f>
        <v>0</v>
      </c>
      <c r="J433" s="48"/>
      <c r="L433" s="15">
        <f>SUM($N$22:N433)</f>
        <v>3</v>
      </c>
      <c r="M433" s="15" t="str">
        <f>IF('Base articles déposés'!$A422='Récap par déposant'!$H$2,'Base articles déposés'!$B422,"")</f>
        <v/>
      </c>
      <c r="N433" s="15">
        <f t="shared" si="13"/>
        <v>0</v>
      </c>
    </row>
    <row r="434" spans="1:14" hidden="1" outlineLevel="1" x14ac:dyDescent="0.25">
      <c r="A434" s="21">
        <v>413</v>
      </c>
      <c r="B434" s="44"/>
      <c r="C434" s="100" t="str">
        <f t="shared" si="12"/>
        <v/>
      </c>
      <c r="D434" s="97" t="str">
        <f>IF(ISERROR(VLOOKUP(C434,'Base articles déposés'!$B$8:$I$10677,2,0)),"",VLOOKUP(C434,'Base articles déposés'!$B$8:$I$10677,2,0))</f>
        <v/>
      </c>
      <c r="E434" s="137" t="str">
        <f>IF(ISERROR(VLOOKUP(C434,'Base articles déposés'!$B$8:$I$10677,6,0)),"",VLOOKUP(C434,'Base articles déposés'!$B$8:$I$10677,6,0))</f>
        <v/>
      </c>
      <c r="F434" s="140" t="str">
        <f>IF(ISERROR(IF(ISBLANK(VLOOKUP(C434,'Base articles déposés'!$B$8:$I$10677,7,0)),"",VLOOKUP(C434,'Base articles déposés'!$B$8:$I$10677,7,0))),"",IF(ISBLANK(VLOOKUP(C434,'Base articles déposés'!$B$8:$I$10677,7,0)),"",VLOOKUP(C434,'Base articles déposés'!$B$8:$I$10677,7,0)))</f>
        <v/>
      </c>
      <c r="G434" s="143" t="str">
        <f>IF(ISERROR(IF(ISBLANK(VLOOKUP(C434,'Base articles déposés'!$B$8:$I$10677,8,0)),"",VLOOKUP(C434,'Base articles déposés'!$B$8:$I$10677,8,0))),"",IF(ISBLANK(VLOOKUP(C434,'Base articles déposés'!$B$8:$I$10677,8,0)),"",VLOOKUP(C434,'Base articles déposés'!$B$8:$I$10677,8,0)))</f>
        <v/>
      </c>
      <c r="H434" s="146" t="str">
        <f>IF(ISERROR(IF(ISBLANK(VLOOKUP(C434,'Base articles déposés'!$B$8:$K$10677,9,0)),"",VLOOKUP(C434,'Base articles déposés'!$B$8:$K$10677,9,0))),"",IF(ISBLANK(VLOOKUP(C434,'Base articles déposés'!$B$8:$K$10677,9,0)),"",VLOOKUP(C434,'Base articles déposés'!$B$8:$K$10677,9,0)))</f>
        <v/>
      </c>
      <c r="I434" s="165">
        <f>IF(F434="oui",IF(H434="oui",0,IF(ISERROR(VLOOKUP(C434,'Base articles déposés'!$B$8:$I$10677,5,0)),"",VLOOKUP(C434,'Base articles déposés'!$B$8:$I$10677,5,0))),0)</f>
        <v>0</v>
      </c>
      <c r="J434" s="48"/>
      <c r="L434" s="15">
        <f>SUM($N$22:N434)</f>
        <v>3</v>
      </c>
      <c r="M434" s="15" t="str">
        <f>IF('Base articles déposés'!$A423='Récap par déposant'!$H$2,'Base articles déposés'!$B423,"")</f>
        <v/>
      </c>
      <c r="N434" s="15">
        <f t="shared" si="13"/>
        <v>0</v>
      </c>
    </row>
    <row r="435" spans="1:14" hidden="1" outlineLevel="1" x14ac:dyDescent="0.25">
      <c r="A435" s="21">
        <v>414</v>
      </c>
      <c r="B435" s="44"/>
      <c r="C435" s="100" t="str">
        <f t="shared" si="12"/>
        <v/>
      </c>
      <c r="D435" s="97" t="str">
        <f>IF(ISERROR(VLOOKUP(C435,'Base articles déposés'!$B$8:$I$10677,2,0)),"",VLOOKUP(C435,'Base articles déposés'!$B$8:$I$10677,2,0))</f>
        <v/>
      </c>
      <c r="E435" s="137" t="str">
        <f>IF(ISERROR(VLOOKUP(C435,'Base articles déposés'!$B$8:$I$10677,6,0)),"",VLOOKUP(C435,'Base articles déposés'!$B$8:$I$10677,6,0))</f>
        <v/>
      </c>
      <c r="F435" s="140" t="str">
        <f>IF(ISERROR(IF(ISBLANK(VLOOKUP(C435,'Base articles déposés'!$B$8:$I$10677,7,0)),"",VLOOKUP(C435,'Base articles déposés'!$B$8:$I$10677,7,0))),"",IF(ISBLANK(VLOOKUP(C435,'Base articles déposés'!$B$8:$I$10677,7,0)),"",VLOOKUP(C435,'Base articles déposés'!$B$8:$I$10677,7,0)))</f>
        <v/>
      </c>
      <c r="G435" s="143" t="str">
        <f>IF(ISERROR(IF(ISBLANK(VLOOKUP(C435,'Base articles déposés'!$B$8:$I$10677,8,0)),"",VLOOKUP(C435,'Base articles déposés'!$B$8:$I$10677,8,0))),"",IF(ISBLANK(VLOOKUP(C435,'Base articles déposés'!$B$8:$I$10677,8,0)),"",VLOOKUP(C435,'Base articles déposés'!$B$8:$I$10677,8,0)))</f>
        <v/>
      </c>
      <c r="H435" s="146" t="str">
        <f>IF(ISERROR(IF(ISBLANK(VLOOKUP(C435,'Base articles déposés'!$B$8:$K$10677,9,0)),"",VLOOKUP(C435,'Base articles déposés'!$B$8:$K$10677,9,0))),"",IF(ISBLANK(VLOOKUP(C435,'Base articles déposés'!$B$8:$K$10677,9,0)),"",VLOOKUP(C435,'Base articles déposés'!$B$8:$K$10677,9,0)))</f>
        <v/>
      </c>
      <c r="I435" s="165">
        <f>IF(F435="oui",IF(H435="oui",0,IF(ISERROR(VLOOKUP(C435,'Base articles déposés'!$B$8:$I$10677,5,0)),"",VLOOKUP(C435,'Base articles déposés'!$B$8:$I$10677,5,0))),0)</f>
        <v>0</v>
      </c>
      <c r="J435" s="48"/>
      <c r="L435" s="15">
        <f>SUM($N$22:N435)</f>
        <v>3</v>
      </c>
      <c r="M435" s="15" t="str">
        <f>IF('Base articles déposés'!$A424='Récap par déposant'!$H$2,'Base articles déposés'!$B424,"")</f>
        <v/>
      </c>
      <c r="N435" s="15">
        <f t="shared" si="13"/>
        <v>0</v>
      </c>
    </row>
    <row r="436" spans="1:14" hidden="1" outlineLevel="1" x14ac:dyDescent="0.25">
      <c r="A436" s="21">
        <v>415</v>
      </c>
      <c r="B436" s="44"/>
      <c r="C436" s="100" t="str">
        <f t="shared" si="12"/>
        <v/>
      </c>
      <c r="D436" s="97" t="str">
        <f>IF(ISERROR(VLOOKUP(C436,'Base articles déposés'!$B$8:$I$10677,2,0)),"",VLOOKUP(C436,'Base articles déposés'!$B$8:$I$10677,2,0))</f>
        <v/>
      </c>
      <c r="E436" s="137" t="str">
        <f>IF(ISERROR(VLOOKUP(C436,'Base articles déposés'!$B$8:$I$10677,6,0)),"",VLOOKUP(C436,'Base articles déposés'!$B$8:$I$10677,6,0))</f>
        <v/>
      </c>
      <c r="F436" s="140" t="str">
        <f>IF(ISERROR(IF(ISBLANK(VLOOKUP(C436,'Base articles déposés'!$B$8:$I$10677,7,0)),"",VLOOKUP(C436,'Base articles déposés'!$B$8:$I$10677,7,0))),"",IF(ISBLANK(VLOOKUP(C436,'Base articles déposés'!$B$8:$I$10677,7,0)),"",VLOOKUP(C436,'Base articles déposés'!$B$8:$I$10677,7,0)))</f>
        <v/>
      </c>
      <c r="G436" s="143" t="str">
        <f>IF(ISERROR(IF(ISBLANK(VLOOKUP(C436,'Base articles déposés'!$B$8:$I$10677,8,0)),"",VLOOKUP(C436,'Base articles déposés'!$B$8:$I$10677,8,0))),"",IF(ISBLANK(VLOOKUP(C436,'Base articles déposés'!$B$8:$I$10677,8,0)),"",VLOOKUP(C436,'Base articles déposés'!$B$8:$I$10677,8,0)))</f>
        <v/>
      </c>
      <c r="H436" s="146" t="str">
        <f>IF(ISERROR(IF(ISBLANK(VLOOKUP(C436,'Base articles déposés'!$B$8:$K$10677,9,0)),"",VLOOKUP(C436,'Base articles déposés'!$B$8:$K$10677,9,0))),"",IF(ISBLANK(VLOOKUP(C436,'Base articles déposés'!$B$8:$K$10677,9,0)),"",VLOOKUP(C436,'Base articles déposés'!$B$8:$K$10677,9,0)))</f>
        <v/>
      </c>
      <c r="I436" s="165">
        <f>IF(F436="oui",IF(H436="oui",0,IF(ISERROR(VLOOKUP(C436,'Base articles déposés'!$B$8:$I$10677,5,0)),"",VLOOKUP(C436,'Base articles déposés'!$B$8:$I$10677,5,0))),0)</f>
        <v>0</v>
      </c>
      <c r="J436" s="48"/>
      <c r="L436" s="15">
        <f>SUM($N$22:N436)</f>
        <v>3</v>
      </c>
      <c r="M436" s="15" t="str">
        <f>IF('Base articles déposés'!$A425='Récap par déposant'!$H$2,'Base articles déposés'!$B425,"")</f>
        <v/>
      </c>
      <c r="N436" s="15">
        <f t="shared" si="13"/>
        <v>0</v>
      </c>
    </row>
    <row r="437" spans="1:14" hidden="1" outlineLevel="1" x14ac:dyDescent="0.25">
      <c r="A437" s="21">
        <v>416</v>
      </c>
      <c r="B437" s="44"/>
      <c r="C437" s="100" t="str">
        <f t="shared" si="12"/>
        <v/>
      </c>
      <c r="D437" s="97" t="str">
        <f>IF(ISERROR(VLOOKUP(C437,'Base articles déposés'!$B$8:$I$10677,2,0)),"",VLOOKUP(C437,'Base articles déposés'!$B$8:$I$10677,2,0))</f>
        <v/>
      </c>
      <c r="E437" s="137" t="str">
        <f>IF(ISERROR(VLOOKUP(C437,'Base articles déposés'!$B$8:$I$10677,6,0)),"",VLOOKUP(C437,'Base articles déposés'!$B$8:$I$10677,6,0))</f>
        <v/>
      </c>
      <c r="F437" s="140" t="str">
        <f>IF(ISERROR(IF(ISBLANK(VLOOKUP(C437,'Base articles déposés'!$B$8:$I$10677,7,0)),"",VLOOKUP(C437,'Base articles déposés'!$B$8:$I$10677,7,0))),"",IF(ISBLANK(VLOOKUP(C437,'Base articles déposés'!$B$8:$I$10677,7,0)),"",VLOOKUP(C437,'Base articles déposés'!$B$8:$I$10677,7,0)))</f>
        <v/>
      </c>
      <c r="G437" s="143" t="str">
        <f>IF(ISERROR(IF(ISBLANK(VLOOKUP(C437,'Base articles déposés'!$B$8:$I$10677,8,0)),"",VLOOKUP(C437,'Base articles déposés'!$B$8:$I$10677,8,0))),"",IF(ISBLANK(VLOOKUP(C437,'Base articles déposés'!$B$8:$I$10677,8,0)),"",VLOOKUP(C437,'Base articles déposés'!$B$8:$I$10677,8,0)))</f>
        <v/>
      </c>
      <c r="H437" s="146" t="str">
        <f>IF(ISERROR(IF(ISBLANK(VLOOKUP(C437,'Base articles déposés'!$B$8:$K$10677,9,0)),"",VLOOKUP(C437,'Base articles déposés'!$B$8:$K$10677,9,0))),"",IF(ISBLANK(VLOOKUP(C437,'Base articles déposés'!$B$8:$K$10677,9,0)),"",VLOOKUP(C437,'Base articles déposés'!$B$8:$K$10677,9,0)))</f>
        <v/>
      </c>
      <c r="I437" s="165">
        <f>IF(F437="oui",IF(H437="oui",0,IF(ISERROR(VLOOKUP(C437,'Base articles déposés'!$B$8:$I$10677,5,0)),"",VLOOKUP(C437,'Base articles déposés'!$B$8:$I$10677,5,0))),0)</f>
        <v>0</v>
      </c>
      <c r="J437" s="48"/>
      <c r="L437" s="15">
        <f>SUM($N$22:N437)</f>
        <v>3</v>
      </c>
      <c r="M437" s="15" t="str">
        <f>IF('Base articles déposés'!$A426='Récap par déposant'!$H$2,'Base articles déposés'!$B426,"")</f>
        <v/>
      </c>
      <c r="N437" s="15">
        <f t="shared" si="13"/>
        <v>0</v>
      </c>
    </row>
    <row r="438" spans="1:14" hidden="1" outlineLevel="1" x14ac:dyDescent="0.25">
      <c r="A438" s="21">
        <v>417</v>
      </c>
      <c r="B438" s="44"/>
      <c r="C438" s="100" t="str">
        <f t="shared" si="12"/>
        <v/>
      </c>
      <c r="D438" s="97" t="str">
        <f>IF(ISERROR(VLOOKUP(C438,'Base articles déposés'!$B$8:$I$10677,2,0)),"",VLOOKUP(C438,'Base articles déposés'!$B$8:$I$10677,2,0))</f>
        <v/>
      </c>
      <c r="E438" s="137" t="str">
        <f>IF(ISERROR(VLOOKUP(C438,'Base articles déposés'!$B$8:$I$10677,6,0)),"",VLOOKUP(C438,'Base articles déposés'!$B$8:$I$10677,6,0))</f>
        <v/>
      </c>
      <c r="F438" s="140" t="str">
        <f>IF(ISERROR(IF(ISBLANK(VLOOKUP(C438,'Base articles déposés'!$B$8:$I$10677,7,0)),"",VLOOKUP(C438,'Base articles déposés'!$B$8:$I$10677,7,0))),"",IF(ISBLANK(VLOOKUP(C438,'Base articles déposés'!$B$8:$I$10677,7,0)),"",VLOOKUP(C438,'Base articles déposés'!$B$8:$I$10677,7,0)))</f>
        <v/>
      </c>
      <c r="G438" s="143" t="str">
        <f>IF(ISERROR(IF(ISBLANK(VLOOKUP(C438,'Base articles déposés'!$B$8:$I$10677,8,0)),"",VLOOKUP(C438,'Base articles déposés'!$B$8:$I$10677,8,0))),"",IF(ISBLANK(VLOOKUP(C438,'Base articles déposés'!$B$8:$I$10677,8,0)),"",VLOOKUP(C438,'Base articles déposés'!$B$8:$I$10677,8,0)))</f>
        <v/>
      </c>
      <c r="H438" s="146" t="str">
        <f>IF(ISERROR(IF(ISBLANK(VLOOKUP(C438,'Base articles déposés'!$B$8:$K$10677,9,0)),"",VLOOKUP(C438,'Base articles déposés'!$B$8:$K$10677,9,0))),"",IF(ISBLANK(VLOOKUP(C438,'Base articles déposés'!$B$8:$K$10677,9,0)),"",VLOOKUP(C438,'Base articles déposés'!$B$8:$K$10677,9,0)))</f>
        <v/>
      </c>
      <c r="I438" s="165">
        <f>IF(F438="oui",IF(H438="oui",0,IF(ISERROR(VLOOKUP(C438,'Base articles déposés'!$B$8:$I$10677,5,0)),"",VLOOKUP(C438,'Base articles déposés'!$B$8:$I$10677,5,0))),0)</f>
        <v>0</v>
      </c>
      <c r="J438" s="48"/>
      <c r="L438" s="15">
        <f>SUM($N$22:N438)</f>
        <v>3</v>
      </c>
      <c r="M438" s="15" t="str">
        <f>IF('Base articles déposés'!$A427='Récap par déposant'!$H$2,'Base articles déposés'!$B427,"")</f>
        <v/>
      </c>
      <c r="N438" s="15">
        <f t="shared" si="13"/>
        <v>0</v>
      </c>
    </row>
    <row r="439" spans="1:14" hidden="1" outlineLevel="1" x14ac:dyDescent="0.25">
      <c r="A439" s="21">
        <v>418</v>
      </c>
      <c r="B439" s="44"/>
      <c r="C439" s="100" t="str">
        <f t="shared" si="12"/>
        <v/>
      </c>
      <c r="D439" s="97" t="str">
        <f>IF(ISERROR(VLOOKUP(C439,'Base articles déposés'!$B$8:$I$10677,2,0)),"",VLOOKUP(C439,'Base articles déposés'!$B$8:$I$10677,2,0))</f>
        <v/>
      </c>
      <c r="E439" s="137" t="str">
        <f>IF(ISERROR(VLOOKUP(C439,'Base articles déposés'!$B$8:$I$10677,6,0)),"",VLOOKUP(C439,'Base articles déposés'!$B$8:$I$10677,6,0))</f>
        <v/>
      </c>
      <c r="F439" s="140" t="str">
        <f>IF(ISERROR(IF(ISBLANK(VLOOKUP(C439,'Base articles déposés'!$B$8:$I$10677,7,0)),"",VLOOKUP(C439,'Base articles déposés'!$B$8:$I$10677,7,0))),"",IF(ISBLANK(VLOOKUP(C439,'Base articles déposés'!$B$8:$I$10677,7,0)),"",VLOOKUP(C439,'Base articles déposés'!$B$8:$I$10677,7,0)))</f>
        <v/>
      </c>
      <c r="G439" s="143" t="str">
        <f>IF(ISERROR(IF(ISBLANK(VLOOKUP(C439,'Base articles déposés'!$B$8:$I$10677,8,0)),"",VLOOKUP(C439,'Base articles déposés'!$B$8:$I$10677,8,0))),"",IF(ISBLANK(VLOOKUP(C439,'Base articles déposés'!$B$8:$I$10677,8,0)),"",VLOOKUP(C439,'Base articles déposés'!$B$8:$I$10677,8,0)))</f>
        <v/>
      </c>
      <c r="H439" s="146" t="str">
        <f>IF(ISERROR(IF(ISBLANK(VLOOKUP(C439,'Base articles déposés'!$B$8:$K$10677,9,0)),"",VLOOKUP(C439,'Base articles déposés'!$B$8:$K$10677,9,0))),"",IF(ISBLANK(VLOOKUP(C439,'Base articles déposés'!$B$8:$K$10677,9,0)),"",VLOOKUP(C439,'Base articles déposés'!$B$8:$K$10677,9,0)))</f>
        <v/>
      </c>
      <c r="I439" s="165">
        <f>IF(F439="oui",IF(H439="oui",0,IF(ISERROR(VLOOKUP(C439,'Base articles déposés'!$B$8:$I$10677,5,0)),"",VLOOKUP(C439,'Base articles déposés'!$B$8:$I$10677,5,0))),0)</f>
        <v>0</v>
      </c>
      <c r="J439" s="48"/>
      <c r="L439" s="15">
        <f>SUM($N$22:N439)</f>
        <v>3</v>
      </c>
      <c r="M439" s="15" t="str">
        <f>IF('Base articles déposés'!$A428='Récap par déposant'!$H$2,'Base articles déposés'!$B428,"")</f>
        <v/>
      </c>
      <c r="N439" s="15">
        <f t="shared" si="13"/>
        <v>0</v>
      </c>
    </row>
    <row r="440" spans="1:14" hidden="1" outlineLevel="1" x14ac:dyDescent="0.25">
      <c r="A440" s="21">
        <v>419</v>
      </c>
      <c r="B440" s="44"/>
      <c r="C440" s="100" t="str">
        <f t="shared" si="12"/>
        <v/>
      </c>
      <c r="D440" s="97" t="str">
        <f>IF(ISERROR(VLOOKUP(C440,'Base articles déposés'!$B$8:$I$10677,2,0)),"",VLOOKUP(C440,'Base articles déposés'!$B$8:$I$10677,2,0))</f>
        <v/>
      </c>
      <c r="E440" s="137" t="str">
        <f>IF(ISERROR(VLOOKUP(C440,'Base articles déposés'!$B$8:$I$10677,6,0)),"",VLOOKUP(C440,'Base articles déposés'!$B$8:$I$10677,6,0))</f>
        <v/>
      </c>
      <c r="F440" s="140" t="str">
        <f>IF(ISERROR(IF(ISBLANK(VLOOKUP(C440,'Base articles déposés'!$B$8:$I$10677,7,0)),"",VLOOKUP(C440,'Base articles déposés'!$B$8:$I$10677,7,0))),"",IF(ISBLANK(VLOOKUP(C440,'Base articles déposés'!$B$8:$I$10677,7,0)),"",VLOOKUP(C440,'Base articles déposés'!$B$8:$I$10677,7,0)))</f>
        <v/>
      </c>
      <c r="G440" s="143" t="str">
        <f>IF(ISERROR(IF(ISBLANK(VLOOKUP(C440,'Base articles déposés'!$B$8:$I$10677,8,0)),"",VLOOKUP(C440,'Base articles déposés'!$B$8:$I$10677,8,0))),"",IF(ISBLANK(VLOOKUP(C440,'Base articles déposés'!$B$8:$I$10677,8,0)),"",VLOOKUP(C440,'Base articles déposés'!$B$8:$I$10677,8,0)))</f>
        <v/>
      </c>
      <c r="H440" s="146" t="str">
        <f>IF(ISERROR(IF(ISBLANK(VLOOKUP(C440,'Base articles déposés'!$B$8:$K$10677,9,0)),"",VLOOKUP(C440,'Base articles déposés'!$B$8:$K$10677,9,0))),"",IF(ISBLANK(VLOOKUP(C440,'Base articles déposés'!$B$8:$K$10677,9,0)),"",VLOOKUP(C440,'Base articles déposés'!$B$8:$K$10677,9,0)))</f>
        <v/>
      </c>
      <c r="I440" s="165">
        <f>IF(F440="oui",IF(H440="oui",0,IF(ISERROR(VLOOKUP(C440,'Base articles déposés'!$B$8:$I$10677,5,0)),"",VLOOKUP(C440,'Base articles déposés'!$B$8:$I$10677,5,0))),0)</f>
        <v>0</v>
      </c>
      <c r="J440" s="48"/>
      <c r="L440" s="15">
        <f>SUM($N$22:N440)</f>
        <v>3</v>
      </c>
      <c r="M440" s="15" t="str">
        <f>IF('Base articles déposés'!$A429='Récap par déposant'!$H$2,'Base articles déposés'!$B429,"")</f>
        <v/>
      </c>
      <c r="N440" s="15">
        <f t="shared" si="13"/>
        <v>0</v>
      </c>
    </row>
    <row r="441" spans="1:14" hidden="1" outlineLevel="1" x14ac:dyDescent="0.25">
      <c r="A441" s="21">
        <v>420</v>
      </c>
      <c r="B441" s="44"/>
      <c r="C441" s="100" t="str">
        <f t="shared" si="12"/>
        <v/>
      </c>
      <c r="D441" s="97" t="str">
        <f>IF(ISERROR(VLOOKUP(C441,'Base articles déposés'!$B$8:$I$10677,2,0)),"",VLOOKUP(C441,'Base articles déposés'!$B$8:$I$10677,2,0))</f>
        <v/>
      </c>
      <c r="E441" s="137" t="str">
        <f>IF(ISERROR(VLOOKUP(C441,'Base articles déposés'!$B$8:$I$10677,6,0)),"",VLOOKUP(C441,'Base articles déposés'!$B$8:$I$10677,6,0))</f>
        <v/>
      </c>
      <c r="F441" s="140" t="str">
        <f>IF(ISERROR(IF(ISBLANK(VLOOKUP(C441,'Base articles déposés'!$B$8:$I$10677,7,0)),"",VLOOKUP(C441,'Base articles déposés'!$B$8:$I$10677,7,0))),"",IF(ISBLANK(VLOOKUP(C441,'Base articles déposés'!$B$8:$I$10677,7,0)),"",VLOOKUP(C441,'Base articles déposés'!$B$8:$I$10677,7,0)))</f>
        <v/>
      </c>
      <c r="G441" s="143" t="str">
        <f>IF(ISERROR(IF(ISBLANK(VLOOKUP(C441,'Base articles déposés'!$B$8:$I$10677,8,0)),"",VLOOKUP(C441,'Base articles déposés'!$B$8:$I$10677,8,0))),"",IF(ISBLANK(VLOOKUP(C441,'Base articles déposés'!$B$8:$I$10677,8,0)),"",VLOOKUP(C441,'Base articles déposés'!$B$8:$I$10677,8,0)))</f>
        <v/>
      </c>
      <c r="H441" s="146" t="str">
        <f>IF(ISERROR(IF(ISBLANK(VLOOKUP(C441,'Base articles déposés'!$B$8:$K$10677,9,0)),"",VLOOKUP(C441,'Base articles déposés'!$B$8:$K$10677,9,0))),"",IF(ISBLANK(VLOOKUP(C441,'Base articles déposés'!$B$8:$K$10677,9,0)),"",VLOOKUP(C441,'Base articles déposés'!$B$8:$K$10677,9,0)))</f>
        <v/>
      </c>
      <c r="I441" s="165">
        <f>IF(F441="oui",IF(H441="oui",0,IF(ISERROR(VLOOKUP(C441,'Base articles déposés'!$B$8:$I$10677,5,0)),"",VLOOKUP(C441,'Base articles déposés'!$B$8:$I$10677,5,0))),0)</f>
        <v>0</v>
      </c>
      <c r="J441" s="48"/>
      <c r="L441" s="15">
        <f>SUM($N$22:N441)</f>
        <v>3</v>
      </c>
      <c r="M441" s="15" t="str">
        <f>IF('Base articles déposés'!$A430='Récap par déposant'!$H$2,'Base articles déposés'!$B430,"")</f>
        <v/>
      </c>
      <c r="N441" s="15">
        <f t="shared" si="13"/>
        <v>0</v>
      </c>
    </row>
    <row r="442" spans="1:14" hidden="1" outlineLevel="1" x14ac:dyDescent="0.25">
      <c r="A442" s="21">
        <v>421</v>
      </c>
      <c r="B442" s="44"/>
      <c r="C442" s="100" t="str">
        <f t="shared" ref="C442:C505" si="14">IF(ISERROR(VLOOKUP(A442,$L$22:$N$24135,2,0)),"",VLOOKUP(A442,$L$22:$N$24135,2,0))</f>
        <v/>
      </c>
      <c r="D442" s="97" t="str">
        <f>IF(ISERROR(VLOOKUP(C442,'Base articles déposés'!$B$8:$I$10677,2,0)),"",VLOOKUP(C442,'Base articles déposés'!$B$8:$I$10677,2,0))</f>
        <v/>
      </c>
      <c r="E442" s="137" t="str">
        <f>IF(ISERROR(VLOOKUP(C442,'Base articles déposés'!$B$8:$I$10677,6,0)),"",VLOOKUP(C442,'Base articles déposés'!$B$8:$I$10677,6,0))</f>
        <v/>
      </c>
      <c r="F442" s="140" t="str">
        <f>IF(ISERROR(IF(ISBLANK(VLOOKUP(C442,'Base articles déposés'!$B$8:$I$10677,7,0)),"",VLOOKUP(C442,'Base articles déposés'!$B$8:$I$10677,7,0))),"",IF(ISBLANK(VLOOKUP(C442,'Base articles déposés'!$B$8:$I$10677,7,0)),"",VLOOKUP(C442,'Base articles déposés'!$B$8:$I$10677,7,0)))</f>
        <v/>
      </c>
      <c r="G442" s="143" t="str">
        <f>IF(ISERROR(IF(ISBLANK(VLOOKUP(C442,'Base articles déposés'!$B$8:$I$10677,8,0)),"",VLOOKUP(C442,'Base articles déposés'!$B$8:$I$10677,8,0))),"",IF(ISBLANK(VLOOKUP(C442,'Base articles déposés'!$B$8:$I$10677,8,0)),"",VLOOKUP(C442,'Base articles déposés'!$B$8:$I$10677,8,0)))</f>
        <v/>
      </c>
      <c r="H442" s="146" t="str">
        <f>IF(ISERROR(IF(ISBLANK(VLOOKUP(C442,'Base articles déposés'!$B$8:$K$10677,9,0)),"",VLOOKUP(C442,'Base articles déposés'!$B$8:$K$10677,9,0))),"",IF(ISBLANK(VLOOKUP(C442,'Base articles déposés'!$B$8:$K$10677,9,0)),"",VLOOKUP(C442,'Base articles déposés'!$B$8:$K$10677,9,0)))</f>
        <v/>
      </c>
      <c r="I442" s="165">
        <f>IF(F442="oui",IF(H442="oui",0,IF(ISERROR(VLOOKUP(C442,'Base articles déposés'!$B$8:$I$10677,5,0)),"",VLOOKUP(C442,'Base articles déposés'!$B$8:$I$10677,5,0))),0)</f>
        <v>0</v>
      </c>
      <c r="J442" s="48"/>
      <c r="L442" s="15">
        <f>SUM($N$22:N442)</f>
        <v>3</v>
      </c>
      <c r="M442" s="15" t="str">
        <f>IF('Base articles déposés'!$A431='Récap par déposant'!$H$2,'Base articles déposés'!$B431,"")</f>
        <v/>
      </c>
      <c r="N442" s="15">
        <f t="shared" si="13"/>
        <v>0</v>
      </c>
    </row>
    <row r="443" spans="1:14" hidden="1" outlineLevel="1" x14ac:dyDescent="0.25">
      <c r="A443" s="21">
        <v>422</v>
      </c>
      <c r="B443" s="44"/>
      <c r="C443" s="100" t="str">
        <f t="shared" si="14"/>
        <v/>
      </c>
      <c r="D443" s="97" t="str">
        <f>IF(ISERROR(VLOOKUP(C443,'Base articles déposés'!$B$8:$I$10677,2,0)),"",VLOOKUP(C443,'Base articles déposés'!$B$8:$I$10677,2,0))</f>
        <v/>
      </c>
      <c r="E443" s="137" t="str">
        <f>IF(ISERROR(VLOOKUP(C443,'Base articles déposés'!$B$8:$I$10677,6,0)),"",VLOOKUP(C443,'Base articles déposés'!$B$8:$I$10677,6,0))</f>
        <v/>
      </c>
      <c r="F443" s="140" t="str">
        <f>IF(ISERROR(IF(ISBLANK(VLOOKUP(C443,'Base articles déposés'!$B$8:$I$10677,7,0)),"",VLOOKUP(C443,'Base articles déposés'!$B$8:$I$10677,7,0))),"",IF(ISBLANK(VLOOKUP(C443,'Base articles déposés'!$B$8:$I$10677,7,0)),"",VLOOKUP(C443,'Base articles déposés'!$B$8:$I$10677,7,0)))</f>
        <v/>
      </c>
      <c r="G443" s="143" t="str">
        <f>IF(ISERROR(IF(ISBLANK(VLOOKUP(C443,'Base articles déposés'!$B$8:$I$10677,8,0)),"",VLOOKUP(C443,'Base articles déposés'!$B$8:$I$10677,8,0))),"",IF(ISBLANK(VLOOKUP(C443,'Base articles déposés'!$B$8:$I$10677,8,0)),"",VLOOKUP(C443,'Base articles déposés'!$B$8:$I$10677,8,0)))</f>
        <v/>
      </c>
      <c r="H443" s="146" t="str">
        <f>IF(ISERROR(IF(ISBLANK(VLOOKUP(C443,'Base articles déposés'!$B$8:$K$10677,9,0)),"",VLOOKUP(C443,'Base articles déposés'!$B$8:$K$10677,9,0))),"",IF(ISBLANK(VLOOKUP(C443,'Base articles déposés'!$B$8:$K$10677,9,0)),"",VLOOKUP(C443,'Base articles déposés'!$B$8:$K$10677,9,0)))</f>
        <v/>
      </c>
      <c r="I443" s="165">
        <f>IF(F443="oui",IF(H443="oui",0,IF(ISERROR(VLOOKUP(C443,'Base articles déposés'!$B$8:$I$10677,5,0)),"",VLOOKUP(C443,'Base articles déposés'!$B$8:$I$10677,5,0))),0)</f>
        <v>0</v>
      </c>
      <c r="J443" s="48"/>
      <c r="L443" s="15">
        <f>SUM($N$22:N443)</f>
        <v>3</v>
      </c>
      <c r="M443" s="15" t="str">
        <f>IF('Base articles déposés'!$A432='Récap par déposant'!$H$2,'Base articles déposés'!$B432,"")</f>
        <v/>
      </c>
      <c r="N443" s="15">
        <f t="shared" si="13"/>
        <v>0</v>
      </c>
    </row>
    <row r="444" spans="1:14" hidden="1" outlineLevel="1" x14ac:dyDescent="0.25">
      <c r="A444" s="21">
        <v>423</v>
      </c>
      <c r="B444" s="44"/>
      <c r="C444" s="100" t="str">
        <f t="shared" si="14"/>
        <v/>
      </c>
      <c r="D444" s="97" t="str">
        <f>IF(ISERROR(VLOOKUP(C444,'Base articles déposés'!$B$8:$I$10677,2,0)),"",VLOOKUP(C444,'Base articles déposés'!$B$8:$I$10677,2,0))</f>
        <v/>
      </c>
      <c r="E444" s="137" t="str">
        <f>IF(ISERROR(VLOOKUP(C444,'Base articles déposés'!$B$8:$I$10677,6,0)),"",VLOOKUP(C444,'Base articles déposés'!$B$8:$I$10677,6,0))</f>
        <v/>
      </c>
      <c r="F444" s="140" t="str">
        <f>IF(ISERROR(IF(ISBLANK(VLOOKUP(C444,'Base articles déposés'!$B$8:$I$10677,7,0)),"",VLOOKUP(C444,'Base articles déposés'!$B$8:$I$10677,7,0))),"",IF(ISBLANK(VLOOKUP(C444,'Base articles déposés'!$B$8:$I$10677,7,0)),"",VLOOKUP(C444,'Base articles déposés'!$B$8:$I$10677,7,0)))</f>
        <v/>
      </c>
      <c r="G444" s="143" t="str">
        <f>IF(ISERROR(IF(ISBLANK(VLOOKUP(C444,'Base articles déposés'!$B$8:$I$10677,8,0)),"",VLOOKUP(C444,'Base articles déposés'!$B$8:$I$10677,8,0))),"",IF(ISBLANK(VLOOKUP(C444,'Base articles déposés'!$B$8:$I$10677,8,0)),"",VLOOKUP(C444,'Base articles déposés'!$B$8:$I$10677,8,0)))</f>
        <v/>
      </c>
      <c r="H444" s="146" t="str">
        <f>IF(ISERROR(IF(ISBLANK(VLOOKUP(C444,'Base articles déposés'!$B$8:$K$10677,9,0)),"",VLOOKUP(C444,'Base articles déposés'!$B$8:$K$10677,9,0))),"",IF(ISBLANK(VLOOKUP(C444,'Base articles déposés'!$B$8:$K$10677,9,0)),"",VLOOKUP(C444,'Base articles déposés'!$B$8:$K$10677,9,0)))</f>
        <v/>
      </c>
      <c r="I444" s="165">
        <f>IF(F444="oui",IF(H444="oui",0,IF(ISERROR(VLOOKUP(C444,'Base articles déposés'!$B$8:$I$10677,5,0)),"",VLOOKUP(C444,'Base articles déposés'!$B$8:$I$10677,5,0))),0)</f>
        <v>0</v>
      </c>
      <c r="J444" s="48"/>
      <c r="L444" s="15">
        <f>SUM($N$22:N444)</f>
        <v>3</v>
      </c>
      <c r="M444" s="15" t="str">
        <f>IF('Base articles déposés'!$A433='Récap par déposant'!$H$2,'Base articles déposés'!$B433,"")</f>
        <v/>
      </c>
      <c r="N444" s="15">
        <f t="shared" si="13"/>
        <v>0</v>
      </c>
    </row>
    <row r="445" spans="1:14" hidden="1" outlineLevel="1" x14ac:dyDescent="0.25">
      <c r="A445" s="21">
        <v>424</v>
      </c>
      <c r="B445" s="44"/>
      <c r="C445" s="100" t="str">
        <f t="shared" si="14"/>
        <v/>
      </c>
      <c r="D445" s="97" t="str">
        <f>IF(ISERROR(VLOOKUP(C445,'Base articles déposés'!$B$8:$I$10677,2,0)),"",VLOOKUP(C445,'Base articles déposés'!$B$8:$I$10677,2,0))</f>
        <v/>
      </c>
      <c r="E445" s="137" t="str">
        <f>IF(ISERROR(VLOOKUP(C445,'Base articles déposés'!$B$8:$I$10677,6,0)),"",VLOOKUP(C445,'Base articles déposés'!$B$8:$I$10677,6,0))</f>
        <v/>
      </c>
      <c r="F445" s="140" t="str">
        <f>IF(ISERROR(IF(ISBLANK(VLOOKUP(C445,'Base articles déposés'!$B$8:$I$10677,7,0)),"",VLOOKUP(C445,'Base articles déposés'!$B$8:$I$10677,7,0))),"",IF(ISBLANK(VLOOKUP(C445,'Base articles déposés'!$B$8:$I$10677,7,0)),"",VLOOKUP(C445,'Base articles déposés'!$B$8:$I$10677,7,0)))</f>
        <v/>
      </c>
      <c r="G445" s="143" t="str">
        <f>IF(ISERROR(IF(ISBLANK(VLOOKUP(C445,'Base articles déposés'!$B$8:$I$10677,8,0)),"",VLOOKUP(C445,'Base articles déposés'!$B$8:$I$10677,8,0))),"",IF(ISBLANK(VLOOKUP(C445,'Base articles déposés'!$B$8:$I$10677,8,0)),"",VLOOKUP(C445,'Base articles déposés'!$B$8:$I$10677,8,0)))</f>
        <v/>
      </c>
      <c r="H445" s="146" t="str">
        <f>IF(ISERROR(IF(ISBLANK(VLOOKUP(C445,'Base articles déposés'!$B$8:$K$10677,9,0)),"",VLOOKUP(C445,'Base articles déposés'!$B$8:$K$10677,9,0))),"",IF(ISBLANK(VLOOKUP(C445,'Base articles déposés'!$B$8:$K$10677,9,0)),"",VLOOKUP(C445,'Base articles déposés'!$B$8:$K$10677,9,0)))</f>
        <v/>
      </c>
      <c r="I445" s="165">
        <f>IF(F445="oui",IF(H445="oui",0,IF(ISERROR(VLOOKUP(C445,'Base articles déposés'!$B$8:$I$10677,5,0)),"",VLOOKUP(C445,'Base articles déposés'!$B$8:$I$10677,5,0))),0)</f>
        <v>0</v>
      </c>
      <c r="J445" s="48"/>
      <c r="L445" s="15">
        <f>SUM($N$22:N445)</f>
        <v>3</v>
      </c>
      <c r="M445" s="15" t="str">
        <f>IF('Base articles déposés'!$A434='Récap par déposant'!$H$2,'Base articles déposés'!$B434,"")</f>
        <v/>
      </c>
      <c r="N445" s="15">
        <f t="shared" si="13"/>
        <v>0</v>
      </c>
    </row>
    <row r="446" spans="1:14" hidden="1" outlineLevel="1" x14ac:dyDescent="0.25">
      <c r="A446" s="21">
        <v>425</v>
      </c>
      <c r="B446" s="44"/>
      <c r="C446" s="100" t="str">
        <f t="shared" si="14"/>
        <v/>
      </c>
      <c r="D446" s="97" t="str">
        <f>IF(ISERROR(VLOOKUP(C446,'Base articles déposés'!$B$8:$I$10677,2,0)),"",VLOOKUP(C446,'Base articles déposés'!$B$8:$I$10677,2,0))</f>
        <v/>
      </c>
      <c r="E446" s="137" t="str">
        <f>IF(ISERROR(VLOOKUP(C446,'Base articles déposés'!$B$8:$I$10677,6,0)),"",VLOOKUP(C446,'Base articles déposés'!$B$8:$I$10677,6,0))</f>
        <v/>
      </c>
      <c r="F446" s="140" t="str">
        <f>IF(ISERROR(IF(ISBLANK(VLOOKUP(C446,'Base articles déposés'!$B$8:$I$10677,7,0)),"",VLOOKUP(C446,'Base articles déposés'!$B$8:$I$10677,7,0))),"",IF(ISBLANK(VLOOKUP(C446,'Base articles déposés'!$B$8:$I$10677,7,0)),"",VLOOKUP(C446,'Base articles déposés'!$B$8:$I$10677,7,0)))</f>
        <v/>
      </c>
      <c r="G446" s="143" t="str">
        <f>IF(ISERROR(IF(ISBLANK(VLOOKUP(C446,'Base articles déposés'!$B$8:$I$10677,8,0)),"",VLOOKUP(C446,'Base articles déposés'!$B$8:$I$10677,8,0))),"",IF(ISBLANK(VLOOKUP(C446,'Base articles déposés'!$B$8:$I$10677,8,0)),"",VLOOKUP(C446,'Base articles déposés'!$B$8:$I$10677,8,0)))</f>
        <v/>
      </c>
      <c r="H446" s="146" t="str">
        <f>IF(ISERROR(IF(ISBLANK(VLOOKUP(C446,'Base articles déposés'!$B$8:$K$10677,9,0)),"",VLOOKUP(C446,'Base articles déposés'!$B$8:$K$10677,9,0))),"",IF(ISBLANK(VLOOKUP(C446,'Base articles déposés'!$B$8:$K$10677,9,0)),"",VLOOKUP(C446,'Base articles déposés'!$B$8:$K$10677,9,0)))</f>
        <v/>
      </c>
      <c r="I446" s="165">
        <f>IF(F446="oui",IF(H446="oui",0,IF(ISERROR(VLOOKUP(C446,'Base articles déposés'!$B$8:$I$10677,5,0)),"",VLOOKUP(C446,'Base articles déposés'!$B$8:$I$10677,5,0))),0)</f>
        <v>0</v>
      </c>
      <c r="J446" s="48"/>
      <c r="L446" s="15">
        <f>SUM($N$22:N446)</f>
        <v>3</v>
      </c>
      <c r="M446" s="15" t="str">
        <f>IF('Base articles déposés'!$A435='Récap par déposant'!$H$2,'Base articles déposés'!$B435,"")</f>
        <v/>
      </c>
      <c r="N446" s="15">
        <f t="shared" si="13"/>
        <v>0</v>
      </c>
    </row>
    <row r="447" spans="1:14" hidden="1" outlineLevel="1" x14ac:dyDescent="0.25">
      <c r="A447" s="21">
        <v>426</v>
      </c>
      <c r="B447" s="44"/>
      <c r="C447" s="100" t="str">
        <f t="shared" si="14"/>
        <v/>
      </c>
      <c r="D447" s="97" t="str">
        <f>IF(ISERROR(VLOOKUP(C447,'Base articles déposés'!$B$8:$I$10677,2,0)),"",VLOOKUP(C447,'Base articles déposés'!$B$8:$I$10677,2,0))</f>
        <v/>
      </c>
      <c r="E447" s="137" t="str">
        <f>IF(ISERROR(VLOOKUP(C447,'Base articles déposés'!$B$8:$I$10677,6,0)),"",VLOOKUP(C447,'Base articles déposés'!$B$8:$I$10677,6,0))</f>
        <v/>
      </c>
      <c r="F447" s="140" t="str">
        <f>IF(ISERROR(IF(ISBLANK(VLOOKUP(C447,'Base articles déposés'!$B$8:$I$10677,7,0)),"",VLOOKUP(C447,'Base articles déposés'!$B$8:$I$10677,7,0))),"",IF(ISBLANK(VLOOKUP(C447,'Base articles déposés'!$B$8:$I$10677,7,0)),"",VLOOKUP(C447,'Base articles déposés'!$B$8:$I$10677,7,0)))</f>
        <v/>
      </c>
      <c r="G447" s="143" t="str">
        <f>IF(ISERROR(IF(ISBLANK(VLOOKUP(C447,'Base articles déposés'!$B$8:$I$10677,8,0)),"",VLOOKUP(C447,'Base articles déposés'!$B$8:$I$10677,8,0))),"",IF(ISBLANK(VLOOKUP(C447,'Base articles déposés'!$B$8:$I$10677,8,0)),"",VLOOKUP(C447,'Base articles déposés'!$B$8:$I$10677,8,0)))</f>
        <v/>
      </c>
      <c r="H447" s="146" t="str">
        <f>IF(ISERROR(IF(ISBLANK(VLOOKUP(C447,'Base articles déposés'!$B$8:$K$10677,9,0)),"",VLOOKUP(C447,'Base articles déposés'!$B$8:$K$10677,9,0))),"",IF(ISBLANK(VLOOKUP(C447,'Base articles déposés'!$B$8:$K$10677,9,0)),"",VLOOKUP(C447,'Base articles déposés'!$B$8:$K$10677,9,0)))</f>
        <v/>
      </c>
      <c r="I447" s="165">
        <f>IF(F447="oui",IF(H447="oui",0,IF(ISERROR(VLOOKUP(C447,'Base articles déposés'!$B$8:$I$10677,5,0)),"",VLOOKUP(C447,'Base articles déposés'!$B$8:$I$10677,5,0))),0)</f>
        <v>0</v>
      </c>
      <c r="J447" s="48"/>
      <c r="L447" s="15">
        <f>SUM($N$22:N447)</f>
        <v>3</v>
      </c>
      <c r="M447" s="15" t="str">
        <f>IF('Base articles déposés'!$A436='Récap par déposant'!$H$2,'Base articles déposés'!$B436,"")</f>
        <v/>
      </c>
      <c r="N447" s="15">
        <f t="shared" si="13"/>
        <v>0</v>
      </c>
    </row>
    <row r="448" spans="1:14" hidden="1" outlineLevel="1" x14ac:dyDescent="0.25">
      <c r="A448" s="21">
        <v>427</v>
      </c>
      <c r="B448" s="44"/>
      <c r="C448" s="100" t="str">
        <f t="shared" si="14"/>
        <v/>
      </c>
      <c r="D448" s="97" t="str">
        <f>IF(ISERROR(VLOOKUP(C448,'Base articles déposés'!$B$8:$I$10677,2,0)),"",VLOOKUP(C448,'Base articles déposés'!$B$8:$I$10677,2,0))</f>
        <v/>
      </c>
      <c r="E448" s="137" t="str">
        <f>IF(ISERROR(VLOOKUP(C448,'Base articles déposés'!$B$8:$I$10677,6,0)),"",VLOOKUP(C448,'Base articles déposés'!$B$8:$I$10677,6,0))</f>
        <v/>
      </c>
      <c r="F448" s="140" t="str">
        <f>IF(ISERROR(IF(ISBLANK(VLOOKUP(C448,'Base articles déposés'!$B$8:$I$10677,7,0)),"",VLOOKUP(C448,'Base articles déposés'!$B$8:$I$10677,7,0))),"",IF(ISBLANK(VLOOKUP(C448,'Base articles déposés'!$B$8:$I$10677,7,0)),"",VLOOKUP(C448,'Base articles déposés'!$B$8:$I$10677,7,0)))</f>
        <v/>
      </c>
      <c r="G448" s="143" t="str">
        <f>IF(ISERROR(IF(ISBLANK(VLOOKUP(C448,'Base articles déposés'!$B$8:$I$10677,8,0)),"",VLOOKUP(C448,'Base articles déposés'!$B$8:$I$10677,8,0))),"",IF(ISBLANK(VLOOKUP(C448,'Base articles déposés'!$B$8:$I$10677,8,0)),"",VLOOKUP(C448,'Base articles déposés'!$B$8:$I$10677,8,0)))</f>
        <v/>
      </c>
      <c r="H448" s="146" t="str">
        <f>IF(ISERROR(IF(ISBLANK(VLOOKUP(C448,'Base articles déposés'!$B$8:$K$10677,9,0)),"",VLOOKUP(C448,'Base articles déposés'!$B$8:$K$10677,9,0))),"",IF(ISBLANK(VLOOKUP(C448,'Base articles déposés'!$B$8:$K$10677,9,0)),"",VLOOKUP(C448,'Base articles déposés'!$B$8:$K$10677,9,0)))</f>
        <v/>
      </c>
      <c r="I448" s="165">
        <f>IF(F448="oui",IF(H448="oui",0,IF(ISERROR(VLOOKUP(C448,'Base articles déposés'!$B$8:$I$10677,5,0)),"",VLOOKUP(C448,'Base articles déposés'!$B$8:$I$10677,5,0))),0)</f>
        <v>0</v>
      </c>
      <c r="J448" s="48"/>
      <c r="L448" s="15">
        <f>SUM($N$22:N448)</f>
        <v>3</v>
      </c>
      <c r="M448" s="15" t="str">
        <f>IF('Base articles déposés'!$A437='Récap par déposant'!$H$2,'Base articles déposés'!$B437,"")</f>
        <v/>
      </c>
      <c r="N448" s="15">
        <f t="shared" si="13"/>
        <v>0</v>
      </c>
    </row>
    <row r="449" spans="1:14" hidden="1" outlineLevel="1" x14ac:dyDescent="0.25">
      <c r="A449" s="21">
        <v>428</v>
      </c>
      <c r="B449" s="44"/>
      <c r="C449" s="100" t="str">
        <f t="shared" si="14"/>
        <v/>
      </c>
      <c r="D449" s="97" t="str">
        <f>IF(ISERROR(VLOOKUP(C449,'Base articles déposés'!$B$8:$I$10677,2,0)),"",VLOOKUP(C449,'Base articles déposés'!$B$8:$I$10677,2,0))</f>
        <v/>
      </c>
      <c r="E449" s="137" t="str">
        <f>IF(ISERROR(VLOOKUP(C449,'Base articles déposés'!$B$8:$I$10677,6,0)),"",VLOOKUP(C449,'Base articles déposés'!$B$8:$I$10677,6,0))</f>
        <v/>
      </c>
      <c r="F449" s="140" t="str">
        <f>IF(ISERROR(IF(ISBLANK(VLOOKUP(C449,'Base articles déposés'!$B$8:$I$10677,7,0)),"",VLOOKUP(C449,'Base articles déposés'!$B$8:$I$10677,7,0))),"",IF(ISBLANK(VLOOKUP(C449,'Base articles déposés'!$B$8:$I$10677,7,0)),"",VLOOKUP(C449,'Base articles déposés'!$B$8:$I$10677,7,0)))</f>
        <v/>
      </c>
      <c r="G449" s="143" t="str">
        <f>IF(ISERROR(IF(ISBLANK(VLOOKUP(C449,'Base articles déposés'!$B$8:$I$10677,8,0)),"",VLOOKUP(C449,'Base articles déposés'!$B$8:$I$10677,8,0))),"",IF(ISBLANK(VLOOKUP(C449,'Base articles déposés'!$B$8:$I$10677,8,0)),"",VLOOKUP(C449,'Base articles déposés'!$B$8:$I$10677,8,0)))</f>
        <v/>
      </c>
      <c r="H449" s="146" t="str">
        <f>IF(ISERROR(IF(ISBLANK(VLOOKUP(C449,'Base articles déposés'!$B$8:$K$10677,9,0)),"",VLOOKUP(C449,'Base articles déposés'!$B$8:$K$10677,9,0))),"",IF(ISBLANK(VLOOKUP(C449,'Base articles déposés'!$B$8:$K$10677,9,0)),"",VLOOKUP(C449,'Base articles déposés'!$B$8:$K$10677,9,0)))</f>
        <v/>
      </c>
      <c r="I449" s="165">
        <f>IF(F449="oui",IF(H449="oui",0,IF(ISERROR(VLOOKUP(C449,'Base articles déposés'!$B$8:$I$10677,5,0)),"",VLOOKUP(C449,'Base articles déposés'!$B$8:$I$10677,5,0))),0)</f>
        <v>0</v>
      </c>
      <c r="J449" s="48"/>
      <c r="L449" s="15">
        <f>SUM($N$22:N449)</f>
        <v>3</v>
      </c>
      <c r="M449" s="15" t="str">
        <f>IF('Base articles déposés'!$A438='Récap par déposant'!$H$2,'Base articles déposés'!$B438,"")</f>
        <v/>
      </c>
      <c r="N449" s="15">
        <f t="shared" si="13"/>
        <v>0</v>
      </c>
    </row>
    <row r="450" spans="1:14" hidden="1" outlineLevel="1" x14ac:dyDescent="0.25">
      <c r="A450" s="21">
        <v>429</v>
      </c>
      <c r="B450" s="44"/>
      <c r="C450" s="100" t="str">
        <f t="shared" si="14"/>
        <v/>
      </c>
      <c r="D450" s="97" t="str">
        <f>IF(ISERROR(VLOOKUP(C450,'Base articles déposés'!$B$8:$I$10677,2,0)),"",VLOOKUP(C450,'Base articles déposés'!$B$8:$I$10677,2,0))</f>
        <v/>
      </c>
      <c r="E450" s="137" t="str">
        <f>IF(ISERROR(VLOOKUP(C450,'Base articles déposés'!$B$8:$I$10677,6,0)),"",VLOOKUP(C450,'Base articles déposés'!$B$8:$I$10677,6,0))</f>
        <v/>
      </c>
      <c r="F450" s="140" t="str">
        <f>IF(ISERROR(IF(ISBLANK(VLOOKUP(C450,'Base articles déposés'!$B$8:$I$10677,7,0)),"",VLOOKUP(C450,'Base articles déposés'!$B$8:$I$10677,7,0))),"",IF(ISBLANK(VLOOKUP(C450,'Base articles déposés'!$B$8:$I$10677,7,0)),"",VLOOKUP(C450,'Base articles déposés'!$B$8:$I$10677,7,0)))</f>
        <v/>
      </c>
      <c r="G450" s="143" t="str">
        <f>IF(ISERROR(IF(ISBLANK(VLOOKUP(C450,'Base articles déposés'!$B$8:$I$10677,8,0)),"",VLOOKUP(C450,'Base articles déposés'!$B$8:$I$10677,8,0))),"",IF(ISBLANK(VLOOKUP(C450,'Base articles déposés'!$B$8:$I$10677,8,0)),"",VLOOKUP(C450,'Base articles déposés'!$B$8:$I$10677,8,0)))</f>
        <v/>
      </c>
      <c r="H450" s="146" t="str">
        <f>IF(ISERROR(IF(ISBLANK(VLOOKUP(C450,'Base articles déposés'!$B$8:$K$10677,9,0)),"",VLOOKUP(C450,'Base articles déposés'!$B$8:$K$10677,9,0))),"",IF(ISBLANK(VLOOKUP(C450,'Base articles déposés'!$B$8:$K$10677,9,0)),"",VLOOKUP(C450,'Base articles déposés'!$B$8:$K$10677,9,0)))</f>
        <v/>
      </c>
      <c r="I450" s="165">
        <f>IF(F450="oui",IF(H450="oui",0,IF(ISERROR(VLOOKUP(C450,'Base articles déposés'!$B$8:$I$10677,5,0)),"",VLOOKUP(C450,'Base articles déposés'!$B$8:$I$10677,5,0))),0)</f>
        <v>0</v>
      </c>
      <c r="J450" s="48"/>
      <c r="L450" s="15">
        <f>SUM($N$22:N450)</f>
        <v>3</v>
      </c>
      <c r="M450" s="15" t="str">
        <f>IF('Base articles déposés'!$A439='Récap par déposant'!$H$2,'Base articles déposés'!$B439,"")</f>
        <v/>
      </c>
      <c r="N450" s="15">
        <f t="shared" si="13"/>
        <v>0</v>
      </c>
    </row>
    <row r="451" spans="1:14" hidden="1" outlineLevel="1" x14ac:dyDescent="0.25">
      <c r="A451" s="21">
        <v>430</v>
      </c>
      <c r="B451" s="44"/>
      <c r="C451" s="100" t="str">
        <f t="shared" si="14"/>
        <v/>
      </c>
      <c r="D451" s="97" t="str">
        <f>IF(ISERROR(VLOOKUP(C451,'Base articles déposés'!$B$8:$I$10677,2,0)),"",VLOOKUP(C451,'Base articles déposés'!$B$8:$I$10677,2,0))</f>
        <v/>
      </c>
      <c r="E451" s="137" t="str">
        <f>IF(ISERROR(VLOOKUP(C451,'Base articles déposés'!$B$8:$I$10677,6,0)),"",VLOOKUP(C451,'Base articles déposés'!$B$8:$I$10677,6,0))</f>
        <v/>
      </c>
      <c r="F451" s="140" t="str">
        <f>IF(ISERROR(IF(ISBLANK(VLOOKUP(C451,'Base articles déposés'!$B$8:$I$10677,7,0)),"",VLOOKUP(C451,'Base articles déposés'!$B$8:$I$10677,7,0))),"",IF(ISBLANK(VLOOKUP(C451,'Base articles déposés'!$B$8:$I$10677,7,0)),"",VLOOKUP(C451,'Base articles déposés'!$B$8:$I$10677,7,0)))</f>
        <v/>
      </c>
      <c r="G451" s="143" t="str">
        <f>IF(ISERROR(IF(ISBLANK(VLOOKUP(C451,'Base articles déposés'!$B$8:$I$10677,8,0)),"",VLOOKUP(C451,'Base articles déposés'!$B$8:$I$10677,8,0))),"",IF(ISBLANK(VLOOKUP(C451,'Base articles déposés'!$B$8:$I$10677,8,0)),"",VLOOKUP(C451,'Base articles déposés'!$B$8:$I$10677,8,0)))</f>
        <v/>
      </c>
      <c r="H451" s="146" t="str">
        <f>IF(ISERROR(IF(ISBLANK(VLOOKUP(C451,'Base articles déposés'!$B$8:$K$10677,9,0)),"",VLOOKUP(C451,'Base articles déposés'!$B$8:$K$10677,9,0))),"",IF(ISBLANK(VLOOKUP(C451,'Base articles déposés'!$B$8:$K$10677,9,0)),"",VLOOKUP(C451,'Base articles déposés'!$B$8:$K$10677,9,0)))</f>
        <v/>
      </c>
      <c r="I451" s="165">
        <f>IF(F451="oui",IF(H451="oui",0,IF(ISERROR(VLOOKUP(C451,'Base articles déposés'!$B$8:$I$10677,5,0)),"",VLOOKUP(C451,'Base articles déposés'!$B$8:$I$10677,5,0))),0)</f>
        <v>0</v>
      </c>
      <c r="J451" s="48"/>
      <c r="L451" s="15">
        <f>SUM($N$22:N451)</f>
        <v>3</v>
      </c>
      <c r="M451" s="15" t="str">
        <f>IF('Base articles déposés'!$A440='Récap par déposant'!$H$2,'Base articles déposés'!$B440,"")</f>
        <v/>
      </c>
      <c r="N451" s="15">
        <f t="shared" si="13"/>
        <v>0</v>
      </c>
    </row>
    <row r="452" spans="1:14" hidden="1" outlineLevel="1" x14ac:dyDescent="0.25">
      <c r="A452" s="21">
        <v>431</v>
      </c>
      <c r="B452" s="44"/>
      <c r="C452" s="100" t="str">
        <f t="shared" si="14"/>
        <v/>
      </c>
      <c r="D452" s="97" t="str">
        <f>IF(ISERROR(VLOOKUP(C452,'Base articles déposés'!$B$8:$I$10677,2,0)),"",VLOOKUP(C452,'Base articles déposés'!$B$8:$I$10677,2,0))</f>
        <v/>
      </c>
      <c r="E452" s="137" t="str">
        <f>IF(ISERROR(VLOOKUP(C452,'Base articles déposés'!$B$8:$I$10677,6,0)),"",VLOOKUP(C452,'Base articles déposés'!$B$8:$I$10677,6,0))</f>
        <v/>
      </c>
      <c r="F452" s="140" t="str">
        <f>IF(ISERROR(IF(ISBLANK(VLOOKUP(C452,'Base articles déposés'!$B$8:$I$10677,7,0)),"",VLOOKUP(C452,'Base articles déposés'!$B$8:$I$10677,7,0))),"",IF(ISBLANK(VLOOKUP(C452,'Base articles déposés'!$B$8:$I$10677,7,0)),"",VLOOKUP(C452,'Base articles déposés'!$B$8:$I$10677,7,0)))</f>
        <v/>
      </c>
      <c r="G452" s="143" t="str">
        <f>IF(ISERROR(IF(ISBLANK(VLOOKUP(C452,'Base articles déposés'!$B$8:$I$10677,8,0)),"",VLOOKUP(C452,'Base articles déposés'!$B$8:$I$10677,8,0))),"",IF(ISBLANK(VLOOKUP(C452,'Base articles déposés'!$B$8:$I$10677,8,0)),"",VLOOKUP(C452,'Base articles déposés'!$B$8:$I$10677,8,0)))</f>
        <v/>
      </c>
      <c r="H452" s="146" t="str">
        <f>IF(ISERROR(IF(ISBLANK(VLOOKUP(C452,'Base articles déposés'!$B$8:$K$10677,9,0)),"",VLOOKUP(C452,'Base articles déposés'!$B$8:$K$10677,9,0))),"",IF(ISBLANK(VLOOKUP(C452,'Base articles déposés'!$B$8:$K$10677,9,0)),"",VLOOKUP(C452,'Base articles déposés'!$B$8:$K$10677,9,0)))</f>
        <v/>
      </c>
      <c r="I452" s="165">
        <f>IF(F452="oui",IF(H452="oui",0,IF(ISERROR(VLOOKUP(C452,'Base articles déposés'!$B$8:$I$10677,5,0)),"",VLOOKUP(C452,'Base articles déposés'!$B$8:$I$10677,5,0))),0)</f>
        <v>0</v>
      </c>
      <c r="J452" s="48"/>
      <c r="L452" s="15">
        <f>SUM($N$22:N452)</f>
        <v>3</v>
      </c>
      <c r="M452" s="15" t="str">
        <f>IF('Base articles déposés'!$A441='Récap par déposant'!$H$2,'Base articles déposés'!$B441,"")</f>
        <v/>
      </c>
      <c r="N452" s="15">
        <f t="shared" si="13"/>
        <v>0</v>
      </c>
    </row>
    <row r="453" spans="1:14" hidden="1" outlineLevel="1" x14ac:dyDescent="0.25">
      <c r="A453" s="21">
        <v>432</v>
      </c>
      <c r="B453" s="44"/>
      <c r="C453" s="100" t="str">
        <f t="shared" si="14"/>
        <v/>
      </c>
      <c r="D453" s="97" t="str">
        <f>IF(ISERROR(VLOOKUP(C453,'Base articles déposés'!$B$8:$I$10677,2,0)),"",VLOOKUP(C453,'Base articles déposés'!$B$8:$I$10677,2,0))</f>
        <v/>
      </c>
      <c r="E453" s="137" t="str">
        <f>IF(ISERROR(VLOOKUP(C453,'Base articles déposés'!$B$8:$I$10677,6,0)),"",VLOOKUP(C453,'Base articles déposés'!$B$8:$I$10677,6,0))</f>
        <v/>
      </c>
      <c r="F453" s="140" t="str">
        <f>IF(ISERROR(IF(ISBLANK(VLOOKUP(C453,'Base articles déposés'!$B$8:$I$10677,7,0)),"",VLOOKUP(C453,'Base articles déposés'!$B$8:$I$10677,7,0))),"",IF(ISBLANK(VLOOKUP(C453,'Base articles déposés'!$B$8:$I$10677,7,0)),"",VLOOKUP(C453,'Base articles déposés'!$B$8:$I$10677,7,0)))</f>
        <v/>
      </c>
      <c r="G453" s="143" t="str">
        <f>IF(ISERROR(IF(ISBLANK(VLOOKUP(C453,'Base articles déposés'!$B$8:$I$10677,8,0)),"",VLOOKUP(C453,'Base articles déposés'!$B$8:$I$10677,8,0))),"",IF(ISBLANK(VLOOKUP(C453,'Base articles déposés'!$B$8:$I$10677,8,0)),"",VLOOKUP(C453,'Base articles déposés'!$B$8:$I$10677,8,0)))</f>
        <v/>
      </c>
      <c r="H453" s="146" t="str">
        <f>IF(ISERROR(IF(ISBLANK(VLOOKUP(C453,'Base articles déposés'!$B$8:$K$10677,9,0)),"",VLOOKUP(C453,'Base articles déposés'!$B$8:$K$10677,9,0))),"",IF(ISBLANK(VLOOKUP(C453,'Base articles déposés'!$B$8:$K$10677,9,0)),"",VLOOKUP(C453,'Base articles déposés'!$B$8:$K$10677,9,0)))</f>
        <v/>
      </c>
      <c r="I453" s="165">
        <f>IF(F453="oui",IF(H453="oui",0,IF(ISERROR(VLOOKUP(C453,'Base articles déposés'!$B$8:$I$10677,5,0)),"",VLOOKUP(C453,'Base articles déposés'!$B$8:$I$10677,5,0))),0)</f>
        <v>0</v>
      </c>
      <c r="J453" s="48"/>
      <c r="L453" s="15">
        <f>SUM($N$22:N453)</f>
        <v>3</v>
      </c>
      <c r="M453" s="15" t="str">
        <f>IF('Base articles déposés'!$A442='Récap par déposant'!$H$2,'Base articles déposés'!$B442,"")</f>
        <v/>
      </c>
      <c r="N453" s="15">
        <f t="shared" si="13"/>
        <v>0</v>
      </c>
    </row>
    <row r="454" spans="1:14" hidden="1" outlineLevel="1" x14ac:dyDescent="0.25">
      <c r="A454" s="21">
        <v>433</v>
      </c>
      <c r="B454" s="44"/>
      <c r="C454" s="100" t="str">
        <f t="shared" si="14"/>
        <v/>
      </c>
      <c r="D454" s="97" t="str">
        <f>IF(ISERROR(VLOOKUP(C454,'Base articles déposés'!$B$8:$I$10677,2,0)),"",VLOOKUP(C454,'Base articles déposés'!$B$8:$I$10677,2,0))</f>
        <v/>
      </c>
      <c r="E454" s="137" t="str">
        <f>IF(ISERROR(VLOOKUP(C454,'Base articles déposés'!$B$8:$I$10677,6,0)),"",VLOOKUP(C454,'Base articles déposés'!$B$8:$I$10677,6,0))</f>
        <v/>
      </c>
      <c r="F454" s="140" t="str">
        <f>IF(ISERROR(IF(ISBLANK(VLOOKUP(C454,'Base articles déposés'!$B$8:$I$10677,7,0)),"",VLOOKUP(C454,'Base articles déposés'!$B$8:$I$10677,7,0))),"",IF(ISBLANK(VLOOKUP(C454,'Base articles déposés'!$B$8:$I$10677,7,0)),"",VLOOKUP(C454,'Base articles déposés'!$B$8:$I$10677,7,0)))</f>
        <v/>
      </c>
      <c r="G454" s="143" t="str">
        <f>IF(ISERROR(IF(ISBLANK(VLOOKUP(C454,'Base articles déposés'!$B$8:$I$10677,8,0)),"",VLOOKUP(C454,'Base articles déposés'!$B$8:$I$10677,8,0))),"",IF(ISBLANK(VLOOKUP(C454,'Base articles déposés'!$B$8:$I$10677,8,0)),"",VLOOKUP(C454,'Base articles déposés'!$B$8:$I$10677,8,0)))</f>
        <v/>
      </c>
      <c r="H454" s="146" t="str">
        <f>IF(ISERROR(IF(ISBLANK(VLOOKUP(C454,'Base articles déposés'!$B$8:$K$10677,9,0)),"",VLOOKUP(C454,'Base articles déposés'!$B$8:$K$10677,9,0))),"",IF(ISBLANK(VLOOKUP(C454,'Base articles déposés'!$B$8:$K$10677,9,0)),"",VLOOKUP(C454,'Base articles déposés'!$B$8:$K$10677,9,0)))</f>
        <v/>
      </c>
      <c r="I454" s="165">
        <f>IF(F454="oui",IF(H454="oui",0,IF(ISERROR(VLOOKUP(C454,'Base articles déposés'!$B$8:$I$10677,5,0)),"",VLOOKUP(C454,'Base articles déposés'!$B$8:$I$10677,5,0))),0)</f>
        <v>0</v>
      </c>
      <c r="J454" s="48"/>
      <c r="L454" s="15">
        <f>SUM($N$22:N454)</f>
        <v>3</v>
      </c>
      <c r="M454" s="15" t="str">
        <f>IF('Base articles déposés'!$A443='Récap par déposant'!$H$2,'Base articles déposés'!$B443,"")</f>
        <v/>
      </c>
      <c r="N454" s="15">
        <f t="shared" si="13"/>
        <v>0</v>
      </c>
    </row>
    <row r="455" spans="1:14" hidden="1" outlineLevel="1" x14ac:dyDescent="0.25">
      <c r="A455" s="21">
        <v>434</v>
      </c>
      <c r="B455" s="44"/>
      <c r="C455" s="100" t="str">
        <f t="shared" si="14"/>
        <v/>
      </c>
      <c r="D455" s="97" t="str">
        <f>IF(ISERROR(VLOOKUP(C455,'Base articles déposés'!$B$8:$I$10677,2,0)),"",VLOOKUP(C455,'Base articles déposés'!$B$8:$I$10677,2,0))</f>
        <v/>
      </c>
      <c r="E455" s="137" t="str">
        <f>IF(ISERROR(VLOOKUP(C455,'Base articles déposés'!$B$8:$I$10677,6,0)),"",VLOOKUP(C455,'Base articles déposés'!$B$8:$I$10677,6,0))</f>
        <v/>
      </c>
      <c r="F455" s="140" t="str">
        <f>IF(ISERROR(IF(ISBLANK(VLOOKUP(C455,'Base articles déposés'!$B$8:$I$10677,7,0)),"",VLOOKUP(C455,'Base articles déposés'!$B$8:$I$10677,7,0))),"",IF(ISBLANK(VLOOKUP(C455,'Base articles déposés'!$B$8:$I$10677,7,0)),"",VLOOKUP(C455,'Base articles déposés'!$B$8:$I$10677,7,0)))</f>
        <v/>
      </c>
      <c r="G455" s="143" t="str">
        <f>IF(ISERROR(IF(ISBLANK(VLOOKUP(C455,'Base articles déposés'!$B$8:$I$10677,8,0)),"",VLOOKUP(C455,'Base articles déposés'!$B$8:$I$10677,8,0))),"",IF(ISBLANK(VLOOKUP(C455,'Base articles déposés'!$B$8:$I$10677,8,0)),"",VLOOKUP(C455,'Base articles déposés'!$B$8:$I$10677,8,0)))</f>
        <v/>
      </c>
      <c r="H455" s="146" t="str">
        <f>IF(ISERROR(IF(ISBLANK(VLOOKUP(C455,'Base articles déposés'!$B$8:$K$10677,9,0)),"",VLOOKUP(C455,'Base articles déposés'!$B$8:$K$10677,9,0))),"",IF(ISBLANK(VLOOKUP(C455,'Base articles déposés'!$B$8:$K$10677,9,0)),"",VLOOKUP(C455,'Base articles déposés'!$B$8:$K$10677,9,0)))</f>
        <v/>
      </c>
      <c r="I455" s="165">
        <f>IF(F455="oui",IF(H455="oui",0,IF(ISERROR(VLOOKUP(C455,'Base articles déposés'!$B$8:$I$10677,5,0)),"",VLOOKUP(C455,'Base articles déposés'!$B$8:$I$10677,5,0))),0)</f>
        <v>0</v>
      </c>
      <c r="J455" s="48"/>
      <c r="L455" s="15">
        <f>SUM($N$22:N455)</f>
        <v>3</v>
      </c>
      <c r="M455" s="15" t="str">
        <f>IF('Base articles déposés'!$A444='Récap par déposant'!$H$2,'Base articles déposés'!$B444,"")</f>
        <v/>
      </c>
      <c r="N455" s="15">
        <f t="shared" si="13"/>
        <v>0</v>
      </c>
    </row>
    <row r="456" spans="1:14" hidden="1" outlineLevel="1" x14ac:dyDescent="0.25">
      <c r="A456" s="21">
        <v>435</v>
      </c>
      <c r="B456" s="44"/>
      <c r="C456" s="100" t="str">
        <f t="shared" si="14"/>
        <v/>
      </c>
      <c r="D456" s="97" t="str">
        <f>IF(ISERROR(VLOOKUP(C456,'Base articles déposés'!$B$8:$I$10677,2,0)),"",VLOOKUP(C456,'Base articles déposés'!$B$8:$I$10677,2,0))</f>
        <v/>
      </c>
      <c r="E456" s="137" t="str">
        <f>IF(ISERROR(VLOOKUP(C456,'Base articles déposés'!$B$8:$I$10677,6,0)),"",VLOOKUP(C456,'Base articles déposés'!$B$8:$I$10677,6,0))</f>
        <v/>
      </c>
      <c r="F456" s="140" t="str">
        <f>IF(ISERROR(IF(ISBLANK(VLOOKUP(C456,'Base articles déposés'!$B$8:$I$10677,7,0)),"",VLOOKUP(C456,'Base articles déposés'!$B$8:$I$10677,7,0))),"",IF(ISBLANK(VLOOKUP(C456,'Base articles déposés'!$B$8:$I$10677,7,0)),"",VLOOKUP(C456,'Base articles déposés'!$B$8:$I$10677,7,0)))</f>
        <v/>
      </c>
      <c r="G456" s="143" t="str">
        <f>IF(ISERROR(IF(ISBLANK(VLOOKUP(C456,'Base articles déposés'!$B$8:$I$10677,8,0)),"",VLOOKUP(C456,'Base articles déposés'!$B$8:$I$10677,8,0))),"",IF(ISBLANK(VLOOKUP(C456,'Base articles déposés'!$B$8:$I$10677,8,0)),"",VLOOKUP(C456,'Base articles déposés'!$B$8:$I$10677,8,0)))</f>
        <v/>
      </c>
      <c r="H456" s="146" t="str">
        <f>IF(ISERROR(IF(ISBLANK(VLOOKUP(C456,'Base articles déposés'!$B$8:$K$10677,9,0)),"",VLOOKUP(C456,'Base articles déposés'!$B$8:$K$10677,9,0))),"",IF(ISBLANK(VLOOKUP(C456,'Base articles déposés'!$B$8:$K$10677,9,0)),"",VLOOKUP(C456,'Base articles déposés'!$B$8:$K$10677,9,0)))</f>
        <v/>
      </c>
      <c r="I456" s="165">
        <f>IF(F456="oui",IF(H456="oui",0,IF(ISERROR(VLOOKUP(C456,'Base articles déposés'!$B$8:$I$10677,5,0)),"",VLOOKUP(C456,'Base articles déposés'!$B$8:$I$10677,5,0))),0)</f>
        <v>0</v>
      </c>
      <c r="J456" s="48"/>
      <c r="L456" s="15">
        <f>SUM($N$22:N456)</f>
        <v>3</v>
      </c>
      <c r="M456" s="15" t="str">
        <f>IF('Base articles déposés'!$A445='Récap par déposant'!$H$2,'Base articles déposés'!$B445,"")</f>
        <v/>
      </c>
      <c r="N456" s="15">
        <f t="shared" si="13"/>
        <v>0</v>
      </c>
    </row>
    <row r="457" spans="1:14" hidden="1" outlineLevel="1" x14ac:dyDescent="0.25">
      <c r="A457" s="21">
        <v>436</v>
      </c>
      <c r="B457" s="44"/>
      <c r="C457" s="100" t="str">
        <f t="shared" si="14"/>
        <v/>
      </c>
      <c r="D457" s="97" t="str">
        <f>IF(ISERROR(VLOOKUP(C457,'Base articles déposés'!$B$8:$I$10677,2,0)),"",VLOOKUP(C457,'Base articles déposés'!$B$8:$I$10677,2,0))</f>
        <v/>
      </c>
      <c r="E457" s="137" t="str">
        <f>IF(ISERROR(VLOOKUP(C457,'Base articles déposés'!$B$8:$I$10677,6,0)),"",VLOOKUP(C457,'Base articles déposés'!$B$8:$I$10677,6,0))</f>
        <v/>
      </c>
      <c r="F457" s="140" t="str">
        <f>IF(ISERROR(IF(ISBLANK(VLOOKUP(C457,'Base articles déposés'!$B$8:$I$10677,7,0)),"",VLOOKUP(C457,'Base articles déposés'!$B$8:$I$10677,7,0))),"",IF(ISBLANK(VLOOKUP(C457,'Base articles déposés'!$B$8:$I$10677,7,0)),"",VLOOKUP(C457,'Base articles déposés'!$B$8:$I$10677,7,0)))</f>
        <v/>
      </c>
      <c r="G457" s="143" t="str">
        <f>IF(ISERROR(IF(ISBLANK(VLOOKUP(C457,'Base articles déposés'!$B$8:$I$10677,8,0)),"",VLOOKUP(C457,'Base articles déposés'!$B$8:$I$10677,8,0))),"",IF(ISBLANK(VLOOKUP(C457,'Base articles déposés'!$B$8:$I$10677,8,0)),"",VLOOKUP(C457,'Base articles déposés'!$B$8:$I$10677,8,0)))</f>
        <v/>
      </c>
      <c r="H457" s="146" t="str">
        <f>IF(ISERROR(IF(ISBLANK(VLOOKUP(C457,'Base articles déposés'!$B$8:$K$10677,9,0)),"",VLOOKUP(C457,'Base articles déposés'!$B$8:$K$10677,9,0))),"",IF(ISBLANK(VLOOKUP(C457,'Base articles déposés'!$B$8:$K$10677,9,0)),"",VLOOKUP(C457,'Base articles déposés'!$B$8:$K$10677,9,0)))</f>
        <v/>
      </c>
      <c r="I457" s="165">
        <f>IF(F457="oui",IF(H457="oui",0,IF(ISERROR(VLOOKUP(C457,'Base articles déposés'!$B$8:$I$10677,5,0)),"",VLOOKUP(C457,'Base articles déposés'!$B$8:$I$10677,5,0))),0)</f>
        <v>0</v>
      </c>
      <c r="J457" s="48"/>
      <c r="L457" s="15">
        <f>SUM($N$22:N457)</f>
        <v>3</v>
      </c>
      <c r="M457" s="15" t="str">
        <f>IF('Base articles déposés'!$A446='Récap par déposant'!$H$2,'Base articles déposés'!$B446,"")</f>
        <v/>
      </c>
      <c r="N457" s="15">
        <f t="shared" si="13"/>
        <v>0</v>
      </c>
    </row>
    <row r="458" spans="1:14" hidden="1" outlineLevel="1" x14ac:dyDescent="0.25">
      <c r="A458" s="21">
        <v>437</v>
      </c>
      <c r="B458" s="44"/>
      <c r="C458" s="100" t="str">
        <f t="shared" si="14"/>
        <v/>
      </c>
      <c r="D458" s="97" t="str">
        <f>IF(ISERROR(VLOOKUP(C458,'Base articles déposés'!$B$8:$I$10677,2,0)),"",VLOOKUP(C458,'Base articles déposés'!$B$8:$I$10677,2,0))</f>
        <v/>
      </c>
      <c r="E458" s="137" t="str">
        <f>IF(ISERROR(VLOOKUP(C458,'Base articles déposés'!$B$8:$I$10677,6,0)),"",VLOOKUP(C458,'Base articles déposés'!$B$8:$I$10677,6,0))</f>
        <v/>
      </c>
      <c r="F458" s="140" t="str">
        <f>IF(ISERROR(IF(ISBLANK(VLOOKUP(C458,'Base articles déposés'!$B$8:$I$10677,7,0)),"",VLOOKUP(C458,'Base articles déposés'!$B$8:$I$10677,7,0))),"",IF(ISBLANK(VLOOKUP(C458,'Base articles déposés'!$B$8:$I$10677,7,0)),"",VLOOKUP(C458,'Base articles déposés'!$B$8:$I$10677,7,0)))</f>
        <v/>
      </c>
      <c r="G458" s="143" t="str">
        <f>IF(ISERROR(IF(ISBLANK(VLOOKUP(C458,'Base articles déposés'!$B$8:$I$10677,8,0)),"",VLOOKUP(C458,'Base articles déposés'!$B$8:$I$10677,8,0))),"",IF(ISBLANK(VLOOKUP(C458,'Base articles déposés'!$B$8:$I$10677,8,0)),"",VLOOKUP(C458,'Base articles déposés'!$B$8:$I$10677,8,0)))</f>
        <v/>
      </c>
      <c r="H458" s="146" t="str">
        <f>IF(ISERROR(IF(ISBLANK(VLOOKUP(C458,'Base articles déposés'!$B$8:$K$10677,9,0)),"",VLOOKUP(C458,'Base articles déposés'!$B$8:$K$10677,9,0))),"",IF(ISBLANK(VLOOKUP(C458,'Base articles déposés'!$B$8:$K$10677,9,0)),"",VLOOKUP(C458,'Base articles déposés'!$B$8:$K$10677,9,0)))</f>
        <v/>
      </c>
      <c r="I458" s="165">
        <f>IF(F458="oui",IF(H458="oui",0,IF(ISERROR(VLOOKUP(C458,'Base articles déposés'!$B$8:$I$10677,5,0)),"",VLOOKUP(C458,'Base articles déposés'!$B$8:$I$10677,5,0))),0)</f>
        <v>0</v>
      </c>
      <c r="J458" s="48"/>
      <c r="L458" s="15">
        <f>SUM($N$22:N458)</f>
        <v>3</v>
      </c>
      <c r="M458" s="15" t="str">
        <f>IF('Base articles déposés'!$A447='Récap par déposant'!$H$2,'Base articles déposés'!$B447,"")</f>
        <v/>
      </c>
      <c r="N458" s="15">
        <f t="shared" si="13"/>
        <v>0</v>
      </c>
    </row>
    <row r="459" spans="1:14" hidden="1" outlineLevel="1" x14ac:dyDescent="0.25">
      <c r="A459" s="21">
        <v>438</v>
      </c>
      <c r="B459" s="44"/>
      <c r="C459" s="100" t="str">
        <f t="shared" si="14"/>
        <v/>
      </c>
      <c r="D459" s="97" t="str">
        <f>IF(ISERROR(VLOOKUP(C459,'Base articles déposés'!$B$8:$I$10677,2,0)),"",VLOOKUP(C459,'Base articles déposés'!$B$8:$I$10677,2,0))</f>
        <v/>
      </c>
      <c r="E459" s="137" t="str">
        <f>IF(ISERROR(VLOOKUP(C459,'Base articles déposés'!$B$8:$I$10677,6,0)),"",VLOOKUP(C459,'Base articles déposés'!$B$8:$I$10677,6,0))</f>
        <v/>
      </c>
      <c r="F459" s="140" t="str">
        <f>IF(ISERROR(IF(ISBLANK(VLOOKUP(C459,'Base articles déposés'!$B$8:$I$10677,7,0)),"",VLOOKUP(C459,'Base articles déposés'!$B$8:$I$10677,7,0))),"",IF(ISBLANK(VLOOKUP(C459,'Base articles déposés'!$B$8:$I$10677,7,0)),"",VLOOKUP(C459,'Base articles déposés'!$B$8:$I$10677,7,0)))</f>
        <v/>
      </c>
      <c r="G459" s="143" t="str">
        <f>IF(ISERROR(IF(ISBLANK(VLOOKUP(C459,'Base articles déposés'!$B$8:$I$10677,8,0)),"",VLOOKUP(C459,'Base articles déposés'!$B$8:$I$10677,8,0))),"",IF(ISBLANK(VLOOKUP(C459,'Base articles déposés'!$B$8:$I$10677,8,0)),"",VLOOKUP(C459,'Base articles déposés'!$B$8:$I$10677,8,0)))</f>
        <v/>
      </c>
      <c r="H459" s="146" t="str">
        <f>IF(ISERROR(IF(ISBLANK(VLOOKUP(C459,'Base articles déposés'!$B$8:$K$10677,9,0)),"",VLOOKUP(C459,'Base articles déposés'!$B$8:$K$10677,9,0))),"",IF(ISBLANK(VLOOKUP(C459,'Base articles déposés'!$B$8:$K$10677,9,0)),"",VLOOKUP(C459,'Base articles déposés'!$B$8:$K$10677,9,0)))</f>
        <v/>
      </c>
      <c r="I459" s="165">
        <f>IF(F459="oui",IF(H459="oui",0,IF(ISERROR(VLOOKUP(C459,'Base articles déposés'!$B$8:$I$10677,5,0)),"",VLOOKUP(C459,'Base articles déposés'!$B$8:$I$10677,5,0))),0)</f>
        <v>0</v>
      </c>
      <c r="J459" s="48"/>
      <c r="L459" s="15">
        <f>SUM($N$22:N459)</f>
        <v>3</v>
      </c>
      <c r="M459" s="15" t="str">
        <f>IF('Base articles déposés'!$A448='Récap par déposant'!$H$2,'Base articles déposés'!$B448,"")</f>
        <v/>
      </c>
      <c r="N459" s="15">
        <f t="shared" si="13"/>
        <v>0</v>
      </c>
    </row>
    <row r="460" spans="1:14" hidden="1" outlineLevel="1" x14ac:dyDescent="0.25">
      <c r="A460" s="21">
        <v>439</v>
      </c>
      <c r="B460" s="44"/>
      <c r="C460" s="100" t="str">
        <f t="shared" si="14"/>
        <v/>
      </c>
      <c r="D460" s="97" t="str">
        <f>IF(ISERROR(VLOOKUP(C460,'Base articles déposés'!$B$8:$I$10677,2,0)),"",VLOOKUP(C460,'Base articles déposés'!$B$8:$I$10677,2,0))</f>
        <v/>
      </c>
      <c r="E460" s="137" t="str">
        <f>IF(ISERROR(VLOOKUP(C460,'Base articles déposés'!$B$8:$I$10677,6,0)),"",VLOOKUP(C460,'Base articles déposés'!$B$8:$I$10677,6,0))</f>
        <v/>
      </c>
      <c r="F460" s="140" t="str">
        <f>IF(ISERROR(IF(ISBLANK(VLOOKUP(C460,'Base articles déposés'!$B$8:$I$10677,7,0)),"",VLOOKUP(C460,'Base articles déposés'!$B$8:$I$10677,7,0))),"",IF(ISBLANK(VLOOKUP(C460,'Base articles déposés'!$B$8:$I$10677,7,0)),"",VLOOKUP(C460,'Base articles déposés'!$B$8:$I$10677,7,0)))</f>
        <v/>
      </c>
      <c r="G460" s="143" t="str">
        <f>IF(ISERROR(IF(ISBLANK(VLOOKUP(C460,'Base articles déposés'!$B$8:$I$10677,8,0)),"",VLOOKUP(C460,'Base articles déposés'!$B$8:$I$10677,8,0))),"",IF(ISBLANK(VLOOKUP(C460,'Base articles déposés'!$B$8:$I$10677,8,0)),"",VLOOKUP(C460,'Base articles déposés'!$B$8:$I$10677,8,0)))</f>
        <v/>
      </c>
      <c r="H460" s="146" t="str">
        <f>IF(ISERROR(IF(ISBLANK(VLOOKUP(C460,'Base articles déposés'!$B$8:$K$10677,9,0)),"",VLOOKUP(C460,'Base articles déposés'!$B$8:$K$10677,9,0))),"",IF(ISBLANK(VLOOKUP(C460,'Base articles déposés'!$B$8:$K$10677,9,0)),"",VLOOKUP(C460,'Base articles déposés'!$B$8:$K$10677,9,0)))</f>
        <v/>
      </c>
      <c r="I460" s="165">
        <f>IF(F460="oui",IF(H460="oui",0,IF(ISERROR(VLOOKUP(C460,'Base articles déposés'!$B$8:$I$10677,5,0)),"",VLOOKUP(C460,'Base articles déposés'!$B$8:$I$10677,5,0))),0)</f>
        <v>0</v>
      </c>
      <c r="J460" s="48"/>
      <c r="L460" s="15">
        <f>SUM($N$22:N460)</f>
        <v>3</v>
      </c>
      <c r="M460" s="15" t="str">
        <f>IF('Base articles déposés'!$A449='Récap par déposant'!$H$2,'Base articles déposés'!$B449,"")</f>
        <v/>
      </c>
      <c r="N460" s="15">
        <f t="shared" si="13"/>
        <v>0</v>
      </c>
    </row>
    <row r="461" spans="1:14" hidden="1" outlineLevel="1" x14ac:dyDescent="0.25">
      <c r="A461" s="21">
        <v>440</v>
      </c>
      <c r="B461" s="44"/>
      <c r="C461" s="100" t="str">
        <f t="shared" si="14"/>
        <v/>
      </c>
      <c r="D461" s="97" t="str">
        <f>IF(ISERROR(VLOOKUP(C461,'Base articles déposés'!$B$8:$I$10677,2,0)),"",VLOOKUP(C461,'Base articles déposés'!$B$8:$I$10677,2,0))</f>
        <v/>
      </c>
      <c r="E461" s="137" t="str">
        <f>IF(ISERROR(VLOOKUP(C461,'Base articles déposés'!$B$8:$I$10677,6,0)),"",VLOOKUP(C461,'Base articles déposés'!$B$8:$I$10677,6,0))</f>
        <v/>
      </c>
      <c r="F461" s="140" t="str">
        <f>IF(ISERROR(IF(ISBLANK(VLOOKUP(C461,'Base articles déposés'!$B$8:$I$10677,7,0)),"",VLOOKUP(C461,'Base articles déposés'!$B$8:$I$10677,7,0))),"",IF(ISBLANK(VLOOKUP(C461,'Base articles déposés'!$B$8:$I$10677,7,0)),"",VLOOKUP(C461,'Base articles déposés'!$B$8:$I$10677,7,0)))</f>
        <v/>
      </c>
      <c r="G461" s="143" t="str">
        <f>IF(ISERROR(IF(ISBLANK(VLOOKUP(C461,'Base articles déposés'!$B$8:$I$10677,8,0)),"",VLOOKUP(C461,'Base articles déposés'!$B$8:$I$10677,8,0))),"",IF(ISBLANK(VLOOKUP(C461,'Base articles déposés'!$B$8:$I$10677,8,0)),"",VLOOKUP(C461,'Base articles déposés'!$B$8:$I$10677,8,0)))</f>
        <v/>
      </c>
      <c r="H461" s="146" t="str">
        <f>IF(ISERROR(IF(ISBLANK(VLOOKUP(C461,'Base articles déposés'!$B$8:$K$10677,9,0)),"",VLOOKUP(C461,'Base articles déposés'!$B$8:$K$10677,9,0))),"",IF(ISBLANK(VLOOKUP(C461,'Base articles déposés'!$B$8:$K$10677,9,0)),"",VLOOKUP(C461,'Base articles déposés'!$B$8:$K$10677,9,0)))</f>
        <v/>
      </c>
      <c r="I461" s="165">
        <f>IF(F461="oui",IF(H461="oui",0,IF(ISERROR(VLOOKUP(C461,'Base articles déposés'!$B$8:$I$10677,5,0)),"",VLOOKUP(C461,'Base articles déposés'!$B$8:$I$10677,5,0))),0)</f>
        <v>0</v>
      </c>
      <c r="J461" s="48"/>
      <c r="L461" s="15">
        <f>SUM($N$22:N461)</f>
        <v>3</v>
      </c>
      <c r="M461" s="15" t="str">
        <f>IF('Base articles déposés'!$A450='Récap par déposant'!$H$2,'Base articles déposés'!$B450,"")</f>
        <v/>
      </c>
      <c r="N461" s="15">
        <f t="shared" si="13"/>
        <v>0</v>
      </c>
    </row>
    <row r="462" spans="1:14" hidden="1" outlineLevel="1" x14ac:dyDescent="0.25">
      <c r="A462" s="21">
        <v>441</v>
      </c>
      <c r="B462" s="44"/>
      <c r="C462" s="100" t="str">
        <f t="shared" si="14"/>
        <v/>
      </c>
      <c r="D462" s="97" t="str">
        <f>IF(ISERROR(VLOOKUP(C462,'Base articles déposés'!$B$8:$I$10677,2,0)),"",VLOOKUP(C462,'Base articles déposés'!$B$8:$I$10677,2,0))</f>
        <v/>
      </c>
      <c r="E462" s="137" t="str">
        <f>IF(ISERROR(VLOOKUP(C462,'Base articles déposés'!$B$8:$I$10677,6,0)),"",VLOOKUP(C462,'Base articles déposés'!$B$8:$I$10677,6,0))</f>
        <v/>
      </c>
      <c r="F462" s="140" t="str">
        <f>IF(ISERROR(IF(ISBLANK(VLOOKUP(C462,'Base articles déposés'!$B$8:$I$10677,7,0)),"",VLOOKUP(C462,'Base articles déposés'!$B$8:$I$10677,7,0))),"",IF(ISBLANK(VLOOKUP(C462,'Base articles déposés'!$B$8:$I$10677,7,0)),"",VLOOKUP(C462,'Base articles déposés'!$B$8:$I$10677,7,0)))</f>
        <v/>
      </c>
      <c r="G462" s="143" t="str">
        <f>IF(ISERROR(IF(ISBLANK(VLOOKUP(C462,'Base articles déposés'!$B$8:$I$10677,8,0)),"",VLOOKUP(C462,'Base articles déposés'!$B$8:$I$10677,8,0))),"",IF(ISBLANK(VLOOKUP(C462,'Base articles déposés'!$B$8:$I$10677,8,0)),"",VLOOKUP(C462,'Base articles déposés'!$B$8:$I$10677,8,0)))</f>
        <v/>
      </c>
      <c r="H462" s="146" t="str">
        <f>IF(ISERROR(IF(ISBLANK(VLOOKUP(C462,'Base articles déposés'!$B$8:$K$10677,9,0)),"",VLOOKUP(C462,'Base articles déposés'!$B$8:$K$10677,9,0))),"",IF(ISBLANK(VLOOKUP(C462,'Base articles déposés'!$B$8:$K$10677,9,0)),"",VLOOKUP(C462,'Base articles déposés'!$B$8:$K$10677,9,0)))</f>
        <v/>
      </c>
      <c r="I462" s="165">
        <f>IF(F462="oui",IF(H462="oui",0,IF(ISERROR(VLOOKUP(C462,'Base articles déposés'!$B$8:$I$10677,5,0)),"",VLOOKUP(C462,'Base articles déposés'!$B$8:$I$10677,5,0))),0)</f>
        <v>0</v>
      </c>
      <c r="J462" s="48"/>
      <c r="L462" s="15">
        <f>SUM($N$22:N462)</f>
        <v>3</v>
      </c>
      <c r="M462" s="15" t="str">
        <f>IF('Base articles déposés'!$A451='Récap par déposant'!$H$2,'Base articles déposés'!$B451,"")</f>
        <v/>
      </c>
      <c r="N462" s="15">
        <f t="shared" si="13"/>
        <v>0</v>
      </c>
    </row>
    <row r="463" spans="1:14" hidden="1" outlineLevel="1" x14ac:dyDescent="0.25">
      <c r="A463" s="21">
        <v>442</v>
      </c>
      <c r="B463" s="44"/>
      <c r="C463" s="100" t="str">
        <f t="shared" si="14"/>
        <v/>
      </c>
      <c r="D463" s="97" t="str">
        <f>IF(ISERROR(VLOOKUP(C463,'Base articles déposés'!$B$8:$I$10677,2,0)),"",VLOOKUP(C463,'Base articles déposés'!$B$8:$I$10677,2,0))</f>
        <v/>
      </c>
      <c r="E463" s="137" t="str">
        <f>IF(ISERROR(VLOOKUP(C463,'Base articles déposés'!$B$8:$I$10677,6,0)),"",VLOOKUP(C463,'Base articles déposés'!$B$8:$I$10677,6,0))</f>
        <v/>
      </c>
      <c r="F463" s="140" t="str">
        <f>IF(ISERROR(IF(ISBLANK(VLOOKUP(C463,'Base articles déposés'!$B$8:$I$10677,7,0)),"",VLOOKUP(C463,'Base articles déposés'!$B$8:$I$10677,7,0))),"",IF(ISBLANK(VLOOKUP(C463,'Base articles déposés'!$B$8:$I$10677,7,0)),"",VLOOKUP(C463,'Base articles déposés'!$B$8:$I$10677,7,0)))</f>
        <v/>
      </c>
      <c r="G463" s="143" t="str">
        <f>IF(ISERROR(IF(ISBLANK(VLOOKUP(C463,'Base articles déposés'!$B$8:$I$10677,8,0)),"",VLOOKUP(C463,'Base articles déposés'!$B$8:$I$10677,8,0))),"",IF(ISBLANK(VLOOKUP(C463,'Base articles déposés'!$B$8:$I$10677,8,0)),"",VLOOKUP(C463,'Base articles déposés'!$B$8:$I$10677,8,0)))</f>
        <v/>
      </c>
      <c r="H463" s="146" t="str">
        <f>IF(ISERROR(IF(ISBLANK(VLOOKUP(C463,'Base articles déposés'!$B$8:$K$10677,9,0)),"",VLOOKUP(C463,'Base articles déposés'!$B$8:$K$10677,9,0))),"",IF(ISBLANK(VLOOKUP(C463,'Base articles déposés'!$B$8:$K$10677,9,0)),"",VLOOKUP(C463,'Base articles déposés'!$B$8:$K$10677,9,0)))</f>
        <v/>
      </c>
      <c r="I463" s="165">
        <f>IF(F463="oui",IF(H463="oui",0,IF(ISERROR(VLOOKUP(C463,'Base articles déposés'!$B$8:$I$10677,5,0)),"",VLOOKUP(C463,'Base articles déposés'!$B$8:$I$10677,5,0))),0)</f>
        <v>0</v>
      </c>
      <c r="J463" s="48"/>
      <c r="L463" s="15">
        <f>SUM($N$22:N463)</f>
        <v>3</v>
      </c>
      <c r="M463" s="15" t="str">
        <f>IF('Base articles déposés'!$A452='Récap par déposant'!$H$2,'Base articles déposés'!$B452,"")</f>
        <v/>
      </c>
      <c r="N463" s="15">
        <f t="shared" si="13"/>
        <v>0</v>
      </c>
    </row>
    <row r="464" spans="1:14" hidden="1" outlineLevel="1" x14ac:dyDescent="0.25">
      <c r="A464" s="21">
        <v>443</v>
      </c>
      <c r="B464" s="44"/>
      <c r="C464" s="100" t="str">
        <f t="shared" si="14"/>
        <v/>
      </c>
      <c r="D464" s="97" t="str">
        <f>IF(ISERROR(VLOOKUP(C464,'Base articles déposés'!$B$8:$I$10677,2,0)),"",VLOOKUP(C464,'Base articles déposés'!$B$8:$I$10677,2,0))</f>
        <v/>
      </c>
      <c r="E464" s="137" t="str">
        <f>IF(ISERROR(VLOOKUP(C464,'Base articles déposés'!$B$8:$I$10677,6,0)),"",VLOOKUP(C464,'Base articles déposés'!$B$8:$I$10677,6,0))</f>
        <v/>
      </c>
      <c r="F464" s="140" t="str">
        <f>IF(ISERROR(IF(ISBLANK(VLOOKUP(C464,'Base articles déposés'!$B$8:$I$10677,7,0)),"",VLOOKUP(C464,'Base articles déposés'!$B$8:$I$10677,7,0))),"",IF(ISBLANK(VLOOKUP(C464,'Base articles déposés'!$B$8:$I$10677,7,0)),"",VLOOKUP(C464,'Base articles déposés'!$B$8:$I$10677,7,0)))</f>
        <v/>
      </c>
      <c r="G464" s="143" t="str">
        <f>IF(ISERROR(IF(ISBLANK(VLOOKUP(C464,'Base articles déposés'!$B$8:$I$10677,8,0)),"",VLOOKUP(C464,'Base articles déposés'!$B$8:$I$10677,8,0))),"",IF(ISBLANK(VLOOKUP(C464,'Base articles déposés'!$B$8:$I$10677,8,0)),"",VLOOKUP(C464,'Base articles déposés'!$B$8:$I$10677,8,0)))</f>
        <v/>
      </c>
      <c r="H464" s="146" t="str">
        <f>IF(ISERROR(IF(ISBLANK(VLOOKUP(C464,'Base articles déposés'!$B$8:$K$10677,9,0)),"",VLOOKUP(C464,'Base articles déposés'!$B$8:$K$10677,9,0))),"",IF(ISBLANK(VLOOKUP(C464,'Base articles déposés'!$B$8:$K$10677,9,0)),"",VLOOKUP(C464,'Base articles déposés'!$B$8:$K$10677,9,0)))</f>
        <v/>
      </c>
      <c r="I464" s="165">
        <f>IF(F464="oui",IF(H464="oui",0,IF(ISERROR(VLOOKUP(C464,'Base articles déposés'!$B$8:$I$10677,5,0)),"",VLOOKUP(C464,'Base articles déposés'!$B$8:$I$10677,5,0))),0)</f>
        <v>0</v>
      </c>
      <c r="J464" s="48"/>
      <c r="L464" s="15">
        <f>SUM($N$22:N464)</f>
        <v>3</v>
      </c>
      <c r="M464" s="15" t="str">
        <f>IF('Base articles déposés'!$A453='Récap par déposant'!$H$2,'Base articles déposés'!$B453,"")</f>
        <v/>
      </c>
      <c r="N464" s="15">
        <f t="shared" si="13"/>
        <v>0</v>
      </c>
    </row>
    <row r="465" spans="1:14" hidden="1" outlineLevel="1" x14ac:dyDescent="0.25">
      <c r="A465" s="21">
        <v>444</v>
      </c>
      <c r="B465" s="44"/>
      <c r="C465" s="100" t="str">
        <f t="shared" si="14"/>
        <v/>
      </c>
      <c r="D465" s="97" t="str">
        <f>IF(ISERROR(VLOOKUP(C465,'Base articles déposés'!$B$8:$I$10677,2,0)),"",VLOOKUP(C465,'Base articles déposés'!$B$8:$I$10677,2,0))</f>
        <v/>
      </c>
      <c r="E465" s="137" t="str">
        <f>IF(ISERROR(VLOOKUP(C465,'Base articles déposés'!$B$8:$I$10677,6,0)),"",VLOOKUP(C465,'Base articles déposés'!$B$8:$I$10677,6,0))</f>
        <v/>
      </c>
      <c r="F465" s="140" t="str">
        <f>IF(ISERROR(IF(ISBLANK(VLOOKUP(C465,'Base articles déposés'!$B$8:$I$10677,7,0)),"",VLOOKUP(C465,'Base articles déposés'!$B$8:$I$10677,7,0))),"",IF(ISBLANK(VLOOKUP(C465,'Base articles déposés'!$B$8:$I$10677,7,0)),"",VLOOKUP(C465,'Base articles déposés'!$B$8:$I$10677,7,0)))</f>
        <v/>
      </c>
      <c r="G465" s="143" t="str">
        <f>IF(ISERROR(IF(ISBLANK(VLOOKUP(C465,'Base articles déposés'!$B$8:$I$10677,8,0)),"",VLOOKUP(C465,'Base articles déposés'!$B$8:$I$10677,8,0))),"",IF(ISBLANK(VLOOKUP(C465,'Base articles déposés'!$B$8:$I$10677,8,0)),"",VLOOKUP(C465,'Base articles déposés'!$B$8:$I$10677,8,0)))</f>
        <v/>
      </c>
      <c r="H465" s="146" t="str">
        <f>IF(ISERROR(IF(ISBLANK(VLOOKUP(C465,'Base articles déposés'!$B$8:$K$10677,9,0)),"",VLOOKUP(C465,'Base articles déposés'!$B$8:$K$10677,9,0))),"",IF(ISBLANK(VLOOKUP(C465,'Base articles déposés'!$B$8:$K$10677,9,0)),"",VLOOKUP(C465,'Base articles déposés'!$B$8:$K$10677,9,0)))</f>
        <v/>
      </c>
      <c r="I465" s="165">
        <f>IF(F465="oui",IF(H465="oui",0,IF(ISERROR(VLOOKUP(C465,'Base articles déposés'!$B$8:$I$10677,5,0)),"",VLOOKUP(C465,'Base articles déposés'!$B$8:$I$10677,5,0))),0)</f>
        <v>0</v>
      </c>
      <c r="J465" s="48"/>
      <c r="L465" s="15">
        <f>SUM($N$22:N465)</f>
        <v>3</v>
      </c>
      <c r="M465" s="15" t="str">
        <f>IF('Base articles déposés'!$A454='Récap par déposant'!$H$2,'Base articles déposés'!$B454,"")</f>
        <v/>
      </c>
      <c r="N465" s="15">
        <f t="shared" si="13"/>
        <v>0</v>
      </c>
    </row>
    <row r="466" spans="1:14" hidden="1" outlineLevel="1" x14ac:dyDescent="0.25">
      <c r="A466" s="21">
        <v>445</v>
      </c>
      <c r="B466" s="44"/>
      <c r="C466" s="100" t="str">
        <f t="shared" si="14"/>
        <v/>
      </c>
      <c r="D466" s="97" t="str">
        <f>IF(ISERROR(VLOOKUP(C466,'Base articles déposés'!$B$8:$I$10677,2,0)),"",VLOOKUP(C466,'Base articles déposés'!$B$8:$I$10677,2,0))</f>
        <v/>
      </c>
      <c r="E466" s="137" t="str">
        <f>IF(ISERROR(VLOOKUP(C466,'Base articles déposés'!$B$8:$I$10677,6,0)),"",VLOOKUP(C466,'Base articles déposés'!$B$8:$I$10677,6,0))</f>
        <v/>
      </c>
      <c r="F466" s="140" t="str">
        <f>IF(ISERROR(IF(ISBLANK(VLOOKUP(C466,'Base articles déposés'!$B$8:$I$10677,7,0)),"",VLOOKUP(C466,'Base articles déposés'!$B$8:$I$10677,7,0))),"",IF(ISBLANK(VLOOKUP(C466,'Base articles déposés'!$B$8:$I$10677,7,0)),"",VLOOKUP(C466,'Base articles déposés'!$B$8:$I$10677,7,0)))</f>
        <v/>
      </c>
      <c r="G466" s="143" t="str">
        <f>IF(ISERROR(IF(ISBLANK(VLOOKUP(C466,'Base articles déposés'!$B$8:$I$10677,8,0)),"",VLOOKUP(C466,'Base articles déposés'!$B$8:$I$10677,8,0))),"",IF(ISBLANK(VLOOKUP(C466,'Base articles déposés'!$B$8:$I$10677,8,0)),"",VLOOKUP(C466,'Base articles déposés'!$B$8:$I$10677,8,0)))</f>
        <v/>
      </c>
      <c r="H466" s="146" t="str">
        <f>IF(ISERROR(IF(ISBLANK(VLOOKUP(C466,'Base articles déposés'!$B$8:$K$10677,9,0)),"",VLOOKUP(C466,'Base articles déposés'!$B$8:$K$10677,9,0))),"",IF(ISBLANK(VLOOKUP(C466,'Base articles déposés'!$B$8:$K$10677,9,0)),"",VLOOKUP(C466,'Base articles déposés'!$B$8:$K$10677,9,0)))</f>
        <v/>
      </c>
      <c r="I466" s="165">
        <f>IF(F466="oui",IF(H466="oui",0,IF(ISERROR(VLOOKUP(C466,'Base articles déposés'!$B$8:$I$10677,5,0)),"",VLOOKUP(C466,'Base articles déposés'!$B$8:$I$10677,5,0))),0)</f>
        <v>0</v>
      </c>
      <c r="J466" s="48"/>
      <c r="L466" s="15">
        <f>SUM($N$22:N466)</f>
        <v>3</v>
      </c>
      <c r="M466" s="15" t="str">
        <f>IF('Base articles déposés'!$A455='Récap par déposant'!$H$2,'Base articles déposés'!$B455,"")</f>
        <v/>
      </c>
      <c r="N466" s="15">
        <f t="shared" si="13"/>
        <v>0</v>
      </c>
    </row>
    <row r="467" spans="1:14" hidden="1" outlineLevel="1" x14ac:dyDescent="0.25">
      <c r="A467" s="21">
        <v>446</v>
      </c>
      <c r="B467" s="44"/>
      <c r="C467" s="100" t="str">
        <f t="shared" si="14"/>
        <v/>
      </c>
      <c r="D467" s="97" t="str">
        <f>IF(ISERROR(VLOOKUP(C467,'Base articles déposés'!$B$8:$I$10677,2,0)),"",VLOOKUP(C467,'Base articles déposés'!$B$8:$I$10677,2,0))</f>
        <v/>
      </c>
      <c r="E467" s="137" t="str">
        <f>IF(ISERROR(VLOOKUP(C467,'Base articles déposés'!$B$8:$I$10677,6,0)),"",VLOOKUP(C467,'Base articles déposés'!$B$8:$I$10677,6,0))</f>
        <v/>
      </c>
      <c r="F467" s="140" t="str">
        <f>IF(ISERROR(IF(ISBLANK(VLOOKUP(C467,'Base articles déposés'!$B$8:$I$10677,7,0)),"",VLOOKUP(C467,'Base articles déposés'!$B$8:$I$10677,7,0))),"",IF(ISBLANK(VLOOKUP(C467,'Base articles déposés'!$B$8:$I$10677,7,0)),"",VLOOKUP(C467,'Base articles déposés'!$B$8:$I$10677,7,0)))</f>
        <v/>
      </c>
      <c r="G467" s="143" t="str">
        <f>IF(ISERROR(IF(ISBLANK(VLOOKUP(C467,'Base articles déposés'!$B$8:$I$10677,8,0)),"",VLOOKUP(C467,'Base articles déposés'!$B$8:$I$10677,8,0))),"",IF(ISBLANK(VLOOKUP(C467,'Base articles déposés'!$B$8:$I$10677,8,0)),"",VLOOKUP(C467,'Base articles déposés'!$B$8:$I$10677,8,0)))</f>
        <v/>
      </c>
      <c r="H467" s="146" t="str">
        <f>IF(ISERROR(IF(ISBLANK(VLOOKUP(C467,'Base articles déposés'!$B$8:$K$10677,9,0)),"",VLOOKUP(C467,'Base articles déposés'!$B$8:$K$10677,9,0))),"",IF(ISBLANK(VLOOKUP(C467,'Base articles déposés'!$B$8:$K$10677,9,0)),"",VLOOKUP(C467,'Base articles déposés'!$B$8:$K$10677,9,0)))</f>
        <v/>
      </c>
      <c r="I467" s="165">
        <f>IF(F467="oui",IF(H467="oui",0,IF(ISERROR(VLOOKUP(C467,'Base articles déposés'!$B$8:$I$10677,5,0)),"",VLOOKUP(C467,'Base articles déposés'!$B$8:$I$10677,5,0))),0)</f>
        <v>0</v>
      </c>
      <c r="J467" s="48"/>
      <c r="L467" s="15">
        <f>SUM($N$22:N467)</f>
        <v>3</v>
      </c>
      <c r="M467" s="15" t="str">
        <f>IF('Base articles déposés'!$A456='Récap par déposant'!$H$2,'Base articles déposés'!$B456,"")</f>
        <v/>
      </c>
      <c r="N467" s="15">
        <f t="shared" ref="N467:N530" si="15">IF(M467="",0,1)</f>
        <v>0</v>
      </c>
    </row>
    <row r="468" spans="1:14" hidden="1" outlineLevel="1" x14ac:dyDescent="0.25">
      <c r="A468" s="21">
        <v>447</v>
      </c>
      <c r="B468" s="44"/>
      <c r="C468" s="100" t="str">
        <f t="shared" si="14"/>
        <v/>
      </c>
      <c r="D468" s="97" t="str">
        <f>IF(ISERROR(VLOOKUP(C468,'Base articles déposés'!$B$8:$I$10677,2,0)),"",VLOOKUP(C468,'Base articles déposés'!$B$8:$I$10677,2,0))</f>
        <v/>
      </c>
      <c r="E468" s="137" t="str">
        <f>IF(ISERROR(VLOOKUP(C468,'Base articles déposés'!$B$8:$I$10677,6,0)),"",VLOOKUP(C468,'Base articles déposés'!$B$8:$I$10677,6,0))</f>
        <v/>
      </c>
      <c r="F468" s="140" t="str">
        <f>IF(ISERROR(IF(ISBLANK(VLOOKUP(C468,'Base articles déposés'!$B$8:$I$10677,7,0)),"",VLOOKUP(C468,'Base articles déposés'!$B$8:$I$10677,7,0))),"",IF(ISBLANK(VLOOKUP(C468,'Base articles déposés'!$B$8:$I$10677,7,0)),"",VLOOKUP(C468,'Base articles déposés'!$B$8:$I$10677,7,0)))</f>
        <v/>
      </c>
      <c r="G468" s="143" t="str">
        <f>IF(ISERROR(IF(ISBLANK(VLOOKUP(C468,'Base articles déposés'!$B$8:$I$10677,8,0)),"",VLOOKUP(C468,'Base articles déposés'!$B$8:$I$10677,8,0))),"",IF(ISBLANK(VLOOKUP(C468,'Base articles déposés'!$B$8:$I$10677,8,0)),"",VLOOKUP(C468,'Base articles déposés'!$B$8:$I$10677,8,0)))</f>
        <v/>
      </c>
      <c r="H468" s="146" t="str">
        <f>IF(ISERROR(IF(ISBLANK(VLOOKUP(C468,'Base articles déposés'!$B$8:$K$10677,9,0)),"",VLOOKUP(C468,'Base articles déposés'!$B$8:$K$10677,9,0))),"",IF(ISBLANK(VLOOKUP(C468,'Base articles déposés'!$B$8:$K$10677,9,0)),"",VLOOKUP(C468,'Base articles déposés'!$B$8:$K$10677,9,0)))</f>
        <v/>
      </c>
      <c r="I468" s="165">
        <f>IF(F468="oui",IF(H468="oui",0,IF(ISERROR(VLOOKUP(C468,'Base articles déposés'!$B$8:$I$10677,5,0)),"",VLOOKUP(C468,'Base articles déposés'!$B$8:$I$10677,5,0))),0)</f>
        <v>0</v>
      </c>
      <c r="J468" s="48"/>
      <c r="L468" s="15">
        <f>SUM($N$22:N468)</f>
        <v>3</v>
      </c>
      <c r="M468" s="15" t="str">
        <f>IF('Base articles déposés'!$A457='Récap par déposant'!$H$2,'Base articles déposés'!$B457,"")</f>
        <v/>
      </c>
      <c r="N468" s="15">
        <f t="shared" si="15"/>
        <v>0</v>
      </c>
    </row>
    <row r="469" spans="1:14" hidden="1" outlineLevel="1" x14ac:dyDescent="0.25">
      <c r="A469" s="21">
        <v>448</v>
      </c>
      <c r="B469" s="44"/>
      <c r="C469" s="100" t="str">
        <f t="shared" si="14"/>
        <v/>
      </c>
      <c r="D469" s="97" t="str">
        <f>IF(ISERROR(VLOOKUP(C469,'Base articles déposés'!$B$8:$I$10677,2,0)),"",VLOOKUP(C469,'Base articles déposés'!$B$8:$I$10677,2,0))</f>
        <v/>
      </c>
      <c r="E469" s="137" t="str">
        <f>IF(ISERROR(VLOOKUP(C469,'Base articles déposés'!$B$8:$I$10677,6,0)),"",VLOOKUP(C469,'Base articles déposés'!$B$8:$I$10677,6,0))</f>
        <v/>
      </c>
      <c r="F469" s="140" t="str">
        <f>IF(ISERROR(IF(ISBLANK(VLOOKUP(C469,'Base articles déposés'!$B$8:$I$10677,7,0)),"",VLOOKUP(C469,'Base articles déposés'!$B$8:$I$10677,7,0))),"",IF(ISBLANK(VLOOKUP(C469,'Base articles déposés'!$B$8:$I$10677,7,0)),"",VLOOKUP(C469,'Base articles déposés'!$B$8:$I$10677,7,0)))</f>
        <v/>
      </c>
      <c r="G469" s="143" t="str">
        <f>IF(ISERROR(IF(ISBLANK(VLOOKUP(C469,'Base articles déposés'!$B$8:$I$10677,8,0)),"",VLOOKUP(C469,'Base articles déposés'!$B$8:$I$10677,8,0))),"",IF(ISBLANK(VLOOKUP(C469,'Base articles déposés'!$B$8:$I$10677,8,0)),"",VLOOKUP(C469,'Base articles déposés'!$B$8:$I$10677,8,0)))</f>
        <v/>
      </c>
      <c r="H469" s="146" t="str">
        <f>IF(ISERROR(IF(ISBLANK(VLOOKUP(C469,'Base articles déposés'!$B$8:$K$10677,9,0)),"",VLOOKUP(C469,'Base articles déposés'!$B$8:$K$10677,9,0))),"",IF(ISBLANK(VLOOKUP(C469,'Base articles déposés'!$B$8:$K$10677,9,0)),"",VLOOKUP(C469,'Base articles déposés'!$B$8:$K$10677,9,0)))</f>
        <v/>
      </c>
      <c r="I469" s="165">
        <f>IF(F469="oui",IF(H469="oui",0,IF(ISERROR(VLOOKUP(C469,'Base articles déposés'!$B$8:$I$10677,5,0)),"",VLOOKUP(C469,'Base articles déposés'!$B$8:$I$10677,5,0))),0)</f>
        <v>0</v>
      </c>
      <c r="J469" s="48"/>
      <c r="L469" s="15">
        <f>SUM($N$22:N469)</f>
        <v>3</v>
      </c>
      <c r="M469" s="15" t="str">
        <f>IF('Base articles déposés'!$A458='Récap par déposant'!$H$2,'Base articles déposés'!$B458,"")</f>
        <v/>
      </c>
      <c r="N469" s="15">
        <f t="shared" si="15"/>
        <v>0</v>
      </c>
    </row>
    <row r="470" spans="1:14" hidden="1" outlineLevel="1" x14ac:dyDescent="0.25">
      <c r="A470" s="21">
        <v>449</v>
      </c>
      <c r="B470" s="44"/>
      <c r="C470" s="100" t="str">
        <f t="shared" si="14"/>
        <v/>
      </c>
      <c r="D470" s="97" t="str">
        <f>IF(ISERROR(VLOOKUP(C470,'Base articles déposés'!$B$8:$I$10677,2,0)),"",VLOOKUP(C470,'Base articles déposés'!$B$8:$I$10677,2,0))</f>
        <v/>
      </c>
      <c r="E470" s="137" t="str">
        <f>IF(ISERROR(VLOOKUP(C470,'Base articles déposés'!$B$8:$I$10677,6,0)),"",VLOOKUP(C470,'Base articles déposés'!$B$8:$I$10677,6,0))</f>
        <v/>
      </c>
      <c r="F470" s="140" t="str">
        <f>IF(ISERROR(IF(ISBLANK(VLOOKUP(C470,'Base articles déposés'!$B$8:$I$10677,7,0)),"",VLOOKUP(C470,'Base articles déposés'!$B$8:$I$10677,7,0))),"",IF(ISBLANK(VLOOKUP(C470,'Base articles déposés'!$B$8:$I$10677,7,0)),"",VLOOKUP(C470,'Base articles déposés'!$B$8:$I$10677,7,0)))</f>
        <v/>
      </c>
      <c r="G470" s="143" t="str">
        <f>IF(ISERROR(IF(ISBLANK(VLOOKUP(C470,'Base articles déposés'!$B$8:$I$10677,8,0)),"",VLOOKUP(C470,'Base articles déposés'!$B$8:$I$10677,8,0))),"",IF(ISBLANK(VLOOKUP(C470,'Base articles déposés'!$B$8:$I$10677,8,0)),"",VLOOKUP(C470,'Base articles déposés'!$B$8:$I$10677,8,0)))</f>
        <v/>
      </c>
      <c r="H470" s="146" t="str">
        <f>IF(ISERROR(IF(ISBLANK(VLOOKUP(C470,'Base articles déposés'!$B$8:$K$10677,9,0)),"",VLOOKUP(C470,'Base articles déposés'!$B$8:$K$10677,9,0))),"",IF(ISBLANK(VLOOKUP(C470,'Base articles déposés'!$B$8:$K$10677,9,0)),"",VLOOKUP(C470,'Base articles déposés'!$B$8:$K$10677,9,0)))</f>
        <v/>
      </c>
      <c r="I470" s="165">
        <f>IF(F470="oui",IF(H470="oui",0,IF(ISERROR(VLOOKUP(C470,'Base articles déposés'!$B$8:$I$10677,5,0)),"",VLOOKUP(C470,'Base articles déposés'!$B$8:$I$10677,5,0))),0)</f>
        <v>0</v>
      </c>
      <c r="J470" s="48"/>
      <c r="L470" s="15">
        <f>SUM($N$22:N470)</f>
        <v>3</v>
      </c>
      <c r="M470" s="15" t="str">
        <f>IF('Base articles déposés'!$A459='Récap par déposant'!$H$2,'Base articles déposés'!$B459,"")</f>
        <v/>
      </c>
      <c r="N470" s="15">
        <f t="shared" si="15"/>
        <v>0</v>
      </c>
    </row>
    <row r="471" spans="1:14" hidden="1" outlineLevel="1" x14ac:dyDescent="0.25">
      <c r="A471" s="21">
        <v>450</v>
      </c>
      <c r="B471" s="44"/>
      <c r="C471" s="100" t="str">
        <f t="shared" si="14"/>
        <v/>
      </c>
      <c r="D471" s="97" t="str">
        <f>IF(ISERROR(VLOOKUP(C471,'Base articles déposés'!$B$8:$I$10677,2,0)),"",VLOOKUP(C471,'Base articles déposés'!$B$8:$I$10677,2,0))</f>
        <v/>
      </c>
      <c r="E471" s="137" t="str">
        <f>IF(ISERROR(VLOOKUP(C471,'Base articles déposés'!$B$8:$I$10677,6,0)),"",VLOOKUP(C471,'Base articles déposés'!$B$8:$I$10677,6,0))</f>
        <v/>
      </c>
      <c r="F471" s="140" t="str">
        <f>IF(ISERROR(IF(ISBLANK(VLOOKUP(C471,'Base articles déposés'!$B$8:$I$10677,7,0)),"",VLOOKUP(C471,'Base articles déposés'!$B$8:$I$10677,7,0))),"",IF(ISBLANK(VLOOKUP(C471,'Base articles déposés'!$B$8:$I$10677,7,0)),"",VLOOKUP(C471,'Base articles déposés'!$B$8:$I$10677,7,0)))</f>
        <v/>
      </c>
      <c r="G471" s="143" t="str">
        <f>IF(ISERROR(IF(ISBLANK(VLOOKUP(C471,'Base articles déposés'!$B$8:$I$10677,8,0)),"",VLOOKUP(C471,'Base articles déposés'!$B$8:$I$10677,8,0))),"",IF(ISBLANK(VLOOKUP(C471,'Base articles déposés'!$B$8:$I$10677,8,0)),"",VLOOKUP(C471,'Base articles déposés'!$B$8:$I$10677,8,0)))</f>
        <v/>
      </c>
      <c r="H471" s="146" t="str">
        <f>IF(ISERROR(IF(ISBLANK(VLOOKUP(C471,'Base articles déposés'!$B$8:$K$10677,9,0)),"",VLOOKUP(C471,'Base articles déposés'!$B$8:$K$10677,9,0))),"",IF(ISBLANK(VLOOKUP(C471,'Base articles déposés'!$B$8:$K$10677,9,0)),"",VLOOKUP(C471,'Base articles déposés'!$B$8:$K$10677,9,0)))</f>
        <v/>
      </c>
      <c r="I471" s="165">
        <f>IF(F471="oui",IF(H471="oui",0,IF(ISERROR(VLOOKUP(C471,'Base articles déposés'!$B$8:$I$10677,5,0)),"",VLOOKUP(C471,'Base articles déposés'!$B$8:$I$10677,5,0))),0)</f>
        <v>0</v>
      </c>
      <c r="J471" s="48"/>
      <c r="L471" s="15">
        <f>SUM($N$22:N471)</f>
        <v>3</v>
      </c>
      <c r="M471" s="15" t="str">
        <f>IF('Base articles déposés'!$A460='Récap par déposant'!$H$2,'Base articles déposés'!$B460,"")</f>
        <v/>
      </c>
      <c r="N471" s="15">
        <f t="shared" si="15"/>
        <v>0</v>
      </c>
    </row>
    <row r="472" spans="1:14" hidden="1" outlineLevel="1" x14ac:dyDescent="0.25">
      <c r="A472" s="21">
        <v>451</v>
      </c>
      <c r="B472" s="44"/>
      <c r="C472" s="100" t="str">
        <f t="shared" si="14"/>
        <v/>
      </c>
      <c r="D472" s="97" t="str">
        <f>IF(ISERROR(VLOOKUP(C472,'Base articles déposés'!$B$8:$I$10677,2,0)),"",VLOOKUP(C472,'Base articles déposés'!$B$8:$I$10677,2,0))</f>
        <v/>
      </c>
      <c r="E472" s="137" t="str">
        <f>IF(ISERROR(VLOOKUP(C472,'Base articles déposés'!$B$8:$I$10677,6,0)),"",VLOOKUP(C472,'Base articles déposés'!$B$8:$I$10677,6,0))</f>
        <v/>
      </c>
      <c r="F472" s="140" t="str">
        <f>IF(ISERROR(IF(ISBLANK(VLOOKUP(C472,'Base articles déposés'!$B$8:$I$10677,7,0)),"",VLOOKUP(C472,'Base articles déposés'!$B$8:$I$10677,7,0))),"",IF(ISBLANK(VLOOKUP(C472,'Base articles déposés'!$B$8:$I$10677,7,0)),"",VLOOKUP(C472,'Base articles déposés'!$B$8:$I$10677,7,0)))</f>
        <v/>
      </c>
      <c r="G472" s="143" t="str">
        <f>IF(ISERROR(IF(ISBLANK(VLOOKUP(C472,'Base articles déposés'!$B$8:$I$10677,8,0)),"",VLOOKUP(C472,'Base articles déposés'!$B$8:$I$10677,8,0))),"",IF(ISBLANK(VLOOKUP(C472,'Base articles déposés'!$B$8:$I$10677,8,0)),"",VLOOKUP(C472,'Base articles déposés'!$B$8:$I$10677,8,0)))</f>
        <v/>
      </c>
      <c r="H472" s="146" t="str">
        <f>IF(ISERROR(IF(ISBLANK(VLOOKUP(C472,'Base articles déposés'!$B$8:$K$10677,9,0)),"",VLOOKUP(C472,'Base articles déposés'!$B$8:$K$10677,9,0))),"",IF(ISBLANK(VLOOKUP(C472,'Base articles déposés'!$B$8:$K$10677,9,0)),"",VLOOKUP(C472,'Base articles déposés'!$B$8:$K$10677,9,0)))</f>
        <v/>
      </c>
      <c r="I472" s="165">
        <f>IF(F472="oui",IF(H472="oui",0,IF(ISERROR(VLOOKUP(C472,'Base articles déposés'!$B$8:$I$10677,5,0)),"",VLOOKUP(C472,'Base articles déposés'!$B$8:$I$10677,5,0))),0)</f>
        <v>0</v>
      </c>
      <c r="J472" s="48"/>
      <c r="L472" s="15">
        <f>SUM($N$22:N472)</f>
        <v>3</v>
      </c>
      <c r="M472" s="15" t="str">
        <f>IF('Base articles déposés'!$A461='Récap par déposant'!$H$2,'Base articles déposés'!$B461,"")</f>
        <v/>
      </c>
      <c r="N472" s="15">
        <f t="shared" si="15"/>
        <v>0</v>
      </c>
    </row>
    <row r="473" spans="1:14" hidden="1" outlineLevel="1" x14ac:dyDescent="0.25">
      <c r="A473" s="21">
        <v>452</v>
      </c>
      <c r="B473" s="44"/>
      <c r="C473" s="100" t="str">
        <f t="shared" si="14"/>
        <v/>
      </c>
      <c r="D473" s="97" t="str">
        <f>IF(ISERROR(VLOOKUP(C473,'Base articles déposés'!$B$8:$I$10677,2,0)),"",VLOOKUP(C473,'Base articles déposés'!$B$8:$I$10677,2,0))</f>
        <v/>
      </c>
      <c r="E473" s="137" t="str">
        <f>IF(ISERROR(VLOOKUP(C473,'Base articles déposés'!$B$8:$I$10677,6,0)),"",VLOOKUP(C473,'Base articles déposés'!$B$8:$I$10677,6,0))</f>
        <v/>
      </c>
      <c r="F473" s="140" t="str">
        <f>IF(ISERROR(IF(ISBLANK(VLOOKUP(C473,'Base articles déposés'!$B$8:$I$10677,7,0)),"",VLOOKUP(C473,'Base articles déposés'!$B$8:$I$10677,7,0))),"",IF(ISBLANK(VLOOKUP(C473,'Base articles déposés'!$B$8:$I$10677,7,0)),"",VLOOKUP(C473,'Base articles déposés'!$B$8:$I$10677,7,0)))</f>
        <v/>
      </c>
      <c r="G473" s="143" t="str">
        <f>IF(ISERROR(IF(ISBLANK(VLOOKUP(C473,'Base articles déposés'!$B$8:$I$10677,8,0)),"",VLOOKUP(C473,'Base articles déposés'!$B$8:$I$10677,8,0))),"",IF(ISBLANK(VLOOKUP(C473,'Base articles déposés'!$B$8:$I$10677,8,0)),"",VLOOKUP(C473,'Base articles déposés'!$B$8:$I$10677,8,0)))</f>
        <v/>
      </c>
      <c r="H473" s="146" t="str">
        <f>IF(ISERROR(IF(ISBLANK(VLOOKUP(C473,'Base articles déposés'!$B$8:$K$10677,9,0)),"",VLOOKUP(C473,'Base articles déposés'!$B$8:$K$10677,9,0))),"",IF(ISBLANK(VLOOKUP(C473,'Base articles déposés'!$B$8:$K$10677,9,0)),"",VLOOKUP(C473,'Base articles déposés'!$B$8:$K$10677,9,0)))</f>
        <v/>
      </c>
      <c r="I473" s="165">
        <f>IF(F473="oui",IF(H473="oui",0,IF(ISERROR(VLOOKUP(C473,'Base articles déposés'!$B$8:$I$10677,5,0)),"",VLOOKUP(C473,'Base articles déposés'!$B$8:$I$10677,5,0))),0)</f>
        <v>0</v>
      </c>
      <c r="J473" s="48"/>
      <c r="L473" s="15">
        <f>SUM($N$22:N473)</f>
        <v>3</v>
      </c>
      <c r="M473" s="15" t="str">
        <f>IF('Base articles déposés'!$A462='Récap par déposant'!$H$2,'Base articles déposés'!$B462,"")</f>
        <v/>
      </c>
      <c r="N473" s="15">
        <f t="shared" si="15"/>
        <v>0</v>
      </c>
    </row>
    <row r="474" spans="1:14" hidden="1" outlineLevel="1" x14ac:dyDescent="0.25">
      <c r="A474" s="21">
        <v>453</v>
      </c>
      <c r="B474" s="44"/>
      <c r="C474" s="100" t="str">
        <f t="shared" si="14"/>
        <v/>
      </c>
      <c r="D474" s="97" t="str">
        <f>IF(ISERROR(VLOOKUP(C474,'Base articles déposés'!$B$8:$I$10677,2,0)),"",VLOOKUP(C474,'Base articles déposés'!$B$8:$I$10677,2,0))</f>
        <v/>
      </c>
      <c r="E474" s="137" t="str">
        <f>IF(ISERROR(VLOOKUP(C474,'Base articles déposés'!$B$8:$I$10677,6,0)),"",VLOOKUP(C474,'Base articles déposés'!$B$8:$I$10677,6,0))</f>
        <v/>
      </c>
      <c r="F474" s="140" t="str">
        <f>IF(ISERROR(IF(ISBLANK(VLOOKUP(C474,'Base articles déposés'!$B$8:$I$10677,7,0)),"",VLOOKUP(C474,'Base articles déposés'!$B$8:$I$10677,7,0))),"",IF(ISBLANK(VLOOKUP(C474,'Base articles déposés'!$B$8:$I$10677,7,0)),"",VLOOKUP(C474,'Base articles déposés'!$B$8:$I$10677,7,0)))</f>
        <v/>
      </c>
      <c r="G474" s="143" t="str">
        <f>IF(ISERROR(IF(ISBLANK(VLOOKUP(C474,'Base articles déposés'!$B$8:$I$10677,8,0)),"",VLOOKUP(C474,'Base articles déposés'!$B$8:$I$10677,8,0))),"",IF(ISBLANK(VLOOKUP(C474,'Base articles déposés'!$B$8:$I$10677,8,0)),"",VLOOKUP(C474,'Base articles déposés'!$B$8:$I$10677,8,0)))</f>
        <v/>
      </c>
      <c r="H474" s="146" t="str">
        <f>IF(ISERROR(IF(ISBLANK(VLOOKUP(C474,'Base articles déposés'!$B$8:$K$10677,9,0)),"",VLOOKUP(C474,'Base articles déposés'!$B$8:$K$10677,9,0))),"",IF(ISBLANK(VLOOKUP(C474,'Base articles déposés'!$B$8:$K$10677,9,0)),"",VLOOKUP(C474,'Base articles déposés'!$B$8:$K$10677,9,0)))</f>
        <v/>
      </c>
      <c r="I474" s="165">
        <f>IF(F474="oui",IF(H474="oui",0,IF(ISERROR(VLOOKUP(C474,'Base articles déposés'!$B$8:$I$10677,5,0)),"",VLOOKUP(C474,'Base articles déposés'!$B$8:$I$10677,5,0))),0)</f>
        <v>0</v>
      </c>
      <c r="J474" s="48"/>
      <c r="L474" s="15">
        <f>SUM($N$22:N474)</f>
        <v>3</v>
      </c>
      <c r="M474" s="15" t="str">
        <f>IF('Base articles déposés'!$A463='Récap par déposant'!$H$2,'Base articles déposés'!$B463,"")</f>
        <v/>
      </c>
      <c r="N474" s="15">
        <f t="shared" si="15"/>
        <v>0</v>
      </c>
    </row>
    <row r="475" spans="1:14" hidden="1" outlineLevel="1" x14ac:dyDescent="0.25">
      <c r="A475" s="21">
        <v>454</v>
      </c>
      <c r="B475" s="44"/>
      <c r="C475" s="100" t="str">
        <f t="shared" si="14"/>
        <v/>
      </c>
      <c r="D475" s="97" t="str">
        <f>IF(ISERROR(VLOOKUP(C475,'Base articles déposés'!$B$8:$I$10677,2,0)),"",VLOOKUP(C475,'Base articles déposés'!$B$8:$I$10677,2,0))</f>
        <v/>
      </c>
      <c r="E475" s="137" t="str">
        <f>IF(ISERROR(VLOOKUP(C475,'Base articles déposés'!$B$8:$I$10677,6,0)),"",VLOOKUP(C475,'Base articles déposés'!$B$8:$I$10677,6,0))</f>
        <v/>
      </c>
      <c r="F475" s="140" t="str">
        <f>IF(ISERROR(IF(ISBLANK(VLOOKUP(C475,'Base articles déposés'!$B$8:$I$10677,7,0)),"",VLOOKUP(C475,'Base articles déposés'!$B$8:$I$10677,7,0))),"",IF(ISBLANK(VLOOKUP(C475,'Base articles déposés'!$B$8:$I$10677,7,0)),"",VLOOKUP(C475,'Base articles déposés'!$B$8:$I$10677,7,0)))</f>
        <v/>
      </c>
      <c r="G475" s="143" t="str">
        <f>IF(ISERROR(IF(ISBLANK(VLOOKUP(C475,'Base articles déposés'!$B$8:$I$10677,8,0)),"",VLOOKUP(C475,'Base articles déposés'!$B$8:$I$10677,8,0))),"",IF(ISBLANK(VLOOKUP(C475,'Base articles déposés'!$B$8:$I$10677,8,0)),"",VLOOKUP(C475,'Base articles déposés'!$B$8:$I$10677,8,0)))</f>
        <v/>
      </c>
      <c r="H475" s="146" t="str">
        <f>IF(ISERROR(IF(ISBLANK(VLOOKUP(C475,'Base articles déposés'!$B$8:$K$10677,9,0)),"",VLOOKUP(C475,'Base articles déposés'!$B$8:$K$10677,9,0))),"",IF(ISBLANK(VLOOKUP(C475,'Base articles déposés'!$B$8:$K$10677,9,0)),"",VLOOKUP(C475,'Base articles déposés'!$B$8:$K$10677,9,0)))</f>
        <v/>
      </c>
      <c r="I475" s="165">
        <f>IF(F475="oui",IF(H475="oui",0,IF(ISERROR(VLOOKUP(C475,'Base articles déposés'!$B$8:$I$10677,5,0)),"",VLOOKUP(C475,'Base articles déposés'!$B$8:$I$10677,5,0))),0)</f>
        <v>0</v>
      </c>
      <c r="J475" s="48"/>
      <c r="L475" s="15">
        <f>SUM($N$22:N475)</f>
        <v>3</v>
      </c>
      <c r="M475" s="15" t="str">
        <f>IF('Base articles déposés'!$A464='Récap par déposant'!$H$2,'Base articles déposés'!$B464,"")</f>
        <v/>
      </c>
      <c r="N475" s="15">
        <f t="shared" si="15"/>
        <v>0</v>
      </c>
    </row>
    <row r="476" spans="1:14" hidden="1" outlineLevel="1" x14ac:dyDescent="0.25">
      <c r="A476" s="21">
        <v>455</v>
      </c>
      <c r="B476" s="44"/>
      <c r="C476" s="100" t="str">
        <f t="shared" si="14"/>
        <v/>
      </c>
      <c r="D476" s="97" t="str">
        <f>IF(ISERROR(VLOOKUP(C476,'Base articles déposés'!$B$8:$I$10677,2,0)),"",VLOOKUP(C476,'Base articles déposés'!$B$8:$I$10677,2,0))</f>
        <v/>
      </c>
      <c r="E476" s="137" t="str">
        <f>IF(ISERROR(VLOOKUP(C476,'Base articles déposés'!$B$8:$I$10677,6,0)),"",VLOOKUP(C476,'Base articles déposés'!$B$8:$I$10677,6,0))</f>
        <v/>
      </c>
      <c r="F476" s="140" t="str">
        <f>IF(ISERROR(IF(ISBLANK(VLOOKUP(C476,'Base articles déposés'!$B$8:$I$10677,7,0)),"",VLOOKUP(C476,'Base articles déposés'!$B$8:$I$10677,7,0))),"",IF(ISBLANK(VLOOKUP(C476,'Base articles déposés'!$B$8:$I$10677,7,0)),"",VLOOKUP(C476,'Base articles déposés'!$B$8:$I$10677,7,0)))</f>
        <v/>
      </c>
      <c r="G476" s="143" t="str">
        <f>IF(ISERROR(IF(ISBLANK(VLOOKUP(C476,'Base articles déposés'!$B$8:$I$10677,8,0)),"",VLOOKUP(C476,'Base articles déposés'!$B$8:$I$10677,8,0))),"",IF(ISBLANK(VLOOKUP(C476,'Base articles déposés'!$B$8:$I$10677,8,0)),"",VLOOKUP(C476,'Base articles déposés'!$B$8:$I$10677,8,0)))</f>
        <v/>
      </c>
      <c r="H476" s="146" t="str">
        <f>IF(ISERROR(IF(ISBLANK(VLOOKUP(C476,'Base articles déposés'!$B$8:$K$10677,9,0)),"",VLOOKUP(C476,'Base articles déposés'!$B$8:$K$10677,9,0))),"",IF(ISBLANK(VLOOKUP(C476,'Base articles déposés'!$B$8:$K$10677,9,0)),"",VLOOKUP(C476,'Base articles déposés'!$B$8:$K$10677,9,0)))</f>
        <v/>
      </c>
      <c r="I476" s="165">
        <f>IF(F476="oui",IF(H476="oui",0,IF(ISERROR(VLOOKUP(C476,'Base articles déposés'!$B$8:$I$10677,5,0)),"",VLOOKUP(C476,'Base articles déposés'!$B$8:$I$10677,5,0))),0)</f>
        <v>0</v>
      </c>
      <c r="J476" s="48"/>
      <c r="L476" s="15">
        <f>SUM($N$22:N476)</f>
        <v>3</v>
      </c>
      <c r="M476" s="15" t="str">
        <f>IF('Base articles déposés'!$A465='Récap par déposant'!$H$2,'Base articles déposés'!$B465,"")</f>
        <v/>
      </c>
      <c r="N476" s="15">
        <f t="shared" si="15"/>
        <v>0</v>
      </c>
    </row>
    <row r="477" spans="1:14" hidden="1" outlineLevel="1" x14ac:dyDescent="0.25">
      <c r="A477" s="21">
        <v>456</v>
      </c>
      <c r="B477" s="44"/>
      <c r="C477" s="100" t="str">
        <f t="shared" si="14"/>
        <v/>
      </c>
      <c r="D477" s="97" t="str">
        <f>IF(ISERROR(VLOOKUP(C477,'Base articles déposés'!$B$8:$I$10677,2,0)),"",VLOOKUP(C477,'Base articles déposés'!$B$8:$I$10677,2,0))</f>
        <v/>
      </c>
      <c r="E477" s="137" t="str">
        <f>IF(ISERROR(VLOOKUP(C477,'Base articles déposés'!$B$8:$I$10677,6,0)),"",VLOOKUP(C477,'Base articles déposés'!$B$8:$I$10677,6,0))</f>
        <v/>
      </c>
      <c r="F477" s="140" t="str">
        <f>IF(ISERROR(IF(ISBLANK(VLOOKUP(C477,'Base articles déposés'!$B$8:$I$10677,7,0)),"",VLOOKUP(C477,'Base articles déposés'!$B$8:$I$10677,7,0))),"",IF(ISBLANK(VLOOKUP(C477,'Base articles déposés'!$B$8:$I$10677,7,0)),"",VLOOKUP(C477,'Base articles déposés'!$B$8:$I$10677,7,0)))</f>
        <v/>
      </c>
      <c r="G477" s="143" t="str">
        <f>IF(ISERROR(IF(ISBLANK(VLOOKUP(C477,'Base articles déposés'!$B$8:$I$10677,8,0)),"",VLOOKUP(C477,'Base articles déposés'!$B$8:$I$10677,8,0))),"",IF(ISBLANK(VLOOKUP(C477,'Base articles déposés'!$B$8:$I$10677,8,0)),"",VLOOKUP(C477,'Base articles déposés'!$B$8:$I$10677,8,0)))</f>
        <v/>
      </c>
      <c r="H477" s="146" t="str">
        <f>IF(ISERROR(IF(ISBLANK(VLOOKUP(C477,'Base articles déposés'!$B$8:$K$10677,9,0)),"",VLOOKUP(C477,'Base articles déposés'!$B$8:$K$10677,9,0))),"",IF(ISBLANK(VLOOKUP(C477,'Base articles déposés'!$B$8:$K$10677,9,0)),"",VLOOKUP(C477,'Base articles déposés'!$B$8:$K$10677,9,0)))</f>
        <v/>
      </c>
      <c r="I477" s="165">
        <f>IF(F477="oui",IF(H477="oui",0,IF(ISERROR(VLOOKUP(C477,'Base articles déposés'!$B$8:$I$10677,5,0)),"",VLOOKUP(C477,'Base articles déposés'!$B$8:$I$10677,5,0))),0)</f>
        <v>0</v>
      </c>
      <c r="J477" s="48"/>
      <c r="L477" s="15">
        <f>SUM($N$22:N477)</f>
        <v>3</v>
      </c>
      <c r="M477" s="15" t="str">
        <f>IF('Base articles déposés'!$A466='Récap par déposant'!$H$2,'Base articles déposés'!$B466,"")</f>
        <v/>
      </c>
      <c r="N477" s="15">
        <f t="shared" si="15"/>
        <v>0</v>
      </c>
    </row>
    <row r="478" spans="1:14" hidden="1" outlineLevel="1" x14ac:dyDescent="0.25">
      <c r="A478" s="21">
        <v>457</v>
      </c>
      <c r="B478" s="44"/>
      <c r="C478" s="100" t="str">
        <f t="shared" si="14"/>
        <v/>
      </c>
      <c r="D478" s="97" t="str">
        <f>IF(ISERROR(VLOOKUP(C478,'Base articles déposés'!$B$8:$I$10677,2,0)),"",VLOOKUP(C478,'Base articles déposés'!$B$8:$I$10677,2,0))</f>
        <v/>
      </c>
      <c r="E478" s="137" t="str">
        <f>IF(ISERROR(VLOOKUP(C478,'Base articles déposés'!$B$8:$I$10677,6,0)),"",VLOOKUP(C478,'Base articles déposés'!$B$8:$I$10677,6,0))</f>
        <v/>
      </c>
      <c r="F478" s="140" t="str">
        <f>IF(ISERROR(IF(ISBLANK(VLOOKUP(C478,'Base articles déposés'!$B$8:$I$10677,7,0)),"",VLOOKUP(C478,'Base articles déposés'!$B$8:$I$10677,7,0))),"",IF(ISBLANK(VLOOKUP(C478,'Base articles déposés'!$B$8:$I$10677,7,0)),"",VLOOKUP(C478,'Base articles déposés'!$B$8:$I$10677,7,0)))</f>
        <v/>
      </c>
      <c r="G478" s="143" t="str">
        <f>IF(ISERROR(IF(ISBLANK(VLOOKUP(C478,'Base articles déposés'!$B$8:$I$10677,8,0)),"",VLOOKUP(C478,'Base articles déposés'!$B$8:$I$10677,8,0))),"",IF(ISBLANK(VLOOKUP(C478,'Base articles déposés'!$B$8:$I$10677,8,0)),"",VLOOKUP(C478,'Base articles déposés'!$B$8:$I$10677,8,0)))</f>
        <v/>
      </c>
      <c r="H478" s="146" t="str">
        <f>IF(ISERROR(IF(ISBLANK(VLOOKUP(C478,'Base articles déposés'!$B$8:$K$10677,9,0)),"",VLOOKUP(C478,'Base articles déposés'!$B$8:$K$10677,9,0))),"",IF(ISBLANK(VLOOKUP(C478,'Base articles déposés'!$B$8:$K$10677,9,0)),"",VLOOKUP(C478,'Base articles déposés'!$B$8:$K$10677,9,0)))</f>
        <v/>
      </c>
      <c r="I478" s="165">
        <f>IF(F478="oui",IF(H478="oui",0,IF(ISERROR(VLOOKUP(C478,'Base articles déposés'!$B$8:$I$10677,5,0)),"",VLOOKUP(C478,'Base articles déposés'!$B$8:$I$10677,5,0))),0)</f>
        <v>0</v>
      </c>
      <c r="J478" s="48"/>
      <c r="L478" s="15">
        <f>SUM($N$22:N478)</f>
        <v>3</v>
      </c>
      <c r="M478" s="15" t="str">
        <f>IF('Base articles déposés'!$A467='Récap par déposant'!$H$2,'Base articles déposés'!$B467,"")</f>
        <v/>
      </c>
      <c r="N478" s="15">
        <f t="shared" si="15"/>
        <v>0</v>
      </c>
    </row>
    <row r="479" spans="1:14" hidden="1" outlineLevel="1" x14ac:dyDescent="0.25">
      <c r="A479" s="21">
        <v>458</v>
      </c>
      <c r="B479" s="44"/>
      <c r="C479" s="100" t="str">
        <f t="shared" si="14"/>
        <v/>
      </c>
      <c r="D479" s="97" t="str">
        <f>IF(ISERROR(VLOOKUP(C479,'Base articles déposés'!$B$8:$I$10677,2,0)),"",VLOOKUP(C479,'Base articles déposés'!$B$8:$I$10677,2,0))</f>
        <v/>
      </c>
      <c r="E479" s="137" t="str">
        <f>IF(ISERROR(VLOOKUP(C479,'Base articles déposés'!$B$8:$I$10677,6,0)),"",VLOOKUP(C479,'Base articles déposés'!$B$8:$I$10677,6,0))</f>
        <v/>
      </c>
      <c r="F479" s="140" t="str">
        <f>IF(ISERROR(IF(ISBLANK(VLOOKUP(C479,'Base articles déposés'!$B$8:$I$10677,7,0)),"",VLOOKUP(C479,'Base articles déposés'!$B$8:$I$10677,7,0))),"",IF(ISBLANK(VLOOKUP(C479,'Base articles déposés'!$B$8:$I$10677,7,0)),"",VLOOKUP(C479,'Base articles déposés'!$B$8:$I$10677,7,0)))</f>
        <v/>
      </c>
      <c r="G479" s="143" t="str">
        <f>IF(ISERROR(IF(ISBLANK(VLOOKUP(C479,'Base articles déposés'!$B$8:$I$10677,8,0)),"",VLOOKUP(C479,'Base articles déposés'!$B$8:$I$10677,8,0))),"",IF(ISBLANK(VLOOKUP(C479,'Base articles déposés'!$B$8:$I$10677,8,0)),"",VLOOKUP(C479,'Base articles déposés'!$B$8:$I$10677,8,0)))</f>
        <v/>
      </c>
      <c r="H479" s="146" t="str">
        <f>IF(ISERROR(IF(ISBLANK(VLOOKUP(C479,'Base articles déposés'!$B$8:$K$10677,9,0)),"",VLOOKUP(C479,'Base articles déposés'!$B$8:$K$10677,9,0))),"",IF(ISBLANK(VLOOKUP(C479,'Base articles déposés'!$B$8:$K$10677,9,0)),"",VLOOKUP(C479,'Base articles déposés'!$B$8:$K$10677,9,0)))</f>
        <v/>
      </c>
      <c r="I479" s="165">
        <f>IF(F479="oui",IF(H479="oui",0,IF(ISERROR(VLOOKUP(C479,'Base articles déposés'!$B$8:$I$10677,5,0)),"",VLOOKUP(C479,'Base articles déposés'!$B$8:$I$10677,5,0))),0)</f>
        <v>0</v>
      </c>
      <c r="J479" s="48"/>
      <c r="L479" s="15">
        <f>SUM($N$22:N479)</f>
        <v>3</v>
      </c>
      <c r="M479" s="15" t="str">
        <f>IF('Base articles déposés'!$A468='Récap par déposant'!$H$2,'Base articles déposés'!$B468,"")</f>
        <v/>
      </c>
      <c r="N479" s="15">
        <f t="shared" si="15"/>
        <v>0</v>
      </c>
    </row>
    <row r="480" spans="1:14" hidden="1" outlineLevel="1" x14ac:dyDescent="0.25">
      <c r="A480" s="21">
        <v>459</v>
      </c>
      <c r="B480" s="44"/>
      <c r="C480" s="100" t="str">
        <f t="shared" si="14"/>
        <v/>
      </c>
      <c r="D480" s="97" t="str">
        <f>IF(ISERROR(VLOOKUP(C480,'Base articles déposés'!$B$8:$I$10677,2,0)),"",VLOOKUP(C480,'Base articles déposés'!$B$8:$I$10677,2,0))</f>
        <v/>
      </c>
      <c r="E480" s="137" t="str">
        <f>IF(ISERROR(VLOOKUP(C480,'Base articles déposés'!$B$8:$I$10677,6,0)),"",VLOOKUP(C480,'Base articles déposés'!$B$8:$I$10677,6,0))</f>
        <v/>
      </c>
      <c r="F480" s="140" t="str">
        <f>IF(ISERROR(IF(ISBLANK(VLOOKUP(C480,'Base articles déposés'!$B$8:$I$10677,7,0)),"",VLOOKUP(C480,'Base articles déposés'!$B$8:$I$10677,7,0))),"",IF(ISBLANK(VLOOKUP(C480,'Base articles déposés'!$B$8:$I$10677,7,0)),"",VLOOKUP(C480,'Base articles déposés'!$B$8:$I$10677,7,0)))</f>
        <v/>
      </c>
      <c r="G480" s="143" t="str">
        <f>IF(ISERROR(IF(ISBLANK(VLOOKUP(C480,'Base articles déposés'!$B$8:$I$10677,8,0)),"",VLOOKUP(C480,'Base articles déposés'!$B$8:$I$10677,8,0))),"",IF(ISBLANK(VLOOKUP(C480,'Base articles déposés'!$B$8:$I$10677,8,0)),"",VLOOKUP(C480,'Base articles déposés'!$B$8:$I$10677,8,0)))</f>
        <v/>
      </c>
      <c r="H480" s="146" t="str">
        <f>IF(ISERROR(IF(ISBLANK(VLOOKUP(C480,'Base articles déposés'!$B$8:$K$10677,9,0)),"",VLOOKUP(C480,'Base articles déposés'!$B$8:$K$10677,9,0))),"",IF(ISBLANK(VLOOKUP(C480,'Base articles déposés'!$B$8:$K$10677,9,0)),"",VLOOKUP(C480,'Base articles déposés'!$B$8:$K$10677,9,0)))</f>
        <v/>
      </c>
      <c r="I480" s="165">
        <f>IF(F480="oui",IF(H480="oui",0,IF(ISERROR(VLOOKUP(C480,'Base articles déposés'!$B$8:$I$10677,5,0)),"",VLOOKUP(C480,'Base articles déposés'!$B$8:$I$10677,5,0))),0)</f>
        <v>0</v>
      </c>
      <c r="J480" s="48"/>
      <c r="L480" s="15">
        <f>SUM($N$22:N480)</f>
        <v>3</v>
      </c>
      <c r="M480" s="15" t="str">
        <f>IF('Base articles déposés'!$A469='Récap par déposant'!$H$2,'Base articles déposés'!$B469,"")</f>
        <v/>
      </c>
      <c r="N480" s="15">
        <f t="shared" si="15"/>
        <v>0</v>
      </c>
    </row>
    <row r="481" spans="1:14" hidden="1" outlineLevel="1" x14ac:dyDescent="0.25">
      <c r="A481" s="21">
        <v>460</v>
      </c>
      <c r="B481" s="44"/>
      <c r="C481" s="100" t="str">
        <f t="shared" si="14"/>
        <v/>
      </c>
      <c r="D481" s="97" t="str">
        <f>IF(ISERROR(VLOOKUP(C481,'Base articles déposés'!$B$8:$I$10677,2,0)),"",VLOOKUP(C481,'Base articles déposés'!$B$8:$I$10677,2,0))</f>
        <v/>
      </c>
      <c r="E481" s="137" t="str">
        <f>IF(ISERROR(VLOOKUP(C481,'Base articles déposés'!$B$8:$I$10677,6,0)),"",VLOOKUP(C481,'Base articles déposés'!$B$8:$I$10677,6,0))</f>
        <v/>
      </c>
      <c r="F481" s="140" t="str">
        <f>IF(ISERROR(IF(ISBLANK(VLOOKUP(C481,'Base articles déposés'!$B$8:$I$10677,7,0)),"",VLOOKUP(C481,'Base articles déposés'!$B$8:$I$10677,7,0))),"",IF(ISBLANK(VLOOKUP(C481,'Base articles déposés'!$B$8:$I$10677,7,0)),"",VLOOKUP(C481,'Base articles déposés'!$B$8:$I$10677,7,0)))</f>
        <v/>
      </c>
      <c r="G481" s="143" t="str">
        <f>IF(ISERROR(IF(ISBLANK(VLOOKUP(C481,'Base articles déposés'!$B$8:$I$10677,8,0)),"",VLOOKUP(C481,'Base articles déposés'!$B$8:$I$10677,8,0))),"",IF(ISBLANK(VLOOKUP(C481,'Base articles déposés'!$B$8:$I$10677,8,0)),"",VLOOKUP(C481,'Base articles déposés'!$B$8:$I$10677,8,0)))</f>
        <v/>
      </c>
      <c r="H481" s="146" t="str">
        <f>IF(ISERROR(IF(ISBLANK(VLOOKUP(C481,'Base articles déposés'!$B$8:$K$10677,9,0)),"",VLOOKUP(C481,'Base articles déposés'!$B$8:$K$10677,9,0))),"",IF(ISBLANK(VLOOKUP(C481,'Base articles déposés'!$B$8:$K$10677,9,0)),"",VLOOKUP(C481,'Base articles déposés'!$B$8:$K$10677,9,0)))</f>
        <v/>
      </c>
      <c r="I481" s="165">
        <f>IF(F481="oui",IF(H481="oui",0,IF(ISERROR(VLOOKUP(C481,'Base articles déposés'!$B$8:$I$10677,5,0)),"",VLOOKUP(C481,'Base articles déposés'!$B$8:$I$10677,5,0))),0)</f>
        <v>0</v>
      </c>
      <c r="J481" s="48"/>
      <c r="L481" s="15">
        <f>SUM($N$22:N481)</f>
        <v>3</v>
      </c>
      <c r="M481" s="15" t="str">
        <f>IF('Base articles déposés'!$A470='Récap par déposant'!$H$2,'Base articles déposés'!$B470,"")</f>
        <v/>
      </c>
      <c r="N481" s="15">
        <f t="shared" si="15"/>
        <v>0</v>
      </c>
    </row>
    <row r="482" spans="1:14" hidden="1" outlineLevel="1" x14ac:dyDescent="0.25">
      <c r="A482" s="21">
        <v>461</v>
      </c>
      <c r="B482" s="44"/>
      <c r="C482" s="100" t="str">
        <f t="shared" si="14"/>
        <v/>
      </c>
      <c r="D482" s="97" t="str">
        <f>IF(ISERROR(VLOOKUP(C482,'Base articles déposés'!$B$8:$I$10677,2,0)),"",VLOOKUP(C482,'Base articles déposés'!$B$8:$I$10677,2,0))</f>
        <v/>
      </c>
      <c r="E482" s="137" t="str">
        <f>IF(ISERROR(VLOOKUP(C482,'Base articles déposés'!$B$8:$I$10677,6,0)),"",VLOOKUP(C482,'Base articles déposés'!$B$8:$I$10677,6,0))</f>
        <v/>
      </c>
      <c r="F482" s="140" t="str">
        <f>IF(ISERROR(IF(ISBLANK(VLOOKUP(C482,'Base articles déposés'!$B$8:$I$10677,7,0)),"",VLOOKUP(C482,'Base articles déposés'!$B$8:$I$10677,7,0))),"",IF(ISBLANK(VLOOKUP(C482,'Base articles déposés'!$B$8:$I$10677,7,0)),"",VLOOKUP(C482,'Base articles déposés'!$B$8:$I$10677,7,0)))</f>
        <v/>
      </c>
      <c r="G482" s="143" t="str">
        <f>IF(ISERROR(IF(ISBLANK(VLOOKUP(C482,'Base articles déposés'!$B$8:$I$10677,8,0)),"",VLOOKUP(C482,'Base articles déposés'!$B$8:$I$10677,8,0))),"",IF(ISBLANK(VLOOKUP(C482,'Base articles déposés'!$B$8:$I$10677,8,0)),"",VLOOKUP(C482,'Base articles déposés'!$B$8:$I$10677,8,0)))</f>
        <v/>
      </c>
      <c r="H482" s="146" t="str">
        <f>IF(ISERROR(IF(ISBLANK(VLOOKUP(C482,'Base articles déposés'!$B$8:$K$10677,9,0)),"",VLOOKUP(C482,'Base articles déposés'!$B$8:$K$10677,9,0))),"",IF(ISBLANK(VLOOKUP(C482,'Base articles déposés'!$B$8:$K$10677,9,0)),"",VLOOKUP(C482,'Base articles déposés'!$B$8:$K$10677,9,0)))</f>
        <v/>
      </c>
      <c r="I482" s="165">
        <f>IF(F482="oui",IF(H482="oui",0,IF(ISERROR(VLOOKUP(C482,'Base articles déposés'!$B$8:$I$10677,5,0)),"",VLOOKUP(C482,'Base articles déposés'!$B$8:$I$10677,5,0))),0)</f>
        <v>0</v>
      </c>
      <c r="J482" s="48"/>
      <c r="L482" s="15">
        <f>SUM($N$22:N482)</f>
        <v>3</v>
      </c>
      <c r="M482" s="15" t="str">
        <f>IF('Base articles déposés'!$A471='Récap par déposant'!$H$2,'Base articles déposés'!$B471,"")</f>
        <v/>
      </c>
      <c r="N482" s="15">
        <f t="shared" si="15"/>
        <v>0</v>
      </c>
    </row>
    <row r="483" spans="1:14" hidden="1" outlineLevel="1" x14ac:dyDescent="0.25">
      <c r="A483" s="21">
        <v>462</v>
      </c>
      <c r="B483" s="44"/>
      <c r="C483" s="100" t="str">
        <f t="shared" si="14"/>
        <v/>
      </c>
      <c r="D483" s="97" t="str">
        <f>IF(ISERROR(VLOOKUP(C483,'Base articles déposés'!$B$8:$I$10677,2,0)),"",VLOOKUP(C483,'Base articles déposés'!$B$8:$I$10677,2,0))</f>
        <v/>
      </c>
      <c r="E483" s="137" t="str">
        <f>IF(ISERROR(VLOOKUP(C483,'Base articles déposés'!$B$8:$I$10677,6,0)),"",VLOOKUP(C483,'Base articles déposés'!$B$8:$I$10677,6,0))</f>
        <v/>
      </c>
      <c r="F483" s="140" t="str">
        <f>IF(ISERROR(IF(ISBLANK(VLOOKUP(C483,'Base articles déposés'!$B$8:$I$10677,7,0)),"",VLOOKUP(C483,'Base articles déposés'!$B$8:$I$10677,7,0))),"",IF(ISBLANK(VLOOKUP(C483,'Base articles déposés'!$B$8:$I$10677,7,0)),"",VLOOKUP(C483,'Base articles déposés'!$B$8:$I$10677,7,0)))</f>
        <v/>
      </c>
      <c r="G483" s="143" t="str">
        <f>IF(ISERROR(IF(ISBLANK(VLOOKUP(C483,'Base articles déposés'!$B$8:$I$10677,8,0)),"",VLOOKUP(C483,'Base articles déposés'!$B$8:$I$10677,8,0))),"",IF(ISBLANK(VLOOKUP(C483,'Base articles déposés'!$B$8:$I$10677,8,0)),"",VLOOKUP(C483,'Base articles déposés'!$B$8:$I$10677,8,0)))</f>
        <v/>
      </c>
      <c r="H483" s="146" t="str">
        <f>IF(ISERROR(IF(ISBLANK(VLOOKUP(C483,'Base articles déposés'!$B$8:$K$10677,9,0)),"",VLOOKUP(C483,'Base articles déposés'!$B$8:$K$10677,9,0))),"",IF(ISBLANK(VLOOKUP(C483,'Base articles déposés'!$B$8:$K$10677,9,0)),"",VLOOKUP(C483,'Base articles déposés'!$B$8:$K$10677,9,0)))</f>
        <v/>
      </c>
      <c r="I483" s="165">
        <f>IF(F483="oui",IF(H483="oui",0,IF(ISERROR(VLOOKUP(C483,'Base articles déposés'!$B$8:$I$10677,5,0)),"",VLOOKUP(C483,'Base articles déposés'!$B$8:$I$10677,5,0))),0)</f>
        <v>0</v>
      </c>
      <c r="J483" s="48"/>
      <c r="L483" s="15">
        <f>SUM($N$22:N483)</f>
        <v>3</v>
      </c>
      <c r="M483" s="15" t="str">
        <f>IF('Base articles déposés'!$A472='Récap par déposant'!$H$2,'Base articles déposés'!$B472,"")</f>
        <v/>
      </c>
      <c r="N483" s="15">
        <f t="shared" si="15"/>
        <v>0</v>
      </c>
    </row>
    <row r="484" spans="1:14" hidden="1" outlineLevel="1" x14ac:dyDescent="0.25">
      <c r="A484" s="21">
        <v>463</v>
      </c>
      <c r="B484" s="44"/>
      <c r="C484" s="100" t="str">
        <f t="shared" si="14"/>
        <v/>
      </c>
      <c r="D484" s="97" t="str">
        <f>IF(ISERROR(VLOOKUP(C484,'Base articles déposés'!$B$8:$I$10677,2,0)),"",VLOOKUP(C484,'Base articles déposés'!$B$8:$I$10677,2,0))</f>
        <v/>
      </c>
      <c r="E484" s="137" t="str">
        <f>IF(ISERROR(VLOOKUP(C484,'Base articles déposés'!$B$8:$I$10677,6,0)),"",VLOOKUP(C484,'Base articles déposés'!$B$8:$I$10677,6,0))</f>
        <v/>
      </c>
      <c r="F484" s="140" t="str">
        <f>IF(ISERROR(IF(ISBLANK(VLOOKUP(C484,'Base articles déposés'!$B$8:$I$10677,7,0)),"",VLOOKUP(C484,'Base articles déposés'!$B$8:$I$10677,7,0))),"",IF(ISBLANK(VLOOKUP(C484,'Base articles déposés'!$B$8:$I$10677,7,0)),"",VLOOKUP(C484,'Base articles déposés'!$B$8:$I$10677,7,0)))</f>
        <v/>
      </c>
      <c r="G484" s="143" t="str">
        <f>IF(ISERROR(IF(ISBLANK(VLOOKUP(C484,'Base articles déposés'!$B$8:$I$10677,8,0)),"",VLOOKUP(C484,'Base articles déposés'!$B$8:$I$10677,8,0))),"",IF(ISBLANK(VLOOKUP(C484,'Base articles déposés'!$B$8:$I$10677,8,0)),"",VLOOKUP(C484,'Base articles déposés'!$B$8:$I$10677,8,0)))</f>
        <v/>
      </c>
      <c r="H484" s="146" t="str">
        <f>IF(ISERROR(IF(ISBLANK(VLOOKUP(C484,'Base articles déposés'!$B$8:$K$10677,9,0)),"",VLOOKUP(C484,'Base articles déposés'!$B$8:$K$10677,9,0))),"",IF(ISBLANK(VLOOKUP(C484,'Base articles déposés'!$B$8:$K$10677,9,0)),"",VLOOKUP(C484,'Base articles déposés'!$B$8:$K$10677,9,0)))</f>
        <v/>
      </c>
      <c r="I484" s="165">
        <f>IF(F484="oui",IF(H484="oui",0,IF(ISERROR(VLOOKUP(C484,'Base articles déposés'!$B$8:$I$10677,5,0)),"",VLOOKUP(C484,'Base articles déposés'!$B$8:$I$10677,5,0))),0)</f>
        <v>0</v>
      </c>
      <c r="J484" s="48"/>
      <c r="L484" s="15">
        <f>SUM($N$22:N484)</f>
        <v>3</v>
      </c>
      <c r="M484" s="15" t="str">
        <f>IF('Base articles déposés'!$A473='Récap par déposant'!$H$2,'Base articles déposés'!$B473,"")</f>
        <v/>
      </c>
      <c r="N484" s="15">
        <f t="shared" si="15"/>
        <v>0</v>
      </c>
    </row>
    <row r="485" spans="1:14" hidden="1" outlineLevel="1" x14ac:dyDescent="0.25">
      <c r="A485" s="21">
        <v>464</v>
      </c>
      <c r="B485" s="44"/>
      <c r="C485" s="100" t="str">
        <f t="shared" si="14"/>
        <v/>
      </c>
      <c r="D485" s="97" t="str">
        <f>IF(ISERROR(VLOOKUP(C485,'Base articles déposés'!$B$8:$I$10677,2,0)),"",VLOOKUP(C485,'Base articles déposés'!$B$8:$I$10677,2,0))</f>
        <v/>
      </c>
      <c r="E485" s="137" t="str">
        <f>IF(ISERROR(VLOOKUP(C485,'Base articles déposés'!$B$8:$I$10677,6,0)),"",VLOOKUP(C485,'Base articles déposés'!$B$8:$I$10677,6,0))</f>
        <v/>
      </c>
      <c r="F485" s="140" t="str">
        <f>IF(ISERROR(IF(ISBLANK(VLOOKUP(C485,'Base articles déposés'!$B$8:$I$10677,7,0)),"",VLOOKUP(C485,'Base articles déposés'!$B$8:$I$10677,7,0))),"",IF(ISBLANK(VLOOKUP(C485,'Base articles déposés'!$B$8:$I$10677,7,0)),"",VLOOKUP(C485,'Base articles déposés'!$B$8:$I$10677,7,0)))</f>
        <v/>
      </c>
      <c r="G485" s="143" t="str">
        <f>IF(ISERROR(IF(ISBLANK(VLOOKUP(C485,'Base articles déposés'!$B$8:$I$10677,8,0)),"",VLOOKUP(C485,'Base articles déposés'!$B$8:$I$10677,8,0))),"",IF(ISBLANK(VLOOKUP(C485,'Base articles déposés'!$B$8:$I$10677,8,0)),"",VLOOKUP(C485,'Base articles déposés'!$B$8:$I$10677,8,0)))</f>
        <v/>
      </c>
      <c r="H485" s="146" t="str">
        <f>IF(ISERROR(IF(ISBLANK(VLOOKUP(C485,'Base articles déposés'!$B$8:$K$10677,9,0)),"",VLOOKUP(C485,'Base articles déposés'!$B$8:$K$10677,9,0))),"",IF(ISBLANK(VLOOKUP(C485,'Base articles déposés'!$B$8:$K$10677,9,0)),"",VLOOKUP(C485,'Base articles déposés'!$B$8:$K$10677,9,0)))</f>
        <v/>
      </c>
      <c r="I485" s="165">
        <f>IF(F485="oui",IF(H485="oui",0,IF(ISERROR(VLOOKUP(C485,'Base articles déposés'!$B$8:$I$10677,5,0)),"",VLOOKUP(C485,'Base articles déposés'!$B$8:$I$10677,5,0))),0)</f>
        <v>0</v>
      </c>
      <c r="J485" s="48"/>
      <c r="L485" s="15">
        <f>SUM($N$22:N485)</f>
        <v>3</v>
      </c>
      <c r="M485" s="15" t="str">
        <f>IF('Base articles déposés'!$A474='Récap par déposant'!$H$2,'Base articles déposés'!$B474,"")</f>
        <v/>
      </c>
      <c r="N485" s="15">
        <f t="shared" si="15"/>
        <v>0</v>
      </c>
    </row>
    <row r="486" spans="1:14" hidden="1" outlineLevel="1" x14ac:dyDescent="0.25">
      <c r="A486" s="21">
        <v>465</v>
      </c>
      <c r="B486" s="44"/>
      <c r="C486" s="100" t="str">
        <f t="shared" si="14"/>
        <v/>
      </c>
      <c r="D486" s="97" t="str">
        <f>IF(ISERROR(VLOOKUP(C486,'Base articles déposés'!$B$8:$I$10677,2,0)),"",VLOOKUP(C486,'Base articles déposés'!$B$8:$I$10677,2,0))</f>
        <v/>
      </c>
      <c r="E486" s="137" t="str">
        <f>IF(ISERROR(VLOOKUP(C486,'Base articles déposés'!$B$8:$I$10677,6,0)),"",VLOOKUP(C486,'Base articles déposés'!$B$8:$I$10677,6,0))</f>
        <v/>
      </c>
      <c r="F486" s="140" t="str">
        <f>IF(ISERROR(IF(ISBLANK(VLOOKUP(C486,'Base articles déposés'!$B$8:$I$10677,7,0)),"",VLOOKUP(C486,'Base articles déposés'!$B$8:$I$10677,7,0))),"",IF(ISBLANK(VLOOKUP(C486,'Base articles déposés'!$B$8:$I$10677,7,0)),"",VLOOKUP(C486,'Base articles déposés'!$B$8:$I$10677,7,0)))</f>
        <v/>
      </c>
      <c r="G486" s="143" t="str">
        <f>IF(ISERROR(IF(ISBLANK(VLOOKUP(C486,'Base articles déposés'!$B$8:$I$10677,8,0)),"",VLOOKUP(C486,'Base articles déposés'!$B$8:$I$10677,8,0))),"",IF(ISBLANK(VLOOKUP(C486,'Base articles déposés'!$B$8:$I$10677,8,0)),"",VLOOKUP(C486,'Base articles déposés'!$B$8:$I$10677,8,0)))</f>
        <v/>
      </c>
      <c r="H486" s="146" t="str">
        <f>IF(ISERROR(IF(ISBLANK(VLOOKUP(C486,'Base articles déposés'!$B$8:$K$10677,9,0)),"",VLOOKUP(C486,'Base articles déposés'!$B$8:$K$10677,9,0))),"",IF(ISBLANK(VLOOKUP(C486,'Base articles déposés'!$B$8:$K$10677,9,0)),"",VLOOKUP(C486,'Base articles déposés'!$B$8:$K$10677,9,0)))</f>
        <v/>
      </c>
      <c r="I486" s="165">
        <f>IF(F486="oui",IF(H486="oui",0,IF(ISERROR(VLOOKUP(C486,'Base articles déposés'!$B$8:$I$10677,5,0)),"",VLOOKUP(C486,'Base articles déposés'!$B$8:$I$10677,5,0))),0)</f>
        <v>0</v>
      </c>
      <c r="J486" s="48"/>
      <c r="L486" s="15">
        <f>SUM($N$22:N486)</f>
        <v>3</v>
      </c>
      <c r="M486" s="15" t="str">
        <f>IF('Base articles déposés'!$A475='Récap par déposant'!$H$2,'Base articles déposés'!$B475,"")</f>
        <v/>
      </c>
      <c r="N486" s="15">
        <f t="shared" si="15"/>
        <v>0</v>
      </c>
    </row>
    <row r="487" spans="1:14" hidden="1" outlineLevel="1" x14ac:dyDescent="0.25">
      <c r="A487" s="21">
        <v>466</v>
      </c>
      <c r="B487" s="44"/>
      <c r="C487" s="100" t="str">
        <f t="shared" si="14"/>
        <v/>
      </c>
      <c r="D487" s="97" t="str">
        <f>IF(ISERROR(VLOOKUP(C487,'Base articles déposés'!$B$8:$I$10677,2,0)),"",VLOOKUP(C487,'Base articles déposés'!$B$8:$I$10677,2,0))</f>
        <v/>
      </c>
      <c r="E487" s="137" t="str">
        <f>IF(ISERROR(VLOOKUP(C487,'Base articles déposés'!$B$8:$I$10677,6,0)),"",VLOOKUP(C487,'Base articles déposés'!$B$8:$I$10677,6,0))</f>
        <v/>
      </c>
      <c r="F487" s="140" t="str">
        <f>IF(ISERROR(IF(ISBLANK(VLOOKUP(C487,'Base articles déposés'!$B$8:$I$10677,7,0)),"",VLOOKUP(C487,'Base articles déposés'!$B$8:$I$10677,7,0))),"",IF(ISBLANK(VLOOKUP(C487,'Base articles déposés'!$B$8:$I$10677,7,0)),"",VLOOKUP(C487,'Base articles déposés'!$B$8:$I$10677,7,0)))</f>
        <v/>
      </c>
      <c r="G487" s="143" t="str">
        <f>IF(ISERROR(IF(ISBLANK(VLOOKUP(C487,'Base articles déposés'!$B$8:$I$10677,8,0)),"",VLOOKUP(C487,'Base articles déposés'!$B$8:$I$10677,8,0))),"",IF(ISBLANK(VLOOKUP(C487,'Base articles déposés'!$B$8:$I$10677,8,0)),"",VLOOKUP(C487,'Base articles déposés'!$B$8:$I$10677,8,0)))</f>
        <v/>
      </c>
      <c r="H487" s="146" t="str">
        <f>IF(ISERROR(IF(ISBLANK(VLOOKUP(C487,'Base articles déposés'!$B$8:$K$10677,9,0)),"",VLOOKUP(C487,'Base articles déposés'!$B$8:$K$10677,9,0))),"",IF(ISBLANK(VLOOKUP(C487,'Base articles déposés'!$B$8:$K$10677,9,0)),"",VLOOKUP(C487,'Base articles déposés'!$B$8:$K$10677,9,0)))</f>
        <v/>
      </c>
      <c r="I487" s="165">
        <f>IF(F487="oui",IF(H487="oui",0,IF(ISERROR(VLOOKUP(C487,'Base articles déposés'!$B$8:$I$10677,5,0)),"",VLOOKUP(C487,'Base articles déposés'!$B$8:$I$10677,5,0))),0)</f>
        <v>0</v>
      </c>
      <c r="J487" s="48"/>
      <c r="L487" s="15">
        <f>SUM($N$22:N487)</f>
        <v>3</v>
      </c>
      <c r="M487" s="15" t="str">
        <f>IF('Base articles déposés'!$A476='Récap par déposant'!$H$2,'Base articles déposés'!$B476,"")</f>
        <v/>
      </c>
      <c r="N487" s="15">
        <f t="shared" si="15"/>
        <v>0</v>
      </c>
    </row>
    <row r="488" spans="1:14" hidden="1" outlineLevel="1" x14ac:dyDescent="0.25">
      <c r="A488" s="21">
        <v>467</v>
      </c>
      <c r="B488" s="44"/>
      <c r="C488" s="100" t="str">
        <f t="shared" si="14"/>
        <v/>
      </c>
      <c r="D488" s="97" t="str">
        <f>IF(ISERROR(VLOOKUP(C488,'Base articles déposés'!$B$8:$I$10677,2,0)),"",VLOOKUP(C488,'Base articles déposés'!$B$8:$I$10677,2,0))</f>
        <v/>
      </c>
      <c r="E488" s="137" t="str">
        <f>IF(ISERROR(VLOOKUP(C488,'Base articles déposés'!$B$8:$I$10677,6,0)),"",VLOOKUP(C488,'Base articles déposés'!$B$8:$I$10677,6,0))</f>
        <v/>
      </c>
      <c r="F488" s="140" t="str">
        <f>IF(ISERROR(IF(ISBLANK(VLOOKUP(C488,'Base articles déposés'!$B$8:$I$10677,7,0)),"",VLOOKUP(C488,'Base articles déposés'!$B$8:$I$10677,7,0))),"",IF(ISBLANK(VLOOKUP(C488,'Base articles déposés'!$B$8:$I$10677,7,0)),"",VLOOKUP(C488,'Base articles déposés'!$B$8:$I$10677,7,0)))</f>
        <v/>
      </c>
      <c r="G488" s="143" t="str">
        <f>IF(ISERROR(IF(ISBLANK(VLOOKUP(C488,'Base articles déposés'!$B$8:$I$10677,8,0)),"",VLOOKUP(C488,'Base articles déposés'!$B$8:$I$10677,8,0))),"",IF(ISBLANK(VLOOKUP(C488,'Base articles déposés'!$B$8:$I$10677,8,0)),"",VLOOKUP(C488,'Base articles déposés'!$B$8:$I$10677,8,0)))</f>
        <v/>
      </c>
      <c r="H488" s="146" t="str">
        <f>IF(ISERROR(IF(ISBLANK(VLOOKUP(C488,'Base articles déposés'!$B$8:$K$10677,9,0)),"",VLOOKUP(C488,'Base articles déposés'!$B$8:$K$10677,9,0))),"",IF(ISBLANK(VLOOKUP(C488,'Base articles déposés'!$B$8:$K$10677,9,0)),"",VLOOKUP(C488,'Base articles déposés'!$B$8:$K$10677,9,0)))</f>
        <v/>
      </c>
      <c r="I488" s="165">
        <f>IF(F488="oui",IF(H488="oui",0,IF(ISERROR(VLOOKUP(C488,'Base articles déposés'!$B$8:$I$10677,5,0)),"",VLOOKUP(C488,'Base articles déposés'!$B$8:$I$10677,5,0))),0)</f>
        <v>0</v>
      </c>
      <c r="J488" s="48"/>
      <c r="L488" s="15">
        <f>SUM($N$22:N488)</f>
        <v>3</v>
      </c>
      <c r="M488" s="15" t="str">
        <f>IF('Base articles déposés'!$A477='Récap par déposant'!$H$2,'Base articles déposés'!$B477,"")</f>
        <v/>
      </c>
      <c r="N488" s="15">
        <f t="shared" si="15"/>
        <v>0</v>
      </c>
    </row>
    <row r="489" spans="1:14" hidden="1" outlineLevel="1" x14ac:dyDescent="0.25">
      <c r="A489" s="21">
        <v>468</v>
      </c>
      <c r="B489" s="44"/>
      <c r="C489" s="100" t="str">
        <f t="shared" si="14"/>
        <v/>
      </c>
      <c r="D489" s="97" t="str">
        <f>IF(ISERROR(VLOOKUP(C489,'Base articles déposés'!$B$8:$I$10677,2,0)),"",VLOOKUP(C489,'Base articles déposés'!$B$8:$I$10677,2,0))</f>
        <v/>
      </c>
      <c r="E489" s="137" t="str">
        <f>IF(ISERROR(VLOOKUP(C489,'Base articles déposés'!$B$8:$I$10677,6,0)),"",VLOOKUP(C489,'Base articles déposés'!$B$8:$I$10677,6,0))</f>
        <v/>
      </c>
      <c r="F489" s="140" t="str">
        <f>IF(ISERROR(IF(ISBLANK(VLOOKUP(C489,'Base articles déposés'!$B$8:$I$10677,7,0)),"",VLOOKUP(C489,'Base articles déposés'!$B$8:$I$10677,7,0))),"",IF(ISBLANK(VLOOKUP(C489,'Base articles déposés'!$B$8:$I$10677,7,0)),"",VLOOKUP(C489,'Base articles déposés'!$B$8:$I$10677,7,0)))</f>
        <v/>
      </c>
      <c r="G489" s="143" t="str">
        <f>IF(ISERROR(IF(ISBLANK(VLOOKUP(C489,'Base articles déposés'!$B$8:$I$10677,8,0)),"",VLOOKUP(C489,'Base articles déposés'!$B$8:$I$10677,8,0))),"",IF(ISBLANK(VLOOKUP(C489,'Base articles déposés'!$B$8:$I$10677,8,0)),"",VLOOKUP(C489,'Base articles déposés'!$B$8:$I$10677,8,0)))</f>
        <v/>
      </c>
      <c r="H489" s="146" t="str">
        <f>IF(ISERROR(IF(ISBLANK(VLOOKUP(C489,'Base articles déposés'!$B$8:$K$10677,9,0)),"",VLOOKUP(C489,'Base articles déposés'!$B$8:$K$10677,9,0))),"",IF(ISBLANK(VLOOKUP(C489,'Base articles déposés'!$B$8:$K$10677,9,0)),"",VLOOKUP(C489,'Base articles déposés'!$B$8:$K$10677,9,0)))</f>
        <v/>
      </c>
      <c r="I489" s="165">
        <f>IF(F489="oui",IF(H489="oui",0,IF(ISERROR(VLOOKUP(C489,'Base articles déposés'!$B$8:$I$10677,5,0)),"",VLOOKUP(C489,'Base articles déposés'!$B$8:$I$10677,5,0))),0)</f>
        <v>0</v>
      </c>
      <c r="J489" s="48"/>
      <c r="L489" s="15">
        <f>SUM($N$22:N489)</f>
        <v>3</v>
      </c>
      <c r="M489" s="15" t="str">
        <f>IF('Base articles déposés'!$A478='Récap par déposant'!$H$2,'Base articles déposés'!$B478,"")</f>
        <v/>
      </c>
      <c r="N489" s="15">
        <f t="shared" si="15"/>
        <v>0</v>
      </c>
    </row>
    <row r="490" spans="1:14" hidden="1" outlineLevel="1" x14ac:dyDescent="0.25">
      <c r="A490" s="21">
        <v>469</v>
      </c>
      <c r="B490" s="44"/>
      <c r="C490" s="100" t="str">
        <f t="shared" si="14"/>
        <v/>
      </c>
      <c r="D490" s="97" t="str">
        <f>IF(ISERROR(VLOOKUP(C490,'Base articles déposés'!$B$8:$I$10677,2,0)),"",VLOOKUP(C490,'Base articles déposés'!$B$8:$I$10677,2,0))</f>
        <v/>
      </c>
      <c r="E490" s="137" t="str">
        <f>IF(ISERROR(VLOOKUP(C490,'Base articles déposés'!$B$8:$I$10677,6,0)),"",VLOOKUP(C490,'Base articles déposés'!$B$8:$I$10677,6,0))</f>
        <v/>
      </c>
      <c r="F490" s="140" t="str">
        <f>IF(ISERROR(IF(ISBLANK(VLOOKUP(C490,'Base articles déposés'!$B$8:$I$10677,7,0)),"",VLOOKUP(C490,'Base articles déposés'!$B$8:$I$10677,7,0))),"",IF(ISBLANK(VLOOKUP(C490,'Base articles déposés'!$B$8:$I$10677,7,0)),"",VLOOKUP(C490,'Base articles déposés'!$B$8:$I$10677,7,0)))</f>
        <v/>
      </c>
      <c r="G490" s="143" t="str">
        <f>IF(ISERROR(IF(ISBLANK(VLOOKUP(C490,'Base articles déposés'!$B$8:$I$10677,8,0)),"",VLOOKUP(C490,'Base articles déposés'!$B$8:$I$10677,8,0))),"",IF(ISBLANK(VLOOKUP(C490,'Base articles déposés'!$B$8:$I$10677,8,0)),"",VLOOKUP(C490,'Base articles déposés'!$B$8:$I$10677,8,0)))</f>
        <v/>
      </c>
      <c r="H490" s="146" t="str">
        <f>IF(ISERROR(IF(ISBLANK(VLOOKUP(C490,'Base articles déposés'!$B$8:$K$10677,9,0)),"",VLOOKUP(C490,'Base articles déposés'!$B$8:$K$10677,9,0))),"",IF(ISBLANK(VLOOKUP(C490,'Base articles déposés'!$B$8:$K$10677,9,0)),"",VLOOKUP(C490,'Base articles déposés'!$B$8:$K$10677,9,0)))</f>
        <v/>
      </c>
      <c r="I490" s="165">
        <f>IF(F490="oui",IF(H490="oui",0,IF(ISERROR(VLOOKUP(C490,'Base articles déposés'!$B$8:$I$10677,5,0)),"",VLOOKUP(C490,'Base articles déposés'!$B$8:$I$10677,5,0))),0)</f>
        <v>0</v>
      </c>
      <c r="J490" s="48"/>
      <c r="L490" s="15">
        <f>SUM($N$22:N490)</f>
        <v>3</v>
      </c>
      <c r="M490" s="15" t="str">
        <f>IF('Base articles déposés'!$A479='Récap par déposant'!$H$2,'Base articles déposés'!$B479,"")</f>
        <v/>
      </c>
      <c r="N490" s="15">
        <f t="shared" si="15"/>
        <v>0</v>
      </c>
    </row>
    <row r="491" spans="1:14" hidden="1" outlineLevel="1" x14ac:dyDescent="0.25">
      <c r="A491" s="21">
        <v>470</v>
      </c>
      <c r="B491" s="44"/>
      <c r="C491" s="100" t="str">
        <f t="shared" si="14"/>
        <v/>
      </c>
      <c r="D491" s="97" t="str">
        <f>IF(ISERROR(VLOOKUP(C491,'Base articles déposés'!$B$8:$I$10677,2,0)),"",VLOOKUP(C491,'Base articles déposés'!$B$8:$I$10677,2,0))</f>
        <v/>
      </c>
      <c r="E491" s="137" t="str">
        <f>IF(ISERROR(VLOOKUP(C491,'Base articles déposés'!$B$8:$I$10677,6,0)),"",VLOOKUP(C491,'Base articles déposés'!$B$8:$I$10677,6,0))</f>
        <v/>
      </c>
      <c r="F491" s="140" t="str">
        <f>IF(ISERROR(IF(ISBLANK(VLOOKUP(C491,'Base articles déposés'!$B$8:$I$10677,7,0)),"",VLOOKUP(C491,'Base articles déposés'!$B$8:$I$10677,7,0))),"",IF(ISBLANK(VLOOKUP(C491,'Base articles déposés'!$B$8:$I$10677,7,0)),"",VLOOKUP(C491,'Base articles déposés'!$B$8:$I$10677,7,0)))</f>
        <v/>
      </c>
      <c r="G491" s="143" t="str">
        <f>IF(ISERROR(IF(ISBLANK(VLOOKUP(C491,'Base articles déposés'!$B$8:$I$10677,8,0)),"",VLOOKUP(C491,'Base articles déposés'!$B$8:$I$10677,8,0))),"",IF(ISBLANK(VLOOKUP(C491,'Base articles déposés'!$B$8:$I$10677,8,0)),"",VLOOKUP(C491,'Base articles déposés'!$B$8:$I$10677,8,0)))</f>
        <v/>
      </c>
      <c r="H491" s="146" t="str">
        <f>IF(ISERROR(IF(ISBLANK(VLOOKUP(C491,'Base articles déposés'!$B$8:$K$10677,9,0)),"",VLOOKUP(C491,'Base articles déposés'!$B$8:$K$10677,9,0))),"",IF(ISBLANK(VLOOKUP(C491,'Base articles déposés'!$B$8:$K$10677,9,0)),"",VLOOKUP(C491,'Base articles déposés'!$B$8:$K$10677,9,0)))</f>
        <v/>
      </c>
      <c r="I491" s="165">
        <f>IF(F491="oui",IF(H491="oui",0,IF(ISERROR(VLOOKUP(C491,'Base articles déposés'!$B$8:$I$10677,5,0)),"",VLOOKUP(C491,'Base articles déposés'!$B$8:$I$10677,5,0))),0)</f>
        <v>0</v>
      </c>
      <c r="J491" s="48"/>
      <c r="L491" s="15">
        <f>SUM($N$22:N491)</f>
        <v>3</v>
      </c>
      <c r="M491" s="15" t="str">
        <f>IF('Base articles déposés'!$A480='Récap par déposant'!$H$2,'Base articles déposés'!$B480,"")</f>
        <v/>
      </c>
      <c r="N491" s="15">
        <f t="shared" si="15"/>
        <v>0</v>
      </c>
    </row>
    <row r="492" spans="1:14" hidden="1" outlineLevel="1" x14ac:dyDescent="0.25">
      <c r="A492" s="21">
        <v>471</v>
      </c>
      <c r="B492" s="44"/>
      <c r="C492" s="100" t="str">
        <f t="shared" si="14"/>
        <v/>
      </c>
      <c r="D492" s="97" t="str">
        <f>IF(ISERROR(VLOOKUP(C492,'Base articles déposés'!$B$8:$I$10677,2,0)),"",VLOOKUP(C492,'Base articles déposés'!$B$8:$I$10677,2,0))</f>
        <v/>
      </c>
      <c r="E492" s="137" t="str">
        <f>IF(ISERROR(VLOOKUP(C492,'Base articles déposés'!$B$8:$I$10677,6,0)),"",VLOOKUP(C492,'Base articles déposés'!$B$8:$I$10677,6,0))</f>
        <v/>
      </c>
      <c r="F492" s="140" t="str">
        <f>IF(ISERROR(IF(ISBLANK(VLOOKUP(C492,'Base articles déposés'!$B$8:$I$10677,7,0)),"",VLOOKUP(C492,'Base articles déposés'!$B$8:$I$10677,7,0))),"",IF(ISBLANK(VLOOKUP(C492,'Base articles déposés'!$B$8:$I$10677,7,0)),"",VLOOKUP(C492,'Base articles déposés'!$B$8:$I$10677,7,0)))</f>
        <v/>
      </c>
      <c r="G492" s="143" t="str">
        <f>IF(ISERROR(IF(ISBLANK(VLOOKUP(C492,'Base articles déposés'!$B$8:$I$10677,8,0)),"",VLOOKUP(C492,'Base articles déposés'!$B$8:$I$10677,8,0))),"",IF(ISBLANK(VLOOKUP(C492,'Base articles déposés'!$B$8:$I$10677,8,0)),"",VLOOKUP(C492,'Base articles déposés'!$B$8:$I$10677,8,0)))</f>
        <v/>
      </c>
      <c r="H492" s="146" t="str">
        <f>IF(ISERROR(IF(ISBLANK(VLOOKUP(C492,'Base articles déposés'!$B$8:$K$10677,9,0)),"",VLOOKUP(C492,'Base articles déposés'!$B$8:$K$10677,9,0))),"",IF(ISBLANK(VLOOKUP(C492,'Base articles déposés'!$B$8:$K$10677,9,0)),"",VLOOKUP(C492,'Base articles déposés'!$B$8:$K$10677,9,0)))</f>
        <v/>
      </c>
      <c r="I492" s="165">
        <f>IF(F492="oui",IF(H492="oui",0,IF(ISERROR(VLOOKUP(C492,'Base articles déposés'!$B$8:$I$10677,5,0)),"",VLOOKUP(C492,'Base articles déposés'!$B$8:$I$10677,5,0))),0)</f>
        <v>0</v>
      </c>
      <c r="J492" s="48"/>
      <c r="L492" s="15">
        <f>SUM($N$22:N492)</f>
        <v>3</v>
      </c>
      <c r="M492" s="15" t="str">
        <f>IF('Base articles déposés'!$A481='Récap par déposant'!$H$2,'Base articles déposés'!$B481,"")</f>
        <v/>
      </c>
      <c r="N492" s="15">
        <f t="shared" si="15"/>
        <v>0</v>
      </c>
    </row>
    <row r="493" spans="1:14" hidden="1" outlineLevel="1" x14ac:dyDescent="0.25">
      <c r="A493" s="21">
        <v>472</v>
      </c>
      <c r="B493" s="44"/>
      <c r="C493" s="100" t="str">
        <f t="shared" si="14"/>
        <v/>
      </c>
      <c r="D493" s="97" t="str">
        <f>IF(ISERROR(VLOOKUP(C493,'Base articles déposés'!$B$8:$I$10677,2,0)),"",VLOOKUP(C493,'Base articles déposés'!$B$8:$I$10677,2,0))</f>
        <v/>
      </c>
      <c r="E493" s="137" t="str">
        <f>IF(ISERROR(VLOOKUP(C493,'Base articles déposés'!$B$8:$I$10677,6,0)),"",VLOOKUP(C493,'Base articles déposés'!$B$8:$I$10677,6,0))</f>
        <v/>
      </c>
      <c r="F493" s="140" t="str">
        <f>IF(ISERROR(IF(ISBLANK(VLOOKUP(C493,'Base articles déposés'!$B$8:$I$10677,7,0)),"",VLOOKUP(C493,'Base articles déposés'!$B$8:$I$10677,7,0))),"",IF(ISBLANK(VLOOKUP(C493,'Base articles déposés'!$B$8:$I$10677,7,0)),"",VLOOKUP(C493,'Base articles déposés'!$B$8:$I$10677,7,0)))</f>
        <v/>
      </c>
      <c r="G493" s="143" t="str">
        <f>IF(ISERROR(IF(ISBLANK(VLOOKUP(C493,'Base articles déposés'!$B$8:$I$10677,8,0)),"",VLOOKUP(C493,'Base articles déposés'!$B$8:$I$10677,8,0))),"",IF(ISBLANK(VLOOKUP(C493,'Base articles déposés'!$B$8:$I$10677,8,0)),"",VLOOKUP(C493,'Base articles déposés'!$B$8:$I$10677,8,0)))</f>
        <v/>
      </c>
      <c r="H493" s="146" t="str">
        <f>IF(ISERROR(IF(ISBLANK(VLOOKUP(C493,'Base articles déposés'!$B$8:$K$10677,9,0)),"",VLOOKUP(C493,'Base articles déposés'!$B$8:$K$10677,9,0))),"",IF(ISBLANK(VLOOKUP(C493,'Base articles déposés'!$B$8:$K$10677,9,0)),"",VLOOKUP(C493,'Base articles déposés'!$B$8:$K$10677,9,0)))</f>
        <v/>
      </c>
      <c r="I493" s="165">
        <f>IF(F493="oui",IF(H493="oui",0,IF(ISERROR(VLOOKUP(C493,'Base articles déposés'!$B$8:$I$10677,5,0)),"",VLOOKUP(C493,'Base articles déposés'!$B$8:$I$10677,5,0))),0)</f>
        <v>0</v>
      </c>
      <c r="J493" s="48"/>
      <c r="L493" s="15">
        <f>SUM($N$22:N493)</f>
        <v>3</v>
      </c>
      <c r="M493" s="15" t="str">
        <f>IF('Base articles déposés'!$A482='Récap par déposant'!$H$2,'Base articles déposés'!$B482,"")</f>
        <v/>
      </c>
      <c r="N493" s="15">
        <f t="shared" si="15"/>
        <v>0</v>
      </c>
    </row>
    <row r="494" spans="1:14" hidden="1" outlineLevel="1" x14ac:dyDescent="0.25">
      <c r="A494" s="21">
        <v>473</v>
      </c>
      <c r="B494" s="44"/>
      <c r="C494" s="100" t="str">
        <f t="shared" si="14"/>
        <v/>
      </c>
      <c r="D494" s="97" t="str">
        <f>IF(ISERROR(VLOOKUP(C494,'Base articles déposés'!$B$8:$I$10677,2,0)),"",VLOOKUP(C494,'Base articles déposés'!$B$8:$I$10677,2,0))</f>
        <v/>
      </c>
      <c r="E494" s="137" t="str">
        <f>IF(ISERROR(VLOOKUP(C494,'Base articles déposés'!$B$8:$I$10677,6,0)),"",VLOOKUP(C494,'Base articles déposés'!$B$8:$I$10677,6,0))</f>
        <v/>
      </c>
      <c r="F494" s="140" t="str">
        <f>IF(ISERROR(IF(ISBLANK(VLOOKUP(C494,'Base articles déposés'!$B$8:$I$10677,7,0)),"",VLOOKUP(C494,'Base articles déposés'!$B$8:$I$10677,7,0))),"",IF(ISBLANK(VLOOKUP(C494,'Base articles déposés'!$B$8:$I$10677,7,0)),"",VLOOKUP(C494,'Base articles déposés'!$B$8:$I$10677,7,0)))</f>
        <v/>
      </c>
      <c r="G494" s="143" t="str">
        <f>IF(ISERROR(IF(ISBLANK(VLOOKUP(C494,'Base articles déposés'!$B$8:$I$10677,8,0)),"",VLOOKUP(C494,'Base articles déposés'!$B$8:$I$10677,8,0))),"",IF(ISBLANK(VLOOKUP(C494,'Base articles déposés'!$B$8:$I$10677,8,0)),"",VLOOKUP(C494,'Base articles déposés'!$B$8:$I$10677,8,0)))</f>
        <v/>
      </c>
      <c r="H494" s="146" t="str">
        <f>IF(ISERROR(IF(ISBLANK(VLOOKUP(C494,'Base articles déposés'!$B$8:$K$10677,9,0)),"",VLOOKUP(C494,'Base articles déposés'!$B$8:$K$10677,9,0))),"",IF(ISBLANK(VLOOKUP(C494,'Base articles déposés'!$B$8:$K$10677,9,0)),"",VLOOKUP(C494,'Base articles déposés'!$B$8:$K$10677,9,0)))</f>
        <v/>
      </c>
      <c r="I494" s="165">
        <f>IF(F494="oui",IF(H494="oui",0,IF(ISERROR(VLOOKUP(C494,'Base articles déposés'!$B$8:$I$10677,5,0)),"",VLOOKUP(C494,'Base articles déposés'!$B$8:$I$10677,5,0))),0)</f>
        <v>0</v>
      </c>
      <c r="J494" s="48"/>
      <c r="L494" s="15">
        <f>SUM($N$22:N494)</f>
        <v>3</v>
      </c>
      <c r="M494" s="15" t="str">
        <f>IF('Base articles déposés'!$A483='Récap par déposant'!$H$2,'Base articles déposés'!$B483,"")</f>
        <v/>
      </c>
      <c r="N494" s="15">
        <f t="shared" si="15"/>
        <v>0</v>
      </c>
    </row>
    <row r="495" spans="1:14" hidden="1" outlineLevel="1" x14ac:dyDescent="0.25">
      <c r="A495" s="21">
        <v>474</v>
      </c>
      <c r="B495" s="44"/>
      <c r="C495" s="100" t="str">
        <f t="shared" si="14"/>
        <v/>
      </c>
      <c r="D495" s="97" t="str">
        <f>IF(ISERROR(VLOOKUP(C495,'Base articles déposés'!$B$8:$I$10677,2,0)),"",VLOOKUP(C495,'Base articles déposés'!$B$8:$I$10677,2,0))</f>
        <v/>
      </c>
      <c r="E495" s="137" t="str">
        <f>IF(ISERROR(VLOOKUP(C495,'Base articles déposés'!$B$8:$I$10677,6,0)),"",VLOOKUP(C495,'Base articles déposés'!$B$8:$I$10677,6,0))</f>
        <v/>
      </c>
      <c r="F495" s="140" t="str">
        <f>IF(ISERROR(IF(ISBLANK(VLOOKUP(C495,'Base articles déposés'!$B$8:$I$10677,7,0)),"",VLOOKUP(C495,'Base articles déposés'!$B$8:$I$10677,7,0))),"",IF(ISBLANK(VLOOKUP(C495,'Base articles déposés'!$B$8:$I$10677,7,0)),"",VLOOKUP(C495,'Base articles déposés'!$B$8:$I$10677,7,0)))</f>
        <v/>
      </c>
      <c r="G495" s="143" t="str">
        <f>IF(ISERROR(IF(ISBLANK(VLOOKUP(C495,'Base articles déposés'!$B$8:$I$10677,8,0)),"",VLOOKUP(C495,'Base articles déposés'!$B$8:$I$10677,8,0))),"",IF(ISBLANK(VLOOKUP(C495,'Base articles déposés'!$B$8:$I$10677,8,0)),"",VLOOKUP(C495,'Base articles déposés'!$B$8:$I$10677,8,0)))</f>
        <v/>
      </c>
      <c r="H495" s="146" t="str">
        <f>IF(ISERROR(IF(ISBLANK(VLOOKUP(C495,'Base articles déposés'!$B$8:$K$10677,9,0)),"",VLOOKUP(C495,'Base articles déposés'!$B$8:$K$10677,9,0))),"",IF(ISBLANK(VLOOKUP(C495,'Base articles déposés'!$B$8:$K$10677,9,0)),"",VLOOKUP(C495,'Base articles déposés'!$B$8:$K$10677,9,0)))</f>
        <v/>
      </c>
      <c r="I495" s="165">
        <f>IF(F495="oui",IF(H495="oui",0,IF(ISERROR(VLOOKUP(C495,'Base articles déposés'!$B$8:$I$10677,5,0)),"",VLOOKUP(C495,'Base articles déposés'!$B$8:$I$10677,5,0))),0)</f>
        <v>0</v>
      </c>
      <c r="J495" s="48"/>
      <c r="L495" s="15">
        <f>SUM($N$22:N495)</f>
        <v>3</v>
      </c>
      <c r="M495" s="15" t="str">
        <f>IF('Base articles déposés'!$A484='Récap par déposant'!$H$2,'Base articles déposés'!$B484,"")</f>
        <v/>
      </c>
      <c r="N495" s="15">
        <f t="shared" si="15"/>
        <v>0</v>
      </c>
    </row>
    <row r="496" spans="1:14" hidden="1" outlineLevel="1" x14ac:dyDescent="0.25">
      <c r="A496" s="21">
        <v>475</v>
      </c>
      <c r="B496" s="44"/>
      <c r="C496" s="100" t="str">
        <f t="shared" si="14"/>
        <v/>
      </c>
      <c r="D496" s="97" t="str">
        <f>IF(ISERROR(VLOOKUP(C496,'Base articles déposés'!$B$8:$I$10677,2,0)),"",VLOOKUP(C496,'Base articles déposés'!$B$8:$I$10677,2,0))</f>
        <v/>
      </c>
      <c r="E496" s="137" t="str">
        <f>IF(ISERROR(VLOOKUP(C496,'Base articles déposés'!$B$8:$I$10677,6,0)),"",VLOOKUP(C496,'Base articles déposés'!$B$8:$I$10677,6,0))</f>
        <v/>
      </c>
      <c r="F496" s="140" t="str">
        <f>IF(ISERROR(IF(ISBLANK(VLOOKUP(C496,'Base articles déposés'!$B$8:$I$10677,7,0)),"",VLOOKUP(C496,'Base articles déposés'!$B$8:$I$10677,7,0))),"",IF(ISBLANK(VLOOKUP(C496,'Base articles déposés'!$B$8:$I$10677,7,0)),"",VLOOKUP(C496,'Base articles déposés'!$B$8:$I$10677,7,0)))</f>
        <v/>
      </c>
      <c r="G496" s="143" t="str">
        <f>IF(ISERROR(IF(ISBLANK(VLOOKUP(C496,'Base articles déposés'!$B$8:$I$10677,8,0)),"",VLOOKUP(C496,'Base articles déposés'!$B$8:$I$10677,8,0))),"",IF(ISBLANK(VLOOKUP(C496,'Base articles déposés'!$B$8:$I$10677,8,0)),"",VLOOKUP(C496,'Base articles déposés'!$B$8:$I$10677,8,0)))</f>
        <v/>
      </c>
      <c r="H496" s="146" t="str">
        <f>IF(ISERROR(IF(ISBLANK(VLOOKUP(C496,'Base articles déposés'!$B$8:$K$10677,9,0)),"",VLOOKUP(C496,'Base articles déposés'!$B$8:$K$10677,9,0))),"",IF(ISBLANK(VLOOKUP(C496,'Base articles déposés'!$B$8:$K$10677,9,0)),"",VLOOKUP(C496,'Base articles déposés'!$B$8:$K$10677,9,0)))</f>
        <v/>
      </c>
      <c r="I496" s="165">
        <f>IF(F496="oui",IF(H496="oui",0,IF(ISERROR(VLOOKUP(C496,'Base articles déposés'!$B$8:$I$10677,5,0)),"",VLOOKUP(C496,'Base articles déposés'!$B$8:$I$10677,5,0))),0)</f>
        <v>0</v>
      </c>
      <c r="J496" s="48"/>
      <c r="L496" s="15">
        <f>SUM($N$22:N496)</f>
        <v>3</v>
      </c>
      <c r="M496" s="15" t="str">
        <f>IF('Base articles déposés'!$A485='Récap par déposant'!$H$2,'Base articles déposés'!$B485,"")</f>
        <v/>
      </c>
      <c r="N496" s="15">
        <f t="shared" si="15"/>
        <v>0</v>
      </c>
    </row>
    <row r="497" spans="1:14" hidden="1" outlineLevel="1" x14ac:dyDescent="0.25">
      <c r="A497" s="21">
        <v>476</v>
      </c>
      <c r="B497" s="44"/>
      <c r="C497" s="100" t="str">
        <f t="shared" si="14"/>
        <v/>
      </c>
      <c r="D497" s="97" t="str">
        <f>IF(ISERROR(VLOOKUP(C497,'Base articles déposés'!$B$8:$I$10677,2,0)),"",VLOOKUP(C497,'Base articles déposés'!$B$8:$I$10677,2,0))</f>
        <v/>
      </c>
      <c r="E497" s="137" t="str">
        <f>IF(ISERROR(VLOOKUP(C497,'Base articles déposés'!$B$8:$I$10677,6,0)),"",VLOOKUP(C497,'Base articles déposés'!$B$8:$I$10677,6,0))</f>
        <v/>
      </c>
      <c r="F497" s="140" t="str">
        <f>IF(ISERROR(IF(ISBLANK(VLOOKUP(C497,'Base articles déposés'!$B$8:$I$10677,7,0)),"",VLOOKUP(C497,'Base articles déposés'!$B$8:$I$10677,7,0))),"",IF(ISBLANK(VLOOKUP(C497,'Base articles déposés'!$B$8:$I$10677,7,0)),"",VLOOKUP(C497,'Base articles déposés'!$B$8:$I$10677,7,0)))</f>
        <v/>
      </c>
      <c r="G497" s="143" t="str">
        <f>IF(ISERROR(IF(ISBLANK(VLOOKUP(C497,'Base articles déposés'!$B$8:$I$10677,8,0)),"",VLOOKUP(C497,'Base articles déposés'!$B$8:$I$10677,8,0))),"",IF(ISBLANK(VLOOKUP(C497,'Base articles déposés'!$B$8:$I$10677,8,0)),"",VLOOKUP(C497,'Base articles déposés'!$B$8:$I$10677,8,0)))</f>
        <v/>
      </c>
      <c r="H497" s="146" t="str">
        <f>IF(ISERROR(IF(ISBLANK(VLOOKUP(C497,'Base articles déposés'!$B$8:$K$10677,9,0)),"",VLOOKUP(C497,'Base articles déposés'!$B$8:$K$10677,9,0))),"",IF(ISBLANK(VLOOKUP(C497,'Base articles déposés'!$B$8:$K$10677,9,0)),"",VLOOKUP(C497,'Base articles déposés'!$B$8:$K$10677,9,0)))</f>
        <v/>
      </c>
      <c r="I497" s="165">
        <f>IF(F497="oui",IF(H497="oui",0,IF(ISERROR(VLOOKUP(C497,'Base articles déposés'!$B$8:$I$10677,5,0)),"",VLOOKUP(C497,'Base articles déposés'!$B$8:$I$10677,5,0))),0)</f>
        <v>0</v>
      </c>
      <c r="J497" s="48"/>
      <c r="L497" s="15">
        <f>SUM($N$22:N497)</f>
        <v>3</v>
      </c>
      <c r="M497" s="15" t="str">
        <f>IF('Base articles déposés'!$A486='Récap par déposant'!$H$2,'Base articles déposés'!$B486,"")</f>
        <v/>
      </c>
      <c r="N497" s="15">
        <f t="shared" si="15"/>
        <v>0</v>
      </c>
    </row>
    <row r="498" spans="1:14" hidden="1" outlineLevel="1" x14ac:dyDescent="0.25">
      <c r="A498" s="21">
        <v>477</v>
      </c>
      <c r="B498" s="44"/>
      <c r="C498" s="100" t="str">
        <f t="shared" si="14"/>
        <v/>
      </c>
      <c r="D498" s="97" t="str">
        <f>IF(ISERROR(VLOOKUP(C498,'Base articles déposés'!$B$8:$I$10677,2,0)),"",VLOOKUP(C498,'Base articles déposés'!$B$8:$I$10677,2,0))</f>
        <v/>
      </c>
      <c r="E498" s="137" t="str">
        <f>IF(ISERROR(VLOOKUP(C498,'Base articles déposés'!$B$8:$I$10677,6,0)),"",VLOOKUP(C498,'Base articles déposés'!$B$8:$I$10677,6,0))</f>
        <v/>
      </c>
      <c r="F498" s="140" t="str">
        <f>IF(ISERROR(IF(ISBLANK(VLOOKUP(C498,'Base articles déposés'!$B$8:$I$10677,7,0)),"",VLOOKUP(C498,'Base articles déposés'!$B$8:$I$10677,7,0))),"",IF(ISBLANK(VLOOKUP(C498,'Base articles déposés'!$B$8:$I$10677,7,0)),"",VLOOKUP(C498,'Base articles déposés'!$B$8:$I$10677,7,0)))</f>
        <v/>
      </c>
      <c r="G498" s="143" t="str">
        <f>IF(ISERROR(IF(ISBLANK(VLOOKUP(C498,'Base articles déposés'!$B$8:$I$10677,8,0)),"",VLOOKUP(C498,'Base articles déposés'!$B$8:$I$10677,8,0))),"",IF(ISBLANK(VLOOKUP(C498,'Base articles déposés'!$B$8:$I$10677,8,0)),"",VLOOKUP(C498,'Base articles déposés'!$B$8:$I$10677,8,0)))</f>
        <v/>
      </c>
      <c r="H498" s="146" t="str">
        <f>IF(ISERROR(IF(ISBLANK(VLOOKUP(C498,'Base articles déposés'!$B$8:$K$10677,9,0)),"",VLOOKUP(C498,'Base articles déposés'!$B$8:$K$10677,9,0))),"",IF(ISBLANK(VLOOKUP(C498,'Base articles déposés'!$B$8:$K$10677,9,0)),"",VLOOKUP(C498,'Base articles déposés'!$B$8:$K$10677,9,0)))</f>
        <v/>
      </c>
      <c r="I498" s="165">
        <f>IF(F498="oui",IF(H498="oui",0,IF(ISERROR(VLOOKUP(C498,'Base articles déposés'!$B$8:$I$10677,5,0)),"",VLOOKUP(C498,'Base articles déposés'!$B$8:$I$10677,5,0))),0)</f>
        <v>0</v>
      </c>
      <c r="J498" s="48"/>
      <c r="L498" s="15">
        <f>SUM($N$22:N498)</f>
        <v>3</v>
      </c>
      <c r="M498" s="15" t="str">
        <f>IF('Base articles déposés'!$A487='Récap par déposant'!$H$2,'Base articles déposés'!$B487,"")</f>
        <v/>
      </c>
      <c r="N498" s="15">
        <f t="shared" si="15"/>
        <v>0</v>
      </c>
    </row>
    <row r="499" spans="1:14" hidden="1" outlineLevel="1" x14ac:dyDescent="0.25">
      <c r="A499" s="21">
        <v>478</v>
      </c>
      <c r="B499" s="44"/>
      <c r="C499" s="100" t="str">
        <f t="shared" si="14"/>
        <v/>
      </c>
      <c r="D499" s="97" t="str">
        <f>IF(ISERROR(VLOOKUP(C499,'Base articles déposés'!$B$8:$I$10677,2,0)),"",VLOOKUP(C499,'Base articles déposés'!$B$8:$I$10677,2,0))</f>
        <v/>
      </c>
      <c r="E499" s="137" t="str">
        <f>IF(ISERROR(VLOOKUP(C499,'Base articles déposés'!$B$8:$I$10677,6,0)),"",VLOOKUP(C499,'Base articles déposés'!$B$8:$I$10677,6,0))</f>
        <v/>
      </c>
      <c r="F499" s="140" t="str">
        <f>IF(ISERROR(IF(ISBLANK(VLOOKUP(C499,'Base articles déposés'!$B$8:$I$10677,7,0)),"",VLOOKUP(C499,'Base articles déposés'!$B$8:$I$10677,7,0))),"",IF(ISBLANK(VLOOKUP(C499,'Base articles déposés'!$B$8:$I$10677,7,0)),"",VLOOKUP(C499,'Base articles déposés'!$B$8:$I$10677,7,0)))</f>
        <v/>
      </c>
      <c r="G499" s="143" t="str">
        <f>IF(ISERROR(IF(ISBLANK(VLOOKUP(C499,'Base articles déposés'!$B$8:$I$10677,8,0)),"",VLOOKUP(C499,'Base articles déposés'!$B$8:$I$10677,8,0))),"",IF(ISBLANK(VLOOKUP(C499,'Base articles déposés'!$B$8:$I$10677,8,0)),"",VLOOKUP(C499,'Base articles déposés'!$B$8:$I$10677,8,0)))</f>
        <v/>
      </c>
      <c r="H499" s="146" t="str">
        <f>IF(ISERROR(IF(ISBLANK(VLOOKUP(C499,'Base articles déposés'!$B$8:$K$10677,9,0)),"",VLOOKUP(C499,'Base articles déposés'!$B$8:$K$10677,9,0))),"",IF(ISBLANK(VLOOKUP(C499,'Base articles déposés'!$B$8:$K$10677,9,0)),"",VLOOKUP(C499,'Base articles déposés'!$B$8:$K$10677,9,0)))</f>
        <v/>
      </c>
      <c r="I499" s="165">
        <f>IF(F499="oui",IF(H499="oui",0,IF(ISERROR(VLOOKUP(C499,'Base articles déposés'!$B$8:$I$10677,5,0)),"",VLOOKUP(C499,'Base articles déposés'!$B$8:$I$10677,5,0))),0)</f>
        <v>0</v>
      </c>
      <c r="J499" s="48"/>
      <c r="L499" s="15">
        <f>SUM($N$22:N499)</f>
        <v>3</v>
      </c>
      <c r="M499" s="15" t="str">
        <f>IF('Base articles déposés'!$A488='Récap par déposant'!$H$2,'Base articles déposés'!$B488,"")</f>
        <v/>
      </c>
      <c r="N499" s="15">
        <f t="shared" si="15"/>
        <v>0</v>
      </c>
    </row>
    <row r="500" spans="1:14" hidden="1" outlineLevel="1" x14ac:dyDescent="0.25">
      <c r="A500" s="21">
        <v>479</v>
      </c>
      <c r="B500" s="44"/>
      <c r="C500" s="100" t="str">
        <f t="shared" si="14"/>
        <v/>
      </c>
      <c r="D500" s="97" t="str">
        <f>IF(ISERROR(VLOOKUP(C500,'Base articles déposés'!$B$8:$I$10677,2,0)),"",VLOOKUP(C500,'Base articles déposés'!$B$8:$I$10677,2,0))</f>
        <v/>
      </c>
      <c r="E500" s="137" t="str">
        <f>IF(ISERROR(VLOOKUP(C500,'Base articles déposés'!$B$8:$I$10677,6,0)),"",VLOOKUP(C500,'Base articles déposés'!$B$8:$I$10677,6,0))</f>
        <v/>
      </c>
      <c r="F500" s="140" t="str">
        <f>IF(ISERROR(IF(ISBLANK(VLOOKUP(C500,'Base articles déposés'!$B$8:$I$10677,7,0)),"",VLOOKUP(C500,'Base articles déposés'!$B$8:$I$10677,7,0))),"",IF(ISBLANK(VLOOKUP(C500,'Base articles déposés'!$B$8:$I$10677,7,0)),"",VLOOKUP(C500,'Base articles déposés'!$B$8:$I$10677,7,0)))</f>
        <v/>
      </c>
      <c r="G500" s="143" t="str">
        <f>IF(ISERROR(IF(ISBLANK(VLOOKUP(C500,'Base articles déposés'!$B$8:$I$10677,8,0)),"",VLOOKUP(C500,'Base articles déposés'!$B$8:$I$10677,8,0))),"",IF(ISBLANK(VLOOKUP(C500,'Base articles déposés'!$B$8:$I$10677,8,0)),"",VLOOKUP(C500,'Base articles déposés'!$B$8:$I$10677,8,0)))</f>
        <v/>
      </c>
      <c r="H500" s="146" t="str">
        <f>IF(ISERROR(IF(ISBLANK(VLOOKUP(C500,'Base articles déposés'!$B$8:$K$10677,9,0)),"",VLOOKUP(C500,'Base articles déposés'!$B$8:$K$10677,9,0))),"",IF(ISBLANK(VLOOKUP(C500,'Base articles déposés'!$B$8:$K$10677,9,0)),"",VLOOKUP(C500,'Base articles déposés'!$B$8:$K$10677,9,0)))</f>
        <v/>
      </c>
      <c r="I500" s="165">
        <f>IF(F500="oui",IF(H500="oui",0,IF(ISERROR(VLOOKUP(C500,'Base articles déposés'!$B$8:$I$10677,5,0)),"",VLOOKUP(C500,'Base articles déposés'!$B$8:$I$10677,5,0))),0)</f>
        <v>0</v>
      </c>
      <c r="J500" s="48"/>
      <c r="L500" s="15">
        <f>SUM($N$22:N500)</f>
        <v>3</v>
      </c>
      <c r="M500" s="15" t="str">
        <f>IF('Base articles déposés'!$A489='Récap par déposant'!$H$2,'Base articles déposés'!$B489,"")</f>
        <v/>
      </c>
      <c r="N500" s="15">
        <f t="shared" si="15"/>
        <v>0</v>
      </c>
    </row>
    <row r="501" spans="1:14" hidden="1" outlineLevel="1" x14ac:dyDescent="0.25">
      <c r="A501" s="21">
        <v>480</v>
      </c>
      <c r="B501" s="44"/>
      <c r="C501" s="100" t="str">
        <f t="shared" si="14"/>
        <v/>
      </c>
      <c r="D501" s="97" t="str">
        <f>IF(ISERROR(VLOOKUP(C501,'Base articles déposés'!$B$8:$I$10677,2,0)),"",VLOOKUP(C501,'Base articles déposés'!$B$8:$I$10677,2,0))</f>
        <v/>
      </c>
      <c r="E501" s="137" t="str">
        <f>IF(ISERROR(VLOOKUP(C501,'Base articles déposés'!$B$8:$I$10677,6,0)),"",VLOOKUP(C501,'Base articles déposés'!$B$8:$I$10677,6,0))</f>
        <v/>
      </c>
      <c r="F501" s="140" t="str">
        <f>IF(ISERROR(IF(ISBLANK(VLOOKUP(C501,'Base articles déposés'!$B$8:$I$10677,7,0)),"",VLOOKUP(C501,'Base articles déposés'!$B$8:$I$10677,7,0))),"",IF(ISBLANK(VLOOKUP(C501,'Base articles déposés'!$B$8:$I$10677,7,0)),"",VLOOKUP(C501,'Base articles déposés'!$B$8:$I$10677,7,0)))</f>
        <v/>
      </c>
      <c r="G501" s="143" t="str">
        <f>IF(ISERROR(IF(ISBLANK(VLOOKUP(C501,'Base articles déposés'!$B$8:$I$10677,8,0)),"",VLOOKUP(C501,'Base articles déposés'!$B$8:$I$10677,8,0))),"",IF(ISBLANK(VLOOKUP(C501,'Base articles déposés'!$B$8:$I$10677,8,0)),"",VLOOKUP(C501,'Base articles déposés'!$B$8:$I$10677,8,0)))</f>
        <v/>
      </c>
      <c r="H501" s="146" t="str">
        <f>IF(ISERROR(IF(ISBLANK(VLOOKUP(C501,'Base articles déposés'!$B$8:$K$10677,9,0)),"",VLOOKUP(C501,'Base articles déposés'!$B$8:$K$10677,9,0))),"",IF(ISBLANK(VLOOKUP(C501,'Base articles déposés'!$B$8:$K$10677,9,0)),"",VLOOKUP(C501,'Base articles déposés'!$B$8:$K$10677,9,0)))</f>
        <v/>
      </c>
      <c r="I501" s="165">
        <f>IF(F501="oui",IF(H501="oui",0,IF(ISERROR(VLOOKUP(C501,'Base articles déposés'!$B$8:$I$10677,5,0)),"",VLOOKUP(C501,'Base articles déposés'!$B$8:$I$10677,5,0))),0)</f>
        <v>0</v>
      </c>
      <c r="J501" s="48"/>
      <c r="L501" s="15">
        <f>SUM($N$22:N501)</f>
        <v>3</v>
      </c>
      <c r="M501" s="15" t="str">
        <f>IF('Base articles déposés'!$A490='Récap par déposant'!$H$2,'Base articles déposés'!$B490,"")</f>
        <v/>
      </c>
      <c r="N501" s="15">
        <f t="shared" si="15"/>
        <v>0</v>
      </c>
    </row>
    <row r="502" spans="1:14" hidden="1" outlineLevel="1" x14ac:dyDescent="0.25">
      <c r="A502" s="21">
        <v>481</v>
      </c>
      <c r="B502" s="44"/>
      <c r="C502" s="100" t="str">
        <f t="shared" si="14"/>
        <v/>
      </c>
      <c r="D502" s="97" t="str">
        <f>IF(ISERROR(VLOOKUP(C502,'Base articles déposés'!$B$8:$I$10677,2,0)),"",VLOOKUP(C502,'Base articles déposés'!$B$8:$I$10677,2,0))</f>
        <v/>
      </c>
      <c r="E502" s="137" t="str">
        <f>IF(ISERROR(VLOOKUP(C502,'Base articles déposés'!$B$8:$I$10677,6,0)),"",VLOOKUP(C502,'Base articles déposés'!$B$8:$I$10677,6,0))</f>
        <v/>
      </c>
      <c r="F502" s="140" t="str">
        <f>IF(ISERROR(IF(ISBLANK(VLOOKUP(C502,'Base articles déposés'!$B$8:$I$10677,7,0)),"",VLOOKUP(C502,'Base articles déposés'!$B$8:$I$10677,7,0))),"",IF(ISBLANK(VLOOKUP(C502,'Base articles déposés'!$B$8:$I$10677,7,0)),"",VLOOKUP(C502,'Base articles déposés'!$B$8:$I$10677,7,0)))</f>
        <v/>
      </c>
      <c r="G502" s="143" t="str">
        <f>IF(ISERROR(IF(ISBLANK(VLOOKUP(C502,'Base articles déposés'!$B$8:$I$10677,8,0)),"",VLOOKUP(C502,'Base articles déposés'!$B$8:$I$10677,8,0))),"",IF(ISBLANK(VLOOKUP(C502,'Base articles déposés'!$B$8:$I$10677,8,0)),"",VLOOKUP(C502,'Base articles déposés'!$B$8:$I$10677,8,0)))</f>
        <v/>
      </c>
      <c r="H502" s="146" t="str">
        <f>IF(ISERROR(IF(ISBLANK(VLOOKUP(C502,'Base articles déposés'!$B$8:$K$10677,9,0)),"",VLOOKUP(C502,'Base articles déposés'!$B$8:$K$10677,9,0))),"",IF(ISBLANK(VLOOKUP(C502,'Base articles déposés'!$B$8:$K$10677,9,0)),"",VLOOKUP(C502,'Base articles déposés'!$B$8:$K$10677,9,0)))</f>
        <v/>
      </c>
      <c r="I502" s="165">
        <f>IF(F502="oui",IF(H502="oui",0,IF(ISERROR(VLOOKUP(C502,'Base articles déposés'!$B$8:$I$10677,5,0)),"",VLOOKUP(C502,'Base articles déposés'!$B$8:$I$10677,5,0))),0)</f>
        <v>0</v>
      </c>
      <c r="J502" s="48"/>
      <c r="L502" s="15">
        <f>SUM($N$22:N502)</f>
        <v>3</v>
      </c>
      <c r="M502" s="15" t="str">
        <f>IF('Base articles déposés'!$A491='Récap par déposant'!$H$2,'Base articles déposés'!$B491,"")</f>
        <v/>
      </c>
      <c r="N502" s="15">
        <f t="shared" si="15"/>
        <v>0</v>
      </c>
    </row>
    <row r="503" spans="1:14" hidden="1" outlineLevel="1" x14ac:dyDescent="0.25">
      <c r="A503" s="21">
        <v>482</v>
      </c>
      <c r="B503" s="44"/>
      <c r="C503" s="100" t="str">
        <f t="shared" si="14"/>
        <v/>
      </c>
      <c r="D503" s="97" t="str">
        <f>IF(ISERROR(VLOOKUP(C503,'Base articles déposés'!$B$8:$I$10677,2,0)),"",VLOOKUP(C503,'Base articles déposés'!$B$8:$I$10677,2,0))</f>
        <v/>
      </c>
      <c r="E503" s="137" t="str">
        <f>IF(ISERROR(VLOOKUP(C503,'Base articles déposés'!$B$8:$I$10677,6,0)),"",VLOOKUP(C503,'Base articles déposés'!$B$8:$I$10677,6,0))</f>
        <v/>
      </c>
      <c r="F503" s="140" t="str">
        <f>IF(ISERROR(IF(ISBLANK(VLOOKUP(C503,'Base articles déposés'!$B$8:$I$10677,7,0)),"",VLOOKUP(C503,'Base articles déposés'!$B$8:$I$10677,7,0))),"",IF(ISBLANK(VLOOKUP(C503,'Base articles déposés'!$B$8:$I$10677,7,0)),"",VLOOKUP(C503,'Base articles déposés'!$B$8:$I$10677,7,0)))</f>
        <v/>
      </c>
      <c r="G503" s="143" t="str">
        <f>IF(ISERROR(IF(ISBLANK(VLOOKUP(C503,'Base articles déposés'!$B$8:$I$10677,8,0)),"",VLOOKUP(C503,'Base articles déposés'!$B$8:$I$10677,8,0))),"",IF(ISBLANK(VLOOKUP(C503,'Base articles déposés'!$B$8:$I$10677,8,0)),"",VLOOKUP(C503,'Base articles déposés'!$B$8:$I$10677,8,0)))</f>
        <v/>
      </c>
      <c r="H503" s="146" t="str">
        <f>IF(ISERROR(IF(ISBLANK(VLOOKUP(C503,'Base articles déposés'!$B$8:$K$10677,9,0)),"",VLOOKUP(C503,'Base articles déposés'!$B$8:$K$10677,9,0))),"",IF(ISBLANK(VLOOKUP(C503,'Base articles déposés'!$B$8:$K$10677,9,0)),"",VLOOKUP(C503,'Base articles déposés'!$B$8:$K$10677,9,0)))</f>
        <v/>
      </c>
      <c r="I503" s="165">
        <f>IF(F503="oui",IF(H503="oui",0,IF(ISERROR(VLOOKUP(C503,'Base articles déposés'!$B$8:$I$10677,5,0)),"",VLOOKUP(C503,'Base articles déposés'!$B$8:$I$10677,5,0))),0)</f>
        <v>0</v>
      </c>
      <c r="J503" s="48"/>
      <c r="L503" s="15">
        <f>SUM($N$22:N503)</f>
        <v>3</v>
      </c>
      <c r="M503" s="15" t="str">
        <f>IF('Base articles déposés'!$A492='Récap par déposant'!$H$2,'Base articles déposés'!$B492,"")</f>
        <v/>
      </c>
      <c r="N503" s="15">
        <f t="shared" si="15"/>
        <v>0</v>
      </c>
    </row>
    <row r="504" spans="1:14" hidden="1" outlineLevel="1" x14ac:dyDescent="0.25">
      <c r="A504" s="21">
        <v>483</v>
      </c>
      <c r="B504" s="44"/>
      <c r="C504" s="100" t="str">
        <f t="shared" si="14"/>
        <v/>
      </c>
      <c r="D504" s="97" t="str">
        <f>IF(ISERROR(VLOOKUP(C504,'Base articles déposés'!$B$8:$I$10677,2,0)),"",VLOOKUP(C504,'Base articles déposés'!$B$8:$I$10677,2,0))</f>
        <v/>
      </c>
      <c r="E504" s="137" t="str">
        <f>IF(ISERROR(VLOOKUP(C504,'Base articles déposés'!$B$8:$I$10677,6,0)),"",VLOOKUP(C504,'Base articles déposés'!$B$8:$I$10677,6,0))</f>
        <v/>
      </c>
      <c r="F504" s="140" t="str">
        <f>IF(ISERROR(IF(ISBLANK(VLOOKUP(C504,'Base articles déposés'!$B$8:$I$10677,7,0)),"",VLOOKUP(C504,'Base articles déposés'!$B$8:$I$10677,7,0))),"",IF(ISBLANK(VLOOKUP(C504,'Base articles déposés'!$B$8:$I$10677,7,0)),"",VLOOKUP(C504,'Base articles déposés'!$B$8:$I$10677,7,0)))</f>
        <v/>
      </c>
      <c r="G504" s="143" t="str">
        <f>IF(ISERROR(IF(ISBLANK(VLOOKUP(C504,'Base articles déposés'!$B$8:$I$10677,8,0)),"",VLOOKUP(C504,'Base articles déposés'!$B$8:$I$10677,8,0))),"",IF(ISBLANK(VLOOKUP(C504,'Base articles déposés'!$B$8:$I$10677,8,0)),"",VLOOKUP(C504,'Base articles déposés'!$B$8:$I$10677,8,0)))</f>
        <v/>
      </c>
      <c r="H504" s="146" t="str">
        <f>IF(ISERROR(IF(ISBLANK(VLOOKUP(C504,'Base articles déposés'!$B$8:$K$10677,9,0)),"",VLOOKUP(C504,'Base articles déposés'!$B$8:$K$10677,9,0))),"",IF(ISBLANK(VLOOKUP(C504,'Base articles déposés'!$B$8:$K$10677,9,0)),"",VLOOKUP(C504,'Base articles déposés'!$B$8:$K$10677,9,0)))</f>
        <v/>
      </c>
      <c r="I504" s="165">
        <f>IF(F504="oui",IF(H504="oui",0,IF(ISERROR(VLOOKUP(C504,'Base articles déposés'!$B$8:$I$10677,5,0)),"",VLOOKUP(C504,'Base articles déposés'!$B$8:$I$10677,5,0))),0)</f>
        <v>0</v>
      </c>
      <c r="J504" s="48"/>
      <c r="L504" s="15">
        <f>SUM($N$22:N504)</f>
        <v>3</v>
      </c>
      <c r="M504" s="15" t="str">
        <f>IF('Base articles déposés'!$A493='Récap par déposant'!$H$2,'Base articles déposés'!$B493,"")</f>
        <v/>
      </c>
      <c r="N504" s="15">
        <f t="shared" si="15"/>
        <v>0</v>
      </c>
    </row>
    <row r="505" spans="1:14" hidden="1" outlineLevel="1" x14ac:dyDescent="0.25">
      <c r="A505" s="21">
        <v>484</v>
      </c>
      <c r="B505" s="44"/>
      <c r="C505" s="100" t="str">
        <f t="shared" si="14"/>
        <v/>
      </c>
      <c r="D505" s="97" t="str">
        <f>IF(ISERROR(VLOOKUP(C505,'Base articles déposés'!$B$8:$I$10677,2,0)),"",VLOOKUP(C505,'Base articles déposés'!$B$8:$I$10677,2,0))</f>
        <v/>
      </c>
      <c r="E505" s="137" t="str">
        <f>IF(ISERROR(VLOOKUP(C505,'Base articles déposés'!$B$8:$I$10677,6,0)),"",VLOOKUP(C505,'Base articles déposés'!$B$8:$I$10677,6,0))</f>
        <v/>
      </c>
      <c r="F505" s="140" t="str">
        <f>IF(ISERROR(IF(ISBLANK(VLOOKUP(C505,'Base articles déposés'!$B$8:$I$10677,7,0)),"",VLOOKUP(C505,'Base articles déposés'!$B$8:$I$10677,7,0))),"",IF(ISBLANK(VLOOKUP(C505,'Base articles déposés'!$B$8:$I$10677,7,0)),"",VLOOKUP(C505,'Base articles déposés'!$B$8:$I$10677,7,0)))</f>
        <v/>
      </c>
      <c r="G505" s="143" t="str">
        <f>IF(ISERROR(IF(ISBLANK(VLOOKUP(C505,'Base articles déposés'!$B$8:$I$10677,8,0)),"",VLOOKUP(C505,'Base articles déposés'!$B$8:$I$10677,8,0))),"",IF(ISBLANK(VLOOKUP(C505,'Base articles déposés'!$B$8:$I$10677,8,0)),"",VLOOKUP(C505,'Base articles déposés'!$B$8:$I$10677,8,0)))</f>
        <v/>
      </c>
      <c r="H505" s="146" t="str">
        <f>IF(ISERROR(IF(ISBLANK(VLOOKUP(C505,'Base articles déposés'!$B$8:$K$10677,9,0)),"",VLOOKUP(C505,'Base articles déposés'!$B$8:$K$10677,9,0))),"",IF(ISBLANK(VLOOKUP(C505,'Base articles déposés'!$B$8:$K$10677,9,0)),"",VLOOKUP(C505,'Base articles déposés'!$B$8:$K$10677,9,0)))</f>
        <v/>
      </c>
      <c r="I505" s="165">
        <f>IF(F505="oui",IF(H505="oui",0,IF(ISERROR(VLOOKUP(C505,'Base articles déposés'!$B$8:$I$10677,5,0)),"",VLOOKUP(C505,'Base articles déposés'!$B$8:$I$10677,5,0))),0)</f>
        <v>0</v>
      </c>
      <c r="J505" s="48"/>
      <c r="L505" s="15">
        <f>SUM($N$22:N505)</f>
        <v>3</v>
      </c>
      <c r="M505" s="15" t="str">
        <f>IF('Base articles déposés'!$A494='Récap par déposant'!$H$2,'Base articles déposés'!$B494,"")</f>
        <v/>
      </c>
      <c r="N505" s="15">
        <f t="shared" si="15"/>
        <v>0</v>
      </c>
    </row>
    <row r="506" spans="1:14" hidden="1" outlineLevel="1" x14ac:dyDescent="0.25">
      <c r="A506" s="21">
        <v>485</v>
      </c>
      <c r="B506" s="44"/>
      <c r="C506" s="100" t="str">
        <f t="shared" ref="C506:C569" si="16">IF(ISERROR(VLOOKUP(A506,$L$22:$N$24135,2,0)),"",VLOOKUP(A506,$L$22:$N$24135,2,0))</f>
        <v/>
      </c>
      <c r="D506" s="97" t="str">
        <f>IF(ISERROR(VLOOKUP(C506,'Base articles déposés'!$B$8:$I$10677,2,0)),"",VLOOKUP(C506,'Base articles déposés'!$B$8:$I$10677,2,0))</f>
        <v/>
      </c>
      <c r="E506" s="137" t="str">
        <f>IF(ISERROR(VLOOKUP(C506,'Base articles déposés'!$B$8:$I$10677,6,0)),"",VLOOKUP(C506,'Base articles déposés'!$B$8:$I$10677,6,0))</f>
        <v/>
      </c>
      <c r="F506" s="140" t="str">
        <f>IF(ISERROR(IF(ISBLANK(VLOOKUP(C506,'Base articles déposés'!$B$8:$I$10677,7,0)),"",VLOOKUP(C506,'Base articles déposés'!$B$8:$I$10677,7,0))),"",IF(ISBLANK(VLOOKUP(C506,'Base articles déposés'!$B$8:$I$10677,7,0)),"",VLOOKUP(C506,'Base articles déposés'!$B$8:$I$10677,7,0)))</f>
        <v/>
      </c>
      <c r="G506" s="143" t="str">
        <f>IF(ISERROR(IF(ISBLANK(VLOOKUP(C506,'Base articles déposés'!$B$8:$I$10677,8,0)),"",VLOOKUP(C506,'Base articles déposés'!$B$8:$I$10677,8,0))),"",IF(ISBLANK(VLOOKUP(C506,'Base articles déposés'!$B$8:$I$10677,8,0)),"",VLOOKUP(C506,'Base articles déposés'!$B$8:$I$10677,8,0)))</f>
        <v/>
      </c>
      <c r="H506" s="146" t="str">
        <f>IF(ISERROR(IF(ISBLANK(VLOOKUP(C506,'Base articles déposés'!$B$8:$K$10677,9,0)),"",VLOOKUP(C506,'Base articles déposés'!$B$8:$K$10677,9,0))),"",IF(ISBLANK(VLOOKUP(C506,'Base articles déposés'!$B$8:$K$10677,9,0)),"",VLOOKUP(C506,'Base articles déposés'!$B$8:$K$10677,9,0)))</f>
        <v/>
      </c>
      <c r="I506" s="165">
        <f>IF(F506="oui",IF(H506="oui",0,IF(ISERROR(VLOOKUP(C506,'Base articles déposés'!$B$8:$I$10677,5,0)),"",VLOOKUP(C506,'Base articles déposés'!$B$8:$I$10677,5,0))),0)</f>
        <v>0</v>
      </c>
      <c r="J506" s="48"/>
      <c r="L506" s="15">
        <f>SUM($N$22:N506)</f>
        <v>3</v>
      </c>
      <c r="M506" s="15" t="str">
        <f>IF('Base articles déposés'!$A495='Récap par déposant'!$H$2,'Base articles déposés'!$B495,"")</f>
        <v/>
      </c>
      <c r="N506" s="15">
        <f t="shared" si="15"/>
        <v>0</v>
      </c>
    </row>
    <row r="507" spans="1:14" hidden="1" outlineLevel="1" x14ac:dyDescent="0.25">
      <c r="A507" s="21">
        <v>486</v>
      </c>
      <c r="B507" s="44"/>
      <c r="C507" s="100" t="str">
        <f t="shared" si="16"/>
        <v/>
      </c>
      <c r="D507" s="97" t="str">
        <f>IF(ISERROR(VLOOKUP(C507,'Base articles déposés'!$B$8:$I$10677,2,0)),"",VLOOKUP(C507,'Base articles déposés'!$B$8:$I$10677,2,0))</f>
        <v/>
      </c>
      <c r="E507" s="137" t="str">
        <f>IF(ISERROR(VLOOKUP(C507,'Base articles déposés'!$B$8:$I$10677,6,0)),"",VLOOKUP(C507,'Base articles déposés'!$B$8:$I$10677,6,0))</f>
        <v/>
      </c>
      <c r="F507" s="140" t="str">
        <f>IF(ISERROR(IF(ISBLANK(VLOOKUP(C507,'Base articles déposés'!$B$8:$I$10677,7,0)),"",VLOOKUP(C507,'Base articles déposés'!$B$8:$I$10677,7,0))),"",IF(ISBLANK(VLOOKUP(C507,'Base articles déposés'!$B$8:$I$10677,7,0)),"",VLOOKUP(C507,'Base articles déposés'!$B$8:$I$10677,7,0)))</f>
        <v/>
      </c>
      <c r="G507" s="143" t="str">
        <f>IF(ISERROR(IF(ISBLANK(VLOOKUP(C507,'Base articles déposés'!$B$8:$I$10677,8,0)),"",VLOOKUP(C507,'Base articles déposés'!$B$8:$I$10677,8,0))),"",IF(ISBLANK(VLOOKUP(C507,'Base articles déposés'!$B$8:$I$10677,8,0)),"",VLOOKUP(C507,'Base articles déposés'!$B$8:$I$10677,8,0)))</f>
        <v/>
      </c>
      <c r="H507" s="146" t="str">
        <f>IF(ISERROR(IF(ISBLANK(VLOOKUP(C507,'Base articles déposés'!$B$8:$K$10677,9,0)),"",VLOOKUP(C507,'Base articles déposés'!$B$8:$K$10677,9,0))),"",IF(ISBLANK(VLOOKUP(C507,'Base articles déposés'!$B$8:$K$10677,9,0)),"",VLOOKUP(C507,'Base articles déposés'!$B$8:$K$10677,9,0)))</f>
        <v/>
      </c>
      <c r="I507" s="165">
        <f>IF(F507="oui",IF(H507="oui",0,IF(ISERROR(VLOOKUP(C507,'Base articles déposés'!$B$8:$I$10677,5,0)),"",VLOOKUP(C507,'Base articles déposés'!$B$8:$I$10677,5,0))),0)</f>
        <v>0</v>
      </c>
      <c r="J507" s="48"/>
      <c r="L507" s="15">
        <f>SUM($N$22:N507)</f>
        <v>3</v>
      </c>
      <c r="M507" s="15" t="str">
        <f>IF('Base articles déposés'!$A496='Récap par déposant'!$H$2,'Base articles déposés'!$B496,"")</f>
        <v/>
      </c>
      <c r="N507" s="15">
        <f t="shared" si="15"/>
        <v>0</v>
      </c>
    </row>
    <row r="508" spans="1:14" hidden="1" outlineLevel="1" x14ac:dyDescent="0.25">
      <c r="A508" s="21">
        <v>487</v>
      </c>
      <c r="B508" s="44"/>
      <c r="C508" s="100" t="str">
        <f t="shared" si="16"/>
        <v/>
      </c>
      <c r="D508" s="97" t="str">
        <f>IF(ISERROR(VLOOKUP(C508,'Base articles déposés'!$B$8:$I$10677,2,0)),"",VLOOKUP(C508,'Base articles déposés'!$B$8:$I$10677,2,0))</f>
        <v/>
      </c>
      <c r="E508" s="137" t="str">
        <f>IF(ISERROR(VLOOKUP(C508,'Base articles déposés'!$B$8:$I$10677,6,0)),"",VLOOKUP(C508,'Base articles déposés'!$B$8:$I$10677,6,0))</f>
        <v/>
      </c>
      <c r="F508" s="140" t="str">
        <f>IF(ISERROR(IF(ISBLANK(VLOOKUP(C508,'Base articles déposés'!$B$8:$I$10677,7,0)),"",VLOOKUP(C508,'Base articles déposés'!$B$8:$I$10677,7,0))),"",IF(ISBLANK(VLOOKUP(C508,'Base articles déposés'!$B$8:$I$10677,7,0)),"",VLOOKUP(C508,'Base articles déposés'!$B$8:$I$10677,7,0)))</f>
        <v/>
      </c>
      <c r="G508" s="143" t="str">
        <f>IF(ISERROR(IF(ISBLANK(VLOOKUP(C508,'Base articles déposés'!$B$8:$I$10677,8,0)),"",VLOOKUP(C508,'Base articles déposés'!$B$8:$I$10677,8,0))),"",IF(ISBLANK(VLOOKUP(C508,'Base articles déposés'!$B$8:$I$10677,8,0)),"",VLOOKUP(C508,'Base articles déposés'!$B$8:$I$10677,8,0)))</f>
        <v/>
      </c>
      <c r="H508" s="146" t="str">
        <f>IF(ISERROR(IF(ISBLANK(VLOOKUP(C508,'Base articles déposés'!$B$8:$K$10677,9,0)),"",VLOOKUP(C508,'Base articles déposés'!$B$8:$K$10677,9,0))),"",IF(ISBLANK(VLOOKUP(C508,'Base articles déposés'!$B$8:$K$10677,9,0)),"",VLOOKUP(C508,'Base articles déposés'!$B$8:$K$10677,9,0)))</f>
        <v/>
      </c>
      <c r="I508" s="165">
        <f>IF(F508="oui",IF(H508="oui",0,IF(ISERROR(VLOOKUP(C508,'Base articles déposés'!$B$8:$I$10677,5,0)),"",VLOOKUP(C508,'Base articles déposés'!$B$8:$I$10677,5,0))),0)</f>
        <v>0</v>
      </c>
      <c r="J508" s="48"/>
      <c r="L508" s="15">
        <f>SUM($N$22:N508)</f>
        <v>3</v>
      </c>
      <c r="M508" s="15" t="str">
        <f>IF('Base articles déposés'!$A497='Récap par déposant'!$H$2,'Base articles déposés'!$B497,"")</f>
        <v/>
      </c>
      <c r="N508" s="15">
        <f t="shared" si="15"/>
        <v>0</v>
      </c>
    </row>
    <row r="509" spans="1:14" hidden="1" outlineLevel="1" x14ac:dyDescent="0.25">
      <c r="A509" s="21">
        <v>488</v>
      </c>
      <c r="B509" s="44"/>
      <c r="C509" s="100" t="str">
        <f t="shared" si="16"/>
        <v/>
      </c>
      <c r="D509" s="97" t="str">
        <f>IF(ISERROR(VLOOKUP(C509,'Base articles déposés'!$B$8:$I$10677,2,0)),"",VLOOKUP(C509,'Base articles déposés'!$B$8:$I$10677,2,0))</f>
        <v/>
      </c>
      <c r="E509" s="137" t="str">
        <f>IF(ISERROR(VLOOKUP(C509,'Base articles déposés'!$B$8:$I$10677,6,0)),"",VLOOKUP(C509,'Base articles déposés'!$B$8:$I$10677,6,0))</f>
        <v/>
      </c>
      <c r="F509" s="140" t="str">
        <f>IF(ISERROR(IF(ISBLANK(VLOOKUP(C509,'Base articles déposés'!$B$8:$I$10677,7,0)),"",VLOOKUP(C509,'Base articles déposés'!$B$8:$I$10677,7,0))),"",IF(ISBLANK(VLOOKUP(C509,'Base articles déposés'!$B$8:$I$10677,7,0)),"",VLOOKUP(C509,'Base articles déposés'!$B$8:$I$10677,7,0)))</f>
        <v/>
      </c>
      <c r="G509" s="143" t="str">
        <f>IF(ISERROR(IF(ISBLANK(VLOOKUP(C509,'Base articles déposés'!$B$8:$I$10677,8,0)),"",VLOOKUP(C509,'Base articles déposés'!$B$8:$I$10677,8,0))),"",IF(ISBLANK(VLOOKUP(C509,'Base articles déposés'!$B$8:$I$10677,8,0)),"",VLOOKUP(C509,'Base articles déposés'!$B$8:$I$10677,8,0)))</f>
        <v/>
      </c>
      <c r="H509" s="146" t="str">
        <f>IF(ISERROR(IF(ISBLANK(VLOOKUP(C509,'Base articles déposés'!$B$8:$K$10677,9,0)),"",VLOOKUP(C509,'Base articles déposés'!$B$8:$K$10677,9,0))),"",IF(ISBLANK(VLOOKUP(C509,'Base articles déposés'!$B$8:$K$10677,9,0)),"",VLOOKUP(C509,'Base articles déposés'!$B$8:$K$10677,9,0)))</f>
        <v/>
      </c>
      <c r="I509" s="165">
        <f>IF(F509="oui",IF(H509="oui",0,IF(ISERROR(VLOOKUP(C509,'Base articles déposés'!$B$8:$I$10677,5,0)),"",VLOOKUP(C509,'Base articles déposés'!$B$8:$I$10677,5,0))),0)</f>
        <v>0</v>
      </c>
      <c r="J509" s="48"/>
      <c r="L509" s="15">
        <f>SUM($N$22:N509)</f>
        <v>3</v>
      </c>
      <c r="M509" s="15" t="str">
        <f>IF('Base articles déposés'!$A498='Récap par déposant'!$H$2,'Base articles déposés'!$B498,"")</f>
        <v/>
      </c>
      <c r="N509" s="15">
        <f t="shared" si="15"/>
        <v>0</v>
      </c>
    </row>
    <row r="510" spans="1:14" hidden="1" outlineLevel="1" x14ac:dyDescent="0.25">
      <c r="A510" s="21">
        <v>489</v>
      </c>
      <c r="B510" s="44"/>
      <c r="C510" s="100" t="str">
        <f t="shared" si="16"/>
        <v/>
      </c>
      <c r="D510" s="97" t="str">
        <f>IF(ISERROR(VLOOKUP(C510,'Base articles déposés'!$B$8:$I$10677,2,0)),"",VLOOKUP(C510,'Base articles déposés'!$B$8:$I$10677,2,0))</f>
        <v/>
      </c>
      <c r="E510" s="137" t="str">
        <f>IF(ISERROR(VLOOKUP(C510,'Base articles déposés'!$B$8:$I$10677,6,0)),"",VLOOKUP(C510,'Base articles déposés'!$B$8:$I$10677,6,0))</f>
        <v/>
      </c>
      <c r="F510" s="140" t="str">
        <f>IF(ISERROR(IF(ISBLANK(VLOOKUP(C510,'Base articles déposés'!$B$8:$I$10677,7,0)),"",VLOOKUP(C510,'Base articles déposés'!$B$8:$I$10677,7,0))),"",IF(ISBLANK(VLOOKUP(C510,'Base articles déposés'!$B$8:$I$10677,7,0)),"",VLOOKUP(C510,'Base articles déposés'!$B$8:$I$10677,7,0)))</f>
        <v/>
      </c>
      <c r="G510" s="143" t="str">
        <f>IF(ISERROR(IF(ISBLANK(VLOOKUP(C510,'Base articles déposés'!$B$8:$I$10677,8,0)),"",VLOOKUP(C510,'Base articles déposés'!$B$8:$I$10677,8,0))),"",IF(ISBLANK(VLOOKUP(C510,'Base articles déposés'!$B$8:$I$10677,8,0)),"",VLOOKUP(C510,'Base articles déposés'!$B$8:$I$10677,8,0)))</f>
        <v/>
      </c>
      <c r="H510" s="146" t="str">
        <f>IF(ISERROR(IF(ISBLANK(VLOOKUP(C510,'Base articles déposés'!$B$8:$K$10677,9,0)),"",VLOOKUP(C510,'Base articles déposés'!$B$8:$K$10677,9,0))),"",IF(ISBLANK(VLOOKUP(C510,'Base articles déposés'!$B$8:$K$10677,9,0)),"",VLOOKUP(C510,'Base articles déposés'!$B$8:$K$10677,9,0)))</f>
        <v/>
      </c>
      <c r="I510" s="165">
        <f>IF(F510="oui",IF(H510="oui",0,IF(ISERROR(VLOOKUP(C510,'Base articles déposés'!$B$8:$I$10677,5,0)),"",VLOOKUP(C510,'Base articles déposés'!$B$8:$I$10677,5,0))),0)</f>
        <v>0</v>
      </c>
      <c r="J510" s="48"/>
      <c r="L510" s="15">
        <f>SUM($N$22:N510)</f>
        <v>3</v>
      </c>
      <c r="M510" s="15" t="str">
        <f>IF('Base articles déposés'!$A499='Récap par déposant'!$H$2,'Base articles déposés'!$B499,"")</f>
        <v/>
      </c>
      <c r="N510" s="15">
        <f t="shared" si="15"/>
        <v>0</v>
      </c>
    </row>
    <row r="511" spans="1:14" hidden="1" outlineLevel="1" x14ac:dyDescent="0.25">
      <c r="A511" s="21">
        <v>490</v>
      </c>
      <c r="B511" s="44"/>
      <c r="C511" s="100" t="str">
        <f t="shared" si="16"/>
        <v/>
      </c>
      <c r="D511" s="97" t="str">
        <f>IF(ISERROR(VLOOKUP(C511,'Base articles déposés'!$B$8:$I$10677,2,0)),"",VLOOKUP(C511,'Base articles déposés'!$B$8:$I$10677,2,0))</f>
        <v/>
      </c>
      <c r="E511" s="137" t="str">
        <f>IF(ISERROR(VLOOKUP(C511,'Base articles déposés'!$B$8:$I$10677,6,0)),"",VLOOKUP(C511,'Base articles déposés'!$B$8:$I$10677,6,0))</f>
        <v/>
      </c>
      <c r="F511" s="140" t="str">
        <f>IF(ISERROR(IF(ISBLANK(VLOOKUP(C511,'Base articles déposés'!$B$8:$I$10677,7,0)),"",VLOOKUP(C511,'Base articles déposés'!$B$8:$I$10677,7,0))),"",IF(ISBLANK(VLOOKUP(C511,'Base articles déposés'!$B$8:$I$10677,7,0)),"",VLOOKUP(C511,'Base articles déposés'!$B$8:$I$10677,7,0)))</f>
        <v/>
      </c>
      <c r="G511" s="143" t="str">
        <f>IF(ISERROR(IF(ISBLANK(VLOOKUP(C511,'Base articles déposés'!$B$8:$I$10677,8,0)),"",VLOOKUP(C511,'Base articles déposés'!$B$8:$I$10677,8,0))),"",IF(ISBLANK(VLOOKUP(C511,'Base articles déposés'!$B$8:$I$10677,8,0)),"",VLOOKUP(C511,'Base articles déposés'!$B$8:$I$10677,8,0)))</f>
        <v/>
      </c>
      <c r="H511" s="146" t="str">
        <f>IF(ISERROR(IF(ISBLANK(VLOOKUP(C511,'Base articles déposés'!$B$8:$K$10677,9,0)),"",VLOOKUP(C511,'Base articles déposés'!$B$8:$K$10677,9,0))),"",IF(ISBLANK(VLOOKUP(C511,'Base articles déposés'!$B$8:$K$10677,9,0)),"",VLOOKUP(C511,'Base articles déposés'!$B$8:$K$10677,9,0)))</f>
        <v/>
      </c>
      <c r="I511" s="165">
        <f>IF(F511="oui",IF(H511="oui",0,IF(ISERROR(VLOOKUP(C511,'Base articles déposés'!$B$8:$I$10677,5,0)),"",VLOOKUP(C511,'Base articles déposés'!$B$8:$I$10677,5,0))),0)</f>
        <v>0</v>
      </c>
      <c r="J511" s="48"/>
      <c r="L511" s="15">
        <f>SUM($N$22:N511)</f>
        <v>3</v>
      </c>
      <c r="M511" s="15" t="str">
        <f>IF('Base articles déposés'!$A500='Récap par déposant'!$H$2,'Base articles déposés'!$B500,"")</f>
        <v/>
      </c>
      <c r="N511" s="15">
        <f t="shared" si="15"/>
        <v>0</v>
      </c>
    </row>
    <row r="512" spans="1:14" hidden="1" outlineLevel="1" x14ac:dyDescent="0.25">
      <c r="A512" s="21">
        <v>491</v>
      </c>
      <c r="B512" s="44"/>
      <c r="C512" s="100" t="str">
        <f t="shared" si="16"/>
        <v/>
      </c>
      <c r="D512" s="97" t="str">
        <f>IF(ISERROR(VLOOKUP(C512,'Base articles déposés'!$B$8:$I$10677,2,0)),"",VLOOKUP(C512,'Base articles déposés'!$B$8:$I$10677,2,0))</f>
        <v/>
      </c>
      <c r="E512" s="137" t="str">
        <f>IF(ISERROR(VLOOKUP(C512,'Base articles déposés'!$B$8:$I$10677,6,0)),"",VLOOKUP(C512,'Base articles déposés'!$B$8:$I$10677,6,0))</f>
        <v/>
      </c>
      <c r="F512" s="140" t="str">
        <f>IF(ISERROR(IF(ISBLANK(VLOOKUP(C512,'Base articles déposés'!$B$8:$I$10677,7,0)),"",VLOOKUP(C512,'Base articles déposés'!$B$8:$I$10677,7,0))),"",IF(ISBLANK(VLOOKUP(C512,'Base articles déposés'!$B$8:$I$10677,7,0)),"",VLOOKUP(C512,'Base articles déposés'!$B$8:$I$10677,7,0)))</f>
        <v/>
      </c>
      <c r="G512" s="143" t="str">
        <f>IF(ISERROR(IF(ISBLANK(VLOOKUP(C512,'Base articles déposés'!$B$8:$I$10677,8,0)),"",VLOOKUP(C512,'Base articles déposés'!$B$8:$I$10677,8,0))),"",IF(ISBLANK(VLOOKUP(C512,'Base articles déposés'!$B$8:$I$10677,8,0)),"",VLOOKUP(C512,'Base articles déposés'!$B$8:$I$10677,8,0)))</f>
        <v/>
      </c>
      <c r="H512" s="146" t="str">
        <f>IF(ISERROR(IF(ISBLANK(VLOOKUP(C512,'Base articles déposés'!$B$8:$K$10677,9,0)),"",VLOOKUP(C512,'Base articles déposés'!$B$8:$K$10677,9,0))),"",IF(ISBLANK(VLOOKUP(C512,'Base articles déposés'!$B$8:$K$10677,9,0)),"",VLOOKUP(C512,'Base articles déposés'!$B$8:$K$10677,9,0)))</f>
        <v/>
      </c>
      <c r="I512" s="165">
        <f>IF(F512="oui",IF(H512="oui",0,IF(ISERROR(VLOOKUP(C512,'Base articles déposés'!$B$8:$I$10677,5,0)),"",VLOOKUP(C512,'Base articles déposés'!$B$8:$I$10677,5,0))),0)</f>
        <v>0</v>
      </c>
      <c r="J512" s="48"/>
      <c r="L512" s="15">
        <f>SUM($N$22:N512)</f>
        <v>3</v>
      </c>
      <c r="M512" s="15" t="str">
        <f>IF('Base articles déposés'!$A501='Récap par déposant'!$H$2,'Base articles déposés'!$B501,"")</f>
        <v/>
      </c>
      <c r="N512" s="15">
        <f t="shared" si="15"/>
        <v>0</v>
      </c>
    </row>
    <row r="513" spans="1:14" hidden="1" outlineLevel="1" x14ac:dyDescent="0.25">
      <c r="A513" s="21">
        <v>492</v>
      </c>
      <c r="B513" s="44"/>
      <c r="C513" s="100" t="str">
        <f t="shared" si="16"/>
        <v/>
      </c>
      <c r="D513" s="97" t="str">
        <f>IF(ISERROR(VLOOKUP(C513,'Base articles déposés'!$B$8:$I$10677,2,0)),"",VLOOKUP(C513,'Base articles déposés'!$B$8:$I$10677,2,0))</f>
        <v/>
      </c>
      <c r="E513" s="137" t="str">
        <f>IF(ISERROR(VLOOKUP(C513,'Base articles déposés'!$B$8:$I$10677,6,0)),"",VLOOKUP(C513,'Base articles déposés'!$B$8:$I$10677,6,0))</f>
        <v/>
      </c>
      <c r="F513" s="140" t="str">
        <f>IF(ISERROR(IF(ISBLANK(VLOOKUP(C513,'Base articles déposés'!$B$8:$I$10677,7,0)),"",VLOOKUP(C513,'Base articles déposés'!$B$8:$I$10677,7,0))),"",IF(ISBLANK(VLOOKUP(C513,'Base articles déposés'!$B$8:$I$10677,7,0)),"",VLOOKUP(C513,'Base articles déposés'!$B$8:$I$10677,7,0)))</f>
        <v/>
      </c>
      <c r="G513" s="143" t="str">
        <f>IF(ISERROR(IF(ISBLANK(VLOOKUP(C513,'Base articles déposés'!$B$8:$I$10677,8,0)),"",VLOOKUP(C513,'Base articles déposés'!$B$8:$I$10677,8,0))),"",IF(ISBLANK(VLOOKUP(C513,'Base articles déposés'!$B$8:$I$10677,8,0)),"",VLOOKUP(C513,'Base articles déposés'!$B$8:$I$10677,8,0)))</f>
        <v/>
      </c>
      <c r="H513" s="146" t="str">
        <f>IF(ISERROR(IF(ISBLANK(VLOOKUP(C513,'Base articles déposés'!$B$8:$K$10677,9,0)),"",VLOOKUP(C513,'Base articles déposés'!$B$8:$K$10677,9,0))),"",IF(ISBLANK(VLOOKUP(C513,'Base articles déposés'!$B$8:$K$10677,9,0)),"",VLOOKUP(C513,'Base articles déposés'!$B$8:$K$10677,9,0)))</f>
        <v/>
      </c>
      <c r="I513" s="165">
        <f>IF(F513="oui",IF(H513="oui",0,IF(ISERROR(VLOOKUP(C513,'Base articles déposés'!$B$8:$I$10677,5,0)),"",VLOOKUP(C513,'Base articles déposés'!$B$8:$I$10677,5,0))),0)</f>
        <v>0</v>
      </c>
      <c r="J513" s="48"/>
      <c r="L513" s="15">
        <f>SUM($N$22:N513)</f>
        <v>3</v>
      </c>
      <c r="M513" s="15" t="str">
        <f>IF('Base articles déposés'!$A502='Récap par déposant'!$H$2,'Base articles déposés'!$B502,"")</f>
        <v/>
      </c>
      <c r="N513" s="15">
        <f t="shared" si="15"/>
        <v>0</v>
      </c>
    </row>
    <row r="514" spans="1:14" hidden="1" outlineLevel="1" x14ac:dyDescent="0.25">
      <c r="A514" s="21">
        <v>493</v>
      </c>
      <c r="B514" s="44"/>
      <c r="C514" s="100" t="str">
        <f t="shared" si="16"/>
        <v/>
      </c>
      <c r="D514" s="97" t="str">
        <f>IF(ISERROR(VLOOKUP(C514,'Base articles déposés'!$B$8:$I$10677,2,0)),"",VLOOKUP(C514,'Base articles déposés'!$B$8:$I$10677,2,0))</f>
        <v/>
      </c>
      <c r="E514" s="137" t="str">
        <f>IF(ISERROR(VLOOKUP(C514,'Base articles déposés'!$B$8:$I$10677,6,0)),"",VLOOKUP(C514,'Base articles déposés'!$B$8:$I$10677,6,0))</f>
        <v/>
      </c>
      <c r="F514" s="140" t="str">
        <f>IF(ISERROR(IF(ISBLANK(VLOOKUP(C514,'Base articles déposés'!$B$8:$I$10677,7,0)),"",VLOOKUP(C514,'Base articles déposés'!$B$8:$I$10677,7,0))),"",IF(ISBLANK(VLOOKUP(C514,'Base articles déposés'!$B$8:$I$10677,7,0)),"",VLOOKUP(C514,'Base articles déposés'!$B$8:$I$10677,7,0)))</f>
        <v/>
      </c>
      <c r="G514" s="143" t="str">
        <f>IF(ISERROR(IF(ISBLANK(VLOOKUP(C514,'Base articles déposés'!$B$8:$I$10677,8,0)),"",VLOOKUP(C514,'Base articles déposés'!$B$8:$I$10677,8,0))),"",IF(ISBLANK(VLOOKUP(C514,'Base articles déposés'!$B$8:$I$10677,8,0)),"",VLOOKUP(C514,'Base articles déposés'!$B$8:$I$10677,8,0)))</f>
        <v/>
      </c>
      <c r="H514" s="146" t="str">
        <f>IF(ISERROR(IF(ISBLANK(VLOOKUP(C514,'Base articles déposés'!$B$8:$K$10677,9,0)),"",VLOOKUP(C514,'Base articles déposés'!$B$8:$K$10677,9,0))),"",IF(ISBLANK(VLOOKUP(C514,'Base articles déposés'!$B$8:$K$10677,9,0)),"",VLOOKUP(C514,'Base articles déposés'!$B$8:$K$10677,9,0)))</f>
        <v/>
      </c>
      <c r="I514" s="165">
        <f>IF(F514="oui",IF(H514="oui",0,IF(ISERROR(VLOOKUP(C514,'Base articles déposés'!$B$8:$I$10677,5,0)),"",VLOOKUP(C514,'Base articles déposés'!$B$8:$I$10677,5,0))),0)</f>
        <v>0</v>
      </c>
      <c r="J514" s="48"/>
      <c r="L514" s="15">
        <f>SUM($N$22:N514)</f>
        <v>3</v>
      </c>
      <c r="M514" s="15" t="str">
        <f>IF('Base articles déposés'!$A503='Récap par déposant'!$H$2,'Base articles déposés'!$B503,"")</f>
        <v/>
      </c>
      <c r="N514" s="15">
        <f t="shared" si="15"/>
        <v>0</v>
      </c>
    </row>
    <row r="515" spans="1:14" hidden="1" outlineLevel="1" x14ac:dyDescent="0.25">
      <c r="A515" s="21">
        <v>494</v>
      </c>
      <c r="B515" s="44"/>
      <c r="C515" s="100" t="str">
        <f t="shared" si="16"/>
        <v/>
      </c>
      <c r="D515" s="97" t="str">
        <f>IF(ISERROR(VLOOKUP(C515,'Base articles déposés'!$B$8:$I$10677,2,0)),"",VLOOKUP(C515,'Base articles déposés'!$B$8:$I$10677,2,0))</f>
        <v/>
      </c>
      <c r="E515" s="137" t="str">
        <f>IF(ISERROR(VLOOKUP(C515,'Base articles déposés'!$B$8:$I$10677,6,0)),"",VLOOKUP(C515,'Base articles déposés'!$B$8:$I$10677,6,0))</f>
        <v/>
      </c>
      <c r="F515" s="140" t="str">
        <f>IF(ISERROR(IF(ISBLANK(VLOOKUP(C515,'Base articles déposés'!$B$8:$I$10677,7,0)),"",VLOOKUP(C515,'Base articles déposés'!$B$8:$I$10677,7,0))),"",IF(ISBLANK(VLOOKUP(C515,'Base articles déposés'!$B$8:$I$10677,7,0)),"",VLOOKUP(C515,'Base articles déposés'!$B$8:$I$10677,7,0)))</f>
        <v/>
      </c>
      <c r="G515" s="143" t="str">
        <f>IF(ISERROR(IF(ISBLANK(VLOOKUP(C515,'Base articles déposés'!$B$8:$I$10677,8,0)),"",VLOOKUP(C515,'Base articles déposés'!$B$8:$I$10677,8,0))),"",IF(ISBLANK(VLOOKUP(C515,'Base articles déposés'!$B$8:$I$10677,8,0)),"",VLOOKUP(C515,'Base articles déposés'!$B$8:$I$10677,8,0)))</f>
        <v/>
      </c>
      <c r="H515" s="146" t="str">
        <f>IF(ISERROR(IF(ISBLANK(VLOOKUP(C515,'Base articles déposés'!$B$8:$K$10677,9,0)),"",VLOOKUP(C515,'Base articles déposés'!$B$8:$K$10677,9,0))),"",IF(ISBLANK(VLOOKUP(C515,'Base articles déposés'!$B$8:$K$10677,9,0)),"",VLOOKUP(C515,'Base articles déposés'!$B$8:$K$10677,9,0)))</f>
        <v/>
      </c>
      <c r="I515" s="165">
        <f>IF(F515="oui",IF(H515="oui",0,IF(ISERROR(VLOOKUP(C515,'Base articles déposés'!$B$8:$I$10677,5,0)),"",VLOOKUP(C515,'Base articles déposés'!$B$8:$I$10677,5,0))),0)</f>
        <v>0</v>
      </c>
      <c r="J515" s="48"/>
      <c r="L515" s="15">
        <f>SUM($N$22:N515)</f>
        <v>3</v>
      </c>
      <c r="M515" s="15" t="str">
        <f>IF('Base articles déposés'!$A504='Récap par déposant'!$H$2,'Base articles déposés'!$B504,"")</f>
        <v/>
      </c>
      <c r="N515" s="15">
        <f t="shared" si="15"/>
        <v>0</v>
      </c>
    </row>
    <row r="516" spans="1:14" hidden="1" outlineLevel="1" x14ac:dyDescent="0.25">
      <c r="A516" s="21">
        <v>495</v>
      </c>
      <c r="B516" s="44"/>
      <c r="C516" s="100" t="str">
        <f t="shared" si="16"/>
        <v/>
      </c>
      <c r="D516" s="97" t="str">
        <f>IF(ISERROR(VLOOKUP(C516,'Base articles déposés'!$B$8:$I$10677,2,0)),"",VLOOKUP(C516,'Base articles déposés'!$B$8:$I$10677,2,0))</f>
        <v/>
      </c>
      <c r="E516" s="137" t="str">
        <f>IF(ISERROR(VLOOKUP(C516,'Base articles déposés'!$B$8:$I$10677,6,0)),"",VLOOKUP(C516,'Base articles déposés'!$B$8:$I$10677,6,0))</f>
        <v/>
      </c>
      <c r="F516" s="140" t="str">
        <f>IF(ISERROR(IF(ISBLANK(VLOOKUP(C516,'Base articles déposés'!$B$8:$I$10677,7,0)),"",VLOOKUP(C516,'Base articles déposés'!$B$8:$I$10677,7,0))),"",IF(ISBLANK(VLOOKUP(C516,'Base articles déposés'!$B$8:$I$10677,7,0)),"",VLOOKUP(C516,'Base articles déposés'!$B$8:$I$10677,7,0)))</f>
        <v/>
      </c>
      <c r="G516" s="143" t="str">
        <f>IF(ISERROR(IF(ISBLANK(VLOOKUP(C516,'Base articles déposés'!$B$8:$I$10677,8,0)),"",VLOOKUP(C516,'Base articles déposés'!$B$8:$I$10677,8,0))),"",IF(ISBLANK(VLOOKUP(C516,'Base articles déposés'!$B$8:$I$10677,8,0)),"",VLOOKUP(C516,'Base articles déposés'!$B$8:$I$10677,8,0)))</f>
        <v/>
      </c>
      <c r="H516" s="146" t="str">
        <f>IF(ISERROR(IF(ISBLANK(VLOOKUP(C516,'Base articles déposés'!$B$8:$K$10677,9,0)),"",VLOOKUP(C516,'Base articles déposés'!$B$8:$K$10677,9,0))),"",IF(ISBLANK(VLOOKUP(C516,'Base articles déposés'!$B$8:$K$10677,9,0)),"",VLOOKUP(C516,'Base articles déposés'!$B$8:$K$10677,9,0)))</f>
        <v/>
      </c>
      <c r="I516" s="165">
        <f>IF(F516="oui",IF(H516="oui",0,IF(ISERROR(VLOOKUP(C516,'Base articles déposés'!$B$8:$I$10677,5,0)),"",VLOOKUP(C516,'Base articles déposés'!$B$8:$I$10677,5,0))),0)</f>
        <v>0</v>
      </c>
      <c r="J516" s="48"/>
      <c r="L516" s="15">
        <f>SUM($N$22:N516)</f>
        <v>3</v>
      </c>
      <c r="M516" s="15" t="str">
        <f>IF('Base articles déposés'!$A505='Récap par déposant'!$H$2,'Base articles déposés'!$B505,"")</f>
        <v/>
      </c>
      <c r="N516" s="15">
        <f t="shared" si="15"/>
        <v>0</v>
      </c>
    </row>
    <row r="517" spans="1:14" hidden="1" outlineLevel="1" x14ac:dyDescent="0.25">
      <c r="A517" s="21">
        <v>496</v>
      </c>
      <c r="B517" s="44"/>
      <c r="C517" s="100" t="str">
        <f t="shared" si="16"/>
        <v/>
      </c>
      <c r="D517" s="97" t="str">
        <f>IF(ISERROR(VLOOKUP(C517,'Base articles déposés'!$B$8:$I$10677,2,0)),"",VLOOKUP(C517,'Base articles déposés'!$B$8:$I$10677,2,0))</f>
        <v/>
      </c>
      <c r="E517" s="137" t="str">
        <f>IF(ISERROR(VLOOKUP(C517,'Base articles déposés'!$B$8:$I$10677,6,0)),"",VLOOKUP(C517,'Base articles déposés'!$B$8:$I$10677,6,0))</f>
        <v/>
      </c>
      <c r="F517" s="140" t="str">
        <f>IF(ISERROR(IF(ISBLANK(VLOOKUP(C517,'Base articles déposés'!$B$8:$I$10677,7,0)),"",VLOOKUP(C517,'Base articles déposés'!$B$8:$I$10677,7,0))),"",IF(ISBLANK(VLOOKUP(C517,'Base articles déposés'!$B$8:$I$10677,7,0)),"",VLOOKUP(C517,'Base articles déposés'!$B$8:$I$10677,7,0)))</f>
        <v/>
      </c>
      <c r="G517" s="143" t="str">
        <f>IF(ISERROR(IF(ISBLANK(VLOOKUP(C517,'Base articles déposés'!$B$8:$I$10677,8,0)),"",VLOOKUP(C517,'Base articles déposés'!$B$8:$I$10677,8,0))),"",IF(ISBLANK(VLOOKUP(C517,'Base articles déposés'!$B$8:$I$10677,8,0)),"",VLOOKUP(C517,'Base articles déposés'!$B$8:$I$10677,8,0)))</f>
        <v/>
      </c>
      <c r="H517" s="146" t="str">
        <f>IF(ISERROR(IF(ISBLANK(VLOOKUP(C517,'Base articles déposés'!$B$8:$K$10677,9,0)),"",VLOOKUP(C517,'Base articles déposés'!$B$8:$K$10677,9,0))),"",IF(ISBLANK(VLOOKUP(C517,'Base articles déposés'!$B$8:$K$10677,9,0)),"",VLOOKUP(C517,'Base articles déposés'!$B$8:$K$10677,9,0)))</f>
        <v/>
      </c>
      <c r="I517" s="165">
        <f>IF(F517="oui",IF(H517="oui",0,IF(ISERROR(VLOOKUP(C517,'Base articles déposés'!$B$8:$I$10677,5,0)),"",VLOOKUP(C517,'Base articles déposés'!$B$8:$I$10677,5,0))),0)</f>
        <v>0</v>
      </c>
      <c r="J517" s="48"/>
      <c r="L517" s="15">
        <f>SUM($N$22:N517)</f>
        <v>3</v>
      </c>
      <c r="M517" s="15" t="str">
        <f>IF('Base articles déposés'!$A506='Récap par déposant'!$H$2,'Base articles déposés'!$B506,"")</f>
        <v/>
      </c>
      <c r="N517" s="15">
        <f t="shared" si="15"/>
        <v>0</v>
      </c>
    </row>
    <row r="518" spans="1:14" hidden="1" outlineLevel="1" x14ac:dyDescent="0.25">
      <c r="A518" s="21">
        <v>497</v>
      </c>
      <c r="B518" s="44"/>
      <c r="C518" s="100" t="str">
        <f t="shared" si="16"/>
        <v/>
      </c>
      <c r="D518" s="97" t="str">
        <f>IF(ISERROR(VLOOKUP(C518,'Base articles déposés'!$B$8:$I$10677,2,0)),"",VLOOKUP(C518,'Base articles déposés'!$B$8:$I$10677,2,0))</f>
        <v/>
      </c>
      <c r="E518" s="137" t="str">
        <f>IF(ISERROR(VLOOKUP(C518,'Base articles déposés'!$B$8:$I$10677,6,0)),"",VLOOKUP(C518,'Base articles déposés'!$B$8:$I$10677,6,0))</f>
        <v/>
      </c>
      <c r="F518" s="140" t="str">
        <f>IF(ISERROR(IF(ISBLANK(VLOOKUP(C518,'Base articles déposés'!$B$8:$I$10677,7,0)),"",VLOOKUP(C518,'Base articles déposés'!$B$8:$I$10677,7,0))),"",IF(ISBLANK(VLOOKUP(C518,'Base articles déposés'!$B$8:$I$10677,7,0)),"",VLOOKUP(C518,'Base articles déposés'!$B$8:$I$10677,7,0)))</f>
        <v/>
      </c>
      <c r="G518" s="143" t="str">
        <f>IF(ISERROR(IF(ISBLANK(VLOOKUP(C518,'Base articles déposés'!$B$8:$I$10677,8,0)),"",VLOOKUP(C518,'Base articles déposés'!$B$8:$I$10677,8,0))),"",IF(ISBLANK(VLOOKUP(C518,'Base articles déposés'!$B$8:$I$10677,8,0)),"",VLOOKUP(C518,'Base articles déposés'!$B$8:$I$10677,8,0)))</f>
        <v/>
      </c>
      <c r="H518" s="146" t="str">
        <f>IF(ISERROR(IF(ISBLANK(VLOOKUP(C518,'Base articles déposés'!$B$8:$K$10677,9,0)),"",VLOOKUP(C518,'Base articles déposés'!$B$8:$K$10677,9,0))),"",IF(ISBLANK(VLOOKUP(C518,'Base articles déposés'!$B$8:$K$10677,9,0)),"",VLOOKUP(C518,'Base articles déposés'!$B$8:$K$10677,9,0)))</f>
        <v/>
      </c>
      <c r="I518" s="165">
        <f>IF(F518="oui",IF(H518="oui",0,IF(ISERROR(VLOOKUP(C518,'Base articles déposés'!$B$8:$I$10677,5,0)),"",VLOOKUP(C518,'Base articles déposés'!$B$8:$I$10677,5,0))),0)</f>
        <v>0</v>
      </c>
      <c r="J518" s="48"/>
      <c r="L518" s="15">
        <f>SUM($N$22:N518)</f>
        <v>3</v>
      </c>
      <c r="M518" s="15" t="str">
        <f>IF('Base articles déposés'!$A507='Récap par déposant'!$H$2,'Base articles déposés'!$B507,"")</f>
        <v/>
      </c>
      <c r="N518" s="15">
        <f t="shared" si="15"/>
        <v>0</v>
      </c>
    </row>
    <row r="519" spans="1:14" hidden="1" outlineLevel="1" x14ac:dyDescent="0.25">
      <c r="A519" s="21">
        <v>498</v>
      </c>
      <c r="B519" s="44"/>
      <c r="C519" s="100" t="str">
        <f t="shared" si="16"/>
        <v/>
      </c>
      <c r="D519" s="97" t="str">
        <f>IF(ISERROR(VLOOKUP(C519,'Base articles déposés'!$B$8:$I$10677,2,0)),"",VLOOKUP(C519,'Base articles déposés'!$B$8:$I$10677,2,0))</f>
        <v/>
      </c>
      <c r="E519" s="137" t="str">
        <f>IF(ISERROR(VLOOKUP(C519,'Base articles déposés'!$B$8:$I$10677,6,0)),"",VLOOKUP(C519,'Base articles déposés'!$B$8:$I$10677,6,0))</f>
        <v/>
      </c>
      <c r="F519" s="140" t="str">
        <f>IF(ISERROR(IF(ISBLANK(VLOOKUP(C519,'Base articles déposés'!$B$8:$I$10677,7,0)),"",VLOOKUP(C519,'Base articles déposés'!$B$8:$I$10677,7,0))),"",IF(ISBLANK(VLOOKUP(C519,'Base articles déposés'!$B$8:$I$10677,7,0)),"",VLOOKUP(C519,'Base articles déposés'!$B$8:$I$10677,7,0)))</f>
        <v/>
      </c>
      <c r="G519" s="143" t="str">
        <f>IF(ISERROR(IF(ISBLANK(VLOOKUP(C519,'Base articles déposés'!$B$8:$I$10677,8,0)),"",VLOOKUP(C519,'Base articles déposés'!$B$8:$I$10677,8,0))),"",IF(ISBLANK(VLOOKUP(C519,'Base articles déposés'!$B$8:$I$10677,8,0)),"",VLOOKUP(C519,'Base articles déposés'!$B$8:$I$10677,8,0)))</f>
        <v/>
      </c>
      <c r="H519" s="146" t="str">
        <f>IF(ISERROR(IF(ISBLANK(VLOOKUP(C519,'Base articles déposés'!$B$8:$K$10677,9,0)),"",VLOOKUP(C519,'Base articles déposés'!$B$8:$K$10677,9,0))),"",IF(ISBLANK(VLOOKUP(C519,'Base articles déposés'!$B$8:$K$10677,9,0)),"",VLOOKUP(C519,'Base articles déposés'!$B$8:$K$10677,9,0)))</f>
        <v/>
      </c>
      <c r="I519" s="165">
        <f>IF(F519="oui",IF(H519="oui",0,IF(ISERROR(VLOOKUP(C519,'Base articles déposés'!$B$8:$I$10677,5,0)),"",VLOOKUP(C519,'Base articles déposés'!$B$8:$I$10677,5,0))),0)</f>
        <v>0</v>
      </c>
      <c r="J519" s="48"/>
      <c r="L519" s="15">
        <f>SUM($N$22:N519)</f>
        <v>3</v>
      </c>
      <c r="M519" s="15" t="str">
        <f>IF('Base articles déposés'!$A508='Récap par déposant'!$H$2,'Base articles déposés'!$B508,"")</f>
        <v/>
      </c>
      <c r="N519" s="15">
        <f t="shared" si="15"/>
        <v>0</v>
      </c>
    </row>
    <row r="520" spans="1:14" hidden="1" outlineLevel="1" x14ac:dyDescent="0.25">
      <c r="A520" s="21">
        <v>499</v>
      </c>
      <c r="B520" s="44"/>
      <c r="C520" s="100" t="str">
        <f t="shared" si="16"/>
        <v/>
      </c>
      <c r="D520" s="97" t="str">
        <f>IF(ISERROR(VLOOKUP(C520,'Base articles déposés'!$B$8:$I$10677,2,0)),"",VLOOKUP(C520,'Base articles déposés'!$B$8:$I$10677,2,0))</f>
        <v/>
      </c>
      <c r="E520" s="137" t="str">
        <f>IF(ISERROR(VLOOKUP(C520,'Base articles déposés'!$B$8:$I$10677,6,0)),"",VLOOKUP(C520,'Base articles déposés'!$B$8:$I$10677,6,0))</f>
        <v/>
      </c>
      <c r="F520" s="140" t="str">
        <f>IF(ISERROR(IF(ISBLANK(VLOOKUP(C520,'Base articles déposés'!$B$8:$I$10677,7,0)),"",VLOOKUP(C520,'Base articles déposés'!$B$8:$I$10677,7,0))),"",IF(ISBLANK(VLOOKUP(C520,'Base articles déposés'!$B$8:$I$10677,7,0)),"",VLOOKUP(C520,'Base articles déposés'!$B$8:$I$10677,7,0)))</f>
        <v/>
      </c>
      <c r="G520" s="143" t="str">
        <f>IF(ISERROR(IF(ISBLANK(VLOOKUP(C520,'Base articles déposés'!$B$8:$I$10677,8,0)),"",VLOOKUP(C520,'Base articles déposés'!$B$8:$I$10677,8,0))),"",IF(ISBLANK(VLOOKUP(C520,'Base articles déposés'!$B$8:$I$10677,8,0)),"",VLOOKUP(C520,'Base articles déposés'!$B$8:$I$10677,8,0)))</f>
        <v/>
      </c>
      <c r="H520" s="146" t="str">
        <f>IF(ISERROR(IF(ISBLANK(VLOOKUP(C520,'Base articles déposés'!$B$8:$K$10677,9,0)),"",VLOOKUP(C520,'Base articles déposés'!$B$8:$K$10677,9,0))),"",IF(ISBLANK(VLOOKUP(C520,'Base articles déposés'!$B$8:$K$10677,9,0)),"",VLOOKUP(C520,'Base articles déposés'!$B$8:$K$10677,9,0)))</f>
        <v/>
      </c>
      <c r="I520" s="165">
        <f>IF(F520="oui",IF(H520="oui",0,IF(ISERROR(VLOOKUP(C520,'Base articles déposés'!$B$8:$I$10677,5,0)),"",VLOOKUP(C520,'Base articles déposés'!$B$8:$I$10677,5,0))),0)</f>
        <v>0</v>
      </c>
      <c r="J520" s="48"/>
      <c r="L520" s="15">
        <f>SUM($N$22:N520)</f>
        <v>3</v>
      </c>
      <c r="M520" s="15" t="str">
        <f>IF('Base articles déposés'!$A509='Récap par déposant'!$H$2,'Base articles déposés'!$B509,"")</f>
        <v/>
      </c>
      <c r="N520" s="15">
        <f t="shared" si="15"/>
        <v>0</v>
      </c>
    </row>
    <row r="521" spans="1:14" hidden="1" outlineLevel="1" x14ac:dyDescent="0.25">
      <c r="A521" s="21">
        <v>500</v>
      </c>
      <c r="B521" s="44"/>
      <c r="C521" s="100" t="str">
        <f t="shared" si="16"/>
        <v/>
      </c>
      <c r="D521" s="97" t="str">
        <f>IF(ISERROR(VLOOKUP(C521,'Base articles déposés'!$B$8:$I$10677,2,0)),"",VLOOKUP(C521,'Base articles déposés'!$B$8:$I$10677,2,0))</f>
        <v/>
      </c>
      <c r="E521" s="137" t="str">
        <f>IF(ISERROR(VLOOKUP(C521,'Base articles déposés'!$B$8:$I$10677,6,0)),"",VLOOKUP(C521,'Base articles déposés'!$B$8:$I$10677,6,0))</f>
        <v/>
      </c>
      <c r="F521" s="140" t="str">
        <f>IF(ISERROR(IF(ISBLANK(VLOOKUP(C521,'Base articles déposés'!$B$8:$I$10677,7,0)),"",VLOOKUP(C521,'Base articles déposés'!$B$8:$I$10677,7,0))),"",IF(ISBLANK(VLOOKUP(C521,'Base articles déposés'!$B$8:$I$10677,7,0)),"",VLOOKUP(C521,'Base articles déposés'!$B$8:$I$10677,7,0)))</f>
        <v/>
      </c>
      <c r="G521" s="143" t="str">
        <f>IF(ISERROR(IF(ISBLANK(VLOOKUP(C521,'Base articles déposés'!$B$8:$I$10677,8,0)),"",VLOOKUP(C521,'Base articles déposés'!$B$8:$I$10677,8,0))),"",IF(ISBLANK(VLOOKUP(C521,'Base articles déposés'!$B$8:$I$10677,8,0)),"",VLOOKUP(C521,'Base articles déposés'!$B$8:$I$10677,8,0)))</f>
        <v/>
      </c>
      <c r="H521" s="146" t="str">
        <f>IF(ISERROR(IF(ISBLANK(VLOOKUP(C521,'Base articles déposés'!$B$8:$K$10677,9,0)),"",VLOOKUP(C521,'Base articles déposés'!$B$8:$K$10677,9,0))),"",IF(ISBLANK(VLOOKUP(C521,'Base articles déposés'!$B$8:$K$10677,9,0)),"",VLOOKUP(C521,'Base articles déposés'!$B$8:$K$10677,9,0)))</f>
        <v/>
      </c>
      <c r="I521" s="165">
        <f>IF(F521="oui",IF(H521="oui",0,IF(ISERROR(VLOOKUP(C521,'Base articles déposés'!$B$8:$I$10677,5,0)),"",VLOOKUP(C521,'Base articles déposés'!$B$8:$I$10677,5,0))),0)</f>
        <v>0</v>
      </c>
      <c r="J521" s="48"/>
      <c r="L521" s="15">
        <f>SUM($N$22:N521)</f>
        <v>3</v>
      </c>
      <c r="M521" s="15" t="str">
        <f>IF('Base articles déposés'!$A510='Récap par déposant'!$H$2,'Base articles déposés'!$B510,"")</f>
        <v/>
      </c>
      <c r="N521" s="15">
        <f t="shared" si="15"/>
        <v>0</v>
      </c>
    </row>
    <row r="522" spans="1:14" hidden="1" outlineLevel="1" x14ac:dyDescent="0.25">
      <c r="A522" s="21">
        <v>501</v>
      </c>
      <c r="B522" s="44"/>
      <c r="C522" s="100" t="str">
        <f t="shared" si="16"/>
        <v/>
      </c>
      <c r="D522" s="97" t="str">
        <f>IF(ISERROR(VLOOKUP(C522,'Base articles déposés'!$B$8:$I$10677,2,0)),"",VLOOKUP(C522,'Base articles déposés'!$B$8:$I$10677,2,0))</f>
        <v/>
      </c>
      <c r="E522" s="137" t="str">
        <f>IF(ISERROR(VLOOKUP(C522,'Base articles déposés'!$B$8:$I$10677,6,0)),"",VLOOKUP(C522,'Base articles déposés'!$B$8:$I$10677,6,0))</f>
        <v/>
      </c>
      <c r="F522" s="140" t="str">
        <f>IF(ISERROR(IF(ISBLANK(VLOOKUP(C522,'Base articles déposés'!$B$8:$I$10677,7,0)),"",VLOOKUP(C522,'Base articles déposés'!$B$8:$I$10677,7,0))),"",IF(ISBLANK(VLOOKUP(C522,'Base articles déposés'!$B$8:$I$10677,7,0)),"",VLOOKUP(C522,'Base articles déposés'!$B$8:$I$10677,7,0)))</f>
        <v/>
      </c>
      <c r="G522" s="143" t="str">
        <f>IF(ISERROR(IF(ISBLANK(VLOOKUP(C522,'Base articles déposés'!$B$8:$I$10677,8,0)),"",VLOOKUP(C522,'Base articles déposés'!$B$8:$I$10677,8,0))),"",IF(ISBLANK(VLOOKUP(C522,'Base articles déposés'!$B$8:$I$10677,8,0)),"",VLOOKUP(C522,'Base articles déposés'!$B$8:$I$10677,8,0)))</f>
        <v/>
      </c>
      <c r="H522" s="146" t="str">
        <f>IF(ISERROR(IF(ISBLANK(VLOOKUP(C522,'Base articles déposés'!$B$8:$K$10677,9,0)),"",VLOOKUP(C522,'Base articles déposés'!$B$8:$K$10677,9,0))),"",IF(ISBLANK(VLOOKUP(C522,'Base articles déposés'!$B$8:$K$10677,9,0)),"",VLOOKUP(C522,'Base articles déposés'!$B$8:$K$10677,9,0)))</f>
        <v/>
      </c>
      <c r="I522" s="165">
        <f>IF(F522="oui",IF(H522="oui",0,IF(ISERROR(VLOOKUP(C522,'Base articles déposés'!$B$8:$I$10677,5,0)),"",VLOOKUP(C522,'Base articles déposés'!$B$8:$I$10677,5,0))),0)</f>
        <v>0</v>
      </c>
      <c r="J522" s="48"/>
      <c r="L522" s="15">
        <f>SUM($N$22:N522)</f>
        <v>3</v>
      </c>
      <c r="M522" s="15" t="str">
        <f>IF('Base articles déposés'!$A511='Récap par déposant'!$H$2,'Base articles déposés'!$B511,"")</f>
        <v/>
      </c>
      <c r="N522" s="15">
        <f t="shared" si="15"/>
        <v>0</v>
      </c>
    </row>
    <row r="523" spans="1:14" hidden="1" outlineLevel="1" x14ac:dyDescent="0.25">
      <c r="A523" s="21">
        <v>502</v>
      </c>
      <c r="B523" s="44"/>
      <c r="C523" s="100" t="str">
        <f t="shared" si="16"/>
        <v/>
      </c>
      <c r="D523" s="97" t="str">
        <f>IF(ISERROR(VLOOKUP(C523,'Base articles déposés'!$B$8:$I$10677,2,0)),"",VLOOKUP(C523,'Base articles déposés'!$B$8:$I$10677,2,0))</f>
        <v/>
      </c>
      <c r="E523" s="137" t="str">
        <f>IF(ISERROR(VLOOKUP(C523,'Base articles déposés'!$B$8:$I$10677,6,0)),"",VLOOKUP(C523,'Base articles déposés'!$B$8:$I$10677,6,0))</f>
        <v/>
      </c>
      <c r="F523" s="140" t="str">
        <f>IF(ISERROR(IF(ISBLANK(VLOOKUP(C523,'Base articles déposés'!$B$8:$I$10677,7,0)),"",VLOOKUP(C523,'Base articles déposés'!$B$8:$I$10677,7,0))),"",IF(ISBLANK(VLOOKUP(C523,'Base articles déposés'!$B$8:$I$10677,7,0)),"",VLOOKUP(C523,'Base articles déposés'!$B$8:$I$10677,7,0)))</f>
        <v/>
      </c>
      <c r="G523" s="143" t="str">
        <f>IF(ISERROR(IF(ISBLANK(VLOOKUP(C523,'Base articles déposés'!$B$8:$I$10677,8,0)),"",VLOOKUP(C523,'Base articles déposés'!$B$8:$I$10677,8,0))),"",IF(ISBLANK(VLOOKUP(C523,'Base articles déposés'!$B$8:$I$10677,8,0)),"",VLOOKUP(C523,'Base articles déposés'!$B$8:$I$10677,8,0)))</f>
        <v/>
      </c>
      <c r="H523" s="146" t="str">
        <f>IF(ISERROR(IF(ISBLANK(VLOOKUP(C523,'Base articles déposés'!$B$8:$K$10677,9,0)),"",VLOOKUP(C523,'Base articles déposés'!$B$8:$K$10677,9,0))),"",IF(ISBLANK(VLOOKUP(C523,'Base articles déposés'!$B$8:$K$10677,9,0)),"",VLOOKUP(C523,'Base articles déposés'!$B$8:$K$10677,9,0)))</f>
        <v/>
      </c>
      <c r="I523" s="165">
        <f>IF(F523="oui",IF(H523="oui",0,IF(ISERROR(VLOOKUP(C523,'Base articles déposés'!$B$8:$I$10677,5,0)),"",VLOOKUP(C523,'Base articles déposés'!$B$8:$I$10677,5,0))),0)</f>
        <v>0</v>
      </c>
      <c r="J523" s="48"/>
      <c r="L523" s="15">
        <f>SUM($N$22:N523)</f>
        <v>3</v>
      </c>
      <c r="M523" s="15" t="str">
        <f>IF('Base articles déposés'!$A512='Récap par déposant'!$H$2,'Base articles déposés'!$B512,"")</f>
        <v/>
      </c>
      <c r="N523" s="15">
        <f t="shared" si="15"/>
        <v>0</v>
      </c>
    </row>
    <row r="524" spans="1:14" hidden="1" outlineLevel="1" x14ac:dyDescent="0.25">
      <c r="A524" s="21">
        <v>503</v>
      </c>
      <c r="B524" s="44"/>
      <c r="C524" s="100" t="str">
        <f t="shared" si="16"/>
        <v/>
      </c>
      <c r="D524" s="97" t="str">
        <f>IF(ISERROR(VLOOKUP(C524,'Base articles déposés'!$B$8:$I$10677,2,0)),"",VLOOKUP(C524,'Base articles déposés'!$B$8:$I$10677,2,0))</f>
        <v/>
      </c>
      <c r="E524" s="137" t="str">
        <f>IF(ISERROR(VLOOKUP(C524,'Base articles déposés'!$B$8:$I$10677,6,0)),"",VLOOKUP(C524,'Base articles déposés'!$B$8:$I$10677,6,0))</f>
        <v/>
      </c>
      <c r="F524" s="140" t="str">
        <f>IF(ISERROR(IF(ISBLANK(VLOOKUP(C524,'Base articles déposés'!$B$8:$I$10677,7,0)),"",VLOOKUP(C524,'Base articles déposés'!$B$8:$I$10677,7,0))),"",IF(ISBLANK(VLOOKUP(C524,'Base articles déposés'!$B$8:$I$10677,7,0)),"",VLOOKUP(C524,'Base articles déposés'!$B$8:$I$10677,7,0)))</f>
        <v/>
      </c>
      <c r="G524" s="143" t="str">
        <f>IF(ISERROR(IF(ISBLANK(VLOOKUP(C524,'Base articles déposés'!$B$8:$I$10677,8,0)),"",VLOOKUP(C524,'Base articles déposés'!$B$8:$I$10677,8,0))),"",IF(ISBLANK(VLOOKUP(C524,'Base articles déposés'!$B$8:$I$10677,8,0)),"",VLOOKUP(C524,'Base articles déposés'!$B$8:$I$10677,8,0)))</f>
        <v/>
      </c>
      <c r="H524" s="146" t="str">
        <f>IF(ISERROR(IF(ISBLANK(VLOOKUP(C524,'Base articles déposés'!$B$8:$K$10677,9,0)),"",VLOOKUP(C524,'Base articles déposés'!$B$8:$K$10677,9,0))),"",IF(ISBLANK(VLOOKUP(C524,'Base articles déposés'!$B$8:$K$10677,9,0)),"",VLOOKUP(C524,'Base articles déposés'!$B$8:$K$10677,9,0)))</f>
        <v/>
      </c>
      <c r="I524" s="165">
        <f>IF(F524="oui",IF(H524="oui",0,IF(ISERROR(VLOOKUP(C524,'Base articles déposés'!$B$8:$I$10677,5,0)),"",VLOOKUP(C524,'Base articles déposés'!$B$8:$I$10677,5,0))),0)</f>
        <v>0</v>
      </c>
      <c r="J524" s="48"/>
      <c r="L524" s="15">
        <f>SUM($N$22:N524)</f>
        <v>3</v>
      </c>
      <c r="M524" s="15" t="str">
        <f>IF('Base articles déposés'!$A513='Récap par déposant'!$H$2,'Base articles déposés'!$B513,"")</f>
        <v/>
      </c>
      <c r="N524" s="15">
        <f t="shared" si="15"/>
        <v>0</v>
      </c>
    </row>
    <row r="525" spans="1:14" hidden="1" outlineLevel="1" x14ac:dyDescent="0.25">
      <c r="A525" s="21">
        <v>504</v>
      </c>
      <c r="B525" s="44"/>
      <c r="C525" s="100" t="str">
        <f t="shared" si="16"/>
        <v/>
      </c>
      <c r="D525" s="97" t="str">
        <f>IF(ISERROR(VLOOKUP(C525,'Base articles déposés'!$B$8:$I$10677,2,0)),"",VLOOKUP(C525,'Base articles déposés'!$B$8:$I$10677,2,0))</f>
        <v/>
      </c>
      <c r="E525" s="137" t="str">
        <f>IF(ISERROR(VLOOKUP(C525,'Base articles déposés'!$B$8:$I$10677,6,0)),"",VLOOKUP(C525,'Base articles déposés'!$B$8:$I$10677,6,0))</f>
        <v/>
      </c>
      <c r="F525" s="140" t="str">
        <f>IF(ISERROR(IF(ISBLANK(VLOOKUP(C525,'Base articles déposés'!$B$8:$I$10677,7,0)),"",VLOOKUP(C525,'Base articles déposés'!$B$8:$I$10677,7,0))),"",IF(ISBLANK(VLOOKUP(C525,'Base articles déposés'!$B$8:$I$10677,7,0)),"",VLOOKUP(C525,'Base articles déposés'!$B$8:$I$10677,7,0)))</f>
        <v/>
      </c>
      <c r="G525" s="143" t="str">
        <f>IF(ISERROR(IF(ISBLANK(VLOOKUP(C525,'Base articles déposés'!$B$8:$I$10677,8,0)),"",VLOOKUP(C525,'Base articles déposés'!$B$8:$I$10677,8,0))),"",IF(ISBLANK(VLOOKUP(C525,'Base articles déposés'!$B$8:$I$10677,8,0)),"",VLOOKUP(C525,'Base articles déposés'!$B$8:$I$10677,8,0)))</f>
        <v/>
      </c>
      <c r="H525" s="146" t="str">
        <f>IF(ISERROR(IF(ISBLANK(VLOOKUP(C525,'Base articles déposés'!$B$8:$K$10677,9,0)),"",VLOOKUP(C525,'Base articles déposés'!$B$8:$K$10677,9,0))),"",IF(ISBLANK(VLOOKUP(C525,'Base articles déposés'!$B$8:$K$10677,9,0)),"",VLOOKUP(C525,'Base articles déposés'!$B$8:$K$10677,9,0)))</f>
        <v/>
      </c>
      <c r="I525" s="165">
        <f>IF(F525="oui",IF(H525="oui",0,IF(ISERROR(VLOOKUP(C525,'Base articles déposés'!$B$8:$I$10677,5,0)),"",VLOOKUP(C525,'Base articles déposés'!$B$8:$I$10677,5,0))),0)</f>
        <v>0</v>
      </c>
      <c r="J525" s="48"/>
      <c r="L525" s="15">
        <f>SUM($N$22:N525)</f>
        <v>3</v>
      </c>
      <c r="M525" s="15" t="str">
        <f>IF('Base articles déposés'!$A514='Récap par déposant'!$H$2,'Base articles déposés'!$B514,"")</f>
        <v/>
      </c>
      <c r="N525" s="15">
        <f t="shared" si="15"/>
        <v>0</v>
      </c>
    </row>
    <row r="526" spans="1:14" hidden="1" outlineLevel="1" x14ac:dyDescent="0.25">
      <c r="A526" s="21">
        <v>505</v>
      </c>
      <c r="B526" s="44"/>
      <c r="C526" s="100" t="str">
        <f t="shared" si="16"/>
        <v/>
      </c>
      <c r="D526" s="97" t="str">
        <f>IF(ISERROR(VLOOKUP(C526,'Base articles déposés'!$B$8:$I$10677,2,0)),"",VLOOKUP(C526,'Base articles déposés'!$B$8:$I$10677,2,0))</f>
        <v/>
      </c>
      <c r="E526" s="137" t="str">
        <f>IF(ISERROR(VLOOKUP(C526,'Base articles déposés'!$B$8:$I$10677,6,0)),"",VLOOKUP(C526,'Base articles déposés'!$B$8:$I$10677,6,0))</f>
        <v/>
      </c>
      <c r="F526" s="140" t="str">
        <f>IF(ISERROR(IF(ISBLANK(VLOOKUP(C526,'Base articles déposés'!$B$8:$I$10677,7,0)),"",VLOOKUP(C526,'Base articles déposés'!$B$8:$I$10677,7,0))),"",IF(ISBLANK(VLOOKUP(C526,'Base articles déposés'!$B$8:$I$10677,7,0)),"",VLOOKUP(C526,'Base articles déposés'!$B$8:$I$10677,7,0)))</f>
        <v/>
      </c>
      <c r="G526" s="143" t="str">
        <f>IF(ISERROR(IF(ISBLANK(VLOOKUP(C526,'Base articles déposés'!$B$8:$I$10677,8,0)),"",VLOOKUP(C526,'Base articles déposés'!$B$8:$I$10677,8,0))),"",IF(ISBLANK(VLOOKUP(C526,'Base articles déposés'!$B$8:$I$10677,8,0)),"",VLOOKUP(C526,'Base articles déposés'!$B$8:$I$10677,8,0)))</f>
        <v/>
      </c>
      <c r="H526" s="146" t="str">
        <f>IF(ISERROR(IF(ISBLANK(VLOOKUP(C526,'Base articles déposés'!$B$8:$K$10677,9,0)),"",VLOOKUP(C526,'Base articles déposés'!$B$8:$K$10677,9,0))),"",IF(ISBLANK(VLOOKUP(C526,'Base articles déposés'!$B$8:$K$10677,9,0)),"",VLOOKUP(C526,'Base articles déposés'!$B$8:$K$10677,9,0)))</f>
        <v/>
      </c>
      <c r="I526" s="165">
        <f>IF(F526="oui",IF(H526="oui",0,IF(ISERROR(VLOOKUP(C526,'Base articles déposés'!$B$8:$I$10677,5,0)),"",VLOOKUP(C526,'Base articles déposés'!$B$8:$I$10677,5,0))),0)</f>
        <v>0</v>
      </c>
      <c r="J526" s="48"/>
      <c r="L526" s="15">
        <f>SUM($N$22:N526)</f>
        <v>3</v>
      </c>
      <c r="M526" s="15" t="str">
        <f>IF('Base articles déposés'!$A515='Récap par déposant'!$H$2,'Base articles déposés'!$B515,"")</f>
        <v/>
      </c>
      <c r="N526" s="15">
        <f t="shared" si="15"/>
        <v>0</v>
      </c>
    </row>
    <row r="527" spans="1:14" hidden="1" outlineLevel="1" x14ac:dyDescent="0.25">
      <c r="A527" s="21">
        <v>506</v>
      </c>
      <c r="B527" s="44"/>
      <c r="C527" s="100" t="str">
        <f t="shared" si="16"/>
        <v/>
      </c>
      <c r="D527" s="97" t="str">
        <f>IF(ISERROR(VLOOKUP(C527,'Base articles déposés'!$B$8:$I$10677,2,0)),"",VLOOKUP(C527,'Base articles déposés'!$B$8:$I$10677,2,0))</f>
        <v/>
      </c>
      <c r="E527" s="137" t="str">
        <f>IF(ISERROR(VLOOKUP(C527,'Base articles déposés'!$B$8:$I$10677,6,0)),"",VLOOKUP(C527,'Base articles déposés'!$B$8:$I$10677,6,0))</f>
        <v/>
      </c>
      <c r="F527" s="140" t="str">
        <f>IF(ISERROR(IF(ISBLANK(VLOOKUP(C527,'Base articles déposés'!$B$8:$I$10677,7,0)),"",VLOOKUP(C527,'Base articles déposés'!$B$8:$I$10677,7,0))),"",IF(ISBLANK(VLOOKUP(C527,'Base articles déposés'!$B$8:$I$10677,7,0)),"",VLOOKUP(C527,'Base articles déposés'!$B$8:$I$10677,7,0)))</f>
        <v/>
      </c>
      <c r="G527" s="143" t="str">
        <f>IF(ISERROR(IF(ISBLANK(VLOOKUP(C527,'Base articles déposés'!$B$8:$I$10677,8,0)),"",VLOOKUP(C527,'Base articles déposés'!$B$8:$I$10677,8,0))),"",IF(ISBLANK(VLOOKUP(C527,'Base articles déposés'!$B$8:$I$10677,8,0)),"",VLOOKUP(C527,'Base articles déposés'!$B$8:$I$10677,8,0)))</f>
        <v/>
      </c>
      <c r="H527" s="146" t="str">
        <f>IF(ISERROR(IF(ISBLANK(VLOOKUP(C527,'Base articles déposés'!$B$8:$K$10677,9,0)),"",VLOOKUP(C527,'Base articles déposés'!$B$8:$K$10677,9,0))),"",IF(ISBLANK(VLOOKUP(C527,'Base articles déposés'!$B$8:$K$10677,9,0)),"",VLOOKUP(C527,'Base articles déposés'!$B$8:$K$10677,9,0)))</f>
        <v/>
      </c>
      <c r="I527" s="165">
        <f>IF(F527="oui",IF(H527="oui",0,IF(ISERROR(VLOOKUP(C527,'Base articles déposés'!$B$8:$I$10677,5,0)),"",VLOOKUP(C527,'Base articles déposés'!$B$8:$I$10677,5,0))),0)</f>
        <v>0</v>
      </c>
      <c r="J527" s="48"/>
      <c r="L527" s="15">
        <f>SUM($N$22:N527)</f>
        <v>3</v>
      </c>
      <c r="M527" s="15" t="str">
        <f>IF('Base articles déposés'!$A516='Récap par déposant'!$H$2,'Base articles déposés'!$B516,"")</f>
        <v/>
      </c>
      <c r="N527" s="15">
        <f t="shared" si="15"/>
        <v>0</v>
      </c>
    </row>
    <row r="528" spans="1:14" hidden="1" outlineLevel="1" x14ac:dyDescent="0.25">
      <c r="A528" s="21">
        <v>507</v>
      </c>
      <c r="B528" s="44"/>
      <c r="C528" s="100" t="str">
        <f t="shared" si="16"/>
        <v/>
      </c>
      <c r="D528" s="97" t="str">
        <f>IF(ISERROR(VLOOKUP(C528,'Base articles déposés'!$B$8:$I$10677,2,0)),"",VLOOKUP(C528,'Base articles déposés'!$B$8:$I$10677,2,0))</f>
        <v/>
      </c>
      <c r="E528" s="137" t="str">
        <f>IF(ISERROR(VLOOKUP(C528,'Base articles déposés'!$B$8:$I$10677,6,0)),"",VLOOKUP(C528,'Base articles déposés'!$B$8:$I$10677,6,0))</f>
        <v/>
      </c>
      <c r="F528" s="140" t="str">
        <f>IF(ISERROR(IF(ISBLANK(VLOOKUP(C528,'Base articles déposés'!$B$8:$I$10677,7,0)),"",VLOOKUP(C528,'Base articles déposés'!$B$8:$I$10677,7,0))),"",IF(ISBLANK(VLOOKUP(C528,'Base articles déposés'!$B$8:$I$10677,7,0)),"",VLOOKUP(C528,'Base articles déposés'!$B$8:$I$10677,7,0)))</f>
        <v/>
      </c>
      <c r="G528" s="143" t="str">
        <f>IF(ISERROR(IF(ISBLANK(VLOOKUP(C528,'Base articles déposés'!$B$8:$I$10677,8,0)),"",VLOOKUP(C528,'Base articles déposés'!$B$8:$I$10677,8,0))),"",IF(ISBLANK(VLOOKUP(C528,'Base articles déposés'!$B$8:$I$10677,8,0)),"",VLOOKUP(C528,'Base articles déposés'!$B$8:$I$10677,8,0)))</f>
        <v/>
      </c>
      <c r="H528" s="146" t="str">
        <f>IF(ISERROR(IF(ISBLANK(VLOOKUP(C528,'Base articles déposés'!$B$8:$K$10677,9,0)),"",VLOOKUP(C528,'Base articles déposés'!$B$8:$K$10677,9,0))),"",IF(ISBLANK(VLOOKUP(C528,'Base articles déposés'!$B$8:$K$10677,9,0)),"",VLOOKUP(C528,'Base articles déposés'!$B$8:$K$10677,9,0)))</f>
        <v/>
      </c>
      <c r="I528" s="165">
        <f>IF(F528="oui",IF(H528="oui",0,IF(ISERROR(VLOOKUP(C528,'Base articles déposés'!$B$8:$I$10677,5,0)),"",VLOOKUP(C528,'Base articles déposés'!$B$8:$I$10677,5,0))),0)</f>
        <v>0</v>
      </c>
      <c r="J528" s="48"/>
      <c r="L528" s="15">
        <f>SUM($N$22:N528)</f>
        <v>3</v>
      </c>
      <c r="M528" s="15" t="str">
        <f>IF('Base articles déposés'!$A517='Récap par déposant'!$H$2,'Base articles déposés'!$B517,"")</f>
        <v/>
      </c>
      <c r="N528" s="15">
        <f t="shared" si="15"/>
        <v>0</v>
      </c>
    </row>
    <row r="529" spans="1:14" hidden="1" outlineLevel="1" x14ac:dyDescent="0.25">
      <c r="A529" s="21">
        <v>508</v>
      </c>
      <c r="B529" s="44"/>
      <c r="C529" s="100" t="str">
        <f t="shared" si="16"/>
        <v/>
      </c>
      <c r="D529" s="97" t="str">
        <f>IF(ISERROR(VLOOKUP(C529,'Base articles déposés'!$B$8:$I$10677,2,0)),"",VLOOKUP(C529,'Base articles déposés'!$B$8:$I$10677,2,0))</f>
        <v/>
      </c>
      <c r="E529" s="137" t="str">
        <f>IF(ISERROR(VLOOKUP(C529,'Base articles déposés'!$B$8:$I$10677,6,0)),"",VLOOKUP(C529,'Base articles déposés'!$B$8:$I$10677,6,0))</f>
        <v/>
      </c>
      <c r="F529" s="140" t="str">
        <f>IF(ISERROR(IF(ISBLANK(VLOOKUP(C529,'Base articles déposés'!$B$8:$I$10677,7,0)),"",VLOOKUP(C529,'Base articles déposés'!$B$8:$I$10677,7,0))),"",IF(ISBLANK(VLOOKUP(C529,'Base articles déposés'!$B$8:$I$10677,7,0)),"",VLOOKUP(C529,'Base articles déposés'!$B$8:$I$10677,7,0)))</f>
        <v/>
      </c>
      <c r="G529" s="143" t="str">
        <f>IF(ISERROR(IF(ISBLANK(VLOOKUP(C529,'Base articles déposés'!$B$8:$I$10677,8,0)),"",VLOOKUP(C529,'Base articles déposés'!$B$8:$I$10677,8,0))),"",IF(ISBLANK(VLOOKUP(C529,'Base articles déposés'!$B$8:$I$10677,8,0)),"",VLOOKUP(C529,'Base articles déposés'!$B$8:$I$10677,8,0)))</f>
        <v/>
      </c>
      <c r="H529" s="146" t="str">
        <f>IF(ISERROR(IF(ISBLANK(VLOOKUP(C529,'Base articles déposés'!$B$8:$K$10677,9,0)),"",VLOOKUP(C529,'Base articles déposés'!$B$8:$K$10677,9,0))),"",IF(ISBLANK(VLOOKUP(C529,'Base articles déposés'!$B$8:$K$10677,9,0)),"",VLOOKUP(C529,'Base articles déposés'!$B$8:$K$10677,9,0)))</f>
        <v/>
      </c>
      <c r="I529" s="165">
        <f>IF(F529="oui",IF(H529="oui",0,IF(ISERROR(VLOOKUP(C529,'Base articles déposés'!$B$8:$I$10677,5,0)),"",VLOOKUP(C529,'Base articles déposés'!$B$8:$I$10677,5,0))),0)</f>
        <v>0</v>
      </c>
      <c r="J529" s="48"/>
      <c r="L529" s="15">
        <f>SUM($N$22:N529)</f>
        <v>3</v>
      </c>
      <c r="M529" s="15" t="str">
        <f>IF('Base articles déposés'!$A518='Récap par déposant'!$H$2,'Base articles déposés'!$B518,"")</f>
        <v/>
      </c>
      <c r="N529" s="15">
        <f t="shared" si="15"/>
        <v>0</v>
      </c>
    </row>
    <row r="530" spans="1:14" hidden="1" outlineLevel="1" x14ac:dyDescent="0.25">
      <c r="A530" s="21">
        <v>509</v>
      </c>
      <c r="B530" s="44"/>
      <c r="C530" s="100" t="str">
        <f t="shared" si="16"/>
        <v/>
      </c>
      <c r="D530" s="97" t="str">
        <f>IF(ISERROR(VLOOKUP(C530,'Base articles déposés'!$B$8:$I$10677,2,0)),"",VLOOKUP(C530,'Base articles déposés'!$B$8:$I$10677,2,0))</f>
        <v/>
      </c>
      <c r="E530" s="137" t="str">
        <f>IF(ISERROR(VLOOKUP(C530,'Base articles déposés'!$B$8:$I$10677,6,0)),"",VLOOKUP(C530,'Base articles déposés'!$B$8:$I$10677,6,0))</f>
        <v/>
      </c>
      <c r="F530" s="140" t="str">
        <f>IF(ISERROR(IF(ISBLANK(VLOOKUP(C530,'Base articles déposés'!$B$8:$I$10677,7,0)),"",VLOOKUP(C530,'Base articles déposés'!$B$8:$I$10677,7,0))),"",IF(ISBLANK(VLOOKUP(C530,'Base articles déposés'!$B$8:$I$10677,7,0)),"",VLOOKUP(C530,'Base articles déposés'!$B$8:$I$10677,7,0)))</f>
        <v/>
      </c>
      <c r="G530" s="143" t="str">
        <f>IF(ISERROR(IF(ISBLANK(VLOOKUP(C530,'Base articles déposés'!$B$8:$I$10677,8,0)),"",VLOOKUP(C530,'Base articles déposés'!$B$8:$I$10677,8,0))),"",IF(ISBLANK(VLOOKUP(C530,'Base articles déposés'!$B$8:$I$10677,8,0)),"",VLOOKUP(C530,'Base articles déposés'!$B$8:$I$10677,8,0)))</f>
        <v/>
      </c>
      <c r="H530" s="146" t="str">
        <f>IF(ISERROR(IF(ISBLANK(VLOOKUP(C530,'Base articles déposés'!$B$8:$K$10677,9,0)),"",VLOOKUP(C530,'Base articles déposés'!$B$8:$K$10677,9,0))),"",IF(ISBLANK(VLOOKUP(C530,'Base articles déposés'!$B$8:$K$10677,9,0)),"",VLOOKUP(C530,'Base articles déposés'!$B$8:$K$10677,9,0)))</f>
        <v/>
      </c>
      <c r="I530" s="165">
        <f>IF(F530="oui",IF(H530="oui",0,IF(ISERROR(VLOOKUP(C530,'Base articles déposés'!$B$8:$I$10677,5,0)),"",VLOOKUP(C530,'Base articles déposés'!$B$8:$I$10677,5,0))),0)</f>
        <v>0</v>
      </c>
      <c r="J530" s="48"/>
      <c r="L530" s="15">
        <f>SUM($N$22:N530)</f>
        <v>3</v>
      </c>
      <c r="M530" s="15" t="str">
        <f>IF('Base articles déposés'!$A519='Récap par déposant'!$H$2,'Base articles déposés'!$B519,"")</f>
        <v/>
      </c>
      <c r="N530" s="15">
        <f t="shared" si="15"/>
        <v>0</v>
      </c>
    </row>
    <row r="531" spans="1:14" hidden="1" outlineLevel="1" x14ac:dyDescent="0.25">
      <c r="A531" s="21">
        <v>510</v>
      </c>
      <c r="B531" s="44"/>
      <c r="C531" s="100" t="str">
        <f t="shared" si="16"/>
        <v/>
      </c>
      <c r="D531" s="97" t="str">
        <f>IF(ISERROR(VLOOKUP(C531,'Base articles déposés'!$B$8:$I$10677,2,0)),"",VLOOKUP(C531,'Base articles déposés'!$B$8:$I$10677,2,0))</f>
        <v/>
      </c>
      <c r="E531" s="137" t="str">
        <f>IF(ISERROR(VLOOKUP(C531,'Base articles déposés'!$B$8:$I$10677,6,0)),"",VLOOKUP(C531,'Base articles déposés'!$B$8:$I$10677,6,0))</f>
        <v/>
      </c>
      <c r="F531" s="140" t="str">
        <f>IF(ISERROR(IF(ISBLANK(VLOOKUP(C531,'Base articles déposés'!$B$8:$I$10677,7,0)),"",VLOOKUP(C531,'Base articles déposés'!$B$8:$I$10677,7,0))),"",IF(ISBLANK(VLOOKUP(C531,'Base articles déposés'!$B$8:$I$10677,7,0)),"",VLOOKUP(C531,'Base articles déposés'!$B$8:$I$10677,7,0)))</f>
        <v/>
      </c>
      <c r="G531" s="143" t="str">
        <f>IF(ISERROR(IF(ISBLANK(VLOOKUP(C531,'Base articles déposés'!$B$8:$I$10677,8,0)),"",VLOOKUP(C531,'Base articles déposés'!$B$8:$I$10677,8,0))),"",IF(ISBLANK(VLOOKUP(C531,'Base articles déposés'!$B$8:$I$10677,8,0)),"",VLOOKUP(C531,'Base articles déposés'!$B$8:$I$10677,8,0)))</f>
        <v/>
      </c>
      <c r="H531" s="146" t="str">
        <f>IF(ISERROR(IF(ISBLANK(VLOOKUP(C531,'Base articles déposés'!$B$8:$K$10677,9,0)),"",VLOOKUP(C531,'Base articles déposés'!$B$8:$K$10677,9,0))),"",IF(ISBLANK(VLOOKUP(C531,'Base articles déposés'!$B$8:$K$10677,9,0)),"",VLOOKUP(C531,'Base articles déposés'!$B$8:$K$10677,9,0)))</f>
        <v/>
      </c>
      <c r="I531" s="165">
        <f>IF(F531="oui",IF(H531="oui",0,IF(ISERROR(VLOOKUP(C531,'Base articles déposés'!$B$8:$I$10677,5,0)),"",VLOOKUP(C531,'Base articles déposés'!$B$8:$I$10677,5,0))),0)</f>
        <v>0</v>
      </c>
      <c r="J531" s="48"/>
      <c r="L531" s="15">
        <f>SUM($N$22:N531)</f>
        <v>3</v>
      </c>
      <c r="M531" s="15" t="str">
        <f>IF('Base articles déposés'!$A520='Récap par déposant'!$H$2,'Base articles déposés'!$B520,"")</f>
        <v/>
      </c>
      <c r="N531" s="15">
        <f t="shared" ref="N531:N594" si="17">IF(M531="",0,1)</f>
        <v>0</v>
      </c>
    </row>
    <row r="532" spans="1:14" hidden="1" outlineLevel="1" x14ac:dyDescent="0.25">
      <c r="A532" s="21">
        <v>511</v>
      </c>
      <c r="B532" s="44"/>
      <c r="C532" s="100" t="str">
        <f t="shared" si="16"/>
        <v/>
      </c>
      <c r="D532" s="97" t="str">
        <f>IF(ISERROR(VLOOKUP(C532,'Base articles déposés'!$B$8:$I$10677,2,0)),"",VLOOKUP(C532,'Base articles déposés'!$B$8:$I$10677,2,0))</f>
        <v/>
      </c>
      <c r="E532" s="137" t="str">
        <f>IF(ISERROR(VLOOKUP(C532,'Base articles déposés'!$B$8:$I$10677,6,0)),"",VLOOKUP(C532,'Base articles déposés'!$B$8:$I$10677,6,0))</f>
        <v/>
      </c>
      <c r="F532" s="140" t="str">
        <f>IF(ISERROR(IF(ISBLANK(VLOOKUP(C532,'Base articles déposés'!$B$8:$I$10677,7,0)),"",VLOOKUP(C532,'Base articles déposés'!$B$8:$I$10677,7,0))),"",IF(ISBLANK(VLOOKUP(C532,'Base articles déposés'!$B$8:$I$10677,7,0)),"",VLOOKUP(C532,'Base articles déposés'!$B$8:$I$10677,7,0)))</f>
        <v/>
      </c>
      <c r="G532" s="143" t="str">
        <f>IF(ISERROR(IF(ISBLANK(VLOOKUP(C532,'Base articles déposés'!$B$8:$I$10677,8,0)),"",VLOOKUP(C532,'Base articles déposés'!$B$8:$I$10677,8,0))),"",IF(ISBLANK(VLOOKUP(C532,'Base articles déposés'!$B$8:$I$10677,8,0)),"",VLOOKUP(C532,'Base articles déposés'!$B$8:$I$10677,8,0)))</f>
        <v/>
      </c>
      <c r="H532" s="146" t="str">
        <f>IF(ISERROR(IF(ISBLANK(VLOOKUP(C532,'Base articles déposés'!$B$8:$K$10677,9,0)),"",VLOOKUP(C532,'Base articles déposés'!$B$8:$K$10677,9,0))),"",IF(ISBLANK(VLOOKUP(C532,'Base articles déposés'!$B$8:$K$10677,9,0)),"",VLOOKUP(C532,'Base articles déposés'!$B$8:$K$10677,9,0)))</f>
        <v/>
      </c>
      <c r="I532" s="165">
        <f>IF(F532="oui",IF(H532="oui",0,IF(ISERROR(VLOOKUP(C532,'Base articles déposés'!$B$8:$I$10677,5,0)),"",VLOOKUP(C532,'Base articles déposés'!$B$8:$I$10677,5,0))),0)</f>
        <v>0</v>
      </c>
      <c r="J532" s="48"/>
      <c r="L532" s="15">
        <f>SUM($N$22:N532)</f>
        <v>3</v>
      </c>
      <c r="M532" s="15" t="str">
        <f>IF('Base articles déposés'!$A521='Récap par déposant'!$H$2,'Base articles déposés'!$B521,"")</f>
        <v/>
      </c>
      <c r="N532" s="15">
        <f t="shared" si="17"/>
        <v>0</v>
      </c>
    </row>
    <row r="533" spans="1:14" hidden="1" outlineLevel="1" x14ac:dyDescent="0.25">
      <c r="A533" s="21">
        <v>512</v>
      </c>
      <c r="B533" s="44"/>
      <c r="C533" s="100" t="str">
        <f t="shared" si="16"/>
        <v/>
      </c>
      <c r="D533" s="97" t="str">
        <f>IF(ISERROR(VLOOKUP(C533,'Base articles déposés'!$B$8:$I$10677,2,0)),"",VLOOKUP(C533,'Base articles déposés'!$B$8:$I$10677,2,0))</f>
        <v/>
      </c>
      <c r="E533" s="137" t="str">
        <f>IF(ISERROR(VLOOKUP(C533,'Base articles déposés'!$B$8:$I$10677,6,0)),"",VLOOKUP(C533,'Base articles déposés'!$B$8:$I$10677,6,0))</f>
        <v/>
      </c>
      <c r="F533" s="140" t="str">
        <f>IF(ISERROR(IF(ISBLANK(VLOOKUP(C533,'Base articles déposés'!$B$8:$I$10677,7,0)),"",VLOOKUP(C533,'Base articles déposés'!$B$8:$I$10677,7,0))),"",IF(ISBLANK(VLOOKUP(C533,'Base articles déposés'!$B$8:$I$10677,7,0)),"",VLOOKUP(C533,'Base articles déposés'!$B$8:$I$10677,7,0)))</f>
        <v/>
      </c>
      <c r="G533" s="143" t="str">
        <f>IF(ISERROR(IF(ISBLANK(VLOOKUP(C533,'Base articles déposés'!$B$8:$I$10677,8,0)),"",VLOOKUP(C533,'Base articles déposés'!$B$8:$I$10677,8,0))),"",IF(ISBLANK(VLOOKUP(C533,'Base articles déposés'!$B$8:$I$10677,8,0)),"",VLOOKUP(C533,'Base articles déposés'!$B$8:$I$10677,8,0)))</f>
        <v/>
      </c>
      <c r="H533" s="146" t="str">
        <f>IF(ISERROR(IF(ISBLANK(VLOOKUP(C533,'Base articles déposés'!$B$8:$K$10677,9,0)),"",VLOOKUP(C533,'Base articles déposés'!$B$8:$K$10677,9,0))),"",IF(ISBLANK(VLOOKUP(C533,'Base articles déposés'!$B$8:$K$10677,9,0)),"",VLOOKUP(C533,'Base articles déposés'!$B$8:$K$10677,9,0)))</f>
        <v/>
      </c>
      <c r="I533" s="165">
        <f>IF(F533="oui",IF(H533="oui",0,IF(ISERROR(VLOOKUP(C533,'Base articles déposés'!$B$8:$I$10677,5,0)),"",VLOOKUP(C533,'Base articles déposés'!$B$8:$I$10677,5,0))),0)</f>
        <v>0</v>
      </c>
      <c r="J533" s="48"/>
      <c r="L533" s="15">
        <f>SUM($N$22:N533)</f>
        <v>3</v>
      </c>
      <c r="M533" s="15" t="str">
        <f>IF('Base articles déposés'!$A522='Récap par déposant'!$H$2,'Base articles déposés'!$B522,"")</f>
        <v/>
      </c>
      <c r="N533" s="15">
        <f t="shared" si="17"/>
        <v>0</v>
      </c>
    </row>
    <row r="534" spans="1:14" hidden="1" outlineLevel="1" x14ac:dyDescent="0.25">
      <c r="A534" s="21">
        <v>513</v>
      </c>
      <c r="B534" s="44"/>
      <c r="C534" s="100" t="str">
        <f t="shared" si="16"/>
        <v/>
      </c>
      <c r="D534" s="97" t="str">
        <f>IF(ISERROR(VLOOKUP(C534,'Base articles déposés'!$B$8:$I$10677,2,0)),"",VLOOKUP(C534,'Base articles déposés'!$B$8:$I$10677,2,0))</f>
        <v/>
      </c>
      <c r="E534" s="137" t="str">
        <f>IF(ISERROR(VLOOKUP(C534,'Base articles déposés'!$B$8:$I$10677,6,0)),"",VLOOKUP(C534,'Base articles déposés'!$B$8:$I$10677,6,0))</f>
        <v/>
      </c>
      <c r="F534" s="140" t="str">
        <f>IF(ISERROR(IF(ISBLANK(VLOOKUP(C534,'Base articles déposés'!$B$8:$I$10677,7,0)),"",VLOOKUP(C534,'Base articles déposés'!$B$8:$I$10677,7,0))),"",IF(ISBLANK(VLOOKUP(C534,'Base articles déposés'!$B$8:$I$10677,7,0)),"",VLOOKUP(C534,'Base articles déposés'!$B$8:$I$10677,7,0)))</f>
        <v/>
      </c>
      <c r="G534" s="143" t="str">
        <f>IF(ISERROR(IF(ISBLANK(VLOOKUP(C534,'Base articles déposés'!$B$8:$I$10677,8,0)),"",VLOOKUP(C534,'Base articles déposés'!$B$8:$I$10677,8,0))),"",IF(ISBLANK(VLOOKUP(C534,'Base articles déposés'!$B$8:$I$10677,8,0)),"",VLOOKUP(C534,'Base articles déposés'!$B$8:$I$10677,8,0)))</f>
        <v/>
      </c>
      <c r="H534" s="146" t="str">
        <f>IF(ISERROR(IF(ISBLANK(VLOOKUP(C534,'Base articles déposés'!$B$8:$K$10677,9,0)),"",VLOOKUP(C534,'Base articles déposés'!$B$8:$K$10677,9,0))),"",IF(ISBLANK(VLOOKUP(C534,'Base articles déposés'!$B$8:$K$10677,9,0)),"",VLOOKUP(C534,'Base articles déposés'!$B$8:$K$10677,9,0)))</f>
        <v/>
      </c>
      <c r="I534" s="165">
        <f>IF(F534="oui",IF(H534="oui",0,IF(ISERROR(VLOOKUP(C534,'Base articles déposés'!$B$8:$I$10677,5,0)),"",VLOOKUP(C534,'Base articles déposés'!$B$8:$I$10677,5,0))),0)</f>
        <v>0</v>
      </c>
      <c r="J534" s="48"/>
      <c r="L534" s="15">
        <f>SUM($N$22:N534)</f>
        <v>3</v>
      </c>
      <c r="M534" s="15" t="str">
        <f>IF('Base articles déposés'!$A523='Récap par déposant'!$H$2,'Base articles déposés'!$B523,"")</f>
        <v/>
      </c>
      <c r="N534" s="15">
        <f t="shared" si="17"/>
        <v>0</v>
      </c>
    </row>
    <row r="535" spans="1:14" hidden="1" outlineLevel="1" x14ac:dyDescent="0.25">
      <c r="A535" s="21">
        <v>514</v>
      </c>
      <c r="B535" s="44"/>
      <c r="C535" s="100" t="str">
        <f t="shared" si="16"/>
        <v/>
      </c>
      <c r="D535" s="97" t="str">
        <f>IF(ISERROR(VLOOKUP(C535,'Base articles déposés'!$B$8:$I$10677,2,0)),"",VLOOKUP(C535,'Base articles déposés'!$B$8:$I$10677,2,0))</f>
        <v/>
      </c>
      <c r="E535" s="137" t="str">
        <f>IF(ISERROR(VLOOKUP(C535,'Base articles déposés'!$B$8:$I$10677,6,0)),"",VLOOKUP(C535,'Base articles déposés'!$B$8:$I$10677,6,0))</f>
        <v/>
      </c>
      <c r="F535" s="140" t="str">
        <f>IF(ISERROR(IF(ISBLANK(VLOOKUP(C535,'Base articles déposés'!$B$8:$I$10677,7,0)),"",VLOOKUP(C535,'Base articles déposés'!$B$8:$I$10677,7,0))),"",IF(ISBLANK(VLOOKUP(C535,'Base articles déposés'!$B$8:$I$10677,7,0)),"",VLOOKUP(C535,'Base articles déposés'!$B$8:$I$10677,7,0)))</f>
        <v/>
      </c>
      <c r="G535" s="143" t="str">
        <f>IF(ISERROR(IF(ISBLANK(VLOOKUP(C535,'Base articles déposés'!$B$8:$I$10677,8,0)),"",VLOOKUP(C535,'Base articles déposés'!$B$8:$I$10677,8,0))),"",IF(ISBLANK(VLOOKUP(C535,'Base articles déposés'!$B$8:$I$10677,8,0)),"",VLOOKUP(C535,'Base articles déposés'!$B$8:$I$10677,8,0)))</f>
        <v/>
      </c>
      <c r="H535" s="146" t="str">
        <f>IF(ISERROR(IF(ISBLANK(VLOOKUP(C535,'Base articles déposés'!$B$8:$K$10677,9,0)),"",VLOOKUP(C535,'Base articles déposés'!$B$8:$K$10677,9,0))),"",IF(ISBLANK(VLOOKUP(C535,'Base articles déposés'!$B$8:$K$10677,9,0)),"",VLOOKUP(C535,'Base articles déposés'!$B$8:$K$10677,9,0)))</f>
        <v/>
      </c>
      <c r="I535" s="165">
        <f>IF(F535="oui",IF(H535="oui",0,IF(ISERROR(VLOOKUP(C535,'Base articles déposés'!$B$8:$I$10677,5,0)),"",VLOOKUP(C535,'Base articles déposés'!$B$8:$I$10677,5,0))),0)</f>
        <v>0</v>
      </c>
      <c r="J535" s="48"/>
      <c r="L535" s="15">
        <f>SUM($N$22:N535)</f>
        <v>3</v>
      </c>
      <c r="M535" s="15" t="str">
        <f>IF('Base articles déposés'!$A524='Récap par déposant'!$H$2,'Base articles déposés'!$B524,"")</f>
        <v/>
      </c>
      <c r="N535" s="15">
        <f t="shared" si="17"/>
        <v>0</v>
      </c>
    </row>
    <row r="536" spans="1:14" hidden="1" outlineLevel="1" x14ac:dyDescent="0.25">
      <c r="A536" s="21">
        <v>515</v>
      </c>
      <c r="B536" s="44"/>
      <c r="C536" s="100" t="str">
        <f t="shared" si="16"/>
        <v/>
      </c>
      <c r="D536" s="97" t="str">
        <f>IF(ISERROR(VLOOKUP(C536,'Base articles déposés'!$B$8:$I$10677,2,0)),"",VLOOKUP(C536,'Base articles déposés'!$B$8:$I$10677,2,0))</f>
        <v/>
      </c>
      <c r="E536" s="137" t="str">
        <f>IF(ISERROR(VLOOKUP(C536,'Base articles déposés'!$B$8:$I$10677,6,0)),"",VLOOKUP(C536,'Base articles déposés'!$B$8:$I$10677,6,0))</f>
        <v/>
      </c>
      <c r="F536" s="140" t="str">
        <f>IF(ISERROR(IF(ISBLANK(VLOOKUP(C536,'Base articles déposés'!$B$8:$I$10677,7,0)),"",VLOOKUP(C536,'Base articles déposés'!$B$8:$I$10677,7,0))),"",IF(ISBLANK(VLOOKUP(C536,'Base articles déposés'!$B$8:$I$10677,7,0)),"",VLOOKUP(C536,'Base articles déposés'!$B$8:$I$10677,7,0)))</f>
        <v/>
      </c>
      <c r="G536" s="143" t="str">
        <f>IF(ISERROR(IF(ISBLANK(VLOOKUP(C536,'Base articles déposés'!$B$8:$I$10677,8,0)),"",VLOOKUP(C536,'Base articles déposés'!$B$8:$I$10677,8,0))),"",IF(ISBLANK(VLOOKUP(C536,'Base articles déposés'!$B$8:$I$10677,8,0)),"",VLOOKUP(C536,'Base articles déposés'!$B$8:$I$10677,8,0)))</f>
        <v/>
      </c>
      <c r="H536" s="146" t="str">
        <f>IF(ISERROR(IF(ISBLANK(VLOOKUP(C536,'Base articles déposés'!$B$8:$K$10677,9,0)),"",VLOOKUP(C536,'Base articles déposés'!$B$8:$K$10677,9,0))),"",IF(ISBLANK(VLOOKUP(C536,'Base articles déposés'!$B$8:$K$10677,9,0)),"",VLOOKUP(C536,'Base articles déposés'!$B$8:$K$10677,9,0)))</f>
        <v/>
      </c>
      <c r="I536" s="165">
        <f>IF(F536="oui",IF(H536="oui",0,IF(ISERROR(VLOOKUP(C536,'Base articles déposés'!$B$8:$I$10677,5,0)),"",VLOOKUP(C536,'Base articles déposés'!$B$8:$I$10677,5,0))),0)</f>
        <v>0</v>
      </c>
      <c r="J536" s="48"/>
      <c r="L536" s="15">
        <f>SUM($N$22:N536)</f>
        <v>3</v>
      </c>
      <c r="M536" s="15" t="str">
        <f>IF('Base articles déposés'!$A525='Récap par déposant'!$H$2,'Base articles déposés'!$B525,"")</f>
        <v/>
      </c>
      <c r="N536" s="15">
        <f t="shared" si="17"/>
        <v>0</v>
      </c>
    </row>
    <row r="537" spans="1:14" hidden="1" outlineLevel="1" x14ac:dyDescent="0.25">
      <c r="A537" s="21">
        <v>516</v>
      </c>
      <c r="B537" s="44"/>
      <c r="C537" s="100" t="str">
        <f t="shared" si="16"/>
        <v/>
      </c>
      <c r="D537" s="97" t="str">
        <f>IF(ISERROR(VLOOKUP(C537,'Base articles déposés'!$B$8:$I$10677,2,0)),"",VLOOKUP(C537,'Base articles déposés'!$B$8:$I$10677,2,0))</f>
        <v/>
      </c>
      <c r="E537" s="137" t="str">
        <f>IF(ISERROR(VLOOKUP(C537,'Base articles déposés'!$B$8:$I$10677,6,0)),"",VLOOKUP(C537,'Base articles déposés'!$B$8:$I$10677,6,0))</f>
        <v/>
      </c>
      <c r="F537" s="140" t="str">
        <f>IF(ISERROR(IF(ISBLANK(VLOOKUP(C537,'Base articles déposés'!$B$8:$I$10677,7,0)),"",VLOOKUP(C537,'Base articles déposés'!$B$8:$I$10677,7,0))),"",IF(ISBLANK(VLOOKUP(C537,'Base articles déposés'!$B$8:$I$10677,7,0)),"",VLOOKUP(C537,'Base articles déposés'!$B$8:$I$10677,7,0)))</f>
        <v/>
      </c>
      <c r="G537" s="143" t="str">
        <f>IF(ISERROR(IF(ISBLANK(VLOOKUP(C537,'Base articles déposés'!$B$8:$I$10677,8,0)),"",VLOOKUP(C537,'Base articles déposés'!$B$8:$I$10677,8,0))),"",IF(ISBLANK(VLOOKUP(C537,'Base articles déposés'!$B$8:$I$10677,8,0)),"",VLOOKUP(C537,'Base articles déposés'!$B$8:$I$10677,8,0)))</f>
        <v/>
      </c>
      <c r="H537" s="146" t="str">
        <f>IF(ISERROR(IF(ISBLANK(VLOOKUP(C537,'Base articles déposés'!$B$8:$K$10677,9,0)),"",VLOOKUP(C537,'Base articles déposés'!$B$8:$K$10677,9,0))),"",IF(ISBLANK(VLOOKUP(C537,'Base articles déposés'!$B$8:$K$10677,9,0)),"",VLOOKUP(C537,'Base articles déposés'!$B$8:$K$10677,9,0)))</f>
        <v/>
      </c>
      <c r="I537" s="165">
        <f>IF(F537="oui",IF(H537="oui",0,IF(ISERROR(VLOOKUP(C537,'Base articles déposés'!$B$8:$I$10677,5,0)),"",VLOOKUP(C537,'Base articles déposés'!$B$8:$I$10677,5,0))),0)</f>
        <v>0</v>
      </c>
      <c r="J537" s="48"/>
      <c r="L537" s="15">
        <f>SUM($N$22:N537)</f>
        <v>3</v>
      </c>
      <c r="M537" s="15" t="str">
        <f>IF('Base articles déposés'!$A526='Récap par déposant'!$H$2,'Base articles déposés'!$B526,"")</f>
        <v/>
      </c>
      <c r="N537" s="15">
        <f t="shared" si="17"/>
        <v>0</v>
      </c>
    </row>
    <row r="538" spans="1:14" hidden="1" outlineLevel="1" x14ac:dyDescent="0.25">
      <c r="A538" s="21">
        <v>517</v>
      </c>
      <c r="B538" s="44"/>
      <c r="C538" s="100" t="str">
        <f t="shared" si="16"/>
        <v/>
      </c>
      <c r="D538" s="97" t="str">
        <f>IF(ISERROR(VLOOKUP(C538,'Base articles déposés'!$B$8:$I$10677,2,0)),"",VLOOKUP(C538,'Base articles déposés'!$B$8:$I$10677,2,0))</f>
        <v/>
      </c>
      <c r="E538" s="137" t="str">
        <f>IF(ISERROR(VLOOKUP(C538,'Base articles déposés'!$B$8:$I$10677,6,0)),"",VLOOKUP(C538,'Base articles déposés'!$B$8:$I$10677,6,0))</f>
        <v/>
      </c>
      <c r="F538" s="140" t="str">
        <f>IF(ISERROR(IF(ISBLANK(VLOOKUP(C538,'Base articles déposés'!$B$8:$I$10677,7,0)),"",VLOOKUP(C538,'Base articles déposés'!$B$8:$I$10677,7,0))),"",IF(ISBLANK(VLOOKUP(C538,'Base articles déposés'!$B$8:$I$10677,7,0)),"",VLOOKUP(C538,'Base articles déposés'!$B$8:$I$10677,7,0)))</f>
        <v/>
      </c>
      <c r="G538" s="143" t="str">
        <f>IF(ISERROR(IF(ISBLANK(VLOOKUP(C538,'Base articles déposés'!$B$8:$I$10677,8,0)),"",VLOOKUP(C538,'Base articles déposés'!$B$8:$I$10677,8,0))),"",IF(ISBLANK(VLOOKUP(C538,'Base articles déposés'!$B$8:$I$10677,8,0)),"",VLOOKUP(C538,'Base articles déposés'!$B$8:$I$10677,8,0)))</f>
        <v/>
      </c>
      <c r="H538" s="146" t="str">
        <f>IF(ISERROR(IF(ISBLANK(VLOOKUP(C538,'Base articles déposés'!$B$8:$K$10677,9,0)),"",VLOOKUP(C538,'Base articles déposés'!$B$8:$K$10677,9,0))),"",IF(ISBLANK(VLOOKUP(C538,'Base articles déposés'!$B$8:$K$10677,9,0)),"",VLOOKUP(C538,'Base articles déposés'!$B$8:$K$10677,9,0)))</f>
        <v/>
      </c>
      <c r="I538" s="165">
        <f>IF(F538="oui",IF(H538="oui",0,IF(ISERROR(VLOOKUP(C538,'Base articles déposés'!$B$8:$I$10677,5,0)),"",VLOOKUP(C538,'Base articles déposés'!$B$8:$I$10677,5,0))),0)</f>
        <v>0</v>
      </c>
      <c r="J538" s="48"/>
      <c r="L538" s="15">
        <f>SUM($N$22:N538)</f>
        <v>3</v>
      </c>
      <c r="M538" s="15" t="str">
        <f>IF('Base articles déposés'!$A527='Récap par déposant'!$H$2,'Base articles déposés'!$B527,"")</f>
        <v/>
      </c>
      <c r="N538" s="15">
        <f t="shared" si="17"/>
        <v>0</v>
      </c>
    </row>
    <row r="539" spans="1:14" hidden="1" outlineLevel="1" x14ac:dyDescent="0.25">
      <c r="A539" s="21">
        <v>518</v>
      </c>
      <c r="B539" s="44"/>
      <c r="C539" s="100" t="str">
        <f t="shared" si="16"/>
        <v/>
      </c>
      <c r="D539" s="97" t="str">
        <f>IF(ISERROR(VLOOKUP(C539,'Base articles déposés'!$B$8:$I$10677,2,0)),"",VLOOKUP(C539,'Base articles déposés'!$B$8:$I$10677,2,0))</f>
        <v/>
      </c>
      <c r="E539" s="137" t="str">
        <f>IF(ISERROR(VLOOKUP(C539,'Base articles déposés'!$B$8:$I$10677,6,0)),"",VLOOKUP(C539,'Base articles déposés'!$B$8:$I$10677,6,0))</f>
        <v/>
      </c>
      <c r="F539" s="140" t="str">
        <f>IF(ISERROR(IF(ISBLANK(VLOOKUP(C539,'Base articles déposés'!$B$8:$I$10677,7,0)),"",VLOOKUP(C539,'Base articles déposés'!$B$8:$I$10677,7,0))),"",IF(ISBLANK(VLOOKUP(C539,'Base articles déposés'!$B$8:$I$10677,7,0)),"",VLOOKUP(C539,'Base articles déposés'!$B$8:$I$10677,7,0)))</f>
        <v/>
      </c>
      <c r="G539" s="143" t="str">
        <f>IF(ISERROR(IF(ISBLANK(VLOOKUP(C539,'Base articles déposés'!$B$8:$I$10677,8,0)),"",VLOOKUP(C539,'Base articles déposés'!$B$8:$I$10677,8,0))),"",IF(ISBLANK(VLOOKUP(C539,'Base articles déposés'!$B$8:$I$10677,8,0)),"",VLOOKUP(C539,'Base articles déposés'!$B$8:$I$10677,8,0)))</f>
        <v/>
      </c>
      <c r="H539" s="146" t="str">
        <f>IF(ISERROR(IF(ISBLANK(VLOOKUP(C539,'Base articles déposés'!$B$8:$K$10677,9,0)),"",VLOOKUP(C539,'Base articles déposés'!$B$8:$K$10677,9,0))),"",IF(ISBLANK(VLOOKUP(C539,'Base articles déposés'!$B$8:$K$10677,9,0)),"",VLOOKUP(C539,'Base articles déposés'!$B$8:$K$10677,9,0)))</f>
        <v/>
      </c>
      <c r="I539" s="165">
        <f>IF(F539="oui",IF(H539="oui",0,IF(ISERROR(VLOOKUP(C539,'Base articles déposés'!$B$8:$I$10677,5,0)),"",VLOOKUP(C539,'Base articles déposés'!$B$8:$I$10677,5,0))),0)</f>
        <v>0</v>
      </c>
      <c r="J539" s="48"/>
      <c r="L539" s="15">
        <f>SUM($N$22:N539)</f>
        <v>3</v>
      </c>
      <c r="M539" s="15" t="str">
        <f>IF('Base articles déposés'!$A528='Récap par déposant'!$H$2,'Base articles déposés'!$B528,"")</f>
        <v/>
      </c>
      <c r="N539" s="15">
        <f t="shared" si="17"/>
        <v>0</v>
      </c>
    </row>
    <row r="540" spans="1:14" hidden="1" outlineLevel="1" x14ac:dyDescent="0.25">
      <c r="A540" s="21">
        <v>519</v>
      </c>
      <c r="B540" s="44"/>
      <c r="C540" s="100" t="str">
        <f t="shared" si="16"/>
        <v/>
      </c>
      <c r="D540" s="97" t="str">
        <f>IF(ISERROR(VLOOKUP(C540,'Base articles déposés'!$B$8:$I$10677,2,0)),"",VLOOKUP(C540,'Base articles déposés'!$B$8:$I$10677,2,0))</f>
        <v/>
      </c>
      <c r="E540" s="137" t="str">
        <f>IF(ISERROR(VLOOKUP(C540,'Base articles déposés'!$B$8:$I$10677,6,0)),"",VLOOKUP(C540,'Base articles déposés'!$B$8:$I$10677,6,0))</f>
        <v/>
      </c>
      <c r="F540" s="140" t="str">
        <f>IF(ISERROR(IF(ISBLANK(VLOOKUP(C540,'Base articles déposés'!$B$8:$I$10677,7,0)),"",VLOOKUP(C540,'Base articles déposés'!$B$8:$I$10677,7,0))),"",IF(ISBLANK(VLOOKUP(C540,'Base articles déposés'!$B$8:$I$10677,7,0)),"",VLOOKUP(C540,'Base articles déposés'!$B$8:$I$10677,7,0)))</f>
        <v/>
      </c>
      <c r="G540" s="143" t="str">
        <f>IF(ISERROR(IF(ISBLANK(VLOOKUP(C540,'Base articles déposés'!$B$8:$I$10677,8,0)),"",VLOOKUP(C540,'Base articles déposés'!$B$8:$I$10677,8,0))),"",IF(ISBLANK(VLOOKUP(C540,'Base articles déposés'!$B$8:$I$10677,8,0)),"",VLOOKUP(C540,'Base articles déposés'!$B$8:$I$10677,8,0)))</f>
        <v/>
      </c>
      <c r="H540" s="146" t="str">
        <f>IF(ISERROR(IF(ISBLANK(VLOOKUP(C540,'Base articles déposés'!$B$8:$K$10677,9,0)),"",VLOOKUP(C540,'Base articles déposés'!$B$8:$K$10677,9,0))),"",IF(ISBLANK(VLOOKUP(C540,'Base articles déposés'!$B$8:$K$10677,9,0)),"",VLOOKUP(C540,'Base articles déposés'!$B$8:$K$10677,9,0)))</f>
        <v/>
      </c>
      <c r="I540" s="165">
        <f>IF(F540="oui",IF(H540="oui",0,IF(ISERROR(VLOOKUP(C540,'Base articles déposés'!$B$8:$I$10677,5,0)),"",VLOOKUP(C540,'Base articles déposés'!$B$8:$I$10677,5,0))),0)</f>
        <v>0</v>
      </c>
      <c r="J540" s="48"/>
      <c r="L540" s="15">
        <f>SUM($N$22:N540)</f>
        <v>3</v>
      </c>
      <c r="M540" s="15" t="str">
        <f>IF('Base articles déposés'!$A529='Récap par déposant'!$H$2,'Base articles déposés'!$B529,"")</f>
        <v/>
      </c>
      <c r="N540" s="15">
        <f t="shared" si="17"/>
        <v>0</v>
      </c>
    </row>
    <row r="541" spans="1:14" hidden="1" outlineLevel="1" x14ac:dyDescent="0.25">
      <c r="A541" s="21">
        <v>520</v>
      </c>
      <c r="B541" s="44"/>
      <c r="C541" s="100" t="str">
        <f t="shared" si="16"/>
        <v/>
      </c>
      <c r="D541" s="97" t="str">
        <f>IF(ISERROR(VLOOKUP(C541,'Base articles déposés'!$B$8:$I$10677,2,0)),"",VLOOKUP(C541,'Base articles déposés'!$B$8:$I$10677,2,0))</f>
        <v/>
      </c>
      <c r="E541" s="137" t="str">
        <f>IF(ISERROR(VLOOKUP(C541,'Base articles déposés'!$B$8:$I$10677,6,0)),"",VLOOKUP(C541,'Base articles déposés'!$B$8:$I$10677,6,0))</f>
        <v/>
      </c>
      <c r="F541" s="140" t="str">
        <f>IF(ISERROR(IF(ISBLANK(VLOOKUP(C541,'Base articles déposés'!$B$8:$I$10677,7,0)),"",VLOOKUP(C541,'Base articles déposés'!$B$8:$I$10677,7,0))),"",IF(ISBLANK(VLOOKUP(C541,'Base articles déposés'!$B$8:$I$10677,7,0)),"",VLOOKUP(C541,'Base articles déposés'!$B$8:$I$10677,7,0)))</f>
        <v/>
      </c>
      <c r="G541" s="143" t="str">
        <f>IF(ISERROR(IF(ISBLANK(VLOOKUP(C541,'Base articles déposés'!$B$8:$I$10677,8,0)),"",VLOOKUP(C541,'Base articles déposés'!$B$8:$I$10677,8,0))),"",IF(ISBLANK(VLOOKUP(C541,'Base articles déposés'!$B$8:$I$10677,8,0)),"",VLOOKUP(C541,'Base articles déposés'!$B$8:$I$10677,8,0)))</f>
        <v/>
      </c>
      <c r="H541" s="146" t="str">
        <f>IF(ISERROR(IF(ISBLANK(VLOOKUP(C541,'Base articles déposés'!$B$8:$K$10677,9,0)),"",VLOOKUP(C541,'Base articles déposés'!$B$8:$K$10677,9,0))),"",IF(ISBLANK(VLOOKUP(C541,'Base articles déposés'!$B$8:$K$10677,9,0)),"",VLOOKUP(C541,'Base articles déposés'!$B$8:$K$10677,9,0)))</f>
        <v/>
      </c>
      <c r="I541" s="165">
        <f>IF(F541="oui",IF(H541="oui",0,IF(ISERROR(VLOOKUP(C541,'Base articles déposés'!$B$8:$I$10677,5,0)),"",VLOOKUP(C541,'Base articles déposés'!$B$8:$I$10677,5,0))),0)</f>
        <v>0</v>
      </c>
      <c r="J541" s="48"/>
      <c r="L541" s="15">
        <f>SUM($N$22:N541)</f>
        <v>3</v>
      </c>
      <c r="M541" s="15" t="str">
        <f>IF('Base articles déposés'!$A530='Récap par déposant'!$H$2,'Base articles déposés'!$B530,"")</f>
        <v/>
      </c>
      <c r="N541" s="15">
        <f t="shared" si="17"/>
        <v>0</v>
      </c>
    </row>
    <row r="542" spans="1:14" hidden="1" outlineLevel="1" x14ac:dyDescent="0.25">
      <c r="A542" s="21">
        <v>521</v>
      </c>
      <c r="B542" s="44"/>
      <c r="C542" s="100" t="str">
        <f t="shared" si="16"/>
        <v/>
      </c>
      <c r="D542" s="97" t="str">
        <f>IF(ISERROR(VLOOKUP(C542,'Base articles déposés'!$B$8:$I$10677,2,0)),"",VLOOKUP(C542,'Base articles déposés'!$B$8:$I$10677,2,0))</f>
        <v/>
      </c>
      <c r="E542" s="137" t="str">
        <f>IF(ISERROR(VLOOKUP(C542,'Base articles déposés'!$B$8:$I$10677,6,0)),"",VLOOKUP(C542,'Base articles déposés'!$B$8:$I$10677,6,0))</f>
        <v/>
      </c>
      <c r="F542" s="140" t="str">
        <f>IF(ISERROR(IF(ISBLANK(VLOOKUP(C542,'Base articles déposés'!$B$8:$I$10677,7,0)),"",VLOOKUP(C542,'Base articles déposés'!$B$8:$I$10677,7,0))),"",IF(ISBLANK(VLOOKUP(C542,'Base articles déposés'!$B$8:$I$10677,7,0)),"",VLOOKUP(C542,'Base articles déposés'!$B$8:$I$10677,7,0)))</f>
        <v/>
      </c>
      <c r="G542" s="143" t="str">
        <f>IF(ISERROR(IF(ISBLANK(VLOOKUP(C542,'Base articles déposés'!$B$8:$I$10677,8,0)),"",VLOOKUP(C542,'Base articles déposés'!$B$8:$I$10677,8,0))),"",IF(ISBLANK(VLOOKUP(C542,'Base articles déposés'!$B$8:$I$10677,8,0)),"",VLOOKUP(C542,'Base articles déposés'!$B$8:$I$10677,8,0)))</f>
        <v/>
      </c>
      <c r="H542" s="146" t="str">
        <f>IF(ISERROR(IF(ISBLANK(VLOOKUP(C542,'Base articles déposés'!$B$8:$K$10677,9,0)),"",VLOOKUP(C542,'Base articles déposés'!$B$8:$K$10677,9,0))),"",IF(ISBLANK(VLOOKUP(C542,'Base articles déposés'!$B$8:$K$10677,9,0)),"",VLOOKUP(C542,'Base articles déposés'!$B$8:$K$10677,9,0)))</f>
        <v/>
      </c>
      <c r="I542" s="165">
        <f>IF(F542="oui",IF(H542="oui",0,IF(ISERROR(VLOOKUP(C542,'Base articles déposés'!$B$8:$I$10677,5,0)),"",VLOOKUP(C542,'Base articles déposés'!$B$8:$I$10677,5,0))),0)</f>
        <v>0</v>
      </c>
      <c r="J542" s="48"/>
      <c r="L542" s="15">
        <f>SUM($N$22:N542)</f>
        <v>3</v>
      </c>
      <c r="M542" s="15" t="str">
        <f>IF('Base articles déposés'!$A531='Récap par déposant'!$H$2,'Base articles déposés'!$B531,"")</f>
        <v/>
      </c>
      <c r="N542" s="15">
        <f t="shared" si="17"/>
        <v>0</v>
      </c>
    </row>
    <row r="543" spans="1:14" hidden="1" outlineLevel="1" x14ac:dyDescent="0.25">
      <c r="A543" s="21">
        <v>522</v>
      </c>
      <c r="B543" s="44"/>
      <c r="C543" s="100" t="str">
        <f t="shared" si="16"/>
        <v/>
      </c>
      <c r="D543" s="97" t="str">
        <f>IF(ISERROR(VLOOKUP(C543,'Base articles déposés'!$B$8:$I$10677,2,0)),"",VLOOKUP(C543,'Base articles déposés'!$B$8:$I$10677,2,0))</f>
        <v/>
      </c>
      <c r="E543" s="137" t="str">
        <f>IF(ISERROR(VLOOKUP(C543,'Base articles déposés'!$B$8:$I$10677,6,0)),"",VLOOKUP(C543,'Base articles déposés'!$B$8:$I$10677,6,0))</f>
        <v/>
      </c>
      <c r="F543" s="140" t="str">
        <f>IF(ISERROR(IF(ISBLANK(VLOOKUP(C543,'Base articles déposés'!$B$8:$I$10677,7,0)),"",VLOOKUP(C543,'Base articles déposés'!$B$8:$I$10677,7,0))),"",IF(ISBLANK(VLOOKUP(C543,'Base articles déposés'!$B$8:$I$10677,7,0)),"",VLOOKUP(C543,'Base articles déposés'!$B$8:$I$10677,7,0)))</f>
        <v/>
      </c>
      <c r="G543" s="143" t="str">
        <f>IF(ISERROR(IF(ISBLANK(VLOOKUP(C543,'Base articles déposés'!$B$8:$I$10677,8,0)),"",VLOOKUP(C543,'Base articles déposés'!$B$8:$I$10677,8,0))),"",IF(ISBLANK(VLOOKUP(C543,'Base articles déposés'!$B$8:$I$10677,8,0)),"",VLOOKUP(C543,'Base articles déposés'!$B$8:$I$10677,8,0)))</f>
        <v/>
      </c>
      <c r="H543" s="146" t="str">
        <f>IF(ISERROR(IF(ISBLANK(VLOOKUP(C543,'Base articles déposés'!$B$8:$K$10677,9,0)),"",VLOOKUP(C543,'Base articles déposés'!$B$8:$K$10677,9,0))),"",IF(ISBLANK(VLOOKUP(C543,'Base articles déposés'!$B$8:$K$10677,9,0)),"",VLOOKUP(C543,'Base articles déposés'!$B$8:$K$10677,9,0)))</f>
        <v/>
      </c>
      <c r="I543" s="165">
        <f>IF(F543="oui",IF(H543="oui",0,IF(ISERROR(VLOOKUP(C543,'Base articles déposés'!$B$8:$I$10677,5,0)),"",VLOOKUP(C543,'Base articles déposés'!$B$8:$I$10677,5,0))),0)</f>
        <v>0</v>
      </c>
      <c r="J543" s="48"/>
      <c r="L543" s="15">
        <f>SUM($N$22:N543)</f>
        <v>3</v>
      </c>
      <c r="M543" s="15" t="str">
        <f>IF('Base articles déposés'!$A532='Récap par déposant'!$H$2,'Base articles déposés'!$B532,"")</f>
        <v/>
      </c>
      <c r="N543" s="15">
        <f t="shared" si="17"/>
        <v>0</v>
      </c>
    </row>
    <row r="544" spans="1:14" hidden="1" outlineLevel="1" x14ac:dyDescent="0.25">
      <c r="A544" s="21">
        <v>523</v>
      </c>
      <c r="B544" s="44"/>
      <c r="C544" s="100" t="str">
        <f t="shared" si="16"/>
        <v/>
      </c>
      <c r="D544" s="97" t="str">
        <f>IF(ISERROR(VLOOKUP(C544,'Base articles déposés'!$B$8:$I$10677,2,0)),"",VLOOKUP(C544,'Base articles déposés'!$B$8:$I$10677,2,0))</f>
        <v/>
      </c>
      <c r="E544" s="137" t="str">
        <f>IF(ISERROR(VLOOKUP(C544,'Base articles déposés'!$B$8:$I$10677,6,0)),"",VLOOKUP(C544,'Base articles déposés'!$B$8:$I$10677,6,0))</f>
        <v/>
      </c>
      <c r="F544" s="140" t="str">
        <f>IF(ISERROR(IF(ISBLANK(VLOOKUP(C544,'Base articles déposés'!$B$8:$I$10677,7,0)),"",VLOOKUP(C544,'Base articles déposés'!$B$8:$I$10677,7,0))),"",IF(ISBLANK(VLOOKUP(C544,'Base articles déposés'!$B$8:$I$10677,7,0)),"",VLOOKUP(C544,'Base articles déposés'!$B$8:$I$10677,7,0)))</f>
        <v/>
      </c>
      <c r="G544" s="143" t="str">
        <f>IF(ISERROR(IF(ISBLANK(VLOOKUP(C544,'Base articles déposés'!$B$8:$I$10677,8,0)),"",VLOOKUP(C544,'Base articles déposés'!$B$8:$I$10677,8,0))),"",IF(ISBLANK(VLOOKUP(C544,'Base articles déposés'!$B$8:$I$10677,8,0)),"",VLOOKUP(C544,'Base articles déposés'!$B$8:$I$10677,8,0)))</f>
        <v/>
      </c>
      <c r="H544" s="146" t="str">
        <f>IF(ISERROR(IF(ISBLANK(VLOOKUP(C544,'Base articles déposés'!$B$8:$K$10677,9,0)),"",VLOOKUP(C544,'Base articles déposés'!$B$8:$K$10677,9,0))),"",IF(ISBLANK(VLOOKUP(C544,'Base articles déposés'!$B$8:$K$10677,9,0)),"",VLOOKUP(C544,'Base articles déposés'!$B$8:$K$10677,9,0)))</f>
        <v/>
      </c>
      <c r="I544" s="165">
        <f>IF(F544="oui",IF(H544="oui",0,IF(ISERROR(VLOOKUP(C544,'Base articles déposés'!$B$8:$I$10677,5,0)),"",VLOOKUP(C544,'Base articles déposés'!$B$8:$I$10677,5,0))),0)</f>
        <v>0</v>
      </c>
      <c r="J544" s="48"/>
      <c r="L544" s="15">
        <f>SUM($N$22:N544)</f>
        <v>3</v>
      </c>
      <c r="M544" s="15" t="str">
        <f>IF('Base articles déposés'!$A533='Récap par déposant'!$H$2,'Base articles déposés'!$B533,"")</f>
        <v/>
      </c>
      <c r="N544" s="15">
        <f t="shared" si="17"/>
        <v>0</v>
      </c>
    </row>
    <row r="545" spans="1:14" hidden="1" outlineLevel="1" x14ac:dyDescent="0.25">
      <c r="A545" s="21">
        <v>524</v>
      </c>
      <c r="B545" s="44"/>
      <c r="C545" s="100" t="str">
        <f t="shared" si="16"/>
        <v/>
      </c>
      <c r="D545" s="97" t="str">
        <f>IF(ISERROR(VLOOKUP(C545,'Base articles déposés'!$B$8:$I$10677,2,0)),"",VLOOKUP(C545,'Base articles déposés'!$B$8:$I$10677,2,0))</f>
        <v/>
      </c>
      <c r="E545" s="137" t="str">
        <f>IF(ISERROR(VLOOKUP(C545,'Base articles déposés'!$B$8:$I$10677,6,0)),"",VLOOKUP(C545,'Base articles déposés'!$B$8:$I$10677,6,0))</f>
        <v/>
      </c>
      <c r="F545" s="140" t="str">
        <f>IF(ISERROR(IF(ISBLANK(VLOOKUP(C545,'Base articles déposés'!$B$8:$I$10677,7,0)),"",VLOOKUP(C545,'Base articles déposés'!$B$8:$I$10677,7,0))),"",IF(ISBLANK(VLOOKUP(C545,'Base articles déposés'!$B$8:$I$10677,7,0)),"",VLOOKUP(C545,'Base articles déposés'!$B$8:$I$10677,7,0)))</f>
        <v/>
      </c>
      <c r="G545" s="143" t="str">
        <f>IF(ISERROR(IF(ISBLANK(VLOOKUP(C545,'Base articles déposés'!$B$8:$I$10677,8,0)),"",VLOOKUP(C545,'Base articles déposés'!$B$8:$I$10677,8,0))),"",IF(ISBLANK(VLOOKUP(C545,'Base articles déposés'!$B$8:$I$10677,8,0)),"",VLOOKUP(C545,'Base articles déposés'!$B$8:$I$10677,8,0)))</f>
        <v/>
      </c>
      <c r="H545" s="146" t="str">
        <f>IF(ISERROR(IF(ISBLANK(VLOOKUP(C545,'Base articles déposés'!$B$8:$K$10677,9,0)),"",VLOOKUP(C545,'Base articles déposés'!$B$8:$K$10677,9,0))),"",IF(ISBLANK(VLOOKUP(C545,'Base articles déposés'!$B$8:$K$10677,9,0)),"",VLOOKUP(C545,'Base articles déposés'!$B$8:$K$10677,9,0)))</f>
        <v/>
      </c>
      <c r="I545" s="165">
        <f>IF(F545="oui",IF(H545="oui",0,IF(ISERROR(VLOOKUP(C545,'Base articles déposés'!$B$8:$I$10677,5,0)),"",VLOOKUP(C545,'Base articles déposés'!$B$8:$I$10677,5,0))),0)</f>
        <v>0</v>
      </c>
      <c r="J545" s="48"/>
      <c r="L545" s="15">
        <f>SUM($N$22:N545)</f>
        <v>3</v>
      </c>
      <c r="M545" s="15" t="str">
        <f>IF('Base articles déposés'!$A534='Récap par déposant'!$H$2,'Base articles déposés'!$B534,"")</f>
        <v/>
      </c>
      <c r="N545" s="15">
        <f t="shared" si="17"/>
        <v>0</v>
      </c>
    </row>
    <row r="546" spans="1:14" hidden="1" outlineLevel="1" x14ac:dyDescent="0.25">
      <c r="A546" s="21">
        <v>525</v>
      </c>
      <c r="B546" s="44"/>
      <c r="C546" s="100" t="str">
        <f t="shared" si="16"/>
        <v/>
      </c>
      <c r="D546" s="97" t="str">
        <f>IF(ISERROR(VLOOKUP(C546,'Base articles déposés'!$B$8:$I$10677,2,0)),"",VLOOKUP(C546,'Base articles déposés'!$B$8:$I$10677,2,0))</f>
        <v/>
      </c>
      <c r="E546" s="137" t="str">
        <f>IF(ISERROR(VLOOKUP(C546,'Base articles déposés'!$B$8:$I$10677,6,0)),"",VLOOKUP(C546,'Base articles déposés'!$B$8:$I$10677,6,0))</f>
        <v/>
      </c>
      <c r="F546" s="140" t="str">
        <f>IF(ISERROR(IF(ISBLANK(VLOOKUP(C546,'Base articles déposés'!$B$8:$I$10677,7,0)),"",VLOOKUP(C546,'Base articles déposés'!$B$8:$I$10677,7,0))),"",IF(ISBLANK(VLOOKUP(C546,'Base articles déposés'!$B$8:$I$10677,7,0)),"",VLOOKUP(C546,'Base articles déposés'!$B$8:$I$10677,7,0)))</f>
        <v/>
      </c>
      <c r="G546" s="143" t="str">
        <f>IF(ISERROR(IF(ISBLANK(VLOOKUP(C546,'Base articles déposés'!$B$8:$I$10677,8,0)),"",VLOOKUP(C546,'Base articles déposés'!$B$8:$I$10677,8,0))),"",IF(ISBLANK(VLOOKUP(C546,'Base articles déposés'!$B$8:$I$10677,8,0)),"",VLOOKUP(C546,'Base articles déposés'!$B$8:$I$10677,8,0)))</f>
        <v/>
      </c>
      <c r="H546" s="146" t="str">
        <f>IF(ISERROR(IF(ISBLANK(VLOOKUP(C546,'Base articles déposés'!$B$8:$K$10677,9,0)),"",VLOOKUP(C546,'Base articles déposés'!$B$8:$K$10677,9,0))),"",IF(ISBLANK(VLOOKUP(C546,'Base articles déposés'!$B$8:$K$10677,9,0)),"",VLOOKUP(C546,'Base articles déposés'!$B$8:$K$10677,9,0)))</f>
        <v/>
      </c>
      <c r="I546" s="165">
        <f>IF(F546="oui",IF(H546="oui",0,IF(ISERROR(VLOOKUP(C546,'Base articles déposés'!$B$8:$I$10677,5,0)),"",VLOOKUP(C546,'Base articles déposés'!$B$8:$I$10677,5,0))),0)</f>
        <v>0</v>
      </c>
      <c r="J546" s="48"/>
      <c r="L546" s="15">
        <f>SUM($N$22:N546)</f>
        <v>3</v>
      </c>
      <c r="M546" s="15" t="str">
        <f>IF('Base articles déposés'!$A535='Récap par déposant'!$H$2,'Base articles déposés'!$B535,"")</f>
        <v/>
      </c>
      <c r="N546" s="15">
        <f t="shared" si="17"/>
        <v>0</v>
      </c>
    </row>
    <row r="547" spans="1:14" hidden="1" outlineLevel="1" x14ac:dyDescent="0.25">
      <c r="A547" s="21">
        <v>526</v>
      </c>
      <c r="B547" s="44"/>
      <c r="C547" s="100" t="str">
        <f t="shared" si="16"/>
        <v/>
      </c>
      <c r="D547" s="97" t="str">
        <f>IF(ISERROR(VLOOKUP(C547,'Base articles déposés'!$B$8:$I$10677,2,0)),"",VLOOKUP(C547,'Base articles déposés'!$B$8:$I$10677,2,0))</f>
        <v/>
      </c>
      <c r="E547" s="137" t="str">
        <f>IF(ISERROR(VLOOKUP(C547,'Base articles déposés'!$B$8:$I$10677,6,0)),"",VLOOKUP(C547,'Base articles déposés'!$B$8:$I$10677,6,0))</f>
        <v/>
      </c>
      <c r="F547" s="140" t="str">
        <f>IF(ISERROR(IF(ISBLANK(VLOOKUP(C547,'Base articles déposés'!$B$8:$I$10677,7,0)),"",VLOOKUP(C547,'Base articles déposés'!$B$8:$I$10677,7,0))),"",IF(ISBLANK(VLOOKUP(C547,'Base articles déposés'!$B$8:$I$10677,7,0)),"",VLOOKUP(C547,'Base articles déposés'!$B$8:$I$10677,7,0)))</f>
        <v/>
      </c>
      <c r="G547" s="143" t="str">
        <f>IF(ISERROR(IF(ISBLANK(VLOOKUP(C547,'Base articles déposés'!$B$8:$I$10677,8,0)),"",VLOOKUP(C547,'Base articles déposés'!$B$8:$I$10677,8,0))),"",IF(ISBLANK(VLOOKUP(C547,'Base articles déposés'!$B$8:$I$10677,8,0)),"",VLOOKUP(C547,'Base articles déposés'!$B$8:$I$10677,8,0)))</f>
        <v/>
      </c>
      <c r="H547" s="146" t="str">
        <f>IF(ISERROR(IF(ISBLANK(VLOOKUP(C547,'Base articles déposés'!$B$8:$K$10677,9,0)),"",VLOOKUP(C547,'Base articles déposés'!$B$8:$K$10677,9,0))),"",IF(ISBLANK(VLOOKUP(C547,'Base articles déposés'!$B$8:$K$10677,9,0)),"",VLOOKUP(C547,'Base articles déposés'!$B$8:$K$10677,9,0)))</f>
        <v/>
      </c>
      <c r="I547" s="165">
        <f>IF(F547="oui",IF(H547="oui",0,IF(ISERROR(VLOOKUP(C547,'Base articles déposés'!$B$8:$I$10677,5,0)),"",VLOOKUP(C547,'Base articles déposés'!$B$8:$I$10677,5,0))),0)</f>
        <v>0</v>
      </c>
      <c r="J547" s="48"/>
      <c r="L547" s="15">
        <f>SUM($N$22:N547)</f>
        <v>3</v>
      </c>
      <c r="M547" s="15" t="str">
        <f>IF('Base articles déposés'!$A536='Récap par déposant'!$H$2,'Base articles déposés'!$B536,"")</f>
        <v/>
      </c>
      <c r="N547" s="15">
        <f t="shared" si="17"/>
        <v>0</v>
      </c>
    </row>
    <row r="548" spans="1:14" hidden="1" outlineLevel="1" x14ac:dyDescent="0.25">
      <c r="A548" s="21">
        <v>527</v>
      </c>
      <c r="B548" s="44"/>
      <c r="C548" s="100" t="str">
        <f t="shared" si="16"/>
        <v/>
      </c>
      <c r="D548" s="97" t="str">
        <f>IF(ISERROR(VLOOKUP(C548,'Base articles déposés'!$B$8:$I$10677,2,0)),"",VLOOKUP(C548,'Base articles déposés'!$B$8:$I$10677,2,0))</f>
        <v/>
      </c>
      <c r="E548" s="137" t="str">
        <f>IF(ISERROR(VLOOKUP(C548,'Base articles déposés'!$B$8:$I$10677,6,0)),"",VLOOKUP(C548,'Base articles déposés'!$B$8:$I$10677,6,0))</f>
        <v/>
      </c>
      <c r="F548" s="140" t="str">
        <f>IF(ISERROR(IF(ISBLANK(VLOOKUP(C548,'Base articles déposés'!$B$8:$I$10677,7,0)),"",VLOOKUP(C548,'Base articles déposés'!$B$8:$I$10677,7,0))),"",IF(ISBLANK(VLOOKUP(C548,'Base articles déposés'!$B$8:$I$10677,7,0)),"",VLOOKUP(C548,'Base articles déposés'!$B$8:$I$10677,7,0)))</f>
        <v/>
      </c>
      <c r="G548" s="143" t="str">
        <f>IF(ISERROR(IF(ISBLANK(VLOOKUP(C548,'Base articles déposés'!$B$8:$I$10677,8,0)),"",VLOOKUP(C548,'Base articles déposés'!$B$8:$I$10677,8,0))),"",IF(ISBLANK(VLOOKUP(C548,'Base articles déposés'!$B$8:$I$10677,8,0)),"",VLOOKUP(C548,'Base articles déposés'!$B$8:$I$10677,8,0)))</f>
        <v/>
      </c>
      <c r="H548" s="146" t="str">
        <f>IF(ISERROR(IF(ISBLANK(VLOOKUP(C548,'Base articles déposés'!$B$8:$K$10677,9,0)),"",VLOOKUP(C548,'Base articles déposés'!$B$8:$K$10677,9,0))),"",IF(ISBLANK(VLOOKUP(C548,'Base articles déposés'!$B$8:$K$10677,9,0)),"",VLOOKUP(C548,'Base articles déposés'!$B$8:$K$10677,9,0)))</f>
        <v/>
      </c>
      <c r="I548" s="165">
        <f>IF(F548="oui",IF(H548="oui",0,IF(ISERROR(VLOOKUP(C548,'Base articles déposés'!$B$8:$I$10677,5,0)),"",VLOOKUP(C548,'Base articles déposés'!$B$8:$I$10677,5,0))),0)</f>
        <v>0</v>
      </c>
      <c r="J548" s="48"/>
      <c r="L548" s="15">
        <f>SUM($N$22:N548)</f>
        <v>3</v>
      </c>
      <c r="M548" s="15" t="str">
        <f>IF('Base articles déposés'!$A537='Récap par déposant'!$H$2,'Base articles déposés'!$B537,"")</f>
        <v/>
      </c>
      <c r="N548" s="15">
        <f t="shared" si="17"/>
        <v>0</v>
      </c>
    </row>
    <row r="549" spans="1:14" hidden="1" outlineLevel="1" x14ac:dyDescent="0.25">
      <c r="A549" s="21">
        <v>528</v>
      </c>
      <c r="B549" s="44"/>
      <c r="C549" s="100" t="str">
        <f t="shared" si="16"/>
        <v/>
      </c>
      <c r="D549" s="97" t="str">
        <f>IF(ISERROR(VLOOKUP(C549,'Base articles déposés'!$B$8:$I$10677,2,0)),"",VLOOKUP(C549,'Base articles déposés'!$B$8:$I$10677,2,0))</f>
        <v/>
      </c>
      <c r="E549" s="137" t="str">
        <f>IF(ISERROR(VLOOKUP(C549,'Base articles déposés'!$B$8:$I$10677,6,0)),"",VLOOKUP(C549,'Base articles déposés'!$B$8:$I$10677,6,0))</f>
        <v/>
      </c>
      <c r="F549" s="140" t="str">
        <f>IF(ISERROR(IF(ISBLANK(VLOOKUP(C549,'Base articles déposés'!$B$8:$I$10677,7,0)),"",VLOOKUP(C549,'Base articles déposés'!$B$8:$I$10677,7,0))),"",IF(ISBLANK(VLOOKUP(C549,'Base articles déposés'!$B$8:$I$10677,7,0)),"",VLOOKUP(C549,'Base articles déposés'!$B$8:$I$10677,7,0)))</f>
        <v/>
      </c>
      <c r="G549" s="143" t="str">
        <f>IF(ISERROR(IF(ISBLANK(VLOOKUP(C549,'Base articles déposés'!$B$8:$I$10677,8,0)),"",VLOOKUP(C549,'Base articles déposés'!$B$8:$I$10677,8,0))),"",IF(ISBLANK(VLOOKUP(C549,'Base articles déposés'!$B$8:$I$10677,8,0)),"",VLOOKUP(C549,'Base articles déposés'!$B$8:$I$10677,8,0)))</f>
        <v/>
      </c>
      <c r="H549" s="146" t="str">
        <f>IF(ISERROR(IF(ISBLANK(VLOOKUP(C549,'Base articles déposés'!$B$8:$K$10677,9,0)),"",VLOOKUP(C549,'Base articles déposés'!$B$8:$K$10677,9,0))),"",IF(ISBLANK(VLOOKUP(C549,'Base articles déposés'!$B$8:$K$10677,9,0)),"",VLOOKUP(C549,'Base articles déposés'!$B$8:$K$10677,9,0)))</f>
        <v/>
      </c>
      <c r="I549" s="165">
        <f>IF(F549="oui",IF(H549="oui",0,IF(ISERROR(VLOOKUP(C549,'Base articles déposés'!$B$8:$I$10677,5,0)),"",VLOOKUP(C549,'Base articles déposés'!$B$8:$I$10677,5,0))),0)</f>
        <v>0</v>
      </c>
      <c r="J549" s="48"/>
      <c r="L549" s="15">
        <f>SUM($N$22:N549)</f>
        <v>3</v>
      </c>
      <c r="M549" s="15" t="str">
        <f>IF('Base articles déposés'!$A538='Récap par déposant'!$H$2,'Base articles déposés'!$B538,"")</f>
        <v/>
      </c>
      <c r="N549" s="15">
        <f t="shared" si="17"/>
        <v>0</v>
      </c>
    </row>
    <row r="550" spans="1:14" hidden="1" outlineLevel="1" x14ac:dyDescent="0.25">
      <c r="A550" s="21">
        <v>529</v>
      </c>
      <c r="B550" s="44"/>
      <c r="C550" s="100" t="str">
        <f t="shared" si="16"/>
        <v/>
      </c>
      <c r="D550" s="97" t="str">
        <f>IF(ISERROR(VLOOKUP(C550,'Base articles déposés'!$B$8:$I$10677,2,0)),"",VLOOKUP(C550,'Base articles déposés'!$B$8:$I$10677,2,0))</f>
        <v/>
      </c>
      <c r="E550" s="137" t="str">
        <f>IF(ISERROR(VLOOKUP(C550,'Base articles déposés'!$B$8:$I$10677,6,0)),"",VLOOKUP(C550,'Base articles déposés'!$B$8:$I$10677,6,0))</f>
        <v/>
      </c>
      <c r="F550" s="140" t="str">
        <f>IF(ISERROR(IF(ISBLANK(VLOOKUP(C550,'Base articles déposés'!$B$8:$I$10677,7,0)),"",VLOOKUP(C550,'Base articles déposés'!$B$8:$I$10677,7,0))),"",IF(ISBLANK(VLOOKUP(C550,'Base articles déposés'!$B$8:$I$10677,7,0)),"",VLOOKUP(C550,'Base articles déposés'!$B$8:$I$10677,7,0)))</f>
        <v/>
      </c>
      <c r="G550" s="143" t="str">
        <f>IF(ISERROR(IF(ISBLANK(VLOOKUP(C550,'Base articles déposés'!$B$8:$I$10677,8,0)),"",VLOOKUP(C550,'Base articles déposés'!$B$8:$I$10677,8,0))),"",IF(ISBLANK(VLOOKUP(C550,'Base articles déposés'!$B$8:$I$10677,8,0)),"",VLOOKUP(C550,'Base articles déposés'!$B$8:$I$10677,8,0)))</f>
        <v/>
      </c>
      <c r="H550" s="146" t="str">
        <f>IF(ISERROR(IF(ISBLANK(VLOOKUP(C550,'Base articles déposés'!$B$8:$K$10677,9,0)),"",VLOOKUP(C550,'Base articles déposés'!$B$8:$K$10677,9,0))),"",IF(ISBLANK(VLOOKUP(C550,'Base articles déposés'!$B$8:$K$10677,9,0)),"",VLOOKUP(C550,'Base articles déposés'!$B$8:$K$10677,9,0)))</f>
        <v/>
      </c>
      <c r="I550" s="165">
        <f>IF(F550="oui",IF(H550="oui",0,IF(ISERROR(VLOOKUP(C550,'Base articles déposés'!$B$8:$I$10677,5,0)),"",VLOOKUP(C550,'Base articles déposés'!$B$8:$I$10677,5,0))),0)</f>
        <v>0</v>
      </c>
      <c r="J550" s="48"/>
      <c r="L550" s="15">
        <f>SUM($N$22:N550)</f>
        <v>3</v>
      </c>
      <c r="M550" s="15" t="str">
        <f>IF('Base articles déposés'!$A539='Récap par déposant'!$H$2,'Base articles déposés'!$B539,"")</f>
        <v/>
      </c>
      <c r="N550" s="15">
        <f t="shared" si="17"/>
        <v>0</v>
      </c>
    </row>
    <row r="551" spans="1:14" hidden="1" outlineLevel="1" x14ac:dyDescent="0.25">
      <c r="A551" s="21">
        <v>530</v>
      </c>
      <c r="B551" s="44"/>
      <c r="C551" s="100" t="str">
        <f t="shared" si="16"/>
        <v/>
      </c>
      <c r="D551" s="97" t="str">
        <f>IF(ISERROR(VLOOKUP(C551,'Base articles déposés'!$B$8:$I$10677,2,0)),"",VLOOKUP(C551,'Base articles déposés'!$B$8:$I$10677,2,0))</f>
        <v/>
      </c>
      <c r="E551" s="137" t="str">
        <f>IF(ISERROR(VLOOKUP(C551,'Base articles déposés'!$B$8:$I$10677,6,0)),"",VLOOKUP(C551,'Base articles déposés'!$B$8:$I$10677,6,0))</f>
        <v/>
      </c>
      <c r="F551" s="140" t="str">
        <f>IF(ISERROR(IF(ISBLANK(VLOOKUP(C551,'Base articles déposés'!$B$8:$I$10677,7,0)),"",VLOOKUP(C551,'Base articles déposés'!$B$8:$I$10677,7,0))),"",IF(ISBLANK(VLOOKUP(C551,'Base articles déposés'!$B$8:$I$10677,7,0)),"",VLOOKUP(C551,'Base articles déposés'!$B$8:$I$10677,7,0)))</f>
        <v/>
      </c>
      <c r="G551" s="143" t="str">
        <f>IF(ISERROR(IF(ISBLANK(VLOOKUP(C551,'Base articles déposés'!$B$8:$I$10677,8,0)),"",VLOOKUP(C551,'Base articles déposés'!$B$8:$I$10677,8,0))),"",IF(ISBLANK(VLOOKUP(C551,'Base articles déposés'!$B$8:$I$10677,8,0)),"",VLOOKUP(C551,'Base articles déposés'!$B$8:$I$10677,8,0)))</f>
        <v/>
      </c>
      <c r="H551" s="146" t="str">
        <f>IF(ISERROR(IF(ISBLANK(VLOOKUP(C551,'Base articles déposés'!$B$8:$K$10677,9,0)),"",VLOOKUP(C551,'Base articles déposés'!$B$8:$K$10677,9,0))),"",IF(ISBLANK(VLOOKUP(C551,'Base articles déposés'!$B$8:$K$10677,9,0)),"",VLOOKUP(C551,'Base articles déposés'!$B$8:$K$10677,9,0)))</f>
        <v/>
      </c>
      <c r="I551" s="165">
        <f>IF(F551="oui",IF(H551="oui",0,IF(ISERROR(VLOOKUP(C551,'Base articles déposés'!$B$8:$I$10677,5,0)),"",VLOOKUP(C551,'Base articles déposés'!$B$8:$I$10677,5,0))),0)</f>
        <v>0</v>
      </c>
      <c r="J551" s="48"/>
      <c r="L551" s="15">
        <f>SUM($N$22:N551)</f>
        <v>3</v>
      </c>
      <c r="M551" s="15" t="str">
        <f>IF('Base articles déposés'!$A540='Récap par déposant'!$H$2,'Base articles déposés'!$B540,"")</f>
        <v/>
      </c>
      <c r="N551" s="15">
        <f t="shared" si="17"/>
        <v>0</v>
      </c>
    </row>
    <row r="552" spans="1:14" hidden="1" outlineLevel="1" x14ac:dyDescent="0.25">
      <c r="A552" s="21">
        <v>531</v>
      </c>
      <c r="B552" s="44"/>
      <c r="C552" s="100" t="str">
        <f t="shared" si="16"/>
        <v/>
      </c>
      <c r="D552" s="97" t="str">
        <f>IF(ISERROR(VLOOKUP(C552,'Base articles déposés'!$B$8:$I$10677,2,0)),"",VLOOKUP(C552,'Base articles déposés'!$B$8:$I$10677,2,0))</f>
        <v/>
      </c>
      <c r="E552" s="137" t="str">
        <f>IF(ISERROR(VLOOKUP(C552,'Base articles déposés'!$B$8:$I$10677,6,0)),"",VLOOKUP(C552,'Base articles déposés'!$B$8:$I$10677,6,0))</f>
        <v/>
      </c>
      <c r="F552" s="140" t="str">
        <f>IF(ISERROR(IF(ISBLANK(VLOOKUP(C552,'Base articles déposés'!$B$8:$I$10677,7,0)),"",VLOOKUP(C552,'Base articles déposés'!$B$8:$I$10677,7,0))),"",IF(ISBLANK(VLOOKUP(C552,'Base articles déposés'!$B$8:$I$10677,7,0)),"",VLOOKUP(C552,'Base articles déposés'!$B$8:$I$10677,7,0)))</f>
        <v/>
      </c>
      <c r="G552" s="143" t="str">
        <f>IF(ISERROR(IF(ISBLANK(VLOOKUP(C552,'Base articles déposés'!$B$8:$I$10677,8,0)),"",VLOOKUP(C552,'Base articles déposés'!$B$8:$I$10677,8,0))),"",IF(ISBLANK(VLOOKUP(C552,'Base articles déposés'!$B$8:$I$10677,8,0)),"",VLOOKUP(C552,'Base articles déposés'!$B$8:$I$10677,8,0)))</f>
        <v/>
      </c>
      <c r="H552" s="146" t="str">
        <f>IF(ISERROR(IF(ISBLANK(VLOOKUP(C552,'Base articles déposés'!$B$8:$K$10677,9,0)),"",VLOOKUP(C552,'Base articles déposés'!$B$8:$K$10677,9,0))),"",IF(ISBLANK(VLOOKUP(C552,'Base articles déposés'!$B$8:$K$10677,9,0)),"",VLOOKUP(C552,'Base articles déposés'!$B$8:$K$10677,9,0)))</f>
        <v/>
      </c>
      <c r="I552" s="165">
        <f>IF(F552="oui",IF(H552="oui",0,IF(ISERROR(VLOOKUP(C552,'Base articles déposés'!$B$8:$I$10677,5,0)),"",VLOOKUP(C552,'Base articles déposés'!$B$8:$I$10677,5,0))),0)</f>
        <v>0</v>
      </c>
      <c r="J552" s="48"/>
      <c r="L552" s="15">
        <f>SUM($N$22:N552)</f>
        <v>3</v>
      </c>
      <c r="M552" s="15" t="str">
        <f>IF('Base articles déposés'!$A541='Récap par déposant'!$H$2,'Base articles déposés'!$B541,"")</f>
        <v/>
      </c>
      <c r="N552" s="15">
        <f t="shared" si="17"/>
        <v>0</v>
      </c>
    </row>
    <row r="553" spans="1:14" hidden="1" outlineLevel="1" x14ac:dyDescent="0.25">
      <c r="A553" s="21">
        <v>532</v>
      </c>
      <c r="B553" s="44"/>
      <c r="C553" s="100" t="str">
        <f t="shared" si="16"/>
        <v/>
      </c>
      <c r="D553" s="97" t="str">
        <f>IF(ISERROR(VLOOKUP(C553,'Base articles déposés'!$B$8:$I$10677,2,0)),"",VLOOKUP(C553,'Base articles déposés'!$B$8:$I$10677,2,0))</f>
        <v/>
      </c>
      <c r="E553" s="137" t="str">
        <f>IF(ISERROR(VLOOKUP(C553,'Base articles déposés'!$B$8:$I$10677,6,0)),"",VLOOKUP(C553,'Base articles déposés'!$B$8:$I$10677,6,0))</f>
        <v/>
      </c>
      <c r="F553" s="140" t="str">
        <f>IF(ISERROR(IF(ISBLANK(VLOOKUP(C553,'Base articles déposés'!$B$8:$I$10677,7,0)),"",VLOOKUP(C553,'Base articles déposés'!$B$8:$I$10677,7,0))),"",IF(ISBLANK(VLOOKUP(C553,'Base articles déposés'!$B$8:$I$10677,7,0)),"",VLOOKUP(C553,'Base articles déposés'!$B$8:$I$10677,7,0)))</f>
        <v/>
      </c>
      <c r="G553" s="143" t="str">
        <f>IF(ISERROR(IF(ISBLANK(VLOOKUP(C553,'Base articles déposés'!$B$8:$I$10677,8,0)),"",VLOOKUP(C553,'Base articles déposés'!$B$8:$I$10677,8,0))),"",IF(ISBLANK(VLOOKUP(C553,'Base articles déposés'!$B$8:$I$10677,8,0)),"",VLOOKUP(C553,'Base articles déposés'!$B$8:$I$10677,8,0)))</f>
        <v/>
      </c>
      <c r="H553" s="146" t="str">
        <f>IF(ISERROR(IF(ISBLANK(VLOOKUP(C553,'Base articles déposés'!$B$8:$K$10677,9,0)),"",VLOOKUP(C553,'Base articles déposés'!$B$8:$K$10677,9,0))),"",IF(ISBLANK(VLOOKUP(C553,'Base articles déposés'!$B$8:$K$10677,9,0)),"",VLOOKUP(C553,'Base articles déposés'!$B$8:$K$10677,9,0)))</f>
        <v/>
      </c>
      <c r="I553" s="165">
        <f>IF(F553="oui",IF(H553="oui",0,IF(ISERROR(VLOOKUP(C553,'Base articles déposés'!$B$8:$I$10677,5,0)),"",VLOOKUP(C553,'Base articles déposés'!$B$8:$I$10677,5,0))),0)</f>
        <v>0</v>
      </c>
      <c r="J553" s="48"/>
      <c r="L553" s="15">
        <f>SUM($N$22:N553)</f>
        <v>3</v>
      </c>
      <c r="M553" s="15" t="str">
        <f>IF('Base articles déposés'!$A542='Récap par déposant'!$H$2,'Base articles déposés'!$B542,"")</f>
        <v/>
      </c>
      <c r="N553" s="15">
        <f t="shared" si="17"/>
        <v>0</v>
      </c>
    </row>
    <row r="554" spans="1:14" hidden="1" outlineLevel="1" x14ac:dyDescent="0.25">
      <c r="A554" s="21">
        <v>533</v>
      </c>
      <c r="B554" s="44"/>
      <c r="C554" s="100" t="str">
        <f t="shared" si="16"/>
        <v/>
      </c>
      <c r="D554" s="97" t="str">
        <f>IF(ISERROR(VLOOKUP(C554,'Base articles déposés'!$B$8:$I$10677,2,0)),"",VLOOKUP(C554,'Base articles déposés'!$B$8:$I$10677,2,0))</f>
        <v/>
      </c>
      <c r="E554" s="137" t="str">
        <f>IF(ISERROR(VLOOKUP(C554,'Base articles déposés'!$B$8:$I$10677,6,0)),"",VLOOKUP(C554,'Base articles déposés'!$B$8:$I$10677,6,0))</f>
        <v/>
      </c>
      <c r="F554" s="140" t="str">
        <f>IF(ISERROR(IF(ISBLANK(VLOOKUP(C554,'Base articles déposés'!$B$8:$I$10677,7,0)),"",VLOOKUP(C554,'Base articles déposés'!$B$8:$I$10677,7,0))),"",IF(ISBLANK(VLOOKUP(C554,'Base articles déposés'!$B$8:$I$10677,7,0)),"",VLOOKUP(C554,'Base articles déposés'!$B$8:$I$10677,7,0)))</f>
        <v/>
      </c>
      <c r="G554" s="143" t="str">
        <f>IF(ISERROR(IF(ISBLANK(VLOOKUP(C554,'Base articles déposés'!$B$8:$I$10677,8,0)),"",VLOOKUP(C554,'Base articles déposés'!$B$8:$I$10677,8,0))),"",IF(ISBLANK(VLOOKUP(C554,'Base articles déposés'!$B$8:$I$10677,8,0)),"",VLOOKUP(C554,'Base articles déposés'!$B$8:$I$10677,8,0)))</f>
        <v/>
      </c>
      <c r="H554" s="146" t="str">
        <f>IF(ISERROR(IF(ISBLANK(VLOOKUP(C554,'Base articles déposés'!$B$8:$K$10677,9,0)),"",VLOOKUP(C554,'Base articles déposés'!$B$8:$K$10677,9,0))),"",IF(ISBLANK(VLOOKUP(C554,'Base articles déposés'!$B$8:$K$10677,9,0)),"",VLOOKUP(C554,'Base articles déposés'!$B$8:$K$10677,9,0)))</f>
        <v/>
      </c>
      <c r="I554" s="165">
        <f>IF(F554="oui",IF(H554="oui",0,IF(ISERROR(VLOOKUP(C554,'Base articles déposés'!$B$8:$I$10677,5,0)),"",VLOOKUP(C554,'Base articles déposés'!$B$8:$I$10677,5,0))),0)</f>
        <v>0</v>
      </c>
      <c r="J554" s="48"/>
      <c r="L554" s="15">
        <f>SUM($N$22:N554)</f>
        <v>3</v>
      </c>
      <c r="M554" s="15" t="str">
        <f>IF('Base articles déposés'!$A543='Récap par déposant'!$H$2,'Base articles déposés'!$B543,"")</f>
        <v/>
      </c>
      <c r="N554" s="15">
        <f t="shared" si="17"/>
        <v>0</v>
      </c>
    </row>
    <row r="555" spans="1:14" hidden="1" outlineLevel="1" x14ac:dyDescent="0.25">
      <c r="A555" s="21">
        <v>534</v>
      </c>
      <c r="B555" s="44"/>
      <c r="C555" s="100" t="str">
        <f t="shared" si="16"/>
        <v/>
      </c>
      <c r="D555" s="97" t="str">
        <f>IF(ISERROR(VLOOKUP(C555,'Base articles déposés'!$B$8:$I$10677,2,0)),"",VLOOKUP(C555,'Base articles déposés'!$B$8:$I$10677,2,0))</f>
        <v/>
      </c>
      <c r="E555" s="137" t="str">
        <f>IF(ISERROR(VLOOKUP(C555,'Base articles déposés'!$B$8:$I$10677,6,0)),"",VLOOKUP(C555,'Base articles déposés'!$B$8:$I$10677,6,0))</f>
        <v/>
      </c>
      <c r="F555" s="140" t="str">
        <f>IF(ISERROR(IF(ISBLANK(VLOOKUP(C555,'Base articles déposés'!$B$8:$I$10677,7,0)),"",VLOOKUP(C555,'Base articles déposés'!$B$8:$I$10677,7,0))),"",IF(ISBLANK(VLOOKUP(C555,'Base articles déposés'!$B$8:$I$10677,7,0)),"",VLOOKUP(C555,'Base articles déposés'!$B$8:$I$10677,7,0)))</f>
        <v/>
      </c>
      <c r="G555" s="143" t="str">
        <f>IF(ISERROR(IF(ISBLANK(VLOOKUP(C555,'Base articles déposés'!$B$8:$I$10677,8,0)),"",VLOOKUP(C555,'Base articles déposés'!$B$8:$I$10677,8,0))),"",IF(ISBLANK(VLOOKUP(C555,'Base articles déposés'!$B$8:$I$10677,8,0)),"",VLOOKUP(C555,'Base articles déposés'!$B$8:$I$10677,8,0)))</f>
        <v/>
      </c>
      <c r="H555" s="146" t="str">
        <f>IF(ISERROR(IF(ISBLANK(VLOOKUP(C555,'Base articles déposés'!$B$8:$K$10677,9,0)),"",VLOOKUP(C555,'Base articles déposés'!$B$8:$K$10677,9,0))),"",IF(ISBLANK(VLOOKUP(C555,'Base articles déposés'!$B$8:$K$10677,9,0)),"",VLOOKUP(C555,'Base articles déposés'!$B$8:$K$10677,9,0)))</f>
        <v/>
      </c>
      <c r="I555" s="165">
        <f>IF(F555="oui",IF(H555="oui",0,IF(ISERROR(VLOOKUP(C555,'Base articles déposés'!$B$8:$I$10677,5,0)),"",VLOOKUP(C555,'Base articles déposés'!$B$8:$I$10677,5,0))),0)</f>
        <v>0</v>
      </c>
      <c r="J555" s="48"/>
      <c r="L555" s="15">
        <f>SUM($N$22:N555)</f>
        <v>3</v>
      </c>
      <c r="M555" s="15" t="str">
        <f>IF('Base articles déposés'!$A544='Récap par déposant'!$H$2,'Base articles déposés'!$B544,"")</f>
        <v/>
      </c>
      <c r="N555" s="15">
        <f t="shared" si="17"/>
        <v>0</v>
      </c>
    </row>
    <row r="556" spans="1:14" hidden="1" outlineLevel="1" x14ac:dyDescent="0.25">
      <c r="A556" s="21">
        <v>535</v>
      </c>
      <c r="B556" s="44"/>
      <c r="C556" s="100" t="str">
        <f t="shared" si="16"/>
        <v/>
      </c>
      <c r="D556" s="97" t="str">
        <f>IF(ISERROR(VLOOKUP(C556,'Base articles déposés'!$B$8:$I$10677,2,0)),"",VLOOKUP(C556,'Base articles déposés'!$B$8:$I$10677,2,0))</f>
        <v/>
      </c>
      <c r="E556" s="137" t="str">
        <f>IF(ISERROR(VLOOKUP(C556,'Base articles déposés'!$B$8:$I$10677,6,0)),"",VLOOKUP(C556,'Base articles déposés'!$B$8:$I$10677,6,0))</f>
        <v/>
      </c>
      <c r="F556" s="140" t="str">
        <f>IF(ISERROR(IF(ISBLANK(VLOOKUP(C556,'Base articles déposés'!$B$8:$I$10677,7,0)),"",VLOOKUP(C556,'Base articles déposés'!$B$8:$I$10677,7,0))),"",IF(ISBLANK(VLOOKUP(C556,'Base articles déposés'!$B$8:$I$10677,7,0)),"",VLOOKUP(C556,'Base articles déposés'!$B$8:$I$10677,7,0)))</f>
        <v/>
      </c>
      <c r="G556" s="143" t="str">
        <f>IF(ISERROR(IF(ISBLANK(VLOOKUP(C556,'Base articles déposés'!$B$8:$I$10677,8,0)),"",VLOOKUP(C556,'Base articles déposés'!$B$8:$I$10677,8,0))),"",IF(ISBLANK(VLOOKUP(C556,'Base articles déposés'!$B$8:$I$10677,8,0)),"",VLOOKUP(C556,'Base articles déposés'!$B$8:$I$10677,8,0)))</f>
        <v/>
      </c>
      <c r="H556" s="146" t="str">
        <f>IF(ISERROR(IF(ISBLANK(VLOOKUP(C556,'Base articles déposés'!$B$8:$K$10677,9,0)),"",VLOOKUP(C556,'Base articles déposés'!$B$8:$K$10677,9,0))),"",IF(ISBLANK(VLOOKUP(C556,'Base articles déposés'!$B$8:$K$10677,9,0)),"",VLOOKUP(C556,'Base articles déposés'!$B$8:$K$10677,9,0)))</f>
        <v/>
      </c>
      <c r="I556" s="165">
        <f>IF(F556="oui",IF(H556="oui",0,IF(ISERROR(VLOOKUP(C556,'Base articles déposés'!$B$8:$I$10677,5,0)),"",VLOOKUP(C556,'Base articles déposés'!$B$8:$I$10677,5,0))),0)</f>
        <v>0</v>
      </c>
      <c r="J556" s="48"/>
      <c r="L556" s="15">
        <f>SUM($N$22:N556)</f>
        <v>3</v>
      </c>
      <c r="M556" s="15" t="str">
        <f>IF('Base articles déposés'!$A545='Récap par déposant'!$H$2,'Base articles déposés'!$B545,"")</f>
        <v/>
      </c>
      <c r="N556" s="15">
        <f t="shared" si="17"/>
        <v>0</v>
      </c>
    </row>
    <row r="557" spans="1:14" hidden="1" outlineLevel="1" x14ac:dyDescent="0.25">
      <c r="A557" s="21">
        <v>536</v>
      </c>
      <c r="B557" s="44"/>
      <c r="C557" s="100" t="str">
        <f t="shared" si="16"/>
        <v/>
      </c>
      <c r="D557" s="97" t="str">
        <f>IF(ISERROR(VLOOKUP(C557,'Base articles déposés'!$B$8:$I$10677,2,0)),"",VLOOKUP(C557,'Base articles déposés'!$B$8:$I$10677,2,0))</f>
        <v/>
      </c>
      <c r="E557" s="137" t="str">
        <f>IF(ISERROR(VLOOKUP(C557,'Base articles déposés'!$B$8:$I$10677,6,0)),"",VLOOKUP(C557,'Base articles déposés'!$B$8:$I$10677,6,0))</f>
        <v/>
      </c>
      <c r="F557" s="140" t="str">
        <f>IF(ISERROR(IF(ISBLANK(VLOOKUP(C557,'Base articles déposés'!$B$8:$I$10677,7,0)),"",VLOOKUP(C557,'Base articles déposés'!$B$8:$I$10677,7,0))),"",IF(ISBLANK(VLOOKUP(C557,'Base articles déposés'!$B$8:$I$10677,7,0)),"",VLOOKUP(C557,'Base articles déposés'!$B$8:$I$10677,7,0)))</f>
        <v/>
      </c>
      <c r="G557" s="143" t="str">
        <f>IF(ISERROR(IF(ISBLANK(VLOOKUP(C557,'Base articles déposés'!$B$8:$I$10677,8,0)),"",VLOOKUP(C557,'Base articles déposés'!$B$8:$I$10677,8,0))),"",IF(ISBLANK(VLOOKUP(C557,'Base articles déposés'!$B$8:$I$10677,8,0)),"",VLOOKUP(C557,'Base articles déposés'!$B$8:$I$10677,8,0)))</f>
        <v/>
      </c>
      <c r="H557" s="146" t="str">
        <f>IF(ISERROR(IF(ISBLANK(VLOOKUP(C557,'Base articles déposés'!$B$8:$K$10677,9,0)),"",VLOOKUP(C557,'Base articles déposés'!$B$8:$K$10677,9,0))),"",IF(ISBLANK(VLOOKUP(C557,'Base articles déposés'!$B$8:$K$10677,9,0)),"",VLOOKUP(C557,'Base articles déposés'!$B$8:$K$10677,9,0)))</f>
        <v/>
      </c>
      <c r="I557" s="165">
        <f>IF(F557="oui",IF(H557="oui",0,IF(ISERROR(VLOOKUP(C557,'Base articles déposés'!$B$8:$I$10677,5,0)),"",VLOOKUP(C557,'Base articles déposés'!$B$8:$I$10677,5,0))),0)</f>
        <v>0</v>
      </c>
      <c r="J557" s="48"/>
      <c r="L557" s="15">
        <f>SUM($N$22:N557)</f>
        <v>3</v>
      </c>
      <c r="M557" s="15" t="str">
        <f>IF('Base articles déposés'!$A546='Récap par déposant'!$H$2,'Base articles déposés'!$B546,"")</f>
        <v/>
      </c>
      <c r="N557" s="15">
        <f t="shared" si="17"/>
        <v>0</v>
      </c>
    </row>
    <row r="558" spans="1:14" hidden="1" outlineLevel="1" x14ac:dyDescent="0.25">
      <c r="A558" s="21">
        <v>537</v>
      </c>
      <c r="B558" s="44"/>
      <c r="C558" s="100" t="str">
        <f t="shared" si="16"/>
        <v/>
      </c>
      <c r="D558" s="97" t="str">
        <f>IF(ISERROR(VLOOKUP(C558,'Base articles déposés'!$B$8:$I$10677,2,0)),"",VLOOKUP(C558,'Base articles déposés'!$B$8:$I$10677,2,0))</f>
        <v/>
      </c>
      <c r="E558" s="137" t="str">
        <f>IF(ISERROR(VLOOKUP(C558,'Base articles déposés'!$B$8:$I$10677,6,0)),"",VLOOKUP(C558,'Base articles déposés'!$B$8:$I$10677,6,0))</f>
        <v/>
      </c>
      <c r="F558" s="140" t="str">
        <f>IF(ISERROR(IF(ISBLANK(VLOOKUP(C558,'Base articles déposés'!$B$8:$I$10677,7,0)),"",VLOOKUP(C558,'Base articles déposés'!$B$8:$I$10677,7,0))),"",IF(ISBLANK(VLOOKUP(C558,'Base articles déposés'!$B$8:$I$10677,7,0)),"",VLOOKUP(C558,'Base articles déposés'!$B$8:$I$10677,7,0)))</f>
        <v/>
      </c>
      <c r="G558" s="143" t="str">
        <f>IF(ISERROR(IF(ISBLANK(VLOOKUP(C558,'Base articles déposés'!$B$8:$I$10677,8,0)),"",VLOOKUP(C558,'Base articles déposés'!$B$8:$I$10677,8,0))),"",IF(ISBLANK(VLOOKUP(C558,'Base articles déposés'!$B$8:$I$10677,8,0)),"",VLOOKUP(C558,'Base articles déposés'!$B$8:$I$10677,8,0)))</f>
        <v/>
      </c>
      <c r="H558" s="146" t="str">
        <f>IF(ISERROR(IF(ISBLANK(VLOOKUP(C558,'Base articles déposés'!$B$8:$K$10677,9,0)),"",VLOOKUP(C558,'Base articles déposés'!$B$8:$K$10677,9,0))),"",IF(ISBLANK(VLOOKUP(C558,'Base articles déposés'!$B$8:$K$10677,9,0)),"",VLOOKUP(C558,'Base articles déposés'!$B$8:$K$10677,9,0)))</f>
        <v/>
      </c>
      <c r="I558" s="165">
        <f>IF(F558="oui",IF(H558="oui",0,IF(ISERROR(VLOOKUP(C558,'Base articles déposés'!$B$8:$I$10677,5,0)),"",VLOOKUP(C558,'Base articles déposés'!$B$8:$I$10677,5,0))),0)</f>
        <v>0</v>
      </c>
      <c r="J558" s="48"/>
      <c r="L558" s="15">
        <f>SUM($N$22:N558)</f>
        <v>3</v>
      </c>
      <c r="M558" s="15" t="str">
        <f>IF('Base articles déposés'!$A547='Récap par déposant'!$H$2,'Base articles déposés'!$B547,"")</f>
        <v/>
      </c>
      <c r="N558" s="15">
        <f t="shared" si="17"/>
        <v>0</v>
      </c>
    </row>
    <row r="559" spans="1:14" hidden="1" outlineLevel="1" x14ac:dyDescent="0.25">
      <c r="A559" s="21">
        <v>538</v>
      </c>
      <c r="B559" s="44"/>
      <c r="C559" s="100" t="str">
        <f t="shared" si="16"/>
        <v/>
      </c>
      <c r="D559" s="97" t="str">
        <f>IF(ISERROR(VLOOKUP(C559,'Base articles déposés'!$B$8:$I$10677,2,0)),"",VLOOKUP(C559,'Base articles déposés'!$B$8:$I$10677,2,0))</f>
        <v/>
      </c>
      <c r="E559" s="137" t="str">
        <f>IF(ISERROR(VLOOKUP(C559,'Base articles déposés'!$B$8:$I$10677,6,0)),"",VLOOKUP(C559,'Base articles déposés'!$B$8:$I$10677,6,0))</f>
        <v/>
      </c>
      <c r="F559" s="140" t="str">
        <f>IF(ISERROR(IF(ISBLANK(VLOOKUP(C559,'Base articles déposés'!$B$8:$I$10677,7,0)),"",VLOOKUP(C559,'Base articles déposés'!$B$8:$I$10677,7,0))),"",IF(ISBLANK(VLOOKUP(C559,'Base articles déposés'!$B$8:$I$10677,7,0)),"",VLOOKUP(C559,'Base articles déposés'!$B$8:$I$10677,7,0)))</f>
        <v/>
      </c>
      <c r="G559" s="143" t="str">
        <f>IF(ISERROR(IF(ISBLANK(VLOOKUP(C559,'Base articles déposés'!$B$8:$I$10677,8,0)),"",VLOOKUP(C559,'Base articles déposés'!$B$8:$I$10677,8,0))),"",IF(ISBLANK(VLOOKUP(C559,'Base articles déposés'!$B$8:$I$10677,8,0)),"",VLOOKUP(C559,'Base articles déposés'!$B$8:$I$10677,8,0)))</f>
        <v/>
      </c>
      <c r="H559" s="146" t="str">
        <f>IF(ISERROR(IF(ISBLANK(VLOOKUP(C559,'Base articles déposés'!$B$8:$K$10677,9,0)),"",VLOOKUP(C559,'Base articles déposés'!$B$8:$K$10677,9,0))),"",IF(ISBLANK(VLOOKUP(C559,'Base articles déposés'!$B$8:$K$10677,9,0)),"",VLOOKUP(C559,'Base articles déposés'!$B$8:$K$10677,9,0)))</f>
        <v/>
      </c>
      <c r="I559" s="165">
        <f>IF(F559="oui",IF(H559="oui",0,IF(ISERROR(VLOOKUP(C559,'Base articles déposés'!$B$8:$I$10677,5,0)),"",VLOOKUP(C559,'Base articles déposés'!$B$8:$I$10677,5,0))),0)</f>
        <v>0</v>
      </c>
      <c r="J559" s="48"/>
      <c r="L559" s="15">
        <f>SUM($N$22:N559)</f>
        <v>3</v>
      </c>
      <c r="M559" s="15" t="str">
        <f>IF('Base articles déposés'!$A548='Récap par déposant'!$H$2,'Base articles déposés'!$B548,"")</f>
        <v/>
      </c>
      <c r="N559" s="15">
        <f t="shared" si="17"/>
        <v>0</v>
      </c>
    </row>
    <row r="560" spans="1:14" hidden="1" outlineLevel="1" x14ac:dyDescent="0.25">
      <c r="A560" s="21">
        <v>539</v>
      </c>
      <c r="B560" s="44"/>
      <c r="C560" s="100" t="str">
        <f t="shared" si="16"/>
        <v/>
      </c>
      <c r="D560" s="97" t="str">
        <f>IF(ISERROR(VLOOKUP(C560,'Base articles déposés'!$B$8:$I$10677,2,0)),"",VLOOKUP(C560,'Base articles déposés'!$B$8:$I$10677,2,0))</f>
        <v/>
      </c>
      <c r="E560" s="137" t="str">
        <f>IF(ISERROR(VLOOKUP(C560,'Base articles déposés'!$B$8:$I$10677,6,0)),"",VLOOKUP(C560,'Base articles déposés'!$B$8:$I$10677,6,0))</f>
        <v/>
      </c>
      <c r="F560" s="140" t="str">
        <f>IF(ISERROR(IF(ISBLANK(VLOOKUP(C560,'Base articles déposés'!$B$8:$I$10677,7,0)),"",VLOOKUP(C560,'Base articles déposés'!$B$8:$I$10677,7,0))),"",IF(ISBLANK(VLOOKUP(C560,'Base articles déposés'!$B$8:$I$10677,7,0)),"",VLOOKUP(C560,'Base articles déposés'!$B$8:$I$10677,7,0)))</f>
        <v/>
      </c>
      <c r="G560" s="143" t="str">
        <f>IF(ISERROR(IF(ISBLANK(VLOOKUP(C560,'Base articles déposés'!$B$8:$I$10677,8,0)),"",VLOOKUP(C560,'Base articles déposés'!$B$8:$I$10677,8,0))),"",IF(ISBLANK(VLOOKUP(C560,'Base articles déposés'!$B$8:$I$10677,8,0)),"",VLOOKUP(C560,'Base articles déposés'!$B$8:$I$10677,8,0)))</f>
        <v/>
      </c>
      <c r="H560" s="146" t="str">
        <f>IF(ISERROR(IF(ISBLANK(VLOOKUP(C560,'Base articles déposés'!$B$8:$K$10677,9,0)),"",VLOOKUP(C560,'Base articles déposés'!$B$8:$K$10677,9,0))),"",IF(ISBLANK(VLOOKUP(C560,'Base articles déposés'!$B$8:$K$10677,9,0)),"",VLOOKUP(C560,'Base articles déposés'!$B$8:$K$10677,9,0)))</f>
        <v/>
      </c>
      <c r="I560" s="165">
        <f>IF(F560="oui",IF(H560="oui",0,IF(ISERROR(VLOOKUP(C560,'Base articles déposés'!$B$8:$I$10677,5,0)),"",VLOOKUP(C560,'Base articles déposés'!$B$8:$I$10677,5,0))),0)</f>
        <v>0</v>
      </c>
      <c r="J560" s="48"/>
      <c r="L560" s="15">
        <f>SUM($N$22:N560)</f>
        <v>3</v>
      </c>
      <c r="M560" s="15" t="str">
        <f>IF('Base articles déposés'!$A549='Récap par déposant'!$H$2,'Base articles déposés'!$B549,"")</f>
        <v/>
      </c>
      <c r="N560" s="15">
        <f t="shared" si="17"/>
        <v>0</v>
      </c>
    </row>
    <row r="561" spans="1:14" hidden="1" outlineLevel="1" x14ac:dyDescent="0.25">
      <c r="A561" s="21">
        <v>540</v>
      </c>
      <c r="B561" s="44"/>
      <c r="C561" s="100" t="str">
        <f t="shared" si="16"/>
        <v/>
      </c>
      <c r="D561" s="97" t="str">
        <f>IF(ISERROR(VLOOKUP(C561,'Base articles déposés'!$B$8:$I$10677,2,0)),"",VLOOKUP(C561,'Base articles déposés'!$B$8:$I$10677,2,0))</f>
        <v/>
      </c>
      <c r="E561" s="137" t="str">
        <f>IF(ISERROR(VLOOKUP(C561,'Base articles déposés'!$B$8:$I$10677,6,0)),"",VLOOKUP(C561,'Base articles déposés'!$B$8:$I$10677,6,0))</f>
        <v/>
      </c>
      <c r="F561" s="140" t="str">
        <f>IF(ISERROR(IF(ISBLANK(VLOOKUP(C561,'Base articles déposés'!$B$8:$I$10677,7,0)),"",VLOOKUP(C561,'Base articles déposés'!$B$8:$I$10677,7,0))),"",IF(ISBLANK(VLOOKUP(C561,'Base articles déposés'!$B$8:$I$10677,7,0)),"",VLOOKUP(C561,'Base articles déposés'!$B$8:$I$10677,7,0)))</f>
        <v/>
      </c>
      <c r="G561" s="143" t="str">
        <f>IF(ISERROR(IF(ISBLANK(VLOOKUP(C561,'Base articles déposés'!$B$8:$I$10677,8,0)),"",VLOOKUP(C561,'Base articles déposés'!$B$8:$I$10677,8,0))),"",IF(ISBLANK(VLOOKUP(C561,'Base articles déposés'!$B$8:$I$10677,8,0)),"",VLOOKUP(C561,'Base articles déposés'!$B$8:$I$10677,8,0)))</f>
        <v/>
      </c>
      <c r="H561" s="146" t="str">
        <f>IF(ISERROR(IF(ISBLANK(VLOOKUP(C561,'Base articles déposés'!$B$8:$K$10677,9,0)),"",VLOOKUP(C561,'Base articles déposés'!$B$8:$K$10677,9,0))),"",IF(ISBLANK(VLOOKUP(C561,'Base articles déposés'!$B$8:$K$10677,9,0)),"",VLOOKUP(C561,'Base articles déposés'!$B$8:$K$10677,9,0)))</f>
        <v/>
      </c>
      <c r="I561" s="165">
        <f>IF(F561="oui",IF(H561="oui",0,IF(ISERROR(VLOOKUP(C561,'Base articles déposés'!$B$8:$I$10677,5,0)),"",VLOOKUP(C561,'Base articles déposés'!$B$8:$I$10677,5,0))),0)</f>
        <v>0</v>
      </c>
      <c r="J561" s="48"/>
      <c r="L561" s="15">
        <f>SUM($N$22:N561)</f>
        <v>3</v>
      </c>
      <c r="M561" s="15" t="str">
        <f>IF('Base articles déposés'!$A550='Récap par déposant'!$H$2,'Base articles déposés'!$B550,"")</f>
        <v/>
      </c>
      <c r="N561" s="15">
        <f t="shared" si="17"/>
        <v>0</v>
      </c>
    </row>
    <row r="562" spans="1:14" hidden="1" outlineLevel="1" x14ac:dyDescent="0.25">
      <c r="A562" s="21">
        <v>541</v>
      </c>
      <c r="B562" s="44"/>
      <c r="C562" s="100" t="str">
        <f t="shared" si="16"/>
        <v/>
      </c>
      <c r="D562" s="97" t="str">
        <f>IF(ISERROR(VLOOKUP(C562,'Base articles déposés'!$B$8:$I$10677,2,0)),"",VLOOKUP(C562,'Base articles déposés'!$B$8:$I$10677,2,0))</f>
        <v/>
      </c>
      <c r="E562" s="137" t="str">
        <f>IF(ISERROR(VLOOKUP(C562,'Base articles déposés'!$B$8:$I$10677,6,0)),"",VLOOKUP(C562,'Base articles déposés'!$B$8:$I$10677,6,0))</f>
        <v/>
      </c>
      <c r="F562" s="140" t="str">
        <f>IF(ISERROR(IF(ISBLANK(VLOOKUP(C562,'Base articles déposés'!$B$8:$I$10677,7,0)),"",VLOOKUP(C562,'Base articles déposés'!$B$8:$I$10677,7,0))),"",IF(ISBLANK(VLOOKUP(C562,'Base articles déposés'!$B$8:$I$10677,7,0)),"",VLOOKUP(C562,'Base articles déposés'!$B$8:$I$10677,7,0)))</f>
        <v/>
      </c>
      <c r="G562" s="143" t="str">
        <f>IF(ISERROR(IF(ISBLANK(VLOOKUP(C562,'Base articles déposés'!$B$8:$I$10677,8,0)),"",VLOOKUP(C562,'Base articles déposés'!$B$8:$I$10677,8,0))),"",IF(ISBLANK(VLOOKUP(C562,'Base articles déposés'!$B$8:$I$10677,8,0)),"",VLOOKUP(C562,'Base articles déposés'!$B$8:$I$10677,8,0)))</f>
        <v/>
      </c>
      <c r="H562" s="146" t="str">
        <f>IF(ISERROR(IF(ISBLANK(VLOOKUP(C562,'Base articles déposés'!$B$8:$K$10677,9,0)),"",VLOOKUP(C562,'Base articles déposés'!$B$8:$K$10677,9,0))),"",IF(ISBLANK(VLOOKUP(C562,'Base articles déposés'!$B$8:$K$10677,9,0)),"",VLOOKUP(C562,'Base articles déposés'!$B$8:$K$10677,9,0)))</f>
        <v/>
      </c>
      <c r="I562" s="165">
        <f>IF(F562="oui",IF(H562="oui",0,IF(ISERROR(VLOOKUP(C562,'Base articles déposés'!$B$8:$I$10677,5,0)),"",VLOOKUP(C562,'Base articles déposés'!$B$8:$I$10677,5,0))),0)</f>
        <v>0</v>
      </c>
      <c r="J562" s="48"/>
      <c r="L562" s="15">
        <f>SUM($N$22:N562)</f>
        <v>3</v>
      </c>
      <c r="M562" s="15" t="str">
        <f>IF('Base articles déposés'!$A551='Récap par déposant'!$H$2,'Base articles déposés'!$B551,"")</f>
        <v/>
      </c>
      <c r="N562" s="15">
        <f t="shared" si="17"/>
        <v>0</v>
      </c>
    </row>
    <row r="563" spans="1:14" hidden="1" outlineLevel="1" x14ac:dyDescent="0.25">
      <c r="A563" s="21">
        <v>542</v>
      </c>
      <c r="B563" s="44"/>
      <c r="C563" s="100" t="str">
        <f t="shared" si="16"/>
        <v/>
      </c>
      <c r="D563" s="97" t="str">
        <f>IF(ISERROR(VLOOKUP(C563,'Base articles déposés'!$B$8:$I$10677,2,0)),"",VLOOKUP(C563,'Base articles déposés'!$B$8:$I$10677,2,0))</f>
        <v/>
      </c>
      <c r="E563" s="137" t="str">
        <f>IF(ISERROR(VLOOKUP(C563,'Base articles déposés'!$B$8:$I$10677,6,0)),"",VLOOKUP(C563,'Base articles déposés'!$B$8:$I$10677,6,0))</f>
        <v/>
      </c>
      <c r="F563" s="140" t="str">
        <f>IF(ISERROR(IF(ISBLANK(VLOOKUP(C563,'Base articles déposés'!$B$8:$I$10677,7,0)),"",VLOOKUP(C563,'Base articles déposés'!$B$8:$I$10677,7,0))),"",IF(ISBLANK(VLOOKUP(C563,'Base articles déposés'!$B$8:$I$10677,7,0)),"",VLOOKUP(C563,'Base articles déposés'!$B$8:$I$10677,7,0)))</f>
        <v/>
      </c>
      <c r="G563" s="143" t="str">
        <f>IF(ISERROR(IF(ISBLANK(VLOOKUP(C563,'Base articles déposés'!$B$8:$I$10677,8,0)),"",VLOOKUP(C563,'Base articles déposés'!$B$8:$I$10677,8,0))),"",IF(ISBLANK(VLOOKUP(C563,'Base articles déposés'!$B$8:$I$10677,8,0)),"",VLOOKUP(C563,'Base articles déposés'!$B$8:$I$10677,8,0)))</f>
        <v/>
      </c>
      <c r="H563" s="146" t="str">
        <f>IF(ISERROR(IF(ISBLANK(VLOOKUP(C563,'Base articles déposés'!$B$8:$K$10677,9,0)),"",VLOOKUP(C563,'Base articles déposés'!$B$8:$K$10677,9,0))),"",IF(ISBLANK(VLOOKUP(C563,'Base articles déposés'!$B$8:$K$10677,9,0)),"",VLOOKUP(C563,'Base articles déposés'!$B$8:$K$10677,9,0)))</f>
        <v/>
      </c>
      <c r="I563" s="165">
        <f>IF(F563="oui",IF(H563="oui",0,IF(ISERROR(VLOOKUP(C563,'Base articles déposés'!$B$8:$I$10677,5,0)),"",VLOOKUP(C563,'Base articles déposés'!$B$8:$I$10677,5,0))),0)</f>
        <v>0</v>
      </c>
      <c r="J563" s="48"/>
      <c r="L563" s="15">
        <f>SUM($N$22:N563)</f>
        <v>3</v>
      </c>
      <c r="M563" s="15" t="str">
        <f>IF('Base articles déposés'!$A552='Récap par déposant'!$H$2,'Base articles déposés'!$B552,"")</f>
        <v/>
      </c>
      <c r="N563" s="15">
        <f t="shared" si="17"/>
        <v>0</v>
      </c>
    </row>
    <row r="564" spans="1:14" hidden="1" outlineLevel="1" x14ac:dyDescent="0.25">
      <c r="A564" s="21">
        <v>543</v>
      </c>
      <c r="B564" s="44"/>
      <c r="C564" s="100" t="str">
        <f t="shared" si="16"/>
        <v/>
      </c>
      <c r="D564" s="97" t="str">
        <f>IF(ISERROR(VLOOKUP(C564,'Base articles déposés'!$B$8:$I$10677,2,0)),"",VLOOKUP(C564,'Base articles déposés'!$B$8:$I$10677,2,0))</f>
        <v/>
      </c>
      <c r="E564" s="137" t="str">
        <f>IF(ISERROR(VLOOKUP(C564,'Base articles déposés'!$B$8:$I$10677,6,0)),"",VLOOKUP(C564,'Base articles déposés'!$B$8:$I$10677,6,0))</f>
        <v/>
      </c>
      <c r="F564" s="140" t="str">
        <f>IF(ISERROR(IF(ISBLANK(VLOOKUP(C564,'Base articles déposés'!$B$8:$I$10677,7,0)),"",VLOOKUP(C564,'Base articles déposés'!$B$8:$I$10677,7,0))),"",IF(ISBLANK(VLOOKUP(C564,'Base articles déposés'!$B$8:$I$10677,7,0)),"",VLOOKUP(C564,'Base articles déposés'!$B$8:$I$10677,7,0)))</f>
        <v/>
      </c>
      <c r="G564" s="143" t="str">
        <f>IF(ISERROR(IF(ISBLANK(VLOOKUP(C564,'Base articles déposés'!$B$8:$I$10677,8,0)),"",VLOOKUP(C564,'Base articles déposés'!$B$8:$I$10677,8,0))),"",IF(ISBLANK(VLOOKUP(C564,'Base articles déposés'!$B$8:$I$10677,8,0)),"",VLOOKUP(C564,'Base articles déposés'!$B$8:$I$10677,8,0)))</f>
        <v/>
      </c>
      <c r="H564" s="146" t="str">
        <f>IF(ISERROR(IF(ISBLANK(VLOOKUP(C564,'Base articles déposés'!$B$8:$K$10677,9,0)),"",VLOOKUP(C564,'Base articles déposés'!$B$8:$K$10677,9,0))),"",IF(ISBLANK(VLOOKUP(C564,'Base articles déposés'!$B$8:$K$10677,9,0)),"",VLOOKUP(C564,'Base articles déposés'!$B$8:$K$10677,9,0)))</f>
        <v/>
      </c>
      <c r="I564" s="165">
        <f>IF(F564="oui",IF(H564="oui",0,IF(ISERROR(VLOOKUP(C564,'Base articles déposés'!$B$8:$I$10677,5,0)),"",VLOOKUP(C564,'Base articles déposés'!$B$8:$I$10677,5,0))),0)</f>
        <v>0</v>
      </c>
      <c r="J564" s="48"/>
      <c r="L564" s="15">
        <f>SUM($N$22:N564)</f>
        <v>3</v>
      </c>
      <c r="M564" s="15" t="str">
        <f>IF('Base articles déposés'!$A553='Récap par déposant'!$H$2,'Base articles déposés'!$B553,"")</f>
        <v/>
      </c>
      <c r="N564" s="15">
        <f t="shared" si="17"/>
        <v>0</v>
      </c>
    </row>
    <row r="565" spans="1:14" hidden="1" outlineLevel="1" x14ac:dyDescent="0.25">
      <c r="A565" s="21">
        <v>544</v>
      </c>
      <c r="B565" s="44"/>
      <c r="C565" s="100" t="str">
        <f t="shared" si="16"/>
        <v/>
      </c>
      <c r="D565" s="97" t="str">
        <f>IF(ISERROR(VLOOKUP(C565,'Base articles déposés'!$B$8:$I$10677,2,0)),"",VLOOKUP(C565,'Base articles déposés'!$B$8:$I$10677,2,0))</f>
        <v/>
      </c>
      <c r="E565" s="137" t="str">
        <f>IF(ISERROR(VLOOKUP(C565,'Base articles déposés'!$B$8:$I$10677,6,0)),"",VLOOKUP(C565,'Base articles déposés'!$B$8:$I$10677,6,0))</f>
        <v/>
      </c>
      <c r="F565" s="140" t="str">
        <f>IF(ISERROR(IF(ISBLANK(VLOOKUP(C565,'Base articles déposés'!$B$8:$I$10677,7,0)),"",VLOOKUP(C565,'Base articles déposés'!$B$8:$I$10677,7,0))),"",IF(ISBLANK(VLOOKUP(C565,'Base articles déposés'!$B$8:$I$10677,7,0)),"",VLOOKUP(C565,'Base articles déposés'!$B$8:$I$10677,7,0)))</f>
        <v/>
      </c>
      <c r="G565" s="143" t="str">
        <f>IF(ISERROR(IF(ISBLANK(VLOOKUP(C565,'Base articles déposés'!$B$8:$I$10677,8,0)),"",VLOOKUP(C565,'Base articles déposés'!$B$8:$I$10677,8,0))),"",IF(ISBLANK(VLOOKUP(C565,'Base articles déposés'!$B$8:$I$10677,8,0)),"",VLOOKUP(C565,'Base articles déposés'!$B$8:$I$10677,8,0)))</f>
        <v/>
      </c>
      <c r="H565" s="146" t="str">
        <f>IF(ISERROR(IF(ISBLANK(VLOOKUP(C565,'Base articles déposés'!$B$8:$K$10677,9,0)),"",VLOOKUP(C565,'Base articles déposés'!$B$8:$K$10677,9,0))),"",IF(ISBLANK(VLOOKUP(C565,'Base articles déposés'!$B$8:$K$10677,9,0)),"",VLOOKUP(C565,'Base articles déposés'!$B$8:$K$10677,9,0)))</f>
        <v/>
      </c>
      <c r="I565" s="165">
        <f>IF(F565="oui",IF(H565="oui",0,IF(ISERROR(VLOOKUP(C565,'Base articles déposés'!$B$8:$I$10677,5,0)),"",VLOOKUP(C565,'Base articles déposés'!$B$8:$I$10677,5,0))),0)</f>
        <v>0</v>
      </c>
      <c r="J565" s="48"/>
      <c r="L565" s="15">
        <f>SUM($N$22:N565)</f>
        <v>3</v>
      </c>
      <c r="M565" s="15" t="str">
        <f>IF('Base articles déposés'!$A554='Récap par déposant'!$H$2,'Base articles déposés'!$B554,"")</f>
        <v/>
      </c>
      <c r="N565" s="15">
        <f t="shared" si="17"/>
        <v>0</v>
      </c>
    </row>
    <row r="566" spans="1:14" hidden="1" outlineLevel="1" x14ac:dyDescent="0.25">
      <c r="A566" s="21">
        <v>545</v>
      </c>
      <c r="B566" s="44"/>
      <c r="C566" s="100" t="str">
        <f t="shared" si="16"/>
        <v/>
      </c>
      <c r="D566" s="97" t="str">
        <f>IF(ISERROR(VLOOKUP(C566,'Base articles déposés'!$B$8:$I$10677,2,0)),"",VLOOKUP(C566,'Base articles déposés'!$B$8:$I$10677,2,0))</f>
        <v/>
      </c>
      <c r="E566" s="137" t="str">
        <f>IF(ISERROR(VLOOKUP(C566,'Base articles déposés'!$B$8:$I$10677,6,0)),"",VLOOKUP(C566,'Base articles déposés'!$B$8:$I$10677,6,0))</f>
        <v/>
      </c>
      <c r="F566" s="140" t="str">
        <f>IF(ISERROR(IF(ISBLANK(VLOOKUP(C566,'Base articles déposés'!$B$8:$I$10677,7,0)),"",VLOOKUP(C566,'Base articles déposés'!$B$8:$I$10677,7,0))),"",IF(ISBLANK(VLOOKUP(C566,'Base articles déposés'!$B$8:$I$10677,7,0)),"",VLOOKUP(C566,'Base articles déposés'!$B$8:$I$10677,7,0)))</f>
        <v/>
      </c>
      <c r="G566" s="143" t="str">
        <f>IF(ISERROR(IF(ISBLANK(VLOOKUP(C566,'Base articles déposés'!$B$8:$I$10677,8,0)),"",VLOOKUP(C566,'Base articles déposés'!$B$8:$I$10677,8,0))),"",IF(ISBLANK(VLOOKUP(C566,'Base articles déposés'!$B$8:$I$10677,8,0)),"",VLOOKUP(C566,'Base articles déposés'!$B$8:$I$10677,8,0)))</f>
        <v/>
      </c>
      <c r="H566" s="146" t="str">
        <f>IF(ISERROR(IF(ISBLANK(VLOOKUP(C566,'Base articles déposés'!$B$8:$K$10677,9,0)),"",VLOOKUP(C566,'Base articles déposés'!$B$8:$K$10677,9,0))),"",IF(ISBLANK(VLOOKUP(C566,'Base articles déposés'!$B$8:$K$10677,9,0)),"",VLOOKUP(C566,'Base articles déposés'!$B$8:$K$10677,9,0)))</f>
        <v/>
      </c>
      <c r="I566" s="165">
        <f>IF(F566="oui",IF(H566="oui",0,IF(ISERROR(VLOOKUP(C566,'Base articles déposés'!$B$8:$I$10677,5,0)),"",VLOOKUP(C566,'Base articles déposés'!$B$8:$I$10677,5,0))),0)</f>
        <v>0</v>
      </c>
      <c r="J566" s="48"/>
      <c r="L566" s="15">
        <f>SUM($N$22:N566)</f>
        <v>3</v>
      </c>
      <c r="M566" s="15" t="str">
        <f>IF('Base articles déposés'!$A555='Récap par déposant'!$H$2,'Base articles déposés'!$B555,"")</f>
        <v/>
      </c>
      <c r="N566" s="15">
        <f t="shared" si="17"/>
        <v>0</v>
      </c>
    </row>
    <row r="567" spans="1:14" hidden="1" outlineLevel="1" x14ac:dyDescent="0.25">
      <c r="A567" s="21">
        <v>546</v>
      </c>
      <c r="B567" s="44"/>
      <c r="C567" s="100" t="str">
        <f t="shared" si="16"/>
        <v/>
      </c>
      <c r="D567" s="97" t="str">
        <f>IF(ISERROR(VLOOKUP(C567,'Base articles déposés'!$B$8:$I$10677,2,0)),"",VLOOKUP(C567,'Base articles déposés'!$B$8:$I$10677,2,0))</f>
        <v/>
      </c>
      <c r="E567" s="137" t="str">
        <f>IF(ISERROR(VLOOKUP(C567,'Base articles déposés'!$B$8:$I$10677,6,0)),"",VLOOKUP(C567,'Base articles déposés'!$B$8:$I$10677,6,0))</f>
        <v/>
      </c>
      <c r="F567" s="140" t="str">
        <f>IF(ISERROR(IF(ISBLANK(VLOOKUP(C567,'Base articles déposés'!$B$8:$I$10677,7,0)),"",VLOOKUP(C567,'Base articles déposés'!$B$8:$I$10677,7,0))),"",IF(ISBLANK(VLOOKUP(C567,'Base articles déposés'!$B$8:$I$10677,7,0)),"",VLOOKUP(C567,'Base articles déposés'!$B$8:$I$10677,7,0)))</f>
        <v/>
      </c>
      <c r="G567" s="143" t="str">
        <f>IF(ISERROR(IF(ISBLANK(VLOOKUP(C567,'Base articles déposés'!$B$8:$I$10677,8,0)),"",VLOOKUP(C567,'Base articles déposés'!$B$8:$I$10677,8,0))),"",IF(ISBLANK(VLOOKUP(C567,'Base articles déposés'!$B$8:$I$10677,8,0)),"",VLOOKUP(C567,'Base articles déposés'!$B$8:$I$10677,8,0)))</f>
        <v/>
      </c>
      <c r="H567" s="146" t="str">
        <f>IF(ISERROR(IF(ISBLANK(VLOOKUP(C567,'Base articles déposés'!$B$8:$K$10677,9,0)),"",VLOOKUP(C567,'Base articles déposés'!$B$8:$K$10677,9,0))),"",IF(ISBLANK(VLOOKUP(C567,'Base articles déposés'!$B$8:$K$10677,9,0)),"",VLOOKUP(C567,'Base articles déposés'!$B$8:$K$10677,9,0)))</f>
        <v/>
      </c>
      <c r="I567" s="165">
        <f>IF(F567="oui",IF(H567="oui",0,IF(ISERROR(VLOOKUP(C567,'Base articles déposés'!$B$8:$I$10677,5,0)),"",VLOOKUP(C567,'Base articles déposés'!$B$8:$I$10677,5,0))),0)</f>
        <v>0</v>
      </c>
      <c r="J567" s="48"/>
      <c r="L567" s="15">
        <f>SUM($N$22:N567)</f>
        <v>3</v>
      </c>
      <c r="M567" s="15" t="str">
        <f>IF('Base articles déposés'!$A556='Récap par déposant'!$H$2,'Base articles déposés'!$B556,"")</f>
        <v/>
      </c>
      <c r="N567" s="15">
        <f t="shared" si="17"/>
        <v>0</v>
      </c>
    </row>
    <row r="568" spans="1:14" hidden="1" outlineLevel="1" x14ac:dyDescent="0.25">
      <c r="A568" s="21">
        <v>547</v>
      </c>
      <c r="B568" s="44"/>
      <c r="C568" s="100" t="str">
        <f t="shared" si="16"/>
        <v/>
      </c>
      <c r="D568" s="97" t="str">
        <f>IF(ISERROR(VLOOKUP(C568,'Base articles déposés'!$B$8:$I$10677,2,0)),"",VLOOKUP(C568,'Base articles déposés'!$B$8:$I$10677,2,0))</f>
        <v/>
      </c>
      <c r="E568" s="137" t="str">
        <f>IF(ISERROR(VLOOKUP(C568,'Base articles déposés'!$B$8:$I$10677,6,0)),"",VLOOKUP(C568,'Base articles déposés'!$B$8:$I$10677,6,0))</f>
        <v/>
      </c>
      <c r="F568" s="140" t="str">
        <f>IF(ISERROR(IF(ISBLANK(VLOOKUP(C568,'Base articles déposés'!$B$8:$I$10677,7,0)),"",VLOOKUP(C568,'Base articles déposés'!$B$8:$I$10677,7,0))),"",IF(ISBLANK(VLOOKUP(C568,'Base articles déposés'!$B$8:$I$10677,7,0)),"",VLOOKUP(C568,'Base articles déposés'!$B$8:$I$10677,7,0)))</f>
        <v/>
      </c>
      <c r="G568" s="143" t="str">
        <f>IF(ISERROR(IF(ISBLANK(VLOOKUP(C568,'Base articles déposés'!$B$8:$I$10677,8,0)),"",VLOOKUP(C568,'Base articles déposés'!$B$8:$I$10677,8,0))),"",IF(ISBLANK(VLOOKUP(C568,'Base articles déposés'!$B$8:$I$10677,8,0)),"",VLOOKUP(C568,'Base articles déposés'!$B$8:$I$10677,8,0)))</f>
        <v/>
      </c>
      <c r="H568" s="146" t="str">
        <f>IF(ISERROR(IF(ISBLANK(VLOOKUP(C568,'Base articles déposés'!$B$8:$K$10677,9,0)),"",VLOOKUP(C568,'Base articles déposés'!$B$8:$K$10677,9,0))),"",IF(ISBLANK(VLOOKUP(C568,'Base articles déposés'!$B$8:$K$10677,9,0)),"",VLOOKUP(C568,'Base articles déposés'!$B$8:$K$10677,9,0)))</f>
        <v/>
      </c>
      <c r="I568" s="165">
        <f>IF(F568="oui",IF(H568="oui",0,IF(ISERROR(VLOOKUP(C568,'Base articles déposés'!$B$8:$I$10677,5,0)),"",VLOOKUP(C568,'Base articles déposés'!$B$8:$I$10677,5,0))),0)</f>
        <v>0</v>
      </c>
      <c r="J568" s="48"/>
      <c r="L568" s="15">
        <f>SUM($N$22:N568)</f>
        <v>3</v>
      </c>
      <c r="M568" s="15" t="str">
        <f>IF('Base articles déposés'!$A557='Récap par déposant'!$H$2,'Base articles déposés'!$B557,"")</f>
        <v/>
      </c>
      <c r="N568" s="15">
        <f t="shared" si="17"/>
        <v>0</v>
      </c>
    </row>
    <row r="569" spans="1:14" hidden="1" outlineLevel="1" x14ac:dyDescent="0.25">
      <c r="A569" s="21">
        <v>548</v>
      </c>
      <c r="B569" s="44"/>
      <c r="C569" s="100" t="str">
        <f t="shared" si="16"/>
        <v/>
      </c>
      <c r="D569" s="97" t="str">
        <f>IF(ISERROR(VLOOKUP(C569,'Base articles déposés'!$B$8:$I$10677,2,0)),"",VLOOKUP(C569,'Base articles déposés'!$B$8:$I$10677,2,0))</f>
        <v/>
      </c>
      <c r="E569" s="137" t="str">
        <f>IF(ISERROR(VLOOKUP(C569,'Base articles déposés'!$B$8:$I$10677,6,0)),"",VLOOKUP(C569,'Base articles déposés'!$B$8:$I$10677,6,0))</f>
        <v/>
      </c>
      <c r="F569" s="140" t="str">
        <f>IF(ISERROR(IF(ISBLANK(VLOOKUP(C569,'Base articles déposés'!$B$8:$I$10677,7,0)),"",VLOOKUP(C569,'Base articles déposés'!$B$8:$I$10677,7,0))),"",IF(ISBLANK(VLOOKUP(C569,'Base articles déposés'!$B$8:$I$10677,7,0)),"",VLOOKUP(C569,'Base articles déposés'!$B$8:$I$10677,7,0)))</f>
        <v/>
      </c>
      <c r="G569" s="143" t="str">
        <f>IF(ISERROR(IF(ISBLANK(VLOOKUP(C569,'Base articles déposés'!$B$8:$I$10677,8,0)),"",VLOOKUP(C569,'Base articles déposés'!$B$8:$I$10677,8,0))),"",IF(ISBLANK(VLOOKUP(C569,'Base articles déposés'!$B$8:$I$10677,8,0)),"",VLOOKUP(C569,'Base articles déposés'!$B$8:$I$10677,8,0)))</f>
        <v/>
      </c>
      <c r="H569" s="146" t="str">
        <f>IF(ISERROR(IF(ISBLANK(VLOOKUP(C569,'Base articles déposés'!$B$8:$K$10677,9,0)),"",VLOOKUP(C569,'Base articles déposés'!$B$8:$K$10677,9,0))),"",IF(ISBLANK(VLOOKUP(C569,'Base articles déposés'!$B$8:$K$10677,9,0)),"",VLOOKUP(C569,'Base articles déposés'!$B$8:$K$10677,9,0)))</f>
        <v/>
      </c>
      <c r="I569" s="165">
        <f>IF(F569="oui",IF(H569="oui",0,IF(ISERROR(VLOOKUP(C569,'Base articles déposés'!$B$8:$I$10677,5,0)),"",VLOOKUP(C569,'Base articles déposés'!$B$8:$I$10677,5,0))),0)</f>
        <v>0</v>
      </c>
      <c r="J569" s="48"/>
      <c r="L569" s="15">
        <f>SUM($N$22:N569)</f>
        <v>3</v>
      </c>
      <c r="M569" s="15" t="str">
        <f>IF('Base articles déposés'!$A558='Récap par déposant'!$H$2,'Base articles déposés'!$B558,"")</f>
        <v/>
      </c>
      <c r="N569" s="15">
        <f t="shared" si="17"/>
        <v>0</v>
      </c>
    </row>
    <row r="570" spans="1:14" hidden="1" outlineLevel="1" x14ac:dyDescent="0.25">
      <c r="A570" s="21">
        <v>549</v>
      </c>
      <c r="B570" s="44"/>
      <c r="C570" s="100" t="str">
        <f t="shared" ref="C570:C633" si="18">IF(ISERROR(VLOOKUP(A570,$L$22:$N$24135,2,0)),"",VLOOKUP(A570,$L$22:$N$24135,2,0))</f>
        <v/>
      </c>
      <c r="D570" s="97" t="str">
        <f>IF(ISERROR(VLOOKUP(C570,'Base articles déposés'!$B$8:$I$10677,2,0)),"",VLOOKUP(C570,'Base articles déposés'!$B$8:$I$10677,2,0))</f>
        <v/>
      </c>
      <c r="E570" s="137" t="str">
        <f>IF(ISERROR(VLOOKUP(C570,'Base articles déposés'!$B$8:$I$10677,6,0)),"",VLOOKUP(C570,'Base articles déposés'!$B$8:$I$10677,6,0))</f>
        <v/>
      </c>
      <c r="F570" s="140" t="str">
        <f>IF(ISERROR(IF(ISBLANK(VLOOKUP(C570,'Base articles déposés'!$B$8:$I$10677,7,0)),"",VLOOKUP(C570,'Base articles déposés'!$B$8:$I$10677,7,0))),"",IF(ISBLANK(VLOOKUP(C570,'Base articles déposés'!$B$8:$I$10677,7,0)),"",VLOOKUP(C570,'Base articles déposés'!$B$8:$I$10677,7,0)))</f>
        <v/>
      </c>
      <c r="G570" s="143" t="str">
        <f>IF(ISERROR(IF(ISBLANK(VLOOKUP(C570,'Base articles déposés'!$B$8:$I$10677,8,0)),"",VLOOKUP(C570,'Base articles déposés'!$B$8:$I$10677,8,0))),"",IF(ISBLANK(VLOOKUP(C570,'Base articles déposés'!$B$8:$I$10677,8,0)),"",VLOOKUP(C570,'Base articles déposés'!$B$8:$I$10677,8,0)))</f>
        <v/>
      </c>
      <c r="H570" s="146" t="str">
        <f>IF(ISERROR(IF(ISBLANK(VLOOKUP(C570,'Base articles déposés'!$B$8:$K$10677,9,0)),"",VLOOKUP(C570,'Base articles déposés'!$B$8:$K$10677,9,0))),"",IF(ISBLANK(VLOOKUP(C570,'Base articles déposés'!$B$8:$K$10677,9,0)),"",VLOOKUP(C570,'Base articles déposés'!$B$8:$K$10677,9,0)))</f>
        <v/>
      </c>
      <c r="I570" s="165">
        <f>IF(F570="oui",IF(H570="oui",0,IF(ISERROR(VLOOKUP(C570,'Base articles déposés'!$B$8:$I$10677,5,0)),"",VLOOKUP(C570,'Base articles déposés'!$B$8:$I$10677,5,0))),0)</f>
        <v>0</v>
      </c>
      <c r="J570" s="48"/>
      <c r="L570" s="15">
        <f>SUM($N$22:N570)</f>
        <v>3</v>
      </c>
      <c r="M570" s="15" t="str">
        <f>IF('Base articles déposés'!$A559='Récap par déposant'!$H$2,'Base articles déposés'!$B559,"")</f>
        <v/>
      </c>
      <c r="N570" s="15">
        <f t="shared" si="17"/>
        <v>0</v>
      </c>
    </row>
    <row r="571" spans="1:14" hidden="1" outlineLevel="1" x14ac:dyDescent="0.25">
      <c r="A571" s="21">
        <v>550</v>
      </c>
      <c r="B571" s="44"/>
      <c r="C571" s="100" t="str">
        <f t="shared" si="18"/>
        <v/>
      </c>
      <c r="D571" s="97" t="str">
        <f>IF(ISERROR(VLOOKUP(C571,'Base articles déposés'!$B$8:$I$10677,2,0)),"",VLOOKUP(C571,'Base articles déposés'!$B$8:$I$10677,2,0))</f>
        <v/>
      </c>
      <c r="E571" s="137" t="str">
        <f>IF(ISERROR(VLOOKUP(C571,'Base articles déposés'!$B$8:$I$10677,6,0)),"",VLOOKUP(C571,'Base articles déposés'!$B$8:$I$10677,6,0))</f>
        <v/>
      </c>
      <c r="F571" s="140" t="str">
        <f>IF(ISERROR(IF(ISBLANK(VLOOKUP(C571,'Base articles déposés'!$B$8:$I$10677,7,0)),"",VLOOKUP(C571,'Base articles déposés'!$B$8:$I$10677,7,0))),"",IF(ISBLANK(VLOOKUP(C571,'Base articles déposés'!$B$8:$I$10677,7,0)),"",VLOOKUP(C571,'Base articles déposés'!$B$8:$I$10677,7,0)))</f>
        <v/>
      </c>
      <c r="G571" s="143" t="str">
        <f>IF(ISERROR(IF(ISBLANK(VLOOKUP(C571,'Base articles déposés'!$B$8:$I$10677,8,0)),"",VLOOKUP(C571,'Base articles déposés'!$B$8:$I$10677,8,0))),"",IF(ISBLANK(VLOOKUP(C571,'Base articles déposés'!$B$8:$I$10677,8,0)),"",VLOOKUP(C571,'Base articles déposés'!$B$8:$I$10677,8,0)))</f>
        <v/>
      </c>
      <c r="H571" s="146" t="str">
        <f>IF(ISERROR(IF(ISBLANK(VLOOKUP(C571,'Base articles déposés'!$B$8:$K$10677,9,0)),"",VLOOKUP(C571,'Base articles déposés'!$B$8:$K$10677,9,0))),"",IF(ISBLANK(VLOOKUP(C571,'Base articles déposés'!$B$8:$K$10677,9,0)),"",VLOOKUP(C571,'Base articles déposés'!$B$8:$K$10677,9,0)))</f>
        <v/>
      </c>
      <c r="I571" s="165">
        <f>IF(F571="oui",IF(H571="oui",0,IF(ISERROR(VLOOKUP(C571,'Base articles déposés'!$B$8:$I$10677,5,0)),"",VLOOKUP(C571,'Base articles déposés'!$B$8:$I$10677,5,0))),0)</f>
        <v>0</v>
      </c>
      <c r="J571" s="48"/>
      <c r="L571" s="15">
        <f>SUM($N$22:N571)</f>
        <v>3</v>
      </c>
      <c r="M571" s="15" t="str">
        <f>IF('Base articles déposés'!$A560='Récap par déposant'!$H$2,'Base articles déposés'!$B560,"")</f>
        <v/>
      </c>
      <c r="N571" s="15">
        <f t="shared" si="17"/>
        <v>0</v>
      </c>
    </row>
    <row r="572" spans="1:14" hidden="1" outlineLevel="1" x14ac:dyDescent="0.25">
      <c r="A572" s="21">
        <v>551</v>
      </c>
      <c r="B572" s="44"/>
      <c r="C572" s="100" t="str">
        <f t="shared" si="18"/>
        <v/>
      </c>
      <c r="D572" s="97" t="str">
        <f>IF(ISERROR(VLOOKUP(C572,'Base articles déposés'!$B$8:$I$10677,2,0)),"",VLOOKUP(C572,'Base articles déposés'!$B$8:$I$10677,2,0))</f>
        <v/>
      </c>
      <c r="E572" s="137" t="str">
        <f>IF(ISERROR(VLOOKUP(C572,'Base articles déposés'!$B$8:$I$10677,6,0)),"",VLOOKUP(C572,'Base articles déposés'!$B$8:$I$10677,6,0))</f>
        <v/>
      </c>
      <c r="F572" s="140" t="str">
        <f>IF(ISERROR(IF(ISBLANK(VLOOKUP(C572,'Base articles déposés'!$B$8:$I$10677,7,0)),"",VLOOKUP(C572,'Base articles déposés'!$B$8:$I$10677,7,0))),"",IF(ISBLANK(VLOOKUP(C572,'Base articles déposés'!$B$8:$I$10677,7,0)),"",VLOOKUP(C572,'Base articles déposés'!$B$8:$I$10677,7,0)))</f>
        <v/>
      </c>
      <c r="G572" s="143" t="str">
        <f>IF(ISERROR(IF(ISBLANK(VLOOKUP(C572,'Base articles déposés'!$B$8:$I$10677,8,0)),"",VLOOKUP(C572,'Base articles déposés'!$B$8:$I$10677,8,0))),"",IF(ISBLANK(VLOOKUP(C572,'Base articles déposés'!$B$8:$I$10677,8,0)),"",VLOOKUP(C572,'Base articles déposés'!$B$8:$I$10677,8,0)))</f>
        <v/>
      </c>
      <c r="H572" s="146" t="str">
        <f>IF(ISERROR(IF(ISBLANK(VLOOKUP(C572,'Base articles déposés'!$B$8:$K$10677,9,0)),"",VLOOKUP(C572,'Base articles déposés'!$B$8:$K$10677,9,0))),"",IF(ISBLANK(VLOOKUP(C572,'Base articles déposés'!$B$8:$K$10677,9,0)),"",VLOOKUP(C572,'Base articles déposés'!$B$8:$K$10677,9,0)))</f>
        <v/>
      </c>
      <c r="I572" s="165">
        <f>IF(F572="oui",IF(H572="oui",0,IF(ISERROR(VLOOKUP(C572,'Base articles déposés'!$B$8:$I$10677,5,0)),"",VLOOKUP(C572,'Base articles déposés'!$B$8:$I$10677,5,0))),0)</f>
        <v>0</v>
      </c>
      <c r="J572" s="48"/>
      <c r="L572" s="15">
        <f>SUM($N$22:N572)</f>
        <v>3</v>
      </c>
      <c r="M572" s="15" t="str">
        <f>IF('Base articles déposés'!$A561='Récap par déposant'!$H$2,'Base articles déposés'!$B561,"")</f>
        <v/>
      </c>
      <c r="N572" s="15">
        <f t="shared" si="17"/>
        <v>0</v>
      </c>
    </row>
    <row r="573" spans="1:14" hidden="1" outlineLevel="1" x14ac:dyDescent="0.25">
      <c r="A573" s="21">
        <v>552</v>
      </c>
      <c r="B573" s="44"/>
      <c r="C573" s="100" t="str">
        <f t="shared" si="18"/>
        <v/>
      </c>
      <c r="D573" s="97" t="str">
        <f>IF(ISERROR(VLOOKUP(C573,'Base articles déposés'!$B$8:$I$10677,2,0)),"",VLOOKUP(C573,'Base articles déposés'!$B$8:$I$10677,2,0))</f>
        <v/>
      </c>
      <c r="E573" s="137" t="str">
        <f>IF(ISERROR(VLOOKUP(C573,'Base articles déposés'!$B$8:$I$10677,6,0)),"",VLOOKUP(C573,'Base articles déposés'!$B$8:$I$10677,6,0))</f>
        <v/>
      </c>
      <c r="F573" s="140" t="str">
        <f>IF(ISERROR(IF(ISBLANK(VLOOKUP(C573,'Base articles déposés'!$B$8:$I$10677,7,0)),"",VLOOKUP(C573,'Base articles déposés'!$B$8:$I$10677,7,0))),"",IF(ISBLANK(VLOOKUP(C573,'Base articles déposés'!$B$8:$I$10677,7,0)),"",VLOOKUP(C573,'Base articles déposés'!$B$8:$I$10677,7,0)))</f>
        <v/>
      </c>
      <c r="G573" s="143" t="str">
        <f>IF(ISERROR(IF(ISBLANK(VLOOKUP(C573,'Base articles déposés'!$B$8:$I$10677,8,0)),"",VLOOKUP(C573,'Base articles déposés'!$B$8:$I$10677,8,0))),"",IF(ISBLANK(VLOOKUP(C573,'Base articles déposés'!$B$8:$I$10677,8,0)),"",VLOOKUP(C573,'Base articles déposés'!$B$8:$I$10677,8,0)))</f>
        <v/>
      </c>
      <c r="H573" s="146" t="str">
        <f>IF(ISERROR(IF(ISBLANK(VLOOKUP(C573,'Base articles déposés'!$B$8:$K$10677,9,0)),"",VLOOKUP(C573,'Base articles déposés'!$B$8:$K$10677,9,0))),"",IF(ISBLANK(VLOOKUP(C573,'Base articles déposés'!$B$8:$K$10677,9,0)),"",VLOOKUP(C573,'Base articles déposés'!$B$8:$K$10677,9,0)))</f>
        <v/>
      </c>
      <c r="I573" s="165">
        <f>IF(F573="oui",IF(H573="oui",0,IF(ISERROR(VLOOKUP(C573,'Base articles déposés'!$B$8:$I$10677,5,0)),"",VLOOKUP(C573,'Base articles déposés'!$B$8:$I$10677,5,0))),0)</f>
        <v>0</v>
      </c>
      <c r="J573" s="48"/>
      <c r="L573" s="15">
        <f>SUM($N$22:N573)</f>
        <v>3</v>
      </c>
      <c r="M573" s="15" t="str">
        <f>IF('Base articles déposés'!$A562='Récap par déposant'!$H$2,'Base articles déposés'!$B562,"")</f>
        <v/>
      </c>
      <c r="N573" s="15">
        <f t="shared" si="17"/>
        <v>0</v>
      </c>
    </row>
    <row r="574" spans="1:14" hidden="1" outlineLevel="1" x14ac:dyDescent="0.25">
      <c r="A574" s="21">
        <v>553</v>
      </c>
      <c r="B574" s="44"/>
      <c r="C574" s="100" t="str">
        <f t="shared" si="18"/>
        <v/>
      </c>
      <c r="D574" s="97" t="str">
        <f>IF(ISERROR(VLOOKUP(C574,'Base articles déposés'!$B$8:$I$10677,2,0)),"",VLOOKUP(C574,'Base articles déposés'!$B$8:$I$10677,2,0))</f>
        <v/>
      </c>
      <c r="E574" s="137" t="str">
        <f>IF(ISERROR(VLOOKUP(C574,'Base articles déposés'!$B$8:$I$10677,6,0)),"",VLOOKUP(C574,'Base articles déposés'!$B$8:$I$10677,6,0))</f>
        <v/>
      </c>
      <c r="F574" s="140" t="str">
        <f>IF(ISERROR(IF(ISBLANK(VLOOKUP(C574,'Base articles déposés'!$B$8:$I$10677,7,0)),"",VLOOKUP(C574,'Base articles déposés'!$B$8:$I$10677,7,0))),"",IF(ISBLANK(VLOOKUP(C574,'Base articles déposés'!$B$8:$I$10677,7,0)),"",VLOOKUP(C574,'Base articles déposés'!$B$8:$I$10677,7,0)))</f>
        <v/>
      </c>
      <c r="G574" s="143" t="str">
        <f>IF(ISERROR(IF(ISBLANK(VLOOKUP(C574,'Base articles déposés'!$B$8:$I$10677,8,0)),"",VLOOKUP(C574,'Base articles déposés'!$B$8:$I$10677,8,0))),"",IF(ISBLANK(VLOOKUP(C574,'Base articles déposés'!$B$8:$I$10677,8,0)),"",VLOOKUP(C574,'Base articles déposés'!$B$8:$I$10677,8,0)))</f>
        <v/>
      </c>
      <c r="H574" s="146" t="str">
        <f>IF(ISERROR(IF(ISBLANK(VLOOKUP(C574,'Base articles déposés'!$B$8:$K$10677,9,0)),"",VLOOKUP(C574,'Base articles déposés'!$B$8:$K$10677,9,0))),"",IF(ISBLANK(VLOOKUP(C574,'Base articles déposés'!$B$8:$K$10677,9,0)),"",VLOOKUP(C574,'Base articles déposés'!$B$8:$K$10677,9,0)))</f>
        <v/>
      </c>
      <c r="I574" s="165">
        <f>IF(F574="oui",IF(H574="oui",0,IF(ISERROR(VLOOKUP(C574,'Base articles déposés'!$B$8:$I$10677,5,0)),"",VLOOKUP(C574,'Base articles déposés'!$B$8:$I$10677,5,0))),0)</f>
        <v>0</v>
      </c>
      <c r="J574" s="48"/>
      <c r="L574" s="15">
        <f>SUM($N$22:N574)</f>
        <v>3</v>
      </c>
      <c r="M574" s="15" t="str">
        <f>IF('Base articles déposés'!$A563='Récap par déposant'!$H$2,'Base articles déposés'!$B563,"")</f>
        <v/>
      </c>
      <c r="N574" s="15">
        <f t="shared" si="17"/>
        <v>0</v>
      </c>
    </row>
    <row r="575" spans="1:14" hidden="1" outlineLevel="1" x14ac:dyDescent="0.25">
      <c r="A575" s="21">
        <v>554</v>
      </c>
      <c r="B575" s="44"/>
      <c r="C575" s="100" t="str">
        <f t="shared" si="18"/>
        <v/>
      </c>
      <c r="D575" s="97" t="str">
        <f>IF(ISERROR(VLOOKUP(C575,'Base articles déposés'!$B$8:$I$10677,2,0)),"",VLOOKUP(C575,'Base articles déposés'!$B$8:$I$10677,2,0))</f>
        <v/>
      </c>
      <c r="E575" s="137" t="str">
        <f>IF(ISERROR(VLOOKUP(C575,'Base articles déposés'!$B$8:$I$10677,6,0)),"",VLOOKUP(C575,'Base articles déposés'!$B$8:$I$10677,6,0))</f>
        <v/>
      </c>
      <c r="F575" s="140" t="str">
        <f>IF(ISERROR(IF(ISBLANK(VLOOKUP(C575,'Base articles déposés'!$B$8:$I$10677,7,0)),"",VLOOKUP(C575,'Base articles déposés'!$B$8:$I$10677,7,0))),"",IF(ISBLANK(VLOOKUP(C575,'Base articles déposés'!$B$8:$I$10677,7,0)),"",VLOOKUP(C575,'Base articles déposés'!$B$8:$I$10677,7,0)))</f>
        <v/>
      </c>
      <c r="G575" s="143" t="str">
        <f>IF(ISERROR(IF(ISBLANK(VLOOKUP(C575,'Base articles déposés'!$B$8:$I$10677,8,0)),"",VLOOKUP(C575,'Base articles déposés'!$B$8:$I$10677,8,0))),"",IF(ISBLANK(VLOOKUP(C575,'Base articles déposés'!$B$8:$I$10677,8,0)),"",VLOOKUP(C575,'Base articles déposés'!$B$8:$I$10677,8,0)))</f>
        <v/>
      </c>
      <c r="H575" s="146" t="str">
        <f>IF(ISERROR(IF(ISBLANK(VLOOKUP(C575,'Base articles déposés'!$B$8:$K$10677,9,0)),"",VLOOKUP(C575,'Base articles déposés'!$B$8:$K$10677,9,0))),"",IF(ISBLANK(VLOOKUP(C575,'Base articles déposés'!$B$8:$K$10677,9,0)),"",VLOOKUP(C575,'Base articles déposés'!$B$8:$K$10677,9,0)))</f>
        <v/>
      </c>
      <c r="I575" s="165">
        <f>IF(F575="oui",IF(H575="oui",0,IF(ISERROR(VLOOKUP(C575,'Base articles déposés'!$B$8:$I$10677,5,0)),"",VLOOKUP(C575,'Base articles déposés'!$B$8:$I$10677,5,0))),0)</f>
        <v>0</v>
      </c>
      <c r="J575" s="48"/>
      <c r="L575" s="15">
        <f>SUM($N$22:N575)</f>
        <v>3</v>
      </c>
      <c r="M575" s="15" t="str">
        <f>IF('Base articles déposés'!$A564='Récap par déposant'!$H$2,'Base articles déposés'!$B564,"")</f>
        <v/>
      </c>
      <c r="N575" s="15">
        <f t="shared" si="17"/>
        <v>0</v>
      </c>
    </row>
    <row r="576" spans="1:14" hidden="1" outlineLevel="1" x14ac:dyDescent="0.25">
      <c r="A576" s="21">
        <v>555</v>
      </c>
      <c r="B576" s="44"/>
      <c r="C576" s="100" t="str">
        <f t="shared" si="18"/>
        <v/>
      </c>
      <c r="D576" s="97" t="str">
        <f>IF(ISERROR(VLOOKUP(C576,'Base articles déposés'!$B$8:$I$10677,2,0)),"",VLOOKUP(C576,'Base articles déposés'!$B$8:$I$10677,2,0))</f>
        <v/>
      </c>
      <c r="E576" s="137" t="str">
        <f>IF(ISERROR(VLOOKUP(C576,'Base articles déposés'!$B$8:$I$10677,6,0)),"",VLOOKUP(C576,'Base articles déposés'!$B$8:$I$10677,6,0))</f>
        <v/>
      </c>
      <c r="F576" s="140" t="str">
        <f>IF(ISERROR(IF(ISBLANK(VLOOKUP(C576,'Base articles déposés'!$B$8:$I$10677,7,0)),"",VLOOKUP(C576,'Base articles déposés'!$B$8:$I$10677,7,0))),"",IF(ISBLANK(VLOOKUP(C576,'Base articles déposés'!$B$8:$I$10677,7,0)),"",VLOOKUP(C576,'Base articles déposés'!$B$8:$I$10677,7,0)))</f>
        <v/>
      </c>
      <c r="G576" s="143" t="str">
        <f>IF(ISERROR(IF(ISBLANK(VLOOKUP(C576,'Base articles déposés'!$B$8:$I$10677,8,0)),"",VLOOKUP(C576,'Base articles déposés'!$B$8:$I$10677,8,0))),"",IF(ISBLANK(VLOOKUP(C576,'Base articles déposés'!$B$8:$I$10677,8,0)),"",VLOOKUP(C576,'Base articles déposés'!$B$8:$I$10677,8,0)))</f>
        <v/>
      </c>
      <c r="H576" s="146" t="str">
        <f>IF(ISERROR(IF(ISBLANK(VLOOKUP(C576,'Base articles déposés'!$B$8:$K$10677,9,0)),"",VLOOKUP(C576,'Base articles déposés'!$B$8:$K$10677,9,0))),"",IF(ISBLANK(VLOOKUP(C576,'Base articles déposés'!$B$8:$K$10677,9,0)),"",VLOOKUP(C576,'Base articles déposés'!$B$8:$K$10677,9,0)))</f>
        <v/>
      </c>
      <c r="I576" s="165">
        <f>IF(F576="oui",IF(H576="oui",0,IF(ISERROR(VLOOKUP(C576,'Base articles déposés'!$B$8:$I$10677,5,0)),"",VLOOKUP(C576,'Base articles déposés'!$B$8:$I$10677,5,0))),0)</f>
        <v>0</v>
      </c>
      <c r="J576" s="48"/>
      <c r="L576" s="15">
        <f>SUM($N$22:N576)</f>
        <v>3</v>
      </c>
      <c r="M576" s="15" t="str">
        <f>IF('Base articles déposés'!$A565='Récap par déposant'!$H$2,'Base articles déposés'!$B565,"")</f>
        <v/>
      </c>
      <c r="N576" s="15">
        <f t="shared" si="17"/>
        <v>0</v>
      </c>
    </row>
    <row r="577" spans="1:14" hidden="1" outlineLevel="1" x14ac:dyDescent="0.25">
      <c r="A577" s="21">
        <v>556</v>
      </c>
      <c r="B577" s="44"/>
      <c r="C577" s="100" t="str">
        <f t="shared" si="18"/>
        <v/>
      </c>
      <c r="D577" s="97" t="str">
        <f>IF(ISERROR(VLOOKUP(C577,'Base articles déposés'!$B$8:$I$10677,2,0)),"",VLOOKUP(C577,'Base articles déposés'!$B$8:$I$10677,2,0))</f>
        <v/>
      </c>
      <c r="E577" s="137" t="str">
        <f>IF(ISERROR(VLOOKUP(C577,'Base articles déposés'!$B$8:$I$10677,6,0)),"",VLOOKUP(C577,'Base articles déposés'!$B$8:$I$10677,6,0))</f>
        <v/>
      </c>
      <c r="F577" s="140" t="str">
        <f>IF(ISERROR(IF(ISBLANK(VLOOKUP(C577,'Base articles déposés'!$B$8:$I$10677,7,0)),"",VLOOKUP(C577,'Base articles déposés'!$B$8:$I$10677,7,0))),"",IF(ISBLANK(VLOOKUP(C577,'Base articles déposés'!$B$8:$I$10677,7,0)),"",VLOOKUP(C577,'Base articles déposés'!$B$8:$I$10677,7,0)))</f>
        <v/>
      </c>
      <c r="G577" s="143" t="str">
        <f>IF(ISERROR(IF(ISBLANK(VLOOKUP(C577,'Base articles déposés'!$B$8:$I$10677,8,0)),"",VLOOKUP(C577,'Base articles déposés'!$B$8:$I$10677,8,0))),"",IF(ISBLANK(VLOOKUP(C577,'Base articles déposés'!$B$8:$I$10677,8,0)),"",VLOOKUP(C577,'Base articles déposés'!$B$8:$I$10677,8,0)))</f>
        <v/>
      </c>
      <c r="H577" s="146" t="str">
        <f>IF(ISERROR(IF(ISBLANK(VLOOKUP(C577,'Base articles déposés'!$B$8:$K$10677,9,0)),"",VLOOKUP(C577,'Base articles déposés'!$B$8:$K$10677,9,0))),"",IF(ISBLANK(VLOOKUP(C577,'Base articles déposés'!$B$8:$K$10677,9,0)),"",VLOOKUP(C577,'Base articles déposés'!$B$8:$K$10677,9,0)))</f>
        <v/>
      </c>
      <c r="I577" s="165">
        <f>IF(F577="oui",IF(H577="oui",0,IF(ISERROR(VLOOKUP(C577,'Base articles déposés'!$B$8:$I$10677,5,0)),"",VLOOKUP(C577,'Base articles déposés'!$B$8:$I$10677,5,0))),0)</f>
        <v>0</v>
      </c>
      <c r="J577" s="48"/>
      <c r="L577" s="15">
        <f>SUM($N$22:N577)</f>
        <v>3</v>
      </c>
      <c r="M577" s="15" t="str">
        <f>IF('Base articles déposés'!$A566='Récap par déposant'!$H$2,'Base articles déposés'!$B566,"")</f>
        <v/>
      </c>
      <c r="N577" s="15">
        <f t="shared" si="17"/>
        <v>0</v>
      </c>
    </row>
    <row r="578" spans="1:14" hidden="1" outlineLevel="1" x14ac:dyDescent="0.25">
      <c r="A578" s="21">
        <v>557</v>
      </c>
      <c r="B578" s="44"/>
      <c r="C578" s="100" t="str">
        <f t="shared" si="18"/>
        <v/>
      </c>
      <c r="D578" s="97" t="str">
        <f>IF(ISERROR(VLOOKUP(C578,'Base articles déposés'!$B$8:$I$10677,2,0)),"",VLOOKUP(C578,'Base articles déposés'!$B$8:$I$10677,2,0))</f>
        <v/>
      </c>
      <c r="E578" s="137" t="str">
        <f>IF(ISERROR(VLOOKUP(C578,'Base articles déposés'!$B$8:$I$10677,6,0)),"",VLOOKUP(C578,'Base articles déposés'!$B$8:$I$10677,6,0))</f>
        <v/>
      </c>
      <c r="F578" s="140" t="str">
        <f>IF(ISERROR(IF(ISBLANK(VLOOKUP(C578,'Base articles déposés'!$B$8:$I$10677,7,0)),"",VLOOKUP(C578,'Base articles déposés'!$B$8:$I$10677,7,0))),"",IF(ISBLANK(VLOOKUP(C578,'Base articles déposés'!$B$8:$I$10677,7,0)),"",VLOOKUP(C578,'Base articles déposés'!$B$8:$I$10677,7,0)))</f>
        <v/>
      </c>
      <c r="G578" s="143" t="str">
        <f>IF(ISERROR(IF(ISBLANK(VLOOKUP(C578,'Base articles déposés'!$B$8:$I$10677,8,0)),"",VLOOKUP(C578,'Base articles déposés'!$B$8:$I$10677,8,0))),"",IF(ISBLANK(VLOOKUP(C578,'Base articles déposés'!$B$8:$I$10677,8,0)),"",VLOOKUP(C578,'Base articles déposés'!$B$8:$I$10677,8,0)))</f>
        <v/>
      </c>
      <c r="H578" s="146" t="str">
        <f>IF(ISERROR(IF(ISBLANK(VLOOKUP(C578,'Base articles déposés'!$B$8:$K$10677,9,0)),"",VLOOKUP(C578,'Base articles déposés'!$B$8:$K$10677,9,0))),"",IF(ISBLANK(VLOOKUP(C578,'Base articles déposés'!$B$8:$K$10677,9,0)),"",VLOOKUP(C578,'Base articles déposés'!$B$8:$K$10677,9,0)))</f>
        <v/>
      </c>
      <c r="I578" s="165">
        <f>IF(F578="oui",IF(H578="oui",0,IF(ISERROR(VLOOKUP(C578,'Base articles déposés'!$B$8:$I$10677,5,0)),"",VLOOKUP(C578,'Base articles déposés'!$B$8:$I$10677,5,0))),0)</f>
        <v>0</v>
      </c>
      <c r="J578" s="48"/>
      <c r="L578" s="15">
        <f>SUM($N$22:N578)</f>
        <v>3</v>
      </c>
      <c r="M578" s="15" t="str">
        <f>IF('Base articles déposés'!$A567='Récap par déposant'!$H$2,'Base articles déposés'!$B567,"")</f>
        <v/>
      </c>
      <c r="N578" s="15">
        <f t="shared" si="17"/>
        <v>0</v>
      </c>
    </row>
    <row r="579" spans="1:14" hidden="1" outlineLevel="1" x14ac:dyDescent="0.25">
      <c r="A579" s="21">
        <v>558</v>
      </c>
      <c r="B579" s="44"/>
      <c r="C579" s="100" t="str">
        <f t="shared" si="18"/>
        <v/>
      </c>
      <c r="D579" s="97" t="str">
        <f>IF(ISERROR(VLOOKUP(C579,'Base articles déposés'!$B$8:$I$10677,2,0)),"",VLOOKUP(C579,'Base articles déposés'!$B$8:$I$10677,2,0))</f>
        <v/>
      </c>
      <c r="E579" s="137" t="str">
        <f>IF(ISERROR(VLOOKUP(C579,'Base articles déposés'!$B$8:$I$10677,6,0)),"",VLOOKUP(C579,'Base articles déposés'!$B$8:$I$10677,6,0))</f>
        <v/>
      </c>
      <c r="F579" s="140" t="str">
        <f>IF(ISERROR(IF(ISBLANK(VLOOKUP(C579,'Base articles déposés'!$B$8:$I$10677,7,0)),"",VLOOKUP(C579,'Base articles déposés'!$B$8:$I$10677,7,0))),"",IF(ISBLANK(VLOOKUP(C579,'Base articles déposés'!$B$8:$I$10677,7,0)),"",VLOOKUP(C579,'Base articles déposés'!$B$8:$I$10677,7,0)))</f>
        <v/>
      </c>
      <c r="G579" s="143" t="str">
        <f>IF(ISERROR(IF(ISBLANK(VLOOKUP(C579,'Base articles déposés'!$B$8:$I$10677,8,0)),"",VLOOKUP(C579,'Base articles déposés'!$B$8:$I$10677,8,0))),"",IF(ISBLANK(VLOOKUP(C579,'Base articles déposés'!$B$8:$I$10677,8,0)),"",VLOOKUP(C579,'Base articles déposés'!$B$8:$I$10677,8,0)))</f>
        <v/>
      </c>
      <c r="H579" s="146" t="str">
        <f>IF(ISERROR(IF(ISBLANK(VLOOKUP(C579,'Base articles déposés'!$B$8:$K$10677,9,0)),"",VLOOKUP(C579,'Base articles déposés'!$B$8:$K$10677,9,0))),"",IF(ISBLANK(VLOOKUP(C579,'Base articles déposés'!$B$8:$K$10677,9,0)),"",VLOOKUP(C579,'Base articles déposés'!$B$8:$K$10677,9,0)))</f>
        <v/>
      </c>
      <c r="I579" s="165">
        <f>IF(F579="oui",IF(H579="oui",0,IF(ISERROR(VLOOKUP(C579,'Base articles déposés'!$B$8:$I$10677,5,0)),"",VLOOKUP(C579,'Base articles déposés'!$B$8:$I$10677,5,0))),0)</f>
        <v>0</v>
      </c>
      <c r="J579" s="48"/>
      <c r="L579" s="15">
        <f>SUM($N$22:N579)</f>
        <v>3</v>
      </c>
      <c r="M579" s="15" t="str">
        <f>IF('Base articles déposés'!$A568='Récap par déposant'!$H$2,'Base articles déposés'!$B568,"")</f>
        <v/>
      </c>
      <c r="N579" s="15">
        <f t="shared" si="17"/>
        <v>0</v>
      </c>
    </row>
    <row r="580" spans="1:14" hidden="1" outlineLevel="1" x14ac:dyDescent="0.25">
      <c r="A580" s="21">
        <v>559</v>
      </c>
      <c r="B580" s="44"/>
      <c r="C580" s="100" t="str">
        <f t="shared" si="18"/>
        <v/>
      </c>
      <c r="D580" s="97" t="str">
        <f>IF(ISERROR(VLOOKUP(C580,'Base articles déposés'!$B$8:$I$10677,2,0)),"",VLOOKUP(C580,'Base articles déposés'!$B$8:$I$10677,2,0))</f>
        <v/>
      </c>
      <c r="E580" s="137" t="str">
        <f>IF(ISERROR(VLOOKUP(C580,'Base articles déposés'!$B$8:$I$10677,6,0)),"",VLOOKUP(C580,'Base articles déposés'!$B$8:$I$10677,6,0))</f>
        <v/>
      </c>
      <c r="F580" s="140" t="str">
        <f>IF(ISERROR(IF(ISBLANK(VLOOKUP(C580,'Base articles déposés'!$B$8:$I$10677,7,0)),"",VLOOKUP(C580,'Base articles déposés'!$B$8:$I$10677,7,0))),"",IF(ISBLANK(VLOOKUP(C580,'Base articles déposés'!$B$8:$I$10677,7,0)),"",VLOOKUP(C580,'Base articles déposés'!$B$8:$I$10677,7,0)))</f>
        <v/>
      </c>
      <c r="G580" s="143" t="str">
        <f>IF(ISERROR(IF(ISBLANK(VLOOKUP(C580,'Base articles déposés'!$B$8:$I$10677,8,0)),"",VLOOKUP(C580,'Base articles déposés'!$B$8:$I$10677,8,0))),"",IF(ISBLANK(VLOOKUP(C580,'Base articles déposés'!$B$8:$I$10677,8,0)),"",VLOOKUP(C580,'Base articles déposés'!$B$8:$I$10677,8,0)))</f>
        <v/>
      </c>
      <c r="H580" s="146" t="str">
        <f>IF(ISERROR(IF(ISBLANK(VLOOKUP(C580,'Base articles déposés'!$B$8:$K$10677,9,0)),"",VLOOKUP(C580,'Base articles déposés'!$B$8:$K$10677,9,0))),"",IF(ISBLANK(VLOOKUP(C580,'Base articles déposés'!$B$8:$K$10677,9,0)),"",VLOOKUP(C580,'Base articles déposés'!$B$8:$K$10677,9,0)))</f>
        <v/>
      </c>
      <c r="I580" s="165">
        <f>IF(F580="oui",IF(H580="oui",0,IF(ISERROR(VLOOKUP(C580,'Base articles déposés'!$B$8:$I$10677,5,0)),"",VLOOKUP(C580,'Base articles déposés'!$B$8:$I$10677,5,0))),0)</f>
        <v>0</v>
      </c>
      <c r="J580" s="48"/>
      <c r="L580" s="15">
        <f>SUM($N$22:N580)</f>
        <v>3</v>
      </c>
      <c r="M580" s="15" t="str">
        <f>IF('Base articles déposés'!$A569='Récap par déposant'!$H$2,'Base articles déposés'!$B569,"")</f>
        <v/>
      </c>
      <c r="N580" s="15">
        <f t="shared" si="17"/>
        <v>0</v>
      </c>
    </row>
    <row r="581" spans="1:14" hidden="1" outlineLevel="1" x14ac:dyDescent="0.25">
      <c r="A581" s="21">
        <v>560</v>
      </c>
      <c r="B581" s="44"/>
      <c r="C581" s="100" t="str">
        <f t="shared" si="18"/>
        <v/>
      </c>
      <c r="D581" s="97" t="str">
        <f>IF(ISERROR(VLOOKUP(C581,'Base articles déposés'!$B$8:$I$10677,2,0)),"",VLOOKUP(C581,'Base articles déposés'!$B$8:$I$10677,2,0))</f>
        <v/>
      </c>
      <c r="E581" s="137" t="str">
        <f>IF(ISERROR(VLOOKUP(C581,'Base articles déposés'!$B$8:$I$10677,6,0)),"",VLOOKUP(C581,'Base articles déposés'!$B$8:$I$10677,6,0))</f>
        <v/>
      </c>
      <c r="F581" s="140" t="str">
        <f>IF(ISERROR(IF(ISBLANK(VLOOKUP(C581,'Base articles déposés'!$B$8:$I$10677,7,0)),"",VLOOKUP(C581,'Base articles déposés'!$B$8:$I$10677,7,0))),"",IF(ISBLANK(VLOOKUP(C581,'Base articles déposés'!$B$8:$I$10677,7,0)),"",VLOOKUP(C581,'Base articles déposés'!$B$8:$I$10677,7,0)))</f>
        <v/>
      </c>
      <c r="G581" s="143" t="str">
        <f>IF(ISERROR(IF(ISBLANK(VLOOKUP(C581,'Base articles déposés'!$B$8:$I$10677,8,0)),"",VLOOKUP(C581,'Base articles déposés'!$B$8:$I$10677,8,0))),"",IF(ISBLANK(VLOOKUP(C581,'Base articles déposés'!$B$8:$I$10677,8,0)),"",VLOOKUP(C581,'Base articles déposés'!$B$8:$I$10677,8,0)))</f>
        <v/>
      </c>
      <c r="H581" s="146" t="str">
        <f>IF(ISERROR(IF(ISBLANK(VLOOKUP(C581,'Base articles déposés'!$B$8:$K$10677,9,0)),"",VLOOKUP(C581,'Base articles déposés'!$B$8:$K$10677,9,0))),"",IF(ISBLANK(VLOOKUP(C581,'Base articles déposés'!$B$8:$K$10677,9,0)),"",VLOOKUP(C581,'Base articles déposés'!$B$8:$K$10677,9,0)))</f>
        <v/>
      </c>
      <c r="I581" s="165">
        <f>IF(F581="oui",IF(H581="oui",0,IF(ISERROR(VLOOKUP(C581,'Base articles déposés'!$B$8:$I$10677,5,0)),"",VLOOKUP(C581,'Base articles déposés'!$B$8:$I$10677,5,0))),0)</f>
        <v>0</v>
      </c>
      <c r="J581" s="48"/>
      <c r="L581" s="15">
        <f>SUM($N$22:N581)</f>
        <v>3</v>
      </c>
      <c r="M581" s="15" t="str">
        <f>IF('Base articles déposés'!$A570='Récap par déposant'!$H$2,'Base articles déposés'!$B570,"")</f>
        <v/>
      </c>
      <c r="N581" s="15">
        <f t="shared" si="17"/>
        <v>0</v>
      </c>
    </row>
    <row r="582" spans="1:14" hidden="1" outlineLevel="1" x14ac:dyDescent="0.25">
      <c r="A582" s="21">
        <v>561</v>
      </c>
      <c r="B582" s="44"/>
      <c r="C582" s="100" t="str">
        <f t="shared" si="18"/>
        <v/>
      </c>
      <c r="D582" s="97" t="str">
        <f>IF(ISERROR(VLOOKUP(C582,'Base articles déposés'!$B$8:$I$10677,2,0)),"",VLOOKUP(C582,'Base articles déposés'!$B$8:$I$10677,2,0))</f>
        <v/>
      </c>
      <c r="E582" s="137" t="str">
        <f>IF(ISERROR(VLOOKUP(C582,'Base articles déposés'!$B$8:$I$10677,6,0)),"",VLOOKUP(C582,'Base articles déposés'!$B$8:$I$10677,6,0))</f>
        <v/>
      </c>
      <c r="F582" s="140" t="str">
        <f>IF(ISERROR(IF(ISBLANK(VLOOKUP(C582,'Base articles déposés'!$B$8:$I$10677,7,0)),"",VLOOKUP(C582,'Base articles déposés'!$B$8:$I$10677,7,0))),"",IF(ISBLANK(VLOOKUP(C582,'Base articles déposés'!$B$8:$I$10677,7,0)),"",VLOOKUP(C582,'Base articles déposés'!$B$8:$I$10677,7,0)))</f>
        <v/>
      </c>
      <c r="G582" s="143" t="str">
        <f>IF(ISERROR(IF(ISBLANK(VLOOKUP(C582,'Base articles déposés'!$B$8:$I$10677,8,0)),"",VLOOKUP(C582,'Base articles déposés'!$B$8:$I$10677,8,0))),"",IF(ISBLANK(VLOOKUP(C582,'Base articles déposés'!$B$8:$I$10677,8,0)),"",VLOOKUP(C582,'Base articles déposés'!$B$8:$I$10677,8,0)))</f>
        <v/>
      </c>
      <c r="H582" s="146" t="str">
        <f>IF(ISERROR(IF(ISBLANK(VLOOKUP(C582,'Base articles déposés'!$B$8:$K$10677,9,0)),"",VLOOKUP(C582,'Base articles déposés'!$B$8:$K$10677,9,0))),"",IF(ISBLANK(VLOOKUP(C582,'Base articles déposés'!$B$8:$K$10677,9,0)),"",VLOOKUP(C582,'Base articles déposés'!$B$8:$K$10677,9,0)))</f>
        <v/>
      </c>
      <c r="I582" s="165">
        <f>IF(F582="oui",IF(H582="oui",0,IF(ISERROR(VLOOKUP(C582,'Base articles déposés'!$B$8:$I$10677,5,0)),"",VLOOKUP(C582,'Base articles déposés'!$B$8:$I$10677,5,0))),0)</f>
        <v>0</v>
      </c>
      <c r="J582" s="48"/>
      <c r="L582" s="15">
        <f>SUM($N$22:N582)</f>
        <v>3</v>
      </c>
      <c r="M582" s="15" t="str">
        <f>IF('Base articles déposés'!$A571='Récap par déposant'!$H$2,'Base articles déposés'!$B571,"")</f>
        <v/>
      </c>
      <c r="N582" s="15">
        <f t="shared" si="17"/>
        <v>0</v>
      </c>
    </row>
    <row r="583" spans="1:14" hidden="1" outlineLevel="1" x14ac:dyDescent="0.25">
      <c r="A583" s="21">
        <v>562</v>
      </c>
      <c r="B583" s="44"/>
      <c r="C583" s="100" t="str">
        <f t="shared" si="18"/>
        <v/>
      </c>
      <c r="D583" s="97" t="str">
        <f>IF(ISERROR(VLOOKUP(C583,'Base articles déposés'!$B$8:$I$10677,2,0)),"",VLOOKUP(C583,'Base articles déposés'!$B$8:$I$10677,2,0))</f>
        <v/>
      </c>
      <c r="E583" s="137" t="str">
        <f>IF(ISERROR(VLOOKUP(C583,'Base articles déposés'!$B$8:$I$10677,6,0)),"",VLOOKUP(C583,'Base articles déposés'!$B$8:$I$10677,6,0))</f>
        <v/>
      </c>
      <c r="F583" s="140" t="str">
        <f>IF(ISERROR(IF(ISBLANK(VLOOKUP(C583,'Base articles déposés'!$B$8:$I$10677,7,0)),"",VLOOKUP(C583,'Base articles déposés'!$B$8:$I$10677,7,0))),"",IF(ISBLANK(VLOOKUP(C583,'Base articles déposés'!$B$8:$I$10677,7,0)),"",VLOOKUP(C583,'Base articles déposés'!$B$8:$I$10677,7,0)))</f>
        <v/>
      </c>
      <c r="G583" s="143" t="str">
        <f>IF(ISERROR(IF(ISBLANK(VLOOKUP(C583,'Base articles déposés'!$B$8:$I$10677,8,0)),"",VLOOKUP(C583,'Base articles déposés'!$B$8:$I$10677,8,0))),"",IF(ISBLANK(VLOOKUP(C583,'Base articles déposés'!$B$8:$I$10677,8,0)),"",VLOOKUP(C583,'Base articles déposés'!$B$8:$I$10677,8,0)))</f>
        <v/>
      </c>
      <c r="H583" s="146" t="str">
        <f>IF(ISERROR(IF(ISBLANK(VLOOKUP(C583,'Base articles déposés'!$B$8:$K$10677,9,0)),"",VLOOKUP(C583,'Base articles déposés'!$B$8:$K$10677,9,0))),"",IF(ISBLANK(VLOOKUP(C583,'Base articles déposés'!$B$8:$K$10677,9,0)),"",VLOOKUP(C583,'Base articles déposés'!$B$8:$K$10677,9,0)))</f>
        <v/>
      </c>
      <c r="I583" s="165">
        <f>IF(F583="oui",IF(H583="oui",0,IF(ISERROR(VLOOKUP(C583,'Base articles déposés'!$B$8:$I$10677,5,0)),"",VLOOKUP(C583,'Base articles déposés'!$B$8:$I$10677,5,0))),0)</f>
        <v>0</v>
      </c>
      <c r="J583" s="48"/>
      <c r="L583" s="15">
        <f>SUM($N$22:N583)</f>
        <v>3</v>
      </c>
      <c r="M583" s="15" t="str">
        <f>IF('Base articles déposés'!$A572='Récap par déposant'!$H$2,'Base articles déposés'!$B572,"")</f>
        <v/>
      </c>
      <c r="N583" s="15">
        <f t="shared" si="17"/>
        <v>0</v>
      </c>
    </row>
    <row r="584" spans="1:14" hidden="1" outlineLevel="1" x14ac:dyDescent="0.25">
      <c r="A584" s="21">
        <v>563</v>
      </c>
      <c r="B584" s="44"/>
      <c r="C584" s="100" t="str">
        <f t="shared" si="18"/>
        <v/>
      </c>
      <c r="D584" s="97" t="str">
        <f>IF(ISERROR(VLOOKUP(C584,'Base articles déposés'!$B$8:$I$10677,2,0)),"",VLOOKUP(C584,'Base articles déposés'!$B$8:$I$10677,2,0))</f>
        <v/>
      </c>
      <c r="E584" s="137" t="str">
        <f>IF(ISERROR(VLOOKUP(C584,'Base articles déposés'!$B$8:$I$10677,6,0)),"",VLOOKUP(C584,'Base articles déposés'!$B$8:$I$10677,6,0))</f>
        <v/>
      </c>
      <c r="F584" s="140" t="str">
        <f>IF(ISERROR(IF(ISBLANK(VLOOKUP(C584,'Base articles déposés'!$B$8:$I$10677,7,0)),"",VLOOKUP(C584,'Base articles déposés'!$B$8:$I$10677,7,0))),"",IF(ISBLANK(VLOOKUP(C584,'Base articles déposés'!$B$8:$I$10677,7,0)),"",VLOOKUP(C584,'Base articles déposés'!$B$8:$I$10677,7,0)))</f>
        <v/>
      </c>
      <c r="G584" s="143" t="str">
        <f>IF(ISERROR(IF(ISBLANK(VLOOKUP(C584,'Base articles déposés'!$B$8:$I$10677,8,0)),"",VLOOKUP(C584,'Base articles déposés'!$B$8:$I$10677,8,0))),"",IF(ISBLANK(VLOOKUP(C584,'Base articles déposés'!$B$8:$I$10677,8,0)),"",VLOOKUP(C584,'Base articles déposés'!$B$8:$I$10677,8,0)))</f>
        <v/>
      </c>
      <c r="H584" s="146" t="str">
        <f>IF(ISERROR(IF(ISBLANK(VLOOKUP(C584,'Base articles déposés'!$B$8:$K$10677,9,0)),"",VLOOKUP(C584,'Base articles déposés'!$B$8:$K$10677,9,0))),"",IF(ISBLANK(VLOOKUP(C584,'Base articles déposés'!$B$8:$K$10677,9,0)),"",VLOOKUP(C584,'Base articles déposés'!$B$8:$K$10677,9,0)))</f>
        <v/>
      </c>
      <c r="I584" s="165">
        <f>IF(F584="oui",IF(H584="oui",0,IF(ISERROR(VLOOKUP(C584,'Base articles déposés'!$B$8:$I$10677,5,0)),"",VLOOKUP(C584,'Base articles déposés'!$B$8:$I$10677,5,0))),0)</f>
        <v>0</v>
      </c>
      <c r="J584" s="48"/>
      <c r="L584" s="15">
        <f>SUM($N$22:N584)</f>
        <v>3</v>
      </c>
      <c r="M584" s="15" t="str">
        <f>IF('Base articles déposés'!$A573='Récap par déposant'!$H$2,'Base articles déposés'!$B573,"")</f>
        <v/>
      </c>
      <c r="N584" s="15">
        <f t="shared" si="17"/>
        <v>0</v>
      </c>
    </row>
    <row r="585" spans="1:14" hidden="1" outlineLevel="1" x14ac:dyDescent="0.25">
      <c r="A585" s="21">
        <v>564</v>
      </c>
      <c r="B585" s="44"/>
      <c r="C585" s="100" t="str">
        <f t="shared" si="18"/>
        <v/>
      </c>
      <c r="D585" s="97" t="str">
        <f>IF(ISERROR(VLOOKUP(C585,'Base articles déposés'!$B$8:$I$10677,2,0)),"",VLOOKUP(C585,'Base articles déposés'!$B$8:$I$10677,2,0))</f>
        <v/>
      </c>
      <c r="E585" s="137" t="str">
        <f>IF(ISERROR(VLOOKUP(C585,'Base articles déposés'!$B$8:$I$10677,6,0)),"",VLOOKUP(C585,'Base articles déposés'!$B$8:$I$10677,6,0))</f>
        <v/>
      </c>
      <c r="F585" s="140" t="str">
        <f>IF(ISERROR(IF(ISBLANK(VLOOKUP(C585,'Base articles déposés'!$B$8:$I$10677,7,0)),"",VLOOKUP(C585,'Base articles déposés'!$B$8:$I$10677,7,0))),"",IF(ISBLANK(VLOOKUP(C585,'Base articles déposés'!$B$8:$I$10677,7,0)),"",VLOOKUP(C585,'Base articles déposés'!$B$8:$I$10677,7,0)))</f>
        <v/>
      </c>
      <c r="G585" s="143" t="str">
        <f>IF(ISERROR(IF(ISBLANK(VLOOKUP(C585,'Base articles déposés'!$B$8:$I$10677,8,0)),"",VLOOKUP(C585,'Base articles déposés'!$B$8:$I$10677,8,0))),"",IF(ISBLANK(VLOOKUP(C585,'Base articles déposés'!$B$8:$I$10677,8,0)),"",VLOOKUP(C585,'Base articles déposés'!$B$8:$I$10677,8,0)))</f>
        <v/>
      </c>
      <c r="H585" s="146" t="str">
        <f>IF(ISERROR(IF(ISBLANK(VLOOKUP(C585,'Base articles déposés'!$B$8:$K$10677,9,0)),"",VLOOKUP(C585,'Base articles déposés'!$B$8:$K$10677,9,0))),"",IF(ISBLANK(VLOOKUP(C585,'Base articles déposés'!$B$8:$K$10677,9,0)),"",VLOOKUP(C585,'Base articles déposés'!$B$8:$K$10677,9,0)))</f>
        <v/>
      </c>
      <c r="I585" s="165">
        <f>IF(F585="oui",IF(H585="oui",0,IF(ISERROR(VLOOKUP(C585,'Base articles déposés'!$B$8:$I$10677,5,0)),"",VLOOKUP(C585,'Base articles déposés'!$B$8:$I$10677,5,0))),0)</f>
        <v>0</v>
      </c>
      <c r="J585" s="48"/>
      <c r="L585" s="15">
        <f>SUM($N$22:N585)</f>
        <v>3</v>
      </c>
      <c r="M585" s="15" t="str">
        <f>IF('Base articles déposés'!$A574='Récap par déposant'!$H$2,'Base articles déposés'!$B574,"")</f>
        <v/>
      </c>
      <c r="N585" s="15">
        <f t="shared" si="17"/>
        <v>0</v>
      </c>
    </row>
    <row r="586" spans="1:14" hidden="1" outlineLevel="1" x14ac:dyDescent="0.25">
      <c r="A586" s="21">
        <v>565</v>
      </c>
      <c r="B586" s="44"/>
      <c r="C586" s="100" t="str">
        <f t="shared" si="18"/>
        <v/>
      </c>
      <c r="D586" s="97" t="str">
        <f>IF(ISERROR(VLOOKUP(C586,'Base articles déposés'!$B$8:$I$10677,2,0)),"",VLOOKUP(C586,'Base articles déposés'!$B$8:$I$10677,2,0))</f>
        <v/>
      </c>
      <c r="E586" s="137" t="str">
        <f>IF(ISERROR(VLOOKUP(C586,'Base articles déposés'!$B$8:$I$10677,6,0)),"",VLOOKUP(C586,'Base articles déposés'!$B$8:$I$10677,6,0))</f>
        <v/>
      </c>
      <c r="F586" s="140" t="str">
        <f>IF(ISERROR(IF(ISBLANK(VLOOKUP(C586,'Base articles déposés'!$B$8:$I$10677,7,0)),"",VLOOKUP(C586,'Base articles déposés'!$B$8:$I$10677,7,0))),"",IF(ISBLANK(VLOOKUP(C586,'Base articles déposés'!$B$8:$I$10677,7,0)),"",VLOOKUP(C586,'Base articles déposés'!$B$8:$I$10677,7,0)))</f>
        <v/>
      </c>
      <c r="G586" s="143" t="str">
        <f>IF(ISERROR(IF(ISBLANK(VLOOKUP(C586,'Base articles déposés'!$B$8:$I$10677,8,0)),"",VLOOKUP(C586,'Base articles déposés'!$B$8:$I$10677,8,0))),"",IF(ISBLANK(VLOOKUP(C586,'Base articles déposés'!$B$8:$I$10677,8,0)),"",VLOOKUP(C586,'Base articles déposés'!$B$8:$I$10677,8,0)))</f>
        <v/>
      </c>
      <c r="H586" s="146" t="str">
        <f>IF(ISERROR(IF(ISBLANK(VLOOKUP(C586,'Base articles déposés'!$B$8:$K$10677,9,0)),"",VLOOKUP(C586,'Base articles déposés'!$B$8:$K$10677,9,0))),"",IF(ISBLANK(VLOOKUP(C586,'Base articles déposés'!$B$8:$K$10677,9,0)),"",VLOOKUP(C586,'Base articles déposés'!$B$8:$K$10677,9,0)))</f>
        <v/>
      </c>
      <c r="I586" s="165">
        <f>IF(F586="oui",IF(H586="oui",0,IF(ISERROR(VLOOKUP(C586,'Base articles déposés'!$B$8:$I$10677,5,0)),"",VLOOKUP(C586,'Base articles déposés'!$B$8:$I$10677,5,0))),0)</f>
        <v>0</v>
      </c>
      <c r="J586" s="48"/>
      <c r="L586" s="15">
        <f>SUM($N$22:N586)</f>
        <v>3</v>
      </c>
      <c r="M586" s="15" t="str">
        <f>IF('Base articles déposés'!$A575='Récap par déposant'!$H$2,'Base articles déposés'!$B575,"")</f>
        <v/>
      </c>
      <c r="N586" s="15">
        <f t="shared" si="17"/>
        <v>0</v>
      </c>
    </row>
    <row r="587" spans="1:14" hidden="1" outlineLevel="1" x14ac:dyDescent="0.25">
      <c r="A587" s="21">
        <v>566</v>
      </c>
      <c r="B587" s="44"/>
      <c r="C587" s="100" t="str">
        <f t="shared" si="18"/>
        <v/>
      </c>
      <c r="D587" s="97" t="str">
        <f>IF(ISERROR(VLOOKUP(C587,'Base articles déposés'!$B$8:$I$10677,2,0)),"",VLOOKUP(C587,'Base articles déposés'!$B$8:$I$10677,2,0))</f>
        <v/>
      </c>
      <c r="E587" s="137" t="str">
        <f>IF(ISERROR(VLOOKUP(C587,'Base articles déposés'!$B$8:$I$10677,6,0)),"",VLOOKUP(C587,'Base articles déposés'!$B$8:$I$10677,6,0))</f>
        <v/>
      </c>
      <c r="F587" s="140" t="str">
        <f>IF(ISERROR(IF(ISBLANK(VLOOKUP(C587,'Base articles déposés'!$B$8:$I$10677,7,0)),"",VLOOKUP(C587,'Base articles déposés'!$B$8:$I$10677,7,0))),"",IF(ISBLANK(VLOOKUP(C587,'Base articles déposés'!$B$8:$I$10677,7,0)),"",VLOOKUP(C587,'Base articles déposés'!$B$8:$I$10677,7,0)))</f>
        <v/>
      </c>
      <c r="G587" s="143" t="str">
        <f>IF(ISERROR(IF(ISBLANK(VLOOKUP(C587,'Base articles déposés'!$B$8:$I$10677,8,0)),"",VLOOKUP(C587,'Base articles déposés'!$B$8:$I$10677,8,0))),"",IF(ISBLANK(VLOOKUP(C587,'Base articles déposés'!$B$8:$I$10677,8,0)),"",VLOOKUP(C587,'Base articles déposés'!$B$8:$I$10677,8,0)))</f>
        <v/>
      </c>
      <c r="H587" s="146" t="str">
        <f>IF(ISERROR(IF(ISBLANK(VLOOKUP(C587,'Base articles déposés'!$B$8:$K$10677,9,0)),"",VLOOKUP(C587,'Base articles déposés'!$B$8:$K$10677,9,0))),"",IF(ISBLANK(VLOOKUP(C587,'Base articles déposés'!$B$8:$K$10677,9,0)),"",VLOOKUP(C587,'Base articles déposés'!$B$8:$K$10677,9,0)))</f>
        <v/>
      </c>
      <c r="I587" s="165">
        <f>IF(F587="oui",IF(H587="oui",0,IF(ISERROR(VLOOKUP(C587,'Base articles déposés'!$B$8:$I$10677,5,0)),"",VLOOKUP(C587,'Base articles déposés'!$B$8:$I$10677,5,0))),0)</f>
        <v>0</v>
      </c>
      <c r="J587" s="48"/>
      <c r="L587" s="15">
        <f>SUM($N$22:N587)</f>
        <v>3</v>
      </c>
      <c r="M587" s="15" t="str">
        <f>IF('Base articles déposés'!$A576='Récap par déposant'!$H$2,'Base articles déposés'!$B576,"")</f>
        <v/>
      </c>
      <c r="N587" s="15">
        <f t="shared" si="17"/>
        <v>0</v>
      </c>
    </row>
    <row r="588" spans="1:14" hidden="1" outlineLevel="1" x14ac:dyDescent="0.25">
      <c r="A588" s="21">
        <v>567</v>
      </c>
      <c r="B588" s="44"/>
      <c r="C588" s="100" t="str">
        <f t="shared" si="18"/>
        <v/>
      </c>
      <c r="D588" s="97" t="str">
        <f>IF(ISERROR(VLOOKUP(C588,'Base articles déposés'!$B$8:$I$10677,2,0)),"",VLOOKUP(C588,'Base articles déposés'!$B$8:$I$10677,2,0))</f>
        <v/>
      </c>
      <c r="E588" s="137" t="str">
        <f>IF(ISERROR(VLOOKUP(C588,'Base articles déposés'!$B$8:$I$10677,6,0)),"",VLOOKUP(C588,'Base articles déposés'!$B$8:$I$10677,6,0))</f>
        <v/>
      </c>
      <c r="F588" s="140" t="str">
        <f>IF(ISERROR(IF(ISBLANK(VLOOKUP(C588,'Base articles déposés'!$B$8:$I$10677,7,0)),"",VLOOKUP(C588,'Base articles déposés'!$B$8:$I$10677,7,0))),"",IF(ISBLANK(VLOOKUP(C588,'Base articles déposés'!$B$8:$I$10677,7,0)),"",VLOOKUP(C588,'Base articles déposés'!$B$8:$I$10677,7,0)))</f>
        <v/>
      </c>
      <c r="G588" s="143" t="str">
        <f>IF(ISERROR(IF(ISBLANK(VLOOKUP(C588,'Base articles déposés'!$B$8:$I$10677,8,0)),"",VLOOKUP(C588,'Base articles déposés'!$B$8:$I$10677,8,0))),"",IF(ISBLANK(VLOOKUP(C588,'Base articles déposés'!$B$8:$I$10677,8,0)),"",VLOOKUP(C588,'Base articles déposés'!$B$8:$I$10677,8,0)))</f>
        <v/>
      </c>
      <c r="H588" s="146" t="str">
        <f>IF(ISERROR(IF(ISBLANK(VLOOKUP(C588,'Base articles déposés'!$B$8:$K$10677,9,0)),"",VLOOKUP(C588,'Base articles déposés'!$B$8:$K$10677,9,0))),"",IF(ISBLANK(VLOOKUP(C588,'Base articles déposés'!$B$8:$K$10677,9,0)),"",VLOOKUP(C588,'Base articles déposés'!$B$8:$K$10677,9,0)))</f>
        <v/>
      </c>
      <c r="I588" s="165">
        <f>IF(F588="oui",IF(H588="oui",0,IF(ISERROR(VLOOKUP(C588,'Base articles déposés'!$B$8:$I$10677,5,0)),"",VLOOKUP(C588,'Base articles déposés'!$B$8:$I$10677,5,0))),0)</f>
        <v>0</v>
      </c>
      <c r="J588" s="48"/>
      <c r="L588" s="15">
        <f>SUM($N$22:N588)</f>
        <v>3</v>
      </c>
      <c r="M588" s="15" t="str">
        <f>IF('Base articles déposés'!$A577='Récap par déposant'!$H$2,'Base articles déposés'!$B577,"")</f>
        <v/>
      </c>
      <c r="N588" s="15">
        <f t="shared" si="17"/>
        <v>0</v>
      </c>
    </row>
    <row r="589" spans="1:14" hidden="1" outlineLevel="1" x14ac:dyDescent="0.25">
      <c r="A589" s="21">
        <v>568</v>
      </c>
      <c r="B589" s="44"/>
      <c r="C589" s="100" t="str">
        <f t="shared" si="18"/>
        <v/>
      </c>
      <c r="D589" s="97" t="str">
        <f>IF(ISERROR(VLOOKUP(C589,'Base articles déposés'!$B$8:$I$10677,2,0)),"",VLOOKUP(C589,'Base articles déposés'!$B$8:$I$10677,2,0))</f>
        <v/>
      </c>
      <c r="E589" s="137" t="str">
        <f>IF(ISERROR(VLOOKUP(C589,'Base articles déposés'!$B$8:$I$10677,6,0)),"",VLOOKUP(C589,'Base articles déposés'!$B$8:$I$10677,6,0))</f>
        <v/>
      </c>
      <c r="F589" s="140" t="str">
        <f>IF(ISERROR(IF(ISBLANK(VLOOKUP(C589,'Base articles déposés'!$B$8:$I$10677,7,0)),"",VLOOKUP(C589,'Base articles déposés'!$B$8:$I$10677,7,0))),"",IF(ISBLANK(VLOOKUP(C589,'Base articles déposés'!$B$8:$I$10677,7,0)),"",VLOOKUP(C589,'Base articles déposés'!$B$8:$I$10677,7,0)))</f>
        <v/>
      </c>
      <c r="G589" s="143" t="str">
        <f>IF(ISERROR(IF(ISBLANK(VLOOKUP(C589,'Base articles déposés'!$B$8:$I$10677,8,0)),"",VLOOKUP(C589,'Base articles déposés'!$B$8:$I$10677,8,0))),"",IF(ISBLANK(VLOOKUP(C589,'Base articles déposés'!$B$8:$I$10677,8,0)),"",VLOOKUP(C589,'Base articles déposés'!$B$8:$I$10677,8,0)))</f>
        <v/>
      </c>
      <c r="H589" s="146" t="str">
        <f>IF(ISERROR(IF(ISBLANK(VLOOKUP(C589,'Base articles déposés'!$B$8:$K$10677,9,0)),"",VLOOKUP(C589,'Base articles déposés'!$B$8:$K$10677,9,0))),"",IF(ISBLANK(VLOOKUP(C589,'Base articles déposés'!$B$8:$K$10677,9,0)),"",VLOOKUP(C589,'Base articles déposés'!$B$8:$K$10677,9,0)))</f>
        <v/>
      </c>
      <c r="I589" s="165">
        <f>IF(F589="oui",IF(H589="oui",0,IF(ISERROR(VLOOKUP(C589,'Base articles déposés'!$B$8:$I$10677,5,0)),"",VLOOKUP(C589,'Base articles déposés'!$B$8:$I$10677,5,0))),0)</f>
        <v>0</v>
      </c>
      <c r="J589" s="48"/>
      <c r="L589" s="15">
        <f>SUM($N$22:N589)</f>
        <v>3</v>
      </c>
      <c r="M589" s="15" t="str">
        <f>IF('Base articles déposés'!$A578='Récap par déposant'!$H$2,'Base articles déposés'!$B578,"")</f>
        <v/>
      </c>
      <c r="N589" s="15">
        <f t="shared" si="17"/>
        <v>0</v>
      </c>
    </row>
    <row r="590" spans="1:14" hidden="1" outlineLevel="1" x14ac:dyDescent="0.25">
      <c r="A590" s="21">
        <v>569</v>
      </c>
      <c r="B590" s="44"/>
      <c r="C590" s="100" t="str">
        <f t="shared" si="18"/>
        <v/>
      </c>
      <c r="D590" s="97" t="str">
        <f>IF(ISERROR(VLOOKUP(C590,'Base articles déposés'!$B$8:$I$10677,2,0)),"",VLOOKUP(C590,'Base articles déposés'!$B$8:$I$10677,2,0))</f>
        <v/>
      </c>
      <c r="E590" s="137" t="str">
        <f>IF(ISERROR(VLOOKUP(C590,'Base articles déposés'!$B$8:$I$10677,6,0)),"",VLOOKUP(C590,'Base articles déposés'!$B$8:$I$10677,6,0))</f>
        <v/>
      </c>
      <c r="F590" s="140" t="str">
        <f>IF(ISERROR(IF(ISBLANK(VLOOKUP(C590,'Base articles déposés'!$B$8:$I$10677,7,0)),"",VLOOKUP(C590,'Base articles déposés'!$B$8:$I$10677,7,0))),"",IF(ISBLANK(VLOOKUP(C590,'Base articles déposés'!$B$8:$I$10677,7,0)),"",VLOOKUP(C590,'Base articles déposés'!$B$8:$I$10677,7,0)))</f>
        <v/>
      </c>
      <c r="G590" s="143" t="str">
        <f>IF(ISERROR(IF(ISBLANK(VLOOKUP(C590,'Base articles déposés'!$B$8:$I$10677,8,0)),"",VLOOKUP(C590,'Base articles déposés'!$B$8:$I$10677,8,0))),"",IF(ISBLANK(VLOOKUP(C590,'Base articles déposés'!$B$8:$I$10677,8,0)),"",VLOOKUP(C590,'Base articles déposés'!$B$8:$I$10677,8,0)))</f>
        <v/>
      </c>
      <c r="H590" s="146" t="str">
        <f>IF(ISERROR(IF(ISBLANK(VLOOKUP(C590,'Base articles déposés'!$B$8:$K$10677,9,0)),"",VLOOKUP(C590,'Base articles déposés'!$B$8:$K$10677,9,0))),"",IF(ISBLANK(VLOOKUP(C590,'Base articles déposés'!$B$8:$K$10677,9,0)),"",VLOOKUP(C590,'Base articles déposés'!$B$8:$K$10677,9,0)))</f>
        <v/>
      </c>
      <c r="I590" s="165">
        <f>IF(F590="oui",IF(H590="oui",0,IF(ISERROR(VLOOKUP(C590,'Base articles déposés'!$B$8:$I$10677,5,0)),"",VLOOKUP(C590,'Base articles déposés'!$B$8:$I$10677,5,0))),0)</f>
        <v>0</v>
      </c>
      <c r="J590" s="48"/>
      <c r="L590" s="15">
        <f>SUM($N$22:N590)</f>
        <v>3</v>
      </c>
      <c r="M590" s="15" t="str">
        <f>IF('Base articles déposés'!$A579='Récap par déposant'!$H$2,'Base articles déposés'!$B579,"")</f>
        <v/>
      </c>
      <c r="N590" s="15">
        <f t="shared" si="17"/>
        <v>0</v>
      </c>
    </row>
    <row r="591" spans="1:14" hidden="1" outlineLevel="1" x14ac:dyDescent="0.25">
      <c r="A591" s="21">
        <v>570</v>
      </c>
      <c r="B591" s="44"/>
      <c r="C591" s="100" t="str">
        <f t="shared" si="18"/>
        <v/>
      </c>
      <c r="D591" s="97" t="str">
        <f>IF(ISERROR(VLOOKUP(C591,'Base articles déposés'!$B$8:$I$10677,2,0)),"",VLOOKUP(C591,'Base articles déposés'!$B$8:$I$10677,2,0))</f>
        <v/>
      </c>
      <c r="E591" s="137" t="str">
        <f>IF(ISERROR(VLOOKUP(C591,'Base articles déposés'!$B$8:$I$10677,6,0)),"",VLOOKUP(C591,'Base articles déposés'!$B$8:$I$10677,6,0))</f>
        <v/>
      </c>
      <c r="F591" s="140" t="str">
        <f>IF(ISERROR(IF(ISBLANK(VLOOKUP(C591,'Base articles déposés'!$B$8:$I$10677,7,0)),"",VLOOKUP(C591,'Base articles déposés'!$B$8:$I$10677,7,0))),"",IF(ISBLANK(VLOOKUP(C591,'Base articles déposés'!$B$8:$I$10677,7,0)),"",VLOOKUP(C591,'Base articles déposés'!$B$8:$I$10677,7,0)))</f>
        <v/>
      </c>
      <c r="G591" s="143" t="str">
        <f>IF(ISERROR(IF(ISBLANK(VLOOKUP(C591,'Base articles déposés'!$B$8:$I$10677,8,0)),"",VLOOKUP(C591,'Base articles déposés'!$B$8:$I$10677,8,0))),"",IF(ISBLANK(VLOOKUP(C591,'Base articles déposés'!$B$8:$I$10677,8,0)),"",VLOOKUP(C591,'Base articles déposés'!$B$8:$I$10677,8,0)))</f>
        <v/>
      </c>
      <c r="H591" s="146" t="str">
        <f>IF(ISERROR(IF(ISBLANK(VLOOKUP(C591,'Base articles déposés'!$B$8:$K$10677,9,0)),"",VLOOKUP(C591,'Base articles déposés'!$B$8:$K$10677,9,0))),"",IF(ISBLANK(VLOOKUP(C591,'Base articles déposés'!$B$8:$K$10677,9,0)),"",VLOOKUP(C591,'Base articles déposés'!$B$8:$K$10677,9,0)))</f>
        <v/>
      </c>
      <c r="I591" s="165">
        <f>IF(F591="oui",IF(H591="oui",0,IF(ISERROR(VLOOKUP(C591,'Base articles déposés'!$B$8:$I$10677,5,0)),"",VLOOKUP(C591,'Base articles déposés'!$B$8:$I$10677,5,0))),0)</f>
        <v>0</v>
      </c>
      <c r="J591" s="48"/>
      <c r="L591" s="15">
        <f>SUM($N$22:N591)</f>
        <v>3</v>
      </c>
      <c r="M591" s="15" t="str">
        <f>IF('Base articles déposés'!$A580='Récap par déposant'!$H$2,'Base articles déposés'!$B580,"")</f>
        <v/>
      </c>
      <c r="N591" s="15">
        <f t="shared" si="17"/>
        <v>0</v>
      </c>
    </row>
    <row r="592" spans="1:14" hidden="1" outlineLevel="1" x14ac:dyDescent="0.25">
      <c r="A592" s="21">
        <v>571</v>
      </c>
      <c r="B592" s="44"/>
      <c r="C592" s="100" t="str">
        <f t="shared" si="18"/>
        <v/>
      </c>
      <c r="D592" s="97" t="str">
        <f>IF(ISERROR(VLOOKUP(C592,'Base articles déposés'!$B$8:$I$10677,2,0)),"",VLOOKUP(C592,'Base articles déposés'!$B$8:$I$10677,2,0))</f>
        <v/>
      </c>
      <c r="E592" s="137" t="str">
        <f>IF(ISERROR(VLOOKUP(C592,'Base articles déposés'!$B$8:$I$10677,6,0)),"",VLOOKUP(C592,'Base articles déposés'!$B$8:$I$10677,6,0))</f>
        <v/>
      </c>
      <c r="F592" s="140" t="str">
        <f>IF(ISERROR(IF(ISBLANK(VLOOKUP(C592,'Base articles déposés'!$B$8:$I$10677,7,0)),"",VLOOKUP(C592,'Base articles déposés'!$B$8:$I$10677,7,0))),"",IF(ISBLANK(VLOOKUP(C592,'Base articles déposés'!$B$8:$I$10677,7,0)),"",VLOOKUP(C592,'Base articles déposés'!$B$8:$I$10677,7,0)))</f>
        <v/>
      </c>
      <c r="G592" s="143" t="str">
        <f>IF(ISERROR(IF(ISBLANK(VLOOKUP(C592,'Base articles déposés'!$B$8:$I$10677,8,0)),"",VLOOKUP(C592,'Base articles déposés'!$B$8:$I$10677,8,0))),"",IF(ISBLANK(VLOOKUP(C592,'Base articles déposés'!$B$8:$I$10677,8,0)),"",VLOOKUP(C592,'Base articles déposés'!$B$8:$I$10677,8,0)))</f>
        <v/>
      </c>
      <c r="H592" s="146" t="str">
        <f>IF(ISERROR(IF(ISBLANK(VLOOKUP(C592,'Base articles déposés'!$B$8:$K$10677,9,0)),"",VLOOKUP(C592,'Base articles déposés'!$B$8:$K$10677,9,0))),"",IF(ISBLANK(VLOOKUP(C592,'Base articles déposés'!$B$8:$K$10677,9,0)),"",VLOOKUP(C592,'Base articles déposés'!$B$8:$K$10677,9,0)))</f>
        <v/>
      </c>
      <c r="I592" s="165">
        <f>IF(F592="oui",IF(H592="oui",0,IF(ISERROR(VLOOKUP(C592,'Base articles déposés'!$B$8:$I$10677,5,0)),"",VLOOKUP(C592,'Base articles déposés'!$B$8:$I$10677,5,0))),0)</f>
        <v>0</v>
      </c>
      <c r="J592" s="48"/>
      <c r="L592" s="15">
        <f>SUM($N$22:N592)</f>
        <v>3</v>
      </c>
      <c r="M592" s="15" t="str">
        <f>IF('Base articles déposés'!$A581='Récap par déposant'!$H$2,'Base articles déposés'!$B581,"")</f>
        <v/>
      </c>
      <c r="N592" s="15">
        <f t="shared" si="17"/>
        <v>0</v>
      </c>
    </row>
    <row r="593" spans="1:14" hidden="1" outlineLevel="1" x14ac:dyDescent="0.25">
      <c r="A593" s="21">
        <v>572</v>
      </c>
      <c r="B593" s="44"/>
      <c r="C593" s="100" t="str">
        <f t="shared" si="18"/>
        <v/>
      </c>
      <c r="D593" s="97" t="str">
        <f>IF(ISERROR(VLOOKUP(C593,'Base articles déposés'!$B$8:$I$10677,2,0)),"",VLOOKUP(C593,'Base articles déposés'!$B$8:$I$10677,2,0))</f>
        <v/>
      </c>
      <c r="E593" s="137" t="str">
        <f>IF(ISERROR(VLOOKUP(C593,'Base articles déposés'!$B$8:$I$10677,6,0)),"",VLOOKUP(C593,'Base articles déposés'!$B$8:$I$10677,6,0))</f>
        <v/>
      </c>
      <c r="F593" s="140" t="str">
        <f>IF(ISERROR(IF(ISBLANK(VLOOKUP(C593,'Base articles déposés'!$B$8:$I$10677,7,0)),"",VLOOKUP(C593,'Base articles déposés'!$B$8:$I$10677,7,0))),"",IF(ISBLANK(VLOOKUP(C593,'Base articles déposés'!$B$8:$I$10677,7,0)),"",VLOOKUP(C593,'Base articles déposés'!$B$8:$I$10677,7,0)))</f>
        <v/>
      </c>
      <c r="G593" s="143" t="str">
        <f>IF(ISERROR(IF(ISBLANK(VLOOKUP(C593,'Base articles déposés'!$B$8:$I$10677,8,0)),"",VLOOKUP(C593,'Base articles déposés'!$B$8:$I$10677,8,0))),"",IF(ISBLANK(VLOOKUP(C593,'Base articles déposés'!$B$8:$I$10677,8,0)),"",VLOOKUP(C593,'Base articles déposés'!$B$8:$I$10677,8,0)))</f>
        <v/>
      </c>
      <c r="H593" s="146" t="str">
        <f>IF(ISERROR(IF(ISBLANK(VLOOKUP(C593,'Base articles déposés'!$B$8:$K$10677,9,0)),"",VLOOKUP(C593,'Base articles déposés'!$B$8:$K$10677,9,0))),"",IF(ISBLANK(VLOOKUP(C593,'Base articles déposés'!$B$8:$K$10677,9,0)),"",VLOOKUP(C593,'Base articles déposés'!$B$8:$K$10677,9,0)))</f>
        <v/>
      </c>
      <c r="I593" s="165">
        <f>IF(F593="oui",IF(H593="oui",0,IF(ISERROR(VLOOKUP(C593,'Base articles déposés'!$B$8:$I$10677,5,0)),"",VLOOKUP(C593,'Base articles déposés'!$B$8:$I$10677,5,0))),0)</f>
        <v>0</v>
      </c>
      <c r="J593" s="48"/>
      <c r="L593" s="15">
        <f>SUM($N$22:N593)</f>
        <v>3</v>
      </c>
      <c r="M593" s="15" t="str">
        <f>IF('Base articles déposés'!$A582='Récap par déposant'!$H$2,'Base articles déposés'!$B582,"")</f>
        <v/>
      </c>
      <c r="N593" s="15">
        <f t="shared" si="17"/>
        <v>0</v>
      </c>
    </row>
    <row r="594" spans="1:14" hidden="1" outlineLevel="1" x14ac:dyDescent="0.25">
      <c r="A594" s="21">
        <v>573</v>
      </c>
      <c r="B594" s="44"/>
      <c r="C594" s="100" t="str">
        <f t="shared" si="18"/>
        <v/>
      </c>
      <c r="D594" s="97" t="str">
        <f>IF(ISERROR(VLOOKUP(C594,'Base articles déposés'!$B$8:$I$10677,2,0)),"",VLOOKUP(C594,'Base articles déposés'!$B$8:$I$10677,2,0))</f>
        <v/>
      </c>
      <c r="E594" s="137" t="str">
        <f>IF(ISERROR(VLOOKUP(C594,'Base articles déposés'!$B$8:$I$10677,6,0)),"",VLOOKUP(C594,'Base articles déposés'!$B$8:$I$10677,6,0))</f>
        <v/>
      </c>
      <c r="F594" s="140" t="str">
        <f>IF(ISERROR(IF(ISBLANK(VLOOKUP(C594,'Base articles déposés'!$B$8:$I$10677,7,0)),"",VLOOKUP(C594,'Base articles déposés'!$B$8:$I$10677,7,0))),"",IF(ISBLANK(VLOOKUP(C594,'Base articles déposés'!$B$8:$I$10677,7,0)),"",VLOOKUP(C594,'Base articles déposés'!$B$8:$I$10677,7,0)))</f>
        <v/>
      </c>
      <c r="G594" s="143" t="str">
        <f>IF(ISERROR(IF(ISBLANK(VLOOKUP(C594,'Base articles déposés'!$B$8:$I$10677,8,0)),"",VLOOKUP(C594,'Base articles déposés'!$B$8:$I$10677,8,0))),"",IF(ISBLANK(VLOOKUP(C594,'Base articles déposés'!$B$8:$I$10677,8,0)),"",VLOOKUP(C594,'Base articles déposés'!$B$8:$I$10677,8,0)))</f>
        <v/>
      </c>
      <c r="H594" s="146" t="str">
        <f>IF(ISERROR(IF(ISBLANK(VLOOKUP(C594,'Base articles déposés'!$B$8:$K$10677,9,0)),"",VLOOKUP(C594,'Base articles déposés'!$B$8:$K$10677,9,0))),"",IF(ISBLANK(VLOOKUP(C594,'Base articles déposés'!$B$8:$K$10677,9,0)),"",VLOOKUP(C594,'Base articles déposés'!$B$8:$K$10677,9,0)))</f>
        <v/>
      </c>
      <c r="I594" s="165">
        <f>IF(F594="oui",IF(H594="oui",0,IF(ISERROR(VLOOKUP(C594,'Base articles déposés'!$B$8:$I$10677,5,0)),"",VLOOKUP(C594,'Base articles déposés'!$B$8:$I$10677,5,0))),0)</f>
        <v>0</v>
      </c>
      <c r="J594" s="48"/>
      <c r="L594" s="15">
        <f>SUM($N$22:N594)</f>
        <v>3</v>
      </c>
      <c r="M594" s="15" t="str">
        <f>IF('Base articles déposés'!$A583='Récap par déposant'!$H$2,'Base articles déposés'!$B583,"")</f>
        <v/>
      </c>
      <c r="N594" s="15">
        <f t="shared" si="17"/>
        <v>0</v>
      </c>
    </row>
    <row r="595" spans="1:14" hidden="1" outlineLevel="1" x14ac:dyDescent="0.25">
      <c r="A595" s="21">
        <v>574</v>
      </c>
      <c r="B595" s="44"/>
      <c r="C595" s="100" t="str">
        <f t="shared" si="18"/>
        <v/>
      </c>
      <c r="D595" s="97" t="str">
        <f>IF(ISERROR(VLOOKUP(C595,'Base articles déposés'!$B$8:$I$10677,2,0)),"",VLOOKUP(C595,'Base articles déposés'!$B$8:$I$10677,2,0))</f>
        <v/>
      </c>
      <c r="E595" s="137" t="str">
        <f>IF(ISERROR(VLOOKUP(C595,'Base articles déposés'!$B$8:$I$10677,6,0)),"",VLOOKUP(C595,'Base articles déposés'!$B$8:$I$10677,6,0))</f>
        <v/>
      </c>
      <c r="F595" s="140" t="str">
        <f>IF(ISERROR(IF(ISBLANK(VLOOKUP(C595,'Base articles déposés'!$B$8:$I$10677,7,0)),"",VLOOKUP(C595,'Base articles déposés'!$B$8:$I$10677,7,0))),"",IF(ISBLANK(VLOOKUP(C595,'Base articles déposés'!$B$8:$I$10677,7,0)),"",VLOOKUP(C595,'Base articles déposés'!$B$8:$I$10677,7,0)))</f>
        <v/>
      </c>
      <c r="G595" s="143" t="str">
        <f>IF(ISERROR(IF(ISBLANK(VLOOKUP(C595,'Base articles déposés'!$B$8:$I$10677,8,0)),"",VLOOKUP(C595,'Base articles déposés'!$B$8:$I$10677,8,0))),"",IF(ISBLANK(VLOOKUP(C595,'Base articles déposés'!$B$8:$I$10677,8,0)),"",VLOOKUP(C595,'Base articles déposés'!$B$8:$I$10677,8,0)))</f>
        <v/>
      </c>
      <c r="H595" s="146" t="str">
        <f>IF(ISERROR(IF(ISBLANK(VLOOKUP(C595,'Base articles déposés'!$B$8:$K$10677,9,0)),"",VLOOKUP(C595,'Base articles déposés'!$B$8:$K$10677,9,0))),"",IF(ISBLANK(VLOOKUP(C595,'Base articles déposés'!$B$8:$K$10677,9,0)),"",VLOOKUP(C595,'Base articles déposés'!$B$8:$K$10677,9,0)))</f>
        <v/>
      </c>
      <c r="I595" s="165">
        <f>IF(F595="oui",IF(H595="oui",0,IF(ISERROR(VLOOKUP(C595,'Base articles déposés'!$B$8:$I$10677,5,0)),"",VLOOKUP(C595,'Base articles déposés'!$B$8:$I$10677,5,0))),0)</f>
        <v>0</v>
      </c>
      <c r="J595" s="48"/>
      <c r="L595" s="15">
        <f>SUM($N$22:N595)</f>
        <v>3</v>
      </c>
      <c r="M595" s="15" t="str">
        <f>IF('Base articles déposés'!$A584='Récap par déposant'!$H$2,'Base articles déposés'!$B584,"")</f>
        <v/>
      </c>
      <c r="N595" s="15">
        <f t="shared" ref="N595:N658" si="19">IF(M595="",0,1)</f>
        <v>0</v>
      </c>
    </row>
    <row r="596" spans="1:14" hidden="1" outlineLevel="1" x14ac:dyDescent="0.25">
      <c r="A596" s="21">
        <v>575</v>
      </c>
      <c r="B596" s="44"/>
      <c r="C596" s="100" t="str">
        <f t="shared" si="18"/>
        <v/>
      </c>
      <c r="D596" s="97" t="str">
        <f>IF(ISERROR(VLOOKUP(C596,'Base articles déposés'!$B$8:$I$10677,2,0)),"",VLOOKUP(C596,'Base articles déposés'!$B$8:$I$10677,2,0))</f>
        <v/>
      </c>
      <c r="E596" s="137" t="str">
        <f>IF(ISERROR(VLOOKUP(C596,'Base articles déposés'!$B$8:$I$10677,6,0)),"",VLOOKUP(C596,'Base articles déposés'!$B$8:$I$10677,6,0))</f>
        <v/>
      </c>
      <c r="F596" s="140" t="str">
        <f>IF(ISERROR(IF(ISBLANK(VLOOKUP(C596,'Base articles déposés'!$B$8:$I$10677,7,0)),"",VLOOKUP(C596,'Base articles déposés'!$B$8:$I$10677,7,0))),"",IF(ISBLANK(VLOOKUP(C596,'Base articles déposés'!$B$8:$I$10677,7,0)),"",VLOOKUP(C596,'Base articles déposés'!$B$8:$I$10677,7,0)))</f>
        <v/>
      </c>
      <c r="G596" s="143" t="str">
        <f>IF(ISERROR(IF(ISBLANK(VLOOKUP(C596,'Base articles déposés'!$B$8:$I$10677,8,0)),"",VLOOKUP(C596,'Base articles déposés'!$B$8:$I$10677,8,0))),"",IF(ISBLANK(VLOOKUP(C596,'Base articles déposés'!$B$8:$I$10677,8,0)),"",VLOOKUP(C596,'Base articles déposés'!$B$8:$I$10677,8,0)))</f>
        <v/>
      </c>
      <c r="H596" s="146" t="str">
        <f>IF(ISERROR(IF(ISBLANK(VLOOKUP(C596,'Base articles déposés'!$B$8:$K$10677,9,0)),"",VLOOKUP(C596,'Base articles déposés'!$B$8:$K$10677,9,0))),"",IF(ISBLANK(VLOOKUP(C596,'Base articles déposés'!$B$8:$K$10677,9,0)),"",VLOOKUP(C596,'Base articles déposés'!$B$8:$K$10677,9,0)))</f>
        <v/>
      </c>
      <c r="I596" s="165">
        <f>IF(F596="oui",IF(H596="oui",0,IF(ISERROR(VLOOKUP(C596,'Base articles déposés'!$B$8:$I$10677,5,0)),"",VLOOKUP(C596,'Base articles déposés'!$B$8:$I$10677,5,0))),0)</f>
        <v>0</v>
      </c>
      <c r="J596" s="48"/>
      <c r="L596" s="15">
        <f>SUM($N$22:N596)</f>
        <v>3</v>
      </c>
      <c r="M596" s="15" t="str">
        <f>IF('Base articles déposés'!$A585='Récap par déposant'!$H$2,'Base articles déposés'!$B585,"")</f>
        <v/>
      </c>
      <c r="N596" s="15">
        <f t="shared" si="19"/>
        <v>0</v>
      </c>
    </row>
    <row r="597" spans="1:14" hidden="1" outlineLevel="1" x14ac:dyDescent="0.25">
      <c r="A597" s="21">
        <v>576</v>
      </c>
      <c r="B597" s="44"/>
      <c r="C597" s="100" t="str">
        <f t="shared" si="18"/>
        <v/>
      </c>
      <c r="D597" s="97" t="str">
        <f>IF(ISERROR(VLOOKUP(C597,'Base articles déposés'!$B$8:$I$10677,2,0)),"",VLOOKUP(C597,'Base articles déposés'!$B$8:$I$10677,2,0))</f>
        <v/>
      </c>
      <c r="E597" s="137" t="str">
        <f>IF(ISERROR(VLOOKUP(C597,'Base articles déposés'!$B$8:$I$10677,6,0)),"",VLOOKUP(C597,'Base articles déposés'!$B$8:$I$10677,6,0))</f>
        <v/>
      </c>
      <c r="F597" s="140" t="str">
        <f>IF(ISERROR(IF(ISBLANK(VLOOKUP(C597,'Base articles déposés'!$B$8:$I$10677,7,0)),"",VLOOKUP(C597,'Base articles déposés'!$B$8:$I$10677,7,0))),"",IF(ISBLANK(VLOOKUP(C597,'Base articles déposés'!$B$8:$I$10677,7,0)),"",VLOOKUP(C597,'Base articles déposés'!$B$8:$I$10677,7,0)))</f>
        <v/>
      </c>
      <c r="G597" s="143" t="str">
        <f>IF(ISERROR(IF(ISBLANK(VLOOKUP(C597,'Base articles déposés'!$B$8:$I$10677,8,0)),"",VLOOKUP(C597,'Base articles déposés'!$B$8:$I$10677,8,0))),"",IF(ISBLANK(VLOOKUP(C597,'Base articles déposés'!$B$8:$I$10677,8,0)),"",VLOOKUP(C597,'Base articles déposés'!$B$8:$I$10677,8,0)))</f>
        <v/>
      </c>
      <c r="H597" s="146" t="str">
        <f>IF(ISERROR(IF(ISBLANK(VLOOKUP(C597,'Base articles déposés'!$B$8:$K$10677,9,0)),"",VLOOKUP(C597,'Base articles déposés'!$B$8:$K$10677,9,0))),"",IF(ISBLANK(VLOOKUP(C597,'Base articles déposés'!$B$8:$K$10677,9,0)),"",VLOOKUP(C597,'Base articles déposés'!$B$8:$K$10677,9,0)))</f>
        <v/>
      </c>
      <c r="I597" s="165">
        <f>IF(F597="oui",IF(H597="oui",0,IF(ISERROR(VLOOKUP(C597,'Base articles déposés'!$B$8:$I$10677,5,0)),"",VLOOKUP(C597,'Base articles déposés'!$B$8:$I$10677,5,0))),0)</f>
        <v>0</v>
      </c>
      <c r="J597" s="48"/>
      <c r="L597" s="15">
        <f>SUM($N$22:N597)</f>
        <v>3</v>
      </c>
      <c r="M597" s="15" t="str">
        <f>IF('Base articles déposés'!$A586='Récap par déposant'!$H$2,'Base articles déposés'!$B586,"")</f>
        <v/>
      </c>
      <c r="N597" s="15">
        <f t="shared" si="19"/>
        <v>0</v>
      </c>
    </row>
    <row r="598" spans="1:14" hidden="1" outlineLevel="1" x14ac:dyDescent="0.25">
      <c r="A598" s="21">
        <v>577</v>
      </c>
      <c r="B598" s="44"/>
      <c r="C598" s="100" t="str">
        <f t="shared" si="18"/>
        <v/>
      </c>
      <c r="D598" s="97" t="str">
        <f>IF(ISERROR(VLOOKUP(C598,'Base articles déposés'!$B$8:$I$10677,2,0)),"",VLOOKUP(C598,'Base articles déposés'!$B$8:$I$10677,2,0))</f>
        <v/>
      </c>
      <c r="E598" s="137" t="str">
        <f>IF(ISERROR(VLOOKUP(C598,'Base articles déposés'!$B$8:$I$10677,6,0)),"",VLOOKUP(C598,'Base articles déposés'!$B$8:$I$10677,6,0))</f>
        <v/>
      </c>
      <c r="F598" s="140" t="str">
        <f>IF(ISERROR(IF(ISBLANK(VLOOKUP(C598,'Base articles déposés'!$B$8:$I$10677,7,0)),"",VLOOKUP(C598,'Base articles déposés'!$B$8:$I$10677,7,0))),"",IF(ISBLANK(VLOOKUP(C598,'Base articles déposés'!$B$8:$I$10677,7,0)),"",VLOOKUP(C598,'Base articles déposés'!$B$8:$I$10677,7,0)))</f>
        <v/>
      </c>
      <c r="G598" s="143" t="str">
        <f>IF(ISERROR(IF(ISBLANK(VLOOKUP(C598,'Base articles déposés'!$B$8:$I$10677,8,0)),"",VLOOKUP(C598,'Base articles déposés'!$B$8:$I$10677,8,0))),"",IF(ISBLANK(VLOOKUP(C598,'Base articles déposés'!$B$8:$I$10677,8,0)),"",VLOOKUP(C598,'Base articles déposés'!$B$8:$I$10677,8,0)))</f>
        <v/>
      </c>
      <c r="H598" s="146" t="str">
        <f>IF(ISERROR(IF(ISBLANK(VLOOKUP(C598,'Base articles déposés'!$B$8:$K$10677,9,0)),"",VLOOKUP(C598,'Base articles déposés'!$B$8:$K$10677,9,0))),"",IF(ISBLANK(VLOOKUP(C598,'Base articles déposés'!$B$8:$K$10677,9,0)),"",VLOOKUP(C598,'Base articles déposés'!$B$8:$K$10677,9,0)))</f>
        <v/>
      </c>
      <c r="I598" s="165">
        <f>IF(F598="oui",IF(H598="oui",0,IF(ISERROR(VLOOKUP(C598,'Base articles déposés'!$B$8:$I$10677,5,0)),"",VLOOKUP(C598,'Base articles déposés'!$B$8:$I$10677,5,0))),0)</f>
        <v>0</v>
      </c>
      <c r="J598" s="48"/>
      <c r="L598" s="15">
        <f>SUM($N$22:N598)</f>
        <v>3</v>
      </c>
      <c r="M598" s="15" t="str">
        <f>IF('Base articles déposés'!$A587='Récap par déposant'!$H$2,'Base articles déposés'!$B587,"")</f>
        <v/>
      </c>
      <c r="N598" s="15">
        <f t="shared" si="19"/>
        <v>0</v>
      </c>
    </row>
    <row r="599" spans="1:14" hidden="1" outlineLevel="1" x14ac:dyDescent="0.25">
      <c r="A599" s="21">
        <v>578</v>
      </c>
      <c r="B599" s="44"/>
      <c r="C599" s="100" t="str">
        <f t="shared" si="18"/>
        <v/>
      </c>
      <c r="D599" s="97" t="str">
        <f>IF(ISERROR(VLOOKUP(C599,'Base articles déposés'!$B$8:$I$10677,2,0)),"",VLOOKUP(C599,'Base articles déposés'!$B$8:$I$10677,2,0))</f>
        <v/>
      </c>
      <c r="E599" s="137" t="str">
        <f>IF(ISERROR(VLOOKUP(C599,'Base articles déposés'!$B$8:$I$10677,6,0)),"",VLOOKUP(C599,'Base articles déposés'!$B$8:$I$10677,6,0))</f>
        <v/>
      </c>
      <c r="F599" s="140" t="str">
        <f>IF(ISERROR(IF(ISBLANK(VLOOKUP(C599,'Base articles déposés'!$B$8:$I$10677,7,0)),"",VLOOKUP(C599,'Base articles déposés'!$B$8:$I$10677,7,0))),"",IF(ISBLANK(VLOOKUP(C599,'Base articles déposés'!$B$8:$I$10677,7,0)),"",VLOOKUP(C599,'Base articles déposés'!$B$8:$I$10677,7,0)))</f>
        <v/>
      </c>
      <c r="G599" s="143" t="str">
        <f>IF(ISERROR(IF(ISBLANK(VLOOKUP(C599,'Base articles déposés'!$B$8:$I$10677,8,0)),"",VLOOKUP(C599,'Base articles déposés'!$B$8:$I$10677,8,0))),"",IF(ISBLANK(VLOOKUP(C599,'Base articles déposés'!$B$8:$I$10677,8,0)),"",VLOOKUP(C599,'Base articles déposés'!$B$8:$I$10677,8,0)))</f>
        <v/>
      </c>
      <c r="H599" s="146" t="str">
        <f>IF(ISERROR(IF(ISBLANK(VLOOKUP(C599,'Base articles déposés'!$B$8:$K$10677,9,0)),"",VLOOKUP(C599,'Base articles déposés'!$B$8:$K$10677,9,0))),"",IF(ISBLANK(VLOOKUP(C599,'Base articles déposés'!$B$8:$K$10677,9,0)),"",VLOOKUP(C599,'Base articles déposés'!$B$8:$K$10677,9,0)))</f>
        <v/>
      </c>
      <c r="I599" s="165">
        <f>IF(F599="oui",IF(H599="oui",0,IF(ISERROR(VLOOKUP(C599,'Base articles déposés'!$B$8:$I$10677,5,0)),"",VLOOKUP(C599,'Base articles déposés'!$B$8:$I$10677,5,0))),0)</f>
        <v>0</v>
      </c>
      <c r="J599" s="48"/>
      <c r="L599" s="15">
        <f>SUM($N$22:N599)</f>
        <v>3</v>
      </c>
      <c r="M599" s="15" t="str">
        <f>IF('Base articles déposés'!$A588='Récap par déposant'!$H$2,'Base articles déposés'!$B588,"")</f>
        <v/>
      </c>
      <c r="N599" s="15">
        <f t="shared" si="19"/>
        <v>0</v>
      </c>
    </row>
    <row r="600" spans="1:14" hidden="1" outlineLevel="1" x14ac:dyDescent="0.25">
      <c r="A600" s="21">
        <v>579</v>
      </c>
      <c r="B600" s="44"/>
      <c r="C600" s="100" t="str">
        <f t="shared" si="18"/>
        <v/>
      </c>
      <c r="D600" s="97" t="str">
        <f>IF(ISERROR(VLOOKUP(C600,'Base articles déposés'!$B$8:$I$10677,2,0)),"",VLOOKUP(C600,'Base articles déposés'!$B$8:$I$10677,2,0))</f>
        <v/>
      </c>
      <c r="E600" s="137" t="str">
        <f>IF(ISERROR(VLOOKUP(C600,'Base articles déposés'!$B$8:$I$10677,6,0)),"",VLOOKUP(C600,'Base articles déposés'!$B$8:$I$10677,6,0))</f>
        <v/>
      </c>
      <c r="F600" s="140" t="str">
        <f>IF(ISERROR(IF(ISBLANK(VLOOKUP(C600,'Base articles déposés'!$B$8:$I$10677,7,0)),"",VLOOKUP(C600,'Base articles déposés'!$B$8:$I$10677,7,0))),"",IF(ISBLANK(VLOOKUP(C600,'Base articles déposés'!$B$8:$I$10677,7,0)),"",VLOOKUP(C600,'Base articles déposés'!$B$8:$I$10677,7,0)))</f>
        <v/>
      </c>
      <c r="G600" s="143" t="str">
        <f>IF(ISERROR(IF(ISBLANK(VLOOKUP(C600,'Base articles déposés'!$B$8:$I$10677,8,0)),"",VLOOKUP(C600,'Base articles déposés'!$B$8:$I$10677,8,0))),"",IF(ISBLANK(VLOOKUP(C600,'Base articles déposés'!$B$8:$I$10677,8,0)),"",VLOOKUP(C600,'Base articles déposés'!$B$8:$I$10677,8,0)))</f>
        <v/>
      </c>
      <c r="H600" s="146" t="str">
        <f>IF(ISERROR(IF(ISBLANK(VLOOKUP(C600,'Base articles déposés'!$B$8:$K$10677,9,0)),"",VLOOKUP(C600,'Base articles déposés'!$B$8:$K$10677,9,0))),"",IF(ISBLANK(VLOOKUP(C600,'Base articles déposés'!$B$8:$K$10677,9,0)),"",VLOOKUP(C600,'Base articles déposés'!$B$8:$K$10677,9,0)))</f>
        <v/>
      </c>
      <c r="I600" s="165">
        <f>IF(F600="oui",IF(H600="oui",0,IF(ISERROR(VLOOKUP(C600,'Base articles déposés'!$B$8:$I$10677,5,0)),"",VLOOKUP(C600,'Base articles déposés'!$B$8:$I$10677,5,0))),0)</f>
        <v>0</v>
      </c>
      <c r="J600" s="48"/>
      <c r="L600" s="15">
        <f>SUM($N$22:N600)</f>
        <v>3</v>
      </c>
      <c r="M600" s="15" t="str">
        <f>IF('Base articles déposés'!$A589='Récap par déposant'!$H$2,'Base articles déposés'!$B589,"")</f>
        <v/>
      </c>
      <c r="N600" s="15">
        <f t="shared" si="19"/>
        <v>0</v>
      </c>
    </row>
    <row r="601" spans="1:14" hidden="1" outlineLevel="1" x14ac:dyDescent="0.25">
      <c r="A601" s="21">
        <v>580</v>
      </c>
      <c r="B601" s="44"/>
      <c r="C601" s="100" t="str">
        <f t="shared" si="18"/>
        <v/>
      </c>
      <c r="D601" s="97" t="str">
        <f>IF(ISERROR(VLOOKUP(C601,'Base articles déposés'!$B$8:$I$10677,2,0)),"",VLOOKUP(C601,'Base articles déposés'!$B$8:$I$10677,2,0))</f>
        <v/>
      </c>
      <c r="E601" s="137" t="str">
        <f>IF(ISERROR(VLOOKUP(C601,'Base articles déposés'!$B$8:$I$10677,6,0)),"",VLOOKUP(C601,'Base articles déposés'!$B$8:$I$10677,6,0))</f>
        <v/>
      </c>
      <c r="F601" s="140" t="str">
        <f>IF(ISERROR(IF(ISBLANK(VLOOKUP(C601,'Base articles déposés'!$B$8:$I$10677,7,0)),"",VLOOKUP(C601,'Base articles déposés'!$B$8:$I$10677,7,0))),"",IF(ISBLANK(VLOOKUP(C601,'Base articles déposés'!$B$8:$I$10677,7,0)),"",VLOOKUP(C601,'Base articles déposés'!$B$8:$I$10677,7,0)))</f>
        <v/>
      </c>
      <c r="G601" s="143" t="str">
        <f>IF(ISERROR(IF(ISBLANK(VLOOKUP(C601,'Base articles déposés'!$B$8:$I$10677,8,0)),"",VLOOKUP(C601,'Base articles déposés'!$B$8:$I$10677,8,0))),"",IF(ISBLANK(VLOOKUP(C601,'Base articles déposés'!$B$8:$I$10677,8,0)),"",VLOOKUP(C601,'Base articles déposés'!$B$8:$I$10677,8,0)))</f>
        <v/>
      </c>
      <c r="H601" s="146" t="str">
        <f>IF(ISERROR(IF(ISBLANK(VLOOKUP(C601,'Base articles déposés'!$B$8:$K$10677,9,0)),"",VLOOKUP(C601,'Base articles déposés'!$B$8:$K$10677,9,0))),"",IF(ISBLANK(VLOOKUP(C601,'Base articles déposés'!$B$8:$K$10677,9,0)),"",VLOOKUP(C601,'Base articles déposés'!$B$8:$K$10677,9,0)))</f>
        <v/>
      </c>
      <c r="I601" s="165">
        <f>IF(F601="oui",IF(H601="oui",0,IF(ISERROR(VLOOKUP(C601,'Base articles déposés'!$B$8:$I$10677,5,0)),"",VLOOKUP(C601,'Base articles déposés'!$B$8:$I$10677,5,0))),0)</f>
        <v>0</v>
      </c>
      <c r="J601" s="48"/>
      <c r="L601" s="15">
        <f>SUM($N$22:N601)</f>
        <v>3</v>
      </c>
      <c r="M601" s="15" t="str">
        <f>IF('Base articles déposés'!$A590='Récap par déposant'!$H$2,'Base articles déposés'!$B590,"")</f>
        <v/>
      </c>
      <c r="N601" s="15">
        <f t="shared" si="19"/>
        <v>0</v>
      </c>
    </row>
    <row r="602" spans="1:14" hidden="1" outlineLevel="1" x14ac:dyDescent="0.25">
      <c r="A602" s="21">
        <v>581</v>
      </c>
      <c r="B602" s="44"/>
      <c r="C602" s="100" t="str">
        <f t="shared" si="18"/>
        <v/>
      </c>
      <c r="D602" s="97" t="str">
        <f>IF(ISERROR(VLOOKUP(C602,'Base articles déposés'!$B$8:$I$10677,2,0)),"",VLOOKUP(C602,'Base articles déposés'!$B$8:$I$10677,2,0))</f>
        <v/>
      </c>
      <c r="E602" s="137" t="str">
        <f>IF(ISERROR(VLOOKUP(C602,'Base articles déposés'!$B$8:$I$10677,6,0)),"",VLOOKUP(C602,'Base articles déposés'!$B$8:$I$10677,6,0))</f>
        <v/>
      </c>
      <c r="F602" s="140" t="str">
        <f>IF(ISERROR(IF(ISBLANK(VLOOKUP(C602,'Base articles déposés'!$B$8:$I$10677,7,0)),"",VLOOKUP(C602,'Base articles déposés'!$B$8:$I$10677,7,0))),"",IF(ISBLANK(VLOOKUP(C602,'Base articles déposés'!$B$8:$I$10677,7,0)),"",VLOOKUP(C602,'Base articles déposés'!$B$8:$I$10677,7,0)))</f>
        <v/>
      </c>
      <c r="G602" s="143" t="str">
        <f>IF(ISERROR(IF(ISBLANK(VLOOKUP(C602,'Base articles déposés'!$B$8:$I$10677,8,0)),"",VLOOKUP(C602,'Base articles déposés'!$B$8:$I$10677,8,0))),"",IF(ISBLANK(VLOOKUP(C602,'Base articles déposés'!$B$8:$I$10677,8,0)),"",VLOOKUP(C602,'Base articles déposés'!$B$8:$I$10677,8,0)))</f>
        <v/>
      </c>
      <c r="H602" s="146" t="str">
        <f>IF(ISERROR(IF(ISBLANK(VLOOKUP(C602,'Base articles déposés'!$B$8:$K$10677,9,0)),"",VLOOKUP(C602,'Base articles déposés'!$B$8:$K$10677,9,0))),"",IF(ISBLANK(VLOOKUP(C602,'Base articles déposés'!$B$8:$K$10677,9,0)),"",VLOOKUP(C602,'Base articles déposés'!$B$8:$K$10677,9,0)))</f>
        <v/>
      </c>
      <c r="I602" s="165">
        <f>IF(F602="oui",IF(H602="oui",0,IF(ISERROR(VLOOKUP(C602,'Base articles déposés'!$B$8:$I$10677,5,0)),"",VLOOKUP(C602,'Base articles déposés'!$B$8:$I$10677,5,0))),0)</f>
        <v>0</v>
      </c>
      <c r="J602" s="48"/>
      <c r="L602" s="15">
        <f>SUM($N$22:N602)</f>
        <v>3</v>
      </c>
      <c r="M602" s="15" t="str">
        <f>IF('Base articles déposés'!$A591='Récap par déposant'!$H$2,'Base articles déposés'!$B591,"")</f>
        <v/>
      </c>
      <c r="N602" s="15">
        <f t="shared" si="19"/>
        <v>0</v>
      </c>
    </row>
    <row r="603" spans="1:14" hidden="1" outlineLevel="1" x14ac:dyDescent="0.25">
      <c r="A603" s="21">
        <v>582</v>
      </c>
      <c r="B603" s="44"/>
      <c r="C603" s="100" t="str">
        <f t="shared" si="18"/>
        <v/>
      </c>
      <c r="D603" s="97" t="str">
        <f>IF(ISERROR(VLOOKUP(C603,'Base articles déposés'!$B$8:$I$10677,2,0)),"",VLOOKUP(C603,'Base articles déposés'!$B$8:$I$10677,2,0))</f>
        <v/>
      </c>
      <c r="E603" s="137" t="str">
        <f>IF(ISERROR(VLOOKUP(C603,'Base articles déposés'!$B$8:$I$10677,6,0)),"",VLOOKUP(C603,'Base articles déposés'!$B$8:$I$10677,6,0))</f>
        <v/>
      </c>
      <c r="F603" s="140" t="str">
        <f>IF(ISERROR(IF(ISBLANK(VLOOKUP(C603,'Base articles déposés'!$B$8:$I$10677,7,0)),"",VLOOKUP(C603,'Base articles déposés'!$B$8:$I$10677,7,0))),"",IF(ISBLANK(VLOOKUP(C603,'Base articles déposés'!$B$8:$I$10677,7,0)),"",VLOOKUP(C603,'Base articles déposés'!$B$8:$I$10677,7,0)))</f>
        <v/>
      </c>
      <c r="G603" s="143" t="str">
        <f>IF(ISERROR(IF(ISBLANK(VLOOKUP(C603,'Base articles déposés'!$B$8:$I$10677,8,0)),"",VLOOKUP(C603,'Base articles déposés'!$B$8:$I$10677,8,0))),"",IF(ISBLANK(VLOOKUP(C603,'Base articles déposés'!$B$8:$I$10677,8,0)),"",VLOOKUP(C603,'Base articles déposés'!$B$8:$I$10677,8,0)))</f>
        <v/>
      </c>
      <c r="H603" s="146" t="str">
        <f>IF(ISERROR(IF(ISBLANK(VLOOKUP(C603,'Base articles déposés'!$B$8:$K$10677,9,0)),"",VLOOKUP(C603,'Base articles déposés'!$B$8:$K$10677,9,0))),"",IF(ISBLANK(VLOOKUP(C603,'Base articles déposés'!$B$8:$K$10677,9,0)),"",VLOOKUP(C603,'Base articles déposés'!$B$8:$K$10677,9,0)))</f>
        <v/>
      </c>
      <c r="I603" s="165">
        <f>IF(F603="oui",IF(H603="oui",0,IF(ISERROR(VLOOKUP(C603,'Base articles déposés'!$B$8:$I$10677,5,0)),"",VLOOKUP(C603,'Base articles déposés'!$B$8:$I$10677,5,0))),0)</f>
        <v>0</v>
      </c>
      <c r="J603" s="48"/>
      <c r="L603" s="15">
        <f>SUM($N$22:N603)</f>
        <v>3</v>
      </c>
      <c r="M603" s="15" t="str">
        <f>IF('Base articles déposés'!$A592='Récap par déposant'!$H$2,'Base articles déposés'!$B592,"")</f>
        <v/>
      </c>
      <c r="N603" s="15">
        <f t="shared" si="19"/>
        <v>0</v>
      </c>
    </row>
    <row r="604" spans="1:14" hidden="1" outlineLevel="1" x14ac:dyDescent="0.25">
      <c r="A604" s="21">
        <v>583</v>
      </c>
      <c r="B604" s="44"/>
      <c r="C604" s="100" t="str">
        <f t="shared" si="18"/>
        <v/>
      </c>
      <c r="D604" s="97" t="str">
        <f>IF(ISERROR(VLOOKUP(C604,'Base articles déposés'!$B$8:$I$10677,2,0)),"",VLOOKUP(C604,'Base articles déposés'!$B$8:$I$10677,2,0))</f>
        <v/>
      </c>
      <c r="E604" s="137" t="str">
        <f>IF(ISERROR(VLOOKUP(C604,'Base articles déposés'!$B$8:$I$10677,6,0)),"",VLOOKUP(C604,'Base articles déposés'!$B$8:$I$10677,6,0))</f>
        <v/>
      </c>
      <c r="F604" s="140" t="str">
        <f>IF(ISERROR(IF(ISBLANK(VLOOKUP(C604,'Base articles déposés'!$B$8:$I$10677,7,0)),"",VLOOKUP(C604,'Base articles déposés'!$B$8:$I$10677,7,0))),"",IF(ISBLANK(VLOOKUP(C604,'Base articles déposés'!$B$8:$I$10677,7,0)),"",VLOOKUP(C604,'Base articles déposés'!$B$8:$I$10677,7,0)))</f>
        <v/>
      </c>
      <c r="G604" s="143" t="str">
        <f>IF(ISERROR(IF(ISBLANK(VLOOKUP(C604,'Base articles déposés'!$B$8:$I$10677,8,0)),"",VLOOKUP(C604,'Base articles déposés'!$B$8:$I$10677,8,0))),"",IF(ISBLANK(VLOOKUP(C604,'Base articles déposés'!$B$8:$I$10677,8,0)),"",VLOOKUP(C604,'Base articles déposés'!$B$8:$I$10677,8,0)))</f>
        <v/>
      </c>
      <c r="H604" s="146" t="str">
        <f>IF(ISERROR(IF(ISBLANK(VLOOKUP(C604,'Base articles déposés'!$B$8:$K$10677,9,0)),"",VLOOKUP(C604,'Base articles déposés'!$B$8:$K$10677,9,0))),"",IF(ISBLANK(VLOOKUP(C604,'Base articles déposés'!$B$8:$K$10677,9,0)),"",VLOOKUP(C604,'Base articles déposés'!$B$8:$K$10677,9,0)))</f>
        <v/>
      </c>
      <c r="I604" s="165">
        <f>IF(F604="oui",IF(H604="oui",0,IF(ISERROR(VLOOKUP(C604,'Base articles déposés'!$B$8:$I$10677,5,0)),"",VLOOKUP(C604,'Base articles déposés'!$B$8:$I$10677,5,0))),0)</f>
        <v>0</v>
      </c>
      <c r="J604" s="48"/>
      <c r="L604" s="15">
        <f>SUM($N$22:N604)</f>
        <v>3</v>
      </c>
      <c r="M604" s="15" t="str">
        <f>IF('Base articles déposés'!$A593='Récap par déposant'!$H$2,'Base articles déposés'!$B593,"")</f>
        <v/>
      </c>
      <c r="N604" s="15">
        <f t="shared" si="19"/>
        <v>0</v>
      </c>
    </row>
    <row r="605" spans="1:14" hidden="1" outlineLevel="1" x14ac:dyDescent="0.25">
      <c r="A605" s="21">
        <v>584</v>
      </c>
      <c r="B605" s="44"/>
      <c r="C605" s="100" t="str">
        <f t="shared" si="18"/>
        <v/>
      </c>
      <c r="D605" s="97" t="str">
        <f>IF(ISERROR(VLOOKUP(C605,'Base articles déposés'!$B$8:$I$10677,2,0)),"",VLOOKUP(C605,'Base articles déposés'!$B$8:$I$10677,2,0))</f>
        <v/>
      </c>
      <c r="E605" s="137" t="str">
        <f>IF(ISERROR(VLOOKUP(C605,'Base articles déposés'!$B$8:$I$10677,6,0)),"",VLOOKUP(C605,'Base articles déposés'!$B$8:$I$10677,6,0))</f>
        <v/>
      </c>
      <c r="F605" s="140" t="str">
        <f>IF(ISERROR(IF(ISBLANK(VLOOKUP(C605,'Base articles déposés'!$B$8:$I$10677,7,0)),"",VLOOKUP(C605,'Base articles déposés'!$B$8:$I$10677,7,0))),"",IF(ISBLANK(VLOOKUP(C605,'Base articles déposés'!$B$8:$I$10677,7,0)),"",VLOOKUP(C605,'Base articles déposés'!$B$8:$I$10677,7,0)))</f>
        <v/>
      </c>
      <c r="G605" s="143" t="str">
        <f>IF(ISERROR(IF(ISBLANK(VLOOKUP(C605,'Base articles déposés'!$B$8:$I$10677,8,0)),"",VLOOKUP(C605,'Base articles déposés'!$B$8:$I$10677,8,0))),"",IF(ISBLANK(VLOOKUP(C605,'Base articles déposés'!$B$8:$I$10677,8,0)),"",VLOOKUP(C605,'Base articles déposés'!$B$8:$I$10677,8,0)))</f>
        <v/>
      </c>
      <c r="H605" s="146" t="str">
        <f>IF(ISERROR(IF(ISBLANK(VLOOKUP(C605,'Base articles déposés'!$B$8:$K$10677,9,0)),"",VLOOKUP(C605,'Base articles déposés'!$B$8:$K$10677,9,0))),"",IF(ISBLANK(VLOOKUP(C605,'Base articles déposés'!$B$8:$K$10677,9,0)),"",VLOOKUP(C605,'Base articles déposés'!$B$8:$K$10677,9,0)))</f>
        <v/>
      </c>
      <c r="I605" s="165">
        <f>IF(F605="oui",IF(H605="oui",0,IF(ISERROR(VLOOKUP(C605,'Base articles déposés'!$B$8:$I$10677,5,0)),"",VLOOKUP(C605,'Base articles déposés'!$B$8:$I$10677,5,0))),0)</f>
        <v>0</v>
      </c>
      <c r="J605" s="48"/>
      <c r="L605" s="15">
        <f>SUM($N$22:N605)</f>
        <v>3</v>
      </c>
      <c r="M605" s="15" t="str">
        <f>IF('Base articles déposés'!$A594='Récap par déposant'!$H$2,'Base articles déposés'!$B594,"")</f>
        <v/>
      </c>
      <c r="N605" s="15">
        <f t="shared" si="19"/>
        <v>0</v>
      </c>
    </row>
    <row r="606" spans="1:14" hidden="1" outlineLevel="1" x14ac:dyDescent="0.25">
      <c r="A606" s="21">
        <v>585</v>
      </c>
      <c r="B606" s="44"/>
      <c r="C606" s="100" t="str">
        <f t="shared" si="18"/>
        <v/>
      </c>
      <c r="D606" s="97" t="str">
        <f>IF(ISERROR(VLOOKUP(C606,'Base articles déposés'!$B$8:$I$10677,2,0)),"",VLOOKUP(C606,'Base articles déposés'!$B$8:$I$10677,2,0))</f>
        <v/>
      </c>
      <c r="E606" s="137" t="str">
        <f>IF(ISERROR(VLOOKUP(C606,'Base articles déposés'!$B$8:$I$10677,6,0)),"",VLOOKUP(C606,'Base articles déposés'!$B$8:$I$10677,6,0))</f>
        <v/>
      </c>
      <c r="F606" s="140" t="str">
        <f>IF(ISERROR(IF(ISBLANK(VLOOKUP(C606,'Base articles déposés'!$B$8:$I$10677,7,0)),"",VLOOKUP(C606,'Base articles déposés'!$B$8:$I$10677,7,0))),"",IF(ISBLANK(VLOOKUP(C606,'Base articles déposés'!$B$8:$I$10677,7,0)),"",VLOOKUP(C606,'Base articles déposés'!$B$8:$I$10677,7,0)))</f>
        <v/>
      </c>
      <c r="G606" s="143" t="str">
        <f>IF(ISERROR(IF(ISBLANK(VLOOKUP(C606,'Base articles déposés'!$B$8:$I$10677,8,0)),"",VLOOKUP(C606,'Base articles déposés'!$B$8:$I$10677,8,0))),"",IF(ISBLANK(VLOOKUP(C606,'Base articles déposés'!$B$8:$I$10677,8,0)),"",VLOOKUP(C606,'Base articles déposés'!$B$8:$I$10677,8,0)))</f>
        <v/>
      </c>
      <c r="H606" s="146" t="str">
        <f>IF(ISERROR(IF(ISBLANK(VLOOKUP(C606,'Base articles déposés'!$B$8:$K$10677,9,0)),"",VLOOKUP(C606,'Base articles déposés'!$B$8:$K$10677,9,0))),"",IF(ISBLANK(VLOOKUP(C606,'Base articles déposés'!$B$8:$K$10677,9,0)),"",VLOOKUP(C606,'Base articles déposés'!$B$8:$K$10677,9,0)))</f>
        <v/>
      </c>
      <c r="I606" s="165">
        <f>IF(F606="oui",IF(H606="oui",0,IF(ISERROR(VLOOKUP(C606,'Base articles déposés'!$B$8:$I$10677,5,0)),"",VLOOKUP(C606,'Base articles déposés'!$B$8:$I$10677,5,0))),0)</f>
        <v>0</v>
      </c>
      <c r="J606" s="48"/>
      <c r="L606" s="15">
        <f>SUM($N$22:N606)</f>
        <v>3</v>
      </c>
      <c r="M606" s="15" t="str">
        <f>IF('Base articles déposés'!$A595='Récap par déposant'!$H$2,'Base articles déposés'!$B595,"")</f>
        <v/>
      </c>
      <c r="N606" s="15">
        <f t="shared" si="19"/>
        <v>0</v>
      </c>
    </row>
    <row r="607" spans="1:14" hidden="1" outlineLevel="1" x14ac:dyDescent="0.25">
      <c r="A607" s="21">
        <v>586</v>
      </c>
      <c r="B607" s="44"/>
      <c r="C607" s="100" t="str">
        <f t="shared" si="18"/>
        <v/>
      </c>
      <c r="D607" s="97" t="str">
        <f>IF(ISERROR(VLOOKUP(C607,'Base articles déposés'!$B$8:$I$10677,2,0)),"",VLOOKUP(C607,'Base articles déposés'!$B$8:$I$10677,2,0))</f>
        <v/>
      </c>
      <c r="E607" s="137" t="str">
        <f>IF(ISERROR(VLOOKUP(C607,'Base articles déposés'!$B$8:$I$10677,6,0)),"",VLOOKUP(C607,'Base articles déposés'!$B$8:$I$10677,6,0))</f>
        <v/>
      </c>
      <c r="F607" s="140" t="str">
        <f>IF(ISERROR(IF(ISBLANK(VLOOKUP(C607,'Base articles déposés'!$B$8:$I$10677,7,0)),"",VLOOKUP(C607,'Base articles déposés'!$B$8:$I$10677,7,0))),"",IF(ISBLANK(VLOOKUP(C607,'Base articles déposés'!$B$8:$I$10677,7,0)),"",VLOOKUP(C607,'Base articles déposés'!$B$8:$I$10677,7,0)))</f>
        <v/>
      </c>
      <c r="G607" s="143" t="str">
        <f>IF(ISERROR(IF(ISBLANK(VLOOKUP(C607,'Base articles déposés'!$B$8:$I$10677,8,0)),"",VLOOKUP(C607,'Base articles déposés'!$B$8:$I$10677,8,0))),"",IF(ISBLANK(VLOOKUP(C607,'Base articles déposés'!$B$8:$I$10677,8,0)),"",VLOOKUP(C607,'Base articles déposés'!$B$8:$I$10677,8,0)))</f>
        <v/>
      </c>
      <c r="H607" s="146" t="str">
        <f>IF(ISERROR(IF(ISBLANK(VLOOKUP(C607,'Base articles déposés'!$B$8:$K$10677,9,0)),"",VLOOKUP(C607,'Base articles déposés'!$B$8:$K$10677,9,0))),"",IF(ISBLANK(VLOOKUP(C607,'Base articles déposés'!$B$8:$K$10677,9,0)),"",VLOOKUP(C607,'Base articles déposés'!$B$8:$K$10677,9,0)))</f>
        <v/>
      </c>
      <c r="I607" s="165">
        <f>IF(F607="oui",IF(H607="oui",0,IF(ISERROR(VLOOKUP(C607,'Base articles déposés'!$B$8:$I$10677,5,0)),"",VLOOKUP(C607,'Base articles déposés'!$B$8:$I$10677,5,0))),0)</f>
        <v>0</v>
      </c>
      <c r="J607" s="48"/>
      <c r="L607" s="15">
        <f>SUM($N$22:N607)</f>
        <v>3</v>
      </c>
      <c r="M607" s="15" t="str">
        <f>IF('Base articles déposés'!$A596='Récap par déposant'!$H$2,'Base articles déposés'!$B596,"")</f>
        <v/>
      </c>
      <c r="N607" s="15">
        <f t="shared" si="19"/>
        <v>0</v>
      </c>
    </row>
    <row r="608" spans="1:14" hidden="1" outlineLevel="1" x14ac:dyDescent="0.25">
      <c r="A608" s="21">
        <v>587</v>
      </c>
      <c r="B608" s="44"/>
      <c r="C608" s="100" t="str">
        <f t="shared" si="18"/>
        <v/>
      </c>
      <c r="D608" s="97" t="str">
        <f>IF(ISERROR(VLOOKUP(C608,'Base articles déposés'!$B$8:$I$10677,2,0)),"",VLOOKUP(C608,'Base articles déposés'!$B$8:$I$10677,2,0))</f>
        <v/>
      </c>
      <c r="E608" s="137" t="str">
        <f>IF(ISERROR(VLOOKUP(C608,'Base articles déposés'!$B$8:$I$10677,6,0)),"",VLOOKUP(C608,'Base articles déposés'!$B$8:$I$10677,6,0))</f>
        <v/>
      </c>
      <c r="F608" s="140" t="str">
        <f>IF(ISERROR(IF(ISBLANK(VLOOKUP(C608,'Base articles déposés'!$B$8:$I$10677,7,0)),"",VLOOKUP(C608,'Base articles déposés'!$B$8:$I$10677,7,0))),"",IF(ISBLANK(VLOOKUP(C608,'Base articles déposés'!$B$8:$I$10677,7,0)),"",VLOOKUP(C608,'Base articles déposés'!$B$8:$I$10677,7,0)))</f>
        <v/>
      </c>
      <c r="G608" s="143" t="str">
        <f>IF(ISERROR(IF(ISBLANK(VLOOKUP(C608,'Base articles déposés'!$B$8:$I$10677,8,0)),"",VLOOKUP(C608,'Base articles déposés'!$B$8:$I$10677,8,0))),"",IF(ISBLANK(VLOOKUP(C608,'Base articles déposés'!$B$8:$I$10677,8,0)),"",VLOOKUP(C608,'Base articles déposés'!$B$8:$I$10677,8,0)))</f>
        <v/>
      </c>
      <c r="H608" s="146" t="str">
        <f>IF(ISERROR(IF(ISBLANK(VLOOKUP(C608,'Base articles déposés'!$B$8:$K$10677,9,0)),"",VLOOKUP(C608,'Base articles déposés'!$B$8:$K$10677,9,0))),"",IF(ISBLANK(VLOOKUP(C608,'Base articles déposés'!$B$8:$K$10677,9,0)),"",VLOOKUP(C608,'Base articles déposés'!$B$8:$K$10677,9,0)))</f>
        <v/>
      </c>
      <c r="I608" s="165">
        <f>IF(F608="oui",IF(H608="oui",0,IF(ISERROR(VLOOKUP(C608,'Base articles déposés'!$B$8:$I$10677,5,0)),"",VLOOKUP(C608,'Base articles déposés'!$B$8:$I$10677,5,0))),0)</f>
        <v>0</v>
      </c>
      <c r="J608" s="48"/>
      <c r="L608" s="15">
        <f>SUM($N$22:N608)</f>
        <v>3</v>
      </c>
      <c r="M608" s="15" t="str">
        <f>IF('Base articles déposés'!$A597='Récap par déposant'!$H$2,'Base articles déposés'!$B597,"")</f>
        <v/>
      </c>
      <c r="N608" s="15">
        <f t="shared" si="19"/>
        <v>0</v>
      </c>
    </row>
    <row r="609" spans="1:14" hidden="1" outlineLevel="1" x14ac:dyDescent="0.25">
      <c r="A609" s="21">
        <v>588</v>
      </c>
      <c r="B609" s="44"/>
      <c r="C609" s="100" t="str">
        <f t="shared" si="18"/>
        <v/>
      </c>
      <c r="D609" s="97" t="str">
        <f>IF(ISERROR(VLOOKUP(C609,'Base articles déposés'!$B$8:$I$10677,2,0)),"",VLOOKUP(C609,'Base articles déposés'!$B$8:$I$10677,2,0))</f>
        <v/>
      </c>
      <c r="E609" s="137" t="str">
        <f>IF(ISERROR(VLOOKUP(C609,'Base articles déposés'!$B$8:$I$10677,6,0)),"",VLOOKUP(C609,'Base articles déposés'!$B$8:$I$10677,6,0))</f>
        <v/>
      </c>
      <c r="F609" s="140" t="str">
        <f>IF(ISERROR(IF(ISBLANK(VLOOKUP(C609,'Base articles déposés'!$B$8:$I$10677,7,0)),"",VLOOKUP(C609,'Base articles déposés'!$B$8:$I$10677,7,0))),"",IF(ISBLANK(VLOOKUP(C609,'Base articles déposés'!$B$8:$I$10677,7,0)),"",VLOOKUP(C609,'Base articles déposés'!$B$8:$I$10677,7,0)))</f>
        <v/>
      </c>
      <c r="G609" s="143" t="str">
        <f>IF(ISERROR(IF(ISBLANK(VLOOKUP(C609,'Base articles déposés'!$B$8:$I$10677,8,0)),"",VLOOKUP(C609,'Base articles déposés'!$B$8:$I$10677,8,0))),"",IF(ISBLANK(VLOOKUP(C609,'Base articles déposés'!$B$8:$I$10677,8,0)),"",VLOOKUP(C609,'Base articles déposés'!$B$8:$I$10677,8,0)))</f>
        <v/>
      </c>
      <c r="H609" s="146" t="str">
        <f>IF(ISERROR(IF(ISBLANK(VLOOKUP(C609,'Base articles déposés'!$B$8:$K$10677,9,0)),"",VLOOKUP(C609,'Base articles déposés'!$B$8:$K$10677,9,0))),"",IF(ISBLANK(VLOOKUP(C609,'Base articles déposés'!$B$8:$K$10677,9,0)),"",VLOOKUP(C609,'Base articles déposés'!$B$8:$K$10677,9,0)))</f>
        <v/>
      </c>
      <c r="I609" s="165">
        <f>IF(F609="oui",IF(H609="oui",0,IF(ISERROR(VLOOKUP(C609,'Base articles déposés'!$B$8:$I$10677,5,0)),"",VLOOKUP(C609,'Base articles déposés'!$B$8:$I$10677,5,0))),0)</f>
        <v>0</v>
      </c>
      <c r="J609" s="48"/>
      <c r="L609" s="15">
        <f>SUM($N$22:N609)</f>
        <v>3</v>
      </c>
      <c r="M609" s="15" t="str">
        <f>IF('Base articles déposés'!$A598='Récap par déposant'!$H$2,'Base articles déposés'!$B598,"")</f>
        <v/>
      </c>
      <c r="N609" s="15">
        <f t="shared" si="19"/>
        <v>0</v>
      </c>
    </row>
    <row r="610" spans="1:14" hidden="1" outlineLevel="1" x14ac:dyDescent="0.25">
      <c r="A610" s="21">
        <v>589</v>
      </c>
      <c r="B610" s="44"/>
      <c r="C610" s="100" t="str">
        <f t="shared" si="18"/>
        <v/>
      </c>
      <c r="D610" s="97" t="str">
        <f>IF(ISERROR(VLOOKUP(C610,'Base articles déposés'!$B$8:$I$10677,2,0)),"",VLOOKUP(C610,'Base articles déposés'!$B$8:$I$10677,2,0))</f>
        <v/>
      </c>
      <c r="E610" s="137" t="str">
        <f>IF(ISERROR(VLOOKUP(C610,'Base articles déposés'!$B$8:$I$10677,6,0)),"",VLOOKUP(C610,'Base articles déposés'!$B$8:$I$10677,6,0))</f>
        <v/>
      </c>
      <c r="F610" s="140" t="str">
        <f>IF(ISERROR(IF(ISBLANK(VLOOKUP(C610,'Base articles déposés'!$B$8:$I$10677,7,0)),"",VLOOKUP(C610,'Base articles déposés'!$B$8:$I$10677,7,0))),"",IF(ISBLANK(VLOOKUP(C610,'Base articles déposés'!$B$8:$I$10677,7,0)),"",VLOOKUP(C610,'Base articles déposés'!$B$8:$I$10677,7,0)))</f>
        <v/>
      </c>
      <c r="G610" s="143" t="str">
        <f>IF(ISERROR(IF(ISBLANK(VLOOKUP(C610,'Base articles déposés'!$B$8:$I$10677,8,0)),"",VLOOKUP(C610,'Base articles déposés'!$B$8:$I$10677,8,0))),"",IF(ISBLANK(VLOOKUP(C610,'Base articles déposés'!$B$8:$I$10677,8,0)),"",VLOOKUP(C610,'Base articles déposés'!$B$8:$I$10677,8,0)))</f>
        <v/>
      </c>
      <c r="H610" s="146" t="str">
        <f>IF(ISERROR(IF(ISBLANK(VLOOKUP(C610,'Base articles déposés'!$B$8:$K$10677,9,0)),"",VLOOKUP(C610,'Base articles déposés'!$B$8:$K$10677,9,0))),"",IF(ISBLANK(VLOOKUP(C610,'Base articles déposés'!$B$8:$K$10677,9,0)),"",VLOOKUP(C610,'Base articles déposés'!$B$8:$K$10677,9,0)))</f>
        <v/>
      </c>
      <c r="I610" s="165">
        <f>IF(F610="oui",IF(H610="oui",0,IF(ISERROR(VLOOKUP(C610,'Base articles déposés'!$B$8:$I$10677,5,0)),"",VLOOKUP(C610,'Base articles déposés'!$B$8:$I$10677,5,0))),0)</f>
        <v>0</v>
      </c>
      <c r="J610" s="48"/>
      <c r="L610" s="15">
        <f>SUM($N$22:N610)</f>
        <v>3</v>
      </c>
      <c r="M610" s="15" t="str">
        <f>IF('Base articles déposés'!$A599='Récap par déposant'!$H$2,'Base articles déposés'!$B599,"")</f>
        <v/>
      </c>
      <c r="N610" s="15">
        <f t="shared" si="19"/>
        <v>0</v>
      </c>
    </row>
    <row r="611" spans="1:14" hidden="1" outlineLevel="1" x14ac:dyDescent="0.25">
      <c r="A611" s="21">
        <v>590</v>
      </c>
      <c r="B611" s="44"/>
      <c r="C611" s="100" t="str">
        <f t="shared" si="18"/>
        <v/>
      </c>
      <c r="D611" s="97" t="str">
        <f>IF(ISERROR(VLOOKUP(C611,'Base articles déposés'!$B$8:$I$10677,2,0)),"",VLOOKUP(C611,'Base articles déposés'!$B$8:$I$10677,2,0))</f>
        <v/>
      </c>
      <c r="E611" s="137" t="str">
        <f>IF(ISERROR(VLOOKUP(C611,'Base articles déposés'!$B$8:$I$10677,6,0)),"",VLOOKUP(C611,'Base articles déposés'!$B$8:$I$10677,6,0))</f>
        <v/>
      </c>
      <c r="F611" s="140" t="str">
        <f>IF(ISERROR(IF(ISBLANK(VLOOKUP(C611,'Base articles déposés'!$B$8:$I$10677,7,0)),"",VLOOKUP(C611,'Base articles déposés'!$B$8:$I$10677,7,0))),"",IF(ISBLANK(VLOOKUP(C611,'Base articles déposés'!$B$8:$I$10677,7,0)),"",VLOOKUP(C611,'Base articles déposés'!$B$8:$I$10677,7,0)))</f>
        <v/>
      </c>
      <c r="G611" s="143" t="str">
        <f>IF(ISERROR(IF(ISBLANK(VLOOKUP(C611,'Base articles déposés'!$B$8:$I$10677,8,0)),"",VLOOKUP(C611,'Base articles déposés'!$B$8:$I$10677,8,0))),"",IF(ISBLANK(VLOOKUP(C611,'Base articles déposés'!$B$8:$I$10677,8,0)),"",VLOOKUP(C611,'Base articles déposés'!$B$8:$I$10677,8,0)))</f>
        <v/>
      </c>
      <c r="H611" s="146" t="str">
        <f>IF(ISERROR(IF(ISBLANK(VLOOKUP(C611,'Base articles déposés'!$B$8:$K$10677,9,0)),"",VLOOKUP(C611,'Base articles déposés'!$B$8:$K$10677,9,0))),"",IF(ISBLANK(VLOOKUP(C611,'Base articles déposés'!$B$8:$K$10677,9,0)),"",VLOOKUP(C611,'Base articles déposés'!$B$8:$K$10677,9,0)))</f>
        <v/>
      </c>
      <c r="I611" s="165">
        <f>IF(F611="oui",IF(H611="oui",0,IF(ISERROR(VLOOKUP(C611,'Base articles déposés'!$B$8:$I$10677,5,0)),"",VLOOKUP(C611,'Base articles déposés'!$B$8:$I$10677,5,0))),0)</f>
        <v>0</v>
      </c>
      <c r="J611" s="48"/>
      <c r="L611" s="15">
        <f>SUM($N$22:N611)</f>
        <v>3</v>
      </c>
      <c r="M611" s="15" t="str">
        <f>IF('Base articles déposés'!$A600='Récap par déposant'!$H$2,'Base articles déposés'!$B600,"")</f>
        <v/>
      </c>
      <c r="N611" s="15">
        <f t="shared" si="19"/>
        <v>0</v>
      </c>
    </row>
    <row r="612" spans="1:14" hidden="1" outlineLevel="1" x14ac:dyDescent="0.25">
      <c r="A612" s="21">
        <v>591</v>
      </c>
      <c r="B612" s="44"/>
      <c r="C612" s="100" t="str">
        <f t="shared" si="18"/>
        <v/>
      </c>
      <c r="D612" s="97" t="str">
        <f>IF(ISERROR(VLOOKUP(C612,'Base articles déposés'!$B$8:$I$10677,2,0)),"",VLOOKUP(C612,'Base articles déposés'!$B$8:$I$10677,2,0))</f>
        <v/>
      </c>
      <c r="E612" s="137" t="str">
        <f>IF(ISERROR(VLOOKUP(C612,'Base articles déposés'!$B$8:$I$10677,6,0)),"",VLOOKUP(C612,'Base articles déposés'!$B$8:$I$10677,6,0))</f>
        <v/>
      </c>
      <c r="F612" s="140" t="str">
        <f>IF(ISERROR(IF(ISBLANK(VLOOKUP(C612,'Base articles déposés'!$B$8:$I$10677,7,0)),"",VLOOKUP(C612,'Base articles déposés'!$B$8:$I$10677,7,0))),"",IF(ISBLANK(VLOOKUP(C612,'Base articles déposés'!$B$8:$I$10677,7,0)),"",VLOOKUP(C612,'Base articles déposés'!$B$8:$I$10677,7,0)))</f>
        <v/>
      </c>
      <c r="G612" s="143" t="str">
        <f>IF(ISERROR(IF(ISBLANK(VLOOKUP(C612,'Base articles déposés'!$B$8:$I$10677,8,0)),"",VLOOKUP(C612,'Base articles déposés'!$B$8:$I$10677,8,0))),"",IF(ISBLANK(VLOOKUP(C612,'Base articles déposés'!$B$8:$I$10677,8,0)),"",VLOOKUP(C612,'Base articles déposés'!$B$8:$I$10677,8,0)))</f>
        <v/>
      </c>
      <c r="H612" s="146" t="str">
        <f>IF(ISERROR(IF(ISBLANK(VLOOKUP(C612,'Base articles déposés'!$B$8:$K$10677,9,0)),"",VLOOKUP(C612,'Base articles déposés'!$B$8:$K$10677,9,0))),"",IF(ISBLANK(VLOOKUP(C612,'Base articles déposés'!$B$8:$K$10677,9,0)),"",VLOOKUP(C612,'Base articles déposés'!$B$8:$K$10677,9,0)))</f>
        <v/>
      </c>
      <c r="I612" s="165">
        <f>IF(F612="oui",IF(H612="oui",0,IF(ISERROR(VLOOKUP(C612,'Base articles déposés'!$B$8:$I$10677,5,0)),"",VLOOKUP(C612,'Base articles déposés'!$B$8:$I$10677,5,0))),0)</f>
        <v>0</v>
      </c>
      <c r="J612" s="48"/>
      <c r="L612" s="15">
        <f>SUM($N$22:N612)</f>
        <v>3</v>
      </c>
      <c r="M612" s="15" t="str">
        <f>IF('Base articles déposés'!$A601='Récap par déposant'!$H$2,'Base articles déposés'!$B601,"")</f>
        <v/>
      </c>
      <c r="N612" s="15">
        <f t="shared" si="19"/>
        <v>0</v>
      </c>
    </row>
    <row r="613" spans="1:14" hidden="1" outlineLevel="1" x14ac:dyDescent="0.25">
      <c r="A613" s="21">
        <v>592</v>
      </c>
      <c r="B613" s="44"/>
      <c r="C613" s="100" t="str">
        <f t="shared" si="18"/>
        <v/>
      </c>
      <c r="D613" s="97" t="str">
        <f>IF(ISERROR(VLOOKUP(C613,'Base articles déposés'!$B$8:$I$10677,2,0)),"",VLOOKUP(C613,'Base articles déposés'!$B$8:$I$10677,2,0))</f>
        <v/>
      </c>
      <c r="E613" s="137" t="str">
        <f>IF(ISERROR(VLOOKUP(C613,'Base articles déposés'!$B$8:$I$10677,6,0)),"",VLOOKUP(C613,'Base articles déposés'!$B$8:$I$10677,6,0))</f>
        <v/>
      </c>
      <c r="F613" s="140" t="str">
        <f>IF(ISERROR(IF(ISBLANK(VLOOKUP(C613,'Base articles déposés'!$B$8:$I$10677,7,0)),"",VLOOKUP(C613,'Base articles déposés'!$B$8:$I$10677,7,0))),"",IF(ISBLANK(VLOOKUP(C613,'Base articles déposés'!$B$8:$I$10677,7,0)),"",VLOOKUP(C613,'Base articles déposés'!$B$8:$I$10677,7,0)))</f>
        <v/>
      </c>
      <c r="G613" s="143" t="str">
        <f>IF(ISERROR(IF(ISBLANK(VLOOKUP(C613,'Base articles déposés'!$B$8:$I$10677,8,0)),"",VLOOKUP(C613,'Base articles déposés'!$B$8:$I$10677,8,0))),"",IF(ISBLANK(VLOOKUP(C613,'Base articles déposés'!$B$8:$I$10677,8,0)),"",VLOOKUP(C613,'Base articles déposés'!$B$8:$I$10677,8,0)))</f>
        <v/>
      </c>
      <c r="H613" s="146" t="str">
        <f>IF(ISERROR(IF(ISBLANK(VLOOKUP(C613,'Base articles déposés'!$B$8:$K$10677,9,0)),"",VLOOKUP(C613,'Base articles déposés'!$B$8:$K$10677,9,0))),"",IF(ISBLANK(VLOOKUP(C613,'Base articles déposés'!$B$8:$K$10677,9,0)),"",VLOOKUP(C613,'Base articles déposés'!$B$8:$K$10677,9,0)))</f>
        <v/>
      </c>
      <c r="I613" s="165">
        <f>IF(F613="oui",IF(H613="oui",0,IF(ISERROR(VLOOKUP(C613,'Base articles déposés'!$B$8:$I$10677,5,0)),"",VLOOKUP(C613,'Base articles déposés'!$B$8:$I$10677,5,0))),0)</f>
        <v>0</v>
      </c>
      <c r="J613" s="48"/>
      <c r="L613" s="15">
        <f>SUM($N$22:N613)</f>
        <v>3</v>
      </c>
      <c r="M613" s="15" t="str">
        <f>IF('Base articles déposés'!$A602='Récap par déposant'!$H$2,'Base articles déposés'!$B602,"")</f>
        <v/>
      </c>
      <c r="N613" s="15">
        <f t="shared" si="19"/>
        <v>0</v>
      </c>
    </row>
    <row r="614" spans="1:14" hidden="1" outlineLevel="1" x14ac:dyDescent="0.25">
      <c r="A614" s="21">
        <v>593</v>
      </c>
      <c r="B614" s="44"/>
      <c r="C614" s="100" t="str">
        <f t="shared" si="18"/>
        <v/>
      </c>
      <c r="D614" s="97" t="str">
        <f>IF(ISERROR(VLOOKUP(C614,'Base articles déposés'!$B$8:$I$10677,2,0)),"",VLOOKUP(C614,'Base articles déposés'!$B$8:$I$10677,2,0))</f>
        <v/>
      </c>
      <c r="E614" s="137" t="str">
        <f>IF(ISERROR(VLOOKUP(C614,'Base articles déposés'!$B$8:$I$10677,6,0)),"",VLOOKUP(C614,'Base articles déposés'!$B$8:$I$10677,6,0))</f>
        <v/>
      </c>
      <c r="F614" s="140" t="str">
        <f>IF(ISERROR(IF(ISBLANK(VLOOKUP(C614,'Base articles déposés'!$B$8:$I$10677,7,0)),"",VLOOKUP(C614,'Base articles déposés'!$B$8:$I$10677,7,0))),"",IF(ISBLANK(VLOOKUP(C614,'Base articles déposés'!$B$8:$I$10677,7,0)),"",VLOOKUP(C614,'Base articles déposés'!$B$8:$I$10677,7,0)))</f>
        <v/>
      </c>
      <c r="G614" s="143" t="str">
        <f>IF(ISERROR(IF(ISBLANK(VLOOKUP(C614,'Base articles déposés'!$B$8:$I$10677,8,0)),"",VLOOKUP(C614,'Base articles déposés'!$B$8:$I$10677,8,0))),"",IF(ISBLANK(VLOOKUP(C614,'Base articles déposés'!$B$8:$I$10677,8,0)),"",VLOOKUP(C614,'Base articles déposés'!$B$8:$I$10677,8,0)))</f>
        <v/>
      </c>
      <c r="H614" s="146" t="str">
        <f>IF(ISERROR(IF(ISBLANK(VLOOKUP(C614,'Base articles déposés'!$B$8:$K$10677,9,0)),"",VLOOKUP(C614,'Base articles déposés'!$B$8:$K$10677,9,0))),"",IF(ISBLANK(VLOOKUP(C614,'Base articles déposés'!$B$8:$K$10677,9,0)),"",VLOOKUP(C614,'Base articles déposés'!$B$8:$K$10677,9,0)))</f>
        <v/>
      </c>
      <c r="I614" s="165">
        <f>IF(F614="oui",IF(H614="oui",0,IF(ISERROR(VLOOKUP(C614,'Base articles déposés'!$B$8:$I$10677,5,0)),"",VLOOKUP(C614,'Base articles déposés'!$B$8:$I$10677,5,0))),0)</f>
        <v>0</v>
      </c>
      <c r="J614" s="48"/>
      <c r="L614" s="15">
        <f>SUM($N$22:N614)</f>
        <v>3</v>
      </c>
      <c r="M614" s="15" t="str">
        <f>IF('Base articles déposés'!$A603='Récap par déposant'!$H$2,'Base articles déposés'!$B603,"")</f>
        <v/>
      </c>
      <c r="N614" s="15">
        <f t="shared" si="19"/>
        <v>0</v>
      </c>
    </row>
    <row r="615" spans="1:14" hidden="1" outlineLevel="1" x14ac:dyDescent="0.25">
      <c r="A615" s="21">
        <v>594</v>
      </c>
      <c r="B615" s="44"/>
      <c r="C615" s="100" t="str">
        <f t="shared" si="18"/>
        <v/>
      </c>
      <c r="D615" s="97" t="str">
        <f>IF(ISERROR(VLOOKUP(C615,'Base articles déposés'!$B$8:$I$10677,2,0)),"",VLOOKUP(C615,'Base articles déposés'!$B$8:$I$10677,2,0))</f>
        <v/>
      </c>
      <c r="E615" s="137" t="str">
        <f>IF(ISERROR(VLOOKUP(C615,'Base articles déposés'!$B$8:$I$10677,6,0)),"",VLOOKUP(C615,'Base articles déposés'!$B$8:$I$10677,6,0))</f>
        <v/>
      </c>
      <c r="F615" s="140" t="str">
        <f>IF(ISERROR(IF(ISBLANK(VLOOKUP(C615,'Base articles déposés'!$B$8:$I$10677,7,0)),"",VLOOKUP(C615,'Base articles déposés'!$B$8:$I$10677,7,0))),"",IF(ISBLANK(VLOOKUP(C615,'Base articles déposés'!$B$8:$I$10677,7,0)),"",VLOOKUP(C615,'Base articles déposés'!$B$8:$I$10677,7,0)))</f>
        <v/>
      </c>
      <c r="G615" s="143" t="str">
        <f>IF(ISERROR(IF(ISBLANK(VLOOKUP(C615,'Base articles déposés'!$B$8:$I$10677,8,0)),"",VLOOKUP(C615,'Base articles déposés'!$B$8:$I$10677,8,0))),"",IF(ISBLANK(VLOOKUP(C615,'Base articles déposés'!$B$8:$I$10677,8,0)),"",VLOOKUP(C615,'Base articles déposés'!$B$8:$I$10677,8,0)))</f>
        <v/>
      </c>
      <c r="H615" s="146" t="str">
        <f>IF(ISERROR(IF(ISBLANK(VLOOKUP(C615,'Base articles déposés'!$B$8:$K$10677,9,0)),"",VLOOKUP(C615,'Base articles déposés'!$B$8:$K$10677,9,0))),"",IF(ISBLANK(VLOOKUP(C615,'Base articles déposés'!$B$8:$K$10677,9,0)),"",VLOOKUP(C615,'Base articles déposés'!$B$8:$K$10677,9,0)))</f>
        <v/>
      </c>
      <c r="I615" s="165">
        <f>IF(F615="oui",IF(H615="oui",0,IF(ISERROR(VLOOKUP(C615,'Base articles déposés'!$B$8:$I$10677,5,0)),"",VLOOKUP(C615,'Base articles déposés'!$B$8:$I$10677,5,0))),0)</f>
        <v>0</v>
      </c>
      <c r="J615" s="48"/>
      <c r="L615" s="15">
        <f>SUM($N$22:N615)</f>
        <v>3</v>
      </c>
      <c r="M615" s="15" t="str">
        <f>IF('Base articles déposés'!$A604='Récap par déposant'!$H$2,'Base articles déposés'!$B604,"")</f>
        <v/>
      </c>
      <c r="N615" s="15">
        <f t="shared" si="19"/>
        <v>0</v>
      </c>
    </row>
    <row r="616" spans="1:14" hidden="1" outlineLevel="1" x14ac:dyDescent="0.25">
      <c r="A616" s="21">
        <v>595</v>
      </c>
      <c r="B616" s="44"/>
      <c r="C616" s="100" t="str">
        <f t="shared" si="18"/>
        <v/>
      </c>
      <c r="D616" s="97" t="str">
        <f>IF(ISERROR(VLOOKUP(C616,'Base articles déposés'!$B$8:$I$10677,2,0)),"",VLOOKUP(C616,'Base articles déposés'!$B$8:$I$10677,2,0))</f>
        <v/>
      </c>
      <c r="E616" s="137" t="str">
        <f>IF(ISERROR(VLOOKUP(C616,'Base articles déposés'!$B$8:$I$10677,6,0)),"",VLOOKUP(C616,'Base articles déposés'!$B$8:$I$10677,6,0))</f>
        <v/>
      </c>
      <c r="F616" s="140" t="str">
        <f>IF(ISERROR(IF(ISBLANK(VLOOKUP(C616,'Base articles déposés'!$B$8:$I$10677,7,0)),"",VLOOKUP(C616,'Base articles déposés'!$B$8:$I$10677,7,0))),"",IF(ISBLANK(VLOOKUP(C616,'Base articles déposés'!$B$8:$I$10677,7,0)),"",VLOOKUP(C616,'Base articles déposés'!$B$8:$I$10677,7,0)))</f>
        <v/>
      </c>
      <c r="G616" s="143" t="str">
        <f>IF(ISERROR(IF(ISBLANK(VLOOKUP(C616,'Base articles déposés'!$B$8:$I$10677,8,0)),"",VLOOKUP(C616,'Base articles déposés'!$B$8:$I$10677,8,0))),"",IF(ISBLANK(VLOOKUP(C616,'Base articles déposés'!$B$8:$I$10677,8,0)),"",VLOOKUP(C616,'Base articles déposés'!$B$8:$I$10677,8,0)))</f>
        <v/>
      </c>
      <c r="H616" s="146" t="str">
        <f>IF(ISERROR(IF(ISBLANK(VLOOKUP(C616,'Base articles déposés'!$B$8:$K$10677,9,0)),"",VLOOKUP(C616,'Base articles déposés'!$B$8:$K$10677,9,0))),"",IF(ISBLANK(VLOOKUP(C616,'Base articles déposés'!$B$8:$K$10677,9,0)),"",VLOOKUP(C616,'Base articles déposés'!$B$8:$K$10677,9,0)))</f>
        <v/>
      </c>
      <c r="I616" s="165">
        <f>IF(F616="oui",IF(H616="oui",0,IF(ISERROR(VLOOKUP(C616,'Base articles déposés'!$B$8:$I$10677,5,0)),"",VLOOKUP(C616,'Base articles déposés'!$B$8:$I$10677,5,0))),0)</f>
        <v>0</v>
      </c>
      <c r="J616" s="48"/>
      <c r="L616" s="15">
        <f>SUM($N$22:N616)</f>
        <v>3</v>
      </c>
      <c r="M616" s="15" t="str">
        <f>IF('Base articles déposés'!$A605='Récap par déposant'!$H$2,'Base articles déposés'!$B605,"")</f>
        <v/>
      </c>
      <c r="N616" s="15">
        <f t="shared" si="19"/>
        <v>0</v>
      </c>
    </row>
    <row r="617" spans="1:14" hidden="1" outlineLevel="1" x14ac:dyDescent="0.25">
      <c r="A617" s="21">
        <v>596</v>
      </c>
      <c r="B617" s="44"/>
      <c r="C617" s="100" t="str">
        <f t="shared" si="18"/>
        <v/>
      </c>
      <c r="D617" s="97" t="str">
        <f>IF(ISERROR(VLOOKUP(C617,'Base articles déposés'!$B$8:$I$10677,2,0)),"",VLOOKUP(C617,'Base articles déposés'!$B$8:$I$10677,2,0))</f>
        <v/>
      </c>
      <c r="E617" s="137" t="str">
        <f>IF(ISERROR(VLOOKUP(C617,'Base articles déposés'!$B$8:$I$10677,6,0)),"",VLOOKUP(C617,'Base articles déposés'!$B$8:$I$10677,6,0))</f>
        <v/>
      </c>
      <c r="F617" s="140" t="str">
        <f>IF(ISERROR(IF(ISBLANK(VLOOKUP(C617,'Base articles déposés'!$B$8:$I$10677,7,0)),"",VLOOKUP(C617,'Base articles déposés'!$B$8:$I$10677,7,0))),"",IF(ISBLANK(VLOOKUP(C617,'Base articles déposés'!$B$8:$I$10677,7,0)),"",VLOOKUP(C617,'Base articles déposés'!$B$8:$I$10677,7,0)))</f>
        <v/>
      </c>
      <c r="G617" s="143" t="str">
        <f>IF(ISERROR(IF(ISBLANK(VLOOKUP(C617,'Base articles déposés'!$B$8:$I$10677,8,0)),"",VLOOKUP(C617,'Base articles déposés'!$B$8:$I$10677,8,0))),"",IF(ISBLANK(VLOOKUP(C617,'Base articles déposés'!$B$8:$I$10677,8,0)),"",VLOOKUP(C617,'Base articles déposés'!$B$8:$I$10677,8,0)))</f>
        <v/>
      </c>
      <c r="H617" s="146" t="str">
        <f>IF(ISERROR(IF(ISBLANK(VLOOKUP(C617,'Base articles déposés'!$B$8:$K$10677,9,0)),"",VLOOKUP(C617,'Base articles déposés'!$B$8:$K$10677,9,0))),"",IF(ISBLANK(VLOOKUP(C617,'Base articles déposés'!$B$8:$K$10677,9,0)),"",VLOOKUP(C617,'Base articles déposés'!$B$8:$K$10677,9,0)))</f>
        <v/>
      </c>
      <c r="I617" s="165">
        <f>IF(F617="oui",IF(H617="oui",0,IF(ISERROR(VLOOKUP(C617,'Base articles déposés'!$B$8:$I$10677,5,0)),"",VLOOKUP(C617,'Base articles déposés'!$B$8:$I$10677,5,0))),0)</f>
        <v>0</v>
      </c>
      <c r="J617" s="48"/>
      <c r="L617" s="15">
        <f>SUM($N$22:N617)</f>
        <v>3</v>
      </c>
      <c r="M617" s="15" t="str">
        <f>IF('Base articles déposés'!$A606='Récap par déposant'!$H$2,'Base articles déposés'!$B606,"")</f>
        <v/>
      </c>
      <c r="N617" s="15">
        <f t="shared" si="19"/>
        <v>0</v>
      </c>
    </row>
    <row r="618" spans="1:14" hidden="1" outlineLevel="1" x14ac:dyDescent="0.25">
      <c r="A618" s="21">
        <v>597</v>
      </c>
      <c r="B618" s="44"/>
      <c r="C618" s="100" t="str">
        <f t="shared" si="18"/>
        <v/>
      </c>
      <c r="D618" s="97" t="str">
        <f>IF(ISERROR(VLOOKUP(C618,'Base articles déposés'!$B$8:$I$10677,2,0)),"",VLOOKUP(C618,'Base articles déposés'!$B$8:$I$10677,2,0))</f>
        <v/>
      </c>
      <c r="E618" s="137" t="str">
        <f>IF(ISERROR(VLOOKUP(C618,'Base articles déposés'!$B$8:$I$10677,6,0)),"",VLOOKUP(C618,'Base articles déposés'!$B$8:$I$10677,6,0))</f>
        <v/>
      </c>
      <c r="F618" s="140" t="str">
        <f>IF(ISERROR(IF(ISBLANK(VLOOKUP(C618,'Base articles déposés'!$B$8:$I$10677,7,0)),"",VLOOKUP(C618,'Base articles déposés'!$B$8:$I$10677,7,0))),"",IF(ISBLANK(VLOOKUP(C618,'Base articles déposés'!$B$8:$I$10677,7,0)),"",VLOOKUP(C618,'Base articles déposés'!$B$8:$I$10677,7,0)))</f>
        <v/>
      </c>
      <c r="G618" s="143" t="str">
        <f>IF(ISERROR(IF(ISBLANK(VLOOKUP(C618,'Base articles déposés'!$B$8:$I$10677,8,0)),"",VLOOKUP(C618,'Base articles déposés'!$B$8:$I$10677,8,0))),"",IF(ISBLANK(VLOOKUP(C618,'Base articles déposés'!$B$8:$I$10677,8,0)),"",VLOOKUP(C618,'Base articles déposés'!$B$8:$I$10677,8,0)))</f>
        <v/>
      </c>
      <c r="H618" s="146" t="str">
        <f>IF(ISERROR(IF(ISBLANK(VLOOKUP(C618,'Base articles déposés'!$B$8:$K$10677,9,0)),"",VLOOKUP(C618,'Base articles déposés'!$B$8:$K$10677,9,0))),"",IF(ISBLANK(VLOOKUP(C618,'Base articles déposés'!$B$8:$K$10677,9,0)),"",VLOOKUP(C618,'Base articles déposés'!$B$8:$K$10677,9,0)))</f>
        <v/>
      </c>
      <c r="I618" s="165">
        <f>IF(F618="oui",IF(H618="oui",0,IF(ISERROR(VLOOKUP(C618,'Base articles déposés'!$B$8:$I$10677,5,0)),"",VLOOKUP(C618,'Base articles déposés'!$B$8:$I$10677,5,0))),0)</f>
        <v>0</v>
      </c>
      <c r="J618" s="48"/>
      <c r="L618" s="15">
        <f>SUM($N$22:N618)</f>
        <v>3</v>
      </c>
      <c r="M618" s="15" t="str">
        <f>IF('Base articles déposés'!$A607='Récap par déposant'!$H$2,'Base articles déposés'!$B607,"")</f>
        <v/>
      </c>
      <c r="N618" s="15">
        <f t="shared" si="19"/>
        <v>0</v>
      </c>
    </row>
    <row r="619" spans="1:14" hidden="1" outlineLevel="1" x14ac:dyDescent="0.25">
      <c r="A619" s="21">
        <v>598</v>
      </c>
      <c r="B619" s="44"/>
      <c r="C619" s="100" t="str">
        <f t="shared" si="18"/>
        <v/>
      </c>
      <c r="D619" s="97" t="str">
        <f>IF(ISERROR(VLOOKUP(C619,'Base articles déposés'!$B$8:$I$10677,2,0)),"",VLOOKUP(C619,'Base articles déposés'!$B$8:$I$10677,2,0))</f>
        <v/>
      </c>
      <c r="E619" s="137" t="str">
        <f>IF(ISERROR(VLOOKUP(C619,'Base articles déposés'!$B$8:$I$10677,6,0)),"",VLOOKUP(C619,'Base articles déposés'!$B$8:$I$10677,6,0))</f>
        <v/>
      </c>
      <c r="F619" s="140" t="str">
        <f>IF(ISERROR(IF(ISBLANK(VLOOKUP(C619,'Base articles déposés'!$B$8:$I$10677,7,0)),"",VLOOKUP(C619,'Base articles déposés'!$B$8:$I$10677,7,0))),"",IF(ISBLANK(VLOOKUP(C619,'Base articles déposés'!$B$8:$I$10677,7,0)),"",VLOOKUP(C619,'Base articles déposés'!$B$8:$I$10677,7,0)))</f>
        <v/>
      </c>
      <c r="G619" s="143" t="str">
        <f>IF(ISERROR(IF(ISBLANK(VLOOKUP(C619,'Base articles déposés'!$B$8:$I$10677,8,0)),"",VLOOKUP(C619,'Base articles déposés'!$B$8:$I$10677,8,0))),"",IF(ISBLANK(VLOOKUP(C619,'Base articles déposés'!$B$8:$I$10677,8,0)),"",VLOOKUP(C619,'Base articles déposés'!$B$8:$I$10677,8,0)))</f>
        <v/>
      </c>
      <c r="H619" s="146" t="str">
        <f>IF(ISERROR(IF(ISBLANK(VLOOKUP(C619,'Base articles déposés'!$B$8:$K$10677,9,0)),"",VLOOKUP(C619,'Base articles déposés'!$B$8:$K$10677,9,0))),"",IF(ISBLANK(VLOOKUP(C619,'Base articles déposés'!$B$8:$K$10677,9,0)),"",VLOOKUP(C619,'Base articles déposés'!$B$8:$K$10677,9,0)))</f>
        <v/>
      </c>
      <c r="I619" s="165">
        <f>IF(F619="oui",IF(H619="oui",0,IF(ISERROR(VLOOKUP(C619,'Base articles déposés'!$B$8:$I$10677,5,0)),"",VLOOKUP(C619,'Base articles déposés'!$B$8:$I$10677,5,0))),0)</f>
        <v>0</v>
      </c>
      <c r="J619" s="48"/>
      <c r="L619" s="15">
        <f>SUM($N$22:N619)</f>
        <v>3</v>
      </c>
      <c r="M619" s="15" t="str">
        <f>IF('Base articles déposés'!$A608='Récap par déposant'!$H$2,'Base articles déposés'!$B608,"")</f>
        <v/>
      </c>
      <c r="N619" s="15">
        <f t="shared" si="19"/>
        <v>0</v>
      </c>
    </row>
    <row r="620" spans="1:14" hidden="1" outlineLevel="1" x14ac:dyDescent="0.25">
      <c r="A620" s="21">
        <v>599</v>
      </c>
      <c r="B620" s="44"/>
      <c r="C620" s="100" t="str">
        <f t="shared" si="18"/>
        <v/>
      </c>
      <c r="D620" s="97" t="str">
        <f>IF(ISERROR(VLOOKUP(C620,'Base articles déposés'!$B$8:$I$10677,2,0)),"",VLOOKUP(C620,'Base articles déposés'!$B$8:$I$10677,2,0))</f>
        <v/>
      </c>
      <c r="E620" s="137" t="str">
        <f>IF(ISERROR(VLOOKUP(C620,'Base articles déposés'!$B$8:$I$10677,6,0)),"",VLOOKUP(C620,'Base articles déposés'!$B$8:$I$10677,6,0))</f>
        <v/>
      </c>
      <c r="F620" s="140" t="str">
        <f>IF(ISERROR(IF(ISBLANK(VLOOKUP(C620,'Base articles déposés'!$B$8:$I$10677,7,0)),"",VLOOKUP(C620,'Base articles déposés'!$B$8:$I$10677,7,0))),"",IF(ISBLANK(VLOOKUP(C620,'Base articles déposés'!$B$8:$I$10677,7,0)),"",VLOOKUP(C620,'Base articles déposés'!$B$8:$I$10677,7,0)))</f>
        <v/>
      </c>
      <c r="G620" s="143" t="str">
        <f>IF(ISERROR(IF(ISBLANK(VLOOKUP(C620,'Base articles déposés'!$B$8:$I$10677,8,0)),"",VLOOKUP(C620,'Base articles déposés'!$B$8:$I$10677,8,0))),"",IF(ISBLANK(VLOOKUP(C620,'Base articles déposés'!$B$8:$I$10677,8,0)),"",VLOOKUP(C620,'Base articles déposés'!$B$8:$I$10677,8,0)))</f>
        <v/>
      </c>
      <c r="H620" s="146" t="str">
        <f>IF(ISERROR(IF(ISBLANK(VLOOKUP(C620,'Base articles déposés'!$B$8:$K$10677,9,0)),"",VLOOKUP(C620,'Base articles déposés'!$B$8:$K$10677,9,0))),"",IF(ISBLANK(VLOOKUP(C620,'Base articles déposés'!$B$8:$K$10677,9,0)),"",VLOOKUP(C620,'Base articles déposés'!$B$8:$K$10677,9,0)))</f>
        <v/>
      </c>
      <c r="I620" s="165">
        <f>IF(F620="oui",IF(H620="oui",0,IF(ISERROR(VLOOKUP(C620,'Base articles déposés'!$B$8:$I$10677,5,0)),"",VLOOKUP(C620,'Base articles déposés'!$B$8:$I$10677,5,0))),0)</f>
        <v>0</v>
      </c>
      <c r="J620" s="48"/>
      <c r="L620" s="15">
        <f>SUM($N$22:N620)</f>
        <v>3</v>
      </c>
      <c r="M620" s="15" t="str">
        <f>IF('Base articles déposés'!$A609='Récap par déposant'!$H$2,'Base articles déposés'!$B609,"")</f>
        <v/>
      </c>
      <c r="N620" s="15">
        <f t="shared" si="19"/>
        <v>0</v>
      </c>
    </row>
    <row r="621" spans="1:14" hidden="1" outlineLevel="1" x14ac:dyDescent="0.25">
      <c r="A621" s="21">
        <v>600</v>
      </c>
      <c r="B621" s="44"/>
      <c r="C621" s="100" t="str">
        <f t="shared" si="18"/>
        <v/>
      </c>
      <c r="D621" s="97" t="str">
        <f>IF(ISERROR(VLOOKUP(C621,'Base articles déposés'!$B$8:$I$10677,2,0)),"",VLOOKUP(C621,'Base articles déposés'!$B$8:$I$10677,2,0))</f>
        <v/>
      </c>
      <c r="E621" s="137" t="str">
        <f>IF(ISERROR(VLOOKUP(C621,'Base articles déposés'!$B$8:$I$10677,6,0)),"",VLOOKUP(C621,'Base articles déposés'!$B$8:$I$10677,6,0))</f>
        <v/>
      </c>
      <c r="F621" s="140" t="str">
        <f>IF(ISERROR(IF(ISBLANK(VLOOKUP(C621,'Base articles déposés'!$B$8:$I$10677,7,0)),"",VLOOKUP(C621,'Base articles déposés'!$B$8:$I$10677,7,0))),"",IF(ISBLANK(VLOOKUP(C621,'Base articles déposés'!$B$8:$I$10677,7,0)),"",VLOOKUP(C621,'Base articles déposés'!$B$8:$I$10677,7,0)))</f>
        <v/>
      </c>
      <c r="G621" s="143" t="str">
        <f>IF(ISERROR(IF(ISBLANK(VLOOKUP(C621,'Base articles déposés'!$B$8:$I$10677,8,0)),"",VLOOKUP(C621,'Base articles déposés'!$B$8:$I$10677,8,0))),"",IF(ISBLANK(VLOOKUP(C621,'Base articles déposés'!$B$8:$I$10677,8,0)),"",VLOOKUP(C621,'Base articles déposés'!$B$8:$I$10677,8,0)))</f>
        <v/>
      </c>
      <c r="H621" s="146" t="str">
        <f>IF(ISERROR(IF(ISBLANK(VLOOKUP(C621,'Base articles déposés'!$B$8:$K$10677,9,0)),"",VLOOKUP(C621,'Base articles déposés'!$B$8:$K$10677,9,0))),"",IF(ISBLANK(VLOOKUP(C621,'Base articles déposés'!$B$8:$K$10677,9,0)),"",VLOOKUP(C621,'Base articles déposés'!$B$8:$K$10677,9,0)))</f>
        <v/>
      </c>
      <c r="I621" s="165">
        <f>IF(F621="oui",IF(H621="oui",0,IF(ISERROR(VLOOKUP(C621,'Base articles déposés'!$B$8:$I$10677,5,0)),"",VLOOKUP(C621,'Base articles déposés'!$B$8:$I$10677,5,0))),0)</f>
        <v>0</v>
      </c>
      <c r="J621" s="48"/>
      <c r="L621" s="15">
        <f>SUM($N$22:N621)</f>
        <v>3</v>
      </c>
      <c r="M621" s="15" t="str">
        <f>IF('Base articles déposés'!$A610='Récap par déposant'!$H$2,'Base articles déposés'!$B610,"")</f>
        <v/>
      </c>
      <c r="N621" s="15">
        <f t="shared" si="19"/>
        <v>0</v>
      </c>
    </row>
    <row r="622" spans="1:14" hidden="1" outlineLevel="1" x14ac:dyDescent="0.25">
      <c r="A622" s="21">
        <v>601</v>
      </c>
      <c r="B622" s="44"/>
      <c r="C622" s="100" t="str">
        <f t="shared" si="18"/>
        <v/>
      </c>
      <c r="D622" s="97" t="str">
        <f>IF(ISERROR(VLOOKUP(C622,'Base articles déposés'!$B$8:$I$10677,2,0)),"",VLOOKUP(C622,'Base articles déposés'!$B$8:$I$10677,2,0))</f>
        <v/>
      </c>
      <c r="E622" s="137" t="str">
        <f>IF(ISERROR(VLOOKUP(C622,'Base articles déposés'!$B$8:$I$10677,6,0)),"",VLOOKUP(C622,'Base articles déposés'!$B$8:$I$10677,6,0))</f>
        <v/>
      </c>
      <c r="F622" s="140" t="str">
        <f>IF(ISERROR(IF(ISBLANK(VLOOKUP(C622,'Base articles déposés'!$B$8:$I$10677,7,0)),"",VLOOKUP(C622,'Base articles déposés'!$B$8:$I$10677,7,0))),"",IF(ISBLANK(VLOOKUP(C622,'Base articles déposés'!$B$8:$I$10677,7,0)),"",VLOOKUP(C622,'Base articles déposés'!$B$8:$I$10677,7,0)))</f>
        <v/>
      </c>
      <c r="G622" s="143" t="str">
        <f>IF(ISERROR(IF(ISBLANK(VLOOKUP(C622,'Base articles déposés'!$B$8:$I$10677,8,0)),"",VLOOKUP(C622,'Base articles déposés'!$B$8:$I$10677,8,0))),"",IF(ISBLANK(VLOOKUP(C622,'Base articles déposés'!$B$8:$I$10677,8,0)),"",VLOOKUP(C622,'Base articles déposés'!$B$8:$I$10677,8,0)))</f>
        <v/>
      </c>
      <c r="H622" s="146" t="str">
        <f>IF(ISERROR(IF(ISBLANK(VLOOKUP(C622,'Base articles déposés'!$B$8:$K$10677,9,0)),"",VLOOKUP(C622,'Base articles déposés'!$B$8:$K$10677,9,0))),"",IF(ISBLANK(VLOOKUP(C622,'Base articles déposés'!$B$8:$K$10677,9,0)),"",VLOOKUP(C622,'Base articles déposés'!$B$8:$K$10677,9,0)))</f>
        <v/>
      </c>
      <c r="I622" s="165">
        <f>IF(F622="oui",IF(H622="oui",0,IF(ISERROR(VLOOKUP(C622,'Base articles déposés'!$B$8:$I$10677,5,0)),"",VLOOKUP(C622,'Base articles déposés'!$B$8:$I$10677,5,0))),0)</f>
        <v>0</v>
      </c>
      <c r="J622" s="48"/>
      <c r="L622" s="15">
        <f>SUM($N$22:N622)</f>
        <v>3</v>
      </c>
      <c r="M622" s="15" t="str">
        <f>IF('Base articles déposés'!$A611='Récap par déposant'!$H$2,'Base articles déposés'!$B611,"")</f>
        <v/>
      </c>
      <c r="N622" s="15">
        <f t="shared" si="19"/>
        <v>0</v>
      </c>
    </row>
    <row r="623" spans="1:14" hidden="1" outlineLevel="1" x14ac:dyDescent="0.25">
      <c r="A623" s="21">
        <v>602</v>
      </c>
      <c r="B623" s="44"/>
      <c r="C623" s="100" t="str">
        <f t="shared" si="18"/>
        <v/>
      </c>
      <c r="D623" s="97" t="str">
        <f>IF(ISERROR(VLOOKUP(C623,'Base articles déposés'!$B$8:$I$10677,2,0)),"",VLOOKUP(C623,'Base articles déposés'!$B$8:$I$10677,2,0))</f>
        <v/>
      </c>
      <c r="E623" s="137" t="str">
        <f>IF(ISERROR(VLOOKUP(C623,'Base articles déposés'!$B$8:$I$10677,6,0)),"",VLOOKUP(C623,'Base articles déposés'!$B$8:$I$10677,6,0))</f>
        <v/>
      </c>
      <c r="F623" s="140" t="str">
        <f>IF(ISERROR(IF(ISBLANK(VLOOKUP(C623,'Base articles déposés'!$B$8:$I$10677,7,0)),"",VLOOKUP(C623,'Base articles déposés'!$B$8:$I$10677,7,0))),"",IF(ISBLANK(VLOOKUP(C623,'Base articles déposés'!$B$8:$I$10677,7,0)),"",VLOOKUP(C623,'Base articles déposés'!$B$8:$I$10677,7,0)))</f>
        <v/>
      </c>
      <c r="G623" s="143" t="str">
        <f>IF(ISERROR(IF(ISBLANK(VLOOKUP(C623,'Base articles déposés'!$B$8:$I$10677,8,0)),"",VLOOKUP(C623,'Base articles déposés'!$B$8:$I$10677,8,0))),"",IF(ISBLANK(VLOOKUP(C623,'Base articles déposés'!$B$8:$I$10677,8,0)),"",VLOOKUP(C623,'Base articles déposés'!$B$8:$I$10677,8,0)))</f>
        <v/>
      </c>
      <c r="H623" s="146" t="str">
        <f>IF(ISERROR(IF(ISBLANK(VLOOKUP(C623,'Base articles déposés'!$B$8:$K$10677,9,0)),"",VLOOKUP(C623,'Base articles déposés'!$B$8:$K$10677,9,0))),"",IF(ISBLANK(VLOOKUP(C623,'Base articles déposés'!$B$8:$K$10677,9,0)),"",VLOOKUP(C623,'Base articles déposés'!$B$8:$K$10677,9,0)))</f>
        <v/>
      </c>
      <c r="I623" s="165">
        <f>IF(F623="oui",IF(H623="oui",0,IF(ISERROR(VLOOKUP(C623,'Base articles déposés'!$B$8:$I$10677,5,0)),"",VLOOKUP(C623,'Base articles déposés'!$B$8:$I$10677,5,0))),0)</f>
        <v>0</v>
      </c>
      <c r="J623" s="48"/>
      <c r="L623" s="15">
        <f>SUM($N$22:N623)</f>
        <v>3</v>
      </c>
      <c r="M623" s="15" t="str">
        <f>IF('Base articles déposés'!$A612='Récap par déposant'!$H$2,'Base articles déposés'!$B612,"")</f>
        <v/>
      </c>
      <c r="N623" s="15">
        <f t="shared" si="19"/>
        <v>0</v>
      </c>
    </row>
    <row r="624" spans="1:14" hidden="1" outlineLevel="1" x14ac:dyDescent="0.25">
      <c r="A624" s="21">
        <v>603</v>
      </c>
      <c r="B624" s="44"/>
      <c r="C624" s="100" t="str">
        <f t="shared" si="18"/>
        <v/>
      </c>
      <c r="D624" s="97" t="str">
        <f>IF(ISERROR(VLOOKUP(C624,'Base articles déposés'!$B$8:$I$10677,2,0)),"",VLOOKUP(C624,'Base articles déposés'!$B$8:$I$10677,2,0))</f>
        <v/>
      </c>
      <c r="E624" s="137" t="str">
        <f>IF(ISERROR(VLOOKUP(C624,'Base articles déposés'!$B$8:$I$10677,6,0)),"",VLOOKUP(C624,'Base articles déposés'!$B$8:$I$10677,6,0))</f>
        <v/>
      </c>
      <c r="F624" s="140" t="str">
        <f>IF(ISERROR(IF(ISBLANK(VLOOKUP(C624,'Base articles déposés'!$B$8:$I$10677,7,0)),"",VLOOKUP(C624,'Base articles déposés'!$B$8:$I$10677,7,0))),"",IF(ISBLANK(VLOOKUP(C624,'Base articles déposés'!$B$8:$I$10677,7,0)),"",VLOOKUP(C624,'Base articles déposés'!$B$8:$I$10677,7,0)))</f>
        <v/>
      </c>
      <c r="G624" s="143" t="str">
        <f>IF(ISERROR(IF(ISBLANK(VLOOKUP(C624,'Base articles déposés'!$B$8:$I$10677,8,0)),"",VLOOKUP(C624,'Base articles déposés'!$B$8:$I$10677,8,0))),"",IF(ISBLANK(VLOOKUP(C624,'Base articles déposés'!$B$8:$I$10677,8,0)),"",VLOOKUP(C624,'Base articles déposés'!$B$8:$I$10677,8,0)))</f>
        <v/>
      </c>
      <c r="H624" s="146" t="str">
        <f>IF(ISERROR(IF(ISBLANK(VLOOKUP(C624,'Base articles déposés'!$B$8:$K$10677,9,0)),"",VLOOKUP(C624,'Base articles déposés'!$B$8:$K$10677,9,0))),"",IF(ISBLANK(VLOOKUP(C624,'Base articles déposés'!$B$8:$K$10677,9,0)),"",VLOOKUP(C624,'Base articles déposés'!$B$8:$K$10677,9,0)))</f>
        <v/>
      </c>
      <c r="I624" s="165">
        <f>IF(F624="oui",IF(H624="oui",0,IF(ISERROR(VLOOKUP(C624,'Base articles déposés'!$B$8:$I$10677,5,0)),"",VLOOKUP(C624,'Base articles déposés'!$B$8:$I$10677,5,0))),0)</f>
        <v>0</v>
      </c>
      <c r="J624" s="48"/>
      <c r="L624" s="15">
        <f>SUM($N$22:N624)</f>
        <v>3</v>
      </c>
      <c r="M624" s="15" t="str">
        <f>IF('Base articles déposés'!$A613='Récap par déposant'!$H$2,'Base articles déposés'!$B613,"")</f>
        <v/>
      </c>
      <c r="N624" s="15">
        <f t="shared" si="19"/>
        <v>0</v>
      </c>
    </row>
    <row r="625" spans="1:14" hidden="1" outlineLevel="1" x14ac:dyDescent="0.25">
      <c r="A625" s="21">
        <v>604</v>
      </c>
      <c r="B625" s="44"/>
      <c r="C625" s="100" t="str">
        <f t="shared" si="18"/>
        <v/>
      </c>
      <c r="D625" s="97" t="str">
        <f>IF(ISERROR(VLOOKUP(C625,'Base articles déposés'!$B$8:$I$10677,2,0)),"",VLOOKUP(C625,'Base articles déposés'!$B$8:$I$10677,2,0))</f>
        <v/>
      </c>
      <c r="E625" s="137" t="str">
        <f>IF(ISERROR(VLOOKUP(C625,'Base articles déposés'!$B$8:$I$10677,6,0)),"",VLOOKUP(C625,'Base articles déposés'!$B$8:$I$10677,6,0))</f>
        <v/>
      </c>
      <c r="F625" s="140" t="str">
        <f>IF(ISERROR(IF(ISBLANK(VLOOKUP(C625,'Base articles déposés'!$B$8:$I$10677,7,0)),"",VLOOKUP(C625,'Base articles déposés'!$B$8:$I$10677,7,0))),"",IF(ISBLANK(VLOOKUP(C625,'Base articles déposés'!$B$8:$I$10677,7,0)),"",VLOOKUP(C625,'Base articles déposés'!$B$8:$I$10677,7,0)))</f>
        <v/>
      </c>
      <c r="G625" s="143" t="str">
        <f>IF(ISERROR(IF(ISBLANK(VLOOKUP(C625,'Base articles déposés'!$B$8:$I$10677,8,0)),"",VLOOKUP(C625,'Base articles déposés'!$B$8:$I$10677,8,0))),"",IF(ISBLANK(VLOOKUP(C625,'Base articles déposés'!$B$8:$I$10677,8,0)),"",VLOOKUP(C625,'Base articles déposés'!$B$8:$I$10677,8,0)))</f>
        <v/>
      </c>
      <c r="H625" s="146" t="str">
        <f>IF(ISERROR(IF(ISBLANK(VLOOKUP(C625,'Base articles déposés'!$B$8:$K$10677,9,0)),"",VLOOKUP(C625,'Base articles déposés'!$B$8:$K$10677,9,0))),"",IF(ISBLANK(VLOOKUP(C625,'Base articles déposés'!$B$8:$K$10677,9,0)),"",VLOOKUP(C625,'Base articles déposés'!$B$8:$K$10677,9,0)))</f>
        <v/>
      </c>
      <c r="I625" s="165">
        <f>IF(F625="oui",IF(H625="oui",0,IF(ISERROR(VLOOKUP(C625,'Base articles déposés'!$B$8:$I$10677,5,0)),"",VLOOKUP(C625,'Base articles déposés'!$B$8:$I$10677,5,0))),0)</f>
        <v>0</v>
      </c>
      <c r="J625" s="48"/>
      <c r="L625" s="15">
        <f>SUM($N$22:N625)</f>
        <v>3</v>
      </c>
      <c r="M625" s="15" t="str">
        <f>IF('Base articles déposés'!$A614='Récap par déposant'!$H$2,'Base articles déposés'!$B614,"")</f>
        <v/>
      </c>
      <c r="N625" s="15">
        <f t="shared" si="19"/>
        <v>0</v>
      </c>
    </row>
    <row r="626" spans="1:14" hidden="1" outlineLevel="1" x14ac:dyDescent="0.25">
      <c r="A626" s="21">
        <v>605</v>
      </c>
      <c r="B626" s="44"/>
      <c r="C626" s="100" t="str">
        <f t="shared" si="18"/>
        <v/>
      </c>
      <c r="D626" s="97" t="str">
        <f>IF(ISERROR(VLOOKUP(C626,'Base articles déposés'!$B$8:$I$10677,2,0)),"",VLOOKUP(C626,'Base articles déposés'!$B$8:$I$10677,2,0))</f>
        <v/>
      </c>
      <c r="E626" s="137" t="str">
        <f>IF(ISERROR(VLOOKUP(C626,'Base articles déposés'!$B$8:$I$10677,6,0)),"",VLOOKUP(C626,'Base articles déposés'!$B$8:$I$10677,6,0))</f>
        <v/>
      </c>
      <c r="F626" s="140" t="str">
        <f>IF(ISERROR(IF(ISBLANK(VLOOKUP(C626,'Base articles déposés'!$B$8:$I$10677,7,0)),"",VLOOKUP(C626,'Base articles déposés'!$B$8:$I$10677,7,0))),"",IF(ISBLANK(VLOOKUP(C626,'Base articles déposés'!$B$8:$I$10677,7,0)),"",VLOOKUP(C626,'Base articles déposés'!$B$8:$I$10677,7,0)))</f>
        <v/>
      </c>
      <c r="G626" s="143" t="str">
        <f>IF(ISERROR(IF(ISBLANK(VLOOKUP(C626,'Base articles déposés'!$B$8:$I$10677,8,0)),"",VLOOKUP(C626,'Base articles déposés'!$B$8:$I$10677,8,0))),"",IF(ISBLANK(VLOOKUP(C626,'Base articles déposés'!$B$8:$I$10677,8,0)),"",VLOOKUP(C626,'Base articles déposés'!$B$8:$I$10677,8,0)))</f>
        <v/>
      </c>
      <c r="H626" s="146" t="str">
        <f>IF(ISERROR(IF(ISBLANK(VLOOKUP(C626,'Base articles déposés'!$B$8:$K$10677,9,0)),"",VLOOKUP(C626,'Base articles déposés'!$B$8:$K$10677,9,0))),"",IF(ISBLANK(VLOOKUP(C626,'Base articles déposés'!$B$8:$K$10677,9,0)),"",VLOOKUP(C626,'Base articles déposés'!$B$8:$K$10677,9,0)))</f>
        <v/>
      </c>
      <c r="I626" s="165">
        <f>IF(F626="oui",IF(H626="oui",0,IF(ISERROR(VLOOKUP(C626,'Base articles déposés'!$B$8:$I$10677,5,0)),"",VLOOKUP(C626,'Base articles déposés'!$B$8:$I$10677,5,0))),0)</f>
        <v>0</v>
      </c>
      <c r="J626" s="48"/>
      <c r="L626" s="15">
        <f>SUM($N$22:N626)</f>
        <v>3</v>
      </c>
      <c r="M626" s="15" t="str">
        <f>IF('Base articles déposés'!$A615='Récap par déposant'!$H$2,'Base articles déposés'!$B615,"")</f>
        <v/>
      </c>
      <c r="N626" s="15">
        <f t="shared" si="19"/>
        <v>0</v>
      </c>
    </row>
    <row r="627" spans="1:14" hidden="1" outlineLevel="1" x14ac:dyDescent="0.25">
      <c r="A627" s="21">
        <v>606</v>
      </c>
      <c r="B627" s="44"/>
      <c r="C627" s="100" t="str">
        <f t="shared" si="18"/>
        <v/>
      </c>
      <c r="D627" s="97" t="str">
        <f>IF(ISERROR(VLOOKUP(C627,'Base articles déposés'!$B$8:$I$10677,2,0)),"",VLOOKUP(C627,'Base articles déposés'!$B$8:$I$10677,2,0))</f>
        <v/>
      </c>
      <c r="E627" s="137" t="str">
        <f>IF(ISERROR(VLOOKUP(C627,'Base articles déposés'!$B$8:$I$10677,6,0)),"",VLOOKUP(C627,'Base articles déposés'!$B$8:$I$10677,6,0))</f>
        <v/>
      </c>
      <c r="F627" s="140" t="str">
        <f>IF(ISERROR(IF(ISBLANK(VLOOKUP(C627,'Base articles déposés'!$B$8:$I$10677,7,0)),"",VLOOKUP(C627,'Base articles déposés'!$B$8:$I$10677,7,0))),"",IF(ISBLANK(VLOOKUP(C627,'Base articles déposés'!$B$8:$I$10677,7,0)),"",VLOOKUP(C627,'Base articles déposés'!$B$8:$I$10677,7,0)))</f>
        <v/>
      </c>
      <c r="G627" s="143" t="str">
        <f>IF(ISERROR(IF(ISBLANK(VLOOKUP(C627,'Base articles déposés'!$B$8:$I$10677,8,0)),"",VLOOKUP(C627,'Base articles déposés'!$B$8:$I$10677,8,0))),"",IF(ISBLANK(VLOOKUP(C627,'Base articles déposés'!$B$8:$I$10677,8,0)),"",VLOOKUP(C627,'Base articles déposés'!$B$8:$I$10677,8,0)))</f>
        <v/>
      </c>
      <c r="H627" s="146" t="str">
        <f>IF(ISERROR(IF(ISBLANK(VLOOKUP(C627,'Base articles déposés'!$B$8:$K$10677,9,0)),"",VLOOKUP(C627,'Base articles déposés'!$B$8:$K$10677,9,0))),"",IF(ISBLANK(VLOOKUP(C627,'Base articles déposés'!$B$8:$K$10677,9,0)),"",VLOOKUP(C627,'Base articles déposés'!$B$8:$K$10677,9,0)))</f>
        <v/>
      </c>
      <c r="I627" s="165">
        <f>IF(F627="oui",IF(H627="oui",0,IF(ISERROR(VLOOKUP(C627,'Base articles déposés'!$B$8:$I$10677,5,0)),"",VLOOKUP(C627,'Base articles déposés'!$B$8:$I$10677,5,0))),0)</f>
        <v>0</v>
      </c>
      <c r="J627" s="48"/>
      <c r="L627" s="15">
        <f>SUM($N$22:N627)</f>
        <v>3</v>
      </c>
      <c r="M627" s="15" t="str">
        <f>IF('Base articles déposés'!$A616='Récap par déposant'!$H$2,'Base articles déposés'!$B616,"")</f>
        <v/>
      </c>
      <c r="N627" s="15">
        <f t="shared" si="19"/>
        <v>0</v>
      </c>
    </row>
    <row r="628" spans="1:14" hidden="1" outlineLevel="1" x14ac:dyDescent="0.25">
      <c r="A628" s="21">
        <v>607</v>
      </c>
      <c r="B628" s="44"/>
      <c r="C628" s="100" t="str">
        <f t="shared" si="18"/>
        <v/>
      </c>
      <c r="D628" s="97" t="str">
        <f>IF(ISERROR(VLOOKUP(C628,'Base articles déposés'!$B$8:$I$10677,2,0)),"",VLOOKUP(C628,'Base articles déposés'!$B$8:$I$10677,2,0))</f>
        <v/>
      </c>
      <c r="E628" s="137" t="str">
        <f>IF(ISERROR(VLOOKUP(C628,'Base articles déposés'!$B$8:$I$10677,6,0)),"",VLOOKUP(C628,'Base articles déposés'!$B$8:$I$10677,6,0))</f>
        <v/>
      </c>
      <c r="F628" s="140" t="str">
        <f>IF(ISERROR(IF(ISBLANK(VLOOKUP(C628,'Base articles déposés'!$B$8:$I$10677,7,0)),"",VLOOKUP(C628,'Base articles déposés'!$B$8:$I$10677,7,0))),"",IF(ISBLANK(VLOOKUP(C628,'Base articles déposés'!$B$8:$I$10677,7,0)),"",VLOOKUP(C628,'Base articles déposés'!$B$8:$I$10677,7,0)))</f>
        <v/>
      </c>
      <c r="G628" s="143" t="str">
        <f>IF(ISERROR(IF(ISBLANK(VLOOKUP(C628,'Base articles déposés'!$B$8:$I$10677,8,0)),"",VLOOKUP(C628,'Base articles déposés'!$B$8:$I$10677,8,0))),"",IF(ISBLANK(VLOOKUP(C628,'Base articles déposés'!$B$8:$I$10677,8,0)),"",VLOOKUP(C628,'Base articles déposés'!$B$8:$I$10677,8,0)))</f>
        <v/>
      </c>
      <c r="H628" s="146" t="str">
        <f>IF(ISERROR(IF(ISBLANK(VLOOKUP(C628,'Base articles déposés'!$B$8:$K$10677,9,0)),"",VLOOKUP(C628,'Base articles déposés'!$B$8:$K$10677,9,0))),"",IF(ISBLANK(VLOOKUP(C628,'Base articles déposés'!$B$8:$K$10677,9,0)),"",VLOOKUP(C628,'Base articles déposés'!$B$8:$K$10677,9,0)))</f>
        <v/>
      </c>
      <c r="I628" s="165">
        <f>IF(F628="oui",IF(H628="oui",0,IF(ISERROR(VLOOKUP(C628,'Base articles déposés'!$B$8:$I$10677,5,0)),"",VLOOKUP(C628,'Base articles déposés'!$B$8:$I$10677,5,0))),0)</f>
        <v>0</v>
      </c>
      <c r="J628" s="48"/>
      <c r="L628" s="15">
        <f>SUM($N$22:N628)</f>
        <v>3</v>
      </c>
      <c r="M628" s="15" t="str">
        <f>IF('Base articles déposés'!$A617='Récap par déposant'!$H$2,'Base articles déposés'!$B617,"")</f>
        <v/>
      </c>
      <c r="N628" s="15">
        <f t="shared" si="19"/>
        <v>0</v>
      </c>
    </row>
    <row r="629" spans="1:14" hidden="1" outlineLevel="1" x14ac:dyDescent="0.25">
      <c r="A629" s="21">
        <v>608</v>
      </c>
      <c r="B629" s="44"/>
      <c r="C629" s="100" t="str">
        <f t="shared" si="18"/>
        <v/>
      </c>
      <c r="D629" s="97" t="str">
        <f>IF(ISERROR(VLOOKUP(C629,'Base articles déposés'!$B$8:$I$10677,2,0)),"",VLOOKUP(C629,'Base articles déposés'!$B$8:$I$10677,2,0))</f>
        <v/>
      </c>
      <c r="E629" s="137" t="str">
        <f>IF(ISERROR(VLOOKUP(C629,'Base articles déposés'!$B$8:$I$10677,6,0)),"",VLOOKUP(C629,'Base articles déposés'!$B$8:$I$10677,6,0))</f>
        <v/>
      </c>
      <c r="F629" s="140" t="str">
        <f>IF(ISERROR(IF(ISBLANK(VLOOKUP(C629,'Base articles déposés'!$B$8:$I$10677,7,0)),"",VLOOKUP(C629,'Base articles déposés'!$B$8:$I$10677,7,0))),"",IF(ISBLANK(VLOOKUP(C629,'Base articles déposés'!$B$8:$I$10677,7,0)),"",VLOOKUP(C629,'Base articles déposés'!$B$8:$I$10677,7,0)))</f>
        <v/>
      </c>
      <c r="G629" s="143" t="str">
        <f>IF(ISERROR(IF(ISBLANK(VLOOKUP(C629,'Base articles déposés'!$B$8:$I$10677,8,0)),"",VLOOKUP(C629,'Base articles déposés'!$B$8:$I$10677,8,0))),"",IF(ISBLANK(VLOOKUP(C629,'Base articles déposés'!$B$8:$I$10677,8,0)),"",VLOOKUP(C629,'Base articles déposés'!$B$8:$I$10677,8,0)))</f>
        <v/>
      </c>
      <c r="H629" s="146" t="str">
        <f>IF(ISERROR(IF(ISBLANK(VLOOKUP(C629,'Base articles déposés'!$B$8:$K$10677,9,0)),"",VLOOKUP(C629,'Base articles déposés'!$B$8:$K$10677,9,0))),"",IF(ISBLANK(VLOOKUP(C629,'Base articles déposés'!$B$8:$K$10677,9,0)),"",VLOOKUP(C629,'Base articles déposés'!$B$8:$K$10677,9,0)))</f>
        <v/>
      </c>
      <c r="I629" s="165">
        <f>IF(F629="oui",IF(H629="oui",0,IF(ISERROR(VLOOKUP(C629,'Base articles déposés'!$B$8:$I$10677,5,0)),"",VLOOKUP(C629,'Base articles déposés'!$B$8:$I$10677,5,0))),0)</f>
        <v>0</v>
      </c>
      <c r="J629" s="48"/>
      <c r="L629" s="15">
        <f>SUM($N$22:N629)</f>
        <v>3</v>
      </c>
      <c r="M629" s="15" t="str">
        <f>IF('Base articles déposés'!$A618='Récap par déposant'!$H$2,'Base articles déposés'!$B618,"")</f>
        <v/>
      </c>
      <c r="N629" s="15">
        <f t="shared" si="19"/>
        <v>0</v>
      </c>
    </row>
    <row r="630" spans="1:14" hidden="1" outlineLevel="1" x14ac:dyDescent="0.25">
      <c r="A630" s="21">
        <v>609</v>
      </c>
      <c r="B630" s="44"/>
      <c r="C630" s="100" t="str">
        <f t="shared" si="18"/>
        <v/>
      </c>
      <c r="D630" s="97" t="str">
        <f>IF(ISERROR(VLOOKUP(C630,'Base articles déposés'!$B$8:$I$10677,2,0)),"",VLOOKUP(C630,'Base articles déposés'!$B$8:$I$10677,2,0))</f>
        <v/>
      </c>
      <c r="E630" s="137" t="str">
        <f>IF(ISERROR(VLOOKUP(C630,'Base articles déposés'!$B$8:$I$10677,6,0)),"",VLOOKUP(C630,'Base articles déposés'!$B$8:$I$10677,6,0))</f>
        <v/>
      </c>
      <c r="F630" s="140" t="str">
        <f>IF(ISERROR(IF(ISBLANK(VLOOKUP(C630,'Base articles déposés'!$B$8:$I$10677,7,0)),"",VLOOKUP(C630,'Base articles déposés'!$B$8:$I$10677,7,0))),"",IF(ISBLANK(VLOOKUP(C630,'Base articles déposés'!$B$8:$I$10677,7,0)),"",VLOOKUP(C630,'Base articles déposés'!$B$8:$I$10677,7,0)))</f>
        <v/>
      </c>
      <c r="G630" s="143" t="str">
        <f>IF(ISERROR(IF(ISBLANK(VLOOKUP(C630,'Base articles déposés'!$B$8:$I$10677,8,0)),"",VLOOKUP(C630,'Base articles déposés'!$B$8:$I$10677,8,0))),"",IF(ISBLANK(VLOOKUP(C630,'Base articles déposés'!$B$8:$I$10677,8,0)),"",VLOOKUP(C630,'Base articles déposés'!$B$8:$I$10677,8,0)))</f>
        <v/>
      </c>
      <c r="H630" s="146" t="str">
        <f>IF(ISERROR(IF(ISBLANK(VLOOKUP(C630,'Base articles déposés'!$B$8:$K$10677,9,0)),"",VLOOKUP(C630,'Base articles déposés'!$B$8:$K$10677,9,0))),"",IF(ISBLANK(VLOOKUP(C630,'Base articles déposés'!$B$8:$K$10677,9,0)),"",VLOOKUP(C630,'Base articles déposés'!$B$8:$K$10677,9,0)))</f>
        <v/>
      </c>
      <c r="I630" s="165">
        <f>IF(F630="oui",IF(H630="oui",0,IF(ISERROR(VLOOKUP(C630,'Base articles déposés'!$B$8:$I$10677,5,0)),"",VLOOKUP(C630,'Base articles déposés'!$B$8:$I$10677,5,0))),0)</f>
        <v>0</v>
      </c>
      <c r="J630" s="48"/>
      <c r="L630" s="15">
        <f>SUM($N$22:N630)</f>
        <v>3</v>
      </c>
      <c r="M630" s="15" t="str">
        <f>IF('Base articles déposés'!$A619='Récap par déposant'!$H$2,'Base articles déposés'!$B619,"")</f>
        <v/>
      </c>
      <c r="N630" s="15">
        <f t="shared" si="19"/>
        <v>0</v>
      </c>
    </row>
    <row r="631" spans="1:14" hidden="1" outlineLevel="1" x14ac:dyDescent="0.25">
      <c r="A631" s="21">
        <v>610</v>
      </c>
      <c r="B631" s="44"/>
      <c r="C631" s="100" t="str">
        <f t="shared" si="18"/>
        <v/>
      </c>
      <c r="D631" s="97" t="str">
        <f>IF(ISERROR(VLOOKUP(C631,'Base articles déposés'!$B$8:$I$10677,2,0)),"",VLOOKUP(C631,'Base articles déposés'!$B$8:$I$10677,2,0))</f>
        <v/>
      </c>
      <c r="E631" s="137" t="str">
        <f>IF(ISERROR(VLOOKUP(C631,'Base articles déposés'!$B$8:$I$10677,6,0)),"",VLOOKUP(C631,'Base articles déposés'!$B$8:$I$10677,6,0))</f>
        <v/>
      </c>
      <c r="F631" s="140" t="str">
        <f>IF(ISERROR(IF(ISBLANK(VLOOKUP(C631,'Base articles déposés'!$B$8:$I$10677,7,0)),"",VLOOKUP(C631,'Base articles déposés'!$B$8:$I$10677,7,0))),"",IF(ISBLANK(VLOOKUP(C631,'Base articles déposés'!$B$8:$I$10677,7,0)),"",VLOOKUP(C631,'Base articles déposés'!$B$8:$I$10677,7,0)))</f>
        <v/>
      </c>
      <c r="G631" s="143" t="str">
        <f>IF(ISERROR(IF(ISBLANK(VLOOKUP(C631,'Base articles déposés'!$B$8:$I$10677,8,0)),"",VLOOKUP(C631,'Base articles déposés'!$B$8:$I$10677,8,0))),"",IF(ISBLANK(VLOOKUP(C631,'Base articles déposés'!$B$8:$I$10677,8,0)),"",VLOOKUP(C631,'Base articles déposés'!$B$8:$I$10677,8,0)))</f>
        <v/>
      </c>
      <c r="H631" s="146" t="str">
        <f>IF(ISERROR(IF(ISBLANK(VLOOKUP(C631,'Base articles déposés'!$B$8:$K$10677,9,0)),"",VLOOKUP(C631,'Base articles déposés'!$B$8:$K$10677,9,0))),"",IF(ISBLANK(VLOOKUP(C631,'Base articles déposés'!$B$8:$K$10677,9,0)),"",VLOOKUP(C631,'Base articles déposés'!$B$8:$K$10677,9,0)))</f>
        <v/>
      </c>
      <c r="I631" s="165">
        <f>IF(F631="oui",IF(H631="oui",0,IF(ISERROR(VLOOKUP(C631,'Base articles déposés'!$B$8:$I$10677,5,0)),"",VLOOKUP(C631,'Base articles déposés'!$B$8:$I$10677,5,0))),0)</f>
        <v>0</v>
      </c>
      <c r="J631" s="48"/>
      <c r="L631" s="15">
        <f>SUM($N$22:N631)</f>
        <v>3</v>
      </c>
      <c r="M631" s="15" t="str">
        <f>IF('Base articles déposés'!$A620='Récap par déposant'!$H$2,'Base articles déposés'!$B620,"")</f>
        <v/>
      </c>
      <c r="N631" s="15">
        <f t="shared" si="19"/>
        <v>0</v>
      </c>
    </row>
    <row r="632" spans="1:14" hidden="1" outlineLevel="1" x14ac:dyDescent="0.25">
      <c r="A632" s="21">
        <v>611</v>
      </c>
      <c r="B632" s="44"/>
      <c r="C632" s="100" t="str">
        <f t="shared" si="18"/>
        <v/>
      </c>
      <c r="D632" s="97" t="str">
        <f>IF(ISERROR(VLOOKUP(C632,'Base articles déposés'!$B$8:$I$10677,2,0)),"",VLOOKUP(C632,'Base articles déposés'!$B$8:$I$10677,2,0))</f>
        <v/>
      </c>
      <c r="E632" s="137" t="str">
        <f>IF(ISERROR(VLOOKUP(C632,'Base articles déposés'!$B$8:$I$10677,6,0)),"",VLOOKUP(C632,'Base articles déposés'!$B$8:$I$10677,6,0))</f>
        <v/>
      </c>
      <c r="F632" s="140" t="str">
        <f>IF(ISERROR(IF(ISBLANK(VLOOKUP(C632,'Base articles déposés'!$B$8:$I$10677,7,0)),"",VLOOKUP(C632,'Base articles déposés'!$B$8:$I$10677,7,0))),"",IF(ISBLANK(VLOOKUP(C632,'Base articles déposés'!$B$8:$I$10677,7,0)),"",VLOOKUP(C632,'Base articles déposés'!$B$8:$I$10677,7,0)))</f>
        <v/>
      </c>
      <c r="G632" s="143" t="str">
        <f>IF(ISERROR(IF(ISBLANK(VLOOKUP(C632,'Base articles déposés'!$B$8:$I$10677,8,0)),"",VLOOKUP(C632,'Base articles déposés'!$B$8:$I$10677,8,0))),"",IF(ISBLANK(VLOOKUP(C632,'Base articles déposés'!$B$8:$I$10677,8,0)),"",VLOOKUP(C632,'Base articles déposés'!$B$8:$I$10677,8,0)))</f>
        <v/>
      </c>
      <c r="H632" s="146" t="str">
        <f>IF(ISERROR(IF(ISBLANK(VLOOKUP(C632,'Base articles déposés'!$B$8:$K$10677,9,0)),"",VLOOKUP(C632,'Base articles déposés'!$B$8:$K$10677,9,0))),"",IF(ISBLANK(VLOOKUP(C632,'Base articles déposés'!$B$8:$K$10677,9,0)),"",VLOOKUP(C632,'Base articles déposés'!$B$8:$K$10677,9,0)))</f>
        <v/>
      </c>
      <c r="I632" s="165">
        <f>IF(F632="oui",IF(H632="oui",0,IF(ISERROR(VLOOKUP(C632,'Base articles déposés'!$B$8:$I$10677,5,0)),"",VLOOKUP(C632,'Base articles déposés'!$B$8:$I$10677,5,0))),0)</f>
        <v>0</v>
      </c>
      <c r="J632" s="48"/>
      <c r="L632" s="15">
        <f>SUM($N$22:N632)</f>
        <v>3</v>
      </c>
      <c r="M632" s="15" t="str">
        <f>IF('Base articles déposés'!$A621='Récap par déposant'!$H$2,'Base articles déposés'!$B621,"")</f>
        <v/>
      </c>
      <c r="N632" s="15">
        <f t="shared" si="19"/>
        <v>0</v>
      </c>
    </row>
    <row r="633" spans="1:14" hidden="1" outlineLevel="1" x14ac:dyDescent="0.25">
      <c r="A633" s="21">
        <v>612</v>
      </c>
      <c r="B633" s="44"/>
      <c r="C633" s="100" t="str">
        <f t="shared" si="18"/>
        <v/>
      </c>
      <c r="D633" s="97" t="str">
        <f>IF(ISERROR(VLOOKUP(C633,'Base articles déposés'!$B$8:$I$10677,2,0)),"",VLOOKUP(C633,'Base articles déposés'!$B$8:$I$10677,2,0))</f>
        <v/>
      </c>
      <c r="E633" s="137" t="str">
        <f>IF(ISERROR(VLOOKUP(C633,'Base articles déposés'!$B$8:$I$10677,6,0)),"",VLOOKUP(C633,'Base articles déposés'!$B$8:$I$10677,6,0))</f>
        <v/>
      </c>
      <c r="F633" s="140" t="str">
        <f>IF(ISERROR(IF(ISBLANK(VLOOKUP(C633,'Base articles déposés'!$B$8:$I$10677,7,0)),"",VLOOKUP(C633,'Base articles déposés'!$B$8:$I$10677,7,0))),"",IF(ISBLANK(VLOOKUP(C633,'Base articles déposés'!$B$8:$I$10677,7,0)),"",VLOOKUP(C633,'Base articles déposés'!$B$8:$I$10677,7,0)))</f>
        <v/>
      </c>
      <c r="G633" s="143" t="str">
        <f>IF(ISERROR(IF(ISBLANK(VLOOKUP(C633,'Base articles déposés'!$B$8:$I$10677,8,0)),"",VLOOKUP(C633,'Base articles déposés'!$B$8:$I$10677,8,0))),"",IF(ISBLANK(VLOOKUP(C633,'Base articles déposés'!$B$8:$I$10677,8,0)),"",VLOOKUP(C633,'Base articles déposés'!$B$8:$I$10677,8,0)))</f>
        <v/>
      </c>
      <c r="H633" s="146" t="str">
        <f>IF(ISERROR(IF(ISBLANK(VLOOKUP(C633,'Base articles déposés'!$B$8:$K$10677,9,0)),"",VLOOKUP(C633,'Base articles déposés'!$B$8:$K$10677,9,0))),"",IF(ISBLANK(VLOOKUP(C633,'Base articles déposés'!$B$8:$K$10677,9,0)),"",VLOOKUP(C633,'Base articles déposés'!$B$8:$K$10677,9,0)))</f>
        <v/>
      </c>
      <c r="I633" s="165">
        <f>IF(F633="oui",IF(H633="oui",0,IF(ISERROR(VLOOKUP(C633,'Base articles déposés'!$B$8:$I$10677,5,0)),"",VLOOKUP(C633,'Base articles déposés'!$B$8:$I$10677,5,0))),0)</f>
        <v>0</v>
      </c>
      <c r="J633" s="48"/>
      <c r="L633" s="15">
        <f>SUM($N$22:N633)</f>
        <v>3</v>
      </c>
      <c r="M633" s="15" t="str">
        <f>IF('Base articles déposés'!$A622='Récap par déposant'!$H$2,'Base articles déposés'!$B622,"")</f>
        <v/>
      </c>
      <c r="N633" s="15">
        <f t="shared" si="19"/>
        <v>0</v>
      </c>
    </row>
    <row r="634" spans="1:14" hidden="1" outlineLevel="1" x14ac:dyDescent="0.25">
      <c r="A634" s="21">
        <v>613</v>
      </c>
      <c r="B634" s="44"/>
      <c r="C634" s="100" t="str">
        <f t="shared" ref="C634:C697" si="20">IF(ISERROR(VLOOKUP(A634,$L$22:$N$24135,2,0)),"",VLOOKUP(A634,$L$22:$N$24135,2,0))</f>
        <v/>
      </c>
      <c r="D634" s="97" t="str">
        <f>IF(ISERROR(VLOOKUP(C634,'Base articles déposés'!$B$8:$I$10677,2,0)),"",VLOOKUP(C634,'Base articles déposés'!$B$8:$I$10677,2,0))</f>
        <v/>
      </c>
      <c r="E634" s="137" t="str">
        <f>IF(ISERROR(VLOOKUP(C634,'Base articles déposés'!$B$8:$I$10677,6,0)),"",VLOOKUP(C634,'Base articles déposés'!$B$8:$I$10677,6,0))</f>
        <v/>
      </c>
      <c r="F634" s="140" t="str">
        <f>IF(ISERROR(IF(ISBLANK(VLOOKUP(C634,'Base articles déposés'!$B$8:$I$10677,7,0)),"",VLOOKUP(C634,'Base articles déposés'!$B$8:$I$10677,7,0))),"",IF(ISBLANK(VLOOKUP(C634,'Base articles déposés'!$B$8:$I$10677,7,0)),"",VLOOKUP(C634,'Base articles déposés'!$B$8:$I$10677,7,0)))</f>
        <v/>
      </c>
      <c r="G634" s="143" t="str">
        <f>IF(ISERROR(IF(ISBLANK(VLOOKUP(C634,'Base articles déposés'!$B$8:$I$10677,8,0)),"",VLOOKUP(C634,'Base articles déposés'!$B$8:$I$10677,8,0))),"",IF(ISBLANK(VLOOKUP(C634,'Base articles déposés'!$B$8:$I$10677,8,0)),"",VLOOKUP(C634,'Base articles déposés'!$B$8:$I$10677,8,0)))</f>
        <v/>
      </c>
      <c r="H634" s="146" t="str">
        <f>IF(ISERROR(IF(ISBLANK(VLOOKUP(C634,'Base articles déposés'!$B$8:$K$10677,9,0)),"",VLOOKUP(C634,'Base articles déposés'!$B$8:$K$10677,9,0))),"",IF(ISBLANK(VLOOKUP(C634,'Base articles déposés'!$B$8:$K$10677,9,0)),"",VLOOKUP(C634,'Base articles déposés'!$B$8:$K$10677,9,0)))</f>
        <v/>
      </c>
      <c r="I634" s="165">
        <f>IF(F634="oui",IF(H634="oui",0,IF(ISERROR(VLOOKUP(C634,'Base articles déposés'!$B$8:$I$10677,5,0)),"",VLOOKUP(C634,'Base articles déposés'!$B$8:$I$10677,5,0))),0)</f>
        <v>0</v>
      </c>
      <c r="J634" s="48"/>
      <c r="L634" s="15">
        <f>SUM($N$22:N634)</f>
        <v>3</v>
      </c>
      <c r="M634" s="15" t="str">
        <f>IF('Base articles déposés'!$A623='Récap par déposant'!$H$2,'Base articles déposés'!$B623,"")</f>
        <v/>
      </c>
      <c r="N634" s="15">
        <f t="shared" si="19"/>
        <v>0</v>
      </c>
    </row>
    <row r="635" spans="1:14" hidden="1" outlineLevel="1" x14ac:dyDescent="0.25">
      <c r="A635" s="21">
        <v>614</v>
      </c>
      <c r="B635" s="44"/>
      <c r="C635" s="100" t="str">
        <f t="shared" si="20"/>
        <v/>
      </c>
      <c r="D635" s="97" t="str">
        <f>IF(ISERROR(VLOOKUP(C635,'Base articles déposés'!$B$8:$I$10677,2,0)),"",VLOOKUP(C635,'Base articles déposés'!$B$8:$I$10677,2,0))</f>
        <v/>
      </c>
      <c r="E635" s="137" t="str">
        <f>IF(ISERROR(VLOOKUP(C635,'Base articles déposés'!$B$8:$I$10677,6,0)),"",VLOOKUP(C635,'Base articles déposés'!$B$8:$I$10677,6,0))</f>
        <v/>
      </c>
      <c r="F635" s="140" t="str">
        <f>IF(ISERROR(IF(ISBLANK(VLOOKUP(C635,'Base articles déposés'!$B$8:$I$10677,7,0)),"",VLOOKUP(C635,'Base articles déposés'!$B$8:$I$10677,7,0))),"",IF(ISBLANK(VLOOKUP(C635,'Base articles déposés'!$B$8:$I$10677,7,0)),"",VLOOKUP(C635,'Base articles déposés'!$B$8:$I$10677,7,0)))</f>
        <v/>
      </c>
      <c r="G635" s="143" t="str">
        <f>IF(ISERROR(IF(ISBLANK(VLOOKUP(C635,'Base articles déposés'!$B$8:$I$10677,8,0)),"",VLOOKUP(C635,'Base articles déposés'!$B$8:$I$10677,8,0))),"",IF(ISBLANK(VLOOKUP(C635,'Base articles déposés'!$B$8:$I$10677,8,0)),"",VLOOKUP(C635,'Base articles déposés'!$B$8:$I$10677,8,0)))</f>
        <v/>
      </c>
      <c r="H635" s="146" t="str">
        <f>IF(ISERROR(IF(ISBLANK(VLOOKUP(C635,'Base articles déposés'!$B$8:$K$10677,9,0)),"",VLOOKUP(C635,'Base articles déposés'!$B$8:$K$10677,9,0))),"",IF(ISBLANK(VLOOKUP(C635,'Base articles déposés'!$B$8:$K$10677,9,0)),"",VLOOKUP(C635,'Base articles déposés'!$B$8:$K$10677,9,0)))</f>
        <v/>
      </c>
      <c r="I635" s="165">
        <f>IF(F635="oui",IF(H635="oui",0,IF(ISERROR(VLOOKUP(C635,'Base articles déposés'!$B$8:$I$10677,5,0)),"",VLOOKUP(C635,'Base articles déposés'!$B$8:$I$10677,5,0))),0)</f>
        <v>0</v>
      </c>
      <c r="J635" s="48"/>
      <c r="L635" s="15">
        <f>SUM($N$22:N635)</f>
        <v>3</v>
      </c>
      <c r="M635" s="15" t="str">
        <f>IF('Base articles déposés'!$A624='Récap par déposant'!$H$2,'Base articles déposés'!$B624,"")</f>
        <v/>
      </c>
      <c r="N635" s="15">
        <f t="shared" si="19"/>
        <v>0</v>
      </c>
    </row>
    <row r="636" spans="1:14" hidden="1" outlineLevel="1" x14ac:dyDescent="0.25">
      <c r="A636" s="21">
        <v>615</v>
      </c>
      <c r="B636" s="44"/>
      <c r="C636" s="100" t="str">
        <f t="shared" si="20"/>
        <v/>
      </c>
      <c r="D636" s="97" t="str">
        <f>IF(ISERROR(VLOOKUP(C636,'Base articles déposés'!$B$8:$I$10677,2,0)),"",VLOOKUP(C636,'Base articles déposés'!$B$8:$I$10677,2,0))</f>
        <v/>
      </c>
      <c r="E636" s="137" t="str">
        <f>IF(ISERROR(VLOOKUP(C636,'Base articles déposés'!$B$8:$I$10677,6,0)),"",VLOOKUP(C636,'Base articles déposés'!$B$8:$I$10677,6,0))</f>
        <v/>
      </c>
      <c r="F636" s="140" t="str">
        <f>IF(ISERROR(IF(ISBLANK(VLOOKUP(C636,'Base articles déposés'!$B$8:$I$10677,7,0)),"",VLOOKUP(C636,'Base articles déposés'!$B$8:$I$10677,7,0))),"",IF(ISBLANK(VLOOKUP(C636,'Base articles déposés'!$B$8:$I$10677,7,0)),"",VLOOKUP(C636,'Base articles déposés'!$B$8:$I$10677,7,0)))</f>
        <v/>
      </c>
      <c r="G636" s="143" t="str">
        <f>IF(ISERROR(IF(ISBLANK(VLOOKUP(C636,'Base articles déposés'!$B$8:$I$10677,8,0)),"",VLOOKUP(C636,'Base articles déposés'!$B$8:$I$10677,8,0))),"",IF(ISBLANK(VLOOKUP(C636,'Base articles déposés'!$B$8:$I$10677,8,0)),"",VLOOKUP(C636,'Base articles déposés'!$B$8:$I$10677,8,0)))</f>
        <v/>
      </c>
      <c r="H636" s="146" t="str">
        <f>IF(ISERROR(IF(ISBLANK(VLOOKUP(C636,'Base articles déposés'!$B$8:$K$10677,9,0)),"",VLOOKUP(C636,'Base articles déposés'!$B$8:$K$10677,9,0))),"",IF(ISBLANK(VLOOKUP(C636,'Base articles déposés'!$B$8:$K$10677,9,0)),"",VLOOKUP(C636,'Base articles déposés'!$B$8:$K$10677,9,0)))</f>
        <v/>
      </c>
      <c r="I636" s="165">
        <f>IF(F636="oui",IF(H636="oui",0,IF(ISERROR(VLOOKUP(C636,'Base articles déposés'!$B$8:$I$10677,5,0)),"",VLOOKUP(C636,'Base articles déposés'!$B$8:$I$10677,5,0))),0)</f>
        <v>0</v>
      </c>
      <c r="J636" s="48"/>
      <c r="L636" s="15">
        <f>SUM($N$22:N636)</f>
        <v>3</v>
      </c>
      <c r="M636" s="15" t="str">
        <f>IF('Base articles déposés'!$A625='Récap par déposant'!$H$2,'Base articles déposés'!$B625,"")</f>
        <v/>
      </c>
      <c r="N636" s="15">
        <f t="shared" si="19"/>
        <v>0</v>
      </c>
    </row>
    <row r="637" spans="1:14" hidden="1" outlineLevel="1" x14ac:dyDescent="0.25">
      <c r="A637" s="21">
        <v>616</v>
      </c>
      <c r="B637" s="44"/>
      <c r="C637" s="100" t="str">
        <f t="shared" si="20"/>
        <v/>
      </c>
      <c r="D637" s="97" t="str">
        <f>IF(ISERROR(VLOOKUP(C637,'Base articles déposés'!$B$8:$I$10677,2,0)),"",VLOOKUP(C637,'Base articles déposés'!$B$8:$I$10677,2,0))</f>
        <v/>
      </c>
      <c r="E637" s="137" t="str">
        <f>IF(ISERROR(VLOOKUP(C637,'Base articles déposés'!$B$8:$I$10677,6,0)),"",VLOOKUP(C637,'Base articles déposés'!$B$8:$I$10677,6,0))</f>
        <v/>
      </c>
      <c r="F637" s="140" t="str">
        <f>IF(ISERROR(IF(ISBLANK(VLOOKUP(C637,'Base articles déposés'!$B$8:$I$10677,7,0)),"",VLOOKUP(C637,'Base articles déposés'!$B$8:$I$10677,7,0))),"",IF(ISBLANK(VLOOKUP(C637,'Base articles déposés'!$B$8:$I$10677,7,0)),"",VLOOKUP(C637,'Base articles déposés'!$B$8:$I$10677,7,0)))</f>
        <v/>
      </c>
      <c r="G637" s="143" t="str">
        <f>IF(ISERROR(IF(ISBLANK(VLOOKUP(C637,'Base articles déposés'!$B$8:$I$10677,8,0)),"",VLOOKUP(C637,'Base articles déposés'!$B$8:$I$10677,8,0))),"",IF(ISBLANK(VLOOKUP(C637,'Base articles déposés'!$B$8:$I$10677,8,0)),"",VLOOKUP(C637,'Base articles déposés'!$B$8:$I$10677,8,0)))</f>
        <v/>
      </c>
      <c r="H637" s="146" t="str">
        <f>IF(ISERROR(IF(ISBLANK(VLOOKUP(C637,'Base articles déposés'!$B$8:$K$10677,9,0)),"",VLOOKUP(C637,'Base articles déposés'!$B$8:$K$10677,9,0))),"",IF(ISBLANK(VLOOKUP(C637,'Base articles déposés'!$B$8:$K$10677,9,0)),"",VLOOKUP(C637,'Base articles déposés'!$B$8:$K$10677,9,0)))</f>
        <v/>
      </c>
      <c r="I637" s="165">
        <f>IF(F637="oui",IF(H637="oui",0,IF(ISERROR(VLOOKUP(C637,'Base articles déposés'!$B$8:$I$10677,5,0)),"",VLOOKUP(C637,'Base articles déposés'!$B$8:$I$10677,5,0))),0)</f>
        <v>0</v>
      </c>
      <c r="J637" s="48"/>
      <c r="L637" s="15">
        <f>SUM($N$22:N637)</f>
        <v>3</v>
      </c>
      <c r="M637" s="15" t="str">
        <f>IF('Base articles déposés'!$A626='Récap par déposant'!$H$2,'Base articles déposés'!$B626,"")</f>
        <v/>
      </c>
      <c r="N637" s="15">
        <f t="shared" si="19"/>
        <v>0</v>
      </c>
    </row>
    <row r="638" spans="1:14" hidden="1" outlineLevel="1" x14ac:dyDescent="0.25">
      <c r="A638" s="21">
        <v>617</v>
      </c>
      <c r="B638" s="44"/>
      <c r="C638" s="100" t="str">
        <f t="shared" si="20"/>
        <v/>
      </c>
      <c r="D638" s="97" t="str">
        <f>IF(ISERROR(VLOOKUP(C638,'Base articles déposés'!$B$8:$I$10677,2,0)),"",VLOOKUP(C638,'Base articles déposés'!$B$8:$I$10677,2,0))</f>
        <v/>
      </c>
      <c r="E638" s="137" t="str">
        <f>IF(ISERROR(VLOOKUP(C638,'Base articles déposés'!$B$8:$I$10677,6,0)),"",VLOOKUP(C638,'Base articles déposés'!$B$8:$I$10677,6,0))</f>
        <v/>
      </c>
      <c r="F638" s="140" t="str">
        <f>IF(ISERROR(IF(ISBLANK(VLOOKUP(C638,'Base articles déposés'!$B$8:$I$10677,7,0)),"",VLOOKUP(C638,'Base articles déposés'!$B$8:$I$10677,7,0))),"",IF(ISBLANK(VLOOKUP(C638,'Base articles déposés'!$B$8:$I$10677,7,0)),"",VLOOKUP(C638,'Base articles déposés'!$B$8:$I$10677,7,0)))</f>
        <v/>
      </c>
      <c r="G638" s="143" t="str">
        <f>IF(ISERROR(IF(ISBLANK(VLOOKUP(C638,'Base articles déposés'!$B$8:$I$10677,8,0)),"",VLOOKUP(C638,'Base articles déposés'!$B$8:$I$10677,8,0))),"",IF(ISBLANK(VLOOKUP(C638,'Base articles déposés'!$B$8:$I$10677,8,0)),"",VLOOKUP(C638,'Base articles déposés'!$B$8:$I$10677,8,0)))</f>
        <v/>
      </c>
      <c r="H638" s="146" t="str">
        <f>IF(ISERROR(IF(ISBLANK(VLOOKUP(C638,'Base articles déposés'!$B$8:$K$10677,9,0)),"",VLOOKUP(C638,'Base articles déposés'!$B$8:$K$10677,9,0))),"",IF(ISBLANK(VLOOKUP(C638,'Base articles déposés'!$B$8:$K$10677,9,0)),"",VLOOKUP(C638,'Base articles déposés'!$B$8:$K$10677,9,0)))</f>
        <v/>
      </c>
      <c r="I638" s="165">
        <f>IF(F638="oui",IF(H638="oui",0,IF(ISERROR(VLOOKUP(C638,'Base articles déposés'!$B$8:$I$10677,5,0)),"",VLOOKUP(C638,'Base articles déposés'!$B$8:$I$10677,5,0))),0)</f>
        <v>0</v>
      </c>
      <c r="J638" s="48"/>
      <c r="L638" s="15">
        <f>SUM($N$22:N638)</f>
        <v>3</v>
      </c>
      <c r="M638" s="15" t="str">
        <f>IF('Base articles déposés'!$A627='Récap par déposant'!$H$2,'Base articles déposés'!$B627,"")</f>
        <v/>
      </c>
      <c r="N638" s="15">
        <f t="shared" si="19"/>
        <v>0</v>
      </c>
    </row>
    <row r="639" spans="1:14" hidden="1" outlineLevel="1" x14ac:dyDescent="0.25">
      <c r="A639" s="21">
        <v>618</v>
      </c>
      <c r="B639" s="44"/>
      <c r="C639" s="100" t="str">
        <f t="shared" si="20"/>
        <v/>
      </c>
      <c r="D639" s="97" t="str">
        <f>IF(ISERROR(VLOOKUP(C639,'Base articles déposés'!$B$8:$I$10677,2,0)),"",VLOOKUP(C639,'Base articles déposés'!$B$8:$I$10677,2,0))</f>
        <v/>
      </c>
      <c r="E639" s="137" t="str">
        <f>IF(ISERROR(VLOOKUP(C639,'Base articles déposés'!$B$8:$I$10677,6,0)),"",VLOOKUP(C639,'Base articles déposés'!$B$8:$I$10677,6,0))</f>
        <v/>
      </c>
      <c r="F639" s="140" t="str">
        <f>IF(ISERROR(IF(ISBLANK(VLOOKUP(C639,'Base articles déposés'!$B$8:$I$10677,7,0)),"",VLOOKUP(C639,'Base articles déposés'!$B$8:$I$10677,7,0))),"",IF(ISBLANK(VLOOKUP(C639,'Base articles déposés'!$B$8:$I$10677,7,0)),"",VLOOKUP(C639,'Base articles déposés'!$B$8:$I$10677,7,0)))</f>
        <v/>
      </c>
      <c r="G639" s="143" t="str">
        <f>IF(ISERROR(IF(ISBLANK(VLOOKUP(C639,'Base articles déposés'!$B$8:$I$10677,8,0)),"",VLOOKUP(C639,'Base articles déposés'!$B$8:$I$10677,8,0))),"",IF(ISBLANK(VLOOKUP(C639,'Base articles déposés'!$B$8:$I$10677,8,0)),"",VLOOKUP(C639,'Base articles déposés'!$B$8:$I$10677,8,0)))</f>
        <v/>
      </c>
      <c r="H639" s="146" t="str">
        <f>IF(ISERROR(IF(ISBLANK(VLOOKUP(C639,'Base articles déposés'!$B$8:$K$10677,9,0)),"",VLOOKUP(C639,'Base articles déposés'!$B$8:$K$10677,9,0))),"",IF(ISBLANK(VLOOKUP(C639,'Base articles déposés'!$B$8:$K$10677,9,0)),"",VLOOKUP(C639,'Base articles déposés'!$B$8:$K$10677,9,0)))</f>
        <v/>
      </c>
      <c r="I639" s="165">
        <f>IF(F639="oui",IF(H639="oui",0,IF(ISERROR(VLOOKUP(C639,'Base articles déposés'!$B$8:$I$10677,5,0)),"",VLOOKUP(C639,'Base articles déposés'!$B$8:$I$10677,5,0))),0)</f>
        <v>0</v>
      </c>
      <c r="J639" s="48"/>
      <c r="L639" s="15">
        <f>SUM($N$22:N639)</f>
        <v>3</v>
      </c>
      <c r="M639" s="15" t="str">
        <f>IF('Base articles déposés'!$A628='Récap par déposant'!$H$2,'Base articles déposés'!$B628,"")</f>
        <v/>
      </c>
      <c r="N639" s="15">
        <f t="shared" si="19"/>
        <v>0</v>
      </c>
    </row>
    <row r="640" spans="1:14" hidden="1" outlineLevel="1" x14ac:dyDescent="0.25">
      <c r="A640" s="21">
        <v>619</v>
      </c>
      <c r="B640" s="44"/>
      <c r="C640" s="100" t="str">
        <f t="shared" si="20"/>
        <v/>
      </c>
      <c r="D640" s="97" t="str">
        <f>IF(ISERROR(VLOOKUP(C640,'Base articles déposés'!$B$8:$I$10677,2,0)),"",VLOOKUP(C640,'Base articles déposés'!$B$8:$I$10677,2,0))</f>
        <v/>
      </c>
      <c r="E640" s="137" t="str">
        <f>IF(ISERROR(VLOOKUP(C640,'Base articles déposés'!$B$8:$I$10677,6,0)),"",VLOOKUP(C640,'Base articles déposés'!$B$8:$I$10677,6,0))</f>
        <v/>
      </c>
      <c r="F640" s="140" t="str">
        <f>IF(ISERROR(IF(ISBLANK(VLOOKUP(C640,'Base articles déposés'!$B$8:$I$10677,7,0)),"",VLOOKUP(C640,'Base articles déposés'!$B$8:$I$10677,7,0))),"",IF(ISBLANK(VLOOKUP(C640,'Base articles déposés'!$B$8:$I$10677,7,0)),"",VLOOKUP(C640,'Base articles déposés'!$B$8:$I$10677,7,0)))</f>
        <v/>
      </c>
      <c r="G640" s="143" t="str">
        <f>IF(ISERROR(IF(ISBLANK(VLOOKUP(C640,'Base articles déposés'!$B$8:$I$10677,8,0)),"",VLOOKUP(C640,'Base articles déposés'!$B$8:$I$10677,8,0))),"",IF(ISBLANK(VLOOKUP(C640,'Base articles déposés'!$B$8:$I$10677,8,0)),"",VLOOKUP(C640,'Base articles déposés'!$B$8:$I$10677,8,0)))</f>
        <v/>
      </c>
      <c r="H640" s="146" t="str">
        <f>IF(ISERROR(IF(ISBLANK(VLOOKUP(C640,'Base articles déposés'!$B$8:$K$10677,9,0)),"",VLOOKUP(C640,'Base articles déposés'!$B$8:$K$10677,9,0))),"",IF(ISBLANK(VLOOKUP(C640,'Base articles déposés'!$B$8:$K$10677,9,0)),"",VLOOKUP(C640,'Base articles déposés'!$B$8:$K$10677,9,0)))</f>
        <v/>
      </c>
      <c r="I640" s="165">
        <f>IF(F640="oui",IF(H640="oui",0,IF(ISERROR(VLOOKUP(C640,'Base articles déposés'!$B$8:$I$10677,5,0)),"",VLOOKUP(C640,'Base articles déposés'!$B$8:$I$10677,5,0))),0)</f>
        <v>0</v>
      </c>
      <c r="J640" s="48"/>
      <c r="L640" s="15">
        <f>SUM($N$22:N640)</f>
        <v>3</v>
      </c>
      <c r="M640" s="15" t="str">
        <f>IF('Base articles déposés'!$A629='Récap par déposant'!$H$2,'Base articles déposés'!$B629,"")</f>
        <v/>
      </c>
      <c r="N640" s="15">
        <f t="shared" si="19"/>
        <v>0</v>
      </c>
    </row>
    <row r="641" spans="1:14" hidden="1" outlineLevel="1" x14ac:dyDescent="0.25">
      <c r="A641" s="21">
        <v>620</v>
      </c>
      <c r="B641" s="44"/>
      <c r="C641" s="100" t="str">
        <f t="shared" si="20"/>
        <v/>
      </c>
      <c r="D641" s="97" t="str">
        <f>IF(ISERROR(VLOOKUP(C641,'Base articles déposés'!$B$8:$I$10677,2,0)),"",VLOOKUP(C641,'Base articles déposés'!$B$8:$I$10677,2,0))</f>
        <v/>
      </c>
      <c r="E641" s="137" t="str">
        <f>IF(ISERROR(VLOOKUP(C641,'Base articles déposés'!$B$8:$I$10677,6,0)),"",VLOOKUP(C641,'Base articles déposés'!$B$8:$I$10677,6,0))</f>
        <v/>
      </c>
      <c r="F641" s="140" t="str">
        <f>IF(ISERROR(IF(ISBLANK(VLOOKUP(C641,'Base articles déposés'!$B$8:$I$10677,7,0)),"",VLOOKUP(C641,'Base articles déposés'!$B$8:$I$10677,7,0))),"",IF(ISBLANK(VLOOKUP(C641,'Base articles déposés'!$B$8:$I$10677,7,0)),"",VLOOKUP(C641,'Base articles déposés'!$B$8:$I$10677,7,0)))</f>
        <v/>
      </c>
      <c r="G641" s="143" t="str">
        <f>IF(ISERROR(IF(ISBLANK(VLOOKUP(C641,'Base articles déposés'!$B$8:$I$10677,8,0)),"",VLOOKUP(C641,'Base articles déposés'!$B$8:$I$10677,8,0))),"",IF(ISBLANK(VLOOKUP(C641,'Base articles déposés'!$B$8:$I$10677,8,0)),"",VLOOKUP(C641,'Base articles déposés'!$B$8:$I$10677,8,0)))</f>
        <v/>
      </c>
      <c r="H641" s="146" t="str">
        <f>IF(ISERROR(IF(ISBLANK(VLOOKUP(C641,'Base articles déposés'!$B$8:$K$10677,9,0)),"",VLOOKUP(C641,'Base articles déposés'!$B$8:$K$10677,9,0))),"",IF(ISBLANK(VLOOKUP(C641,'Base articles déposés'!$B$8:$K$10677,9,0)),"",VLOOKUP(C641,'Base articles déposés'!$B$8:$K$10677,9,0)))</f>
        <v/>
      </c>
      <c r="I641" s="165">
        <f>IF(F641="oui",IF(H641="oui",0,IF(ISERROR(VLOOKUP(C641,'Base articles déposés'!$B$8:$I$10677,5,0)),"",VLOOKUP(C641,'Base articles déposés'!$B$8:$I$10677,5,0))),0)</f>
        <v>0</v>
      </c>
      <c r="J641" s="48"/>
      <c r="L641" s="15">
        <f>SUM($N$22:N641)</f>
        <v>3</v>
      </c>
      <c r="M641" s="15" t="str">
        <f>IF('Base articles déposés'!$A630='Récap par déposant'!$H$2,'Base articles déposés'!$B630,"")</f>
        <v/>
      </c>
      <c r="N641" s="15">
        <f t="shared" si="19"/>
        <v>0</v>
      </c>
    </row>
    <row r="642" spans="1:14" hidden="1" outlineLevel="1" x14ac:dyDescent="0.25">
      <c r="A642" s="21">
        <v>621</v>
      </c>
      <c r="B642" s="44"/>
      <c r="C642" s="100" t="str">
        <f t="shared" si="20"/>
        <v/>
      </c>
      <c r="D642" s="97" t="str">
        <f>IF(ISERROR(VLOOKUP(C642,'Base articles déposés'!$B$8:$I$10677,2,0)),"",VLOOKUP(C642,'Base articles déposés'!$B$8:$I$10677,2,0))</f>
        <v/>
      </c>
      <c r="E642" s="137" t="str">
        <f>IF(ISERROR(VLOOKUP(C642,'Base articles déposés'!$B$8:$I$10677,6,0)),"",VLOOKUP(C642,'Base articles déposés'!$B$8:$I$10677,6,0))</f>
        <v/>
      </c>
      <c r="F642" s="140" t="str">
        <f>IF(ISERROR(IF(ISBLANK(VLOOKUP(C642,'Base articles déposés'!$B$8:$I$10677,7,0)),"",VLOOKUP(C642,'Base articles déposés'!$B$8:$I$10677,7,0))),"",IF(ISBLANK(VLOOKUP(C642,'Base articles déposés'!$B$8:$I$10677,7,0)),"",VLOOKUP(C642,'Base articles déposés'!$B$8:$I$10677,7,0)))</f>
        <v/>
      </c>
      <c r="G642" s="143" t="str">
        <f>IF(ISERROR(IF(ISBLANK(VLOOKUP(C642,'Base articles déposés'!$B$8:$I$10677,8,0)),"",VLOOKUP(C642,'Base articles déposés'!$B$8:$I$10677,8,0))),"",IF(ISBLANK(VLOOKUP(C642,'Base articles déposés'!$B$8:$I$10677,8,0)),"",VLOOKUP(C642,'Base articles déposés'!$B$8:$I$10677,8,0)))</f>
        <v/>
      </c>
      <c r="H642" s="146" t="str">
        <f>IF(ISERROR(IF(ISBLANK(VLOOKUP(C642,'Base articles déposés'!$B$8:$K$10677,9,0)),"",VLOOKUP(C642,'Base articles déposés'!$B$8:$K$10677,9,0))),"",IF(ISBLANK(VLOOKUP(C642,'Base articles déposés'!$B$8:$K$10677,9,0)),"",VLOOKUP(C642,'Base articles déposés'!$B$8:$K$10677,9,0)))</f>
        <v/>
      </c>
      <c r="I642" s="165">
        <f>IF(F642="oui",IF(H642="oui",0,IF(ISERROR(VLOOKUP(C642,'Base articles déposés'!$B$8:$I$10677,5,0)),"",VLOOKUP(C642,'Base articles déposés'!$B$8:$I$10677,5,0))),0)</f>
        <v>0</v>
      </c>
      <c r="J642" s="48"/>
      <c r="L642" s="15">
        <f>SUM($N$22:N642)</f>
        <v>3</v>
      </c>
      <c r="M642" s="15" t="str">
        <f>IF('Base articles déposés'!$A631='Récap par déposant'!$H$2,'Base articles déposés'!$B631,"")</f>
        <v/>
      </c>
      <c r="N642" s="15">
        <f t="shared" si="19"/>
        <v>0</v>
      </c>
    </row>
    <row r="643" spans="1:14" hidden="1" outlineLevel="1" x14ac:dyDescent="0.25">
      <c r="A643" s="21">
        <v>622</v>
      </c>
      <c r="B643" s="44"/>
      <c r="C643" s="100" t="str">
        <f t="shared" si="20"/>
        <v/>
      </c>
      <c r="D643" s="97" t="str">
        <f>IF(ISERROR(VLOOKUP(C643,'Base articles déposés'!$B$8:$I$10677,2,0)),"",VLOOKUP(C643,'Base articles déposés'!$B$8:$I$10677,2,0))</f>
        <v/>
      </c>
      <c r="E643" s="137" t="str">
        <f>IF(ISERROR(VLOOKUP(C643,'Base articles déposés'!$B$8:$I$10677,6,0)),"",VLOOKUP(C643,'Base articles déposés'!$B$8:$I$10677,6,0))</f>
        <v/>
      </c>
      <c r="F643" s="140" t="str">
        <f>IF(ISERROR(IF(ISBLANK(VLOOKUP(C643,'Base articles déposés'!$B$8:$I$10677,7,0)),"",VLOOKUP(C643,'Base articles déposés'!$B$8:$I$10677,7,0))),"",IF(ISBLANK(VLOOKUP(C643,'Base articles déposés'!$B$8:$I$10677,7,0)),"",VLOOKUP(C643,'Base articles déposés'!$B$8:$I$10677,7,0)))</f>
        <v/>
      </c>
      <c r="G643" s="143" t="str">
        <f>IF(ISERROR(IF(ISBLANK(VLOOKUP(C643,'Base articles déposés'!$B$8:$I$10677,8,0)),"",VLOOKUP(C643,'Base articles déposés'!$B$8:$I$10677,8,0))),"",IF(ISBLANK(VLOOKUP(C643,'Base articles déposés'!$B$8:$I$10677,8,0)),"",VLOOKUP(C643,'Base articles déposés'!$B$8:$I$10677,8,0)))</f>
        <v/>
      </c>
      <c r="H643" s="146" t="str">
        <f>IF(ISERROR(IF(ISBLANK(VLOOKUP(C643,'Base articles déposés'!$B$8:$K$10677,9,0)),"",VLOOKUP(C643,'Base articles déposés'!$B$8:$K$10677,9,0))),"",IF(ISBLANK(VLOOKUP(C643,'Base articles déposés'!$B$8:$K$10677,9,0)),"",VLOOKUP(C643,'Base articles déposés'!$B$8:$K$10677,9,0)))</f>
        <v/>
      </c>
      <c r="I643" s="165">
        <f>IF(F643="oui",IF(H643="oui",0,IF(ISERROR(VLOOKUP(C643,'Base articles déposés'!$B$8:$I$10677,5,0)),"",VLOOKUP(C643,'Base articles déposés'!$B$8:$I$10677,5,0))),0)</f>
        <v>0</v>
      </c>
      <c r="J643" s="48"/>
      <c r="L643" s="15">
        <f>SUM($N$22:N643)</f>
        <v>3</v>
      </c>
      <c r="M643" s="15" t="str">
        <f>IF('Base articles déposés'!$A632='Récap par déposant'!$H$2,'Base articles déposés'!$B632,"")</f>
        <v/>
      </c>
      <c r="N643" s="15">
        <f t="shared" si="19"/>
        <v>0</v>
      </c>
    </row>
    <row r="644" spans="1:14" hidden="1" outlineLevel="1" x14ac:dyDescent="0.25">
      <c r="A644" s="21">
        <v>623</v>
      </c>
      <c r="B644" s="44"/>
      <c r="C644" s="100" t="str">
        <f t="shared" si="20"/>
        <v/>
      </c>
      <c r="D644" s="97" t="str">
        <f>IF(ISERROR(VLOOKUP(C644,'Base articles déposés'!$B$8:$I$10677,2,0)),"",VLOOKUP(C644,'Base articles déposés'!$B$8:$I$10677,2,0))</f>
        <v/>
      </c>
      <c r="E644" s="137" t="str">
        <f>IF(ISERROR(VLOOKUP(C644,'Base articles déposés'!$B$8:$I$10677,6,0)),"",VLOOKUP(C644,'Base articles déposés'!$B$8:$I$10677,6,0))</f>
        <v/>
      </c>
      <c r="F644" s="140" t="str">
        <f>IF(ISERROR(IF(ISBLANK(VLOOKUP(C644,'Base articles déposés'!$B$8:$I$10677,7,0)),"",VLOOKUP(C644,'Base articles déposés'!$B$8:$I$10677,7,0))),"",IF(ISBLANK(VLOOKUP(C644,'Base articles déposés'!$B$8:$I$10677,7,0)),"",VLOOKUP(C644,'Base articles déposés'!$B$8:$I$10677,7,0)))</f>
        <v/>
      </c>
      <c r="G644" s="143" t="str">
        <f>IF(ISERROR(IF(ISBLANK(VLOOKUP(C644,'Base articles déposés'!$B$8:$I$10677,8,0)),"",VLOOKUP(C644,'Base articles déposés'!$B$8:$I$10677,8,0))),"",IF(ISBLANK(VLOOKUP(C644,'Base articles déposés'!$B$8:$I$10677,8,0)),"",VLOOKUP(C644,'Base articles déposés'!$B$8:$I$10677,8,0)))</f>
        <v/>
      </c>
      <c r="H644" s="146" t="str">
        <f>IF(ISERROR(IF(ISBLANK(VLOOKUP(C644,'Base articles déposés'!$B$8:$K$10677,9,0)),"",VLOOKUP(C644,'Base articles déposés'!$B$8:$K$10677,9,0))),"",IF(ISBLANK(VLOOKUP(C644,'Base articles déposés'!$B$8:$K$10677,9,0)),"",VLOOKUP(C644,'Base articles déposés'!$B$8:$K$10677,9,0)))</f>
        <v/>
      </c>
      <c r="I644" s="165">
        <f>IF(F644="oui",IF(H644="oui",0,IF(ISERROR(VLOOKUP(C644,'Base articles déposés'!$B$8:$I$10677,5,0)),"",VLOOKUP(C644,'Base articles déposés'!$B$8:$I$10677,5,0))),0)</f>
        <v>0</v>
      </c>
      <c r="J644" s="48"/>
      <c r="L644" s="15">
        <f>SUM($N$22:N644)</f>
        <v>3</v>
      </c>
      <c r="M644" s="15" t="str">
        <f>IF('Base articles déposés'!$A633='Récap par déposant'!$H$2,'Base articles déposés'!$B633,"")</f>
        <v/>
      </c>
      <c r="N644" s="15">
        <f t="shared" si="19"/>
        <v>0</v>
      </c>
    </row>
    <row r="645" spans="1:14" hidden="1" outlineLevel="1" x14ac:dyDescent="0.25">
      <c r="A645" s="21">
        <v>624</v>
      </c>
      <c r="B645" s="44"/>
      <c r="C645" s="100" t="str">
        <f t="shared" si="20"/>
        <v/>
      </c>
      <c r="D645" s="97" t="str">
        <f>IF(ISERROR(VLOOKUP(C645,'Base articles déposés'!$B$8:$I$10677,2,0)),"",VLOOKUP(C645,'Base articles déposés'!$B$8:$I$10677,2,0))</f>
        <v/>
      </c>
      <c r="E645" s="137" t="str">
        <f>IF(ISERROR(VLOOKUP(C645,'Base articles déposés'!$B$8:$I$10677,6,0)),"",VLOOKUP(C645,'Base articles déposés'!$B$8:$I$10677,6,0))</f>
        <v/>
      </c>
      <c r="F645" s="140" t="str">
        <f>IF(ISERROR(IF(ISBLANK(VLOOKUP(C645,'Base articles déposés'!$B$8:$I$10677,7,0)),"",VLOOKUP(C645,'Base articles déposés'!$B$8:$I$10677,7,0))),"",IF(ISBLANK(VLOOKUP(C645,'Base articles déposés'!$B$8:$I$10677,7,0)),"",VLOOKUP(C645,'Base articles déposés'!$B$8:$I$10677,7,0)))</f>
        <v/>
      </c>
      <c r="G645" s="143" t="str">
        <f>IF(ISERROR(IF(ISBLANK(VLOOKUP(C645,'Base articles déposés'!$B$8:$I$10677,8,0)),"",VLOOKUP(C645,'Base articles déposés'!$B$8:$I$10677,8,0))),"",IF(ISBLANK(VLOOKUP(C645,'Base articles déposés'!$B$8:$I$10677,8,0)),"",VLOOKUP(C645,'Base articles déposés'!$B$8:$I$10677,8,0)))</f>
        <v/>
      </c>
      <c r="H645" s="146" t="str">
        <f>IF(ISERROR(IF(ISBLANK(VLOOKUP(C645,'Base articles déposés'!$B$8:$K$10677,9,0)),"",VLOOKUP(C645,'Base articles déposés'!$B$8:$K$10677,9,0))),"",IF(ISBLANK(VLOOKUP(C645,'Base articles déposés'!$B$8:$K$10677,9,0)),"",VLOOKUP(C645,'Base articles déposés'!$B$8:$K$10677,9,0)))</f>
        <v/>
      </c>
      <c r="I645" s="165">
        <f>IF(F645="oui",IF(H645="oui",0,IF(ISERROR(VLOOKUP(C645,'Base articles déposés'!$B$8:$I$10677,5,0)),"",VLOOKUP(C645,'Base articles déposés'!$B$8:$I$10677,5,0))),0)</f>
        <v>0</v>
      </c>
      <c r="J645" s="48"/>
      <c r="L645" s="15">
        <f>SUM($N$22:N645)</f>
        <v>3</v>
      </c>
      <c r="M645" s="15" t="str">
        <f>IF('Base articles déposés'!$A634='Récap par déposant'!$H$2,'Base articles déposés'!$B634,"")</f>
        <v/>
      </c>
      <c r="N645" s="15">
        <f t="shared" si="19"/>
        <v>0</v>
      </c>
    </row>
    <row r="646" spans="1:14" hidden="1" outlineLevel="1" x14ac:dyDescent="0.25">
      <c r="A646" s="21">
        <v>625</v>
      </c>
      <c r="B646" s="44"/>
      <c r="C646" s="100" t="str">
        <f t="shared" si="20"/>
        <v/>
      </c>
      <c r="D646" s="97" t="str">
        <f>IF(ISERROR(VLOOKUP(C646,'Base articles déposés'!$B$8:$I$10677,2,0)),"",VLOOKUP(C646,'Base articles déposés'!$B$8:$I$10677,2,0))</f>
        <v/>
      </c>
      <c r="E646" s="137" t="str">
        <f>IF(ISERROR(VLOOKUP(C646,'Base articles déposés'!$B$8:$I$10677,6,0)),"",VLOOKUP(C646,'Base articles déposés'!$B$8:$I$10677,6,0))</f>
        <v/>
      </c>
      <c r="F646" s="140" t="str">
        <f>IF(ISERROR(IF(ISBLANK(VLOOKUP(C646,'Base articles déposés'!$B$8:$I$10677,7,0)),"",VLOOKUP(C646,'Base articles déposés'!$B$8:$I$10677,7,0))),"",IF(ISBLANK(VLOOKUP(C646,'Base articles déposés'!$B$8:$I$10677,7,0)),"",VLOOKUP(C646,'Base articles déposés'!$B$8:$I$10677,7,0)))</f>
        <v/>
      </c>
      <c r="G646" s="143" t="str">
        <f>IF(ISERROR(IF(ISBLANK(VLOOKUP(C646,'Base articles déposés'!$B$8:$I$10677,8,0)),"",VLOOKUP(C646,'Base articles déposés'!$B$8:$I$10677,8,0))),"",IF(ISBLANK(VLOOKUP(C646,'Base articles déposés'!$B$8:$I$10677,8,0)),"",VLOOKUP(C646,'Base articles déposés'!$B$8:$I$10677,8,0)))</f>
        <v/>
      </c>
      <c r="H646" s="146" t="str">
        <f>IF(ISERROR(IF(ISBLANK(VLOOKUP(C646,'Base articles déposés'!$B$8:$K$10677,9,0)),"",VLOOKUP(C646,'Base articles déposés'!$B$8:$K$10677,9,0))),"",IF(ISBLANK(VLOOKUP(C646,'Base articles déposés'!$B$8:$K$10677,9,0)),"",VLOOKUP(C646,'Base articles déposés'!$B$8:$K$10677,9,0)))</f>
        <v/>
      </c>
      <c r="I646" s="165">
        <f>IF(F646="oui",IF(H646="oui",0,IF(ISERROR(VLOOKUP(C646,'Base articles déposés'!$B$8:$I$10677,5,0)),"",VLOOKUP(C646,'Base articles déposés'!$B$8:$I$10677,5,0))),0)</f>
        <v>0</v>
      </c>
      <c r="J646" s="48"/>
      <c r="L646" s="15">
        <f>SUM($N$22:N646)</f>
        <v>3</v>
      </c>
      <c r="M646" s="15" t="str">
        <f>IF('Base articles déposés'!$A635='Récap par déposant'!$H$2,'Base articles déposés'!$B635,"")</f>
        <v/>
      </c>
      <c r="N646" s="15">
        <f t="shared" si="19"/>
        <v>0</v>
      </c>
    </row>
    <row r="647" spans="1:14" hidden="1" outlineLevel="1" x14ac:dyDescent="0.25">
      <c r="A647" s="21">
        <v>626</v>
      </c>
      <c r="B647" s="44"/>
      <c r="C647" s="100" t="str">
        <f t="shared" si="20"/>
        <v/>
      </c>
      <c r="D647" s="97" t="str">
        <f>IF(ISERROR(VLOOKUP(C647,'Base articles déposés'!$B$8:$I$10677,2,0)),"",VLOOKUP(C647,'Base articles déposés'!$B$8:$I$10677,2,0))</f>
        <v/>
      </c>
      <c r="E647" s="137" t="str">
        <f>IF(ISERROR(VLOOKUP(C647,'Base articles déposés'!$B$8:$I$10677,6,0)),"",VLOOKUP(C647,'Base articles déposés'!$B$8:$I$10677,6,0))</f>
        <v/>
      </c>
      <c r="F647" s="140" t="str">
        <f>IF(ISERROR(IF(ISBLANK(VLOOKUP(C647,'Base articles déposés'!$B$8:$I$10677,7,0)),"",VLOOKUP(C647,'Base articles déposés'!$B$8:$I$10677,7,0))),"",IF(ISBLANK(VLOOKUP(C647,'Base articles déposés'!$B$8:$I$10677,7,0)),"",VLOOKUP(C647,'Base articles déposés'!$B$8:$I$10677,7,0)))</f>
        <v/>
      </c>
      <c r="G647" s="143" t="str">
        <f>IF(ISERROR(IF(ISBLANK(VLOOKUP(C647,'Base articles déposés'!$B$8:$I$10677,8,0)),"",VLOOKUP(C647,'Base articles déposés'!$B$8:$I$10677,8,0))),"",IF(ISBLANK(VLOOKUP(C647,'Base articles déposés'!$B$8:$I$10677,8,0)),"",VLOOKUP(C647,'Base articles déposés'!$B$8:$I$10677,8,0)))</f>
        <v/>
      </c>
      <c r="H647" s="146" t="str">
        <f>IF(ISERROR(IF(ISBLANK(VLOOKUP(C647,'Base articles déposés'!$B$8:$K$10677,9,0)),"",VLOOKUP(C647,'Base articles déposés'!$B$8:$K$10677,9,0))),"",IF(ISBLANK(VLOOKUP(C647,'Base articles déposés'!$B$8:$K$10677,9,0)),"",VLOOKUP(C647,'Base articles déposés'!$B$8:$K$10677,9,0)))</f>
        <v/>
      </c>
      <c r="I647" s="165">
        <f>IF(F647="oui",IF(H647="oui",0,IF(ISERROR(VLOOKUP(C647,'Base articles déposés'!$B$8:$I$10677,5,0)),"",VLOOKUP(C647,'Base articles déposés'!$B$8:$I$10677,5,0))),0)</f>
        <v>0</v>
      </c>
      <c r="J647" s="48"/>
      <c r="L647" s="15">
        <f>SUM($N$22:N647)</f>
        <v>3</v>
      </c>
      <c r="M647" s="15" t="str">
        <f>IF('Base articles déposés'!$A636='Récap par déposant'!$H$2,'Base articles déposés'!$B636,"")</f>
        <v/>
      </c>
      <c r="N647" s="15">
        <f t="shared" si="19"/>
        <v>0</v>
      </c>
    </row>
    <row r="648" spans="1:14" hidden="1" outlineLevel="1" x14ac:dyDescent="0.25">
      <c r="A648" s="21">
        <v>627</v>
      </c>
      <c r="B648" s="44"/>
      <c r="C648" s="100" t="str">
        <f t="shared" si="20"/>
        <v/>
      </c>
      <c r="D648" s="97" t="str">
        <f>IF(ISERROR(VLOOKUP(C648,'Base articles déposés'!$B$8:$I$10677,2,0)),"",VLOOKUP(C648,'Base articles déposés'!$B$8:$I$10677,2,0))</f>
        <v/>
      </c>
      <c r="E648" s="137" t="str">
        <f>IF(ISERROR(VLOOKUP(C648,'Base articles déposés'!$B$8:$I$10677,6,0)),"",VLOOKUP(C648,'Base articles déposés'!$B$8:$I$10677,6,0))</f>
        <v/>
      </c>
      <c r="F648" s="140" t="str">
        <f>IF(ISERROR(IF(ISBLANK(VLOOKUP(C648,'Base articles déposés'!$B$8:$I$10677,7,0)),"",VLOOKUP(C648,'Base articles déposés'!$B$8:$I$10677,7,0))),"",IF(ISBLANK(VLOOKUP(C648,'Base articles déposés'!$B$8:$I$10677,7,0)),"",VLOOKUP(C648,'Base articles déposés'!$B$8:$I$10677,7,0)))</f>
        <v/>
      </c>
      <c r="G648" s="143" t="str">
        <f>IF(ISERROR(IF(ISBLANK(VLOOKUP(C648,'Base articles déposés'!$B$8:$I$10677,8,0)),"",VLOOKUP(C648,'Base articles déposés'!$B$8:$I$10677,8,0))),"",IF(ISBLANK(VLOOKUP(C648,'Base articles déposés'!$B$8:$I$10677,8,0)),"",VLOOKUP(C648,'Base articles déposés'!$B$8:$I$10677,8,0)))</f>
        <v/>
      </c>
      <c r="H648" s="146" t="str">
        <f>IF(ISERROR(IF(ISBLANK(VLOOKUP(C648,'Base articles déposés'!$B$8:$K$10677,9,0)),"",VLOOKUP(C648,'Base articles déposés'!$B$8:$K$10677,9,0))),"",IF(ISBLANK(VLOOKUP(C648,'Base articles déposés'!$B$8:$K$10677,9,0)),"",VLOOKUP(C648,'Base articles déposés'!$B$8:$K$10677,9,0)))</f>
        <v/>
      </c>
      <c r="I648" s="165">
        <f>IF(F648="oui",IF(H648="oui",0,IF(ISERROR(VLOOKUP(C648,'Base articles déposés'!$B$8:$I$10677,5,0)),"",VLOOKUP(C648,'Base articles déposés'!$B$8:$I$10677,5,0))),0)</f>
        <v>0</v>
      </c>
      <c r="J648" s="48"/>
      <c r="L648" s="15">
        <f>SUM($N$22:N648)</f>
        <v>3</v>
      </c>
      <c r="M648" s="15" t="str">
        <f>IF('Base articles déposés'!$A637='Récap par déposant'!$H$2,'Base articles déposés'!$B637,"")</f>
        <v/>
      </c>
      <c r="N648" s="15">
        <f t="shared" si="19"/>
        <v>0</v>
      </c>
    </row>
    <row r="649" spans="1:14" hidden="1" outlineLevel="1" x14ac:dyDescent="0.25">
      <c r="A649" s="21">
        <v>628</v>
      </c>
      <c r="B649" s="44"/>
      <c r="C649" s="100" t="str">
        <f t="shared" si="20"/>
        <v/>
      </c>
      <c r="D649" s="97" t="str">
        <f>IF(ISERROR(VLOOKUP(C649,'Base articles déposés'!$B$8:$I$10677,2,0)),"",VLOOKUP(C649,'Base articles déposés'!$B$8:$I$10677,2,0))</f>
        <v/>
      </c>
      <c r="E649" s="137" t="str">
        <f>IF(ISERROR(VLOOKUP(C649,'Base articles déposés'!$B$8:$I$10677,6,0)),"",VLOOKUP(C649,'Base articles déposés'!$B$8:$I$10677,6,0))</f>
        <v/>
      </c>
      <c r="F649" s="140" t="str">
        <f>IF(ISERROR(IF(ISBLANK(VLOOKUP(C649,'Base articles déposés'!$B$8:$I$10677,7,0)),"",VLOOKUP(C649,'Base articles déposés'!$B$8:$I$10677,7,0))),"",IF(ISBLANK(VLOOKUP(C649,'Base articles déposés'!$B$8:$I$10677,7,0)),"",VLOOKUP(C649,'Base articles déposés'!$B$8:$I$10677,7,0)))</f>
        <v/>
      </c>
      <c r="G649" s="143" t="str">
        <f>IF(ISERROR(IF(ISBLANK(VLOOKUP(C649,'Base articles déposés'!$B$8:$I$10677,8,0)),"",VLOOKUP(C649,'Base articles déposés'!$B$8:$I$10677,8,0))),"",IF(ISBLANK(VLOOKUP(C649,'Base articles déposés'!$B$8:$I$10677,8,0)),"",VLOOKUP(C649,'Base articles déposés'!$B$8:$I$10677,8,0)))</f>
        <v/>
      </c>
      <c r="H649" s="146" t="str">
        <f>IF(ISERROR(IF(ISBLANK(VLOOKUP(C649,'Base articles déposés'!$B$8:$K$10677,9,0)),"",VLOOKUP(C649,'Base articles déposés'!$B$8:$K$10677,9,0))),"",IF(ISBLANK(VLOOKUP(C649,'Base articles déposés'!$B$8:$K$10677,9,0)),"",VLOOKUP(C649,'Base articles déposés'!$B$8:$K$10677,9,0)))</f>
        <v/>
      </c>
      <c r="I649" s="165">
        <f>IF(F649="oui",IF(H649="oui",0,IF(ISERROR(VLOOKUP(C649,'Base articles déposés'!$B$8:$I$10677,5,0)),"",VLOOKUP(C649,'Base articles déposés'!$B$8:$I$10677,5,0))),0)</f>
        <v>0</v>
      </c>
      <c r="J649" s="48"/>
      <c r="L649" s="15">
        <f>SUM($N$22:N649)</f>
        <v>3</v>
      </c>
      <c r="M649" s="15" t="str">
        <f>IF('Base articles déposés'!$A638='Récap par déposant'!$H$2,'Base articles déposés'!$B638,"")</f>
        <v/>
      </c>
      <c r="N649" s="15">
        <f t="shared" si="19"/>
        <v>0</v>
      </c>
    </row>
    <row r="650" spans="1:14" hidden="1" outlineLevel="1" x14ac:dyDescent="0.25">
      <c r="A650" s="21">
        <v>629</v>
      </c>
      <c r="B650" s="44"/>
      <c r="C650" s="100" t="str">
        <f t="shared" si="20"/>
        <v/>
      </c>
      <c r="D650" s="97" t="str">
        <f>IF(ISERROR(VLOOKUP(C650,'Base articles déposés'!$B$8:$I$10677,2,0)),"",VLOOKUP(C650,'Base articles déposés'!$B$8:$I$10677,2,0))</f>
        <v/>
      </c>
      <c r="E650" s="137" t="str">
        <f>IF(ISERROR(VLOOKUP(C650,'Base articles déposés'!$B$8:$I$10677,6,0)),"",VLOOKUP(C650,'Base articles déposés'!$B$8:$I$10677,6,0))</f>
        <v/>
      </c>
      <c r="F650" s="140" t="str">
        <f>IF(ISERROR(IF(ISBLANK(VLOOKUP(C650,'Base articles déposés'!$B$8:$I$10677,7,0)),"",VLOOKUP(C650,'Base articles déposés'!$B$8:$I$10677,7,0))),"",IF(ISBLANK(VLOOKUP(C650,'Base articles déposés'!$B$8:$I$10677,7,0)),"",VLOOKUP(C650,'Base articles déposés'!$B$8:$I$10677,7,0)))</f>
        <v/>
      </c>
      <c r="G650" s="143" t="str">
        <f>IF(ISERROR(IF(ISBLANK(VLOOKUP(C650,'Base articles déposés'!$B$8:$I$10677,8,0)),"",VLOOKUP(C650,'Base articles déposés'!$B$8:$I$10677,8,0))),"",IF(ISBLANK(VLOOKUP(C650,'Base articles déposés'!$B$8:$I$10677,8,0)),"",VLOOKUP(C650,'Base articles déposés'!$B$8:$I$10677,8,0)))</f>
        <v/>
      </c>
      <c r="H650" s="146" t="str">
        <f>IF(ISERROR(IF(ISBLANK(VLOOKUP(C650,'Base articles déposés'!$B$8:$K$10677,9,0)),"",VLOOKUP(C650,'Base articles déposés'!$B$8:$K$10677,9,0))),"",IF(ISBLANK(VLOOKUP(C650,'Base articles déposés'!$B$8:$K$10677,9,0)),"",VLOOKUP(C650,'Base articles déposés'!$B$8:$K$10677,9,0)))</f>
        <v/>
      </c>
      <c r="I650" s="165">
        <f>IF(F650="oui",IF(H650="oui",0,IF(ISERROR(VLOOKUP(C650,'Base articles déposés'!$B$8:$I$10677,5,0)),"",VLOOKUP(C650,'Base articles déposés'!$B$8:$I$10677,5,0))),0)</f>
        <v>0</v>
      </c>
      <c r="J650" s="48"/>
      <c r="L650" s="15">
        <f>SUM($N$22:N650)</f>
        <v>3</v>
      </c>
      <c r="M650" s="15" t="str">
        <f>IF('Base articles déposés'!$A639='Récap par déposant'!$H$2,'Base articles déposés'!$B639,"")</f>
        <v/>
      </c>
      <c r="N650" s="15">
        <f t="shared" si="19"/>
        <v>0</v>
      </c>
    </row>
    <row r="651" spans="1:14" hidden="1" outlineLevel="1" x14ac:dyDescent="0.25">
      <c r="A651" s="21">
        <v>630</v>
      </c>
      <c r="B651" s="44"/>
      <c r="C651" s="100" t="str">
        <f t="shared" si="20"/>
        <v/>
      </c>
      <c r="D651" s="97" t="str">
        <f>IF(ISERROR(VLOOKUP(C651,'Base articles déposés'!$B$8:$I$10677,2,0)),"",VLOOKUP(C651,'Base articles déposés'!$B$8:$I$10677,2,0))</f>
        <v/>
      </c>
      <c r="E651" s="137" t="str">
        <f>IF(ISERROR(VLOOKUP(C651,'Base articles déposés'!$B$8:$I$10677,6,0)),"",VLOOKUP(C651,'Base articles déposés'!$B$8:$I$10677,6,0))</f>
        <v/>
      </c>
      <c r="F651" s="140" t="str">
        <f>IF(ISERROR(IF(ISBLANK(VLOOKUP(C651,'Base articles déposés'!$B$8:$I$10677,7,0)),"",VLOOKUP(C651,'Base articles déposés'!$B$8:$I$10677,7,0))),"",IF(ISBLANK(VLOOKUP(C651,'Base articles déposés'!$B$8:$I$10677,7,0)),"",VLOOKUP(C651,'Base articles déposés'!$B$8:$I$10677,7,0)))</f>
        <v/>
      </c>
      <c r="G651" s="143" t="str">
        <f>IF(ISERROR(IF(ISBLANK(VLOOKUP(C651,'Base articles déposés'!$B$8:$I$10677,8,0)),"",VLOOKUP(C651,'Base articles déposés'!$B$8:$I$10677,8,0))),"",IF(ISBLANK(VLOOKUP(C651,'Base articles déposés'!$B$8:$I$10677,8,0)),"",VLOOKUP(C651,'Base articles déposés'!$B$8:$I$10677,8,0)))</f>
        <v/>
      </c>
      <c r="H651" s="146" t="str">
        <f>IF(ISERROR(IF(ISBLANK(VLOOKUP(C651,'Base articles déposés'!$B$8:$K$10677,9,0)),"",VLOOKUP(C651,'Base articles déposés'!$B$8:$K$10677,9,0))),"",IF(ISBLANK(VLOOKUP(C651,'Base articles déposés'!$B$8:$K$10677,9,0)),"",VLOOKUP(C651,'Base articles déposés'!$B$8:$K$10677,9,0)))</f>
        <v/>
      </c>
      <c r="I651" s="165">
        <f>IF(F651="oui",IF(H651="oui",0,IF(ISERROR(VLOOKUP(C651,'Base articles déposés'!$B$8:$I$10677,5,0)),"",VLOOKUP(C651,'Base articles déposés'!$B$8:$I$10677,5,0))),0)</f>
        <v>0</v>
      </c>
      <c r="J651" s="48"/>
      <c r="L651" s="15">
        <f>SUM($N$22:N651)</f>
        <v>3</v>
      </c>
      <c r="M651" s="15" t="str">
        <f>IF('Base articles déposés'!$A640='Récap par déposant'!$H$2,'Base articles déposés'!$B640,"")</f>
        <v/>
      </c>
      <c r="N651" s="15">
        <f t="shared" si="19"/>
        <v>0</v>
      </c>
    </row>
    <row r="652" spans="1:14" hidden="1" outlineLevel="1" x14ac:dyDescent="0.25">
      <c r="A652" s="21">
        <v>631</v>
      </c>
      <c r="B652" s="44"/>
      <c r="C652" s="100" t="str">
        <f t="shared" si="20"/>
        <v/>
      </c>
      <c r="D652" s="97" t="str">
        <f>IF(ISERROR(VLOOKUP(C652,'Base articles déposés'!$B$8:$I$10677,2,0)),"",VLOOKUP(C652,'Base articles déposés'!$B$8:$I$10677,2,0))</f>
        <v/>
      </c>
      <c r="E652" s="137" t="str">
        <f>IF(ISERROR(VLOOKUP(C652,'Base articles déposés'!$B$8:$I$10677,6,0)),"",VLOOKUP(C652,'Base articles déposés'!$B$8:$I$10677,6,0))</f>
        <v/>
      </c>
      <c r="F652" s="140" t="str">
        <f>IF(ISERROR(IF(ISBLANK(VLOOKUP(C652,'Base articles déposés'!$B$8:$I$10677,7,0)),"",VLOOKUP(C652,'Base articles déposés'!$B$8:$I$10677,7,0))),"",IF(ISBLANK(VLOOKUP(C652,'Base articles déposés'!$B$8:$I$10677,7,0)),"",VLOOKUP(C652,'Base articles déposés'!$B$8:$I$10677,7,0)))</f>
        <v/>
      </c>
      <c r="G652" s="143" t="str">
        <f>IF(ISERROR(IF(ISBLANK(VLOOKUP(C652,'Base articles déposés'!$B$8:$I$10677,8,0)),"",VLOOKUP(C652,'Base articles déposés'!$B$8:$I$10677,8,0))),"",IF(ISBLANK(VLOOKUP(C652,'Base articles déposés'!$B$8:$I$10677,8,0)),"",VLOOKUP(C652,'Base articles déposés'!$B$8:$I$10677,8,0)))</f>
        <v/>
      </c>
      <c r="H652" s="146" t="str">
        <f>IF(ISERROR(IF(ISBLANK(VLOOKUP(C652,'Base articles déposés'!$B$8:$K$10677,9,0)),"",VLOOKUP(C652,'Base articles déposés'!$B$8:$K$10677,9,0))),"",IF(ISBLANK(VLOOKUP(C652,'Base articles déposés'!$B$8:$K$10677,9,0)),"",VLOOKUP(C652,'Base articles déposés'!$B$8:$K$10677,9,0)))</f>
        <v/>
      </c>
      <c r="I652" s="165">
        <f>IF(F652="oui",IF(H652="oui",0,IF(ISERROR(VLOOKUP(C652,'Base articles déposés'!$B$8:$I$10677,5,0)),"",VLOOKUP(C652,'Base articles déposés'!$B$8:$I$10677,5,0))),0)</f>
        <v>0</v>
      </c>
      <c r="J652" s="48"/>
      <c r="L652" s="15">
        <f>SUM($N$22:N652)</f>
        <v>3</v>
      </c>
      <c r="M652" s="15" t="str">
        <f>IF('Base articles déposés'!$A641='Récap par déposant'!$H$2,'Base articles déposés'!$B641,"")</f>
        <v/>
      </c>
      <c r="N652" s="15">
        <f t="shared" si="19"/>
        <v>0</v>
      </c>
    </row>
    <row r="653" spans="1:14" hidden="1" outlineLevel="1" x14ac:dyDescent="0.25">
      <c r="A653" s="21">
        <v>632</v>
      </c>
      <c r="B653" s="44"/>
      <c r="C653" s="100" t="str">
        <f t="shared" si="20"/>
        <v/>
      </c>
      <c r="D653" s="97" t="str">
        <f>IF(ISERROR(VLOOKUP(C653,'Base articles déposés'!$B$8:$I$10677,2,0)),"",VLOOKUP(C653,'Base articles déposés'!$B$8:$I$10677,2,0))</f>
        <v/>
      </c>
      <c r="E653" s="137" t="str">
        <f>IF(ISERROR(VLOOKUP(C653,'Base articles déposés'!$B$8:$I$10677,6,0)),"",VLOOKUP(C653,'Base articles déposés'!$B$8:$I$10677,6,0))</f>
        <v/>
      </c>
      <c r="F653" s="140" t="str">
        <f>IF(ISERROR(IF(ISBLANK(VLOOKUP(C653,'Base articles déposés'!$B$8:$I$10677,7,0)),"",VLOOKUP(C653,'Base articles déposés'!$B$8:$I$10677,7,0))),"",IF(ISBLANK(VLOOKUP(C653,'Base articles déposés'!$B$8:$I$10677,7,0)),"",VLOOKUP(C653,'Base articles déposés'!$B$8:$I$10677,7,0)))</f>
        <v/>
      </c>
      <c r="G653" s="143" t="str">
        <f>IF(ISERROR(IF(ISBLANK(VLOOKUP(C653,'Base articles déposés'!$B$8:$I$10677,8,0)),"",VLOOKUP(C653,'Base articles déposés'!$B$8:$I$10677,8,0))),"",IF(ISBLANK(VLOOKUP(C653,'Base articles déposés'!$B$8:$I$10677,8,0)),"",VLOOKUP(C653,'Base articles déposés'!$B$8:$I$10677,8,0)))</f>
        <v/>
      </c>
      <c r="H653" s="146" t="str">
        <f>IF(ISERROR(IF(ISBLANK(VLOOKUP(C653,'Base articles déposés'!$B$8:$K$10677,9,0)),"",VLOOKUP(C653,'Base articles déposés'!$B$8:$K$10677,9,0))),"",IF(ISBLANK(VLOOKUP(C653,'Base articles déposés'!$B$8:$K$10677,9,0)),"",VLOOKUP(C653,'Base articles déposés'!$B$8:$K$10677,9,0)))</f>
        <v/>
      </c>
      <c r="I653" s="165">
        <f>IF(F653="oui",IF(H653="oui",0,IF(ISERROR(VLOOKUP(C653,'Base articles déposés'!$B$8:$I$10677,5,0)),"",VLOOKUP(C653,'Base articles déposés'!$B$8:$I$10677,5,0))),0)</f>
        <v>0</v>
      </c>
      <c r="J653" s="48"/>
      <c r="L653" s="15">
        <f>SUM($N$22:N653)</f>
        <v>3</v>
      </c>
      <c r="M653" s="15" t="str">
        <f>IF('Base articles déposés'!$A642='Récap par déposant'!$H$2,'Base articles déposés'!$B642,"")</f>
        <v/>
      </c>
      <c r="N653" s="15">
        <f t="shared" si="19"/>
        <v>0</v>
      </c>
    </row>
    <row r="654" spans="1:14" hidden="1" outlineLevel="1" x14ac:dyDescent="0.25">
      <c r="A654" s="21">
        <v>633</v>
      </c>
      <c r="B654" s="44"/>
      <c r="C654" s="100" t="str">
        <f t="shared" si="20"/>
        <v/>
      </c>
      <c r="D654" s="97" t="str">
        <f>IF(ISERROR(VLOOKUP(C654,'Base articles déposés'!$B$8:$I$10677,2,0)),"",VLOOKUP(C654,'Base articles déposés'!$B$8:$I$10677,2,0))</f>
        <v/>
      </c>
      <c r="E654" s="137" t="str">
        <f>IF(ISERROR(VLOOKUP(C654,'Base articles déposés'!$B$8:$I$10677,6,0)),"",VLOOKUP(C654,'Base articles déposés'!$B$8:$I$10677,6,0))</f>
        <v/>
      </c>
      <c r="F654" s="140" t="str">
        <f>IF(ISERROR(IF(ISBLANK(VLOOKUP(C654,'Base articles déposés'!$B$8:$I$10677,7,0)),"",VLOOKUP(C654,'Base articles déposés'!$B$8:$I$10677,7,0))),"",IF(ISBLANK(VLOOKUP(C654,'Base articles déposés'!$B$8:$I$10677,7,0)),"",VLOOKUP(C654,'Base articles déposés'!$B$8:$I$10677,7,0)))</f>
        <v/>
      </c>
      <c r="G654" s="143" t="str">
        <f>IF(ISERROR(IF(ISBLANK(VLOOKUP(C654,'Base articles déposés'!$B$8:$I$10677,8,0)),"",VLOOKUP(C654,'Base articles déposés'!$B$8:$I$10677,8,0))),"",IF(ISBLANK(VLOOKUP(C654,'Base articles déposés'!$B$8:$I$10677,8,0)),"",VLOOKUP(C654,'Base articles déposés'!$B$8:$I$10677,8,0)))</f>
        <v/>
      </c>
      <c r="H654" s="146" t="str">
        <f>IF(ISERROR(IF(ISBLANK(VLOOKUP(C654,'Base articles déposés'!$B$8:$K$10677,9,0)),"",VLOOKUP(C654,'Base articles déposés'!$B$8:$K$10677,9,0))),"",IF(ISBLANK(VLOOKUP(C654,'Base articles déposés'!$B$8:$K$10677,9,0)),"",VLOOKUP(C654,'Base articles déposés'!$B$8:$K$10677,9,0)))</f>
        <v/>
      </c>
      <c r="I654" s="165">
        <f>IF(F654="oui",IF(H654="oui",0,IF(ISERROR(VLOOKUP(C654,'Base articles déposés'!$B$8:$I$10677,5,0)),"",VLOOKUP(C654,'Base articles déposés'!$B$8:$I$10677,5,0))),0)</f>
        <v>0</v>
      </c>
      <c r="J654" s="48"/>
      <c r="L654" s="15">
        <f>SUM($N$22:N654)</f>
        <v>3</v>
      </c>
      <c r="M654" s="15" t="str">
        <f>IF('Base articles déposés'!$A643='Récap par déposant'!$H$2,'Base articles déposés'!$B643,"")</f>
        <v/>
      </c>
      <c r="N654" s="15">
        <f t="shared" si="19"/>
        <v>0</v>
      </c>
    </row>
    <row r="655" spans="1:14" hidden="1" outlineLevel="1" x14ac:dyDescent="0.25">
      <c r="A655" s="21">
        <v>634</v>
      </c>
      <c r="B655" s="44"/>
      <c r="C655" s="100" t="str">
        <f t="shared" si="20"/>
        <v/>
      </c>
      <c r="D655" s="97" t="str">
        <f>IF(ISERROR(VLOOKUP(C655,'Base articles déposés'!$B$8:$I$10677,2,0)),"",VLOOKUP(C655,'Base articles déposés'!$B$8:$I$10677,2,0))</f>
        <v/>
      </c>
      <c r="E655" s="137" t="str">
        <f>IF(ISERROR(VLOOKUP(C655,'Base articles déposés'!$B$8:$I$10677,6,0)),"",VLOOKUP(C655,'Base articles déposés'!$B$8:$I$10677,6,0))</f>
        <v/>
      </c>
      <c r="F655" s="140" t="str">
        <f>IF(ISERROR(IF(ISBLANK(VLOOKUP(C655,'Base articles déposés'!$B$8:$I$10677,7,0)),"",VLOOKUP(C655,'Base articles déposés'!$B$8:$I$10677,7,0))),"",IF(ISBLANK(VLOOKUP(C655,'Base articles déposés'!$B$8:$I$10677,7,0)),"",VLOOKUP(C655,'Base articles déposés'!$B$8:$I$10677,7,0)))</f>
        <v/>
      </c>
      <c r="G655" s="143" t="str">
        <f>IF(ISERROR(IF(ISBLANK(VLOOKUP(C655,'Base articles déposés'!$B$8:$I$10677,8,0)),"",VLOOKUP(C655,'Base articles déposés'!$B$8:$I$10677,8,0))),"",IF(ISBLANK(VLOOKUP(C655,'Base articles déposés'!$B$8:$I$10677,8,0)),"",VLOOKUP(C655,'Base articles déposés'!$B$8:$I$10677,8,0)))</f>
        <v/>
      </c>
      <c r="H655" s="146" t="str">
        <f>IF(ISERROR(IF(ISBLANK(VLOOKUP(C655,'Base articles déposés'!$B$8:$K$10677,9,0)),"",VLOOKUP(C655,'Base articles déposés'!$B$8:$K$10677,9,0))),"",IF(ISBLANK(VLOOKUP(C655,'Base articles déposés'!$B$8:$K$10677,9,0)),"",VLOOKUP(C655,'Base articles déposés'!$B$8:$K$10677,9,0)))</f>
        <v/>
      </c>
      <c r="I655" s="165">
        <f>IF(F655="oui",IF(H655="oui",0,IF(ISERROR(VLOOKUP(C655,'Base articles déposés'!$B$8:$I$10677,5,0)),"",VLOOKUP(C655,'Base articles déposés'!$B$8:$I$10677,5,0))),0)</f>
        <v>0</v>
      </c>
      <c r="J655" s="48"/>
      <c r="L655" s="15">
        <f>SUM($N$22:N655)</f>
        <v>3</v>
      </c>
      <c r="M655" s="15" t="str">
        <f>IF('Base articles déposés'!$A644='Récap par déposant'!$H$2,'Base articles déposés'!$B644,"")</f>
        <v/>
      </c>
      <c r="N655" s="15">
        <f t="shared" si="19"/>
        <v>0</v>
      </c>
    </row>
    <row r="656" spans="1:14" hidden="1" outlineLevel="1" x14ac:dyDescent="0.25">
      <c r="A656" s="21">
        <v>635</v>
      </c>
      <c r="B656" s="44"/>
      <c r="C656" s="100" t="str">
        <f t="shared" si="20"/>
        <v/>
      </c>
      <c r="D656" s="97" t="str">
        <f>IF(ISERROR(VLOOKUP(C656,'Base articles déposés'!$B$8:$I$10677,2,0)),"",VLOOKUP(C656,'Base articles déposés'!$B$8:$I$10677,2,0))</f>
        <v/>
      </c>
      <c r="E656" s="137" t="str">
        <f>IF(ISERROR(VLOOKUP(C656,'Base articles déposés'!$B$8:$I$10677,6,0)),"",VLOOKUP(C656,'Base articles déposés'!$B$8:$I$10677,6,0))</f>
        <v/>
      </c>
      <c r="F656" s="140" t="str">
        <f>IF(ISERROR(IF(ISBLANK(VLOOKUP(C656,'Base articles déposés'!$B$8:$I$10677,7,0)),"",VLOOKUP(C656,'Base articles déposés'!$B$8:$I$10677,7,0))),"",IF(ISBLANK(VLOOKUP(C656,'Base articles déposés'!$B$8:$I$10677,7,0)),"",VLOOKUP(C656,'Base articles déposés'!$B$8:$I$10677,7,0)))</f>
        <v/>
      </c>
      <c r="G656" s="143" t="str">
        <f>IF(ISERROR(IF(ISBLANK(VLOOKUP(C656,'Base articles déposés'!$B$8:$I$10677,8,0)),"",VLOOKUP(C656,'Base articles déposés'!$B$8:$I$10677,8,0))),"",IF(ISBLANK(VLOOKUP(C656,'Base articles déposés'!$B$8:$I$10677,8,0)),"",VLOOKUP(C656,'Base articles déposés'!$B$8:$I$10677,8,0)))</f>
        <v/>
      </c>
      <c r="H656" s="146" t="str">
        <f>IF(ISERROR(IF(ISBLANK(VLOOKUP(C656,'Base articles déposés'!$B$8:$K$10677,9,0)),"",VLOOKUP(C656,'Base articles déposés'!$B$8:$K$10677,9,0))),"",IF(ISBLANK(VLOOKUP(C656,'Base articles déposés'!$B$8:$K$10677,9,0)),"",VLOOKUP(C656,'Base articles déposés'!$B$8:$K$10677,9,0)))</f>
        <v/>
      </c>
      <c r="I656" s="165">
        <f>IF(F656="oui",IF(H656="oui",0,IF(ISERROR(VLOOKUP(C656,'Base articles déposés'!$B$8:$I$10677,5,0)),"",VLOOKUP(C656,'Base articles déposés'!$B$8:$I$10677,5,0))),0)</f>
        <v>0</v>
      </c>
      <c r="J656" s="48"/>
      <c r="L656" s="15">
        <f>SUM($N$22:N656)</f>
        <v>3</v>
      </c>
      <c r="M656" s="15" t="str">
        <f>IF('Base articles déposés'!$A645='Récap par déposant'!$H$2,'Base articles déposés'!$B645,"")</f>
        <v/>
      </c>
      <c r="N656" s="15">
        <f t="shared" si="19"/>
        <v>0</v>
      </c>
    </row>
    <row r="657" spans="1:14" hidden="1" outlineLevel="1" x14ac:dyDescent="0.25">
      <c r="A657" s="21">
        <v>636</v>
      </c>
      <c r="B657" s="44"/>
      <c r="C657" s="100" t="str">
        <f t="shared" si="20"/>
        <v/>
      </c>
      <c r="D657" s="97" t="str">
        <f>IF(ISERROR(VLOOKUP(C657,'Base articles déposés'!$B$8:$I$10677,2,0)),"",VLOOKUP(C657,'Base articles déposés'!$B$8:$I$10677,2,0))</f>
        <v/>
      </c>
      <c r="E657" s="137" t="str">
        <f>IF(ISERROR(VLOOKUP(C657,'Base articles déposés'!$B$8:$I$10677,6,0)),"",VLOOKUP(C657,'Base articles déposés'!$B$8:$I$10677,6,0))</f>
        <v/>
      </c>
      <c r="F657" s="140" t="str">
        <f>IF(ISERROR(IF(ISBLANK(VLOOKUP(C657,'Base articles déposés'!$B$8:$I$10677,7,0)),"",VLOOKUP(C657,'Base articles déposés'!$B$8:$I$10677,7,0))),"",IF(ISBLANK(VLOOKUP(C657,'Base articles déposés'!$B$8:$I$10677,7,0)),"",VLOOKUP(C657,'Base articles déposés'!$B$8:$I$10677,7,0)))</f>
        <v/>
      </c>
      <c r="G657" s="143" t="str">
        <f>IF(ISERROR(IF(ISBLANK(VLOOKUP(C657,'Base articles déposés'!$B$8:$I$10677,8,0)),"",VLOOKUP(C657,'Base articles déposés'!$B$8:$I$10677,8,0))),"",IF(ISBLANK(VLOOKUP(C657,'Base articles déposés'!$B$8:$I$10677,8,0)),"",VLOOKUP(C657,'Base articles déposés'!$B$8:$I$10677,8,0)))</f>
        <v/>
      </c>
      <c r="H657" s="146" t="str">
        <f>IF(ISERROR(IF(ISBLANK(VLOOKUP(C657,'Base articles déposés'!$B$8:$K$10677,9,0)),"",VLOOKUP(C657,'Base articles déposés'!$B$8:$K$10677,9,0))),"",IF(ISBLANK(VLOOKUP(C657,'Base articles déposés'!$B$8:$K$10677,9,0)),"",VLOOKUP(C657,'Base articles déposés'!$B$8:$K$10677,9,0)))</f>
        <v/>
      </c>
      <c r="I657" s="165">
        <f>IF(F657="oui",IF(H657="oui",0,IF(ISERROR(VLOOKUP(C657,'Base articles déposés'!$B$8:$I$10677,5,0)),"",VLOOKUP(C657,'Base articles déposés'!$B$8:$I$10677,5,0))),0)</f>
        <v>0</v>
      </c>
      <c r="J657" s="48"/>
      <c r="L657" s="15">
        <f>SUM($N$22:N657)</f>
        <v>3</v>
      </c>
      <c r="M657" s="15" t="str">
        <f>IF('Base articles déposés'!$A646='Récap par déposant'!$H$2,'Base articles déposés'!$B646,"")</f>
        <v/>
      </c>
      <c r="N657" s="15">
        <f t="shared" si="19"/>
        <v>0</v>
      </c>
    </row>
    <row r="658" spans="1:14" hidden="1" outlineLevel="1" x14ac:dyDescent="0.25">
      <c r="A658" s="21">
        <v>637</v>
      </c>
      <c r="B658" s="44"/>
      <c r="C658" s="100" t="str">
        <f t="shared" si="20"/>
        <v/>
      </c>
      <c r="D658" s="97" t="str">
        <f>IF(ISERROR(VLOOKUP(C658,'Base articles déposés'!$B$8:$I$10677,2,0)),"",VLOOKUP(C658,'Base articles déposés'!$B$8:$I$10677,2,0))</f>
        <v/>
      </c>
      <c r="E658" s="137" t="str">
        <f>IF(ISERROR(VLOOKUP(C658,'Base articles déposés'!$B$8:$I$10677,6,0)),"",VLOOKUP(C658,'Base articles déposés'!$B$8:$I$10677,6,0))</f>
        <v/>
      </c>
      <c r="F658" s="140" t="str">
        <f>IF(ISERROR(IF(ISBLANK(VLOOKUP(C658,'Base articles déposés'!$B$8:$I$10677,7,0)),"",VLOOKUP(C658,'Base articles déposés'!$B$8:$I$10677,7,0))),"",IF(ISBLANK(VLOOKUP(C658,'Base articles déposés'!$B$8:$I$10677,7,0)),"",VLOOKUP(C658,'Base articles déposés'!$B$8:$I$10677,7,0)))</f>
        <v/>
      </c>
      <c r="G658" s="143" t="str">
        <f>IF(ISERROR(IF(ISBLANK(VLOOKUP(C658,'Base articles déposés'!$B$8:$I$10677,8,0)),"",VLOOKUP(C658,'Base articles déposés'!$B$8:$I$10677,8,0))),"",IF(ISBLANK(VLOOKUP(C658,'Base articles déposés'!$B$8:$I$10677,8,0)),"",VLOOKUP(C658,'Base articles déposés'!$B$8:$I$10677,8,0)))</f>
        <v/>
      </c>
      <c r="H658" s="146" t="str">
        <f>IF(ISERROR(IF(ISBLANK(VLOOKUP(C658,'Base articles déposés'!$B$8:$K$10677,9,0)),"",VLOOKUP(C658,'Base articles déposés'!$B$8:$K$10677,9,0))),"",IF(ISBLANK(VLOOKUP(C658,'Base articles déposés'!$B$8:$K$10677,9,0)),"",VLOOKUP(C658,'Base articles déposés'!$B$8:$K$10677,9,0)))</f>
        <v/>
      </c>
      <c r="I658" s="165">
        <f>IF(F658="oui",IF(H658="oui",0,IF(ISERROR(VLOOKUP(C658,'Base articles déposés'!$B$8:$I$10677,5,0)),"",VLOOKUP(C658,'Base articles déposés'!$B$8:$I$10677,5,0))),0)</f>
        <v>0</v>
      </c>
      <c r="J658" s="48"/>
      <c r="L658" s="15">
        <f>SUM($N$22:N658)</f>
        <v>3</v>
      </c>
      <c r="M658" s="15" t="str">
        <f>IF('Base articles déposés'!$A647='Récap par déposant'!$H$2,'Base articles déposés'!$B647,"")</f>
        <v/>
      </c>
      <c r="N658" s="15">
        <f t="shared" si="19"/>
        <v>0</v>
      </c>
    </row>
    <row r="659" spans="1:14" hidden="1" outlineLevel="1" x14ac:dyDescent="0.25">
      <c r="A659" s="21">
        <v>638</v>
      </c>
      <c r="B659" s="44"/>
      <c r="C659" s="100" t="str">
        <f t="shared" si="20"/>
        <v/>
      </c>
      <c r="D659" s="97" t="str">
        <f>IF(ISERROR(VLOOKUP(C659,'Base articles déposés'!$B$8:$I$10677,2,0)),"",VLOOKUP(C659,'Base articles déposés'!$B$8:$I$10677,2,0))</f>
        <v/>
      </c>
      <c r="E659" s="137" t="str">
        <f>IF(ISERROR(VLOOKUP(C659,'Base articles déposés'!$B$8:$I$10677,6,0)),"",VLOOKUP(C659,'Base articles déposés'!$B$8:$I$10677,6,0))</f>
        <v/>
      </c>
      <c r="F659" s="140" t="str">
        <f>IF(ISERROR(IF(ISBLANK(VLOOKUP(C659,'Base articles déposés'!$B$8:$I$10677,7,0)),"",VLOOKUP(C659,'Base articles déposés'!$B$8:$I$10677,7,0))),"",IF(ISBLANK(VLOOKUP(C659,'Base articles déposés'!$B$8:$I$10677,7,0)),"",VLOOKUP(C659,'Base articles déposés'!$B$8:$I$10677,7,0)))</f>
        <v/>
      </c>
      <c r="G659" s="143" t="str">
        <f>IF(ISERROR(IF(ISBLANK(VLOOKUP(C659,'Base articles déposés'!$B$8:$I$10677,8,0)),"",VLOOKUP(C659,'Base articles déposés'!$B$8:$I$10677,8,0))),"",IF(ISBLANK(VLOOKUP(C659,'Base articles déposés'!$B$8:$I$10677,8,0)),"",VLOOKUP(C659,'Base articles déposés'!$B$8:$I$10677,8,0)))</f>
        <v/>
      </c>
      <c r="H659" s="146" t="str">
        <f>IF(ISERROR(IF(ISBLANK(VLOOKUP(C659,'Base articles déposés'!$B$8:$K$10677,9,0)),"",VLOOKUP(C659,'Base articles déposés'!$B$8:$K$10677,9,0))),"",IF(ISBLANK(VLOOKUP(C659,'Base articles déposés'!$B$8:$K$10677,9,0)),"",VLOOKUP(C659,'Base articles déposés'!$B$8:$K$10677,9,0)))</f>
        <v/>
      </c>
      <c r="I659" s="165">
        <f>IF(F659="oui",IF(H659="oui",0,IF(ISERROR(VLOOKUP(C659,'Base articles déposés'!$B$8:$I$10677,5,0)),"",VLOOKUP(C659,'Base articles déposés'!$B$8:$I$10677,5,0))),0)</f>
        <v>0</v>
      </c>
      <c r="J659" s="48"/>
      <c r="L659" s="15">
        <f>SUM($N$22:N659)</f>
        <v>3</v>
      </c>
      <c r="M659" s="15" t="str">
        <f>IF('Base articles déposés'!$A648='Récap par déposant'!$H$2,'Base articles déposés'!$B648,"")</f>
        <v/>
      </c>
      <c r="N659" s="15">
        <f t="shared" ref="N659:N722" si="21">IF(M659="",0,1)</f>
        <v>0</v>
      </c>
    </row>
    <row r="660" spans="1:14" hidden="1" outlineLevel="1" x14ac:dyDescent="0.25">
      <c r="A660" s="21">
        <v>639</v>
      </c>
      <c r="B660" s="44"/>
      <c r="C660" s="100" t="str">
        <f t="shared" si="20"/>
        <v/>
      </c>
      <c r="D660" s="97" t="str">
        <f>IF(ISERROR(VLOOKUP(C660,'Base articles déposés'!$B$8:$I$10677,2,0)),"",VLOOKUP(C660,'Base articles déposés'!$B$8:$I$10677,2,0))</f>
        <v/>
      </c>
      <c r="E660" s="137" t="str">
        <f>IF(ISERROR(VLOOKUP(C660,'Base articles déposés'!$B$8:$I$10677,6,0)),"",VLOOKUP(C660,'Base articles déposés'!$B$8:$I$10677,6,0))</f>
        <v/>
      </c>
      <c r="F660" s="140" t="str">
        <f>IF(ISERROR(IF(ISBLANK(VLOOKUP(C660,'Base articles déposés'!$B$8:$I$10677,7,0)),"",VLOOKUP(C660,'Base articles déposés'!$B$8:$I$10677,7,0))),"",IF(ISBLANK(VLOOKUP(C660,'Base articles déposés'!$B$8:$I$10677,7,0)),"",VLOOKUP(C660,'Base articles déposés'!$B$8:$I$10677,7,0)))</f>
        <v/>
      </c>
      <c r="G660" s="143" t="str">
        <f>IF(ISERROR(IF(ISBLANK(VLOOKUP(C660,'Base articles déposés'!$B$8:$I$10677,8,0)),"",VLOOKUP(C660,'Base articles déposés'!$B$8:$I$10677,8,0))),"",IF(ISBLANK(VLOOKUP(C660,'Base articles déposés'!$B$8:$I$10677,8,0)),"",VLOOKUP(C660,'Base articles déposés'!$B$8:$I$10677,8,0)))</f>
        <v/>
      </c>
      <c r="H660" s="146" t="str">
        <f>IF(ISERROR(IF(ISBLANK(VLOOKUP(C660,'Base articles déposés'!$B$8:$K$10677,9,0)),"",VLOOKUP(C660,'Base articles déposés'!$B$8:$K$10677,9,0))),"",IF(ISBLANK(VLOOKUP(C660,'Base articles déposés'!$B$8:$K$10677,9,0)),"",VLOOKUP(C660,'Base articles déposés'!$B$8:$K$10677,9,0)))</f>
        <v/>
      </c>
      <c r="I660" s="165">
        <f>IF(F660="oui",IF(H660="oui",0,IF(ISERROR(VLOOKUP(C660,'Base articles déposés'!$B$8:$I$10677,5,0)),"",VLOOKUP(C660,'Base articles déposés'!$B$8:$I$10677,5,0))),0)</f>
        <v>0</v>
      </c>
      <c r="J660" s="48"/>
      <c r="L660" s="15">
        <f>SUM($N$22:N660)</f>
        <v>3</v>
      </c>
      <c r="M660" s="15" t="str">
        <f>IF('Base articles déposés'!$A649='Récap par déposant'!$H$2,'Base articles déposés'!$B649,"")</f>
        <v/>
      </c>
      <c r="N660" s="15">
        <f t="shared" si="21"/>
        <v>0</v>
      </c>
    </row>
    <row r="661" spans="1:14" hidden="1" outlineLevel="1" x14ac:dyDescent="0.25">
      <c r="A661" s="21">
        <v>640</v>
      </c>
      <c r="B661" s="44"/>
      <c r="C661" s="100" t="str">
        <f t="shared" si="20"/>
        <v/>
      </c>
      <c r="D661" s="97" t="str">
        <f>IF(ISERROR(VLOOKUP(C661,'Base articles déposés'!$B$8:$I$10677,2,0)),"",VLOOKUP(C661,'Base articles déposés'!$B$8:$I$10677,2,0))</f>
        <v/>
      </c>
      <c r="E661" s="137" t="str">
        <f>IF(ISERROR(VLOOKUP(C661,'Base articles déposés'!$B$8:$I$10677,6,0)),"",VLOOKUP(C661,'Base articles déposés'!$B$8:$I$10677,6,0))</f>
        <v/>
      </c>
      <c r="F661" s="140" t="str">
        <f>IF(ISERROR(IF(ISBLANK(VLOOKUP(C661,'Base articles déposés'!$B$8:$I$10677,7,0)),"",VLOOKUP(C661,'Base articles déposés'!$B$8:$I$10677,7,0))),"",IF(ISBLANK(VLOOKUP(C661,'Base articles déposés'!$B$8:$I$10677,7,0)),"",VLOOKUP(C661,'Base articles déposés'!$B$8:$I$10677,7,0)))</f>
        <v/>
      </c>
      <c r="G661" s="143" t="str">
        <f>IF(ISERROR(IF(ISBLANK(VLOOKUP(C661,'Base articles déposés'!$B$8:$I$10677,8,0)),"",VLOOKUP(C661,'Base articles déposés'!$B$8:$I$10677,8,0))),"",IF(ISBLANK(VLOOKUP(C661,'Base articles déposés'!$B$8:$I$10677,8,0)),"",VLOOKUP(C661,'Base articles déposés'!$B$8:$I$10677,8,0)))</f>
        <v/>
      </c>
      <c r="H661" s="146" t="str">
        <f>IF(ISERROR(IF(ISBLANK(VLOOKUP(C661,'Base articles déposés'!$B$8:$K$10677,9,0)),"",VLOOKUP(C661,'Base articles déposés'!$B$8:$K$10677,9,0))),"",IF(ISBLANK(VLOOKUP(C661,'Base articles déposés'!$B$8:$K$10677,9,0)),"",VLOOKUP(C661,'Base articles déposés'!$B$8:$K$10677,9,0)))</f>
        <v/>
      </c>
      <c r="I661" s="165">
        <f>IF(F661="oui",IF(H661="oui",0,IF(ISERROR(VLOOKUP(C661,'Base articles déposés'!$B$8:$I$10677,5,0)),"",VLOOKUP(C661,'Base articles déposés'!$B$8:$I$10677,5,0))),0)</f>
        <v>0</v>
      </c>
      <c r="J661" s="48"/>
      <c r="L661" s="15">
        <f>SUM($N$22:N661)</f>
        <v>3</v>
      </c>
      <c r="M661" s="15" t="str">
        <f>IF('Base articles déposés'!$A650='Récap par déposant'!$H$2,'Base articles déposés'!$B650,"")</f>
        <v/>
      </c>
      <c r="N661" s="15">
        <f t="shared" si="21"/>
        <v>0</v>
      </c>
    </row>
    <row r="662" spans="1:14" hidden="1" outlineLevel="1" x14ac:dyDescent="0.25">
      <c r="A662" s="21">
        <v>641</v>
      </c>
      <c r="B662" s="44"/>
      <c r="C662" s="100" t="str">
        <f t="shared" si="20"/>
        <v/>
      </c>
      <c r="D662" s="97" t="str">
        <f>IF(ISERROR(VLOOKUP(C662,'Base articles déposés'!$B$8:$I$10677,2,0)),"",VLOOKUP(C662,'Base articles déposés'!$B$8:$I$10677,2,0))</f>
        <v/>
      </c>
      <c r="E662" s="137" t="str">
        <f>IF(ISERROR(VLOOKUP(C662,'Base articles déposés'!$B$8:$I$10677,6,0)),"",VLOOKUP(C662,'Base articles déposés'!$B$8:$I$10677,6,0))</f>
        <v/>
      </c>
      <c r="F662" s="140" t="str">
        <f>IF(ISERROR(IF(ISBLANK(VLOOKUP(C662,'Base articles déposés'!$B$8:$I$10677,7,0)),"",VLOOKUP(C662,'Base articles déposés'!$B$8:$I$10677,7,0))),"",IF(ISBLANK(VLOOKUP(C662,'Base articles déposés'!$B$8:$I$10677,7,0)),"",VLOOKUP(C662,'Base articles déposés'!$B$8:$I$10677,7,0)))</f>
        <v/>
      </c>
      <c r="G662" s="143" t="str">
        <f>IF(ISERROR(IF(ISBLANK(VLOOKUP(C662,'Base articles déposés'!$B$8:$I$10677,8,0)),"",VLOOKUP(C662,'Base articles déposés'!$B$8:$I$10677,8,0))),"",IF(ISBLANK(VLOOKUP(C662,'Base articles déposés'!$B$8:$I$10677,8,0)),"",VLOOKUP(C662,'Base articles déposés'!$B$8:$I$10677,8,0)))</f>
        <v/>
      </c>
      <c r="H662" s="146" t="str">
        <f>IF(ISERROR(IF(ISBLANK(VLOOKUP(C662,'Base articles déposés'!$B$8:$K$10677,9,0)),"",VLOOKUP(C662,'Base articles déposés'!$B$8:$K$10677,9,0))),"",IF(ISBLANK(VLOOKUP(C662,'Base articles déposés'!$B$8:$K$10677,9,0)),"",VLOOKUP(C662,'Base articles déposés'!$B$8:$K$10677,9,0)))</f>
        <v/>
      </c>
      <c r="I662" s="165">
        <f>IF(F662="oui",IF(H662="oui",0,IF(ISERROR(VLOOKUP(C662,'Base articles déposés'!$B$8:$I$10677,5,0)),"",VLOOKUP(C662,'Base articles déposés'!$B$8:$I$10677,5,0))),0)</f>
        <v>0</v>
      </c>
      <c r="J662" s="48"/>
      <c r="L662" s="15">
        <f>SUM($N$22:N662)</f>
        <v>3</v>
      </c>
      <c r="M662" s="15" t="str">
        <f>IF('Base articles déposés'!$A651='Récap par déposant'!$H$2,'Base articles déposés'!$B651,"")</f>
        <v/>
      </c>
      <c r="N662" s="15">
        <f t="shared" si="21"/>
        <v>0</v>
      </c>
    </row>
    <row r="663" spans="1:14" hidden="1" outlineLevel="1" x14ac:dyDescent="0.25">
      <c r="A663" s="21">
        <v>642</v>
      </c>
      <c r="B663" s="44"/>
      <c r="C663" s="100" t="str">
        <f t="shared" si="20"/>
        <v/>
      </c>
      <c r="D663" s="97" t="str">
        <f>IF(ISERROR(VLOOKUP(C663,'Base articles déposés'!$B$8:$I$10677,2,0)),"",VLOOKUP(C663,'Base articles déposés'!$B$8:$I$10677,2,0))</f>
        <v/>
      </c>
      <c r="E663" s="137" t="str">
        <f>IF(ISERROR(VLOOKUP(C663,'Base articles déposés'!$B$8:$I$10677,6,0)),"",VLOOKUP(C663,'Base articles déposés'!$B$8:$I$10677,6,0))</f>
        <v/>
      </c>
      <c r="F663" s="140" t="str">
        <f>IF(ISERROR(IF(ISBLANK(VLOOKUP(C663,'Base articles déposés'!$B$8:$I$10677,7,0)),"",VLOOKUP(C663,'Base articles déposés'!$B$8:$I$10677,7,0))),"",IF(ISBLANK(VLOOKUP(C663,'Base articles déposés'!$B$8:$I$10677,7,0)),"",VLOOKUP(C663,'Base articles déposés'!$B$8:$I$10677,7,0)))</f>
        <v/>
      </c>
      <c r="G663" s="143" t="str">
        <f>IF(ISERROR(IF(ISBLANK(VLOOKUP(C663,'Base articles déposés'!$B$8:$I$10677,8,0)),"",VLOOKUP(C663,'Base articles déposés'!$B$8:$I$10677,8,0))),"",IF(ISBLANK(VLOOKUP(C663,'Base articles déposés'!$B$8:$I$10677,8,0)),"",VLOOKUP(C663,'Base articles déposés'!$B$8:$I$10677,8,0)))</f>
        <v/>
      </c>
      <c r="H663" s="146" t="str">
        <f>IF(ISERROR(IF(ISBLANK(VLOOKUP(C663,'Base articles déposés'!$B$8:$K$10677,9,0)),"",VLOOKUP(C663,'Base articles déposés'!$B$8:$K$10677,9,0))),"",IF(ISBLANK(VLOOKUP(C663,'Base articles déposés'!$B$8:$K$10677,9,0)),"",VLOOKUP(C663,'Base articles déposés'!$B$8:$K$10677,9,0)))</f>
        <v/>
      </c>
      <c r="I663" s="165">
        <f>IF(F663="oui",IF(H663="oui",0,IF(ISERROR(VLOOKUP(C663,'Base articles déposés'!$B$8:$I$10677,5,0)),"",VLOOKUP(C663,'Base articles déposés'!$B$8:$I$10677,5,0))),0)</f>
        <v>0</v>
      </c>
      <c r="J663" s="48"/>
      <c r="L663" s="15">
        <f>SUM($N$22:N663)</f>
        <v>3</v>
      </c>
      <c r="M663" s="15" t="str">
        <f>IF('Base articles déposés'!$A652='Récap par déposant'!$H$2,'Base articles déposés'!$B652,"")</f>
        <v/>
      </c>
      <c r="N663" s="15">
        <f t="shared" si="21"/>
        <v>0</v>
      </c>
    </row>
    <row r="664" spans="1:14" hidden="1" outlineLevel="1" x14ac:dyDescent="0.25">
      <c r="A664" s="21">
        <v>643</v>
      </c>
      <c r="B664" s="44"/>
      <c r="C664" s="100" t="str">
        <f t="shared" si="20"/>
        <v/>
      </c>
      <c r="D664" s="97" t="str">
        <f>IF(ISERROR(VLOOKUP(C664,'Base articles déposés'!$B$8:$I$10677,2,0)),"",VLOOKUP(C664,'Base articles déposés'!$B$8:$I$10677,2,0))</f>
        <v/>
      </c>
      <c r="E664" s="137" t="str">
        <f>IF(ISERROR(VLOOKUP(C664,'Base articles déposés'!$B$8:$I$10677,6,0)),"",VLOOKUP(C664,'Base articles déposés'!$B$8:$I$10677,6,0))</f>
        <v/>
      </c>
      <c r="F664" s="140" t="str">
        <f>IF(ISERROR(IF(ISBLANK(VLOOKUP(C664,'Base articles déposés'!$B$8:$I$10677,7,0)),"",VLOOKUP(C664,'Base articles déposés'!$B$8:$I$10677,7,0))),"",IF(ISBLANK(VLOOKUP(C664,'Base articles déposés'!$B$8:$I$10677,7,0)),"",VLOOKUP(C664,'Base articles déposés'!$B$8:$I$10677,7,0)))</f>
        <v/>
      </c>
      <c r="G664" s="143" t="str">
        <f>IF(ISERROR(IF(ISBLANK(VLOOKUP(C664,'Base articles déposés'!$B$8:$I$10677,8,0)),"",VLOOKUP(C664,'Base articles déposés'!$B$8:$I$10677,8,0))),"",IF(ISBLANK(VLOOKUP(C664,'Base articles déposés'!$B$8:$I$10677,8,0)),"",VLOOKUP(C664,'Base articles déposés'!$B$8:$I$10677,8,0)))</f>
        <v/>
      </c>
      <c r="H664" s="146" t="str">
        <f>IF(ISERROR(IF(ISBLANK(VLOOKUP(C664,'Base articles déposés'!$B$8:$K$10677,9,0)),"",VLOOKUP(C664,'Base articles déposés'!$B$8:$K$10677,9,0))),"",IF(ISBLANK(VLOOKUP(C664,'Base articles déposés'!$B$8:$K$10677,9,0)),"",VLOOKUP(C664,'Base articles déposés'!$B$8:$K$10677,9,0)))</f>
        <v/>
      </c>
      <c r="I664" s="165">
        <f>IF(F664="oui",IF(H664="oui",0,IF(ISERROR(VLOOKUP(C664,'Base articles déposés'!$B$8:$I$10677,5,0)),"",VLOOKUP(C664,'Base articles déposés'!$B$8:$I$10677,5,0))),0)</f>
        <v>0</v>
      </c>
      <c r="J664" s="48"/>
      <c r="L664" s="15">
        <f>SUM($N$22:N664)</f>
        <v>3</v>
      </c>
      <c r="M664" s="15" t="str">
        <f>IF('Base articles déposés'!$A653='Récap par déposant'!$H$2,'Base articles déposés'!$B653,"")</f>
        <v/>
      </c>
      <c r="N664" s="15">
        <f t="shared" si="21"/>
        <v>0</v>
      </c>
    </row>
    <row r="665" spans="1:14" hidden="1" outlineLevel="1" x14ac:dyDescent="0.25">
      <c r="A665" s="21">
        <v>644</v>
      </c>
      <c r="B665" s="44"/>
      <c r="C665" s="100" t="str">
        <f t="shared" si="20"/>
        <v/>
      </c>
      <c r="D665" s="97" t="str">
        <f>IF(ISERROR(VLOOKUP(C665,'Base articles déposés'!$B$8:$I$10677,2,0)),"",VLOOKUP(C665,'Base articles déposés'!$B$8:$I$10677,2,0))</f>
        <v/>
      </c>
      <c r="E665" s="137" t="str">
        <f>IF(ISERROR(VLOOKUP(C665,'Base articles déposés'!$B$8:$I$10677,6,0)),"",VLOOKUP(C665,'Base articles déposés'!$B$8:$I$10677,6,0))</f>
        <v/>
      </c>
      <c r="F665" s="140" t="str">
        <f>IF(ISERROR(IF(ISBLANK(VLOOKUP(C665,'Base articles déposés'!$B$8:$I$10677,7,0)),"",VLOOKUP(C665,'Base articles déposés'!$B$8:$I$10677,7,0))),"",IF(ISBLANK(VLOOKUP(C665,'Base articles déposés'!$B$8:$I$10677,7,0)),"",VLOOKUP(C665,'Base articles déposés'!$B$8:$I$10677,7,0)))</f>
        <v/>
      </c>
      <c r="G665" s="143" t="str">
        <f>IF(ISERROR(IF(ISBLANK(VLOOKUP(C665,'Base articles déposés'!$B$8:$I$10677,8,0)),"",VLOOKUP(C665,'Base articles déposés'!$B$8:$I$10677,8,0))),"",IF(ISBLANK(VLOOKUP(C665,'Base articles déposés'!$B$8:$I$10677,8,0)),"",VLOOKUP(C665,'Base articles déposés'!$B$8:$I$10677,8,0)))</f>
        <v/>
      </c>
      <c r="H665" s="146" t="str">
        <f>IF(ISERROR(IF(ISBLANK(VLOOKUP(C665,'Base articles déposés'!$B$8:$K$10677,9,0)),"",VLOOKUP(C665,'Base articles déposés'!$B$8:$K$10677,9,0))),"",IF(ISBLANK(VLOOKUP(C665,'Base articles déposés'!$B$8:$K$10677,9,0)),"",VLOOKUP(C665,'Base articles déposés'!$B$8:$K$10677,9,0)))</f>
        <v/>
      </c>
      <c r="I665" s="165">
        <f>IF(F665="oui",IF(H665="oui",0,IF(ISERROR(VLOOKUP(C665,'Base articles déposés'!$B$8:$I$10677,5,0)),"",VLOOKUP(C665,'Base articles déposés'!$B$8:$I$10677,5,0))),0)</f>
        <v>0</v>
      </c>
      <c r="J665" s="48"/>
      <c r="L665" s="15">
        <f>SUM($N$22:N665)</f>
        <v>3</v>
      </c>
      <c r="M665" s="15" t="str">
        <f>IF('Base articles déposés'!$A654='Récap par déposant'!$H$2,'Base articles déposés'!$B654,"")</f>
        <v/>
      </c>
      <c r="N665" s="15">
        <f t="shared" si="21"/>
        <v>0</v>
      </c>
    </row>
    <row r="666" spans="1:14" hidden="1" outlineLevel="1" x14ac:dyDescent="0.25">
      <c r="A666" s="21">
        <v>645</v>
      </c>
      <c r="B666" s="44"/>
      <c r="C666" s="100" t="str">
        <f t="shared" si="20"/>
        <v/>
      </c>
      <c r="D666" s="97" t="str">
        <f>IF(ISERROR(VLOOKUP(C666,'Base articles déposés'!$B$8:$I$10677,2,0)),"",VLOOKUP(C666,'Base articles déposés'!$B$8:$I$10677,2,0))</f>
        <v/>
      </c>
      <c r="E666" s="137" t="str">
        <f>IF(ISERROR(VLOOKUP(C666,'Base articles déposés'!$B$8:$I$10677,6,0)),"",VLOOKUP(C666,'Base articles déposés'!$B$8:$I$10677,6,0))</f>
        <v/>
      </c>
      <c r="F666" s="140" t="str">
        <f>IF(ISERROR(IF(ISBLANK(VLOOKUP(C666,'Base articles déposés'!$B$8:$I$10677,7,0)),"",VLOOKUP(C666,'Base articles déposés'!$B$8:$I$10677,7,0))),"",IF(ISBLANK(VLOOKUP(C666,'Base articles déposés'!$B$8:$I$10677,7,0)),"",VLOOKUP(C666,'Base articles déposés'!$B$8:$I$10677,7,0)))</f>
        <v/>
      </c>
      <c r="G666" s="143" t="str">
        <f>IF(ISERROR(IF(ISBLANK(VLOOKUP(C666,'Base articles déposés'!$B$8:$I$10677,8,0)),"",VLOOKUP(C666,'Base articles déposés'!$B$8:$I$10677,8,0))),"",IF(ISBLANK(VLOOKUP(C666,'Base articles déposés'!$B$8:$I$10677,8,0)),"",VLOOKUP(C666,'Base articles déposés'!$B$8:$I$10677,8,0)))</f>
        <v/>
      </c>
      <c r="H666" s="146" t="str">
        <f>IF(ISERROR(IF(ISBLANK(VLOOKUP(C666,'Base articles déposés'!$B$8:$K$10677,9,0)),"",VLOOKUP(C666,'Base articles déposés'!$B$8:$K$10677,9,0))),"",IF(ISBLANK(VLOOKUP(C666,'Base articles déposés'!$B$8:$K$10677,9,0)),"",VLOOKUP(C666,'Base articles déposés'!$B$8:$K$10677,9,0)))</f>
        <v/>
      </c>
      <c r="I666" s="165">
        <f>IF(F666="oui",IF(H666="oui",0,IF(ISERROR(VLOOKUP(C666,'Base articles déposés'!$B$8:$I$10677,5,0)),"",VLOOKUP(C666,'Base articles déposés'!$B$8:$I$10677,5,0))),0)</f>
        <v>0</v>
      </c>
      <c r="J666" s="48"/>
      <c r="L666" s="15">
        <f>SUM($N$22:N666)</f>
        <v>3</v>
      </c>
      <c r="M666" s="15" t="str">
        <f>IF('Base articles déposés'!$A655='Récap par déposant'!$H$2,'Base articles déposés'!$B655,"")</f>
        <v/>
      </c>
      <c r="N666" s="15">
        <f t="shared" si="21"/>
        <v>0</v>
      </c>
    </row>
    <row r="667" spans="1:14" hidden="1" outlineLevel="1" x14ac:dyDescent="0.25">
      <c r="A667" s="21">
        <v>646</v>
      </c>
      <c r="B667" s="44"/>
      <c r="C667" s="100" t="str">
        <f t="shared" si="20"/>
        <v/>
      </c>
      <c r="D667" s="97" t="str">
        <f>IF(ISERROR(VLOOKUP(C667,'Base articles déposés'!$B$8:$I$10677,2,0)),"",VLOOKUP(C667,'Base articles déposés'!$B$8:$I$10677,2,0))</f>
        <v/>
      </c>
      <c r="E667" s="137" t="str">
        <f>IF(ISERROR(VLOOKUP(C667,'Base articles déposés'!$B$8:$I$10677,6,0)),"",VLOOKUP(C667,'Base articles déposés'!$B$8:$I$10677,6,0))</f>
        <v/>
      </c>
      <c r="F667" s="140" t="str">
        <f>IF(ISERROR(IF(ISBLANK(VLOOKUP(C667,'Base articles déposés'!$B$8:$I$10677,7,0)),"",VLOOKUP(C667,'Base articles déposés'!$B$8:$I$10677,7,0))),"",IF(ISBLANK(VLOOKUP(C667,'Base articles déposés'!$B$8:$I$10677,7,0)),"",VLOOKUP(C667,'Base articles déposés'!$B$8:$I$10677,7,0)))</f>
        <v/>
      </c>
      <c r="G667" s="143" t="str">
        <f>IF(ISERROR(IF(ISBLANK(VLOOKUP(C667,'Base articles déposés'!$B$8:$I$10677,8,0)),"",VLOOKUP(C667,'Base articles déposés'!$B$8:$I$10677,8,0))),"",IF(ISBLANK(VLOOKUP(C667,'Base articles déposés'!$B$8:$I$10677,8,0)),"",VLOOKUP(C667,'Base articles déposés'!$B$8:$I$10677,8,0)))</f>
        <v/>
      </c>
      <c r="H667" s="146" t="str">
        <f>IF(ISERROR(IF(ISBLANK(VLOOKUP(C667,'Base articles déposés'!$B$8:$K$10677,9,0)),"",VLOOKUP(C667,'Base articles déposés'!$B$8:$K$10677,9,0))),"",IF(ISBLANK(VLOOKUP(C667,'Base articles déposés'!$B$8:$K$10677,9,0)),"",VLOOKUP(C667,'Base articles déposés'!$B$8:$K$10677,9,0)))</f>
        <v/>
      </c>
      <c r="I667" s="165">
        <f>IF(F667="oui",IF(H667="oui",0,IF(ISERROR(VLOOKUP(C667,'Base articles déposés'!$B$8:$I$10677,5,0)),"",VLOOKUP(C667,'Base articles déposés'!$B$8:$I$10677,5,0))),0)</f>
        <v>0</v>
      </c>
      <c r="J667" s="48"/>
      <c r="L667" s="15">
        <f>SUM($N$22:N667)</f>
        <v>3</v>
      </c>
      <c r="M667" s="15" t="str">
        <f>IF('Base articles déposés'!$A656='Récap par déposant'!$H$2,'Base articles déposés'!$B656,"")</f>
        <v/>
      </c>
      <c r="N667" s="15">
        <f t="shared" si="21"/>
        <v>0</v>
      </c>
    </row>
    <row r="668" spans="1:14" hidden="1" outlineLevel="1" x14ac:dyDescent="0.25">
      <c r="A668" s="21">
        <v>647</v>
      </c>
      <c r="B668" s="44"/>
      <c r="C668" s="100" t="str">
        <f t="shared" si="20"/>
        <v/>
      </c>
      <c r="D668" s="97" t="str">
        <f>IF(ISERROR(VLOOKUP(C668,'Base articles déposés'!$B$8:$I$10677,2,0)),"",VLOOKUP(C668,'Base articles déposés'!$B$8:$I$10677,2,0))</f>
        <v/>
      </c>
      <c r="E668" s="137" t="str">
        <f>IF(ISERROR(VLOOKUP(C668,'Base articles déposés'!$B$8:$I$10677,6,0)),"",VLOOKUP(C668,'Base articles déposés'!$B$8:$I$10677,6,0))</f>
        <v/>
      </c>
      <c r="F668" s="140" t="str">
        <f>IF(ISERROR(IF(ISBLANK(VLOOKUP(C668,'Base articles déposés'!$B$8:$I$10677,7,0)),"",VLOOKUP(C668,'Base articles déposés'!$B$8:$I$10677,7,0))),"",IF(ISBLANK(VLOOKUP(C668,'Base articles déposés'!$B$8:$I$10677,7,0)),"",VLOOKUP(C668,'Base articles déposés'!$B$8:$I$10677,7,0)))</f>
        <v/>
      </c>
      <c r="G668" s="143" t="str">
        <f>IF(ISERROR(IF(ISBLANK(VLOOKUP(C668,'Base articles déposés'!$B$8:$I$10677,8,0)),"",VLOOKUP(C668,'Base articles déposés'!$B$8:$I$10677,8,0))),"",IF(ISBLANK(VLOOKUP(C668,'Base articles déposés'!$B$8:$I$10677,8,0)),"",VLOOKUP(C668,'Base articles déposés'!$B$8:$I$10677,8,0)))</f>
        <v/>
      </c>
      <c r="H668" s="146" t="str">
        <f>IF(ISERROR(IF(ISBLANK(VLOOKUP(C668,'Base articles déposés'!$B$8:$K$10677,9,0)),"",VLOOKUP(C668,'Base articles déposés'!$B$8:$K$10677,9,0))),"",IF(ISBLANK(VLOOKUP(C668,'Base articles déposés'!$B$8:$K$10677,9,0)),"",VLOOKUP(C668,'Base articles déposés'!$B$8:$K$10677,9,0)))</f>
        <v/>
      </c>
      <c r="I668" s="165">
        <f>IF(F668="oui",IF(H668="oui",0,IF(ISERROR(VLOOKUP(C668,'Base articles déposés'!$B$8:$I$10677,5,0)),"",VLOOKUP(C668,'Base articles déposés'!$B$8:$I$10677,5,0))),0)</f>
        <v>0</v>
      </c>
      <c r="J668" s="48"/>
      <c r="L668" s="15">
        <f>SUM($N$22:N668)</f>
        <v>3</v>
      </c>
      <c r="M668" s="15" t="str">
        <f>IF('Base articles déposés'!$A657='Récap par déposant'!$H$2,'Base articles déposés'!$B657,"")</f>
        <v/>
      </c>
      <c r="N668" s="15">
        <f t="shared" si="21"/>
        <v>0</v>
      </c>
    </row>
    <row r="669" spans="1:14" hidden="1" outlineLevel="1" x14ac:dyDescent="0.25">
      <c r="A669" s="21">
        <v>648</v>
      </c>
      <c r="B669" s="44"/>
      <c r="C669" s="100" t="str">
        <f t="shared" si="20"/>
        <v/>
      </c>
      <c r="D669" s="97" t="str">
        <f>IF(ISERROR(VLOOKUP(C669,'Base articles déposés'!$B$8:$I$10677,2,0)),"",VLOOKUP(C669,'Base articles déposés'!$B$8:$I$10677,2,0))</f>
        <v/>
      </c>
      <c r="E669" s="137" t="str">
        <f>IF(ISERROR(VLOOKUP(C669,'Base articles déposés'!$B$8:$I$10677,6,0)),"",VLOOKUP(C669,'Base articles déposés'!$B$8:$I$10677,6,0))</f>
        <v/>
      </c>
      <c r="F669" s="140" t="str">
        <f>IF(ISERROR(IF(ISBLANK(VLOOKUP(C669,'Base articles déposés'!$B$8:$I$10677,7,0)),"",VLOOKUP(C669,'Base articles déposés'!$B$8:$I$10677,7,0))),"",IF(ISBLANK(VLOOKUP(C669,'Base articles déposés'!$B$8:$I$10677,7,0)),"",VLOOKUP(C669,'Base articles déposés'!$B$8:$I$10677,7,0)))</f>
        <v/>
      </c>
      <c r="G669" s="143" t="str">
        <f>IF(ISERROR(IF(ISBLANK(VLOOKUP(C669,'Base articles déposés'!$B$8:$I$10677,8,0)),"",VLOOKUP(C669,'Base articles déposés'!$B$8:$I$10677,8,0))),"",IF(ISBLANK(VLOOKUP(C669,'Base articles déposés'!$B$8:$I$10677,8,0)),"",VLOOKUP(C669,'Base articles déposés'!$B$8:$I$10677,8,0)))</f>
        <v/>
      </c>
      <c r="H669" s="146" t="str">
        <f>IF(ISERROR(IF(ISBLANK(VLOOKUP(C669,'Base articles déposés'!$B$8:$K$10677,9,0)),"",VLOOKUP(C669,'Base articles déposés'!$B$8:$K$10677,9,0))),"",IF(ISBLANK(VLOOKUP(C669,'Base articles déposés'!$B$8:$K$10677,9,0)),"",VLOOKUP(C669,'Base articles déposés'!$B$8:$K$10677,9,0)))</f>
        <v/>
      </c>
      <c r="I669" s="165">
        <f>IF(F669="oui",IF(H669="oui",0,IF(ISERROR(VLOOKUP(C669,'Base articles déposés'!$B$8:$I$10677,5,0)),"",VLOOKUP(C669,'Base articles déposés'!$B$8:$I$10677,5,0))),0)</f>
        <v>0</v>
      </c>
      <c r="J669" s="48"/>
      <c r="L669" s="15">
        <f>SUM($N$22:N669)</f>
        <v>3</v>
      </c>
      <c r="M669" s="15" t="str">
        <f>IF('Base articles déposés'!$A658='Récap par déposant'!$H$2,'Base articles déposés'!$B658,"")</f>
        <v/>
      </c>
      <c r="N669" s="15">
        <f t="shared" si="21"/>
        <v>0</v>
      </c>
    </row>
    <row r="670" spans="1:14" hidden="1" outlineLevel="1" x14ac:dyDescent="0.25">
      <c r="A670" s="21">
        <v>649</v>
      </c>
      <c r="B670" s="44"/>
      <c r="C670" s="100" t="str">
        <f t="shared" si="20"/>
        <v/>
      </c>
      <c r="D670" s="97" t="str">
        <f>IF(ISERROR(VLOOKUP(C670,'Base articles déposés'!$B$8:$I$10677,2,0)),"",VLOOKUP(C670,'Base articles déposés'!$B$8:$I$10677,2,0))</f>
        <v/>
      </c>
      <c r="E670" s="137" t="str">
        <f>IF(ISERROR(VLOOKUP(C670,'Base articles déposés'!$B$8:$I$10677,6,0)),"",VLOOKUP(C670,'Base articles déposés'!$B$8:$I$10677,6,0))</f>
        <v/>
      </c>
      <c r="F670" s="140" t="str">
        <f>IF(ISERROR(IF(ISBLANK(VLOOKUP(C670,'Base articles déposés'!$B$8:$I$10677,7,0)),"",VLOOKUP(C670,'Base articles déposés'!$B$8:$I$10677,7,0))),"",IF(ISBLANK(VLOOKUP(C670,'Base articles déposés'!$B$8:$I$10677,7,0)),"",VLOOKUP(C670,'Base articles déposés'!$B$8:$I$10677,7,0)))</f>
        <v/>
      </c>
      <c r="G670" s="143" t="str">
        <f>IF(ISERROR(IF(ISBLANK(VLOOKUP(C670,'Base articles déposés'!$B$8:$I$10677,8,0)),"",VLOOKUP(C670,'Base articles déposés'!$B$8:$I$10677,8,0))),"",IF(ISBLANK(VLOOKUP(C670,'Base articles déposés'!$B$8:$I$10677,8,0)),"",VLOOKUP(C670,'Base articles déposés'!$B$8:$I$10677,8,0)))</f>
        <v/>
      </c>
      <c r="H670" s="146" t="str">
        <f>IF(ISERROR(IF(ISBLANK(VLOOKUP(C670,'Base articles déposés'!$B$8:$K$10677,9,0)),"",VLOOKUP(C670,'Base articles déposés'!$B$8:$K$10677,9,0))),"",IF(ISBLANK(VLOOKUP(C670,'Base articles déposés'!$B$8:$K$10677,9,0)),"",VLOOKUP(C670,'Base articles déposés'!$B$8:$K$10677,9,0)))</f>
        <v/>
      </c>
      <c r="I670" s="165">
        <f>IF(F670="oui",IF(H670="oui",0,IF(ISERROR(VLOOKUP(C670,'Base articles déposés'!$B$8:$I$10677,5,0)),"",VLOOKUP(C670,'Base articles déposés'!$B$8:$I$10677,5,0))),0)</f>
        <v>0</v>
      </c>
      <c r="J670" s="48"/>
      <c r="L670" s="15">
        <f>SUM($N$22:N670)</f>
        <v>3</v>
      </c>
      <c r="M670" s="15" t="str">
        <f>IF('Base articles déposés'!$A659='Récap par déposant'!$H$2,'Base articles déposés'!$B659,"")</f>
        <v/>
      </c>
      <c r="N670" s="15">
        <f t="shared" si="21"/>
        <v>0</v>
      </c>
    </row>
    <row r="671" spans="1:14" hidden="1" outlineLevel="1" x14ac:dyDescent="0.25">
      <c r="A671" s="21">
        <v>650</v>
      </c>
      <c r="B671" s="44"/>
      <c r="C671" s="100" t="str">
        <f t="shared" si="20"/>
        <v/>
      </c>
      <c r="D671" s="97" t="str">
        <f>IF(ISERROR(VLOOKUP(C671,'Base articles déposés'!$B$8:$I$10677,2,0)),"",VLOOKUP(C671,'Base articles déposés'!$B$8:$I$10677,2,0))</f>
        <v/>
      </c>
      <c r="E671" s="137" t="str">
        <f>IF(ISERROR(VLOOKUP(C671,'Base articles déposés'!$B$8:$I$10677,6,0)),"",VLOOKUP(C671,'Base articles déposés'!$B$8:$I$10677,6,0))</f>
        <v/>
      </c>
      <c r="F671" s="140" t="str">
        <f>IF(ISERROR(IF(ISBLANK(VLOOKUP(C671,'Base articles déposés'!$B$8:$I$10677,7,0)),"",VLOOKUP(C671,'Base articles déposés'!$B$8:$I$10677,7,0))),"",IF(ISBLANK(VLOOKUP(C671,'Base articles déposés'!$B$8:$I$10677,7,0)),"",VLOOKUP(C671,'Base articles déposés'!$B$8:$I$10677,7,0)))</f>
        <v/>
      </c>
      <c r="G671" s="143" t="str">
        <f>IF(ISERROR(IF(ISBLANK(VLOOKUP(C671,'Base articles déposés'!$B$8:$I$10677,8,0)),"",VLOOKUP(C671,'Base articles déposés'!$B$8:$I$10677,8,0))),"",IF(ISBLANK(VLOOKUP(C671,'Base articles déposés'!$B$8:$I$10677,8,0)),"",VLOOKUP(C671,'Base articles déposés'!$B$8:$I$10677,8,0)))</f>
        <v/>
      </c>
      <c r="H671" s="146" t="str">
        <f>IF(ISERROR(IF(ISBLANK(VLOOKUP(C671,'Base articles déposés'!$B$8:$K$10677,9,0)),"",VLOOKUP(C671,'Base articles déposés'!$B$8:$K$10677,9,0))),"",IF(ISBLANK(VLOOKUP(C671,'Base articles déposés'!$B$8:$K$10677,9,0)),"",VLOOKUP(C671,'Base articles déposés'!$B$8:$K$10677,9,0)))</f>
        <v/>
      </c>
      <c r="I671" s="165">
        <f>IF(F671="oui",IF(H671="oui",0,IF(ISERROR(VLOOKUP(C671,'Base articles déposés'!$B$8:$I$10677,5,0)),"",VLOOKUP(C671,'Base articles déposés'!$B$8:$I$10677,5,0))),0)</f>
        <v>0</v>
      </c>
      <c r="J671" s="48"/>
      <c r="L671" s="15">
        <f>SUM($N$22:N671)</f>
        <v>3</v>
      </c>
      <c r="M671" s="15" t="str">
        <f>IF('Base articles déposés'!$A660='Récap par déposant'!$H$2,'Base articles déposés'!$B660,"")</f>
        <v/>
      </c>
      <c r="N671" s="15">
        <f t="shared" si="21"/>
        <v>0</v>
      </c>
    </row>
    <row r="672" spans="1:14" hidden="1" outlineLevel="1" x14ac:dyDescent="0.25">
      <c r="A672" s="21">
        <v>651</v>
      </c>
      <c r="B672" s="44"/>
      <c r="C672" s="100" t="str">
        <f t="shared" si="20"/>
        <v/>
      </c>
      <c r="D672" s="97" t="str">
        <f>IF(ISERROR(VLOOKUP(C672,'Base articles déposés'!$B$8:$I$10677,2,0)),"",VLOOKUP(C672,'Base articles déposés'!$B$8:$I$10677,2,0))</f>
        <v/>
      </c>
      <c r="E672" s="137" t="str">
        <f>IF(ISERROR(VLOOKUP(C672,'Base articles déposés'!$B$8:$I$10677,6,0)),"",VLOOKUP(C672,'Base articles déposés'!$B$8:$I$10677,6,0))</f>
        <v/>
      </c>
      <c r="F672" s="140" t="str">
        <f>IF(ISERROR(IF(ISBLANK(VLOOKUP(C672,'Base articles déposés'!$B$8:$I$10677,7,0)),"",VLOOKUP(C672,'Base articles déposés'!$B$8:$I$10677,7,0))),"",IF(ISBLANK(VLOOKUP(C672,'Base articles déposés'!$B$8:$I$10677,7,0)),"",VLOOKUP(C672,'Base articles déposés'!$B$8:$I$10677,7,0)))</f>
        <v/>
      </c>
      <c r="G672" s="143" t="str">
        <f>IF(ISERROR(IF(ISBLANK(VLOOKUP(C672,'Base articles déposés'!$B$8:$I$10677,8,0)),"",VLOOKUP(C672,'Base articles déposés'!$B$8:$I$10677,8,0))),"",IF(ISBLANK(VLOOKUP(C672,'Base articles déposés'!$B$8:$I$10677,8,0)),"",VLOOKUP(C672,'Base articles déposés'!$B$8:$I$10677,8,0)))</f>
        <v/>
      </c>
      <c r="H672" s="146" t="str">
        <f>IF(ISERROR(IF(ISBLANK(VLOOKUP(C672,'Base articles déposés'!$B$8:$K$10677,9,0)),"",VLOOKUP(C672,'Base articles déposés'!$B$8:$K$10677,9,0))),"",IF(ISBLANK(VLOOKUP(C672,'Base articles déposés'!$B$8:$K$10677,9,0)),"",VLOOKUP(C672,'Base articles déposés'!$B$8:$K$10677,9,0)))</f>
        <v/>
      </c>
      <c r="I672" s="165">
        <f>IF(F672="oui",IF(H672="oui",0,IF(ISERROR(VLOOKUP(C672,'Base articles déposés'!$B$8:$I$10677,5,0)),"",VLOOKUP(C672,'Base articles déposés'!$B$8:$I$10677,5,0))),0)</f>
        <v>0</v>
      </c>
      <c r="J672" s="48"/>
      <c r="L672" s="15">
        <f>SUM($N$22:N672)</f>
        <v>3</v>
      </c>
      <c r="M672" s="15" t="str">
        <f>IF('Base articles déposés'!$A661='Récap par déposant'!$H$2,'Base articles déposés'!$B661,"")</f>
        <v/>
      </c>
      <c r="N672" s="15">
        <f t="shared" si="21"/>
        <v>0</v>
      </c>
    </row>
    <row r="673" spans="1:14" hidden="1" outlineLevel="1" x14ac:dyDescent="0.25">
      <c r="A673" s="21">
        <v>652</v>
      </c>
      <c r="B673" s="44"/>
      <c r="C673" s="100" t="str">
        <f t="shared" si="20"/>
        <v/>
      </c>
      <c r="D673" s="97" t="str">
        <f>IF(ISERROR(VLOOKUP(C673,'Base articles déposés'!$B$8:$I$10677,2,0)),"",VLOOKUP(C673,'Base articles déposés'!$B$8:$I$10677,2,0))</f>
        <v/>
      </c>
      <c r="E673" s="137" t="str">
        <f>IF(ISERROR(VLOOKUP(C673,'Base articles déposés'!$B$8:$I$10677,6,0)),"",VLOOKUP(C673,'Base articles déposés'!$B$8:$I$10677,6,0))</f>
        <v/>
      </c>
      <c r="F673" s="140" t="str">
        <f>IF(ISERROR(IF(ISBLANK(VLOOKUP(C673,'Base articles déposés'!$B$8:$I$10677,7,0)),"",VLOOKUP(C673,'Base articles déposés'!$B$8:$I$10677,7,0))),"",IF(ISBLANK(VLOOKUP(C673,'Base articles déposés'!$B$8:$I$10677,7,0)),"",VLOOKUP(C673,'Base articles déposés'!$B$8:$I$10677,7,0)))</f>
        <v/>
      </c>
      <c r="G673" s="143" t="str">
        <f>IF(ISERROR(IF(ISBLANK(VLOOKUP(C673,'Base articles déposés'!$B$8:$I$10677,8,0)),"",VLOOKUP(C673,'Base articles déposés'!$B$8:$I$10677,8,0))),"",IF(ISBLANK(VLOOKUP(C673,'Base articles déposés'!$B$8:$I$10677,8,0)),"",VLOOKUP(C673,'Base articles déposés'!$B$8:$I$10677,8,0)))</f>
        <v/>
      </c>
      <c r="H673" s="146" t="str">
        <f>IF(ISERROR(IF(ISBLANK(VLOOKUP(C673,'Base articles déposés'!$B$8:$K$10677,9,0)),"",VLOOKUP(C673,'Base articles déposés'!$B$8:$K$10677,9,0))),"",IF(ISBLANK(VLOOKUP(C673,'Base articles déposés'!$B$8:$K$10677,9,0)),"",VLOOKUP(C673,'Base articles déposés'!$B$8:$K$10677,9,0)))</f>
        <v/>
      </c>
      <c r="I673" s="165">
        <f>IF(F673="oui",IF(H673="oui",0,IF(ISERROR(VLOOKUP(C673,'Base articles déposés'!$B$8:$I$10677,5,0)),"",VLOOKUP(C673,'Base articles déposés'!$B$8:$I$10677,5,0))),0)</f>
        <v>0</v>
      </c>
      <c r="J673" s="48"/>
      <c r="L673" s="15">
        <f>SUM($N$22:N673)</f>
        <v>3</v>
      </c>
      <c r="M673" s="15" t="str">
        <f>IF('Base articles déposés'!$A662='Récap par déposant'!$H$2,'Base articles déposés'!$B662,"")</f>
        <v/>
      </c>
      <c r="N673" s="15">
        <f t="shared" si="21"/>
        <v>0</v>
      </c>
    </row>
    <row r="674" spans="1:14" hidden="1" outlineLevel="1" x14ac:dyDescent="0.25">
      <c r="A674" s="21">
        <v>653</v>
      </c>
      <c r="B674" s="44"/>
      <c r="C674" s="100" t="str">
        <f t="shared" si="20"/>
        <v/>
      </c>
      <c r="D674" s="97" t="str">
        <f>IF(ISERROR(VLOOKUP(C674,'Base articles déposés'!$B$8:$I$10677,2,0)),"",VLOOKUP(C674,'Base articles déposés'!$B$8:$I$10677,2,0))</f>
        <v/>
      </c>
      <c r="E674" s="137" t="str">
        <f>IF(ISERROR(VLOOKUP(C674,'Base articles déposés'!$B$8:$I$10677,6,0)),"",VLOOKUP(C674,'Base articles déposés'!$B$8:$I$10677,6,0))</f>
        <v/>
      </c>
      <c r="F674" s="140" t="str">
        <f>IF(ISERROR(IF(ISBLANK(VLOOKUP(C674,'Base articles déposés'!$B$8:$I$10677,7,0)),"",VLOOKUP(C674,'Base articles déposés'!$B$8:$I$10677,7,0))),"",IF(ISBLANK(VLOOKUP(C674,'Base articles déposés'!$B$8:$I$10677,7,0)),"",VLOOKUP(C674,'Base articles déposés'!$B$8:$I$10677,7,0)))</f>
        <v/>
      </c>
      <c r="G674" s="143" t="str">
        <f>IF(ISERROR(IF(ISBLANK(VLOOKUP(C674,'Base articles déposés'!$B$8:$I$10677,8,0)),"",VLOOKUP(C674,'Base articles déposés'!$B$8:$I$10677,8,0))),"",IF(ISBLANK(VLOOKUP(C674,'Base articles déposés'!$B$8:$I$10677,8,0)),"",VLOOKUP(C674,'Base articles déposés'!$B$8:$I$10677,8,0)))</f>
        <v/>
      </c>
      <c r="H674" s="146" t="str">
        <f>IF(ISERROR(IF(ISBLANK(VLOOKUP(C674,'Base articles déposés'!$B$8:$K$10677,9,0)),"",VLOOKUP(C674,'Base articles déposés'!$B$8:$K$10677,9,0))),"",IF(ISBLANK(VLOOKUP(C674,'Base articles déposés'!$B$8:$K$10677,9,0)),"",VLOOKUP(C674,'Base articles déposés'!$B$8:$K$10677,9,0)))</f>
        <v/>
      </c>
      <c r="I674" s="165">
        <f>IF(F674="oui",IF(H674="oui",0,IF(ISERROR(VLOOKUP(C674,'Base articles déposés'!$B$8:$I$10677,5,0)),"",VLOOKUP(C674,'Base articles déposés'!$B$8:$I$10677,5,0))),0)</f>
        <v>0</v>
      </c>
      <c r="J674" s="48"/>
      <c r="L674" s="15">
        <f>SUM($N$22:N674)</f>
        <v>3</v>
      </c>
      <c r="M674" s="15" t="str">
        <f>IF('Base articles déposés'!$A663='Récap par déposant'!$H$2,'Base articles déposés'!$B663,"")</f>
        <v/>
      </c>
      <c r="N674" s="15">
        <f t="shared" si="21"/>
        <v>0</v>
      </c>
    </row>
    <row r="675" spans="1:14" hidden="1" outlineLevel="1" x14ac:dyDescent="0.25">
      <c r="A675" s="21">
        <v>654</v>
      </c>
      <c r="B675" s="44"/>
      <c r="C675" s="100" t="str">
        <f t="shared" si="20"/>
        <v/>
      </c>
      <c r="D675" s="97" t="str">
        <f>IF(ISERROR(VLOOKUP(C675,'Base articles déposés'!$B$8:$I$10677,2,0)),"",VLOOKUP(C675,'Base articles déposés'!$B$8:$I$10677,2,0))</f>
        <v/>
      </c>
      <c r="E675" s="137" t="str">
        <f>IF(ISERROR(VLOOKUP(C675,'Base articles déposés'!$B$8:$I$10677,6,0)),"",VLOOKUP(C675,'Base articles déposés'!$B$8:$I$10677,6,0))</f>
        <v/>
      </c>
      <c r="F675" s="140" t="str">
        <f>IF(ISERROR(IF(ISBLANK(VLOOKUP(C675,'Base articles déposés'!$B$8:$I$10677,7,0)),"",VLOOKUP(C675,'Base articles déposés'!$B$8:$I$10677,7,0))),"",IF(ISBLANK(VLOOKUP(C675,'Base articles déposés'!$B$8:$I$10677,7,0)),"",VLOOKUP(C675,'Base articles déposés'!$B$8:$I$10677,7,0)))</f>
        <v/>
      </c>
      <c r="G675" s="143" t="str">
        <f>IF(ISERROR(IF(ISBLANK(VLOOKUP(C675,'Base articles déposés'!$B$8:$I$10677,8,0)),"",VLOOKUP(C675,'Base articles déposés'!$B$8:$I$10677,8,0))),"",IF(ISBLANK(VLOOKUP(C675,'Base articles déposés'!$B$8:$I$10677,8,0)),"",VLOOKUP(C675,'Base articles déposés'!$B$8:$I$10677,8,0)))</f>
        <v/>
      </c>
      <c r="H675" s="146" t="str">
        <f>IF(ISERROR(IF(ISBLANK(VLOOKUP(C675,'Base articles déposés'!$B$8:$K$10677,9,0)),"",VLOOKUP(C675,'Base articles déposés'!$B$8:$K$10677,9,0))),"",IF(ISBLANK(VLOOKUP(C675,'Base articles déposés'!$B$8:$K$10677,9,0)),"",VLOOKUP(C675,'Base articles déposés'!$B$8:$K$10677,9,0)))</f>
        <v/>
      </c>
      <c r="I675" s="165">
        <f>IF(F675="oui",IF(H675="oui",0,IF(ISERROR(VLOOKUP(C675,'Base articles déposés'!$B$8:$I$10677,5,0)),"",VLOOKUP(C675,'Base articles déposés'!$B$8:$I$10677,5,0))),0)</f>
        <v>0</v>
      </c>
      <c r="J675" s="48"/>
      <c r="L675" s="15">
        <f>SUM($N$22:N675)</f>
        <v>3</v>
      </c>
      <c r="M675" s="15" t="str">
        <f>IF('Base articles déposés'!$A664='Récap par déposant'!$H$2,'Base articles déposés'!$B664,"")</f>
        <v/>
      </c>
      <c r="N675" s="15">
        <f t="shared" si="21"/>
        <v>0</v>
      </c>
    </row>
    <row r="676" spans="1:14" hidden="1" outlineLevel="1" x14ac:dyDescent="0.25">
      <c r="A676" s="21">
        <v>655</v>
      </c>
      <c r="B676" s="44"/>
      <c r="C676" s="100" t="str">
        <f t="shared" si="20"/>
        <v/>
      </c>
      <c r="D676" s="97" t="str">
        <f>IF(ISERROR(VLOOKUP(C676,'Base articles déposés'!$B$8:$I$10677,2,0)),"",VLOOKUP(C676,'Base articles déposés'!$B$8:$I$10677,2,0))</f>
        <v/>
      </c>
      <c r="E676" s="137" t="str">
        <f>IF(ISERROR(VLOOKUP(C676,'Base articles déposés'!$B$8:$I$10677,6,0)),"",VLOOKUP(C676,'Base articles déposés'!$B$8:$I$10677,6,0))</f>
        <v/>
      </c>
      <c r="F676" s="140" t="str">
        <f>IF(ISERROR(IF(ISBLANK(VLOOKUP(C676,'Base articles déposés'!$B$8:$I$10677,7,0)),"",VLOOKUP(C676,'Base articles déposés'!$B$8:$I$10677,7,0))),"",IF(ISBLANK(VLOOKUP(C676,'Base articles déposés'!$B$8:$I$10677,7,0)),"",VLOOKUP(C676,'Base articles déposés'!$B$8:$I$10677,7,0)))</f>
        <v/>
      </c>
      <c r="G676" s="143" t="str">
        <f>IF(ISERROR(IF(ISBLANK(VLOOKUP(C676,'Base articles déposés'!$B$8:$I$10677,8,0)),"",VLOOKUP(C676,'Base articles déposés'!$B$8:$I$10677,8,0))),"",IF(ISBLANK(VLOOKUP(C676,'Base articles déposés'!$B$8:$I$10677,8,0)),"",VLOOKUP(C676,'Base articles déposés'!$B$8:$I$10677,8,0)))</f>
        <v/>
      </c>
      <c r="H676" s="146" t="str">
        <f>IF(ISERROR(IF(ISBLANK(VLOOKUP(C676,'Base articles déposés'!$B$8:$K$10677,9,0)),"",VLOOKUP(C676,'Base articles déposés'!$B$8:$K$10677,9,0))),"",IF(ISBLANK(VLOOKUP(C676,'Base articles déposés'!$B$8:$K$10677,9,0)),"",VLOOKUP(C676,'Base articles déposés'!$B$8:$K$10677,9,0)))</f>
        <v/>
      </c>
      <c r="I676" s="165">
        <f>IF(F676="oui",IF(H676="oui",0,IF(ISERROR(VLOOKUP(C676,'Base articles déposés'!$B$8:$I$10677,5,0)),"",VLOOKUP(C676,'Base articles déposés'!$B$8:$I$10677,5,0))),0)</f>
        <v>0</v>
      </c>
      <c r="J676" s="48"/>
      <c r="L676" s="15">
        <f>SUM($N$22:N676)</f>
        <v>3</v>
      </c>
      <c r="M676" s="15" t="str">
        <f>IF('Base articles déposés'!$A665='Récap par déposant'!$H$2,'Base articles déposés'!$B665,"")</f>
        <v/>
      </c>
      <c r="N676" s="15">
        <f t="shared" si="21"/>
        <v>0</v>
      </c>
    </row>
    <row r="677" spans="1:14" hidden="1" outlineLevel="1" x14ac:dyDescent="0.25">
      <c r="A677" s="21">
        <v>656</v>
      </c>
      <c r="B677" s="44"/>
      <c r="C677" s="100" t="str">
        <f t="shared" si="20"/>
        <v/>
      </c>
      <c r="D677" s="97" t="str">
        <f>IF(ISERROR(VLOOKUP(C677,'Base articles déposés'!$B$8:$I$10677,2,0)),"",VLOOKUP(C677,'Base articles déposés'!$B$8:$I$10677,2,0))</f>
        <v/>
      </c>
      <c r="E677" s="137" t="str">
        <f>IF(ISERROR(VLOOKUP(C677,'Base articles déposés'!$B$8:$I$10677,6,0)),"",VLOOKUP(C677,'Base articles déposés'!$B$8:$I$10677,6,0))</f>
        <v/>
      </c>
      <c r="F677" s="140" t="str">
        <f>IF(ISERROR(IF(ISBLANK(VLOOKUP(C677,'Base articles déposés'!$B$8:$I$10677,7,0)),"",VLOOKUP(C677,'Base articles déposés'!$B$8:$I$10677,7,0))),"",IF(ISBLANK(VLOOKUP(C677,'Base articles déposés'!$B$8:$I$10677,7,0)),"",VLOOKUP(C677,'Base articles déposés'!$B$8:$I$10677,7,0)))</f>
        <v/>
      </c>
      <c r="G677" s="143" t="str">
        <f>IF(ISERROR(IF(ISBLANK(VLOOKUP(C677,'Base articles déposés'!$B$8:$I$10677,8,0)),"",VLOOKUP(C677,'Base articles déposés'!$B$8:$I$10677,8,0))),"",IF(ISBLANK(VLOOKUP(C677,'Base articles déposés'!$B$8:$I$10677,8,0)),"",VLOOKUP(C677,'Base articles déposés'!$B$8:$I$10677,8,0)))</f>
        <v/>
      </c>
      <c r="H677" s="146" t="str">
        <f>IF(ISERROR(IF(ISBLANK(VLOOKUP(C677,'Base articles déposés'!$B$8:$K$10677,9,0)),"",VLOOKUP(C677,'Base articles déposés'!$B$8:$K$10677,9,0))),"",IF(ISBLANK(VLOOKUP(C677,'Base articles déposés'!$B$8:$K$10677,9,0)),"",VLOOKUP(C677,'Base articles déposés'!$B$8:$K$10677,9,0)))</f>
        <v/>
      </c>
      <c r="I677" s="165">
        <f>IF(F677="oui",IF(H677="oui",0,IF(ISERROR(VLOOKUP(C677,'Base articles déposés'!$B$8:$I$10677,5,0)),"",VLOOKUP(C677,'Base articles déposés'!$B$8:$I$10677,5,0))),0)</f>
        <v>0</v>
      </c>
      <c r="J677" s="48"/>
      <c r="L677" s="15">
        <f>SUM($N$22:N677)</f>
        <v>3</v>
      </c>
      <c r="M677" s="15" t="str">
        <f>IF('Base articles déposés'!$A666='Récap par déposant'!$H$2,'Base articles déposés'!$B666,"")</f>
        <v/>
      </c>
      <c r="N677" s="15">
        <f t="shared" si="21"/>
        <v>0</v>
      </c>
    </row>
    <row r="678" spans="1:14" hidden="1" outlineLevel="1" x14ac:dyDescent="0.25">
      <c r="A678" s="21">
        <v>657</v>
      </c>
      <c r="B678" s="44"/>
      <c r="C678" s="100" t="str">
        <f t="shared" si="20"/>
        <v/>
      </c>
      <c r="D678" s="97" t="str">
        <f>IF(ISERROR(VLOOKUP(C678,'Base articles déposés'!$B$8:$I$10677,2,0)),"",VLOOKUP(C678,'Base articles déposés'!$B$8:$I$10677,2,0))</f>
        <v/>
      </c>
      <c r="E678" s="137" t="str">
        <f>IF(ISERROR(VLOOKUP(C678,'Base articles déposés'!$B$8:$I$10677,6,0)),"",VLOOKUP(C678,'Base articles déposés'!$B$8:$I$10677,6,0))</f>
        <v/>
      </c>
      <c r="F678" s="140" t="str">
        <f>IF(ISERROR(IF(ISBLANK(VLOOKUP(C678,'Base articles déposés'!$B$8:$I$10677,7,0)),"",VLOOKUP(C678,'Base articles déposés'!$B$8:$I$10677,7,0))),"",IF(ISBLANK(VLOOKUP(C678,'Base articles déposés'!$B$8:$I$10677,7,0)),"",VLOOKUP(C678,'Base articles déposés'!$B$8:$I$10677,7,0)))</f>
        <v/>
      </c>
      <c r="G678" s="143" t="str">
        <f>IF(ISERROR(IF(ISBLANK(VLOOKUP(C678,'Base articles déposés'!$B$8:$I$10677,8,0)),"",VLOOKUP(C678,'Base articles déposés'!$B$8:$I$10677,8,0))),"",IF(ISBLANK(VLOOKUP(C678,'Base articles déposés'!$B$8:$I$10677,8,0)),"",VLOOKUP(C678,'Base articles déposés'!$B$8:$I$10677,8,0)))</f>
        <v/>
      </c>
      <c r="H678" s="146" t="str">
        <f>IF(ISERROR(IF(ISBLANK(VLOOKUP(C678,'Base articles déposés'!$B$8:$K$10677,9,0)),"",VLOOKUP(C678,'Base articles déposés'!$B$8:$K$10677,9,0))),"",IF(ISBLANK(VLOOKUP(C678,'Base articles déposés'!$B$8:$K$10677,9,0)),"",VLOOKUP(C678,'Base articles déposés'!$B$8:$K$10677,9,0)))</f>
        <v/>
      </c>
      <c r="I678" s="165">
        <f>IF(F678="oui",IF(H678="oui",0,IF(ISERROR(VLOOKUP(C678,'Base articles déposés'!$B$8:$I$10677,5,0)),"",VLOOKUP(C678,'Base articles déposés'!$B$8:$I$10677,5,0))),0)</f>
        <v>0</v>
      </c>
      <c r="J678" s="48"/>
      <c r="L678" s="15">
        <f>SUM($N$22:N678)</f>
        <v>3</v>
      </c>
      <c r="M678" s="15" t="str">
        <f>IF('Base articles déposés'!$A667='Récap par déposant'!$H$2,'Base articles déposés'!$B667,"")</f>
        <v/>
      </c>
      <c r="N678" s="15">
        <f t="shared" si="21"/>
        <v>0</v>
      </c>
    </row>
    <row r="679" spans="1:14" hidden="1" outlineLevel="1" x14ac:dyDescent="0.25">
      <c r="A679" s="21">
        <v>658</v>
      </c>
      <c r="B679" s="44"/>
      <c r="C679" s="100" t="str">
        <f t="shared" si="20"/>
        <v/>
      </c>
      <c r="D679" s="97" t="str">
        <f>IF(ISERROR(VLOOKUP(C679,'Base articles déposés'!$B$8:$I$10677,2,0)),"",VLOOKUP(C679,'Base articles déposés'!$B$8:$I$10677,2,0))</f>
        <v/>
      </c>
      <c r="E679" s="137" t="str">
        <f>IF(ISERROR(VLOOKUP(C679,'Base articles déposés'!$B$8:$I$10677,6,0)),"",VLOOKUP(C679,'Base articles déposés'!$B$8:$I$10677,6,0))</f>
        <v/>
      </c>
      <c r="F679" s="140" t="str">
        <f>IF(ISERROR(IF(ISBLANK(VLOOKUP(C679,'Base articles déposés'!$B$8:$I$10677,7,0)),"",VLOOKUP(C679,'Base articles déposés'!$B$8:$I$10677,7,0))),"",IF(ISBLANK(VLOOKUP(C679,'Base articles déposés'!$B$8:$I$10677,7,0)),"",VLOOKUP(C679,'Base articles déposés'!$B$8:$I$10677,7,0)))</f>
        <v/>
      </c>
      <c r="G679" s="143" t="str">
        <f>IF(ISERROR(IF(ISBLANK(VLOOKUP(C679,'Base articles déposés'!$B$8:$I$10677,8,0)),"",VLOOKUP(C679,'Base articles déposés'!$B$8:$I$10677,8,0))),"",IF(ISBLANK(VLOOKUP(C679,'Base articles déposés'!$B$8:$I$10677,8,0)),"",VLOOKUP(C679,'Base articles déposés'!$B$8:$I$10677,8,0)))</f>
        <v/>
      </c>
      <c r="H679" s="146" t="str">
        <f>IF(ISERROR(IF(ISBLANK(VLOOKUP(C679,'Base articles déposés'!$B$8:$K$10677,9,0)),"",VLOOKUP(C679,'Base articles déposés'!$B$8:$K$10677,9,0))),"",IF(ISBLANK(VLOOKUP(C679,'Base articles déposés'!$B$8:$K$10677,9,0)),"",VLOOKUP(C679,'Base articles déposés'!$B$8:$K$10677,9,0)))</f>
        <v/>
      </c>
      <c r="I679" s="165">
        <f>IF(F679="oui",IF(H679="oui",0,IF(ISERROR(VLOOKUP(C679,'Base articles déposés'!$B$8:$I$10677,5,0)),"",VLOOKUP(C679,'Base articles déposés'!$B$8:$I$10677,5,0))),0)</f>
        <v>0</v>
      </c>
      <c r="J679" s="48"/>
      <c r="L679" s="15">
        <f>SUM($N$22:N679)</f>
        <v>3</v>
      </c>
      <c r="M679" s="15" t="str">
        <f>IF('Base articles déposés'!$A668='Récap par déposant'!$H$2,'Base articles déposés'!$B668,"")</f>
        <v/>
      </c>
      <c r="N679" s="15">
        <f t="shared" si="21"/>
        <v>0</v>
      </c>
    </row>
    <row r="680" spans="1:14" hidden="1" outlineLevel="1" x14ac:dyDescent="0.25">
      <c r="A680" s="21">
        <v>659</v>
      </c>
      <c r="B680" s="44"/>
      <c r="C680" s="100" t="str">
        <f t="shared" si="20"/>
        <v/>
      </c>
      <c r="D680" s="97" t="str">
        <f>IF(ISERROR(VLOOKUP(C680,'Base articles déposés'!$B$8:$I$10677,2,0)),"",VLOOKUP(C680,'Base articles déposés'!$B$8:$I$10677,2,0))</f>
        <v/>
      </c>
      <c r="E680" s="137" t="str">
        <f>IF(ISERROR(VLOOKUP(C680,'Base articles déposés'!$B$8:$I$10677,6,0)),"",VLOOKUP(C680,'Base articles déposés'!$B$8:$I$10677,6,0))</f>
        <v/>
      </c>
      <c r="F680" s="140" t="str">
        <f>IF(ISERROR(IF(ISBLANK(VLOOKUP(C680,'Base articles déposés'!$B$8:$I$10677,7,0)),"",VLOOKUP(C680,'Base articles déposés'!$B$8:$I$10677,7,0))),"",IF(ISBLANK(VLOOKUP(C680,'Base articles déposés'!$B$8:$I$10677,7,0)),"",VLOOKUP(C680,'Base articles déposés'!$B$8:$I$10677,7,0)))</f>
        <v/>
      </c>
      <c r="G680" s="143" t="str">
        <f>IF(ISERROR(IF(ISBLANK(VLOOKUP(C680,'Base articles déposés'!$B$8:$I$10677,8,0)),"",VLOOKUP(C680,'Base articles déposés'!$B$8:$I$10677,8,0))),"",IF(ISBLANK(VLOOKUP(C680,'Base articles déposés'!$B$8:$I$10677,8,0)),"",VLOOKUP(C680,'Base articles déposés'!$B$8:$I$10677,8,0)))</f>
        <v/>
      </c>
      <c r="H680" s="146" t="str">
        <f>IF(ISERROR(IF(ISBLANK(VLOOKUP(C680,'Base articles déposés'!$B$8:$K$10677,9,0)),"",VLOOKUP(C680,'Base articles déposés'!$B$8:$K$10677,9,0))),"",IF(ISBLANK(VLOOKUP(C680,'Base articles déposés'!$B$8:$K$10677,9,0)),"",VLOOKUP(C680,'Base articles déposés'!$B$8:$K$10677,9,0)))</f>
        <v/>
      </c>
      <c r="I680" s="165">
        <f>IF(F680="oui",IF(H680="oui",0,IF(ISERROR(VLOOKUP(C680,'Base articles déposés'!$B$8:$I$10677,5,0)),"",VLOOKUP(C680,'Base articles déposés'!$B$8:$I$10677,5,0))),0)</f>
        <v>0</v>
      </c>
      <c r="J680" s="48"/>
      <c r="L680" s="15">
        <f>SUM($N$22:N680)</f>
        <v>3</v>
      </c>
      <c r="M680" s="15" t="str">
        <f>IF('Base articles déposés'!$A669='Récap par déposant'!$H$2,'Base articles déposés'!$B669,"")</f>
        <v/>
      </c>
      <c r="N680" s="15">
        <f t="shared" si="21"/>
        <v>0</v>
      </c>
    </row>
    <row r="681" spans="1:14" hidden="1" outlineLevel="1" x14ac:dyDescent="0.25">
      <c r="A681" s="21">
        <v>660</v>
      </c>
      <c r="B681" s="44"/>
      <c r="C681" s="100" t="str">
        <f t="shared" si="20"/>
        <v/>
      </c>
      <c r="D681" s="97" t="str">
        <f>IF(ISERROR(VLOOKUP(C681,'Base articles déposés'!$B$8:$I$10677,2,0)),"",VLOOKUP(C681,'Base articles déposés'!$B$8:$I$10677,2,0))</f>
        <v/>
      </c>
      <c r="E681" s="137" t="str">
        <f>IF(ISERROR(VLOOKUP(C681,'Base articles déposés'!$B$8:$I$10677,6,0)),"",VLOOKUP(C681,'Base articles déposés'!$B$8:$I$10677,6,0))</f>
        <v/>
      </c>
      <c r="F681" s="140" t="str">
        <f>IF(ISERROR(IF(ISBLANK(VLOOKUP(C681,'Base articles déposés'!$B$8:$I$10677,7,0)),"",VLOOKUP(C681,'Base articles déposés'!$B$8:$I$10677,7,0))),"",IF(ISBLANK(VLOOKUP(C681,'Base articles déposés'!$B$8:$I$10677,7,0)),"",VLOOKUP(C681,'Base articles déposés'!$B$8:$I$10677,7,0)))</f>
        <v/>
      </c>
      <c r="G681" s="143" t="str">
        <f>IF(ISERROR(IF(ISBLANK(VLOOKUP(C681,'Base articles déposés'!$B$8:$I$10677,8,0)),"",VLOOKUP(C681,'Base articles déposés'!$B$8:$I$10677,8,0))),"",IF(ISBLANK(VLOOKUP(C681,'Base articles déposés'!$B$8:$I$10677,8,0)),"",VLOOKUP(C681,'Base articles déposés'!$B$8:$I$10677,8,0)))</f>
        <v/>
      </c>
      <c r="H681" s="146" t="str">
        <f>IF(ISERROR(IF(ISBLANK(VLOOKUP(C681,'Base articles déposés'!$B$8:$K$10677,9,0)),"",VLOOKUP(C681,'Base articles déposés'!$B$8:$K$10677,9,0))),"",IF(ISBLANK(VLOOKUP(C681,'Base articles déposés'!$B$8:$K$10677,9,0)),"",VLOOKUP(C681,'Base articles déposés'!$B$8:$K$10677,9,0)))</f>
        <v/>
      </c>
      <c r="I681" s="165">
        <f>IF(F681="oui",IF(H681="oui",0,IF(ISERROR(VLOOKUP(C681,'Base articles déposés'!$B$8:$I$10677,5,0)),"",VLOOKUP(C681,'Base articles déposés'!$B$8:$I$10677,5,0))),0)</f>
        <v>0</v>
      </c>
      <c r="J681" s="48"/>
      <c r="L681" s="15">
        <f>SUM($N$22:N681)</f>
        <v>3</v>
      </c>
      <c r="M681" s="15" t="str">
        <f>IF('Base articles déposés'!$A670='Récap par déposant'!$H$2,'Base articles déposés'!$B670,"")</f>
        <v/>
      </c>
      <c r="N681" s="15">
        <f t="shared" si="21"/>
        <v>0</v>
      </c>
    </row>
    <row r="682" spans="1:14" hidden="1" outlineLevel="1" x14ac:dyDescent="0.25">
      <c r="A682" s="21">
        <v>661</v>
      </c>
      <c r="B682" s="44"/>
      <c r="C682" s="100" t="str">
        <f t="shared" si="20"/>
        <v/>
      </c>
      <c r="D682" s="97" t="str">
        <f>IF(ISERROR(VLOOKUP(C682,'Base articles déposés'!$B$8:$I$10677,2,0)),"",VLOOKUP(C682,'Base articles déposés'!$B$8:$I$10677,2,0))</f>
        <v/>
      </c>
      <c r="E682" s="137" t="str">
        <f>IF(ISERROR(VLOOKUP(C682,'Base articles déposés'!$B$8:$I$10677,6,0)),"",VLOOKUP(C682,'Base articles déposés'!$B$8:$I$10677,6,0))</f>
        <v/>
      </c>
      <c r="F682" s="140" t="str">
        <f>IF(ISERROR(IF(ISBLANK(VLOOKUP(C682,'Base articles déposés'!$B$8:$I$10677,7,0)),"",VLOOKUP(C682,'Base articles déposés'!$B$8:$I$10677,7,0))),"",IF(ISBLANK(VLOOKUP(C682,'Base articles déposés'!$B$8:$I$10677,7,0)),"",VLOOKUP(C682,'Base articles déposés'!$B$8:$I$10677,7,0)))</f>
        <v/>
      </c>
      <c r="G682" s="143" t="str">
        <f>IF(ISERROR(IF(ISBLANK(VLOOKUP(C682,'Base articles déposés'!$B$8:$I$10677,8,0)),"",VLOOKUP(C682,'Base articles déposés'!$B$8:$I$10677,8,0))),"",IF(ISBLANK(VLOOKUP(C682,'Base articles déposés'!$B$8:$I$10677,8,0)),"",VLOOKUP(C682,'Base articles déposés'!$B$8:$I$10677,8,0)))</f>
        <v/>
      </c>
      <c r="H682" s="146" t="str">
        <f>IF(ISERROR(IF(ISBLANK(VLOOKUP(C682,'Base articles déposés'!$B$8:$K$10677,9,0)),"",VLOOKUP(C682,'Base articles déposés'!$B$8:$K$10677,9,0))),"",IF(ISBLANK(VLOOKUP(C682,'Base articles déposés'!$B$8:$K$10677,9,0)),"",VLOOKUP(C682,'Base articles déposés'!$B$8:$K$10677,9,0)))</f>
        <v/>
      </c>
      <c r="I682" s="165">
        <f>IF(F682="oui",IF(H682="oui",0,IF(ISERROR(VLOOKUP(C682,'Base articles déposés'!$B$8:$I$10677,5,0)),"",VLOOKUP(C682,'Base articles déposés'!$B$8:$I$10677,5,0))),0)</f>
        <v>0</v>
      </c>
      <c r="J682" s="48"/>
      <c r="L682" s="15">
        <f>SUM($N$22:N682)</f>
        <v>3</v>
      </c>
      <c r="M682" s="15" t="str">
        <f>IF('Base articles déposés'!$A671='Récap par déposant'!$H$2,'Base articles déposés'!$B671,"")</f>
        <v/>
      </c>
      <c r="N682" s="15">
        <f t="shared" si="21"/>
        <v>0</v>
      </c>
    </row>
    <row r="683" spans="1:14" hidden="1" outlineLevel="1" x14ac:dyDescent="0.25">
      <c r="A683" s="21">
        <v>662</v>
      </c>
      <c r="B683" s="44"/>
      <c r="C683" s="100" t="str">
        <f t="shared" si="20"/>
        <v/>
      </c>
      <c r="D683" s="97" t="str">
        <f>IF(ISERROR(VLOOKUP(C683,'Base articles déposés'!$B$8:$I$10677,2,0)),"",VLOOKUP(C683,'Base articles déposés'!$B$8:$I$10677,2,0))</f>
        <v/>
      </c>
      <c r="E683" s="137" t="str">
        <f>IF(ISERROR(VLOOKUP(C683,'Base articles déposés'!$B$8:$I$10677,6,0)),"",VLOOKUP(C683,'Base articles déposés'!$B$8:$I$10677,6,0))</f>
        <v/>
      </c>
      <c r="F683" s="140" t="str">
        <f>IF(ISERROR(IF(ISBLANK(VLOOKUP(C683,'Base articles déposés'!$B$8:$I$10677,7,0)),"",VLOOKUP(C683,'Base articles déposés'!$B$8:$I$10677,7,0))),"",IF(ISBLANK(VLOOKUP(C683,'Base articles déposés'!$B$8:$I$10677,7,0)),"",VLOOKUP(C683,'Base articles déposés'!$B$8:$I$10677,7,0)))</f>
        <v/>
      </c>
      <c r="G683" s="143" t="str">
        <f>IF(ISERROR(IF(ISBLANK(VLOOKUP(C683,'Base articles déposés'!$B$8:$I$10677,8,0)),"",VLOOKUP(C683,'Base articles déposés'!$B$8:$I$10677,8,0))),"",IF(ISBLANK(VLOOKUP(C683,'Base articles déposés'!$B$8:$I$10677,8,0)),"",VLOOKUP(C683,'Base articles déposés'!$B$8:$I$10677,8,0)))</f>
        <v/>
      </c>
      <c r="H683" s="146" t="str">
        <f>IF(ISERROR(IF(ISBLANK(VLOOKUP(C683,'Base articles déposés'!$B$8:$K$10677,9,0)),"",VLOOKUP(C683,'Base articles déposés'!$B$8:$K$10677,9,0))),"",IF(ISBLANK(VLOOKUP(C683,'Base articles déposés'!$B$8:$K$10677,9,0)),"",VLOOKUP(C683,'Base articles déposés'!$B$8:$K$10677,9,0)))</f>
        <v/>
      </c>
      <c r="I683" s="165">
        <f>IF(F683="oui",IF(H683="oui",0,IF(ISERROR(VLOOKUP(C683,'Base articles déposés'!$B$8:$I$10677,5,0)),"",VLOOKUP(C683,'Base articles déposés'!$B$8:$I$10677,5,0))),0)</f>
        <v>0</v>
      </c>
      <c r="J683" s="48"/>
      <c r="L683" s="15">
        <f>SUM($N$22:N683)</f>
        <v>3</v>
      </c>
      <c r="M683" s="15" t="str">
        <f>IF('Base articles déposés'!$A672='Récap par déposant'!$H$2,'Base articles déposés'!$B672,"")</f>
        <v/>
      </c>
      <c r="N683" s="15">
        <f t="shared" si="21"/>
        <v>0</v>
      </c>
    </row>
    <row r="684" spans="1:14" hidden="1" outlineLevel="1" x14ac:dyDescent="0.25">
      <c r="A684" s="21">
        <v>663</v>
      </c>
      <c r="B684" s="44"/>
      <c r="C684" s="100" t="str">
        <f t="shared" si="20"/>
        <v/>
      </c>
      <c r="D684" s="97" t="str">
        <f>IF(ISERROR(VLOOKUP(C684,'Base articles déposés'!$B$8:$I$10677,2,0)),"",VLOOKUP(C684,'Base articles déposés'!$B$8:$I$10677,2,0))</f>
        <v/>
      </c>
      <c r="E684" s="137" t="str">
        <f>IF(ISERROR(VLOOKUP(C684,'Base articles déposés'!$B$8:$I$10677,6,0)),"",VLOOKUP(C684,'Base articles déposés'!$B$8:$I$10677,6,0))</f>
        <v/>
      </c>
      <c r="F684" s="140" t="str">
        <f>IF(ISERROR(IF(ISBLANK(VLOOKUP(C684,'Base articles déposés'!$B$8:$I$10677,7,0)),"",VLOOKUP(C684,'Base articles déposés'!$B$8:$I$10677,7,0))),"",IF(ISBLANK(VLOOKUP(C684,'Base articles déposés'!$B$8:$I$10677,7,0)),"",VLOOKUP(C684,'Base articles déposés'!$B$8:$I$10677,7,0)))</f>
        <v/>
      </c>
      <c r="G684" s="143" t="str">
        <f>IF(ISERROR(IF(ISBLANK(VLOOKUP(C684,'Base articles déposés'!$B$8:$I$10677,8,0)),"",VLOOKUP(C684,'Base articles déposés'!$B$8:$I$10677,8,0))),"",IF(ISBLANK(VLOOKUP(C684,'Base articles déposés'!$B$8:$I$10677,8,0)),"",VLOOKUP(C684,'Base articles déposés'!$B$8:$I$10677,8,0)))</f>
        <v/>
      </c>
      <c r="H684" s="146" t="str">
        <f>IF(ISERROR(IF(ISBLANK(VLOOKUP(C684,'Base articles déposés'!$B$8:$K$10677,9,0)),"",VLOOKUP(C684,'Base articles déposés'!$B$8:$K$10677,9,0))),"",IF(ISBLANK(VLOOKUP(C684,'Base articles déposés'!$B$8:$K$10677,9,0)),"",VLOOKUP(C684,'Base articles déposés'!$B$8:$K$10677,9,0)))</f>
        <v/>
      </c>
      <c r="I684" s="165">
        <f>IF(F684="oui",IF(H684="oui",0,IF(ISERROR(VLOOKUP(C684,'Base articles déposés'!$B$8:$I$10677,5,0)),"",VLOOKUP(C684,'Base articles déposés'!$B$8:$I$10677,5,0))),0)</f>
        <v>0</v>
      </c>
      <c r="J684" s="48"/>
      <c r="L684" s="15">
        <f>SUM($N$22:N684)</f>
        <v>3</v>
      </c>
      <c r="M684" s="15" t="str">
        <f>IF('Base articles déposés'!$A673='Récap par déposant'!$H$2,'Base articles déposés'!$B673,"")</f>
        <v/>
      </c>
      <c r="N684" s="15">
        <f t="shared" si="21"/>
        <v>0</v>
      </c>
    </row>
    <row r="685" spans="1:14" hidden="1" outlineLevel="1" x14ac:dyDescent="0.25">
      <c r="A685" s="21">
        <v>664</v>
      </c>
      <c r="B685" s="44"/>
      <c r="C685" s="100" t="str">
        <f t="shared" si="20"/>
        <v/>
      </c>
      <c r="D685" s="97" t="str">
        <f>IF(ISERROR(VLOOKUP(C685,'Base articles déposés'!$B$8:$I$10677,2,0)),"",VLOOKUP(C685,'Base articles déposés'!$B$8:$I$10677,2,0))</f>
        <v/>
      </c>
      <c r="E685" s="137" t="str">
        <f>IF(ISERROR(VLOOKUP(C685,'Base articles déposés'!$B$8:$I$10677,6,0)),"",VLOOKUP(C685,'Base articles déposés'!$B$8:$I$10677,6,0))</f>
        <v/>
      </c>
      <c r="F685" s="140" t="str">
        <f>IF(ISERROR(IF(ISBLANK(VLOOKUP(C685,'Base articles déposés'!$B$8:$I$10677,7,0)),"",VLOOKUP(C685,'Base articles déposés'!$B$8:$I$10677,7,0))),"",IF(ISBLANK(VLOOKUP(C685,'Base articles déposés'!$B$8:$I$10677,7,0)),"",VLOOKUP(C685,'Base articles déposés'!$B$8:$I$10677,7,0)))</f>
        <v/>
      </c>
      <c r="G685" s="143" t="str">
        <f>IF(ISERROR(IF(ISBLANK(VLOOKUP(C685,'Base articles déposés'!$B$8:$I$10677,8,0)),"",VLOOKUP(C685,'Base articles déposés'!$B$8:$I$10677,8,0))),"",IF(ISBLANK(VLOOKUP(C685,'Base articles déposés'!$B$8:$I$10677,8,0)),"",VLOOKUP(C685,'Base articles déposés'!$B$8:$I$10677,8,0)))</f>
        <v/>
      </c>
      <c r="H685" s="146" t="str">
        <f>IF(ISERROR(IF(ISBLANK(VLOOKUP(C685,'Base articles déposés'!$B$8:$K$10677,9,0)),"",VLOOKUP(C685,'Base articles déposés'!$B$8:$K$10677,9,0))),"",IF(ISBLANK(VLOOKUP(C685,'Base articles déposés'!$B$8:$K$10677,9,0)),"",VLOOKUP(C685,'Base articles déposés'!$B$8:$K$10677,9,0)))</f>
        <v/>
      </c>
      <c r="I685" s="165">
        <f>IF(F685="oui",IF(H685="oui",0,IF(ISERROR(VLOOKUP(C685,'Base articles déposés'!$B$8:$I$10677,5,0)),"",VLOOKUP(C685,'Base articles déposés'!$B$8:$I$10677,5,0))),0)</f>
        <v>0</v>
      </c>
      <c r="J685" s="48"/>
      <c r="L685" s="15">
        <f>SUM($N$22:N685)</f>
        <v>3</v>
      </c>
      <c r="M685" s="15" t="str">
        <f>IF('Base articles déposés'!$A674='Récap par déposant'!$H$2,'Base articles déposés'!$B674,"")</f>
        <v/>
      </c>
      <c r="N685" s="15">
        <f t="shared" si="21"/>
        <v>0</v>
      </c>
    </row>
    <row r="686" spans="1:14" hidden="1" outlineLevel="1" x14ac:dyDescent="0.25">
      <c r="A686" s="21">
        <v>665</v>
      </c>
      <c r="B686" s="44"/>
      <c r="C686" s="100" t="str">
        <f t="shared" si="20"/>
        <v/>
      </c>
      <c r="D686" s="97" t="str">
        <f>IF(ISERROR(VLOOKUP(C686,'Base articles déposés'!$B$8:$I$10677,2,0)),"",VLOOKUP(C686,'Base articles déposés'!$B$8:$I$10677,2,0))</f>
        <v/>
      </c>
      <c r="E686" s="137" t="str">
        <f>IF(ISERROR(VLOOKUP(C686,'Base articles déposés'!$B$8:$I$10677,6,0)),"",VLOOKUP(C686,'Base articles déposés'!$B$8:$I$10677,6,0))</f>
        <v/>
      </c>
      <c r="F686" s="140" t="str">
        <f>IF(ISERROR(IF(ISBLANK(VLOOKUP(C686,'Base articles déposés'!$B$8:$I$10677,7,0)),"",VLOOKUP(C686,'Base articles déposés'!$B$8:$I$10677,7,0))),"",IF(ISBLANK(VLOOKUP(C686,'Base articles déposés'!$B$8:$I$10677,7,0)),"",VLOOKUP(C686,'Base articles déposés'!$B$8:$I$10677,7,0)))</f>
        <v/>
      </c>
      <c r="G686" s="143" t="str">
        <f>IF(ISERROR(IF(ISBLANK(VLOOKUP(C686,'Base articles déposés'!$B$8:$I$10677,8,0)),"",VLOOKUP(C686,'Base articles déposés'!$B$8:$I$10677,8,0))),"",IF(ISBLANK(VLOOKUP(C686,'Base articles déposés'!$B$8:$I$10677,8,0)),"",VLOOKUP(C686,'Base articles déposés'!$B$8:$I$10677,8,0)))</f>
        <v/>
      </c>
      <c r="H686" s="146" t="str">
        <f>IF(ISERROR(IF(ISBLANK(VLOOKUP(C686,'Base articles déposés'!$B$8:$K$10677,9,0)),"",VLOOKUP(C686,'Base articles déposés'!$B$8:$K$10677,9,0))),"",IF(ISBLANK(VLOOKUP(C686,'Base articles déposés'!$B$8:$K$10677,9,0)),"",VLOOKUP(C686,'Base articles déposés'!$B$8:$K$10677,9,0)))</f>
        <v/>
      </c>
      <c r="I686" s="165">
        <f>IF(F686="oui",IF(H686="oui",0,IF(ISERROR(VLOOKUP(C686,'Base articles déposés'!$B$8:$I$10677,5,0)),"",VLOOKUP(C686,'Base articles déposés'!$B$8:$I$10677,5,0))),0)</f>
        <v>0</v>
      </c>
      <c r="J686" s="48"/>
      <c r="L686" s="15">
        <f>SUM($N$22:N686)</f>
        <v>3</v>
      </c>
      <c r="M686" s="15" t="str">
        <f>IF('Base articles déposés'!$A675='Récap par déposant'!$H$2,'Base articles déposés'!$B675,"")</f>
        <v/>
      </c>
      <c r="N686" s="15">
        <f t="shared" si="21"/>
        <v>0</v>
      </c>
    </row>
    <row r="687" spans="1:14" hidden="1" outlineLevel="1" x14ac:dyDescent="0.25">
      <c r="A687" s="21">
        <v>666</v>
      </c>
      <c r="B687" s="44"/>
      <c r="C687" s="100" t="str">
        <f t="shared" si="20"/>
        <v/>
      </c>
      <c r="D687" s="97" t="str">
        <f>IF(ISERROR(VLOOKUP(C687,'Base articles déposés'!$B$8:$I$10677,2,0)),"",VLOOKUP(C687,'Base articles déposés'!$B$8:$I$10677,2,0))</f>
        <v/>
      </c>
      <c r="E687" s="137" t="str">
        <f>IF(ISERROR(VLOOKUP(C687,'Base articles déposés'!$B$8:$I$10677,6,0)),"",VLOOKUP(C687,'Base articles déposés'!$B$8:$I$10677,6,0))</f>
        <v/>
      </c>
      <c r="F687" s="140" t="str">
        <f>IF(ISERROR(IF(ISBLANK(VLOOKUP(C687,'Base articles déposés'!$B$8:$I$10677,7,0)),"",VLOOKUP(C687,'Base articles déposés'!$B$8:$I$10677,7,0))),"",IF(ISBLANK(VLOOKUP(C687,'Base articles déposés'!$B$8:$I$10677,7,0)),"",VLOOKUP(C687,'Base articles déposés'!$B$8:$I$10677,7,0)))</f>
        <v/>
      </c>
      <c r="G687" s="143" t="str">
        <f>IF(ISERROR(IF(ISBLANK(VLOOKUP(C687,'Base articles déposés'!$B$8:$I$10677,8,0)),"",VLOOKUP(C687,'Base articles déposés'!$B$8:$I$10677,8,0))),"",IF(ISBLANK(VLOOKUP(C687,'Base articles déposés'!$B$8:$I$10677,8,0)),"",VLOOKUP(C687,'Base articles déposés'!$B$8:$I$10677,8,0)))</f>
        <v/>
      </c>
      <c r="H687" s="146" t="str">
        <f>IF(ISERROR(IF(ISBLANK(VLOOKUP(C687,'Base articles déposés'!$B$8:$K$10677,9,0)),"",VLOOKUP(C687,'Base articles déposés'!$B$8:$K$10677,9,0))),"",IF(ISBLANK(VLOOKUP(C687,'Base articles déposés'!$B$8:$K$10677,9,0)),"",VLOOKUP(C687,'Base articles déposés'!$B$8:$K$10677,9,0)))</f>
        <v/>
      </c>
      <c r="I687" s="165">
        <f>IF(F687="oui",IF(H687="oui",0,IF(ISERROR(VLOOKUP(C687,'Base articles déposés'!$B$8:$I$10677,5,0)),"",VLOOKUP(C687,'Base articles déposés'!$B$8:$I$10677,5,0))),0)</f>
        <v>0</v>
      </c>
      <c r="J687" s="48"/>
      <c r="L687" s="15">
        <f>SUM($N$22:N687)</f>
        <v>3</v>
      </c>
      <c r="M687" s="15" t="str">
        <f>IF('Base articles déposés'!$A676='Récap par déposant'!$H$2,'Base articles déposés'!$B676,"")</f>
        <v/>
      </c>
      <c r="N687" s="15">
        <f t="shared" si="21"/>
        <v>0</v>
      </c>
    </row>
    <row r="688" spans="1:14" hidden="1" outlineLevel="1" x14ac:dyDescent="0.25">
      <c r="A688" s="21">
        <v>667</v>
      </c>
      <c r="B688" s="44"/>
      <c r="C688" s="100" t="str">
        <f t="shared" si="20"/>
        <v/>
      </c>
      <c r="D688" s="97" t="str">
        <f>IF(ISERROR(VLOOKUP(C688,'Base articles déposés'!$B$8:$I$10677,2,0)),"",VLOOKUP(C688,'Base articles déposés'!$B$8:$I$10677,2,0))</f>
        <v/>
      </c>
      <c r="E688" s="137" t="str">
        <f>IF(ISERROR(VLOOKUP(C688,'Base articles déposés'!$B$8:$I$10677,6,0)),"",VLOOKUP(C688,'Base articles déposés'!$B$8:$I$10677,6,0))</f>
        <v/>
      </c>
      <c r="F688" s="140" t="str">
        <f>IF(ISERROR(IF(ISBLANK(VLOOKUP(C688,'Base articles déposés'!$B$8:$I$10677,7,0)),"",VLOOKUP(C688,'Base articles déposés'!$B$8:$I$10677,7,0))),"",IF(ISBLANK(VLOOKUP(C688,'Base articles déposés'!$B$8:$I$10677,7,0)),"",VLOOKUP(C688,'Base articles déposés'!$B$8:$I$10677,7,0)))</f>
        <v/>
      </c>
      <c r="G688" s="143" t="str">
        <f>IF(ISERROR(IF(ISBLANK(VLOOKUP(C688,'Base articles déposés'!$B$8:$I$10677,8,0)),"",VLOOKUP(C688,'Base articles déposés'!$B$8:$I$10677,8,0))),"",IF(ISBLANK(VLOOKUP(C688,'Base articles déposés'!$B$8:$I$10677,8,0)),"",VLOOKUP(C688,'Base articles déposés'!$B$8:$I$10677,8,0)))</f>
        <v/>
      </c>
      <c r="H688" s="146" t="str">
        <f>IF(ISERROR(IF(ISBLANK(VLOOKUP(C688,'Base articles déposés'!$B$8:$K$10677,9,0)),"",VLOOKUP(C688,'Base articles déposés'!$B$8:$K$10677,9,0))),"",IF(ISBLANK(VLOOKUP(C688,'Base articles déposés'!$B$8:$K$10677,9,0)),"",VLOOKUP(C688,'Base articles déposés'!$B$8:$K$10677,9,0)))</f>
        <v/>
      </c>
      <c r="I688" s="165">
        <f>IF(F688="oui",IF(H688="oui",0,IF(ISERROR(VLOOKUP(C688,'Base articles déposés'!$B$8:$I$10677,5,0)),"",VLOOKUP(C688,'Base articles déposés'!$B$8:$I$10677,5,0))),0)</f>
        <v>0</v>
      </c>
      <c r="J688" s="48"/>
      <c r="L688" s="15">
        <f>SUM($N$22:N688)</f>
        <v>3</v>
      </c>
      <c r="M688" s="15" t="str">
        <f>IF('Base articles déposés'!$A677='Récap par déposant'!$H$2,'Base articles déposés'!$B677,"")</f>
        <v/>
      </c>
      <c r="N688" s="15">
        <f t="shared" si="21"/>
        <v>0</v>
      </c>
    </row>
    <row r="689" spans="1:14" hidden="1" outlineLevel="1" x14ac:dyDescent="0.25">
      <c r="A689" s="21">
        <v>668</v>
      </c>
      <c r="B689" s="44"/>
      <c r="C689" s="100" t="str">
        <f t="shared" si="20"/>
        <v/>
      </c>
      <c r="D689" s="97" t="str">
        <f>IF(ISERROR(VLOOKUP(C689,'Base articles déposés'!$B$8:$I$10677,2,0)),"",VLOOKUP(C689,'Base articles déposés'!$B$8:$I$10677,2,0))</f>
        <v/>
      </c>
      <c r="E689" s="137" t="str">
        <f>IF(ISERROR(VLOOKUP(C689,'Base articles déposés'!$B$8:$I$10677,6,0)),"",VLOOKUP(C689,'Base articles déposés'!$B$8:$I$10677,6,0))</f>
        <v/>
      </c>
      <c r="F689" s="140" t="str">
        <f>IF(ISERROR(IF(ISBLANK(VLOOKUP(C689,'Base articles déposés'!$B$8:$I$10677,7,0)),"",VLOOKUP(C689,'Base articles déposés'!$B$8:$I$10677,7,0))),"",IF(ISBLANK(VLOOKUP(C689,'Base articles déposés'!$B$8:$I$10677,7,0)),"",VLOOKUP(C689,'Base articles déposés'!$B$8:$I$10677,7,0)))</f>
        <v/>
      </c>
      <c r="G689" s="143" t="str">
        <f>IF(ISERROR(IF(ISBLANK(VLOOKUP(C689,'Base articles déposés'!$B$8:$I$10677,8,0)),"",VLOOKUP(C689,'Base articles déposés'!$B$8:$I$10677,8,0))),"",IF(ISBLANK(VLOOKUP(C689,'Base articles déposés'!$B$8:$I$10677,8,0)),"",VLOOKUP(C689,'Base articles déposés'!$B$8:$I$10677,8,0)))</f>
        <v/>
      </c>
      <c r="H689" s="146" t="str">
        <f>IF(ISERROR(IF(ISBLANK(VLOOKUP(C689,'Base articles déposés'!$B$8:$K$10677,9,0)),"",VLOOKUP(C689,'Base articles déposés'!$B$8:$K$10677,9,0))),"",IF(ISBLANK(VLOOKUP(C689,'Base articles déposés'!$B$8:$K$10677,9,0)),"",VLOOKUP(C689,'Base articles déposés'!$B$8:$K$10677,9,0)))</f>
        <v/>
      </c>
      <c r="I689" s="165">
        <f>IF(F689="oui",IF(H689="oui",0,IF(ISERROR(VLOOKUP(C689,'Base articles déposés'!$B$8:$I$10677,5,0)),"",VLOOKUP(C689,'Base articles déposés'!$B$8:$I$10677,5,0))),0)</f>
        <v>0</v>
      </c>
      <c r="J689" s="48"/>
      <c r="L689" s="15">
        <f>SUM($N$22:N689)</f>
        <v>3</v>
      </c>
      <c r="M689" s="15" t="str">
        <f>IF('Base articles déposés'!$A678='Récap par déposant'!$H$2,'Base articles déposés'!$B678,"")</f>
        <v/>
      </c>
      <c r="N689" s="15">
        <f t="shared" si="21"/>
        <v>0</v>
      </c>
    </row>
    <row r="690" spans="1:14" hidden="1" outlineLevel="1" x14ac:dyDescent="0.25">
      <c r="A690" s="21">
        <v>669</v>
      </c>
      <c r="B690" s="44"/>
      <c r="C690" s="100" t="str">
        <f t="shared" si="20"/>
        <v/>
      </c>
      <c r="D690" s="97" t="str">
        <f>IF(ISERROR(VLOOKUP(C690,'Base articles déposés'!$B$8:$I$10677,2,0)),"",VLOOKUP(C690,'Base articles déposés'!$B$8:$I$10677,2,0))</f>
        <v/>
      </c>
      <c r="E690" s="137" t="str">
        <f>IF(ISERROR(VLOOKUP(C690,'Base articles déposés'!$B$8:$I$10677,6,0)),"",VLOOKUP(C690,'Base articles déposés'!$B$8:$I$10677,6,0))</f>
        <v/>
      </c>
      <c r="F690" s="140" t="str">
        <f>IF(ISERROR(IF(ISBLANK(VLOOKUP(C690,'Base articles déposés'!$B$8:$I$10677,7,0)),"",VLOOKUP(C690,'Base articles déposés'!$B$8:$I$10677,7,0))),"",IF(ISBLANK(VLOOKUP(C690,'Base articles déposés'!$B$8:$I$10677,7,0)),"",VLOOKUP(C690,'Base articles déposés'!$B$8:$I$10677,7,0)))</f>
        <v/>
      </c>
      <c r="G690" s="143" t="str">
        <f>IF(ISERROR(IF(ISBLANK(VLOOKUP(C690,'Base articles déposés'!$B$8:$I$10677,8,0)),"",VLOOKUP(C690,'Base articles déposés'!$B$8:$I$10677,8,0))),"",IF(ISBLANK(VLOOKUP(C690,'Base articles déposés'!$B$8:$I$10677,8,0)),"",VLOOKUP(C690,'Base articles déposés'!$B$8:$I$10677,8,0)))</f>
        <v/>
      </c>
      <c r="H690" s="146" t="str">
        <f>IF(ISERROR(IF(ISBLANK(VLOOKUP(C690,'Base articles déposés'!$B$8:$K$10677,9,0)),"",VLOOKUP(C690,'Base articles déposés'!$B$8:$K$10677,9,0))),"",IF(ISBLANK(VLOOKUP(C690,'Base articles déposés'!$B$8:$K$10677,9,0)),"",VLOOKUP(C690,'Base articles déposés'!$B$8:$K$10677,9,0)))</f>
        <v/>
      </c>
      <c r="I690" s="165">
        <f>IF(F690="oui",IF(H690="oui",0,IF(ISERROR(VLOOKUP(C690,'Base articles déposés'!$B$8:$I$10677,5,0)),"",VLOOKUP(C690,'Base articles déposés'!$B$8:$I$10677,5,0))),0)</f>
        <v>0</v>
      </c>
      <c r="J690" s="48"/>
      <c r="L690" s="15">
        <f>SUM($N$22:N690)</f>
        <v>3</v>
      </c>
      <c r="M690" s="15" t="str">
        <f>IF('Base articles déposés'!$A679='Récap par déposant'!$H$2,'Base articles déposés'!$B679,"")</f>
        <v/>
      </c>
      <c r="N690" s="15">
        <f t="shared" si="21"/>
        <v>0</v>
      </c>
    </row>
    <row r="691" spans="1:14" hidden="1" outlineLevel="1" x14ac:dyDescent="0.25">
      <c r="A691" s="21">
        <v>670</v>
      </c>
      <c r="B691" s="44"/>
      <c r="C691" s="100" t="str">
        <f t="shared" si="20"/>
        <v/>
      </c>
      <c r="D691" s="97" t="str">
        <f>IF(ISERROR(VLOOKUP(C691,'Base articles déposés'!$B$8:$I$10677,2,0)),"",VLOOKUP(C691,'Base articles déposés'!$B$8:$I$10677,2,0))</f>
        <v/>
      </c>
      <c r="E691" s="137" t="str">
        <f>IF(ISERROR(VLOOKUP(C691,'Base articles déposés'!$B$8:$I$10677,6,0)),"",VLOOKUP(C691,'Base articles déposés'!$B$8:$I$10677,6,0))</f>
        <v/>
      </c>
      <c r="F691" s="140" t="str">
        <f>IF(ISERROR(IF(ISBLANK(VLOOKUP(C691,'Base articles déposés'!$B$8:$I$10677,7,0)),"",VLOOKUP(C691,'Base articles déposés'!$B$8:$I$10677,7,0))),"",IF(ISBLANK(VLOOKUP(C691,'Base articles déposés'!$B$8:$I$10677,7,0)),"",VLOOKUP(C691,'Base articles déposés'!$B$8:$I$10677,7,0)))</f>
        <v/>
      </c>
      <c r="G691" s="143" t="str">
        <f>IF(ISERROR(IF(ISBLANK(VLOOKUP(C691,'Base articles déposés'!$B$8:$I$10677,8,0)),"",VLOOKUP(C691,'Base articles déposés'!$B$8:$I$10677,8,0))),"",IF(ISBLANK(VLOOKUP(C691,'Base articles déposés'!$B$8:$I$10677,8,0)),"",VLOOKUP(C691,'Base articles déposés'!$B$8:$I$10677,8,0)))</f>
        <v/>
      </c>
      <c r="H691" s="146" t="str">
        <f>IF(ISERROR(IF(ISBLANK(VLOOKUP(C691,'Base articles déposés'!$B$8:$K$10677,9,0)),"",VLOOKUP(C691,'Base articles déposés'!$B$8:$K$10677,9,0))),"",IF(ISBLANK(VLOOKUP(C691,'Base articles déposés'!$B$8:$K$10677,9,0)),"",VLOOKUP(C691,'Base articles déposés'!$B$8:$K$10677,9,0)))</f>
        <v/>
      </c>
      <c r="I691" s="165">
        <f>IF(F691="oui",IF(H691="oui",0,IF(ISERROR(VLOOKUP(C691,'Base articles déposés'!$B$8:$I$10677,5,0)),"",VLOOKUP(C691,'Base articles déposés'!$B$8:$I$10677,5,0))),0)</f>
        <v>0</v>
      </c>
      <c r="J691" s="48"/>
      <c r="L691" s="15">
        <f>SUM($N$22:N691)</f>
        <v>3</v>
      </c>
      <c r="M691" s="15" t="str">
        <f>IF('Base articles déposés'!$A680='Récap par déposant'!$H$2,'Base articles déposés'!$B680,"")</f>
        <v/>
      </c>
      <c r="N691" s="15">
        <f t="shared" si="21"/>
        <v>0</v>
      </c>
    </row>
    <row r="692" spans="1:14" hidden="1" outlineLevel="1" x14ac:dyDescent="0.25">
      <c r="A692" s="21">
        <v>671</v>
      </c>
      <c r="B692" s="44"/>
      <c r="C692" s="100" t="str">
        <f t="shared" si="20"/>
        <v/>
      </c>
      <c r="D692" s="97" t="str">
        <f>IF(ISERROR(VLOOKUP(C692,'Base articles déposés'!$B$8:$I$10677,2,0)),"",VLOOKUP(C692,'Base articles déposés'!$B$8:$I$10677,2,0))</f>
        <v/>
      </c>
      <c r="E692" s="137" t="str">
        <f>IF(ISERROR(VLOOKUP(C692,'Base articles déposés'!$B$8:$I$10677,6,0)),"",VLOOKUP(C692,'Base articles déposés'!$B$8:$I$10677,6,0))</f>
        <v/>
      </c>
      <c r="F692" s="140" t="str">
        <f>IF(ISERROR(IF(ISBLANK(VLOOKUP(C692,'Base articles déposés'!$B$8:$I$10677,7,0)),"",VLOOKUP(C692,'Base articles déposés'!$B$8:$I$10677,7,0))),"",IF(ISBLANK(VLOOKUP(C692,'Base articles déposés'!$B$8:$I$10677,7,0)),"",VLOOKUP(C692,'Base articles déposés'!$B$8:$I$10677,7,0)))</f>
        <v/>
      </c>
      <c r="G692" s="143" t="str">
        <f>IF(ISERROR(IF(ISBLANK(VLOOKUP(C692,'Base articles déposés'!$B$8:$I$10677,8,0)),"",VLOOKUP(C692,'Base articles déposés'!$B$8:$I$10677,8,0))),"",IF(ISBLANK(VLOOKUP(C692,'Base articles déposés'!$B$8:$I$10677,8,0)),"",VLOOKUP(C692,'Base articles déposés'!$B$8:$I$10677,8,0)))</f>
        <v/>
      </c>
      <c r="H692" s="146" t="str">
        <f>IF(ISERROR(IF(ISBLANK(VLOOKUP(C692,'Base articles déposés'!$B$8:$K$10677,9,0)),"",VLOOKUP(C692,'Base articles déposés'!$B$8:$K$10677,9,0))),"",IF(ISBLANK(VLOOKUP(C692,'Base articles déposés'!$B$8:$K$10677,9,0)),"",VLOOKUP(C692,'Base articles déposés'!$B$8:$K$10677,9,0)))</f>
        <v/>
      </c>
      <c r="I692" s="165">
        <f>IF(F692="oui",IF(H692="oui",0,IF(ISERROR(VLOOKUP(C692,'Base articles déposés'!$B$8:$I$10677,5,0)),"",VLOOKUP(C692,'Base articles déposés'!$B$8:$I$10677,5,0))),0)</f>
        <v>0</v>
      </c>
      <c r="J692" s="48"/>
      <c r="L692" s="15">
        <f>SUM($N$22:N692)</f>
        <v>3</v>
      </c>
      <c r="M692" s="15" t="str">
        <f>IF('Base articles déposés'!$A681='Récap par déposant'!$H$2,'Base articles déposés'!$B681,"")</f>
        <v/>
      </c>
      <c r="N692" s="15">
        <f t="shared" si="21"/>
        <v>0</v>
      </c>
    </row>
    <row r="693" spans="1:14" hidden="1" outlineLevel="1" x14ac:dyDescent="0.25">
      <c r="A693" s="21">
        <v>672</v>
      </c>
      <c r="B693" s="44"/>
      <c r="C693" s="100" t="str">
        <f t="shared" si="20"/>
        <v/>
      </c>
      <c r="D693" s="97" t="str">
        <f>IF(ISERROR(VLOOKUP(C693,'Base articles déposés'!$B$8:$I$10677,2,0)),"",VLOOKUP(C693,'Base articles déposés'!$B$8:$I$10677,2,0))</f>
        <v/>
      </c>
      <c r="E693" s="137" t="str">
        <f>IF(ISERROR(VLOOKUP(C693,'Base articles déposés'!$B$8:$I$10677,6,0)),"",VLOOKUP(C693,'Base articles déposés'!$B$8:$I$10677,6,0))</f>
        <v/>
      </c>
      <c r="F693" s="140" t="str">
        <f>IF(ISERROR(IF(ISBLANK(VLOOKUP(C693,'Base articles déposés'!$B$8:$I$10677,7,0)),"",VLOOKUP(C693,'Base articles déposés'!$B$8:$I$10677,7,0))),"",IF(ISBLANK(VLOOKUP(C693,'Base articles déposés'!$B$8:$I$10677,7,0)),"",VLOOKUP(C693,'Base articles déposés'!$B$8:$I$10677,7,0)))</f>
        <v/>
      </c>
      <c r="G693" s="143" t="str">
        <f>IF(ISERROR(IF(ISBLANK(VLOOKUP(C693,'Base articles déposés'!$B$8:$I$10677,8,0)),"",VLOOKUP(C693,'Base articles déposés'!$B$8:$I$10677,8,0))),"",IF(ISBLANK(VLOOKUP(C693,'Base articles déposés'!$B$8:$I$10677,8,0)),"",VLOOKUP(C693,'Base articles déposés'!$B$8:$I$10677,8,0)))</f>
        <v/>
      </c>
      <c r="H693" s="146" t="str">
        <f>IF(ISERROR(IF(ISBLANK(VLOOKUP(C693,'Base articles déposés'!$B$8:$K$10677,9,0)),"",VLOOKUP(C693,'Base articles déposés'!$B$8:$K$10677,9,0))),"",IF(ISBLANK(VLOOKUP(C693,'Base articles déposés'!$B$8:$K$10677,9,0)),"",VLOOKUP(C693,'Base articles déposés'!$B$8:$K$10677,9,0)))</f>
        <v/>
      </c>
      <c r="I693" s="165">
        <f>IF(F693="oui",IF(H693="oui",0,IF(ISERROR(VLOOKUP(C693,'Base articles déposés'!$B$8:$I$10677,5,0)),"",VLOOKUP(C693,'Base articles déposés'!$B$8:$I$10677,5,0))),0)</f>
        <v>0</v>
      </c>
      <c r="J693" s="48"/>
      <c r="L693" s="15">
        <f>SUM($N$22:N693)</f>
        <v>3</v>
      </c>
      <c r="M693" s="15" t="str">
        <f>IF('Base articles déposés'!$A682='Récap par déposant'!$H$2,'Base articles déposés'!$B682,"")</f>
        <v/>
      </c>
      <c r="N693" s="15">
        <f t="shared" si="21"/>
        <v>0</v>
      </c>
    </row>
    <row r="694" spans="1:14" hidden="1" outlineLevel="1" x14ac:dyDescent="0.25">
      <c r="A694" s="21">
        <v>673</v>
      </c>
      <c r="B694" s="44"/>
      <c r="C694" s="100" t="str">
        <f t="shared" si="20"/>
        <v/>
      </c>
      <c r="D694" s="97" t="str">
        <f>IF(ISERROR(VLOOKUP(C694,'Base articles déposés'!$B$8:$I$10677,2,0)),"",VLOOKUP(C694,'Base articles déposés'!$B$8:$I$10677,2,0))</f>
        <v/>
      </c>
      <c r="E694" s="137" t="str">
        <f>IF(ISERROR(VLOOKUP(C694,'Base articles déposés'!$B$8:$I$10677,6,0)),"",VLOOKUP(C694,'Base articles déposés'!$B$8:$I$10677,6,0))</f>
        <v/>
      </c>
      <c r="F694" s="140" t="str">
        <f>IF(ISERROR(IF(ISBLANK(VLOOKUP(C694,'Base articles déposés'!$B$8:$I$10677,7,0)),"",VLOOKUP(C694,'Base articles déposés'!$B$8:$I$10677,7,0))),"",IF(ISBLANK(VLOOKUP(C694,'Base articles déposés'!$B$8:$I$10677,7,0)),"",VLOOKUP(C694,'Base articles déposés'!$B$8:$I$10677,7,0)))</f>
        <v/>
      </c>
      <c r="G694" s="143" t="str">
        <f>IF(ISERROR(IF(ISBLANK(VLOOKUP(C694,'Base articles déposés'!$B$8:$I$10677,8,0)),"",VLOOKUP(C694,'Base articles déposés'!$B$8:$I$10677,8,0))),"",IF(ISBLANK(VLOOKUP(C694,'Base articles déposés'!$B$8:$I$10677,8,0)),"",VLOOKUP(C694,'Base articles déposés'!$B$8:$I$10677,8,0)))</f>
        <v/>
      </c>
      <c r="H694" s="146" t="str">
        <f>IF(ISERROR(IF(ISBLANK(VLOOKUP(C694,'Base articles déposés'!$B$8:$K$10677,9,0)),"",VLOOKUP(C694,'Base articles déposés'!$B$8:$K$10677,9,0))),"",IF(ISBLANK(VLOOKUP(C694,'Base articles déposés'!$B$8:$K$10677,9,0)),"",VLOOKUP(C694,'Base articles déposés'!$B$8:$K$10677,9,0)))</f>
        <v/>
      </c>
      <c r="I694" s="165">
        <f>IF(F694="oui",IF(H694="oui",0,IF(ISERROR(VLOOKUP(C694,'Base articles déposés'!$B$8:$I$10677,5,0)),"",VLOOKUP(C694,'Base articles déposés'!$B$8:$I$10677,5,0))),0)</f>
        <v>0</v>
      </c>
      <c r="J694" s="48"/>
      <c r="L694" s="15">
        <f>SUM($N$22:N694)</f>
        <v>3</v>
      </c>
      <c r="M694" s="15" t="str">
        <f>IF('Base articles déposés'!$A683='Récap par déposant'!$H$2,'Base articles déposés'!$B683,"")</f>
        <v/>
      </c>
      <c r="N694" s="15">
        <f t="shared" si="21"/>
        <v>0</v>
      </c>
    </row>
    <row r="695" spans="1:14" hidden="1" outlineLevel="1" x14ac:dyDescent="0.25">
      <c r="A695" s="21">
        <v>674</v>
      </c>
      <c r="B695" s="44"/>
      <c r="C695" s="100" t="str">
        <f t="shared" si="20"/>
        <v/>
      </c>
      <c r="D695" s="97" t="str">
        <f>IF(ISERROR(VLOOKUP(C695,'Base articles déposés'!$B$8:$I$10677,2,0)),"",VLOOKUP(C695,'Base articles déposés'!$B$8:$I$10677,2,0))</f>
        <v/>
      </c>
      <c r="E695" s="137" t="str">
        <f>IF(ISERROR(VLOOKUP(C695,'Base articles déposés'!$B$8:$I$10677,6,0)),"",VLOOKUP(C695,'Base articles déposés'!$B$8:$I$10677,6,0))</f>
        <v/>
      </c>
      <c r="F695" s="140" t="str">
        <f>IF(ISERROR(IF(ISBLANK(VLOOKUP(C695,'Base articles déposés'!$B$8:$I$10677,7,0)),"",VLOOKUP(C695,'Base articles déposés'!$B$8:$I$10677,7,0))),"",IF(ISBLANK(VLOOKUP(C695,'Base articles déposés'!$B$8:$I$10677,7,0)),"",VLOOKUP(C695,'Base articles déposés'!$B$8:$I$10677,7,0)))</f>
        <v/>
      </c>
      <c r="G695" s="143" t="str">
        <f>IF(ISERROR(IF(ISBLANK(VLOOKUP(C695,'Base articles déposés'!$B$8:$I$10677,8,0)),"",VLOOKUP(C695,'Base articles déposés'!$B$8:$I$10677,8,0))),"",IF(ISBLANK(VLOOKUP(C695,'Base articles déposés'!$B$8:$I$10677,8,0)),"",VLOOKUP(C695,'Base articles déposés'!$B$8:$I$10677,8,0)))</f>
        <v/>
      </c>
      <c r="H695" s="146" t="str">
        <f>IF(ISERROR(IF(ISBLANK(VLOOKUP(C695,'Base articles déposés'!$B$8:$K$10677,9,0)),"",VLOOKUP(C695,'Base articles déposés'!$B$8:$K$10677,9,0))),"",IF(ISBLANK(VLOOKUP(C695,'Base articles déposés'!$B$8:$K$10677,9,0)),"",VLOOKUP(C695,'Base articles déposés'!$B$8:$K$10677,9,0)))</f>
        <v/>
      </c>
      <c r="I695" s="165">
        <f>IF(F695="oui",IF(H695="oui",0,IF(ISERROR(VLOOKUP(C695,'Base articles déposés'!$B$8:$I$10677,5,0)),"",VLOOKUP(C695,'Base articles déposés'!$B$8:$I$10677,5,0))),0)</f>
        <v>0</v>
      </c>
      <c r="J695" s="48"/>
      <c r="L695" s="15">
        <f>SUM($N$22:N695)</f>
        <v>3</v>
      </c>
      <c r="M695" s="15" t="str">
        <f>IF('Base articles déposés'!$A684='Récap par déposant'!$H$2,'Base articles déposés'!$B684,"")</f>
        <v/>
      </c>
      <c r="N695" s="15">
        <f t="shared" si="21"/>
        <v>0</v>
      </c>
    </row>
    <row r="696" spans="1:14" hidden="1" outlineLevel="1" x14ac:dyDescent="0.25">
      <c r="A696" s="21">
        <v>675</v>
      </c>
      <c r="B696" s="44"/>
      <c r="C696" s="100" t="str">
        <f t="shared" si="20"/>
        <v/>
      </c>
      <c r="D696" s="97" t="str">
        <f>IF(ISERROR(VLOOKUP(C696,'Base articles déposés'!$B$8:$I$10677,2,0)),"",VLOOKUP(C696,'Base articles déposés'!$B$8:$I$10677,2,0))</f>
        <v/>
      </c>
      <c r="E696" s="137" t="str">
        <f>IF(ISERROR(VLOOKUP(C696,'Base articles déposés'!$B$8:$I$10677,6,0)),"",VLOOKUP(C696,'Base articles déposés'!$B$8:$I$10677,6,0))</f>
        <v/>
      </c>
      <c r="F696" s="140" t="str">
        <f>IF(ISERROR(IF(ISBLANK(VLOOKUP(C696,'Base articles déposés'!$B$8:$I$10677,7,0)),"",VLOOKUP(C696,'Base articles déposés'!$B$8:$I$10677,7,0))),"",IF(ISBLANK(VLOOKUP(C696,'Base articles déposés'!$B$8:$I$10677,7,0)),"",VLOOKUP(C696,'Base articles déposés'!$B$8:$I$10677,7,0)))</f>
        <v/>
      </c>
      <c r="G696" s="143" t="str">
        <f>IF(ISERROR(IF(ISBLANK(VLOOKUP(C696,'Base articles déposés'!$B$8:$I$10677,8,0)),"",VLOOKUP(C696,'Base articles déposés'!$B$8:$I$10677,8,0))),"",IF(ISBLANK(VLOOKUP(C696,'Base articles déposés'!$B$8:$I$10677,8,0)),"",VLOOKUP(C696,'Base articles déposés'!$B$8:$I$10677,8,0)))</f>
        <v/>
      </c>
      <c r="H696" s="146" t="str">
        <f>IF(ISERROR(IF(ISBLANK(VLOOKUP(C696,'Base articles déposés'!$B$8:$K$10677,9,0)),"",VLOOKUP(C696,'Base articles déposés'!$B$8:$K$10677,9,0))),"",IF(ISBLANK(VLOOKUP(C696,'Base articles déposés'!$B$8:$K$10677,9,0)),"",VLOOKUP(C696,'Base articles déposés'!$B$8:$K$10677,9,0)))</f>
        <v/>
      </c>
      <c r="I696" s="165">
        <f>IF(F696="oui",IF(H696="oui",0,IF(ISERROR(VLOOKUP(C696,'Base articles déposés'!$B$8:$I$10677,5,0)),"",VLOOKUP(C696,'Base articles déposés'!$B$8:$I$10677,5,0))),0)</f>
        <v>0</v>
      </c>
      <c r="J696" s="48"/>
      <c r="L696" s="15">
        <f>SUM($N$22:N696)</f>
        <v>3</v>
      </c>
      <c r="M696" s="15" t="str">
        <f>IF('Base articles déposés'!$A685='Récap par déposant'!$H$2,'Base articles déposés'!$B685,"")</f>
        <v/>
      </c>
      <c r="N696" s="15">
        <f t="shared" si="21"/>
        <v>0</v>
      </c>
    </row>
    <row r="697" spans="1:14" hidden="1" outlineLevel="1" x14ac:dyDescent="0.25">
      <c r="A697" s="21">
        <v>676</v>
      </c>
      <c r="B697" s="44"/>
      <c r="C697" s="100" t="str">
        <f t="shared" si="20"/>
        <v/>
      </c>
      <c r="D697" s="97" t="str">
        <f>IF(ISERROR(VLOOKUP(C697,'Base articles déposés'!$B$8:$I$10677,2,0)),"",VLOOKUP(C697,'Base articles déposés'!$B$8:$I$10677,2,0))</f>
        <v/>
      </c>
      <c r="E697" s="137" t="str">
        <f>IF(ISERROR(VLOOKUP(C697,'Base articles déposés'!$B$8:$I$10677,6,0)),"",VLOOKUP(C697,'Base articles déposés'!$B$8:$I$10677,6,0))</f>
        <v/>
      </c>
      <c r="F697" s="140" t="str">
        <f>IF(ISERROR(IF(ISBLANK(VLOOKUP(C697,'Base articles déposés'!$B$8:$I$10677,7,0)),"",VLOOKUP(C697,'Base articles déposés'!$B$8:$I$10677,7,0))),"",IF(ISBLANK(VLOOKUP(C697,'Base articles déposés'!$B$8:$I$10677,7,0)),"",VLOOKUP(C697,'Base articles déposés'!$B$8:$I$10677,7,0)))</f>
        <v/>
      </c>
      <c r="G697" s="143" t="str">
        <f>IF(ISERROR(IF(ISBLANK(VLOOKUP(C697,'Base articles déposés'!$B$8:$I$10677,8,0)),"",VLOOKUP(C697,'Base articles déposés'!$B$8:$I$10677,8,0))),"",IF(ISBLANK(VLOOKUP(C697,'Base articles déposés'!$B$8:$I$10677,8,0)),"",VLOOKUP(C697,'Base articles déposés'!$B$8:$I$10677,8,0)))</f>
        <v/>
      </c>
      <c r="H697" s="146" t="str">
        <f>IF(ISERROR(IF(ISBLANK(VLOOKUP(C697,'Base articles déposés'!$B$8:$K$10677,9,0)),"",VLOOKUP(C697,'Base articles déposés'!$B$8:$K$10677,9,0))),"",IF(ISBLANK(VLOOKUP(C697,'Base articles déposés'!$B$8:$K$10677,9,0)),"",VLOOKUP(C697,'Base articles déposés'!$B$8:$K$10677,9,0)))</f>
        <v/>
      </c>
      <c r="I697" s="165">
        <f>IF(F697="oui",IF(H697="oui",0,IF(ISERROR(VLOOKUP(C697,'Base articles déposés'!$B$8:$I$10677,5,0)),"",VLOOKUP(C697,'Base articles déposés'!$B$8:$I$10677,5,0))),0)</f>
        <v>0</v>
      </c>
      <c r="J697" s="48"/>
      <c r="L697" s="15">
        <f>SUM($N$22:N697)</f>
        <v>3</v>
      </c>
      <c r="M697" s="15" t="str">
        <f>IF('Base articles déposés'!$A686='Récap par déposant'!$H$2,'Base articles déposés'!$B686,"")</f>
        <v/>
      </c>
      <c r="N697" s="15">
        <f t="shared" si="21"/>
        <v>0</v>
      </c>
    </row>
    <row r="698" spans="1:14" hidden="1" outlineLevel="1" x14ac:dyDescent="0.25">
      <c r="A698" s="21">
        <v>677</v>
      </c>
      <c r="B698" s="44"/>
      <c r="C698" s="100" t="str">
        <f t="shared" ref="C698:C761" si="22">IF(ISERROR(VLOOKUP(A698,$L$22:$N$24135,2,0)),"",VLOOKUP(A698,$L$22:$N$24135,2,0))</f>
        <v/>
      </c>
      <c r="D698" s="97" t="str">
        <f>IF(ISERROR(VLOOKUP(C698,'Base articles déposés'!$B$8:$I$10677,2,0)),"",VLOOKUP(C698,'Base articles déposés'!$B$8:$I$10677,2,0))</f>
        <v/>
      </c>
      <c r="E698" s="137" t="str">
        <f>IF(ISERROR(VLOOKUP(C698,'Base articles déposés'!$B$8:$I$10677,6,0)),"",VLOOKUP(C698,'Base articles déposés'!$B$8:$I$10677,6,0))</f>
        <v/>
      </c>
      <c r="F698" s="140" t="str">
        <f>IF(ISERROR(IF(ISBLANK(VLOOKUP(C698,'Base articles déposés'!$B$8:$I$10677,7,0)),"",VLOOKUP(C698,'Base articles déposés'!$B$8:$I$10677,7,0))),"",IF(ISBLANK(VLOOKUP(C698,'Base articles déposés'!$B$8:$I$10677,7,0)),"",VLOOKUP(C698,'Base articles déposés'!$B$8:$I$10677,7,0)))</f>
        <v/>
      </c>
      <c r="G698" s="143" t="str">
        <f>IF(ISERROR(IF(ISBLANK(VLOOKUP(C698,'Base articles déposés'!$B$8:$I$10677,8,0)),"",VLOOKUP(C698,'Base articles déposés'!$B$8:$I$10677,8,0))),"",IF(ISBLANK(VLOOKUP(C698,'Base articles déposés'!$B$8:$I$10677,8,0)),"",VLOOKUP(C698,'Base articles déposés'!$B$8:$I$10677,8,0)))</f>
        <v/>
      </c>
      <c r="H698" s="146" t="str">
        <f>IF(ISERROR(IF(ISBLANK(VLOOKUP(C698,'Base articles déposés'!$B$8:$K$10677,9,0)),"",VLOOKUP(C698,'Base articles déposés'!$B$8:$K$10677,9,0))),"",IF(ISBLANK(VLOOKUP(C698,'Base articles déposés'!$B$8:$K$10677,9,0)),"",VLOOKUP(C698,'Base articles déposés'!$B$8:$K$10677,9,0)))</f>
        <v/>
      </c>
      <c r="I698" s="165">
        <f>IF(F698="oui",IF(H698="oui",0,IF(ISERROR(VLOOKUP(C698,'Base articles déposés'!$B$8:$I$10677,5,0)),"",VLOOKUP(C698,'Base articles déposés'!$B$8:$I$10677,5,0))),0)</f>
        <v>0</v>
      </c>
      <c r="J698" s="48"/>
      <c r="L698" s="15">
        <f>SUM($N$22:N698)</f>
        <v>3</v>
      </c>
      <c r="M698" s="15" t="str">
        <f>IF('Base articles déposés'!$A687='Récap par déposant'!$H$2,'Base articles déposés'!$B687,"")</f>
        <v/>
      </c>
      <c r="N698" s="15">
        <f t="shared" si="21"/>
        <v>0</v>
      </c>
    </row>
    <row r="699" spans="1:14" hidden="1" outlineLevel="1" x14ac:dyDescent="0.25">
      <c r="A699" s="21">
        <v>678</v>
      </c>
      <c r="B699" s="44"/>
      <c r="C699" s="100" t="str">
        <f t="shared" si="22"/>
        <v/>
      </c>
      <c r="D699" s="97" t="str">
        <f>IF(ISERROR(VLOOKUP(C699,'Base articles déposés'!$B$8:$I$10677,2,0)),"",VLOOKUP(C699,'Base articles déposés'!$B$8:$I$10677,2,0))</f>
        <v/>
      </c>
      <c r="E699" s="137" t="str">
        <f>IF(ISERROR(VLOOKUP(C699,'Base articles déposés'!$B$8:$I$10677,6,0)),"",VLOOKUP(C699,'Base articles déposés'!$B$8:$I$10677,6,0))</f>
        <v/>
      </c>
      <c r="F699" s="140" t="str">
        <f>IF(ISERROR(IF(ISBLANK(VLOOKUP(C699,'Base articles déposés'!$B$8:$I$10677,7,0)),"",VLOOKUP(C699,'Base articles déposés'!$B$8:$I$10677,7,0))),"",IF(ISBLANK(VLOOKUP(C699,'Base articles déposés'!$B$8:$I$10677,7,0)),"",VLOOKUP(C699,'Base articles déposés'!$B$8:$I$10677,7,0)))</f>
        <v/>
      </c>
      <c r="G699" s="143" t="str">
        <f>IF(ISERROR(IF(ISBLANK(VLOOKUP(C699,'Base articles déposés'!$B$8:$I$10677,8,0)),"",VLOOKUP(C699,'Base articles déposés'!$B$8:$I$10677,8,0))),"",IF(ISBLANK(VLOOKUP(C699,'Base articles déposés'!$B$8:$I$10677,8,0)),"",VLOOKUP(C699,'Base articles déposés'!$B$8:$I$10677,8,0)))</f>
        <v/>
      </c>
      <c r="H699" s="146" t="str">
        <f>IF(ISERROR(IF(ISBLANK(VLOOKUP(C699,'Base articles déposés'!$B$8:$K$10677,9,0)),"",VLOOKUP(C699,'Base articles déposés'!$B$8:$K$10677,9,0))),"",IF(ISBLANK(VLOOKUP(C699,'Base articles déposés'!$B$8:$K$10677,9,0)),"",VLOOKUP(C699,'Base articles déposés'!$B$8:$K$10677,9,0)))</f>
        <v/>
      </c>
      <c r="I699" s="165">
        <f>IF(F699="oui",IF(H699="oui",0,IF(ISERROR(VLOOKUP(C699,'Base articles déposés'!$B$8:$I$10677,5,0)),"",VLOOKUP(C699,'Base articles déposés'!$B$8:$I$10677,5,0))),0)</f>
        <v>0</v>
      </c>
      <c r="J699" s="48"/>
      <c r="L699" s="15">
        <f>SUM($N$22:N699)</f>
        <v>3</v>
      </c>
      <c r="M699" s="15" t="str">
        <f>IF('Base articles déposés'!$A688='Récap par déposant'!$H$2,'Base articles déposés'!$B688,"")</f>
        <v/>
      </c>
      <c r="N699" s="15">
        <f t="shared" si="21"/>
        <v>0</v>
      </c>
    </row>
    <row r="700" spans="1:14" hidden="1" outlineLevel="1" x14ac:dyDescent="0.25">
      <c r="A700" s="21">
        <v>679</v>
      </c>
      <c r="B700" s="44"/>
      <c r="C700" s="100" t="str">
        <f t="shared" si="22"/>
        <v/>
      </c>
      <c r="D700" s="97" t="str">
        <f>IF(ISERROR(VLOOKUP(C700,'Base articles déposés'!$B$8:$I$10677,2,0)),"",VLOOKUP(C700,'Base articles déposés'!$B$8:$I$10677,2,0))</f>
        <v/>
      </c>
      <c r="E700" s="137" t="str">
        <f>IF(ISERROR(VLOOKUP(C700,'Base articles déposés'!$B$8:$I$10677,6,0)),"",VLOOKUP(C700,'Base articles déposés'!$B$8:$I$10677,6,0))</f>
        <v/>
      </c>
      <c r="F700" s="140" t="str">
        <f>IF(ISERROR(IF(ISBLANK(VLOOKUP(C700,'Base articles déposés'!$B$8:$I$10677,7,0)),"",VLOOKUP(C700,'Base articles déposés'!$B$8:$I$10677,7,0))),"",IF(ISBLANK(VLOOKUP(C700,'Base articles déposés'!$B$8:$I$10677,7,0)),"",VLOOKUP(C700,'Base articles déposés'!$B$8:$I$10677,7,0)))</f>
        <v/>
      </c>
      <c r="G700" s="143" t="str">
        <f>IF(ISERROR(IF(ISBLANK(VLOOKUP(C700,'Base articles déposés'!$B$8:$I$10677,8,0)),"",VLOOKUP(C700,'Base articles déposés'!$B$8:$I$10677,8,0))),"",IF(ISBLANK(VLOOKUP(C700,'Base articles déposés'!$B$8:$I$10677,8,0)),"",VLOOKUP(C700,'Base articles déposés'!$B$8:$I$10677,8,0)))</f>
        <v/>
      </c>
      <c r="H700" s="146" t="str">
        <f>IF(ISERROR(IF(ISBLANK(VLOOKUP(C700,'Base articles déposés'!$B$8:$K$10677,9,0)),"",VLOOKUP(C700,'Base articles déposés'!$B$8:$K$10677,9,0))),"",IF(ISBLANK(VLOOKUP(C700,'Base articles déposés'!$B$8:$K$10677,9,0)),"",VLOOKUP(C700,'Base articles déposés'!$B$8:$K$10677,9,0)))</f>
        <v/>
      </c>
      <c r="I700" s="165">
        <f>IF(F700="oui",IF(H700="oui",0,IF(ISERROR(VLOOKUP(C700,'Base articles déposés'!$B$8:$I$10677,5,0)),"",VLOOKUP(C700,'Base articles déposés'!$B$8:$I$10677,5,0))),0)</f>
        <v>0</v>
      </c>
      <c r="J700" s="48"/>
      <c r="L700" s="15">
        <f>SUM($N$22:N700)</f>
        <v>3</v>
      </c>
      <c r="M700" s="15" t="str">
        <f>IF('Base articles déposés'!$A689='Récap par déposant'!$H$2,'Base articles déposés'!$B689,"")</f>
        <v/>
      </c>
      <c r="N700" s="15">
        <f t="shared" si="21"/>
        <v>0</v>
      </c>
    </row>
    <row r="701" spans="1:14" hidden="1" outlineLevel="1" x14ac:dyDescent="0.25">
      <c r="A701" s="21">
        <v>680</v>
      </c>
      <c r="B701" s="44"/>
      <c r="C701" s="100" t="str">
        <f t="shared" si="22"/>
        <v/>
      </c>
      <c r="D701" s="97" t="str">
        <f>IF(ISERROR(VLOOKUP(C701,'Base articles déposés'!$B$8:$I$10677,2,0)),"",VLOOKUP(C701,'Base articles déposés'!$B$8:$I$10677,2,0))</f>
        <v/>
      </c>
      <c r="E701" s="137" t="str">
        <f>IF(ISERROR(VLOOKUP(C701,'Base articles déposés'!$B$8:$I$10677,6,0)),"",VLOOKUP(C701,'Base articles déposés'!$B$8:$I$10677,6,0))</f>
        <v/>
      </c>
      <c r="F701" s="140" t="str">
        <f>IF(ISERROR(IF(ISBLANK(VLOOKUP(C701,'Base articles déposés'!$B$8:$I$10677,7,0)),"",VLOOKUP(C701,'Base articles déposés'!$B$8:$I$10677,7,0))),"",IF(ISBLANK(VLOOKUP(C701,'Base articles déposés'!$B$8:$I$10677,7,0)),"",VLOOKUP(C701,'Base articles déposés'!$B$8:$I$10677,7,0)))</f>
        <v/>
      </c>
      <c r="G701" s="143" t="str">
        <f>IF(ISERROR(IF(ISBLANK(VLOOKUP(C701,'Base articles déposés'!$B$8:$I$10677,8,0)),"",VLOOKUP(C701,'Base articles déposés'!$B$8:$I$10677,8,0))),"",IF(ISBLANK(VLOOKUP(C701,'Base articles déposés'!$B$8:$I$10677,8,0)),"",VLOOKUP(C701,'Base articles déposés'!$B$8:$I$10677,8,0)))</f>
        <v/>
      </c>
      <c r="H701" s="146" t="str">
        <f>IF(ISERROR(IF(ISBLANK(VLOOKUP(C701,'Base articles déposés'!$B$8:$K$10677,9,0)),"",VLOOKUP(C701,'Base articles déposés'!$B$8:$K$10677,9,0))),"",IF(ISBLANK(VLOOKUP(C701,'Base articles déposés'!$B$8:$K$10677,9,0)),"",VLOOKUP(C701,'Base articles déposés'!$B$8:$K$10677,9,0)))</f>
        <v/>
      </c>
      <c r="I701" s="165">
        <f>IF(F701="oui",IF(H701="oui",0,IF(ISERROR(VLOOKUP(C701,'Base articles déposés'!$B$8:$I$10677,5,0)),"",VLOOKUP(C701,'Base articles déposés'!$B$8:$I$10677,5,0))),0)</f>
        <v>0</v>
      </c>
      <c r="J701" s="48"/>
      <c r="L701" s="15">
        <f>SUM($N$22:N701)</f>
        <v>3</v>
      </c>
      <c r="M701" s="15" t="str">
        <f>IF('Base articles déposés'!$A690='Récap par déposant'!$H$2,'Base articles déposés'!$B690,"")</f>
        <v/>
      </c>
      <c r="N701" s="15">
        <f t="shared" si="21"/>
        <v>0</v>
      </c>
    </row>
    <row r="702" spans="1:14" hidden="1" outlineLevel="1" x14ac:dyDescent="0.25">
      <c r="A702" s="21">
        <v>681</v>
      </c>
      <c r="B702" s="44"/>
      <c r="C702" s="100" t="str">
        <f t="shared" si="22"/>
        <v/>
      </c>
      <c r="D702" s="97" t="str">
        <f>IF(ISERROR(VLOOKUP(C702,'Base articles déposés'!$B$8:$I$10677,2,0)),"",VLOOKUP(C702,'Base articles déposés'!$B$8:$I$10677,2,0))</f>
        <v/>
      </c>
      <c r="E702" s="137" t="str">
        <f>IF(ISERROR(VLOOKUP(C702,'Base articles déposés'!$B$8:$I$10677,6,0)),"",VLOOKUP(C702,'Base articles déposés'!$B$8:$I$10677,6,0))</f>
        <v/>
      </c>
      <c r="F702" s="140" t="str">
        <f>IF(ISERROR(IF(ISBLANK(VLOOKUP(C702,'Base articles déposés'!$B$8:$I$10677,7,0)),"",VLOOKUP(C702,'Base articles déposés'!$B$8:$I$10677,7,0))),"",IF(ISBLANK(VLOOKUP(C702,'Base articles déposés'!$B$8:$I$10677,7,0)),"",VLOOKUP(C702,'Base articles déposés'!$B$8:$I$10677,7,0)))</f>
        <v/>
      </c>
      <c r="G702" s="143" t="str">
        <f>IF(ISERROR(IF(ISBLANK(VLOOKUP(C702,'Base articles déposés'!$B$8:$I$10677,8,0)),"",VLOOKUP(C702,'Base articles déposés'!$B$8:$I$10677,8,0))),"",IF(ISBLANK(VLOOKUP(C702,'Base articles déposés'!$B$8:$I$10677,8,0)),"",VLOOKUP(C702,'Base articles déposés'!$B$8:$I$10677,8,0)))</f>
        <v/>
      </c>
      <c r="H702" s="146" t="str">
        <f>IF(ISERROR(IF(ISBLANK(VLOOKUP(C702,'Base articles déposés'!$B$8:$K$10677,9,0)),"",VLOOKUP(C702,'Base articles déposés'!$B$8:$K$10677,9,0))),"",IF(ISBLANK(VLOOKUP(C702,'Base articles déposés'!$B$8:$K$10677,9,0)),"",VLOOKUP(C702,'Base articles déposés'!$B$8:$K$10677,9,0)))</f>
        <v/>
      </c>
      <c r="I702" s="165">
        <f>IF(F702="oui",IF(H702="oui",0,IF(ISERROR(VLOOKUP(C702,'Base articles déposés'!$B$8:$I$10677,5,0)),"",VLOOKUP(C702,'Base articles déposés'!$B$8:$I$10677,5,0))),0)</f>
        <v>0</v>
      </c>
      <c r="J702" s="48"/>
      <c r="L702" s="15">
        <f>SUM($N$22:N702)</f>
        <v>3</v>
      </c>
      <c r="M702" s="15" t="str">
        <f>IF('Base articles déposés'!$A691='Récap par déposant'!$H$2,'Base articles déposés'!$B691,"")</f>
        <v/>
      </c>
      <c r="N702" s="15">
        <f t="shared" si="21"/>
        <v>0</v>
      </c>
    </row>
    <row r="703" spans="1:14" hidden="1" outlineLevel="1" x14ac:dyDescent="0.25">
      <c r="A703" s="21">
        <v>682</v>
      </c>
      <c r="B703" s="44"/>
      <c r="C703" s="100" t="str">
        <f t="shared" si="22"/>
        <v/>
      </c>
      <c r="D703" s="97" t="str">
        <f>IF(ISERROR(VLOOKUP(C703,'Base articles déposés'!$B$8:$I$10677,2,0)),"",VLOOKUP(C703,'Base articles déposés'!$B$8:$I$10677,2,0))</f>
        <v/>
      </c>
      <c r="E703" s="137" t="str">
        <f>IF(ISERROR(VLOOKUP(C703,'Base articles déposés'!$B$8:$I$10677,6,0)),"",VLOOKUP(C703,'Base articles déposés'!$B$8:$I$10677,6,0))</f>
        <v/>
      </c>
      <c r="F703" s="140" t="str">
        <f>IF(ISERROR(IF(ISBLANK(VLOOKUP(C703,'Base articles déposés'!$B$8:$I$10677,7,0)),"",VLOOKUP(C703,'Base articles déposés'!$B$8:$I$10677,7,0))),"",IF(ISBLANK(VLOOKUP(C703,'Base articles déposés'!$B$8:$I$10677,7,0)),"",VLOOKUP(C703,'Base articles déposés'!$B$8:$I$10677,7,0)))</f>
        <v/>
      </c>
      <c r="G703" s="143" t="str">
        <f>IF(ISERROR(IF(ISBLANK(VLOOKUP(C703,'Base articles déposés'!$B$8:$I$10677,8,0)),"",VLOOKUP(C703,'Base articles déposés'!$B$8:$I$10677,8,0))),"",IF(ISBLANK(VLOOKUP(C703,'Base articles déposés'!$B$8:$I$10677,8,0)),"",VLOOKUP(C703,'Base articles déposés'!$B$8:$I$10677,8,0)))</f>
        <v/>
      </c>
      <c r="H703" s="146" t="str">
        <f>IF(ISERROR(IF(ISBLANK(VLOOKUP(C703,'Base articles déposés'!$B$8:$K$10677,9,0)),"",VLOOKUP(C703,'Base articles déposés'!$B$8:$K$10677,9,0))),"",IF(ISBLANK(VLOOKUP(C703,'Base articles déposés'!$B$8:$K$10677,9,0)),"",VLOOKUP(C703,'Base articles déposés'!$B$8:$K$10677,9,0)))</f>
        <v/>
      </c>
      <c r="I703" s="165">
        <f>IF(F703="oui",IF(H703="oui",0,IF(ISERROR(VLOOKUP(C703,'Base articles déposés'!$B$8:$I$10677,5,0)),"",VLOOKUP(C703,'Base articles déposés'!$B$8:$I$10677,5,0))),0)</f>
        <v>0</v>
      </c>
      <c r="J703" s="48"/>
      <c r="L703" s="15">
        <f>SUM($N$22:N703)</f>
        <v>3</v>
      </c>
      <c r="M703" s="15" t="str">
        <f>IF('Base articles déposés'!$A692='Récap par déposant'!$H$2,'Base articles déposés'!$B692,"")</f>
        <v/>
      </c>
      <c r="N703" s="15">
        <f t="shared" si="21"/>
        <v>0</v>
      </c>
    </row>
    <row r="704" spans="1:14" hidden="1" outlineLevel="1" x14ac:dyDescent="0.25">
      <c r="A704" s="21">
        <v>683</v>
      </c>
      <c r="B704" s="44"/>
      <c r="C704" s="100" t="str">
        <f t="shared" si="22"/>
        <v/>
      </c>
      <c r="D704" s="97" t="str">
        <f>IF(ISERROR(VLOOKUP(C704,'Base articles déposés'!$B$8:$I$10677,2,0)),"",VLOOKUP(C704,'Base articles déposés'!$B$8:$I$10677,2,0))</f>
        <v/>
      </c>
      <c r="E704" s="137" t="str">
        <f>IF(ISERROR(VLOOKUP(C704,'Base articles déposés'!$B$8:$I$10677,6,0)),"",VLOOKUP(C704,'Base articles déposés'!$B$8:$I$10677,6,0))</f>
        <v/>
      </c>
      <c r="F704" s="140" t="str">
        <f>IF(ISERROR(IF(ISBLANK(VLOOKUP(C704,'Base articles déposés'!$B$8:$I$10677,7,0)),"",VLOOKUP(C704,'Base articles déposés'!$B$8:$I$10677,7,0))),"",IF(ISBLANK(VLOOKUP(C704,'Base articles déposés'!$B$8:$I$10677,7,0)),"",VLOOKUP(C704,'Base articles déposés'!$B$8:$I$10677,7,0)))</f>
        <v/>
      </c>
      <c r="G704" s="143" t="str">
        <f>IF(ISERROR(IF(ISBLANK(VLOOKUP(C704,'Base articles déposés'!$B$8:$I$10677,8,0)),"",VLOOKUP(C704,'Base articles déposés'!$B$8:$I$10677,8,0))),"",IF(ISBLANK(VLOOKUP(C704,'Base articles déposés'!$B$8:$I$10677,8,0)),"",VLOOKUP(C704,'Base articles déposés'!$B$8:$I$10677,8,0)))</f>
        <v/>
      </c>
      <c r="H704" s="146" t="str">
        <f>IF(ISERROR(IF(ISBLANK(VLOOKUP(C704,'Base articles déposés'!$B$8:$K$10677,9,0)),"",VLOOKUP(C704,'Base articles déposés'!$B$8:$K$10677,9,0))),"",IF(ISBLANK(VLOOKUP(C704,'Base articles déposés'!$B$8:$K$10677,9,0)),"",VLOOKUP(C704,'Base articles déposés'!$B$8:$K$10677,9,0)))</f>
        <v/>
      </c>
      <c r="I704" s="165">
        <f>IF(F704="oui",IF(H704="oui",0,IF(ISERROR(VLOOKUP(C704,'Base articles déposés'!$B$8:$I$10677,5,0)),"",VLOOKUP(C704,'Base articles déposés'!$B$8:$I$10677,5,0))),0)</f>
        <v>0</v>
      </c>
      <c r="J704" s="48"/>
      <c r="L704" s="15">
        <f>SUM($N$22:N704)</f>
        <v>3</v>
      </c>
      <c r="M704" s="15" t="str">
        <f>IF('Base articles déposés'!$A693='Récap par déposant'!$H$2,'Base articles déposés'!$B693,"")</f>
        <v/>
      </c>
      <c r="N704" s="15">
        <f t="shared" si="21"/>
        <v>0</v>
      </c>
    </row>
    <row r="705" spans="1:14" hidden="1" outlineLevel="1" x14ac:dyDescent="0.25">
      <c r="A705" s="21">
        <v>684</v>
      </c>
      <c r="B705" s="44"/>
      <c r="C705" s="100" t="str">
        <f t="shared" si="22"/>
        <v/>
      </c>
      <c r="D705" s="97" t="str">
        <f>IF(ISERROR(VLOOKUP(C705,'Base articles déposés'!$B$8:$I$10677,2,0)),"",VLOOKUP(C705,'Base articles déposés'!$B$8:$I$10677,2,0))</f>
        <v/>
      </c>
      <c r="E705" s="137" t="str">
        <f>IF(ISERROR(VLOOKUP(C705,'Base articles déposés'!$B$8:$I$10677,6,0)),"",VLOOKUP(C705,'Base articles déposés'!$B$8:$I$10677,6,0))</f>
        <v/>
      </c>
      <c r="F705" s="140" t="str">
        <f>IF(ISERROR(IF(ISBLANK(VLOOKUP(C705,'Base articles déposés'!$B$8:$I$10677,7,0)),"",VLOOKUP(C705,'Base articles déposés'!$B$8:$I$10677,7,0))),"",IF(ISBLANK(VLOOKUP(C705,'Base articles déposés'!$B$8:$I$10677,7,0)),"",VLOOKUP(C705,'Base articles déposés'!$B$8:$I$10677,7,0)))</f>
        <v/>
      </c>
      <c r="G705" s="143" t="str">
        <f>IF(ISERROR(IF(ISBLANK(VLOOKUP(C705,'Base articles déposés'!$B$8:$I$10677,8,0)),"",VLOOKUP(C705,'Base articles déposés'!$B$8:$I$10677,8,0))),"",IF(ISBLANK(VLOOKUP(C705,'Base articles déposés'!$B$8:$I$10677,8,0)),"",VLOOKUP(C705,'Base articles déposés'!$B$8:$I$10677,8,0)))</f>
        <v/>
      </c>
      <c r="H705" s="146" t="str">
        <f>IF(ISERROR(IF(ISBLANK(VLOOKUP(C705,'Base articles déposés'!$B$8:$K$10677,9,0)),"",VLOOKUP(C705,'Base articles déposés'!$B$8:$K$10677,9,0))),"",IF(ISBLANK(VLOOKUP(C705,'Base articles déposés'!$B$8:$K$10677,9,0)),"",VLOOKUP(C705,'Base articles déposés'!$B$8:$K$10677,9,0)))</f>
        <v/>
      </c>
      <c r="I705" s="165">
        <f>IF(F705="oui",IF(H705="oui",0,IF(ISERROR(VLOOKUP(C705,'Base articles déposés'!$B$8:$I$10677,5,0)),"",VLOOKUP(C705,'Base articles déposés'!$B$8:$I$10677,5,0))),0)</f>
        <v>0</v>
      </c>
      <c r="J705" s="48"/>
      <c r="L705" s="15">
        <f>SUM($N$22:N705)</f>
        <v>3</v>
      </c>
      <c r="M705" s="15" t="str">
        <f>IF('Base articles déposés'!$A694='Récap par déposant'!$H$2,'Base articles déposés'!$B694,"")</f>
        <v/>
      </c>
      <c r="N705" s="15">
        <f t="shared" si="21"/>
        <v>0</v>
      </c>
    </row>
    <row r="706" spans="1:14" hidden="1" outlineLevel="1" x14ac:dyDescent="0.25">
      <c r="A706" s="21">
        <v>685</v>
      </c>
      <c r="B706" s="44"/>
      <c r="C706" s="100" t="str">
        <f t="shared" si="22"/>
        <v/>
      </c>
      <c r="D706" s="97" t="str">
        <f>IF(ISERROR(VLOOKUP(C706,'Base articles déposés'!$B$8:$I$10677,2,0)),"",VLOOKUP(C706,'Base articles déposés'!$B$8:$I$10677,2,0))</f>
        <v/>
      </c>
      <c r="E706" s="137" t="str">
        <f>IF(ISERROR(VLOOKUP(C706,'Base articles déposés'!$B$8:$I$10677,6,0)),"",VLOOKUP(C706,'Base articles déposés'!$B$8:$I$10677,6,0))</f>
        <v/>
      </c>
      <c r="F706" s="140" t="str">
        <f>IF(ISERROR(IF(ISBLANK(VLOOKUP(C706,'Base articles déposés'!$B$8:$I$10677,7,0)),"",VLOOKUP(C706,'Base articles déposés'!$B$8:$I$10677,7,0))),"",IF(ISBLANK(VLOOKUP(C706,'Base articles déposés'!$B$8:$I$10677,7,0)),"",VLOOKUP(C706,'Base articles déposés'!$B$8:$I$10677,7,0)))</f>
        <v/>
      </c>
      <c r="G706" s="143" t="str">
        <f>IF(ISERROR(IF(ISBLANK(VLOOKUP(C706,'Base articles déposés'!$B$8:$I$10677,8,0)),"",VLOOKUP(C706,'Base articles déposés'!$B$8:$I$10677,8,0))),"",IF(ISBLANK(VLOOKUP(C706,'Base articles déposés'!$B$8:$I$10677,8,0)),"",VLOOKUP(C706,'Base articles déposés'!$B$8:$I$10677,8,0)))</f>
        <v/>
      </c>
      <c r="H706" s="146" t="str">
        <f>IF(ISERROR(IF(ISBLANK(VLOOKUP(C706,'Base articles déposés'!$B$8:$K$10677,9,0)),"",VLOOKUP(C706,'Base articles déposés'!$B$8:$K$10677,9,0))),"",IF(ISBLANK(VLOOKUP(C706,'Base articles déposés'!$B$8:$K$10677,9,0)),"",VLOOKUP(C706,'Base articles déposés'!$B$8:$K$10677,9,0)))</f>
        <v/>
      </c>
      <c r="I706" s="165">
        <f>IF(F706="oui",IF(H706="oui",0,IF(ISERROR(VLOOKUP(C706,'Base articles déposés'!$B$8:$I$10677,5,0)),"",VLOOKUP(C706,'Base articles déposés'!$B$8:$I$10677,5,0))),0)</f>
        <v>0</v>
      </c>
      <c r="J706" s="48"/>
      <c r="L706" s="15">
        <f>SUM($N$22:N706)</f>
        <v>3</v>
      </c>
      <c r="M706" s="15" t="str">
        <f>IF('Base articles déposés'!$A695='Récap par déposant'!$H$2,'Base articles déposés'!$B695,"")</f>
        <v/>
      </c>
      <c r="N706" s="15">
        <f t="shared" si="21"/>
        <v>0</v>
      </c>
    </row>
    <row r="707" spans="1:14" hidden="1" outlineLevel="1" x14ac:dyDescent="0.25">
      <c r="A707" s="21">
        <v>686</v>
      </c>
      <c r="B707" s="44"/>
      <c r="C707" s="100" t="str">
        <f t="shared" si="22"/>
        <v/>
      </c>
      <c r="D707" s="97" t="str">
        <f>IF(ISERROR(VLOOKUP(C707,'Base articles déposés'!$B$8:$I$10677,2,0)),"",VLOOKUP(C707,'Base articles déposés'!$B$8:$I$10677,2,0))</f>
        <v/>
      </c>
      <c r="E707" s="137" t="str">
        <f>IF(ISERROR(VLOOKUP(C707,'Base articles déposés'!$B$8:$I$10677,6,0)),"",VLOOKUP(C707,'Base articles déposés'!$B$8:$I$10677,6,0))</f>
        <v/>
      </c>
      <c r="F707" s="140" t="str">
        <f>IF(ISERROR(IF(ISBLANK(VLOOKUP(C707,'Base articles déposés'!$B$8:$I$10677,7,0)),"",VLOOKUP(C707,'Base articles déposés'!$B$8:$I$10677,7,0))),"",IF(ISBLANK(VLOOKUP(C707,'Base articles déposés'!$B$8:$I$10677,7,0)),"",VLOOKUP(C707,'Base articles déposés'!$B$8:$I$10677,7,0)))</f>
        <v/>
      </c>
      <c r="G707" s="143" t="str">
        <f>IF(ISERROR(IF(ISBLANK(VLOOKUP(C707,'Base articles déposés'!$B$8:$I$10677,8,0)),"",VLOOKUP(C707,'Base articles déposés'!$B$8:$I$10677,8,0))),"",IF(ISBLANK(VLOOKUP(C707,'Base articles déposés'!$B$8:$I$10677,8,0)),"",VLOOKUP(C707,'Base articles déposés'!$B$8:$I$10677,8,0)))</f>
        <v/>
      </c>
      <c r="H707" s="146" t="str">
        <f>IF(ISERROR(IF(ISBLANK(VLOOKUP(C707,'Base articles déposés'!$B$8:$K$10677,9,0)),"",VLOOKUP(C707,'Base articles déposés'!$B$8:$K$10677,9,0))),"",IF(ISBLANK(VLOOKUP(C707,'Base articles déposés'!$B$8:$K$10677,9,0)),"",VLOOKUP(C707,'Base articles déposés'!$B$8:$K$10677,9,0)))</f>
        <v/>
      </c>
      <c r="I707" s="165">
        <f>IF(F707="oui",IF(H707="oui",0,IF(ISERROR(VLOOKUP(C707,'Base articles déposés'!$B$8:$I$10677,5,0)),"",VLOOKUP(C707,'Base articles déposés'!$B$8:$I$10677,5,0))),0)</f>
        <v>0</v>
      </c>
      <c r="J707" s="48"/>
      <c r="L707" s="15">
        <f>SUM($N$22:N707)</f>
        <v>3</v>
      </c>
      <c r="M707" s="15" t="str">
        <f>IF('Base articles déposés'!$A696='Récap par déposant'!$H$2,'Base articles déposés'!$B696,"")</f>
        <v/>
      </c>
      <c r="N707" s="15">
        <f t="shared" si="21"/>
        <v>0</v>
      </c>
    </row>
    <row r="708" spans="1:14" hidden="1" outlineLevel="1" x14ac:dyDescent="0.25">
      <c r="A708" s="21">
        <v>687</v>
      </c>
      <c r="B708" s="44"/>
      <c r="C708" s="100" t="str">
        <f t="shared" si="22"/>
        <v/>
      </c>
      <c r="D708" s="97" t="str">
        <f>IF(ISERROR(VLOOKUP(C708,'Base articles déposés'!$B$8:$I$10677,2,0)),"",VLOOKUP(C708,'Base articles déposés'!$B$8:$I$10677,2,0))</f>
        <v/>
      </c>
      <c r="E708" s="137" t="str">
        <f>IF(ISERROR(VLOOKUP(C708,'Base articles déposés'!$B$8:$I$10677,6,0)),"",VLOOKUP(C708,'Base articles déposés'!$B$8:$I$10677,6,0))</f>
        <v/>
      </c>
      <c r="F708" s="140" t="str">
        <f>IF(ISERROR(IF(ISBLANK(VLOOKUP(C708,'Base articles déposés'!$B$8:$I$10677,7,0)),"",VLOOKUP(C708,'Base articles déposés'!$B$8:$I$10677,7,0))),"",IF(ISBLANK(VLOOKUP(C708,'Base articles déposés'!$B$8:$I$10677,7,0)),"",VLOOKUP(C708,'Base articles déposés'!$B$8:$I$10677,7,0)))</f>
        <v/>
      </c>
      <c r="G708" s="143" t="str">
        <f>IF(ISERROR(IF(ISBLANK(VLOOKUP(C708,'Base articles déposés'!$B$8:$I$10677,8,0)),"",VLOOKUP(C708,'Base articles déposés'!$B$8:$I$10677,8,0))),"",IF(ISBLANK(VLOOKUP(C708,'Base articles déposés'!$B$8:$I$10677,8,0)),"",VLOOKUP(C708,'Base articles déposés'!$B$8:$I$10677,8,0)))</f>
        <v/>
      </c>
      <c r="H708" s="146" t="str">
        <f>IF(ISERROR(IF(ISBLANK(VLOOKUP(C708,'Base articles déposés'!$B$8:$K$10677,9,0)),"",VLOOKUP(C708,'Base articles déposés'!$B$8:$K$10677,9,0))),"",IF(ISBLANK(VLOOKUP(C708,'Base articles déposés'!$B$8:$K$10677,9,0)),"",VLOOKUP(C708,'Base articles déposés'!$B$8:$K$10677,9,0)))</f>
        <v/>
      </c>
      <c r="I708" s="165">
        <f>IF(F708="oui",IF(H708="oui",0,IF(ISERROR(VLOOKUP(C708,'Base articles déposés'!$B$8:$I$10677,5,0)),"",VLOOKUP(C708,'Base articles déposés'!$B$8:$I$10677,5,0))),0)</f>
        <v>0</v>
      </c>
      <c r="J708" s="48"/>
      <c r="L708" s="15">
        <f>SUM($N$22:N708)</f>
        <v>3</v>
      </c>
      <c r="M708" s="15" t="str">
        <f>IF('Base articles déposés'!$A697='Récap par déposant'!$H$2,'Base articles déposés'!$B697,"")</f>
        <v/>
      </c>
      <c r="N708" s="15">
        <f t="shared" si="21"/>
        <v>0</v>
      </c>
    </row>
    <row r="709" spans="1:14" hidden="1" outlineLevel="1" x14ac:dyDescent="0.25">
      <c r="A709" s="21">
        <v>688</v>
      </c>
      <c r="B709" s="44"/>
      <c r="C709" s="100" t="str">
        <f t="shared" si="22"/>
        <v/>
      </c>
      <c r="D709" s="97" t="str">
        <f>IF(ISERROR(VLOOKUP(C709,'Base articles déposés'!$B$8:$I$10677,2,0)),"",VLOOKUP(C709,'Base articles déposés'!$B$8:$I$10677,2,0))</f>
        <v/>
      </c>
      <c r="E709" s="137" t="str">
        <f>IF(ISERROR(VLOOKUP(C709,'Base articles déposés'!$B$8:$I$10677,6,0)),"",VLOOKUP(C709,'Base articles déposés'!$B$8:$I$10677,6,0))</f>
        <v/>
      </c>
      <c r="F709" s="140" t="str">
        <f>IF(ISERROR(IF(ISBLANK(VLOOKUP(C709,'Base articles déposés'!$B$8:$I$10677,7,0)),"",VLOOKUP(C709,'Base articles déposés'!$B$8:$I$10677,7,0))),"",IF(ISBLANK(VLOOKUP(C709,'Base articles déposés'!$B$8:$I$10677,7,0)),"",VLOOKUP(C709,'Base articles déposés'!$B$8:$I$10677,7,0)))</f>
        <v/>
      </c>
      <c r="G709" s="143" t="str">
        <f>IF(ISERROR(IF(ISBLANK(VLOOKUP(C709,'Base articles déposés'!$B$8:$I$10677,8,0)),"",VLOOKUP(C709,'Base articles déposés'!$B$8:$I$10677,8,0))),"",IF(ISBLANK(VLOOKUP(C709,'Base articles déposés'!$B$8:$I$10677,8,0)),"",VLOOKUP(C709,'Base articles déposés'!$B$8:$I$10677,8,0)))</f>
        <v/>
      </c>
      <c r="H709" s="146" t="str">
        <f>IF(ISERROR(IF(ISBLANK(VLOOKUP(C709,'Base articles déposés'!$B$8:$K$10677,9,0)),"",VLOOKUP(C709,'Base articles déposés'!$B$8:$K$10677,9,0))),"",IF(ISBLANK(VLOOKUP(C709,'Base articles déposés'!$B$8:$K$10677,9,0)),"",VLOOKUP(C709,'Base articles déposés'!$B$8:$K$10677,9,0)))</f>
        <v/>
      </c>
      <c r="I709" s="165">
        <f>IF(F709="oui",IF(H709="oui",0,IF(ISERROR(VLOOKUP(C709,'Base articles déposés'!$B$8:$I$10677,5,0)),"",VLOOKUP(C709,'Base articles déposés'!$B$8:$I$10677,5,0))),0)</f>
        <v>0</v>
      </c>
      <c r="J709" s="48"/>
      <c r="L709" s="15">
        <f>SUM($N$22:N709)</f>
        <v>3</v>
      </c>
      <c r="M709" s="15" t="str">
        <f>IF('Base articles déposés'!$A698='Récap par déposant'!$H$2,'Base articles déposés'!$B698,"")</f>
        <v/>
      </c>
      <c r="N709" s="15">
        <f t="shared" si="21"/>
        <v>0</v>
      </c>
    </row>
    <row r="710" spans="1:14" hidden="1" outlineLevel="1" x14ac:dyDescent="0.25">
      <c r="A710" s="21">
        <v>689</v>
      </c>
      <c r="B710" s="44"/>
      <c r="C710" s="100" t="str">
        <f t="shared" si="22"/>
        <v/>
      </c>
      <c r="D710" s="97" t="str">
        <f>IF(ISERROR(VLOOKUP(C710,'Base articles déposés'!$B$8:$I$10677,2,0)),"",VLOOKUP(C710,'Base articles déposés'!$B$8:$I$10677,2,0))</f>
        <v/>
      </c>
      <c r="E710" s="137" t="str">
        <f>IF(ISERROR(VLOOKUP(C710,'Base articles déposés'!$B$8:$I$10677,6,0)),"",VLOOKUP(C710,'Base articles déposés'!$B$8:$I$10677,6,0))</f>
        <v/>
      </c>
      <c r="F710" s="140" t="str">
        <f>IF(ISERROR(IF(ISBLANK(VLOOKUP(C710,'Base articles déposés'!$B$8:$I$10677,7,0)),"",VLOOKUP(C710,'Base articles déposés'!$B$8:$I$10677,7,0))),"",IF(ISBLANK(VLOOKUP(C710,'Base articles déposés'!$B$8:$I$10677,7,0)),"",VLOOKUP(C710,'Base articles déposés'!$B$8:$I$10677,7,0)))</f>
        <v/>
      </c>
      <c r="G710" s="143" t="str">
        <f>IF(ISERROR(IF(ISBLANK(VLOOKUP(C710,'Base articles déposés'!$B$8:$I$10677,8,0)),"",VLOOKUP(C710,'Base articles déposés'!$B$8:$I$10677,8,0))),"",IF(ISBLANK(VLOOKUP(C710,'Base articles déposés'!$B$8:$I$10677,8,0)),"",VLOOKUP(C710,'Base articles déposés'!$B$8:$I$10677,8,0)))</f>
        <v/>
      </c>
      <c r="H710" s="146" t="str">
        <f>IF(ISERROR(IF(ISBLANK(VLOOKUP(C710,'Base articles déposés'!$B$8:$K$10677,9,0)),"",VLOOKUP(C710,'Base articles déposés'!$B$8:$K$10677,9,0))),"",IF(ISBLANK(VLOOKUP(C710,'Base articles déposés'!$B$8:$K$10677,9,0)),"",VLOOKUP(C710,'Base articles déposés'!$B$8:$K$10677,9,0)))</f>
        <v/>
      </c>
      <c r="I710" s="165">
        <f>IF(F710="oui",IF(H710="oui",0,IF(ISERROR(VLOOKUP(C710,'Base articles déposés'!$B$8:$I$10677,5,0)),"",VLOOKUP(C710,'Base articles déposés'!$B$8:$I$10677,5,0))),0)</f>
        <v>0</v>
      </c>
      <c r="J710" s="48"/>
      <c r="L710" s="15">
        <f>SUM($N$22:N710)</f>
        <v>3</v>
      </c>
      <c r="M710" s="15" t="str">
        <f>IF('Base articles déposés'!$A699='Récap par déposant'!$H$2,'Base articles déposés'!$B699,"")</f>
        <v/>
      </c>
      <c r="N710" s="15">
        <f t="shared" si="21"/>
        <v>0</v>
      </c>
    </row>
    <row r="711" spans="1:14" hidden="1" outlineLevel="1" x14ac:dyDescent="0.25">
      <c r="A711" s="21">
        <v>690</v>
      </c>
      <c r="B711" s="44"/>
      <c r="C711" s="100" t="str">
        <f t="shared" si="22"/>
        <v/>
      </c>
      <c r="D711" s="97" t="str">
        <f>IF(ISERROR(VLOOKUP(C711,'Base articles déposés'!$B$8:$I$10677,2,0)),"",VLOOKUP(C711,'Base articles déposés'!$B$8:$I$10677,2,0))</f>
        <v/>
      </c>
      <c r="E711" s="137" t="str">
        <f>IF(ISERROR(VLOOKUP(C711,'Base articles déposés'!$B$8:$I$10677,6,0)),"",VLOOKUP(C711,'Base articles déposés'!$B$8:$I$10677,6,0))</f>
        <v/>
      </c>
      <c r="F711" s="140" t="str">
        <f>IF(ISERROR(IF(ISBLANK(VLOOKUP(C711,'Base articles déposés'!$B$8:$I$10677,7,0)),"",VLOOKUP(C711,'Base articles déposés'!$B$8:$I$10677,7,0))),"",IF(ISBLANK(VLOOKUP(C711,'Base articles déposés'!$B$8:$I$10677,7,0)),"",VLOOKUP(C711,'Base articles déposés'!$B$8:$I$10677,7,0)))</f>
        <v/>
      </c>
      <c r="G711" s="143" t="str">
        <f>IF(ISERROR(IF(ISBLANK(VLOOKUP(C711,'Base articles déposés'!$B$8:$I$10677,8,0)),"",VLOOKUP(C711,'Base articles déposés'!$B$8:$I$10677,8,0))),"",IF(ISBLANK(VLOOKUP(C711,'Base articles déposés'!$B$8:$I$10677,8,0)),"",VLOOKUP(C711,'Base articles déposés'!$B$8:$I$10677,8,0)))</f>
        <v/>
      </c>
      <c r="H711" s="146" t="str">
        <f>IF(ISERROR(IF(ISBLANK(VLOOKUP(C711,'Base articles déposés'!$B$8:$K$10677,9,0)),"",VLOOKUP(C711,'Base articles déposés'!$B$8:$K$10677,9,0))),"",IF(ISBLANK(VLOOKUP(C711,'Base articles déposés'!$B$8:$K$10677,9,0)),"",VLOOKUP(C711,'Base articles déposés'!$B$8:$K$10677,9,0)))</f>
        <v/>
      </c>
      <c r="I711" s="165">
        <f>IF(F711="oui",IF(H711="oui",0,IF(ISERROR(VLOOKUP(C711,'Base articles déposés'!$B$8:$I$10677,5,0)),"",VLOOKUP(C711,'Base articles déposés'!$B$8:$I$10677,5,0))),0)</f>
        <v>0</v>
      </c>
      <c r="J711" s="48"/>
      <c r="L711" s="15">
        <f>SUM($N$22:N711)</f>
        <v>3</v>
      </c>
      <c r="M711" s="15" t="str">
        <f>IF('Base articles déposés'!$A700='Récap par déposant'!$H$2,'Base articles déposés'!$B700,"")</f>
        <v/>
      </c>
      <c r="N711" s="15">
        <f t="shared" si="21"/>
        <v>0</v>
      </c>
    </row>
    <row r="712" spans="1:14" hidden="1" outlineLevel="1" x14ac:dyDescent="0.25">
      <c r="A712" s="21">
        <v>691</v>
      </c>
      <c r="B712" s="44"/>
      <c r="C712" s="100" t="str">
        <f t="shared" si="22"/>
        <v/>
      </c>
      <c r="D712" s="97" t="str">
        <f>IF(ISERROR(VLOOKUP(C712,'Base articles déposés'!$B$8:$I$10677,2,0)),"",VLOOKUP(C712,'Base articles déposés'!$B$8:$I$10677,2,0))</f>
        <v/>
      </c>
      <c r="E712" s="137" t="str">
        <f>IF(ISERROR(VLOOKUP(C712,'Base articles déposés'!$B$8:$I$10677,6,0)),"",VLOOKUP(C712,'Base articles déposés'!$B$8:$I$10677,6,0))</f>
        <v/>
      </c>
      <c r="F712" s="140" t="str">
        <f>IF(ISERROR(IF(ISBLANK(VLOOKUP(C712,'Base articles déposés'!$B$8:$I$10677,7,0)),"",VLOOKUP(C712,'Base articles déposés'!$B$8:$I$10677,7,0))),"",IF(ISBLANK(VLOOKUP(C712,'Base articles déposés'!$B$8:$I$10677,7,0)),"",VLOOKUP(C712,'Base articles déposés'!$B$8:$I$10677,7,0)))</f>
        <v/>
      </c>
      <c r="G712" s="143" t="str">
        <f>IF(ISERROR(IF(ISBLANK(VLOOKUP(C712,'Base articles déposés'!$B$8:$I$10677,8,0)),"",VLOOKUP(C712,'Base articles déposés'!$B$8:$I$10677,8,0))),"",IF(ISBLANK(VLOOKUP(C712,'Base articles déposés'!$B$8:$I$10677,8,0)),"",VLOOKUP(C712,'Base articles déposés'!$B$8:$I$10677,8,0)))</f>
        <v/>
      </c>
      <c r="H712" s="146" t="str">
        <f>IF(ISERROR(IF(ISBLANK(VLOOKUP(C712,'Base articles déposés'!$B$8:$K$10677,9,0)),"",VLOOKUP(C712,'Base articles déposés'!$B$8:$K$10677,9,0))),"",IF(ISBLANK(VLOOKUP(C712,'Base articles déposés'!$B$8:$K$10677,9,0)),"",VLOOKUP(C712,'Base articles déposés'!$B$8:$K$10677,9,0)))</f>
        <v/>
      </c>
      <c r="I712" s="165">
        <f>IF(F712="oui",IF(H712="oui",0,IF(ISERROR(VLOOKUP(C712,'Base articles déposés'!$B$8:$I$10677,5,0)),"",VLOOKUP(C712,'Base articles déposés'!$B$8:$I$10677,5,0))),0)</f>
        <v>0</v>
      </c>
      <c r="J712" s="48"/>
      <c r="L712" s="15">
        <f>SUM($N$22:N712)</f>
        <v>3</v>
      </c>
      <c r="M712" s="15" t="str">
        <f>IF('Base articles déposés'!$A701='Récap par déposant'!$H$2,'Base articles déposés'!$B701,"")</f>
        <v/>
      </c>
      <c r="N712" s="15">
        <f t="shared" si="21"/>
        <v>0</v>
      </c>
    </row>
    <row r="713" spans="1:14" hidden="1" outlineLevel="1" x14ac:dyDescent="0.25">
      <c r="A713" s="21">
        <v>692</v>
      </c>
      <c r="B713" s="44"/>
      <c r="C713" s="100" t="str">
        <f t="shared" si="22"/>
        <v/>
      </c>
      <c r="D713" s="97" t="str">
        <f>IF(ISERROR(VLOOKUP(C713,'Base articles déposés'!$B$8:$I$10677,2,0)),"",VLOOKUP(C713,'Base articles déposés'!$B$8:$I$10677,2,0))</f>
        <v/>
      </c>
      <c r="E713" s="137" t="str">
        <f>IF(ISERROR(VLOOKUP(C713,'Base articles déposés'!$B$8:$I$10677,6,0)),"",VLOOKUP(C713,'Base articles déposés'!$B$8:$I$10677,6,0))</f>
        <v/>
      </c>
      <c r="F713" s="140" t="str">
        <f>IF(ISERROR(IF(ISBLANK(VLOOKUP(C713,'Base articles déposés'!$B$8:$I$10677,7,0)),"",VLOOKUP(C713,'Base articles déposés'!$B$8:$I$10677,7,0))),"",IF(ISBLANK(VLOOKUP(C713,'Base articles déposés'!$B$8:$I$10677,7,0)),"",VLOOKUP(C713,'Base articles déposés'!$B$8:$I$10677,7,0)))</f>
        <v/>
      </c>
      <c r="G713" s="143" t="str">
        <f>IF(ISERROR(IF(ISBLANK(VLOOKUP(C713,'Base articles déposés'!$B$8:$I$10677,8,0)),"",VLOOKUP(C713,'Base articles déposés'!$B$8:$I$10677,8,0))),"",IF(ISBLANK(VLOOKUP(C713,'Base articles déposés'!$B$8:$I$10677,8,0)),"",VLOOKUP(C713,'Base articles déposés'!$B$8:$I$10677,8,0)))</f>
        <v/>
      </c>
      <c r="H713" s="146" t="str">
        <f>IF(ISERROR(IF(ISBLANK(VLOOKUP(C713,'Base articles déposés'!$B$8:$K$10677,9,0)),"",VLOOKUP(C713,'Base articles déposés'!$B$8:$K$10677,9,0))),"",IF(ISBLANK(VLOOKUP(C713,'Base articles déposés'!$B$8:$K$10677,9,0)),"",VLOOKUP(C713,'Base articles déposés'!$B$8:$K$10677,9,0)))</f>
        <v/>
      </c>
      <c r="I713" s="165">
        <f>IF(F713="oui",IF(H713="oui",0,IF(ISERROR(VLOOKUP(C713,'Base articles déposés'!$B$8:$I$10677,5,0)),"",VLOOKUP(C713,'Base articles déposés'!$B$8:$I$10677,5,0))),0)</f>
        <v>0</v>
      </c>
      <c r="J713" s="48"/>
      <c r="L713" s="15">
        <f>SUM($N$22:N713)</f>
        <v>3</v>
      </c>
      <c r="M713" s="15" t="str">
        <f>IF('Base articles déposés'!$A702='Récap par déposant'!$H$2,'Base articles déposés'!$B702,"")</f>
        <v/>
      </c>
      <c r="N713" s="15">
        <f t="shared" si="21"/>
        <v>0</v>
      </c>
    </row>
    <row r="714" spans="1:14" hidden="1" outlineLevel="1" x14ac:dyDescent="0.25">
      <c r="A714" s="21">
        <v>693</v>
      </c>
      <c r="B714" s="44"/>
      <c r="C714" s="100" t="str">
        <f t="shared" si="22"/>
        <v/>
      </c>
      <c r="D714" s="97" t="str">
        <f>IF(ISERROR(VLOOKUP(C714,'Base articles déposés'!$B$8:$I$10677,2,0)),"",VLOOKUP(C714,'Base articles déposés'!$B$8:$I$10677,2,0))</f>
        <v/>
      </c>
      <c r="E714" s="137" t="str">
        <f>IF(ISERROR(VLOOKUP(C714,'Base articles déposés'!$B$8:$I$10677,6,0)),"",VLOOKUP(C714,'Base articles déposés'!$B$8:$I$10677,6,0))</f>
        <v/>
      </c>
      <c r="F714" s="140" t="str">
        <f>IF(ISERROR(IF(ISBLANK(VLOOKUP(C714,'Base articles déposés'!$B$8:$I$10677,7,0)),"",VLOOKUP(C714,'Base articles déposés'!$B$8:$I$10677,7,0))),"",IF(ISBLANK(VLOOKUP(C714,'Base articles déposés'!$B$8:$I$10677,7,0)),"",VLOOKUP(C714,'Base articles déposés'!$B$8:$I$10677,7,0)))</f>
        <v/>
      </c>
      <c r="G714" s="143" t="str">
        <f>IF(ISERROR(IF(ISBLANK(VLOOKUP(C714,'Base articles déposés'!$B$8:$I$10677,8,0)),"",VLOOKUP(C714,'Base articles déposés'!$B$8:$I$10677,8,0))),"",IF(ISBLANK(VLOOKUP(C714,'Base articles déposés'!$B$8:$I$10677,8,0)),"",VLOOKUP(C714,'Base articles déposés'!$B$8:$I$10677,8,0)))</f>
        <v/>
      </c>
      <c r="H714" s="146" t="str">
        <f>IF(ISERROR(IF(ISBLANK(VLOOKUP(C714,'Base articles déposés'!$B$8:$K$10677,9,0)),"",VLOOKUP(C714,'Base articles déposés'!$B$8:$K$10677,9,0))),"",IF(ISBLANK(VLOOKUP(C714,'Base articles déposés'!$B$8:$K$10677,9,0)),"",VLOOKUP(C714,'Base articles déposés'!$B$8:$K$10677,9,0)))</f>
        <v/>
      </c>
      <c r="I714" s="165">
        <f>IF(F714="oui",IF(H714="oui",0,IF(ISERROR(VLOOKUP(C714,'Base articles déposés'!$B$8:$I$10677,5,0)),"",VLOOKUP(C714,'Base articles déposés'!$B$8:$I$10677,5,0))),0)</f>
        <v>0</v>
      </c>
      <c r="J714" s="48"/>
      <c r="L714" s="15">
        <f>SUM($N$22:N714)</f>
        <v>3</v>
      </c>
      <c r="M714" s="15" t="str">
        <f>IF('Base articles déposés'!$A703='Récap par déposant'!$H$2,'Base articles déposés'!$B703,"")</f>
        <v/>
      </c>
      <c r="N714" s="15">
        <f t="shared" si="21"/>
        <v>0</v>
      </c>
    </row>
    <row r="715" spans="1:14" hidden="1" outlineLevel="1" x14ac:dyDescent="0.25">
      <c r="A715" s="21">
        <v>694</v>
      </c>
      <c r="B715" s="44"/>
      <c r="C715" s="100" t="str">
        <f t="shared" si="22"/>
        <v/>
      </c>
      <c r="D715" s="97" t="str">
        <f>IF(ISERROR(VLOOKUP(C715,'Base articles déposés'!$B$8:$I$10677,2,0)),"",VLOOKUP(C715,'Base articles déposés'!$B$8:$I$10677,2,0))</f>
        <v/>
      </c>
      <c r="E715" s="137" t="str">
        <f>IF(ISERROR(VLOOKUP(C715,'Base articles déposés'!$B$8:$I$10677,6,0)),"",VLOOKUP(C715,'Base articles déposés'!$B$8:$I$10677,6,0))</f>
        <v/>
      </c>
      <c r="F715" s="140" t="str">
        <f>IF(ISERROR(IF(ISBLANK(VLOOKUP(C715,'Base articles déposés'!$B$8:$I$10677,7,0)),"",VLOOKUP(C715,'Base articles déposés'!$B$8:$I$10677,7,0))),"",IF(ISBLANK(VLOOKUP(C715,'Base articles déposés'!$B$8:$I$10677,7,0)),"",VLOOKUP(C715,'Base articles déposés'!$B$8:$I$10677,7,0)))</f>
        <v/>
      </c>
      <c r="G715" s="143" t="str">
        <f>IF(ISERROR(IF(ISBLANK(VLOOKUP(C715,'Base articles déposés'!$B$8:$I$10677,8,0)),"",VLOOKUP(C715,'Base articles déposés'!$B$8:$I$10677,8,0))),"",IF(ISBLANK(VLOOKUP(C715,'Base articles déposés'!$B$8:$I$10677,8,0)),"",VLOOKUP(C715,'Base articles déposés'!$B$8:$I$10677,8,0)))</f>
        <v/>
      </c>
      <c r="H715" s="146" t="str">
        <f>IF(ISERROR(IF(ISBLANK(VLOOKUP(C715,'Base articles déposés'!$B$8:$K$10677,9,0)),"",VLOOKUP(C715,'Base articles déposés'!$B$8:$K$10677,9,0))),"",IF(ISBLANK(VLOOKUP(C715,'Base articles déposés'!$B$8:$K$10677,9,0)),"",VLOOKUP(C715,'Base articles déposés'!$B$8:$K$10677,9,0)))</f>
        <v/>
      </c>
      <c r="I715" s="165">
        <f>IF(F715="oui",IF(H715="oui",0,IF(ISERROR(VLOOKUP(C715,'Base articles déposés'!$B$8:$I$10677,5,0)),"",VLOOKUP(C715,'Base articles déposés'!$B$8:$I$10677,5,0))),0)</f>
        <v>0</v>
      </c>
      <c r="J715" s="48"/>
      <c r="L715" s="15">
        <f>SUM($N$22:N715)</f>
        <v>3</v>
      </c>
      <c r="M715" s="15" t="str">
        <f>IF('Base articles déposés'!$A704='Récap par déposant'!$H$2,'Base articles déposés'!$B704,"")</f>
        <v/>
      </c>
      <c r="N715" s="15">
        <f t="shared" si="21"/>
        <v>0</v>
      </c>
    </row>
    <row r="716" spans="1:14" hidden="1" outlineLevel="1" x14ac:dyDescent="0.25">
      <c r="A716" s="21">
        <v>695</v>
      </c>
      <c r="B716" s="44"/>
      <c r="C716" s="100" t="str">
        <f t="shared" si="22"/>
        <v/>
      </c>
      <c r="D716" s="97" t="str">
        <f>IF(ISERROR(VLOOKUP(C716,'Base articles déposés'!$B$8:$I$10677,2,0)),"",VLOOKUP(C716,'Base articles déposés'!$B$8:$I$10677,2,0))</f>
        <v/>
      </c>
      <c r="E716" s="137" t="str">
        <f>IF(ISERROR(VLOOKUP(C716,'Base articles déposés'!$B$8:$I$10677,6,0)),"",VLOOKUP(C716,'Base articles déposés'!$B$8:$I$10677,6,0))</f>
        <v/>
      </c>
      <c r="F716" s="140" t="str">
        <f>IF(ISERROR(IF(ISBLANK(VLOOKUP(C716,'Base articles déposés'!$B$8:$I$10677,7,0)),"",VLOOKUP(C716,'Base articles déposés'!$B$8:$I$10677,7,0))),"",IF(ISBLANK(VLOOKUP(C716,'Base articles déposés'!$B$8:$I$10677,7,0)),"",VLOOKUP(C716,'Base articles déposés'!$B$8:$I$10677,7,0)))</f>
        <v/>
      </c>
      <c r="G716" s="143" t="str">
        <f>IF(ISERROR(IF(ISBLANK(VLOOKUP(C716,'Base articles déposés'!$B$8:$I$10677,8,0)),"",VLOOKUP(C716,'Base articles déposés'!$B$8:$I$10677,8,0))),"",IF(ISBLANK(VLOOKUP(C716,'Base articles déposés'!$B$8:$I$10677,8,0)),"",VLOOKUP(C716,'Base articles déposés'!$B$8:$I$10677,8,0)))</f>
        <v/>
      </c>
      <c r="H716" s="146" t="str">
        <f>IF(ISERROR(IF(ISBLANK(VLOOKUP(C716,'Base articles déposés'!$B$8:$K$10677,9,0)),"",VLOOKUP(C716,'Base articles déposés'!$B$8:$K$10677,9,0))),"",IF(ISBLANK(VLOOKUP(C716,'Base articles déposés'!$B$8:$K$10677,9,0)),"",VLOOKUP(C716,'Base articles déposés'!$B$8:$K$10677,9,0)))</f>
        <v/>
      </c>
      <c r="I716" s="165">
        <f>IF(F716="oui",IF(H716="oui",0,IF(ISERROR(VLOOKUP(C716,'Base articles déposés'!$B$8:$I$10677,5,0)),"",VLOOKUP(C716,'Base articles déposés'!$B$8:$I$10677,5,0))),0)</f>
        <v>0</v>
      </c>
      <c r="J716" s="48"/>
      <c r="L716" s="15">
        <f>SUM($N$22:N716)</f>
        <v>3</v>
      </c>
      <c r="M716" s="15" t="str">
        <f>IF('Base articles déposés'!$A705='Récap par déposant'!$H$2,'Base articles déposés'!$B705,"")</f>
        <v/>
      </c>
      <c r="N716" s="15">
        <f t="shared" si="21"/>
        <v>0</v>
      </c>
    </row>
    <row r="717" spans="1:14" hidden="1" outlineLevel="1" x14ac:dyDescent="0.25">
      <c r="A717" s="21">
        <v>696</v>
      </c>
      <c r="B717" s="44"/>
      <c r="C717" s="100" t="str">
        <f t="shared" si="22"/>
        <v/>
      </c>
      <c r="D717" s="97" t="str">
        <f>IF(ISERROR(VLOOKUP(C717,'Base articles déposés'!$B$8:$I$10677,2,0)),"",VLOOKUP(C717,'Base articles déposés'!$B$8:$I$10677,2,0))</f>
        <v/>
      </c>
      <c r="E717" s="137" t="str">
        <f>IF(ISERROR(VLOOKUP(C717,'Base articles déposés'!$B$8:$I$10677,6,0)),"",VLOOKUP(C717,'Base articles déposés'!$B$8:$I$10677,6,0))</f>
        <v/>
      </c>
      <c r="F717" s="140" t="str">
        <f>IF(ISERROR(IF(ISBLANK(VLOOKUP(C717,'Base articles déposés'!$B$8:$I$10677,7,0)),"",VLOOKUP(C717,'Base articles déposés'!$B$8:$I$10677,7,0))),"",IF(ISBLANK(VLOOKUP(C717,'Base articles déposés'!$B$8:$I$10677,7,0)),"",VLOOKUP(C717,'Base articles déposés'!$B$8:$I$10677,7,0)))</f>
        <v/>
      </c>
      <c r="G717" s="143" t="str">
        <f>IF(ISERROR(IF(ISBLANK(VLOOKUP(C717,'Base articles déposés'!$B$8:$I$10677,8,0)),"",VLOOKUP(C717,'Base articles déposés'!$B$8:$I$10677,8,0))),"",IF(ISBLANK(VLOOKUP(C717,'Base articles déposés'!$B$8:$I$10677,8,0)),"",VLOOKUP(C717,'Base articles déposés'!$B$8:$I$10677,8,0)))</f>
        <v/>
      </c>
      <c r="H717" s="146" t="str">
        <f>IF(ISERROR(IF(ISBLANK(VLOOKUP(C717,'Base articles déposés'!$B$8:$K$10677,9,0)),"",VLOOKUP(C717,'Base articles déposés'!$B$8:$K$10677,9,0))),"",IF(ISBLANK(VLOOKUP(C717,'Base articles déposés'!$B$8:$K$10677,9,0)),"",VLOOKUP(C717,'Base articles déposés'!$B$8:$K$10677,9,0)))</f>
        <v/>
      </c>
      <c r="I717" s="165">
        <f>IF(F717="oui",IF(H717="oui",0,IF(ISERROR(VLOOKUP(C717,'Base articles déposés'!$B$8:$I$10677,5,0)),"",VLOOKUP(C717,'Base articles déposés'!$B$8:$I$10677,5,0))),0)</f>
        <v>0</v>
      </c>
      <c r="J717" s="48"/>
      <c r="L717" s="15">
        <f>SUM($N$22:N717)</f>
        <v>3</v>
      </c>
      <c r="M717" s="15" t="str">
        <f>IF('Base articles déposés'!$A706='Récap par déposant'!$H$2,'Base articles déposés'!$B706,"")</f>
        <v/>
      </c>
      <c r="N717" s="15">
        <f t="shared" si="21"/>
        <v>0</v>
      </c>
    </row>
    <row r="718" spans="1:14" hidden="1" outlineLevel="1" x14ac:dyDescent="0.25">
      <c r="A718" s="21">
        <v>697</v>
      </c>
      <c r="B718" s="44"/>
      <c r="C718" s="100" t="str">
        <f t="shared" si="22"/>
        <v/>
      </c>
      <c r="D718" s="97" t="str">
        <f>IF(ISERROR(VLOOKUP(C718,'Base articles déposés'!$B$8:$I$10677,2,0)),"",VLOOKUP(C718,'Base articles déposés'!$B$8:$I$10677,2,0))</f>
        <v/>
      </c>
      <c r="E718" s="137" t="str">
        <f>IF(ISERROR(VLOOKUP(C718,'Base articles déposés'!$B$8:$I$10677,6,0)),"",VLOOKUP(C718,'Base articles déposés'!$B$8:$I$10677,6,0))</f>
        <v/>
      </c>
      <c r="F718" s="140" t="str">
        <f>IF(ISERROR(IF(ISBLANK(VLOOKUP(C718,'Base articles déposés'!$B$8:$I$10677,7,0)),"",VLOOKUP(C718,'Base articles déposés'!$B$8:$I$10677,7,0))),"",IF(ISBLANK(VLOOKUP(C718,'Base articles déposés'!$B$8:$I$10677,7,0)),"",VLOOKUP(C718,'Base articles déposés'!$B$8:$I$10677,7,0)))</f>
        <v/>
      </c>
      <c r="G718" s="143" t="str">
        <f>IF(ISERROR(IF(ISBLANK(VLOOKUP(C718,'Base articles déposés'!$B$8:$I$10677,8,0)),"",VLOOKUP(C718,'Base articles déposés'!$B$8:$I$10677,8,0))),"",IF(ISBLANK(VLOOKUP(C718,'Base articles déposés'!$B$8:$I$10677,8,0)),"",VLOOKUP(C718,'Base articles déposés'!$B$8:$I$10677,8,0)))</f>
        <v/>
      </c>
      <c r="H718" s="146" t="str">
        <f>IF(ISERROR(IF(ISBLANK(VLOOKUP(C718,'Base articles déposés'!$B$8:$K$10677,9,0)),"",VLOOKUP(C718,'Base articles déposés'!$B$8:$K$10677,9,0))),"",IF(ISBLANK(VLOOKUP(C718,'Base articles déposés'!$B$8:$K$10677,9,0)),"",VLOOKUP(C718,'Base articles déposés'!$B$8:$K$10677,9,0)))</f>
        <v/>
      </c>
      <c r="I718" s="165">
        <f>IF(F718="oui",IF(H718="oui",0,IF(ISERROR(VLOOKUP(C718,'Base articles déposés'!$B$8:$I$10677,5,0)),"",VLOOKUP(C718,'Base articles déposés'!$B$8:$I$10677,5,0))),0)</f>
        <v>0</v>
      </c>
      <c r="J718" s="48"/>
      <c r="L718" s="15">
        <f>SUM($N$22:N718)</f>
        <v>3</v>
      </c>
      <c r="M718" s="15" t="str">
        <f>IF('Base articles déposés'!$A707='Récap par déposant'!$H$2,'Base articles déposés'!$B707,"")</f>
        <v/>
      </c>
      <c r="N718" s="15">
        <f t="shared" si="21"/>
        <v>0</v>
      </c>
    </row>
    <row r="719" spans="1:14" hidden="1" outlineLevel="1" x14ac:dyDescent="0.25">
      <c r="A719" s="21">
        <v>698</v>
      </c>
      <c r="B719" s="44"/>
      <c r="C719" s="100" t="str">
        <f t="shared" si="22"/>
        <v/>
      </c>
      <c r="D719" s="97" t="str">
        <f>IF(ISERROR(VLOOKUP(C719,'Base articles déposés'!$B$8:$I$10677,2,0)),"",VLOOKUP(C719,'Base articles déposés'!$B$8:$I$10677,2,0))</f>
        <v/>
      </c>
      <c r="E719" s="137" t="str">
        <f>IF(ISERROR(VLOOKUP(C719,'Base articles déposés'!$B$8:$I$10677,6,0)),"",VLOOKUP(C719,'Base articles déposés'!$B$8:$I$10677,6,0))</f>
        <v/>
      </c>
      <c r="F719" s="140" t="str">
        <f>IF(ISERROR(IF(ISBLANK(VLOOKUP(C719,'Base articles déposés'!$B$8:$I$10677,7,0)),"",VLOOKUP(C719,'Base articles déposés'!$B$8:$I$10677,7,0))),"",IF(ISBLANK(VLOOKUP(C719,'Base articles déposés'!$B$8:$I$10677,7,0)),"",VLOOKUP(C719,'Base articles déposés'!$B$8:$I$10677,7,0)))</f>
        <v/>
      </c>
      <c r="G719" s="143" t="str">
        <f>IF(ISERROR(IF(ISBLANK(VLOOKUP(C719,'Base articles déposés'!$B$8:$I$10677,8,0)),"",VLOOKUP(C719,'Base articles déposés'!$B$8:$I$10677,8,0))),"",IF(ISBLANK(VLOOKUP(C719,'Base articles déposés'!$B$8:$I$10677,8,0)),"",VLOOKUP(C719,'Base articles déposés'!$B$8:$I$10677,8,0)))</f>
        <v/>
      </c>
      <c r="H719" s="146" t="str">
        <f>IF(ISERROR(IF(ISBLANK(VLOOKUP(C719,'Base articles déposés'!$B$8:$K$10677,9,0)),"",VLOOKUP(C719,'Base articles déposés'!$B$8:$K$10677,9,0))),"",IF(ISBLANK(VLOOKUP(C719,'Base articles déposés'!$B$8:$K$10677,9,0)),"",VLOOKUP(C719,'Base articles déposés'!$B$8:$K$10677,9,0)))</f>
        <v/>
      </c>
      <c r="I719" s="165">
        <f>IF(F719="oui",IF(H719="oui",0,IF(ISERROR(VLOOKUP(C719,'Base articles déposés'!$B$8:$I$10677,5,0)),"",VLOOKUP(C719,'Base articles déposés'!$B$8:$I$10677,5,0))),0)</f>
        <v>0</v>
      </c>
      <c r="J719" s="48"/>
      <c r="L719" s="15">
        <f>SUM($N$22:N719)</f>
        <v>3</v>
      </c>
      <c r="M719" s="15" t="str">
        <f>IF('Base articles déposés'!$A708='Récap par déposant'!$H$2,'Base articles déposés'!$B708,"")</f>
        <v/>
      </c>
      <c r="N719" s="15">
        <f t="shared" si="21"/>
        <v>0</v>
      </c>
    </row>
    <row r="720" spans="1:14" hidden="1" outlineLevel="1" x14ac:dyDescent="0.25">
      <c r="A720" s="21">
        <v>699</v>
      </c>
      <c r="B720" s="44"/>
      <c r="C720" s="100" t="str">
        <f t="shared" si="22"/>
        <v/>
      </c>
      <c r="D720" s="97" t="str">
        <f>IF(ISERROR(VLOOKUP(C720,'Base articles déposés'!$B$8:$I$10677,2,0)),"",VLOOKUP(C720,'Base articles déposés'!$B$8:$I$10677,2,0))</f>
        <v/>
      </c>
      <c r="E720" s="137" t="str">
        <f>IF(ISERROR(VLOOKUP(C720,'Base articles déposés'!$B$8:$I$10677,6,0)),"",VLOOKUP(C720,'Base articles déposés'!$B$8:$I$10677,6,0))</f>
        <v/>
      </c>
      <c r="F720" s="140" t="str">
        <f>IF(ISERROR(IF(ISBLANK(VLOOKUP(C720,'Base articles déposés'!$B$8:$I$10677,7,0)),"",VLOOKUP(C720,'Base articles déposés'!$B$8:$I$10677,7,0))),"",IF(ISBLANK(VLOOKUP(C720,'Base articles déposés'!$B$8:$I$10677,7,0)),"",VLOOKUP(C720,'Base articles déposés'!$B$8:$I$10677,7,0)))</f>
        <v/>
      </c>
      <c r="G720" s="143" t="str">
        <f>IF(ISERROR(IF(ISBLANK(VLOOKUP(C720,'Base articles déposés'!$B$8:$I$10677,8,0)),"",VLOOKUP(C720,'Base articles déposés'!$B$8:$I$10677,8,0))),"",IF(ISBLANK(VLOOKUP(C720,'Base articles déposés'!$B$8:$I$10677,8,0)),"",VLOOKUP(C720,'Base articles déposés'!$B$8:$I$10677,8,0)))</f>
        <v/>
      </c>
      <c r="H720" s="146" t="str">
        <f>IF(ISERROR(IF(ISBLANK(VLOOKUP(C720,'Base articles déposés'!$B$8:$K$10677,9,0)),"",VLOOKUP(C720,'Base articles déposés'!$B$8:$K$10677,9,0))),"",IF(ISBLANK(VLOOKUP(C720,'Base articles déposés'!$B$8:$K$10677,9,0)),"",VLOOKUP(C720,'Base articles déposés'!$B$8:$K$10677,9,0)))</f>
        <v/>
      </c>
      <c r="I720" s="165">
        <f>IF(F720="oui",IF(H720="oui",0,IF(ISERROR(VLOOKUP(C720,'Base articles déposés'!$B$8:$I$10677,5,0)),"",VLOOKUP(C720,'Base articles déposés'!$B$8:$I$10677,5,0))),0)</f>
        <v>0</v>
      </c>
      <c r="J720" s="48"/>
      <c r="L720" s="15">
        <f>SUM($N$22:N720)</f>
        <v>3</v>
      </c>
      <c r="M720" s="15" t="str">
        <f>IF('Base articles déposés'!$A709='Récap par déposant'!$H$2,'Base articles déposés'!$B709,"")</f>
        <v/>
      </c>
      <c r="N720" s="15">
        <f t="shared" si="21"/>
        <v>0</v>
      </c>
    </row>
    <row r="721" spans="1:14" hidden="1" outlineLevel="1" x14ac:dyDescent="0.25">
      <c r="A721" s="21">
        <v>700</v>
      </c>
      <c r="B721" s="44"/>
      <c r="C721" s="100" t="str">
        <f t="shared" si="22"/>
        <v/>
      </c>
      <c r="D721" s="97" t="str">
        <f>IF(ISERROR(VLOOKUP(C721,'Base articles déposés'!$B$8:$I$10677,2,0)),"",VLOOKUP(C721,'Base articles déposés'!$B$8:$I$10677,2,0))</f>
        <v/>
      </c>
      <c r="E721" s="137" t="str">
        <f>IF(ISERROR(VLOOKUP(C721,'Base articles déposés'!$B$8:$I$10677,6,0)),"",VLOOKUP(C721,'Base articles déposés'!$B$8:$I$10677,6,0))</f>
        <v/>
      </c>
      <c r="F721" s="140" t="str">
        <f>IF(ISERROR(IF(ISBLANK(VLOOKUP(C721,'Base articles déposés'!$B$8:$I$10677,7,0)),"",VLOOKUP(C721,'Base articles déposés'!$B$8:$I$10677,7,0))),"",IF(ISBLANK(VLOOKUP(C721,'Base articles déposés'!$B$8:$I$10677,7,0)),"",VLOOKUP(C721,'Base articles déposés'!$B$8:$I$10677,7,0)))</f>
        <v/>
      </c>
      <c r="G721" s="143" t="str">
        <f>IF(ISERROR(IF(ISBLANK(VLOOKUP(C721,'Base articles déposés'!$B$8:$I$10677,8,0)),"",VLOOKUP(C721,'Base articles déposés'!$B$8:$I$10677,8,0))),"",IF(ISBLANK(VLOOKUP(C721,'Base articles déposés'!$B$8:$I$10677,8,0)),"",VLOOKUP(C721,'Base articles déposés'!$B$8:$I$10677,8,0)))</f>
        <v/>
      </c>
      <c r="H721" s="146" t="str">
        <f>IF(ISERROR(IF(ISBLANK(VLOOKUP(C721,'Base articles déposés'!$B$8:$K$10677,9,0)),"",VLOOKUP(C721,'Base articles déposés'!$B$8:$K$10677,9,0))),"",IF(ISBLANK(VLOOKUP(C721,'Base articles déposés'!$B$8:$K$10677,9,0)),"",VLOOKUP(C721,'Base articles déposés'!$B$8:$K$10677,9,0)))</f>
        <v/>
      </c>
      <c r="I721" s="165">
        <f>IF(F721="oui",IF(H721="oui",0,IF(ISERROR(VLOOKUP(C721,'Base articles déposés'!$B$8:$I$10677,5,0)),"",VLOOKUP(C721,'Base articles déposés'!$B$8:$I$10677,5,0))),0)</f>
        <v>0</v>
      </c>
      <c r="J721" s="48"/>
      <c r="L721" s="15">
        <f>SUM($N$22:N721)</f>
        <v>3</v>
      </c>
      <c r="M721" s="15" t="str">
        <f>IF('Base articles déposés'!$A710='Récap par déposant'!$H$2,'Base articles déposés'!$B710,"")</f>
        <v/>
      </c>
      <c r="N721" s="15">
        <f t="shared" si="21"/>
        <v>0</v>
      </c>
    </row>
    <row r="722" spans="1:14" hidden="1" outlineLevel="1" x14ac:dyDescent="0.25">
      <c r="A722" s="21">
        <v>701</v>
      </c>
      <c r="B722" s="44"/>
      <c r="C722" s="100" t="str">
        <f t="shared" si="22"/>
        <v/>
      </c>
      <c r="D722" s="97" t="str">
        <f>IF(ISERROR(VLOOKUP(C722,'Base articles déposés'!$B$8:$I$10677,2,0)),"",VLOOKUP(C722,'Base articles déposés'!$B$8:$I$10677,2,0))</f>
        <v/>
      </c>
      <c r="E722" s="137" t="str">
        <f>IF(ISERROR(VLOOKUP(C722,'Base articles déposés'!$B$8:$I$10677,6,0)),"",VLOOKUP(C722,'Base articles déposés'!$B$8:$I$10677,6,0))</f>
        <v/>
      </c>
      <c r="F722" s="140" t="str">
        <f>IF(ISERROR(IF(ISBLANK(VLOOKUP(C722,'Base articles déposés'!$B$8:$I$10677,7,0)),"",VLOOKUP(C722,'Base articles déposés'!$B$8:$I$10677,7,0))),"",IF(ISBLANK(VLOOKUP(C722,'Base articles déposés'!$B$8:$I$10677,7,0)),"",VLOOKUP(C722,'Base articles déposés'!$B$8:$I$10677,7,0)))</f>
        <v/>
      </c>
      <c r="G722" s="143" t="str">
        <f>IF(ISERROR(IF(ISBLANK(VLOOKUP(C722,'Base articles déposés'!$B$8:$I$10677,8,0)),"",VLOOKUP(C722,'Base articles déposés'!$B$8:$I$10677,8,0))),"",IF(ISBLANK(VLOOKUP(C722,'Base articles déposés'!$B$8:$I$10677,8,0)),"",VLOOKUP(C722,'Base articles déposés'!$B$8:$I$10677,8,0)))</f>
        <v/>
      </c>
      <c r="H722" s="146" t="str">
        <f>IF(ISERROR(IF(ISBLANK(VLOOKUP(C722,'Base articles déposés'!$B$8:$K$10677,9,0)),"",VLOOKUP(C722,'Base articles déposés'!$B$8:$K$10677,9,0))),"",IF(ISBLANK(VLOOKUP(C722,'Base articles déposés'!$B$8:$K$10677,9,0)),"",VLOOKUP(C722,'Base articles déposés'!$B$8:$K$10677,9,0)))</f>
        <v/>
      </c>
      <c r="I722" s="165">
        <f>IF(F722="oui",IF(H722="oui",0,IF(ISERROR(VLOOKUP(C722,'Base articles déposés'!$B$8:$I$10677,5,0)),"",VLOOKUP(C722,'Base articles déposés'!$B$8:$I$10677,5,0))),0)</f>
        <v>0</v>
      </c>
      <c r="J722" s="48"/>
      <c r="L722" s="15">
        <f>SUM($N$22:N722)</f>
        <v>3</v>
      </c>
      <c r="M722" s="15" t="str">
        <f>IF('Base articles déposés'!$A711='Récap par déposant'!$H$2,'Base articles déposés'!$B711,"")</f>
        <v/>
      </c>
      <c r="N722" s="15">
        <f t="shared" si="21"/>
        <v>0</v>
      </c>
    </row>
    <row r="723" spans="1:14" hidden="1" outlineLevel="1" x14ac:dyDescent="0.25">
      <c r="A723" s="21">
        <v>702</v>
      </c>
      <c r="B723" s="44"/>
      <c r="C723" s="100" t="str">
        <f t="shared" si="22"/>
        <v/>
      </c>
      <c r="D723" s="97" t="str">
        <f>IF(ISERROR(VLOOKUP(C723,'Base articles déposés'!$B$8:$I$10677,2,0)),"",VLOOKUP(C723,'Base articles déposés'!$B$8:$I$10677,2,0))</f>
        <v/>
      </c>
      <c r="E723" s="137" t="str">
        <f>IF(ISERROR(VLOOKUP(C723,'Base articles déposés'!$B$8:$I$10677,6,0)),"",VLOOKUP(C723,'Base articles déposés'!$B$8:$I$10677,6,0))</f>
        <v/>
      </c>
      <c r="F723" s="140" t="str">
        <f>IF(ISERROR(IF(ISBLANK(VLOOKUP(C723,'Base articles déposés'!$B$8:$I$10677,7,0)),"",VLOOKUP(C723,'Base articles déposés'!$B$8:$I$10677,7,0))),"",IF(ISBLANK(VLOOKUP(C723,'Base articles déposés'!$B$8:$I$10677,7,0)),"",VLOOKUP(C723,'Base articles déposés'!$B$8:$I$10677,7,0)))</f>
        <v/>
      </c>
      <c r="G723" s="143" t="str">
        <f>IF(ISERROR(IF(ISBLANK(VLOOKUP(C723,'Base articles déposés'!$B$8:$I$10677,8,0)),"",VLOOKUP(C723,'Base articles déposés'!$B$8:$I$10677,8,0))),"",IF(ISBLANK(VLOOKUP(C723,'Base articles déposés'!$B$8:$I$10677,8,0)),"",VLOOKUP(C723,'Base articles déposés'!$B$8:$I$10677,8,0)))</f>
        <v/>
      </c>
      <c r="H723" s="146" t="str">
        <f>IF(ISERROR(IF(ISBLANK(VLOOKUP(C723,'Base articles déposés'!$B$8:$K$10677,9,0)),"",VLOOKUP(C723,'Base articles déposés'!$B$8:$K$10677,9,0))),"",IF(ISBLANK(VLOOKUP(C723,'Base articles déposés'!$B$8:$K$10677,9,0)),"",VLOOKUP(C723,'Base articles déposés'!$B$8:$K$10677,9,0)))</f>
        <v/>
      </c>
      <c r="I723" s="165">
        <f>IF(F723="oui",IF(H723="oui",0,IF(ISERROR(VLOOKUP(C723,'Base articles déposés'!$B$8:$I$10677,5,0)),"",VLOOKUP(C723,'Base articles déposés'!$B$8:$I$10677,5,0))),0)</f>
        <v>0</v>
      </c>
      <c r="J723" s="48"/>
      <c r="L723" s="15">
        <f>SUM($N$22:N723)</f>
        <v>3</v>
      </c>
      <c r="M723" s="15" t="str">
        <f>IF('Base articles déposés'!$A712='Récap par déposant'!$H$2,'Base articles déposés'!$B712,"")</f>
        <v/>
      </c>
      <c r="N723" s="15">
        <f t="shared" ref="N723:N786" si="23">IF(M723="",0,1)</f>
        <v>0</v>
      </c>
    </row>
    <row r="724" spans="1:14" hidden="1" outlineLevel="1" x14ac:dyDescent="0.25">
      <c r="A724" s="21">
        <v>703</v>
      </c>
      <c r="B724" s="44"/>
      <c r="C724" s="100" t="str">
        <f t="shared" si="22"/>
        <v/>
      </c>
      <c r="D724" s="97" t="str">
        <f>IF(ISERROR(VLOOKUP(C724,'Base articles déposés'!$B$8:$I$10677,2,0)),"",VLOOKUP(C724,'Base articles déposés'!$B$8:$I$10677,2,0))</f>
        <v/>
      </c>
      <c r="E724" s="137" t="str">
        <f>IF(ISERROR(VLOOKUP(C724,'Base articles déposés'!$B$8:$I$10677,6,0)),"",VLOOKUP(C724,'Base articles déposés'!$B$8:$I$10677,6,0))</f>
        <v/>
      </c>
      <c r="F724" s="140" t="str">
        <f>IF(ISERROR(IF(ISBLANK(VLOOKUP(C724,'Base articles déposés'!$B$8:$I$10677,7,0)),"",VLOOKUP(C724,'Base articles déposés'!$B$8:$I$10677,7,0))),"",IF(ISBLANK(VLOOKUP(C724,'Base articles déposés'!$B$8:$I$10677,7,0)),"",VLOOKUP(C724,'Base articles déposés'!$B$8:$I$10677,7,0)))</f>
        <v/>
      </c>
      <c r="G724" s="143" t="str">
        <f>IF(ISERROR(IF(ISBLANK(VLOOKUP(C724,'Base articles déposés'!$B$8:$I$10677,8,0)),"",VLOOKUP(C724,'Base articles déposés'!$B$8:$I$10677,8,0))),"",IF(ISBLANK(VLOOKUP(C724,'Base articles déposés'!$B$8:$I$10677,8,0)),"",VLOOKUP(C724,'Base articles déposés'!$B$8:$I$10677,8,0)))</f>
        <v/>
      </c>
      <c r="H724" s="146" t="str">
        <f>IF(ISERROR(IF(ISBLANK(VLOOKUP(C724,'Base articles déposés'!$B$8:$K$10677,9,0)),"",VLOOKUP(C724,'Base articles déposés'!$B$8:$K$10677,9,0))),"",IF(ISBLANK(VLOOKUP(C724,'Base articles déposés'!$B$8:$K$10677,9,0)),"",VLOOKUP(C724,'Base articles déposés'!$B$8:$K$10677,9,0)))</f>
        <v/>
      </c>
      <c r="I724" s="165">
        <f>IF(F724="oui",IF(H724="oui",0,IF(ISERROR(VLOOKUP(C724,'Base articles déposés'!$B$8:$I$10677,5,0)),"",VLOOKUP(C724,'Base articles déposés'!$B$8:$I$10677,5,0))),0)</f>
        <v>0</v>
      </c>
      <c r="J724" s="48"/>
      <c r="L724" s="15">
        <f>SUM($N$22:N724)</f>
        <v>3</v>
      </c>
      <c r="M724" s="15" t="str">
        <f>IF('Base articles déposés'!$A713='Récap par déposant'!$H$2,'Base articles déposés'!$B713,"")</f>
        <v/>
      </c>
      <c r="N724" s="15">
        <f t="shared" si="23"/>
        <v>0</v>
      </c>
    </row>
    <row r="725" spans="1:14" hidden="1" outlineLevel="1" x14ac:dyDescent="0.25">
      <c r="A725" s="21">
        <v>704</v>
      </c>
      <c r="B725" s="44"/>
      <c r="C725" s="100" t="str">
        <f t="shared" si="22"/>
        <v/>
      </c>
      <c r="D725" s="97" t="str">
        <f>IF(ISERROR(VLOOKUP(C725,'Base articles déposés'!$B$8:$I$10677,2,0)),"",VLOOKUP(C725,'Base articles déposés'!$B$8:$I$10677,2,0))</f>
        <v/>
      </c>
      <c r="E725" s="137" t="str">
        <f>IF(ISERROR(VLOOKUP(C725,'Base articles déposés'!$B$8:$I$10677,6,0)),"",VLOOKUP(C725,'Base articles déposés'!$B$8:$I$10677,6,0))</f>
        <v/>
      </c>
      <c r="F725" s="140" t="str">
        <f>IF(ISERROR(IF(ISBLANK(VLOOKUP(C725,'Base articles déposés'!$B$8:$I$10677,7,0)),"",VLOOKUP(C725,'Base articles déposés'!$B$8:$I$10677,7,0))),"",IF(ISBLANK(VLOOKUP(C725,'Base articles déposés'!$B$8:$I$10677,7,0)),"",VLOOKUP(C725,'Base articles déposés'!$B$8:$I$10677,7,0)))</f>
        <v/>
      </c>
      <c r="G725" s="143" t="str">
        <f>IF(ISERROR(IF(ISBLANK(VLOOKUP(C725,'Base articles déposés'!$B$8:$I$10677,8,0)),"",VLOOKUP(C725,'Base articles déposés'!$B$8:$I$10677,8,0))),"",IF(ISBLANK(VLOOKUP(C725,'Base articles déposés'!$B$8:$I$10677,8,0)),"",VLOOKUP(C725,'Base articles déposés'!$B$8:$I$10677,8,0)))</f>
        <v/>
      </c>
      <c r="H725" s="146" t="str">
        <f>IF(ISERROR(IF(ISBLANK(VLOOKUP(C725,'Base articles déposés'!$B$8:$K$10677,9,0)),"",VLOOKUP(C725,'Base articles déposés'!$B$8:$K$10677,9,0))),"",IF(ISBLANK(VLOOKUP(C725,'Base articles déposés'!$B$8:$K$10677,9,0)),"",VLOOKUP(C725,'Base articles déposés'!$B$8:$K$10677,9,0)))</f>
        <v/>
      </c>
      <c r="I725" s="165">
        <f>IF(F725="oui",IF(H725="oui",0,IF(ISERROR(VLOOKUP(C725,'Base articles déposés'!$B$8:$I$10677,5,0)),"",VLOOKUP(C725,'Base articles déposés'!$B$8:$I$10677,5,0))),0)</f>
        <v>0</v>
      </c>
      <c r="J725" s="48"/>
      <c r="L725" s="15">
        <f>SUM($N$22:N725)</f>
        <v>3</v>
      </c>
      <c r="M725" s="15" t="str">
        <f>IF('Base articles déposés'!$A714='Récap par déposant'!$H$2,'Base articles déposés'!$B714,"")</f>
        <v/>
      </c>
      <c r="N725" s="15">
        <f t="shared" si="23"/>
        <v>0</v>
      </c>
    </row>
    <row r="726" spans="1:14" hidden="1" outlineLevel="1" x14ac:dyDescent="0.25">
      <c r="A726" s="21">
        <v>705</v>
      </c>
      <c r="B726" s="44"/>
      <c r="C726" s="100" t="str">
        <f t="shared" si="22"/>
        <v/>
      </c>
      <c r="D726" s="97" t="str">
        <f>IF(ISERROR(VLOOKUP(C726,'Base articles déposés'!$B$8:$I$10677,2,0)),"",VLOOKUP(C726,'Base articles déposés'!$B$8:$I$10677,2,0))</f>
        <v/>
      </c>
      <c r="E726" s="137" t="str">
        <f>IF(ISERROR(VLOOKUP(C726,'Base articles déposés'!$B$8:$I$10677,6,0)),"",VLOOKUP(C726,'Base articles déposés'!$B$8:$I$10677,6,0))</f>
        <v/>
      </c>
      <c r="F726" s="140" t="str">
        <f>IF(ISERROR(IF(ISBLANK(VLOOKUP(C726,'Base articles déposés'!$B$8:$I$10677,7,0)),"",VLOOKUP(C726,'Base articles déposés'!$B$8:$I$10677,7,0))),"",IF(ISBLANK(VLOOKUP(C726,'Base articles déposés'!$B$8:$I$10677,7,0)),"",VLOOKUP(C726,'Base articles déposés'!$B$8:$I$10677,7,0)))</f>
        <v/>
      </c>
      <c r="G726" s="143" t="str">
        <f>IF(ISERROR(IF(ISBLANK(VLOOKUP(C726,'Base articles déposés'!$B$8:$I$10677,8,0)),"",VLOOKUP(C726,'Base articles déposés'!$B$8:$I$10677,8,0))),"",IF(ISBLANK(VLOOKUP(C726,'Base articles déposés'!$B$8:$I$10677,8,0)),"",VLOOKUP(C726,'Base articles déposés'!$B$8:$I$10677,8,0)))</f>
        <v/>
      </c>
      <c r="H726" s="146" t="str">
        <f>IF(ISERROR(IF(ISBLANK(VLOOKUP(C726,'Base articles déposés'!$B$8:$K$10677,9,0)),"",VLOOKUP(C726,'Base articles déposés'!$B$8:$K$10677,9,0))),"",IF(ISBLANK(VLOOKUP(C726,'Base articles déposés'!$B$8:$K$10677,9,0)),"",VLOOKUP(C726,'Base articles déposés'!$B$8:$K$10677,9,0)))</f>
        <v/>
      </c>
      <c r="I726" s="165">
        <f>IF(F726="oui",IF(H726="oui",0,IF(ISERROR(VLOOKUP(C726,'Base articles déposés'!$B$8:$I$10677,5,0)),"",VLOOKUP(C726,'Base articles déposés'!$B$8:$I$10677,5,0))),0)</f>
        <v>0</v>
      </c>
      <c r="J726" s="48"/>
      <c r="L726" s="15">
        <f>SUM($N$22:N726)</f>
        <v>3</v>
      </c>
      <c r="M726" s="15" t="str">
        <f>IF('Base articles déposés'!$A715='Récap par déposant'!$H$2,'Base articles déposés'!$B715,"")</f>
        <v/>
      </c>
      <c r="N726" s="15">
        <f t="shared" si="23"/>
        <v>0</v>
      </c>
    </row>
    <row r="727" spans="1:14" hidden="1" outlineLevel="1" x14ac:dyDescent="0.25">
      <c r="A727" s="21">
        <v>706</v>
      </c>
      <c r="B727" s="44"/>
      <c r="C727" s="100" t="str">
        <f t="shared" si="22"/>
        <v/>
      </c>
      <c r="D727" s="97" t="str">
        <f>IF(ISERROR(VLOOKUP(C727,'Base articles déposés'!$B$8:$I$10677,2,0)),"",VLOOKUP(C727,'Base articles déposés'!$B$8:$I$10677,2,0))</f>
        <v/>
      </c>
      <c r="E727" s="137" t="str">
        <f>IF(ISERROR(VLOOKUP(C727,'Base articles déposés'!$B$8:$I$10677,6,0)),"",VLOOKUP(C727,'Base articles déposés'!$B$8:$I$10677,6,0))</f>
        <v/>
      </c>
      <c r="F727" s="140" t="str">
        <f>IF(ISERROR(IF(ISBLANK(VLOOKUP(C727,'Base articles déposés'!$B$8:$I$10677,7,0)),"",VLOOKUP(C727,'Base articles déposés'!$B$8:$I$10677,7,0))),"",IF(ISBLANK(VLOOKUP(C727,'Base articles déposés'!$B$8:$I$10677,7,0)),"",VLOOKUP(C727,'Base articles déposés'!$B$8:$I$10677,7,0)))</f>
        <v/>
      </c>
      <c r="G727" s="143" t="str">
        <f>IF(ISERROR(IF(ISBLANK(VLOOKUP(C727,'Base articles déposés'!$B$8:$I$10677,8,0)),"",VLOOKUP(C727,'Base articles déposés'!$B$8:$I$10677,8,0))),"",IF(ISBLANK(VLOOKUP(C727,'Base articles déposés'!$B$8:$I$10677,8,0)),"",VLOOKUP(C727,'Base articles déposés'!$B$8:$I$10677,8,0)))</f>
        <v/>
      </c>
      <c r="H727" s="146" t="str">
        <f>IF(ISERROR(IF(ISBLANK(VLOOKUP(C727,'Base articles déposés'!$B$8:$K$10677,9,0)),"",VLOOKUP(C727,'Base articles déposés'!$B$8:$K$10677,9,0))),"",IF(ISBLANK(VLOOKUP(C727,'Base articles déposés'!$B$8:$K$10677,9,0)),"",VLOOKUP(C727,'Base articles déposés'!$B$8:$K$10677,9,0)))</f>
        <v/>
      </c>
      <c r="I727" s="165">
        <f>IF(F727="oui",IF(H727="oui",0,IF(ISERROR(VLOOKUP(C727,'Base articles déposés'!$B$8:$I$10677,5,0)),"",VLOOKUP(C727,'Base articles déposés'!$B$8:$I$10677,5,0))),0)</f>
        <v>0</v>
      </c>
      <c r="J727" s="48"/>
      <c r="L727" s="15">
        <f>SUM($N$22:N727)</f>
        <v>3</v>
      </c>
      <c r="M727" s="15" t="str">
        <f>IF('Base articles déposés'!$A716='Récap par déposant'!$H$2,'Base articles déposés'!$B716,"")</f>
        <v/>
      </c>
      <c r="N727" s="15">
        <f t="shared" si="23"/>
        <v>0</v>
      </c>
    </row>
    <row r="728" spans="1:14" hidden="1" outlineLevel="1" x14ac:dyDescent="0.25">
      <c r="A728" s="21">
        <v>707</v>
      </c>
      <c r="B728" s="44"/>
      <c r="C728" s="100" t="str">
        <f t="shared" si="22"/>
        <v/>
      </c>
      <c r="D728" s="97" t="str">
        <f>IF(ISERROR(VLOOKUP(C728,'Base articles déposés'!$B$8:$I$10677,2,0)),"",VLOOKUP(C728,'Base articles déposés'!$B$8:$I$10677,2,0))</f>
        <v/>
      </c>
      <c r="E728" s="137" t="str">
        <f>IF(ISERROR(VLOOKUP(C728,'Base articles déposés'!$B$8:$I$10677,6,0)),"",VLOOKUP(C728,'Base articles déposés'!$B$8:$I$10677,6,0))</f>
        <v/>
      </c>
      <c r="F728" s="140" t="str">
        <f>IF(ISERROR(IF(ISBLANK(VLOOKUP(C728,'Base articles déposés'!$B$8:$I$10677,7,0)),"",VLOOKUP(C728,'Base articles déposés'!$B$8:$I$10677,7,0))),"",IF(ISBLANK(VLOOKUP(C728,'Base articles déposés'!$B$8:$I$10677,7,0)),"",VLOOKUP(C728,'Base articles déposés'!$B$8:$I$10677,7,0)))</f>
        <v/>
      </c>
      <c r="G728" s="143" t="str">
        <f>IF(ISERROR(IF(ISBLANK(VLOOKUP(C728,'Base articles déposés'!$B$8:$I$10677,8,0)),"",VLOOKUP(C728,'Base articles déposés'!$B$8:$I$10677,8,0))),"",IF(ISBLANK(VLOOKUP(C728,'Base articles déposés'!$B$8:$I$10677,8,0)),"",VLOOKUP(C728,'Base articles déposés'!$B$8:$I$10677,8,0)))</f>
        <v/>
      </c>
      <c r="H728" s="146" t="str">
        <f>IF(ISERROR(IF(ISBLANK(VLOOKUP(C728,'Base articles déposés'!$B$8:$K$10677,9,0)),"",VLOOKUP(C728,'Base articles déposés'!$B$8:$K$10677,9,0))),"",IF(ISBLANK(VLOOKUP(C728,'Base articles déposés'!$B$8:$K$10677,9,0)),"",VLOOKUP(C728,'Base articles déposés'!$B$8:$K$10677,9,0)))</f>
        <v/>
      </c>
      <c r="I728" s="165">
        <f>IF(F728="oui",IF(H728="oui",0,IF(ISERROR(VLOOKUP(C728,'Base articles déposés'!$B$8:$I$10677,5,0)),"",VLOOKUP(C728,'Base articles déposés'!$B$8:$I$10677,5,0))),0)</f>
        <v>0</v>
      </c>
      <c r="J728" s="48"/>
      <c r="L728" s="15">
        <f>SUM($N$22:N728)</f>
        <v>3</v>
      </c>
      <c r="M728" s="15" t="str">
        <f>IF('Base articles déposés'!$A717='Récap par déposant'!$H$2,'Base articles déposés'!$B717,"")</f>
        <v/>
      </c>
      <c r="N728" s="15">
        <f t="shared" si="23"/>
        <v>0</v>
      </c>
    </row>
    <row r="729" spans="1:14" hidden="1" outlineLevel="1" x14ac:dyDescent="0.25">
      <c r="A729" s="21">
        <v>708</v>
      </c>
      <c r="B729" s="44"/>
      <c r="C729" s="100" t="str">
        <f t="shared" si="22"/>
        <v/>
      </c>
      <c r="D729" s="97" t="str">
        <f>IF(ISERROR(VLOOKUP(C729,'Base articles déposés'!$B$8:$I$10677,2,0)),"",VLOOKUP(C729,'Base articles déposés'!$B$8:$I$10677,2,0))</f>
        <v/>
      </c>
      <c r="E729" s="137" t="str">
        <f>IF(ISERROR(VLOOKUP(C729,'Base articles déposés'!$B$8:$I$10677,6,0)),"",VLOOKUP(C729,'Base articles déposés'!$B$8:$I$10677,6,0))</f>
        <v/>
      </c>
      <c r="F729" s="140" t="str">
        <f>IF(ISERROR(IF(ISBLANK(VLOOKUP(C729,'Base articles déposés'!$B$8:$I$10677,7,0)),"",VLOOKUP(C729,'Base articles déposés'!$B$8:$I$10677,7,0))),"",IF(ISBLANK(VLOOKUP(C729,'Base articles déposés'!$B$8:$I$10677,7,0)),"",VLOOKUP(C729,'Base articles déposés'!$B$8:$I$10677,7,0)))</f>
        <v/>
      </c>
      <c r="G729" s="143" t="str">
        <f>IF(ISERROR(IF(ISBLANK(VLOOKUP(C729,'Base articles déposés'!$B$8:$I$10677,8,0)),"",VLOOKUP(C729,'Base articles déposés'!$B$8:$I$10677,8,0))),"",IF(ISBLANK(VLOOKUP(C729,'Base articles déposés'!$B$8:$I$10677,8,0)),"",VLOOKUP(C729,'Base articles déposés'!$B$8:$I$10677,8,0)))</f>
        <v/>
      </c>
      <c r="H729" s="146" t="str">
        <f>IF(ISERROR(IF(ISBLANK(VLOOKUP(C729,'Base articles déposés'!$B$8:$K$10677,9,0)),"",VLOOKUP(C729,'Base articles déposés'!$B$8:$K$10677,9,0))),"",IF(ISBLANK(VLOOKUP(C729,'Base articles déposés'!$B$8:$K$10677,9,0)),"",VLOOKUP(C729,'Base articles déposés'!$B$8:$K$10677,9,0)))</f>
        <v/>
      </c>
      <c r="I729" s="165">
        <f>IF(F729="oui",IF(H729="oui",0,IF(ISERROR(VLOOKUP(C729,'Base articles déposés'!$B$8:$I$10677,5,0)),"",VLOOKUP(C729,'Base articles déposés'!$B$8:$I$10677,5,0))),0)</f>
        <v>0</v>
      </c>
      <c r="J729" s="48"/>
      <c r="L729" s="15">
        <f>SUM($N$22:N729)</f>
        <v>3</v>
      </c>
      <c r="M729" s="15" t="str">
        <f>IF('Base articles déposés'!$A718='Récap par déposant'!$H$2,'Base articles déposés'!$B718,"")</f>
        <v/>
      </c>
      <c r="N729" s="15">
        <f t="shared" si="23"/>
        <v>0</v>
      </c>
    </row>
    <row r="730" spans="1:14" hidden="1" outlineLevel="1" x14ac:dyDescent="0.25">
      <c r="A730" s="21">
        <v>709</v>
      </c>
      <c r="B730" s="44"/>
      <c r="C730" s="100" t="str">
        <f t="shared" si="22"/>
        <v/>
      </c>
      <c r="D730" s="97" t="str">
        <f>IF(ISERROR(VLOOKUP(C730,'Base articles déposés'!$B$8:$I$10677,2,0)),"",VLOOKUP(C730,'Base articles déposés'!$B$8:$I$10677,2,0))</f>
        <v/>
      </c>
      <c r="E730" s="137" t="str">
        <f>IF(ISERROR(VLOOKUP(C730,'Base articles déposés'!$B$8:$I$10677,6,0)),"",VLOOKUP(C730,'Base articles déposés'!$B$8:$I$10677,6,0))</f>
        <v/>
      </c>
      <c r="F730" s="140" t="str">
        <f>IF(ISERROR(IF(ISBLANK(VLOOKUP(C730,'Base articles déposés'!$B$8:$I$10677,7,0)),"",VLOOKUP(C730,'Base articles déposés'!$B$8:$I$10677,7,0))),"",IF(ISBLANK(VLOOKUP(C730,'Base articles déposés'!$B$8:$I$10677,7,0)),"",VLOOKUP(C730,'Base articles déposés'!$B$8:$I$10677,7,0)))</f>
        <v/>
      </c>
      <c r="G730" s="143" t="str">
        <f>IF(ISERROR(IF(ISBLANK(VLOOKUP(C730,'Base articles déposés'!$B$8:$I$10677,8,0)),"",VLOOKUP(C730,'Base articles déposés'!$B$8:$I$10677,8,0))),"",IF(ISBLANK(VLOOKUP(C730,'Base articles déposés'!$B$8:$I$10677,8,0)),"",VLOOKUP(C730,'Base articles déposés'!$B$8:$I$10677,8,0)))</f>
        <v/>
      </c>
      <c r="H730" s="146" t="str">
        <f>IF(ISERROR(IF(ISBLANK(VLOOKUP(C730,'Base articles déposés'!$B$8:$K$10677,9,0)),"",VLOOKUP(C730,'Base articles déposés'!$B$8:$K$10677,9,0))),"",IF(ISBLANK(VLOOKUP(C730,'Base articles déposés'!$B$8:$K$10677,9,0)),"",VLOOKUP(C730,'Base articles déposés'!$B$8:$K$10677,9,0)))</f>
        <v/>
      </c>
      <c r="I730" s="165">
        <f>IF(F730="oui",IF(H730="oui",0,IF(ISERROR(VLOOKUP(C730,'Base articles déposés'!$B$8:$I$10677,5,0)),"",VLOOKUP(C730,'Base articles déposés'!$B$8:$I$10677,5,0))),0)</f>
        <v>0</v>
      </c>
      <c r="J730" s="48"/>
      <c r="L730" s="15">
        <f>SUM($N$22:N730)</f>
        <v>3</v>
      </c>
      <c r="M730" s="15" t="str">
        <f>IF('Base articles déposés'!$A719='Récap par déposant'!$H$2,'Base articles déposés'!$B719,"")</f>
        <v/>
      </c>
      <c r="N730" s="15">
        <f t="shared" si="23"/>
        <v>0</v>
      </c>
    </row>
    <row r="731" spans="1:14" hidden="1" outlineLevel="1" x14ac:dyDescent="0.25">
      <c r="A731" s="21">
        <v>710</v>
      </c>
      <c r="B731" s="44"/>
      <c r="C731" s="100" t="str">
        <f t="shared" si="22"/>
        <v/>
      </c>
      <c r="D731" s="97" t="str">
        <f>IF(ISERROR(VLOOKUP(C731,'Base articles déposés'!$B$8:$I$10677,2,0)),"",VLOOKUP(C731,'Base articles déposés'!$B$8:$I$10677,2,0))</f>
        <v/>
      </c>
      <c r="E731" s="137" t="str">
        <f>IF(ISERROR(VLOOKUP(C731,'Base articles déposés'!$B$8:$I$10677,6,0)),"",VLOOKUP(C731,'Base articles déposés'!$B$8:$I$10677,6,0))</f>
        <v/>
      </c>
      <c r="F731" s="140" t="str">
        <f>IF(ISERROR(IF(ISBLANK(VLOOKUP(C731,'Base articles déposés'!$B$8:$I$10677,7,0)),"",VLOOKUP(C731,'Base articles déposés'!$B$8:$I$10677,7,0))),"",IF(ISBLANK(VLOOKUP(C731,'Base articles déposés'!$B$8:$I$10677,7,0)),"",VLOOKUP(C731,'Base articles déposés'!$B$8:$I$10677,7,0)))</f>
        <v/>
      </c>
      <c r="G731" s="143" t="str">
        <f>IF(ISERROR(IF(ISBLANK(VLOOKUP(C731,'Base articles déposés'!$B$8:$I$10677,8,0)),"",VLOOKUP(C731,'Base articles déposés'!$B$8:$I$10677,8,0))),"",IF(ISBLANK(VLOOKUP(C731,'Base articles déposés'!$B$8:$I$10677,8,0)),"",VLOOKUP(C731,'Base articles déposés'!$B$8:$I$10677,8,0)))</f>
        <v/>
      </c>
      <c r="H731" s="146" t="str">
        <f>IF(ISERROR(IF(ISBLANK(VLOOKUP(C731,'Base articles déposés'!$B$8:$K$10677,9,0)),"",VLOOKUP(C731,'Base articles déposés'!$B$8:$K$10677,9,0))),"",IF(ISBLANK(VLOOKUP(C731,'Base articles déposés'!$B$8:$K$10677,9,0)),"",VLOOKUP(C731,'Base articles déposés'!$B$8:$K$10677,9,0)))</f>
        <v/>
      </c>
      <c r="I731" s="165">
        <f>IF(F731="oui",IF(H731="oui",0,IF(ISERROR(VLOOKUP(C731,'Base articles déposés'!$B$8:$I$10677,5,0)),"",VLOOKUP(C731,'Base articles déposés'!$B$8:$I$10677,5,0))),0)</f>
        <v>0</v>
      </c>
      <c r="J731" s="48"/>
      <c r="L731" s="15">
        <f>SUM($N$22:N731)</f>
        <v>3</v>
      </c>
      <c r="M731" s="15" t="str">
        <f>IF('Base articles déposés'!$A720='Récap par déposant'!$H$2,'Base articles déposés'!$B720,"")</f>
        <v/>
      </c>
      <c r="N731" s="15">
        <f t="shared" si="23"/>
        <v>0</v>
      </c>
    </row>
    <row r="732" spans="1:14" hidden="1" outlineLevel="1" x14ac:dyDescent="0.25">
      <c r="A732" s="21">
        <v>711</v>
      </c>
      <c r="B732" s="44"/>
      <c r="C732" s="100" t="str">
        <f t="shared" si="22"/>
        <v/>
      </c>
      <c r="D732" s="97" t="str">
        <f>IF(ISERROR(VLOOKUP(C732,'Base articles déposés'!$B$8:$I$10677,2,0)),"",VLOOKUP(C732,'Base articles déposés'!$B$8:$I$10677,2,0))</f>
        <v/>
      </c>
      <c r="E732" s="137" t="str">
        <f>IF(ISERROR(VLOOKUP(C732,'Base articles déposés'!$B$8:$I$10677,6,0)),"",VLOOKUP(C732,'Base articles déposés'!$B$8:$I$10677,6,0))</f>
        <v/>
      </c>
      <c r="F732" s="140" t="str">
        <f>IF(ISERROR(IF(ISBLANK(VLOOKUP(C732,'Base articles déposés'!$B$8:$I$10677,7,0)),"",VLOOKUP(C732,'Base articles déposés'!$B$8:$I$10677,7,0))),"",IF(ISBLANK(VLOOKUP(C732,'Base articles déposés'!$B$8:$I$10677,7,0)),"",VLOOKUP(C732,'Base articles déposés'!$B$8:$I$10677,7,0)))</f>
        <v/>
      </c>
      <c r="G732" s="143" t="str">
        <f>IF(ISERROR(IF(ISBLANK(VLOOKUP(C732,'Base articles déposés'!$B$8:$I$10677,8,0)),"",VLOOKUP(C732,'Base articles déposés'!$B$8:$I$10677,8,0))),"",IF(ISBLANK(VLOOKUP(C732,'Base articles déposés'!$B$8:$I$10677,8,0)),"",VLOOKUP(C732,'Base articles déposés'!$B$8:$I$10677,8,0)))</f>
        <v/>
      </c>
      <c r="H732" s="146" t="str">
        <f>IF(ISERROR(IF(ISBLANK(VLOOKUP(C732,'Base articles déposés'!$B$8:$K$10677,9,0)),"",VLOOKUP(C732,'Base articles déposés'!$B$8:$K$10677,9,0))),"",IF(ISBLANK(VLOOKUP(C732,'Base articles déposés'!$B$8:$K$10677,9,0)),"",VLOOKUP(C732,'Base articles déposés'!$B$8:$K$10677,9,0)))</f>
        <v/>
      </c>
      <c r="I732" s="165">
        <f>IF(F732="oui",IF(H732="oui",0,IF(ISERROR(VLOOKUP(C732,'Base articles déposés'!$B$8:$I$10677,5,0)),"",VLOOKUP(C732,'Base articles déposés'!$B$8:$I$10677,5,0))),0)</f>
        <v>0</v>
      </c>
      <c r="J732" s="48"/>
      <c r="L732" s="15">
        <f>SUM($N$22:N732)</f>
        <v>3</v>
      </c>
      <c r="M732" s="15" t="str">
        <f>IF('Base articles déposés'!$A721='Récap par déposant'!$H$2,'Base articles déposés'!$B721,"")</f>
        <v/>
      </c>
      <c r="N732" s="15">
        <f t="shared" si="23"/>
        <v>0</v>
      </c>
    </row>
    <row r="733" spans="1:14" hidden="1" outlineLevel="1" x14ac:dyDescent="0.25">
      <c r="A733" s="21">
        <v>712</v>
      </c>
      <c r="B733" s="44"/>
      <c r="C733" s="100" t="str">
        <f t="shared" si="22"/>
        <v/>
      </c>
      <c r="D733" s="97" t="str">
        <f>IF(ISERROR(VLOOKUP(C733,'Base articles déposés'!$B$8:$I$10677,2,0)),"",VLOOKUP(C733,'Base articles déposés'!$B$8:$I$10677,2,0))</f>
        <v/>
      </c>
      <c r="E733" s="137" t="str">
        <f>IF(ISERROR(VLOOKUP(C733,'Base articles déposés'!$B$8:$I$10677,6,0)),"",VLOOKUP(C733,'Base articles déposés'!$B$8:$I$10677,6,0))</f>
        <v/>
      </c>
      <c r="F733" s="140" t="str">
        <f>IF(ISERROR(IF(ISBLANK(VLOOKUP(C733,'Base articles déposés'!$B$8:$I$10677,7,0)),"",VLOOKUP(C733,'Base articles déposés'!$B$8:$I$10677,7,0))),"",IF(ISBLANK(VLOOKUP(C733,'Base articles déposés'!$B$8:$I$10677,7,0)),"",VLOOKUP(C733,'Base articles déposés'!$B$8:$I$10677,7,0)))</f>
        <v/>
      </c>
      <c r="G733" s="143" t="str">
        <f>IF(ISERROR(IF(ISBLANK(VLOOKUP(C733,'Base articles déposés'!$B$8:$I$10677,8,0)),"",VLOOKUP(C733,'Base articles déposés'!$B$8:$I$10677,8,0))),"",IF(ISBLANK(VLOOKUP(C733,'Base articles déposés'!$B$8:$I$10677,8,0)),"",VLOOKUP(C733,'Base articles déposés'!$B$8:$I$10677,8,0)))</f>
        <v/>
      </c>
      <c r="H733" s="146" t="str">
        <f>IF(ISERROR(IF(ISBLANK(VLOOKUP(C733,'Base articles déposés'!$B$8:$K$10677,9,0)),"",VLOOKUP(C733,'Base articles déposés'!$B$8:$K$10677,9,0))),"",IF(ISBLANK(VLOOKUP(C733,'Base articles déposés'!$B$8:$K$10677,9,0)),"",VLOOKUP(C733,'Base articles déposés'!$B$8:$K$10677,9,0)))</f>
        <v/>
      </c>
      <c r="I733" s="165">
        <f>IF(F733="oui",IF(H733="oui",0,IF(ISERROR(VLOOKUP(C733,'Base articles déposés'!$B$8:$I$10677,5,0)),"",VLOOKUP(C733,'Base articles déposés'!$B$8:$I$10677,5,0))),0)</f>
        <v>0</v>
      </c>
      <c r="J733" s="48"/>
      <c r="L733" s="15">
        <f>SUM($N$22:N733)</f>
        <v>3</v>
      </c>
      <c r="M733" s="15" t="str">
        <f>IF('Base articles déposés'!$A722='Récap par déposant'!$H$2,'Base articles déposés'!$B722,"")</f>
        <v/>
      </c>
      <c r="N733" s="15">
        <f t="shared" si="23"/>
        <v>0</v>
      </c>
    </row>
    <row r="734" spans="1:14" hidden="1" outlineLevel="1" x14ac:dyDescent="0.25">
      <c r="A734" s="21">
        <v>713</v>
      </c>
      <c r="B734" s="44"/>
      <c r="C734" s="100" t="str">
        <f t="shared" si="22"/>
        <v/>
      </c>
      <c r="D734" s="97" t="str">
        <f>IF(ISERROR(VLOOKUP(C734,'Base articles déposés'!$B$8:$I$10677,2,0)),"",VLOOKUP(C734,'Base articles déposés'!$B$8:$I$10677,2,0))</f>
        <v/>
      </c>
      <c r="E734" s="137" t="str">
        <f>IF(ISERROR(VLOOKUP(C734,'Base articles déposés'!$B$8:$I$10677,6,0)),"",VLOOKUP(C734,'Base articles déposés'!$B$8:$I$10677,6,0))</f>
        <v/>
      </c>
      <c r="F734" s="140" t="str">
        <f>IF(ISERROR(IF(ISBLANK(VLOOKUP(C734,'Base articles déposés'!$B$8:$I$10677,7,0)),"",VLOOKUP(C734,'Base articles déposés'!$B$8:$I$10677,7,0))),"",IF(ISBLANK(VLOOKUP(C734,'Base articles déposés'!$B$8:$I$10677,7,0)),"",VLOOKUP(C734,'Base articles déposés'!$B$8:$I$10677,7,0)))</f>
        <v/>
      </c>
      <c r="G734" s="143" t="str">
        <f>IF(ISERROR(IF(ISBLANK(VLOOKUP(C734,'Base articles déposés'!$B$8:$I$10677,8,0)),"",VLOOKUP(C734,'Base articles déposés'!$B$8:$I$10677,8,0))),"",IF(ISBLANK(VLOOKUP(C734,'Base articles déposés'!$B$8:$I$10677,8,0)),"",VLOOKUP(C734,'Base articles déposés'!$B$8:$I$10677,8,0)))</f>
        <v/>
      </c>
      <c r="H734" s="146" t="str">
        <f>IF(ISERROR(IF(ISBLANK(VLOOKUP(C734,'Base articles déposés'!$B$8:$K$10677,9,0)),"",VLOOKUP(C734,'Base articles déposés'!$B$8:$K$10677,9,0))),"",IF(ISBLANK(VLOOKUP(C734,'Base articles déposés'!$B$8:$K$10677,9,0)),"",VLOOKUP(C734,'Base articles déposés'!$B$8:$K$10677,9,0)))</f>
        <v/>
      </c>
      <c r="I734" s="165">
        <f>IF(F734="oui",IF(H734="oui",0,IF(ISERROR(VLOOKUP(C734,'Base articles déposés'!$B$8:$I$10677,5,0)),"",VLOOKUP(C734,'Base articles déposés'!$B$8:$I$10677,5,0))),0)</f>
        <v>0</v>
      </c>
      <c r="J734" s="48"/>
      <c r="L734" s="15">
        <f>SUM($N$22:N734)</f>
        <v>3</v>
      </c>
      <c r="M734" s="15" t="str">
        <f>IF('Base articles déposés'!$A723='Récap par déposant'!$H$2,'Base articles déposés'!$B723,"")</f>
        <v/>
      </c>
      <c r="N734" s="15">
        <f t="shared" si="23"/>
        <v>0</v>
      </c>
    </row>
    <row r="735" spans="1:14" hidden="1" outlineLevel="1" x14ac:dyDescent="0.25">
      <c r="A735" s="21">
        <v>714</v>
      </c>
      <c r="B735" s="44"/>
      <c r="C735" s="100" t="str">
        <f t="shared" si="22"/>
        <v/>
      </c>
      <c r="D735" s="97" t="str">
        <f>IF(ISERROR(VLOOKUP(C735,'Base articles déposés'!$B$8:$I$10677,2,0)),"",VLOOKUP(C735,'Base articles déposés'!$B$8:$I$10677,2,0))</f>
        <v/>
      </c>
      <c r="E735" s="137" t="str">
        <f>IF(ISERROR(VLOOKUP(C735,'Base articles déposés'!$B$8:$I$10677,6,0)),"",VLOOKUP(C735,'Base articles déposés'!$B$8:$I$10677,6,0))</f>
        <v/>
      </c>
      <c r="F735" s="140" t="str">
        <f>IF(ISERROR(IF(ISBLANK(VLOOKUP(C735,'Base articles déposés'!$B$8:$I$10677,7,0)),"",VLOOKUP(C735,'Base articles déposés'!$B$8:$I$10677,7,0))),"",IF(ISBLANK(VLOOKUP(C735,'Base articles déposés'!$B$8:$I$10677,7,0)),"",VLOOKUP(C735,'Base articles déposés'!$B$8:$I$10677,7,0)))</f>
        <v/>
      </c>
      <c r="G735" s="143" t="str">
        <f>IF(ISERROR(IF(ISBLANK(VLOOKUP(C735,'Base articles déposés'!$B$8:$I$10677,8,0)),"",VLOOKUP(C735,'Base articles déposés'!$B$8:$I$10677,8,0))),"",IF(ISBLANK(VLOOKUP(C735,'Base articles déposés'!$B$8:$I$10677,8,0)),"",VLOOKUP(C735,'Base articles déposés'!$B$8:$I$10677,8,0)))</f>
        <v/>
      </c>
      <c r="H735" s="146" t="str">
        <f>IF(ISERROR(IF(ISBLANK(VLOOKUP(C735,'Base articles déposés'!$B$8:$K$10677,9,0)),"",VLOOKUP(C735,'Base articles déposés'!$B$8:$K$10677,9,0))),"",IF(ISBLANK(VLOOKUP(C735,'Base articles déposés'!$B$8:$K$10677,9,0)),"",VLOOKUP(C735,'Base articles déposés'!$B$8:$K$10677,9,0)))</f>
        <v/>
      </c>
      <c r="I735" s="165">
        <f>IF(F735="oui",IF(H735="oui",0,IF(ISERROR(VLOOKUP(C735,'Base articles déposés'!$B$8:$I$10677,5,0)),"",VLOOKUP(C735,'Base articles déposés'!$B$8:$I$10677,5,0))),0)</f>
        <v>0</v>
      </c>
      <c r="J735" s="48"/>
      <c r="L735" s="15">
        <f>SUM($N$22:N735)</f>
        <v>3</v>
      </c>
      <c r="M735" s="15" t="str">
        <f>IF('Base articles déposés'!$A724='Récap par déposant'!$H$2,'Base articles déposés'!$B724,"")</f>
        <v/>
      </c>
      <c r="N735" s="15">
        <f t="shared" si="23"/>
        <v>0</v>
      </c>
    </row>
    <row r="736" spans="1:14" hidden="1" outlineLevel="1" x14ac:dyDescent="0.25">
      <c r="A736" s="21">
        <v>715</v>
      </c>
      <c r="B736" s="44"/>
      <c r="C736" s="100" t="str">
        <f t="shared" si="22"/>
        <v/>
      </c>
      <c r="D736" s="97" t="str">
        <f>IF(ISERROR(VLOOKUP(C736,'Base articles déposés'!$B$8:$I$10677,2,0)),"",VLOOKUP(C736,'Base articles déposés'!$B$8:$I$10677,2,0))</f>
        <v/>
      </c>
      <c r="E736" s="137" t="str">
        <f>IF(ISERROR(VLOOKUP(C736,'Base articles déposés'!$B$8:$I$10677,6,0)),"",VLOOKUP(C736,'Base articles déposés'!$B$8:$I$10677,6,0))</f>
        <v/>
      </c>
      <c r="F736" s="140" t="str">
        <f>IF(ISERROR(IF(ISBLANK(VLOOKUP(C736,'Base articles déposés'!$B$8:$I$10677,7,0)),"",VLOOKUP(C736,'Base articles déposés'!$B$8:$I$10677,7,0))),"",IF(ISBLANK(VLOOKUP(C736,'Base articles déposés'!$B$8:$I$10677,7,0)),"",VLOOKUP(C736,'Base articles déposés'!$B$8:$I$10677,7,0)))</f>
        <v/>
      </c>
      <c r="G736" s="143" t="str">
        <f>IF(ISERROR(IF(ISBLANK(VLOOKUP(C736,'Base articles déposés'!$B$8:$I$10677,8,0)),"",VLOOKUP(C736,'Base articles déposés'!$B$8:$I$10677,8,0))),"",IF(ISBLANK(VLOOKUP(C736,'Base articles déposés'!$B$8:$I$10677,8,0)),"",VLOOKUP(C736,'Base articles déposés'!$B$8:$I$10677,8,0)))</f>
        <v/>
      </c>
      <c r="H736" s="146" t="str">
        <f>IF(ISERROR(IF(ISBLANK(VLOOKUP(C736,'Base articles déposés'!$B$8:$K$10677,9,0)),"",VLOOKUP(C736,'Base articles déposés'!$B$8:$K$10677,9,0))),"",IF(ISBLANK(VLOOKUP(C736,'Base articles déposés'!$B$8:$K$10677,9,0)),"",VLOOKUP(C736,'Base articles déposés'!$B$8:$K$10677,9,0)))</f>
        <v/>
      </c>
      <c r="I736" s="165">
        <f>IF(F736="oui",IF(H736="oui",0,IF(ISERROR(VLOOKUP(C736,'Base articles déposés'!$B$8:$I$10677,5,0)),"",VLOOKUP(C736,'Base articles déposés'!$B$8:$I$10677,5,0))),0)</f>
        <v>0</v>
      </c>
      <c r="J736" s="48"/>
      <c r="L736" s="15">
        <f>SUM($N$22:N736)</f>
        <v>3</v>
      </c>
      <c r="M736" s="15" t="str">
        <f>IF('Base articles déposés'!$A725='Récap par déposant'!$H$2,'Base articles déposés'!$B725,"")</f>
        <v/>
      </c>
      <c r="N736" s="15">
        <f t="shared" si="23"/>
        <v>0</v>
      </c>
    </row>
    <row r="737" spans="1:14" hidden="1" outlineLevel="1" x14ac:dyDescent="0.25">
      <c r="A737" s="21">
        <v>716</v>
      </c>
      <c r="B737" s="44"/>
      <c r="C737" s="100" t="str">
        <f t="shared" si="22"/>
        <v/>
      </c>
      <c r="D737" s="97" t="str">
        <f>IF(ISERROR(VLOOKUP(C737,'Base articles déposés'!$B$8:$I$10677,2,0)),"",VLOOKUP(C737,'Base articles déposés'!$B$8:$I$10677,2,0))</f>
        <v/>
      </c>
      <c r="E737" s="137" t="str">
        <f>IF(ISERROR(VLOOKUP(C737,'Base articles déposés'!$B$8:$I$10677,6,0)),"",VLOOKUP(C737,'Base articles déposés'!$B$8:$I$10677,6,0))</f>
        <v/>
      </c>
      <c r="F737" s="140" t="str">
        <f>IF(ISERROR(IF(ISBLANK(VLOOKUP(C737,'Base articles déposés'!$B$8:$I$10677,7,0)),"",VLOOKUP(C737,'Base articles déposés'!$B$8:$I$10677,7,0))),"",IF(ISBLANK(VLOOKUP(C737,'Base articles déposés'!$B$8:$I$10677,7,0)),"",VLOOKUP(C737,'Base articles déposés'!$B$8:$I$10677,7,0)))</f>
        <v/>
      </c>
      <c r="G737" s="143" t="str">
        <f>IF(ISERROR(IF(ISBLANK(VLOOKUP(C737,'Base articles déposés'!$B$8:$I$10677,8,0)),"",VLOOKUP(C737,'Base articles déposés'!$B$8:$I$10677,8,0))),"",IF(ISBLANK(VLOOKUP(C737,'Base articles déposés'!$B$8:$I$10677,8,0)),"",VLOOKUP(C737,'Base articles déposés'!$B$8:$I$10677,8,0)))</f>
        <v/>
      </c>
      <c r="H737" s="146" t="str">
        <f>IF(ISERROR(IF(ISBLANK(VLOOKUP(C737,'Base articles déposés'!$B$8:$K$10677,9,0)),"",VLOOKUP(C737,'Base articles déposés'!$B$8:$K$10677,9,0))),"",IF(ISBLANK(VLOOKUP(C737,'Base articles déposés'!$B$8:$K$10677,9,0)),"",VLOOKUP(C737,'Base articles déposés'!$B$8:$K$10677,9,0)))</f>
        <v/>
      </c>
      <c r="I737" s="165">
        <f>IF(F737="oui",IF(H737="oui",0,IF(ISERROR(VLOOKUP(C737,'Base articles déposés'!$B$8:$I$10677,5,0)),"",VLOOKUP(C737,'Base articles déposés'!$B$8:$I$10677,5,0))),0)</f>
        <v>0</v>
      </c>
      <c r="J737" s="48"/>
      <c r="L737" s="15">
        <f>SUM($N$22:N737)</f>
        <v>3</v>
      </c>
      <c r="M737" s="15" t="str">
        <f>IF('Base articles déposés'!$A726='Récap par déposant'!$H$2,'Base articles déposés'!$B726,"")</f>
        <v/>
      </c>
      <c r="N737" s="15">
        <f t="shared" si="23"/>
        <v>0</v>
      </c>
    </row>
    <row r="738" spans="1:14" hidden="1" outlineLevel="1" x14ac:dyDescent="0.25">
      <c r="A738" s="21">
        <v>717</v>
      </c>
      <c r="B738" s="44"/>
      <c r="C738" s="100" t="str">
        <f t="shared" si="22"/>
        <v/>
      </c>
      <c r="D738" s="97" t="str">
        <f>IF(ISERROR(VLOOKUP(C738,'Base articles déposés'!$B$8:$I$10677,2,0)),"",VLOOKUP(C738,'Base articles déposés'!$B$8:$I$10677,2,0))</f>
        <v/>
      </c>
      <c r="E738" s="137" t="str">
        <f>IF(ISERROR(VLOOKUP(C738,'Base articles déposés'!$B$8:$I$10677,6,0)),"",VLOOKUP(C738,'Base articles déposés'!$B$8:$I$10677,6,0))</f>
        <v/>
      </c>
      <c r="F738" s="140" t="str">
        <f>IF(ISERROR(IF(ISBLANK(VLOOKUP(C738,'Base articles déposés'!$B$8:$I$10677,7,0)),"",VLOOKUP(C738,'Base articles déposés'!$B$8:$I$10677,7,0))),"",IF(ISBLANK(VLOOKUP(C738,'Base articles déposés'!$B$8:$I$10677,7,0)),"",VLOOKUP(C738,'Base articles déposés'!$B$8:$I$10677,7,0)))</f>
        <v/>
      </c>
      <c r="G738" s="143" t="str">
        <f>IF(ISERROR(IF(ISBLANK(VLOOKUP(C738,'Base articles déposés'!$B$8:$I$10677,8,0)),"",VLOOKUP(C738,'Base articles déposés'!$B$8:$I$10677,8,0))),"",IF(ISBLANK(VLOOKUP(C738,'Base articles déposés'!$B$8:$I$10677,8,0)),"",VLOOKUP(C738,'Base articles déposés'!$B$8:$I$10677,8,0)))</f>
        <v/>
      </c>
      <c r="H738" s="146" t="str">
        <f>IF(ISERROR(IF(ISBLANK(VLOOKUP(C738,'Base articles déposés'!$B$8:$K$10677,9,0)),"",VLOOKUP(C738,'Base articles déposés'!$B$8:$K$10677,9,0))),"",IF(ISBLANK(VLOOKUP(C738,'Base articles déposés'!$B$8:$K$10677,9,0)),"",VLOOKUP(C738,'Base articles déposés'!$B$8:$K$10677,9,0)))</f>
        <v/>
      </c>
      <c r="I738" s="165">
        <f>IF(F738="oui",IF(H738="oui",0,IF(ISERROR(VLOOKUP(C738,'Base articles déposés'!$B$8:$I$10677,5,0)),"",VLOOKUP(C738,'Base articles déposés'!$B$8:$I$10677,5,0))),0)</f>
        <v>0</v>
      </c>
      <c r="J738" s="48"/>
      <c r="L738" s="15">
        <f>SUM($N$22:N738)</f>
        <v>3</v>
      </c>
      <c r="M738" s="15" t="str">
        <f>IF('Base articles déposés'!$A727='Récap par déposant'!$H$2,'Base articles déposés'!$B727,"")</f>
        <v/>
      </c>
      <c r="N738" s="15">
        <f t="shared" si="23"/>
        <v>0</v>
      </c>
    </row>
    <row r="739" spans="1:14" hidden="1" outlineLevel="1" x14ac:dyDescent="0.25">
      <c r="A739" s="21">
        <v>718</v>
      </c>
      <c r="B739" s="44"/>
      <c r="C739" s="100" t="str">
        <f t="shared" si="22"/>
        <v/>
      </c>
      <c r="D739" s="97" t="str">
        <f>IF(ISERROR(VLOOKUP(C739,'Base articles déposés'!$B$8:$I$10677,2,0)),"",VLOOKUP(C739,'Base articles déposés'!$B$8:$I$10677,2,0))</f>
        <v/>
      </c>
      <c r="E739" s="137" t="str">
        <f>IF(ISERROR(VLOOKUP(C739,'Base articles déposés'!$B$8:$I$10677,6,0)),"",VLOOKUP(C739,'Base articles déposés'!$B$8:$I$10677,6,0))</f>
        <v/>
      </c>
      <c r="F739" s="140" t="str">
        <f>IF(ISERROR(IF(ISBLANK(VLOOKUP(C739,'Base articles déposés'!$B$8:$I$10677,7,0)),"",VLOOKUP(C739,'Base articles déposés'!$B$8:$I$10677,7,0))),"",IF(ISBLANK(VLOOKUP(C739,'Base articles déposés'!$B$8:$I$10677,7,0)),"",VLOOKUP(C739,'Base articles déposés'!$B$8:$I$10677,7,0)))</f>
        <v/>
      </c>
      <c r="G739" s="143" t="str">
        <f>IF(ISERROR(IF(ISBLANK(VLOOKUP(C739,'Base articles déposés'!$B$8:$I$10677,8,0)),"",VLOOKUP(C739,'Base articles déposés'!$B$8:$I$10677,8,0))),"",IF(ISBLANK(VLOOKUP(C739,'Base articles déposés'!$B$8:$I$10677,8,0)),"",VLOOKUP(C739,'Base articles déposés'!$B$8:$I$10677,8,0)))</f>
        <v/>
      </c>
      <c r="H739" s="146" t="str">
        <f>IF(ISERROR(IF(ISBLANK(VLOOKUP(C739,'Base articles déposés'!$B$8:$K$10677,9,0)),"",VLOOKUP(C739,'Base articles déposés'!$B$8:$K$10677,9,0))),"",IF(ISBLANK(VLOOKUP(C739,'Base articles déposés'!$B$8:$K$10677,9,0)),"",VLOOKUP(C739,'Base articles déposés'!$B$8:$K$10677,9,0)))</f>
        <v/>
      </c>
      <c r="I739" s="165">
        <f>IF(F739="oui",IF(H739="oui",0,IF(ISERROR(VLOOKUP(C739,'Base articles déposés'!$B$8:$I$10677,5,0)),"",VLOOKUP(C739,'Base articles déposés'!$B$8:$I$10677,5,0))),0)</f>
        <v>0</v>
      </c>
      <c r="J739" s="48"/>
      <c r="L739" s="15">
        <f>SUM($N$22:N739)</f>
        <v>3</v>
      </c>
      <c r="M739" s="15" t="str">
        <f>IF('Base articles déposés'!$A728='Récap par déposant'!$H$2,'Base articles déposés'!$B728,"")</f>
        <v/>
      </c>
      <c r="N739" s="15">
        <f t="shared" si="23"/>
        <v>0</v>
      </c>
    </row>
    <row r="740" spans="1:14" hidden="1" outlineLevel="1" x14ac:dyDescent="0.25">
      <c r="A740" s="21">
        <v>719</v>
      </c>
      <c r="B740" s="44"/>
      <c r="C740" s="100" t="str">
        <f t="shared" si="22"/>
        <v/>
      </c>
      <c r="D740" s="97" t="str">
        <f>IF(ISERROR(VLOOKUP(C740,'Base articles déposés'!$B$8:$I$10677,2,0)),"",VLOOKUP(C740,'Base articles déposés'!$B$8:$I$10677,2,0))</f>
        <v/>
      </c>
      <c r="E740" s="137" t="str">
        <f>IF(ISERROR(VLOOKUP(C740,'Base articles déposés'!$B$8:$I$10677,6,0)),"",VLOOKUP(C740,'Base articles déposés'!$B$8:$I$10677,6,0))</f>
        <v/>
      </c>
      <c r="F740" s="140" t="str">
        <f>IF(ISERROR(IF(ISBLANK(VLOOKUP(C740,'Base articles déposés'!$B$8:$I$10677,7,0)),"",VLOOKUP(C740,'Base articles déposés'!$B$8:$I$10677,7,0))),"",IF(ISBLANK(VLOOKUP(C740,'Base articles déposés'!$B$8:$I$10677,7,0)),"",VLOOKUP(C740,'Base articles déposés'!$B$8:$I$10677,7,0)))</f>
        <v/>
      </c>
      <c r="G740" s="143" t="str">
        <f>IF(ISERROR(IF(ISBLANK(VLOOKUP(C740,'Base articles déposés'!$B$8:$I$10677,8,0)),"",VLOOKUP(C740,'Base articles déposés'!$B$8:$I$10677,8,0))),"",IF(ISBLANK(VLOOKUP(C740,'Base articles déposés'!$B$8:$I$10677,8,0)),"",VLOOKUP(C740,'Base articles déposés'!$B$8:$I$10677,8,0)))</f>
        <v/>
      </c>
      <c r="H740" s="146" t="str">
        <f>IF(ISERROR(IF(ISBLANK(VLOOKUP(C740,'Base articles déposés'!$B$8:$K$10677,9,0)),"",VLOOKUP(C740,'Base articles déposés'!$B$8:$K$10677,9,0))),"",IF(ISBLANK(VLOOKUP(C740,'Base articles déposés'!$B$8:$K$10677,9,0)),"",VLOOKUP(C740,'Base articles déposés'!$B$8:$K$10677,9,0)))</f>
        <v/>
      </c>
      <c r="I740" s="165">
        <f>IF(F740="oui",IF(H740="oui",0,IF(ISERROR(VLOOKUP(C740,'Base articles déposés'!$B$8:$I$10677,5,0)),"",VLOOKUP(C740,'Base articles déposés'!$B$8:$I$10677,5,0))),0)</f>
        <v>0</v>
      </c>
      <c r="J740" s="48"/>
      <c r="L740" s="15">
        <f>SUM($N$22:N740)</f>
        <v>3</v>
      </c>
      <c r="M740" s="15" t="str">
        <f>IF('Base articles déposés'!$A729='Récap par déposant'!$H$2,'Base articles déposés'!$B729,"")</f>
        <v/>
      </c>
      <c r="N740" s="15">
        <f t="shared" si="23"/>
        <v>0</v>
      </c>
    </row>
    <row r="741" spans="1:14" hidden="1" outlineLevel="1" x14ac:dyDescent="0.25">
      <c r="A741" s="21">
        <v>720</v>
      </c>
      <c r="B741" s="44"/>
      <c r="C741" s="100" t="str">
        <f t="shared" si="22"/>
        <v/>
      </c>
      <c r="D741" s="97" t="str">
        <f>IF(ISERROR(VLOOKUP(C741,'Base articles déposés'!$B$8:$I$10677,2,0)),"",VLOOKUP(C741,'Base articles déposés'!$B$8:$I$10677,2,0))</f>
        <v/>
      </c>
      <c r="E741" s="137" t="str">
        <f>IF(ISERROR(VLOOKUP(C741,'Base articles déposés'!$B$8:$I$10677,6,0)),"",VLOOKUP(C741,'Base articles déposés'!$B$8:$I$10677,6,0))</f>
        <v/>
      </c>
      <c r="F741" s="140" t="str">
        <f>IF(ISERROR(IF(ISBLANK(VLOOKUP(C741,'Base articles déposés'!$B$8:$I$10677,7,0)),"",VLOOKUP(C741,'Base articles déposés'!$B$8:$I$10677,7,0))),"",IF(ISBLANK(VLOOKUP(C741,'Base articles déposés'!$B$8:$I$10677,7,0)),"",VLOOKUP(C741,'Base articles déposés'!$B$8:$I$10677,7,0)))</f>
        <v/>
      </c>
      <c r="G741" s="143" t="str">
        <f>IF(ISERROR(IF(ISBLANK(VLOOKUP(C741,'Base articles déposés'!$B$8:$I$10677,8,0)),"",VLOOKUP(C741,'Base articles déposés'!$B$8:$I$10677,8,0))),"",IF(ISBLANK(VLOOKUP(C741,'Base articles déposés'!$B$8:$I$10677,8,0)),"",VLOOKUP(C741,'Base articles déposés'!$B$8:$I$10677,8,0)))</f>
        <v/>
      </c>
      <c r="H741" s="146" t="str">
        <f>IF(ISERROR(IF(ISBLANK(VLOOKUP(C741,'Base articles déposés'!$B$8:$K$10677,9,0)),"",VLOOKUP(C741,'Base articles déposés'!$B$8:$K$10677,9,0))),"",IF(ISBLANK(VLOOKUP(C741,'Base articles déposés'!$B$8:$K$10677,9,0)),"",VLOOKUP(C741,'Base articles déposés'!$B$8:$K$10677,9,0)))</f>
        <v/>
      </c>
      <c r="I741" s="165">
        <f>IF(F741="oui",IF(H741="oui",0,IF(ISERROR(VLOOKUP(C741,'Base articles déposés'!$B$8:$I$10677,5,0)),"",VLOOKUP(C741,'Base articles déposés'!$B$8:$I$10677,5,0))),0)</f>
        <v>0</v>
      </c>
      <c r="J741" s="48"/>
      <c r="L741" s="15">
        <f>SUM($N$22:N741)</f>
        <v>3</v>
      </c>
      <c r="M741" s="15" t="str">
        <f>IF('Base articles déposés'!$A730='Récap par déposant'!$H$2,'Base articles déposés'!$B730,"")</f>
        <v/>
      </c>
      <c r="N741" s="15">
        <f t="shared" si="23"/>
        <v>0</v>
      </c>
    </row>
    <row r="742" spans="1:14" hidden="1" outlineLevel="1" x14ac:dyDescent="0.25">
      <c r="A742" s="21">
        <v>721</v>
      </c>
      <c r="B742" s="44"/>
      <c r="C742" s="100" t="str">
        <f t="shared" si="22"/>
        <v/>
      </c>
      <c r="D742" s="97" t="str">
        <f>IF(ISERROR(VLOOKUP(C742,'Base articles déposés'!$B$8:$I$10677,2,0)),"",VLOOKUP(C742,'Base articles déposés'!$B$8:$I$10677,2,0))</f>
        <v/>
      </c>
      <c r="E742" s="137" t="str">
        <f>IF(ISERROR(VLOOKUP(C742,'Base articles déposés'!$B$8:$I$10677,6,0)),"",VLOOKUP(C742,'Base articles déposés'!$B$8:$I$10677,6,0))</f>
        <v/>
      </c>
      <c r="F742" s="140" t="str">
        <f>IF(ISERROR(IF(ISBLANK(VLOOKUP(C742,'Base articles déposés'!$B$8:$I$10677,7,0)),"",VLOOKUP(C742,'Base articles déposés'!$B$8:$I$10677,7,0))),"",IF(ISBLANK(VLOOKUP(C742,'Base articles déposés'!$B$8:$I$10677,7,0)),"",VLOOKUP(C742,'Base articles déposés'!$B$8:$I$10677,7,0)))</f>
        <v/>
      </c>
      <c r="G742" s="143" t="str">
        <f>IF(ISERROR(IF(ISBLANK(VLOOKUP(C742,'Base articles déposés'!$B$8:$I$10677,8,0)),"",VLOOKUP(C742,'Base articles déposés'!$B$8:$I$10677,8,0))),"",IF(ISBLANK(VLOOKUP(C742,'Base articles déposés'!$B$8:$I$10677,8,0)),"",VLOOKUP(C742,'Base articles déposés'!$B$8:$I$10677,8,0)))</f>
        <v/>
      </c>
      <c r="H742" s="146" t="str">
        <f>IF(ISERROR(IF(ISBLANK(VLOOKUP(C742,'Base articles déposés'!$B$8:$K$10677,9,0)),"",VLOOKUP(C742,'Base articles déposés'!$B$8:$K$10677,9,0))),"",IF(ISBLANK(VLOOKUP(C742,'Base articles déposés'!$B$8:$K$10677,9,0)),"",VLOOKUP(C742,'Base articles déposés'!$B$8:$K$10677,9,0)))</f>
        <v/>
      </c>
      <c r="I742" s="165">
        <f>IF(F742="oui",IF(H742="oui",0,IF(ISERROR(VLOOKUP(C742,'Base articles déposés'!$B$8:$I$10677,5,0)),"",VLOOKUP(C742,'Base articles déposés'!$B$8:$I$10677,5,0))),0)</f>
        <v>0</v>
      </c>
      <c r="J742" s="48"/>
      <c r="L742" s="15">
        <f>SUM($N$22:N742)</f>
        <v>3</v>
      </c>
      <c r="M742" s="15" t="str">
        <f>IF('Base articles déposés'!$A731='Récap par déposant'!$H$2,'Base articles déposés'!$B731,"")</f>
        <v/>
      </c>
      <c r="N742" s="15">
        <f t="shared" si="23"/>
        <v>0</v>
      </c>
    </row>
    <row r="743" spans="1:14" hidden="1" outlineLevel="1" x14ac:dyDescent="0.25">
      <c r="A743" s="21">
        <v>722</v>
      </c>
      <c r="B743" s="44"/>
      <c r="C743" s="100" t="str">
        <f t="shared" si="22"/>
        <v/>
      </c>
      <c r="D743" s="97" t="str">
        <f>IF(ISERROR(VLOOKUP(C743,'Base articles déposés'!$B$8:$I$10677,2,0)),"",VLOOKUP(C743,'Base articles déposés'!$B$8:$I$10677,2,0))</f>
        <v/>
      </c>
      <c r="E743" s="137" t="str">
        <f>IF(ISERROR(VLOOKUP(C743,'Base articles déposés'!$B$8:$I$10677,6,0)),"",VLOOKUP(C743,'Base articles déposés'!$B$8:$I$10677,6,0))</f>
        <v/>
      </c>
      <c r="F743" s="140" t="str">
        <f>IF(ISERROR(IF(ISBLANK(VLOOKUP(C743,'Base articles déposés'!$B$8:$I$10677,7,0)),"",VLOOKUP(C743,'Base articles déposés'!$B$8:$I$10677,7,0))),"",IF(ISBLANK(VLOOKUP(C743,'Base articles déposés'!$B$8:$I$10677,7,0)),"",VLOOKUP(C743,'Base articles déposés'!$B$8:$I$10677,7,0)))</f>
        <v/>
      </c>
      <c r="G743" s="143" t="str">
        <f>IF(ISERROR(IF(ISBLANK(VLOOKUP(C743,'Base articles déposés'!$B$8:$I$10677,8,0)),"",VLOOKUP(C743,'Base articles déposés'!$B$8:$I$10677,8,0))),"",IF(ISBLANK(VLOOKUP(C743,'Base articles déposés'!$B$8:$I$10677,8,0)),"",VLOOKUP(C743,'Base articles déposés'!$B$8:$I$10677,8,0)))</f>
        <v/>
      </c>
      <c r="H743" s="146" t="str">
        <f>IF(ISERROR(IF(ISBLANK(VLOOKUP(C743,'Base articles déposés'!$B$8:$K$10677,9,0)),"",VLOOKUP(C743,'Base articles déposés'!$B$8:$K$10677,9,0))),"",IF(ISBLANK(VLOOKUP(C743,'Base articles déposés'!$B$8:$K$10677,9,0)),"",VLOOKUP(C743,'Base articles déposés'!$B$8:$K$10677,9,0)))</f>
        <v/>
      </c>
      <c r="I743" s="165">
        <f>IF(F743="oui",IF(H743="oui",0,IF(ISERROR(VLOOKUP(C743,'Base articles déposés'!$B$8:$I$10677,5,0)),"",VLOOKUP(C743,'Base articles déposés'!$B$8:$I$10677,5,0))),0)</f>
        <v>0</v>
      </c>
      <c r="J743" s="48"/>
      <c r="L743" s="15">
        <f>SUM($N$22:N743)</f>
        <v>3</v>
      </c>
      <c r="M743" s="15" t="str">
        <f>IF('Base articles déposés'!$A732='Récap par déposant'!$H$2,'Base articles déposés'!$B732,"")</f>
        <v/>
      </c>
      <c r="N743" s="15">
        <f t="shared" si="23"/>
        <v>0</v>
      </c>
    </row>
    <row r="744" spans="1:14" hidden="1" outlineLevel="1" x14ac:dyDescent="0.25">
      <c r="A744" s="21">
        <v>723</v>
      </c>
      <c r="B744" s="44"/>
      <c r="C744" s="100" t="str">
        <f t="shared" si="22"/>
        <v/>
      </c>
      <c r="D744" s="97" t="str">
        <f>IF(ISERROR(VLOOKUP(C744,'Base articles déposés'!$B$8:$I$10677,2,0)),"",VLOOKUP(C744,'Base articles déposés'!$B$8:$I$10677,2,0))</f>
        <v/>
      </c>
      <c r="E744" s="137" t="str">
        <f>IF(ISERROR(VLOOKUP(C744,'Base articles déposés'!$B$8:$I$10677,6,0)),"",VLOOKUP(C744,'Base articles déposés'!$B$8:$I$10677,6,0))</f>
        <v/>
      </c>
      <c r="F744" s="140" t="str">
        <f>IF(ISERROR(IF(ISBLANK(VLOOKUP(C744,'Base articles déposés'!$B$8:$I$10677,7,0)),"",VLOOKUP(C744,'Base articles déposés'!$B$8:$I$10677,7,0))),"",IF(ISBLANK(VLOOKUP(C744,'Base articles déposés'!$B$8:$I$10677,7,0)),"",VLOOKUP(C744,'Base articles déposés'!$B$8:$I$10677,7,0)))</f>
        <v/>
      </c>
      <c r="G744" s="143" t="str">
        <f>IF(ISERROR(IF(ISBLANK(VLOOKUP(C744,'Base articles déposés'!$B$8:$I$10677,8,0)),"",VLOOKUP(C744,'Base articles déposés'!$B$8:$I$10677,8,0))),"",IF(ISBLANK(VLOOKUP(C744,'Base articles déposés'!$B$8:$I$10677,8,0)),"",VLOOKUP(C744,'Base articles déposés'!$B$8:$I$10677,8,0)))</f>
        <v/>
      </c>
      <c r="H744" s="146" t="str">
        <f>IF(ISERROR(IF(ISBLANK(VLOOKUP(C744,'Base articles déposés'!$B$8:$K$10677,9,0)),"",VLOOKUP(C744,'Base articles déposés'!$B$8:$K$10677,9,0))),"",IF(ISBLANK(VLOOKUP(C744,'Base articles déposés'!$B$8:$K$10677,9,0)),"",VLOOKUP(C744,'Base articles déposés'!$B$8:$K$10677,9,0)))</f>
        <v/>
      </c>
      <c r="I744" s="165">
        <f>IF(F744="oui",IF(H744="oui",0,IF(ISERROR(VLOOKUP(C744,'Base articles déposés'!$B$8:$I$10677,5,0)),"",VLOOKUP(C744,'Base articles déposés'!$B$8:$I$10677,5,0))),0)</f>
        <v>0</v>
      </c>
      <c r="J744" s="48"/>
      <c r="L744" s="15">
        <f>SUM($N$22:N744)</f>
        <v>3</v>
      </c>
      <c r="M744" s="15" t="str">
        <f>IF('Base articles déposés'!$A733='Récap par déposant'!$H$2,'Base articles déposés'!$B733,"")</f>
        <v/>
      </c>
      <c r="N744" s="15">
        <f t="shared" si="23"/>
        <v>0</v>
      </c>
    </row>
    <row r="745" spans="1:14" hidden="1" outlineLevel="1" x14ac:dyDescent="0.25">
      <c r="A745" s="21">
        <v>724</v>
      </c>
      <c r="B745" s="44"/>
      <c r="C745" s="100" t="str">
        <f t="shared" si="22"/>
        <v/>
      </c>
      <c r="D745" s="97" t="str">
        <f>IF(ISERROR(VLOOKUP(C745,'Base articles déposés'!$B$8:$I$10677,2,0)),"",VLOOKUP(C745,'Base articles déposés'!$B$8:$I$10677,2,0))</f>
        <v/>
      </c>
      <c r="E745" s="137" t="str">
        <f>IF(ISERROR(VLOOKUP(C745,'Base articles déposés'!$B$8:$I$10677,6,0)),"",VLOOKUP(C745,'Base articles déposés'!$B$8:$I$10677,6,0))</f>
        <v/>
      </c>
      <c r="F745" s="140" t="str">
        <f>IF(ISERROR(IF(ISBLANK(VLOOKUP(C745,'Base articles déposés'!$B$8:$I$10677,7,0)),"",VLOOKUP(C745,'Base articles déposés'!$B$8:$I$10677,7,0))),"",IF(ISBLANK(VLOOKUP(C745,'Base articles déposés'!$B$8:$I$10677,7,0)),"",VLOOKUP(C745,'Base articles déposés'!$B$8:$I$10677,7,0)))</f>
        <v/>
      </c>
      <c r="G745" s="143" t="str">
        <f>IF(ISERROR(IF(ISBLANK(VLOOKUP(C745,'Base articles déposés'!$B$8:$I$10677,8,0)),"",VLOOKUP(C745,'Base articles déposés'!$B$8:$I$10677,8,0))),"",IF(ISBLANK(VLOOKUP(C745,'Base articles déposés'!$B$8:$I$10677,8,0)),"",VLOOKUP(C745,'Base articles déposés'!$B$8:$I$10677,8,0)))</f>
        <v/>
      </c>
      <c r="H745" s="146" t="str">
        <f>IF(ISERROR(IF(ISBLANK(VLOOKUP(C745,'Base articles déposés'!$B$8:$K$10677,9,0)),"",VLOOKUP(C745,'Base articles déposés'!$B$8:$K$10677,9,0))),"",IF(ISBLANK(VLOOKUP(C745,'Base articles déposés'!$B$8:$K$10677,9,0)),"",VLOOKUP(C745,'Base articles déposés'!$B$8:$K$10677,9,0)))</f>
        <v/>
      </c>
      <c r="I745" s="165">
        <f>IF(F745="oui",IF(H745="oui",0,IF(ISERROR(VLOOKUP(C745,'Base articles déposés'!$B$8:$I$10677,5,0)),"",VLOOKUP(C745,'Base articles déposés'!$B$8:$I$10677,5,0))),0)</f>
        <v>0</v>
      </c>
      <c r="J745" s="48"/>
      <c r="L745" s="15">
        <f>SUM($N$22:N745)</f>
        <v>3</v>
      </c>
      <c r="M745" s="15" t="str">
        <f>IF('Base articles déposés'!$A734='Récap par déposant'!$H$2,'Base articles déposés'!$B734,"")</f>
        <v/>
      </c>
      <c r="N745" s="15">
        <f t="shared" si="23"/>
        <v>0</v>
      </c>
    </row>
    <row r="746" spans="1:14" hidden="1" outlineLevel="1" x14ac:dyDescent="0.25">
      <c r="A746" s="21">
        <v>725</v>
      </c>
      <c r="B746" s="44"/>
      <c r="C746" s="100" t="str">
        <f t="shared" si="22"/>
        <v/>
      </c>
      <c r="D746" s="97" t="str">
        <f>IF(ISERROR(VLOOKUP(C746,'Base articles déposés'!$B$8:$I$10677,2,0)),"",VLOOKUP(C746,'Base articles déposés'!$B$8:$I$10677,2,0))</f>
        <v/>
      </c>
      <c r="E746" s="137" t="str">
        <f>IF(ISERROR(VLOOKUP(C746,'Base articles déposés'!$B$8:$I$10677,6,0)),"",VLOOKUP(C746,'Base articles déposés'!$B$8:$I$10677,6,0))</f>
        <v/>
      </c>
      <c r="F746" s="140" t="str">
        <f>IF(ISERROR(IF(ISBLANK(VLOOKUP(C746,'Base articles déposés'!$B$8:$I$10677,7,0)),"",VLOOKUP(C746,'Base articles déposés'!$B$8:$I$10677,7,0))),"",IF(ISBLANK(VLOOKUP(C746,'Base articles déposés'!$B$8:$I$10677,7,0)),"",VLOOKUP(C746,'Base articles déposés'!$B$8:$I$10677,7,0)))</f>
        <v/>
      </c>
      <c r="G746" s="143" t="str">
        <f>IF(ISERROR(IF(ISBLANK(VLOOKUP(C746,'Base articles déposés'!$B$8:$I$10677,8,0)),"",VLOOKUP(C746,'Base articles déposés'!$B$8:$I$10677,8,0))),"",IF(ISBLANK(VLOOKUP(C746,'Base articles déposés'!$B$8:$I$10677,8,0)),"",VLOOKUP(C746,'Base articles déposés'!$B$8:$I$10677,8,0)))</f>
        <v/>
      </c>
      <c r="H746" s="146" t="str">
        <f>IF(ISERROR(IF(ISBLANK(VLOOKUP(C746,'Base articles déposés'!$B$8:$K$10677,9,0)),"",VLOOKUP(C746,'Base articles déposés'!$B$8:$K$10677,9,0))),"",IF(ISBLANK(VLOOKUP(C746,'Base articles déposés'!$B$8:$K$10677,9,0)),"",VLOOKUP(C746,'Base articles déposés'!$B$8:$K$10677,9,0)))</f>
        <v/>
      </c>
      <c r="I746" s="165">
        <f>IF(F746="oui",IF(H746="oui",0,IF(ISERROR(VLOOKUP(C746,'Base articles déposés'!$B$8:$I$10677,5,0)),"",VLOOKUP(C746,'Base articles déposés'!$B$8:$I$10677,5,0))),0)</f>
        <v>0</v>
      </c>
      <c r="J746" s="48"/>
      <c r="L746" s="15">
        <f>SUM($N$22:N746)</f>
        <v>3</v>
      </c>
      <c r="M746" s="15" t="str">
        <f>IF('Base articles déposés'!$A735='Récap par déposant'!$H$2,'Base articles déposés'!$B735,"")</f>
        <v/>
      </c>
      <c r="N746" s="15">
        <f t="shared" si="23"/>
        <v>0</v>
      </c>
    </row>
    <row r="747" spans="1:14" hidden="1" outlineLevel="1" x14ac:dyDescent="0.25">
      <c r="A747" s="21">
        <v>726</v>
      </c>
      <c r="B747" s="44"/>
      <c r="C747" s="100" t="str">
        <f t="shared" si="22"/>
        <v/>
      </c>
      <c r="D747" s="97" t="str">
        <f>IF(ISERROR(VLOOKUP(C747,'Base articles déposés'!$B$8:$I$10677,2,0)),"",VLOOKUP(C747,'Base articles déposés'!$B$8:$I$10677,2,0))</f>
        <v/>
      </c>
      <c r="E747" s="137" t="str">
        <f>IF(ISERROR(VLOOKUP(C747,'Base articles déposés'!$B$8:$I$10677,6,0)),"",VLOOKUP(C747,'Base articles déposés'!$B$8:$I$10677,6,0))</f>
        <v/>
      </c>
      <c r="F747" s="140" t="str">
        <f>IF(ISERROR(IF(ISBLANK(VLOOKUP(C747,'Base articles déposés'!$B$8:$I$10677,7,0)),"",VLOOKUP(C747,'Base articles déposés'!$B$8:$I$10677,7,0))),"",IF(ISBLANK(VLOOKUP(C747,'Base articles déposés'!$B$8:$I$10677,7,0)),"",VLOOKUP(C747,'Base articles déposés'!$B$8:$I$10677,7,0)))</f>
        <v/>
      </c>
      <c r="G747" s="143" t="str">
        <f>IF(ISERROR(IF(ISBLANK(VLOOKUP(C747,'Base articles déposés'!$B$8:$I$10677,8,0)),"",VLOOKUP(C747,'Base articles déposés'!$B$8:$I$10677,8,0))),"",IF(ISBLANK(VLOOKUP(C747,'Base articles déposés'!$B$8:$I$10677,8,0)),"",VLOOKUP(C747,'Base articles déposés'!$B$8:$I$10677,8,0)))</f>
        <v/>
      </c>
      <c r="H747" s="146" t="str">
        <f>IF(ISERROR(IF(ISBLANK(VLOOKUP(C747,'Base articles déposés'!$B$8:$K$10677,9,0)),"",VLOOKUP(C747,'Base articles déposés'!$B$8:$K$10677,9,0))),"",IF(ISBLANK(VLOOKUP(C747,'Base articles déposés'!$B$8:$K$10677,9,0)),"",VLOOKUP(C747,'Base articles déposés'!$B$8:$K$10677,9,0)))</f>
        <v/>
      </c>
      <c r="I747" s="165">
        <f>IF(F747="oui",IF(H747="oui",0,IF(ISERROR(VLOOKUP(C747,'Base articles déposés'!$B$8:$I$10677,5,0)),"",VLOOKUP(C747,'Base articles déposés'!$B$8:$I$10677,5,0))),0)</f>
        <v>0</v>
      </c>
      <c r="J747" s="48"/>
      <c r="L747" s="15">
        <f>SUM($N$22:N747)</f>
        <v>3</v>
      </c>
      <c r="M747" s="15" t="str">
        <f>IF('Base articles déposés'!$A736='Récap par déposant'!$H$2,'Base articles déposés'!$B736,"")</f>
        <v/>
      </c>
      <c r="N747" s="15">
        <f t="shared" si="23"/>
        <v>0</v>
      </c>
    </row>
    <row r="748" spans="1:14" hidden="1" outlineLevel="1" x14ac:dyDescent="0.25">
      <c r="A748" s="21">
        <v>727</v>
      </c>
      <c r="B748" s="44"/>
      <c r="C748" s="100" t="str">
        <f t="shared" si="22"/>
        <v/>
      </c>
      <c r="D748" s="97" t="str">
        <f>IF(ISERROR(VLOOKUP(C748,'Base articles déposés'!$B$8:$I$10677,2,0)),"",VLOOKUP(C748,'Base articles déposés'!$B$8:$I$10677,2,0))</f>
        <v/>
      </c>
      <c r="E748" s="137" t="str">
        <f>IF(ISERROR(VLOOKUP(C748,'Base articles déposés'!$B$8:$I$10677,6,0)),"",VLOOKUP(C748,'Base articles déposés'!$B$8:$I$10677,6,0))</f>
        <v/>
      </c>
      <c r="F748" s="140" t="str">
        <f>IF(ISERROR(IF(ISBLANK(VLOOKUP(C748,'Base articles déposés'!$B$8:$I$10677,7,0)),"",VLOOKUP(C748,'Base articles déposés'!$B$8:$I$10677,7,0))),"",IF(ISBLANK(VLOOKUP(C748,'Base articles déposés'!$B$8:$I$10677,7,0)),"",VLOOKUP(C748,'Base articles déposés'!$B$8:$I$10677,7,0)))</f>
        <v/>
      </c>
      <c r="G748" s="143" t="str">
        <f>IF(ISERROR(IF(ISBLANK(VLOOKUP(C748,'Base articles déposés'!$B$8:$I$10677,8,0)),"",VLOOKUP(C748,'Base articles déposés'!$B$8:$I$10677,8,0))),"",IF(ISBLANK(VLOOKUP(C748,'Base articles déposés'!$B$8:$I$10677,8,0)),"",VLOOKUP(C748,'Base articles déposés'!$B$8:$I$10677,8,0)))</f>
        <v/>
      </c>
      <c r="H748" s="146" t="str">
        <f>IF(ISERROR(IF(ISBLANK(VLOOKUP(C748,'Base articles déposés'!$B$8:$K$10677,9,0)),"",VLOOKUP(C748,'Base articles déposés'!$B$8:$K$10677,9,0))),"",IF(ISBLANK(VLOOKUP(C748,'Base articles déposés'!$B$8:$K$10677,9,0)),"",VLOOKUP(C748,'Base articles déposés'!$B$8:$K$10677,9,0)))</f>
        <v/>
      </c>
      <c r="I748" s="165">
        <f>IF(F748="oui",IF(H748="oui",0,IF(ISERROR(VLOOKUP(C748,'Base articles déposés'!$B$8:$I$10677,5,0)),"",VLOOKUP(C748,'Base articles déposés'!$B$8:$I$10677,5,0))),0)</f>
        <v>0</v>
      </c>
      <c r="J748" s="48"/>
      <c r="L748" s="15">
        <f>SUM($N$22:N748)</f>
        <v>3</v>
      </c>
      <c r="M748" s="15" t="str">
        <f>IF('Base articles déposés'!$A737='Récap par déposant'!$H$2,'Base articles déposés'!$B737,"")</f>
        <v/>
      </c>
      <c r="N748" s="15">
        <f t="shared" si="23"/>
        <v>0</v>
      </c>
    </row>
    <row r="749" spans="1:14" hidden="1" outlineLevel="1" x14ac:dyDescent="0.25">
      <c r="A749" s="21">
        <v>728</v>
      </c>
      <c r="B749" s="44"/>
      <c r="C749" s="100" t="str">
        <f t="shared" si="22"/>
        <v/>
      </c>
      <c r="D749" s="97" t="str">
        <f>IF(ISERROR(VLOOKUP(C749,'Base articles déposés'!$B$8:$I$10677,2,0)),"",VLOOKUP(C749,'Base articles déposés'!$B$8:$I$10677,2,0))</f>
        <v/>
      </c>
      <c r="E749" s="137" t="str">
        <f>IF(ISERROR(VLOOKUP(C749,'Base articles déposés'!$B$8:$I$10677,6,0)),"",VLOOKUP(C749,'Base articles déposés'!$B$8:$I$10677,6,0))</f>
        <v/>
      </c>
      <c r="F749" s="140" t="str">
        <f>IF(ISERROR(IF(ISBLANK(VLOOKUP(C749,'Base articles déposés'!$B$8:$I$10677,7,0)),"",VLOOKUP(C749,'Base articles déposés'!$B$8:$I$10677,7,0))),"",IF(ISBLANK(VLOOKUP(C749,'Base articles déposés'!$B$8:$I$10677,7,0)),"",VLOOKUP(C749,'Base articles déposés'!$B$8:$I$10677,7,0)))</f>
        <v/>
      </c>
      <c r="G749" s="143" t="str">
        <f>IF(ISERROR(IF(ISBLANK(VLOOKUP(C749,'Base articles déposés'!$B$8:$I$10677,8,0)),"",VLOOKUP(C749,'Base articles déposés'!$B$8:$I$10677,8,0))),"",IF(ISBLANK(VLOOKUP(C749,'Base articles déposés'!$B$8:$I$10677,8,0)),"",VLOOKUP(C749,'Base articles déposés'!$B$8:$I$10677,8,0)))</f>
        <v/>
      </c>
      <c r="H749" s="146" t="str">
        <f>IF(ISERROR(IF(ISBLANK(VLOOKUP(C749,'Base articles déposés'!$B$8:$K$10677,9,0)),"",VLOOKUP(C749,'Base articles déposés'!$B$8:$K$10677,9,0))),"",IF(ISBLANK(VLOOKUP(C749,'Base articles déposés'!$B$8:$K$10677,9,0)),"",VLOOKUP(C749,'Base articles déposés'!$B$8:$K$10677,9,0)))</f>
        <v/>
      </c>
      <c r="I749" s="165">
        <f>IF(F749="oui",IF(H749="oui",0,IF(ISERROR(VLOOKUP(C749,'Base articles déposés'!$B$8:$I$10677,5,0)),"",VLOOKUP(C749,'Base articles déposés'!$B$8:$I$10677,5,0))),0)</f>
        <v>0</v>
      </c>
      <c r="J749" s="48"/>
      <c r="L749" s="15">
        <f>SUM($N$22:N749)</f>
        <v>3</v>
      </c>
      <c r="M749" s="15" t="str">
        <f>IF('Base articles déposés'!$A738='Récap par déposant'!$H$2,'Base articles déposés'!$B738,"")</f>
        <v/>
      </c>
      <c r="N749" s="15">
        <f t="shared" si="23"/>
        <v>0</v>
      </c>
    </row>
    <row r="750" spans="1:14" hidden="1" outlineLevel="1" x14ac:dyDescent="0.25">
      <c r="A750" s="21">
        <v>729</v>
      </c>
      <c r="B750" s="44"/>
      <c r="C750" s="100" t="str">
        <f t="shared" si="22"/>
        <v/>
      </c>
      <c r="D750" s="97" t="str">
        <f>IF(ISERROR(VLOOKUP(C750,'Base articles déposés'!$B$8:$I$10677,2,0)),"",VLOOKUP(C750,'Base articles déposés'!$B$8:$I$10677,2,0))</f>
        <v/>
      </c>
      <c r="E750" s="137" t="str">
        <f>IF(ISERROR(VLOOKUP(C750,'Base articles déposés'!$B$8:$I$10677,6,0)),"",VLOOKUP(C750,'Base articles déposés'!$B$8:$I$10677,6,0))</f>
        <v/>
      </c>
      <c r="F750" s="140" t="str">
        <f>IF(ISERROR(IF(ISBLANK(VLOOKUP(C750,'Base articles déposés'!$B$8:$I$10677,7,0)),"",VLOOKUP(C750,'Base articles déposés'!$B$8:$I$10677,7,0))),"",IF(ISBLANK(VLOOKUP(C750,'Base articles déposés'!$B$8:$I$10677,7,0)),"",VLOOKUP(C750,'Base articles déposés'!$B$8:$I$10677,7,0)))</f>
        <v/>
      </c>
      <c r="G750" s="143" t="str">
        <f>IF(ISERROR(IF(ISBLANK(VLOOKUP(C750,'Base articles déposés'!$B$8:$I$10677,8,0)),"",VLOOKUP(C750,'Base articles déposés'!$B$8:$I$10677,8,0))),"",IF(ISBLANK(VLOOKUP(C750,'Base articles déposés'!$B$8:$I$10677,8,0)),"",VLOOKUP(C750,'Base articles déposés'!$B$8:$I$10677,8,0)))</f>
        <v/>
      </c>
      <c r="H750" s="146" t="str">
        <f>IF(ISERROR(IF(ISBLANK(VLOOKUP(C750,'Base articles déposés'!$B$8:$K$10677,9,0)),"",VLOOKUP(C750,'Base articles déposés'!$B$8:$K$10677,9,0))),"",IF(ISBLANK(VLOOKUP(C750,'Base articles déposés'!$B$8:$K$10677,9,0)),"",VLOOKUP(C750,'Base articles déposés'!$B$8:$K$10677,9,0)))</f>
        <v/>
      </c>
      <c r="I750" s="165">
        <f>IF(F750="oui",IF(H750="oui",0,IF(ISERROR(VLOOKUP(C750,'Base articles déposés'!$B$8:$I$10677,5,0)),"",VLOOKUP(C750,'Base articles déposés'!$B$8:$I$10677,5,0))),0)</f>
        <v>0</v>
      </c>
      <c r="J750" s="48"/>
      <c r="L750" s="15">
        <f>SUM($N$22:N750)</f>
        <v>3</v>
      </c>
      <c r="M750" s="15" t="str">
        <f>IF('Base articles déposés'!$A739='Récap par déposant'!$H$2,'Base articles déposés'!$B739,"")</f>
        <v/>
      </c>
      <c r="N750" s="15">
        <f t="shared" si="23"/>
        <v>0</v>
      </c>
    </row>
    <row r="751" spans="1:14" hidden="1" outlineLevel="1" x14ac:dyDescent="0.25">
      <c r="A751" s="21">
        <v>730</v>
      </c>
      <c r="B751" s="44"/>
      <c r="C751" s="100" t="str">
        <f t="shared" si="22"/>
        <v/>
      </c>
      <c r="D751" s="97" t="str">
        <f>IF(ISERROR(VLOOKUP(C751,'Base articles déposés'!$B$8:$I$10677,2,0)),"",VLOOKUP(C751,'Base articles déposés'!$B$8:$I$10677,2,0))</f>
        <v/>
      </c>
      <c r="E751" s="137" t="str">
        <f>IF(ISERROR(VLOOKUP(C751,'Base articles déposés'!$B$8:$I$10677,6,0)),"",VLOOKUP(C751,'Base articles déposés'!$B$8:$I$10677,6,0))</f>
        <v/>
      </c>
      <c r="F751" s="140" t="str">
        <f>IF(ISERROR(IF(ISBLANK(VLOOKUP(C751,'Base articles déposés'!$B$8:$I$10677,7,0)),"",VLOOKUP(C751,'Base articles déposés'!$B$8:$I$10677,7,0))),"",IF(ISBLANK(VLOOKUP(C751,'Base articles déposés'!$B$8:$I$10677,7,0)),"",VLOOKUP(C751,'Base articles déposés'!$B$8:$I$10677,7,0)))</f>
        <v/>
      </c>
      <c r="G751" s="143" t="str">
        <f>IF(ISERROR(IF(ISBLANK(VLOOKUP(C751,'Base articles déposés'!$B$8:$I$10677,8,0)),"",VLOOKUP(C751,'Base articles déposés'!$B$8:$I$10677,8,0))),"",IF(ISBLANK(VLOOKUP(C751,'Base articles déposés'!$B$8:$I$10677,8,0)),"",VLOOKUP(C751,'Base articles déposés'!$B$8:$I$10677,8,0)))</f>
        <v/>
      </c>
      <c r="H751" s="146" t="str">
        <f>IF(ISERROR(IF(ISBLANK(VLOOKUP(C751,'Base articles déposés'!$B$8:$K$10677,9,0)),"",VLOOKUP(C751,'Base articles déposés'!$B$8:$K$10677,9,0))),"",IF(ISBLANK(VLOOKUP(C751,'Base articles déposés'!$B$8:$K$10677,9,0)),"",VLOOKUP(C751,'Base articles déposés'!$B$8:$K$10677,9,0)))</f>
        <v/>
      </c>
      <c r="I751" s="165">
        <f>IF(F751="oui",IF(H751="oui",0,IF(ISERROR(VLOOKUP(C751,'Base articles déposés'!$B$8:$I$10677,5,0)),"",VLOOKUP(C751,'Base articles déposés'!$B$8:$I$10677,5,0))),0)</f>
        <v>0</v>
      </c>
      <c r="J751" s="48"/>
      <c r="L751" s="15">
        <f>SUM($N$22:N751)</f>
        <v>3</v>
      </c>
      <c r="M751" s="15" t="str">
        <f>IF('Base articles déposés'!$A740='Récap par déposant'!$H$2,'Base articles déposés'!$B740,"")</f>
        <v/>
      </c>
      <c r="N751" s="15">
        <f t="shared" si="23"/>
        <v>0</v>
      </c>
    </row>
    <row r="752" spans="1:14" hidden="1" outlineLevel="1" x14ac:dyDescent="0.25">
      <c r="A752" s="21">
        <v>731</v>
      </c>
      <c r="B752" s="44"/>
      <c r="C752" s="100" t="str">
        <f t="shared" si="22"/>
        <v/>
      </c>
      <c r="D752" s="97" t="str">
        <f>IF(ISERROR(VLOOKUP(C752,'Base articles déposés'!$B$8:$I$10677,2,0)),"",VLOOKUP(C752,'Base articles déposés'!$B$8:$I$10677,2,0))</f>
        <v/>
      </c>
      <c r="E752" s="137" t="str">
        <f>IF(ISERROR(VLOOKUP(C752,'Base articles déposés'!$B$8:$I$10677,6,0)),"",VLOOKUP(C752,'Base articles déposés'!$B$8:$I$10677,6,0))</f>
        <v/>
      </c>
      <c r="F752" s="140" t="str">
        <f>IF(ISERROR(IF(ISBLANK(VLOOKUP(C752,'Base articles déposés'!$B$8:$I$10677,7,0)),"",VLOOKUP(C752,'Base articles déposés'!$B$8:$I$10677,7,0))),"",IF(ISBLANK(VLOOKUP(C752,'Base articles déposés'!$B$8:$I$10677,7,0)),"",VLOOKUP(C752,'Base articles déposés'!$B$8:$I$10677,7,0)))</f>
        <v/>
      </c>
      <c r="G752" s="143" t="str">
        <f>IF(ISERROR(IF(ISBLANK(VLOOKUP(C752,'Base articles déposés'!$B$8:$I$10677,8,0)),"",VLOOKUP(C752,'Base articles déposés'!$B$8:$I$10677,8,0))),"",IF(ISBLANK(VLOOKUP(C752,'Base articles déposés'!$B$8:$I$10677,8,0)),"",VLOOKUP(C752,'Base articles déposés'!$B$8:$I$10677,8,0)))</f>
        <v/>
      </c>
      <c r="H752" s="146" t="str">
        <f>IF(ISERROR(IF(ISBLANK(VLOOKUP(C752,'Base articles déposés'!$B$8:$K$10677,9,0)),"",VLOOKUP(C752,'Base articles déposés'!$B$8:$K$10677,9,0))),"",IF(ISBLANK(VLOOKUP(C752,'Base articles déposés'!$B$8:$K$10677,9,0)),"",VLOOKUP(C752,'Base articles déposés'!$B$8:$K$10677,9,0)))</f>
        <v/>
      </c>
      <c r="I752" s="165">
        <f>IF(F752="oui",IF(H752="oui",0,IF(ISERROR(VLOOKUP(C752,'Base articles déposés'!$B$8:$I$10677,5,0)),"",VLOOKUP(C752,'Base articles déposés'!$B$8:$I$10677,5,0))),0)</f>
        <v>0</v>
      </c>
      <c r="J752" s="48"/>
      <c r="L752" s="15">
        <f>SUM($N$22:N752)</f>
        <v>3</v>
      </c>
      <c r="M752" s="15" t="str">
        <f>IF('Base articles déposés'!$A741='Récap par déposant'!$H$2,'Base articles déposés'!$B741,"")</f>
        <v/>
      </c>
      <c r="N752" s="15">
        <f t="shared" si="23"/>
        <v>0</v>
      </c>
    </row>
    <row r="753" spans="1:14" hidden="1" outlineLevel="1" x14ac:dyDescent="0.25">
      <c r="A753" s="21">
        <v>732</v>
      </c>
      <c r="B753" s="44"/>
      <c r="C753" s="100" t="str">
        <f t="shared" si="22"/>
        <v/>
      </c>
      <c r="D753" s="97" t="str">
        <f>IF(ISERROR(VLOOKUP(C753,'Base articles déposés'!$B$8:$I$10677,2,0)),"",VLOOKUP(C753,'Base articles déposés'!$B$8:$I$10677,2,0))</f>
        <v/>
      </c>
      <c r="E753" s="137" t="str">
        <f>IF(ISERROR(VLOOKUP(C753,'Base articles déposés'!$B$8:$I$10677,6,0)),"",VLOOKUP(C753,'Base articles déposés'!$B$8:$I$10677,6,0))</f>
        <v/>
      </c>
      <c r="F753" s="140" t="str">
        <f>IF(ISERROR(IF(ISBLANK(VLOOKUP(C753,'Base articles déposés'!$B$8:$I$10677,7,0)),"",VLOOKUP(C753,'Base articles déposés'!$B$8:$I$10677,7,0))),"",IF(ISBLANK(VLOOKUP(C753,'Base articles déposés'!$B$8:$I$10677,7,0)),"",VLOOKUP(C753,'Base articles déposés'!$B$8:$I$10677,7,0)))</f>
        <v/>
      </c>
      <c r="G753" s="143" t="str">
        <f>IF(ISERROR(IF(ISBLANK(VLOOKUP(C753,'Base articles déposés'!$B$8:$I$10677,8,0)),"",VLOOKUP(C753,'Base articles déposés'!$B$8:$I$10677,8,0))),"",IF(ISBLANK(VLOOKUP(C753,'Base articles déposés'!$B$8:$I$10677,8,0)),"",VLOOKUP(C753,'Base articles déposés'!$B$8:$I$10677,8,0)))</f>
        <v/>
      </c>
      <c r="H753" s="146" t="str">
        <f>IF(ISERROR(IF(ISBLANK(VLOOKUP(C753,'Base articles déposés'!$B$8:$K$10677,9,0)),"",VLOOKUP(C753,'Base articles déposés'!$B$8:$K$10677,9,0))),"",IF(ISBLANK(VLOOKUP(C753,'Base articles déposés'!$B$8:$K$10677,9,0)),"",VLOOKUP(C753,'Base articles déposés'!$B$8:$K$10677,9,0)))</f>
        <v/>
      </c>
      <c r="I753" s="165">
        <f>IF(F753="oui",IF(H753="oui",0,IF(ISERROR(VLOOKUP(C753,'Base articles déposés'!$B$8:$I$10677,5,0)),"",VLOOKUP(C753,'Base articles déposés'!$B$8:$I$10677,5,0))),0)</f>
        <v>0</v>
      </c>
      <c r="J753" s="48"/>
      <c r="L753" s="15">
        <f>SUM($N$22:N753)</f>
        <v>3</v>
      </c>
      <c r="M753" s="15" t="str">
        <f>IF('Base articles déposés'!$A742='Récap par déposant'!$H$2,'Base articles déposés'!$B742,"")</f>
        <v/>
      </c>
      <c r="N753" s="15">
        <f t="shared" si="23"/>
        <v>0</v>
      </c>
    </row>
    <row r="754" spans="1:14" hidden="1" outlineLevel="1" x14ac:dyDescent="0.25">
      <c r="A754" s="21">
        <v>733</v>
      </c>
      <c r="B754" s="44"/>
      <c r="C754" s="100" t="str">
        <f t="shared" si="22"/>
        <v/>
      </c>
      <c r="D754" s="97" t="str">
        <f>IF(ISERROR(VLOOKUP(C754,'Base articles déposés'!$B$8:$I$10677,2,0)),"",VLOOKUP(C754,'Base articles déposés'!$B$8:$I$10677,2,0))</f>
        <v/>
      </c>
      <c r="E754" s="137" t="str">
        <f>IF(ISERROR(VLOOKUP(C754,'Base articles déposés'!$B$8:$I$10677,6,0)),"",VLOOKUP(C754,'Base articles déposés'!$B$8:$I$10677,6,0))</f>
        <v/>
      </c>
      <c r="F754" s="140" t="str">
        <f>IF(ISERROR(IF(ISBLANK(VLOOKUP(C754,'Base articles déposés'!$B$8:$I$10677,7,0)),"",VLOOKUP(C754,'Base articles déposés'!$B$8:$I$10677,7,0))),"",IF(ISBLANK(VLOOKUP(C754,'Base articles déposés'!$B$8:$I$10677,7,0)),"",VLOOKUP(C754,'Base articles déposés'!$B$8:$I$10677,7,0)))</f>
        <v/>
      </c>
      <c r="G754" s="143" t="str">
        <f>IF(ISERROR(IF(ISBLANK(VLOOKUP(C754,'Base articles déposés'!$B$8:$I$10677,8,0)),"",VLOOKUP(C754,'Base articles déposés'!$B$8:$I$10677,8,0))),"",IF(ISBLANK(VLOOKUP(C754,'Base articles déposés'!$B$8:$I$10677,8,0)),"",VLOOKUP(C754,'Base articles déposés'!$B$8:$I$10677,8,0)))</f>
        <v/>
      </c>
      <c r="H754" s="146" t="str">
        <f>IF(ISERROR(IF(ISBLANK(VLOOKUP(C754,'Base articles déposés'!$B$8:$K$10677,9,0)),"",VLOOKUP(C754,'Base articles déposés'!$B$8:$K$10677,9,0))),"",IF(ISBLANK(VLOOKUP(C754,'Base articles déposés'!$B$8:$K$10677,9,0)),"",VLOOKUP(C754,'Base articles déposés'!$B$8:$K$10677,9,0)))</f>
        <v/>
      </c>
      <c r="I754" s="165">
        <f>IF(F754="oui",IF(H754="oui",0,IF(ISERROR(VLOOKUP(C754,'Base articles déposés'!$B$8:$I$10677,5,0)),"",VLOOKUP(C754,'Base articles déposés'!$B$8:$I$10677,5,0))),0)</f>
        <v>0</v>
      </c>
      <c r="J754" s="48"/>
      <c r="L754" s="15">
        <f>SUM($N$22:N754)</f>
        <v>3</v>
      </c>
      <c r="M754" s="15" t="str">
        <f>IF('Base articles déposés'!$A743='Récap par déposant'!$H$2,'Base articles déposés'!$B743,"")</f>
        <v/>
      </c>
      <c r="N754" s="15">
        <f t="shared" si="23"/>
        <v>0</v>
      </c>
    </row>
    <row r="755" spans="1:14" hidden="1" outlineLevel="1" x14ac:dyDescent="0.25">
      <c r="A755" s="21">
        <v>734</v>
      </c>
      <c r="B755" s="44"/>
      <c r="C755" s="100" t="str">
        <f t="shared" si="22"/>
        <v/>
      </c>
      <c r="D755" s="97" t="str">
        <f>IF(ISERROR(VLOOKUP(C755,'Base articles déposés'!$B$8:$I$10677,2,0)),"",VLOOKUP(C755,'Base articles déposés'!$B$8:$I$10677,2,0))</f>
        <v/>
      </c>
      <c r="E755" s="137" t="str">
        <f>IF(ISERROR(VLOOKUP(C755,'Base articles déposés'!$B$8:$I$10677,6,0)),"",VLOOKUP(C755,'Base articles déposés'!$B$8:$I$10677,6,0))</f>
        <v/>
      </c>
      <c r="F755" s="140" t="str">
        <f>IF(ISERROR(IF(ISBLANK(VLOOKUP(C755,'Base articles déposés'!$B$8:$I$10677,7,0)),"",VLOOKUP(C755,'Base articles déposés'!$B$8:$I$10677,7,0))),"",IF(ISBLANK(VLOOKUP(C755,'Base articles déposés'!$B$8:$I$10677,7,0)),"",VLOOKUP(C755,'Base articles déposés'!$B$8:$I$10677,7,0)))</f>
        <v/>
      </c>
      <c r="G755" s="143" t="str">
        <f>IF(ISERROR(IF(ISBLANK(VLOOKUP(C755,'Base articles déposés'!$B$8:$I$10677,8,0)),"",VLOOKUP(C755,'Base articles déposés'!$B$8:$I$10677,8,0))),"",IF(ISBLANK(VLOOKUP(C755,'Base articles déposés'!$B$8:$I$10677,8,0)),"",VLOOKUP(C755,'Base articles déposés'!$B$8:$I$10677,8,0)))</f>
        <v/>
      </c>
      <c r="H755" s="146" t="str">
        <f>IF(ISERROR(IF(ISBLANK(VLOOKUP(C755,'Base articles déposés'!$B$8:$K$10677,9,0)),"",VLOOKUP(C755,'Base articles déposés'!$B$8:$K$10677,9,0))),"",IF(ISBLANK(VLOOKUP(C755,'Base articles déposés'!$B$8:$K$10677,9,0)),"",VLOOKUP(C755,'Base articles déposés'!$B$8:$K$10677,9,0)))</f>
        <v/>
      </c>
      <c r="I755" s="165">
        <f>IF(F755="oui",IF(H755="oui",0,IF(ISERROR(VLOOKUP(C755,'Base articles déposés'!$B$8:$I$10677,5,0)),"",VLOOKUP(C755,'Base articles déposés'!$B$8:$I$10677,5,0))),0)</f>
        <v>0</v>
      </c>
      <c r="J755" s="48"/>
      <c r="L755" s="15">
        <f>SUM($N$22:N755)</f>
        <v>3</v>
      </c>
      <c r="M755" s="15" t="str">
        <f>IF('Base articles déposés'!$A744='Récap par déposant'!$H$2,'Base articles déposés'!$B744,"")</f>
        <v/>
      </c>
      <c r="N755" s="15">
        <f t="shared" si="23"/>
        <v>0</v>
      </c>
    </row>
    <row r="756" spans="1:14" hidden="1" outlineLevel="1" x14ac:dyDescent="0.25">
      <c r="A756" s="21">
        <v>735</v>
      </c>
      <c r="B756" s="44"/>
      <c r="C756" s="100" t="str">
        <f t="shared" si="22"/>
        <v/>
      </c>
      <c r="D756" s="97" t="str">
        <f>IF(ISERROR(VLOOKUP(C756,'Base articles déposés'!$B$8:$I$10677,2,0)),"",VLOOKUP(C756,'Base articles déposés'!$B$8:$I$10677,2,0))</f>
        <v/>
      </c>
      <c r="E756" s="137" t="str">
        <f>IF(ISERROR(VLOOKUP(C756,'Base articles déposés'!$B$8:$I$10677,6,0)),"",VLOOKUP(C756,'Base articles déposés'!$B$8:$I$10677,6,0))</f>
        <v/>
      </c>
      <c r="F756" s="140" t="str">
        <f>IF(ISERROR(IF(ISBLANK(VLOOKUP(C756,'Base articles déposés'!$B$8:$I$10677,7,0)),"",VLOOKUP(C756,'Base articles déposés'!$B$8:$I$10677,7,0))),"",IF(ISBLANK(VLOOKUP(C756,'Base articles déposés'!$B$8:$I$10677,7,0)),"",VLOOKUP(C756,'Base articles déposés'!$B$8:$I$10677,7,0)))</f>
        <v/>
      </c>
      <c r="G756" s="143" t="str">
        <f>IF(ISERROR(IF(ISBLANK(VLOOKUP(C756,'Base articles déposés'!$B$8:$I$10677,8,0)),"",VLOOKUP(C756,'Base articles déposés'!$B$8:$I$10677,8,0))),"",IF(ISBLANK(VLOOKUP(C756,'Base articles déposés'!$B$8:$I$10677,8,0)),"",VLOOKUP(C756,'Base articles déposés'!$B$8:$I$10677,8,0)))</f>
        <v/>
      </c>
      <c r="H756" s="146" t="str">
        <f>IF(ISERROR(IF(ISBLANK(VLOOKUP(C756,'Base articles déposés'!$B$8:$K$10677,9,0)),"",VLOOKUP(C756,'Base articles déposés'!$B$8:$K$10677,9,0))),"",IF(ISBLANK(VLOOKUP(C756,'Base articles déposés'!$B$8:$K$10677,9,0)),"",VLOOKUP(C756,'Base articles déposés'!$B$8:$K$10677,9,0)))</f>
        <v/>
      </c>
      <c r="I756" s="165">
        <f>IF(F756="oui",IF(H756="oui",0,IF(ISERROR(VLOOKUP(C756,'Base articles déposés'!$B$8:$I$10677,5,0)),"",VLOOKUP(C756,'Base articles déposés'!$B$8:$I$10677,5,0))),0)</f>
        <v>0</v>
      </c>
      <c r="J756" s="48"/>
      <c r="L756" s="15">
        <f>SUM($N$22:N756)</f>
        <v>3</v>
      </c>
      <c r="M756" s="15" t="str">
        <f>IF('Base articles déposés'!$A745='Récap par déposant'!$H$2,'Base articles déposés'!$B745,"")</f>
        <v/>
      </c>
      <c r="N756" s="15">
        <f t="shared" si="23"/>
        <v>0</v>
      </c>
    </row>
    <row r="757" spans="1:14" hidden="1" outlineLevel="1" x14ac:dyDescent="0.25">
      <c r="A757" s="21">
        <v>736</v>
      </c>
      <c r="B757" s="44"/>
      <c r="C757" s="100" t="str">
        <f t="shared" si="22"/>
        <v/>
      </c>
      <c r="D757" s="97" t="str">
        <f>IF(ISERROR(VLOOKUP(C757,'Base articles déposés'!$B$8:$I$10677,2,0)),"",VLOOKUP(C757,'Base articles déposés'!$B$8:$I$10677,2,0))</f>
        <v/>
      </c>
      <c r="E757" s="137" t="str">
        <f>IF(ISERROR(VLOOKUP(C757,'Base articles déposés'!$B$8:$I$10677,6,0)),"",VLOOKUP(C757,'Base articles déposés'!$B$8:$I$10677,6,0))</f>
        <v/>
      </c>
      <c r="F757" s="140" t="str">
        <f>IF(ISERROR(IF(ISBLANK(VLOOKUP(C757,'Base articles déposés'!$B$8:$I$10677,7,0)),"",VLOOKUP(C757,'Base articles déposés'!$B$8:$I$10677,7,0))),"",IF(ISBLANK(VLOOKUP(C757,'Base articles déposés'!$B$8:$I$10677,7,0)),"",VLOOKUP(C757,'Base articles déposés'!$B$8:$I$10677,7,0)))</f>
        <v/>
      </c>
      <c r="G757" s="143" t="str">
        <f>IF(ISERROR(IF(ISBLANK(VLOOKUP(C757,'Base articles déposés'!$B$8:$I$10677,8,0)),"",VLOOKUP(C757,'Base articles déposés'!$B$8:$I$10677,8,0))),"",IF(ISBLANK(VLOOKUP(C757,'Base articles déposés'!$B$8:$I$10677,8,0)),"",VLOOKUP(C757,'Base articles déposés'!$B$8:$I$10677,8,0)))</f>
        <v/>
      </c>
      <c r="H757" s="146" t="str">
        <f>IF(ISERROR(IF(ISBLANK(VLOOKUP(C757,'Base articles déposés'!$B$8:$K$10677,9,0)),"",VLOOKUP(C757,'Base articles déposés'!$B$8:$K$10677,9,0))),"",IF(ISBLANK(VLOOKUP(C757,'Base articles déposés'!$B$8:$K$10677,9,0)),"",VLOOKUP(C757,'Base articles déposés'!$B$8:$K$10677,9,0)))</f>
        <v/>
      </c>
      <c r="I757" s="165">
        <f>IF(F757="oui",IF(H757="oui",0,IF(ISERROR(VLOOKUP(C757,'Base articles déposés'!$B$8:$I$10677,5,0)),"",VLOOKUP(C757,'Base articles déposés'!$B$8:$I$10677,5,0))),0)</f>
        <v>0</v>
      </c>
      <c r="J757" s="48"/>
      <c r="L757" s="15">
        <f>SUM($N$22:N757)</f>
        <v>3</v>
      </c>
      <c r="M757" s="15" t="str">
        <f>IF('Base articles déposés'!$A746='Récap par déposant'!$H$2,'Base articles déposés'!$B746,"")</f>
        <v/>
      </c>
      <c r="N757" s="15">
        <f t="shared" si="23"/>
        <v>0</v>
      </c>
    </row>
    <row r="758" spans="1:14" hidden="1" outlineLevel="1" x14ac:dyDescent="0.25">
      <c r="A758" s="21">
        <v>737</v>
      </c>
      <c r="B758" s="44"/>
      <c r="C758" s="100" t="str">
        <f t="shared" si="22"/>
        <v/>
      </c>
      <c r="D758" s="97" t="str">
        <f>IF(ISERROR(VLOOKUP(C758,'Base articles déposés'!$B$8:$I$10677,2,0)),"",VLOOKUP(C758,'Base articles déposés'!$B$8:$I$10677,2,0))</f>
        <v/>
      </c>
      <c r="E758" s="137" t="str">
        <f>IF(ISERROR(VLOOKUP(C758,'Base articles déposés'!$B$8:$I$10677,6,0)),"",VLOOKUP(C758,'Base articles déposés'!$B$8:$I$10677,6,0))</f>
        <v/>
      </c>
      <c r="F758" s="140" t="str">
        <f>IF(ISERROR(IF(ISBLANK(VLOOKUP(C758,'Base articles déposés'!$B$8:$I$10677,7,0)),"",VLOOKUP(C758,'Base articles déposés'!$B$8:$I$10677,7,0))),"",IF(ISBLANK(VLOOKUP(C758,'Base articles déposés'!$B$8:$I$10677,7,0)),"",VLOOKUP(C758,'Base articles déposés'!$B$8:$I$10677,7,0)))</f>
        <v/>
      </c>
      <c r="G758" s="143" t="str">
        <f>IF(ISERROR(IF(ISBLANK(VLOOKUP(C758,'Base articles déposés'!$B$8:$I$10677,8,0)),"",VLOOKUP(C758,'Base articles déposés'!$B$8:$I$10677,8,0))),"",IF(ISBLANK(VLOOKUP(C758,'Base articles déposés'!$B$8:$I$10677,8,0)),"",VLOOKUP(C758,'Base articles déposés'!$B$8:$I$10677,8,0)))</f>
        <v/>
      </c>
      <c r="H758" s="146" t="str">
        <f>IF(ISERROR(IF(ISBLANK(VLOOKUP(C758,'Base articles déposés'!$B$8:$K$10677,9,0)),"",VLOOKUP(C758,'Base articles déposés'!$B$8:$K$10677,9,0))),"",IF(ISBLANK(VLOOKUP(C758,'Base articles déposés'!$B$8:$K$10677,9,0)),"",VLOOKUP(C758,'Base articles déposés'!$B$8:$K$10677,9,0)))</f>
        <v/>
      </c>
      <c r="I758" s="165">
        <f>IF(F758="oui",IF(H758="oui",0,IF(ISERROR(VLOOKUP(C758,'Base articles déposés'!$B$8:$I$10677,5,0)),"",VLOOKUP(C758,'Base articles déposés'!$B$8:$I$10677,5,0))),0)</f>
        <v>0</v>
      </c>
      <c r="J758" s="48"/>
      <c r="L758" s="15">
        <f>SUM($N$22:N758)</f>
        <v>3</v>
      </c>
      <c r="M758" s="15" t="str">
        <f>IF('Base articles déposés'!$A747='Récap par déposant'!$H$2,'Base articles déposés'!$B747,"")</f>
        <v/>
      </c>
      <c r="N758" s="15">
        <f t="shared" si="23"/>
        <v>0</v>
      </c>
    </row>
    <row r="759" spans="1:14" hidden="1" outlineLevel="1" x14ac:dyDescent="0.25">
      <c r="A759" s="21">
        <v>738</v>
      </c>
      <c r="B759" s="44"/>
      <c r="C759" s="100" t="str">
        <f t="shared" si="22"/>
        <v/>
      </c>
      <c r="D759" s="97" t="str">
        <f>IF(ISERROR(VLOOKUP(C759,'Base articles déposés'!$B$8:$I$10677,2,0)),"",VLOOKUP(C759,'Base articles déposés'!$B$8:$I$10677,2,0))</f>
        <v/>
      </c>
      <c r="E759" s="137" t="str">
        <f>IF(ISERROR(VLOOKUP(C759,'Base articles déposés'!$B$8:$I$10677,6,0)),"",VLOOKUP(C759,'Base articles déposés'!$B$8:$I$10677,6,0))</f>
        <v/>
      </c>
      <c r="F759" s="140" t="str">
        <f>IF(ISERROR(IF(ISBLANK(VLOOKUP(C759,'Base articles déposés'!$B$8:$I$10677,7,0)),"",VLOOKUP(C759,'Base articles déposés'!$B$8:$I$10677,7,0))),"",IF(ISBLANK(VLOOKUP(C759,'Base articles déposés'!$B$8:$I$10677,7,0)),"",VLOOKUP(C759,'Base articles déposés'!$B$8:$I$10677,7,0)))</f>
        <v/>
      </c>
      <c r="G759" s="143" t="str">
        <f>IF(ISERROR(IF(ISBLANK(VLOOKUP(C759,'Base articles déposés'!$B$8:$I$10677,8,0)),"",VLOOKUP(C759,'Base articles déposés'!$B$8:$I$10677,8,0))),"",IF(ISBLANK(VLOOKUP(C759,'Base articles déposés'!$B$8:$I$10677,8,0)),"",VLOOKUP(C759,'Base articles déposés'!$B$8:$I$10677,8,0)))</f>
        <v/>
      </c>
      <c r="H759" s="146" t="str">
        <f>IF(ISERROR(IF(ISBLANK(VLOOKUP(C759,'Base articles déposés'!$B$8:$K$10677,9,0)),"",VLOOKUP(C759,'Base articles déposés'!$B$8:$K$10677,9,0))),"",IF(ISBLANK(VLOOKUP(C759,'Base articles déposés'!$B$8:$K$10677,9,0)),"",VLOOKUP(C759,'Base articles déposés'!$B$8:$K$10677,9,0)))</f>
        <v/>
      </c>
      <c r="I759" s="165">
        <f>IF(F759="oui",IF(H759="oui",0,IF(ISERROR(VLOOKUP(C759,'Base articles déposés'!$B$8:$I$10677,5,0)),"",VLOOKUP(C759,'Base articles déposés'!$B$8:$I$10677,5,0))),0)</f>
        <v>0</v>
      </c>
      <c r="J759" s="48"/>
      <c r="L759" s="15">
        <f>SUM($N$22:N759)</f>
        <v>3</v>
      </c>
      <c r="M759" s="15" t="str">
        <f>IF('Base articles déposés'!$A748='Récap par déposant'!$H$2,'Base articles déposés'!$B748,"")</f>
        <v/>
      </c>
      <c r="N759" s="15">
        <f t="shared" si="23"/>
        <v>0</v>
      </c>
    </row>
    <row r="760" spans="1:14" hidden="1" outlineLevel="1" x14ac:dyDescent="0.25">
      <c r="A760" s="21">
        <v>739</v>
      </c>
      <c r="B760" s="44"/>
      <c r="C760" s="100" t="str">
        <f t="shared" si="22"/>
        <v/>
      </c>
      <c r="D760" s="97" t="str">
        <f>IF(ISERROR(VLOOKUP(C760,'Base articles déposés'!$B$8:$I$10677,2,0)),"",VLOOKUP(C760,'Base articles déposés'!$B$8:$I$10677,2,0))</f>
        <v/>
      </c>
      <c r="E760" s="137" t="str">
        <f>IF(ISERROR(VLOOKUP(C760,'Base articles déposés'!$B$8:$I$10677,6,0)),"",VLOOKUP(C760,'Base articles déposés'!$B$8:$I$10677,6,0))</f>
        <v/>
      </c>
      <c r="F760" s="140" t="str">
        <f>IF(ISERROR(IF(ISBLANK(VLOOKUP(C760,'Base articles déposés'!$B$8:$I$10677,7,0)),"",VLOOKUP(C760,'Base articles déposés'!$B$8:$I$10677,7,0))),"",IF(ISBLANK(VLOOKUP(C760,'Base articles déposés'!$B$8:$I$10677,7,0)),"",VLOOKUP(C760,'Base articles déposés'!$B$8:$I$10677,7,0)))</f>
        <v/>
      </c>
      <c r="G760" s="143" t="str">
        <f>IF(ISERROR(IF(ISBLANK(VLOOKUP(C760,'Base articles déposés'!$B$8:$I$10677,8,0)),"",VLOOKUP(C760,'Base articles déposés'!$B$8:$I$10677,8,0))),"",IF(ISBLANK(VLOOKUP(C760,'Base articles déposés'!$B$8:$I$10677,8,0)),"",VLOOKUP(C760,'Base articles déposés'!$B$8:$I$10677,8,0)))</f>
        <v/>
      </c>
      <c r="H760" s="146" t="str">
        <f>IF(ISERROR(IF(ISBLANK(VLOOKUP(C760,'Base articles déposés'!$B$8:$K$10677,9,0)),"",VLOOKUP(C760,'Base articles déposés'!$B$8:$K$10677,9,0))),"",IF(ISBLANK(VLOOKUP(C760,'Base articles déposés'!$B$8:$K$10677,9,0)),"",VLOOKUP(C760,'Base articles déposés'!$B$8:$K$10677,9,0)))</f>
        <v/>
      </c>
      <c r="I760" s="165">
        <f>IF(F760="oui",IF(H760="oui",0,IF(ISERROR(VLOOKUP(C760,'Base articles déposés'!$B$8:$I$10677,5,0)),"",VLOOKUP(C760,'Base articles déposés'!$B$8:$I$10677,5,0))),0)</f>
        <v>0</v>
      </c>
      <c r="J760" s="48"/>
      <c r="L760" s="15">
        <f>SUM($N$22:N760)</f>
        <v>3</v>
      </c>
      <c r="M760" s="15" t="str">
        <f>IF('Base articles déposés'!$A749='Récap par déposant'!$H$2,'Base articles déposés'!$B749,"")</f>
        <v/>
      </c>
      <c r="N760" s="15">
        <f t="shared" si="23"/>
        <v>0</v>
      </c>
    </row>
    <row r="761" spans="1:14" hidden="1" outlineLevel="1" x14ac:dyDescent="0.25">
      <c r="A761" s="21">
        <v>740</v>
      </c>
      <c r="B761" s="44"/>
      <c r="C761" s="100" t="str">
        <f t="shared" si="22"/>
        <v/>
      </c>
      <c r="D761" s="97" t="str">
        <f>IF(ISERROR(VLOOKUP(C761,'Base articles déposés'!$B$8:$I$10677,2,0)),"",VLOOKUP(C761,'Base articles déposés'!$B$8:$I$10677,2,0))</f>
        <v/>
      </c>
      <c r="E761" s="137" t="str">
        <f>IF(ISERROR(VLOOKUP(C761,'Base articles déposés'!$B$8:$I$10677,6,0)),"",VLOOKUP(C761,'Base articles déposés'!$B$8:$I$10677,6,0))</f>
        <v/>
      </c>
      <c r="F761" s="140" t="str">
        <f>IF(ISERROR(IF(ISBLANK(VLOOKUP(C761,'Base articles déposés'!$B$8:$I$10677,7,0)),"",VLOOKUP(C761,'Base articles déposés'!$B$8:$I$10677,7,0))),"",IF(ISBLANK(VLOOKUP(C761,'Base articles déposés'!$B$8:$I$10677,7,0)),"",VLOOKUP(C761,'Base articles déposés'!$B$8:$I$10677,7,0)))</f>
        <v/>
      </c>
      <c r="G761" s="143" t="str">
        <f>IF(ISERROR(IF(ISBLANK(VLOOKUP(C761,'Base articles déposés'!$B$8:$I$10677,8,0)),"",VLOOKUP(C761,'Base articles déposés'!$B$8:$I$10677,8,0))),"",IF(ISBLANK(VLOOKUP(C761,'Base articles déposés'!$B$8:$I$10677,8,0)),"",VLOOKUP(C761,'Base articles déposés'!$B$8:$I$10677,8,0)))</f>
        <v/>
      </c>
      <c r="H761" s="146" t="str">
        <f>IF(ISERROR(IF(ISBLANK(VLOOKUP(C761,'Base articles déposés'!$B$8:$K$10677,9,0)),"",VLOOKUP(C761,'Base articles déposés'!$B$8:$K$10677,9,0))),"",IF(ISBLANK(VLOOKUP(C761,'Base articles déposés'!$B$8:$K$10677,9,0)),"",VLOOKUP(C761,'Base articles déposés'!$B$8:$K$10677,9,0)))</f>
        <v/>
      </c>
      <c r="I761" s="165">
        <f>IF(F761="oui",IF(H761="oui",0,IF(ISERROR(VLOOKUP(C761,'Base articles déposés'!$B$8:$I$10677,5,0)),"",VLOOKUP(C761,'Base articles déposés'!$B$8:$I$10677,5,0))),0)</f>
        <v>0</v>
      </c>
      <c r="J761" s="48"/>
      <c r="L761" s="15">
        <f>SUM($N$22:N761)</f>
        <v>3</v>
      </c>
      <c r="M761" s="15" t="str">
        <f>IF('Base articles déposés'!$A750='Récap par déposant'!$H$2,'Base articles déposés'!$B750,"")</f>
        <v/>
      </c>
      <c r="N761" s="15">
        <f t="shared" si="23"/>
        <v>0</v>
      </c>
    </row>
    <row r="762" spans="1:14" hidden="1" outlineLevel="1" x14ac:dyDescent="0.25">
      <c r="A762" s="21">
        <v>741</v>
      </c>
      <c r="B762" s="44"/>
      <c r="C762" s="100" t="str">
        <f t="shared" ref="C762:C763" si="24">IF(ISERROR(VLOOKUP(A762,$L$22:$N$24135,2,0)),"",VLOOKUP(A762,$L$22:$N$24135,2,0))</f>
        <v/>
      </c>
      <c r="D762" s="97" t="str">
        <f>IF(ISERROR(VLOOKUP(C762,'Base articles déposés'!$B$8:$I$10677,2,0)),"",VLOOKUP(C762,'Base articles déposés'!$B$8:$I$10677,2,0))</f>
        <v/>
      </c>
      <c r="E762" s="137" t="str">
        <f>IF(ISERROR(VLOOKUP(C762,'Base articles déposés'!$B$8:$I$10677,6,0)),"",VLOOKUP(C762,'Base articles déposés'!$B$8:$I$10677,6,0))</f>
        <v/>
      </c>
      <c r="F762" s="140" t="str">
        <f>IF(ISERROR(IF(ISBLANK(VLOOKUP(C762,'Base articles déposés'!$B$8:$I$10677,7,0)),"",VLOOKUP(C762,'Base articles déposés'!$B$8:$I$10677,7,0))),"",IF(ISBLANK(VLOOKUP(C762,'Base articles déposés'!$B$8:$I$10677,7,0)),"",VLOOKUP(C762,'Base articles déposés'!$B$8:$I$10677,7,0)))</f>
        <v/>
      </c>
      <c r="G762" s="143" t="str">
        <f>IF(ISERROR(IF(ISBLANK(VLOOKUP(C762,'Base articles déposés'!$B$8:$I$10677,8,0)),"",VLOOKUP(C762,'Base articles déposés'!$B$8:$I$10677,8,0))),"",IF(ISBLANK(VLOOKUP(C762,'Base articles déposés'!$B$8:$I$10677,8,0)),"",VLOOKUP(C762,'Base articles déposés'!$B$8:$I$10677,8,0)))</f>
        <v/>
      </c>
      <c r="H762" s="146" t="str">
        <f>IF(ISERROR(IF(ISBLANK(VLOOKUP(C762,'Base articles déposés'!$B$8:$K$10677,9,0)),"",VLOOKUP(C762,'Base articles déposés'!$B$8:$K$10677,9,0))),"",IF(ISBLANK(VLOOKUP(C762,'Base articles déposés'!$B$8:$K$10677,9,0)),"",VLOOKUP(C762,'Base articles déposés'!$B$8:$K$10677,9,0)))</f>
        <v/>
      </c>
      <c r="I762" s="165">
        <f>IF(F762="oui",IF(H762="oui",0,IF(ISERROR(VLOOKUP(C762,'Base articles déposés'!$B$8:$I$10677,5,0)),"",VLOOKUP(C762,'Base articles déposés'!$B$8:$I$10677,5,0))),0)</f>
        <v>0</v>
      </c>
      <c r="J762" s="48"/>
      <c r="L762" s="15">
        <f>SUM($N$22:N762)</f>
        <v>3</v>
      </c>
      <c r="M762" s="15" t="str">
        <f>IF('Base articles déposés'!$A751='Récap par déposant'!$H$2,'Base articles déposés'!$B751,"")</f>
        <v/>
      </c>
      <c r="N762" s="15">
        <f t="shared" si="23"/>
        <v>0</v>
      </c>
    </row>
    <row r="763" spans="1:14" hidden="1" outlineLevel="1" x14ac:dyDescent="0.25">
      <c r="A763" s="21">
        <v>742</v>
      </c>
      <c r="B763" s="44"/>
      <c r="C763" s="101" t="str">
        <f t="shared" si="24"/>
        <v/>
      </c>
      <c r="D763" s="98" t="str">
        <f>IF(ISERROR(VLOOKUP(C763,'Base articles déposés'!$B$8:$I$10677,2,0)),"",VLOOKUP(C763,'Base articles déposés'!$B$8:$I$10677,2,0))</f>
        <v/>
      </c>
      <c r="E763" s="138" t="str">
        <f>IF(ISERROR(VLOOKUP(C763,'Base articles déposés'!$B$8:$I$10677,6,0)),"",VLOOKUP(C763,'Base articles déposés'!$B$8:$I$10677,6,0))</f>
        <v/>
      </c>
      <c r="F763" s="141" t="str">
        <f>IF(ISERROR(IF(ISBLANK(VLOOKUP(C763,'Base articles déposés'!$B$8:$I$10677,7,0)),"",VLOOKUP(C763,'Base articles déposés'!$B$8:$I$10677,7,0))),"",IF(ISBLANK(VLOOKUP(C763,'Base articles déposés'!$B$8:$I$10677,7,0)),"",VLOOKUP(C763,'Base articles déposés'!$B$8:$I$10677,7,0)))</f>
        <v/>
      </c>
      <c r="G763" s="144" t="str">
        <f>IF(ISERROR(IF(ISBLANK(VLOOKUP(C763,'Base articles déposés'!$B$8:$I$10677,8,0)),"",VLOOKUP(C763,'Base articles déposés'!$B$8:$I$10677,8,0))),"",IF(ISBLANK(VLOOKUP(C763,'Base articles déposés'!$B$8:$I$10677,8,0)),"",VLOOKUP(C763,'Base articles déposés'!$B$8:$I$10677,8,0)))</f>
        <v/>
      </c>
      <c r="H763" s="147" t="str">
        <f>IF(ISERROR(IF(ISBLANK(VLOOKUP(C763,'Base articles déposés'!$B$8:$K$10677,9,0)),"",VLOOKUP(C763,'Base articles déposés'!$B$8:$K$10677,9,0))),"",IF(ISBLANK(VLOOKUP(C763,'Base articles déposés'!$B$8:$K$10677,9,0)),"",VLOOKUP(C763,'Base articles déposés'!$B$8:$K$10677,9,0)))</f>
        <v/>
      </c>
      <c r="I763" s="166">
        <f>IF(F763="oui",IF(H763="oui",0,IF(ISERROR(VLOOKUP(C763,'Base articles déposés'!$B$8:$I$10677,5,0)),"",VLOOKUP(C763,'Base articles déposés'!$B$8:$I$10677,5,0))),0)</f>
        <v>0</v>
      </c>
      <c r="J763" s="48"/>
      <c r="L763" s="15">
        <f>SUM($N$22:N763)</f>
        <v>3</v>
      </c>
      <c r="M763" s="15" t="str">
        <f>IF('Base articles déposés'!$A752='Récap par déposant'!$H$2,'Base articles déposés'!$B752,"")</f>
        <v/>
      </c>
      <c r="N763" s="15">
        <f t="shared" si="23"/>
        <v>0</v>
      </c>
    </row>
    <row r="764" spans="1:14" ht="15.75" collapsed="1" thickBot="1" x14ac:dyDescent="0.3">
      <c r="B764" s="52"/>
      <c r="C764" s="157"/>
      <c r="D764" s="157"/>
      <c r="E764" s="157"/>
      <c r="F764" s="157"/>
      <c r="G764" s="157"/>
      <c r="H764" s="157"/>
      <c r="I764" s="157"/>
      <c r="J764" s="53"/>
      <c r="L764" s="15">
        <f>SUM($N$22:N764)</f>
        <v>3</v>
      </c>
      <c r="M764" s="15" t="str">
        <f>IF('Base articles déposés'!$A753='Récap par déposant'!$H$2,'Base articles déposés'!$B753,"")</f>
        <v/>
      </c>
      <c r="N764" s="15">
        <f t="shared" si="23"/>
        <v>0</v>
      </c>
    </row>
    <row r="765" spans="1:14" ht="18.75" thickTop="1" x14ac:dyDescent="0.25">
      <c r="B765" s="42"/>
      <c r="C765" s="159"/>
      <c r="D765" s="160"/>
      <c r="E765" s="42"/>
      <c r="F765" s="42"/>
      <c r="G765" s="170"/>
      <c r="H765" s="170"/>
      <c r="I765" s="158"/>
      <c r="J765" s="42"/>
      <c r="L765" s="15">
        <f>SUM($N$22:N765)</f>
        <v>3</v>
      </c>
      <c r="M765" s="15" t="str">
        <f>IF('Base articles déposés'!$A754='Récap par déposant'!$H$2,'Base articles déposés'!$B754,"")</f>
        <v/>
      </c>
      <c r="N765" s="15">
        <f t="shared" si="23"/>
        <v>0</v>
      </c>
    </row>
    <row r="766" spans="1:14" x14ac:dyDescent="0.25">
      <c r="B766" s="27"/>
      <c r="C766" s="161" t="s">
        <v>12380</v>
      </c>
      <c r="D766" s="27"/>
      <c r="E766" s="27"/>
      <c r="F766" s="27"/>
      <c r="G766" s="27"/>
      <c r="H766" s="27"/>
      <c r="I766" s="51"/>
      <c r="J766" s="27"/>
      <c r="L766" s="15">
        <f>SUM($N$22:N766)</f>
        <v>3</v>
      </c>
      <c r="M766" s="15" t="str">
        <f>IF('Base articles déposés'!$A755='Récap par déposant'!$H$2,'Base articles déposés'!$B755,"")</f>
        <v/>
      </c>
      <c r="N766" s="15">
        <f t="shared" si="23"/>
        <v>0</v>
      </c>
    </row>
    <row r="767" spans="1:14" ht="15.75" x14ac:dyDescent="0.25">
      <c r="B767" s="27"/>
      <c r="C767" s="31"/>
      <c r="D767" s="72"/>
      <c r="E767" s="27"/>
      <c r="F767" s="91"/>
      <c r="G767" s="27"/>
      <c r="H767" s="27"/>
      <c r="I767" s="51"/>
      <c r="J767" s="27"/>
      <c r="L767" s="15">
        <f>SUM($N$22:N767)</f>
        <v>3</v>
      </c>
      <c r="M767" s="15" t="str">
        <f>IF('Base articles déposés'!$A756='Récap par déposant'!$H$2,'Base articles déposés'!$B756,"")</f>
        <v/>
      </c>
      <c r="N767" s="15">
        <f t="shared" si="23"/>
        <v>0</v>
      </c>
    </row>
    <row r="768" spans="1:14" x14ac:dyDescent="0.25">
      <c r="B768" s="27"/>
      <c r="C768" s="31"/>
      <c r="D768" s="27"/>
      <c r="E768" s="27"/>
      <c r="F768" s="91"/>
      <c r="G768" s="92"/>
      <c r="H768" s="92"/>
      <c r="I768" s="7"/>
      <c r="J768" s="27"/>
      <c r="L768" s="15">
        <f>SUM($N$22:N768)</f>
        <v>3</v>
      </c>
      <c r="M768" s="15" t="str">
        <f>IF('Base articles déposés'!$A757='Récap par déposant'!$H$2,'Base articles déposés'!$B757,"")</f>
        <v/>
      </c>
      <c r="N768" s="15">
        <f t="shared" si="23"/>
        <v>0</v>
      </c>
    </row>
    <row r="769" spans="2:14" x14ac:dyDescent="0.25">
      <c r="B769" s="27"/>
      <c r="C769" s="31"/>
      <c r="D769" s="27"/>
      <c r="E769" s="27"/>
      <c r="F769" s="91"/>
      <c r="G769" s="93"/>
      <c r="H769" s="93"/>
      <c r="I769" s="7"/>
      <c r="J769" s="27"/>
      <c r="L769" s="15">
        <f>SUM($N$22:N769)</f>
        <v>3</v>
      </c>
      <c r="M769" s="15" t="str">
        <f>IF('Base articles déposés'!$A758='Récap par déposant'!$H$2,'Base articles déposés'!$B758,"")</f>
        <v/>
      </c>
      <c r="N769" s="15">
        <f t="shared" si="23"/>
        <v>0</v>
      </c>
    </row>
    <row r="770" spans="2:14" x14ac:dyDescent="0.25">
      <c r="B770" s="27"/>
      <c r="C770" s="27"/>
      <c r="D770" s="7"/>
      <c r="E770" s="27"/>
      <c r="F770" s="31"/>
      <c r="G770" s="94"/>
      <c r="H770" s="94"/>
      <c r="I770" s="7"/>
      <c r="J770" s="27"/>
      <c r="L770" s="15">
        <f>SUM($N$22:N770)</f>
        <v>3</v>
      </c>
      <c r="M770" s="15" t="str">
        <f>IF('Base articles déposés'!$A759='Récap par déposant'!$H$2,'Base articles déposés'!$B759,"")</f>
        <v/>
      </c>
      <c r="N770" s="15">
        <f t="shared" si="23"/>
        <v>0</v>
      </c>
    </row>
    <row r="771" spans="2:14" x14ac:dyDescent="0.25">
      <c r="B771" s="27"/>
      <c r="C771" s="27"/>
      <c r="D771" s="27"/>
      <c r="E771" s="27"/>
      <c r="F771" s="27"/>
      <c r="G771" s="27"/>
      <c r="H771" s="27"/>
      <c r="I771" s="27"/>
      <c r="J771" s="27"/>
      <c r="L771" s="15">
        <f>SUM($N$22:N771)</f>
        <v>3</v>
      </c>
      <c r="M771" s="15" t="str">
        <f>IF('Base articles déposés'!$A760='Récap par déposant'!$H$2,'Base articles déposés'!$B760,"")</f>
        <v/>
      </c>
      <c r="N771" s="15">
        <f t="shared" si="23"/>
        <v>0</v>
      </c>
    </row>
    <row r="772" spans="2:14" x14ac:dyDescent="0.25">
      <c r="L772" s="15">
        <f>SUM($N$22:N772)</f>
        <v>3</v>
      </c>
      <c r="M772" s="15" t="str">
        <f>IF('Base articles déposés'!$A761='Récap par déposant'!$H$2,'Base articles déposés'!$B761,"")</f>
        <v/>
      </c>
      <c r="N772" s="15">
        <f t="shared" si="23"/>
        <v>0</v>
      </c>
    </row>
    <row r="773" spans="2:14" x14ac:dyDescent="0.25">
      <c r="L773" s="15">
        <f>SUM($N$22:N773)</f>
        <v>3</v>
      </c>
      <c r="M773" s="15" t="str">
        <f>IF('Base articles déposés'!$A762='Récap par déposant'!$H$2,'Base articles déposés'!$B762,"")</f>
        <v/>
      </c>
      <c r="N773" s="15">
        <f t="shared" si="23"/>
        <v>0</v>
      </c>
    </row>
    <row r="774" spans="2:14" x14ac:dyDescent="0.25">
      <c r="L774" s="15">
        <f>SUM($N$22:N774)</f>
        <v>3</v>
      </c>
      <c r="M774" s="15" t="str">
        <f>IF('Base articles déposés'!$A763='Récap par déposant'!$H$2,'Base articles déposés'!$B763,"")</f>
        <v/>
      </c>
      <c r="N774" s="15">
        <f t="shared" si="23"/>
        <v>0</v>
      </c>
    </row>
    <row r="775" spans="2:14" x14ac:dyDescent="0.25">
      <c r="L775" s="15">
        <f>SUM($N$22:N775)</f>
        <v>3</v>
      </c>
      <c r="M775" s="15" t="str">
        <f>IF('Base articles déposés'!$A764='Récap par déposant'!$H$2,'Base articles déposés'!$B764,"")</f>
        <v/>
      </c>
      <c r="N775" s="15">
        <f t="shared" si="23"/>
        <v>0</v>
      </c>
    </row>
    <row r="776" spans="2:14" x14ac:dyDescent="0.25">
      <c r="L776" s="15">
        <f>SUM($N$22:N776)</f>
        <v>3</v>
      </c>
      <c r="M776" s="15" t="str">
        <f>IF('Base articles déposés'!$A765='Récap par déposant'!$H$2,'Base articles déposés'!$B765,"")</f>
        <v/>
      </c>
      <c r="N776" s="15">
        <f t="shared" si="23"/>
        <v>0</v>
      </c>
    </row>
    <row r="777" spans="2:14" x14ac:dyDescent="0.25">
      <c r="L777" s="15">
        <f>SUM($N$22:N777)</f>
        <v>3</v>
      </c>
      <c r="M777" s="15" t="str">
        <f>IF('Base articles déposés'!$A766='Récap par déposant'!$H$2,'Base articles déposés'!$B766,"")</f>
        <v/>
      </c>
      <c r="N777" s="15">
        <f t="shared" si="23"/>
        <v>0</v>
      </c>
    </row>
    <row r="778" spans="2:14" x14ac:dyDescent="0.25">
      <c r="L778" s="15">
        <f>SUM($N$22:N778)</f>
        <v>3</v>
      </c>
      <c r="M778" s="15" t="str">
        <f>IF('Base articles déposés'!$A767='Récap par déposant'!$H$2,'Base articles déposés'!$B767,"")</f>
        <v/>
      </c>
      <c r="N778" s="15">
        <f t="shared" si="23"/>
        <v>0</v>
      </c>
    </row>
    <row r="779" spans="2:14" x14ac:dyDescent="0.25">
      <c r="L779" s="15">
        <f>SUM($N$22:N779)</f>
        <v>3</v>
      </c>
      <c r="M779" s="15" t="str">
        <f>IF('Base articles déposés'!$A768='Récap par déposant'!$H$2,'Base articles déposés'!$B768,"")</f>
        <v/>
      </c>
      <c r="N779" s="15">
        <f t="shared" si="23"/>
        <v>0</v>
      </c>
    </row>
    <row r="780" spans="2:14" x14ac:dyDescent="0.25">
      <c r="L780" s="15">
        <f>SUM($N$22:N780)</f>
        <v>3</v>
      </c>
      <c r="M780" s="15" t="str">
        <f>IF('Base articles déposés'!$A769='Récap par déposant'!$H$2,'Base articles déposés'!$B769,"")</f>
        <v/>
      </c>
      <c r="N780" s="15">
        <f t="shared" si="23"/>
        <v>0</v>
      </c>
    </row>
    <row r="781" spans="2:14" x14ac:dyDescent="0.25">
      <c r="L781" s="15">
        <f>SUM($N$22:N781)</f>
        <v>3</v>
      </c>
      <c r="M781" s="15" t="str">
        <f>IF('Base articles déposés'!$A770='Récap par déposant'!$H$2,'Base articles déposés'!$B770,"")</f>
        <v/>
      </c>
      <c r="N781" s="15">
        <f t="shared" si="23"/>
        <v>0</v>
      </c>
    </row>
    <row r="782" spans="2:14" x14ac:dyDescent="0.25">
      <c r="L782" s="15">
        <f>SUM($N$22:N782)</f>
        <v>3</v>
      </c>
      <c r="M782" s="15" t="str">
        <f>IF('Base articles déposés'!$A771='Récap par déposant'!$H$2,'Base articles déposés'!$B771,"")</f>
        <v/>
      </c>
      <c r="N782" s="15">
        <f t="shared" si="23"/>
        <v>0</v>
      </c>
    </row>
    <row r="783" spans="2:14" x14ac:dyDescent="0.25">
      <c r="L783" s="15">
        <f>SUM($N$22:N783)</f>
        <v>3</v>
      </c>
      <c r="M783" s="15" t="str">
        <f>IF('Base articles déposés'!$A772='Récap par déposant'!$H$2,'Base articles déposés'!$B772,"")</f>
        <v/>
      </c>
      <c r="N783" s="15">
        <f t="shared" si="23"/>
        <v>0</v>
      </c>
    </row>
    <row r="784" spans="2:14" x14ac:dyDescent="0.25">
      <c r="L784" s="15">
        <f>SUM($N$22:N784)</f>
        <v>3</v>
      </c>
      <c r="M784" s="15" t="str">
        <f>IF('Base articles déposés'!$A773='Récap par déposant'!$H$2,'Base articles déposés'!$B773,"")</f>
        <v/>
      </c>
      <c r="N784" s="15">
        <f t="shared" si="23"/>
        <v>0</v>
      </c>
    </row>
    <row r="785" spans="12:14" x14ac:dyDescent="0.25">
      <c r="L785" s="15">
        <f>SUM($N$22:N785)</f>
        <v>3</v>
      </c>
      <c r="M785" s="15" t="str">
        <f>IF('Base articles déposés'!$A774='Récap par déposant'!$H$2,'Base articles déposés'!$B774,"")</f>
        <v/>
      </c>
      <c r="N785" s="15">
        <f t="shared" si="23"/>
        <v>0</v>
      </c>
    </row>
    <row r="786" spans="12:14" x14ac:dyDescent="0.25">
      <c r="L786" s="15">
        <f>SUM($N$22:N786)</f>
        <v>3</v>
      </c>
      <c r="M786" s="15" t="str">
        <f>IF('Base articles déposés'!$A775='Récap par déposant'!$H$2,'Base articles déposés'!$B775,"")</f>
        <v/>
      </c>
      <c r="N786" s="15">
        <f t="shared" si="23"/>
        <v>0</v>
      </c>
    </row>
    <row r="787" spans="12:14" x14ac:dyDescent="0.25">
      <c r="L787" s="15">
        <f>SUM($N$22:N787)</f>
        <v>3</v>
      </c>
      <c r="M787" s="15" t="str">
        <f>IF('Base articles déposés'!$A776='Récap par déposant'!$H$2,'Base articles déposés'!$B776,"")</f>
        <v/>
      </c>
      <c r="N787" s="15">
        <f t="shared" ref="N787:N850" si="25">IF(M787="",0,1)</f>
        <v>0</v>
      </c>
    </row>
    <row r="788" spans="12:14" x14ac:dyDescent="0.25">
      <c r="L788" s="15">
        <f>SUM($N$22:N788)</f>
        <v>3</v>
      </c>
      <c r="M788" s="15" t="str">
        <f>IF('Base articles déposés'!$A777='Récap par déposant'!$H$2,'Base articles déposés'!$B777,"")</f>
        <v/>
      </c>
      <c r="N788" s="15">
        <f t="shared" si="25"/>
        <v>0</v>
      </c>
    </row>
    <row r="789" spans="12:14" x14ac:dyDescent="0.25">
      <c r="L789" s="15">
        <f>SUM($N$22:N789)</f>
        <v>3</v>
      </c>
      <c r="M789" s="15" t="str">
        <f>IF('Base articles déposés'!$A778='Récap par déposant'!$H$2,'Base articles déposés'!$B778,"")</f>
        <v/>
      </c>
      <c r="N789" s="15">
        <f t="shared" si="25"/>
        <v>0</v>
      </c>
    </row>
    <row r="790" spans="12:14" x14ac:dyDescent="0.25">
      <c r="L790" s="15">
        <f>SUM($N$22:N790)</f>
        <v>3</v>
      </c>
      <c r="M790" s="15" t="str">
        <f>IF('Base articles déposés'!$A779='Récap par déposant'!$H$2,'Base articles déposés'!$B779,"")</f>
        <v/>
      </c>
      <c r="N790" s="15">
        <f t="shared" si="25"/>
        <v>0</v>
      </c>
    </row>
    <row r="791" spans="12:14" x14ac:dyDescent="0.25">
      <c r="L791" s="15">
        <f>SUM($N$22:N791)</f>
        <v>3</v>
      </c>
      <c r="M791" s="15" t="str">
        <f>IF('Base articles déposés'!$A780='Récap par déposant'!$H$2,'Base articles déposés'!$B780,"")</f>
        <v/>
      </c>
      <c r="N791" s="15">
        <f t="shared" si="25"/>
        <v>0</v>
      </c>
    </row>
    <row r="792" spans="12:14" x14ac:dyDescent="0.25">
      <c r="L792" s="15">
        <f>SUM($N$22:N792)</f>
        <v>3</v>
      </c>
      <c r="M792" s="15" t="str">
        <f>IF('Base articles déposés'!$A781='Récap par déposant'!$H$2,'Base articles déposés'!$B781,"")</f>
        <v/>
      </c>
      <c r="N792" s="15">
        <f t="shared" si="25"/>
        <v>0</v>
      </c>
    </row>
    <row r="793" spans="12:14" x14ac:dyDescent="0.25">
      <c r="L793" s="15">
        <f>SUM($N$22:N793)</f>
        <v>3</v>
      </c>
      <c r="M793" s="15" t="str">
        <f>IF('Base articles déposés'!$A782='Récap par déposant'!$H$2,'Base articles déposés'!$B782,"")</f>
        <v/>
      </c>
      <c r="N793" s="15">
        <f t="shared" si="25"/>
        <v>0</v>
      </c>
    </row>
    <row r="794" spans="12:14" x14ac:dyDescent="0.25">
      <c r="L794" s="15">
        <f>SUM($N$22:N794)</f>
        <v>3</v>
      </c>
      <c r="M794" s="15" t="str">
        <f>IF('Base articles déposés'!$A783='Récap par déposant'!$H$2,'Base articles déposés'!$B783,"")</f>
        <v/>
      </c>
      <c r="N794" s="15">
        <f t="shared" si="25"/>
        <v>0</v>
      </c>
    </row>
    <row r="795" spans="12:14" x14ac:dyDescent="0.25">
      <c r="L795" s="15">
        <f>SUM($N$22:N795)</f>
        <v>3</v>
      </c>
      <c r="M795" s="15" t="str">
        <f>IF('Base articles déposés'!$A784='Récap par déposant'!$H$2,'Base articles déposés'!$B784,"")</f>
        <v/>
      </c>
      <c r="N795" s="15">
        <f t="shared" si="25"/>
        <v>0</v>
      </c>
    </row>
    <row r="796" spans="12:14" x14ac:dyDescent="0.25">
      <c r="L796" s="15">
        <f>SUM($N$22:N796)</f>
        <v>3</v>
      </c>
      <c r="M796" s="15" t="str">
        <f>IF('Base articles déposés'!$A785='Récap par déposant'!$H$2,'Base articles déposés'!$B785,"")</f>
        <v/>
      </c>
      <c r="N796" s="15">
        <f t="shared" si="25"/>
        <v>0</v>
      </c>
    </row>
    <row r="797" spans="12:14" x14ac:dyDescent="0.25">
      <c r="L797" s="15">
        <f>SUM($N$22:N797)</f>
        <v>3</v>
      </c>
      <c r="M797" s="15" t="str">
        <f>IF('Base articles déposés'!$A786='Récap par déposant'!$H$2,'Base articles déposés'!$B786,"")</f>
        <v/>
      </c>
      <c r="N797" s="15">
        <f t="shared" si="25"/>
        <v>0</v>
      </c>
    </row>
    <row r="798" spans="12:14" x14ac:dyDescent="0.25">
      <c r="L798" s="15">
        <f>SUM($N$22:N798)</f>
        <v>3</v>
      </c>
      <c r="M798" s="15" t="str">
        <f>IF('Base articles déposés'!$A787='Récap par déposant'!$H$2,'Base articles déposés'!$B787,"")</f>
        <v/>
      </c>
      <c r="N798" s="15">
        <f t="shared" si="25"/>
        <v>0</v>
      </c>
    </row>
    <row r="799" spans="12:14" x14ac:dyDescent="0.25">
      <c r="L799" s="15">
        <f>SUM($N$22:N799)</f>
        <v>3</v>
      </c>
      <c r="M799" s="15" t="str">
        <f>IF('Base articles déposés'!$A788='Récap par déposant'!$H$2,'Base articles déposés'!$B788,"")</f>
        <v/>
      </c>
      <c r="N799" s="15">
        <f t="shared" si="25"/>
        <v>0</v>
      </c>
    </row>
    <row r="800" spans="12:14" x14ac:dyDescent="0.25">
      <c r="L800" s="15">
        <f>SUM($N$22:N800)</f>
        <v>3</v>
      </c>
      <c r="M800" s="15" t="str">
        <f>IF('Base articles déposés'!$A789='Récap par déposant'!$H$2,'Base articles déposés'!$B789,"")</f>
        <v/>
      </c>
      <c r="N800" s="15">
        <f t="shared" si="25"/>
        <v>0</v>
      </c>
    </row>
    <row r="801" spans="12:14" x14ac:dyDescent="0.25">
      <c r="L801" s="15">
        <f>SUM($N$22:N801)</f>
        <v>3</v>
      </c>
      <c r="M801" s="15" t="str">
        <f>IF('Base articles déposés'!$A790='Récap par déposant'!$H$2,'Base articles déposés'!$B790,"")</f>
        <v/>
      </c>
      <c r="N801" s="15">
        <f t="shared" si="25"/>
        <v>0</v>
      </c>
    </row>
    <row r="802" spans="12:14" x14ac:dyDescent="0.25">
      <c r="L802" s="15">
        <f>SUM($N$22:N802)</f>
        <v>3</v>
      </c>
      <c r="M802" s="15" t="str">
        <f>IF('Base articles déposés'!$A791='Récap par déposant'!$H$2,'Base articles déposés'!$B791,"")</f>
        <v/>
      </c>
      <c r="N802" s="15">
        <f t="shared" si="25"/>
        <v>0</v>
      </c>
    </row>
    <row r="803" spans="12:14" x14ac:dyDescent="0.25">
      <c r="L803" s="15">
        <f>SUM($N$22:N803)</f>
        <v>3</v>
      </c>
      <c r="M803" s="15" t="str">
        <f>IF('Base articles déposés'!$A792='Récap par déposant'!$H$2,'Base articles déposés'!$B792,"")</f>
        <v/>
      </c>
      <c r="N803" s="15">
        <f t="shared" si="25"/>
        <v>0</v>
      </c>
    </row>
    <row r="804" spans="12:14" x14ac:dyDescent="0.25">
      <c r="L804" s="15">
        <f>SUM($N$22:N804)</f>
        <v>3</v>
      </c>
      <c r="M804" s="15" t="str">
        <f>IF('Base articles déposés'!$A793='Récap par déposant'!$H$2,'Base articles déposés'!$B793,"")</f>
        <v/>
      </c>
      <c r="N804" s="15">
        <f t="shared" si="25"/>
        <v>0</v>
      </c>
    </row>
    <row r="805" spans="12:14" x14ac:dyDescent="0.25">
      <c r="L805" s="15">
        <f>SUM($N$22:N805)</f>
        <v>3</v>
      </c>
      <c r="M805" s="15" t="str">
        <f>IF('Base articles déposés'!$A794='Récap par déposant'!$H$2,'Base articles déposés'!$B794,"")</f>
        <v/>
      </c>
      <c r="N805" s="15">
        <f t="shared" si="25"/>
        <v>0</v>
      </c>
    </row>
    <row r="806" spans="12:14" x14ac:dyDescent="0.25">
      <c r="L806" s="15">
        <f>SUM($N$22:N806)</f>
        <v>3</v>
      </c>
      <c r="M806" s="15" t="str">
        <f>IF('Base articles déposés'!$A795='Récap par déposant'!$H$2,'Base articles déposés'!$B795,"")</f>
        <v/>
      </c>
      <c r="N806" s="15">
        <f t="shared" si="25"/>
        <v>0</v>
      </c>
    </row>
    <row r="807" spans="12:14" x14ac:dyDescent="0.25">
      <c r="L807" s="15">
        <f>SUM($N$22:N807)</f>
        <v>3</v>
      </c>
      <c r="M807" s="15" t="str">
        <f>IF('Base articles déposés'!$A796='Récap par déposant'!$H$2,'Base articles déposés'!$B796,"")</f>
        <v/>
      </c>
      <c r="N807" s="15">
        <f t="shared" si="25"/>
        <v>0</v>
      </c>
    </row>
    <row r="808" spans="12:14" x14ac:dyDescent="0.25">
      <c r="L808" s="15">
        <f>SUM($N$22:N808)</f>
        <v>3</v>
      </c>
      <c r="M808" s="15" t="str">
        <f>IF('Base articles déposés'!$A797='Récap par déposant'!$H$2,'Base articles déposés'!$B797,"")</f>
        <v/>
      </c>
      <c r="N808" s="15">
        <f t="shared" si="25"/>
        <v>0</v>
      </c>
    </row>
    <row r="809" spans="12:14" x14ac:dyDescent="0.25">
      <c r="L809" s="15">
        <f>SUM($N$22:N809)</f>
        <v>3</v>
      </c>
      <c r="M809" s="15" t="str">
        <f>IF('Base articles déposés'!$A798='Récap par déposant'!$H$2,'Base articles déposés'!$B798,"")</f>
        <v/>
      </c>
      <c r="N809" s="15">
        <f t="shared" si="25"/>
        <v>0</v>
      </c>
    </row>
    <row r="810" spans="12:14" x14ac:dyDescent="0.25">
      <c r="L810" s="15">
        <f>SUM($N$22:N810)</f>
        <v>3</v>
      </c>
      <c r="M810" s="15" t="str">
        <f>IF('Base articles déposés'!$A799='Récap par déposant'!$H$2,'Base articles déposés'!$B799,"")</f>
        <v/>
      </c>
      <c r="N810" s="15">
        <f t="shared" si="25"/>
        <v>0</v>
      </c>
    </row>
    <row r="811" spans="12:14" x14ac:dyDescent="0.25">
      <c r="L811" s="15">
        <f>SUM($N$22:N811)</f>
        <v>3</v>
      </c>
      <c r="M811" s="15" t="str">
        <f>IF('Base articles déposés'!$A800='Récap par déposant'!$H$2,'Base articles déposés'!$B800,"")</f>
        <v/>
      </c>
      <c r="N811" s="15">
        <f t="shared" si="25"/>
        <v>0</v>
      </c>
    </row>
    <row r="812" spans="12:14" x14ac:dyDescent="0.25">
      <c r="L812" s="15">
        <f>SUM($N$22:N812)</f>
        <v>3</v>
      </c>
      <c r="M812" s="15" t="str">
        <f>IF('Base articles déposés'!$A801='Récap par déposant'!$H$2,'Base articles déposés'!$B801,"")</f>
        <v/>
      </c>
      <c r="N812" s="15">
        <f t="shared" si="25"/>
        <v>0</v>
      </c>
    </row>
    <row r="813" spans="12:14" x14ac:dyDescent="0.25">
      <c r="L813" s="15">
        <f>SUM($N$22:N813)</f>
        <v>3</v>
      </c>
      <c r="M813" s="15" t="str">
        <f>IF('Base articles déposés'!$A802='Récap par déposant'!$H$2,'Base articles déposés'!$B802,"")</f>
        <v/>
      </c>
      <c r="N813" s="15">
        <f t="shared" si="25"/>
        <v>0</v>
      </c>
    </row>
    <row r="814" spans="12:14" x14ac:dyDescent="0.25">
      <c r="L814" s="15">
        <f>SUM($N$22:N814)</f>
        <v>3</v>
      </c>
      <c r="M814" s="15" t="str">
        <f>IF('Base articles déposés'!$A803='Récap par déposant'!$H$2,'Base articles déposés'!$B803,"")</f>
        <v/>
      </c>
      <c r="N814" s="15">
        <f t="shared" si="25"/>
        <v>0</v>
      </c>
    </row>
    <row r="815" spans="12:14" x14ac:dyDescent="0.25">
      <c r="L815" s="15">
        <f>SUM($N$22:N815)</f>
        <v>3</v>
      </c>
      <c r="M815" s="15" t="str">
        <f>IF('Base articles déposés'!$A804='Récap par déposant'!$H$2,'Base articles déposés'!$B804,"")</f>
        <v/>
      </c>
      <c r="N815" s="15">
        <f t="shared" si="25"/>
        <v>0</v>
      </c>
    </row>
    <row r="816" spans="12:14" x14ac:dyDescent="0.25">
      <c r="L816" s="15">
        <f>SUM($N$22:N816)</f>
        <v>3</v>
      </c>
      <c r="M816" s="15" t="str">
        <f>IF('Base articles déposés'!$A805='Récap par déposant'!$H$2,'Base articles déposés'!$B805,"")</f>
        <v/>
      </c>
      <c r="N816" s="15">
        <f t="shared" si="25"/>
        <v>0</v>
      </c>
    </row>
    <row r="817" spans="12:14" x14ac:dyDescent="0.25">
      <c r="L817" s="15">
        <f>SUM($N$22:N817)</f>
        <v>3</v>
      </c>
      <c r="M817" s="15" t="str">
        <f>IF('Base articles déposés'!$A806='Récap par déposant'!$H$2,'Base articles déposés'!$B806,"")</f>
        <v/>
      </c>
      <c r="N817" s="15">
        <f t="shared" si="25"/>
        <v>0</v>
      </c>
    </row>
    <row r="818" spans="12:14" x14ac:dyDescent="0.25">
      <c r="L818" s="15">
        <f>SUM($N$22:N818)</f>
        <v>3</v>
      </c>
      <c r="M818" s="15" t="str">
        <f>IF('Base articles déposés'!$A807='Récap par déposant'!$H$2,'Base articles déposés'!$B807,"")</f>
        <v/>
      </c>
      <c r="N818" s="15">
        <f t="shared" si="25"/>
        <v>0</v>
      </c>
    </row>
    <row r="819" spans="12:14" x14ac:dyDescent="0.25">
      <c r="L819" s="15">
        <f>SUM($N$22:N819)</f>
        <v>3</v>
      </c>
      <c r="M819" s="15" t="str">
        <f>IF('Base articles déposés'!$A808='Récap par déposant'!$H$2,'Base articles déposés'!$B808,"")</f>
        <v/>
      </c>
      <c r="N819" s="15">
        <f t="shared" si="25"/>
        <v>0</v>
      </c>
    </row>
    <row r="820" spans="12:14" x14ac:dyDescent="0.25">
      <c r="L820" s="15">
        <f>SUM($N$22:N820)</f>
        <v>3</v>
      </c>
      <c r="M820" s="15" t="str">
        <f>IF('Base articles déposés'!$A809='Récap par déposant'!$H$2,'Base articles déposés'!$B809,"")</f>
        <v/>
      </c>
      <c r="N820" s="15">
        <f t="shared" si="25"/>
        <v>0</v>
      </c>
    </row>
    <row r="821" spans="12:14" x14ac:dyDescent="0.25">
      <c r="L821" s="15">
        <f>SUM($N$22:N821)</f>
        <v>3</v>
      </c>
      <c r="M821" s="15" t="str">
        <f>IF('Base articles déposés'!$A810='Récap par déposant'!$H$2,'Base articles déposés'!$B810,"")</f>
        <v/>
      </c>
      <c r="N821" s="15">
        <f t="shared" si="25"/>
        <v>0</v>
      </c>
    </row>
    <row r="822" spans="12:14" x14ac:dyDescent="0.25">
      <c r="L822" s="15">
        <f>SUM($N$22:N822)</f>
        <v>3</v>
      </c>
      <c r="M822" s="15" t="str">
        <f>IF('Base articles déposés'!$A811='Récap par déposant'!$H$2,'Base articles déposés'!$B811,"")</f>
        <v/>
      </c>
      <c r="N822" s="15">
        <f t="shared" si="25"/>
        <v>0</v>
      </c>
    </row>
    <row r="823" spans="12:14" x14ac:dyDescent="0.25">
      <c r="L823" s="15">
        <f>SUM($N$22:N823)</f>
        <v>3</v>
      </c>
      <c r="M823" s="15" t="str">
        <f>IF('Base articles déposés'!$A812='Récap par déposant'!$H$2,'Base articles déposés'!$B812,"")</f>
        <v/>
      </c>
      <c r="N823" s="15">
        <f t="shared" si="25"/>
        <v>0</v>
      </c>
    </row>
    <row r="824" spans="12:14" x14ac:dyDescent="0.25">
      <c r="L824" s="15">
        <f>SUM($N$22:N824)</f>
        <v>3</v>
      </c>
      <c r="M824" s="15" t="str">
        <f>IF('Base articles déposés'!$A813='Récap par déposant'!$H$2,'Base articles déposés'!$B813,"")</f>
        <v/>
      </c>
      <c r="N824" s="15">
        <f t="shared" si="25"/>
        <v>0</v>
      </c>
    </row>
    <row r="825" spans="12:14" x14ac:dyDescent="0.25">
      <c r="L825" s="15">
        <f>SUM($N$22:N825)</f>
        <v>3</v>
      </c>
      <c r="M825" s="15" t="str">
        <f>IF('Base articles déposés'!$A814='Récap par déposant'!$H$2,'Base articles déposés'!$B814,"")</f>
        <v/>
      </c>
      <c r="N825" s="15">
        <f t="shared" si="25"/>
        <v>0</v>
      </c>
    </row>
    <row r="826" spans="12:14" x14ac:dyDescent="0.25">
      <c r="L826" s="15">
        <f>SUM($N$22:N826)</f>
        <v>3</v>
      </c>
      <c r="M826" s="15" t="str">
        <f>IF('Base articles déposés'!$A815='Récap par déposant'!$H$2,'Base articles déposés'!$B815,"")</f>
        <v/>
      </c>
      <c r="N826" s="15">
        <f t="shared" si="25"/>
        <v>0</v>
      </c>
    </row>
    <row r="827" spans="12:14" x14ac:dyDescent="0.25">
      <c r="L827" s="15">
        <f>SUM($N$22:N827)</f>
        <v>3</v>
      </c>
      <c r="M827" s="15" t="str">
        <f>IF('Base articles déposés'!$A816='Récap par déposant'!$H$2,'Base articles déposés'!$B816,"")</f>
        <v/>
      </c>
      <c r="N827" s="15">
        <f t="shared" si="25"/>
        <v>0</v>
      </c>
    </row>
    <row r="828" spans="12:14" x14ac:dyDescent="0.25">
      <c r="L828" s="15">
        <f>SUM($N$22:N828)</f>
        <v>3</v>
      </c>
      <c r="M828" s="15" t="str">
        <f>IF('Base articles déposés'!$A817='Récap par déposant'!$H$2,'Base articles déposés'!$B817,"")</f>
        <v/>
      </c>
      <c r="N828" s="15">
        <f t="shared" si="25"/>
        <v>0</v>
      </c>
    </row>
    <row r="829" spans="12:14" x14ac:dyDescent="0.25">
      <c r="L829" s="15">
        <f>SUM($N$22:N829)</f>
        <v>3</v>
      </c>
      <c r="M829" s="15" t="str">
        <f>IF('Base articles déposés'!$A818='Récap par déposant'!$H$2,'Base articles déposés'!$B818,"")</f>
        <v/>
      </c>
      <c r="N829" s="15">
        <f t="shared" si="25"/>
        <v>0</v>
      </c>
    </row>
    <row r="830" spans="12:14" x14ac:dyDescent="0.25">
      <c r="L830" s="15">
        <f>SUM($N$22:N830)</f>
        <v>3</v>
      </c>
      <c r="M830" s="15" t="str">
        <f>IF('Base articles déposés'!$A819='Récap par déposant'!$H$2,'Base articles déposés'!$B819,"")</f>
        <v/>
      </c>
      <c r="N830" s="15">
        <f t="shared" si="25"/>
        <v>0</v>
      </c>
    </row>
    <row r="831" spans="12:14" x14ac:dyDescent="0.25">
      <c r="L831" s="15">
        <f>SUM($N$22:N831)</f>
        <v>3</v>
      </c>
      <c r="M831" s="15" t="str">
        <f>IF('Base articles déposés'!$A820='Récap par déposant'!$H$2,'Base articles déposés'!$B820,"")</f>
        <v/>
      </c>
      <c r="N831" s="15">
        <f t="shared" si="25"/>
        <v>0</v>
      </c>
    </row>
    <row r="832" spans="12:14" x14ac:dyDescent="0.25">
      <c r="L832" s="15">
        <f>SUM($N$22:N832)</f>
        <v>3</v>
      </c>
      <c r="M832" s="15" t="str">
        <f>IF('Base articles déposés'!$A821='Récap par déposant'!$H$2,'Base articles déposés'!$B821,"")</f>
        <v/>
      </c>
      <c r="N832" s="15">
        <f t="shared" si="25"/>
        <v>0</v>
      </c>
    </row>
    <row r="833" spans="12:14" x14ac:dyDescent="0.25">
      <c r="L833" s="15">
        <f>SUM($N$22:N833)</f>
        <v>3</v>
      </c>
      <c r="M833" s="15" t="str">
        <f>IF('Base articles déposés'!$A822='Récap par déposant'!$H$2,'Base articles déposés'!$B822,"")</f>
        <v/>
      </c>
      <c r="N833" s="15">
        <f t="shared" si="25"/>
        <v>0</v>
      </c>
    </row>
    <row r="834" spans="12:14" x14ac:dyDescent="0.25">
      <c r="L834" s="15">
        <f>SUM($N$22:N834)</f>
        <v>3</v>
      </c>
      <c r="M834" s="15" t="str">
        <f>IF('Base articles déposés'!$A823='Récap par déposant'!$H$2,'Base articles déposés'!$B823,"")</f>
        <v/>
      </c>
      <c r="N834" s="15">
        <f t="shared" si="25"/>
        <v>0</v>
      </c>
    </row>
    <row r="835" spans="12:14" x14ac:dyDescent="0.25">
      <c r="L835" s="15">
        <f>SUM($N$22:N835)</f>
        <v>3</v>
      </c>
      <c r="M835" s="15" t="str">
        <f>IF('Base articles déposés'!$A824='Récap par déposant'!$H$2,'Base articles déposés'!$B824,"")</f>
        <v/>
      </c>
      <c r="N835" s="15">
        <f t="shared" si="25"/>
        <v>0</v>
      </c>
    </row>
    <row r="836" spans="12:14" x14ac:dyDescent="0.25">
      <c r="L836" s="15">
        <f>SUM($N$22:N836)</f>
        <v>3</v>
      </c>
      <c r="M836" s="15" t="str">
        <f>IF('Base articles déposés'!$A825='Récap par déposant'!$H$2,'Base articles déposés'!$B825,"")</f>
        <v/>
      </c>
      <c r="N836" s="15">
        <f t="shared" si="25"/>
        <v>0</v>
      </c>
    </row>
    <row r="837" spans="12:14" x14ac:dyDescent="0.25">
      <c r="L837" s="15">
        <f>SUM($N$22:N837)</f>
        <v>3</v>
      </c>
      <c r="M837" s="15" t="str">
        <f>IF('Base articles déposés'!$A826='Récap par déposant'!$H$2,'Base articles déposés'!$B826,"")</f>
        <v/>
      </c>
      <c r="N837" s="15">
        <f t="shared" si="25"/>
        <v>0</v>
      </c>
    </row>
    <row r="838" spans="12:14" x14ac:dyDescent="0.25">
      <c r="L838" s="15">
        <f>SUM($N$22:N838)</f>
        <v>3</v>
      </c>
      <c r="M838" s="15" t="str">
        <f>IF('Base articles déposés'!$A827='Récap par déposant'!$H$2,'Base articles déposés'!$B827,"")</f>
        <v/>
      </c>
      <c r="N838" s="15">
        <f t="shared" si="25"/>
        <v>0</v>
      </c>
    </row>
    <row r="839" spans="12:14" x14ac:dyDescent="0.25">
      <c r="L839" s="15">
        <f>SUM($N$22:N839)</f>
        <v>3</v>
      </c>
      <c r="M839" s="15" t="str">
        <f>IF('Base articles déposés'!$A828='Récap par déposant'!$H$2,'Base articles déposés'!$B828,"")</f>
        <v/>
      </c>
      <c r="N839" s="15">
        <f t="shared" si="25"/>
        <v>0</v>
      </c>
    </row>
    <row r="840" spans="12:14" x14ac:dyDescent="0.25">
      <c r="L840" s="15">
        <f>SUM($N$22:N840)</f>
        <v>3</v>
      </c>
      <c r="M840" s="15" t="str">
        <f>IF('Base articles déposés'!$A829='Récap par déposant'!$H$2,'Base articles déposés'!$B829,"")</f>
        <v/>
      </c>
      <c r="N840" s="15">
        <f t="shared" si="25"/>
        <v>0</v>
      </c>
    </row>
    <row r="841" spans="12:14" x14ac:dyDescent="0.25">
      <c r="L841" s="15">
        <f>SUM($N$22:N841)</f>
        <v>3</v>
      </c>
      <c r="M841" s="15" t="str">
        <f>IF('Base articles déposés'!$A830='Récap par déposant'!$H$2,'Base articles déposés'!$B830,"")</f>
        <v/>
      </c>
      <c r="N841" s="15">
        <f t="shared" si="25"/>
        <v>0</v>
      </c>
    </row>
    <row r="842" spans="12:14" x14ac:dyDescent="0.25">
      <c r="L842" s="15">
        <f>SUM($N$22:N842)</f>
        <v>3</v>
      </c>
      <c r="M842" s="15" t="str">
        <f>IF('Base articles déposés'!$A831='Récap par déposant'!$H$2,'Base articles déposés'!$B831,"")</f>
        <v/>
      </c>
      <c r="N842" s="15">
        <f t="shared" si="25"/>
        <v>0</v>
      </c>
    </row>
    <row r="843" spans="12:14" x14ac:dyDescent="0.25">
      <c r="L843" s="15">
        <f>SUM($N$22:N843)</f>
        <v>3</v>
      </c>
      <c r="M843" s="15" t="str">
        <f>IF('Base articles déposés'!$A832='Récap par déposant'!$H$2,'Base articles déposés'!$B832,"")</f>
        <v/>
      </c>
      <c r="N843" s="15">
        <f t="shared" si="25"/>
        <v>0</v>
      </c>
    </row>
    <row r="844" spans="12:14" x14ac:dyDescent="0.25">
      <c r="L844" s="15">
        <f>SUM($N$22:N844)</f>
        <v>3</v>
      </c>
      <c r="M844" s="15" t="str">
        <f>IF('Base articles déposés'!$A833='Récap par déposant'!$H$2,'Base articles déposés'!$B833,"")</f>
        <v/>
      </c>
      <c r="N844" s="15">
        <f t="shared" si="25"/>
        <v>0</v>
      </c>
    </row>
    <row r="845" spans="12:14" x14ac:dyDescent="0.25">
      <c r="L845" s="15">
        <f>SUM($N$22:N845)</f>
        <v>3</v>
      </c>
      <c r="M845" s="15" t="str">
        <f>IF('Base articles déposés'!$A834='Récap par déposant'!$H$2,'Base articles déposés'!$B834,"")</f>
        <v/>
      </c>
      <c r="N845" s="15">
        <f t="shared" si="25"/>
        <v>0</v>
      </c>
    </row>
    <row r="846" spans="12:14" x14ac:dyDescent="0.25">
      <c r="L846" s="15">
        <f>SUM($N$22:N846)</f>
        <v>3</v>
      </c>
      <c r="M846" s="15" t="str">
        <f>IF('Base articles déposés'!$A835='Récap par déposant'!$H$2,'Base articles déposés'!$B835,"")</f>
        <v/>
      </c>
      <c r="N846" s="15">
        <f t="shared" si="25"/>
        <v>0</v>
      </c>
    </row>
    <row r="847" spans="12:14" x14ac:dyDescent="0.25">
      <c r="L847" s="15">
        <f>SUM($N$22:N847)</f>
        <v>3</v>
      </c>
      <c r="M847" s="15" t="str">
        <f>IF('Base articles déposés'!$A836='Récap par déposant'!$H$2,'Base articles déposés'!$B836,"")</f>
        <v/>
      </c>
      <c r="N847" s="15">
        <f t="shared" si="25"/>
        <v>0</v>
      </c>
    </row>
    <row r="848" spans="12:14" x14ac:dyDescent="0.25">
      <c r="L848" s="15">
        <f>SUM($N$22:N848)</f>
        <v>3</v>
      </c>
      <c r="M848" s="15" t="str">
        <f>IF('Base articles déposés'!$A837='Récap par déposant'!$H$2,'Base articles déposés'!$B837,"")</f>
        <v/>
      </c>
      <c r="N848" s="15">
        <f t="shared" si="25"/>
        <v>0</v>
      </c>
    </row>
    <row r="849" spans="12:14" x14ac:dyDescent="0.25">
      <c r="L849" s="15">
        <f>SUM($N$22:N849)</f>
        <v>3</v>
      </c>
      <c r="M849" s="15" t="str">
        <f>IF('Base articles déposés'!$A838='Récap par déposant'!$H$2,'Base articles déposés'!$B838,"")</f>
        <v/>
      </c>
      <c r="N849" s="15">
        <f t="shared" si="25"/>
        <v>0</v>
      </c>
    </row>
    <row r="850" spans="12:14" x14ac:dyDescent="0.25">
      <c r="L850" s="15">
        <f>SUM($N$22:N850)</f>
        <v>3</v>
      </c>
      <c r="M850" s="15" t="str">
        <f>IF('Base articles déposés'!$A839='Récap par déposant'!$H$2,'Base articles déposés'!$B839,"")</f>
        <v/>
      </c>
      <c r="N850" s="15">
        <f t="shared" si="25"/>
        <v>0</v>
      </c>
    </row>
    <row r="851" spans="12:14" x14ac:dyDescent="0.25">
      <c r="L851" s="15">
        <f>SUM($N$22:N851)</f>
        <v>3</v>
      </c>
      <c r="M851" s="15" t="str">
        <f>IF('Base articles déposés'!$A840='Récap par déposant'!$H$2,'Base articles déposés'!$B840,"")</f>
        <v/>
      </c>
      <c r="N851" s="15">
        <f t="shared" ref="N851:N914" si="26">IF(M851="",0,1)</f>
        <v>0</v>
      </c>
    </row>
    <row r="852" spans="12:14" x14ac:dyDescent="0.25">
      <c r="L852" s="15">
        <f>SUM($N$22:N852)</f>
        <v>3</v>
      </c>
      <c r="M852" s="15" t="str">
        <f>IF('Base articles déposés'!$A841='Récap par déposant'!$H$2,'Base articles déposés'!$B841,"")</f>
        <v/>
      </c>
      <c r="N852" s="15">
        <f t="shared" si="26"/>
        <v>0</v>
      </c>
    </row>
    <row r="853" spans="12:14" x14ac:dyDescent="0.25">
      <c r="L853" s="15">
        <f>SUM($N$22:N853)</f>
        <v>3</v>
      </c>
      <c r="M853" s="15" t="str">
        <f>IF('Base articles déposés'!$A842='Récap par déposant'!$H$2,'Base articles déposés'!$B842,"")</f>
        <v/>
      </c>
      <c r="N853" s="15">
        <f t="shared" si="26"/>
        <v>0</v>
      </c>
    </row>
    <row r="854" spans="12:14" x14ac:dyDescent="0.25">
      <c r="L854" s="15">
        <f>SUM($N$22:N854)</f>
        <v>3</v>
      </c>
      <c r="M854" s="15" t="str">
        <f>IF('Base articles déposés'!$A843='Récap par déposant'!$H$2,'Base articles déposés'!$B843,"")</f>
        <v/>
      </c>
      <c r="N854" s="15">
        <f t="shared" si="26"/>
        <v>0</v>
      </c>
    </row>
    <row r="855" spans="12:14" x14ac:dyDescent="0.25">
      <c r="L855" s="15">
        <f>SUM($N$22:N855)</f>
        <v>3</v>
      </c>
      <c r="M855" s="15" t="str">
        <f>IF('Base articles déposés'!$A844='Récap par déposant'!$H$2,'Base articles déposés'!$B844,"")</f>
        <v/>
      </c>
      <c r="N855" s="15">
        <f t="shared" si="26"/>
        <v>0</v>
      </c>
    </row>
    <row r="856" spans="12:14" x14ac:dyDescent="0.25">
      <c r="L856" s="15">
        <f>SUM($N$22:N856)</f>
        <v>3</v>
      </c>
      <c r="M856" s="15" t="str">
        <f>IF('Base articles déposés'!$A845='Récap par déposant'!$H$2,'Base articles déposés'!$B845,"")</f>
        <v/>
      </c>
      <c r="N856" s="15">
        <f t="shared" si="26"/>
        <v>0</v>
      </c>
    </row>
    <row r="857" spans="12:14" x14ac:dyDescent="0.25">
      <c r="L857" s="15">
        <f>SUM($N$22:N857)</f>
        <v>3</v>
      </c>
      <c r="M857" s="15" t="str">
        <f>IF('Base articles déposés'!$A846='Récap par déposant'!$H$2,'Base articles déposés'!$B846,"")</f>
        <v/>
      </c>
      <c r="N857" s="15">
        <f t="shared" si="26"/>
        <v>0</v>
      </c>
    </row>
    <row r="858" spans="12:14" x14ac:dyDescent="0.25">
      <c r="L858" s="15">
        <f>SUM($N$22:N858)</f>
        <v>3</v>
      </c>
      <c r="M858" s="15" t="str">
        <f>IF('Base articles déposés'!$A847='Récap par déposant'!$H$2,'Base articles déposés'!$B847,"")</f>
        <v/>
      </c>
      <c r="N858" s="15">
        <f t="shared" si="26"/>
        <v>0</v>
      </c>
    </row>
    <row r="859" spans="12:14" x14ac:dyDescent="0.25">
      <c r="L859" s="15">
        <f>SUM($N$22:N859)</f>
        <v>3</v>
      </c>
      <c r="M859" s="15" t="str">
        <f>IF('Base articles déposés'!$A848='Récap par déposant'!$H$2,'Base articles déposés'!$B848,"")</f>
        <v/>
      </c>
      <c r="N859" s="15">
        <f t="shared" si="26"/>
        <v>0</v>
      </c>
    </row>
    <row r="860" spans="12:14" x14ac:dyDescent="0.25">
      <c r="L860" s="15">
        <f>SUM($N$22:N860)</f>
        <v>3</v>
      </c>
      <c r="M860" s="15" t="str">
        <f>IF('Base articles déposés'!$A849='Récap par déposant'!$H$2,'Base articles déposés'!$B849,"")</f>
        <v/>
      </c>
      <c r="N860" s="15">
        <f t="shared" si="26"/>
        <v>0</v>
      </c>
    </row>
    <row r="861" spans="12:14" x14ac:dyDescent="0.25">
      <c r="L861" s="15">
        <f>SUM($N$22:N861)</f>
        <v>3</v>
      </c>
      <c r="M861" s="15" t="str">
        <f>IF('Base articles déposés'!$A850='Récap par déposant'!$H$2,'Base articles déposés'!$B850,"")</f>
        <v/>
      </c>
      <c r="N861" s="15">
        <f t="shared" si="26"/>
        <v>0</v>
      </c>
    </row>
    <row r="862" spans="12:14" x14ac:dyDescent="0.25">
      <c r="L862" s="15">
        <f>SUM($N$22:N862)</f>
        <v>3</v>
      </c>
      <c r="M862" s="15" t="str">
        <f>IF('Base articles déposés'!$A851='Récap par déposant'!$H$2,'Base articles déposés'!$B851,"")</f>
        <v/>
      </c>
      <c r="N862" s="15">
        <f t="shared" si="26"/>
        <v>0</v>
      </c>
    </row>
    <row r="863" spans="12:14" x14ac:dyDescent="0.25">
      <c r="L863" s="15">
        <f>SUM($N$22:N863)</f>
        <v>3</v>
      </c>
      <c r="M863" s="15" t="str">
        <f>IF('Base articles déposés'!$A852='Récap par déposant'!$H$2,'Base articles déposés'!$B852,"")</f>
        <v/>
      </c>
      <c r="N863" s="15">
        <f t="shared" si="26"/>
        <v>0</v>
      </c>
    </row>
    <row r="864" spans="12:14" x14ac:dyDescent="0.25">
      <c r="L864" s="15">
        <f>SUM($N$22:N864)</f>
        <v>3</v>
      </c>
      <c r="M864" s="15" t="str">
        <f>IF('Base articles déposés'!$A853='Récap par déposant'!$H$2,'Base articles déposés'!$B853,"")</f>
        <v/>
      </c>
      <c r="N864" s="15">
        <f t="shared" si="26"/>
        <v>0</v>
      </c>
    </row>
    <row r="865" spans="12:14" x14ac:dyDescent="0.25">
      <c r="L865" s="15">
        <f>SUM($N$22:N865)</f>
        <v>3</v>
      </c>
      <c r="M865" s="15" t="str">
        <f>IF('Base articles déposés'!$A854='Récap par déposant'!$H$2,'Base articles déposés'!$B854,"")</f>
        <v/>
      </c>
      <c r="N865" s="15">
        <f t="shared" si="26"/>
        <v>0</v>
      </c>
    </row>
    <row r="866" spans="12:14" x14ac:dyDescent="0.25">
      <c r="L866" s="15">
        <f>SUM($N$22:N866)</f>
        <v>3</v>
      </c>
      <c r="M866" s="15" t="str">
        <f>IF('Base articles déposés'!$A855='Récap par déposant'!$H$2,'Base articles déposés'!$B855,"")</f>
        <v/>
      </c>
      <c r="N866" s="15">
        <f t="shared" si="26"/>
        <v>0</v>
      </c>
    </row>
    <row r="867" spans="12:14" x14ac:dyDescent="0.25">
      <c r="L867" s="15">
        <f>SUM($N$22:N867)</f>
        <v>3</v>
      </c>
      <c r="M867" s="15" t="str">
        <f>IF('Base articles déposés'!$A856='Récap par déposant'!$H$2,'Base articles déposés'!$B856,"")</f>
        <v/>
      </c>
      <c r="N867" s="15">
        <f t="shared" si="26"/>
        <v>0</v>
      </c>
    </row>
    <row r="868" spans="12:14" x14ac:dyDescent="0.25">
      <c r="L868" s="15">
        <f>SUM($N$22:N868)</f>
        <v>3</v>
      </c>
      <c r="M868" s="15" t="str">
        <f>IF('Base articles déposés'!$A857='Récap par déposant'!$H$2,'Base articles déposés'!$B857,"")</f>
        <v/>
      </c>
      <c r="N868" s="15">
        <f t="shared" si="26"/>
        <v>0</v>
      </c>
    </row>
    <row r="869" spans="12:14" x14ac:dyDescent="0.25">
      <c r="L869" s="15">
        <f>SUM($N$22:N869)</f>
        <v>3</v>
      </c>
      <c r="M869" s="15" t="str">
        <f>IF('Base articles déposés'!$A858='Récap par déposant'!$H$2,'Base articles déposés'!$B858,"")</f>
        <v/>
      </c>
      <c r="N869" s="15">
        <f t="shared" si="26"/>
        <v>0</v>
      </c>
    </row>
    <row r="870" spans="12:14" x14ac:dyDescent="0.25">
      <c r="L870" s="15">
        <f>SUM($N$22:N870)</f>
        <v>3</v>
      </c>
      <c r="M870" s="15" t="str">
        <f>IF('Base articles déposés'!$A859='Récap par déposant'!$H$2,'Base articles déposés'!$B859,"")</f>
        <v/>
      </c>
      <c r="N870" s="15">
        <f t="shared" si="26"/>
        <v>0</v>
      </c>
    </row>
    <row r="871" spans="12:14" x14ac:dyDescent="0.25">
      <c r="L871" s="15">
        <f>SUM($N$22:N871)</f>
        <v>3</v>
      </c>
      <c r="M871" s="15" t="str">
        <f>IF('Base articles déposés'!$A860='Récap par déposant'!$H$2,'Base articles déposés'!$B860,"")</f>
        <v/>
      </c>
      <c r="N871" s="15">
        <f t="shared" si="26"/>
        <v>0</v>
      </c>
    </row>
    <row r="872" spans="12:14" x14ac:dyDescent="0.25">
      <c r="L872" s="15">
        <f>SUM($N$22:N872)</f>
        <v>3</v>
      </c>
      <c r="M872" s="15" t="str">
        <f>IF('Base articles déposés'!$A861='Récap par déposant'!$H$2,'Base articles déposés'!$B861,"")</f>
        <v/>
      </c>
      <c r="N872" s="15">
        <f t="shared" si="26"/>
        <v>0</v>
      </c>
    </row>
    <row r="873" spans="12:14" x14ac:dyDescent="0.25">
      <c r="L873" s="15">
        <f>SUM($N$22:N873)</f>
        <v>3</v>
      </c>
      <c r="M873" s="15" t="str">
        <f>IF('Base articles déposés'!$A862='Récap par déposant'!$H$2,'Base articles déposés'!$B862,"")</f>
        <v/>
      </c>
      <c r="N873" s="15">
        <f t="shared" si="26"/>
        <v>0</v>
      </c>
    </row>
    <row r="874" spans="12:14" x14ac:dyDescent="0.25">
      <c r="L874" s="15">
        <f>SUM($N$22:N874)</f>
        <v>3</v>
      </c>
      <c r="M874" s="15" t="str">
        <f>IF('Base articles déposés'!$A863='Récap par déposant'!$H$2,'Base articles déposés'!$B863,"")</f>
        <v/>
      </c>
      <c r="N874" s="15">
        <f t="shared" si="26"/>
        <v>0</v>
      </c>
    </row>
    <row r="875" spans="12:14" x14ac:dyDescent="0.25">
      <c r="L875" s="15">
        <f>SUM($N$22:N875)</f>
        <v>3</v>
      </c>
      <c r="M875" s="15" t="str">
        <f>IF('Base articles déposés'!$A864='Récap par déposant'!$H$2,'Base articles déposés'!$B864,"")</f>
        <v/>
      </c>
      <c r="N875" s="15">
        <f t="shared" si="26"/>
        <v>0</v>
      </c>
    </row>
    <row r="876" spans="12:14" x14ac:dyDescent="0.25">
      <c r="L876" s="15">
        <f>SUM($N$22:N876)</f>
        <v>3</v>
      </c>
      <c r="M876" s="15" t="str">
        <f>IF('Base articles déposés'!$A865='Récap par déposant'!$H$2,'Base articles déposés'!$B865,"")</f>
        <v/>
      </c>
      <c r="N876" s="15">
        <f t="shared" si="26"/>
        <v>0</v>
      </c>
    </row>
    <row r="877" spans="12:14" x14ac:dyDescent="0.25">
      <c r="L877" s="15">
        <f>SUM($N$22:N877)</f>
        <v>3</v>
      </c>
      <c r="M877" s="15" t="str">
        <f>IF('Base articles déposés'!$A866='Récap par déposant'!$H$2,'Base articles déposés'!$B866,"")</f>
        <v/>
      </c>
      <c r="N877" s="15">
        <f t="shared" si="26"/>
        <v>0</v>
      </c>
    </row>
    <row r="878" spans="12:14" x14ac:dyDescent="0.25">
      <c r="L878" s="15">
        <f>SUM($N$22:N878)</f>
        <v>3</v>
      </c>
      <c r="M878" s="15" t="str">
        <f>IF('Base articles déposés'!$A867='Récap par déposant'!$H$2,'Base articles déposés'!$B867,"")</f>
        <v/>
      </c>
      <c r="N878" s="15">
        <f t="shared" si="26"/>
        <v>0</v>
      </c>
    </row>
    <row r="879" spans="12:14" x14ac:dyDescent="0.25">
      <c r="L879" s="15">
        <f>SUM($N$22:N879)</f>
        <v>3</v>
      </c>
      <c r="M879" s="15" t="str">
        <f>IF('Base articles déposés'!$A868='Récap par déposant'!$H$2,'Base articles déposés'!$B868,"")</f>
        <v/>
      </c>
      <c r="N879" s="15">
        <f t="shared" si="26"/>
        <v>0</v>
      </c>
    </row>
    <row r="880" spans="12:14" x14ac:dyDescent="0.25">
      <c r="L880" s="15">
        <f>SUM($N$22:N880)</f>
        <v>3</v>
      </c>
      <c r="M880" s="15" t="str">
        <f>IF('Base articles déposés'!$A869='Récap par déposant'!$H$2,'Base articles déposés'!$B869,"")</f>
        <v/>
      </c>
      <c r="N880" s="15">
        <f t="shared" si="26"/>
        <v>0</v>
      </c>
    </row>
    <row r="881" spans="12:14" x14ac:dyDescent="0.25">
      <c r="L881" s="15">
        <f>SUM($N$22:N881)</f>
        <v>3</v>
      </c>
      <c r="M881" s="15" t="str">
        <f>IF('Base articles déposés'!$A870='Récap par déposant'!$H$2,'Base articles déposés'!$B870,"")</f>
        <v/>
      </c>
      <c r="N881" s="15">
        <f t="shared" si="26"/>
        <v>0</v>
      </c>
    </row>
    <row r="882" spans="12:14" x14ac:dyDescent="0.25">
      <c r="L882" s="15">
        <f>SUM($N$22:N882)</f>
        <v>3</v>
      </c>
      <c r="M882" s="15" t="str">
        <f>IF('Base articles déposés'!$A871='Récap par déposant'!$H$2,'Base articles déposés'!$B871,"")</f>
        <v/>
      </c>
      <c r="N882" s="15">
        <f t="shared" si="26"/>
        <v>0</v>
      </c>
    </row>
    <row r="883" spans="12:14" x14ac:dyDescent="0.25">
      <c r="L883" s="15">
        <f>SUM($N$22:N883)</f>
        <v>3</v>
      </c>
      <c r="M883" s="15" t="str">
        <f>IF('Base articles déposés'!$A872='Récap par déposant'!$H$2,'Base articles déposés'!$B872,"")</f>
        <v/>
      </c>
      <c r="N883" s="15">
        <f t="shared" si="26"/>
        <v>0</v>
      </c>
    </row>
    <row r="884" spans="12:14" x14ac:dyDescent="0.25">
      <c r="L884" s="15">
        <f>SUM($N$22:N884)</f>
        <v>3</v>
      </c>
      <c r="M884" s="15" t="str">
        <f>IF('Base articles déposés'!$A873='Récap par déposant'!$H$2,'Base articles déposés'!$B873,"")</f>
        <v/>
      </c>
      <c r="N884" s="15">
        <f t="shared" si="26"/>
        <v>0</v>
      </c>
    </row>
    <row r="885" spans="12:14" x14ac:dyDescent="0.25">
      <c r="L885" s="15">
        <f>SUM($N$22:N885)</f>
        <v>3</v>
      </c>
      <c r="M885" s="15" t="str">
        <f>IF('Base articles déposés'!$A874='Récap par déposant'!$H$2,'Base articles déposés'!$B874,"")</f>
        <v/>
      </c>
      <c r="N885" s="15">
        <f t="shared" si="26"/>
        <v>0</v>
      </c>
    </row>
    <row r="886" spans="12:14" x14ac:dyDescent="0.25">
      <c r="L886" s="15">
        <f>SUM($N$22:N886)</f>
        <v>3</v>
      </c>
      <c r="M886" s="15" t="str">
        <f>IF('Base articles déposés'!$A875='Récap par déposant'!$H$2,'Base articles déposés'!$B875,"")</f>
        <v/>
      </c>
      <c r="N886" s="15">
        <f t="shared" si="26"/>
        <v>0</v>
      </c>
    </row>
    <row r="887" spans="12:14" x14ac:dyDescent="0.25">
      <c r="L887" s="15">
        <f>SUM($N$22:N887)</f>
        <v>3</v>
      </c>
      <c r="M887" s="15" t="str">
        <f>IF('Base articles déposés'!$A876='Récap par déposant'!$H$2,'Base articles déposés'!$B876,"")</f>
        <v/>
      </c>
      <c r="N887" s="15">
        <f t="shared" si="26"/>
        <v>0</v>
      </c>
    </row>
    <row r="888" spans="12:14" x14ac:dyDescent="0.25">
      <c r="L888" s="15">
        <f>SUM($N$22:N888)</f>
        <v>3</v>
      </c>
      <c r="M888" s="15" t="str">
        <f>IF('Base articles déposés'!$A877='Récap par déposant'!$H$2,'Base articles déposés'!$B877,"")</f>
        <v/>
      </c>
      <c r="N888" s="15">
        <f t="shared" si="26"/>
        <v>0</v>
      </c>
    </row>
    <row r="889" spans="12:14" x14ac:dyDescent="0.25">
      <c r="L889" s="15">
        <f>SUM($N$22:N889)</f>
        <v>3</v>
      </c>
      <c r="M889" s="15" t="str">
        <f>IF('Base articles déposés'!$A878='Récap par déposant'!$H$2,'Base articles déposés'!$B878,"")</f>
        <v/>
      </c>
      <c r="N889" s="15">
        <f t="shared" si="26"/>
        <v>0</v>
      </c>
    </row>
    <row r="890" spans="12:14" x14ac:dyDescent="0.25">
      <c r="L890" s="15">
        <f>SUM($N$22:N890)</f>
        <v>3</v>
      </c>
      <c r="M890" s="15" t="str">
        <f>IF('Base articles déposés'!$A879='Récap par déposant'!$H$2,'Base articles déposés'!$B879,"")</f>
        <v/>
      </c>
      <c r="N890" s="15">
        <f t="shared" si="26"/>
        <v>0</v>
      </c>
    </row>
    <row r="891" spans="12:14" x14ac:dyDescent="0.25">
      <c r="L891" s="15">
        <f>SUM($N$22:N891)</f>
        <v>3</v>
      </c>
      <c r="M891" s="15" t="str">
        <f>IF('Base articles déposés'!$A880='Récap par déposant'!$H$2,'Base articles déposés'!$B880,"")</f>
        <v/>
      </c>
      <c r="N891" s="15">
        <f t="shared" si="26"/>
        <v>0</v>
      </c>
    </row>
    <row r="892" spans="12:14" x14ac:dyDescent="0.25">
      <c r="L892" s="15">
        <f>SUM($N$22:N892)</f>
        <v>3</v>
      </c>
      <c r="M892" s="15" t="str">
        <f>IF('Base articles déposés'!$A881='Récap par déposant'!$H$2,'Base articles déposés'!$B881,"")</f>
        <v/>
      </c>
      <c r="N892" s="15">
        <f t="shared" si="26"/>
        <v>0</v>
      </c>
    </row>
    <row r="893" spans="12:14" x14ac:dyDescent="0.25">
      <c r="L893" s="15">
        <f>SUM($N$22:N893)</f>
        <v>3</v>
      </c>
      <c r="M893" s="15" t="str">
        <f>IF('Base articles déposés'!$A882='Récap par déposant'!$H$2,'Base articles déposés'!$B882,"")</f>
        <v/>
      </c>
      <c r="N893" s="15">
        <f t="shared" si="26"/>
        <v>0</v>
      </c>
    </row>
    <row r="894" spans="12:14" x14ac:dyDescent="0.25">
      <c r="L894" s="15">
        <f>SUM($N$22:N894)</f>
        <v>3</v>
      </c>
      <c r="M894" s="15" t="str">
        <f>IF('Base articles déposés'!$A883='Récap par déposant'!$H$2,'Base articles déposés'!$B883,"")</f>
        <v/>
      </c>
      <c r="N894" s="15">
        <f t="shared" si="26"/>
        <v>0</v>
      </c>
    </row>
    <row r="895" spans="12:14" x14ac:dyDescent="0.25">
      <c r="L895" s="15">
        <f>SUM($N$22:N895)</f>
        <v>3</v>
      </c>
      <c r="M895" s="15" t="str">
        <f>IF('Base articles déposés'!$A884='Récap par déposant'!$H$2,'Base articles déposés'!$B884,"")</f>
        <v/>
      </c>
      <c r="N895" s="15">
        <f t="shared" si="26"/>
        <v>0</v>
      </c>
    </row>
    <row r="896" spans="12:14" x14ac:dyDescent="0.25">
      <c r="L896" s="15">
        <f>SUM($N$22:N896)</f>
        <v>3</v>
      </c>
      <c r="M896" s="15" t="str">
        <f>IF('Base articles déposés'!$A885='Récap par déposant'!$H$2,'Base articles déposés'!$B885,"")</f>
        <v/>
      </c>
      <c r="N896" s="15">
        <f t="shared" si="26"/>
        <v>0</v>
      </c>
    </row>
    <row r="897" spans="12:14" x14ac:dyDescent="0.25">
      <c r="L897" s="15">
        <f>SUM($N$22:N897)</f>
        <v>3</v>
      </c>
      <c r="M897" s="15" t="str">
        <f>IF('Base articles déposés'!$A886='Récap par déposant'!$H$2,'Base articles déposés'!$B886,"")</f>
        <v/>
      </c>
      <c r="N897" s="15">
        <f t="shared" si="26"/>
        <v>0</v>
      </c>
    </row>
    <row r="898" spans="12:14" x14ac:dyDescent="0.25">
      <c r="L898" s="15">
        <f>SUM($N$22:N898)</f>
        <v>3</v>
      </c>
      <c r="M898" s="15" t="str">
        <f>IF('Base articles déposés'!$A887='Récap par déposant'!$H$2,'Base articles déposés'!$B887,"")</f>
        <v/>
      </c>
      <c r="N898" s="15">
        <f t="shared" si="26"/>
        <v>0</v>
      </c>
    </row>
    <row r="899" spans="12:14" x14ac:dyDescent="0.25">
      <c r="L899" s="15">
        <f>SUM($N$22:N899)</f>
        <v>3</v>
      </c>
      <c r="M899" s="15" t="str">
        <f>IF('Base articles déposés'!$A888='Récap par déposant'!$H$2,'Base articles déposés'!$B888,"")</f>
        <v/>
      </c>
      <c r="N899" s="15">
        <f t="shared" si="26"/>
        <v>0</v>
      </c>
    </row>
    <row r="900" spans="12:14" x14ac:dyDescent="0.25">
      <c r="L900" s="15">
        <f>SUM($N$22:N900)</f>
        <v>3</v>
      </c>
      <c r="M900" s="15" t="str">
        <f>IF('Base articles déposés'!$A889='Récap par déposant'!$H$2,'Base articles déposés'!$B889,"")</f>
        <v/>
      </c>
      <c r="N900" s="15">
        <f t="shared" si="26"/>
        <v>0</v>
      </c>
    </row>
    <row r="901" spans="12:14" x14ac:dyDescent="0.25">
      <c r="L901" s="15">
        <f>SUM($N$22:N901)</f>
        <v>3</v>
      </c>
      <c r="M901" s="15" t="str">
        <f>IF('Base articles déposés'!$A890='Récap par déposant'!$H$2,'Base articles déposés'!$B890,"")</f>
        <v/>
      </c>
      <c r="N901" s="15">
        <f t="shared" si="26"/>
        <v>0</v>
      </c>
    </row>
    <row r="902" spans="12:14" x14ac:dyDescent="0.25">
      <c r="L902" s="15">
        <f>SUM($N$22:N902)</f>
        <v>3</v>
      </c>
      <c r="M902" s="15" t="str">
        <f>IF('Base articles déposés'!$A891='Récap par déposant'!$H$2,'Base articles déposés'!$B891,"")</f>
        <v/>
      </c>
      <c r="N902" s="15">
        <f t="shared" si="26"/>
        <v>0</v>
      </c>
    </row>
    <row r="903" spans="12:14" x14ac:dyDescent="0.25">
      <c r="L903" s="15">
        <f>SUM($N$22:N903)</f>
        <v>3</v>
      </c>
      <c r="M903" s="15" t="str">
        <f>IF('Base articles déposés'!$A892='Récap par déposant'!$H$2,'Base articles déposés'!$B892,"")</f>
        <v/>
      </c>
      <c r="N903" s="15">
        <f t="shared" si="26"/>
        <v>0</v>
      </c>
    </row>
    <row r="904" spans="12:14" x14ac:dyDescent="0.25">
      <c r="L904" s="15">
        <f>SUM($N$22:N904)</f>
        <v>3</v>
      </c>
      <c r="M904" s="15" t="str">
        <f>IF('Base articles déposés'!$A893='Récap par déposant'!$H$2,'Base articles déposés'!$B893,"")</f>
        <v/>
      </c>
      <c r="N904" s="15">
        <f t="shared" si="26"/>
        <v>0</v>
      </c>
    </row>
    <row r="905" spans="12:14" x14ac:dyDescent="0.25">
      <c r="L905" s="15">
        <f>SUM($N$22:N905)</f>
        <v>3</v>
      </c>
      <c r="M905" s="15" t="str">
        <f>IF('Base articles déposés'!$A894='Récap par déposant'!$H$2,'Base articles déposés'!$B894,"")</f>
        <v/>
      </c>
      <c r="N905" s="15">
        <f t="shared" si="26"/>
        <v>0</v>
      </c>
    </row>
    <row r="906" spans="12:14" x14ac:dyDescent="0.25">
      <c r="L906" s="15">
        <f>SUM($N$22:N906)</f>
        <v>3</v>
      </c>
      <c r="M906" s="15" t="str">
        <f>IF('Base articles déposés'!$A895='Récap par déposant'!$H$2,'Base articles déposés'!$B895,"")</f>
        <v/>
      </c>
      <c r="N906" s="15">
        <f t="shared" si="26"/>
        <v>0</v>
      </c>
    </row>
    <row r="907" spans="12:14" x14ac:dyDescent="0.25">
      <c r="L907" s="15">
        <f>SUM($N$22:N907)</f>
        <v>3</v>
      </c>
      <c r="M907" s="15" t="str">
        <f>IF('Base articles déposés'!$A896='Récap par déposant'!$H$2,'Base articles déposés'!$B896,"")</f>
        <v/>
      </c>
      <c r="N907" s="15">
        <f t="shared" si="26"/>
        <v>0</v>
      </c>
    </row>
    <row r="908" spans="12:14" x14ac:dyDescent="0.25">
      <c r="L908" s="15">
        <f>SUM($N$22:N908)</f>
        <v>3</v>
      </c>
      <c r="M908" s="15" t="str">
        <f>IF('Base articles déposés'!$A897='Récap par déposant'!$H$2,'Base articles déposés'!$B897,"")</f>
        <v/>
      </c>
      <c r="N908" s="15">
        <f t="shared" si="26"/>
        <v>0</v>
      </c>
    </row>
    <row r="909" spans="12:14" x14ac:dyDescent="0.25">
      <c r="L909" s="15">
        <f>SUM($N$22:N909)</f>
        <v>3</v>
      </c>
      <c r="M909" s="15" t="str">
        <f>IF('Base articles déposés'!$A898='Récap par déposant'!$H$2,'Base articles déposés'!$B898,"")</f>
        <v/>
      </c>
      <c r="N909" s="15">
        <f t="shared" si="26"/>
        <v>0</v>
      </c>
    </row>
    <row r="910" spans="12:14" x14ac:dyDescent="0.25">
      <c r="L910" s="15">
        <f>SUM($N$22:N910)</f>
        <v>3</v>
      </c>
      <c r="M910" s="15" t="str">
        <f>IF('Base articles déposés'!$A899='Récap par déposant'!$H$2,'Base articles déposés'!$B899,"")</f>
        <v/>
      </c>
      <c r="N910" s="15">
        <f t="shared" si="26"/>
        <v>0</v>
      </c>
    </row>
    <row r="911" spans="12:14" x14ac:dyDescent="0.25">
      <c r="L911" s="15">
        <f>SUM($N$22:N911)</f>
        <v>3</v>
      </c>
      <c r="M911" s="15" t="str">
        <f>IF('Base articles déposés'!$A900='Récap par déposant'!$H$2,'Base articles déposés'!$B900,"")</f>
        <v/>
      </c>
      <c r="N911" s="15">
        <f t="shared" si="26"/>
        <v>0</v>
      </c>
    </row>
    <row r="912" spans="12:14" x14ac:dyDescent="0.25">
      <c r="L912" s="15">
        <f>SUM($N$22:N912)</f>
        <v>3</v>
      </c>
      <c r="M912" s="15" t="str">
        <f>IF('Base articles déposés'!$A901='Récap par déposant'!$H$2,'Base articles déposés'!$B901,"")</f>
        <v/>
      </c>
      <c r="N912" s="15">
        <f t="shared" si="26"/>
        <v>0</v>
      </c>
    </row>
    <row r="913" spans="12:14" x14ac:dyDescent="0.25">
      <c r="L913" s="15">
        <f>SUM($N$22:N913)</f>
        <v>3</v>
      </c>
      <c r="M913" s="15" t="str">
        <f>IF('Base articles déposés'!$A902='Récap par déposant'!$H$2,'Base articles déposés'!$B902,"")</f>
        <v/>
      </c>
      <c r="N913" s="15">
        <f t="shared" si="26"/>
        <v>0</v>
      </c>
    </row>
    <row r="914" spans="12:14" x14ac:dyDescent="0.25">
      <c r="L914" s="15">
        <f>SUM($N$22:N914)</f>
        <v>3</v>
      </c>
      <c r="M914" s="15" t="str">
        <f>IF('Base articles déposés'!$A903='Récap par déposant'!$H$2,'Base articles déposés'!$B903,"")</f>
        <v/>
      </c>
      <c r="N914" s="15">
        <f t="shared" si="26"/>
        <v>0</v>
      </c>
    </row>
    <row r="915" spans="12:14" x14ac:dyDescent="0.25">
      <c r="L915" s="15">
        <f>SUM($N$22:N915)</f>
        <v>3</v>
      </c>
      <c r="M915" s="15" t="str">
        <f>IF('Base articles déposés'!$A904='Récap par déposant'!$H$2,'Base articles déposés'!$B904,"")</f>
        <v/>
      </c>
      <c r="N915" s="15">
        <f t="shared" ref="N915:N978" si="27">IF(M915="",0,1)</f>
        <v>0</v>
      </c>
    </row>
    <row r="916" spans="12:14" x14ac:dyDescent="0.25">
      <c r="L916" s="15">
        <f>SUM($N$22:N916)</f>
        <v>3</v>
      </c>
      <c r="M916" s="15" t="str">
        <f>IF('Base articles déposés'!$A905='Récap par déposant'!$H$2,'Base articles déposés'!$B905,"")</f>
        <v/>
      </c>
      <c r="N916" s="15">
        <f t="shared" si="27"/>
        <v>0</v>
      </c>
    </row>
    <row r="917" spans="12:14" x14ac:dyDescent="0.25">
      <c r="L917" s="15">
        <f>SUM($N$22:N917)</f>
        <v>3</v>
      </c>
      <c r="M917" s="15" t="str">
        <f>IF('Base articles déposés'!$A906='Récap par déposant'!$H$2,'Base articles déposés'!$B906,"")</f>
        <v/>
      </c>
      <c r="N917" s="15">
        <f t="shared" si="27"/>
        <v>0</v>
      </c>
    </row>
    <row r="918" spans="12:14" x14ac:dyDescent="0.25">
      <c r="L918" s="15">
        <f>SUM($N$22:N918)</f>
        <v>3</v>
      </c>
      <c r="M918" s="15" t="str">
        <f>IF('Base articles déposés'!$A907='Récap par déposant'!$H$2,'Base articles déposés'!$B907,"")</f>
        <v/>
      </c>
      <c r="N918" s="15">
        <f t="shared" si="27"/>
        <v>0</v>
      </c>
    </row>
    <row r="919" spans="12:14" x14ac:dyDescent="0.25">
      <c r="L919" s="15">
        <f>SUM($N$22:N919)</f>
        <v>3</v>
      </c>
      <c r="M919" s="15" t="str">
        <f>IF('Base articles déposés'!$A908='Récap par déposant'!$H$2,'Base articles déposés'!$B908,"")</f>
        <v/>
      </c>
      <c r="N919" s="15">
        <f t="shared" si="27"/>
        <v>0</v>
      </c>
    </row>
    <row r="920" spans="12:14" x14ac:dyDescent="0.25">
      <c r="L920" s="15">
        <f>SUM($N$22:N920)</f>
        <v>3</v>
      </c>
      <c r="M920" s="15" t="str">
        <f>IF('Base articles déposés'!$A909='Récap par déposant'!$H$2,'Base articles déposés'!$B909,"")</f>
        <v/>
      </c>
      <c r="N920" s="15">
        <f t="shared" si="27"/>
        <v>0</v>
      </c>
    </row>
    <row r="921" spans="12:14" x14ac:dyDescent="0.25">
      <c r="L921" s="15">
        <f>SUM($N$22:N921)</f>
        <v>3</v>
      </c>
      <c r="M921" s="15" t="str">
        <f>IF('Base articles déposés'!$A910='Récap par déposant'!$H$2,'Base articles déposés'!$B910,"")</f>
        <v/>
      </c>
      <c r="N921" s="15">
        <f t="shared" si="27"/>
        <v>0</v>
      </c>
    </row>
    <row r="922" spans="12:14" x14ac:dyDescent="0.25">
      <c r="L922" s="15">
        <f>SUM($N$22:N922)</f>
        <v>3</v>
      </c>
      <c r="M922" s="15" t="str">
        <f>IF('Base articles déposés'!$A911='Récap par déposant'!$H$2,'Base articles déposés'!$B911,"")</f>
        <v/>
      </c>
      <c r="N922" s="15">
        <f t="shared" si="27"/>
        <v>0</v>
      </c>
    </row>
    <row r="923" spans="12:14" x14ac:dyDescent="0.25">
      <c r="L923" s="15">
        <f>SUM($N$22:N923)</f>
        <v>3</v>
      </c>
      <c r="M923" s="15" t="str">
        <f>IF('Base articles déposés'!$A912='Récap par déposant'!$H$2,'Base articles déposés'!$B912,"")</f>
        <v/>
      </c>
      <c r="N923" s="15">
        <f t="shared" si="27"/>
        <v>0</v>
      </c>
    </row>
    <row r="924" spans="12:14" x14ac:dyDescent="0.25">
      <c r="L924" s="15">
        <f>SUM($N$22:N924)</f>
        <v>3</v>
      </c>
      <c r="M924" s="15" t="str">
        <f>IF('Base articles déposés'!$A913='Récap par déposant'!$H$2,'Base articles déposés'!$B913,"")</f>
        <v/>
      </c>
      <c r="N924" s="15">
        <f t="shared" si="27"/>
        <v>0</v>
      </c>
    </row>
    <row r="925" spans="12:14" x14ac:dyDescent="0.25">
      <c r="L925" s="15">
        <f>SUM($N$22:N925)</f>
        <v>3</v>
      </c>
      <c r="M925" s="15" t="str">
        <f>IF('Base articles déposés'!$A914='Récap par déposant'!$H$2,'Base articles déposés'!$B914,"")</f>
        <v/>
      </c>
      <c r="N925" s="15">
        <f t="shared" si="27"/>
        <v>0</v>
      </c>
    </row>
    <row r="926" spans="12:14" x14ac:dyDescent="0.25">
      <c r="L926" s="15">
        <f>SUM($N$22:N926)</f>
        <v>3</v>
      </c>
      <c r="M926" s="15" t="str">
        <f>IF('Base articles déposés'!$A915='Récap par déposant'!$H$2,'Base articles déposés'!$B915,"")</f>
        <v/>
      </c>
      <c r="N926" s="15">
        <f t="shared" si="27"/>
        <v>0</v>
      </c>
    </row>
    <row r="927" spans="12:14" x14ac:dyDescent="0.25">
      <c r="L927" s="15">
        <f>SUM($N$22:N927)</f>
        <v>3</v>
      </c>
      <c r="M927" s="15" t="str">
        <f>IF('Base articles déposés'!$A916='Récap par déposant'!$H$2,'Base articles déposés'!$B916,"")</f>
        <v/>
      </c>
      <c r="N927" s="15">
        <f t="shared" si="27"/>
        <v>0</v>
      </c>
    </row>
    <row r="928" spans="12:14" x14ac:dyDescent="0.25">
      <c r="L928" s="15">
        <f>SUM($N$22:N928)</f>
        <v>3</v>
      </c>
      <c r="M928" s="15" t="str">
        <f>IF('Base articles déposés'!$A917='Récap par déposant'!$H$2,'Base articles déposés'!$B917,"")</f>
        <v/>
      </c>
      <c r="N928" s="15">
        <f t="shared" si="27"/>
        <v>0</v>
      </c>
    </row>
    <row r="929" spans="12:14" x14ac:dyDescent="0.25">
      <c r="L929" s="15">
        <f>SUM($N$22:N929)</f>
        <v>3</v>
      </c>
      <c r="M929" s="15" t="str">
        <f>IF('Base articles déposés'!$A918='Récap par déposant'!$H$2,'Base articles déposés'!$B918,"")</f>
        <v/>
      </c>
      <c r="N929" s="15">
        <f t="shared" si="27"/>
        <v>0</v>
      </c>
    </row>
    <row r="930" spans="12:14" x14ac:dyDescent="0.25">
      <c r="L930" s="15">
        <f>SUM($N$22:N930)</f>
        <v>3</v>
      </c>
      <c r="M930" s="15" t="str">
        <f>IF('Base articles déposés'!$A919='Récap par déposant'!$H$2,'Base articles déposés'!$B919,"")</f>
        <v/>
      </c>
      <c r="N930" s="15">
        <f t="shared" si="27"/>
        <v>0</v>
      </c>
    </row>
    <row r="931" spans="12:14" x14ac:dyDescent="0.25">
      <c r="L931" s="15">
        <f>SUM($N$22:N931)</f>
        <v>3</v>
      </c>
      <c r="M931" s="15" t="str">
        <f>IF('Base articles déposés'!$A920='Récap par déposant'!$H$2,'Base articles déposés'!$B920,"")</f>
        <v/>
      </c>
      <c r="N931" s="15">
        <f t="shared" si="27"/>
        <v>0</v>
      </c>
    </row>
    <row r="932" spans="12:14" x14ac:dyDescent="0.25">
      <c r="L932" s="15">
        <f>SUM($N$22:N932)</f>
        <v>3</v>
      </c>
      <c r="M932" s="15" t="str">
        <f>IF('Base articles déposés'!$A921='Récap par déposant'!$H$2,'Base articles déposés'!$B921,"")</f>
        <v/>
      </c>
      <c r="N932" s="15">
        <f t="shared" si="27"/>
        <v>0</v>
      </c>
    </row>
    <row r="933" spans="12:14" x14ac:dyDescent="0.25">
      <c r="L933" s="15">
        <f>SUM($N$22:N933)</f>
        <v>3</v>
      </c>
      <c r="M933" s="15" t="str">
        <f>IF('Base articles déposés'!$A922='Récap par déposant'!$H$2,'Base articles déposés'!$B922,"")</f>
        <v/>
      </c>
      <c r="N933" s="15">
        <f t="shared" si="27"/>
        <v>0</v>
      </c>
    </row>
    <row r="934" spans="12:14" x14ac:dyDescent="0.25">
      <c r="L934" s="15">
        <f>SUM($N$22:N934)</f>
        <v>3</v>
      </c>
      <c r="M934" s="15" t="str">
        <f>IF('Base articles déposés'!$A923='Récap par déposant'!$H$2,'Base articles déposés'!$B923,"")</f>
        <v/>
      </c>
      <c r="N934" s="15">
        <f t="shared" si="27"/>
        <v>0</v>
      </c>
    </row>
    <row r="935" spans="12:14" x14ac:dyDescent="0.25">
      <c r="L935" s="15">
        <f>SUM($N$22:N935)</f>
        <v>3</v>
      </c>
      <c r="M935" s="15" t="str">
        <f>IF('Base articles déposés'!$A924='Récap par déposant'!$H$2,'Base articles déposés'!$B924,"")</f>
        <v/>
      </c>
      <c r="N935" s="15">
        <f t="shared" si="27"/>
        <v>0</v>
      </c>
    </row>
    <row r="936" spans="12:14" x14ac:dyDescent="0.25">
      <c r="L936" s="15">
        <f>SUM($N$22:N936)</f>
        <v>3</v>
      </c>
      <c r="M936" s="15" t="str">
        <f>IF('Base articles déposés'!$A925='Récap par déposant'!$H$2,'Base articles déposés'!$B925,"")</f>
        <v/>
      </c>
      <c r="N936" s="15">
        <f t="shared" si="27"/>
        <v>0</v>
      </c>
    </row>
    <row r="937" spans="12:14" x14ac:dyDescent="0.25">
      <c r="L937" s="15">
        <f>SUM($N$22:N937)</f>
        <v>3</v>
      </c>
      <c r="M937" s="15" t="str">
        <f>IF('Base articles déposés'!$A926='Récap par déposant'!$H$2,'Base articles déposés'!$B926,"")</f>
        <v/>
      </c>
      <c r="N937" s="15">
        <f t="shared" si="27"/>
        <v>0</v>
      </c>
    </row>
    <row r="938" spans="12:14" x14ac:dyDescent="0.25">
      <c r="L938" s="15">
        <f>SUM($N$22:N938)</f>
        <v>3</v>
      </c>
      <c r="M938" s="15" t="str">
        <f>IF('Base articles déposés'!$A927='Récap par déposant'!$H$2,'Base articles déposés'!$B927,"")</f>
        <v/>
      </c>
      <c r="N938" s="15">
        <f t="shared" si="27"/>
        <v>0</v>
      </c>
    </row>
    <row r="939" spans="12:14" x14ac:dyDescent="0.25">
      <c r="L939" s="15">
        <f>SUM($N$22:N939)</f>
        <v>3</v>
      </c>
      <c r="M939" s="15" t="str">
        <f>IF('Base articles déposés'!$A928='Récap par déposant'!$H$2,'Base articles déposés'!$B928,"")</f>
        <v/>
      </c>
      <c r="N939" s="15">
        <f t="shared" si="27"/>
        <v>0</v>
      </c>
    </row>
    <row r="940" spans="12:14" x14ac:dyDescent="0.25">
      <c r="L940" s="15">
        <f>SUM($N$22:N940)</f>
        <v>3</v>
      </c>
      <c r="M940" s="15" t="str">
        <f>IF('Base articles déposés'!$A929='Récap par déposant'!$H$2,'Base articles déposés'!$B929,"")</f>
        <v/>
      </c>
      <c r="N940" s="15">
        <f t="shared" si="27"/>
        <v>0</v>
      </c>
    </row>
    <row r="941" spans="12:14" x14ac:dyDescent="0.25">
      <c r="L941" s="15">
        <f>SUM($N$22:N941)</f>
        <v>3</v>
      </c>
      <c r="M941" s="15" t="str">
        <f>IF('Base articles déposés'!$A930='Récap par déposant'!$H$2,'Base articles déposés'!$B930,"")</f>
        <v/>
      </c>
      <c r="N941" s="15">
        <f t="shared" si="27"/>
        <v>0</v>
      </c>
    </row>
    <row r="942" spans="12:14" x14ac:dyDescent="0.25">
      <c r="L942" s="15">
        <f>SUM($N$22:N942)</f>
        <v>3</v>
      </c>
      <c r="M942" s="15" t="str">
        <f>IF('Base articles déposés'!$A931='Récap par déposant'!$H$2,'Base articles déposés'!$B931,"")</f>
        <v/>
      </c>
      <c r="N942" s="15">
        <f t="shared" si="27"/>
        <v>0</v>
      </c>
    </row>
    <row r="943" spans="12:14" x14ac:dyDescent="0.25">
      <c r="L943" s="15">
        <f>SUM($N$22:N943)</f>
        <v>3</v>
      </c>
      <c r="M943" s="15" t="str">
        <f>IF('Base articles déposés'!$A932='Récap par déposant'!$H$2,'Base articles déposés'!$B932,"")</f>
        <v/>
      </c>
      <c r="N943" s="15">
        <f t="shared" si="27"/>
        <v>0</v>
      </c>
    </row>
    <row r="944" spans="12:14" x14ac:dyDescent="0.25">
      <c r="L944" s="15">
        <f>SUM($N$22:N944)</f>
        <v>3</v>
      </c>
      <c r="M944" s="15" t="str">
        <f>IF('Base articles déposés'!$A933='Récap par déposant'!$H$2,'Base articles déposés'!$B933,"")</f>
        <v/>
      </c>
      <c r="N944" s="15">
        <f t="shared" si="27"/>
        <v>0</v>
      </c>
    </row>
    <row r="945" spans="12:14" x14ac:dyDescent="0.25">
      <c r="L945" s="15">
        <f>SUM($N$22:N945)</f>
        <v>3</v>
      </c>
      <c r="M945" s="15" t="str">
        <f>IF('Base articles déposés'!$A934='Récap par déposant'!$H$2,'Base articles déposés'!$B934,"")</f>
        <v/>
      </c>
      <c r="N945" s="15">
        <f t="shared" si="27"/>
        <v>0</v>
      </c>
    </row>
    <row r="946" spans="12:14" x14ac:dyDescent="0.25">
      <c r="L946" s="15">
        <f>SUM($N$22:N946)</f>
        <v>3</v>
      </c>
      <c r="M946" s="15" t="str">
        <f>IF('Base articles déposés'!$A935='Récap par déposant'!$H$2,'Base articles déposés'!$B935,"")</f>
        <v/>
      </c>
      <c r="N946" s="15">
        <f t="shared" si="27"/>
        <v>0</v>
      </c>
    </row>
    <row r="947" spans="12:14" x14ac:dyDescent="0.25">
      <c r="L947" s="15">
        <f>SUM($N$22:N947)</f>
        <v>3</v>
      </c>
      <c r="M947" s="15" t="str">
        <f>IF('Base articles déposés'!$A936='Récap par déposant'!$H$2,'Base articles déposés'!$B936,"")</f>
        <v/>
      </c>
      <c r="N947" s="15">
        <f t="shared" si="27"/>
        <v>0</v>
      </c>
    </row>
    <row r="948" spans="12:14" x14ac:dyDescent="0.25">
      <c r="L948" s="15">
        <f>SUM($N$22:N948)</f>
        <v>3</v>
      </c>
      <c r="M948" s="15" t="str">
        <f>IF('Base articles déposés'!$A937='Récap par déposant'!$H$2,'Base articles déposés'!$B937,"")</f>
        <v/>
      </c>
      <c r="N948" s="15">
        <f t="shared" si="27"/>
        <v>0</v>
      </c>
    </row>
    <row r="949" spans="12:14" x14ac:dyDescent="0.25">
      <c r="L949" s="15">
        <f>SUM($N$22:N949)</f>
        <v>3</v>
      </c>
      <c r="M949" s="15" t="str">
        <f>IF('Base articles déposés'!$A938='Récap par déposant'!$H$2,'Base articles déposés'!$B938,"")</f>
        <v/>
      </c>
      <c r="N949" s="15">
        <f t="shared" si="27"/>
        <v>0</v>
      </c>
    </row>
    <row r="950" spans="12:14" x14ac:dyDescent="0.25">
      <c r="L950" s="15">
        <f>SUM($N$22:N950)</f>
        <v>3</v>
      </c>
      <c r="M950" s="15" t="str">
        <f>IF('Base articles déposés'!$A939='Récap par déposant'!$H$2,'Base articles déposés'!$B939,"")</f>
        <v/>
      </c>
      <c r="N950" s="15">
        <f t="shared" si="27"/>
        <v>0</v>
      </c>
    </row>
    <row r="951" spans="12:14" x14ac:dyDescent="0.25">
      <c r="L951" s="15">
        <f>SUM($N$22:N951)</f>
        <v>3</v>
      </c>
      <c r="M951" s="15" t="str">
        <f>IF('Base articles déposés'!$A940='Récap par déposant'!$H$2,'Base articles déposés'!$B940,"")</f>
        <v/>
      </c>
      <c r="N951" s="15">
        <f t="shared" si="27"/>
        <v>0</v>
      </c>
    </row>
    <row r="952" spans="12:14" x14ac:dyDescent="0.25">
      <c r="L952" s="15">
        <f>SUM($N$22:N952)</f>
        <v>3</v>
      </c>
      <c r="M952" s="15" t="str">
        <f>IF('Base articles déposés'!$A941='Récap par déposant'!$H$2,'Base articles déposés'!$B941,"")</f>
        <v/>
      </c>
      <c r="N952" s="15">
        <f t="shared" si="27"/>
        <v>0</v>
      </c>
    </row>
    <row r="953" spans="12:14" x14ac:dyDescent="0.25">
      <c r="L953" s="15">
        <f>SUM($N$22:N953)</f>
        <v>3</v>
      </c>
      <c r="M953" s="15" t="str">
        <f>IF('Base articles déposés'!$A942='Récap par déposant'!$H$2,'Base articles déposés'!$B942,"")</f>
        <v/>
      </c>
      <c r="N953" s="15">
        <f t="shared" si="27"/>
        <v>0</v>
      </c>
    </row>
    <row r="954" spans="12:14" x14ac:dyDescent="0.25">
      <c r="L954" s="15">
        <f>SUM($N$22:N954)</f>
        <v>3</v>
      </c>
      <c r="M954" s="15" t="str">
        <f>IF('Base articles déposés'!$A943='Récap par déposant'!$H$2,'Base articles déposés'!$B943,"")</f>
        <v/>
      </c>
      <c r="N954" s="15">
        <f t="shared" si="27"/>
        <v>0</v>
      </c>
    </row>
    <row r="955" spans="12:14" x14ac:dyDescent="0.25">
      <c r="L955" s="15">
        <f>SUM($N$22:N955)</f>
        <v>3</v>
      </c>
      <c r="M955" s="15" t="str">
        <f>IF('Base articles déposés'!$A944='Récap par déposant'!$H$2,'Base articles déposés'!$B944,"")</f>
        <v/>
      </c>
      <c r="N955" s="15">
        <f t="shared" si="27"/>
        <v>0</v>
      </c>
    </row>
    <row r="956" spans="12:14" x14ac:dyDescent="0.25">
      <c r="L956" s="15">
        <f>SUM($N$22:N956)</f>
        <v>3</v>
      </c>
      <c r="M956" s="15" t="str">
        <f>IF('Base articles déposés'!$A945='Récap par déposant'!$H$2,'Base articles déposés'!$B945,"")</f>
        <v/>
      </c>
      <c r="N956" s="15">
        <f t="shared" si="27"/>
        <v>0</v>
      </c>
    </row>
    <row r="957" spans="12:14" x14ac:dyDescent="0.25">
      <c r="L957" s="15">
        <f>SUM($N$22:N957)</f>
        <v>3</v>
      </c>
      <c r="M957" s="15" t="str">
        <f>IF('Base articles déposés'!$A946='Récap par déposant'!$H$2,'Base articles déposés'!$B946,"")</f>
        <v/>
      </c>
      <c r="N957" s="15">
        <f t="shared" si="27"/>
        <v>0</v>
      </c>
    </row>
    <row r="958" spans="12:14" x14ac:dyDescent="0.25">
      <c r="L958" s="15">
        <f>SUM($N$22:N958)</f>
        <v>3</v>
      </c>
      <c r="M958" s="15" t="str">
        <f>IF('Base articles déposés'!$A947='Récap par déposant'!$H$2,'Base articles déposés'!$B947,"")</f>
        <v/>
      </c>
      <c r="N958" s="15">
        <f t="shared" si="27"/>
        <v>0</v>
      </c>
    </row>
    <row r="959" spans="12:14" x14ac:dyDescent="0.25">
      <c r="L959" s="15">
        <f>SUM($N$22:N959)</f>
        <v>3</v>
      </c>
      <c r="M959" s="15" t="str">
        <f>IF('Base articles déposés'!$A948='Récap par déposant'!$H$2,'Base articles déposés'!$B948,"")</f>
        <v/>
      </c>
      <c r="N959" s="15">
        <f t="shared" si="27"/>
        <v>0</v>
      </c>
    </row>
    <row r="960" spans="12:14" x14ac:dyDescent="0.25">
      <c r="L960" s="15">
        <f>SUM($N$22:N960)</f>
        <v>3</v>
      </c>
      <c r="M960" s="15" t="str">
        <f>IF('Base articles déposés'!$A949='Récap par déposant'!$H$2,'Base articles déposés'!$B949,"")</f>
        <v/>
      </c>
      <c r="N960" s="15">
        <f t="shared" si="27"/>
        <v>0</v>
      </c>
    </row>
    <row r="961" spans="12:14" x14ac:dyDescent="0.25">
      <c r="L961" s="15">
        <f>SUM($N$22:N961)</f>
        <v>3</v>
      </c>
      <c r="M961" s="15" t="str">
        <f>IF('Base articles déposés'!$A950='Récap par déposant'!$H$2,'Base articles déposés'!$B950,"")</f>
        <v/>
      </c>
      <c r="N961" s="15">
        <f t="shared" si="27"/>
        <v>0</v>
      </c>
    </row>
    <row r="962" spans="12:14" x14ac:dyDescent="0.25">
      <c r="L962" s="15">
        <f>SUM($N$22:N962)</f>
        <v>3</v>
      </c>
      <c r="M962" s="15" t="str">
        <f>IF('Base articles déposés'!$A951='Récap par déposant'!$H$2,'Base articles déposés'!$B951,"")</f>
        <v/>
      </c>
      <c r="N962" s="15">
        <f t="shared" si="27"/>
        <v>0</v>
      </c>
    </row>
    <row r="963" spans="12:14" x14ac:dyDescent="0.25">
      <c r="L963" s="15">
        <f>SUM($N$22:N963)</f>
        <v>3</v>
      </c>
      <c r="M963" s="15" t="str">
        <f>IF('Base articles déposés'!$A952='Récap par déposant'!$H$2,'Base articles déposés'!$B952,"")</f>
        <v/>
      </c>
      <c r="N963" s="15">
        <f t="shared" si="27"/>
        <v>0</v>
      </c>
    </row>
    <row r="964" spans="12:14" x14ac:dyDescent="0.25">
      <c r="L964" s="15">
        <f>SUM($N$22:N964)</f>
        <v>3</v>
      </c>
      <c r="M964" s="15" t="str">
        <f>IF('Base articles déposés'!$A953='Récap par déposant'!$H$2,'Base articles déposés'!$B953,"")</f>
        <v/>
      </c>
      <c r="N964" s="15">
        <f t="shared" si="27"/>
        <v>0</v>
      </c>
    </row>
    <row r="965" spans="12:14" x14ac:dyDescent="0.25">
      <c r="L965" s="15">
        <f>SUM($N$22:N965)</f>
        <v>3</v>
      </c>
      <c r="M965" s="15" t="str">
        <f>IF('Base articles déposés'!$A954='Récap par déposant'!$H$2,'Base articles déposés'!$B954,"")</f>
        <v/>
      </c>
      <c r="N965" s="15">
        <f t="shared" si="27"/>
        <v>0</v>
      </c>
    </row>
    <row r="966" spans="12:14" x14ac:dyDescent="0.25">
      <c r="L966" s="15">
        <f>SUM($N$22:N966)</f>
        <v>3</v>
      </c>
      <c r="M966" s="15" t="str">
        <f>IF('Base articles déposés'!$A955='Récap par déposant'!$H$2,'Base articles déposés'!$B955,"")</f>
        <v/>
      </c>
      <c r="N966" s="15">
        <f t="shared" si="27"/>
        <v>0</v>
      </c>
    </row>
    <row r="967" spans="12:14" x14ac:dyDescent="0.25">
      <c r="L967" s="15">
        <f>SUM($N$22:N967)</f>
        <v>3</v>
      </c>
      <c r="M967" s="15" t="str">
        <f>IF('Base articles déposés'!$A956='Récap par déposant'!$H$2,'Base articles déposés'!$B956,"")</f>
        <v/>
      </c>
      <c r="N967" s="15">
        <f t="shared" si="27"/>
        <v>0</v>
      </c>
    </row>
    <row r="968" spans="12:14" x14ac:dyDescent="0.25">
      <c r="L968" s="15">
        <f>SUM($N$22:N968)</f>
        <v>3</v>
      </c>
      <c r="M968" s="15" t="str">
        <f>IF('Base articles déposés'!$A957='Récap par déposant'!$H$2,'Base articles déposés'!$B957,"")</f>
        <v/>
      </c>
      <c r="N968" s="15">
        <f t="shared" si="27"/>
        <v>0</v>
      </c>
    </row>
    <row r="969" spans="12:14" x14ac:dyDescent="0.25">
      <c r="L969" s="15">
        <f>SUM($N$22:N969)</f>
        <v>3</v>
      </c>
      <c r="M969" s="15" t="str">
        <f>IF('Base articles déposés'!$A958='Récap par déposant'!$H$2,'Base articles déposés'!$B958,"")</f>
        <v/>
      </c>
      <c r="N969" s="15">
        <f t="shared" si="27"/>
        <v>0</v>
      </c>
    </row>
    <row r="970" spans="12:14" x14ac:dyDescent="0.25">
      <c r="L970" s="15">
        <f>SUM($N$22:N970)</f>
        <v>3</v>
      </c>
      <c r="M970" s="15" t="str">
        <f>IF('Base articles déposés'!$A959='Récap par déposant'!$H$2,'Base articles déposés'!$B959,"")</f>
        <v/>
      </c>
      <c r="N970" s="15">
        <f t="shared" si="27"/>
        <v>0</v>
      </c>
    </row>
    <row r="971" spans="12:14" x14ac:dyDescent="0.25">
      <c r="L971" s="15">
        <f>SUM($N$22:N971)</f>
        <v>3</v>
      </c>
      <c r="M971" s="15" t="str">
        <f>IF('Base articles déposés'!$A960='Récap par déposant'!$H$2,'Base articles déposés'!$B960,"")</f>
        <v/>
      </c>
      <c r="N971" s="15">
        <f t="shared" si="27"/>
        <v>0</v>
      </c>
    </row>
    <row r="972" spans="12:14" x14ac:dyDescent="0.25">
      <c r="L972" s="15">
        <f>SUM($N$22:N972)</f>
        <v>3</v>
      </c>
      <c r="M972" s="15" t="str">
        <f>IF('Base articles déposés'!$A961='Récap par déposant'!$H$2,'Base articles déposés'!$B961,"")</f>
        <v/>
      </c>
      <c r="N972" s="15">
        <f t="shared" si="27"/>
        <v>0</v>
      </c>
    </row>
    <row r="973" spans="12:14" x14ac:dyDescent="0.25">
      <c r="L973" s="15">
        <f>SUM($N$22:N973)</f>
        <v>3</v>
      </c>
      <c r="M973" s="15" t="str">
        <f>IF('Base articles déposés'!$A962='Récap par déposant'!$H$2,'Base articles déposés'!$B962,"")</f>
        <v/>
      </c>
      <c r="N973" s="15">
        <f t="shared" si="27"/>
        <v>0</v>
      </c>
    </row>
    <row r="974" spans="12:14" x14ac:dyDescent="0.25">
      <c r="L974" s="15">
        <f>SUM($N$22:N974)</f>
        <v>3</v>
      </c>
      <c r="M974" s="15" t="str">
        <f>IF('Base articles déposés'!$A963='Récap par déposant'!$H$2,'Base articles déposés'!$B963,"")</f>
        <v/>
      </c>
      <c r="N974" s="15">
        <f t="shared" si="27"/>
        <v>0</v>
      </c>
    </row>
    <row r="975" spans="12:14" x14ac:dyDescent="0.25">
      <c r="L975" s="15">
        <f>SUM($N$22:N975)</f>
        <v>3</v>
      </c>
      <c r="M975" s="15" t="str">
        <f>IF('Base articles déposés'!$A964='Récap par déposant'!$H$2,'Base articles déposés'!$B964,"")</f>
        <v/>
      </c>
      <c r="N975" s="15">
        <f t="shared" si="27"/>
        <v>0</v>
      </c>
    </row>
    <row r="976" spans="12:14" x14ac:dyDescent="0.25">
      <c r="L976" s="15">
        <f>SUM($N$22:N976)</f>
        <v>3</v>
      </c>
      <c r="M976" s="15" t="str">
        <f>IF('Base articles déposés'!$A965='Récap par déposant'!$H$2,'Base articles déposés'!$B965,"")</f>
        <v/>
      </c>
      <c r="N976" s="15">
        <f t="shared" si="27"/>
        <v>0</v>
      </c>
    </row>
    <row r="977" spans="12:14" x14ac:dyDescent="0.25">
      <c r="L977" s="15">
        <f>SUM($N$22:N977)</f>
        <v>3</v>
      </c>
      <c r="M977" s="15" t="str">
        <f>IF('Base articles déposés'!$A966='Récap par déposant'!$H$2,'Base articles déposés'!$B966,"")</f>
        <v/>
      </c>
      <c r="N977" s="15">
        <f t="shared" si="27"/>
        <v>0</v>
      </c>
    </row>
    <row r="978" spans="12:14" x14ac:dyDescent="0.25">
      <c r="L978" s="15">
        <f>SUM($N$22:N978)</f>
        <v>3</v>
      </c>
      <c r="M978" s="15" t="str">
        <f>IF('Base articles déposés'!$A967='Récap par déposant'!$H$2,'Base articles déposés'!$B967,"")</f>
        <v/>
      </c>
      <c r="N978" s="15">
        <f t="shared" si="27"/>
        <v>0</v>
      </c>
    </row>
    <row r="979" spans="12:14" x14ac:dyDescent="0.25">
      <c r="L979" s="15">
        <f>SUM($N$22:N979)</f>
        <v>3</v>
      </c>
      <c r="M979" s="15" t="str">
        <f>IF('Base articles déposés'!$A968='Récap par déposant'!$H$2,'Base articles déposés'!$B968,"")</f>
        <v/>
      </c>
      <c r="N979" s="15">
        <f t="shared" ref="N979:N1042" si="28">IF(M979="",0,1)</f>
        <v>0</v>
      </c>
    </row>
    <row r="980" spans="12:14" x14ac:dyDescent="0.25">
      <c r="L980" s="15">
        <f>SUM($N$22:N980)</f>
        <v>3</v>
      </c>
      <c r="M980" s="15" t="str">
        <f>IF('Base articles déposés'!$A969='Récap par déposant'!$H$2,'Base articles déposés'!$B969,"")</f>
        <v/>
      </c>
      <c r="N980" s="15">
        <f t="shared" si="28"/>
        <v>0</v>
      </c>
    </row>
    <row r="981" spans="12:14" x14ac:dyDescent="0.25">
      <c r="L981" s="15">
        <f>SUM($N$22:N981)</f>
        <v>3</v>
      </c>
      <c r="M981" s="15" t="str">
        <f>IF('Base articles déposés'!$A970='Récap par déposant'!$H$2,'Base articles déposés'!$B970,"")</f>
        <v/>
      </c>
      <c r="N981" s="15">
        <f t="shared" si="28"/>
        <v>0</v>
      </c>
    </row>
    <row r="982" spans="12:14" x14ac:dyDescent="0.25">
      <c r="L982" s="15">
        <f>SUM($N$22:N982)</f>
        <v>3</v>
      </c>
      <c r="M982" s="15" t="str">
        <f>IF('Base articles déposés'!$A971='Récap par déposant'!$H$2,'Base articles déposés'!$B971,"")</f>
        <v/>
      </c>
      <c r="N982" s="15">
        <f t="shared" si="28"/>
        <v>0</v>
      </c>
    </row>
    <row r="983" spans="12:14" x14ac:dyDescent="0.25">
      <c r="L983" s="15">
        <f>SUM($N$22:N983)</f>
        <v>3</v>
      </c>
      <c r="M983" s="15" t="str">
        <f>IF('Base articles déposés'!$A972='Récap par déposant'!$H$2,'Base articles déposés'!$B972,"")</f>
        <v/>
      </c>
      <c r="N983" s="15">
        <f t="shared" si="28"/>
        <v>0</v>
      </c>
    </row>
    <row r="984" spans="12:14" x14ac:dyDescent="0.25">
      <c r="L984" s="15">
        <f>SUM($N$22:N984)</f>
        <v>3</v>
      </c>
      <c r="M984" s="15" t="str">
        <f>IF('Base articles déposés'!$A973='Récap par déposant'!$H$2,'Base articles déposés'!$B973,"")</f>
        <v/>
      </c>
      <c r="N984" s="15">
        <f t="shared" si="28"/>
        <v>0</v>
      </c>
    </row>
    <row r="985" spans="12:14" x14ac:dyDescent="0.25">
      <c r="L985" s="15">
        <f>SUM($N$22:N985)</f>
        <v>3</v>
      </c>
      <c r="M985" s="15" t="str">
        <f>IF('Base articles déposés'!$A974='Récap par déposant'!$H$2,'Base articles déposés'!$B974,"")</f>
        <v/>
      </c>
      <c r="N985" s="15">
        <f t="shared" si="28"/>
        <v>0</v>
      </c>
    </row>
    <row r="986" spans="12:14" x14ac:dyDescent="0.25">
      <c r="L986" s="15">
        <f>SUM($N$22:N986)</f>
        <v>3</v>
      </c>
      <c r="M986" s="15" t="str">
        <f>IF('Base articles déposés'!$A975='Récap par déposant'!$H$2,'Base articles déposés'!$B975,"")</f>
        <v/>
      </c>
      <c r="N986" s="15">
        <f t="shared" si="28"/>
        <v>0</v>
      </c>
    </row>
    <row r="987" spans="12:14" x14ac:dyDescent="0.25">
      <c r="L987" s="15">
        <f>SUM($N$22:N987)</f>
        <v>3</v>
      </c>
      <c r="M987" s="15" t="str">
        <f>IF('Base articles déposés'!$A976='Récap par déposant'!$H$2,'Base articles déposés'!$B976,"")</f>
        <v/>
      </c>
      <c r="N987" s="15">
        <f t="shared" si="28"/>
        <v>0</v>
      </c>
    </row>
    <row r="988" spans="12:14" x14ac:dyDescent="0.25">
      <c r="L988" s="15">
        <f>SUM($N$22:N988)</f>
        <v>3</v>
      </c>
      <c r="M988" s="15" t="str">
        <f>IF('Base articles déposés'!$A977='Récap par déposant'!$H$2,'Base articles déposés'!$B977,"")</f>
        <v/>
      </c>
      <c r="N988" s="15">
        <f t="shared" si="28"/>
        <v>0</v>
      </c>
    </row>
    <row r="989" spans="12:14" x14ac:dyDescent="0.25">
      <c r="L989" s="15">
        <f>SUM($N$22:N989)</f>
        <v>3</v>
      </c>
      <c r="M989" s="15" t="str">
        <f>IF('Base articles déposés'!$A978='Récap par déposant'!$H$2,'Base articles déposés'!$B978,"")</f>
        <v/>
      </c>
      <c r="N989" s="15">
        <f t="shared" si="28"/>
        <v>0</v>
      </c>
    </row>
    <row r="990" spans="12:14" x14ac:dyDescent="0.25">
      <c r="L990" s="15">
        <f>SUM($N$22:N990)</f>
        <v>3</v>
      </c>
      <c r="M990" s="15" t="str">
        <f>IF('Base articles déposés'!$A979='Récap par déposant'!$H$2,'Base articles déposés'!$B979,"")</f>
        <v/>
      </c>
      <c r="N990" s="15">
        <f t="shared" si="28"/>
        <v>0</v>
      </c>
    </row>
    <row r="991" spans="12:14" x14ac:dyDescent="0.25">
      <c r="L991" s="15">
        <f>SUM($N$22:N991)</f>
        <v>3</v>
      </c>
      <c r="M991" s="15" t="str">
        <f>IF('Base articles déposés'!$A980='Récap par déposant'!$H$2,'Base articles déposés'!$B980,"")</f>
        <v/>
      </c>
      <c r="N991" s="15">
        <f t="shared" si="28"/>
        <v>0</v>
      </c>
    </row>
    <row r="992" spans="12:14" x14ac:dyDescent="0.25">
      <c r="L992" s="15">
        <f>SUM($N$22:N992)</f>
        <v>3</v>
      </c>
      <c r="M992" s="15" t="str">
        <f>IF('Base articles déposés'!$A981='Récap par déposant'!$H$2,'Base articles déposés'!$B981,"")</f>
        <v/>
      </c>
      <c r="N992" s="15">
        <f t="shared" si="28"/>
        <v>0</v>
      </c>
    </row>
    <row r="993" spans="12:14" x14ac:dyDescent="0.25">
      <c r="L993" s="15">
        <f>SUM($N$22:N993)</f>
        <v>3</v>
      </c>
      <c r="M993" s="15" t="str">
        <f>IF('Base articles déposés'!$A982='Récap par déposant'!$H$2,'Base articles déposés'!$B982,"")</f>
        <v/>
      </c>
      <c r="N993" s="15">
        <f t="shared" si="28"/>
        <v>0</v>
      </c>
    </row>
    <row r="994" spans="12:14" x14ac:dyDescent="0.25">
      <c r="L994" s="15">
        <f>SUM($N$22:N994)</f>
        <v>3</v>
      </c>
      <c r="M994" s="15" t="str">
        <f>IF('Base articles déposés'!$A983='Récap par déposant'!$H$2,'Base articles déposés'!$B983,"")</f>
        <v/>
      </c>
      <c r="N994" s="15">
        <f t="shared" si="28"/>
        <v>0</v>
      </c>
    </row>
    <row r="995" spans="12:14" x14ac:dyDescent="0.25">
      <c r="L995" s="15">
        <f>SUM($N$22:N995)</f>
        <v>3</v>
      </c>
      <c r="M995" s="15" t="str">
        <f>IF('Base articles déposés'!$A984='Récap par déposant'!$H$2,'Base articles déposés'!$B984,"")</f>
        <v/>
      </c>
      <c r="N995" s="15">
        <f t="shared" si="28"/>
        <v>0</v>
      </c>
    </row>
    <row r="996" spans="12:14" x14ac:dyDescent="0.25">
      <c r="L996" s="15">
        <f>SUM($N$22:N996)</f>
        <v>3</v>
      </c>
      <c r="M996" s="15" t="str">
        <f>IF('Base articles déposés'!$A985='Récap par déposant'!$H$2,'Base articles déposés'!$B985,"")</f>
        <v/>
      </c>
      <c r="N996" s="15">
        <f t="shared" si="28"/>
        <v>0</v>
      </c>
    </row>
    <row r="997" spans="12:14" x14ac:dyDescent="0.25">
      <c r="L997" s="15">
        <f>SUM($N$22:N997)</f>
        <v>3</v>
      </c>
      <c r="M997" s="15" t="str">
        <f>IF('Base articles déposés'!$A986='Récap par déposant'!$H$2,'Base articles déposés'!$B986,"")</f>
        <v/>
      </c>
      <c r="N997" s="15">
        <f t="shared" si="28"/>
        <v>0</v>
      </c>
    </row>
    <row r="998" spans="12:14" x14ac:dyDescent="0.25">
      <c r="L998" s="15">
        <f>SUM($N$22:N998)</f>
        <v>3</v>
      </c>
      <c r="M998" s="15" t="str">
        <f>IF('Base articles déposés'!$A987='Récap par déposant'!$H$2,'Base articles déposés'!$B987,"")</f>
        <v/>
      </c>
      <c r="N998" s="15">
        <f t="shared" si="28"/>
        <v>0</v>
      </c>
    </row>
    <row r="999" spans="12:14" x14ac:dyDescent="0.25">
      <c r="L999" s="15">
        <f>SUM($N$22:N999)</f>
        <v>3</v>
      </c>
      <c r="M999" s="15" t="str">
        <f>IF('Base articles déposés'!$A988='Récap par déposant'!$H$2,'Base articles déposés'!$B988,"")</f>
        <v/>
      </c>
      <c r="N999" s="15">
        <f t="shared" si="28"/>
        <v>0</v>
      </c>
    </row>
    <row r="1000" spans="12:14" x14ac:dyDescent="0.25">
      <c r="L1000" s="15">
        <f>SUM($N$22:N1000)</f>
        <v>3</v>
      </c>
      <c r="M1000" s="15" t="str">
        <f>IF('Base articles déposés'!$A989='Récap par déposant'!$H$2,'Base articles déposés'!$B989,"")</f>
        <v/>
      </c>
      <c r="N1000" s="15">
        <f t="shared" si="28"/>
        <v>0</v>
      </c>
    </row>
    <row r="1001" spans="12:14" x14ac:dyDescent="0.25">
      <c r="L1001" s="15">
        <f>SUM($N$22:N1001)</f>
        <v>3</v>
      </c>
      <c r="M1001" s="15" t="str">
        <f>IF('Base articles déposés'!$A990='Récap par déposant'!$H$2,'Base articles déposés'!$B990,"")</f>
        <v/>
      </c>
      <c r="N1001" s="15">
        <f t="shared" si="28"/>
        <v>0</v>
      </c>
    </row>
    <row r="1002" spans="12:14" x14ac:dyDescent="0.25">
      <c r="L1002" s="15">
        <f>SUM($N$22:N1002)</f>
        <v>3</v>
      </c>
      <c r="M1002" s="15" t="str">
        <f>IF('Base articles déposés'!$A991='Récap par déposant'!$H$2,'Base articles déposés'!$B991,"")</f>
        <v/>
      </c>
      <c r="N1002" s="15">
        <f t="shared" si="28"/>
        <v>0</v>
      </c>
    </row>
    <row r="1003" spans="12:14" x14ac:dyDescent="0.25">
      <c r="L1003" s="15">
        <f>SUM($N$22:N1003)</f>
        <v>3</v>
      </c>
      <c r="M1003" s="15" t="str">
        <f>IF('Base articles déposés'!$A992='Récap par déposant'!$H$2,'Base articles déposés'!$B992,"")</f>
        <v/>
      </c>
      <c r="N1003" s="15">
        <f t="shared" si="28"/>
        <v>0</v>
      </c>
    </row>
    <row r="1004" spans="12:14" x14ac:dyDescent="0.25">
      <c r="L1004" s="15">
        <f>SUM($N$22:N1004)</f>
        <v>3</v>
      </c>
      <c r="M1004" s="15" t="str">
        <f>IF('Base articles déposés'!$A993='Récap par déposant'!$H$2,'Base articles déposés'!$B993,"")</f>
        <v/>
      </c>
      <c r="N1004" s="15">
        <f t="shared" si="28"/>
        <v>0</v>
      </c>
    </row>
    <row r="1005" spans="12:14" x14ac:dyDescent="0.25">
      <c r="L1005" s="15">
        <f>SUM($N$22:N1005)</f>
        <v>3</v>
      </c>
      <c r="M1005" s="15" t="str">
        <f>IF('Base articles déposés'!$A994='Récap par déposant'!$H$2,'Base articles déposés'!$B994,"")</f>
        <v/>
      </c>
      <c r="N1005" s="15">
        <f t="shared" si="28"/>
        <v>0</v>
      </c>
    </row>
    <row r="1006" spans="12:14" x14ac:dyDescent="0.25">
      <c r="L1006" s="15">
        <f>SUM($N$22:N1006)</f>
        <v>3</v>
      </c>
      <c r="M1006" s="15" t="str">
        <f>IF('Base articles déposés'!$A995='Récap par déposant'!$H$2,'Base articles déposés'!$B995,"")</f>
        <v/>
      </c>
      <c r="N1006" s="15">
        <f t="shared" si="28"/>
        <v>0</v>
      </c>
    </row>
    <row r="1007" spans="12:14" x14ac:dyDescent="0.25">
      <c r="L1007" s="15">
        <f>SUM($N$22:N1007)</f>
        <v>3</v>
      </c>
      <c r="M1007" s="15" t="str">
        <f>IF('Base articles déposés'!$A996='Récap par déposant'!$H$2,'Base articles déposés'!$B996,"")</f>
        <v/>
      </c>
      <c r="N1007" s="15">
        <f t="shared" si="28"/>
        <v>0</v>
      </c>
    </row>
    <row r="1008" spans="12:14" x14ac:dyDescent="0.25">
      <c r="L1008" s="15">
        <f>SUM($N$22:N1008)</f>
        <v>3</v>
      </c>
      <c r="M1008" s="15" t="str">
        <f>IF('Base articles déposés'!$A997='Récap par déposant'!$H$2,'Base articles déposés'!$B997,"")</f>
        <v/>
      </c>
      <c r="N1008" s="15">
        <f t="shared" si="28"/>
        <v>0</v>
      </c>
    </row>
    <row r="1009" spans="12:14" x14ac:dyDescent="0.25">
      <c r="L1009" s="15">
        <f>SUM($N$22:N1009)</f>
        <v>3</v>
      </c>
      <c r="M1009" s="15" t="str">
        <f>IF('Base articles déposés'!$A998='Récap par déposant'!$H$2,'Base articles déposés'!$B998,"")</f>
        <v/>
      </c>
      <c r="N1009" s="15">
        <f t="shared" si="28"/>
        <v>0</v>
      </c>
    </row>
    <row r="1010" spans="12:14" x14ac:dyDescent="0.25">
      <c r="L1010" s="15">
        <f>SUM($N$22:N1010)</f>
        <v>3</v>
      </c>
      <c r="M1010" s="15" t="str">
        <f>IF('Base articles déposés'!$A999='Récap par déposant'!$H$2,'Base articles déposés'!$B999,"")</f>
        <v/>
      </c>
      <c r="N1010" s="15">
        <f t="shared" si="28"/>
        <v>0</v>
      </c>
    </row>
    <row r="1011" spans="12:14" x14ac:dyDescent="0.25">
      <c r="L1011" s="15">
        <f>SUM($N$22:N1011)</f>
        <v>3</v>
      </c>
      <c r="M1011" s="15" t="str">
        <f>IF('Base articles déposés'!$A1000='Récap par déposant'!$H$2,'Base articles déposés'!$B1000,"")</f>
        <v/>
      </c>
      <c r="N1011" s="15">
        <f t="shared" si="28"/>
        <v>0</v>
      </c>
    </row>
    <row r="1012" spans="12:14" x14ac:dyDescent="0.25">
      <c r="L1012" s="15">
        <f>SUM($N$22:N1012)</f>
        <v>3</v>
      </c>
      <c r="M1012" s="15" t="str">
        <f>IF('Base articles déposés'!$A1001='Récap par déposant'!$H$2,'Base articles déposés'!$B1001,"")</f>
        <v/>
      </c>
      <c r="N1012" s="15">
        <f t="shared" si="28"/>
        <v>0</v>
      </c>
    </row>
    <row r="1013" spans="12:14" x14ac:dyDescent="0.25">
      <c r="L1013" s="15">
        <f>SUM($N$22:N1013)</f>
        <v>3</v>
      </c>
      <c r="M1013" s="15" t="str">
        <f>IF('Base articles déposés'!$A1002='Récap par déposant'!$H$2,'Base articles déposés'!$B1002,"")</f>
        <v/>
      </c>
      <c r="N1013" s="15">
        <f t="shared" si="28"/>
        <v>0</v>
      </c>
    </row>
    <row r="1014" spans="12:14" x14ac:dyDescent="0.25">
      <c r="L1014" s="15">
        <f>SUM($N$22:N1014)</f>
        <v>3</v>
      </c>
      <c r="M1014" s="15" t="str">
        <f>IF('Base articles déposés'!$A1003='Récap par déposant'!$H$2,'Base articles déposés'!$B1003,"")</f>
        <v/>
      </c>
      <c r="N1014" s="15">
        <f t="shared" si="28"/>
        <v>0</v>
      </c>
    </row>
    <row r="1015" spans="12:14" x14ac:dyDescent="0.25">
      <c r="L1015" s="15">
        <f>SUM($N$22:N1015)</f>
        <v>3</v>
      </c>
      <c r="M1015" s="15" t="str">
        <f>IF('Base articles déposés'!$A1004='Récap par déposant'!$H$2,'Base articles déposés'!$B1004,"")</f>
        <v/>
      </c>
      <c r="N1015" s="15">
        <f t="shared" si="28"/>
        <v>0</v>
      </c>
    </row>
    <row r="1016" spans="12:14" x14ac:dyDescent="0.25">
      <c r="L1016" s="15">
        <f>SUM($N$22:N1016)</f>
        <v>3</v>
      </c>
      <c r="M1016" s="15" t="str">
        <f>IF('Base articles déposés'!$A1005='Récap par déposant'!$H$2,'Base articles déposés'!$B1005,"")</f>
        <v/>
      </c>
      <c r="N1016" s="15">
        <f t="shared" si="28"/>
        <v>0</v>
      </c>
    </row>
    <row r="1017" spans="12:14" x14ac:dyDescent="0.25">
      <c r="L1017" s="15">
        <f>SUM($N$22:N1017)</f>
        <v>3</v>
      </c>
      <c r="M1017" s="15" t="str">
        <f>IF('Base articles déposés'!$A1006='Récap par déposant'!$H$2,'Base articles déposés'!$B1006,"")</f>
        <v/>
      </c>
      <c r="N1017" s="15">
        <f t="shared" si="28"/>
        <v>0</v>
      </c>
    </row>
    <row r="1018" spans="12:14" x14ac:dyDescent="0.25">
      <c r="L1018" s="15">
        <f>SUM($N$22:N1018)</f>
        <v>3</v>
      </c>
      <c r="M1018" s="15" t="str">
        <f>IF('Base articles déposés'!$A1007='Récap par déposant'!$H$2,'Base articles déposés'!$B1007,"")</f>
        <v/>
      </c>
      <c r="N1018" s="15">
        <f t="shared" si="28"/>
        <v>0</v>
      </c>
    </row>
    <row r="1019" spans="12:14" x14ac:dyDescent="0.25">
      <c r="L1019" s="15">
        <f>SUM($N$22:N1019)</f>
        <v>3</v>
      </c>
      <c r="M1019" s="15" t="str">
        <f>IF('Base articles déposés'!$A1008='Récap par déposant'!$H$2,'Base articles déposés'!$B1008,"")</f>
        <v/>
      </c>
      <c r="N1019" s="15">
        <f t="shared" si="28"/>
        <v>0</v>
      </c>
    </row>
    <row r="1020" spans="12:14" x14ac:dyDescent="0.25">
      <c r="L1020" s="15">
        <f>SUM($N$22:N1020)</f>
        <v>3</v>
      </c>
      <c r="M1020" s="15" t="str">
        <f>IF('Base articles déposés'!$A1009='Récap par déposant'!$H$2,'Base articles déposés'!$B1009,"")</f>
        <v/>
      </c>
      <c r="N1020" s="15">
        <f t="shared" si="28"/>
        <v>0</v>
      </c>
    </row>
    <row r="1021" spans="12:14" x14ac:dyDescent="0.25">
      <c r="L1021" s="15">
        <f>SUM($N$22:N1021)</f>
        <v>3</v>
      </c>
      <c r="M1021" s="15" t="str">
        <f>IF('Base articles déposés'!$A1010='Récap par déposant'!$H$2,'Base articles déposés'!$B1010,"")</f>
        <v/>
      </c>
      <c r="N1021" s="15">
        <f t="shared" si="28"/>
        <v>0</v>
      </c>
    </row>
    <row r="1022" spans="12:14" x14ac:dyDescent="0.25">
      <c r="L1022" s="15">
        <f>SUM($N$22:N1022)</f>
        <v>3</v>
      </c>
      <c r="M1022" s="15" t="str">
        <f>IF('Base articles déposés'!$A1011='Récap par déposant'!$H$2,'Base articles déposés'!$B1011,"")</f>
        <v/>
      </c>
      <c r="N1022" s="15">
        <f t="shared" si="28"/>
        <v>0</v>
      </c>
    </row>
    <row r="1023" spans="12:14" x14ac:dyDescent="0.25">
      <c r="L1023" s="15">
        <f>SUM($N$22:N1023)</f>
        <v>3</v>
      </c>
      <c r="M1023" s="15" t="str">
        <f>IF('Base articles déposés'!$A1012='Récap par déposant'!$H$2,'Base articles déposés'!$B1012,"")</f>
        <v/>
      </c>
      <c r="N1023" s="15">
        <f t="shared" si="28"/>
        <v>0</v>
      </c>
    </row>
    <row r="1024" spans="12:14" x14ac:dyDescent="0.25">
      <c r="L1024" s="15">
        <f>SUM($N$22:N1024)</f>
        <v>3</v>
      </c>
      <c r="M1024" s="15" t="str">
        <f>IF('Base articles déposés'!$A1013='Récap par déposant'!$H$2,'Base articles déposés'!$B1013,"")</f>
        <v/>
      </c>
      <c r="N1024" s="15">
        <f t="shared" si="28"/>
        <v>0</v>
      </c>
    </row>
    <row r="1025" spans="12:14" x14ac:dyDescent="0.25">
      <c r="L1025" s="15">
        <f>SUM($N$22:N1025)</f>
        <v>3</v>
      </c>
      <c r="M1025" s="15" t="str">
        <f>IF('Base articles déposés'!$A1014='Récap par déposant'!$H$2,'Base articles déposés'!$B1014,"")</f>
        <v/>
      </c>
      <c r="N1025" s="15">
        <f t="shared" si="28"/>
        <v>0</v>
      </c>
    </row>
    <row r="1026" spans="12:14" x14ac:dyDescent="0.25">
      <c r="L1026" s="15">
        <f>SUM($N$22:N1026)</f>
        <v>3</v>
      </c>
      <c r="M1026" s="15" t="str">
        <f>IF('Base articles déposés'!$A1015='Récap par déposant'!$H$2,'Base articles déposés'!$B1015,"")</f>
        <v/>
      </c>
      <c r="N1026" s="15">
        <f t="shared" si="28"/>
        <v>0</v>
      </c>
    </row>
    <row r="1027" spans="12:14" x14ac:dyDescent="0.25">
      <c r="L1027" s="15">
        <f>SUM($N$22:N1027)</f>
        <v>3</v>
      </c>
      <c r="M1027" s="15" t="str">
        <f>IF('Base articles déposés'!$A1016='Récap par déposant'!$H$2,'Base articles déposés'!$B1016,"")</f>
        <v/>
      </c>
      <c r="N1027" s="15">
        <f t="shared" si="28"/>
        <v>0</v>
      </c>
    </row>
    <row r="1028" spans="12:14" x14ac:dyDescent="0.25">
      <c r="L1028" s="15">
        <f>SUM($N$22:N1028)</f>
        <v>3</v>
      </c>
      <c r="M1028" s="15" t="str">
        <f>IF('Base articles déposés'!$A1017='Récap par déposant'!$H$2,'Base articles déposés'!$B1017,"")</f>
        <v/>
      </c>
      <c r="N1028" s="15">
        <f t="shared" si="28"/>
        <v>0</v>
      </c>
    </row>
    <row r="1029" spans="12:14" x14ac:dyDescent="0.25">
      <c r="L1029" s="15">
        <f>SUM($N$22:N1029)</f>
        <v>3</v>
      </c>
      <c r="M1029" s="15" t="str">
        <f>IF('Base articles déposés'!$A1018='Récap par déposant'!$H$2,'Base articles déposés'!$B1018,"")</f>
        <v/>
      </c>
      <c r="N1029" s="15">
        <f t="shared" si="28"/>
        <v>0</v>
      </c>
    </row>
    <row r="1030" spans="12:14" x14ac:dyDescent="0.25">
      <c r="L1030" s="15">
        <f>SUM($N$22:N1030)</f>
        <v>3</v>
      </c>
      <c r="M1030" s="15" t="str">
        <f>IF('Base articles déposés'!$A1019='Récap par déposant'!$H$2,'Base articles déposés'!$B1019,"")</f>
        <v/>
      </c>
      <c r="N1030" s="15">
        <f t="shared" si="28"/>
        <v>0</v>
      </c>
    </row>
    <row r="1031" spans="12:14" x14ac:dyDescent="0.25">
      <c r="L1031" s="15">
        <f>SUM($N$22:N1031)</f>
        <v>3</v>
      </c>
      <c r="M1031" s="15" t="str">
        <f>IF('Base articles déposés'!$A1020='Récap par déposant'!$H$2,'Base articles déposés'!$B1020,"")</f>
        <v/>
      </c>
      <c r="N1031" s="15">
        <f t="shared" si="28"/>
        <v>0</v>
      </c>
    </row>
    <row r="1032" spans="12:14" x14ac:dyDescent="0.25">
      <c r="L1032" s="15">
        <f>SUM($N$22:N1032)</f>
        <v>3</v>
      </c>
      <c r="M1032" s="15" t="str">
        <f>IF('Base articles déposés'!$A1021='Récap par déposant'!$H$2,'Base articles déposés'!$B1021,"")</f>
        <v/>
      </c>
      <c r="N1032" s="15">
        <f t="shared" si="28"/>
        <v>0</v>
      </c>
    </row>
    <row r="1033" spans="12:14" x14ac:dyDescent="0.25">
      <c r="L1033" s="15">
        <f>SUM($N$22:N1033)</f>
        <v>3</v>
      </c>
      <c r="M1033" s="15" t="str">
        <f>IF('Base articles déposés'!$A1022='Récap par déposant'!$H$2,'Base articles déposés'!$B1022,"")</f>
        <v/>
      </c>
      <c r="N1033" s="15">
        <f t="shared" si="28"/>
        <v>0</v>
      </c>
    </row>
    <row r="1034" spans="12:14" x14ac:dyDescent="0.25">
      <c r="L1034" s="15">
        <f>SUM($N$22:N1034)</f>
        <v>3</v>
      </c>
      <c r="M1034" s="15" t="str">
        <f>IF('Base articles déposés'!$A1023='Récap par déposant'!$H$2,'Base articles déposés'!$B1023,"")</f>
        <v/>
      </c>
      <c r="N1034" s="15">
        <f t="shared" si="28"/>
        <v>0</v>
      </c>
    </row>
    <row r="1035" spans="12:14" x14ac:dyDescent="0.25">
      <c r="L1035" s="15">
        <f>SUM($N$22:N1035)</f>
        <v>3</v>
      </c>
      <c r="M1035" s="15" t="str">
        <f>IF('Base articles déposés'!$A1024='Récap par déposant'!$H$2,'Base articles déposés'!$B1024,"")</f>
        <v/>
      </c>
      <c r="N1035" s="15">
        <f t="shared" si="28"/>
        <v>0</v>
      </c>
    </row>
    <row r="1036" spans="12:14" x14ac:dyDescent="0.25">
      <c r="L1036" s="15">
        <f>SUM($N$22:N1036)</f>
        <v>3</v>
      </c>
      <c r="M1036" s="15" t="str">
        <f>IF('Base articles déposés'!$A1025='Récap par déposant'!$H$2,'Base articles déposés'!$B1025,"")</f>
        <v/>
      </c>
      <c r="N1036" s="15">
        <f t="shared" si="28"/>
        <v>0</v>
      </c>
    </row>
    <row r="1037" spans="12:14" x14ac:dyDescent="0.25">
      <c r="L1037" s="15">
        <f>SUM($N$22:N1037)</f>
        <v>3</v>
      </c>
      <c r="M1037" s="15" t="str">
        <f>IF('Base articles déposés'!$A1026='Récap par déposant'!$H$2,'Base articles déposés'!$B1026,"")</f>
        <v/>
      </c>
      <c r="N1037" s="15">
        <f t="shared" si="28"/>
        <v>0</v>
      </c>
    </row>
    <row r="1038" spans="12:14" x14ac:dyDescent="0.25">
      <c r="L1038" s="15">
        <f>SUM($N$22:N1038)</f>
        <v>3</v>
      </c>
      <c r="M1038" s="15" t="str">
        <f>IF('Base articles déposés'!$A1027='Récap par déposant'!$H$2,'Base articles déposés'!$B1027,"")</f>
        <v/>
      </c>
      <c r="N1038" s="15">
        <f t="shared" si="28"/>
        <v>0</v>
      </c>
    </row>
    <row r="1039" spans="12:14" x14ac:dyDescent="0.25">
      <c r="L1039" s="15">
        <f>SUM($N$22:N1039)</f>
        <v>3</v>
      </c>
      <c r="M1039" s="15" t="str">
        <f>IF('Base articles déposés'!$A1028='Récap par déposant'!$H$2,'Base articles déposés'!$B1028,"")</f>
        <v/>
      </c>
      <c r="N1039" s="15">
        <f t="shared" si="28"/>
        <v>0</v>
      </c>
    </row>
    <row r="1040" spans="12:14" x14ac:dyDescent="0.25">
      <c r="L1040" s="15">
        <f>SUM($N$22:N1040)</f>
        <v>3</v>
      </c>
      <c r="M1040" s="15" t="str">
        <f>IF('Base articles déposés'!$A1029='Récap par déposant'!$H$2,'Base articles déposés'!$B1029,"")</f>
        <v/>
      </c>
      <c r="N1040" s="15">
        <f t="shared" si="28"/>
        <v>0</v>
      </c>
    </row>
    <row r="1041" spans="12:14" x14ac:dyDescent="0.25">
      <c r="L1041" s="15">
        <f>SUM($N$22:N1041)</f>
        <v>3</v>
      </c>
      <c r="M1041" s="15" t="str">
        <f>IF('Base articles déposés'!$A1030='Récap par déposant'!$H$2,'Base articles déposés'!$B1030,"")</f>
        <v/>
      </c>
      <c r="N1041" s="15">
        <f t="shared" si="28"/>
        <v>0</v>
      </c>
    </row>
    <row r="1042" spans="12:14" x14ac:dyDescent="0.25">
      <c r="L1042" s="15">
        <f>SUM($N$22:N1042)</f>
        <v>3</v>
      </c>
      <c r="M1042" s="15" t="str">
        <f>IF('Base articles déposés'!$A1031='Récap par déposant'!$H$2,'Base articles déposés'!$B1031,"")</f>
        <v/>
      </c>
      <c r="N1042" s="15">
        <f t="shared" si="28"/>
        <v>0</v>
      </c>
    </row>
    <row r="1043" spans="12:14" x14ac:dyDescent="0.25">
      <c r="L1043" s="15">
        <f>SUM($N$22:N1043)</f>
        <v>3</v>
      </c>
      <c r="M1043" s="15" t="str">
        <f>IF('Base articles déposés'!$A1032='Récap par déposant'!$H$2,'Base articles déposés'!$B1032,"")</f>
        <v/>
      </c>
      <c r="N1043" s="15">
        <f t="shared" ref="N1043:N1106" si="29">IF(M1043="",0,1)</f>
        <v>0</v>
      </c>
    </row>
    <row r="1044" spans="12:14" x14ac:dyDescent="0.25">
      <c r="L1044" s="15">
        <f>SUM($N$22:N1044)</f>
        <v>3</v>
      </c>
      <c r="M1044" s="15" t="str">
        <f>IF('Base articles déposés'!$A1033='Récap par déposant'!$H$2,'Base articles déposés'!$B1033,"")</f>
        <v/>
      </c>
      <c r="N1044" s="15">
        <f t="shared" si="29"/>
        <v>0</v>
      </c>
    </row>
    <row r="1045" spans="12:14" x14ac:dyDescent="0.25">
      <c r="L1045" s="15">
        <f>SUM($N$22:N1045)</f>
        <v>3</v>
      </c>
      <c r="M1045" s="15" t="str">
        <f>IF('Base articles déposés'!$A1034='Récap par déposant'!$H$2,'Base articles déposés'!$B1034,"")</f>
        <v/>
      </c>
      <c r="N1045" s="15">
        <f t="shared" si="29"/>
        <v>0</v>
      </c>
    </row>
    <row r="1046" spans="12:14" x14ac:dyDescent="0.25">
      <c r="L1046" s="15">
        <f>SUM($N$22:N1046)</f>
        <v>3</v>
      </c>
      <c r="M1046" s="15" t="str">
        <f>IF('Base articles déposés'!$A1035='Récap par déposant'!$H$2,'Base articles déposés'!$B1035,"")</f>
        <v/>
      </c>
      <c r="N1046" s="15">
        <f t="shared" si="29"/>
        <v>0</v>
      </c>
    </row>
    <row r="1047" spans="12:14" x14ac:dyDescent="0.25">
      <c r="L1047" s="15">
        <f>SUM($N$22:N1047)</f>
        <v>3</v>
      </c>
      <c r="M1047" s="15" t="str">
        <f>IF('Base articles déposés'!$A1036='Récap par déposant'!$H$2,'Base articles déposés'!$B1036,"")</f>
        <v/>
      </c>
      <c r="N1047" s="15">
        <f t="shared" si="29"/>
        <v>0</v>
      </c>
    </row>
    <row r="1048" spans="12:14" x14ac:dyDescent="0.25">
      <c r="L1048" s="15">
        <f>SUM($N$22:N1048)</f>
        <v>3</v>
      </c>
      <c r="M1048" s="15" t="str">
        <f>IF('Base articles déposés'!$A1037='Récap par déposant'!$H$2,'Base articles déposés'!$B1037,"")</f>
        <v/>
      </c>
      <c r="N1048" s="15">
        <f t="shared" si="29"/>
        <v>0</v>
      </c>
    </row>
    <row r="1049" spans="12:14" x14ac:dyDescent="0.25">
      <c r="L1049" s="15">
        <f>SUM($N$22:N1049)</f>
        <v>3</v>
      </c>
      <c r="M1049" s="15" t="str">
        <f>IF('Base articles déposés'!$A1038='Récap par déposant'!$H$2,'Base articles déposés'!$B1038,"")</f>
        <v/>
      </c>
      <c r="N1049" s="15">
        <f t="shared" si="29"/>
        <v>0</v>
      </c>
    </row>
    <row r="1050" spans="12:14" x14ac:dyDescent="0.25">
      <c r="L1050" s="15">
        <f>SUM($N$22:N1050)</f>
        <v>3</v>
      </c>
      <c r="M1050" s="15" t="str">
        <f>IF('Base articles déposés'!$A1039='Récap par déposant'!$H$2,'Base articles déposés'!$B1039,"")</f>
        <v/>
      </c>
      <c r="N1050" s="15">
        <f t="shared" si="29"/>
        <v>0</v>
      </c>
    </row>
    <row r="1051" spans="12:14" x14ac:dyDescent="0.25">
      <c r="L1051" s="15">
        <f>SUM($N$22:N1051)</f>
        <v>3</v>
      </c>
      <c r="M1051" s="15" t="str">
        <f>IF('Base articles déposés'!$A1040='Récap par déposant'!$H$2,'Base articles déposés'!$B1040,"")</f>
        <v/>
      </c>
      <c r="N1051" s="15">
        <f t="shared" si="29"/>
        <v>0</v>
      </c>
    </row>
    <row r="1052" spans="12:14" x14ac:dyDescent="0.25">
      <c r="L1052" s="15">
        <f>SUM($N$22:N1052)</f>
        <v>3</v>
      </c>
      <c r="M1052" s="15" t="str">
        <f>IF('Base articles déposés'!$A1041='Récap par déposant'!$H$2,'Base articles déposés'!$B1041,"")</f>
        <v/>
      </c>
      <c r="N1052" s="15">
        <f t="shared" si="29"/>
        <v>0</v>
      </c>
    </row>
    <row r="1053" spans="12:14" x14ac:dyDescent="0.25">
      <c r="L1053" s="15">
        <f>SUM($N$22:N1053)</f>
        <v>3</v>
      </c>
      <c r="M1053" s="15" t="str">
        <f>IF('Base articles déposés'!$A1042='Récap par déposant'!$H$2,'Base articles déposés'!$B1042,"")</f>
        <v/>
      </c>
      <c r="N1053" s="15">
        <f t="shared" si="29"/>
        <v>0</v>
      </c>
    </row>
    <row r="1054" spans="12:14" x14ac:dyDescent="0.25">
      <c r="L1054" s="15">
        <f>SUM($N$22:N1054)</f>
        <v>3</v>
      </c>
      <c r="M1054" s="15" t="str">
        <f>IF('Base articles déposés'!$A1043='Récap par déposant'!$H$2,'Base articles déposés'!$B1043,"")</f>
        <v/>
      </c>
      <c r="N1054" s="15">
        <f t="shared" si="29"/>
        <v>0</v>
      </c>
    </row>
    <row r="1055" spans="12:14" x14ac:dyDescent="0.25">
      <c r="L1055" s="15">
        <f>SUM($N$22:N1055)</f>
        <v>3</v>
      </c>
      <c r="M1055" s="15" t="str">
        <f>IF('Base articles déposés'!$A1044='Récap par déposant'!$H$2,'Base articles déposés'!$B1044,"")</f>
        <v/>
      </c>
      <c r="N1055" s="15">
        <f t="shared" si="29"/>
        <v>0</v>
      </c>
    </row>
    <row r="1056" spans="12:14" x14ac:dyDescent="0.25">
      <c r="L1056" s="15">
        <f>SUM($N$22:N1056)</f>
        <v>3</v>
      </c>
      <c r="M1056" s="15" t="str">
        <f>IF('Base articles déposés'!$A1045='Récap par déposant'!$H$2,'Base articles déposés'!$B1045,"")</f>
        <v/>
      </c>
      <c r="N1056" s="15">
        <f t="shared" si="29"/>
        <v>0</v>
      </c>
    </row>
    <row r="1057" spans="12:14" x14ac:dyDescent="0.25">
      <c r="L1057" s="15">
        <f>SUM($N$22:N1057)</f>
        <v>3</v>
      </c>
      <c r="M1057" s="15" t="str">
        <f>IF('Base articles déposés'!$A1046='Récap par déposant'!$H$2,'Base articles déposés'!$B1046,"")</f>
        <v/>
      </c>
      <c r="N1057" s="15">
        <f t="shared" si="29"/>
        <v>0</v>
      </c>
    </row>
    <row r="1058" spans="12:14" x14ac:dyDescent="0.25">
      <c r="L1058" s="15">
        <f>SUM($N$22:N1058)</f>
        <v>3</v>
      </c>
      <c r="M1058" s="15" t="str">
        <f>IF('Base articles déposés'!$A1047='Récap par déposant'!$H$2,'Base articles déposés'!$B1047,"")</f>
        <v/>
      </c>
      <c r="N1058" s="15">
        <f t="shared" si="29"/>
        <v>0</v>
      </c>
    </row>
    <row r="1059" spans="12:14" x14ac:dyDescent="0.25">
      <c r="L1059" s="15">
        <f>SUM($N$22:N1059)</f>
        <v>3</v>
      </c>
      <c r="M1059" s="15" t="str">
        <f>IF('Base articles déposés'!$A1048='Récap par déposant'!$H$2,'Base articles déposés'!$B1048,"")</f>
        <v/>
      </c>
      <c r="N1059" s="15">
        <f t="shared" si="29"/>
        <v>0</v>
      </c>
    </row>
    <row r="1060" spans="12:14" x14ac:dyDescent="0.25">
      <c r="L1060" s="15">
        <f>SUM($N$22:N1060)</f>
        <v>3</v>
      </c>
      <c r="M1060" s="15" t="str">
        <f>IF('Base articles déposés'!$A1049='Récap par déposant'!$H$2,'Base articles déposés'!$B1049,"")</f>
        <v/>
      </c>
      <c r="N1060" s="15">
        <f t="shared" si="29"/>
        <v>0</v>
      </c>
    </row>
    <row r="1061" spans="12:14" x14ac:dyDescent="0.25">
      <c r="L1061" s="15">
        <f>SUM($N$22:N1061)</f>
        <v>3</v>
      </c>
      <c r="M1061" s="15" t="str">
        <f>IF('Base articles déposés'!$A1050='Récap par déposant'!$H$2,'Base articles déposés'!$B1050,"")</f>
        <v/>
      </c>
      <c r="N1061" s="15">
        <f t="shared" si="29"/>
        <v>0</v>
      </c>
    </row>
    <row r="1062" spans="12:14" x14ac:dyDescent="0.25">
      <c r="L1062" s="15">
        <f>SUM($N$22:N1062)</f>
        <v>3</v>
      </c>
      <c r="M1062" s="15" t="str">
        <f>IF('Base articles déposés'!$A1051='Récap par déposant'!$H$2,'Base articles déposés'!$B1051,"")</f>
        <v/>
      </c>
      <c r="N1062" s="15">
        <f t="shared" si="29"/>
        <v>0</v>
      </c>
    </row>
    <row r="1063" spans="12:14" x14ac:dyDescent="0.25">
      <c r="L1063" s="15">
        <f>SUM($N$22:N1063)</f>
        <v>3</v>
      </c>
      <c r="M1063" s="15" t="str">
        <f>IF('Base articles déposés'!$A1052='Récap par déposant'!$H$2,'Base articles déposés'!$B1052,"")</f>
        <v/>
      </c>
      <c r="N1063" s="15">
        <f t="shared" si="29"/>
        <v>0</v>
      </c>
    </row>
    <row r="1064" spans="12:14" x14ac:dyDescent="0.25">
      <c r="L1064" s="15">
        <f>SUM($N$22:N1064)</f>
        <v>3</v>
      </c>
      <c r="M1064" s="15" t="str">
        <f>IF('Base articles déposés'!$A1053='Récap par déposant'!$H$2,'Base articles déposés'!$B1053,"")</f>
        <v/>
      </c>
      <c r="N1064" s="15">
        <f t="shared" si="29"/>
        <v>0</v>
      </c>
    </row>
    <row r="1065" spans="12:14" x14ac:dyDescent="0.25">
      <c r="L1065" s="15">
        <f>SUM($N$22:N1065)</f>
        <v>3</v>
      </c>
      <c r="M1065" s="15" t="str">
        <f>IF('Base articles déposés'!$A1054='Récap par déposant'!$H$2,'Base articles déposés'!$B1054,"")</f>
        <v/>
      </c>
      <c r="N1065" s="15">
        <f t="shared" si="29"/>
        <v>0</v>
      </c>
    </row>
    <row r="1066" spans="12:14" x14ac:dyDescent="0.25">
      <c r="L1066" s="15">
        <f>SUM($N$22:N1066)</f>
        <v>3</v>
      </c>
      <c r="M1066" s="15" t="str">
        <f>IF('Base articles déposés'!$A1055='Récap par déposant'!$H$2,'Base articles déposés'!$B1055,"")</f>
        <v/>
      </c>
      <c r="N1066" s="15">
        <f t="shared" si="29"/>
        <v>0</v>
      </c>
    </row>
    <row r="1067" spans="12:14" x14ac:dyDescent="0.25">
      <c r="L1067" s="15">
        <f>SUM($N$22:N1067)</f>
        <v>3</v>
      </c>
      <c r="M1067" s="15" t="str">
        <f>IF('Base articles déposés'!$A1056='Récap par déposant'!$H$2,'Base articles déposés'!$B1056,"")</f>
        <v/>
      </c>
      <c r="N1067" s="15">
        <f t="shared" si="29"/>
        <v>0</v>
      </c>
    </row>
    <row r="1068" spans="12:14" x14ac:dyDescent="0.25">
      <c r="L1068" s="15">
        <f>SUM($N$22:N1068)</f>
        <v>3</v>
      </c>
      <c r="M1068" s="15" t="str">
        <f>IF('Base articles déposés'!$A1057='Récap par déposant'!$H$2,'Base articles déposés'!$B1057,"")</f>
        <v/>
      </c>
      <c r="N1068" s="15">
        <f t="shared" si="29"/>
        <v>0</v>
      </c>
    </row>
    <row r="1069" spans="12:14" x14ac:dyDescent="0.25">
      <c r="L1069" s="15">
        <f>SUM($N$22:N1069)</f>
        <v>3</v>
      </c>
      <c r="M1069" s="15" t="str">
        <f>IF('Base articles déposés'!$A1058='Récap par déposant'!$H$2,'Base articles déposés'!$B1058,"")</f>
        <v/>
      </c>
      <c r="N1069" s="15">
        <f t="shared" si="29"/>
        <v>0</v>
      </c>
    </row>
    <row r="1070" spans="12:14" x14ac:dyDescent="0.25">
      <c r="L1070" s="15">
        <f>SUM($N$22:N1070)</f>
        <v>3</v>
      </c>
      <c r="M1070" s="15" t="str">
        <f>IF('Base articles déposés'!$A1059='Récap par déposant'!$H$2,'Base articles déposés'!$B1059,"")</f>
        <v/>
      </c>
      <c r="N1070" s="15">
        <f t="shared" si="29"/>
        <v>0</v>
      </c>
    </row>
    <row r="1071" spans="12:14" x14ac:dyDescent="0.25">
      <c r="L1071" s="15">
        <f>SUM($N$22:N1071)</f>
        <v>3</v>
      </c>
      <c r="M1071" s="15" t="str">
        <f>IF('Base articles déposés'!$A1060='Récap par déposant'!$H$2,'Base articles déposés'!$B1060,"")</f>
        <v/>
      </c>
      <c r="N1071" s="15">
        <f t="shared" si="29"/>
        <v>0</v>
      </c>
    </row>
    <row r="1072" spans="12:14" x14ac:dyDescent="0.25">
      <c r="L1072" s="15">
        <f>SUM($N$22:N1072)</f>
        <v>3</v>
      </c>
      <c r="M1072" s="15" t="str">
        <f>IF('Base articles déposés'!$A1061='Récap par déposant'!$H$2,'Base articles déposés'!$B1061,"")</f>
        <v/>
      </c>
      <c r="N1072" s="15">
        <f t="shared" si="29"/>
        <v>0</v>
      </c>
    </row>
    <row r="1073" spans="12:14" x14ac:dyDescent="0.25">
      <c r="L1073" s="15">
        <f>SUM($N$22:N1073)</f>
        <v>3</v>
      </c>
      <c r="M1073" s="15" t="str">
        <f>IF('Base articles déposés'!$A1062='Récap par déposant'!$H$2,'Base articles déposés'!$B1062,"")</f>
        <v/>
      </c>
      <c r="N1073" s="15">
        <f t="shared" si="29"/>
        <v>0</v>
      </c>
    </row>
    <row r="1074" spans="12:14" x14ac:dyDescent="0.25">
      <c r="L1074" s="15">
        <f>SUM($N$22:N1074)</f>
        <v>3</v>
      </c>
      <c r="M1074" s="15" t="str">
        <f>IF('Base articles déposés'!$A1063='Récap par déposant'!$H$2,'Base articles déposés'!$B1063,"")</f>
        <v/>
      </c>
      <c r="N1074" s="15">
        <f t="shared" si="29"/>
        <v>0</v>
      </c>
    </row>
    <row r="1075" spans="12:14" x14ac:dyDescent="0.25">
      <c r="L1075" s="15">
        <f>SUM($N$22:N1075)</f>
        <v>3</v>
      </c>
      <c r="M1075" s="15" t="str">
        <f>IF('Base articles déposés'!$A1064='Récap par déposant'!$H$2,'Base articles déposés'!$B1064,"")</f>
        <v/>
      </c>
      <c r="N1075" s="15">
        <f t="shared" si="29"/>
        <v>0</v>
      </c>
    </row>
    <row r="1076" spans="12:14" x14ac:dyDescent="0.25">
      <c r="L1076" s="15">
        <f>SUM($N$22:N1076)</f>
        <v>3</v>
      </c>
      <c r="M1076" s="15" t="str">
        <f>IF('Base articles déposés'!$A1065='Récap par déposant'!$H$2,'Base articles déposés'!$B1065,"")</f>
        <v/>
      </c>
      <c r="N1076" s="15">
        <f t="shared" si="29"/>
        <v>0</v>
      </c>
    </row>
    <row r="1077" spans="12:14" x14ac:dyDescent="0.25">
      <c r="L1077" s="15">
        <f>SUM($N$22:N1077)</f>
        <v>3</v>
      </c>
      <c r="M1077" s="15" t="str">
        <f>IF('Base articles déposés'!$A1066='Récap par déposant'!$H$2,'Base articles déposés'!$B1066,"")</f>
        <v/>
      </c>
      <c r="N1077" s="15">
        <f t="shared" si="29"/>
        <v>0</v>
      </c>
    </row>
    <row r="1078" spans="12:14" x14ac:dyDescent="0.25">
      <c r="L1078" s="15">
        <f>SUM($N$22:N1078)</f>
        <v>3</v>
      </c>
      <c r="M1078" s="15" t="str">
        <f>IF('Base articles déposés'!$A1067='Récap par déposant'!$H$2,'Base articles déposés'!$B1067,"")</f>
        <v/>
      </c>
      <c r="N1078" s="15">
        <f t="shared" si="29"/>
        <v>0</v>
      </c>
    </row>
    <row r="1079" spans="12:14" x14ac:dyDescent="0.25">
      <c r="L1079" s="15">
        <f>SUM($N$22:N1079)</f>
        <v>3</v>
      </c>
      <c r="M1079" s="15" t="str">
        <f>IF('Base articles déposés'!$A1068='Récap par déposant'!$H$2,'Base articles déposés'!$B1068,"")</f>
        <v/>
      </c>
      <c r="N1079" s="15">
        <f t="shared" si="29"/>
        <v>0</v>
      </c>
    </row>
    <row r="1080" spans="12:14" x14ac:dyDescent="0.25">
      <c r="L1080" s="15">
        <f>SUM($N$22:N1080)</f>
        <v>3</v>
      </c>
      <c r="M1080" s="15" t="str">
        <f>IF('Base articles déposés'!$A1069='Récap par déposant'!$H$2,'Base articles déposés'!$B1069,"")</f>
        <v/>
      </c>
      <c r="N1080" s="15">
        <f t="shared" si="29"/>
        <v>0</v>
      </c>
    </row>
    <row r="1081" spans="12:14" x14ac:dyDescent="0.25">
      <c r="L1081" s="15">
        <f>SUM($N$22:N1081)</f>
        <v>3</v>
      </c>
      <c r="M1081" s="15" t="str">
        <f>IF('Base articles déposés'!$A1070='Récap par déposant'!$H$2,'Base articles déposés'!$B1070,"")</f>
        <v/>
      </c>
      <c r="N1081" s="15">
        <f t="shared" si="29"/>
        <v>0</v>
      </c>
    </row>
    <row r="1082" spans="12:14" x14ac:dyDescent="0.25">
      <c r="L1082" s="15">
        <f>SUM($N$22:N1082)</f>
        <v>3</v>
      </c>
      <c r="M1082" s="15" t="str">
        <f>IF('Base articles déposés'!$A1071='Récap par déposant'!$H$2,'Base articles déposés'!$B1071,"")</f>
        <v/>
      </c>
      <c r="N1082" s="15">
        <f t="shared" si="29"/>
        <v>0</v>
      </c>
    </row>
    <row r="1083" spans="12:14" x14ac:dyDescent="0.25">
      <c r="L1083" s="15">
        <f>SUM($N$22:N1083)</f>
        <v>3</v>
      </c>
      <c r="M1083" s="15" t="str">
        <f>IF('Base articles déposés'!$A1072='Récap par déposant'!$H$2,'Base articles déposés'!$B1072,"")</f>
        <v/>
      </c>
      <c r="N1083" s="15">
        <f t="shared" si="29"/>
        <v>0</v>
      </c>
    </row>
    <row r="1084" spans="12:14" x14ac:dyDescent="0.25">
      <c r="L1084" s="15">
        <f>SUM($N$22:N1084)</f>
        <v>3</v>
      </c>
      <c r="M1084" s="15" t="str">
        <f>IF('Base articles déposés'!$A1073='Récap par déposant'!$H$2,'Base articles déposés'!$B1073,"")</f>
        <v/>
      </c>
      <c r="N1084" s="15">
        <f t="shared" si="29"/>
        <v>0</v>
      </c>
    </row>
    <row r="1085" spans="12:14" x14ac:dyDescent="0.25">
      <c r="L1085" s="15">
        <f>SUM($N$22:N1085)</f>
        <v>3</v>
      </c>
      <c r="M1085" s="15" t="str">
        <f>IF('Base articles déposés'!$A1074='Récap par déposant'!$H$2,'Base articles déposés'!$B1074,"")</f>
        <v/>
      </c>
      <c r="N1085" s="15">
        <f t="shared" si="29"/>
        <v>0</v>
      </c>
    </row>
    <row r="1086" spans="12:14" x14ac:dyDescent="0.25">
      <c r="L1086" s="15">
        <f>SUM($N$22:N1086)</f>
        <v>3</v>
      </c>
      <c r="M1086" s="15" t="str">
        <f>IF('Base articles déposés'!$A1075='Récap par déposant'!$H$2,'Base articles déposés'!$B1075,"")</f>
        <v/>
      </c>
      <c r="N1086" s="15">
        <f t="shared" si="29"/>
        <v>0</v>
      </c>
    </row>
    <row r="1087" spans="12:14" x14ac:dyDescent="0.25">
      <c r="L1087" s="15">
        <f>SUM($N$22:N1087)</f>
        <v>3</v>
      </c>
      <c r="M1087" s="15" t="str">
        <f>IF('Base articles déposés'!$A1076='Récap par déposant'!$H$2,'Base articles déposés'!$B1076,"")</f>
        <v/>
      </c>
      <c r="N1087" s="15">
        <f t="shared" si="29"/>
        <v>0</v>
      </c>
    </row>
    <row r="1088" spans="12:14" x14ac:dyDescent="0.25">
      <c r="L1088" s="15">
        <f>SUM($N$22:N1088)</f>
        <v>3</v>
      </c>
      <c r="M1088" s="15" t="str">
        <f>IF('Base articles déposés'!$A1077='Récap par déposant'!$H$2,'Base articles déposés'!$B1077,"")</f>
        <v/>
      </c>
      <c r="N1088" s="15">
        <f t="shared" si="29"/>
        <v>0</v>
      </c>
    </row>
    <row r="1089" spans="12:14" x14ac:dyDescent="0.25">
      <c r="L1089" s="15">
        <f>SUM($N$22:N1089)</f>
        <v>3</v>
      </c>
      <c r="M1089" s="15" t="str">
        <f>IF('Base articles déposés'!$A1078='Récap par déposant'!$H$2,'Base articles déposés'!$B1078,"")</f>
        <v/>
      </c>
      <c r="N1089" s="15">
        <f t="shared" si="29"/>
        <v>0</v>
      </c>
    </row>
    <row r="1090" spans="12:14" x14ac:dyDescent="0.25">
      <c r="L1090" s="15">
        <f>SUM($N$22:N1090)</f>
        <v>3</v>
      </c>
      <c r="M1090" s="15" t="str">
        <f>IF('Base articles déposés'!$A1079='Récap par déposant'!$H$2,'Base articles déposés'!$B1079,"")</f>
        <v/>
      </c>
      <c r="N1090" s="15">
        <f t="shared" si="29"/>
        <v>0</v>
      </c>
    </row>
    <row r="1091" spans="12:14" x14ac:dyDescent="0.25">
      <c r="L1091" s="15">
        <f>SUM($N$22:N1091)</f>
        <v>3</v>
      </c>
      <c r="M1091" s="15" t="str">
        <f>IF('Base articles déposés'!$A1080='Récap par déposant'!$H$2,'Base articles déposés'!$B1080,"")</f>
        <v/>
      </c>
      <c r="N1091" s="15">
        <f t="shared" si="29"/>
        <v>0</v>
      </c>
    </row>
    <row r="1092" spans="12:14" x14ac:dyDescent="0.25">
      <c r="L1092" s="15">
        <f>SUM($N$22:N1092)</f>
        <v>3</v>
      </c>
      <c r="M1092" s="15" t="str">
        <f>IF('Base articles déposés'!$A1081='Récap par déposant'!$H$2,'Base articles déposés'!$B1081,"")</f>
        <v/>
      </c>
      <c r="N1092" s="15">
        <f t="shared" si="29"/>
        <v>0</v>
      </c>
    </row>
    <row r="1093" spans="12:14" x14ac:dyDescent="0.25">
      <c r="L1093" s="15">
        <f>SUM($N$22:N1093)</f>
        <v>3</v>
      </c>
      <c r="M1093" s="15" t="str">
        <f>IF('Base articles déposés'!$A1082='Récap par déposant'!$H$2,'Base articles déposés'!$B1082,"")</f>
        <v/>
      </c>
      <c r="N1093" s="15">
        <f t="shared" si="29"/>
        <v>0</v>
      </c>
    </row>
    <row r="1094" spans="12:14" x14ac:dyDescent="0.25">
      <c r="L1094" s="15">
        <f>SUM($N$22:N1094)</f>
        <v>3</v>
      </c>
      <c r="M1094" s="15" t="str">
        <f>IF('Base articles déposés'!$A1083='Récap par déposant'!$H$2,'Base articles déposés'!$B1083,"")</f>
        <v/>
      </c>
      <c r="N1094" s="15">
        <f t="shared" si="29"/>
        <v>0</v>
      </c>
    </row>
    <row r="1095" spans="12:14" x14ac:dyDescent="0.25">
      <c r="L1095" s="15">
        <f>SUM($N$22:N1095)</f>
        <v>3</v>
      </c>
      <c r="M1095" s="15" t="str">
        <f>IF('Base articles déposés'!$A1084='Récap par déposant'!$H$2,'Base articles déposés'!$B1084,"")</f>
        <v/>
      </c>
      <c r="N1095" s="15">
        <f t="shared" si="29"/>
        <v>0</v>
      </c>
    </row>
    <row r="1096" spans="12:14" x14ac:dyDescent="0.25">
      <c r="L1096" s="15">
        <f>SUM($N$22:N1096)</f>
        <v>3</v>
      </c>
      <c r="M1096" s="15" t="str">
        <f>IF('Base articles déposés'!$A1085='Récap par déposant'!$H$2,'Base articles déposés'!$B1085,"")</f>
        <v/>
      </c>
      <c r="N1096" s="15">
        <f t="shared" si="29"/>
        <v>0</v>
      </c>
    </row>
    <row r="1097" spans="12:14" x14ac:dyDescent="0.25">
      <c r="L1097" s="15">
        <f>SUM($N$22:N1097)</f>
        <v>3</v>
      </c>
      <c r="M1097" s="15" t="str">
        <f>IF('Base articles déposés'!$A1086='Récap par déposant'!$H$2,'Base articles déposés'!$B1086,"")</f>
        <v/>
      </c>
      <c r="N1097" s="15">
        <f t="shared" si="29"/>
        <v>0</v>
      </c>
    </row>
    <row r="1098" spans="12:14" x14ac:dyDescent="0.25">
      <c r="L1098" s="15">
        <f>SUM($N$22:N1098)</f>
        <v>3</v>
      </c>
      <c r="M1098" s="15" t="str">
        <f>IF('Base articles déposés'!$A1087='Récap par déposant'!$H$2,'Base articles déposés'!$B1087,"")</f>
        <v/>
      </c>
      <c r="N1098" s="15">
        <f t="shared" si="29"/>
        <v>0</v>
      </c>
    </row>
    <row r="1099" spans="12:14" x14ac:dyDescent="0.25">
      <c r="L1099" s="15">
        <f>SUM($N$22:N1099)</f>
        <v>3</v>
      </c>
      <c r="M1099" s="15" t="str">
        <f>IF('Base articles déposés'!$A1088='Récap par déposant'!$H$2,'Base articles déposés'!$B1088,"")</f>
        <v/>
      </c>
      <c r="N1099" s="15">
        <f t="shared" si="29"/>
        <v>0</v>
      </c>
    </row>
    <row r="1100" spans="12:14" x14ac:dyDescent="0.25">
      <c r="L1100" s="15">
        <f>SUM($N$22:N1100)</f>
        <v>3</v>
      </c>
      <c r="M1100" s="15" t="str">
        <f>IF('Base articles déposés'!$A1089='Récap par déposant'!$H$2,'Base articles déposés'!$B1089,"")</f>
        <v/>
      </c>
      <c r="N1100" s="15">
        <f t="shared" si="29"/>
        <v>0</v>
      </c>
    </row>
    <row r="1101" spans="12:14" x14ac:dyDescent="0.25">
      <c r="L1101" s="15">
        <f>SUM($N$22:N1101)</f>
        <v>3</v>
      </c>
      <c r="M1101" s="15" t="str">
        <f>IF('Base articles déposés'!$A1090='Récap par déposant'!$H$2,'Base articles déposés'!$B1090,"")</f>
        <v/>
      </c>
      <c r="N1101" s="15">
        <f t="shared" si="29"/>
        <v>0</v>
      </c>
    </row>
    <row r="1102" spans="12:14" x14ac:dyDescent="0.25">
      <c r="L1102" s="15">
        <f>SUM($N$22:N1102)</f>
        <v>3</v>
      </c>
      <c r="M1102" s="15" t="str">
        <f>IF('Base articles déposés'!$A1091='Récap par déposant'!$H$2,'Base articles déposés'!$B1091,"")</f>
        <v/>
      </c>
      <c r="N1102" s="15">
        <f t="shared" si="29"/>
        <v>0</v>
      </c>
    </row>
    <row r="1103" spans="12:14" x14ac:dyDescent="0.25">
      <c r="L1103" s="15">
        <f>SUM($N$22:N1103)</f>
        <v>3</v>
      </c>
      <c r="M1103" s="15" t="str">
        <f>IF('Base articles déposés'!$A1092='Récap par déposant'!$H$2,'Base articles déposés'!$B1092,"")</f>
        <v/>
      </c>
      <c r="N1103" s="15">
        <f t="shared" si="29"/>
        <v>0</v>
      </c>
    </row>
    <row r="1104" spans="12:14" x14ac:dyDescent="0.25">
      <c r="L1104" s="15">
        <f>SUM($N$22:N1104)</f>
        <v>3</v>
      </c>
      <c r="M1104" s="15" t="str">
        <f>IF('Base articles déposés'!$A1093='Récap par déposant'!$H$2,'Base articles déposés'!$B1093,"")</f>
        <v/>
      </c>
      <c r="N1104" s="15">
        <f t="shared" si="29"/>
        <v>0</v>
      </c>
    </row>
    <row r="1105" spans="12:14" x14ac:dyDescent="0.25">
      <c r="L1105" s="15">
        <f>SUM($N$22:N1105)</f>
        <v>3</v>
      </c>
      <c r="M1105" s="15" t="str">
        <f>IF('Base articles déposés'!$A1094='Récap par déposant'!$H$2,'Base articles déposés'!$B1094,"")</f>
        <v/>
      </c>
      <c r="N1105" s="15">
        <f t="shared" si="29"/>
        <v>0</v>
      </c>
    </row>
    <row r="1106" spans="12:14" x14ac:dyDescent="0.25">
      <c r="L1106" s="15">
        <f>SUM($N$22:N1106)</f>
        <v>3</v>
      </c>
      <c r="M1106" s="15" t="str">
        <f>IF('Base articles déposés'!$A1095='Récap par déposant'!$H$2,'Base articles déposés'!$B1095,"")</f>
        <v/>
      </c>
      <c r="N1106" s="15">
        <f t="shared" si="29"/>
        <v>0</v>
      </c>
    </row>
    <row r="1107" spans="12:14" x14ac:dyDescent="0.25">
      <c r="L1107" s="15">
        <f>SUM($N$22:N1107)</f>
        <v>3</v>
      </c>
      <c r="M1107" s="15" t="str">
        <f>IF('Base articles déposés'!$A1096='Récap par déposant'!$H$2,'Base articles déposés'!$B1096,"")</f>
        <v/>
      </c>
      <c r="N1107" s="15">
        <f t="shared" ref="N1107:N1170" si="30">IF(M1107="",0,1)</f>
        <v>0</v>
      </c>
    </row>
    <row r="1108" spans="12:14" x14ac:dyDescent="0.25">
      <c r="L1108" s="15">
        <f>SUM($N$22:N1108)</f>
        <v>3</v>
      </c>
      <c r="M1108" s="15" t="str">
        <f>IF('Base articles déposés'!$A1097='Récap par déposant'!$H$2,'Base articles déposés'!$B1097,"")</f>
        <v/>
      </c>
      <c r="N1108" s="15">
        <f t="shared" si="30"/>
        <v>0</v>
      </c>
    </row>
    <row r="1109" spans="12:14" x14ac:dyDescent="0.25">
      <c r="L1109" s="15">
        <f>SUM($N$22:N1109)</f>
        <v>3</v>
      </c>
      <c r="M1109" s="15" t="str">
        <f>IF('Base articles déposés'!$A1098='Récap par déposant'!$H$2,'Base articles déposés'!$B1098,"")</f>
        <v/>
      </c>
      <c r="N1109" s="15">
        <f t="shared" si="30"/>
        <v>0</v>
      </c>
    </row>
    <row r="1110" spans="12:14" x14ac:dyDescent="0.25">
      <c r="L1110" s="15">
        <f>SUM($N$22:N1110)</f>
        <v>3</v>
      </c>
      <c r="M1110" s="15" t="str">
        <f>IF('Base articles déposés'!$A1099='Récap par déposant'!$H$2,'Base articles déposés'!$B1099,"")</f>
        <v/>
      </c>
      <c r="N1110" s="15">
        <f t="shared" si="30"/>
        <v>0</v>
      </c>
    </row>
    <row r="1111" spans="12:14" x14ac:dyDescent="0.25">
      <c r="L1111" s="15">
        <f>SUM($N$22:N1111)</f>
        <v>3</v>
      </c>
      <c r="M1111" s="15" t="str">
        <f>IF('Base articles déposés'!$A1100='Récap par déposant'!$H$2,'Base articles déposés'!$B1100,"")</f>
        <v/>
      </c>
      <c r="N1111" s="15">
        <f t="shared" si="30"/>
        <v>0</v>
      </c>
    </row>
    <row r="1112" spans="12:14" x14ac:dyDescent="0.25">
      <c r="L1112" s="15">
        <f>SUM($N$22:N1112)</f>
        <v>3</v>
      </c>
      <c r="M1112" s="15" t="str">
        <f>IF('Base articles déposés'!$A1101='Récap par déposant'!$H$2,'Base articles déposés'!$B1101,"")</f>
        <v/>
      </c>
      <c r="N1112" s="15">
        <f t="shared" si="30"/>
        <v>0</v>
      </c>
    </row>
    <row r="1113" spans="12:14" x14ac:dyDescent="0.25">
      <c r="L1113" s="15">
        <f>SUM($N$22:N1113)</f>
        <v>3</v>
      </c>
      <c r="M1113" s="15" t="str">
        <f>IF('Base articles déposés'!$A1102='Récap par déposant'!$H$2,'Base articles déposés'!$B1102,"")</f>
        <v/>
      </c>
      <c r="N1113" s="15">
        <f t="shared" si="30"/>
        <v>0</v>
      </c>
    </row>
    <row r="1114" spans="12:14" x14ac:dyDescent="0.25">
      <c r="L1114" s="15">
        <f>SUM($N$22:N1114)</f>
        <v>3</v>
      </c>
      <c r="M1114" s="15" t="str">
        <f>IF('Base articles déposés'!$A1103='Récap par déposant'!$H$2,'Base articles déposés'!$B1103,"")</f>
        <v/>
      </c>
      <c r="N1114" s="15">
        <f t="shared" si="30"/>
        <v>0</v>
      </c>
    </row>
    <row r="1115" spans="12:14" x14ac:dyDescent="0.25">
      <c r="L1115" s="15">
        <f>SUM($N$22:N1115)</f>
        <v>3</v>
      </c>
      <c r="M1115" s="15" t="str">
        <f>IF('Base articles déposés'!$A1104='Récap par déposant'!$H$2,'Base articles déposés'!$B1104,"")</f>
        <v/>
      </c>
      <c r="N1115" s="15">
        <f t="shared" si="30"/>
        <v>0</v>
      </c>
    </row>
    <row r="1116" spans="12:14" x14ac:dyDescent="0.25">
      <c r="L1116" s="15">
        <f>SUM($N$22:N1116)</f>
        <v>3</v>
      </c>
      <c r="M1116" s="15" t="str">
        <f>IF('Base articles déposés'!$A1105='Récap par déposant'!$H$2,'Base articles déposés'!$B1105,"")</f>
        <v/>
      </c>
      <c r="N1116" s="15">
        <f t="shared" si="30"/>
        <v>0</v>
      </c>
    </row>
    <row r="1117" spans="12:14" x14ac:dyDescent="0.25">
      <c r="L1117" s="15">
        <f>SUM($N$22:N1117)</f>
        <v>3</v>
      </c>
      <c r="M1117" s="15" t="str">
        <f>IF('Base articles déposés'!$A1106='Récap par déposant'!$H$2,'Base articles déposés'!$B1106,"")</f>
        <v/>
      </c>
      <c r="N1117" s="15">
        <f t="shared" si="30"/>
        <v>0</v>
      </c>
    </row>
    <row r="1118" spans="12:14" x14ac:dyDescent="0.25">
      <c r="L1118" s="15">
        <f>SUM($N$22:N1118)</f>
        <v>3</v>
      </c>
      <c r="M1118" s="15" t="str">
        <f>IF('Base articles déposés'!$A1107='Récap par déposant'!$H$2,'Base articles déposés'!$B1107,"")</f>
        <v/>
      </c>
      <c r="N1118" s="15">
        <f t="shared" si="30"/>
        <v>0</v>
      </c>
    </row>
    <row r="1119" spans="12:14" x14ac:dyDescent="0.25">
      <c r="L1119" s="15">
        <f>SUM($N$22:N1119)</f>
        <v>3</v>
      </c>
      <c r="M1119" s="15" t="str">
        <f>IF('Base articles déposés'!$A1108='Récap par déposant'!$H$2,'Base articles déposés'!$B1108,"")</f>
        <v/>
      </c>
      <c r="N1119" s="15">
        <f t="shared" si="30"/>
        <v>0</v>
      </c>
    </row>
    <row r="1120" spans="12:14" x14ac:dyDescent="0.25">
      <c r="L1120" s="15">
        <f>SUM($N$22:N1120)</f>
        <v>3</v>
      </c>
      <c r="M1120" s="15" t="str">
        <f>IF('Base articles déposés'!$A1109='Récap par déposant'!$H$2,'Base articles déposés'!$B1109,"")</f>
        <v/>
      </c>
      <c r="N1120" s="15">
        <f t="shared" si="30"/>
        <v>0</v>
      </c>
    </row>
    <row r="1121" spans="12:14" x14ac:dyDescent="0.25">
      <c r="L1121" s="15">
        <f>SUM($N$22:N1121)</f>
        <v>3</v>
      </c>
      <c r="M1121" s="15" t="str">
        <f>IF('Base articles déposés'!$A1110='Récap par déposant'!$H$2,'Base articles déposés'!$B1110,"")</f>
        <v/>
      </c>
      <c r="N1121" s="15">
        <f t="shared" si="30"/>
        <v>0</v>
      </c>
    </row>
    <row r="1122" spans="12:14" x14ac:dyDescent="0.25">
      <c r="L1122" s="15">
        <f>SUM($N$22:N1122)</f>
        <v>3</v>
      </c>
      <c r="M1122" s="15" t="str">
        <f>IF('Base articles déposés'!$A1111='Récap par déposant'!$H$2,'Base articles déposés'!$B1111,"")</f>
        <v/>
      </c>
      <c r="N1122" s="15">
        <f t="shared" si="30"/>
        <v>0</v>
      </c>
    </row>
    <row r="1123" spans="12:14" x14ac:dyDescent="0.25">
      <c r="L1123" s="15">
        <f>SUM($N$22:N1123)</f>
        <v>3</v>
      </c>
      <c r="M1123" s="15" t="str">
        <f>IF('Base articles déposés'!$A1112='Récap par déposant'!$H$2,'Base articles déposés'!$B1112,"")</f>
        <v/>
      </c>
      <c r="N1123" s="15">
        <f t="shared" si="30"/>
        <v>0</v>
      </c>
    </row>
    <row r="1124" spans="12:14" x14ac:dyDescent="0.25">
      <c r="L1124" s="15">
        <f>SUM($N$22:N1124)</f>
        <v>3</v>
      </c>
      <c r="M1124" s="15" t="str">
        <f>IF('Base articles déposés'!$A1113='Récap par déposant'!$H$2,'Base articles déposés'!$B1113,"")</f>
        <v/>
      </c>
      <c r="N1124" s="15">
        <f t="shared" si="30"/>
        <v>0</v>
      </c>
    </row>
    <row r="1125" spans="12:14" x14ac:dyDescent="0.25">
      <c r="L1125" s="15">
        <f>SUM($N$22:N1125)</f>
        <v>3</v>
      </c>
      <c r="M1125" s="15" t="str">
        <f>IF('Base articles déposés'!$A1114='Récap par déposant'!$H$2,'Base articles déposés'!$B1114,"")</f>
        <v/>
      </c>
      <c r="N1125" s="15">
        <f t="shared" si="30"/>
        <v>0</v>
      </c>
    </row>
    <row r="1126" spans="12:14" x14ac:dyDescent="0.25">
      <c r="L1126" s="15">
        <f>SUM($N$22:N1126)</f>
        <v>3</v>
      </c>
      <c r="M1126" s="15" t="str">
        <f>IF('Base articles déposés'!$A1115='Récap par déposant'!$H$2,'Base articles déposés'!$B1115,"")</f>
        <v/>
      </c>
      <c r="N1126" s="15">
        <f t="shared" si="30"/>
        <v>0</v>
      </c>
    </row>
    <row r="1127" spans="12:14" x14ac:dyDescent="0.25">
      <c r="L1127" s="15">
        <f>SUM($N$22:N1127)</f>
        <v>3</v>
      </c>
      <c r="M1127" s="15" t="str">
        <f>IF('Base articles déposés'!$A1116='Récap par déposant'!$H$2,'Base articles déposés'!$B1116,"")</f>
        <v/>
      </c>
      <c r="N1127" s="15">
        <f t="shared" si="30"/>
        <v>0</v>
      </c>
    </row>
    <row r="1128" spans="12:14" x14ac:dyDescent="0.25">
      <c r="L1128" s="15">
        <f>SUM($N$22:N1128)</f>
        <v>3</v>
      </c>
      <c r="M1128" s="15" t="str">
        <f>IF('Base articles déposés'!$A1117='Récap par déposant'!$H$2,'Base articles déposés'!$B1117,"")</f>
        <v/>
      </c>
      <c r="N1128" s="15">
        <f t="shared" si="30"/>
        <v>0</v>
      </c>
    </row>
    <row r="1129" spans="12:14" x14ac:dyDescent="0.25">
      <c r="L1129" s="15">
        <f>SUM($N$22:N1129)</f>
        <v>3</v>
      </c>
      <c r="M1129" s="15" t="str">
        <f>IF('Base articles déposés'!$A1118='Récap par déposant'!$H$2,'Base articles déposés'!$B1118,"")</f>
        <v/>
      </c>
      <c r="N1129" s="15">
        <f t="shared" si="30"/>
        <v>0</v>
      </c>
    </row>
    <row r="1130" spans="12:14" x14ac:dyDescent="0.25">
      <c r="L1130" s="15">
        <f>SUM($N$22:N1130)</f>
        <v>3</v>
      </c>
      <c r="M1130" s="15" t="str">
        <f>IF('Base articles déposés'!$A1119='Récap par déposant'!$H$2,'Base articles déposés'!$B1119,"")</f>
        <v/>
      </c>
      <c r="N1130" s="15">
        <f t="shared" si="30"/>
        <v>0</v>
      </c>
    </row>
    <row r="1131" spans="12:14" x14ac:dyDescent="0.25">
      <c r="L1131" s="15">
        <f>SUM($N$22:N1131)</f>
        <v>3</v>
      </c>
      <c r="M1131" s="15" t="str">
        <f>IF('Base articles déposés'!$A1120='Récap par déposant'!$H$2,'Base articles déposés'!$B1120,"")</f>
        <v/>
      </c>
      <c r="N1131" s="15">
        <f t="shared" si="30"/>
        <v>0</v>
      </c>
    </row>
    <row r="1132" spans="12:14" x14ac:dyDescent="0.25">
      <c r="L1132" s="15">
        <f>SUM($N$22:N1132)</f>
        <v>3</v>
      </c>
      <c r="M1132" s="15" t="str">
        <f>IF('Base articles déposés'!$A1121='Récap par déposant'!$H$2,'Base articles déposés'!$B1121,"")</f>
        <v/>
      </c>
      <c r="N1132" s="15">
        <f t="shared" si="30"/>
        <v>0</v>
      </c>
    </row>
    <row r="1133" spans="12:14" x14ac:dyDescent="0.25">
      <c r="L1133" s="15">
        <f>SUM($N$22:N1133)</f>
        <v>3</v>
      </c>
      <c r="M1133" s="15" t="str">
        <f>IF('Base articles déposés'!$A1122='Récap par déposant'!$H$2,'Base articles déposés'!$B1122,"")</f>
        <v/>
      </c>
      <c r="N1133" s="15">
        <f t="shared" si="30"/>
        <v>0</v>
      </c>
    </row>
    <row r="1134" spans="12:14" x14ac:dyDescent="0.25">
      <c r="L1134" s="15">
        <f>SUM($N$22:N1134)</f>
        <v>3</v>
      </c>
      <c r="M1134" s="15" t="str">
        <f>IF('Base articles déposés'!$A1123='Récap par déposant'!$H$2,'Base articles déposés'!$B1123,"")</f>
        <v/>
      </c>
      <c r="N1134" s="15">
        <f t="shared" si="30"/>
        <v>0</v>
      </c>
    </row>
    <row r="1135" spans="12:14" x14ac:dyDescent="0.25">
      <c r="L1135" s="15">
        <f>SUM($N$22:N1135)</f>
        <v>3</v>
      </c>
      <c r="M1135" s="15" t="str">
        <f>IF('Base articles déposés'!$A1124='Récap par déposant'!$H$2,'Base articles déposés'!$B1124,"")</f>
        <v/>
      </c>
      <c r="N1135" s="15">
        <f t="shared" si="30"/>
        <v>0</v>
      </c>
    </row>
    <row r="1136" spans="12:14" x14ac:dyDescent="0.25">
      <c r="L1136" s="15">
        <f>SUM($N$22:N1136)</f>
        <v>3</v>
      </c>
      <c r="M1136" s="15" t="str">
        <f>IF('Base articles déposés'!$A1125='Récap par déposant'!$H$2,'Base articles déposés'!$B1125,"")</f>
        <v/>
      </c>
      <c r="N1136" s="15">
        <f t="shared" si="30"/>
        <v>0</v>
      </c>
    </row>
    <row r="1137" spans="12:14" x14ac:dyDescent="0.25">
      <c r="L1137" s="15">
        <f>SUM($N$22:N1137)</f>
        <v>3</v>
      </c>
      <c r="M1137" s="15" t="str">
        <f>IF('Base articles déposés'!$A1126='Récap par déposant'!$H$2,'Base articles déposés'!$B1126,"")</f>
        <v/>
      </c>
      <c r="N1137" s="15">
        <f t="shared" si="30"/>
        <v>0</v>
      </c>
    </row>
    <row r="1138" spans="12:14" x14ac:dyDescent="0.25">
      <c r="L1138" s="15">
        <f>SUM($N$22:N1138)</f>
        <v>3</v>
      </c>
      <c r="M1138" s="15" t="str">
        <f>IF('Base articles déposés'!$A1127='Récap par déposant'!$H$2,'Base articles déposés'!$B1127,"")</f>
        <v/>
      </c>
      <c r="N1138" s="15">
        <f t="shared" si="30"/>
        <v>0</v>
      </c>
    </row>
    <row r="1139" spans="12:14" x14ac:dyDescent="0.25">
      <c r="L1139" s="15">
        <f>SUM($N$22:N1139)</f>
        <v>3</v>
      </c>
      <c r="M1139" s="15" t="str">
        <f>IF('Base articles déposés'!$A1128='Récap par déposant'!$H$2,'Base articles déposés'!$B1128,"")</f>
        <v/>
      </c>
      <c r="N1139" s="15">
        <f t="shared" si="30"/>
        <v>0</v>
      </c>
    </row>
    <row r="1140" spans="12:14" x14ac:dyDescent="0.25">
      <c r="L1140" s="15">
        <f>SUM($N$22:N1140)</f>
        <v>3</v>
      </c>
      <c r="M1140" s="15" t="str">
        <f>IF('Base articles déposés'!$A1129='Récap par déposant'!$H$2,'Base articles déposés'!$B1129,"")</f>
        <v/>
      </c>
      <c r="N1140" s="15">
        <f t="shared" si="30"/>
        <v>0</v>
      </c>
    </row>
    <row r="1141" spans="12:14" x14ac:dyDescent="0.25">
      <c r="L1141" s="15">
        <f>SUM($N$22:N1141)</f>
        <v>3</v>
      </c>
      <c r="M1141" s="15" t="str">
        <f>IF('Base articles déposés'!$A1130='Récap par déposant'!$H$2,'Base articles déposés'!$B1130,"")</f>
        <v/>
      </c>
      <c r="N1141" s="15">
        <f t="shared" si="30"/>
        <v>0</v>
      </c>
    </row>
    <row r="1142" spans="12:14" x14ac:dyDescent="0.25">
      <c r="L1142" s="15">
        <f>SUM($N$22:N1142)</f>
        <v>3</v>
      </c>
      <c r="M1142" s="15" t="str">
        <f>IF('Base articles déposés'!$A1131='Récap par déposant'!$H$2,'Base articles déposés'!$B1131,"")</f>
        <v/>
      </c>
      <c r="N1142" s="15">
        <f t="shared" si="30"/>
        <v>0</v>
      </c>
    </row>
    <row r="1143" spans="12:14" x14ac:dyDescent="0.25">
      <c r="L1143" s="15">
        <f>SUM($N$22:N1143)</f>
        <v>3</v>
      </c>
      <c r="M1143" s="15" t="str">
        <f>IF('Base articles déposés'!$A1132='Récap par déposant'!$H$2,'Base articles déposés'!$B1132,"")</f>
        <v/>
      </c>
      <c r="N1143" s="15">
        <f t="shared" si="30"/>
        <v>0</v>
      </c>
    </row>
    <row r="1144" spans="12:14" x14ac:dyDescent="0.25">
      <c r="L1144" s="15">
        <f>SUM($N$22:N1144)</f>
        <v>3</v>
      </c>
      <c r="M1144" s="15" t="str">
        <f>IF('Base articles déposés'!$A1133='Récap par déposant'!$H$2,'Base articles déposés'!$B1133,"")</f>
        <v/>
      </c>
      <c r="N1144" s="15">
        <f t="shared" si="30"/>
        <v>0</v>
      </c>
    </row>
    <row r="1145" spans="12:14" x14ac:dyDescent="0.25">
      <c r="L1145" s="15">
        <f>SUM($N$22:N1145)</f>
        <v>3</v>
      </c>
      <c r="M1145" s="15" t="str">
        <f>IF('Base articles déposés'!$A1134='Récap par déposant'!$H$2,'Base articles déposés'!$B1134,"")</f>
        <v/>
      </c>
      <c r="N1145" s="15">
        <f t="shared" si="30"/>
        <v>0</v>
      </c>
    </row>
    <row r="1146" spans="12:14" x14ac:dyDescent="0.25">
      <c r="L1146" s="15">
        <f>SUM($N$22:N1146)</f>
        <v>3</v>
      </c>
      <c r="M1146" s="15" t="str">
        <f>IF('Base articles déposés'!$A1135='Récap par déposant'!$H$2,'Base articles déposés'!$B1135,"")</f>
        <v/>
      </c>
      <c r="N1146" s="15">
        <f t="shared" si="30"/>
        <v>0</v>
      </c>
    </row>
    <row r="1147" spans="12:14" x14ac:dyDescent="0.25">
      <c r="L1147" s="15">
        <f>SUM($N$22:N1147)</f>
        <v>3</v>
      </c>
      <c r="M1147" s="15" t="str">
        <f>IF('Base articles déposés'!$A1136='Récap par déposant'!$H$2,'Base articles déposés'!$B1136,"")</f>
        <v/>
      </c>
      <c r="N1147" s="15">
        <f t="shared" si="30"/>
        <v>0</v>
      </c>
    </row>
    <row r="1148" spans="12:14" x14ac:dyDescent="0.25">
      <c r="L1148" s="15">
        <f>SUM($N$22:N1148)</f>
        <v>3</v>
      </c>
      <c r="M1148" s="15" t="str">
        <f>IF('Base articles déposés'!$A1137='Récap par déposant'!$H$2,'Base articles déposés'!$B1137,"")</f>
        <v/>
      </c>
      <c r="N1148" s="15">
        <f t="shared" si="30"/>
        <v>0</v>
      </c>
    </row>
    <row r="1149" spans="12:14" x14ac:dyDescent="0.25">
      <c r="L1149" s="15">
        <f>SUM($N$22:N1149)</f>
        <v>3</v>
      </c>
      <c r="M1149" s="15" t="str">
        <f>IF('Base articles déposés'!$A1138='Récap par déposant'!$H$2,'Base articles déposés'!$B1138,"")</f>
        <v/>
      </c>
      <c r="N1149" s="15">
        <f t="shared" si="30"/>
        <v>0</v>
      </c>
    </row>
    <row r="1150" spans="12:14" x14ac:dyDescent="0.25">
      <c r="L1150" s="15">
        <f>SUM($N$22:N1150)</f>
        <v>3</v>
      </c>
      <c r="M1150" s="15" t="str">
        <f>IF('Base articles déposés'!$A1139='Récap par déposant'!$H$2,'Base articles déposés'!$B1139,"")</f>
        <v/>
      </c>
      <c r="N1150" s="15">
        <f t="shared" si="30"/>
        <v>0</v>
      </c>
    </row>
    <row r="1151" spans="12:14" x14ac:dyDescent="0.25">
      <c r="L1151" s="15">
        <f>SUM($N$22:N1151)</f>
        <v>3</v>
      </c>
      <c r="M1151" s="15" t="str">
        <f>IF('Base articles déposés'!$A1140='Récap par déposant'!$H$2,'Base articles déposés'!$B1140,"")</f>
        <v/>
      </c>
      <c r="N1151" s="15">
        <f t="shared" si="30"/>
        <v>0</v>
      </c>
    </row>
    <row r="1152" spans="12:14" x14ac:dyDescent="0.25">
      <c r="L1152" s="15">
        <f>SUM($N$22:N1152)</f>
        <v>3</v>
      </c>
      <c r="M1152" s="15" t="str">
        <f>IF('Base articles déposés'!$A1141='Récap par déposant'!$H$2,'Base articles déposés'!$B1141,"")</f>
        <v/>
      </c>
      <c r="N1152" s="15">
        <f t="shared" si="30"/>
        <v>0</v>
      </c>
    </row>
    <row r="1153" spans="12:14" x14ac:dyDescent="0.25">
      <c r="L1153" s="15">
        <f>SUM($N$22:N1153)</f>
        <v>3</v>
      </c>
      <c r="M1153" s="15" t="str">
        <f>IF('Base articles déposés'!$A1142='Récap par déposant'!$H$2,'Base articles déposés'!$B1142,"")</f>
        <v/>
      </c>
      <c r="N1153" s="15">
        <f t="shared" si="30"/>
        <v>0</v>
      </c>
    </row>
    <row r="1154" spans="12:14" x14ac:dyDescent="0.25">
      <c r="L1154" s="15">
        <f>SUM($N$22:N1154)</f>
        <v>3</v>
      </c>
      <c r="M1154" s="15" t="str">
        <f>IF('Base articles déposés'!$A1143='Récap par déposant'!$H$2,'Base articles déposés'!$B1143,"")</f>
        <v/>
      </c>
      <c r="N1154" s="15">
        <f t="shared" si="30"/>
        <v>0</v>
      </c>
    </row>
    <row r="1155" spans="12:14" x14ac:dyDescent="0.25">
      <c r="L1155" s="15">
        <f>SUM($N$22:N1155)</f>
        <v>3</v>
      </c>
      <c r="M1155" s="15" t="str">
        <f>IF('Base articles déposés'!$A1144='Récap par déposant'!$H$2,'Base articles déposés'!$B1144,"")</f>
        <v/>
      </c>
      <c r="N1155" s="15">
        <f t="shared" si="30"/>
        <v>0</v>
      </c>
    </row>
    <row r="1156" spans="12:14" x14ac:dyDescent="0.25">
      <c r="L1156" s="15">
        <f>SUM($N$22:N1156)</f>
        <v>3</v>
      </c>
      <c r="M1156" s="15" t="str">
        <f>IF('Base articles déposés'!$A1145='Récap par déposant'!$H$2,'Base articles déposés'!$B1145,"")</f>
        <v/>
      </c>
      <c r="N1156" s="15">
        <f t="shared" si="30"/>
        <v>0</v>
      </c>
    </row>
    <row r="1157" spans="12:14" x14ac:dyDescent="0.25">
      <c r="L1157" s="15">
        <f>SUM($N$22:N1157)</f>
        <v>3</v>
      </c>
      <c r="M1157" s="15" t="str">
        <f>IF('Base articles déposés'!$A1146='Récap par déposant'!$H$2,'Base articles déposés'!$B1146,"")</f>
        <v/>
      </c>
      <c r="N1157" s="15">
        <f t="shared" si="30"/>
        <v>0</v>
      </c>
    </row>
    <row r="1158" spans="12:14" x14ac:dyDescent="0.25">
      <c r="L1158" s="15">
        <f>SUM($N$22:N1158)</f>
        <v>3</v>
      </c>
      <c r="M1158" s="15" t="str">
        <f>IF('Base articles déposés'!$A1147='Récap par déposant'!$H$2,'Base articles déposés'!$B1147,"")</f>
        <v/>
      </c>
      <c r="N1158" s="15">
        <f t="shared" si="30"/>
        <v>0</v>
      </c>
    </row>
    <row r="1159" spans="12:14" x14ac:dyDescent="0.25">
      <c r="L1159" s="15">
        <f>SUM($N$22:N1159)</f>
        <v>3</v>
      </c>
      <c r="M1159" s="15" t="str">
        <f>IF('Base articles déposés'!$A1148='Récap par déposant'!$H$2,'Base articles déposés'!$B1148,"")</f>
        <v/>
      </c>
      <c r="N1159" s="15">
        <f t="shared" si="30"/>
        <v>0</v>
      </c>
    </row>
    <row r="1160" spans="12:14" x14ac:dyDescent="0.25">
      <c r="L1160" s="15">
        <f>SUM($N$22:N1160)</f>
        <v>3</v>
      </c>
      <c r="M1160" s="15" t="str">
        <f>IF('Base articles déposés'!$A1149='Récap par déposant'!$H$2,'Base articles déposés'!$B1149,"")</f>
        <v/>
      </c>
      <c r="N1160" s="15">
        <f t="shared" si="30"/>
        <v>0</v>
      </c>
    </row>
    <row r="1161" spans="12:14" x14ac:dyDescent="0.25">
      <c r="L1161" s="15">
        <f>SUM($N$22:N1161)</f>
        <v>3</v>
      </c>
      <c r="M1161" s="15" t="str">
        <f>IF('Base articles déposés'!$A1150='Récap par déposant'!$H$2,'Base articles déposés'!$B1150,"")</f>
        <v/>
      </c>
      <c r="N1161" s="15">
        <f t="shared" si="30"/>
        <v>0</v>
      </c>
    </row>
    <row r="1162" spans="12:14" x14ac:dyDescent="0.25">
      <c r="L1162" s="15">
        <f>SUM($N$22:N1162)</f>
        <v>3</v>
      </c>
      <c r="M1162" s="15" t="str">
        <f>IF('Base articles déposés'!$A1151='Récap par déposant'!$H$2,'Base articles déposés'!$B1151,"")</f>
        <v/>
      </c>
      <c r="N1162" s="15">
        <f t="shared" si="30"/>
        <v>0</v>
      </c>
    </row>
    <row r="1163" spans="12:14" x14ac:dyDescent="0.25">
      <c r="L1163" s="15">
        <f>SUM($N$22:N1163)</f>
        <v>3</v>
      </c>
      <c r="M1163" s="15" t="str">
        <f>IF('Base articles déposés'!$A1152='Récap par déposant'!$H$2,'Base articles déposés'!$B1152,"")</f>
        <v/>
      </c>
      <c r="N1163" s="15">
        <f t="shared" si="30"/>
        <v>0</v>
      </c>
    </row>
    <row r="1164" spans="12:14" x14ac:dyDescent="0.25">
      <c r="L1164" s="15">
        <f>SUM($N$22:N1164)</f>
        <v>3</v>
      </c>
      <c r="M1164" s="15" t="str">
        <f>IF('Base articles déposés'!$A1153='Récap par déposant'!$H$2,'Base articles déposés'!$B1153,"")</f>
        <v/>
      </c>
      <c r="N1164" s="15">
        <f t="shared" si="30"/>
        <v>0</v>
      </c>
    </row>
    <row r="1165" spans="12:14" x14ac:dyDescent="0.25">
      <c r="L1165" s="15">
        <f>SUM($N$22:N1165)</f>
        <v>3</v>
      </c>
      <c r="M1165" s="15" t="str">
        <f>IF('Base articles déposés'!$A1154='Récap par déposant'!$H$2,'Base articles déposés'!$B1154,"")</f>
        <v/>
      </c>
      <c r="N1165" s="15">
        <f t="shared" si="30"/>
        <v>0</v>
      </c>
    </row>
    <row r="1166" spans="12:14" x14ac:dyDescent="0.25">
      <c r="L1166" s="15">
        <f>SUM($N$22:N1166)</f>
        <v>3</v>
      </c>
      <c r="M1166" s="15" t="str">
        <f>IF('Base articles déposés'!$A1155='Récap par déposant'!$H$2,'Base articles déposés'!$B1155,"")</f>
        <v/>
      </c>
      <c r="N1166" s="15">
        <f t="shared" si="30"/>
        <v>0</v>
      </c>
    </row>
    <row r="1167" spans="12:14" x14ac:dyDescent="0.25">
      <c r="L1167" s="15">
        <f>SUM($N$22:N1167)</f>
        <v>3</v>
      </c>
      <c r="M1167" s="15" t="str">
        <f>IF('Base articles déposés'!$A1156='Récap par déposant'!$H$2,'Base articles déposés'!$B1156,"")</f>
        <v/>
      </c>
      <c r="N1167" s="15">
        <f t="shared" si="30"/>
        <v>0</v>
      </c>
    </row>
    <row r="1168" spans="12:14" x14ac:dyDescent="0.25">
      <c r="L1168" s="15">
        <f>SUM($N$22:N1168)</f>
        <v>3</v>
      </c>
      <c r="M1168" s="15" t="str">
        <f>IF('Base articles déposés'!$A1157='Récap par déposant'!$H$2,'Base articles déposés'!$B1157,"")</f>
        <v/>
      </c>
      <c r="N1168" s="15">
        <f t="shared" si="30"/>
        <v>0</v>
      </c>
    </row>
    <row r="1169" spans="12:14" x14ac:dyDescent="0.25">
      <c r="L1169" s="15">
        <f>SUM($N$22:N1169)</f>
        <v>3</v>
      </c>
      <c r="M1169" s="15" t="str">
        <f>IF('Base articles déposés'!$A1158='Récap par déposant'!$H$2,'Base articles déposés'!$B1158,"")</f>
        <v/>
      </c>
      <c r="N1169" s="15">
        <f t="shared" si="30"/>
        <v>0</v>
      </c>
    </row>
    <row r="1170" spans="12:14" x14ac:dyDescent="0.25">
      <c r="L1170" s="15">
        <f>SUM($N$22:N1170)</f>
        <v>3</v>
      </c>
      <c r="M1170" s="15" t="str">
        <f>IF('Base articles déposés'!$A1159='Récap par déposant'!$H$2,'Base articles déposés'!$B1159,"")</f>
        <v/>
      </c>
      <c r="N1170" s="15">
        <f t="shared" si="30"/>
        <v>0</v>
      </c>
    </row>
    <row r="1171" spans="12:14" x14ac:dyDescent="0.25">
      <c r="L1171" s="15">
        <f>SUM($N$22:N1171)</f>
        <v>3</v>
      </c>
      <c r="M1171" s="15" t="str">
        <f>IF('Base articles déposés'!$A1160='Récap par déposant'!$H$2,'Base articles déposés'!$B1160,"")</f>
        <v/>
      </c>
      <c r="N1171" s="15">
        <f t="shared" ref="N1171:N1234" si="31">IF(M1171="",0,1)</f>
        <v>0</v>
      </c>
    </row>
    <row r="1172" spans="12:14" x14ac:dyDescent="0.25">
      <c r="L1172" s="15">
        <f>SUM($N$22:N1172)</f>
        <v>3</v>
      </c>
      <c r="M1172" s="15" t="str">
        <f>IF('Base articles déposés'!$A1161='Récap par déposant'!$H$2,'Base articles déposés'!$B1161,"")</f>
        <v/>
      </c>
      <c r="N1172" s="15">
        <f t="shared" si="31"/>
        <v>0</v>
      </c>
    </row>
    <row r="1173" spans="12:14" x14ac:dyDescent="0.25">
      <c r="L1173" s="15">
        <f>SUM($N$22:N1173)</f>
        <v>3</v>
      </c>
      <c r="M1173" s="15" t="str">
        <f>IF('Base articles déposés'!$A1162='Récap par déposant'!$H$2,'Base articles déposés'!$B1162,"")</f>
        <v/>
      </c>
      <c r="N1173" s="15">
        <f t="shared" si="31"/>
        <v>0</v>
      </c>
    </row>
    <row r="1174" spans="12:14" x14ac:dyDescent="0.25">
      <c r="L1174" s="15">
        <f>SUM($N$22:N1174)</f>
        <v>3</v>
      </c>
      <c r="M1174" s="15" t="str">
        <f>IF('Base articles déposés'!$A1163='Récap par déposant'!$H$2,'Base articles déposés'!$B1163,"")</f>
        <v/>
      </c>
      <c r="N1174" s="15">
        <f t="shared" si="31"/>
        <v>0</v>
      </c>
    </row>
    <row r="1175" spans="12:14" x14ac:dyDescent="0.25">
      <c r="L1175" s="15">
        <f>SUM($N$22:N1175)</f>
        <v>3</v>
      </c>
      <c r="M1175" s="15" t="str">
        <f>IF('Base articles déposés'!$A1164='Récap par déposant'!$H$2,'Base articles déposés'!$B1164,"")</f>
        <v/>
      </c>
      <c r="N1175" s="15">
        <f t="shared" si="31"/>
        <v>0</v>
      </c>
    </row>
    <row r="1176" spans="12:14" x14ac:dyDescent="0.25">
      <c r="L1176" s="15">
        <f>SUM($N$22:N1176)</f>
        <v>3</v>
      </c>
      <c r="M1176" s="15" t="str">
        <f>IF('Base articles déposés'!$A1165='Récap par déposant'!$H$2,'Base articles déposés'!$B1165,"")</f>
        <v/>
      </c>
      <c r="N1176" s="15">
        <f t="shared" si="31"/>
        <v>0</v>
      </c>
    </row>
    <row r="1177" spans="12:14" x14ac:dyDescent="0.25">
      <c r="L1177" s="15">
        <f>SUM($N$22:N1177)</f>
        <v>3</v>
      </c>
      <c r="M1177" s="15" t="str">
        <f>IF('Base articles déposés'!$A1166='Récap par déposant'!$H$2,'Base articles déposés'!$B1166,"")</f>
        <v/>
      </c>
      <c r="N1177" s="15">
        <f t="shared" si="31"/>
        <v>0</v>
      </c>
    </row>
    <row r="1178" spans="12:14" x14ac:dyDescent="0.25">
      <c r="L1178" s="15">
        <f>SUM($N$22:N1178)</f>
        <v>3</v>
      </c>
      <c r="M1178" s="15" t="str">
        <f>IF('Base articles déposés'!$A1167='Récap par déposant'!$H$2,'Base articles déposés'!$B1167,"")</f>
        <v/>
      </c>
      <c r="N1178" s="15">
        <f t="shared" si="31"/>
        <v>0</v>
      </c>
    </row>
    <row r="1179" spans="12:14" x14ac:dyDescent="0.25">
      <c r="L1179" s="15">
        <f>SUM($N$22:N1179)</f>
        <v>3</v>
      </c>
      <c r="M1179" s="15" t="str">
        <f>IF('Base articles déposés'!$A1168='Récap par déposant'!$H$2,'Base articles déposés'!$B1168,"")</f>
        <v/>
      </c>
      <c r="N1179" s="15">
        <f t="shared" si="31"/>
        <v>0</v>
      </c>
    </row>
    <row r="1180" spans="12:14" x14ac:dyDescent="0.25">
      <c r="L1180" s="15">
        <f>SUM($N$22:N1180)</f>
        <v>3</v>
      </c>
      <c r="M1180" s="15" t="str">
        <f>IF('Base articles déposés'!$A1169='Récap par déposant'!$H$2,'Base articles déposés'!$B1169,"")</f>
        <v/>
      </c>
      <c r="N1180" s="15">
        <f t="shared" si="31"/>
        <v>0</v>
      </c>
    </row>
    <row r="1181" spans="12:14" x14ac:dyDescent="0.25">
      <c r="L1181" s="15">
        <f>SUM($N$22:N1181)</f>
        <v>3</v>
      </c>
      <c r="M1181" s="15" t="str">
        <f>IF('Base articles déposés'!$A1170='Récap par déposant'!$H$2,'Base articles déposés'!$B1170,"")</f>
        <v/>
      </c>
      <c r="N1181" s="15">
        <f t="shared" si="31"/>
        <v>0</v>
      </c>
    </row>
    <row r="1182" spans="12:14" x14ac:dyDescent="0.25">
      <c r="L1182" s="15">
        <f>SUM($N$22:N1182)</f>
        <v>3</v>
      </c>
      <c r="M1182" s="15" t="str">
        <f>IF('Base articles déposés'!$A1171='Récap par déposant'!$H$2,'Base articles déposés'!$B1171,"")</f>
        <v/>
      </c>
      <c r="N1182" s="15">
        <f t="shared" si="31"/>
        <v>0</v>
      </c>
    </row>
    <row r="1183" spans="12:14" x14ac:dyDescent="0.25">
      <c r="L1183" s="15">
        <f>SUM($N$22:N1183)</f>
        <v>3</v>
      </c>
      <c r="M1183" s="15" t="str">
        <f>IF('Base articles déposés'!$A1172='Récap par déposant'!$H$2,'Base articles déposés'!$B1172,"")</f>
        <v/>
      </c>
      <c r="N1183" s="15">
        <f t="shared" si="31"/>
        <v>0</v>
      </c>
    </row>
    <row r="1184" spans="12:14" x14ac:dyDescent="0.25">
      <c r="L1184" s="15">
        <f>SUM($N$22:N1184)</f>
        <v>3</v>
      </c>
      <c r="M1184" s="15" t="str">
        <f>IF('Base articles déposés'!$A1173='Récap par déposant'!$H$2,'Base articles déposés'!$B1173,"")</f>
        <v/>
      </c>
      <c r="N1184" s="15">
        <f t="shared" si="31"/>
        <v>0</v>
      </c>
    </row>
    <row r="1185" spans="12:14" x14ac:dyDescent="0.25">
      <c r="L1185" s="15">
        <f>SUM($N$22:N1185)</f>
        <v>3</v>
      </c>
      <c r="M1185" s="15" t="str">
        <f>IF('Base articles déposés'!$A1174='Récap par déposant'!$H$2,'Base articles déposés'!$B1174,"")</f>
        <v/>
      </c>
      <c r="N1185" s="15">
        <f t="shared" si="31"/>
        <v>0</v>
      </c>
    </row>
    <row r="1186" spans="12:14" x14ac:dyDescent="0.25">
      <c r="L1186" s="15">
        <f>SUM($N$22:N1186)</f>
        <v>3</v>
      </c>
      <c r="M1186" s="15" t="str">
        <f>IF('Base articles déposés'!$A1175='Récap par déposant'!$H$2,'Base articles déposés'!$B1175,"")</f>
        <v/>
      </c>
      <c r="N1186" s="15">
        <f t="shared" si="31"/>
        <v>0</v>
      </c>
    </row>
    <row r="1187" spans="12:14" x14ac:dyDescent="0.25">
      <c r="L1187" s="15">
        <f>SUM($N$22:N1187)</f>
        <v>3</v>
      </c>
      <c r="M1187" s="15" t="str">
        <f>IF('Base articles déposés'!$A1176='Récap par déposant'!$H$2,'Base articles déposés'!$B1176,"")</f>
        <v/>
      </c>
      <c r="N1187" s="15">
        <f t="shared" si="31"/>
        <v>0</v>
      </c>
    </row>
    <row r="1188" spans="12:14" x14ac:dyDescent="0.25">
      <c r="L1188" s="15">
        <f>SUM($N$22:N1188)</f>
        <v>3</v>
      </c>
      <c r="M1188" s="15" t="str">
        <f>IF('Base articles déposés'!$A1177='Récap par déposant'!$H$2,'Base articles déposés'!$B1177,"")</f>
        <v/>
      </c>
      <c r="N1188" s="15">
        <f t="shared" si="31"/>
        <v>0</v>
      </c>
    </row>
    <row r="1189" spans="12:14" x14ac:dyDescent="0.25">
      <c r="L1189" s="15">
        <f>SUM($N$22:N1189)</f>
        <v>3</v>
      </c>
      <c r="M1189" s="15" t="str">
        <f>IF('Base articles déposés'!$A1178='Récap par déposant'!$H$2,'Base articles déposés'!$B1178,"")</f>
        <v/>
      </c>
      <c r="N1189" s="15">
        <f t="shared" si="31"/>
        <v>0</v>
      </c>
    </row>
    <row r="1190" spans="12:14" x14ac:dyDescent="0.25">
      <c r="L1190" s="15">
        <f>SUM($N$22:N1190)</f>
        <v>3</v>
      </c>
      <c r="M1190" s="15" t="str">
        <f>IF('Base articles déposés'!$A1179='Récap par déposant'!$H$2,'Base articles déposés'!$B1179,"")</f>
        <v/>
      </c>
      <c r="N1190" s="15">
        <f t="shared" si="31"/>
        <v>0</v>
      </c>
    </row>
    <row r="1191" spans="12:14" x14ac:dyDescent="0.25">
      <c r="L1191" s="15">
        <f>SUM($N$22:N1191)</f>
        <v>3</v>
      </c>
      <c r="M1191" s="15" t="str">
        <f>IF('Base articles déposés'!$A1180='Récap par déposant'!$H$2,'Base articles déposés'!$B1180,"")</f>
        <v/>
      </c>
      <c r="N1191" s="15">
        <f t="shared" si="31"/>
        <v>0</v>
      </c>
    </row>
    <row r="1192" spans="12:14" x14ac:dyDescent="0.25">
      <c r="L1192" s="15">
        <f>SUM($N$22:N1192)</f>
        <v>3</v>
      </c>
      <c r="M1192" s="15" t="str">
        <f>IF('Base articles déposés'!$A1181='Récap par déposant'!$H$2,'Base articles déposés'!$B1181,"")</f>
        <v/>
      </c>
      <c r="N1192" s="15">
        <f t="shared" si="31"/>
        <v>0</v>
      </c>
    </row>
    <row r="1193" spans="12:14" x14ac:dyDescent="0.25">
      <c r="L1193" s="15">
        <f>SUM($N$22:N1193)</f>
        <v>3</v>
      </c>
      <c r="M1193" s="15" t="str">
        <f>IF('Base articles déposés'!$A1182='Récap par déposant'!$H$2,'Base articles déposés'!$B1182,"")</f>
        <v/>
      </c>
      <c r="N1193" s="15">
        <f t="shared" si="31"/>
        <v>0</v>
      </c>
    </row>
    <row r="1194" spans="12:14" x14ac:dyDescent="0.25">
      <c r="L1194" s="15">
        <f>SUM($N$22:N1194)</f>
        <v>3</v>
      </c>
      <c r="M1194" s="15" t="str">
        <f>IF('Base articles déposés'!$A1183='Récap par déposant'!$H$2,'Base articles déposés'!$B1183,"")</f>
        <v/>
      </c>
      <c r="N1194" s="15">
        <f t="shared" si="31"/>
        <v>0</v>
      </c>
    </row>
    <row r="1195" spans="12:14" x14ac:dyDescent="0.25">
      <c r="L1195" s="15">
        <f>SUM($N$22:N1195)</f>
        <v>3</v>
      </c>
      <c r="M1195" s="15" t="str">
        <f>IF('Base articles déposés'!$A1184='Récap par déposant'!$H$2,'Base articles déposés'!$B1184,"")</f>
        <v/>
      </c>
      <c r="N1195" s="15">
        <f t="shared" si="31"/>
        <v>0</v>
      </c>
    </row>
    <row r="1196" spans="12:14" x14ac:dyDescent="0.25">
      <c r="L1196" s="15">
        <f>SUM($N$22:N1196)</f>
        <v>3</v>
      </c>
      <c r="M1196" s="15" t="str">
        <f>IF('Base articles déposés'!$A1185='Récap par déposant'!$H$2,'Base articles déposés'!$B1185,"")</f>
        <v/>
      </c>
      <c r="N1196" s="15">
        <f t="shared" si="31"/>
        <v>0</v>
      </c>
    </row>
    <row r="1197" spans="12:14" x14ac:dyDescent="0.25">
      <c r="L1197" s="15">
        <f>SUM($N$22:N1197)</f>
        <v>3</v>
      </c>
      <c r="M1197" s="15" t="str">
        <f>IF('Base articles déposés'!$A1186='Récap par déposant'!$H$2,'Base articles déposés'!$B1186,"")</f>
        <v/>
      </c>
      <c r="N1197" s="15">
        <f t="shared" si="31"/>
        <v>0</v>
      </c>
    </row>
    <row r="1198" spans="12:14" x14ac:dyDescent="0.25">
      <c r="L1198" s="15">
        <f>SUM($N$22:N1198)</f>
        <v>3</v>
      </c>
      <c r="M1198" s="15" t="str">
        <f>IF('Base articles déposés'!$A1187='Récap par déposant'!$H$2,'Base articles déposés'!$B1187,"")</f>
        <v/>
      </c>
      <c r="N1198" s="15">
        <f t="shared" si="31"/>
        <v>0</v>
      </c>
    </row>
    <row r="1199" spans="12:14" x14ac:dyDescent="0.25">
      <c r="L1199" s="15">
        <f>SUM($N$22:N1199)</f>
        <v>3</v>
      </c>
      <c r="M1199" s="15" t="str">
        <f>IF('Base articles déposés'!$A1188='Récap par déposant'!$H$2,'Base articles déposés'!$B1188,"")</f>
        <v/>
      </c>
      <c r="N1199" s="15">
        <f t="shared" si="31"/>
        <v>0</v>
      </c>
    </row>
    <row r="1200" spans="12:14" x14ac:dyDescent="0.25">
      <c r="L1200" s="15">
        <f>SUM($N$22:N1200)</f>
        <v>3</v>
      </c>
      <c r="M1200" s="15" t="str">
        <f>IF('Base articles déposés'!$A1189='Récap par déposant'!$H$2,'Base articles déposés'!$B1189,"")</f>
        <v/>
      </c>
      <c r="N1200" s="15">
        <f t="shared" si="31"/>
        <v>0</v>
      </c>
    </row>
    <row r="1201" spans="12:14" x14ac:dyDescent="0.25">
      <c r="L1201" s="15">
        <f>SUM($N$22:N1201)</f>
        <v>3</v>
      </c>
      <c r="M1201" s="15" t="str">
        <f>IF('Base articles déposés'!$A1190='Récap par déposant'!$H$2,'Base articles déposés'!$B1190,"")</f>
        <v/>
      </c>
      <c r="N1201" s="15">
        <f t="shared" si="31"/>
        <v>0</v>
      </c>
    </row>
    <row r="1202" spans="12:14" x14ac:dyDescent="0.25">
      <c r="L1202" s="15">
        <f>SUM($N$22:N1202)</f>
        <v>3</v>
      </c>
      <c r="M1202" s="15" t="str">
        <f>IF('Base articles déposés'!$A1191='Récap par déposant'!$H$2,'Base articles déposés'!$B1191,"")</f>
        <v/>
      </c>
      <c r="N1202" s="15">
        <f t="shared" si="31"/>
        <v>0</v>
      </c>
    </row>
    <row r="1203" spans="12:14" x14ac:dyDescent="0.25">
      <c r="L1203" s="15">
        <f>SUM($N$22:N1203)</f>
        <v>3</v>
      </c>
      <c r="M1203" s="15" t="str">
        <f>IF('Base articles déposés'!$A1192='Récap par déposant'!$H$2,'Base articles déposés'!$B1192,"")</f>
        <v/>
      </c>
      <c r="N1203" s="15">
        <f t="shared" si="31"/>
        <v>0</v>
      </c>
    </row>
    <row r="1204" spans="12:14" x14ac:dyDescent="0.25">
      <c r="L1204" s="15">
        <f>SUM($N$22:N1204)</f>
        <v>3</v>
      </c>
      <c r="M1204" s="15" t="str">
        <f>IF('Base articles déposés'!$A1193='Récap par déposant'!$H$2,'Base articles déposés'!$B1193,"")</f>
        <v/>
      </c>
      <c r="N1204" s="15">
        <f t="shared" si="31"/>
        <v>0</v>
      </c>
    </row>
    <row r="1205" spans="12:14" x14ac:dyDescent="0.25">
      <c r="L1205" s="15">
        <f>SUM($N$22:N1205)</f>
        <v>3</v>
      </c>
      <c r="M1205" s="15" t="str">
        <f>IF('Base articles déposés'!$A1194='Récap par déposant'!$H$2,'Base articles déposés'!$B1194,"")</f>
        <v/>
      </c>
      <c r="N1205" s="15">
        <f t="shared" si="31"/>
        <v>0</v>
      </c>
    </row>
    <row r="1206" spans="12:14" x14ac:dyDescent="0.25">
      <c r="L1206" s="15">
        <f>SUM($N$22:N1206)</f>
        <v>3</v>
      </c>
      <c r="M1206" s="15" t="str">
        <f>IF('Base articles déposés'!$A1195='Récap par déposant'!$H$2,'Base articles déposés'!$B1195,"")</f>
        <v/>
      </c>
      <c r="N1206" s="15">
        <f t="shared" si="31"/>
        <v>0</v>
      </c>
    </row>
    <row r="1207" spans="12:14" x14ac:dyDescent="0.25">
      <c r="L1207" s="15">
        <f>SUM($N$22:N1207)</f>
        <v>3</v>
      </c>
      <c r="M1207" s="15" t="str">
        <f>IF('Base articles déposés'!$A1196='Récap par déposant'!$H$2,'Base articles déposés'!$B1196,"")</f>
        <v/>
      </c>
      <c r="N1207" s="15">
        <f t="shared" si="31"/>
        <v>0</v>
      </c>
    </row>
    <row r="1208" spans="12:14" x14ac:dyDescent="0.25">
      <c r="L1208" s="15">
        <f>SUM($N$22:N1208)</f>
        <v>3</v>
      </c>
      <c r="M1208" s="15" t="str">
        <f>IF('Base articles déposés'!$A1197='Récap par déposant'!$H$2,'Base articles déposés'!$B1197,"")</f>
        <v/>
      </c>
      <c r="N1208" s="15">
        <f t="shared" si="31"/>
        <v>0</v>
      </c>
    </row>
    <row r="1209" spans="12:14" x14ac:dyDescent="0.25">
      <c r="L1209" s="15">
        <f>SUM($N$22:N1209)</f>
        <v>3</v>
      </c>
      <c r="M1209" s="15" t="str">
        <f>IF('Base articles déposés'!$A1198='Récap par déposant'!$H$2,'Base articles déposés'!$B1198,"")</f>
        <v/>
      </c>
      <c r="N1209" s="15">
        <f t="shared" si="31"/>
        <v>0</v>
      </c>
    </row>
    <row r="1210" spans="12:14" x14ac:dyDescent="0.25">
      <c r="L1210" s="15">
        <f>SUM($N$22:N1210)</f>
        <v>3</v>
      </c>
      <c r="M1210" s="15" t="str">
        <f>IF('Base articles déposés'!$A1199='Récap par déposant'!$H$2,'Base articles déposés'!$B1199,"")</f>
        <v/>
      </c>
      <c r="N1210" s="15">
        <f t="shared" si="31"/>
        <v>0</v>
      </c>
    </row>
    <row r="1211" spans="12:14" x14ac:dyDescent="0.25">
      <c r="L1211" s="15">
        <f>SUM($N$22:N1211)</f>
        <v>3</v>
      </c>
      <c r="M1211" s="15" t="str">
        <f>IF('Base articles déposés'!$A1200='Récap par déposant'!$H$2,'Base articles déposés'!$B1200,"")</f>
        <v/>
      </c>
      <c r="N1211" s="15">
        <f t="shared" si="31"/>
        <v>0</v>
      </c>
    </row>
    <row r="1212" spans="12:14" x14ac:dyDescent="0.25">
      <c r="L1212" s="15">
        <f>SUM($N$22:N1212)</f>
        <v>3</v>
      </c>
      <c r="M1212" s="15" t="str">
        <f>IF('Base articles déposés'!$A1201='Récap par déposant'!$H$2,'Base articles déposés'!$B1201,"")</f>
        <v/>
      </c>
      <c r="N1212" s="15">
        <f t="shared" si="31"/>
        <v>0</v>
      </c>
    </row>
    <row r="1213" spans="12:14" x14ac:dyDescent="0.25">
      <c r="L1213" s="15">
        <f>SUM($N$22:N1213)</f>
        <v>3</v>
      </c>
      <c r="M1213" s="15" t="str">
        <f>IF('Base articles déposés'!$A1202='Récap par déposant'!$H$2,'Base articles déposés'!$B1202,"")</f>
        <v/>
      </c>
      <c r="N1213" s="15">
        <f t="shared" si="31"/>
        <v>0</v>
      </c>
    </row>
    <row r="1214" spans="12:14" x14ac:dyDescent="0.25">
      <c r="L1214" s="15">
        <f>SUM($N$22:N1214)</f>
        <v>3</v>
      </c>
      <c r="M1214" s="15" t="str">
        <f>IF('Base articles déposés'!$A1203='Récap par déposant'!$H$2,'Base articles déposés'!$B1203,"")</f>
        <v/>
      </c>
      <c r="N1214" s="15">
        <f t="shared" si="31"/>
        <v>0</v>
      </c>
    </row>
    <row r="1215" spans="12:14" x14ac:dyDescent="0.25">
      <c r="L1215" s="15">
        <f>SUM($N$22:N1215)</f>
        <v>3</v>
      </c>
      <c r="M1215" s="15" t="str">
        <f>IF('Base articles déposés'!$A1204='Récap par déposant'!$H$2,'Base articles déposés'!$B1204,"")</f>
        <v/>
      </c>
      <c r="N1215" s="15">
        <f t="shared" si="31"/>
        <v>0</v>
      </c>
    </row>
    <row r="1216" spans="12:14" x14ac:dyDescent="0.25">
      <c r="L1216" s="15">
        <f>SUM($N$22:N1216)</f>
        <v>3</v>
      </c>
      <c r="M1216" s="15" t="str">
        <f>IF('Base articles déposés'!$A1205='Récap par déposant'!$H$2,'Base articles déposés'!$B1205,"")</f>
        <v/>
      </c>
      <c r="N1216" s="15">
        <f t="shared" si="31"/>
        <v>0</v>
      </c>
    </row>
    <row r="1217" spans="12:14" x14ac:dyDescent="0.25">
      <c r="L1217" s="15">
        <f>SUM($N$22:N1217)</f>
        <v>3</v>
      </c>
      <c r="M1217" s="15" t="str">
        <f>IF('Base articles déposés'!$A1206='Récap par déposant'!$H$2,'Base articles déposés'!$B1206,"")</f>
        <v/>
      </c>
      <c r="N1217" s="15">
        <f t="shared" si="31"/>
        <v>0</v>
      </c>
    </row>
    <row r="1218" spans="12:14" x14ac:dyDescent="0.25">
      <c r="L1218" s="15">
        <f>SUM($N$22:N1218)</f>
        <v>3</v>
      </c>
      <c r="M1218" s="15" t="str">
        <f>IF('Base articles déposés'!$A1207='Récap par déposant'!$H$2,'Base articles déposés'!$B1207,"")</f>
        <v/>
      </c>
      <c r="N1218" s="15">
        <f t="shared" si="31"/>
        <v>0</v>
      </c>
    </row>
    <row r="1219" spans="12:14" x14ac:dyDescent="0.25">
      <c r="L1219" s="15">
        <f>SUM($N$22:N1219)</f>
        <v>3</v>
      </c>
      <c r="M1219" s="15" t="str">
        <f>IF('Base articles déposés'!$A1208='Récap par déposant'!$H$2,'Base articles déposés'!$B1208,"")</f>
        <v/>
      </c>
      <c r="N1219" s="15">
        <f t="shared" si="31"/>
        <v>0</v>
      </c>
    </row>
    <row r="1220" spans="12:14" x14ac:dyDescent="0.25">
      <c r="L1220" s="15">
        <f>SUM($N$22:N1220)</f>
        <v>3</v>
      </c>
      <c r="M1220" s="15" t="str">
        <f>IF('Base articles déposés'!$A1209='Récap par déposant'!$H$2,'Base articles déposés'!$B1209,"")</f>
        <v/>
      </c>
      <c r="N1220" s="15">
        <f t="shared" si="31"/>
        <v>0</v>
      </c>
    </row>
    <row r="1221" spans="12:14" x14ac:dyDescent="0.25">
      <c r="L1221" s="15">
        <f>SUM($N$22:N1221)</f>
        <v>3</v>
      </c>
      <c r="M1221" s="15" t="str">
        <f>IF('Base articles déposés'!$A1210='Récap par déposant'!$H$2,'Base articles déposés'!$B1210,"")</f>
        <v/>
      </c>
      <c r="N1221" s="15">
        <f t="shared" si="31"/>
        <v>0</v>
      </c>
    </row>
    <row r="1222" spans="12:14" x14ac:dyDescent="0.25">
      <c r="L1222" s="15">
        <f>SUM($N$22:N1222)</f>
        <v>3</v>
      </c>
      <c r="M1222" s="15" t="str">
        <f>IF('Base articles déposés'!$A1211='Récap par déposant'!$H$2,'Base articles déposés'!$B1211,"")</f>
        <v/>
      </c>
      <c r="N1222" s="15">
        <f t="shared" si="31"/>
        <v>0</v>
      </c>
    </row>
    <row r="1223" spans="12:14" x14ac:dyDescent="0.25">
      <c r="L1223" s="15">
        <f>SUM($N$22:N1223)</f>
        <v>3</v>
      </c>
      <c r="M1223" s="15" t="str">
        <f>IF('Base articles déposés'!$A1212='Récap par déposant'!$H$2,'Base articles déposés'!$B1212,"")</f>
        <v/>
      </c>
      <c r="N1223" s="15">
        <f t="shared" si="31"/>
        <v>0</v>
      </c>
    </row>
    <row r="1224" spans="12:14" x14ac:dyDescent="0.25">
      <c r="L1224" s="15">
        <f>SUM($N$22:N1224)</f>
        <v>3</v>
      </c>
      <c r="M1224" s="15" t="str">
        <f>IF('Base articles déposés'!$A1213='Récap par déposant'!$H$2,'Base articles déposés'!$B1213,"")</f>
        <v/>
      </c>
      <c r="N1224" s="15">
        <f t="shared" si="31"/>
        <v>0</v>
      </c>
    </row>
    <row r="1225" spans="12:14" x14ac:dyDescent="0.25">
      <c r="L1225" s="15">
        <f>SUM($N$22:N1225)</f>
        <v>3</v>
      </c>
      <c r="M1225" s="15" t="str">
        <f>IF('Base articles déposés'!$A1214='Récap par déposant'!$H$2,'Base articles déposés'!$B1214,"")</f>
        <v/>
      </c>
      <c r="N1225" s="15">
        <f t="shared" si="31"/>
        <v>0</v>
      </c>
    </row>
    <row r="1226" spans="12:14" x14ac:dyDescent="0.25">
      <c r="L1226" s="15">
        <f>SUM($N$22:N1226)</f>
        <v>3</v>
      </c>
      <c r="M1226" s="15" t="str">
        <f>IF('Base articles déposés'!$A1215='Récap par déposant'!$H$2,'Base articles déposés'!$B1215,"")</f>
        <v/>
      </c>
      <c r="N1226" s="15">
        <f t="shared" si="31"/>
        <v>0</v>
      </c>
    </row>
    <row r="1227" spans="12:14" x14ac:dyDescent="0.25">
      <c r="L1227" s="15">
        <f>SUM($N$22:N1227)</f>
        <v>3</v>
      </c>
      <c r="M1227" s="15" t="str">
        <f>IF('Base articles déposés'!$A1216='Récap par déposant'!$H$2,'Base articles déposés'!$B1216,"")</f>
        <v/>
      </c>
      <c r="N1227" s="15">
        <f t="shared" si="31"/>
        <v>0</v>
      </c>
    </row>
    <row r="1228" spans="12:14" x14ac:dyDescent="0.25">
      <c r="L1228" s="15">
        <f>SUM($N$22:N1228)</f>
        <v>3</v>
      </c>
      <c r="M1228" s="15" t="str">
        <f>IF('Base articles déposés'!$A1217='Récap par déposant'!$H$2,'Base articles déposés'!$B1217,"")</f>
        <v/>
      </c>
      <c r="N1228" s="15">
        <f t="shared" si="31"/>
        <v>0</v>
      </c>
    </row>
    <row r="1229" spans="12:14" x14ac:dyDescent="0.25">
      <c r="L1229" s="15">
        <f>SUM($N$22:N1229)</f>
        <v>3</v>
      </c>
      <c r="M1229" s="15" t="str">
        <f>IF('Base articles déposés'!$A1218='Récap par déposant'!$H$2,'Base articles déposés'!$B1218,"")</f>
        <v/>
      </c>
      <c r="N1229" s="15">
        <f t="shared" si="31"/>
        <v>0</v>
      </c>
    </row>
    <row r="1230" spans="12:14" x14ac:dyDescent="0.25">
      <c r="L1230" s="15">
        <f>SUM($N$22:N1230)</f>
        <v>3</v>
      </c>
      <c r="M1230" s="15" t="str">
        <f>IF('Base articles déposés'!$A1219='Récap par déposant'!$H$2,'Base articles déposés'!$B1219,"")</f>
        <v/>
      </c>
      <c r="N1230" s="15">
        <f t="shared" si="31"/>
        <v>0</v>
      </c>
    </row>
    <row r="1231" spans="12:14" x14ac:dyDescent="0.25">
      <c r="L1231" s="15">
        <f>SUM($N$22:N1231)</f>
        <v>3</v>
      </c>
      <c r="M1231" s="15" t="str">
        <f>IF('Base articles déposés'!$A1220='Récap par déposant'!$H$2,'Base articles déposés'!$B1220,"")</f>
        <v/>
      </c>
      <c r="N1231" s="15">
        <f t="shared" si="31"/>
        <v>0</v>
      </c>
    </row>
    <row r="1232" spans="12:14" x14ac:dyDescent="0.25">
      <c r="L1232" s="15">
        <f>SUM($N$22:N1232)</f>
        <v>3</v>
      </c>
      <c r="M1232" s="15" t="str">
        <f>IF('Base articles déposés'!$A1221='Récap par déposant'!$H$2,'Base articles déposés'!$B1221,"")</f>
        <v/>
      </c>
      <c r="N1232" s="15">
        <f t="shared" si="31"/>
        <v>0</v>
      </c>
    </row>
    <row r="1233" spans="12:14" x14ac:dyDescent="0.25">
      <c r="L1233" s="15">
        <f>SUM($N$22:N1233)</f>
        <v>3</v>
      </c>
      <c r="M1233" s="15" t="str">
        <f>IF('Base articles déposés'!$A1222='Récap par déposant'!$H$2,'Base articles déposés'!$B1222,"")</f>
        <v/>
      </c>
      <c r="N1233" s="15">
        <f t="shared" si="31"/>
        <v>0</v>
      </c>
    </row>
    <row r="1234" spans="12:14" x14ac:dyDescent="0.25">
      <c r="L1234" s="15">
        <f>SUM($N$22:N1234)</f>
        <v>3</v>
      </c>
      <c r="M1234" s="15" t="str">
        <f>IF('Base articles déposés'!$A1223='Récap par déposant'!$H$2,'Base articles déposés'!$B1223,"")</f>
        <v/>
      </c>
      <c r="N1234" s="15">
        <f t="shared" si="31"/>
        <v>0</v>
      </c>
    </row>
    <row r="1235" spans="12:14" x14ac:dyDescent="0.25">
      <c r="L1235" s="15">
        <f>SUM($N$22:N1235)</f>
        <v>3</v>
      </c>
      <c r="M1235" s="15" t="str">
        <f>IF('Base articles déposés'!$A1224='Récap par déposant'!$H$2,'Base articles déposés'!$B1224,"")</f>
        <v/>
      </c>
      <c r="N1235" s="15">
        <f t="shared" ref="N1235:N1298" si="32">IF(M1235="",0,1)</f>
        <v>0</v>
      </c>
    </row>
    <row r="1236" spans="12:14" x14ac:dyDescent="0.25">
      <c r="L1236" s="15">
        <f>SUM($N$22:N1236)</f>
        <v>3</v>
      </c>
      <c r="M1236" s="15" t="str">
        <f>IF('Base articles déposés'!$A1225='Récap par déposant'!$H$2,'Base articles déposés'!$B1225,"")</f>
        <v/>
      </c>
      <c r="N1236" s="15">
        <f t="shared" si="32"/>
        <v>0</v>
      </c>
    </row>
    <row r="1237" spans="12:14" x14ac:dyDescent="0.25">
      <c r="L1237" s="15">
        <f>SUM($N$22:N1237)</f>
        <v>3</v>
      </c>
      <c r="M1237" s="15" t="str">
        <f>IF('Base articles déposés'!$A1226='Récap par déposant'!$H$2,'Base articles déposés'!$B1226,"")</f>
        <v/>
      </c>
      <c r="N1237" s="15">
        <f t="shared" si="32"/>
        <v>0</v>
      </c>
    </row>
    <row r="1238" spans="12:14" x14ac:dyDescent="0.25">
      <c r="L1238" s="15">
        <f>SUM($N$22:N1238)</f>
        <v>3</v>
      </c>
      <c r="M1238" s="15" t="str">
        <f>IF('Base articles déposés'!$A1227='Récap par déposant'!$H$2,'Base articles déposés'!$B1227,"")</f>
        <v/>
      </c>
      <c r="N1238" s="15">
        <f t="shared" si="32"/>
        <v>0</v>
      </c>
    </row>
    <row r="1239" spans="12:14" x14ac:dyDescent="0.25">
      <c r="L1239" s="15">
        <f>SUM($N$22:N1239)</f>
        <v>3</v>
      </c>
      <c r="M1239" s="15" t="str">
        <f>IF('Base articles déposés'!$A1228='Récap par déposant'!$H$2,'Base articles déposés'!$B1228,"")</f>
        <v/>
      </c>
      <c r="N1239" s="15">
        <f t="shared" si="32"/>
        <v>0</v>
      </c>
    </row>
    <row r="1240" spans="12:14" x14ac:dyDescent="0.25">
      <c r="L1240" s="15">
        <f>SUM($N$22:N1240)</f>
        <v>3</v>
      </c>
      <c r="M1240" s="15" t="str">
        <f>IF('Base articles déposés'!$A1229='Récap par déposant'!$H$2,'Base articles déposés'!$B1229,"")</f>
        <v/>
      </c>
      <c r="N1240" s="15">
        <f t="shared" si="32"/>
        <v>0</v>
      </c>
    </row>
    <row r="1241" spans="12:14" x14ac:dyDescent="0.25">
      <c r="L1241" s="15">
        <f>SUM($N$22:N1241)</f>
        <v>3</v>
      </c>
      <c r="M1241" s="15" t="str">
        <f>IF('Base articles déposés'!$A1230='Récap par déposant'!$H$2,'Base articles déposés'!$B1230,"")</f>
        <v/>
      </c>
      <c r="N1241" s="15">
        <f t="shared" si="32"/>
        <v>0</v>
      </c>
    </row>
    <row r="1242" spans="12:14" x14ac:dyDescent="0.25">
      <c r="L1242" s="15">
        <f>SUM($N$22:N1242)</f>
        <v>3</v>
      </c>
      <c r="M1242" s="15" t="str">
        <f>IF('Base articles déposés'!$A1231='Récap par déposant'!$H$2,'Base articles déposés'!$B1231,"")</f>
        <v/>
      </c>
      <c r="N1242" s="15">
        <f t="shared" si="32"/>
        <v>0</v>
      </c>
    </row>
    <row r="1243" spans="12:14" x14ac:dyDescent="0.25">
      <c r="L1243" s="15">
        <f>SUM($N$22:N1243)</f>
        <v>3</v>
      </c>
      <c r="M1243" s="15" t="str">
        <f>IF('Base articles déposés'!$A1232='Récap par déposant'!$H$2,'Base articles déposés'!$B1232,"")</f>
        <v/>
      </c>
      <c r="N1243" s="15">
        <f t="shared" si="32"/>
        <v>0</v>
      </c>
    </row>
    <row r="1244" spans="12:14" x14ac:dyDescent="0.25">
      <c r="L1244" s="15">
        <f>SUM($N$22:N1244)</f>
        <v>3</v>
      </c>
      <c r="M1244" s="15" t="str">
        <f>IF('Base articles déposés'!$A1233='Récap par déposant'!$H$2,'Base articles déposés'!$B1233,"")</f>
        <v/>
      </c>
      <c r="N1244" s="15">
        <f t="shared" si="32"/>
        <v>0</v>
      </c>
    </row>
    <row r="1245" spans="12:14" x14ac:dyDescent="0.25">
      <c r="L1245" s="15">
        <f>SUM($N$22:N1245)</f>
        <v>3</v>
      </c>
      <c r="M1245" s="15" t="str">
        <f>IF('Base articles déposés'!$A1234='Récap par déposant'!$H$2,'Base articles déposés'!$B1234,"")</f>
        <v/>
      </c>
      <c r="N1245" s="15">
        <f t="shared" si="32"/>
        <v>0</v>
      </c>
    </row>
    <row r="1246" spans="12:14" x14ac:dyDescent="0.25">
      <c r="L1246" s="15">
        <f>SUM($N$22:N1246)</f>
        <v>3</v>
      </c>
      <c r="M1246" s="15" t="str">
        <f>IF('Base articles déposés'!$A1235='Récap par déposant'!$H$2,'Base articles déposés'!$B1235,"")</f>
        <v/>
      </c>
      <c r="N1246" s="15">
        <f t="shared" si="32"/>
        <v>0</v>
      </c>
    </row>
    <row r="1247" spans="12:14" x14ac:dyDescent="0.25">
      <c r="L1247" s="15">
        <f>SUM($N$22:N1247)</f>
        <v>3</v>
      </c>
      <c r="M1247" s="15" t="str">
        <f>IF('Base articles déposés'!$A1236='Récap par déposant'!$H$2,'Base articles déposés'!$B1236,"")</f>
        <v/>
      </c>
      <c r="N1247" s="15">
        <f t="shared" si="32"/>
        <v>0</v>
      </c>
    </row>
    <row r="1248" spans="12:14" x14ac:dyDescent="0.25">
      <c r="L1248" s="15">
        <f>SUM($N$22:N1248)</f>
        <v>3</v>
      </c>
      <c r="M1248" s="15" t="str">
        <f>IF('Base articles déposés'!$A1237='Récap par déposant'!$H$2,'Base articles déposés'!$B1237,"")</f>
        <v/>
      </c>
      <c r="N1248" s="15">
        <f t="shared" si="32"/>
        <v>0</v>
      </c>
    </row>
    <row r="1249" spans="12:14" x14ac:dyDescent="0.25">
      <c r="L1249" s="15">
        <f>SUM($N$22:N1249)</f>
        <v>3</v>
      </c>
      <c r="M1249" s="15" t="str">
        <f>IF('Base articles déposés'!$A1238='Récap par déposant'!$H$2,'Base articles déposés'!$B1238,"")</f>
        <v/>
      </c>
      <c r="N1249" s="15">
        <f t="shared" si="32"/>
        <v>0</v>
      </c>
    </row>
    <row r="1250" spans="12:14" x14ac:dyDescent="0.25">
      <c r="L1250" s="15">
        <f>SUM($N$22:N1250)</f>
        <v>3</v>
      </c>
      <c r="M1250" s="15" t="str">
        <f>IF('Base articles déposés'!$A1239='Récap par déposant'!$H$2,'Base articles déposés'!$B1239,"")</f>
        <v/>
      </c>
      <c r="N1250" s="15">
        <f t="shared" si="32"/>
        <v>0</v>
      </c>
    </row>
    <row r="1251" spans="12:14" x14ac:dyDescent="0.25">
      <c r="L1251" s="15">
        <f>SUM($N$22:N1251)</f>
        <v>3</v>
      </c>
      <c r="M1251" s="15" t="str">
        <f>IF('Base articles déposés'!$A1240='Récap par déposant'!$H$2,'Base articles déposés'!$B1240,"")</f>
        <v/>
      </c>
      <c r="N1251" s="15">
        <f t="shared" si="32"/>
        <v>0</v>
      </c>
    </row>
    <row r="1252" spans="12:14" x14ac:dyDescent="0.25">
      <c r="L1252" s="15">
        <f>SUM($N$22:N1252)</f>
        <v>3</v>
      </c>
      <c r="M1252" s="15" t="str">
        <f>IF('Base articles déposés'!$A1241='Récap par déposant'!$H$2,'Base articles déposés'!$B1241,"")</f>
        <v/>
      </c>
      <c r="N1252" s="15">
        <f t="shared" si="32"/>
        <v>0</v>
      </c>
    </row>
    <row r="1253" spans="12:14" x14ac:dyDescent="0.25">
      <c r="L1253" s="15">
        <f>SUM($N$22:N1253)</f>
        <v>3</v>
      </c>
      <c r="M1253" s="15" t="str">
        <f>IF('Base articles déposés'!$A1242='Récap par déposant'!$H$2,'Base articles déposés'!$B1242,"")</f>
        <v/>
      </c>
      <c r="N1253" s="15">
        <f t="shared" si="32"/>
        <v>0</v>
      </c>
    </row>
    <row r="1254" spans="12:14" x14ac:dyDescent="0.25">
      <c r="L1254" s="15">
        <f>SUM($N$22:N1254)</f>
        <v>3</v>
      </c>
      <c r="M1254" s="15" t="str">
        <f>IF('Base articles déposés'!$A1243='Récap par déposant'!$H$2,'Base articles déposés'!$B1243,"")</f>
        <v/>
      </c>
      <c r="N1254" s="15">
        <f t="shared" si="32"/>
        <v>0</v>
      </c>
    </row>
    <row r="1255" spans="12:14" x14ac:dyDescent="0.25">
      <c r="L1255" s="15">
        <f>SUM($N$22:N1255)</f>
        <v>3</v>
      </c>
      <c r="M1255" s="15" t="str">
        <f>IF('Base articles déposés'!$A1244='Récap par déposant'!$H$2,'Base articles déposés'!$B1244,"")</f>
        <v/>
      </c>
      <c r="N1255" s="15">
        <f t="shared" si="32"/>
        <v>0</v>
      </c>
    </row>
    <row r="1256" spans="12:14" x14ac:dyDescent="0.25">
      <c r="L1256" s="15">
        <f>SUM($N$22:N1256)</f>
        <v>3</v>
      </c>
      <c r="M1256" s="15" t="str">
        <f>IF('Base articles déposés'!$A1245='Récap par déposant'!$H$2,'Base articles déposés'!$B1245,"")</f>
        <v/>
      </c>
      <c r="N1256" s="15">
        <f t="shared" si="32"/>
        <v>0</v>
      </c>
    </row>
    <row r="1257" spans="12:14" x14ac:dyDescent="0.25">
      <c r="L1257" s="15">
        <f>SUM($N$22:N1257)</f>
        <v>3</v>
      </c>
      <c r="M1257" s="15" t="str">
        <f>IF('Base articles déposés'!$A1246='Récap par déposant'!$H$2,'Base articles déposés'!$B1246,"")</f>
        <v/>
      </c>
      <c r="N1257" s="15">
        <f t="shared" si="32"/>
        <v>0</v>
      </c>
    </row>
    <row r="1258" spans="12:14" x14ac:dyDescent="0.25">
      <c r="L1258" s="15">
        <f>SUM($N$22:N1258)</f>
        <v>3</v>
      </c>
      <c r="M1258" s="15" t="str">
        <f>IF('Base articles déposés'!$A1247='Récap par déposant'!$H$2,'Base articles déposés'!$B1247,"")</f>
        <v/>
      </c>
      <c r="N1258" s="15">
        <f t="shared" si="32"/>
        <v>0</v>
      </c>
    </row>
    <row r="1259" spans="12:14" x14ac:dyDescent="0.25">
      <c r="L1259" s="15">
        <f>SUM($N$22:N1259)</f>
        <v>3</v>
      </c>
      <c r="M1259" s="15" t="str">
        <f>IF('Base articles déposés'!$A1248='Récap par déposant'!$H$2,'Base articles déposés'!$B1248,"")</f>
        <v/>
      </c>
      <c r="N1259" s="15">
        <f t="shared" si="32"/>
        <v>0</v>
      </c>
    </row>
    <row r="1260" spans="12:14" x14ac:dyDescent="0.25">
      <c r="L1260" s="15">
        <f>SUM($N$22:N1260)</f>
        <v>3</v>
      </c>
      <c r="M1260" s="15" t="str">
        <f>IF('Base articles déposés'!$A1249='Récap par déposant'!$H$2,'Base articles déposés'!$B1249,"")</f>
        <v/>
      </c>
      <c r="N1260" s="15">
        <f t="shared" si="32"/>
        <v>0</v>
      </c>
    </row>
    <row r="1261" spans="12:14" x14ac:dyDescent="0.25">
      <c r="L1261" s="15">
        <f>SUM($N$22:N1261)</f>
        <v>3</v>
      </c>
      <c r="M1261" s="15" t="str">
        <f>IF('Base articles déposés'!$A1250='Récap par déposant'!$H$2,'Base articles déposés'!$B1250,"")</f>
        <v/>
      </c>
      <c r="N1261" s="15">
        <f t="shared" si="32"/>
        <v>0</v>
      </c>
    </row>
    <row r="1262" spans="12:14" x14ac:dyDescent="0.25">
      <c r="L1262" s="15">
        <f>SUM($N$22:N1262)</f>
        <v>3</v>
      </c>
      <c r="M1262" s="15" t="str">
        <f>IF('Base articles déposés'!$A1251='Récap par déposant'!$H$2,'Base articles déposés'!$B1251,"")</f>
        <v/>
      </c>
      <c r="N1262" s="15">
        <f t="shared" si="32"/>
        <v>0</v>
      </c>
    </row>
    <row r="1263" spans="12:14" x14ac:dyDescent="0.25">
      <c r="L1263" s="15">
        <f>SUM($N$22:N1263)</f>
        <v>3</v>
      </c>
      <c r="M1263" s="15" t="str">
        <f>IF('Base articles déposés'!$A1252='Récap par déposant'!$H$2,'Base articles déposés'!$B1252,"")</f>
        <v/>
      </c>
      <c r="N1263" s="15">
        <f t="shared" si="32"/>
        <v>0</v>
      </c>
    </row>
    <row r="1264" spans="12:14" x14ac:dyDescent="0.25">
      <c r="L1264" s="15">
        <f>SUM($N$22:N1264)</f>
        <v>3</v>
      </c>
      <c r="M1264" s="15" t="str">
        <f>IF('Base articles déposés'!$A1253='Récap par déposant'!$H$2,'Base articles déposés'!$B1253,"")</f>
        <v/>
      </c>
      <c r="N1264" s="15">
        <f t="shared" si="32"/>
        <v>0</v>
      </c>
    </row>
    <row r="1265" spans="12:14" x14ac:dyDescent="0.25">
      <c r="L1265" s="15">
        <f>SUM($N$22:N1265)</f>
        <v>3</v>
      </c>
      <c r="M1265" s="15" t="str">
        <f>IF('Base articles déposés'!$A1254='Récap par déposant'!$H$2,'Base articles déposés'!$B1254,"")</f>
        <v/>
      </c>
      <c r="N1265" s="15">
        <f t="shared" si="32"/>
        <v>0</v>
      </c>
    </row>
    <row r="1266" spans="12:14" x14ac:dyDescent="0.25">
      <c r="L1266" s="15">
        <f>SUM($N$22:N1266)</f>
        <v>3</v>
      </c>
      <c r="M1266" s="15" t="str">
        <f>IF('Base articles déposés'!$A1255='Récap par déposant'!$H$2,'Base articles déposés'!$B1255,"")</f>
        <v/>
      </c>
      <c r="N1266" s="15">
        <f t="shared" si="32"/>
        <v>0</v>
      </c>
    </row>
    <row r="1267" spans="12:14" x14ac:dyDescent="0.25">
      <c r="L1267" s="15">
        <f>SUM($N$22:N1267)</f>
        <v>3</v>
      </c>
      <c r="M1267" s="15" t="str">
        <f>IF('Base articles déposés'!$A1256='Récap par déposant'!$H$2,'Base articles déposés'!$B1256,"")</f>
        <v/>
      </c>
      <c r="N1267" s="15">
        <f t="shared" si="32"/>
        <v>0</v>
      </c>
    </row>
    <row r="1268" spans="12:14" x14ac:dyDescent="0.25">
      <c r="L1268" s="15">
        <f>SUM($N$22:N1268)</f>
        <v>3</v>
      </c>
      <c r="M1268" s="15" t="str">
        <f>IF('Base articles déposés'!$A1257='Récap par déposant'!$H$2,'Base articles déposés'!$B1257,"")</f>
        <v/>
      </c>
      <c r="N1268" s="15">
        <f t="shared" si="32"/>
        <v>0</v>
      </c>
    </row>
    <row r="1269" spans="12:14" x14ac:dyDescent="0.25">
      <c r="L1269" s="15">
        <f>SUM($N$22:N1269)</f>
        <v>3</v>
      </c>
      <c r="M1269" s="15" t="str">
        <f>IF('Base articles déposés'!$A1258='Récap par déposant'!$H$2,'Base articles déposés'!$B1258,"")</f>
        <v/>
      </c>
      <c r="N1269" s="15">
        <f t="shared" si="32"/>
        <v>0</v>
      </c>
    </row>
    <row r="1270" spans="12:14" x14ac:dyDescent="0.25">
      <c r="L1270" s="15">
        <f>SUM($N$22:N1270)</f>
        <v>3</v>
      </c>
      <c r="M1270" s="15" t="str">
        <f>IF('Base articles déposés'!$A1259='Récap par déposant'!$H$2,'Base articles déposés'!$B1259,"")</f>
        <v/>
      </c>
      <c r="N1270" s="15">
        <f t="shared" si="32"/>
        <v>0</v>
      </c>
    </row>
    <row r="1271" spans="12:14" x14ac:dyDescent="0.25">
      <c r="L1271" s="15">
        <f>SUM($N$22:N1271)</f>
        <v>3</v>
      </c>
      <c r="M1271" s="15" t="str">
        <f>IF('Base articles déposés'!$A1260='Récap par déposant'!$H$2,'Base articles déposés'!$B1260,"")</f>
        <v/>
      </c>
      <c r="N1271" s="15">
        <f t="shared" si="32"/>
        <v>0</v>
      </c>
    </row>
    <row r="1272" spans="12:14" x14ac:dyDescent="0.25">
      <c r="L1272" s="15">
        <f>SUM($N$22:N1272)</f>
        <v>3</v>
      </c>
      <c r="M1272" s="15" t="str">
        <f>IF('Base articles déposés'!$A1261='Récap par déposant'!$H$2,'Base articles déposés'!$B1261,"")</f>
        <v/>
      </c>
      <c r="N1272" s="15">
        <f t="shared" si="32"/>
        <v>0</v>
      </c>
    </row>
    <row r="1273" spans="12:14" x14ac:dyDescent="0.25">
      <c r="L1273" s="15">
        <f>SUM($N$22:N1273)</f>
        <v>3</v>
      </c>
      <c r="M1273" s="15" t="str">
        <f>IF('Base articles déposés'!$A1262='Récap par déposant'!$H$2,'Base articles déposés'!$B1262,"")</f>
        <v/>
      </c>
      <c r="N1273" s="15">
        <f t="shared" si="32"/>
        <v>0</v>
      </c>
    </row>
    <row r="1274" spans="12:14" x14ac:dyDescent="0.25">
      <c r="L1274" s="15">
        <f>SUM($N$22:N1274)</f>
        <v>3</v>
      </c>
      <c r="M1274" s="15" t="str">
        <f>IF('Base articles déposés'!$A1263='Récap par déposant'!$H$2,'Base articles déposés'!$B1263,"")</f>
        <v/>
      </c>
      <c r="N1274" s="15">
        <f t="shared" si="32"/>
        <v>0</v>
      </c>
    </row>
    <row r="1275" spans="12:14" x14ac:dyDescent="0.25">
      <c r="L1275" s="15">
        <f>SUM($N$22:N1275)</f>
        <v>3</v>
      </c>
      <c r="M1275" s="15" t="str">
        <f>IF('Base articles déposés'!$A1264='Récap par déposant'!$H$2,'Base articles déposés'!$B1264,"")</f>
        <v/>
      </c>
      <c r="N1275" s="15">
        <f t="shared" si="32"/>
        <v>0</v>
      </c>
    </row>
    <row r="1276" spans="12:14" x14ac:dyDescent="0.25">
      <c r="L1276" s="15">
        <f>SUM($N$22:N1276)</f>
        <v>3</v>
      </c>
      <c r="M1276" s="15" t="str">
        <f>IF('Base articles déposés'!$A1265='Récap par déposant'!$H$2,'Base articles déposés'!$B1265,"")</f>
        <v/>
      </c>
      <c r="N1276" s="15">
        <f t="shared" si="32"/>
        <v>0</v>
      </c>
    </row>
    <row r="1277" spans="12:14" x14ac:dyDescent="0.25">
      <c r="L1277" s="15">
        <f>SUM($N$22:N1277)</f>
        <v>3</v>
      </c>
      <c r="M1277" s="15" t="str">
        <f>IF('Base articles déposés'!$A1266='Récap par déposant'!$H$2,'Base articles déposés'!$B1266,"")</f>
        <v/>
      </c>
      <c r="N1277" s="15">
        <f t="shared" si="32"/>
        <v>0</v>
      </c>
    </row>
    <row r="1278" spans="12:14" x14ac:dyDescent="0.25">
      <c r="L1278" s="15">
        <f>SUM($N$22:N1278)</f>
        <v>3</v>
      </c>
      <c r="M1278" s="15" t="str">
        <f>IF('Base articles déposés'!$A1267='Récap par déposant'!$H$2,'Base articles déposés'!$B1267,"")</f>
        <v/>
      </c>
      <c r="N1278" s="15">
        <f t="shared" si="32"/>
        <v>0</v>
      </c>
    </row>
    <row r="1279" spans="12:14" x14ac:dyDescent="0.25">
      <c r="L1279" s="15">
        <f>SUM($N$22:N1279)</f>
        <v>3</v>
      </c>
      <c r="M1279" s="15" t="str">
        <f>IF('Base articles déposés'!$A1268='Récap par déposant'!$H$2,'Base articles déposés'!$B1268,"")</f>
        <v/>
      </c>
      <c r="N1279" s="15">
        <f t="shared" si="32"/>
        <v>0</v>
      </c>
    </row>
    <row r="1280" spans="12:14" x14ac:dyDescent="0.25">
      <c r="L1280" s="15">
        <f>SUM($N$22:N1280)</f>
        <v>3</v>
      </c>
      <c r="M1280" s="15" t="str">
        <f>IF('Base articles déposés'!$A1269='Récap par déposant'!$H$2,'Base articles déposés'!$B1269,"")</f>
        <v/>
      </c>
      <c r="N1280" s="15">
        <f t="shared" si="32"/>
        <v>0</v>
      </c>
    </row>
    <row r="1281" spans="12:14" x14ac:dyDescent="0.25">
      <c r="L1281" s="15">
        <f>SUM($N$22:N1281)</f>
        <v>3</v>
      </c>
      <c r="M1281" s="15" t="str">
        <f>IF('Base articles déposés'!$A1270='Récap par déposant'!$H$2,'Base articles déposés'!$B1270,"")</f>
        <v/>
      </c>
      <c r="N1281" s="15">
        <f t="shared" si="32"/>
        <v>0</v>
      </c>
    </row>
    <row r="1282" spans="12:14" x14ac:dyDescent="0.25">
      <c r="L1282" s="15">
        <f>SUM($N$22:N1282)</f>
        <v>3</v>
      </c>
      <c r="M1282" s="15" t="str">
        <f>IF('Base articles déposés'!$A1271='Récap par déposant'!$H$2,'Base articles déposés'!$B1271,"")</f>
        <v/>
      </c>
      <c r="N1282" s="15">
        <f t="shared" si="32"/>
        <v>0</v>
      </c>
    </row>
    <row r="1283" spans="12:14" x14ac:dyDescent="0.25">
      <c r="L1283" s="15">
        <f>SUM($N$22:N1283)</f>
        <v>3</v>
      </c>
      <c r="M1283" s="15" t="str">
        <f>IF('Base articles déposés'!$A1272='Récap par déposant'!$H$2,'Base articles déposés'!$B1272,"")</f>
        <v/>
      </c>
      <c r="N1283" s="15">
        <f t="shared" si="32"/>
        <v>0</v>
      </c>
    </row>
    <row r="1284" spans="12:14" x14ac:dyDescent="0.25">
      <c r="L1284" s="15">
        <f>SUM($N$22:N1284)</f>
        <v>3</v>
      </c>
      <c r="M1284" s="15" t="str">
        <f>IF('Base articles déposés'!$A1273='Récap par déposant'!$H$2,'Base articles déposés'!$B1273,"")</f>
        <v/>
      </c>
      <c r="N1284" s="15">
        <f t="shared" si="32"/>
        <v>0</v>
      </c>
    </row>
    <row r="1285" spans="12:14" x14ac:dyDescent="0.25">
      <c r="L1285" s="15">
        <f>SUM($N$22:N1285)</f>
        <v>3</v>
      </c>
      <c r="M1285" s="15" t="str">
        <f>IF('Base articles déposés'!$A1274='Récap par déposant'!$H$2,'Base articles déposés'!$B1274,"")</f>
        <v/>
      </c>
      <c r="N1285" s="15">
        <f t="shared" si="32"/>
        <v>0</v>
      </c>
    </row>
    <row r="1286" spans="12:14" x14ac:dyDescent="0.25">
      <c r="L1286" s="15">
        <f>SUM($N$22:N1286)</f>
        <v>3</v>
      </c>
      <c r="M1286" s="15" t="str">
        <f>IF('Base articles déposés'!$A1275='Récap par déposant'!$H$2,'Base articles déposés'!$B1275,"")</f>
        <v/>
      </c>
      <c r="N1286" s="15">
        <f t="shared" si="32"/>
        <v>0</v>
      </c>
    </row>
    <row r="1287" spans="12:14" x14ac:dyDescent="0.25">
      <c r="L1287" s="15">
        <f>SUM($N$22:N1287)</f>
        <v>3</v>
      </c>
      <c r="M1287" s="15" t="str">
        <f>IF('Base articles déposés'!$A1276='Récap par déposant'!$H$2,'Base articles déposés'!$B1276,"")</f>
        <v/>
      </c>
      <c r="N1287" s="15">
        <f t="shared" si="32"/>
        <v>0</v>
      </c>
    </row>
    <row r="1288" spans="12:14" x14ac:dyDescent="0.25">
      <c r="L1288" s="15">
        <f>SUM($N$22:N1288)</f>
        <v>3</v>
      </c>
      <c r="M1288" s="15" t="str">
        <f>IF('Base articles déposés'!$A1277='Récap par déposant'!$H$2,'Base articles déposés'!$B1277,"")</f>
        <v/>
      </c>
      <c r="N1288" s="15">
        <f t="shared" si="32"/>
        <v>0</v>
      </c>
    </row>
    <row r="1289" spans="12:14" x14ac:dyDescent="0.25">
      <c r="L1289" s="15">
        <f>SUM($N$22:N1289)</f>
        <v>3</v>
      </c>
      <c r="M1289" s="15" t="str">
        <f>IF('Base articles déposés'!$A1278='Récap par déposant'!$H$2,'Base articles déposés'!$B1278,"")</f>
        <v/>
      </c>
      <c r="N1289" s="15">
        <f t="shared" si="32"/>
        <v>0</v>
      </c>
    </row>
    <row r="1290" spans="12:14" x14ac:dyDescent="0.25">
      <c r="L1290" s="15">
        <f>SUM($N$22:N1290)</f>
        <v>3</v>
      </c>
      <c r="M1290" s="15" t="str">
        <f>IF('Base articles déposés'!$A1279='Récap par déposant'!$H$2,'Base articles déposés'!$B1279,"")</f>
        <v/>
      </c>
      <c r="N1290" s="15">
        <f t="shared" si="32"/>
        <v>0</v>
      </c>
    </row>
    <row r="1291" spans="12:14" x14ac:dyDescent="0.25">
      <c r="L1291" s="15">
        <f>SUM($N$22:N1291)</f>
        <v>3</v>
      </c>
      <c r="M1291" s="15" t="str">
        <f>IF('Base articles déposés'!$A1280='Récap par déposant'!$H$2,'Base articles déposés'!$B1280,"")</f>
        <v/>
      </c>
      <c r="N1291" s="15">
        <f t="shared" si="32"/>
        <v>0</v>
      </c>
    </row>
    <row r="1292" spans="12:14" x14ac:dyDescent="0.25">
      <c r="L1292" s="15">
        <f>SUM($N$22:N1292)</f>
        <v>3</v>
      </c>
      <c r="M1292" s="15" t="str">
        <f>IF('Base articles déposés'!$A1281='Récap par déposant'!$H$2,'Base articles déposés'!$B1281,"")</f>
        <v/>
      </c>
      <c r="N1292" s="15">
        <f t="shared" si="32"/>
        <v>0</v>
      </c>
    </row>
    <row r="1293" spans="12:14" x14ac:dyDescent="0.25">
      <c r="L1293" s="15">
        <f>SUM($N$22:N1293)</f>
        <v>3</v>
      </c>
      <c r="M1293" s="15" t="str">
        <f>IF('Base articles déposés'!$A1282='Récap par déposant'!$H$2,'Base articles déposés'!$B1282,"")</f>
        <v/>
      </c>
      <c r="N1293" s="15">
        <f t="shared" si="32"/>
        <v>0</v>
      </c>
    </row>
    <row r="1294" spans="12:14" x14ac:dyDescent="0.25">
      <c r="L1294" s="15">
        <f>SUM($N$22:N1294)</f>
        <v>3</v>
      </c>
      <c r="M1294" s="15" t="str">
        <f>IF('Base articles déposés'!$A1283='Récap par déposant'!$H$2,'Base articles déposés'!$B1283,"")</f>
        <v/>
      </c>
      <c r="N1294" s="15">
        <f t="shared" si="32"/>
        <v>0</v>
      </c>
    </row>
    <row r="1295" spans="12:14" x14ac:dyDescent="0.25">
      <c r="L1295" s="15">
        <f>SUM($N$22:N1295)</f>
        <v>3</v>
      </c>
      <c r="M1295" s="15" t="str">
        <f>IF('Base articles déposés'!$A1284='Récap par déposant'!$H$2,'Base articles déposés'!$B1284,"")</f>
        <v/>
      </c>
      <c r="N1295" s="15">
        <f t="shared" si="32"/>
        <v>0</v>
      </c>
    </row>
    <row r="1296" spans="12:14" x14ac:dyDescent="0.25">
      <c r="L1296" s="15">
        <f>SUM($N$22:N1296)</f>
        <v>3</v>
      </c>
      <c r="M1296" s="15" t="str">
        <f>IF('Base articles déposés'!$A1285='Récap par déposant'!$H$2,'Base articles déposés'!$B1285,"")</f>
        <v/>
      </c>
      <c r="N1296" s="15">
        <f t="shared" si="32"/>
        <v>0</v>
      </c>
    </row>
    <row r="1297" spans="12:14" x14ac:dyDescent="0.25">
      <c r="L1297" s="15">
        <f>SUM($N$22:N1297)</f>
        <v>3</v>
      </c>
      <c r="M1297" s="15" t="str">
        <f>IF('Base articles déposés'!$A1286='Récap par déposant'!$H$2,'Base articles déposés'!$B1286,"")</f>
        <v/>
      </c>
      <c r="N1297" s="15">
        <f t="shared" si="32"/>
        <v>0</v>
      </c>
    </row>
    <row r="1298" spans="12:14" x14ac:dyDescent="0.25">
      <c r="L1298" s="15">
        <f>SUM($N$22:N1298)</f>
        <v>3</v>
      </c>
      <c r="M1298" s="15" t="str">
        <f>IF('Base articles déposés'!$A1287='Récap par déposant'!$H$2,'Base articles déposés'!$B1287,"")</f>
        <v/>
      </c>
      <c r="N1298" s="15">
        <f t="shared" si="32"/>
        <v>0</v>
      </c>
    </row>
    <row r="1299" spans="12:14" x14ac:dyDescent="0.25">
      <c r="L1299" s="15">
        <f>SUM($N$22:N1299)</f>
        <v>3</v>
      </c>
      <c r="M1299" s="15" t="str">
        <f>IF('Base articles déposés'!$A1288='Récap par déposant'!$H$2,'Base articles déposés'!$B1288,"")</f>
        <v/>
      </c>
      <c r="N1299" s="15">
        <f t="shared" ref="N1299:N1362" si="33">IF(M1299="",0,1)</f>
        <v>0</v>
      </c>
    </row>
    <row r="1300" spans="12:14" x14ac:dyDescent="0.25">
      <c r="L1300" s="15">
        <f>SUM($N$22:N1300)</f>
        <v>3</v>
      </c>
      <c r="M1300" s="15" t="str">
        <f>IF('Base articles déposés'!$A1289='Récap par déposant'!$H$2,'Base articles déposés'!$B1289,"")</f>
        <v/>
      </c>
      <c r="N1300" s="15">
        <f t="shared" si="33"/>
        <v>0</v>
      </c>
    </row>
    <row r="1301" spans="12:14" x14ac:dyDescent="0.25">
      <c r="L1301" s="15">
        <f>SUM($N$22:N1301)</f>
        <v>3</v>
      </c>
      <c r="M1301" s="15" t="str">
        <f>IF('Base articles déposés'!$A1290='Récap par déposant'!$H$2,'Base articles déposés'!$B1290,"")</f>
        <v/>
      </c>
      <c r="N1301" s="15">
        <f t="shared" si="33"/>
        <v>0</v>
      </c>
    </row>
    <row r="1302" spans="12:14" x14ac:dyDescent="0.25">
      <c r="L1302" s="15">
        <f>SUM($N$22:N1302)</f>
        <v>3</v>
      </c>
      <c r="M1302" s="15" t="str">
        <f>IF('Base articles déposés'!$A1291='Récap par déposant'!$H$2,'Base articles déposés'!$B1291,"")</f>
        <v/>
      </c>
      <c r="N1302" s="15">
        <f t="shared" si="33"/>
        <v>0</v>
      </c>
    </row>
    <row r="1303" spans="12:14" x14ac:dyDescent="0.25">
      <c r="L1303" s="15">
        <f>SUM($N$22:N1303)</f>
        <v>3</v>
      </c>
      <c r="M1303" s="15" t="str">
        <f>IF('Base articles déposés'!$A1292='Récap par déposant'!$H$2,'Base articles déposés'!$B1292,"")</f>
        <v/>
      </c>
      <c r="N1303" s="15">
        <f t="shared" si="33"/>
        <v>0</v>
      </c>
    </row>
    <row r="1304" spans="12:14" x14ac:dyDescent="0.25">
      <c r="L1304" s="15">
        <f>SUM($N$22:N1304)</f>
        <v>3</v>
      </c>
      <c r="M1304" s="15" t="str">
        <f>IF('Base articles déposés'!$A1293='Récap par déposant'!$H$2,'Base articles déposés'!$B1293,"")</f>
        <v/>
      </c>
      <c r="N1304" s="15">
        <f t="shared" si="33"/>
        <v>0</v>
      </c>
    </row>
    <row r="1305" spans="12:14" x14ac:dyDescent="0.25">
      <c r="L1305" s="15">
        <f>SUM($N$22:N1305)</f>
        <v>3</v>
      </c>
      <c r="M1305" s="15" t="str">
        <f>IF('Base articles déposés'!$A1294='Récap par déposant'!$H$2,'Base articles déposés'!$B1294,"")</f>
        <v/>
      </c>
      <c r="N1305" s="15">
        <f t="shared" si="33"/>
        <v>0</v>
      </c>
    </row>
    <row r="1306" spans="12:14" x14ac:dyDescent="0.25">
      <c r="L1306" s="15">
        <f>SUM($N$22:N1306)</f>
        <v>3</v>
      </c>
      <c r="M1306" s="15" t="str">
        <f>IF('Base articles déposés'!$A1295='Récap par déposant'!$H$2,'Base articles déposés'!$B1295,"")</f>
        <v/>
      </c>
      <c r="N1306" s="15">
        <f t="shared" si="33"/>
        <v>0</v>
      </c>
    </row>
    <row r="1307" spans="12:14" x14ac:dyDescent="0.25">
      <c r="L1307" s="15">
        <f>SUM($N$22:N1307)</f>
        <v>3</v>
      </c>
      <c r="M1307" s="15" t="str">
        <f>IF('Base articles déposés'!$A1296='Récap par déposant'!$H$2,'Base articles déposés'!$B1296,"")</f>
        <v/>
      </c>
      <c r="N1307" s="15">
        <f t="shared" si="33"/>
        <v>0</v>
      </c>
    </row>
    <row r="1308" spans="12:14" x14ac:dyDescent="0.25">
      <c r="L1308" s="15">
        <f>SUM($N$22:N1308)</f>
        <v>3</v>
      </c>
      <c r="M1308" s="15" t="str">
        <f>IF('Base articles déposés'!$A1297='Récap par déposant'!$H$2,'Base articles déposés'!$B1297,"")</f>
        <v/>
      </c>
      <c r="N1308" s="15">
        <f t="shared" si="33"/>
        <v>0</v>
      </c>
    </row>
    <row r="1309" spans="12:14" x14ac:dyDescent="0.25">
      <c r="L1309" s="15">
        <f>SUM($N$22:N1309)</f>
        <v>3</v>
      </c>
      <c r="M1309" s="15" t="str">
        <f>IF('Base articles déposés'!$A1298='Récap par déposant'!$H$2,'Base articles déposés'!$B1298,"")</f>
        <v/>
      </c>
      <c r="N1309" s="15">
        <f t="shared" si="33"/>
        <v>0</v>
      </c>
    </row>
    <row r="1310" spans="12:14" x14ac:dyDescent="0.25">
      <c r="L1310" s="15">
        <f>SUM($N$22:N1310)</f>
        <v>3</v>
      </c>
      <c r="M1310" s="15" t="str">
        <f>IF('Base articles déposés'!$A1299='Récap par déposant'!$H$2,'Base articles déposés'!$B1299,"")</f>
        <v/>
      </c>
      <c r="N1310" s="15">
        <f t="shared" si="33"/>
        <v>0</v>
      </c>
    </row>
    <row r="1311" spans="12:14" x14ac:dyDescent="0.25">
      <c r="L1311" s="15">
        <f>SUM($N$22:N1311)</f>
        <v>3</v>
      </c>
      <c r="M1311" s="15" t="str">
        <f>IF('Base articles déposés'!$A1300='Récap par déposant'!$H$2,'Base articles déposés'!$B1300,"")</f>
        <v/>
      </c>
      <c r="N1311" s="15">
        <f t="shared" si="33"/>
        <v>0</v>
      </c>
    </row>
    <row r="1312" spans="12:14" x14ac:dyDescent="0.25">
      <c r="L1312" s="15">
        <f>SUM($N$22:N1312)</f>
        <v>3</v>
      </c>
      <c r="M1312" s="15" t="str">
        <f>IF('Base articles déposés'!$A1301='Récap par déposant'!$H$2,'Base articles déposés'!$B1301,"")</f>
        <v/>
      </c>
      <c r="N1312" s="15">
        <f t="shared" si="33"/>
        <v>0</v>
      </c>
    </row>
    <row r="1313" spans="12:14" x14ac:dyDescent="0.25">
      <c r="L1313" s="15">
        <f>SUM($N$22:N1313)</f>
        <v>3</v>
      </c>
      <c r="M1313" s="15" t="str">
        <f>IF('Base articles déposés'!$A1302='Récap par déposant'!$H$2,'Base articles déposés'!$B1302,"")</f>
        <v/>
      </c>
      <c r="N1313" s="15">
        <f t="shared" si="33"/>
        <v>0</v>
      </c>
    </row>
    <row r="1314" spans="12:14" x14ac:dyDescent="0.25">
      <c r="L1314" s="15">
        <f>SUM($N$22:N1314)</f>
        <v>3</v>
      </c>
      <c r="M1314" s="15" t="str">
        <f>IF('Base articles déposés'!$A1303='Récap par déposant'!$H$2,'Base articles déposés'!$B1303,"")</f>
        <v/>
      </c>
      <c r="N1314" s="15">
        <f t="shared" si="33"/>
        <v>0</v>
      </c>
    </row>
    <row r="1315" spans="12:14" x14ac:dyDescent="0.25">
      <c r="L1315" s="15">
        <f>SUM($N$22:N1315)</f>
        <v>3</v>
      </c>
      <c r="M1315" s="15" t="str">
        <f>IF('Base articles déposés'!$A1304='Récap par déposant'!$H$2,'Base articles déposés'!$B1304,"")</f>
        <v/>
      </c>
      <c r="N1315" s="15">
        <f t="shared" si="33"/>
        <v>0</v>
      </c>
    </row>
    <row r="1316" spans="12:14" x14ac:dyDescent="0.25">
      <c r="L1316" s="15">
        <f>SUM($N$22:N1316)</f>
        <v>3</v>
      </c>
      <c r="M1316" s="15" t="str">
        <f>IF('Base articles déposés'!$A1305='Récap par déposant'!$H$2,'Base articles déposés'!$B1305,"")</f>
        <v/>
      </c>
      <c r="N1316" s="15">
        <f t="shared" si="33"/>
        <v>0</v>
      </c>
    </row>
    <row r="1317" spans="12:14" x14ac:dyDescent="0.25">
      <c r="L1317" s="15">
        <f>SUM($N$22:N1317)</f>
        <v>3</v>
      </c>
      <c r="M1317" s="15" t="str">
        <f>IF('Base articles déposés'!$A1306='Récap par déposant'!$H$2,'Base articles déposés'!$B1306,"")</f>
        <v/>
      </c>
      <c r="N1317" s="15">
        <f t="shared" si="33"/>
        <v>0</v>
      </c>
    </row>
    <row r="1318" spans="12:14" x14ac:dyDescent="0.25">
      <c r="L1318" s="15">
        <f>SUM($N$22:N1318)</f>
        <v>3</v>
      </c>
      <c r="M1318" s="15" t="str">
        <f>IF('Base articles déposés'!$A1307='Récap par déposant'!$H$2,'Base articles déposés'!$B1307,"")</f>
        <v/>
      </c>
      <c r="N1318" s="15">
        <f t="shared" si="33"/>
        <v>0</v>
      </c>
    </row>
    <row r="1319" spans="12:14" x14ac:dyDescent="0.25">
      <c r="L1319" s="15">
        <f>SUM($N$22:N1319)</f>
        <v>3</v>
      </c>
      <c r="M1319" s="15" t="str">
        <f>IF('Base articles déposés'!$A1308='Récap par déposant'!$H$2,'Base articles déposés'!$B1308,"")</f>
        <v/>
      </c>
      <c r="N1319" s="15">
        <f t="shared" si="33"/>
        <v>0</v>
      </c>
    </row>
    <row r="1320" spans="12:14" x14ac:dyDescent="0.25">
      <c r="L1320" s="15">
        <f>SUM($N$22:N1320)</f>
        <v>3</v>
      </c>
      <c r="M1320" s="15" t="str">
        <f>IF('Base articles déposés'!$A1309='Récap par déposant'!$H$2,'Base articles déposés'!$B1309,"")</f>
        <v/>
      </c>
      <c r="N1320" s="15">
        <f t="shared" si="33"/>
        <v>0</v>
      </c>
    </row>
    <row r="1321" spans="12:14" x14ac:dyDescent="0.25">
      <c r="L1321" s="15">
        <f>SUM($N$22:N1321)</f>
        <v>3</v>
      </c>
      <c r="M1321" s="15" t="str">
        <f>IF('Base articles déposés'!$A1310='Récap par déposant'!$H$2,'Base articles déposés'!$B1310,"")</f>
        <v/>
      </c>
      <c r="N1321" s="15">
        <f t="shared" si="33"/>
        <v>0</v>
      </c>
    </row>
    <row r="1322" spans="12:14" x14ac:dyDescent="0.25">
      <c r="L1322" s="15">
        <f>SUM($N$22:N1322)</f>
        <v>3</v>
      </c>
      <c r="M1322" s="15" t="str">
        <f>IF('Base articles déposés'!$A1311='Récap par déposant'!$H$2,'Base articles déposés'!$B1311,"")</f>
        <v/>
      </c>
      <c r="N1322" s="15">
        <f t="shared" si="33"/>
        <v>0</v>
      </c>
    </row>
    <row r="1323" spans="12:14" x14ac:dyDescent="0.25">
      <c r="L1323" s="15">
        <f>SUM($N$22:N1323)</f>
        <v>3</v>
      </c>
      <c r="M1323" s="15" t="str">
        <f>IF('Base articles déposés'!$A1312='Récap par déposant'!$H$2,'Base articles déposés'!$B1312,"")</f>
        <v/>
      </c>
      <c r="N1323" s="15">
        <f t="shared" si="33"/>
        <v>0</v>
      </c>
    </row>
    <row r="1324" spans="12:14" x14ac:dyDescent="0.25">
      <c r="L1324" s="15">
        <f>SUM($N$22:N1324)</f>
        <v>3</v>
      </c>
      <c r="M1324" s="15" t="str">
        <f>IF('Base articles déposés'!$A1313='Récap par déposant'!$H$2,'Base articles déposés'!$B1313,"")</f>
        <v/>
      </c>
      <c r="N1324" s="15">
        <f t="shared" si="33"/>
        <v>0</v>
      </c>
    </row>
    <row r="1325" spans="12:14" x14ac:dyDescent="0.25">
      <c r="L1325" s="15">
        <f>SUM($N$22:N1325)</f>
        <v>3</v>
      </c>
      <c r="M1325" s="15" t="str">
        <f>IF('Base articles déposés'!$A1314='Récap par déposant'!$H$2,'Base articles déposés'!$B1314,"")</f>
        <v/>
      </c>
      <c r="N1325" s="15">
        <f t="shared" si="33"/>
        <v>0</v>
      </c>
    </row>
    <row r="1326" spans="12:14" x14ac:dyDescent="0.25">
      <c r="L1326" s="15">
        <f>SUM($N$22:N1326)</f>
        <v>3</v>
      </c>
      <c r="M1326" s="15" t="str">
        <f>IF('Base articles déposés'!$A1315='Récap par déposant'!$H$2,'Base articles déposés'!$B1315,"")</f>
        <v/>
      </c>
      <c r="N1326" s="15">
        <f t="shared" si="33"/>
        <v>0</v>
      </c>
    </row>
    <row r="1327" spans="12:14" x14ac:dyDescent="0.25">
      <c r="L1327" s="15">
        <f>SUM($N$22:N1327)</f>
        <v>3</v>
      </c>
      <c r="M1327" s="15" t="str">
        <f>IF('Base articles déposés'!$A1316='Récap par déposant'!$H$2,'Base articles déposés'!$B1316,"")</f>
        <v/>
      </c>
      <c r="N1327" s="15">
        <f t="shared" si="33"/>
        <v>0</v>
      </c>
    </row>
    <row r="1328" spans="12:14" x14ac:dyDescent="0.25">
      <c r="L1328" s="15">
        <f>SUM($N$22:N1328)</f>
        <v>3</v>
      </c>
      <c r="M1328" s="15" t="str">
        <f>IF('Base articles déposés'!$A1317='Récap par déposant'!$H$2,'Base articles déposés'!$B1317,"")</f>
        <v/>
      </c>
      <c r="N1328" s="15">
        <f t="shared" si="33"/>
        <v>0</v>
      </c>
    </row>
    <row r="1329" spans="12:14" x14ac:dyDescent="0.25">
      <c r="L1329" s="15">
        <f>SUM($N$22:N1329)</f>
        <v>3</v>
      </c>
      <c r="M1329" s="15" t="str">
        <f>IF('Base articles déposés'!$A1318='Récap par déposant'!$H$2,'Base articles déposés'!$B1318,"")</f>
        <v/>
      </c>
      <c r="N1329" s="15">
        <f t="shared" si="33"/>
        <v>0</v>
      </c>
    </row>
    <row r="1330" spans="12:14" x14ac:dyDescent="0.25">
      <c r="L1330" s="15">
        <f>SUM($N$22:N1330)</f>
        <v>3</v>
      </c>
      <c r="M1330" s="15" t="str">
        <f>IF('Base articles déposés'!$A1319='Récap par déposant'!$H$2,'Base articles déposés'!$B1319,"")</f>
        <v/>
      </c>
      <c r="N1330" s="15">
        <f t="shared" si="33"/>
        <v>0</v>
      </c>
    </row>
    <row r="1331" spans="12:14" x14ac:dyDescent="0.25">
      <c r="L1331" s="15">
        <f>SUM($N$22:N1331)</f>
        <v>3</v>
      </c>
      <c r="M1331" s="15" t="str">
        <f>IF('Base articles déposés'!$A1320='Récap par déposant'!$H$2,'Base articles déposés'!$B1320,"")</f>
        <v/>
      </c>
      <c r="N1331" s="15">
        <f t="shared" si="33"/>
        <v>0</v>
      </c>
    </row>
    <row r="1332" spans="12:14" x14ac:dyDescent="0.25">
      <c r="L1332" s="15">
        <f>SUM($N$22:N1332)</f>
        <v>3</v>
      </c>
      <c r="M1332" s="15" t="str">
        <f>IF('Base articles déposés'!$A1321='Récap par déposant'!$H$2,'Base articles déposés'!$B1321,"")</f>
        <v/>
      </c>
      <c r="N1332" s="15">
        <f t="shared" si="33"/>
        <v>0</v>
      </c>
    </row>
    <row r="1333" spans="12:14" x14ac:dyDescent="0.25">
      <c r="L1333" s="15">
        <f>SUM($N$22:N1333)</f>
        <v>3</v>
      </c>
      <c r="M1333" s="15" t="str">
        <f>IF('Base articles déposés'!$A1322='Récap par déposant'!$H$2,'Base articles déposés'!$B1322,"")</f>
        <v/>
      </c>
      <c r="N1333" s="15">
        <f t="shared" si="33"/>
        <v>0</v>
      </c>
    </row>
    <row r="1334" spans="12:14" x14ac:dyDescent="0.25">
      <c r="L1334" s="15">
        <f>SUM($N$22:N1334)</f>
        <v>3</v>
      </c>
      <c r="M1334" s="15" t="str">
        <f>IF('Base articles déposés'!$A1323='Récap par déposant'!$H$2,'Base articles déposés'!$B1323,"")</f>
        <v/>
      </c>
      <c r="N1334" s="15">
        <f t="shared" si="33"/>
        <v>0</v>
      </c>
    </row>
    <row r="1335" spans="12:14" x14ac:dyDescent="0.25">
      <c r="L1335" s="15">
        <f>SUM($N$22:N1335)</f>
        <v>3</v>
      </c>
      <c r="M1335" s="15" t="str">
        <f>IF('Base articles déposés'!$A1324='Récap par déposant'!$H$2,'Base articles déposés'!$B1324,"")</f>
        <v/>
      </c>
      <c r="N1335" s="15">
        <f t="shared" si="33"/>
        <v>0</v>
      </c>
    </row>
    <row r="1336" spans="12:14" x14ac:dyDescent="0.25">
      <c r="L1336" s="15">
        <f>SUM($N$22:N1336)</f>
        <v>3</v>
      </c>
      <c r="M1336" s="15" t="str">
        <f>IF('Base articles déposés'!$A1325='Récap par déposant'!$H$2,'Base articles déposés'!$B1325,"")</f>
        <v/>
      </c>
      <c r="N1336" s="15">
        <f t="shared" si="33"/>
        <v>0</v>
      </c>
    </row>
    <row r="1337" spans="12:14" x14ac:dyDescent="0.25">
      <c r="L1337" s="15">
        <f>SUM($N$22:N1337)</f>
        <v>3</v>
      </c>
      <c r="M1337" s="15" t="str">
        <f>IF('Base articles déposés'!$A1326='Récap par déposant'!$H$2,'Base articles déposés'!$B1326,"")</f>
        <v/>
      </c>
      <c r="N1337" s="15">
        <f t="shared" si="33"/>
        <v>0</v>
      </c>
    </row>
    <row r="1338" spans="12:14" x14ac:dyDescent="0.25">
      <c r="L1338" s="15">
        <f>SUM($N$22:N1338)</f>
        <v>3</v>
      </c>
      <c r="M1338" s="15" t="str">
        <f>IF('Base articles déposés'!$A1327='Récap par déposant'!$H$2,'Base articles déposés'!$B1327,"")</f>
        <v/>
      </c>
      <c r="N1338" s="15">
        <f t="shared" si="33"/>
        <v>0</v>
      </c>
    </row>
    <row r="1339" spans="12:14" x14ac:dyDescent="0.25">
      <c r="L1339" s="15">
        <f>SUM($N$22:N1339)</f>
        <v>3</v>
      </c>
      <c r="M1339" s="15" t="str">
        <f>IF('Base articles déposés'!$A1328='Récap par déposant'!$H$2,'Base articles déposés'!$B1328,"")</f>
        <v/>
      </c>
      <c r="N1339" s="15">
        <f t="shared" si="33"/>
        <v>0</v>
      </c>
    </row>
    <row r="1340" spans="12:14" x14ac:dyDescent="0.25">
      <c r="L1340" s="15">
        <f>SUM($N$22:N1340)</f>
        <v>3</v>
      </c>
      <c r="M1340" s="15" t="str">
        <f>IF('Base articles déposés'!$A1329='Récap par déposant'!$H$2,'Base articles déposés'!$B1329,"")</f>
        <v/>
      </c>
      <c r="N1340" s="15">
        <f t="shared" si="33"/>
        <v>0</v>
      </c>
    </row>
    <row r="1341" spans="12:14" x14ac:dyDescent="0.25">
      <c r="L1341" s="15">
        <f>SUM($N$22:N1341)</f>
        <v>3</v>
      </c>
      <c r="M1341" s="15" t="str">
        <f>IF('Base articles déposés'!$A1330='Récap par déposant'!$H$2,'Base articles déposés'!$B1330,"")</f>
        <v/>
      </c>
      <c r="N1341" s="15">
        <f t="shared" si="33"/>
        <v>0</v>
      </c>
    </row>
    <row r="1342" spans="12:14" x14ac:dyDescent="0.25">
      <c r="L1342" s="15">
        <f>SUM($N$22:N1342)</f>
        <v>3</v>
      </c>
      <c r="M1342" s="15" t="str">
        <f>IF('Base articles déposés'!$A1331='Récap par déposant'!$H$2,'Base articles déposés'!$B1331,"")</f>
        <v/>
      </c>
      <c r="N1342" s="15">
        <f t="shared" si="33"/>
        <v>0</v>
      </c>
    </row>
    <row r="1343" spans="12:14" x14ac:dyDescent="0.25">
      <c r="L1343" s="15">
        <f>SUM($N$22:N1343)</f>
        <v>3</v>
      </c>
      <c r="M1343" s="15" t="str">
        <f>IF('Base articles déposés'!$A1332='Récap par déposant'!$H$2,'Base articles déposés'!$B1332,"")</f>
        <v/>
      </c>
      <c r="N1343" s="15">
        <f t="shared" si="33"/>
        <v>0</v>
      </c>
    </row>
    <row r="1344" spans="12:14" x14ac:dyDescent="0.25">
      <c r="L1344" s="15">
        <f>SUM($N$22:N1344)</f>
        <v>3</v>
      </c>
      <c r="M1344" s="15" t="str">
        <f>IF('Base articles déposés'!$A1333='Récap par déposant'!$H$2,'Base articles déposés'!$B1333,"")</f>
        <v/>
      </c>
      <c r="N1344" s="15">
        <f t="shared" si="33"/>
        <v>0</v>
      </c>
    </row>
    <row r="1345" spans="12:14" x14ac:dyDescent="0.25">
      <c r="L1345" s="15">
        <f>SUM($N$22:N1345)</f>
        <v>3</v>
      </c>
      <c r="M1345" s="15" t="str">
        <f>IF('Base articles déposés'!$A1334='Récap par déposant'!$H$2,'Base articles déposés'!$B1334,"")</f>
        <v/>
      </c>
      <c r="N1345" s="15">
        <f t="shared" si="33"/>
        <v>0</v>
      </c>
    </row>
    <row r="1346" spans="12:14" x14ac:dyDescent="0.25">
      <c r="L1346" s="15">
        <f>SUM($N$22:N1346)</f>
        <v>3</v>
      </c>
      <c r="M1346" s="15" t="str">
        <f>IF('Base articles déposés'!$A1335='Récap par déposant'!$H$2,'Base articles déposés'!$B1335,"")</f>
        <v/>
      </c>
      <c r="N1346" s="15">
        <f t="shared" si="33"/>
        <v>0</v>
      </c>
    </row>
    <row r="1347" spans="12:14" x14ac:dyDescent="0.25">
      <c r="L1347" s="15">
        <f>SUM($N$22:N1347)</f>
        <v>3</v>
      </c>
      <c r="M1347" s="15" t="str">
        <f>IF('Base articles déposés'!$A1336='Récap par déposant'!$H$2,'Base articles déposés'!$B1336,"")</f>
        <v/>
      </c>
      <c r="N1347" s="15">
        <f t="shared" si="33"/>
        <v>0</v>
      </c>
    </row>
    <row r="1348" spans="12:14" x14ac:dyDescent="0.25">
      <c r="L1348" s="15">
        <f>SUM($N$22:N1348)</f>
        <v>3</v>
      </c>
      <c r="M1348" s="15" t="str">
        <f>IF('Base articles déposés'!$A1337='Récap par déposant'!$H$2,'Base articles déposés'!$B1337,"")</f>
        <v/>
      </c>
      <c r="N1348" s="15">
        <f t="shared" si="33"/>
        <v>0</v>
      </c>
    </row>
    <row r="1349" spans="12:14" x14ac:dyDescent="0.25">
      <c r="L1349" s="15">
        <f>SUM($N$22:N1349)</f>
        <v>3</v>
      </c>
      <c r="M1349" s="15" t="str">
        <f>IF('Base articles déposés'!$A1338='Récap par déposant'!$H$2,'Base articles déposés'!$B1338,"")</f>
        <v/>
      </c>
      <c r="N1349" s="15">
        <f t="shared" si="33"/>
        <v>0</v>
      </c>
    </row>
    <row r="1350" spans="12:14" x14ac:dyDescent="0.25">
      <c r="L1350" s="15">
        <f>SUM($N$22:N1350)</f>
        <v>3</v>
      </c>
      <c r="M1350" s="15" t="str">
        <f>IF('Base articles déposés'!$A1339='Récap par déposant'!$H$2,'Base articles déposés'!$B1339,"")</f>
        <v/>
      </c>
      <c r="N1350" s="15">
        <f t="shared" si="33"/>
        <v>0</v>
      </c>
    </row>
    <row r="1351" spans="12:14" x14ac:dyDescent="0.25">
      <c r="L1351" s="15">
        <f>SUM($N$22:N1351)</f>
        <v>3</v>
      </c>
      <c r="M1351" s="15" t="str">
        <f>IF('Base articles déposés'!$A1340='Récap par déposant'!$H$2,'Base articles déposés'!$B1340,"")</f>
        <v/>
      </c>
      <c r="N1351" s="15">
        <f t="shared" si="33"/>
        <v>0</v>
      </c>
    </row>
    <row r="1352" spans="12:14" x14ac:dyDescent="0.25">
      <c r="L1352" s="15">
        <f>SUM($N$22:N1352)</f>
        <v>3</v>
      </c>
      <c r="M1352" s="15" t="str">
        <f>IF('Base articles déposés'!$A1341='Récap par déposant'!$H$2,'Base articles déposés'!$B1341,"")</f>
        <v/>
      </c>
      <c r="N1352" s="15">
        <f t="shared" si="33"/>
        <v>0</v>
      </c>
    </row>
    <row r="1353" spans="12:14" x14ac:dyDescent="0.25">
      <c r="L1353" s="15">
        <f>SUM($N$22:N1353)</f>
        <v>3</v>
      </c>
      <c r="M1353" s="15" t="str">
        <f>IF('Base articles déposés'!$A1342='Récap par déposant'!$H$2,'Base articles déposés'!$B1342,"")</f>
        <v/>
      </c>
      <c r="N1353" s="15">
        <f t="shared" si="33"/>
        <v>0</v>
      </c>
    </row>
    <row r="1354" spans="12:14" x14ac:dyDescent="0.25">
      <c r="L1354" s="15">
        <f>SUM($N$22:N1354)</f>
        <v>3</v>
      </c>
      <c r="M1354" s="15" t="str">
        <f>IF('Base articles déposés'!$A1343='Récap par déposant'!$H$2,'Base articles déposés'!$B1343,"")</f>
        <v/>
      </c>
      <c r="N1354" s="15">
        <f t="shared" si="33"/>
        <v>0</v>
      </c>
    </row>
    <row r="1355" spans="12:14" x14ac:dyDescent="0.25">
      <c r="L1355" s="15">
        <f>SUM($N$22:N1355)</f>
        <v>3</v>
      </c>
      <c r="M1355" s="15" t="str">
        <f>IF('Base articles déposés'!$A1344='Récap par déposant'!$H$2,'Base articles déposés'!$B1344,"")</f>
        <v/>
      </c>
      <c r="N1355" s="15">
        <f t="shared" si="33"/>
        <v>0</v>
      </c>
    </row>
    <row r="1356" spans="12:14" x14ac:dyDescent="0.25">
      <c r="L1356" s="15">
        <f>SUM($N$22:N1356)</f>
        <v>3</v>
      </c>
      <c r="M1356" s="15" t="str">
        <f>IF('Base articles déposés'!$A1345='Récap par déposant'!$H$2,'Base articles déposés'!$B1345,"")</f>
        <v/>
      </c>
      <c r="N1356" s="15">
        <f t="shared" si="33"/>
        <v>0</v>
      </c>
    </row>
    <row r="1357" spans="12:14" x14ac:dyDescent="0.25">
      <c r="L1357" s="15">
        <f>SUM($N$22:N1357)</f>
        <v>3</v>
      </c>
      <c r="M1357" s="15" t="str">
        <f>IF('Base articles déposés'!$A1346='Récap par déposant'!$H$2,'Base articles déposés'!$B1346,"")</f>
        <v/>
      </c>
      <c r="N1357" s="15">
        <f t="shared" si="33"/>
        <v>0</v>
      </c>
    </row>
    <row r="1358" spans="12:14" x14ac:dyDescent="0.25">
      <c r="L1358" s="15">
        <f>SUM($N$22:N1358)</f>
        <v>3</v>
      </c>
      <c r="M1358" s="15" t="str">
        <f>IF('Base articles déposés'!$A1347='Récap par déposant'!$H$2,'Base articles déposés'!$B1347,"")</f>
        <v/>
      </c>
      <c r="N1358" s="15">
        <f t="shared" si="33"/>
        <v>0</v>
      </c>
    </row>
    <row r="1359" spans="12:14" x14ac:dyDescent="0.25">
      <c r="L1359" s="15">
        <f>SUM($N$22:N1359)</f>
        <v>3</v>
      </c>
      <c r="M1359" s="15" t="str">
        <f>IF('Base articles déposés'!$A1348='Récap par déposant'!$H$2,'Base articles déposés'!$B1348,"")</f>
        <v/>
      </c>
      <c r="N1359" s="15">
        <f t="shared" si="33"/>
        <v>0</v>
      </c>
    </row>
    <row r="1360" spans="12:14" x14ac:dyDescent="0.25">
      <c r="L1360" s="15">
        <f>SUM($N$22:N1360)</f>
        <v>3</v>
      </c>
      <c r="M1360" s="15" t="str">
        <f>IF('Base articles déposés'!$A1349='Récap par déposant'!$H$2,'Base articles déposés'!$B1349,"")</f>
        <v/>
      </c>
      <c r="N1360" s="15">
        <f t="shared" si="33"/>
        <v>0</v>
      </c>
    </row>
    <row r="1361" spans="12:14" x14ac:dyDescent="0.25">
      <c r="L1361" s="15">
        <f>SUM($N$22:N1361)</f>
        <v>3</v>
      </c>
      <c r="M1361" s="15" t="str">
        <f>IF('Base articles déposés'!$A1350='Récap par déposant'!$H$2,'Base articles déposés'!$B1350,"")</f>
        <v/>
      </c>
      <c r="N1361" s="15">
        <f t="shared" si="33"/>
        <v>0</v>
      </c>
    </row>
    <row r="1362" spans="12:14" x14ac:dyDescent="0.25">
      <c r="L1362" s="15">
        <f>SUM($N$22:N1362)</f>
        <v>3</v>
      </c>
      <c r="M1362" s="15" t="str">
        <f>IF('Base articles déposés'!$A1351='Récap par déposant'!$H$2,'Base articles déposés'!$B1351,"")</f>
        <v/>
      </c>
      <c r="N1362" s="15">
        <f t="shared" si="33"/>
        <v>0</v>
      </c>
    </row>
    <row r="1363" spans="12:14" x14ac:dyDescent="0.25">
      <c r="L1363" s="15">
        <f>SUM($N$22:N1363)</f>
        <v>3</v>
      </c>
      <c r="M1363" s="15" t="str">
        <f>IF('Base articles déposés'!$A1352='Récap par déposant'!$H$2,'Base articles déposés'!$B1352,"")</f>
        <v/>
      </c>
      <c r="N1363" s="15">
        <f t="shared" ref="N1363:N1426" si="34">IF(M1363="",0,1)</f>
        <v>0</v>
      </c>
    </row>
    <row r="1364" spans="12:14" x14ac:dyDescent="0.25">
      <c r="L1364" s="15">
        <f>SUM($N$22:N1364)</f>
        <v>3</v>
      </c>
      <c r="M1364" s="15" t="str">
        <f>IF('Base articles déposés'!$A1353='Récap par déposant'!$H$2,'Base articles déposés'!$B1353,"")</f>
        <v/>
      </c>
      <c r="N1364" s="15">
        <f t="shared" si="34"/>
        <v>0</v>
      </c>
    </row>
    <row r="1365" spans="12:14" x14ac:dyDescent="0.25">
      <c r="L1365" s="15">
        <f>SUM($N$22:N1365)</f>
        <v>3</v>
      </c>
      <c r="M1365" s="15" t="str">
        <f>IF('Base articles déposés'!$A1354='Récap par déposant'!$H$2,'Base articles déposés'!$B1354,"")</f>
        <v/>
      </c>
      <c r="N1365" s="15">
        <f t="shared" si="34"/>
        <v>0</v>
      </c>
    </row>
    <row r="1366" spans="12:14" x14ac:dyDescent="0.25">
      <c r="L1366" s="15">
        <f>SUM($N$22:N1366)</f>
        <v>3</v>
      </c>
      <c r="M1366" s="15" t="str">
        <f>IF('Base articles déposés'!$A1355='Récap par déposant'!$H$2,'Base articles déposés'!$B1355,"")</f>
        <v/>
      </c>
      <c r="N1366" s="15">
        <f t="shared" si="34"/>
        <v>0</v>
      </c>
    </row>
    <row r="1367" spans="12:14" x14ac:dyDescent="0.25">
      <c r="L1367" s="15">
        <f>SUM($N$22:N1367)</f>
        <v>3</v>
      </c>
      <c r="M1367" s="15" t="str">
        <f>IF('Base articles déposés'!$A1356='Récap par déposant'!$H$2,'Base articles déposés'!$B1356,"")</f>
        <v/>
      </c>
      <c r="N1367" s="15">
        <f t="shared" si="34"/>
        <v>0</v>
      </c>
    </row>
    <row r="1368" spans="12:14" x14ac:dyDescent="0.25">
      <c r="L1368" s="15">
        <f>SUM($N$22:N1368)</f>
        <v>3</v>
      </c>
      <c r="M1368" s="15" t="str">
        <f>IF('Base articles déposés'!$A1357='Récap par déposant'!$H$2,'Base articles déposés'!$B1357,"")</f>
        <v/>
      </c>
      <c r="N1368" s="15">
        <f t="shared" si="34"/>
        <v>0</v>
      </c>
    </row>
    <row r="1369" spans="12:14" x14ac:dyDescent="0.25">
      <c r="L1369" s="15">
        <f>SUM($N$22:N1369)</f>
        <v>3</v>
      </c>
      <c r="M1369" s="15" t="str">
        <f>IF('Base articles déposés'!$A1358='Récap par déposant'!$H$2,'Base articles déposés'!$B1358,"")</f>
        <v/>
      </c>
      <c r="N1369" s="15">
        <f t="shared" si="34"/>
        <v>0</v>
      </c>
    </row>
    <row r="1370" spans="12:14" x14ac:dyDescent="0.25">
      <c r="L1370" s="15">
        <f>SUM($N$22:N1370)</f>
        <v>3</v>
      </c>
      <c r="M1370" s="15" t="str">
        <f>IF('Base articles déposés'!$A1359='Récap par déposant'!$H$2,'Base articles déposés'!$B1359,"")</f>
        <v/>
      </c>
      <c r="N1370" s="15">
        <f t="shared" si="34"/>
        <v>0</v>
      </c>
    </row>
    <row r="1371" spans="12:14" x14ac:dyDescent="0.25">
      <c r="L1371" s="15">
        <f>SUM($N$22:N1371)</f>
        <v>3</v>
      </c>
      <c r="M1371" s="15" t="str">
        <f>IF('Base articles déposés'!$A1360='Récap par déposant'!$H$2,'Base articles déposés'!$B1360,"")</f>
        <v/>
      </c>
      <c r="N1371" s="15">
        <f t="shared" si="34"/>
        <v>0</v>
      </c>
    </row>
    <row r="1372" spans="12:14" x14ac:dyDescent="0.25">
      <c r="L1372" s="15">
        <f>SUM($N$22:N1372)</f>
        <v>3</v>
      </c>
      <c r="M1372" s="15" t="str">
        <f>IF('Base articles déposés'!$A1361='Récap par déposant'!$H$2,'Base articles déposés'!$B1361,"")</f>
        <v/>
      </c>
      <c r="N1372" s="15">
        <f t="shared" si="34"/>
        <v>0</v>
      </c>
    </row>
    <row r="1373" spans="12:14" x14ac:dyDescent="0.25">
      <c r="L1373" s="15">
        <f>SUM($N$22:N1373)</f>
        <v>3</v>
      </c>
      <c r="M1373" s="15" t="str">
        <f>IF('Base articles déposés'!$A1362='Récap par déposant'!$H$2,'Base articles déposés'!$B1362,"")</f>
        <v/>
      </c>
      <c r="N1373" s="15">
        <f t="shared" si="34"/>
        <v>0</v>
      </c>
    </row>
    <row r="1374" spans="12:14" x14ac:dyDescent="0.25">
      <c r="L1374" s="15">
        <f>SUM($N$22:N1374)</f>
        <v>3</v>
      </c>
      <c r="M1374" s="15" t="str">
        <f>IF('Base articles déposés'!$A1363='Récap par déposant'!$H$2,'Base articles déposés'!$B1363,"")</f>
        <v/>
      </c>
      <c r="N1374" s="15">
        <f t="shared" si="34"/>
        <v>0</v>
      </c>
    </row>
    <row r="1375" spans="12:14" x14ac:dyDescent="0.25">
      <c r="L1375" s="15">
        <f>SUM($N$22:N1375)</f>
        <v>3</v>
      </c>
      <c r="M1375" s="15" t="str">
        <f>IF('Base articles déposés'!$A1364='Récap par déposant'!$H$2,'Base articles déposés'!$B1364,"")</f>
        <v/>
      </c>
      <c r="N1375" s="15">
        <f t="shared" si="34"/>
        <v>0</v>
      </c>
    </row>
    <row r="1376" spans="12:14" x14ac:dyDescent="0.25">
      <c r="L1376" s="15">
        <f>SUM($N$22:N1376)</f>
        <v>3</v>
      </c>
      <c r="M1376" s="15" t="str">
        <f>IF('Base articles déposés'!$A1365='Récap par déposant'!$H$2,'Base articles déposés'!$B1365,"")</f>
        <v/>
      </c>
      <c r="N1376" s="15">
        <f t="shared" si="34"/>
        <v>0</v>
      </c>
    </row>
    <row r="1377" spans="12:14" x14ac:dyDescent="0.25">
      <c r="L1377" s="15">
        <f>SUM($N$22:N1377)</f>
        <v>3</v>
      </c>
      <c r="M1377" s="15" t="str">
        <f>IF('Base articles déposés'!$A1366='Récap par déposant'!$H$2,'Base articles déposés'!$B1366,"")</f>
        <v/>
      </c>
      <c r="N1377" s="15">
        <f t="shared" si="34"/>
        <v>0</v>
      </c>
    </row>
    <row r="1378" spans="12:14" x14ac:dyDescent="0.25">
      <c r="L1378" s="15">
        <f>SUM($N$22:N1378)</f>
        <v>3</v>
      </c>
      <c r="M1378" s="15" t="str">
        <f>IF('Base articles déposés'!$A1367='Récap par déposant'!$H$2,'Base articles déposés'!$B1367,"")</f>
        <v/>
      </c>
      <c r="N1378" s="15">
        <f t="shared" si="34"/>
        <v>0</v>
      </c>
    </row>
    <row r="1379" spans="12:14" x14ac:dyDescent="0.25">
      <c r="L1379" s="15">
        <f>SUM($N$22:N1379)</f>
        <v>3</v>
      </c>
      <c r="M1379" s="15" t="str">
        <f>IF('Base articles déposés'!$A1368='Récap par déposant'!$H$2,'Base articles déposés'!$B1368,"")</f>
        <v/>
      </c>
      <c r="N1379" s="15">
        <f t="shared" si="34"/>
        <v>0</v>
      </c>
    </row>
    <row r="1380" spans="12:14" x14ac:dyDescent="0.25">
      <c r="L1380" s="15">
        <f>SUM($N$22:N1380)</f>
        <v>3</v>
      </c>
      <c r="M1380" s="15" t="str">
        <f>IF('Base articles déposés'!$A1369='Récap par déposant'!$H$2,'Base articles déposés'!$B1369,"")</f>
        <v/>
      </c>
      <c r="N1380" s="15">
        <f t="shared" si="34"/>
        <v>0</v>
      </c>
    </row>
    <row r="1381" spans="12:14" x14ac:dyDescent="0.25">
      <c r="L1381" s="15">
        <f>SUM($N$22:N1381)</f>
        <v>3</v>
      </c>
      <c r="M1381" s="15" t="str">
        <f>IF('Base articles déposés'!$A1370='Récap par déposant'!$H$2,'Base articles déposés'!$B1370,"")</f>
        <v/>
      </c>
      <c r="N1381" s="15">
        <f t="shared" si="34"/>
        <v>0</v>
      </c>
    </row>
    <row r="1382" spans="12:14" x14ac:dyDescent="0.25">
      <c r="L1382" s="15">
        <f>SUM($N$22:N1382)</f>
        <v>3</v>
      </c>
      <c r="M1382" s="15" t="str">
        <f>IF('Base articles déposés'!$A1371='Récap par déposant'!$H$2,'Base articles déposés'!$B1371,"")</f>
        <v/>
      </c>
      <c r="N1382" s="15">
        <f t="shared" si="34"/>
        <v>0</v>
      </c>
    </row>
    <row r="1383" spans="12:14" x14ac:dyDescent="0.25">
      <c r="L1383" s="15">
        <f>SUM($N$22:N1383)</f>
        <v>3</v>
      </c>
      <c r="M1383" s="15" t="str">
        <f>IF('Base articles déposés'!$A1372='Récap par déposant'!$H$2,'Base articles déposés'!$B1372,"")</f>
        <v/>
      </c>
      <c r="N1383" s="15">
        <f t="shared" si="34"/>
        <v>0</v>
      </c>
    </row>
    <row r="1384" spans="12:14" x14ac:dyDescent="0.25">
      <c r="L1384" s="15">
        <f>SUM($N$22:N1384)</f>
        <v>3</v>
      </c>
      <c r="M1384" s="15" t="str">
        <f>IF('Base articles déposés'!$A1373='Récap par déposant'!$H$2,'Base articles déposés'!$B1373,"")</f>
        <v/>
      </c>
      <c r="N1384" s="15">
        <f t="shared" si="34"/>
        <v>0</v>
      </c>
    </row>
    <row r="1385" spans="12:14" x14ac:dyDescent="0.25">
      <c r="L1385" s="15">
        <f>SUM($N$22:N1385)</f>
        <v>3</v>
      </c>
      <c r="M1385" s="15" t="str">
        <f>IF('Base articles déposés'!$A1374='Récap par déposant'!$H$2,'Base articles déposés'!$B1374,"")</f>
        <v/>
      </c>
      <c r="N1385" s="15">
        <f t="shared" si="34"/>
        <v>0</v>
      </c>
    </row>
    <row r="1386" spans="12:14" x14ac:dyDescent="0.25">
      <c r="L1386" s="15">
        <f>SUM($N$22:N1386)</f>
        <v>3</v>
      </c>
      <c r="M1386" s="15" t="str">
        <f>IF('Base articles déposés'!$A1375='Récap par déposant'!$H$2,'Base articles déposés'!$B1375,"")</f>
        <v/>
      </c>
      <c r="N1386" s="15">
        <f t="shared" si="34"/>
        <v>0</v>
      </c>
    </row>
    <row r="1387" spans="12:14" x14ac:dyDescent="0.25">
      <c r="L1387" s="15">
        <f>SUM($N$22:N1387)</f>
        <v>3</v>
      </c>
      <c r="M1387" s="15" t="str">
        <f>IF('Base articles déposés'!$A1376='Récap par déposant'!$H$2,'Base articles déposés'!$B1376,"")</f>
        <v/>
      </c>
      <c r="N1387" s="15">
        <f t="shared" si="34"/>
        <v>0</v>
      </c>
    </row>
    <row r="1388" spans="12:14" x14ac:dyDescent="0.25">
      <c r="L1388" s="15">
        <f>SUM($N$22:N1388)</f>
        <v>3</v>
      </c>
      <c r="M1388" s="15" t="str">
        <f>IF('Base articles déposés'!$A1377='Récap par déposant'!$H$2,'Base articles déposés'!$B1377,"")</f>
        <v/>
      </c>
      <c r="N1388" s="15">
        <f t="shared" si="34"/>
        <v>0</v>
      </c>
    </row>
    <row r="1389" spans="12:14" x14ac:dyDescent="0.25">
      <c r="L1389" s="15">
        <f>SUM($N$22:N1389)</f>
        <v>3</v>
      </c>
      <c r="M1389" s="15" t="str">
        <f>IF('Base articles déposés'!$A1378='Récap par déposant'!$H$2,'Base articles déposés'!$B1378,"")</f>
        <v/>
      </c>
      <c r="N1389" s="15">
        <f t="shared" si="34"/>
        <v>0</v>
      </c>
    </row>
    <row r="1390" spans="12:14" x14ac:dyDescent="0.25">
      <c r="L1390" s="15">
        <f>SUM($N$22:N1390)</f>
        <v>3</v>
      </c>
      <c r="M1390" s="15" t="str">
        <f>IF('Base articles déposés'!$A1379='Récap par déposant'!$H$2,'Base articles déposés'!$B1379,"")</f>
        <v/>
      </c>
      <c r="N1390" s="15">
        <f t="shared" si="34"/>
        <v>0</v>
      </c>
    </row>
    <row r="1391" spans="12:14" x14ac:dyDescent="0.25">
      <c r="L1391" s="15">
        <f>SUM($N$22:N1391)</f>
        <v>3</v>
      </c>
      <c r="M1391" s="15" t="str">
        <f>IF('Base articles déposés'!$A1380='Récap par déposant'!$H$2,'Base articles déposés'!$B1380,"")</f>
        <v/>
      </c>
      <c r="N1391" s="15">
        <f t="shared" si="34"/>
        <v>0</v>
      </c>
    </row>
    <row r="1392" spans="12:14" x14ac:dyDescent="0.25">
      <c r="L1392" s="15">
        <f>SUM($N$22:N1392)</f>
        <v>3</v>
      </c>
      <c r="M1392" s="15" t="str">
        <f>IF('Base articles déposés'!$A1381='Récap par déposant'!$H$2,'Base articles déposés'!$B1381,"")</f>
        <v/>
      </c>
      <c r="N1392" s="15">
        <f t="shared" si="34"/>
        <v>0</v>
      </c>
    </row>
    <row r="1393" spans="12:14" x14ac:dyDescent="0.25">
      <c r="L1393" s="15">
        <f>SUM($N$22:N1393)</f>
        <v>3</v>
      </c>
      <c r="M1393" s="15" t="str">
        <f>IF('Base articles déposés'!$A1382='Récap par déposant'!$H$2,'Base articles déposés'!$B1382,"")</f>
        <v/>
      </c>
      <c r="N1393" s="15">
        <f t="shared" si="34"/>
        <v>0</v>
      </c>
    </row>
    <row r="1394" spans="12:14" x14ac:dyDescent="0.25">
      <c r="L1394" s="15">
        <f>SUM($N$22:N1394)</f>
        <v>3</v>
      </c>
      <c r="M1394" s="15" t="str">
        <f>IF('Base articles déposés'!$A1383='Récap par déposant'!$H$2,'Base articles déposés'!$B1383,"")</f>
        <v/>
      </c>
      <c r="N1394" s="15">
        <f t="shared" si="34"/>
        <v>0</v>
      </c>
    </row>
    <row r="1395" spans="12:14" x14ac:dyDescent="0.25">
      <c r="L1395" s="15">
        <f>SUM($N$22:N1395)</f>
        <v>3</v>
      </c>
      <c r="M1395" s="15" t="str">
        <f>IF('Base articles déposés'!$A1384='Récap par déposant'!$H$2,'Base articles déposés'!$B1384,"")</f>
        <v/>
      </c>
      <c r="N1395" s="15">
        <f t="shared" si="34"/>
        <v>0</v>
      </c>
    </row>
    <row r="1396" spans="12:14" x14ac:dyDescent="0.25">
      <c r="L1396" s="15">
        <f>SUM($N$22:N1396)</f>
        <v>3</v>
      </c>
      <c r="M1396" s="15" t="str">
        <f>IF('Base articles déposés'!$A1385='Récap par déposant'!$H$2,'Base articles déposés'!$B1385,"")</f>
        <v/>
      </c>
      <c r="N1396" s="15">
        <f t="shared" si="34"/>
        <v>0</v>
      </c>
    </row>
    <row r="1397" spans="12:14" x14ac:dyDescent="0.25">
      <c r="L1397" s="15">
        <f>SUM($N$22:N1397)</f>
        <v>3</v>
      </c>
      <c r="M1397" s="15" t="str">
        <f>IF('Base articles déposés'!$A1386='Récap par déposant'!$H$2,'Base articles déposés'!$B1386,"")</f>
        <v/>
      </c>
      <c r="N1397" s="15">
        <f t="shared" si="34"/>
        <v>0</v>
      </c>
    </row>
    <row r="1398" spans="12:14" x14ac:dyDescent="0.25">
      <c r="L1398" s="15">
        <f>SUM($N$22:N1398)</f>
        <v>3</v>
      </c>
      <c r="M1398" s="15" t="str">
        <f>IF('Base articles déposés'!$A1387='Récap par déposant'!$H$2,'Base articles déposés'!$B1387,"")</f>
        <v/>
      </c>
      <c r="N1398" s="15">
        <f t="shared" si="34"/>
        <v>0</v>
      </c>
    </row>
    <row r="1399" spans="12:14" x14ac:dyDescent="0.25">
      <c r="L1399" s="15">
        <f>SUM($N$22:N1399)</f>
        <v>3</v>
      </c>
      <c r="M1399" s="15" t="str">
        <f>IF('Base articles déposés'!$A1388='Récap par déposant'!$H$2,'Base articles déposés'!$B1388,"")</f>
        <v/>
      </c>
      <c r="N1399" s="15">
        <f t="shared" si="34"/>
        <v>0</v>
      </c>
    </row>
    <row r="1400" spans="12:14" x14ac:dyDescent="0.25">
      <c r="L1400" s="15">
        <f>SUM($N$22:N1400)</f>
        <v>3</v>
      </c>
      <c r="M1400" s="15" t="str">
        <f>IF('Base articles déposés'!$A1389='Récap par déposant'!$H$2,'Base articles déposés'!$B1389,"")</f>
        <v/>
      </c>
      <c r="N1400" s="15">
        <f t="shared" si="34"/>
        <v>0</v>
      </c>
    </row>
    <row r="1401" spans="12:14" x14ac:dyDescent="0.25">
      <c r="L1401" s="15">
        <f>SUM($N$22:N1401)</f>
        <v>3</v>
      </c>
      <c r="M1401" s="15" t="str">
        <f>IF('Base articles déposés'!$A1390='Récap par déposant'!$H$2,'Base articles déposés'!$B1390,"")</f>
        <v/>
      </c>
      <c r="N1401" s="15">
        <f t="shared" si="34"/>
        <v>0</v>
      </c>
    </row>
    <row r="1402" spans="12:14" x14ac:dyDescent="0.25">
      <c r="L1402" s="15">
        <f>SUM($N$22:N1402)</f>
        <v>3</v>
      </c>
      <c r="M1402" s="15" t="str">
        <f>IF('Base articles déposés'!$A1391='Récap par déposant'!$H$2,'Base articles déposés'!$B1391,"")</f>
        <v/>
      </c>
      <c r="N1402" s="15">
        <f t="shared" si="34"/>
        <v>0</v>
      </c>
    </row>
    <row r="1403" spans="12:14" x14ac:dyDescent="0.25">
      <c r="L1403" s="15">
        <f>SUM($N$22:N1403)</f>
        <v>3</v>
      </c>
      <c r="M1403" s="15" t="str">
        <f>IF('Base articles déposés'!$A1392='Récap par déposant'!$H$2,'Base articles déposés'!$B1392,"")</f>
        <v/>
      </c>
      <c r="N1403" s="15">
        <f t="shared" si="34"/>
        <v>0</v>
      </c>
    </row>
    <row r="1404" spans="12:14" x14ac:dyDescent="0.25">
      <c r="L1404" s="15">
        <f>SUM($N$22:N1404)</f>
        <v>3</v>
      </c>
      <c r="M1404" s="15" t="str">
        <f>IF('Base articles déposés'!$A1393='Récap par déposant'!$H$2,'Base articles déposés'!$B1393,"")</f>
        <v/>
      </c>
      <c r="N1404" s="15">
        <f t="shared" si="34"/>
        <v>0</v>
      </c>
    </row>
    <row r="1405" spans="12:14" x14ac:dyDescent="0.25">
      <c r="L1405" s="15">
        <f>SUM($N$22:N1405)</f>
        <v>3</v>
      </c>
      <c r="M1405" s="15" t="str">
        <f>IF('Base articles déposés'!$A1394='Récap par déposant'!$H$2,'Base articles déposés'!$B1394,"")</f>
        <v/>
      </c>
      <c r="N1405" s="15">
        <f t="shared" si="34"/>
        <v>0</v>
      </c>
    </row>
    <row r="1406" spans="12:14" x14ac:dyDescent="0.25">
      <c r="L1406" s="15">
        <f>SUM($N$22:N1406)</f>
        <v>3</v>
      </c>
      <c r="M1406" s="15" t="str">
        <f>IF('Base articles déposés'!$A1395='Récap par déposant'!$H$2,'Base articles déposés'!$B1395,"")</f>
        <v/>
      </c>
      <c r="N1406" s="15">
        <f t="shared" si="34"/>
        <v>0</v>
      </c>
    </row>
    <row r="1407" spans="12:14" x14ac:dyDescent="0.25">
      <c r="L1407" s="15">
        <f>SUM($N$22:N1407)</f>
        <v>3</v>
      </c>
      <c r="M1407" s="15" t="str">
        <f>IF('Base articles déposés'!$A1396='Récap par déposant'!$H$2,'Base articles déposés'!$B1396,"")</f>
        <v/>
      </c>
      <c r="N1407" s="15">
        <f t="shared" si="34"/>
        <v>0</v>
      </c>
    </row>
    <row r="1408" spans="12:14" x14ac:dyDescent="0.25">
      <c r="L1408" s="15">
        <f>SUM($N$22:N1408)</f>
        <v>3</v>
      </c>
      <c r="M1408" s="15" t="str">
        <f>IF('Base articles déposés'!$A1397='Récap par déposant'!$H$2,'Base articles déposés'!$B1397,"")</f>
        <v/>
      </c>
      <c r="N1408" s="15">
        <f t="shared" si="34"/>
        <v>0</v>
      </c>
    </row>
    <row r="1409" spans="12:14" x14ac:dyDescent="0.25">
      <c r="L1409" s="15">
        <f>SUM($N$22:N1409)</f>
        <v>3</v>
      </c>
      <c r="M1409" s="15" t="str">
        <f>IF('Base articles déposés'!$A1398='Récap par déposant'!$H$2,'Base articles déposés'!$B1398,"")</f>
        <v/>
      </c>
      <c r="N1409" s="15">
        <f t="shared" si="34"/>
        <v>0</v>
      </c>
    </row>
    <row r="1410" spans="12:14" x14ac:dyDescent="0.25">
      <c r="L1410" s="15">
        <f>SUM($N$22:N1410)</f>
        <v>3</v>
      </c>
      <c r="M1410" s="15" t="str">
        <f>IF('Base articles déposés'!$A1399='Récap par déposant'!$H$2,'Base articles déposés'!$B1399,"")</f>
        <v/>
      </c>
      <c r="N1410" s="15">
        <f t="shared" si="34"/>
        <v>0</v>
      </c>
    </row>
    <row r="1411" spans="12:14" x14ac:dyDescent="0.25">
      <c r="L1411" s="15">
        <f>SUM($N$22:N1411)</f>
        <v>3</v>
      </c>
      <c r="M1411" s="15" t="str">
        <f>IF('Base articles déposés'!$A1400='Récap par déposant'!$H$2,'Base articles déposés'!$B1400,"")</f>
        <v/>
      </c>
      <c r="N1411" s="15">
        <f t="shared" si="34"/>
        <v>0</v>
      </c>
    </row>
    <row r="1412" spans="12:14" x14ac:dyDescent="0.25">
      <c r="L1412" s="15">
        <f>SUM($N$22:N1412)</f>
        <v>3</v>
      </c>
      <c r="M1412" s="15" t="str">
        <f>IF('Base articles déposés'!$A1401='Récap par déposant'!$H$2,'Base articles déposés'!$B1401,"")</f>
        <v/>
      </c>
      <c r="N1412" s="15">
        <f t="shared" si="34"/>
        <v>0</v>
      </c>
    </row>
    <row r="1413" spans="12:14" x14ac:dyDescent="0.25">
      <c r="L1413" s="15">
        <f>SUM($N$22:N1413)</f>
        <v>3</v>
      </c>
      <c r="M1413" s="15" t="str">
        <f>IF('Base articles déposés'!$A1402='Récap par déposant'!$H$2,'Base articles déposés'!$B1402,"")</f>
        <v/>
      </c>
      <c r="N1413" s="15">
        <f t="shared" si="34"/>
        <v>0</v>
      </c>
    </row>
    <row r="1414" spans="12:14" x14ac:dyDescent="0.25">
      <c r="L1414" s="15">
        <f>SUM($N$22:N1414)</f>
        <v>3</v>
      </c>
      <c r="M1414" s="15" t="str">
        <f>IF('Base articles déposés'!$A1403='Récap par déposant'!$H$2,'Base articles déposés'!$B1403,"")</f>
        <v/>
      </c>
      <c r="N1414" s="15">
        <f t="shared" si="34"/>
        <v>0</v>
      </c>
    </row>
    <row r="1415" spans="12:14" x14ac:dyDescent="0.25">
      <c r="L1415" s="15">
        <f>SUM($N$22:N1415)</f>
        <v>3</v>
      </c>
      <c r="M1415" s="15" t="str">
        <f>IF('Base articles déposés'!$A1404='Récap par déposant'!$H$2,'Base articles déposés'!$B1404,"")</f>
        <v/>
      </c>
      <c r="N1415" s="15">
        <f t="shared" si="34"/>
        <v>0</v>
      </c>
    </row>
    <row r="1416" spans="12:14" x14ac:dyDescent="0.25">
      <c r="L1416" s="15">
        <f>SUM($N$22:N1416)</f>
        <v>3</v>
      </c>
      <c r="M1416" s="15" t="str">
        <f>IF('Base articles déposés'!$A1405='Récap par déposant'!$H$2,'Base articles déposés'!$B1405,"")</f>
        <v/>
      </c>
      <c r="N1416" s="15">
        <f t="shared" si="34"/>
        <v>0</v>
      </c>
    </row>
    <row r="1417" spans="12:14" x14ac:dyDescent="0.25">
      <c r="L1417" s="15">
        <f>SUM($N$22:N1417)</f>
        <v>3</v>
      </c>
      <c r="M1417" s="15" t="str">
        <f>IF('Base articles déposés'!$A1406='Récap par déposant'!$H$2,'Base articles déposés'!$B1406,"")</f>
        <v/>
      </c>
      <c r="N1417" s="15">
        <f t="shared" si="34"/>
        <v>0</v>
      </c>
    </row>
    <row r="1418" spans="12:14" x14ac:dyDescent="0.25">
      <c r="L1418" s="15">
        <f>SUM($N$22:N1418)</f>
        <v>3</v>
      </c>
      <c r="M1418" s="15" t="str">
        <f>IF('Base articles déposés'!$A1407='Récap par déposant'!$H$2,'Base articles déposés'!$B1407,"")</f>
        <v/>
      </c>
      <c r="N1418" s="15">
        <f t="shared" si="34"/>
        <v>0</v>
      </c>
    </row>
    <row r="1419" spans="12:14" x14ac:dyDescent="0.25">
      <c r="L1419" s="15">
        <f>SUM($N$22:N1419)</f>
        <v>3</v>
      </c>
      <c r="M1419" s="15" t="str">
        <f>IF('Base articles déposés'!$A1408='Récap par déposant'!$H$2,'Base articles déposés'!$B1408,"")</f>
        <v/>
      </c>
      <c r="N1419" s="15">
        <f t="shared" si="34"/>
        <v>0</v>
      </c>
    </row>
    <row r="1420" spans="12:14" x14ac:dyDescent="0.25">
      <c r="L1420" s="15">
        <f>SUM($N$22:N1420)</f>
        <v>3</v>
      </c>
      <c r="M1420" s="15" t="str">
        <f>IF('Base articles déposés'!$A1409='Récap par déposant'!$H$2,'Base articles déposés'!$B1409,"")</f>
        <v/>
      </c>
      <c r="N1420" s="15">
        <f t="shared" si="34"/>
        <v>0</v>
      </c>
    </row>
    <row r="1421" spans="12:14" x14ac:dyDescent="0.25">
      <c r="L1421" s="15">
        <f>SUM($N$22:N1421)</f>
        <v>3</v>
      </c>
      <c r="M1421" s="15" t="str">
        <f>IF('Base articles déposés'!$A1410='Récap par déposant'!$H$2,'Base articles déposés'!$B1410,"")</f>
        <v/>
      </c>
      <c r="N1421" s="15">
        <f t="shared" si="34"/>
        <v>0</v>
      </c>
    </row>
    <row r="1422" spans="12:14" x14ac:dyDescent="0.25">
      <c r="L1422" s="15">
        <f>SUM($N$22:N1422)</f>
        <v>3</v>
      </c>
      <c r="M1422" s="15" t="str">
        <f>IF('Base articles déposés'!$A1411='Récap par déposant'!$H$2,'Base articles déposés'!$B1411,"")</f>
        <v/>
      </c>
      <c r="N1422" s="15">
        <f t="shared" si="34"/>
        <v>0</v>
      </c>
    </row>
    <row r="1423" spans="12:14" x14ac:dyDescent="0.25">
      <c r="L1423" s="15">
        <f>SUM($N$22:N1423)</f>
        <v>3</v>
      </c>
      <c r="M1423" s="15" t="str">
        <f>IF('Base articles déposés'!$A1412='Récap par déposant'!$H$2,'Base articles déposés'!$B1412,"")</f>
        <v/>
      </c>
      <c r="N1423" s="15">
        <f t="shared" si="34"/>
        <v>0</v>
      </c>
    </row>
    <row r="1424" spans="12:14" x14ac:dyDescent="0.25">
      <c r="L1424" s="15">
        <f>SUM($N$22:N1424)</f>
        <v>3</v>
      </c>
      <c r="M1424" s="15" t="str">
        <f>IF('Base articles déposés'!$A1413='Récap par déposant'!$H$2,'Base articles déposés'!$B1413,"")</f>
        <v/>
      </c>
      <c r="N1424" s="15">
        <f t="shared" si="34"/>
        <v>0</v>
      </c>
    </row>
    <row r="1425" spans="12:14" x14ac:dyDescent="0.25">
      <c r="L1425" s="15">
        <f>SUM($N$22:N1425)</f>
        <v>3</v>
      </c>
      <c r="M1425" s="15" t="str">
        <f>IF('Base articles déposés'!$A1414='Récap par déposant'!$H$2,'Base articles déposés'!$B1414,"")</f>
        <v/>
      </c>
      <c r="N1425" s="15">
        <f t="shared" si="34"/>
        <v>0</v>
      </c>
    </row>
    <row r="1426" spans="12:14" x14ac:dyDescent="0.25">
      <c r="L1426" s="15">
        <f>SUM($N$22:N1426)</f>
        <v>3</v>
      </c>
      <c r="M1426" s="15" t="str">
        <f>IF('Base articles déposés'!$A1415='Récap par déposant'!$H$2,'Base articles déposés'!$B1415,"")</f>
        <v/>
      </c>
      <c r="N1426" s="15">
        <f t="shared" si="34"/>
        <v>0</v>
      </c>
    </row>
    <row r="1427" spans="12:14" x14ac:dyDescent="0.25">
      <c r="L1427" s="15">
        <f>SUM($N$22:N1427)</f>
        <v>3</v>
      </c>
      <c r="M1427" s="15" t="str">
        <f>IF('Base articles déposés'!$A1416='Récap par déposant'!$H$2,'Base articles déposés'!$B1416,"")</f>
        <v/>
      </c>
      <c r="N1427" s="15">
        <f t="shared" ref="N1427:N1490" si="35">IF(M1427="",0,1)</f>
        <v>0</v>
      </c>
    </row>
    <row r="1428" spans="12:14" x14ac:dyDescent="0.25">
      <c r="L1428" s="15">
        <f>SUM($N$22:N1428)</f>
        <v>3</v>
      </c>
      <c r="M1428" s="15" t="str">
        <f>IF('Base articles déposés'!$A1417='Récap par déposant'!$H$2,'Base articles déposés'!$B1417,"")</f>
        <v/>
      </c>
      <c r="N1428" s="15">
        <f t="shared" si="35"/>
        <v>0</v>
      </c>
    </row>
    <row r="1429" spans="12:14" x14ac:dyDescent="0.25">
      <c r="L1429" s="15">
        <f>SUM($N$22:N1429)</f>
        <v>3</v>
      </c>
      <c r="M1429" s="15" t="str">
        <f>IF('Base articles déposés'!$A1418='Récap par déposant'!$H$2,'Base articles déposés'!$B1418,"")</f>
        <v/>
      </c>
      <c r="N1429" s="15">
        <f t="shared" si="35"/>
        <v>0</v>
      </c>
    </row>
    <row r="1430" spans="12:14" x14ac:dyDescent="0.25">
      <c r="L1430" s="15">
        <f>SUM($N$22:N1430)</f>
        <v>3</v>
      </c>
      <c r="M1430" s="15" t="str">
        <f>IF('Base articles déposés'!$A1419='Récap par déposant'!$H$2,'Base articles déposés'!$B1419,"")</f>
        <v/>
      </c>
      <c r="N1430" s="15">
        <f t="shared" si="35"/>
        <v>0</v>
      </c>
    </row>
    <row r="1431" spans="12:14" x14ac:dyDescent="0.25">
      <c r="L1431" s="15">
        <f>SUM($N$22:N1431)</f>
        <v>3</v>
      </c>
      <c r="M1431" s="15" t="str">
        <f>IF('Base articles déposés'!$A1420='Récap par déposant'!$H$2,'Base articles déposés'!$B1420,"")</f>
        <v/>
      </c>
      <c r="N1431" s="15">
        <f t="shared" si="35"/>
        <v>0</v>
      </c>
    </row>
    <row r="1432" spans="12:14" x14ac:dyDescent="0.25">
      <c r="L1432" s="15">
        <f>SUM($N$22:N1432)</f>
        <v>3</v>
      </c>
      <c r="M1432" s="15" t="str">
        <f>IF('Base articles déposés'!$A1421='Récap par déposant'!$H$2,'Base articles déposés'!$B1421,"")</f>
        <v/>
      </c>
      <c r="N1432" s="15">
        <f t="shared" si="35"/>
        <v>0</v>
      </c>
    </row>
    <row r="1433" spans="12:14" x14ac:dyDescent="0.25">
      <c r="L1433" s="15">
        <f>SUM($N$22:N1433)</f>
        <v>3</v>
      </c>
      <c r="M1433" s="15" t="str">
        <f>IF('Base articles déposés'!$A1422='Récap par déposant'!$H$2,'Base articles déposés'!$B1422,"")</f>
        <v/>
      </c>
      <c r="N1433" s="15">
        <f t="shared" si="35"/>
        <v>0</v>
      </c>
    </row>
    <row r="1434" spans="12:14" x14ac:dyDescent="0.25">
      <c r="L1434" s="15">
        <f>SUM($N$22:N1434)</f>
        <v>3</v>
      </c>
      <c r="M1434" s="15" t="str">
        <f>IF('Base articles déposés'!$A1423='Récap par déposant'!$H$2,'Base articles déposés'!$B1423,"")</f>
        <v/>
      </c>
      <c r="N1434" s="15">
        <f t="shared" si="35"/>
        <v>0</v>
      </c>
    </row>
    <row r="1435" spans="12:14" x14ac:dyDescent="0.25">
      <c r="L1435" s="15">
        <f>SUM($N$22:N1435)</f>
        <v>3</v>
      </c>
      <c r="M1435" s="15" t="str">
        <f>IF('Base articles déposés'!$A1424='Récap par déposant'!$H$2,'Base articles déposés'!$B1424,"")</f>
        <v/>
      </c>
      <c r="N1435" s="15">
        <f t="shared" si="35"/>
        <v>0</v>
      </c>
    </row>
    <row r="1436" spans="12:14" x14ac:dyDescent="0.25">
      <c r="L1436" s="15">
        <f>SUM($N$22:N1436)</f>
        <v>3</v>
      </c>
      <c r="M1436" s="15" t="str">
        <f>IF('Base articles déposés'!$A1425='Récap par déposant'!$H$2,'Base articles déposés'!$B1425,"")</f>
        <v/>
      </c>
      <c r="N1436" s="15">
        <f t="shared" si="35"/>
        <v>0</v>
      </c>
    </row>
    <row r="1437" spans="12:14" x14ac:dyDescent="0.25">
      <c r="L1437" s="15">
        <f>SUM($N$22:N1437)</f>
        <v>3</v>
      </c>
      <c r="M1437" s="15" t="str">
        <f>IF('Base articles déposés'!$A1426='Récap par déposant'!$H$2,'Base articles déposés'!$B1426,"")</f>
        <v/>
      </c>
      <c r="N1437" s="15">
        <f t="shared" si="35"/>
        <v>0</v>
      </c>
    </row>
    <row r="1438" spans="12:14" x14ac:dyDescent="0.25">
      <c r="L1438" s="15">
        <f>SUM($N$22:N1438)</f>
        <v>3</v>
      </c>
      <c r="M1438" s="15" t="str">
        <f>IF('Base articles déposés'!$A1427='Récap par déposant'!$H$2,'Base articles déposés'!$B1427,"")</f>
        <v/>
      </c>
      <c r="N1438" s="15">
        <f t="shared" si="35"/>
        <v>0</v>
      </c>
    </row>
    <row r="1439" spans="12:14" x14ac:dyDescent="0.25">
      <c r="L1439" s="15">
        <f>SUM($N$22:N1439)</f>
        <v>3</v>
      </c>
      <c r="M1439" s="15" t="str">
        <f>IF('Base articles déposés'!$A1428='Récap par déposant'!$H$2,'Base articles déposés'!$B1428,"")</f>
        <v/>
      </c>
      <c r="N1439" s="15">
        <f t="shared" si="35"/>
        <v>0</v>
      </c>
    </row>
    <row r="1440" spans="12:14" x14ac:dyDescent="0.25">
      <c r="L1440" s="15">
        <f>SUM($N$22:N1440)</f>
        <v>3</v>
      </c>
      <c r="M1440" s="15" t="str">
        <f>IF('Base articles déposés'!$A1429='Récap par déposant'!$H$2,'Base articles déposés'!$B1429,"")</f>
        <v/>
      </c>
      <c r="N1440" s="15">
        <f t="shared" si="35"/>
        <v>0</v>
      </c>
    </row>
    <row r="1441" spans="12:14" x14ac:dyDescent="0.25">
      <c r="L1441" s="15">
        <f>SUM($N$22:N1441)</f>
        <v>3</v>
      </c>
      <c r="M1441" s="15" t="str">
        <f>IF('Base articles déposés'!$A1430='Récap par déposant'!$H$2,'Base articles déposés'!$B1430,"")</f>
        <v/>
      </c>
      <c r="N1441" s="15">
        <f t="shared" si="35"/>
        <v>0</v>
      </c>
    </row>
    <row r="1442" spans="12:14" x14ac:dyDescent="0.25">
      <c r="L1442" s="15">
        <f>SUM($N$22:N1442)</f>
        <v>3</v>
      </c>
      <c r="M1442" s="15" t="str">
        <f>IF('Base articles déposés'!$A1431='Récap par déposant'!$H$2,'Base articles déposés'!$B1431,"")</f>
        <v/>
      </c>
      <c r="N1442" s="15">
        <f t="shared" si="35"/>
        <v>0</v>
      </c>
    </row>
    <row r="1443" spans="12:14" x14ac:dyDescent="0.25">
      <c r="L1443" s="15">
        <f>SUM($N$22:N1443)</f>
        <v>3</v>
      </c>
      <c r="M1443" s="15" t="str">
        <f>IF('Base articles déposés'!$A1432='Récap par déposant'!$H$2,'Base articles déposés'!$B1432,"")</f>
        <v/>
      </c>
      <c r="N1443" s="15">
        <f t="shared" si="35"/>
        <v>0</v>
      </c>
    </row>
    <row r="1444" spans="12:14" x14ac:dyDescent="0.25">
      <c r="L1444" s="15">
        <f>SUM($N$22:N1444)</f>
        <v>3</v>
      </c>
      <c r="M1444" s="15" t="str">
        <f>IF('Base articles déposés'!$A1433='Récap par déposant'!$H$2,'Base articles déposés'!$B1433,"")</f>
        <v/>
      </c>
      <c r="N1444" s="15">
        <f t="shared" si="35"/>
        <v>0</v>
      </c>
    </row>
    <row r="1445" spans="12:14" x14ac:dyDescent="0.25">
      <c r="L1445" s="15">
        <f>SUM($N$22:N1445)</f>
        <v>3</v>
      </c>
      <c r="M1445" s="15" t="str">
        <f>IF('Base articles déposés'!$A1434='Récap par déposant'!$H$2,'Base articles déposés'!$B1434,"")</f>
        <v/>
      </c>
      <c r="N1445" s="15">
        <f t="shared" si="35"/>
        <v>0</v>
      </c>
    </row>
    <row r="1446" spans="12:14" x14ac:dyDescent="0.25">
      <c r="L1446" s="15">
        <f>SUM($N$22:N1446)</f>
        <v>3</v>
      </c>
      <c r="M1446" s="15" t="str">
        <f>IF('Base articles déposés'!$A1435='Récap par déposant'!$H$2,'Base articles déposés'!$B1435,"")</f>
        <v/>
      </c>
      <c r="N1446" s="15">
        <f t="shared" si="35"/>
        <v>0</v>
      </c>
    </row>
    <row r="1447" spans="12:14" x14ac:dyDescent="0.25">
      <c r="L1447" s="15">
        <f>SUM($N$22:N1447)</f>
        <v>3</v>
      </c>
      <c r="M1447" s="15" t="str">
        <f>IF('Base articles déposés'!$A1436='Récap par déposant'!$H$2,'Base articles déposés'!$B1436,"")</f>
        <v/>
      </c>
      <c r="N1447" s="15">
        <f t="shared" si="35"/>
        <v>0</v>
      </c>
    </row>
    <row r="1448" spans="12:14" x14ac:dyDescent="0.25">
      <c r="L1448" s="15">
        <f>SUM($N$22:N1448)</f>
        <v>3</v>
      </c>
      <c r="M1448" s="15" t="str">
        <f>IF('Base articles déposés'!$A1437='Récap par déposant'!$H$2,'Base articles déposés'!$B1437,"")</f>
        <v/>
      </c>
      <c r="N1448" s="15">
        <f t="shared" si="35"/>
        <v>0</v>
      </c>
    </row>
    <row r="1449" spans="12:14" x14ac:dyDescent="0.25">
      <c r="L1449" s="15">
        <f>SUM($N$22:N1449)</f>
        <v>3</v>
      </c>
      <c r="M1449" s="15" t="str">
        <f>IF('Base articles déposés'!$A1438='Récap par déposant'!$H$2,'Base articles déposés'!$B1438,"")</f>
        <v/>
      </c>
      <c r="N1449" s="15">
        <f t="shared" si="35"/>
        <v>0</v>
      </c>
    </row>
    <row r="1450" spans="12:14" x14ac:dyDescent="0.25">
      <c r="L1450" s="15">
        <f>SUM($N$22:N1450)</f>
        <v>3</v>
      </c>
      <c r="M1450" s="15" t="str">
        <f>IF('Base articles déposés'!$A1439='Récap par déposant'!$H$2,'Base articles déposés'!$B1439,"")</f>
        <v/>
      </c>
      <c r="N1450" s="15">
        <f t="shared" si="35"/>
        <v>0</v>
      </c>
    </row>
    <row r="1451" spans="12:14" x14ac:dyDescent="0.25">
      <c r="L1451" s="15">
        <f>SUM($N$22:N1451)</f>
        <v>3</v>
      </c>
      <c r="M1451" s="15" t="str">
        <f>IF('Base articles déposés'!$A1440='Récap par déposant'!$H$2,'Base articles déposés'!$B1440,"")</f>
        <v/>
      </c>
      <c r="N1451" s="15">
        <f t="shared" si="35"/>
        <v>0</v>
      </c>
    </row>
    <row r="1452" spans="12:14" x14ac:dyDescent="0.25">
      <c r="L1452" s="15">
        <f>SUM($N$22:N1452)</f>
        <v>3</v>
      </c>
      <c r="M1452" s="15" t="str">
        <f>IF('Base articles déposés'!$A1441='Récap par déposant'!$H$2,'Base articles déposés'!$B1441,"")</f>
        <v/>
      </c>
      <c r="N1452" s="15">
        <f t="shared" si="35"/>
        <v>0</v>
      </c>
    </row>
    <row r="1453" spans="12:14" x14ac:dyDescent="0.25">
      <c r="L1453" s="15">
        <f>SUM($N$22:N1453)</f>
        <v>3</v>
      </c>
      <c r="M1453" s="15" t="str">
        <f>IF('Base articles déposés'!$A1442='Récap par déposant'!$H$2,'Base articles déposés'!$B1442,"")</f>
        <v/>
      </c>
      <c r="N1453" s="15">
        <f t="shared" si="35"/>
        <v>0</v>
      </c>
    </row>
    <row r="1454" spans="12:14" x14ac:dyDescent="0.25">
      <c r="L1454" s="15">
        <f>SUM($N$22:N1454)</f>
        <v>3</v>
      </c>
      <c r="M1454" s="15" t="str">
        <f>IF('Base articles déposés'!$A1443='Récap par déposant'!$H$2,'Base articles déposés'!$B1443,"")</f>
        <v/>
      </c>
      <c r="N1454" s="15">
        <f t="shared" si="35"/>
        <v>0</v>
      </c>
    </row>
    <row r="1455" spans="12:14" x14ac:dyDescent="0.25">
      <c r="L1455" s="15">
        <f>SUM($N$22:N1455)</f>
        <v>3</v>
      </c>
      <c r="M1455" s="15" t="str">
        <f>IF('Base articles déposés'!$A1444='Récap par déposant'!$H$2,'Base articles déposés'!$B1444,"")</f>
        <v/>
      </c>
      <c r="N1455" s="15">
        <f t="shared" si="35"/>
        <v>0</v>
      </c>
    </row>
    <row r="1456" spans="12:14" x14ac:dyDescent="0.25">
      <c r="L1456" s="15">
        <f>SUM($N$22:N1456)</f>
        <v>3</v>
      </c>
      <c r="M1456" s="15" t="str">
        <f>IF('Base articles déposés'!$A1445='Récap par déposant'!$H$2,'Base articles déposés'!$B1445,"")</f>
        <v/>
      </c>
      <c r="N1456" s="15">
        <f t="shared" si="35"/>
        <v>0</v>
      </c>
    </row>
    <row r="1457" spans="12:14" x14ac:dyDescent="0.25">
      <c r="L1457" s="15">
        <f>SUM($N$22:N1457)</f>
        <v>3</v>
      </c>
      <c r="M1457" s="15" t="str">
        <f>IF('Base articles déposés'!$A1446='Récap par déposant'!$H$2,'Base articles déposés'!$B1446,"")</f>
        <v/>
      </c>
      <c r="N1457" s="15">
        <f t="shared" si="35"/>
        <v>0</v>
      </c>
    </row>
    <row r="1458" spans="12:14" x14ac:dyDescent="0.25">
      <c r="L1458" s="15">
        <f>SUM($N$22:N1458)</f>
        <v>3</v>
      </c>
      <c r="M1458" s="15" t="str">
        <f>IF('Base articles déposés'!$A1447='Récap par déposant'!$H$2,'Base articles déposés'!$B1447,"")</f>
        <v/>
      </c>
      <c r="N1458" s="15">
        <f t="shared" si="35"/>
        <v>0</v>
      </c>
    </row>
    <row r="1459" spans="12:14" x14ac:dyDescent="0.25">
      <c r="L1459" s="15">
        <f>SUM($N$22:N1459)</f>
        <v>3</v>
      </c>
      <c r="M1459" s="15" t="str">
        <f>IF('Base articles déposés'!$A1448='Récap par déposant'!$H$2,'Base articles déposés'!$B1448,"")</f>
        <v/>
      </c>
      <c r="N1459" s="15">
        <f t="shared" si="35"/>
        <v>0</v>
      </c>
    </row>
    <row r="1460" spans="12:14" x14ac:dyDescent="0.25">
      <c r="L1460" s="15">
        <f>SUM($N$22:N1460)</f>
        <v>3</v>
      </c>
      <c r="M1460" s="15" t="str">
        <f>IF('Base articles déposés'!$A1449='Récap par déposant'!$H$2,'Base articles déposés'!$B1449,"")</f>
        <v/>
      </c>
      <c r="N1460" s="15">
        <f t="shared" si="35"/>
        <v>0</v>
      </c>
    </row>
    <row r="1461" spans="12:14" x14ac:dyDescent="0.25">
      <c r="L1461" s="15">
        <f>SUM($N$22:N1461)</f>
        <v>3</v>
      </c>
      <c r="M1461" s="15" t="str">
        <f>IF('Base articles déposés'!$A1450='Récap par déposant'!$H$2,'Base articles déposés'!$B1450,"")</f>
        <v/>
      </c>
      <c r="N1461" s="15">
        <f t="shared" si="35"/>
        <v>0</v>
      </c>
    </row>
    <row r="1462" spans="12:14" x14ac:dyDescent="0.25">
      <c r="L1462" s="15">
        <f>SUM($N$22:N1462)</f>
        <v>3</v>
      </c>
      <c r="M1462" s="15" t="str">
        <f>IF('Base articles déposés'!$A1451='Récap par déposant'!$H$2,'Base articles déposés'!$B1451,"")</f>
        <v/>
      </c>
      <c r="N1462" s="15">
        <f t="shared" si="35"/>
        <v>0</v>
      </c>
    </row>
    <row r="1463" spans="12:14" x14ac:dyDescent="0.25">
      <c r="L1463" s="15">
        <f>SUM($N$22:N1463)</f>
        <v>3</v>
      </c>
      <c r="M1463" s="15" t="str">
        <f>IF('Base articles déposés'!$A1452='Récap par déposant'!$H$2,'Base articles déposés'!$B1452,"")</f>
        <v/>
      </c>
      <c r="N1463" s="15">
        <f t="shared" si="35"/>
        <v>0</v>
      </c>
    </row>
    <row r="1464" spans="12:14" x14ac:dyDescent="0.25">
      <c r="L1464" s="15">
        <f>SUM($N$22:N1464)</f>
        <v>3</v>
      </c>
      <c r="M1464" s="15" t="str">
        <f>IF('Base articles déposés'!$A1453='Récap par déposant'!$H$2,'Base articles déposés'!$B1453,"")</f>
        <v/>
      </c>
      <c r="N1464" s="15">
        <f t="shared" si="35"/>
        <v>0</v>
      </c>
    </row>
    <row r="1465" spans="12:14" x14ac:dyDescent="0.25">
      <c r="L1465" s="15">
        <f>SUM($N$22:N1465)</f>
        <v>3</v>
      </c>
      <c r="M1465" s="15" t="str">
        <f>IF('Base articles déposés'!$A1454='Récap par déposant'!$H$2,'Base articles déposés'!$B1454,"")</f>
        <v/>
      </c>
      <c r="N1465" s="15">
        <f t="shared" si="35"/>
        <v>0</v>
      </c>
    </row>
    <row r="1466" spans="12:14" x14ac:dyDescent="0.25">
      <c r="L1466" s="15">
        <f>SUM($N$22:N1466)</f>
        <v>3</v>
      </c>
      <c r="M1466" s="15" t="str">
        <f>IF('Base articles déposés'!$A1455='Récap par déposant'!$H$2,'Base articles déposés'!$B1455,"")</f>
        <v/>
      </c>
      <c r="N1466" s="15">
        <f t="shared" si="35"/>
        <v>0</v>
      </c>
    </row>
    <row r="1467" spans="12:14" x14ac:dyDescent="0.25">
      <c r="L1467" s="15">
        <f>SUM($N$22:N1467)</f>
        <v>3</v>
      </c>
      <c r="M1467" s="15" t="str">
        <f>IF('Base articles déposés'!$A1456='Récap par déposant'!$H$2,'Base articles déposés'!$B1456,"")</f>
        <v/>
      </c>
      <c r="N1467" s="15">
        <f t="shared" si="35"/>
        <v>0</v>
      </c>
    </row>
    <row r="1468" spans="12:14" x14ac:dyDescent="0.25">
      <c r="L1468" s="15">
        <f>SUM($N$22:N1468)</f>
        <v>3</v>
      </c>
      <c r="M1468" s="15" t="str">
        <f>IF('Base articles déposés'!$A1457='Récap par déposant'!$H$2,'Base articles déposés'!$B1457,"")</f>
        <v/>
      </c>
      <c r="N1468" s="15">
        <f t="shared" si="35"/>
        <v>0</v>
      </c>
    </row>
    <row r="1469" spans="12:14" x14ac:dyDescent="0.25">
      <c r="L1469" s="15">
        <f>SUM($N$22:N1469)</f>
        <v>3</v>
      </c>
      <c r="M1469" s="15" t="str">
        <f>IF('Base articles déposés'!$A1458='Récap par déposant'!$H$2,'Base articles déposés'!$B1458,"")</f>
        <v/>
      </c>
      <c r="N1469" s="15">
        <f t="shared" si="35"/>
        <v>0</v>
      </c>
    </row>
    <row r="1470" spans="12:14" x14ac:dyDescent="0.25">
      <c r="L1470" s="15">
        <f>SUM($N$22:N1470)</f>
        <v>3</v>
      </c>
      <c r="M1470" s="15" t="str">
        <f>IF('Base articles déposés'!$A1459='Récap par déposant'!$H$2,'Base articles déposés'!$B1459,"")</f>
        <v/>
      </c>
      <c r="N1470" s="15">
        <f t="shared" si="35"/>
        <v>0</v>
      </c>
    </row>
    <row r="1471" spans="12:14" x14ac:dyDescent="0.25">
      <c r="L1471" s="15">
        <f>SUM($N$22:N1471)</f>
        <v>3</v>
      </c>
      <c r="M1471" s="15" t="str">
        <f>IF('Base articles déposés'!$A1460='Récap par déposant'!$H$2,'Base articles déposés'!$B1460,"")</f>
        <v/>
      </c>
      <c r="N1471" s="15">
        <f t="shared" si="35"/>
        <v>0</v>
      </c>
    </row>
    <row r="1472" spans="12:14" x14ac:dyDescent="0.25">
      <c r="L1472" s="15">
        <f>SUM($N$22:N1472)</f>
        <v>3</v>
      </c>
      <c r="M1472" s="15" t="str">
        <f>IF('Base articles déposés'!$A1461='Récap par déposant'!$H$2,'Base articles déposés'!$B1461,"")</f>
        <v/>
      </c>
      <c r="N1472" s="15">
        <f t="shared" si="35"/>
        <v>0</v>
      </c>
    </row>
    <row r="1473" spans="12:14" x14ac:dyDescent="0.25">
      <c r="L1473" s="15">
        <f>SUM($N$22:N1473)</f>
        <v>3</v>
      </c>
      <c r="M1473" s="15" t="str">
        <f>IF('Base articles déposés'!$A1462='Récap par déposant'!$H$2,'Base articles déposés'!$B1462,"")</f>
        <v/>
      </c>
      <c r="N1473" s="15">
        <f t="shared" si="35"/>
        <v>0</v>
      </c>
    </row>
    <row r="1474" spans="12:14" x14ac:dyDescent="0.25">
      <c r="L1474" s="15">
        <f>SUM($N$22:N1474)</f>
        <v>3</v>
      </c>
      <c r="M1474" s="15" t="str">
        <f>IF('Base articles déposés'!$A1463='Récap par déposant'!$H$2,'Base articles déposés'!$B1463,"")</f>
        <v/>
      </c>
      <c r="N1474" s="15">
        <f t="shared" si="35"/>
        <v>0</v>
      </c>
    </row>
    <row r="1475" spans="12:14" x14ac:dyDescent="0.25">
      <c r="L1475" s="15">
        <f>SUM($N$22:N1475)</f>
        <v>3</v>
      </c>
      <c r="M1475" s="15" t="str">
        <f>IF('Base articles déposés'!$A1464='Récap par déposant'!$H$2,'Base articles déposés'!$B1464,"")</f>
        <v/>
      </c>
      <c r="N1475" s="15">
        <f t="shared" si="35"/>
        <v>0</v>
      </c>
    </row>
    <row r="1476" spans="12:14" x14ac:dyDescent="0.25">
      <c r="L1476" s="15">
        <f>SUM($N$22:N1476)</f>
        <v>3</v>
      </c>
      <c r="M1476" s="15" t="str">
        <f>IF('Base articles déposés'!$A1465='Récap par déposant'!$H$2,'Base articles déposés'!$B1465,"")</f>
        <v/>
      </c>
      <c r="N1476" s="15">
        <f t="shared" si="35"/>
        <v>0</v>
      </c>
    </row>
    <row r="1477" spans="12:14" x14ac:dyDescent="0.25">
      <c r="L1477" s="15">
        <f>SUM($N$22:N1477)</f>
        <v>3</v>
      </c>
      <c r="M1477" s="15" t="str">
        <f>IF('Base articles déposés'!$A1466='Récap par déposant'!$H$2,'Base articles déposés'!$B1466,"")</f>
        <v/>
      </c>
      <c r="N1477" s="15">
        <f t="shared" si="35"/>
        <v>0</v>
      </c>
    </row>
    <row r="1478" spans="12:14" x14ac:dyDescent="0.25">
      <c r="L1478" s="15">
        <f>SUM($N$22:N1478)</f>
        <v>3</v>
      </c>
      <c r="M1478" s="15" t="str">
        <f>IF('Base articles déposés'!$A1467='Récap par déposant'!$H$2,'Base articles déposés'!$B1467,"")</f>
        <v/>
      </c>
      <c r="N1478" s="15">
        <f t="shared" si="35"/>
        <v>0</v>
      </c>
    </row>
    <row r="1479" spans="12:14" x14ac:dyDescent="0.25">
      <c r="L1479" s="15">
        <f>SUM($N$22:N1479)</f>
        <v>3</v>
      </c>
      <c r="M1479" s="15" t="str">
        <f>IF('Base articles déposés'!$A1468='Récap par déposant'!$H$2,'Base articles déposés'!$B1468,"")</f>
        <v/>
      </c>
      <c r="N1479" s="15">
        <f t="shared" si="35"/>
        <v>0</v>
      </c>
    </row>
    <row r="1480" spans="12:14" x14ac:dyDescent="0.25">
      <c r="L1480" s="15">
        <f>SUM($N$22:N1480)</f>
        <v>3</v>
      </c>
      <c r="M1480" s="15" t="str">
        <f>IF('Base articles déposés'!$A1469='Récap par déposant'!$H$2,'Base articles déposés'!$B1469,"")</f>
        <v/>
      </c>
      <c r="N1480" s="15">
        <f t="shared" si="35"/>
        <v>0</v>
      </c>
    </row>
    <row r="1481" spans="12:14" x14ac:dyDescent="0.25">
      <c r="L1481" s="15">
        <f>SUM($N$22:N1481)</f>
        <v>3</v>
      </c>
      <c r="M1481" s="15" t="str">
        <f>IF('Base articles déposés'!$A1470='Récap par déposant'!$H$2,'Base articles déposés'!$B1470,"")</f>
        <v/>
      </c>
      <c r="N1481" s="15">
        <f t="shared" si="35"/>
        <v>0</v>
      </c>
    </row>
    <row r="1482" spans="12:14" x14ac:dyDescent="0.25">
      <c r="L1482" s="15">
        <f>SUM($N$22:N1482)</f>
        <v>3</v>
      </c>
      <c r="M1482" s="15" t="str">
        <f>IF('Base articles déposés'!$A1471='Récap par déposant'!$H$2,'Base articles déposés'!$B1471,"")</f>
        <v/>
      </c>
      <c r="N1482" s="15">
        <f t="shared" si="35"/>
        <v>0</v>
      </c>
    </row>
    <row r="1483" spans="12:14" x14ac:dyDescent="0.25">
      <c r="L1483" s="15">
        <f>SUM($N$22:N1483)</f>
        <v>3</v>
      </c>
      <c r="M1483" s="15" t="str">
        <f>IF('Base articles déposés'!$A1472='Récap par déposant'!$H$2,'Base articles déposés'!$B1472,"")</f>
        <v/>
      </c>
      <c r="N1483" s="15">
        <f t="shared" si="35"/>
        <v>0</v>
      </c>
    </row>
    <row r="1484" spans="12:14" x14ac:dyDescent="0.25">
      <c r="L1484" s="15">
        <f>SUM($N$22:N1484)</f>
        <v>3</v>
      </c>
      <c r="M1484" s="15" t="str">
        <f>IF('Base articles déposés'!$A1473='Récap par déposant'!$H$2,'Base articles déposés'!$B1473,"")</f>
        <v/>
      </c>
      <c r="N1484" s="15">
        <f t="shared" si="35"/>
        <v>0</v>
      </c>
    </row>
    <row r="1485" spans="12:14" x14ac:dyDescent="0.25">
      <c r="L1485" s="15">
        <f>SUM($N$22:N1485)</f>
        <v>3</v>
      </c>
      <c r="M1485" s="15" t="str">
        <f>IF('Base articles déposés'!$A1474='Récap par déposant'!$H$2,'Base articles déposés'!$B1474,"")</f>
        <v/>
      </c>
      <c r="N1485" s="15">
        <f t="shared" si="35"/>
        <v>0</v>
      </c>
    </row>
    <row r="1486" spans="12:14" x14ac:dyDescent="0.25">
      <c r="L1486" s="15">
        <f>SUM($N$22:N1486)</f>
        <v>3</v>
      </c>
      <c r="M1486" s="15" t="str">
        <f>IF('Base articles déposés'!$A1475='Récap par déposant'!$H$2,'Base articles déposés'!$B1475,"")</f>
        <v/>
      </c>
      <c r="N1486" s="15">
        <f t="shared" si="35"/>
        <v>0</v>
      </c>
    </row>
    <row r="1487" spans="12:14" x14ac:dyDescent="0.25">
      <c r="L1487" s="15">
        <f>SUM($N$22:N1487)</f>
        <v>3</v>
      </c>
      <c r="M1487" s="15" t="str">
        <f>IF('Base articles déposés'!$A1476='Récap par déposant'!$H$2,'Base articles déposés'!$B1476,"")</f>
        <v/>
      </c>
      <c r="N1487" s="15">
        <f t="shared" si="35"/>
        <v>0</v>
      </c>
    </row>
    <row r="1488" spans="12:14" x14ac:dyDescent="0.25">
      <c r="L1488" s="15">
        <f>SUM($N$22:N1488)</f>
        <v>3</v>
      </c>
      <c r="M1488" s="15" t="str">
        <f>IF('Base articles déposés'!$A1477='Récap par déposant'!$H$2,'Base articles déposés'!$B1477,"")</f>
        <v/>
      </c>
      <c r="N1488" s="15">
        <f t="shared" si="35"/>
        <v>0</v>
      </c>
    </row>
    <row r="1489" spans="12:14" x14ac:dyDescent="0.25">
      <c r="L1489" s="15">
        <f>SUM($N$22:N1489)</f>
        <v>3</v>
      </c>
      <c r="M1489" s="15" t="str">
        <f>IF('Base articles déposés'!$A1478='Récap par déposant'!$H$2,'Base articles déposés'!$B1478,"")</f>
        <v/>
      </c>
      <c r="N1489" s="15">
        <f t="shared" si="35"/>
        <v>0</v>
      </c>
    </row>
    <row r="1490" spans="12:14" x14ac:dyDescent="0.25">
      <c r="L1490" s="15">
        <f>SUM($N$22:N1490)</f>
        <v>3</v>
      </c>
      <c r="M1490" s="15" t="str">
        <f>IF('Base articles déposés'!$A1479='Récap par déposant'!$H$2,'Base articles déposés'!$B1479,"")</f>
        <v/>
      </c>
      <c r="N1490" s="15">
        <f t="shared" si="35"/>
        <v>0</v>
      </c>
    </row>
    <row r="1491" spans="12:14" x14ac:dyDescent="0.25">
      <c r="L1491" s="15">
        <f>SUM($N$22:N1491)</f>
        <v>3</v>
      </c>
      <c r="M1491" s="15" t="str">
        <f>IF('Base articles déposés'!$A1480='Récap par déposant'!$H$2,'Base articles déposés'!$B1480,"")</f>
        <v/>
      </c>
      <c r="N1491" s="15">
        <f t="shared" ref="N1491:N1554" si="36">IF(M1491="",0,1)</f>
        <v>0</v>
      </c>
    </row>
    <row r="1492" spans="12:14" x14ac:dyDescent="0.25">
      <c r="L1492" s="15">
        <f>SUM($N$22:N1492)</f>
        <v>3</v>
      </c>
      <c r="M1492" s="15" t="str">
        <f>IF('Base articles déposés'!$A1481='Récap par déposant'!$H$2,'Base articles déposés'!$B1481,"")</f>
        <v/>
      </c>
      <c r="N1492" s="15">
        <f t="shared" si="36"/>
        <v>0</v>
      </c>
    </row>
    <row r="1493" spans="12:14" x14ac:dyDescent="0.25">
      <c r="L1493" s="15">
        <f>SUM($N$22:N1493)</f>
        <v>3</v>
      </c>
      <c r="M1493" s="15" t="str">
        <f>IF('Base articles déposés'!$A1482='Récap par déposant'!$H$2,'Base articles déposés'!$B1482,"")</f>
        <v/>
      </c>
      <c r="N1493" s="15">
        <f t="shared" si="36"/>
        <v>0</v>
      </c>
    </row>
    <row r="1494" spans="12:14" x14ac:dyDescent="0.25">
      <c r="L1494" s="15">
        <f>SUM($N$22:N1494)</f>
        <v>3</v>
      </c>
      <c r="M1494" s="15" t="str">
        <f>IF('Base articles déposés'!$A1483='Récap par déposant'!$H$2,'Base articles déposés'!$B1483,"")</f>
        <v/>
      </c>
      <c r="N1494" s="15">
        <f t="shared" si="36"/>
        <v>0</v>
      </c>
    </row>
    <row r="1495" spans="12:14" x14ac:dyDescent="0.25">
      <c r="L1495" s="15">
        <f>SUM($N$22:N1495)</f>
        <v>3</v>
      </c>
      <c r="M1495" s="15" t="str">
        <f>IF('Base articles déposés'!$A1484='Récap par déposant'!$H$2,'Base articles déposés'!$B1484,"")</f>
        <v/>
      </c>
      <c r="N1495" s="15">
        <f t="shared" si="36"/>
        <v>0</v>
      </c>
    </row>
    <row r="1496" spans="12:14" x14ac:dyDescent="0.25">
      <c r="L1496" s="15">
        <f>SUM($N$22:N1496)</f>
        <v>3</v>
      </c>
      <c r="M1496" s="15" t="str">
        <f>IF('Base articles déposés'!$A1485='Récap par déposant'!$H$2,'Base articles déposés'!$B1485,"")</f>
        <v/>
      </c>
      <c r="N1496" s="15">
        <f t="shared" si="36"/>
        <v>0</v>
      </c>
    </row>
    <row r="1497" spans="12:14" x14ac:dyDescent="0.25">
      <c r="L1497" s="15">
        <f>SUM($N$22:N1497)</f>
        <v>3</v>
      </c>
      <c r="M1497" s="15" t="str">
        <f>IF('Base articles déposés'!$A1486='Récap par déposant'!$H$2,'Base articles déposés'!$B1486,"")</f>
        <v/>
      </c>
      <c r="N1497" s="15">
        <f t="shared" si="36"/>
        <v>0</v>
      </c>
    </row>
    <row r="1498" spans="12:14" x14ac:dyDescent="0.25">
      <c r="L1498" s="15">
        <f>SUM($N$22:N1498)</f>
        <v>3</v>
      </c>
      <c r="M1498" s="15" t="str">
        <f>IF('Base articles déposés'!$A1487='Récap par déposant'!$H$2,'Base articles déposés'!$B1487,"")</f>
        <v/>
      </c>
      <c r="N1498" s="15">
        <f t="shared" si="36"/>
        <v>0</v>
      </c>
    </row>
    <row r="1499" spans="12:14" x14ac:dyDescent="0.25">
      <c r="L1499" s="15">
        <f>SUM($N$22:N1499)</f>
        <v>3</v>
      </c>
      <c r="M1499" s="15" t="str">
        <f>IF('Base articles déposés'!$A1488='Récap par déposant'!$H$2,'Base articles déposés'!$B1488,"")</f>
        <v/>
      </c>
      <c r="N1499" s="15">
        <f t="shared" si="36"/>
        <v>0</v>
      </c>
    </row>
    <row r="1500" spans="12:14" x14ac:dyDescent="0.25">
      <c r="L1500" s="15">
        <f>SUM($N$22:N1500)</f>
        <v>3</v>
      </c>
      <c r="M1500" s="15" t="str">
        <f>IF('Base articles déposés'!$A1489='Récap par déposant'!$H$2,'Base articles déposés'!$B1489,"")</f>
        <v/>
      </c>
      <c r="N1500" s="15">
        <f t="shared" si="36"/>
        <v>0</v>
      </c>
    </row>
    <row r="1501" spans="12:14" x14ac:dyDescent="0.25">
      <c r="L1501" s="15">
        <f>SUM($N$22:N1501)</f>
        <v>3</v>
      </c>
      <c r="M1501" s="15" t="str">
        <f>IF('Base articles déposés'!$A1490='Récap par déposant'!$H$2,'Base articles déposés'!$B1490,"")</f>
        <v/>
      </c>
      <c r="N1501" s="15">
        <f t="shared" si="36"/>
        <v>0</v>
      </c>
    </row>
    <row r="1502" spans="12:14" x14ac:dyDescent="0.25">
      <c r="L1502" s="15">
        <f>SUM($N$22:N1502)</f>
        <v>3</v>
      </c>
      <c r="M1502" s="15" t="str">
        <f>IF('Base articles déposés'!$A1491='Récap par déposant'!$H$2,'Base articles déposés'!$B1491,"")</f>
        <v/>
      </c>
      <c r="N1502" s="15">
        <f t="shared" si="36"/>
        <v>0</v>
      </c>
    </row>
    <row r="1503" spans="12:14" x14ac:dyDescent="0.25">
      <c r="L1503" s="15">
        <f>SUM($N$22:N1503)</f>
        <v>3</v>
      </c>
      <c r="M1503" s="15" t="str">
        <f>IF('Base articles déposés'!$A1492='Récap par déposant'!$H$2,'Base articles déposés'!$B1492,"")</f>
        <v/>
      </c>
      <c r="N1503" s="15">
        <f t="shared" si="36"/>
        <v>0</v>
      </c>
    </row>
    <row r="1504" spans="12:14" x14ac:dyDescent="0.25">
      <c r="L1504" s="15">
        <f>SUM($N$22:N1504)</f>
        <v>3</v>
      </c>
      <c r="M1504" s="15" t="str">
        <f>IF('Base articles déposés'!$A1493='Récap par déposant'!$H$2,'Base articles déposés'!$B1493,"")</f>
        <v/>
      </c>
      <c r="N1504" s="15">
        <f t="shared" si="36"/>
        <v>0</v>
      </c>
    </row>
    <row r="1505" spans="12:14" x14ac:dyDescent="0.25">
      <c r="L1505" s="15">
        <f>SUM($N$22:N1505)</f>
        <v>3</v>
      </c>
      <c r="M1505" s="15" t="str">
        <f>IF('Base articles déposés'!$A1494='Récap par déposant'!$H$2,'Base articles déposés'!$B1494,"")</f>
        <v/>
      </c>
      <c r="N1505" s="15">
        <f t="shared" si="36"/>
        <v>0</v>
      </c>
    </row>
    <row r="1506" spans="12:14" x14ac:dyDescent="0.25">
      <c r="L1506" s="15">
        <f>SUM($N$22:N1506)</f>
        <v>3</v>
      </c>
      <c r="M1506" s="15" t="str">
        <f>IF('Base articles déposés'!$A1495='Récap par déposant'!$H$2,'Base articles déposés'!$B1495,"")</f>
        <v/>
      </c>
      <c r="N1506" s="15">
        <f t="shared" si="36"/>
        <v>0</v>
      </c>
    </row>
    <row r="1507" spans="12:14" x14ac:dyDescent="0.25">
      <c r="L1507" s="15">
        <f>SUM($N$22:N1507)</f>
        <v>3</v>
      </c>
      <c r="M1507" s="15" t="str">
        <f>IF('Base articles déposés'!$A1496='Récap par déposant'!$H$2,'Base articles déposés'!$B1496,"")</f>
        <v/>
      </c>
      <c r="N1507" s="15">
        <f t="shared" si="36"/>
        <v>0</v>
      </c>
    </row>
    <row r="1508" spans="12:14" x14ac:dyDescent="0.25">
      <c r="L1508" s="15">
        <f>SUM($N$22:N1508)</f>
        <v>3</v>
      </c>
      <c r="M1508" s="15" t="str">
        <f>IF('Base articles déposés'!$A1497='Récap par déposant'!$H$2,'Base articles déposés'!$B1497,"")</f>
        <v/>
      </c>
      <c r="N1508" s="15">
        <f t="shared" si="36"/>
        <v>0</v>
      </c>
    </row>
    <row r="1509" spans="12:14" x14ac:dyDescent="0.25">
      <c r="L1509" s="15">
        <f>SUM($N$22:N1509)</f>
        <v>3</v>
      </c>
      <c r="M1509" s="15" t="str">
        <f>IF('Base articles déposés'!$A1498='Récap par déposant'!$H$2,'Base articles déposés'!$B1498,"")</f>
        <v/>
      </c>
      <c r="N1509" s="15">
        <f t="shared" si="36"/>
        <v>0</v>
      </c>
    </row>
    <row r="1510" spans="12:14" x14ac:dyDescent="0.25">
      <c r="L1510" s="15">
        <f>SUM($N$22:N1510)</f>
        <v>3</v>
      </c>
      <c r="M1510" s="15" t="str">
        <f>IF('Base articles déposés'!$A1499='Récap par déposant'!$H$2,'Base articles déposés'!$B1499,"")</f>
        <v/>
      </c>
      <c r="N1510" s="15">
        <f t="shared" si="36"/>
        <v>0</v>
      </c>
    </row>
    <row r="1511" spans="12:14" x14ac:dyDescent="0.25">
      <c r="L1511" s="15">
        <f>SUM($N$22:N1511)</f>
        <v>3</v>
      </c>
      <c r="M1511" s="15" t="str">
        <f>IF('Base articles déposés'!$A1500='Récap par déposant'!$H$2,'Base articles déposés'!$B1500,"")</f>
        <v/>
      </c>
      <c r="N1511" s="15">
        <f t="shared" si="36"/>
        <v>0</v>
      </c>
    </row>
    <row r="1512" spans="12:14" x14ac:dyDescent="0.25">
      <c r="L1512" s="15">
        <f>SUM($N$22:N1512)</f>
        <v>3</v>
      </c>
      <c r="M1512" s="15" t="str">
        <f>IF('Base articles déposés'!$A1501='Récap par déposant'!$H$2,'Base articles déposés'!$B1501,"")</f>
        <v/>
      </c>
      <c r="N1512" s="15">
        <f t="shared" si="36"/>
        <v>0</v>
      </c>
    </row>
    <row r="1513" spans="12:14" x14ac:dyDescent="0.25">
      <c r="L1513" s="15">
        <f>SUM($N$22:N1513)</f>
        <v>3</v>
      </c>
      <c r="M1513" s="15" t="str">
        <f>IF('Base articles déposés'!$A1502='Récap par déposant'!$H$2,'Base articles déposés'!$B1502,"")</f>
        <v/>
      </c>
      <c r="N1513" s="15">
        <f t="shared" si="36"/>
        <v>0</v>
      </c>
    </row>
    <row r="1514" spans="12:14" x14ac:dyDescent="0.25">
      <c r="L1514" s="15">
        <f>SUM($N$22:N1514)</f>
        <v>3</v>
      </c>
      <c r="M1514" s="15" t="str">
        <f>IF('Base articles déposés'!$A1503='Récap par déposant'!$H$2,'Base articles déposés'!$B1503,"")</f>
        <v/>
      </c>
      <c r="N1514" s="15">
        <f t="shared" si="36"/>
        <v>0</v>
      </c>
    </row>
    <row r="1515" spans="12:14" x14ac:dyDescent="0.25">
      <c r="L1515" s="15">
        <f>SUM($N$22:N1515)</f>
        <v>3</v>
      </c>
      <c r="M1515" s="15" t="str">
        <f>IF('Base articles déposés'!$A1504='Récap par déposant'!$H$2,'Base articles déposés'!$B1504,"")</f>
        <v/>
      </c>
      <c r="N1515" s="15">
        <f t="shared" si="36"/>
        <v>0</v>
      </c>
    </row>
    <row r="1516" spans="12:14" x14ac:dyDescent="0.25">
      <c r="L1516" s="15">
        <f>SUM($N$22:N1516)</f>
        <v>3</v>
      </c>
      <c r="M1516" s="15" t="str">
        <f>IF('Base articles déposés'!$A1505='Récap par déposant'!$H$2,'Base articles déposés'!$B1505,"")</f>
        <v/>
      </c>
      <c r="N1516" s="15">
        <f t="shared" si="36"/>
        <v>0</v>
      </c>
    </row>
    <row r="1517" spans="12:14" x14ac:dyDescent="0.25">
      <c r="L1517" s="15">
        <f>SUM($N$22:N1517)</f>
        <v>3</v>
      </c>
      <c r="M1517" s="15" t="str">
        <f>IF('Base articles déposés'!$A1506='Récap par déposant'!$H$2,'Base articles déposés'!$B1506,"")</f>
        <v/>
      </c>
      <c r="N1517" s="15">
        <f t="shared" si="36"/>
        <v>0</v>
      </c>
    </row>
    <row r="1518" spans="12:14" x14ac:dyDescent="0.25">
      <c r="L1518" s="15">
        <f>SUM($N$22:N1518)</f>
        <v>3</v>
      </c>
      <c r="M1518" s="15" t="str">
        <f>IF('Base articles déposés'!$A1507='Récap par déposant'!$H$2,'Base articles déposés'!$B1507,"")</f>
        <v/>
      </c>
      <c r="N1518" s="15">
        <f t="shared" si="36"/>
        <v>0</v>
      </c>
    </row>
    <row r="1519" spans="12:14" x14ac:dyDescent="0.25">
      <c r="L1519" s="15">
        <f>SUM($N$22:N1519)</f>
        <v>3</v>
      </c>
      <c r="M1519" s="15" t="str">
        <f>IF('Base articles déposés'!$A1508='Récap par déposant'!$H$2,'Base articles déposés'!$B1508,"")</f>
        <v/>
      </c>
      <c r="N1519" s="15">
        <f t="shared" si="36"/>
        <v>0</v>
      </c>
    </row>
    <row r="1520" spans="12:14" x14ac:dyDescent="0.25">
      <c r="L1520" s="15">
        <f>SUM($N$22:N1520)</f>
        <v>3</v>
      </c>
      <c r="M1520" s="15" t="str">
        <f>IF('Base articles déposés'!$A1509='Récap par déposant'!$H$2,'Base articles déposés'!$B1509,"")</f>
        <v/>
      </c>
      <c r="N1520" s="15">
        <f t="shared" si="36"/>
        <v>0</v>
      </c>
    </row>
    <row r="1521" spans="12:14" x14ac:dyDescent="0.25">
      <c r="L1521" s="15">
        <f>SUM($N$22:N1521)</f>
        <v>3</v>
      </c>
      <c r="M1521" s="15" t="str">
        <f>IF('Base articles déposés'!$A1510='Récap par déposant'!$H$2,'Base articles déposés'!$B1510,"")</f>
        <v/>
      </c>
      <c r="N1521" s="15">
        <f t="shared" si="36"/>
        <v>0</v>
      </c>
    </row>
    <row r="1522" spans="12:14" x14ac:dyDescent="0.25">
      <c r="L1522" s="15">
        <f>SUM($N$22:N1522)</f>
        <v>3</v>
      </c>
      <c r="M1522" s="15" t="str">
        <f>IF('Base articles déposés'!$A1511='Récap par déposant'!$H$2,'Base articles déposés'!$B1511,"")</f>
        <v/>
      </c>
      <c r="N1522" s="15">
        <f t="shared" si="36"/>
        <v>0</v>
      </c>
    </row>
    <row r="1523" spans="12:14" x14ac:dyDescent="0.25">
      <c r="L1523" s="15">
        <f>SUM($N$22:N1523)</f>
        <v>3</v>
      </c>
      <c r="M1523" s="15" t="str">
        <f>IF('Base articles déposés'!$A1512='Récap par déposant'!$H$2,'Base articles déposés'!$B1512,"")</f>
        <v/>
      </c>
      <c r="N1523" s="15">
        <f t="shared" si="36"/>
        <v>0</v>
      </c>
    </row>
    <row r="1524" spans="12:14" x14ac:dyDescent="0.25">
      <c r="L1524" s="15">
        <f>SUM($N$22:N1524)</f>
        <v>3</v>
      </c>
      <c r="M1524" s="15" t="str">
        <f>IF('Base articles déposés'!$A1513='Récap par déposant'!$H$2,'Base articles déposés'!$B1513,"")</f>
        <v/>
      </c>
      <c r="N1524" s="15">
        <f t="shared" si="36"/>
        <v>0</v>
      </c>
    </row>
    <row r="1525" spans="12:14" x14ac:dyDescent="0.25">
      <c r="L1525" s="15">
        <f>SUM($N$22:N1525)</f>
        <v>3</v>
      </c>
      <c r="M1525" s="15" t="str">
        <f>IF('Base articles déposés'!$A1514='Récap par déposant'!$H$2,'Base articles déposés'!$B1514,"")</f>
        <v/>
      </c>
      <c r="N1525" s="15">
        <f t="shared" si="36"/>
        <v>0</v>
      </c>
    </row>
    <row r="1526" spans="12:14" x14ac:dyDescent="0.25">
      <c r="L1526" s="15">
        <f>SUM($N$22:N1526)</f>
        <v>3</v>
      </c>
      <c r="M1526" s="15" t="str">
        <f>IF('Base articles déposés'!$A1515='Récap par déposant'!$H$2,'Base articles déposés'!$B1515,"")</f>
        <v/>
      </c>
      <c r="N1526" s="15">
        <f t="shared" si="36"/>
        <v>0</v>
      </c>
    </row>
    <row r="1527" spans="12:14" x14ac:dyDescent="0.25">
      <c r="L1527" s="15">
        <f>SUM($N$22:N1527)</f>
        <v>3</v>
      </c>
      <c r="M1527" s="15" t="str">
        <f>IF('Base articles déposés'!$A1516='Récap par déposant'!$H$2,'Base articles déposés'!$B1516,"")</f>
        <v/>
      </c>
      <c r="N1527" s="15">
        <f t="shared" si="36"/>
        <v>0</v>
      </c>
    </row>
    <row r="1528" spans="12:14" x14ac:dyDescent="0.25">
      <c r="L1528" s="15">
        <f>SUM($N$22:N1528)</f>
        <v>3</v>
      </c>
      <c r="M1528" s="15" t="str">
        <f>IF('Base articles déposés'!$A1517='Récap par déposant'!$H$2,'Base articles déposés'!$B1517,"")</f>
        <v/>
      </c>
      <c r="N1528" s="15">
        <f t="shared" si="36"/>
        <v>0</v>
      </c>
    </row>
    <row r="1529" spans="12:14" x14ac:dyDescent="0.25">
      <c r="L1529" s="15">
        <f>SUM($N$22:N1529)</f>
        <v>3</v>
      </c>
      <c r="M1529" s="15" t="str">
        <f>IF('Base articles déposés'!$A1518='Récap par déposant'!$H$2,'Base articles déposés'!$B1518,"")</f>
        <v/>
      </c>
      <c r="N1529" s="15">
        <f t="shared" si="36"/>
        <v>0</v>
      </c>
    </row>
    <row r="1530" spans="12:14" x14ac:dyDescent="0.25">
      <c r="L1530" s="15">
        <f>SUM($N$22:N1530)</f>
        <v>3</v>
      </c>
      <c r="M1530" s="15" t="str">
        <f>IF('Base articles déposés'!$A1519='Récap par déposant'!$H$2,'Base articles déposés'!$B1519,"")</f>
        <v/>
      </c>
      <c r="N1530" s="15">
        <f t="shared" si="36"/>
        <v>0</v>
      </c>
    </row>
    <row r="1531" spans="12:14" x14ac:dyDescent="0.25">
      <c r="L1531" s="15">
        <f>SUM($N$22:N1531)</f>
        <v>3</v>
      </c>
      <c r="M1531" s="15" t="str">
        <f>IF('Base articles déposés'!$A1520='Récap par déposant'!$H$2,'Base articles déposés'!$B1520,"")</f>
        <v/>
      </c>
      <c r="N1531" s="15">
        <f t="shared" si="36"/>
        <v>0</v>
      </c>
    </row>
    <row r="1532" spans="12:14" x14ac:dyDescent="0.25">
      <c r="L1532" s="15">
        <f>SUM($N$22:N1532)</f>
        <v>3</v>
      </c>
      <c r="M1532" s="15" t="str">
        <f>IF('Base articles déposés'!$A1521='Récap par déposant'!$H$2,'Base articles déposés'!$B1521,"")</f>
        <v/>
      </c>
      <c r="N1532" s="15">
        <f t="shared" si="36"/>
        <v>0</v>
      </c>
    </row>
    <row r="1533" spans="12:14" x14ac:dyDescent="0.25">
      <c r="L1533" s="15">
        <f>SUM($N$22:N1533)</f>
        <v>3</v>
      </c>
      <c r="M1533" s="15" t="str">
        <f>IF('Base articles déposés'!$A1522='Récap par déposant'!$H$2,'Base articles déposés'!$B1522,"")</f>
        <v/>
      </c>
      <c r="N1533" s="15">
        <f t="shared" si="36"/>
        <v>0</v>
      </c>
    </row>
    <row r="1534" spans="12:14" x14ac:dyDescent="0.25">
      <c r="L1534" s="15">
        <f>SUM($N$22:N1534)</f>
        <v>3</v>
      </c>
      <c r="M1534" s="15" t="str">
        <f>IF('Base articles déposés'!$A1523='Récap par déposant'!$H$2,'Base articles déposés'!$B1523,"")</f>
        <v/>
      </c>
      <c r="N1534" s="15">
        <f t="shared" si="36"/>
        <v>0</v>
      </c>
    </row>
    <row r="1535" spans="12:14" x14ac:dyDescent="0.25">
      <c r="L1535" s="15">
        <f>SUM($N$22:N1535)</f>
        <v>3</v>
      </c>
      <c r="M1535" s="15" t="str">
        <f>IF('Base articles déposés'!$A1524='Récap par déposant'!$H$2,'Base articles déposés'!$B1524,"")</f>
        <v/>
      </c>
      <c r="N1535" s="15">
        <f t="shared" si="36"/>
        <v>0</v>
      </c>
    </row>
    <row r="1536" spans="12:14" x14ac:dyDescent="0.25">
      <c r="L1536" s="15">
        <f>SUM($N$22:N1536)</f>
        <v>3</v>
      </c>
      <c r="M1536" s="15" t="str">
        <f>IF('Base articles déposés'!$A1525='Récap par déposant'!$H$2,'Base articles déposés'!$B1525,"")</f>
        <v/>
      </c>
      <c r="N1536" s="15">
        <f t="shared" si="36"/>
        <v>0</v>
      </c>
    </row>
    <row r="1537" spans="12:14" x14ac:dyDescent="0.25">
      <c r="L1537" s="15">
        <f>SUM($N$22:N1537)</f>
        <v>3</v>
      </c>
      <c r="M1537" s="15" t="str">
        <f>IF('Base articles déposés'!$A1526='Récap par déposant'!$H$2,'Base articles déposés'!$B1526,"")</f>
        <v/>
      </c>
      <c r="N1537" s="15">
        <f t="shared" si="36"/>
        <v>0</v>
      </c>
    </row>
    <row r="1538" spans="12:14" x14ac:dyDescent="0.25">
      <c r="L1538" s="15">
        <f>SUM($N$22:N1538)</f>
        <v>3</v>
      </c>
      <c r="M1538" s="15" t="str">
        <f>IF('Base articles déposés'!$A1527='Récap par déposant'!$H$2,'Base articles déposés'!$B1527,"")</f>
        <v/>
      </c>
      <c r="N1538" s="15">
        <f t="shared" si="36"/>
        <v>0</v>
      </c>
    </row>
    <row r="1539" spans="12:14" x14ac:dyDescent="0.25">
      <c r="L1539" s="15">
        <f>SUM($N$22:N1539)</f>
        <v>3</v>
      </c>
      <c r="M1539" s="15" t="str">
        <f>IF('Base articles déposés'!$A1528='Récap par déposant'!$H$2,'Base articles déposés'!$B1528,"")</f>
        <v/>
      </c>
      <c r="N1539" s="15">
        <f t="shared" si="36"/>
        <v>0</v>
      </c>
    </row>
    <row r="1540" spans="12:14" x14ac:dyDescent="0.25">
      <c r="L1540" s="15">
        <f>SUM($N$22:N1540)</f>
        <v>3</v>
      </c>
      <c r="M1540" s="15" t="str">
        <f>IF('Base articles déposés'!$A1529='Récap par déposant'!$H$2,'Base articles déposés'!$B1529,"")</f>
        <v/>
      </c>
      <c r="N1540" s="15">
        <f t="shared" si="36"/>
        <v>0</v>
      </c>
    </row>
    <row r="1541" spans="12:14" x14ac:dyDescent="0.25">
      <c r="L1541" s="15">
        <f>SUM($N$22:N1541)</f>
        <v>3</v>
      </c>
      <c r="M1541" s="15" t="str">
        <f>IF('Base articles déposés'!$A1530='Récap par déposant'!$H$2,'Base articles déposés'!$B1530,"")</f>
        <v/>
      </c>
      <c r="N1541" s="15">
        <f t="shared" si="36"/>
        <v>0</v>
      </c>
    </row>
    <row r="1542" spans="12:14" x14ac:dyDescent="0.25">
      <c r="L1542" s="15">
        <f>SUM($N$22:N1542)</f>
        <v>3</v>
      </c>
      <c r="M1542" s="15" t="str">
        <f>IF('Base articles déposés'!$A1531='Récap par déposant'!$H$2,'Base articles déposés'!$B1531,"")</f>
        <v/>
      </c>
      <c r="N1542" s="15">
        <f t="shared" si="36"/>
        <v>0</v>
      </c>
    </row>
    <row r="1543" spans="12:14" x14ac:dyDescent="0.25">
      <c r="L1543" s="15">
        <f>SUM($N$22:N1543)</f>
        <v>3</v>
      </c>
      <c r="M1543" s="15" t="str">
        <f>IF('Base articles déposés'!$A1532='Récap par déposant'!$H$2,'Base articles déposés'!$B1532,"")</f>
        <v/>
      </c>
      <c r="N1543" s="15">
        <f t="shared" si="36"/>
        <v>0</v>
      </c>
    </row>
    <row r="1544" spans="12:14" x14ac:dyDescent="0.25">
      <c r="L1544" s="15">
        <f>SUM($N$22:N1544)</f>
        <v>3</v>
      </c>
      <c r="M1544" s="15" t="str">
        <f>IF('Base articles déposés'!$A1533='Récap par déposant'!$H$2,'Base articles déposés'!$B1533,"")</f>
        <v/>
      </c>
      <c r="N1544" s="15">
        <f t="shared" si="36"/>
        <v>0</v>
      </c>
    </row>
    <row r="1545" spans="12:14" x14ac:dyDescent="0.25">
      <c r="L1545" s="15">
        <f>SUM($N$22:N1545)</f>
        <v>3</v>
      </c>
      <c r="M1545" s="15" t="str">
        <f>IF('Base articles déposés'!$A1534='Récap par déposant'!$H$2,'Base articles déposés'!$B1534,"")</f>
        <v/>
      </c>
      <c r="N1545" s="15">
        <f t="shared" si="36"/>
        <v>0</v>
      </c>
    </row>
    <row r="1546" spans="12:14" x14ac:dyDescent="0.25">
      <c r="L1546" s="15">
        <f>SUM($N$22:N1546)</f>
        <v>3</v>
      </c>
      <c r="M1546" s="15" t="str">
        <f>IF('Base articles déposés'!$A1535='Récap par déposant'!$H$2,'Base articles déposés'!$B1535,"")</f>
        <v/>
      </c>
      <c r="N1546" s="15">
        <f t="shared" si="36"/>
        <v>0</v>
      </c>
    </row>
    <row r="1547" spans="12:14" x14ac:dyDescent="0.25">
      <c r="L1547" s="15">
        <f>SUM($N$22:N1547)</f>
        <v>3</v>
      </c>
      <c r="M1547" s="15" t="str">
        <f>IF('Base articles déposés'!$A1536='Récap par déposant'!$H$2,'Base articles déposés'!$B1536,"")</f>
        <v/>
      </c>
      <c r="N1547" s="15">
        <f t="shared" si="36"/>
        <v>0</v>
      </c>
    </row>
    <row r="1548" spans="12:14" x14ac:dyDescent="0.25">
      <c r="L1548" s="15">
        <f>SUM($N$22:N1548)</f>
        <v>3</v>
      </c>
      <c r="M1548" s="15" t="str">
        <f>IF('Base articles déposés'!$A1537='Récap par déposant'!$H$2,'Base articles déposés'!$B1537,"")</f>
        <v/>
      </c>
      <c r="N1548" s="15">
        <f t="shared" si="36"/>
        <v>0</v>
      </c>
    </row>
    <row r="1549" spans="12:14" x14ac:dyDescent="0.25">
      <c r="L1549" s="15">
        <f>SUM($N$22:N1549)</f>
        <v>3</v>
      </c>
      <c r="M1549" s="15" t="str">
        <f>IF('Base articles déposés'!$A1538='Récap par déposant'!$H$2,'Base articles déposés'!$B1538,"")</f>
        <v/>
      </c>
      <c r="N1549" s="15">
        <f t="shared" si="36"/>
        <v>0</v>
      </c>
    </row>
    <row r="1550" spans="12:14" x14ac:dyDescent="0.25">
      <c r="L1550" s="15">
        <f>SUM($N$22:N1550)</f>
        <v>3</v>
      </c>
      <c r="M1550" s="15" t="str">
        <f>IF('Base articles déposés'!$A1539='Récap par déposant'!$H$2,'Base articles déposés'!$B1539,"")</f>
        <v/>
      </c>
      <c r="N1550" s="15">
        <f t="shared" si="36"/>
        <v>0</v>
      </c>
    </row>
    <row r="1551" spans="12:14" x14ac:dyDescent="0.25">
      <c r="L1551" s="15">
        <f>SUM($N$22:N1551)</f>
        <v>3</v>
      </c>
      <c r="M1551" s="15" t="str">
        <f>IF('Base articles déposés'!$A1540='Récap par déposant'!$H$2,'Base articles déposés'!$B1540,"")</f>
        <v/>
      </c>
      <c r="N1551" s="15">
        <f t="shared" si="36"/>
        <v>0</v>
      </c>
    </row>
    <row r="1552" spans="12:14" x14ac:dyDescent="0.25">
      <c r="L1552" s="15">
        <f>SUM($N$22:N1552)</f>
        <v>3</v>
      </c>
      <c r="M1552" s="15" t="str">
        <f>IF('Base articles déposés'!$A1541='Récap par déposant'!$H$2,'Base articles déposés'!$B1541,"")</f>
        <v/>
      </c>
      <c r="N1552" s="15">
        <f t="shared" si="36"/>
        <v>0</v>
      </c>
    </row>
    <row r="1553" spans="12:14" x14ac:dyDescent="0.25">
      <c r="L1553" s="15">
        <f>SUM($N$22:N1553)</f>
        <v>3</v>
      </c>
      <c r="M1553" s="15" t="str">
        <f>IF('Base articles déposés'!$A1542='Récap par déposant'!$H$2,'Base articles déposés'!$B1542,"")</f>
        <v/>
      </c>
      <c r="N1553" s="15">
        <f t="shared" si="36"/>
        <v>0</v>
      </c>
    </row>
    <row r="1554" spans="12:14" x14ac:dyDescent="0.25">
      <c r="L1554" s="15">
        <f>SUM($N$22:N1554)</f>
        <v>3</v>
      </c>
      <c r="M1554" s="15" t="str">
        <f>IF('Base articles déposés'!$A1543='Récap par déposant'!$H$2,'Base articles déposés'!$B1543,"")</f>
        <v/>
      </c>
      <c r="N1554" s="15">
        <f t="shared" si="36"/>
        <v>0</v>
      </c>
    </row>
    <row r="1555" spans="12:14" x14ac:dyDescent="0.25">
      <c r="L1555" s="15">
        <f>SUM($N$22:N1555)</f>
        <v>3</v>
      </c>
      <c r="M1555" s="15" t="str">
        <f>IF('Base articles déposés'!$A1544='Récap par déposant'!$H$2,'Base articles déposés'!$B1544,"")</f>
        <v/>
      </c>
      <c r="N1555" s="15">
        <f t="shared" ref="N1555:N1618" si="37">IF(M1555="",0,1)</f>
        <v>0</v>
      </c>
    </row>
    <row r="1556" spans="12:14" x14ac:dyDescent="0.25">
      <c r="L1556" s="15">
        <f>SUM($N$22:N1556)</f>
        <v>3</v>
      </c>
      <c r="M1556" s="15" t="str">
        <f>IF('Base articles déposés'!$A1545='Récap par déposant'!$H$2,'Base articles déposés'!$B1545,"")</f>
        <v/>
      </c>
      <c r="N1556" s="15">
        <f t="shared" si="37"/>
        <v>0</v>
      </c>
    </row>
    <row r="1557" spans="12:14" x14ac:dyDescent="0.25">
      <c r="L1557" s="15">
        <f>SUM($N$22:N1557)</f>
        <v>3</v>
      </c>
      <c r="M1557" s="15" t="str">
        <f>IF('Base articles déposés'!$A1546='Récap par déposant'!$H$2,'Base articles déposés'!$B1546,"")</f>
        <v/>
      </c>
      <c r="N1557" s="15">
        <f t="shared" si="37"/>
        <v>0</v>
      </c>
    </row>
    <row r="1558" spans="12:14" x14ac:dyDescent="0.25">
      <c r="L1558" s="15">
        <f>SUM($N$22:N1558)</f>
        <v>3</v>
      </c>
      <c r="M1558" s="15" t="str">
        <f>IF('Base articles déposés'!$A1547='Récap par déposant'!$H$2,'Base articles déposés'!$B1547,"")</f>
        <v/>
      </c>
      <c r="N1558" s="15">
        <f t="shared" si="37"/>
        <v>0</v>
      </c>
    </row>
    <row r="1559" spans="12:14" x14ac:dyDescent="0.25">
      <c r="L1559" s="15">
        <f>SUM($N$22:N1559)</f>
        <v>3</v>
      </c>
      <c r="M1559" s="15" t="str">
        <f>IF('Base articles déposés'!$A1548='Récap par déposant'!$H$2,'Base articles déposés'!$B1548,"")</f>
        <v/>
      </c>
      <c r="N1559" s="15">
        <f t="shared" si="37"/>
        <v>0</v>
      </c>
    </row>
    <row r="1560" spans="12:14" x14ac:dyDescent="0.25">
      <c r="L1560" s="15">
        <f>SUM($N$22:N1560)</f>
        <v>3</v>
      </c>
      <c r="M1560" s="15" t="str">
        <f>IF('Base articles déposés'!$A1549='Récap par déposant'!$H$2,'Base articles déposés'!$B1549,"")</f>
        <v/>
      </c>
      <c r="N1560" s="15">
        <f t="shared" si="37"/>
        <v>0</v>
      </c>
    </row>
    <row r="1561" spans="12:14" x14ac:dyDescent="0.25">
      <c r="L1561" s="15">
        <f>SUM($N$22:N1561)</f>
        <v>3</v>
      </c>
      <c r="M1561" s="15" t="str">
        <f>IF('Base articles déposés'!$A1550='Récap par déposant'!$H$2,'Base articles déposés'!$B1550,"")</f>
        <v/>
      </c>
      <c r="N1561" s="15">
        <f t="shared" si="37"/>
        <v>0</v>
      </c>
    </row>
    <row r="1562" spans="12:14" x14ac:dyDescent="0.25">
      <c r="L1562" s="15">
        <f>SUM($N$22:N1562)</f>
        <v>3</v>
      </c>
      <c r="M1562" s="15" t="str">
        <f>IF('Base articles déposés'!$A1551='Récap par déposant'!$H$2,'Base articles déposés'!$B1551,"")</f>
        <v/>
      </c>
      <c r="N1562" s="15">
        <f t="shared" si="37"/>
        <v>0</v>
      </c>
    </row>
    <row r="1563" spans="12:14" x14ac:dyDescent="0.25">
      <c r="L1563" s="15">
        <f>SUM($N$22:N1563)</f>
        <v>3</v>
      </c>
      <c r="M1563" s="15" t="str">
        <f>IF('Base articles déposés'!$A1552='Récap par déposant'!$H$2,'Base articles déposés'!$B1552,"")</f>
        <v/>
      </c>
      <c r="N1563" s="15">
        <f t="shared" si="37"/>
        <v>0</v>
      </c>
    </row>
    <row r="1564" spans="12:14" x14ac:dyDescent="0.25">
      <c r="L1564" s="15">
        <f>SUM($N$22:N1564)</f>
        <v>3</v>
      </c>
      <c r="M1564" s="15" t="str">
        <f>IF('Base articles déposés'!$A1553='Récap par déposant'!$H$2,'Base articles déposés'!$B1553,"")</f>
        <v/>
      </c>
      <c r="N1564" s="15">
        <f t="shared" si="37"/>
        <v>0</v>
      </c>
    </row>
    <row r="1565" spans="12:14" x14ac:dyDescent="0.25">
      <c r="L1565" s="15">
        <f>SUM($N$22:N1565)</f>
        <v>3</v>
      </c>
      <c r="M1565" s="15" t="str">
        <f>IF('Base articles déposés'!$A1554='Récap par déposant'!$H$2,'Base articles déposés'!$B1554,"")</f>
        <v/>
      </c>
      <c r="N1565" s="15">
        <f t="shared" si="37"/>
        <v>0</v>
      </c>
    </row>
    <row r="1566" spans="12:14" x14ac:dyDescent="0.25">
      <c r="L1566" s="15">
        <f>SUM($N$22:N1566)</f>
        <v>3</v>
      </c>
      <c r="M1566" s="15" t="str">
        <f>IF('Base articles déposés'!$A1555='Récap par déposant'!$H$2,'Base articles déposés'!$B1555,"")</f>
        <v/>
      </c>
      <c r="N1566" s="15">
        <f t="shared" si="37"/>
        <v>0</v>
      </c>
    </row>
    <row r="1567" spans="12:14" x14ac:dyDescent="0.25">
      <c r="L1567" s="15">
        <f>SUM($N$22:N1567)</f>
        <v>3</v>
      </c>
      <c r="M1567" s="15" t="str">
        <f>IF('Base articles déposés'!$A1556='Récap par déposant'!$H$2,'Base articles déposés'!$B1556,"")</f>
        <v/>
      </c>
      <c r="N1567" s="15">
        <f t="shared" si="37"/>
        <v>0</v>
      </c>
    </row>
    <row r="1568" spans="12:14" x14ac:dyDescent="0.25">
      <c r="L1568" s="15">
        <f>SUM($N$22:N1568)</f>
        <v>3</v>
      </c>
      <c r="M1568" s="15" t="str">
        <f>IF('Base articles déposés'!$A1557='Récap par déposant'!$H$2,'Base articles déposés'!$B1557,"")</f>
        <v/>
      </c>
      <c r="N1568" s="15">
        <f t="shared" si="37"/>
        <v>0</v>
      </c>
    </row>
    <row r="1569" spans="12:14" x14ac:dyDescent="0.25">
      <c r="L1569" s="15">
        <f>SUM($N$22:N1569)</f>
        <v>3</v>
      </c>
      <c r="M1569" s="15" t="str">
        <f>IF('Base articles déposés'!$A1558='Récap par déposant'!$H$2,'Base articles déposés'!$B1558,"")</f>
        <v/>
      </c>
      <c r="N1569" s="15">
        <f t="shared" si="37"/>
        <v>0</v>
      </c>
    </row>
    <row r="1570" spans="12:14" x14ac:dyDescent="0.25">
      <c r="L1570" s="15">
        <f>SUM($N$22:N1570)</f>
        <v>3</v>
      </c>
      <c r="M1570" s="15" t="str">
        <f>IF('Base articles déposés'!$A1559='Récap par déposant'!$H$2,'Base articles déposés'!$B1559,"")</f>
        <v/>
      </c>
      <c r="N1570" s="15">
        <f t="shared" si="37"/>
        <v>0</v>
      </c>
    </row>
    <row r="1571" spans="12:14" x14ac:dyDescent="0.25">
      <c r="L1571" s="15">
        <f>SUM($N$22:N1571)</f>
        <v>3</v>
      </c>
      <c r="M1571" s="15" t="str">
        <f>IF('Base articles déposés'!$A1560='Récap par déposant'!$H$2,'Base articles déposés'!$B1560,"")</f>
        <v/>
      </c>
      <c r="N1571" s="15">
        <f t="shared" si="37"/>
        <v>0</v>
      </c>
    </row>
    <row r="1572" spans="12:14" x14ac:dyDescent="0.25">
      <c r="L1572" s="15">
        <f>SUM($N$22:N1572)</f>
        <v>3</v>
      </c>
      <c r="M1572" s="15" t="str">
        <f>IF('Base articles déposés'!$A1561='Récap par déposant'!$H$2,'Base articles déposés'!$B1561,"")</f>
        <v/>
      </c>
      <c r="N1572" s="15">
        <f t="shared" si="37"/>
        <v>0</v>
      </c>
    </row>
    <row r="1573" spans="12:14" x14ac:dyDescent="0.25">
      <c r="L1573" s="15">
        <f>SUM($N$22:N1573)</f>
        <v>3</v>
      </c>
      <c r="M1573" s="15" t="str">
        <f>IF('Base articles déposés'!$A1562='Récap par déposant'!$H$2,'Base articles déposés'!$B1562,"")</f>
        <v/>
      </c>
      <c r="N1573" s="15">
        <f t="shared" si="37"/>
        <v>0</v>
      </c>
    </row>
    <row r="1574" spans="12:14" x14ac:dyDescent="0.25">
      <c r="L1574" s="15">
        <f>SUM($N$22:N1574)</f>
        <v>3</v>
      </c>
      <c r="M1574" s="15" t="str">
        <f>IF('Base articles déposés'!$A1563='Récap par déposant'!$H$2,'Base articles déposés'!$B1563,"")</f>
        <v/>
      </c>
      <c r="N1574" s="15">
        <f t="shared" si="37"/>
        <v>0</v>
      </c>
    </row>
    <row r="1575" spans="12:14" x14ac:dyDescent="0.25">
      <c r="L1575" s="15">
        <f>SUM($N$22:N1575)</f>
        <v>3</v>
      </c>
      <c r="M1575" s="15" t="str">
        <f>IF('Base articles déposés'!$A1564='Récap par déposant'!$H$2,'Base articles déposés'!$B1564,"")</f>
        <v/>
      </c>
      <c r="N1575" s="15">
        <f t="shared" si="37"/>
        <v>0</v>
      </c>
    </row>
    <row r="1576" spans="12:14" x14ac:dyDescent="0.25">
      <c r="L1576" s="15">
        <f>SUM($N$22:N1576)</f>
        <v>3</v>
      </c>
      <c r="M1576" s="15" t="str">
        <f>IF('Base articles déposés'!$A1565='Récap par déposant'!$H$2,'Base articles déposés'!$B1565,"")</f>
        <v/>
      </c>
      <c r="N1576" s="15">
        <f t="shared" si="37"/>
        <v>0</v>
      </c>
    </row>
    <row r="1577" spans="12:14" x14ac:dyDescent="0.25">
      <c r="L1577" s="15">
        <f>SUM($N$22:N1577)</f>
        <v>3</v>
      </c>
      <c r="M1577" s="15" t="str">
        <f>IF('Base articles déposés'!$A1566='Récap par déposant'!$H$2,'Base articles déposés'!$B1566,"")</f>
        <v/>
      </c>
      <c r="N1577" s="15">
        <f t="shared" si="37"/>
        <v>0</v>
      </c>
    </row>
    <row r="1578" spans="12:14" x14ac:dyDescent="0.25">
      <c r="L1578" s="15">
        <f>SUM($N$22:N1578)</f>
        <v>3</v>
      </c>
      <c r="M1578" s="15" t="str">
        <f>IF('Base articles déposés'!$A1567='Récap par déposant'!$H$2,'Base articles déposés'!$B1567,"")</f>
        <v/>
      </c>
      <c r="N1578" s="15">
        <f t="shared" si="37"/>
        <v>0</v>
      </c>
    </row>
    <row r="1579" spans="12:14" x14ac:dyDescent="0.25">
      <c r="L1579" s="15">
        <f>SUM($N$22:N1579)</f>
        <v>3</v>
      </c>
      <c r="M1579" s="15" t="str">
        <f>IF('Base articles déposés'!$A1568='Récap par déposant'!$H$2,'Base articles déposés'!$B1568,"")</f>
        <v/>
      </c>
      <c r="N1579" s="15">
        <f t="shared" si="37"/>
        <v>0</v>
      </c>
    </row>
    <row r="1580" spans="12:14" x14ac:dyDescent="0.25">
      <c r="L1580" s="15">
        <f>SUM($N$22:N1580)</f>
        <v>3</v>
      </c>
      <c r="M1580" s="15" t="str">
        <f>IF('Base articles déposés'!$A1569='Récap par déposant'!$H$2,'Base articles déposés'!$B1569,"")</f>
        <v/>
      </c>
      <c r="N1580" s="15">
        <f t="shared" si="37"/>
        <v>0</v>
      </c>
    </row>
    <row r="1581" spans="12:14" x14ac:dyDescent="0.25">
      <c r="L1581" s="15">
        <f>SUM($N$22:N1581)</f>
        <v>3</v>
      </c>
      <c r="M1581" s="15" t="str">
        <f>IF('Base articles déposés'!$A1570='Récap par déposant'!$H$2,'Base articles déposés'!$B1570,"")</f>
        <v/>
      </c>
      <c r="N1581" s="15">
        <f t="shared" si="37"/>
        <v>0</v>
      </c>
    </row>
    <row r="1582" spans="12:14" x14ac:dyDescent="0.25">
      <c r="L1582" s="15">
        <f>SUM($N$22:N1582)</f>
        <v>3</v>
      </c>
      <c r="M1582" s="15" t="str">
        <f>IF('Base articles déposés'!$A1571='Récap par déposant'!$H$2,'Base articles déposés'!$B1571,"")</f>
        <v/>
      </c>
      <c r="N1582" s="15">
        <f t="shared" si="37"/>
        <v>0</v>
      </c>
    </row>
    <row r="1583" spans="12:14" x14ac:dyDescent="0.25">
      <c r="L1583" s="15">
        <f>SUM($N$22:N1583)</f>
        <v>3</v>
      </c>
      <c r="M1583" s="15" t="str">
        <f>IF('Base articles déposés'!$A1572='Récap par déposant'!$H$2,'Base articles déposés'!$B1572,"")</f>
        <v/>
      </c>
      <c r="N1583" s="15">
        <f t="shared" si="37"/>
        <v>0</v>
      </c>
    </row>
    <row r="1584" spans="12:14" x14ac:dyDescent="0.25">
      <c r="L1584" s="15">
        <f>SUM($N$22:N1584)</f>
        <v>3</v>
      </c>
      <c r="M1584" s="15" t="str">
        <f>IF('Base articles déposés'!$A1573='Récap par déposant'!$H$2,'Base articles déposés'!$B1573,"")</f>
        <v/>
      </c>
      <c r="N1584" s="15">
        <f t="shared" si="37"/>
        <v>0</v>
      </c>
    </row>
    <row r="1585" spans="12:14" x14ac:dyDescent="0.25">
      <c r="L1585" s="15">
        <f>SUM($N$22:N1585)</f>
        <v>3</v>
      </c>
      <c r="M1585" s="15" t="str">
        <f>IF('Base articles déposés'!$A1574='Récap par déposant'!$H$2,'Base articles déposés'!$B1574,"")</f>
        <v/>
      </c>
      <c r="N1585" s="15">
        <f t="shared" si="37"/>
        <v>0</v>
      </c>
    </row>
    <row r="1586" spans="12:14" x14ac:dyDescent="0.25">
      <c r="L1586" s="15">
        <f>SUM($N$22:N1586)</f>
        <v>3</v>
      </c>
      <c r="M1586" s="15" t="str">
        <f>IF('Base articles déposés'!$A1575='Récap par déposant'!$H$2,'Base articles déposés'!$B1575,"")</f>
        <v/>
      </c>
      <c r="N1586" s="15">
        <f t="shared" si="37"/>
        <v>0</v>
      </c>
    </row>
    <row r="1587" spans="12:14" x14ac:dyDescent="0.25">
      <c r="L1587" s="15">
        <f>SUM($N$22:N1587)</f>
        <v>3</v>
      </c>
      <c r="M1587" s="15" t="str">
        <f>IF('Base articles déposés'!$A1576='Récap par déposant'!$H$2,'Base articles déposés'!$B1576,"")</f>
        <v/>
      </c>
      <c r="N1587" s="15">
        <f t="shared" si="37"/>
        <v>0</v>
      </c>
    </row>
    <row r="1588" spans="12:14" x14ac:dyDescent="0.25">
      <c r="L1588" s="15">
        <f>SUM($N$22:N1588)</f>
        <v>3</v>
      </c>
      <c r="M1588" s="15" t="str">
        <f>IF('Base articles déposés'!$A1577='Récap par déposant'!$H$2,'Base articles déposés'!$B1577,"")</f>
        <v/>
      </c>
      <c r="N1588" s="15">
        <f t="shared" si="37"/>
        <v>0</v>
      </c>
    </row>
    <row r="1589" spans="12:14" x14ac:dyDescent="0.25">
      <c r="L1589" s="15">
        <f>SUM($N$22:N1589)</f>
        <v>3</v>
      </c>
      <c r="M1589" s="15" t="str">
        <f>IF('Base articles déposés'!$A1578='Récap par déposant'!$H$2,'Base articles déposés'!$B1578,"")</f>
        <v/>
      </c>
      <c r="N1589" s="15">
        <f t="shared" si="37"/>
        <v>0</v>
      </c>
    </row>
    <row r="1590" spans="12:14" x14ac:dyDescent="0.25">
      <c r="L1590" s="15">
        <f>SUM($N$22:N1590)</f>
        <v>3</v>
      </c>
      <c r="M1590" s="15" t="str">
        <f>IF('Base articles déposés'!$A1579='Récap par déposant'!$H$2,'Base articles déposés'!$B1579,"")</f>
        <v/>
      </c>
      <c r="N1590" s="15">
        <f t="shared" si="37"/>
        <v>0</v>
      </c>
    </row>
    <row r="1591" spans="12:14" x14ac:dyDescent="0.25">
      <c r="L1591" s="15">
        <f>SUM($N$22:N1591)</f>
        <v>3</v>
      </c>
      <c r="M1591" s="15" t="str">
        <f>IF('Base articles déposés'!$A1580='Récap par déposant'!$H$2,'Base articles déposés'!$B1580,"")</f>
        <v/>
      </c>
      <c r="N1591" s="15">
        <f t="shared" si="37"/>
        <v>0</v>
      </c>
    </row>
    <row r="1592" spans="12:14" x14ac:dyDescent="0.25">
      <c r="L1592" s="15">
        <f>SUM($N$22:N1592)</f>
        <v>3</v>
      </c>
      <c r="M1592" s="15" t="str">
        <f>IF('Base articles déposés'!$A1581='Récap par déposant'!$H$2,'Base articles déposés'!$B1581,"")</f>
        <v/>
      </c>
      <c r="N1592" s="15">
        <f t="shared" si="37"/>
        <v>0</v>
      </c>
    </row>
    <row r="1593" spans="12:14" x14ac:dyDescent="0.25">
      <c r="L1593" s="15">
        <f>SUM($N$22:N1593)</f>
        <v>3</v>
      </c>
      <c r="M1593" s="15" t="str">
        <f>IF('Base articles déposés'!$A1582='Récap par déposant'!$H$2,'Base articles déposés'!$B1582,"")</f>
        <v/>
      </c>
      <c r="N1593" s="15">
        <f t="shared" si="37"/>
        <v>0</v>
      </c>
    </row>
    <row r="1594" spans="12:14" x14ac:dyDescent="0.25">
      <c r="L1594" s="15">
        <f>SUM($N$22:N1594)</f>
        <v>3</v>
      </c>
      <c r="M1594" s="15" t="str">
        <f>IF('Base articles déposés'!$A1583='Récap par déposant'!$H$2,'Base articles déposés'!$B1583,"")</f>
        <v/>
      </c>
      <c r="N1594" s="15">
        <f t="shared" si="37"/>
        <v>0</v>
      </c>
    </row>
    <row r="1595" spans="12:14" x14ac:dyDescent="0.25">
      <c r="L1595" s="15">
        <f>SUM($N$22:N1595)</f>
        <v>3</v>
      </c>
      <c r="M1595" s="15" t="str">
        <f>IF('Base articles déposés'!$A1584='Récap par déposant'!$H$2,'Base articles déposés'!$B1584,"")</f>
        <v/>
      </c>
      <c r="N1595" s="15">
        <f t="shared" si="37"/>
        <v>0</v>
      </c>
    </row>
    <row r="1596" spans="12:14" x14ac:dyDescent="0.25">
      <c r="L1596" s="15">
        <f>SUM($N$22:N1596)</f>
        <v>3</v>
      </c>
      <c r="M1596" s="15" t="str">
        <f>IF('Base articles déposés'!$A1585='Récap par déposant'!$H$2,'Base articles déposés'!$B1585,"")</f>
        <v/>
      </c>
      <c r="N1596" s="15">
        <f t="shared" si="37"/>
        <v>0</v>
      </c>
    </row>
    <row r="1597" spans="12:14" x14ac:dyDescent="0.25">
      <c r="L1597" s="15">
        <f>SUM($N$22:N1597)</f>
        <v>3</v>
      </c>
      <c r="M1597" s="15" t="str">
        <f>IF('Base articles déposés'!$A1586='Récap par déposant'!$H$2,'Base articles déposés'!$B1586,"")</f>
        <v/>
      </c>
      <c r="N1597" s="15">
        <f t="shared" si="37"/>
        <v>0</v>
      </c>
    </row>
    <row r="1598" spans="12:14" x14ac:dyDescent="0.25">
      <c r="L1598" s="15">
        <f>SUM($N$22:N1598)</f>
        <v>3</v>
      </c>
      <c r="M1598" s="15" t="str">
        <f>IF('Base articles déposés'!$A1587='Récap par déposant'!$H$2,'Base articles déposés'!$B1587,"")</f>
        <v/>
      </c>
      <c r="N1598" s="15">
        <f t="shared" si="37"/>
        <v>0</v>
      </c>
    </row>
    <row r="1599" spans="12:14" x14ac:dyDescent="0.25">
      <c r="L1599" s="15">
        <f>SUM($N$22:N1599)</f>
        <v>3</v>
      </c>
      <c r="M1599" s="15" t="str">
        <f>IF('Base articles déposés'!$A1588='Récap par déposant'!$H$2,'Base articles déposés'!$B1588,"")</f>
        <v/>
      </c>
      <c r="N1599" s="15">
        <f t="shared" si="37"/>
        <v>0</v>
      </c>
    </row>
    <row r="1600" spans="12:14" x14ac:dyDescent="0.25">
      <c r="L1600" s="15">
        <f>SUM($N$22:N1600)</f>
        <v>3</v>
      </c>
      <c r="M1600" s="15" t="str">
        <f>IF('Base articles déposés'!$A1589='Récap par déposant'!$H$2,'Base articles déposés'!$B1589,"")</f>
        <v/>
      </c>
      <c r="N1600" s="15">
        <f t="shared" si="37"/>
        <v>0</v>
      </c>
    </row>
    <row r="1601" spans="12:14" x14ac:dyDescent="0.25">
      <c r="L1601" s="15">
        <f>SUM($N$22:N1601)</f>
        <v>3</v>
      </c>
      <c r="M1601" s="15" t="str">
        <f>IF('Base articles déposés'!$A1590='Récap par déposant'!$H$2,'Base articles déposés'!$B1590,"")</f>
        <v/>
      </c>
      <c r="N1601" s="15">
        <f t="shared" si="37"/>
        <v>0</v>
      </c>
    </row>
    <row r="1602" spans="12:14" x14ac:dyDescent="0.25">
      <c r="L1602" s="15">
        <f>SUM($N$22:N1602)</f>
        <v>3</v>
      </c>
      <c r="M1602" s="15" t="str">
        <f>IF('Base articles déposés'!$A1591='Récap par déposant'!$H$2,'Base articles déposés'!$B1591,"")</f>
        <v/>
      </c>
      <c r="N1602" s="15">
        <f t="shared" si="37"/>
        <v>0</v>
      </c>
    </row>
    <row r="1603" spans="12:14" x14ac:dyDescent="0.25">
      <c r="L1603" s="15">
        <f>SUM($N$22:N1603)</f>
        <v>3</v>
      </c>
      <c r="M1603" s="15" t="str">
        <f>IF('Base articles déposés'!$A1592='Récap par déposant'!$H$2,'Base articles déposés'!$B1592,"")</f>
        <v/>
      </c>
      <c r="N1603" s="15">
        <f t="shared" si="37"/>
        <v>0</v>
      </c>
    </row>
    <row r="1604" spans="12:14" x14ac:dyDescent="0.25">
      <c r="L1604" s="15">
        <f>SUM($N$22:N1604)</f>
        <v>3</v>
      </c>
      <c r="M1604" s="15" t="str">
        <f>IF('Base articles déposés'!$A1593='Récap par déposant'!$H$2,'Base articles déposés'!$B1593,"")</f>
        <v/>
      </c>
      <c r="N1604" s="15">
        <f t="shared" si="37"/>
        <v>0</v>
      </c>
    </row>
    <row r="1605" spans="12:14" x14ac:dyDescent="0.25">
      <c r="L1605" s="15">
        <f>SUM($N$22:N1605)</f>
        <v>3</v>
      </c>
      <c r="M1605" s="15" t="str">
        <f>IF('Base articles déposés'!$A1594='Récap par déposant'!$H$2,'Base articles déposés'!$B1594,"")</f>
        <v/>
      </c>
      <c r="N1605" s="15">
        <f t="shared" si="37"/>
        <v>0</v>
      </c>
    </row>
    <row r="1606" spans="12:14" x14ac:dyDescent="0.25">
      <c r="L1606" s="15">
        <f>SUM($N$22:N1606)</f>
        <v>3</v>
      </c>
      <c r="M1606" s="15" t="str">
        <f>IF('Base articles déposés'!$A1595='Récap par déposant'!$H$2,'Base articles déposés'!$B1595,"")</f>
        <v/>
      </c>
      <c r="N1606" s="15">
        <f t="shared" si="37"/>
        <v>0</v>
      </c>
    </row>
    <row r="1607" spans="12:14" x14ac:dyDescent="0.25">
      <c r="L1607" s="15">
        <f>SUM($N$22:N1607)</f>
        <v>3</v>
      </c>
      <c r="M1607" s="15" t="str">
        <f>IF('Base articles déposés'!$A1596='Récap par déposant'!$H$2,'Base articles déposés'!$B1596,"")</f>
        <v/>
      </c>
      <c r="N1607" s="15">
        <f t="shared" si="37"/>
        <v>0</v>
      </c>
    </row>
    <row r="1608" spans="12:14" x14ac:dyDescent="0.25">
      <c r="L1608" s="15">
        <f>SUM($N$22:N1608)</f>
        <v>3</v>
      </c>
      <c r="M1608" s="15" t="str">
        <f>IF('Base articles déposés'!$A1597='Récap par déposant'!$H$2,'Base articles déposés'!$B1597,"")</f>
        <v/>
      </c>
      <c r="N1608" s="15">
        <f t="shared" si="37"/>
        <v>0</v>
      </c>
    </row>
    <row r="1609" spans="12:14" x14ac:dyDescent="0.25">
      <c r="L1609" s="15">
        <f>SUM($N$22:N1609)</f>
        <v>3</v>
      </c>
      <c r="M1609" s="15" t="str">
        <f>IF('Base articles déposés'!$A1598='Récap par déposant'!$H$2,'Base articles déposés'!$B1598,"")</f>
        <v/>
      </c>
      <c r="N1609" s="15">
        <f t="shared" si="37"/>
        <v>0</v>
      </c>
    </row>
    <row r="1610" spans="12:14" x14ac:dyDescent="0.25">
      <c r="L1610" s="15">
        <f>SUM($N$22:N1610)</f>
        <v>3</v>
      </c>
      <c r="M1610" s="15" t="str">
        <f>IF('Base articles déposés'!$A1599='Récap par déposant'!$H$2,'Base articles déposés'!$B1599,"")</f>
        <v/>
      </c>
      <c r="N1610" s="15">
        <f t="shared" si="37"/>
        <v>0</v>
      </c>
    </row>
    <row r="1611" spans="12:14" x14ac:dyDescent="0.25">
      <c r="L1611" s="15">
        <f>SUM($N$22:N1611)</f>
        <v>3</v>
      </c>
      <c r="M1611" s="15" t="str">
        <f>IF('Base articles déposés'!$A1600='Récap par déposant'!$H$2,'Base articles déposés'!$B1600,"")</f>
        <v/>
      </c>
      <c r="N1611" s="15">
        <f t="shared" si="37"/>
        <v>0</v>
      </c>
    </row>
    <row r="1612" spans="12:14" x14ac:dyDescent="0.25">
      <c r="L1612" s="15">
        <f>SUM($N$22:N1612)</f>
        <v>3</v>
      </c>
      <c r="M1612" s="15" t="str">
        <f>IF('Base articles déposés'!$A1601='Récap par déposant'!$H$2,'Base articles déposés'!$B1601,"")</f>
        <v/>
      </c>
      <c r="N1612" s="15">
        <f t="shared" si="37"/>
        <v>0</v>
      </c>
    </row>
    <row r="1613" spans="12:14" x14ac:dyDescent="0.25">
      <c r="L1613" s="15">
        <f>SUM($N$22:N1613)</f>
        <v>3</v>
      </c>
      <c r="M1613" s="15" t="str">
        <f>IF('Base articles déposés'!$A1602='Récap par déposant'!$H$2,'Base articles déposés'!$B1602,"")</f>
        <v/>
      </c>
      <c r="N1613" s="15">
        <f t="shared" si="37"/>
        <v>0</v>
      </c>
    </row>
    <row r="1614" spans="12:14" x14ac:dyDescent="0.25">
      <c r="L1614" s="15">
        <f>SUM($N$22:N1614)</f>
        <v>3</v>
      </c>
      <c r="M1614" s="15" t="str">
        <f>IF('Base articles déposés'!$A1603='Récap par déposant'!$H$2,'Base articles déposés'!$B1603,"")</f>
        <v/>
      </c>
      <c r="N1614" s="15">
        <f t="shared" si="37"/>
        <v>0</v>
      </c>
    </row>
    <row r="1615" spans="12:14" x14ac:dyDescent="0.25">
      <c r="L1615" s="15">
        <f>SUM($N$22:N1615)</f>
        <v>3</v>
      </c>
      <c r="M1615" s="15" t="str">
        <f>IF('Base articles déposés'!$A1604='Récap par déposant'!$H$2,'Base articles déposés'!$B1604,"")</f>
        <v/>
      </c>
      <c r="N1615" s="15">
        <f t="shared" si="37"/>
        <v>0</v>
      </c>
    </row>
    <row r="1616" spans="12:14" x14ac:dyDescent="0.25">
      <c r="L1616" s="15">
        <f>SUM($N$22:N1616)</f>
        <v>3</v>
      </c>
      <c r="M1616" s="15" t="str">
        <f>IF('Base articles déposés'!$A1605='Récap par déposant'!$H$2,'Base articles déposés'!$B1605,"")</f>
        <v/>
      </c>
      <c r="N1616" s="15">
        <f t="shared" si="37"/>
        <v>0</v>
      </c>
    </row>
    <row r="1617" spans="12:14" x14ac:dyDescent="0.25">
      <c r="L1617" s="15">
        <f>SUM($N$22:N1617)</f>
        <v>3</v>
      </c>
      <c r="M1617" s="15" t="str">
        <f>IF('Base articles déposés'!$A1606='Récap par déposant'!$H$2,'Base articles déposés'!$B1606,"")</f>
        <v/>
      </c>
      <c r="N1617" s="15">
        <f t="shared" si="37"/>
        <v>0</v>
      </c>
    </row>
    <row r="1618" spans="12:14" x14ac:dyDescent="0.25">
      <c r="L1618" s="15">
        <f>SUM($N$22:N1618)</f>
        <v>3</v>
      </c>
      <c r="M1618" s="15" t="str">
        <f>IF('Base articles déposés'!$A1607='Récap par déposant'!$H$2,'Base articles déposés'!$B1607,"")</f>
        <v/>
      </c>
      <c r="N1618" s="15">
        <f t="shared" si="37"/>
        <v>0</v>
      </c>
    </row>
    <row r="1619" spans="12:14" x14ac:dyDescent="0.25">
      <c r="L1619" s="15">
        <f>SUM($N$22:N1619)</f>
        <v>3</v>
      </c>
      <c r="M1619" s="15" t="str">
        <f>IF('Base articles déposés'!$A1608='Récap par déposant'!$H$2,'Base articles déposés'!$B1608,"")</f>
        <v/>
      </c>
      <c r="N1619" s="15">
        <f t="shared" ref="N1619:N1682" si="38">IF(M1619="",0,1)</f>
        <v>0</v>
      </c>
    </row>
    <row r="1620" spans="12:14" x14ac:dyDescent="0.25">
      <c r="L1620" s="15">
        <f>SUM($N$22:N1620)</f>
        <v>3</v>
      </c>
      <c r="M1620" s="15" t="str">
        <f>IF('Base articles déposés'!$A1609='Récap par déposant'!$H$2,'Base articles déposés'!$B1609,"")</f>
        <v/>
      </c>
      <c r="N1620" s="15">
        <f t="shared" si="38"/>
        <v>0</v>
      </c>
    </row>
    <row r="1621" spans="12:14" x14ac:dyDescent="0.25">
      <c r="L1621" s="15">
        <f>SUM($N$22:N1621)</f>
        <v>3</v>
      </c>
      <c r="M1621" s="15" t="str">
        <f>IF('Base articles déposés'!$A1610='Récap par déposant'!$H$2,'Base articles déposés'!$B1610,"")</f>
        <v/>
      </c>
      <c r="N1621" s="15">
        <f t="shared" si="38"/>
        <v>0</v>
      </c>
    </row>
    <row r="1622" spans="12:14" x14ac:dyDescent="0.25">
      <c r="L1622" s="15">
        <f>SUM($N$22:N1622)</f>
        <v>3</v>
      </c>
      <c r="M1622" s="15" t="str">
        <f>IF('Base articles déposés'!$A1611='Récap par déposant'!$H$2,'Base articles déposés'!$B1611,"")</f>
        <v/>
      </c>
      <c r="N1622" s="15">
        <f t="shared" si="38"/>
        <v>0</v>
      </c>
    </row>
    <row r="1623" spans="12:14" x14ac:dyDescent="0.25">
      <c r="L1623" s="15">
        <f>SUM($N$22:N1623)</f>
        <v>3</v>
      </c>
      <c r="M1623" s="15" t="str">
        <f>IF('Base articles déposés'!$A1612='Récap par déposant'!$H$2,'Base articles déposés'!$B1612,"")</f>
        <v/>
      </c>
      <c r="N1623" s="15">
        <f t="shared" si="38"/>
        <v>0</v>
      </c>
    </row>
    <row r="1624" spans="12:14" x14ac:dyDescent="0.25">
      <c r="L1624" s="15">
        <f>SUM($N$22:N1624)</f>
        <v>3</v>
      </c>
      <c r="M1624" s="15" t="str">
        <f>IF('Base articles déposés'!$A1613='Récap par déposant'!$H$2,'Base articles déposés'!$B1613,"")</f>
        <v/>
      </c>
      <c r="N1624" s="15">
        <f t="shared" si="38"/>
        <v>0</v>
      </c>
    </row>
    <row r="1625" spans="12:14" x14ac:dyDescent="0.25">
      <c r="L1625" s="15">
        <f>SUM($N$22:N1625)</f>
        <v>3</v>
      </c>
      <c r="M1625" s="15" t="str">
        <f>IF('Base articles déposés'!$A1614='Récap par déposant'!$H$2,'Base articles déposés'!$B1614,"")</f>
        <v/>
      </c>
      <c r="N1625" s="15">
        <f t="shared" si="38"/>
        <v>0</v>
      </c>
    </row>
    <row r="1626" spans="12:14" x14ac:dyDescent="0.25">
      <c r="L1626" s="15">
        <f>SUM($N$22:N1626)</f>
        <v>3</v>
      </c>
      <c r="M1626" s="15" t="str">
        <f>IF('Base articles déposés'!$A1615='Récap par déposant'!$H$2,'Base articles déposés'!$B1615,"")</f>
        <v/>
      </c>
      <c r="N1626" s="15">
        <f t="shared" si="38"/>
        <v>0</v>
      </c>
    </row>
    <row r="1627" spans="12:14" x14ac:dyDescent="0.25">
      <c r="L1627" s="15">
        <f>SUM($N$22:N1627)</f>
        <v>3</v>
      </c>
      <c r="M1627" s="15" t="str">
        <f>IF('Base articles déposés'!$A1616='Récap par déposant'!$H$2,'Base articles déposés'!$B1616,"")</f>
        <v/>
      </c>
      <c r="N1627" s="15">
        <f t="shared" si="38"/>
        <v>0</v>
      </c>
    </row>
    <row r="1628" spans="12:14" x14ac:dyDescent="0.25">
      <c r="L1628" s="15">
        <f>SUM($N$22:N1628)</f>
        <v>3</v>
      </c>
      <c r="M1628" s="15" t="str">
        <f>IF('Base articles déposés'!$A1617='Récap par déposant'!$H$2,'Base articles déposés'!$B1617,"")</f>
        <v/>
      </c>
      <c r="N1628" s="15">
        <f t="shared" si="38"/>
        <v>0</v>
      </c>
    </row>
    <row r="1629" spans="12:14" x14ac:dyDescent="0.25">
      <c r="L1629" s="15">
        <f>SUM($N$22:N1629)</f>
        <v>3</v>
      </c>
      <c r="M1629" s="15" t="str">
        <f>IF('Base articles déposés'!$A1618='Récap par déposant'!$H$2,'Base articles déposés'!$B1618,"")</f>
        <v/>
      </c>
      <c r="N1629" s="15">
        <f t="shared" si="38"/>
        <v>0</v>
      </c>
    </row>
    <row r="1630" spans="12:14" x14ac:dyDescent="0.25">
      <c r="L1630" s="15">
        <f>SUM($N$22:N1630)</f>
        <v>3</v>
      </c>
      <c r="M1630" s="15" t="str">
        <f>IF('Base articles déposés'!$A1619='Récap par déposant'!$H$2,'Base articles déposés'!$B1619,"")</f>
        <v/>
      </c>
      <c r="N1630" s="15">
        <f t="shared" si="38"/>
        <v>0</v>
      </c>
    </row>
    <row r="1631" spans="12:14" x14ac:dyDescent="0.25">
      <c r="L1631" s="15">
        <f>SUM($N$22:N1631)</f>
        <v>3</v>
      </c>
      <c r="M1631" s="15" t="str">
        <f>IF('Base articles déposés'!$A1620='Récap par déposant'!$H$2,'Base articles déposés'!$B1620,"")</f>
        <v/>
      </c>
      <c r="N1631" s="15">
        <f t="shared" si="38"/>
        <v>0</v>
      </c>
    </row>
    <row r="1632" spans="12:14" x14ac:dyDescent="0.25">
      <c r="L1632" s="15">
        <f>SUM($N$22:N1632)</f>
        <v>3</v>
      </c>
      <c r="M1632" s="15" t="str">
        <f>IF('Base articles déposés'!$A1621='Récap par déposant'!$H$2,'Base articles déposés'!$B1621,"")</f>
        <v/>
      </c>
      <c r="N1632" s="15">
        <f t="shared" si="38"/>
        <v>0</v>
      </c>
    </row>
    <row r="1633" spans="12:14" x14ac:dyDescent="0.25">
      <c r="L1633" s="15">
        <f>SUM($N$22:N1633)</f>
        <v>3</v>
      </c>
      <c r="M1633" s="15" t="str">
        <f>IF('Base articles déposés'!$A1622='Récap par déposant'!$H$2,'Base articles déposés'!$B1622,"")</f>
        <v/>
      </c>
      <c r="N1633" s="15">
        <f t="shared" si="38"/>
        <v>0</v>
      </c>
    </row>
    <row r="1634" spans="12:14" x14ac:dyDescent="0.25">
      <c r="L1634" s="15">
        <f>SUM($N$22:N1634)</f>
        <v>3</v>
      </c>
      <c r="M1634" s="15" t="str">
        <f>IF('Base articles déposés'!$A1623='Récap par déposant'!$H$2,'Base articles déposés'!$B1623,"")</f>
        <v/>
      </c>
      <c r="N1634" s="15">
        <f t="shared" si="38"/>
        <v>0</v>
      </c>
    </row>
    <row r="1635" spans="12:14" x14ac:dyDescent="0.25">
      <c r="L1635" s="15">
        <f>SUM($N$22:N1635)</f>
        <v>3</v>
      </c>
      <c r="M1635" s="15" t="str">
        <f>IF('Base articles déposés'!$A1624='Récap par déposant'!$H$2,'Base articles déposés'!$B1624,"")</f>
        <v/>
      </c>
      <c r="N1635" s="15">
        <f t="shared" si="38"/>
        <v>0</v>
      </c>
    </row>
    <row r="1636" spans="12:14" x14ac:dyDescent="0.25">
      <c r="L1636" s="15">
        <f>SUM($N$22:N1636)</f>
        <v>3</v>
      </c>
      <c r="M1636" s="15" t="str">
        <f>IF('Base articles déposés'!$A1625='Récap par déposant'!$H$2,'Base articles déposés'!$B1625,"")</f>
        <v/>
      </c>
      <c r="N1636" s="15">
        <f t="shared" si="38"/>
        <v>0</v>
      </c>
    </row>
    <row r="1637" spans="12:14" x14ac:dyDescent="0.25">
      <c r="L1637" s="15">
        <f>SUM($N$22:N1637)</f>
        <v>3</v>
      </c>
      <c r="M1637" s="15" t="str">
        <f>IF('Base articles déposés'!$A1626='Récap par déposant'!$H$2,'Base articles déposés'!$B1626,"")</f>
        <v/>
      </c>
      <c r="N1637" s="15">
        <f t="shared" si="38"/>
        <v>0</v>
      </c>
    </row>
    <row r="1638" spans="12:14" x14ac:dyDescent="0.25">
      <c r="L1638" s="15">
        <f>SUM($N$22:N1638)</f>
        <v>3</v>
      </c>
      <c r="M1638" s="15" t="str">
        <f>IF('Base articles déposés'!$A1627='Récap par déposant'!$H$2,'Base articles déposés'!$B1627,"")</f>
        <v/>
      </c>
      <c r="N1638" s="15">
        <f t="shared" si="38"/>
        <v>0</v>
      </c>
    </row>
    <row r="1639" spans="12:14" x14ac:dyDescent="0.25">
      <c r="L1639" s="15">
        <f>SUM($N$22:N1639)</f>
        <v>3</v>
      </c>
      <c r="M1639" s="15" t="str">
        <f>IF('Base articles déposés'!$A1628='Récap par déposant'!$H$2,'Base articles déposés'!$B1628,"")</f>
        <v/>
      </c>
      <c r="N1639" s="15">
        <f t="shared" si="38"/>
        <v>0</v>
      </c>
    </row>
    <row r="1640" spans="12:14" x14ac:dyDescent="0.25">
      <c r="L1640" s="15">
        <f>SUM($N$22:N1640)</f>
        <v>3</v>
      </c>
      <c r="M1640" s="15" t="str">
        <f>IF('Base articles déposés'!$A1629='Récap par déposant'!$H$2,'Base articles déposés'!$B1629,"")</f>
        <v/>
      </c>
      <c r="N1640" s="15">
        <f t="shared" si="38"/>
        <v>0</v>
      </c>
    </row>
    <row r="1641" spans="12:14" x14ac:dyDescent="0.25">
      <c r="L1641" s="15">
        <f>SUM($N$22:N1641)</f>
        <v>3</v>
      </c>
      <c r="M1641" s="15" t="str">
        <f>IF('Base articles déposés'!$A1630='Récap par déposant'!$H$2,'Base articles déposés'!$B1630,"")</f>
        <v/>
      </c>
      <c r="N1641" s="15">
        <f t="shared" si="38"/>
        <v>0</v>
      </c>
    </row>
    <row r="1642" spans="12:14" x14ac:dyDescent="0.25">
      <c r="L1642" s="15">
        <f>SUM($N$22:N1642)</f>
        <v>3</v>
      </c>
      <c r="M1642" s="15" t="str">
        <f>IF('Base articles déposés'!$A1631='Récap par déposant'!$H$2,'Base articles déposés'!$B1631,"")</f>
        <v/>
      </c>
      <c r="N1642" s="15">
        <f t="shared" si="38"/>
        <v>0</v>
      </c>
    </row>
    <row r="1643" spans="12:14" x14ac:dyDescent="0.25">
      <c r="L1643" s="15">
        <f>SUM($N$22:N1643)</f>
        <v>3</v>
      </c>
      <c r="M1643" s="15" t="str">
        <f>IF('Base articles déposés'!$A1632='Récap par déposant'!$H$2,'Base articles déposés'!$B1632,"")</f>
        <v/>
      </c>
      <c r="N1643" s="15">
        <f t="shared" si="38"/>
        <v>0</v>
      </c>
    </row>
    <row r="1644" spans="12:14" x14ac:dyDescent="0.25">
      <c r="L1644" s="15">
        <f>SUM($N$22:N1644)</f>
        <v>3</v>
      </c>
      <c r="M1644" s="15" t="str">
        <f>IF('Base articles déposés'!$A1633='Récap par déposant'!$H$2,'Base articles déposés'!$B1633,"")</f>
        <v/>
      </c>
      <c r="N1644" s="15">
        <f t="shared" si="38"/>
        <v>0</v>
      </c>
    </row>
    <row r="1645" spans="12:14" x14ac:dyDescent="0.25">
      <c r="L1645" s="15">
        <f>SUM($N$22:N1645)</f>
        <v>3</v>
      </c>
      <c r="M1645" s="15" t="str">
        <f>IF('Base articles déposés'!$A1634='Récap par déposant'!$H$2,'Base articles déposés'!$B1634,"")</f>
        <v/>
      </c>
      <c r="N1645" s="15">
        <f t="shared" si="38"/>
        <v>0</v>
      </c>
    </row>
    <row r="1646" spans="12:14" x14ac:dyDescent="0.25">
      <c r="L1646" s="15">
        <f>SUM($N$22:N1646)</f>
        <v>3</v>
      </c>
      <c r="M1646" s="15" t="str">
        <f>IF('Base articles déposés'!$A1635='Récap par déposant'!$H$2,'Base articles déposés'!$B1635,"")</f>
        <v/>
      </c>
      <c r="N1646" s="15">
        <f t="shared" si="38"/>
        <v>0</v>
      </c>
    </row>
    <row r="1647" spans="12:14" x14ac:dyDescent="0.25">
      <c r="L1647" s="15">
        <f>SUM($N$22:N1647)</f>
        <v>3</v>
      </c>
      <c r="M1647" s="15" t="str">
        <f>IF('Base articles déposés'!$A1636='Récap par déposant'!$H$2,'Base articles déposés'!$B1636,"")</f>
        <v/>
      </c>
      <c r="N1647" s="15">
        <f t="shared" si="38"/>
        <v>0</v>
      </c>
    </row>
    <row r="1648" spans="12:14" x14ac:dyDescent="0.25">
      <c r="L1648" s="15">
        <f>SUM($N$22:N1648)</f>
        <v>3</v>
      </c>
      <c r="M1648" s="15" t="str">
        <f>IF('Base articles déposés'!$A1637='Récap par déposant'!$H$2,'Base articles déposés'!$B1637,"")</f>
        <v/>
      </c>
      <c r="N1648" s="15">
        <f t="shared" si="38"/>
        <v>0</v>
      </c>
    </row>
    <row r="1649" spans="12:14" x14ac:dyDescent="0.25">
      <c r="L1649" s="15">
        <f>SUM($N$22:N1649)</f>
        <v>3</v>
      </c>
      <c r="M1649" s="15" t="str">
        <f>IF('Base articles déposés'!$A1638='Récap par déposant'!$H$2,'Base articles déposés'!$B1638,"")</f>
        <v/>
      </c>
      <c r="N1649" s="15">
        <f t="shared" si="38"/>
        <v>0</v>
      </c>
    </row>
    <row r="1650" spans="12:14" x14ac:dyDescent="0.25">
      <c r="L1650" s="15">
        <f>SUM($N$22:N1650)</f>
        <v>3</v>
      </c>
      <c r="M1650" s="15" t="str">
        <f>IF('Base articles déposés'!$A1639='Récap par déposant'!$H$2,'Base articles déposés'!$B1639,"")</f>
        <v/>
      </c>
      <c r="N1650" s="15">
        <f t="shared" si="38"/>
        <v>0</v>
      </c>
    </row>
    <row r="1651" spans="12:14" x14ac:dyDescent="0.25">
      <c r="L1651" s="15">
        <f>SUM($N$22:N1651)</f>
        <v>3</v>
      </c>
      <c r="M1651" s="15" t="str">
        <f>IF('Base articles déposés'!$A1640='Récap par déposant'!$H$2,'Base articles déposés'!$B1640,"")</f>
        <v/>
      </c>
      <c r="N1651" s="15">
        <f t="shared" si="38"/>
        <v>0</v>
      </c>
    </row>
    <row r="1652" spans="12:14" x14ac:dyDescent="0.25">
      <c r="L1652" s="15">
        <f>SUM($N$22:N1652)</f>
        <v>3</v>
      </c>
      <c r="M1652" s="15" t="str">
        <f>IF('Base articles déposés'!$A1641='Récap par déposant'!$H$2,'Base articles déposés'!$B1641,"")</f>
        <v/>
      </c>
      <c r="N1652" s="15">
        <f t="shared" si="38"/>
        <v>0</v>
      </c>
    </row>
    <row r="1653" spans="12:14" x14ac:dyDescent="0.25">
      <c r="L1653" s="15">
        <f>SUM($N$22:N1653)</f>
        <v>3</v>
      </c>
      <c r="M1653" s="15" t="str">
        <f>IF('Base articles déposés'!$A1642='Récap par déposant'!$H$2,'Base articles déposés'!$B1642,"")</f>
        <v/>
      </c>
      <c r="N1653" s="15">
        <f t="shared" si="38"/>
        <v>0</v>
      </c>
    </row>
    <row r="1654" spans="12:14" x14ac:dyDescent="0.25">
      <c r="L1654" s="15">
        <f>SUM($N$22:N1654)</f>
        <v>3</v>
      </c>
      <c r="M1654" s="15" t="str">
        <f>IF('Base articles déposés'!$A1643='Récap par déposant'!$H$2,'Base articles déposés'!$B1643,"")</f>
        <v/>
      </c>
      <c r="N1654" s="15">
        <f t="shared" si="38"/>
        <v>0</v>
      </c>
    </row>
    <row r="1655" spans="12:14" x14ac:dyDescent="0.25">
      <c r="L1655" s="15">
        <f>SUM($N$22:N1655)</f>
        <v>3</v>
      </c>
      <c r="M1655" s="15" t="str">
        <f>IF('Base articles déposés'!$A1644='Récap par déposant'!$H$2,'Base articles déposés'!$B1644,"")</f>
        <v/>
      </c>
      <c r="N1655" s="15">
        <f t="shared" si="38"/>
        <v>0</v>
      </c>
    </row>
    <row r="1656" spans="12:14" x14ac:dyDescent="0.25">
      <c r="L1656" s="15">
        <f>SUM($N$22:N1656)</f>
        <v>3</v>
      </c>
      <c r="M1656" s="15" t="str">
        <f>IF('Base articles déposés'!$A1645='Récap par déposant'!$H$2,'Base articles déposés'!$B1645,"")</f>
        <v/>
      </c>
      <c r="N1656" s="15">
        <f t="shared" si="38"/>
        <v>0</v>
      </c>
    </row>
    <row r="1657" spans="12:14" x14ac:dyDescent="0.25">
      <c r="L1657" s="15">
        <f>SUM($N$22:N1657)</f>
        <v>3</v>
      </c>
      <c r="M1657" s="15" t="str">
        <f>IF('Base articles déposés'!$A1646='Récap par déposant'!$H$2,'Base articles déposés'!$B1646,"")</f>
        <v/>
      </c>
      <c r="N1657" s="15">
        <f t="shared" si="38"/>
        <v>0</v>
      </c>
    </row>
    <row r="1658" spans="12:14" x14ac:dyDescent="0.25">
      <c r="L1658" s="15">
        <f>SUM($N$22:N1658)</f>
        <v>3</v>
      </c>
      <c r="M1658" s="15" t="str">
        <f>IF('Base articles déposés'!$A1647='Récap par déposant'!$H$2,'Base articles déposés'!$B1647,"")</f>
        <v/>
      </c>
      <c r="N1658" s="15">
        <f t="shared" si="38"/>
        <v>0</v>
      </c>
    </row>
    <row r="1659" spans="12:14" x14ac:dyDescent="0.25">
      <c r="L1659" s="15">
        <f>SUM($N$22:N1659)</f>
        <v>3</v>
      </c>
      <c r="M1659" s="15" t="str">
        <f>IF('Base articles déposés'!$A1648='Récap par déposant'!$H$2,'Base articles déposés'!$B1648,"")</f>
        <v/>
      </c>
      <c r="N1659" s="15">
        <f t="shared" si="38"/>
        <v>0</v>
      </c>
    </row>
    <row r="1660" spans="12:14" x14ac:dyDescent="0.25">
      <c r="L1660" s="15">
        <f>SUM($N$22:N1660)</f>
        <v>3</v>
      </c>
      <c r="M1660" s="15" t="str">
        <f>IF('Base articles déposés'!$A1649='Récap par déposant'!$H$2,'Base articles déposés'!$B1649,"")</f>
        <v/>
      </c>
      <c r="N1660" s="15">
        <f t="shared" si="38"/>
        <v>0</v>
      </c>
    </row>
    <row r="1661" spans="12:14" x14ac:dyDescent="0.25">
      <c r="L1661" s="15">
        <f>SUM($N$22:N1661)</f>
        <v>3</v>
      </c>
      <c r="M1661" s="15" t="str">
        <f>IF('Base articles déposés'!$A1650='Récap par déposant'!$H$2,'Base articles déposés'!$B1650,"")</f>
        <v/>
      </c>
      <c r="N1661" s="15">
        <f t="shared" si="38"/>
        <v>0</v>
      </c>
    </row>
    <row r="1662" spans="12:14" x14ac:dyDescent="0.25">
      <c r="L1662" s="15">
        <f>SUM($N$22:N1662)</f>
        <v>3</v>
      </c>
      <c r="M1662" s="15" t="str">
        <f>IF('Base articles déposés'!$A1651='Récap par déposant'!$H$2,'Base articles déposés'!$B1651,"")</f>
        <v/>
      </c>
      <c r="N1662" s="15">
        <f t="shared" si="38"/>
        <v>0</v>
      </c>
    </row>
    <row r="1663" spans="12:14" x14ac:dyDescent="0.25">
      <c r="L1663" s="15">
        <f>SUM($N$22:N1663)</f>
        <v>3</v>
      </c>
      <c r="M1663" s="15" t="str">
        <f>IF('Base articles déposés'!$A1652='Récap par déposant'!$H$2,'Base articles déposés'!$B1652,"")</f>
        <v/>
      </c>
      <c r="N1663" s="15">
        <f t="shared" si="38"/>
        <v>0</v>
      </c>
    </row>
    <row r="1664" spans="12:14" x14ac:dyDescent="0.25">
      <c r="L1664" s="15">
        <f>SUM($N$22:N1664)</f>
        <v>3</v>
      </c>
      <c r="M1664" s="15" t="str">
        <f>IF('Base articles déposés'!$A1653='Récap par déposant'!$H$2,'Base articles déposés'!$B1653,"")</f>
        <v/>
      </c>
      <c r="N1664" s="15">
        <f t="shared" si="38"/>
        <v>0</v>
      </c>
    </row>
    <row r="1665" spans="12:14" x14ac:dyDescent="0.25">
      <c r="L1665" s="15">
        <f>SUM($N$22:N1665)</f>
        <v>3</v>
      </c>
      <c r="M1665" s="15" t="str">
        <f>IF('Base articles déposés'!$A1654='Récap par déposant'!$H$2,'Base articles déposés'!$B1654,"")</f>
        <v/>
      </c>
      <c r="N1665" s="15">
        <f t="shared" si="38"/>
        <v>0</v>
      </c>
    </row>
    <row r="1666" spans="12:14" x14ac:dyDescent="0.25">
      <c r="L1666" s="15">
        <f>SUM($N$22:N1666)</f>
        <v>3</v>
      </c>
      <c r="M1666" s="15" t="str">
        <f>IF('Base articles déposés'!$A1655='Récap par déposant'!$H$2,'Base articles déposés'!$B1655,"")</f>
        <v/>
      </c>
      <c r="N1666" s="15">
        <f t="shared" si="38"/>
        <v>0</v>
      </c>
    </row>
    <row r="1667" spans="12:14" x14ac:dyDescent="0.25">
      <c r="L1667" s="15">
        <f>SUM($N$22:N1667)</f>
        <v>3</v>
      </c>
      <c r="M1667" s="15" t="str">
        <f>IF('Base articles déposés'!$A1656='Récap par déposant'!$H$2,'Base articles déposés'!$B1656,"")</f>
        <v/>
      </c>
      <c r="N1667" s="15">
        <f t="shared" si="38"/>
        <v>0</v>
      </c>
    </row>
    <row r="1668" spans="12:14" x14ac:dyDescent="0.25">
      <c r="L1668" s="15">
        <f>SUM($N$22:N1668)</f>
        <v>3</v>
      </c>
      <c r="M1668" s="15" t="str">
        <f>IF('Base articles déposés'!$A1657='Récap par déposant'!$H$2,'Base articles déposés'!$B1657,"")</f>
        <v/>
      </c>
      <c r="N1668" s="15">
        <f t="shared" si="38"/>
        <v>0</v>
      </c>
    </row>
    <row r="1669" spans="12:14" x14ac:dyDescent="0.25">
      <c r="L1669" s="15">
        <f>SUM($N$22:N1669)</f>
        <v>3</v>
      </c>
      <c r="M1669" s="15" t="str">
        <f>IF('Base articles déposés'!$A1658='Récap par déposant'!$H$2,'Base articles déposés'!$B1658,"")</f>
        <v/>
      </c>
      <c r="N1669" s="15">
        <f t="shared" si="38"/>
        <v>0</v>
      </c>
    </row>
    <row r="1670" spans="12:14" x14ac:dyDescent="0.25">
      <c r="L1670" s="15">
        <f>SUM($N$22:N1670)</f>
        <v>3</v>
      </c>
      <c r="M1670" s="15" t="str">
        <f>IF('Base articles déposés'!$A1659='Récap par déposant'!$H$2,'Base articles déposés'!$B1659,"")</f>
        <v/>
      </c>
      <c r="N1670" s="15">
        <f t="shared" si="38"/>
        <v>0</v>
      </c>
    </row>
    <row r="1671" spans="12:14" x14ac:dyDescent="0.25">
      <c r="L1671" s="15">
        <f>SUM($N$22:N1671)</f>
        <v>3</v>
      </c>
      <c r="M1671" s="15" t="str">
        <f>IF('Base articles déposés'!$A1660='Récap par déposant'!$H$2,'Base articles déposés'!$B1660,"")</f>
        <v/>
      </c>
      <c r="N1671" s="15">
        <f t="shared" si="38"/>
        <v>0</v>
      </c>
    </row>
    <row r="1672" spans="12:14" x14ac:dyDescent="0.25">
      <c r="L1672" s="15">
        <f>SUM($N$22:N1672)</f>
        <v>3</v>
      </c>
      <c r="M1672" s="15" t="str">
        <f>IF('Base articles déposés'!$A1661='Récap par déposant'!$H$2,'Base articles déposés'!$B1661,"")</f>
        <v/>
      </c>
      <c r="N1672" s="15">
        <f t="shared" si="38"/>
        <v>0</v>
      </c>
    </row>
    <row r="1673" spans="12:14" x14ac:dyDescent="0.25">
      <c r="L1673" s="15">
        <f>SUM($N$22:N1673)</f>
        <v>3</v>
      </c>
      <c r="M1673" s="15" t="str">
        <f>IF('Base articles déposés'!$A1662='Récap par déposant'!$H$2,'Base articles déposés'!$B1662,"")</f>
        <v/>
      </c>
      <c r="N1673" s="15">
        <f t="shared" si="38"/>
        <v>0</v>
      </c>
    </row>
    <row r="1674" spans="12:14" x14ac:dyDescent="0.25">
      <c r="L1674" s="15">
        <f>SUM($N$22:N1674)</f>
        <v>3</v>
      </c>
      <c r="M1674" s="15" t="str">
        <f>IF('Base articles déposés'!$A1663='Récap par déposant'!$H$2,'Base articles déposés'!$B1663,"")</f>
        <v/>
      </c>
      <c r="N1674" s="15">
        <f t="shared" si="38"/>
        <v>0</v>
      </c>
    </row>
    <row r="1675" spans="12:14" x14ac:dyDescent="0.25">
      <c r="L1675" s="15">
        <f>SUM($N$22:N1675)</f>
        <v>3</v>
      </c>
      <c r="M1675" s="15" t="str">
        <f>IF('Base articles déposés'!$A1664='Récap par déposant'!$H$2,'Base articles déposés'!$B1664,"")</f>
        <v/>
      </c>
      <c r="N1675" s="15">
        <f t="shared" si="38"/>
        <v>0</v>
      </c>
    </row>
    <row r="1676" spans="12:14" x14ac:dyDescent="0.25">
      <c r="L1676" s="15">
        <f>SUM($N$22:N1676)</f>
        <v>3</v>
      </c>
      <c r="M1676" s="15" t="str">
        <f>IF('Base articles déposés'!$A1665='Récap par déposant'!$H$2,'Base articles déposés'!$B1665,"")</f>
        <v/>
      </c>
      <c r="N1676" s="15">
        <f t="shared" si="38"/>
        <v>0</v>
      </c>
    </row>
    <row r="1677" spans="12:14" x14ac:dyDescent="0.25">
      <c r="L1677" s="15">
        <f>SUM($N$22:N1677)</f>
        <v>3</v>
      </c>
      <c r="M1677" s="15" t="str">
        <f>IF('Base articles déposés'!$A1666='Récap par déposant'!$H$2,'Base articles déposés'!$B1666,"")</f>
        <v/>
      </c>
      <c r="N1677" s="15">
        <f t="shared" si="38"/>
        <v>0</v>
      </c>
    </row>
    <row r="1678" spans="12:14" x14ac:dyDescent="0.25">
      <c r="L1678" s="15">
        <f>SUM($N$22:N1678)</f>
        <v>3</v>
      </c>
      <c r="M1678" s="15" t="str">
        <f>IF('Base articles déposés'!$A1667='Récap par déposant'!$H$2,'Base articles déposés'!$B1667,"")</f>
        <v/>
      </c>
      <c r="N1678" s="15">
        <f t="shared" si="38"/>
        <v>0</v>
      </c>
    </row>
    <row r="1679" spans="12:14" x14ac:dyDescent="0.25">
      <c r="L1679" s="15">
        <f>SUM($N$22:N1679)</f>
        <v>3</v>
      </c>
      <c r="M1679" s="15" t="str">
        <f>IF('Base articles déposés'!$A1668='Récap par déposant'!$H$2,'Base articles déposés'!$B1668,"")</f>
        <v/>
      </c>
      <c r="N1679" s="15">
        <f t="shared" si="38"/>
        <v>0</v>
      </c>
    </row>
    <row r="1680" spans="12:14" x14ac:dyDescent="0.25">
      <c r="L1680" s="15">
        <f>SUM($N$22:N1680)</f>
        <v>3</v>
      </c>
      <c r="M1680" s="15" t="str">
        <f>IF('Base articles déposés'!$A1669='Récap par déposant'!$H$2,'Base articles déposés'!$B1669,"")</f>
        <v/>
      </c>
      <c r="N1680" s="15">
        <f t="shared" si="38"/>
        <v>0</v>
      </c>
    </row>
    <row r="1681" spans="12:14" x14ac:dyDescent="0.25">
      <c r="L1681" s="15">
        <f>SUM($N$22:N1681)</f>
        <v>3</v>
      </c>
      <c r="M1681" s="15" t="str">
        <f>IF('Base articles déposés'!$A1670='Récap par déposant'!$H$2,'Base articles déposés'!$B1670,"")</f>
        <v/>
      </c>
      <c r="N1681" s="15">
        <f t="shared" si="38"/>
        <v>0</v>
      </c>
    </row>
    <row r="1682" spans="12:14" x14ac:dyDescent="0.25">
      <c r="L1682" s="15">
        <f>SUM($N$22:N1682)</f>
        <v>3</v>
      </c>
      <c r="M1682" s="15" t="str">
        <f>IF('Base articles déposés'!$A1671='Récap par déposant'!$H$2,'Base articles déposés'!$B1671,"")</f>
        <v/>
      </c>
      <c r="N1682" s="15">
        <f t="shared" si="38"/>
        <v>0</v>
      </c>
    </row>
    <row r="1683" spans="12:14" x14ac:dyDescent="0.25">
      <c r="L1683" s="15">
        <f>SUM($N$22:N1683)</f>
        <v>3</v>
      </c>
      <c r="M1683" s="15" t="str">
        <f>IF('Base articles déposés'!$A1672='Récap par déposant'!$H$2,'Base articles déposés'!$B1672,"")</f>
        <v/>
      </c>
      <c r="N1683" s="15">
        <f t="shared" ref="N1683:N1746" si="39">IF(M1683="",0,1)</f>
        <v>0</v>
      </c>
    </row>
    <row r="1684" spans="12:14" x14ac:dyDescent="0.25">
      <c r="L1684" s="15">
        <f>SUM($N$22:N1684)</f>
        <v>3</v>
      </c>
      <c r="M1684" s="15" t="str">
        <f>IF('Base articles déposés'!$A1673='Récap par déposant'!$H$2,'Base articles déposés'!$B1673,"")</f>
        <v/>
      </c>
      <c r="N1684" s="15">
        <f t="shared" si="39"/>
        <v>0</v>
      </c>
    </row>
    <row r="1685" spans="12:14" x14ac:dyDescent="0.25">
      <c r="L1685" s="15">
        <f>SUM($N$22:N1685)</f>
        <v>3</v>
      </c>
      <c r="M1685" s="15" t="str">
        <f>IF('Base articles déposés'!$A1674='Récap par déposant'!$H$2,'Base articles déposés'!$B1674,"")</f>
        <v/>
      </c>
      <c r="N1685" s="15">
        <f t="shared" si="39"/>
        <v>0</v>
      </c>
    </row>
    <row r="1686" spans="12:14" x14ac:dyDescent="0.25">
      <c r="L1686" s="15">
        <f>SUM($N$22:N1686)</f>
        <v>3</v>
      </c>
      <c r="M1686" s="15" t="str">
        <f>IF('Base articles déposés'!$A1675='Récap par déposant'!$H$2,'Base articles déposés'!$B1675,"")</f>
        <v/>
      </c>
      <c r="N1686" s="15">
        <f t="shared" si="39"/>
        <v>0</v>
      </c>
    </row>
    <row r="1687" spans="12:14" x14ac:dyDescent="0.25">
      <c r="L1687" s="15">
        <f>SUM($N$22:N1687)</f>
        <v>3</v>
      </c>
      <c r="M1687" s="15" t="str">
        <f>IF('Base articles déposés'!$A1676='Récap par déposant'!$H$2,'Base articles déposés'!$B1676,"")</f>
        <v/>
      </c>
      <c r="N1687" s="15">
        <f t="shared" si="39"/>
        <v>0</v>
      </c>
    </row>
    <row r="1688" spans="12:14" x14ac:dyDescent="0.25">
      <c r="L1688" s="15">
        <f>SUM($N$22:N1688)</f>
        <v>3</v>
      </c>
      <c r="M1688" s="15" t="str">
        <f>IF('Base articles déposés'!$A1677='Récap par déposant'!$H$2,'Base articles déposés'!$B1677,"")</f>
        <v/>
      </c>
      <c r="N1688" s="15">
        <f t="shared" si="39"/>
        <v>0</v>
      </c>
    </row>
    <row r="1689" spans="12:14" x14ac:dyDescent="0.25">
      <c r="L1689" s="15">
        <f>SUM($N$22:N1689)</f>
        <v>3</v>
      </c>
      <c r="M1689" s="15" t="str">
        <f>IF('Base articles déposés'!$A1678='Récap par déposant'!$H$2,'Base articles déposés'!$B1678,"")</f>
        <v/>
      </c>
      <c r="N1689" s="15">
        <f t="shared" si="39"/>
        <v>0</v>
      </c>
    </row>
    <row r="1690" spans="12:14" x14ac:dyDescent="0.25">
      <c r="L1690" s="15">
        <f>SUM($N$22:N1690)</f>
        <v>3</v>
      </c>
      <c r="M1690" s="15" t="str">
        <f>IF('Base articles déposés'!$A1679='Récap par déposant'!$H$2,'Base articles déposés'!$B1679,"")</f>
        <v/>
      </c>
      <c r="N1690" s="15">
        <f t="shared" si="39"/>
        <v>0</v>
      </c>
    </row>
    <row r="1691" spans="12:14" x14ac:dyDescent="0.25">
      <c r="L1691" s="15">
        <f>SUM($N$22:N1691)</f>
        <v>3</v>
      </c>
      <c r="M1691" s="15" t="str">
        <f>IF('Base articles déposés'!$A1680='Récap par déposant'!$H$2,'Base articles déposés'!$B1680,"")</f>
        <v/>
      </c>
      <c r="N1691" s="15">
        <f t="shared" si="39"/>
        <v>0</v>
      </c>
    </row>
    <row r="1692" spans="12:14" x14ac:dyDescent="0.25">
      <c r="L1692" s="15">
        <f>SUM($N$22:N1692)</f>
        <v>3</v>
      </c>
      <c r="M1692" s="15" t="str">
        <f>IF('Base articles déposés'!$A1681='Récap par déposant'!$H$2,'Base articles déposés'!$B1681,"")</f>
        <v/>
      </c>
      <c r="N1692" s="15">
        <f t="shared" si="39"/>
        <v>0</v>
      </c>
    </row>
    <row r="1693" spans="12:14" x14ac:dyDescent="0.25">
      <c r="L1693" s="15">
        <f>SUM($N$22:N1693)</f>
        <v>3</v>
      </c>
      <c r="M1693" s="15" t="str">
        <f>IF('Base articles déposés'!$A1682='Récap par déposant'!$H$2,'Base articles déposés'!$B1682,"")</f>
        <v/>
      </c>
      <c r="N1693" s="15">
        <f t="shared" si="39"/>
        <v>0</v>
      </c>
    </row>
    <row r="1694" spans="12:14" x14ac:dyDescent="0.25">
      <c r="L1694" s="15">
        <f>SUM($N$22:N1694)</f>
        <v>3</v>
      </c>
      <c r="M1694" s="15" t="str">
        <f>IF('Base articles déposés'!$A1683='Récap par déposant'!$H$2,'Base articles déposés'!$B1683,"")</f>
        <v/>
      </c>
      <c r="N1694" s="15">
        <f t="shared" si="39"/>
        <v>0</v>
      </c>
    </row>
    <row r="1695" spans="12:14" x14ac:dyDescent="0.25">
      <c r="L1695" s="15">
        <f>SUM($N$22:N1695)</f>
        <v>3</v>
      </c>
      <c r="M1695" s="15" t="str">
        <f>IF('Base articles déposés'!$A1684='Récap par déposant'!$H$2,'Base articles déposés'!$B1684,"")</f>
        <v/>
      </c>
      <c r="N1695" s="15">
        <f t="shared" si="39"/>
        <v>0</v>
      </c>
    </row>
    <row r="1696" spans="12:14" x14ac:dyDescent="0.25">
      <c r="L1696" s="15">
        <f>SUM($N$22:N1696)</f>
        <v>3</v>
      </c>
      <c r="M1696" s="15" t="str">
        <f>IF('Base articles déposés'!$A1685='Récap par déposant'!$H$2,'Base articles déposés'!$B1685,"")</f>
        <v/>
      </c>
      <c r="N1696" s="15">
        <f t="shared" si="39"/>
        <v>0</v>
      </c>
    </row>
    <row r="1697" spans="12:14" x14ac:dyDescent="0.25">
      <c r="L1697" s="15">
        <f>SUM($N$22:N1697)</f>
        <v>3</v>
      </c>
      <c r="M1697" s="15" t="str">
        <f>IF('Base articles déposés'!$A1686='Récap par déposant'!$H$2,'Base articles déposés'!$B1686,"")</f>
        <v/>
      </c>
      <c r="N1697" s="15">
        <f t="shared" si="39"/>
        <v>0</v>
      </c>
    </row>
    <row r="1698" spans="12:14" x14ac:dyDescent="0.25">
      <c r="L1698" s="15">
        <f>SUM($N$22:N1698)</f>
        <v>3</v>
      </c>
      <c r="M1698" s="15" t="str">
        <f>IF('Base articles déposés'!$A1687='Récap par déposant'!$H$2,'Base articles déposés'!$B1687,"")</f>
        <v/>
      </c>
      <c r="N1698" s="15">
        <f t="shared" si="39"/>
        <v>0</v>
      </c>
    </row>
    <row r="1699" spans="12:14" x14ac:dyDescent="0.25">
      <c r="L1699" s="15">
        <f>SUM($N$22:N1699)</f>
        <v>3</v>
      </c>
      <c r="M1699" s="15" t="str">
        <f>IF('Base articles déposés'!$A1688='Récap par déposant'!$H$2,'Base articles déposés'!$B1688,"")</f>
        <v/>
      </c>
      <c r="N1699" s="15">
        <f t="shared" si="39"/>
        <v>0</v>
      </c>
    </row>
    <row r="1700" spans="12:14" x14ac:dyDescent="0.25">
      <c r="L1700" s="15">
        <f>SUM($N$22:N1700)</f>
        <v>3</v>
      </c>
      <c r="M1700" s="15" t="str">
        <f>IF('Base articles déposés'!$A1689='Récap par déposant'!$H$2,'Base articles déposés'!$B1689,"")</f>
        <v/>
      </c>
      <c r="N1700" s="15">
        <f t="shared" si="39"/>
        <v>0</v>
      </c>
    </row>
    <row r="1701" spans="12:14" x14ac:dyDescent="0.25">
      <c r="L1701" s="15">
        <f>SUM($N$22:N1701)</f>
        <v>3</v>
      </c>
      <c r="M1701" s="15" t="str">
        <f>IF('Base articles déposés'!$A1690='Récap par déposant'!$H$2,'Base articles déposés'!$B1690,"")</f>
        <v/>
      </c>
      <c r="N1701" s="15">
        <f t="shared" si="39"/>
        <v>0</v>
      </c>
    </row>
    <row r="1702" spans="12:14" x14ac:dyDescent="0.25">
      <c r="L1702" s="15">
        <f>SUM($N$22:N1702)</f>
        <v>3</v>
      </c>
      <c r="M1702" s="15" t="str">
        <f>IF('Base articles déposés'!$A1691='Récap par déposant'!$H$2,'Base articles déposés'!$B1691,"")</f>
        <v/>
      </c>
      <c r="N1702" s="15">
        <f t="shared" si="39"/>
        <v>0</v>
      </c>
    </row>
    <row r="1703" spans="12:14" x14ac:dyDescent="0.25">
      <c r="L1703" s="15">
        <f>SUM($N$22:N1703)</f>
        <v>3</v>
      </c>
      <c r="M1703" s="15" t="str">
        <f>IF('Base articles déposés'!$A1692='Récap par déposant'!$H$2,'Base articles déposés'!$B1692,"")</f>
        <v/>
      </c>
      <c r="N1703" s="15">
        <f t="shared" si="39"/>
        <v>0</v>
      </c>
    </row>
    <row r="1704" spans="12:14" x14ac:dyDescent="0.25">
      <c r="L1704" s="15">
        <f>SUM($N$22:N1704)</f>
        <v>3</v>
      </c>
      <c r="M1704" s="15" t="str">
        <f>IF('Base articles déposés'!$A1693='Récap par déposant'!$H$2,'Base articles déposés'!$B1693,"")</f>
        <v/>
      </c>
      <c r="N1704" s="15">
        <f t="shared" si="39"/>
        <v>0</v>
      </c>
    </row>
    <row r="1705" spans="12:14" x14ac:dyDescent="0.25">
      <c r="L1705" s="15">
        <f>SUM($N$22:N1705)</f>
        <v>3</v>
      </c>
      <c r="M1705" s="15" t="str">
        <f>IF('Base articles déposés'!$A1694='Récap par déposant'!$H$2,'Base articles déposés'!$B1694,"")</f>
        <v/>
      </c>
      <c r="N1705" s="15">
        <f t="shared" si="39"/>
        <v>0</v>
      </c>
    </row>
    <row r="1706" spans="12:14" x14ac:dyDescent="0.25">
      <c r="L1706" s="15">
        <f>SUM($N$22:N1706)</f>
        <v>3</v>
      </c>
      <c r="M1706" s="15" t="str">
        <f>IF('Base articles déposés'!$A1695='Récap par déposant'!$H$2,'Base articles déposés'!$B1695,"")</f>
        <v/>
      </c>
      <c r="N1706" s="15">
        <f t="shared" si="39"/>
        <v>0</v>
      </c>
    </row>
    <row r="1707" spans="12:14" x14ac:dyDescent="0.25">
      <c r="L1707" s="15">
        <f>SUM($N$22:N1707)</f>
        <v>3</v>
      </c>
      <c r="M1707" s="15" t="str">
        <f>IF('Base articles déposés'!$A1696='Récap par déposant'!$H$2,'Base articles déposés'!$B1696,"")</f>
        <v/>
      </c>
      <c r="N1707" s="15">
        <f t="shared" si="39"/>
        <v>0</v>
      </c>
    </row>
    <row r="1708" spans="12:14" x14ac:dyDescent="0.25">
      <c r="L1708" s="15">
        <f>SUM($N$22:N1708)</f>
        <v>3</v>
      </c>
      <c r="M1708" s="15" t="str">
        <f>IF('Base articles déposés'!$A1697='Récap par déposant'!$H$2,'Base articles déposés'!$B1697,"")</f>
        <v/>
      </c>
      <c r="N1708" s="15">
        <f t="shared" si="39"/>
        <v>0</v>
      </c>
    </row>
    <row r="1709" spans="12:14" x14ac:dyDescent="0.25">
      <c r="L1709" s="15">
        <f>SUM($N$22:N1709)</f>
        <v>3</v>
      </c>
      <c r="M1709" s="15" t="str">
        <f>IF('Base articles déposés'!$A1698='Récap par déposant'!$H$2,'Base articles déposés'!$B1698,"")</f>
        <v/>
      </c>
      <c r="N1709" s="15">
        <f t="shared" si="39"/>
        <v>0</v>
      </c>
    </row>
    <row r="1710" spans="12:14" x14ac:dyDescent="0.25">
      <c r="L1710" s="15">
        <f>SUM($N$22:N1710)</f>
        <v>3</v>
      </c>
      <c r="M1710" s="15" t="str">
        <f>IF('Base articles déposés'!$A1699='Récap par déposant'!$H$2,'Base articles déposés'!$B1699,"")</f>
        <v/>
      </c>
      <c r="N1710" s="15">
        <f t="shared" si="39"/>
        <v>0</v>
      </c>
    </row>
    <row r="1711" spans="12:14" x14ac:dyDescent="0.25">
      <c r="L1711" s="15">
        <f>SUM($N$22:N1711)</f>
        <v>3</v>
      </c>
      <c r="M1711" s="15" t="str">
        <f>IF('Base articles déposés'!$A1700='Récap par déposant'!$H$2,'Base articles déposés'!$B1700,"")</f>
        <v/>
      </c>
      <c r="N1711" s="15">
        <f t="shared" si="39"/>
        <v>0</v>
      </c>
    </row>
    <row r="1712" spans="12:14" x14ac:dyDescent="0.25">
      <c r="L1712" s="15">
        <f>SUM($N$22:N1712)</f>
        <v>3</v>
      </c>
      <c r="M1712" s="15" t="str">
        <f>IF('Base articles déposés'!$A1701='Récap par déposant'!$H$2,'Base articles déposés'!$B1701,"")</f>
        <v/>
      </c>
      <c r="N1712" s="15">
        <f t="shared" si="39"/>
        <v>0</v>
      </c>
    </row>
    <row r="1713" spans="12:14" x14ac:dyDescent="0.25">
      <c r="L1713" s="15">
        <f>SUM($N$22:N1713)</f>
        <v>3</v>
      </c>
      <c r="M1713" s="15" t="str">
        <f>IF('Base articles déposés'!$A1702='Récap par déposant'!$H$2,'Base articles déposés'!$B1702,"")</f>
        <v/>
      </c>
      <c r="N1713" s="15">
        <f t="shared" si="39"/>
        <v>0</v>
      </c>
    </row>
    <row r="1714" spans="12:14" x14ac:dyDescent="0.25">
      <c r="L1714" s="15">
        <f>SUM($N$22:N1714)</f>
        <v>3</v>
      </c>
      <c r="M1714" s="15" t="str">
        <f>IF('Base articles déposés'!$A1703='Récap par déposant'!$H$2,'Base articles déposés'!$B1703,"")</f>
        <v/>
      </c>
      <c r="N1714" s="15">
        <f t="shared" si="39"/>
        <v>0</v>
      </c>
    </row>
    <row r="1715" spans="12:14" x14ac:dyDescent="0.25">
      <c r="L1715" s="15">
        <f>SUM($N$22:N1715)</f>
        <v>3</v>
      </c>
      <c r="M1715" s="15" t="str">
        <f>IF('Base articles déposés'!$A1704='Récap par déposant'!$H$2,'Base articles déposés'!$B1704,"")</f>
        <v/>
      </c>
      <c r="N1715" s="15">
        <f t="shared" si="39"/>
        <v>0</v>
      </c>
    </row>
    <row r="1716" spans="12:14" x14ac:dyDescent="0.25">
      <c r="L1716" s="15">
        <f>SUM($N$22:N1716)</f>
        <v>3</v>
      </c>
      <c r="M1716" s="15" t="str">
        <f>IF('Base articles déposés'!$A1705='Récap par déposant'!$H$2,'Base articles déposés'!$B1705,"")</f>
        <v/>
      </c>
      <c r="N1716" s="15">
        <f t="shared" si="39"/>
        <v>0</v>
      </c>
    </row>
    <row r="1717" spans="12:14" x14ac:dyDescent="0.25">
      <c r="L1717" s="15">
        <f>SUM($N$22:N1717)</f>
        <v>3</v>
      </c>
      <c r="M1717" s="15" t="str">
        <f>IF('Base articles déposés'!$A1706='Récap par déposant'!$H$2,'Base articles déposés'!$B1706,"")</f>
        <v/>
      </c>
      <c r="N1717" s="15">
        <f t="shared" si="39"/>
        <v>0</v>
      </c>
    </row>
    <row r="1718" spans="12:14" x14ac:dyDescent="0.25">
      <c r="L1718" s="15">
        <f>SUM($N$22:N1718)</f>
        <v>3</v>
      </c>
      <c r="M1718" s="15" t="str">
        <f>IF('Base articles déposés'!$A1707='Récap par déposant'!$H$2,'Base articles déposés'!$B1707,"")</f>
        <v/>
      </c>
      <c r="N1718" s="15">
        <f t="shared" si="39"/>
        <v>0</v>
      </c>
    </row>
    <row r="1719" spans="12:14" x14ac:dyDescent="0.25">
      <c r="L1719" s="15">
        <f>SUM($N$22:N1719)</f>
        <v>3</v>
      </c>
      <c r="M1719" s="15" t="str">
        <f>IF('Base articles déposés'!$A1708='Récap par déposant'!$H$2,'Base articles déposés'!$B1708,"")</f>
        <v/>
      </c>
      <c r="N1719" s="15">
        <f t="shared" si="39"/>
        <v>0</v>
      </c>
    </row>
    <row r="1720" spans="12:14" x14ac:dyDescent="0.25">
      <c r="L1720" s="15">
        <f>SUM($N$22:N1720)</f>
        <v>3</v>
      </c>
      <c r="M1720" s="15" t="str">
        <f>IF('Base articles déposés'!$A1709='Récap par déposant'!$H$2,'Base articles déposés'!$B1709,"")</f>
        <v/>
      </c>
      <c r="N1720" s="15">
        <f t="shared" si="39"/>
        <v>0</v>
      </c>
    </row>
    <row r="1721" spans="12:14" x14ac:dyDescent="0.25">
      <c r="L1721" s="15">
        <f>SUM($N$22:N1721)</f>
        <v>3</v>
      </c>
      <c r="M1721" s="15" t="str">
        <f>IF('Base articles déposés'!$A1710='Récap par déposant'!$H$2,'Base articles déposés'!$B1710,"")</f>
        <v/>
      </c>
      <c r="N1721" s="15">
        <f t="shared" si="39"/>
        <v>0</v>
      </c>
    </row>
    <row r="1722" spans="12:14" x14ac:dyDescent="0.25">
      <c r="L1722" s="15">
        <f>SUM($N$22:N1722)</f>
        <v>3</v>
      </c>
      <c r="M1722" s="15" t="str">
        <f>IF('Base articles déposés'!$A1711='Récap par déposant'!$H$2,'Base articles déposés'!$B1711,"")</f>
        <v/>
      </c>
      <c r="N1722" s="15">
        <f t="shared" si="39"/>
        <v>0</v>
      </c>
    </row>
    <row r="1723" spans="12:14" x14ac:dyDescent="0.25">
      <c r="L1723" s="15">
        <f>SUM($N$22:N1723)</f>
        <v>3</v>
      </c>
      <c r="M1723" s="15" t="str">
        <f>IF('Base articles déposés'!$A1712='Récap par déposant'!$H$2,'Base articles déposés'!$B1712,"")</f>
        <v/>
      </c>
      <c r="N1723" s="15">
        <f t="shared" si="39"/>
        <v>0</v>
      </c>
    </row>
    <row r="1724" spans="12:14" x14ac:dyDescent="0.25">
      <c r="L1724" s="15">
        <f>SUM($N$22:N1724)</f>
        <v>3</v>
      </c>
      <c r="M1724" s="15" t="str">
        <f>IF('Base articles déposés'!$A1713='Récap par déposant'!$H$2,'Base articles déposés'!$B1713,"")</f>
        <v/>
      </c>
      <c r="N1724" s="15">
        <f t="shared" si="39"/>
        <v>0</v>
      </c>
    </row>
    <row r="1725" spans="12:14" x14ac:dyDescent="0.25">
      <c r="L1725" s="15">
        <f>SUM($N$22:N1725)</f>
        <v>3</v>
      </c>
      <c r="M1725" s="15" t="str">
        <f>IF('Base articles déposés'!$A1714='Récap par déposant'!$H$2,'Base articles déposés'!$B1714,"")</f>
        <v/>
      </c>
      <c r="N1725" s="15">
        <f t="shared" si="39"/>
        <v>0</v>
      </c>
    </row>
    <row r="1726" spans="12:14" x14ac:dyDescent="0.25">
      <c r="L1726" s="15">
        <f>SUM($N$22:N1726)</f>
        <v>3</v>
      </c>
      <c r="M1726" s="15" t="str">
        <f>IF('Base articles déposés'!$A1715='Récap par déposant'!$H$2,'Base articles déposés'!$B1715,"")</f>
        <v/>
      </c>
      <c r="N1726" s="15">
        <f t="shared" si="39"/>
        <v>0</v>
      </c>
    </row>
    <row r="1727" spans="12:14" x14ac:dyDescent="0.25">
      <c r="L1727" s="15">
        <f>SUM($N$22:N1727)</f>
        <v>3</v>
      </c>
      <c r="M1727" s="15" t="str">
        <f>IF('Base articles déposés'!$A1716='Récap par déposant'!$H$2,'Base articles déposés'!$B1716,"")</f>
        <v/>
      </c>
      <c r="N1727" s="15">
        <f t="shared" si="39"/>
        <v>0</v>
      </c>
    </row>
    <row r="1728" spans="12:14" x14ac:dyDescent="0.25">
      <c r="L1728" s="15">
        <f>SUM($N$22:N1728)</f>
        <v>3</v>
      </c>
      <c r="M1728" s="15" t="str">
        <f>IF('Base articles déposés'!$A1717='Récap par déposant'!$H$2,'Base articles déposés'!$B1717,"")</f>
        <v/>
      </c>
      <c r="N1728" s="15">
        <f t="shared" si="39"/>
        <v>0</v>
      </c>
    </row>
    <row r="1729" spans="12:14" x14ac:dyDescent="0.25">
      <c r="L1729" s="15">
        <f>SUM($N$22:N1729)</f>
        <v>3</v>
      </c>
      <c r="M1729" s="15" t="str">
        <f>IF('Base articles déposés'!$A1718='Récap par déposant'!$H$2,'Base articles déposés'!$B1718,"")</f>
        <v/>
      </c>
      <c r="N1729" s="15">
        <f t="shared" si="39"/>
        <v>0</v>
      </c>
    </row>
    <row r="1730" spans="12:14" x14ac:dyDescent="0.25">
      <c r="L1730" s="15">
        <f>SUM($N$22:N1730)</f>
        <v>3</v>
      </c>
      <c r="M1730" s="15" t="str">
        <f>IF('Base articles déposés'!$A1719='Récap par déposant'!$H$2,'Base articles déposés'!$B1719,"")</f>
        <v/>
      </c>
      <c r="N1730" s="15">
        <f t="shared" si="39"/>
        <v>0</v>
      </c>
    </row>
    <row r="1731" spans="12:14" x14ac:dyDescent="0.25">
      <c r="L1731" s="15">
        <f>SUM($N$22:N1731)</f>
        <v>3</v>
      </c>
      <c r="M1731" s="15" t="str">
        <f>IF('Base articles déposés'!$A1720='Récap par déposant'!$H$2,'Base articles déposés'!$B1720,"")</f>
        <v/>
      </c>
      <c r="N1731" s="15">
        <f t="shared" si="39"/>
        <v>0</v>
      </c>
    </row>
    <row r="1732" spans="12:14" x14ac:dyDescent="0.25">
      <c r="L1732" s="15">
        <f>SUM($N$22:N1732)</f>
        <v>3</v>
      </c>
      <c r="M1732" s="15" t="str">
        <f>IF('Base articles déposés'!$A1721='Récap par déposant'!$H$2,'Base articles déposés'!$B1721,"")</f>
        <v/>
      </c>
      <c r="N1732" s="15">
        <f t="shared" si="39"/>
        <v>0</v>
      </c>
    </row>
    <row r="1733" spans="12:14" x14ac:dyDescent="0.25">
      <c r="L1733" s="15">
        <f>SUM($N$22:N1733)</f>
        <v>3</v>
      </c>
      <c r="M1733" s="15" t="str">
        <f>IF('Base articles déposés'!$A1722='Récap par déposant'!$H$2,'Base articles déposés'!$B1722,"")</f>
        <v/>
      </c>
      <c r="N1733" s="15">
        <f t="shared" si="39"/>
        <v>0</v>
      </c>
    </row>
    <row r="1734" spans="12:14" x14ac:dyDescent="0.25">
      <c r="L1734" s="15">
        <f>SUM($N$22:N1734)</f>
        <v>3</v>
      </c>
      <c r="M1734" s="15" t="str">
        <f>IF('Base articles déposés'!$A1723='Récap par déposant'!$H$2,'Base articles déposés'!$B1723,"")</f>
        <v/>
      </c>
      <c r="N1734" s="15">
        <f t="shared" si="39"/>
        <v>0</v>
      </c>
    </row>
    <row r="1735" spans="12:14" x14ac:dyDescent="0.25">
      <c r="L1735" s="15">
        <f>SUM($N$22:N1735)</f>
        <v>3</v>
      </c>
      <c r="M1735" s="15" t="str">
        <f>IF('Base articles déposés'!$A1724='Récap par déposant'!$H$2,'Base articles déposés'!$B1724,"")</f>
        <v/>
      </c>
      <c r="N1735" s="15">
        <f t="shared" si="39"/>
        <v>0</v>
      </c>
    </row>
    <row r="1736" spans="12:14" x14ac:dyDescent="0.25">
      <c r="L1736" s="15">
        <f>SUM($N$22:N1736)</f>
        <v>3</v>
      </c>
      <c r="M1736" s="15" t="str">
        <f>IF('Base articles déposés'!$A1725='Récap par déposant'!$H$2,'Base articles déposés'!$B1725,"")</f>
        <v/>
      </c>
      <c r="N1736" s="15">
        <f t="shared" si="39"/>
        <v>0</v>
      </c>
    </row>
    <row r="1737" spans="12:14" x14ac:dyDescent="0.25">
      <c r="L1737" s="15">
        <f>SUM($N$22:N1737)</f>
        <v>3</v>
      </c>
      <c r="M1737" s="15" t="str">
        <f>IF('Base articles déposés'!$A1726='Récap par déposant'!$H$2,'Base articles déposés'!$B1726,"")</f>
        <v/>
      </c>
      <c r="N1737" s="15">
        <f t="shared" si="39"/>
        <v>0</v>
      </c>
    </row>
    <row r="1738" spans="12:14" x14ac:dyDescent="0.25">
      <c r="L1738" s="15">
        <f>SUM($N$22:N1738)</f>
        <v>3</v>
      </c>
      <c r="M1738" s="15" t="str">
        <f>IF('Base articles déposés'!$A1727='Récap par déposant'!$H$2,'Base articles déposés'!$B1727,"")</f>
        <v/>
      </c>
      <c r="N1738" s="15">
        <f t="shared" si="39"/>
        <v>0</v>
      </c>
    </row>
    <row r="1739" spans="12:14" x14ac:dyDescent="0.25">
      <c r="L1739" s="15">
        <f>SUM($N$22:N1739)</f>
        <v>3</v>
      </c>
      <c r="M1739" s="15" t="str">
        <f>IF('Base articles déposés'!$A1728='Récap par déposant'!$H$2,'Base articles déposés'!$B1728,"")</f>
        <v/>
      </c>
      <c r="N1739" s="15">
        <f t="shared" si="39"/>
        <v>0</v>
      </c>
    </row>
    <row r="1740" spans="12:14" x14ac:dyDescent="0.25">
      <c r="L1740" s="15">
        <f>SUM($N$22:N1740)</f>
        <v>3</v>
      </c>
      <c r="M1740" s="15" t="str">
        <f>IF('Base articles déposés'!$A1729='Récap par déposant'!$H$2,'Base articles déposés'!$B1729,"")</f>
        <v/>
      </c>
      <c r="N1740" s="15">
        <f t="shared" si="39"/>
        <v>0</v>
      </c>
    </row>
    <row r="1741" spans="12:14" x14ac:dyDescent="0.25">
      <c r="L1741" s="15">
        <f>SUM($N$22:N1741)</f>
        <v>3</v>
      </c>
      <c r="M1741" s="15" t="str">
        <f>IF('Base articles déposés'!$A1730='Récap par déposant'!$H$2,'Base articles déposés'!$B1730,"")</f>
        <v/>
      </c>
      <c r="N1741" s="15">
        <f t="shared" si="39"/>
        <v>0</v>
      </c>
    </row>
    <row r="1742" spans="12:14" x14ac:dyDescent="0.25">
      <c r="L1742" s="15">
        <f>SUM($N$22:N1742)</f>
        <v>3</v>
      </c>
      <c r="M1742" s="15" t="str">
        <f>IF('Base articles déposés'!$A1731='Récap par déposant'!$H$2,'Base articles déposés'!$B1731,"")</f>
        <v/>
      </c>
      <c r="N1742" s="15">
        <f t="shared" si="39"/>
        <v>0</v>
      </c>
    </row>
    <row r="1743" spans="12:14" x14ac:dyDescent="0.25">
      <c r="L1743" s="15">
        <f>SUM($N$22:N1743)</f>
        <v>3</v>
      </c>
      <c r="M1743" s="15" t="str">
        <f>IF('Base articles déposés'!$A1732='Récap par déposant'!$H$2,'Base articles déposés'!$B1732,"")</f>
        <v/>
      </c>
      <c r="N1743" s="15">
        <f t="shared" si="39"/>
        <v>0</v>
      </c>
    </row>
    <row r="1744" spans="12:14" x14ac:dyDescent="0.25">
      <c r="L1744" s="15">
        <f>SUM($N$22:N1744)</f>
        <v>3</v>
      </c>
      <c r="M1744" s="15" t="str">
        <f>IF('Base articles déposés'!$A1733='Récap par déposant'!$H$2,'Base articles déposés'!$B1733,"")</f>
        <v/>
      </c>
      <c r="N1744" s="15">
        <f t="shared" si="39"/>
        <v>0</v>
      </c>
    </row>
    <row r="1745" spans="12:14" x14ac:dyDescent="0.25">
      <c r="L1745" s="15">
        <f>SUM($N$22:N1745)</f>
        <v>3</v>
      </c>
      <c r="M1745" s="15" t="str">
        <f>IF('Base articles déposés'!$A1734='Récap par déposant'!$H$2,'Base articles déposés'!$B1734,"")</f>
        <v/>
      </c>
      <c r="N1745" s="15">
        <f t="shared" si="39"/>
        <v>0</v>
      </c>
    </row>
    <row r="1746" spans="12:14" x14ac:dyDescent="0.25">
      <c r="L1746" s="15">
        <f>SUM($N$22:N1746)</f>
        <v>3</v>
      </c>
      <c r="M1746" s="15" t="str">
        <f>IF('Base articles déposés'!$A1735='Récap par déposant'!$H$2,'Base articles déposés'!$B1735,"")</f>
        <v/>
      </c>
      <c r="N1746" s="15">
        <f t="shared" si="39"/>
        <v>0</v>
      </c>
    </row>
    <row r="1747" spans="12:14" x14ac:dyDescent="0.25">
      <c r="L1747" s="15">
        <f>SUM($N$22:N1747)</f>
        <v>3</v>
      </c>
      <c r="M1747" s="15" t="str">
        <f>IF('Base articles déposés'!$A1736='Récap par déposant'!$H$2,'Base articles déposés'!$B1736,"")</f>
        <v/>
      </c>
      <c r="N1747" s="15">
        <f t="shared" ref="N1747:N1810" si="40">IF(M1747="",0,1)</f>
        <v>0</v>
      </c>
    </row>
    <row r="1748" spans="12:14" x14ac:dyDescent="0.25">
      <c r="L1748" s="15">
        <f>SUM($N$22:N1748)</f>
        <v>3</v>
      </c>
      <c r="M1748" s="15" t="str">
        <f>IF('Base articles déposés'!$A1737='Récap par déposant'!$H$2,'Base articles déposés'!$B1737,"")</f>
        <v/>
      </c>
      <c r="N1748" s="15">
        <f t="shared" si="40"/>
        <v>0</v>
      </c>
    </row>
    <row r="1749" spans="12:14" x14ac:dyDescent="0.25">
      <c r="L1749" s="15">
        <f>SUM($N$22:N1749)</f>
        <v>3</v>
      </c>
      <c r="M1749" s="15" t="str">
        <f>IF('Base articles déposés'!$A1738='Récap par déposant'!$H$2,'Base articles déposés'!$B1738,"")</f>
        <v/>
      </c>
      <c r="N1749" s="15">
        <f t="shared" si="40"/>
        <v>0</v>
      </c>
    </row>
    <row r="1750" spans="12:14" x14ac:dyDescent="0.25">
      <c r="L1750" s="15">
        <f>SUM($N$22:N1750)</f>
        <v>3</v>
      </c>
      <c r="M1750" s="15" t="str">
        <f>IF('Base articles déposés'!$A1739='Récap par déposant'!$H$2,'Base articles déposés'!$B1739,"")</f>
        <v/>
      </c>
      <c r="N1750" s="15">
        <f t="shared" si="40"/>
        <v>0</v>
      </c>
    </row>
    <row r="1751" spans="12:14" x14ac:dyDescent="0.25">
      <c r="L1751" s="15">
        <f>SUM($N$22:N1751)</f>
        <v>3</v>
      </c>
      <c r="M1751" s="15" t="str">
        <f>IF('Base articles déposés'!$A1740='Récap par déposant'!$H$2,'Base articles déposés'!$B1740,"")</f>
        <v/>
      </c>
      <c r="N1751" s="15">
        <f t="shared" si="40"/>
        <v>0</v>
      </c>
    </row>
    <row r="1752" spans="12:14" x14ac:dyDescent="0.25">
      <c r="L1752" s="15">
        <f>SUM($N$22:N1752)</f>
        <v>3</v>
      </c>
      <c r="M1752" s="15" t="str">
        <f>IF('Base articles déposés'!$A1741='Récap par déposant'!$H$2,'Base articles déposés'!$B1741,"")</f>
        <v/>
      </c>
      <c r="N1752" s="15">
        <f t="shared" si="40"/>
        <v>0</v>
      </c>
    </row>
    <row r="1753" spans="12:14" x14ac:dyDescent="0.25">
      <c r="L1753" s="15">
        <f>SUM($N$22:N1753)</f>
        <v>3</v>
      </c>
      <c r="M1753" s="15" t="str">
        <f>IF('Base articles déposés'!$A1742='Récap par déposant'!$H$2,'Base articles déposés'!$B1742,"")</f>
        <v/>
      </c>
      <c r="N1753" s="15">
        <f t="shared" si="40"/>
        <v>0</v>
      </c>
    </row>
    <row r="1754" spans="12:14" x14ac:dyDescent="0.25">
      <c r="L1754" s="15">
        <f>SUM($N$22:N1754)</f>
        <v>3</v>
      </c>
      <c r="M1754" s="15" t="str">
        <f>IF('Base articles déposés'!$A1743='Récap par déposant'!$H$2,'Base articles déposés'!$B1743,"")</f>
        <v/>
      </c>
      <c r="N1754" s="15">
        <f t="shared" si="40"/>
        <v>0</v>
      </c>
    </row>
    <row r="1755" spans="12:14" x14ac:dyDescent="0.25">
      <c r="L1755" s="15">
        <f>SUM($N$22:N1755)</f>
        <v>3</v>
      </c>
      <c r="M1755" s="15" t="str">
        <f>IF('Base articles déposés'!$A1744='Récap par déposant'!$H$2,'Base articles déposés'!$B1744,"")</f>
        <v/>
      </c>
      <c r="N1755" s="15">
        <f t="shared" si="40"/>
        <v>0</v>
      </c>
    </row>
    <row r="1756" spans="12:14" x14ac:dyDescent="0.25">
      <c r="L1756" s="15">
        <f>SUM($N$22:N1756)</f>
        <v>3</v>
      </c>
      <c r="M1756" s="15" t="str">
        <f>IF('Base articles déposés'!$A1745='Récap par déposant'!$H$2,'Base articles déposés'!$B1745,"")</f>
        <v/>
      </c>
      <c r="N1756" s="15">
        <f t="shared" si="40"/>
        <v>0</v>
      </c>
    </row>
    <row r="1757" spans="12:14" x14ac:dyDescent="0.25">
      <c r="L1757" s="15">
        <f>SUM($N$22:N1757)</f>
        <v>3</v>
      </c>
      <c r="M1757" s="15" t="str">
        <f>IF('Base articles déposés'!$A1746='Récap par déposant'!$H$2,'Base articles déposés'!$B1746,"")</f>
        <v/>
      </c>
      <c r="N1757" s="15">
        <f t="shared" si="40"/>
        <v>0</v>
      </c>
    </row>
    <row r="1758" spans="12:14" x14ac:dyDescent="0.25">
      <c r="L1758" s="15">
        <f>SUM($N$22:N1758)</f>
        <v>3</v>
      </c>
      <c r="M1758" s="15" t="str">
        <f>IF('Base articles déposés'!$A1747='Récap par déposant'!$H$2,'Base articles déposés'!$B1747,"")</f>
        <v/>
      </c>
      <c r="N1758" s="15">
        <f t="shared" si="40"/>
        <v>0</v>
      </c>
    </row>
    <row r="1759" spans="12:14" x14ac:dyDescent="0.25">
      <c r="L1759" s="15">
        <f>SUM($N$22:N1759)</f>
        <v>3</v>
      </c>
      <c r="M1759" s="15" t="str">
        <f>IF('Base articles déposés'!$A1748='Récap par déposant'!$H$2,'Base articles déposés'!$B1748,"")</f>
        <v/>
      </c>
      <c r="N1759" s="15">
        <f t="shared" si="40"/>
        <v>0</v>
      </c>
    </row>
    <row r="1760" spans="12:14" x14ac:dyDescent="0.25">
      <c r="L1760" s="15">
        <f>SUM($N$22:N1760)</f>
        <v>3</v>
      </c>
      <c r="M1760" s="15" t="str">
        <f>IF('Base articles déposés'!$A1749='Récap par déposant'!$H$2,'Base articles déposés'!$B1749,"")</f>
        <v/>
      </c>
      <c r="N1760" s="15">
        <f t="shared" si="40"/>
        <v>0</v>
      </c>
    </row>
    <row r="1761" spans="12:14" x14ac:dyDescent="0.25">
      <c r="L1761" s="15">
        <f>SUM($N$22:N1761)</f>
        <v>3</v>
      </c>
      <c r="M1761" s="15" t="str">
        <f>IF('Base articles déposés'!$A1750='Récap par déposant'!$H$2,'Base articles déposés'!$B1750,"")</f>
        <v/>
      </c>
      <c r="N1761" s="15">
        <f t="shared" si="40"/>
        <v>0</v>
      </c>
    </row>
    <row r="1762" spans="12:14" x14ac:dyDescent="0.25">
      <c r="L1762" s="15">
        <f>SUM($N$22:N1762)</f>
        <v>3</v>
      </c>
      <c r="M1762" s="15" t="str">
        <f>IF('Base articles déposés'!$A1751='Récap par déposant'!$H$2,'Base articles déposés'!$B1751,"")</f>
        <v/>
      </c>
      <c r="N1762" s="15">
        <f t="shared" si="40"/>
        <v>0</v>
      </c>
    </row>
    <row r="1763" spans="12:14" x14ac:dyDescent="0.25">
      <c r="L1763" s="15">
        <f>SUM($N$22:N1763)</f>
        <v>3</v>
      </c>
      <c r="M1763" s="15" t="str">
        <f>IF('Base articles déposés'!$A1752='Récap par déposant'!$H$2,'Base articles déposés'!$B1752,"")</f>
        <v/>
      </c>
      <c r="N1763" s="15">
        <f t="shared" si="40"/>
        <v>0</v>
      </c>
    </row>
    <row r="1764" spans="12:14" x14ac:dyDescent="0.25">
      <c r="L1764" s="15">
        <f>SUM($N$22:N1764)</f>
        <v>3</v>
      </c>
      <c r="M1764" s="15" t="str">
        <f>IF('Base articles déposés'!$A1753='Récap par déposant'!$H$2,'Base articles déposés'!$B1753,"")</f>
        <v/>
      </c>
      <c r="N1764" s="15">
        <f t="shared" si="40"/>
        <v>0</v>
      </c>
    </row>
    <row r="1765" spans="12:14" x14ac:dyDescent="0.25">
      <c r="L1765" s="15">
        <f>SUM($N$22:N1765)</f>
        <v>3</v>
      </c>
      <c r="M1765" s="15" t="str">
        <f>IF('Base articles déposés'!$A1754='Récap par déposant'!$H$2,'Base articles déposés'!$B1754,"")</f>
        <v/>
      </c>
      <c r="N1765" s="15">
        <f t="shared" si="40"/>
        <v>0</v>
      </c>
    </row>
    <row r="1766" spans="12:14" x14ac:dyDescent="0.25">
      <c r="L1766" s="15">
        <f>SUM($N$22:N1766)</f>
        <v>3</v>
      </c>
      <c r="M1766" s="15" t="str">
        <f>IF('Base articles déposés'!$A1755='Récap par déposant'!$H$2,'Base articles déposés'!$B1755,"")</f>
        <v/>
      </c>
      <c r="N1766" s="15">
        <f t="shared" si="40"/>
        <v>0</v>
      </c>
    </row>
    <row r="1767" spans="12:14" x14ac:dyDescent="0.25">
      <c r="L1767" s="15">
        <f>SUM($N$22:N1767)</f>
        <v>3</v>
      </c>
      <c r="M1767" s="15" t="str">
        <f>IF('Base articles déposés'!$A1756='Récap par déposant'!$H$2,'Base articles déposés'!$B1756,"")</f>
        <v/>
      </c>
      <c r="N1767" s="15">
        <f t="shared" si="40"/>
        <v>0</v>
      </c>
    </row>
    <row r="1768" spans="12:14" x14ac:dyDescent="0.25">
      <c r="L1768" s="15">
        <f>SUM($N$22:N1768)</f>
        <v>3</v>
      </c>
      <c r="M1768" s="15" t="str">
        <f>IF('Base articles déposés'!$A1757='Récap par déposant'!$H$2,'Base articles déposés'!$B1757,"")</f>
        <v/>
      </c>
      <c r="N1768" s="15">
        <f t="shared" si="40"/>
        <v>0</v>
      </c>
    </row>
    <row r="1769" spans="12:14" x14ac:dyDescent="0.25">
      <c r="L1769" s="15">
        <f>SUM($N$22:N1769)</f>
        <v>3</v>
      </c>
      <c r="M1769" s="15" t="str">
        <f>IF('Base articles déposés'!$A1758='Récap par déposant'!$H$2,'Base articles déposés'!$B1758,"")</f>
        <v/>
      </c>
      <c r="N1769" s="15">
        <f t="shared" si="40"/>
        <v>0</v>
      </c>
    </row>
    <row r="1770" spans="12:14" x14ac:dyDescent="0.25">
      <c r="L1770" s="15">
        <f>SUM($N$22:N1770)</f>
        <v>3</v>
      </c>
      <c r="M1770" s="15" t="str">
        <f>IF('Base articles déposés'!$A1759='Récap par déposant'!$H$2,'Base articles déposés'!$B1759,"")</f>
        <v/>
      </c>
      <c r="N1770" s="15">
        <f t="shared" si="40"/>
        <v>0</v>
      </c>
    </row>
    <row r="1771" spans="12:14" x14ac:dyDescent="0.25">
      <c r="L1771" s="15">
        <f>SUM($N$22:N1771)</f>
        <v>3</v>
      </c>
      <c r="M1771" s="15" t="str">
        <f>IF('Base articles déposés'!$A1760='Récap par déposant'!$H$2,'Base articles déposés'!$B1760,"")</f>
        <v/>
      </c>
      <c r="N1771" s="15">
        <f t="shared" si="40"/>
        <v>0</v>
      </c>
    </row>
    <row r="1772" spans="12:14" x14ac:dyDescent="0.25">
      <c r="L1772" s="15">
        <f>SUM($N$22:N1772)</f>
        <v>3</v>
      </c>
      <c r="M1772" s="15" t="str">
        <f>IF('Base articles déposés'!$A1761='Récap par déposant'!$H$2,'Base articles déposés'!$B1761,"")</f>
        <v/>
      </c>
      <c r="N1772" s="15">
        <f t="shared" si="40"/>
        <v>0</v>
      </c>
    </row>
    <row r="1773" spans="12:14" x14ac:dyDescent="0.25">
      <c r="L1773" s="15">
        <f>SUM($N$22:N1773)</f>
        <v>3</v>
      </c>
      <c r="M1773" s="15" t="str">
        <f>IF('Base articles déposés'!$A1762='Récap par déposant'!$H$2,'Base articles déposés'!$B1762,"")</f>
        <v/>
      </c>
      <c r="N1773" s="15">
        <f t="shared" si="40"/>
        <v>0</v>
      </c>
    </row>
    <row r="1774" spans="12:14" x14ac:dyDescent="0.25">
      <c r="L1774" s="15">
        <f>SUM($N$22:N1774)</f>
        <v>3</v>
      </c>
      <c r="M1774" s="15" t="str">
        <f>IF('Base articles déposés'!$A1763='Récap par déposant'!$H$2,'Base articles déposés'!$B1763,"")</f>
        <v/>
      </c>
      <c r="N1774" s="15">
        <f t="shared" si="40"/>
        <v>0</v>
      </c>
    </row>
    <row r="1775" spans="12:14" x14ac:dyDescent="0.25">
      <c r="L1775" s="15">
        <f>SUM($N$22:N1775)</f>
        <v>3</v>
      </c>
      <c r="M1775" s="15" t="str">
        <f>IF('Base articles déposés'!$A1764='Récap par déposant'!$H$2,'Base articles déposés'!$B1764,"")</f>
        <v/>
      </c>
      <c r="N1775" s="15">
        <f t="shared" si="40"/>
        <v>0</v>
      </c>
    </row>
    <row r="1776" spans="12:14" x14ac:dyDescent="0.25">
      <c r="L1776" s="15">
        <f>SUM($N$22:N1776)</f>
        <v>3</v>
      </c>
      <c r="M1776" s="15" t="str">
        <f>IF('Base articles déposés'!$A1765='Récap par déposant'!$H$2,'Base articles déposés'!$B1765,"")</f>
        <v/>
      </c>
      <c r="N1776" s="15">
        <f t="shared" si="40"/>
        <v>0</v>
      </c>
    </row>
    <row r="1777" spans="12:14" x14ac:dyDescent="0.25">
      <c r="L1777" s="15">
        <f>SUM($N$22:N1777)</f>
        <v>3</v>
      </c>
      <c r="M1777" s="15" t="str">
        <f>IF('Base articles déposés'!$A1766='Récap par déposant'!$H$2,'Base articles déposés'!$B1766,"")</f>
        <v/>
      </c>
      <c r="N1777" s="15">
        <f t="shared" si="40"/>
        <v>0</v>
      </c>
    </row>
    <row r="1778" spans="12:14" x14ac:dyDescent="0.25">
      <c r="L1778" s="15">
        <f>SUM($N$22:N1778)</f>
        <v>3</v>
      </c>
      <c r="M1778" s="15" t="str">
        <f>IF('Base articles déposés'!$A1767='Récap par déposant'!$H$2,'Base articles déposés'!$B1767,"")</f>
        <v/>
      </c>
      <c r="N1778" s="15">
        <f t="shared" si="40"/>
        <v>0</v>
      </c>
    </row>
    <row r="1779" spans="12:14" x14ac:dyDescent="0.25">
      <c r="L1779" s="15">
        <f>SUM($N$22:N1779)</f>
        <v>3</v>
      </c>
      <c r="M1779" s="15" t="str">
        <f>IF('Base articles déposés'!$A1768='Récap par déposant'!$H$2,'Base articles déposés'!$B1768,"")</f>
        <v/>
      </c>
      <c r="N1779" s="15">
        <f t="shared" si="40"/>
        <v>0</v>
      </c>
    </row>
    <row r="1780" spans="12:14" x14ac:dyDescent="0.25">
      <c r="L1780" s="15">
        <f>SUM($N$22:N1780)</f>
        <v>3</v>
      </c>
      <c r="M1780" s="15" t="str">
        <f>IF('Base articles déposés'!$A1769='Récap par déposant'!$H$2,'Base articles déposés'!$B1769,"")</f>
        <v/>
      </c>
      <c r="N1780" s="15">
        <f t="shared" si="40"/>
        <v>0</v>
      </c>
    </row>
    <row r="1781" spans="12:14" x14ac:dyDescent="0.25">
      <c r="L1781" s="15">
        <f>SUM($N$22:N1781)</f>
        <v>3</v>
      </c>
      <c r="M1781" s="15" t="str">
        <f>IF('Base articles déposés'!$A1770='Récap par déposant'!$H$2,'Base articles déposés'!$B1770,"")</f>
        <v/>
      </c>
      <c r="N1781" s="15">
        <f t="shared" si="40"/>
        <v>0</v>
      </c>
    </row>
    <row r="1782" spans="12:14" x14ac:dyDescent="0.25">
      <c r="L1782" s="15">
        <f>SUM($N$22:N1782)</f>
        <v>3</v>
      </c>
      <c r="M1782" s="15" t="str">
        <f>IF('Base articles déposés'!$A1771='Récap par déposant'!$H$2,'Base articles déposés'!$B1771,"")</f>
        <v/>
      </c>
      <c r="N1782" s="15">
        <f t="shared" si="40"/>
        <v>0</v>
      </c>
    </row>
    <row r="1783" spans="12:14" x14ac:dyDescent="0.25">
      <c r="L1783" s="15">
        <f>SUM($N$22:N1783)</f>
        <v>3</v>
      </c>
      <c r="M1783" s="15" t="str">
        <f>IF('Base articles déposés'!$A1772='Récap par déposant'!$H$2,'Base articles déposés'!$B1772,"")</f>
        <v/>
      </c>
      <c r="N1783" s="15">
        <f t="shared" si="40"/>
        <v>0</v>
      </c>
    </row>
    <row r="1784" spans="12:14" x14ac:dyDescent="0.25">
      <c r="L1784" s="15">
        <f>SUM($N$22:N1784)</f>
        <v>3</v>
      </c>
      <c r="M1784" s="15" t="str">
        <f>IF('Base articles déposés'!$A1773='Récap par déposant'!$H$2,'Base articles déposés'!$B1773,"")</f>
        <v/>
      </c>
      <c r="N1784" s="15">
        <f t="shared" si="40"/>
        <v>0</v>
      </c>
    </row>
    <row r="1785" spans="12:14" x14ac:dyDescent="0.25">
      <c r="L1785" s="15">
        <f>SUM($N$22:N1785)</f>
        <v>3</v>
      </c>
      <c r="M1785" s="15" t="str">
        <f>IF('Base articles déposés'!$A1774='Récap par déposant'!$H$2,'Base articles déposés'!$B1774,"")</f>
        <v/>
      </c>
      <c r="N1785" s="15">
        <f t="shared" si="40"/>
        <v>0</v>
      </c>
    </row>
    <row r="1786" spans="12:14" x14ac:dyDescent="0.25">
      <c r="L1786" s="15">
        <f>SUM($N$22:N1786)</f>
        <v>3</v>
      </c>
      <c r="M1786" s="15" t="str">
        <f>IF('Base articles déposés'!$A1775='Récap par déposant'!$H$2,'Base articles déposés'!$B1775,"")</f>
        <v/>
      </c>
      <c r="N1786" s="15">
        <f t="shared" si="40"/>
        <v>0</v>
      </c>
    </row>
    <row r="1787" spans="12:14" x14ac:dyDescent="0.25">
      <c r="L1787" s="15">
        <f>SUM($N$22:N1787)</f>
        <v>3</v>
      </c>
      <c r="M1787" s="15" t="str">
        <f>IF('Base articles déposés'!$A1776='Récap par déposant'!$H$2,'Base articles déposés'!$B1776,"")</f>
        <v/>
      </c>
      <c r="N1787" s="15">
        <f t="shared" si="40"/>
        <v>0</v>
      </c>
    </row>
    <row r="1788" spans="12:14" x14ac:dyDescent="0.25">
      <c r="L1788" s="15">
        <f>SUM($N$22:N1788)</f>
        <v>3</v>
      </c>
      <c r="M1788" s="15" t="str">
        <f>IF('Base articles déposés'!$A1777='Récap par déposant'!$H$2,'Base articles déposés'!$B1777,"")</f>
        <v/>
      </c>
      <c r="N1788" s="15">
        <f t="shared" si="40"/>
        <v>0</v>
      </c>
    </row>
    <row r="1789" spans="12:14" x14ac:dyDescent="0.25">
      <c r="L1789" s="15">
        <f>SUM($N$22:N1789)</f>
        <v>3</v>
      </c>
      <c r="M1789" s="15" t="str">
        <f>IF('Base articles déposés'!$A1778='Récap par déposant'!$H$2,'Base articles déposés'!$B1778,"")</f>
        <v/>
      </c>
      <c r="N1789" s="15">
        <f t="shared" si="40"/>
        <v>0</v>
      </c>
    </row>
    <row r="1790" spans="12:14" x14ac:dyDescent="0.25">
      <c r="L1790" s="15">
        <f>SUM($N$22:N1790)</f>
        <v>3</v>
      </c>
      <c r="M1790" s="15" t="str">
        <f>IF('Base articles déposés'!$A1779='Récap par déposant'!$H$2,'Base articles déposés'!$B1779,"")</f>
        <v/>
      </c>
      <c r="N1790" s="15">
        <f t="shared" si="40"/>
        <v>0</v>
      </c>
    </row>
    <row r="1791" spans="12:14" x14ac:dyDescent="0.25">
      <c r="L1791" s="15">
        <f>SUM($N$22:N1791)</f>
        <v>3</v>
      </c>
      <c r="M1791" s="15" t="str">
        <f>IF('Base articles déposés'!$A1780='Récap par déposant'!$H$2,'Base articles déposés'!$B1780,"")</f>
        <v/>
      </c>
      <c r="N1791" s="15">
        <f t="shared" si="40"/>
        <v>0</v>
      </c>
    </row>
    <row r="1792" spans="12:14" x14ac:dyDescent="0.25">
      <c r="L1792" s="15">
        <f>SUM($N$22:N1792)</f>
        <v>3</v>
      </c>
      <c r="M1792" s="15" t="str">
        <f>IF('Base articles déposés'!$A1781='Récap par déposant'!$H$2,'Base articles déposés'!$B1781,"")</f>
        <v/>
      </c>
      <c r="N1792" s="15">
        <f t="shared" si="40"/>
        <v>0</v>
      </c>
    </row>
    <row r="1793" spans="12:14" x14ac:dyDescent="0.25">
      <c r="L1793" s="15">
        <f>SUM($N$22:N1793)</f>
        <v>3</v>
      </c>
      <c r="M1793" s="15" t="str">
        <f>IF('Base articles déposés'!$A1782='Récap par déposant'!$H$2,'Base articles déposés'!$B1782,"")</f>
        <v/>
      </c>
      <c r="N1793" s="15">
        <f t="shared" si="40"/>
        <v>0</v>
      </c>
    </row>
    <row r="1794" spans="12:14" x14ac:dyDescent="0.25">
      <c r="L1794" s="15">
        <f>SUM($N$22:N1794)</f>
        <v>3</v>
      </c>
      <c r="M1794" s="15" t="str">
        <f>IF('Base articles déposés'!$A1783='Récap par déposant'!$H$2,'Base articles déposés'!$B1783,"")</f>
        <v/>
      </c>
      <c r="N1794" s="15">
        <f t="shared" si="40"/>
        <v>0</v>
      </c>
    </row>
    <row r="1795" spans="12:14" x14ac:dyDescent="0.25">
      <c r="L1795" s="15">
        <f>SUM($N$22:N1795)</f>
        <v>3</v>
      </c>
      <c r="M1795" s="15" t="str">
        <f>IF('Base articles déposés'!$A1784='Récap par déposant'!$H$2,'Base articles déposés'!$B1784,"")</f>
        <v/>
      </c>
      <c r="N1795" s="15">
        <f t="shared" si="40"/>
        <v>0</v>
      </c>
    </row>
    <row r="1796" spans="12:14" x14ac:dyDescent="0.25">
      <c r="L1796" s="15">
        <f>SUM($N$22:N1796)</f>
        <v>3</v>
      </c>
      <c r="M1796" s="15" t="str">
        <f>IF('Base articles déposés'!$A1785='Récap par déposant'!$H$2,'Base articles déposés'!$B1785,"")</f>
        <v/>
      </c>
      <c r="N1796" s="15">
        <f t="shared" si="40"/>
        <v>0</v>
      </c>
    </row>
    <row r="1797" spans="12:14" x14ac:dyDescent="0.25">
      <c r="L1797" s="15">
        <f>SUM($N$22:N1797)</f>
        <v>3</v>
      </c>
      <c r="M1797" s="15" t="str">
        <f>IF('Base articles déposés'!$A1786='Récap par déposant'!$H$2,'Base articles déposés'!$B1786,"")</f>
        <v/>
      </c>
      <c r="N1797" s="15">
        <f t="shared" si="40"/>
        <v>0</v>
      </c>
    </row>
    <row r="1798" spans="12:14" x14ac:dyDescent="0.25">
      <c r="L1798" s="15">
        <f>SUM($N$22:N1798)</f>
        <v>3</v>
      </c>
      <c r="M1798" s="15" t="str">
        <f>IF('Base articles déposés'!$A1787='Récap par déposant'!$H$2,'Base articles déposés'!$B1787,"")</f>
        <v/>
      </c>
      <c r="N1798" s="15">
        <f t="shared" si="40"/>
        <v>0</v>
      </c>
    </row>
    <row r="1799" spans="12:14" x14ac:dyDescent="0.25">
      <c r="L1799" s="15">
        <f>SUM($N$22:N1799)</f>
        <v>3</v>
      </c>
      <c r="M1799" s="15" t="str">
        <f>IF('Base articles déposés'!$A1788='Récap par déposant'!$H$2,'Base articles déposés'!$B1788,"")</f>
        <v/>
      </c>
      <c r="N1799" s="15">
        <f t="shared" si="40"/>
        <v>0</v>
      </c>
    </row>
    <row r="1800" spans="12:14" x14ac:dyDescent="0.25">
      <c r="L1800" s="15">
        <f>SUM($N$22:N1800)</f>
        <v>3</v>
      </c>
      <c r="M1800" s="15" t="str">
        <f>IF('Base articles déposés'!$A1789='Récap par déposant'!$H$2,'Base articles déposés'!$B1789,"")</f>
        <v/>
      </c>
      <c r="N1800" s="15">
        <f t="shared" si="40"/>
        <v>0</v>
      </c>
    </row>
    <row r="1801" spans="12:14" x14ac:dyDescent="0.25">
      <c r="L1801" s="15">
        <f>SUM($N$22:N1801)</f>
        <v>3</v>
      </c>
      <c r="M1801" s="15" t="str">
        <f>IF('Base articles déposés'!$A1790='Récap par déposant'!$H$2,'Base articles déposés'!$B1790,"")</f>
        <v/>
      </c>
      <c r="N1801" s="15">
        <f t="shared" si="40"/>
        <v>0</v>
      </c>
    </row>
    <row r="1802" spans="12:14" x14ac:dyDescent="0.25">
      <c r="L1802" s="15">
        <f>SUM($N$22:N1802)</f>
        <v>3</v>
      </c>
      <c r="M1802" s="15" t="str">
        <f>IF('Base articles déposés'!$A1791='Récap par déposant'!$H$2,'Base articles déposés'!$B1791,"")</f>
        <v/>
      </c>
      <c r="N1802" s="15">
        <f t="shared" si="40"/>
        <v>0</v>
      </c>
    </row>
    <row r="1803" spans="12:14" x14ac:dyDescent="0.25">
      <c r="L1803" s="15">
        <f>SUM($N$22:N1803)</f>
        <v>3</v>
      </c>
      <c r="M1803" s="15" t="str">
        <f>IF('Base articles déposés'!$A1792='Récap par déposant'!$H$2,'Base articles déposés'!$B1792,"")</f>
        <v/>
      </c>
      <c r="N1803" s="15">
        <f t="shared" si="40"/>
        <v>0</v>
      </c>
    </row>
    <row r="1804" spans="12:14" x14ac:dyDescent="0.25">
      <c r="L1804" s="15">
        <f>SUM($N$22:N1804)</f>
        <v>3</v>
      </c>
      <c r="M1804" s="15" t="str">
        <f>IF('Base articles déposés'!$A1793='Récap par déposant'!$H$2,'Base articles déposés'!$B1793,"")</f>
        <v/>
      </c>
      <c r="N1804" s="15">
        <f t="shared" si="40"/>
        <v>0</v>
      </c>
    </row>
    <row r="1805" spans="12:14" x14ac:dyDescent="0.25">
      <c r="L1805" s="15">
        <f>SUM($N$22:N1805)</f>
        <v>3</v>
      </c>
      <c r="M1805" s="15" t="str">
        <f>IF('Base articles déposés'!$A1794='Récap par déposant'!$H$2,'Base articles déposés'!$B1794,"")</f>
        <v/>
      </c>
      <c r="N1805" s="15">
        <f t="shared" si="40"/>
        <v>0</v>
      </c>
    </row>
    <row r="1806" spans="12:14" x14ac:dyDescent="0.25">
      <c r="L1806" s="15">
        <f>SUM($N$22:N1806)</f>
        <v>3</v>
      </c>
      <c r="M1806" s="15" t="str">
        <f>IF('Base articles déposés'!$A1795='Récap par déposant'!$H$2,'Base articles déposés'!$B1795,"")</f>
        <v/>
      </c>
      <c r="N1806" s="15">
        <f t="shared" si="40"/>
        <v>0</v>
      </c>
    </row>
    <row r="1807" spans="12:14" x14ac:dyDescent="0.25">
      <c r="L1807" s="15">
        <f>SUM($N$22:N1807)</f>
        <v>3</v>
      </c>
      <c r="M1807" s="15" t="str">
        <f>IF('Base articles déposés'!$A1796='Récap par déposant'!$H$2,'Base articles déposés'!$B1796,"")</f>
        <v/>
      </c>
      <c r="N1807" s="15">
        <f t="shared" si="40"/>
        <v>0</v>
      </c>
    </row>
    <row r="1808" spans="12:14" x14ac:dyDescent="0.25">
      <c r="L1808" s="15">
        <f>SUM($N$22:N1808)</f>
        <v>3</v>
      </c>
      <c r="M1808" s="15" t="str">
        <f>IF('Base articles déposés'!$A1797='Récap par déposant'!$H$2,'Base articles déposés'!$B1797,"")</f>
        <v/>
      </c>
      <c r="N1808" s="15">
        <f t="shared" si="40"/>
        <v>0</v>
      </c>
    </row>
    <row r="1809" spans="12:14" x14ac:dyDescent="0.25">
      <c r="L1809" s="15">
        <f>SUM($N$22:N1809)</f>
        <v>3</v>
      </c>
      <c r="M1809" s="15" t="str">
        <f>IF('Base articles déposés'!$A1798='Récap par déposant'!$H$2,'Base articles déposés'!$B1798,"")</f>
        <v/>
      </c>
      <c r="N1809" s="15">
        <f t="shared" si="40"/>
        <v>0</v>
      </c>
    </row>
    <row r="1810" spans="12:14" x14ac:dyDescent="0.25">
      <c r="L1810" s="15">
        <f>SUM($N$22:N1810)</f>
        <v>3</v>
      </c>
      <c r="M1810" s="15" t="str">
        <f>IF('Base articles déposés'!$A1799='Récap par déposant'!$H$2,'Base articles déposés'!$B1799,"")</f>
        <v/>
      </c>
      <c r="N1810" s="15">
        <f t="shared" si="40"/>
        <v>0</v>
      </c>
    </row>
    <row r="1811" spans="12:14" x14ac:dyDescent="0.25">
      <c r="L1811" s="15">
        <f>SUM($N$22:N1811)</f>
        <v>3</v>
      </c>
      <c r="M1811" s="15" t="str">
        <f>IF('Base articles déposés'!$A1800='Récap par déposant'!$H$2,'Base articles déposés'!$B1800,"")</f>
        <v/>
      </c>
      <c r="N1811" s="15">
        <f t="shared" ref="N1811:N1874" si="41">IF(M1811="",0,1)</f>
        <v>0</v>
      </c>
    </row>
    <row r="1812" spans="12:14" x14ac:dyDescent="0.25">
      <c r="L1812" s="15">
        <f>SUM($N$22:N1812)</f>
        <v>3</v>
      </c>
      <c r="M1812" s="15" t="str">
        <f>IF('Base articles déposés'!$A1801='Récap par déposant'!$H$2,'Base articles déposés'!$B1801,"")</f>
        <v/>
      </c>
      <c r="N1812" s="15">
        <f t="shared" si="41"/>
        <v>0</v>
      </c>
    </row>
    <row r="1813" spans="12:14" x14ac:dyDescent="0.25">
      <c r="L1813" s="15">
        <f>SUM($N$22:N1813)</f>
        <v>3</v>
      </c>
      <c r="M1813" s="15" t="str">
        <f>IF('Base articles déposés'!$A1802='Récap par déposant'!$H$2,'Base articles déposés'!$B1802,"")</f>
        <v/>
      </c>
      <c r="N1813" s="15">
        <f t="shared" si="41"/>
        <v>0</v>
      </c>
    </row>
    <row r="1814" spans="12:14" x14ac:dyDescent="0.25">
      <c r="L1814" s="15">
        <f>SUM($N$22:N1814)</f>
        <v>3</v>
      </c>
      <c r="M1814" s="15" t="str">
        <f>IF('Base articles déposés'!$A1803='Récap par déposant'!$H$2,'Base articles déposés'!$B1803,"")</f>
        <v/>
      </c>
      <c r="N1814" s="15">
        <f t="shared" si="41"/>
        <v>0</v>
      </c>
    </row>
    <row r="1815" spans="12:14" x14ac:dyDescent="0.25">
      <c r="L1815" s="15">
        <f>SUM($N$22:N1815)</f>
        <v>3</v>
      </c>
      <c r="M1815" s="15" t="str">
        <f>IF('Base articles déposés'!$A1804='Récap par déposant'!$H$2,'Base articles déposés'!$B1804,"")</f>
        <v/>
      </c>
      <c r="N1815" s="15">
        <f t="shared" si="41"/>
        <v>0</v>
      </c>
    </row>
    <row r="1816" spans="12:14" x14ac:dyDescent="0.25">
      <c r="L1816" s="15">
        <f>SUM($N$22:N1816)</f>
        <v>3</v>
      </c>
      <c r="M1816" s="15" t="str">
        <f>IF('Base articles déposés'!$A1805='Récap par déposant'!$H$2,'Base articles déposés'!$B1805,"")</f>
        <v/>
      </c>
      <c r="N1816" s="15">
        <f t="shared" si="41"/>
        <v>0</v>
      </c>
    </row>
    <row r="1817" spans="12:14" x14ac:dyDescent="0.25">
      <c r="L1817" s="15">
        <f>SUM($N$22:N1817)</f>
        <v>3</v>
      </c>
      <c r="M1817" s="15" t="str">
        <f>IF('Base articles déposés'!$A1806='Récap par déposant'!$H$2,'Base articles déposés'!$B1806,"")</f>
        <v/>
      </c>
      <c r="N1817" s="15">
        <f t="shared" si="41"/>
        <v>0</v>
      </c>
    </row>
    <row r="1818" spans="12:14" x14ac:dyDescent="0.25">
      <c r="L1818" s="15">
        <f>SUM($N$22:N1818)</f>
        <v>3</v>
      </c>
      <c r="M1818" s="15" t="str">
        <f>IF('Base articles déposés'!$A1807='Récap par déposant'!$H$2,'Base articles déposés'!$B1807,"")</f>
        <v/>
      </c>
      <c r="N1818" s="15">
        <f t="shared" si="41"/>
        <v>0</v>
      </c>
    </row>
    <row r="1819" spans="12:14" x14ac:dyDescent="0.25">
      <c r="L1819" s="15">
        <f>SUM($N$22:N1819)</f>
        <v>3</v>
      </c>
      <c r="M1819" s="15" t="str">
        <f>IF('Base articles déposés'!$A1808='Récap par déposant'!$H$2,'Base articles déposés'!$B1808,"")</f>
        <v/>
      </c>
      <c r="N1819" s="15">
        <f t="shared" si="41"/>
        <v>0</v>
      </c>
    </row>
    <row r="1820" spans="12:14" x14ac:dyDescent="0.25">
      <c r="L1820" s="15">
        <f>SUM($N$22:N1820)</f>
        <v>3</v>
      </c>
      <c r="M1820" s="15" t="str">
        <f>IF('Base articles déposés'!$A1809='Récap par déposant'!$H$2,'Base articles déposés'!$B1809,"")</f>
        <v/>
      </c>
      <c r="N1820" s="15">
        <f t="shared" si="41"/>
        <v>0</v>
      </c>
    </row>
    <row r="1821" spans="12:14" x14ac:dyDescent="0.25">
      <c r="L1821" s="15">
        <f>SUM($N$22:N1821)</f>
        <v>3</v>
      </c>
      <c r="M1821" s="15" t="str">
        <f>IF('Base articles déposés'!$A1810='Récap par déposant'!$H$2,'Base articles déposés'!$B1810,"")</f>
        <v/>
      </c>
      <c r="N1821" s="15">
        <f t="shared" si="41"/>
        <v>0</v>
      </c>
    </row>
    <row r="1822" spans="12:14" x14ac:dyDescent="0.25">
      <c r="L1822" s="15">
        <f>SUM($N$22:N1822)</f>
        <v>3</v>
      </c>
      <c r="M1822" s="15" t="str">
        <f>IF('Base articles déposés'!$A1811='Récap par déposant'!$H$2,'Base articles déposés'!$B1811,"")</f>
        <v/>
      </c>
      <c r="N1822" s="15">
        <f t="shared" si="41"/>
        <v>0</v>
      </c>
    </row>
    <row r="1823" spans="12:14" x14ac:dyDescent="0.25">
      <c r="L1823" s="15">
        <f>SUM($N$22:N1823)</f>
        <v>3</v>
      </c>
      <c r="M1823" s="15" t="str">
        <f>IF('Base articles déposés'!$A1812='Récap par déposant'!$H$2,'Base articles déposés'!$B1812,"")</f>
        <v/>
      </c>
      <c r="N1823" s="15">
        <f t="shared" si="41"/>
        <v>0</v>
      </c>
    </row>
    <row r="1824" spans="12:14" x14ac:dyDescent="0.25">
      <c r="L1824" s="15">
        <f>SUM($N$22:N1824)</f>
        <v>3</v>
      </c>
      <c r="M1824" s="15" t="str">
        <f>IF('Base articles déposés'!$A1813='Récap par déposant'!$H$2,'Base articles déposés'!$B1813,"")</f>
        <v/>
      </c>
      <c r="N1824" s="15">
        <f t="shared" si="41"/>
        <v>0</v>
      </c>
    </row>
    <row r="1825" spans="12:14" x14ac:dyDescent="0.25">
      <c r="L1825" s="15">
        <f>SUM($N$22:N1825)</f>
        <v>3</v>
      </c>
      <c r="M1825" s="15" t="str">
        <f>IF('Base articles déposés'!$A1814='Récap par déposant'!$H$2,'Base articles déposés'!$B1814,"")</f>
        <v/>
      </c>
      <c r="N1825" s="15">
        <f t="shared" si="41"/>
        <v>0</v>
      </c>
    </row>
    <row r="1826" spans="12:14" x14ac:dyDescent="0.25">
      <c r="L1826" s="15">
        <f>SUM($N$22:N1826)</f>
        <v>3</v>
      </c>
      <c r="M1826" s="15" t="str">
        <f>IF('Base articles déposés'!$A1815='Récap par déposant'!$H$2,'Base articles déposés'!$B1815,"")</f>
        <v/>
      </c>
      <c r="N1826" s="15">
        <f t="shared" si="41"/>
        <v>0</v>
      </c>
    </row>
    <row r="1827" spans="12:14" x14ac:dyDescent="0.25">
      <c r="L1827" s="15">
        <f>SUM($N$22:N1827)</f>
        <v>3</v>
      </c>
      <c r="M1827" s="15" t="str">
        <f>IF('Base articles déposés'!$A1816='Récap par déposant'!$H$2,'Base articles déposés'!$B1816,"")</f>
        <v/>
      </c>
      <c r="N1827" s="15">
        <f t="shared" si="41"/>
        <v>0</v>
      </c>
    </row>
    <row r="1828" spans="12:14" x14ac:dyDescent="0.25">
      <c r="L1828" s="15">
        <f>SUM($N$22:N1828)</f>
        <v>3</v>
      </c>
      <c r="M1828" s="15" t="str">
        <f>IF('Base articles déposés'!$A1817='Récap par déposant'!$H$2,'Base articles déposés'!$B1817,"")</f>
        <v/>
      </c>
      <c r="N1828" s="15">
        <f t="shared" si="41"/>
        <v>0</v>
      </c>
    </row>
    <row r="1829" spans="12:14" x14ac:dyDescent="0.25">
      <c r="L1829" s="15">
        <f>SUM($N$22:N1829)</f>
        <v>3</v>
      </c>
      <c r="M1829" s="15" t="str">
        <f>IF('Base articles déposés'!$A1818='Récap par déposant'!$H$2,'Base articles déposés'!$B1818,"")</f>
        <v/>
      </c>
      <c r="N1829" s="15">
        <f t="shared" si="41"/>
        <v>0</v>
      </c>
    </row>
    <row r="1830" spans="12:14" x14ac:dyDescent="0.25">
      <c r="L1830" s="15">
        <f>SUM($N$22:N1830)</f>
        <v>3</v>
      </c>
      <c r="M1830" s="15" t="str">
        <f>IF('Base articles déposés'!$A1819='Récap par déposant'!$H$2,'Base articles déposés'!$B1819,"")</f>
        <v/>
      </c>
      <c r="N1830" s="15">
        <f t="shared" si="41"/>
        <v>0</v>
      </c>
    </row>
    <row r="1831" spans="12:14" x14ac:dyDescent="0.25">
      <c r="L1831" s="15">
        <f>SUM($N$22:N1831)</f>
        <v>3</v>
      </c>
      <c r="M1831" s="15" t="str">
        <f>IF('Base articles déposés'!$A1820='Récap par déposant'!$H$2,'Base articles déposés'!$B1820,"")</f>
        <v/>
      </c>
      <c r="N1831" s="15">
        <f t="shared" si="41"/>
        <v>0</v>
      </c>
    </row>
    <row r="1832" spans="12:14" x14ac:dyDescent="0.25">
      <c r="L1832" s="15">
        <f>SUM($N$22:N1832)</f>
        <v>3</v>
      </c>
      <c r="M1832" s="15" t="str">
        <f>IF('Base articles déposés'!$A1821='Récap par déposant'!$H$2,'Base articles déposés'!$B1821,"")</f>
        <v/>
      </c>
      <c r="N1832" s="15">
        <f t="shared" si="41"/>
        <v>0</v>
      </c>
    </row>
    <row r="1833" spans="12:14" x14ac:dyDescent="0.25">
      <c r="L1833" s="15">
        <f>SUM($N$22:N1833)</f>
        <v>3</v>
      </c>
      <c r="M1833" s="15" t="str">
        <f>IF('Base articles déposés'!$A1822='Récap par déposant'!$H$2,'Base articles déposés'!$B1822,"")</f>
        <v/>
      </c>
      <c r="N1833" s="15">
        <f t="shared" si="41"/>
        <v>0</v>
      </c>
    </row>
    <row r="1834" spans="12:14" x14ac:dyDescent="0.25">
      <c r="L1834" s="15">
        <f>SUM($N$22:N1834)</f>
        <v>3</v>
      </c>
      <c r="M1834" s="15" t="str">
        <f>IF('Base articles déposés'!$A1823='Récap par déposant'!$H$2,'Base articles déposés'!$B1823,"")</f>
        <v/>
      </c>
      <c r="N1834" s="15">
        <f t="shared" si="41"/>
        <v>0</v>
      </c>
    </row>
    <row r="1835" spans="12:14" x14ac:dyDescent="0.25">
      <c r="L1835" s="15">
        <f>SUM($N$22:N1835)</f>
        <v>3</v>
      </c>
      <c r="M1835" s="15" t="str">
        <f>IF('Base articles déposés'!$A1824='Récap par déposant'!$H$2,'Base articles déposés'!$B1824,"")</f>
        <v/>
      </c>
      <c r="N1835" s="15">
        <f t="shared" si="41"/>
        <v>0</v>
      </c>
    </row>
    <row r="1836" spans="12:14" x14ac:dyDescent="0.25">
      <c r="L1836" s="15">
        <f>SUM($N$22:N1836)</f>
        <v>3</v>
      </c>
      <c r="M1836" s="15" t="str">
        <f>IF('Base articles déposés'!$A1825='Récap par déposant'!$H$2,'Base articles déposés'!$B1825,"")</f>
        <v/>
      </c>
      <c r="N1836" s="15">
        <f t="shared" si="41"/>
        <v>0</v>
      </c>
    </row>
    <row r="1837" spans="12:14" x14ac:dyDescent="0.25">
      <c r="L1837" s="15">
        <f>SUM($N$22:N1837)</f>
        <v>3</v>
      </c>
      <c r="M1837" s="15" t="str">
        <f>IF('Base articles déposés'!$A1826='Récap par déposant'!$H$2,'Base articles déposés'!$B1826,"")</f>
        <v/>
      </c>
      <c r="N1837" s="15">
        <f t="shared" si="41"/>
        <v>0</v>
      </c>
    </row>
    <row r="1838" spans="12:14" x14ac:dyDescent="0.25">
      <c r="L1838" s="15">
        <f>SUM($N$22:N1838)</f>
        <v>3</v>
      </c>
      <c r="M1838" s="15" t="str">
        <f>IF('Base articles déposés'!$A1827='Récap par déposant'!$H$2,'Base articles déposés'!$B1827,"")</f>
        <v/>
      </c>
      <c r="N1838" s="15">
        <f t="shared" si="41"/>
        <v>0</v>
      </c>
    </row>
    <row r="1839" spans="12:14" x14ac:dyDescent="0.25">
      <c r="L1839" s="15">
        <f>SUM($N$22:N1839)</f>
        <v>3</v>
      </c>
      <c r="M1839" s="15" t="str">
        <f>IF('Base articles déposés'!$A1828='Récap par déposant'!$H$2,'Base articles déposés'!$B1828,"")</f>
        <v/>
      </c>
      <c r="N1839" s="15">
        <f t="shared" si="41"/>
        <v>0</v>
      </c>
    </row>
    <row r="1840" spans="12:14" x14ac:dyDescent="0.25">
      <c r="L1840" s="15">
        <f>SUM($N$22:N1840)</f>
        <v>3</v>
      </c>
      <c r="M1840" s="15" t="str">
        <f>IF('Base articles déposés'!$A1829='Récap par déposant'!$H$2,'Base articles déposés'!$B1829,"")</f>
        <v/>
      </c>
      <c r="N1840" s="15">
        <f t="shared" si="41"/>
        <v>0</v>
      </c>
    </row>
    <row r="1841" spans="12:14" x14ac:dyDescent="0.25">
      <c r="L1841" s="15">
        <f>SUM($N$22:N1841)</f>
        <v>3</v>
      </c>
      <c r="M1841" s="15" t="str">
        <f>IF('Base articles déposés'!$A1830='Récap par déposant'!$H$2,'Base articles déposés'!$B1830,"")</f>
        <v/>
      </c>
      <c r="N1841" s="15">
        <f t="shared" si="41"/>
        <v>0</v>
      </c>
    </row>
    <row r="1842" spans="12:14" x14ac:dyDescent="0.25">
      <c r="L1842" s="15">
        <f>SUM($N$22:N1842)</f>
        <v>3</v>
      </c>
      <c r="M1842" s="15" t="str">
        <f>IF('Base articles déposés'!$A1831='Récap par déposant'!$H$2,'Base articles déposés'!$B1831,"")</f>
        <v/>
      </c>
      <c r="N1842" s="15">
        <f t="shared" si="41"/>
        <v>0</v>
      </c>
    </row>
    <row r="1843" spans="12:14" x14ac:dyDescent="0.25">
      <c r="L1843" s="15">
        <f>SUM($N$22:N1843)</f>
        <v>3</v>
      </c>
      <c r="M1843" s="15" t="str">
        <f>IF('Base articles déposés'!$A1832='Récap par déposant'!$H$2,'Base articles déposés'!$B1832,"")</f>
        <v/>
      </c>
      <c r="N1843" s="15">
        <f t="shared" si="41"/>
        <v>0</v>
      </c>
    </row>
    <row r="1844" spans="12:14" x14ac:dyDescent="0.25">
      <c r="L1844" s="15">
        <f>SUM($N$22:N1844)</f>
        <v>3</v>
      </c>
      <c r="M1844" s="15" t="str">
        <f>IF('Base articles déposés'!$A1833='Récap par déposant'!$H$2,'Base articles déposés'!$B1833,"")</f>
        <v/>
      </c>
      <c r="N1844" s="15">
        <f t="shared" si="41"/>
        <v>0</v>
      </c>
    </row>
    <row r="1845" spans="12:14" x14ac:dyDescent="0.25">
      <c r="L1845" s="15">
        <f>SUM($N$22:N1845)</f>
        <v>3</v>
      </c>
      <c r="M1845" s="15" t="str">
        <f>IF('Base articles déposés'!$A1834='Récap par déposant'!$H$2,'Base articles déposés'!$B1834,"")</f>
        <v/>
      </c>
      <c r="N1845" s="15">
        <f t="shared" si="41"/>
        <v>0</v>
      </c>
    </row>
    <row r="1846" spans="12:14" x14ac:dyDescent="0.25">
      <c r="L1846" s="15">
        <f>SUM($N$22:N1846)</f>
        <v>3</v>
      </c>
      <c r="M1846" s="15" t="str">
        <f>IF('Base articles déposés'!$A1835='Récap par déposant'!$H$2,'Base articles déposés'!$B1835,"")</f>
        <v/>
      </c>
      <c r="N1846" s="15">
        <f t="shared" si="41"/>
        <v>0</v>
      </c>
    </row>
    <row r="1847" spans="12:14" x14ac:dyDescent="0.25">
      <c r="L1847" s="15">
        <f>SUM($N$22:N1847)</f>
        <v>3</v>
      </c>
      <c r="M1847" s="15" t="str">
        <f>IF('Base articles déposés'!$A1836='Récap par déposant'!$H$2,'Base articles déposés'!$B1836,"")</f>
        <v/>
      </c>
      <c r="N1847" s="15">
        <f t="shared" si="41"/>
        <v>0</v>
      </c>
    </row>
    <row r="1848" spans="12:14" x14ac:dyDescent="0.25">
      <c r="L1848" s="15">
        <f>SUM($N$22:N1848)</f>
        <v>3</v>
      </c>
      <c r="M1848" s="15" t="str">
        <f>IF('Base articles déposés'!$A1837='Récap par déposant'!$H$2,'Base articles déposés'!$B1837,"")</f>
        <v/>
      </c>
      <c r="N1848" s="15">
        <f t="shared" si="41"/>
        <v>0</v>
      </c>
    </row>
    <row r="1849" spans="12:14" x14ac:dyDescent="0.25">
      <c r="L1849" s="15">
        <f>SUM($N$22:N1849)</f>
        <v>3</v>
      </c>
      <c r="M1849" s="15" t="str">
        <f>IF('Base articles déposés'!$A1838='Récap par déposant'!$H$2,'Base articles déposés'!$B1838,"")</f>
        <v/>
      </c>
      <c r="N1849" s="15">
        <f t="shared" si="41"/>
        <v>0</v>
      </c>
    </row>
    <row r="1850" spans="12:14" x14ac:dyDescent="0.25">
      <c r="L1850" s="15">
        <f>SUM($N$22:N1850)</f>
        <v>3</v>
      </c>
      <c r="M1850" s="15" t="str">
        <f>IF('Base articles déposés'!$A1839='Récap par déposant'!$H$2,'Base articles déposés'!$B1839,"")</f>
        <v/>
      </c>
      <c r="N1850" s="15">
        <f t="shared" si="41"/>
        <v>0</v>
      </c>
    </row>
    <row r="1851" spans="12:14" x14ac:dyDescent="0.25">
      <c r="L1851" s="15">
        <f>SUM($N$22:N1851)</f>
        <v>3</v>
      </c>
      <c r="M1851" s="15" t="str">
        <f>IF('Base articles déposés'!$A1840='Récap par déposant'!$H$2,'Base articles déposés'!$B1840,"")</f>
        <v/>
      </c>
      <c r="N1851" s="15">
        <f t="shared" si="41"/>
        <v>0</v>
      </c>
    </row>
    <row r="1852" spans="12:14" x14ac:dyDescent="0.25">
      <c r="L1852" s="15">
        <f>SUM($N$22:N1852)</f>
        <v>3</v>
      </c>
      <c r="M1852" s="15" t="str">
        <f>IF('Base articles déposés'!$A1841='Récap par déposant'!$H$2,'Base articles déposés'!$B1841,"")</f>
        <v/>
      </c>
      <c r="N1852" s="15">
        <f t="shared" si="41"/>
        <v>0</v>
      </c>
    </row>
    <row r="1853" spans="12:14" x14ac:dyDescent="0.25">
      <c r="L1853" s="15">
        <f>SUM($N$22:N1853)</f>
        <v>3</v>
      </c>
      <c r="M1853" s="15" t="str">
        <f>IF('Base articles déposés'!$A1842='Récap par déposant'!$H$2,'Base articles déposés'!$B1842,"")</f>
        <v/>
      </c>
      <c r="N1853" s="15">
        <f t="shared" si="41"/>
        <v>0</v>
      </c>
    </row>
    <row r="1854" spans="12:14" x14ac:dyDescent="0.25">
      <c r="L1854" s="15">
        <f>SUM($N$22:N1854)</f>
        <v>3</v>
      </c>
      <c r="M1854" s="15" t="str">
        <f>IF('Base articles déposés'!$A1843='Récap par déposant'!$H$2,'Base articles déposés'!$B1843,"")</f>
        <v/>
      </c>
      <c r="N1854" s="15">
        <f t="shared" si="41"/>
        <v>0</v>
      </c>
    </row>
    <row r="1855" spans="12:14" x14ac:dyDescent="0.25">
      <c r="L1855" s="15">
        <f>SUM($N$22:N1855)</f>
        <v>3</v>
      </c>
      <c r="M1855" s="15" t="str">
        <f>IF('Base articles déposés'!$A1844='Récap par déposant'!$H$2,'Base articles déposés'!$B1844,"")</f>
        <v/>
      </c>
      <c r="N1855" s="15">
        <f t="shared" si="41"/>
        <v>0</v>
      </c>
    </row>
    <row r="1856" spans="12:14" x14ac:dyDescent="0.25">
      <c r="L1856" s="15">
        <f>SUM($N$22:N1856)</f>
        <v>3</v>
      </c>
      <c r="M1856" s="15" t="str">
        <f>IF('Base articles déposés'!$A1845='Récap par déposant'!$H$2,'Base articles déposés'!$B1845,"")</f>
        <v/>
      </c>
      <c r="N1856" s="15">
        <f t="shared" si="41"/>
        <v>0</v>
      </c>
    </row>
    <row r="1857" spans="12:14" x14ac:dyDescent="0.25">
      <c r="L1857" s="15">
        <f>SUM($N$22:N1857)</f>
        <v>3</v>
      </c>
      <c r="M1857" s="15" t="str">
        <f>IF('Base articles déposés'!$A1846='Récap par déposant'!$H$2,'Base articles déposés'!$B1846,"")</f>
        <v/>
      </c>
      <c r="N1857" s="15">
        <f t="shared" si="41"/>
        <v>0</v>
      </c>
    </row>
    <row r="1858" spans="12:14" x14ac:dyDescent="0.25">
      <c r="L1858" s="15">
        <f>SUM($N$22:N1858)</f>
        <v>3</v>
      </c>
      <c r="M1858" s="15" t="str">
        <f>IF('Base articles déposés'!$A1847='Récap par déposant'!$H$2,'Base articles déposés'!$B1847,"")</f>
        <v/>
      </c>
      <c r="N1858" s="15">
        <f t="shared" si="41"/>
        <v>0</v>
      </c>
    </row>
    <row r="1859" spans="12:14" x14ac:dyDescent="0.25">
      <c r="L1859" s="15">
        <f>SUM($N$22:N1859)</f>
        <v>3</v>
      </c>
      <c r="M1859" s="15" t="str">
        <f>IF('Base articles déposés'!$A1848='Récap par déposant'!$H$2,'Base articles déposés'!$B1848,"")</f>
        <v/>
      </c>
      <c r="N1859" s="15">
        <f t="shared" si="41"/>
        <v>0</v>
      </c>
    </row>
    <row r="1860" spans="12:14" x14ac:dyDescent="0.25">
      <c r="L1860" s="15">
        <f>SUM($N$22:N1860)</f>
        <v>3</v>
      </c>
      <c r="M1860" s="15" t="str">
        <f>IF('Base articles déposés'!$A1849='Récap par déposant'!$H$2,'Base articles déposés'!$B1849,"")</f>
        <v/>
      </c>
      <c r="N1860" s="15">
        <f t="shared" si="41"/>
        <v>0</v>
      </c>
    </row>
    <row r="1861" spans="12:14" x14ac:dyDescent="0.25">
      <c r="L1861" s="15">
        <f>SUM($N$22:N1861)</f>
        <v>3</v>
      </c>
      <c r="M1861" s="15" t="str">
        <f>IF('Base articles déposés'!$A1850='Récap par déposant'!$H$2,'Base articles déposés'!$B1850,"")</f>
        <v/>
      </c>
      <c r="N1861" s="15">
        <f t="shared" si="41"/>
        <v>0</v>
      </c>
    </row>
    <row r="1862" spans="12:14" x14ac:dyDescent="0.25">
      <c r="L1862" s="15">
        <f>SUM($N$22:N1862)</f>
        <v>3</v>
      </c>
      <c r="M1862" s="15" t="str">
        <f>IF('Base articles déposés'!$A1851='Récap par déposant'!$H$2,'Base articles déposés'!$B1851,"")</f>
        <v/>
      </c>
      <c r="N1862" s="15">
        <f t="shared" si="41"/>
        <v>0</v>
      </c>
    </row>
    <row r="1863" spans="12:14" x14ac:dyDescent="0.25">
      <c r="L1863" s="15">
        <f>SUM($N$22:N1863)</f>
        <v>3</v>
      </c>
      <c r="M1863" s="15" t="str">
        <f>IF('Base articles déposés'!$A1852='Récap par déposant'!$H$2,'Base articles déposés'!$B1852,"")</f>
        <v/>
      </c>
      <c r="N1863" s="15">
        <f t="shared" si="41"/>
        <v>0</v>
      </c>
    </row>
    <row r="1864" spans="12:14" x14ac:dyDescent="0.25">
      <c r="L1864" s="15">
        <f>SUM($N$22:N1864)</f>
        <v>3</v>
      </c>
      <c r="M1864" s="15" t="str">
        <f>IF('Base articles déposés'!$A1853='Récap par déposant'!$H$2,'Base articles déposés'!$B1853,"")</f>
        <v/>
      </c>
      <c r="N1864" s="15">
        <f t="shared" si="41"/>
        <v>0</v>
      </c>
    </row>
    <row r="1865" spans="12:14" x14ac:dyDescent="0.25">
      <c r="L1865" s="15">
        <f>SUM($N$22:N1865)</f>
        <v>3</v>
      </c>
      <c r="M1865" s="15" t="str">
        <f>IF('Base articles déposés'!$A1854='Récap par déposant'!$H$2,'Base articles déposés'!$B1854,"")</f>
        <v/>
      </c>
      <c r="N1865" s="15">
        <f t="shared" si="41"/>
        <v>0</v>
      </c>
    </row>
    <row r="1866" spans="12:14" x14ac:dyDescent="0.25">
      <c r="L1866" s="15">
        <f>SUM($N$22:N1866)</f>
        <v>3</v>
      </c>
      <c r="M1866" s="15" t="str">
        <f>IF('Base articles déposés'!$A1855='Récap par déposant'!$H$2,'Base articles déposés'!$B1855,"")</f>
        <v/>
      </c>
      <c r="N1866" s="15">
        <f t="shared" si="41"/>
        <v>0</v>
      </c>
    </row>
    <row r="1867" spans="12:14" x14ac:dyDescent="0.25">
      <c r="L1867" s="15">
        <f>SUM($N$22:N1867)</f>
        <v>3</v>
      </c>
      <c r="M1867" s="15" t="str">
        <f>IF('Base articles déposés'!$A1856='Récap par déposant'!$H$2,'Base articles déposés'!$B1856,"")</f>
        <v/>
      </c>
      <c r="N1867" s="15">
        <f t="shared" si="41"/>
        <v>0</v>
      </c>
    </row>
    <row r="1868" spans="12:14" x14ac:dyDescent="0.25">
      <c r="L1868" s="15">
        <f>SUM($N$22:N1868)</f>
        <v>3</v>
      </c>
      <c r="M1868" s="15" t="str">
        <f>IF('Base articles déposés'!$A1857='Récap par déposant'!$H$2,'Base articles déposés'!$B1857,"")</f>
        <v/>
      </c>
      <c r="N1868" s="15">
        <f t="shared" si="41"/>
        <v>0</v>
      </c>
    </row>
    <row r="1869" spans="12:14" x14ac:dyDescent="0.25">
      <c r="L1869" s="15">
        <f>SUM($N$22:N1869)</f>
        <v>3</v>
      </c>
      <c r="M1869" s="15" t="str">
        <f>IF('Base articles déposés'!$A1858='Récap par déposant'!$H$2,'Base articles déposés'!$B1858,"")</f>
        <v/>
      </c>
      <c r="N1869" s="15">
        <f t="shared" si="41"/>
        <v>0</v>
      </c>
    </row>
    <row r="1870" spans="12:14" x14ac:dyDescent="0.25">
      <c r="L1870" s="15">
        <f>SUM($N$22:N1870)</f>
        <v>3</v>
      </c>
      <c r="M1870" s="15" t="str">
        <f>IF('Base articles déposés'!$A1859='Récap par déposant'!$H$2,'Base articles déposés'!$B1859,"")</f>
        <v/>
      </c>
      <c r="N1870" s="15">
        <f t="shared" si="41"/>
        <v>0</v>
      </c>
    </row>
    <row r="1871" spans="12:14" x14ac:dyDescent="0.25">
      <c r="L1871" s="15">
        <f>SUM($N$22:N1871)</f>
        <v>3</v>
      </c>
      <c r="M1871" s="15" t="str">
        <f>IF('Base articles déposés'!$A1860='Récap par déposant'!$H$2,'Base articles déposés'!$B1860,"")</f>
        <v/>
      </c>
      <c r="N1871" s="15">
        <f t="shared" si="41"/>
        <v>0</v>
      </c>
    </row>
    <row r="1872" spans="12:14" x14ac:dyDescent="0.25">
      <c r="L1872" s="15">
        <f>SUM($N$22:N1872)</f>
        <v>3</v>
      </c>
      <c r="M1872" s="15" t="str">
        <f>IF('Base articles déposés'!$A1861='Récap par déposant'!$H$2,'Base articles déposés'!$B1861,"")</f>
        <v/>
      </c>
      <c r="N1872" s="15">
        <f t="shared" si="41"/>
        <v>0</v>
      </c>
    </row>
    <row r="1873" spans="12:14" x14ac:dyDescent="0.25">
      <c r="L1873" s="15">
        <f>SUM($N$22:N1873)</f>
        <v>3</v>
      </c>
      <c r="M1873" s="15" t="str">
        <f>IF('Base articles déposés'!$A1862='Récap par déposant'!$H$2,'Base articles déposés'!$B1862,"")</f>
        <v/>
      </c>
      <c r="N1873" s="15">
        <f t="shared" si="41"/>
        <v>0</v>
      </c>
    </row>
    <row r="1874" spans="12:14" x14ac:dyDescent="0.25">
      <c r="L1874" s="15">
        <f>SUM($N$22:N1874)</f>
        <v>3</v>
      </c>
      <c r="M1874" s="15" t="str">
        <f>IF('Base articles déposés'!$A1863='Récap par déposant'!$H$2,'Base articles déposés'!$B1863,"")</f>
        <v/>
      </c>
      <c r="N1874" s="15">
        <f t="shared" si="41"/>
        <v>0</v>
      </c>
    </row>
    <row r="1875" spans="12:14" x14ac:dyDescent="0.25">
      <c r="L1875" s="15">
        <f>SUM($N$22:N1875)</f>
        <v>3</v>
      </c>
      <c r="M1875" s="15" t="str">
        <f>IF('Base articles déposés'!$A1864='Récap par déposant'!$H$2,'Base articles déposés'!$B1864,"")</f>
        <v/>
      </c>
      <c r="N1875" s="15">
        <f t="shared" ref="N1875:N1938" si="42">IF(M1875="",0,1)</f>
        <v>0</v>
      </c>
    </row>
    <row r="1876" spans="12:14" x14ac:dyDescent="0.25">
      <c r="L1876" s="15">
        <f>SUM($N$22:N1876)</f>
        <v>3</v>
      </c>
      <c r="M1876" s="15" t="str">
        <f>IF('Base articles déposés'!$A1865='Récap par déposant'!$H$2,'Base articles déposés'!$B1865,"")</f>
        <v/>
      </c>
      <c r="N1876" s="15">
        <f t="shared" si="42"/>
        <v>0</v>
      </c>
    </row>
    <row r="1877" spans="12:14" x14ac:dyDescent="0.25">
      <c r="L1877" s="15">
        <f>SUM($N$22:N1877)</f>
        <v>3</v>
      </c>
      <c r="M1877" s="15" t="str">
        <f>IF('Base articles déposés'!$A1866='Récap par déposant'!$H$2,'Base articles déposés'!$B1866,"")</f>
        <v/>
      </c>
      <c r="N1877" s="15">
        <f t="shared" si="42"/>
        <v>0</v>
      </c>
    </row>
    <row r="1878" spans="12:14" x14ac:dyDescent="0.25">
      <c r="L1878" s="15">
        <f>SUM($N$22:N1878)</f>
        <v>3</v>
      </c>
      <c r="M1878" s="15" t="str">
        <f>IF('Base articles déposés'!$A1867='Récap par déposant'!$H$2,'Base articles déposés'!$B1867,"")</f>
        <v/>
      </c>
      <c r="N1878" s="15">
        <f t="shared" si="42"/>
        <v>0</v>
      </c>
    </row>
    <row r="1879" spans="12:14" x14ac:dyDescent="0.25">
      <c r="L1879" s="15">
        <f>SUM($N$22:N1879)</f>
        <v>3</v>
      </c>
      <c r="M1879" s="15" t="str">
        <f>IF('Base articles déposés'!$A1868='Récap par déposant'!$H$2,'Base articles déposés'!$B1868,"")</f>
        <v/>
      </c>
      <c r="N1879" s="15">
        <f t="shared" si="42"/>
        <v>0</v>
      </c>
    </row>
    <row r="1880" spans="12:14" x14ac:dyDescent="0.25">
      <c r="L1880" s="15">
        <f>SUM($N$22:N1880)</f>
        <v>3</v>
      </c>
      <c r="M1880" s="15" t="str">
        <f>IF('Base articles déposés'!$A1869='Récap par déposant'!$H$2,'Base articles déposés'!$B1869,"")</f>
        <v/>
      </c>
      <c r="N1880" s="15">
        <f t="shared" si="42"/>
        <v>0</v>
      </c>
    </row>
    <row r="1881" spans="12:14" x14ac:dyDescent="0.25">
      <c r="L1881" s="15">
        <f>SUM($N$22:N1881)</f>
        <v>3</v>
      </c>
      <c r="M1881" s="15" t="str">
        <f>IF('Base articles déposés'!$A1870='Récap par déposant'!$H$2,'Base articles déposés'!$B1870,"")</f>
        <v/>
      </c>
      <c r="N1881" s="15">
        <f t="shared" si="42"/>
        <v>0</v>
      </c>
    </row>
    <row r="1882" spans="12:14" x14ac:dyDescent="0.25">
      <c r="L1882" s="15">
        <f>SUM($N$22:N1882)</f>
        <v>3</v>
      </c>
      <c r="M1882" s="15" t="str">
        <f>IF('Base articles déposés'!$A1871='Récap par déposant'!$H$2,'Base articles déposés'!$B1871,"")</f>
        <v/>
      </c>
      <c r="N1882" s="15">
        <f t="shared" si="42"/>
        <v>0</v>
      </c>
    </row>
    <row r="1883" spans="12:14" x14ac:dyDescent="0.25">
      <c r="L1883" s="15">
        <f>SUM($N$22:N1883)</f>
        <v>3</v>
      </c>
      <c r="M1883" s="15" t="str">
        <f>IF('Base articles déposés'!$A1872='Récap par déposant'!$H$2,'Base articles déposés'!$B1872,"")</f>
        <v/>
      </c>
      <c r="N1883" s="15">
        <f t="shared" si="42"/>
        <v>0</v>
      </c>
    </row>
    <row r="1884" spans="12:14" x14ac:dyDescent="0.25">
      <c r="L1884" s="15">
        <f>SUM($N$22:N1884)</f>
        <v>3</v>
      </c>
      <c r="M1884" s="15" t="str">
        <f>IF('Base articles déposés'!$A1873='Récap par déposant'!$H$2,'Base articles déposés'!$B1873,"")</f>
        <v/>
      </c>
      <c r="N1884" s="15">
        <f t="shared" si="42"/>
        <v>0</v>
      </c>
    </row>
    <row r="1885" spans="12:14" x14ac:dyDescent="0.25">
      <c r="L1885" s="15">
        <f>SUM($N$22:N1885)</f>
        <v>3</v>
      </c>
      <c r="M1885" s="15" t="str">
        <f>IF('Base articles déposés'!$A1874='Récap par déposant'!$H$2,'Base articles déposés'!$B1874,"")</f>
        <v/>
      </c>
      <c r="N1885" s="15">
        <f t="shared" si="42"/>
        <v>0</v>
      </c>
    </row>
    <row r="1886" spans="12:14" x14ac:dyDescent="0.25">
      <c r="L1886" s="15">
        <f>SUM($N$22:N1886)</f>
        <v>3</v>
      </c>
      <c r="M1886" s="15" t="str">
        <f>IF('Base articles déposés'!$A1875='Récap par déposant'!$H$2,'Base articles déposés'!$B1875,"")</f>
        <v/>
      </c>
      <c r="N1886" s="15">
        <f t="shared" si="42"/>
        <v>0</v>
      </c>
    </row>
    <row r="1887" spans="12:14" x14ac:dyDescent="0.25">
      <c r="L1887" s="15">
        <f>SUM($N$22:N1887)</f>
        <v>3</v>
      </c>
      <c r="M1887" s="15" t="str">
        <f>IF('Base articles déposés'!$A1876='Récap par déposant'!$H$2,'Base articles déposés'!$B1876,"")</f>
        <v/>
      </c>
      <c r="N1887" s="15">
        <f t="shared" si="42"/>
        <v>0</v>
      </c>
    </row>
    <row r="1888" spans="12:14" x14ac:dyDescent="0.25">
      <c r="L1888" s="15">
        <f>SUM($N$22:N1888)</f>
        <v>3</v>
      </c>
      <c r="M1888" s="15" t="str">
        <f>IF('Base articles déposés'!$A1877='Récap par déposant'!$H$2,'Base articles déposés'!$B1877,"")</f>
        <v/>
      </c>
      <c r="N1888" s="15">
        <f t="shared" si="42"/>
        <v>0</v>
      </c>
    </row>
    <row r="1889" spans="12:14" x14ac:dyDescent="0.25">
      <c r="L1889" s="15">
        <f>SUM($N$22:N1889)</f>
        <v>3</v>
      </c>
      <c r="M1889" s="15" t="str">
        <f>IF('Base articles déposés'!$A1878='Récap par déposant'!$H$2,'Base articles déposés'!$B1878,"")</f>
        <v/>
      </c>
      <c r="N1889" s="15">
        <f t="shared" si="42"/>
        <v>0</v>
      </c>
    </row>
    <row r="1890" spans="12:14" x14ac:dyDescent="0.25">
      <c r="L1890" s="15">
        <f>SUM($N$22:N1890)</f>
        <v>3</v>
      </c>
      <c r="M1890" s="15" t="str">
        <f>IF('Base articles déposés'!$A1879='Récap par déposant'!$H$2,'Base articles déposés'!$B1879,"")</f>
        <v/>
      </c>
      <c r="N1890" s="15">
        <f t="shared" si="42"/>
        <v>0</v>
      </c>
    </row>
    <row r="1891" spans="12:14" x14ac:dyDescent="0.25">
      <c r="L1891" s="15">
        <f>SUM($N$22:N1891)</f>
        <v>3</v>
      </c>
      <c r="M1891" s="15" t="str">
        <f>IF('Base articles déposés'!$A1880='Récap par déposant'!$H$2,'Base articles déposés'!$B1880,"")</f>
        <v/>
      </c>
      <c r="N1891" s="15">
        <f t="shared" si="42"/>
        <v>0</v>
      </c>
    </row>
    <row r="1892" spans="12:14" x14ac:dyDescent="0.25">
      <c r="L1892" s="15">
        <f>SUM($N$22:N1892)</f>
        <v>3</v>
      </c>
      <c r="M1892" s="15" t="str">
        <f>IF('Base articles déposés'!$A1881='Récap par déposant'!$H$2,'Base articles déposés'!$B1881,"")</f>
        <v/>
      </c>
      <c r="N1892" s="15">
        <f t="shared" si="42"/>
        <v>0</v>
      </c>
    </row>
    <row r="1893" spans="12:14" x14ac:dyDescent="0.25">
      <c r="L1893" s="15">
        <f>SUM($N$22:N1893)</f>
        <v>3</v>
      </c>
      <c r="M1893" s="15" t="str">
        <f>IF('Base articles déposés'!$A1882='Récap par déposant'!$H$2,'Base articles déposés'!$B1882,"")</f>
        <v/>
      </c>
      <c r="N1893" s="15">
        <f t="shared" si="42"/>
        <v>0</v>
      </c>
    </row>
    <row r="1894" spans="12:14" x14ac:dyDescent="0.25">
      <c r="L1894" s="15">
        <f>SUM($N$22:N1894)</f>
        <v>3</v>
      </c>
      <c r="M1894" s="15" t="str">
        <f>IF('Base articles déposés'!$A1883='Récap par déposant'!$H$2,'Base articles déposés'!$B1883,"")</f>
        <v/>
      </c>
      <c r="N1894" s="15">
        <f t="shared" si="42"/>
        <v>0</v>
      </c>
    </row>
    <row r="1895" spans="12:14" x14ac:dyDescent="0.25">
      <c r="L1895" s="15">
        <f>SUM($N$22:N1895)</f>
        <v>3</v>
      </c>
      <c r="M1895" s="15" t="str">
        <f>IF('Base articles déposés'!$A1884='Récap par déposant'!$H$2,'Base articles déposés'!$B1884,"")</f>
        <v/>
      </c>
      <c r="N1895" s="15">
        <f t="shared" si="42"/>
        <v>0</v>
      </c>
    </row>
    <row r="1896" spans="12:14" x14ac:dyDescent="0.25">
      <c r="L1896" s="15">
        <f>SUM($N$22:N1896)</f>
        <v>3</v>
      </c>
      <c r="M1896" s="15" t="str">
        <f>IF('Base articles déposés'!$A1885='Récap par déposant'!$H$2,'Base articles déposés'!$B1885,"")</f>
        <v/>
      </c>
      <c r="N1896" s="15">
        <f t="shared" si="42"/>
        <v>0</v>
      </c>
    </row>
    <row r="1897" spans="12:14" x14ac:dyDescent="0.25">
      <c r="L1897" s="15">
        <f>SUM($N$22:N1897)</f>
        <v>3</v>
      </c>
      <c r="M1897" s="15" t="str">
        <f>IF('Base articles déposés'!$A1886='Récap par déposant'!$H$2,'Base articles déposés'!$B1886,"")</f>
        <v/>
      </c>
      <c r="N1897" s="15">
        <f t="shared" si="42"/>
        <v>0</v>
      </c>
    </row>
    <row r="1898" spans="12:14" x14ac:dyDescent="0.25">
      <c r="L1898" s="15">
        <f>SUM($N$22:N1898)</f>
        <v>3</v>
      </c>
      <c r="M1898" s="15" t="str">
        <f>IF('Base articles déposés'!$A1887='Récap par déposant'!$H$2,'Base articles déposés'!$B1887,"")</f>
        <v/>
      </c>
      <c r="N1898" s="15">
        <f t="shared" si="42"/>
        <v>0</v>
      </c>
    </row>
    <row r="1899" spans="12:14" x14ac:dyDescent="0.25">
      <c r="L1899" s="15">
        <f>SUM($N$22:N1899)</f>
        <v>3</v>
      </c>
      <c r="M1899" s="15" t="str">
        <f>IF('Base articles déposés'!$A1888='Récap par déposant'!$H$2,'Base articles déposés'!$B1888,"")</f>
        <v/>
      </c>
      <c r="N1899" s="15">
        <f t="shared" si="42"/>
        <v>0</v>
      </c>
    </row>
    <row r="1900" spans="12:14" x14ac:dyDescent="0.25">
      <c r="L1900" s="15">
        <f>SUM($N$22:N1900)</f>
        <v>3</v>
      </c>
      <c r="M1900" s="15" t="str">
        <f>IF('Base articles déposés'!$A1889='Récap par déposant'!$H$2,'Base articles déposés'!$B1889,"")</f>
        <v/>
      </c>
      <c r="N1900" s="15">
        <f t="shared" si="42"/>
        <v>0</v>
      </c>
    </row>
    <row r="1901" spans="12:14" x14ac:dyDescent="0.25">
      <c r="L1901" s="15">
        <f>SUM($N$22:N1901)</f>
        <v>3</v>
      </c>
      <c r="M1901" s="15" t="str">
        <f>IF('Base articles déposés'!$A1890='Récap par déposant'!$H$2,'Base articles déposés'!$B1890,"")</f>
        <v/>
      </c>
      <c r="N1901" s="15">
        <f t="shared" si="42"/>
        <v>0</v>
      </c>
    </row>
    <row r="1902" spans="12:14" x14ac:dyDescent="0.25">
      <c r="L1902" s="15">
        <f>SUM($N$22:N1902)</f>
        <v>3</v>
      </c>
      <c r="M1902" s="15" t="str">
        <f>IF('Base articles déposés'!$A1891='Récap par déposant'!$H$2,'Base articles déposés'!$B1891,"")</f>
        <v/>
      </c>
      <c r="N1902" s="15">
        <f t="shared" si="42"/>
        <v>0</v>
      </c>
    </row>
    <row r="1903" spans="12:14" x14ac:dyDescent="0.25">
      <c r="L1903" s="15">
        <f>SUM($N$22:N1903)</f>
        <v>3</v>
      </c>
      <c r="M1903" s="15" t="str">
        <f>IF('Base articles déposés'!$A1892='Récap par déposant'!$H$2,'Base articles déposés'!$B1892,"")</f>
        <v/>
      </c>
      <c r="N1903" s="15">
        <f t="shared" si="42"/>
        <v>0</v>
      </c>
    </row>
    <row r="1904" spans="12:14" x14ac:dyDescent="0.25">
      <c r="L1904" s="15">
        <f>SUM($N$22:N1904)</f>
        <v>3</v>
      </c>
      <c r="M1904" s="15" t="str">
        <f>IF('Base articles déposés'!$A1893='Récap par déposant'!$H$2,'Base articles déposés'!$B1893,"")</f>
        <v/>
      </c>
      <c r="N1904" s="15">
        <f t="shared" si="42"/>
        <v>0</v>
      </c>
    </row>
    <row r="1905" spans="12:14" x14ac:dyDescent="0.25">
      <c r="L1905" s="15">
        <f>SUM($N$22:N1905)</f>
        <v>3</v>
      </c>
      <c r="M1905" s="15" t="str">
        <f>IF('Base articles déposés'!$A1894='Récap par déposant'!$H$2,'Base articles déposés'!$B1894,"")</f>
        <v/>
      </c>
      <c r="N1905" s="15">
        <f t="shared" si="42"/>
        <v>0</v>
      </c>
    </row>
    <row r="1906" spans="12:14" x14ac:dyDescent="0.25">
      <c r="L1906" s="15">
        <f>SUM($N$22:N1906)</f>
        <v>3</v>
      </c>
      <c r="M1906" s="15" t="str">
        <f>IF('Base articles déposés'!$A1895='Récap par déposant'!$H$2,'Base articles déposés'!$B1895,"")</f>
        <v/>
      </c>
      <c r="N1906" s="15">
        <f t="shared" si="42"/>
        <v>0</v>
      </c>
    </row>
    <row r="1907" spans="12:14" x14ac:dyDescent="0.25">
      <c r="L1907" s="15">
        <f>SUM($N$22:N1907)</f>
        <v>3</v>
      </c>
      <c r="M1907" s="15" t="str">
        <f>IF('Base articles déposés'!$A1896='Récap par déposant'!$H$2,'Base articles déposés'!$B1896,"")</f>
        <v/>
      </c>
      <c r="N1907" s="15">
        <f t="shared" si="42"/>
        <v>0</v>
      </c>
    </row>
    <row r="1908" spans="12:14" x14ac:dyDescent="0.25">
      <c r="L1908" s="15">
        <f>SUM($N$22:N1908)</f>
        <v>3</v>
      </c>
      <c r="M1908" s="15" t="str">
        <f>IF('Base articles déposés'!$A1897='Récap par déposant'!$H$2,'Base articles déposés'!$B1897,"")</f>
        <v/>
      </c>
      <c r="N1908" s="15">
        <f t="shared" si="42"/>
        <v>0</v>
      </c>
    </row>
    <row r="1909" spans="12:14" x14ac:dyDescent="0.25">
      <c r="L1909" s="15">
        <f>SUM($N$22:N1909)</f>
        <v>3</v>
      </c>
      <c r="M1909" s="15" t="str">
        <f>IF('Base articles déposés'!$A1898='Récap par déposant'!$H$2,'Base articles déposés'!$B1898,"")</f>
        <v/>
      </c>
      <c r="N1909" s="15">
        <f t="shared" si="42"/>
        <v>0</v>
      </c>
    </row>
    <row r="1910" spans="12:14" x14ac:dyDescent="0.25">
      <c r="L1910" s="15">
        <f>SUM($N$22:N1910)</f>
        <v>3</v>
      </c>
      <c r="M1910" s="15" t="str">
        <f>IF('Base articles déposés'!$A1899='Récap par déposant'!$H$2,'Base articles déposés'!$B1899,"")</f>
        <v/>
      </c>
      <c r="N1910" s="15">
        <f t="shared" si="42"/>
        <v>0</v>
      </c>
    </row>
    <row r="1911" spans="12:14" x14ac:dyDescent="0.25">
      <c r="L1911" s="15">
        <f>SUM($N$22:N1911)</f>
        <v>3</v>
      </c>
      <c r="M1911" s="15" t="str">
        <f>IF('Base articles déposés'!$A1900='Récap par déposant'!$H$2,'Base articles déposés'!$B1900,"")</f>
        <v/>
      </c>
      <c r="N1911" s="15">
        <f t="shared" si="42"/>
        <v>0</v>
      </c>
    </row>
    <row r="1912" spans="12:14" x14ac:dyDescent="0.25">
      <c r="L1912" s="15">
        <f>SUM($N$22:N1912)</f>
        <v>3</v>
      </c>
      <c r="M1912" s="15" t="str">
        <f>IF('Base articles déposés'!$A1901='Récap par déposant'!$H$2,'Base articles déposés'!$B1901,"")</f>
        <v/>
      </c>
      <c r="N1912" s="15">
        <f t="shared" si="42"/>
        <v>0</v>
      </c>
    </row>
    <row r="1913" spans="12:14" x14ac:dyDescent="0.25">
      <c r="L1913" s="15">
        <f>SUM($N$22:N1913)</f>
        <v>3</v>
      </c>
      <c r="M1913" s="15" t="str">
        <f>IF('Base articles déposés'!$A1902='Récap par déposant'!$H$2,'Base articles déposés'!$B1902,"")</f>
        <v/>
      </c>
      <c r="N1913" s="15">
        <f t="shared" si="42"/>
        <v>0</v>
      </c>
    </row>
    <row r="1914" spans="12:14" x14ac:dyDescent="0.25">
      <c r="L1914" s="15">
        <f>SUM($N$22:N1914)</f>
        <v>3</v>
      </c>
      <c r="M1914" s="15" t="str">
        <f>IF('Base articles déposés'!$A1903='Récap par déposant'!$H$2,'Base articles déposés'!$B1903,"")</f>
        <v/>
      </c>
      <c r="N1914" s="15">
        <f t="shared" si="42"/>
        <v>0</v>
      </c>
    </row>
    <row r="1915" spans="12:14" x14ac:dyDescent="0.25">
      <c r="L1915" s="15">
        <f>SUM($N$22:N1915)</f>
        <v>3</v>
      </c>
      <c r="M1915" s="15" t="str">
        <f>IF('Base articles déposés'!$A1904='Récap par déposant'!$H$2,'Base articles déposés'!$B1904,"")</f>
        <v/>
      </c>
      <c r="N1915" s="15">
        <f t="shared" si="42"/>
        <v>0</v>
      </c>
    </row>
    <row r="1916" spans="12:14" x14ac:dyDescent="0.25">
      <c r="L1916" s="15">
        <f>SUM($N$22:N1916)</f>
        <v>3</v>
      </c>
      <c r="M1916" s="15" t="str">
        <f>IF('Base articles déposés'!$A1905='Récap par déposant'!$H$2,'Base articles déposés'!$B1905,"")</f>
        <v/>
      </c>
      <c r="N1916" s="15">
        <f t="shared" si="42"/>
        <v>0</v>
      </c>
    </row>
    <row r="1917" spans="12:14" x14ac:dyDescent="0.25">
      <c r="L1917" s="15">
        <f>SUM($N$22:N1917)</f>
        <v>3</v>
      </c>
      <c r="M1917" s="15" t="str">
        <f>IF('Base articles déposés'!$A1906='Récap par déposant'!$H$2,'Base articles déposés'!$B1906,"")</f>
        <v/>
      </c>
      <c r="N1917" s="15">
        <f t="shared" si="42"/>
        <v>0</v>
      </c>
    </row>
    <row r="1918" spans="12:14" x14ac:dyDescent="0.25">
      <c r="L1918" s="15">
        <f>SUM($N$22:N1918)</f>
        <v>3</v>
      </c>
      <c r="M1918" s="15" t="str">
        <f>IF('Base articles déposés'!$A1907='Récap par déposant'!$H$2,'Base articles déposés'!$B1907,"")</f>
        <v/>
      </c>
      <c r="N1918" s="15">
        <f t="shared" si="42"/>
        <v>0</v>
      </c>
    </row>
    <row r="1919" spans="12:14" x14ac:dyDescent="0.25">
      <c r="L1919" s="15">
        <f>SUM($N$22:N1919)</f>
        <v>3</v>
      </c>
      <c r="M1919" s="15" t="str">
        <f>IF('Base articles déposés'!$A1908='Récap par déposant'!$H$2,'Base articles déposés'!$B1908,"")</f>
        <v/>
      </c>
      <c r="N1919" s="15">
        <f t="shared" si="42"/>
        <v>0</v>
      </c>
    </row>
    <row r="1920" spans="12:14" x14ac:dyDescent="0.25">
      <c r="L1920" s="15">
        <f>SUM($N$22:N1920)</f>
        <v>3</v>
      </c>
      <c r="M1920" s="15" t="str">
        <f>IF('Base articles déposés'!$A1909='Récap par déposant'!$H$2,'Base articles déposés'!$B1909,"")</f>
        <v/>
      </c>
      <c r="N1920" s="15">
        <f t="shared" si="42"/>
        <v>0</v>
      </c>
    </row>
    <row r="1921" spans="12:14" x14ac:dyDescent="0.25">
      <c r="L1921" s="15">
        <f>SUM($N$22:N1921)</f>
        <v>3</v>
      </c>
      <c r="M1921" s="15" t="str">
        <f>IF('Base articles déposés'!$A1910='Récap par déposant'!$H$2,'Base articles déposés'!$B1910,"")</f>
        <v/>
      </c>
      <c r="N1921" s="15">
        <f t="shared" si="42"/>
        <v>0</v>
      </c>
    </row>
    <row r="1922" spans="12:14" x14ac:dyDescent="0.25">
      <c r="L1922" s="15">
        <f>SUM($N$22:N1922)</f>
        <v>3</v>
      </c>
      <c r="M1922" s="15" t="str">
        <f>IF('Base articles déposés'!$A1911='Récap par déposant'!$H$2,'Base articles déposés'!$B1911,"")</f>
        <v/>
      </c>
      <c r="N1922" s="15">
        <f t="shared" si="42"/>
        <v>0</v>
      </c>
    </row>
    <row r="1923" spans="12:14" x14ac:dyDescent="0.25">
      <c r="L1923" s="15">
        <f>SUM($N$22:N1923)</f>
        <v>3</v>
      </c>
      <c r="M1923" s="15" t="str">
        <f>IF('Base articles déposés'!$A1912='Récap par déposant'!$H$2,'Base articles déposés'!$B1912,"")</f>
        <v/>
      </c>
      <c r="N1923" s="15">
        <f t="shared" si="42"/>
        <v>0</v>
      </c>
    </row>
    <row r="1924" spans="12:14" x14ac:dyDescent="0.25">
      <c r="L1924" s="15">
        <f>SUM($N$22:N1924)</f>
        <v>3</v>
      </c>
      <c r="M1924" s="15" t="str">
        <f>IF('Base articles déposés'!$A1913='Récap par déposant'!$H$2,'Base articles déposés'!$B1913,"")</f>
        <v/>
      </c>
      <c r="N1924" s="15">
        <f t="shared" si="42"/>
        <v>0</v>
      </c>
    </row>
    <row r="1925" spans="12:14" x14ac:dyDescent="0.25">
      <c r="L1925" s="15">
        <f>SUM($N$22:N1925)</f>
        <v>3</v>
      </c>
      <c r="M1925" s="15" t="str">
        <f>IF('Base articles déposés'!$A1914='Récap par déposant'!$H$2,'Base articles déposés'!$B1914,"")</f>
        <v/>
      </c>
      <c r="N1925" s="15">
        <f t="shared" si="42"/>
        <v>0</v>
      </c>
    </row>
    <row r="1926" spans="12:14" x14ac:dyDescent="0.25">
      <c r="L1926" s="15">
        <f>SUM($N$22:N1926)</f>
        <v>3</v>
      </c>
      <c r="M1926" s="15" t="str">
        <f>IF('Base articles déposés'!$A1915='Récap par déposant'!$H$2,'Base articles déposés'!$B1915,"")</f>
        <v/>
      </c>
      <c r="N1926" s="15">
        <f t="shared" si="42"/>
        <v>0</v>
      </c>
    </row>
    <row r="1927" spans="12:14" x14ac:dyDescent="0.25">
      <c r="L1927" s="15">
        <f>SUM($N$22:N1927)</f>
        <v>3</v>
      </c>
      <c r="M1927" s="15" t="str">
        <f>IF('Base articles déposés'!$A1916='Récap par déposant'!$H$2,'Base articles déposés'!$B1916,"")</f>
        <v/>
      </c>
      <c r="N1927" s="15">
        <f t="shared" si="42"/>
        <v>0</v>
      </c>
    </row>
    <row r="1928" spans="12:14" x14ac:dyDescent="0.25">
      <c r="L1928" s="15">
        <f>SUM($N$22:N1928)</f>
        <v>3</v>
      </c>
      <c r="M1928" s="15" t="str">
        <f>IF('Base articles déposés'!$A1917='Récap par déposant'!$H$2,'Base articles déposés'!$B1917,"")</f>
        <v/>
      </c>
      <c r="N1928" s="15">
        <f t="shared" si="42"/>
        <v>0</v>
      </c>
    </row>
    <row r="1929" spans="12:14" x14ac:dyDescent="0.25">
      <c r="L1929" s="15">
        <f>SUM($N$22:N1929)</f>
        <v>3</v>
      </c>
      <c r="M1929" s="15" t="str">
        <f>IF('Base articles déposés'!$A1918='Récap par déposant'!$H$2,'Base articles déposés'!$B1918,"")</f>
        <v/>
      </c>
      <c r="N1929" s="15">
        <f t="shared" si="42"/>
        <v>0</v>
      </c>
    </row>
    <row r="1930" spans="12:14" x14ac:dyDescent="0.25">
      <c r="L1930" s="15">
        <f>SUM($N$22:N1930)</f>
        <v>3</v>
      </c>
      <c r="M1930" s="15" t="str">
        <f>IF('Base articles déposés'!$A1919='Récap par déposant'!$H$2,'Base articles déposés'!$B1919,"")</f>
        <v/>
      </c>
      <c r="N1930" s="15">
        <f t="shared" si="42"/>
        <v>0</v>
      </c>
    </row>
    <row r="1931" spans="12:14" x14ac:dyDescent="0.25">
      <c r="L1931" s="15">
        <f>SUM($N$22:N1931)</f>
        <v>3</v>
      </c>
      <c r="M1931" s="15" t="str">
        <f>IF('Base articles déposés'!$A1920='Récap par déposant'!$H$2,'Base articles déposés'!$B1920,"")</f>
        <v/>
      </c>
      <c r="N1931" s="15">
        <f t="shared" si="42"/>
        <v>0</v>
      </c>
    </row>
    <row r="1932" spans="12:14" x14ac:dyDescent="0.25">
      <c r="L1932" s="15">
        <f>SUM($N$22:N1932)</f>
        <v>3</v>
      </c>
      <c r="M1932" s="15" t="str">
        <f>IF('Base articles déposés'!$A1921='Récap par déposant'!$H$2,'Base articles déposés'!$B1921,"")</f>
        <v/>
      </c>
      <c r="N1932" s="15">
        <f t="shared" si="42"/>
        <v>0</v>
      </c>
    </row>
    <row r="1933" spans="12:14" x14ac:dyDescent="0.25">
      <c r="L1933" s="15">
        <f>SUM($N$22:N1933)</f>
        <v>3</v>
      </c>
      <c r="M1933" s="15" t="str">
        <f>IF('Base articles déposés'!$A1922='Récap par déposant'!$H$2,'Base articles déposés'!$B1922,"")</f>
        <v/>
      </c>
      <c r="N1933" s="15">
        <f t="shared" si="42"/>
        <v>0</v>
      </c>
    </row>
    <row r="1934" spans="12:14" x14ac:dyDescent="0.25">
      <c r="L1934" s="15">
        <f>SUM($N$22:N1934)</f>
        <v>3</v>
      </c>
      <c r="M1934" s="15" t="str">
        <f>IF('Base articles déposés'!$A1923='Récap par déposant'!$H$2,'Base articles déposés'!$B1923,"")</f>
        <v/>
      </c>
      <c r="N1934" s="15">
        <f t="shared" si="42"/>
        <v>0</v>
      </c>
    </row>
    <row r="1935" spans="12:14" x14ac:dyDescent="0.25">
      <c r="L1935" s="15">
        <f>SUM($N$22:N1935)</f>
        <v>3</v>
      </c>
      <c r="M1935" s="15" t="str">
        <f>IF('Base articles déposés'!$A1924='Récap par déposant'!$H$2,'Base articles déposés'!$B1924,"")</f>
        <v/>
      </c>
      <c r="N1935" s="15">
        <f t="shared" si="42"/>
        <v>0</v>
      </c>
    </row>
    <row r="1936" spans="12:14" x14ac:dyDescent="0.25">
      <c r="L1936" s="15">
        <f>SUM($N$22:N1936)</f>
        <v>3</v>
      </c>
      <c r="M1936" s="15" t="str">
        <f>IF('Base articles déposés'!$A1925='Récap par déposant'!$H$2,'Base articles déposés'!$B1925,"")</f>
        <v/>
      </c>
      <c r="N1936" s="15">
        <f t="shared" si="42"/>
        <v>0</v>
      </c>
    </row>
    <row r="1937" spans="12:14" x14ac:dyDescent="0.25">
      <c r="L1937" s="15">
        <f>SUM($N$22:N1937)</f>
        <v>3</v>
      </c>
      <c r="M1937" s="15" t="str">
        <f>IF('Base articles déposés'!$A1926='Récap par déposant'!$H$2,'Base articles déposés'!$B1926,"")</f>
        <v/>
      </c>
      <c r="N1937" s="15">
        <f t="shared" si="42"/>
        <v>0</v>
      </c>
    </row>
    <row r="1938" spans="12:14" x14ac:dyDescent="0.25">
      <c r="L1938" s="15">
        <f>SUM($N$22:N1938)</f>
        <v>3</v>
      </c>
      <c r="M1938" s="15" t="str">
        <f>IF('Base articles déposés'!$A1927='Récap par déposant'!$H$2,'Base articles déposés'!$B1927,"")</f>
        <v/>
      </c>
      <c r="N1938" s="15">
        <f t="shared" si="42"/>
        <v>0</v>
      </c>
    </row>
    <row r="1939" spans="12:14" x14ac:dyDescent="0.25">
      <c r="L1939" s="15">
        <f>SUM($N$22:N1939)</f>
        <v>3</v>
      </c>
      <c r="M1939" s="15" t="str">
        <f>IF('Base articles déposés'!$A1928='Récap par déposant'!$H$2,'Base articles déposés'!$B1928,"")</f>
        <v/>
      </c>
      <c r="N1939" s="15">
        <f t="shared" ref="N1939:N2002" si="43">IF(M1939="",0,1)</f>
        <v>0</v>
      </c>
    </row>
    <row r="1940" spans="12:14" x14ac:dyDescent="0.25">
      <c r="L1940" s="15">
        <f>SUM($N$22:N1940)</f>
        <v>3</v>
      </c>
      <c r="M1940" s="15" t="str">
        <f>IF('Base articles déposés'!$A1929='Récap par déposant'!$H$2,'Base articles déposés'!$B1929,"")</f>
        <v/>
      </c>
      <c r="N1940" s="15">
        <f t="shared" si="43"/>
        <v>0</v>
      </c>
    </row>
    <row r="1941" spans="12:14" x14ac:dyDescent="0.25">
      <c r="L1941" s="15">
        <f>SUM($N$22:N1941)</f>
        <v>3</v>
      </c>
      <c r="M1941" s="15" t="str">
        <f>IF('Base articles déposés'!$A1930='Récap par déposant'!$H$2,'Base articles déposés'!$B1930,"")</f>
        <v/>
      </c>
      <c r="N1941" s="15">
        <f t="shared" si="43"/>
        <v>0</v>
      </c>
    </row>
    <row r="1942" spans="12:14" x14ac:dyDescent="0.25">
      <c r="L1942" s="15">
        <f>SUM($N$22:N1942)</f>
        <v>3</v>
      </c>
      <c r="M1942" s="15" t="str">
        <f>IF('Base articles déposés'!$A1931='Récap par déposant'!$H$2,'Base articles déposés'!$B1931,"")</f>
        <v/>
      </c>
      <c r="N1942" s="15">
        <f t="shared" si="43"/>
        <v>0</v>
      </c>
    </row>
    <row r="1943" spans="12:14" x14ac:dyDescent="0.25">
      <c r="L1943" s="15">
        <f>SUM($N$22:N1943)</f>
        <v>3</v>
      </c>
      <c r="M1943" s="15" t="str">
        <f>IF('Base articles déposés'!$A1932='Récap par déposant'!$H$2,'Base articles déposés'!$B1932,"")</f>
        <v/>
      </c>
      <c r="N1943" s="15">
        <f t="shared" si="43"/>
        <v>0</v>
      </c>
    </row>
    <row r="1944" spans="12:14" x14ac:dyDescent="0.25">
      <c r="L1944" s="15">
        <f>SUM($N$22:N1944)</f>
        <v>3</v>
      </c>
      <c r="M1944" s="15" t="str">
        <f>IF('Base articles déposés'!$A1933='Récap par déposant'!$H$2,'Base articles déposés'!$B1933,"")</f>
        <v/>
      </c>
      <c r="N1944" s="15">
        <f t="shared" si="43"/>
        <v>0</v>
      </c>
    </row>
    <row r="1945" spans="12:14" x14ac:dyDescent="0.25">
      <c r="L1945" s="15">
        <f>SUM($N$22:N1945)</f>
        <v>3</v>
      </c>
      <c r="M1945" s="15" t="str">
        <f>IF('Base articles déposés'!$A1934='Récap par déposant'!$H$2,'Base articles déposés'!$B1934,"")</f>
        <v/>
      </c>
      <c r="N1945" s="15">
        <f t="shared" si="43"/>
        <v>0</v>
      </c>
    </row>
    <row r="1946" spans="12:14" x14ac:dyDescent="0.25">
      <c r="L1946" s="15">
        <f>SUM($N$22:N1946)</f>
        <v>3</v>
      </c>
      <c r="M1946" s="15" t="str">
        <f>IF('Base articles déposés'!$A1935='Récap par déposant'!$H$2,'Base articles déposés'!$B1935,"")</f>
        <v/>
      </c>
      <c r="N1946" s="15">
        <f t="shared" si="43"/>
        <v>0</v>
      </c>
    </row>
    <row r="1947" spans="12:14" x14ac:dyDescent="0.25">
      <c r="L1947" s="15">
        <f>SUM($N$22:N1947)</f>
        <v>3</v>
      </c>
      <c r="M1947" s="15" t="str">
        <f>IF('Base articles déposés'!$A1936='Récap par déposant'!$H$2,'Base articles déposés'!$B1936,"")</f>
        <v/>
      </c>
      <c r="N1947" s="15">
        <f t="shared" si="43"/>
        <v>0</v>
      </c>
    </row>
    <row r="1948" spans="12:14" x14ac:dyDescent="0.25">
      <c r="L1948" s="15">
        <f>SUM($N$22:N1948)</f>
        <v>3</v>
      </c>
      <c r="M1948" s="15" t="str">
        <f>IF('Base articles déposés'!$A1937='Récap par déposant'!$H$2,'Base articles déposés'!$B1937,"")</f>
        <v/>
      </c>
      <c r="N1948" s="15">
        <f t="shared" si="43"/>
        <v>0</v>
      </c>
    </row>
    <row r="1949" spans="12:14" x14ac:dyDescent="0.25">
      <c r="L1949" s="15">
        <f>SUM($N$22:N1949)</f>
        <v>3</v>
      </c>
      <c r="M1949" s="15" t="str">
        <f>IF('Base articles déposés'!$A1938='Récap par déposant'!$H$2,'Base articles déposés'!$B1938,"")</f>
        <v/>
      </c>
      <c r="N1949" s="15">
        <f t="shared" si="43"/>
        <v>0</v>
      </c>
    </row>
    <row r="1950" spans="12:14" x14ac:dyDescent="0.25">
      <c r="L1950" s="15">
        <f>SUM($N$22:N1950)</f>
        <v>3</v>
      </c>
      <c r="M1950" s="15" t="str">
        <f>IF('Base articles déposés'!$A1939='Récap par déposant'!$H$2,'Base articles déposés'!$B1939,"")</f>
        <v/>
      </c>
      <c r="N1950" s="15">
        <f t="shared" si="43"/>
        <v>0</v>
      </c>
    </row>
    <row r="1951" spans="12:14" x14ac:dyDescent="0.25">
      <c r="L1951" s="15">
        <f>SUM($N$22:N1951)</f>
        <v>3</v>
      </c>
      <c r="M1951" s="15" t="str">
        <f>IF('Base articles déposés'!$A1940='Récap par déposant'!$H$2,'Base articles déposés'!$B1940,"")</f>
        <v/>
      </c>
      <c r="N1951" s="15">
        <f t="shared" si="43"/>
        <v>0</v>
      </c>
    </row>
    <row r="1952" spans="12:14" x14ac:dyDescent="0.25">
      <c r="L1952" s="15">
        <f>SUM($N$22:N1952)</f>
        <v>3</v>
      </c>
      <c r="M1952" s="15" t="str">
        <f>IF('Base articles déposés'!$A1941='Récap par déposant'!$H$2,'Base articles déposés'!$B1941,"")</f>
        <v/>
      </c>
      <c r="N1952" s="15">
        <f t="shared" si="43"/>
        <v>0</v>
      </c>
    </row>
    <row r="1953" spans="12:14" x14ac:dyDescent="0.25">
      <c r="L1953" s="15">
        <f>SUM($N$22:N1953)</f>
        <v>3</v>
      </c>
      <c r="M1953" s="15" t="str">
        <f>IF('Base articles déposés'!$A1942='Récap par déposant'!$H$2,'Base articles déposés'!$B1942,"")</f>
        <v/>
      </c>
      <c r="N1953" s="15">
        <f t="shared" si="43"/>
        <v>0</v>
      </c>
    </row>
    <row r="1954" spans="12:14" x14ac:dyDescent="0.25">
      <c r="L1954" s="15">
        <f>SUM($N$22:N1954)</f>
        <v>3</v>
      </c>
      <c r="M1954" s="15" t="str">
        <f>IF('Base articles déposés'!$A1943='Récap par déposant'!$H$2,'Base articles déposés'!$B1943,"")</f>
        <v/>
      </c>
      <c r="N1954" s="15">
        <f t="shared" si="43"/>
        <v>0</v>
      </c>
    </row>
    <row r="1955" spans="12:14" x14ac:dyDescent="0.25">
      <c r="L1955" s="15">
        <f>SUM($N$22:N1955)</f>
        <v>3</v>
      </c>
      <c r="M1955" s="15" t="str">
        <f>IF('Base articles déposés'!$A1944='Récap par déposant'!$H$2,'Base articles déposés'!$B1944,"")</f>
        <v/>
      </c>
      <c r="N1955" s="15">
        <f t="shared" si="43"/>
        <v>0</v>
      </c>
    </row>
    <row r="1956" spans="12:14" x14ac:dyDescent="0.25">
      <c r="L1956" s="15">
        <f>SUM($N$22:N1956)</f>
        <v>3</v>
      </c>
      <c r="M1956" s="15" t="str">
        <f>IF('Base articles déposés'!$A1945='Récap par déposant'!$H$2,'Base articles déposés'!$B1945,"")</f>
        <v/>
      </c>
      <c r="N1956" s="15">
        <f t="shared" si="43"/>
        <v>0</v>
      </c>
    </row>
    <row r="1957" spans="12:14" x14ac:dyDescent="0.25">
      <c r="L1957" s="15">
        <f>SUM($N$22:N1957)</f>
        <v>3</v>
      </c>
      <c r="M1957" s="15" t="str">
        <f>IF('Base articles déposés'!$A1946='Récap par déposant'!$H$2,'Base articles déposés'!$B1946,"")</f>
        <v/>
      </c>
      <c r="N1957" s="15">
        <f t="shared" si="43"/>
        <v>0</v>
      </c>
    </row>
    <row r="1958" spans="12:14" x14ac:dyDescent="0.25">
      <c r="L1958" s="15">
        <f>SUM($N$22:N1958)</f>
        <v>3</v>
      </c>
      <c r="M1958" s="15" t="str">
        <f>IF('Base articles déposés'!$A1947='Récap par déposant'!$H$2,'Base articles déposés'!$B1947,"")</f>
        <v/>
      </c>
      <c r="N1958" s="15">
        <f t="shared" si="43"/>
        <v>0</v>
      </c>
    </row>
    <row r="1959" spans="12:14" x14ac:dyDescent="0.25">
      <c r="L1959" s="15">
        <f>SUM($N$22:N1959)</f>
        <v>3</v>
      </c>
      <c r="M1959" s="15" t="str">
        <f>IF('Base articles déposés'!$A1948='Récap par déposant'!$H$2,'Base articles déposés'!$B1948,"")</f>
        <v/>
      </c>
      <c r="N1959" s="15">
        <f t="shared" si="43"/>
        <v>0</v>
      </c>
    </row>
    <row r="1960" spans="12:14" x14ac:dyDescent="0.25">
      <c r="L1960" s="15">
        <f>SUM($N$22:N1960)</f>
        <v>3</v>
      </c>
      <c r="M1960" s="15" t="str">
        <f>IF('Base articles déposés'!$A1949='Récap par déposant'!$H$2,'Base articles déposés'!$B1949,"")</f>
        <v/>
      </c>
      <c r="N1960" s="15">
        <f t="shared" si="43"/>
        <v>0</v>
      </c>
    </row>
    <row r="1961" spans="12:14" x14ac:dyDescent="0.25">
      <c r="L1961" s="15">
        <f>SUM($N$22:N1961)</f>
        <v>3</v>
      </c>
      <c r="M1961" s="15" t="str">
        <f>IF('Base articles déposés'!$A1950='Récap par déposant'!$H$2,'Base articles déposés'!$B1950,"")</f>
        <v/>
      </c>
      <c r="N1961" s="15">
        <f t="shared" si="43"/>
        <v>0</v>
      </c>
    </row>
    <row r="1962" spans="12:14" x14ac:dyDescent="0.25">
      <c r="L1962" s="15">
        <f>SUM($N$22:N1962)</f>
        <v>3</v>
      </c>
      <c r="M1962" s="15" t="str">
        <f>IF('Base articles déposés'!$A1951='Récap par déposant'!$H$2,'Base articles déposés'!$B1951,"")</f>
        <v/>
      </c>
      <c r="N1962" s="15">
        <f t="shared" si="43"/>
        <v>0</v>
      </c>
    </row>
    <row r="1963" spans="12:14" x14ac:dyDescent="0.25">
      <c r="L1963" s="15">
        <f>SUM($N$22:N1963)</f>
        <v>3</v>
      </c>
      <c r="M1963" s="15" t="str">
        <f>IF('Base articles déposés'!$A1952='Récap par déposant'!$H$2,'Base articles déposés'!$B1952,"")</f>
        <v/>
      </c>
      <c r="N1963" s="15">
        <f t="shared" si="43"/>
        <v>0</v>
      </c>
    </row>
    <row r="1964" spans="12:14" x14ac:dyDescent="0.25">
      <c r="L1964" s="15">
        <f>SUM($N$22:N1964)</f>
        <v>3</v>
      </c>
      <c r="M1964" s="15" t="str">
        <f>IF('Base articles déposés'!$A1953='Récap par déposant'!$H$2,'Base articles déposés'!$B1953,"")</f>
        <v/>
      </c>
      <c r="N1964" s="15">
        <f t="shared" si="43"/>
        <v>0</v>
      </c>
    </row>
    <row r="1965" spans="12:14" x14ac:dyDescent="0.25">
      <c r="L1965" s="15">
        <f>SUM($N$22:N1965)</f>
        <v>3</v>
      </c>
      <c r="M1965" s="15" t="str">
        <f>IF('Base articles déposés'!$A1954='Récap par déposant'!$H$2,'Base articles déposés'!$B1954,"")</f>
        <v/>
      </c>
      <c r="N1965" s="15">
        <f t="shared" si="43"/>
        <v>0</v>
      </c>
    </row>
    <row r="1966" spans="12:14" x14ac:dyDescent="0.25">
      <c r="L1966" s="15">
        <f>SUM($N$22:N1966)</f>
        <v>3</v>
      </c>
      <c r="M1966" s="15" t="str">
        <f>IF('Base articles déposés'!$A1955='Récap par déposant'!$H$2,'Base articles déposés'!$B1955,"")</f>
        <v/>
      </c>
      <c r="N1966" s="15">
        <f t="shared" si="43"/>
        <v>0</v>
      </c>
    </row>
    <row r="1967" spans="12:14" x14ac:dyDescent="0.25">
      <c r="L1967" s="15">
        <f>SUM($N$22:N1967)</f>
        <v>3</v>
      </c>
      <c r="M1967" s="15" t="str">
        <f>IF('Base articles déposés'!$A1956='Récap par déposant'!$H$2,'Base articles déposés'!$B1956,"")</f>
        <v/>
      </c>
      <c r="N1967" s="15">
        <f t="shared" si="43"/>
        <v>0</v>
      </c>
    </row>
    <row r="1968" spans="12:14" x14ac:dyDescent="0.25">
      <c r="L1968" s="15">
        <f>SUM($N$22:N1968)</f>
        <v>3</v>
      </c>
      <c r="M1968" s="15" t="str">
        <f>IF('Base articles déposés'!$A1957='Récap par déposant'!$H$2,'Base articles déposés'!$B1957,"")</f>
        <v/>
      </c>
      <c r="N1968" s="15">
        <f t="shared" si="43"/>
        <v>0</v>
      </c>
    </row>
    <row r="1969" spans="12:14" x14ac:dyDescent="0.25">
      <c r="L1969" s="15">
        <f>SUM($N$22:N1969)</f>
        <v>3</v>
      </c>
      <c r="M1969" s="15" t="str">
        <f>IF('Base articles déposés'!$A1958='Récap par déposant'!$H$2,'Base articles déposés'!$B1958,"")</f>
        <v/>
      </c>
      <c r="N1969" s="15">
        <f t="shared" si="43"/>
        <v>0</v>
      </c>
    </row>
    <row r="1970" spans="12:14" x14ac:dyDescent="0.25">
      <c r="L1970" s="15">
        <f>SUM($N$22:N1970)</f>
        <v>3</v>
      </c>
      <c r="M1970" s="15" t="str">
        <f>IF('Base articles déposés'!$A1959='Récap par déposant'!$H$2,'Base articles déposés'!$B1959,"")</f>
        <v/>
      </c>
      <c r="N1970" s="15">
        <f t="shared" si="43"/>
        <v>0</v>
      </c>
    </row>
    <row r="1971" spans="12:14" x14ac:dyDescent="0.25">
      <c r="L1971" s="15">
        <f>SUM($N$22:N1971)</f>
        <v>3</v>
      </c>
      <c r="M1971" s="15" t="str">
        <f>IF('Base articles déposés'!$A1960='Récap par déposant'!$H$2,'Base articles déposés'!$B1960,"")</f>
        <v/>
      </c>
      <c r="N1971" s="15">
        <f t="shared" si="43"/>
        <v>0</v>
      </c>
    </row>
    <row r="1972" spans="12:14" x14ac:dyDescent="0.25">
      <c r="L1972" s="15">
        <f>SUM($N$22:N1972)</f>
        <v>3</v>
      </c>
      <c r="M1972" s="15" t="str">
        <f>IF('Base articles déposés'!$A1961='Récap par déposant'!$H$2,'Base articles déposés'!$B1961,"")</f>
        <v/>
      </c>
      <c r="N1972" s="15">
        <f t="shared" si="43"/>
        <v>0</v>
      </c>
    </row>
    <row r="1973" spans="12:14" x14ac:dyDescent="0.25">
      <c r="L1973" s="15">
        <f>SUM($N$22:N1973)</f>
        <v>3</v>
      </c>
      <c r="M1973" s="15" t="str">
        <f>IF('Base articles déposés'!$A1962='Récap par déposant'!$H$2,'Base articles déposés'!$B1962,"")</f>
        <v/>
      </c>
      <c r="N1973" s="15">
        <f t="shared" si="43"/>
        <v>0</v>
      </c>
    </row>
    <row r="1974" spans="12:14" x14ac:dyDescent="0.25">
      <c r="L1974" s="15">
        <f>SUM($N$22:N1974)</f>
        <v>3</v>
      </c>
      <c r="M1974" s="15" t="str">
        <f>IF('Base articles déposés'!$A1963='Récap par déposant'!$H$2,'Base articles déposés'!$B1963,"")</f>
        <v/>
      </c>
      <c r="N1974" s="15">
        <f t="shared" si="43"/>
        <v>0</v>
      </c>
    </row>
    <row r="1975" spans="12:14" x14ac:dyDescent="0.25">
      <c r="L1975" s="15">
        <f>SUM($N$22:N1975)</f>
        <v>3</v>
      </c>
      <c r="M1975" s="15" t="str">
        <f>IF('Base articles déposés'!$A1964='Récap par déposant'!$H$2,'Base articles déposés'!$B1964,"")</f>
        <v/>
      </c>
      <c r="N1975" s="15">
        <f t="shared" si="43"/>
        <v>0</v>
      </c>
    </row>
    <row r="1976" spans="12:14" x14ac:dyDescent="0.25">
      <c r="L1976" s="15">
        <f>SUM($N$22:N1976)</f>
        <v>3</v>
      </c>
      <c r="M1976" s="15" t="str">
        <f>IF('Base articles déposés'!$A1965='Récap par déposant'!$H$2,'Base articles déposés'!$B1965,"")</f>
        <v/>
      </c>
      <c r="N1976" s="15">
        <f t="shared" si="43"/>
        <v>0</v>
      </c>
    </row>
    <row r="1977" spans="12:14" x14ac:dyDescent="0.25">
      <c r="L1977" s="15">
        <f>SUM($N$22:N1977)</f>
        <v>3</v>
      </c>
      <c r="M1977" s="15" t="str">
        <f>IF('Base articles déposés'!$A1966='Récap par déposant'!$H$2,'Base articles déposés'!$B1966,"")</f>
        <v/>
      </c>
      <c r="N1977" s="15">
        <f t="shared" si="43"/>
        <v>0</v>
      </c>
    </row>
    <row r="1978" spans="12:14" x14ac:dyDescent="0.25">
      <c r="L1978" s="15">
        <f>SUM($N$22:N1978)</f>
        <v>3</v>
      </c>
      <c r="M1978" s="15" t="str">
        <f>IF('Base articles déposés'!$A1967='Récap par déposant'!$H$2,'Base articles déposés'!$B1967,"")</f>
        <v/>
      </c>
      <c r="N1978" s="15">
        <f t="shared" si="43"/>
        <v>0</v>
      </c>
    </row>
    <row r="1979" spans="12:14" x14ac:dyDescent="0.25">
      <c r="L1979" s="15">
        <f>SUM($N$22:N1979)</f>
        <v>3</v>
      </c>
      <c r="M1979" s="15" t="str">
        <f>IF('Base articles déposés'!$A1968='Récap par déposant'!$H$2,'Base articles déposés'!$B1968,"")</f>
        <v/>
      </c>
      <c r="N1979" s="15">
        <f t="shared" si="43"/>
        <v>0</v>
      </c>
    </row>
    <row r="1980" spans="12:14" x14ac:dyDescent="0.25">
      <c r="L1980" s="15">
        <f>SUM($N$22:N1980)</f>
        <v>3</v>
      </c>
      <c r="M1980" s="15" t="str">
        <f>IF('Base articles déposés'!$A1969='Récap par déposant'!$H$2,'Base articles déposés'!$B1969,"")</f>
        <v/>
      </c>
      <c r="N1980" s="15">
        <f t="shared" si="43"/>
        <v>0</v>
      </c>
    </row>
    <row r="1981" spans="12:14" x14ac:dyDescent="0.25">
      <c r="L1981" s="15">
        <f>SUM($N$22:N1981)</f>
        <v>3</v>
      </c>
      <c r="M1981" s="15" t="str">
        <f>IF('Base articles déposés'!$A1970='Récap par déposant'!$H$2,'Base articles déposés'!$B1970,"")</f>
        <v/>
      </c>
      <c r="N1981" s="15">
        <f t="shared" si="43"/>
        <v>0</v>
      </c>
    </row>
    <row r="1982" spans="12:14" x14ac:dyDescent="0.25">
      <c r="L1982" s="15">
        <f>SUM($N$22:N1982)</f>
        <v>3</v>
      </c>
      <c r="M1982" s="15" t="str">
        <f>IF('Base articles déposés'!$A1971='Récap par déposant'!$H$2,'Base articles déposés'!$B1971,"")</f>
        <v/>
      </c>
      <c r="N1982" s="15">
        <f t="shared" si="43"/>
        <v>0</v>
      </c>
    </row>
    <row r="1983" spans="12:14" x14ac:dyDescent="0.25">
      <c r="L1983" s="15">
        <f>SUM($N$22:N1983)</f>
        <v>3</v>
      </c>
      <c r="M1983" s="15" t="str">
        <f>IF('Base articles déposés'!$A1972='Récap par déposant'!$H$2,'Base articles déposés'!$B1972,"")</f>
        <v/>
      </c>
      <c r="N1983" s="15">
        <f t="shared" si="43"/>
        <v>0</v>
      </c>
    </row>
    <row r="1984" spans="12:14" x14ac:dyDescent="0.25">
      <c r="L1984" s="15">
        <f>SUM($N$22:N1984)</f>
        <v>3</v>
      </c>
      <c r="M1984" s="15" t="str">
        <f>IF('Base articles déposés'!$A1973='Récap par déposant'!$H$2,'Base articles déposés'!$B1973,"")</f>
        <v/>
      </c>
      <c r="N1984" s="15">
        <f t="shared" si="43"/>
        <v>0</v>
      </c>
    </row>
    <row r="1985" spans="12:14" x14ac:dyDescent="0.25">
      <c r="L1985" s="15">
        <f>SUM($N$22:N1985)</f>
        <v>3</v>
      </c>
      <c r="M1985" s="15" t="str">
        <f>IF('Base articles déposés'!$A1974='Récap par déposant'!$H$2,'Base articles déposés'!$B1974,"")</f>
        <v/>
      </c>
      <c r="N1985" s="15">
        <f t="shared" si="43"/>
        <v>0</v>
      </c>
    </row>
    <row r="1986" spans="12:14" x14ac:dyDescent="0.25">
      <c r="L1986" s="15">
        <f>SUM($N$22:N1986)</f>
        <v>3</v>
      </c>
      <c r="M1986" s="15" t="str">
        <f>IF('Base articles déposés'!$A1975='Récap par déposant'!$H$2,'Base articles déposés'!$B1975,"")</f>
        <v/>
      </c>
      <c r="N1986" s="15">
        <f t="shared" si="43"/>
        <v>0</v>
      </c>
    </row>
    <row r="1987" spans="12:14" x14ac:dyDescent="0.25">
      <c r="L1987" s="15">
        <f>SUM($N$22:N1987)</f>
        <v>3</v>
      </c>
      <c r="M1987" s="15" t="str">
        <f>IF('Base articles déposés'!$A1976='Récap par déposant'!$H$2,'Base articles déposés'!$B1976,"")</f>
        <v/>
      </c>
      <c r="N1987" s="15">
        <f t="shared" si="43"/>
        <v>0</v>
      </c>
    </row>
    <row r="1988" spans="12:14" x14ac:dyDescent="0.25">
      <c r="L1988" s="15">
        <f>SUM($N$22:N1988)</f>
        <v>3</v>
      </c>
      <c r="M1988" s="15" t="str">
        <f>IF('Base articles déposés'!$A1977='Récap par déposant'!$H$2,'Base articles déposés'!$B1977,"")</f>
        <v/>
      </c>
      <c r="N1988" s="15">
        <f t="shared" si="43"/>
        <v>0</v>
      </c>
    </row>
    <row r="1989" spans="12:14" x14ac:dyDescent="0.25">
      <c r="L1989" s="15">
        <f>SUM($N$22:N1989)</f>
        <v>3</v>
      </c>
      <c r="M1989" s="15" t="str">
        <f>IF('Base articles déposés'!$A1978='Récap par déposant'!$H$2,'Base articles déposés'!$B1978,"")</f>
        <v/>
      </c>
      <c r="N1989" s="15">
        <f t="shared" si="43"/>
        <v>0</v>
      </c>
    </row>
    <row r="1990" spans="12:14" x14ac:dyDescent="0.25">
      <c r="L1990" s="15">
        <f>SUM($N$22:N1990)</f>
        <v>3</v>
      </c>
      <c r="M1990" s="15" t="str">
        <f>IF('Base articles déposés'!$A1979='Récap par déposant'!$H$2,'Base articles déposés'!$B1979,"")</f>
        <v/>
      </c>
      <c r="N1990" s="15">
        <f t="shared" si="43"/>
        <v>0</v>
      </c>
    </row>
    <row r="1991" spans="12:14" x14ac:dyDescent="0.25">
      <c r="L1991" s="15">
        <f>SUM($N$22:N1991)</f>
        <v>3</v>
      </c>
      <c r="M1991" s="15" t="str">
        <f>IF('Base articles déposés'!$A1980='Récap par déposant'!$H$2,'Base articles déposés'!$B1980,"")</f>
        <v/>
      </c>
      <c r="N1991" s="15">
        <f t="shared" si="43"/>
        <v>0</v>
      </c>
    </row>
    <row r="1992" spans="12:14" x14ac:dyDescent="0.25">
      <c r="L1992" s="15">
        <f>SUM($N$22:N1992)</f>
        <v>3</v>
      </c>
      <c r="M1992" s="15" t="str">
        <f>IF('Base articles déposés'!$A1981='Récap par déposant'!$H$2,'Base articles déposés'!$B1981,"")</f>
        <v/>
      </c>
      <c r="N1992" s="15">
        <f t="shared" si="43"/>
        <v>0</v>
      </c>
    </row>
    <row r="1993" spans="12:14" x14ac:dyDescent="0.25">
      <c r="L1993" s="15">
        <f>SUM($N$22:N1993)</f>
        <v>3</v>
      </c>
      <c r="M1993" s="15" t="str">
        <f>IF('Base articles déposés'!$A1982='Récap par déposant'!$H$2,'Base articles déposés'!$B1982,"")</f>
        <v/>
      </c>
      <c r="N1993" s="15">
        <f t="shared" si="43"/>
        <v>0</v>
      </c>
    </row>
    <row r="1994" spans="12:14" x14ac:dyDescent="0.25">
      <c r="L1994" s="15">
        <f>SUM($N$22:N1994)</f>
        <v>3</v>
      </c>
      <c r="M1994" s="15" t="str">
        <f>IF('Base articles déposés'!$A1983='Récap par déposant'!$H$2,'Base articles déposés'!$B1983,"")</f>
        <v/>
      </c>
      <c r="N1994" s="15">
        <f t="shared" si="43"/>
        <v>0</v>
      </c>
    </row>
    <row r="1995" spans="12:14" x14ac:dyDescent="0.25">
      <c r="L1995" s="15">
        <f>SUM($N$22:N1995)</f>
        <v>3</v>
      </c>
      <c r="M1995" s="15" t="str">
        <f>IF('Base articles déposés'!$A1984='Récap par déposant'!$H$2,'Base articles déposés'!$B1984,"")</f>
        <v/>
      </c>
      <c r="N1995" s="15">
        <f t="shared" si="43"/>
        <v>0</v>
      </c>
    </row>
    <row r="1996" spans="12:14" x14ac:dyDescent="0.25">
      <c r="L1996" s="15">
        <f>SUM($N$22:N1996)</f>
        <v>3</v>
      </c>
      <c r="M1996" s="15" t="str">
        <f>IF('Base articles déposés'!$A1985='Récap par déposant'!$H$2,'Base articles déposés'!$B1985,"")</f>
        <v/>
      </c>
      <c r="N1996" s="15">
        <f t="shared" si="43"/>
        <v>0</v>
      </c>
    </row>
    <row r="1997" spans="12:14" x14ac:dyDescent="0.25">
      <c r="L1997" s="15">
        <f>SUM($N$22:N1997)</f>
        <v>3</v>
      </c>
      <c r="M1997" s="15" t="str">
        <f>IF('Base articles déposés'!$A1986='Récap par déposant'!$H$2,'Base articles déposés'!$B1986,"")</f>
        <v/>
      </c>
      <c r="N1997" s="15">
        <f t="shared" si="43"/>
        <v>0</v>
      </c>
    </row>
    <row r="1998" spans="12:14" x14ac:dyDescent="0.25">
      <c r="L1998" s="15">
        <f>SUM($N$22:N1998)</f>
        <v>3</v>
      </c>
      <c r="M1998" s="15" t="str">
        <f>IF('Base articles déposés'!$A1987='Récap par déposant'!$H$2,'Base articles déposés'!$B1987,"")</f>
        <v/>
      </c>
      <c r="N1998" s="15">
        <f t="shared" si="43"/>
        <v>0</v>
      </c>
    </row>
    <row r="1999" spans="12:14" x14ac:dyDescent="0.25">
      <c r="L1999" s="15">
        <f>SUM($N$22:N1999)</f>
        <v>3</v>
      </c>
      <c r="M1999" s="15" t="str">
        <f>IF('Base articles déposés'!$A1988='Récap par déposant'!$H$2,'Base articles déposés'!$B1988,"")</f>
        <v/>
      </c>
      <c r="N1999" s="15">
        <f t="shared" si="43"/>
        <v>0</v>
      </c>
    </row>
    <row r="2000" spans="12:14" x14ac:dyDescent="0.25">
      <c r="L2000" s="15">
        <f>SUM($N$22:N2000)</f>
        <v>3</v>
      </c>
      <c r="M2000" s="15" t="str">
        <f>IF('Base articles déposés'!$A1989='Récap par déposant'!$H$2,'Base articles déposés'!$B1989,"")</f>
        <v/>
      </c>
      <c r="N2000" s="15">
        <f t="shared" si="43"/>
        <v>0</v>
      </c>
    </row>
    <row r="2001" spans="12:14" x14ac:dyDescent="0.25">
      <c r="L2001" s="15">
        <f>SUM($N$22:N2001)</f>
        <v>3</v>
      </c>
      <c r="M2001" s="15" t="str">
        <f>IF('Base articles déposés'!$A1990='Récap par déposant'!$H$2,'Base articles déposés'!$B1990,"")</f>
        <v/>
      </c>
      <c r="N2001" s="15">
        <f t="shared" si="43"/>
        <v>0</v>
      </c>
    </row>
    <row r="2002" spans="12:14" x14ac:dyDescent="0.25">
      <c r="L2002" s="15">
        <f>SUM($N$22:N2002)</f>
        <v>3</v>
      </c>
      <c r="M2002" s="15" t="str">
        <f>IF('Base articles déposés'!$A1991='Récap par déposant'!$H$2,'Base articles déposés'!$B1991,"")</f>
        <v/>
      </c>
      <c r="N2002" s="15">
        <f t="shared" si="43"/>
        <v>0</v>
      </c>
    </row>
    <row r="2003" spans="12:14" x14ac:dyDescent="0.25">
      <c r="L2003" s="15">
        <f>SUM($N$22:N2003)</f>
        <v>3</v>
      </c>
      <c r="M2003" s="15" t="str">
        <f>IF('Base articles déposés'!$A1992='Récap par déposant'!$H$2,'Base articles déposés'!$B1992,"")</f>
        <v/>
      </c>
      <c r="N2003" s="15">
        <f t="shared" ref="N2003:N2066" si="44">IF(M2003="",0,1)</f>
        <v>0</v>
      </c>
    </row>
    <row r="2004" spans="12:14" x14ac:dyDescent="0.25">
      <c r="L2004" s="15">
        <f>SUM($N$22:N2004)</f>
        <v>3</v>
      </c>
      <c r="M2004" s="15" t="str">
        <f>IF('Base articles déposés'!$A1993='Récap par déposant'!$H$2,'Base articles déposés'!$B1993,"")</f>
        <v/>
      </c>
      <c r="N2004" s="15">
        <f t="shared" si="44"/>
        <v>0</v>
      </c>
    </row>
    <row r="2005" spans="12:14" x14ac:dyDescent="0.25">
      <c r="L2005" s="15">
        <f>SUM($N$22:N2005)</f>
        <v>3</v>
      </c>
      <c r="M2005" s="15" t="str">
        <f>IF('Base articles déposés'!$A1994='Récap par déposant'!$H$2,'Base articles déposés'!$B1994,"")</f>
        <v/>
      </c>
      <c r="N2005" s="15">
        <f t="shared" si="44"/>
        <v>0</v>
      </c>
    </row>
    <row r="2006" spans="12:14" x14ac:dyDescent="0.25">
      <c r="L2006" s="15">
        <f>SUM($N$22:N2006)</f>
        <v>3</v>
      </c>
      <c r="M2006" s="15" t="str">
        <f>IF('Base articles déposés'!$A1995='Récap par déposant'!$H$2,'Base articles déposés'!$B1995,"")</f>
        <v/>
      </c>
      <c r="N2006" s="15">
        <f t="shared" si="44"/>
        <v>0</v>
      </c>
    </row>
    <row r="2007" spans="12:14" x14ac:dyDescent="0.25">
      <c r="L2007" s="15">
        <f>SUM($N$22:N2007)</f>
        <v>3</v>
      </c>
      <c r="M2007" s="15" t="str">
        <f>IF('Base articles déposés'!$A1996='Récap par déposant'!$H$2,'Base articles déposés'!$B1996,"")</f>
        <v/>
      </c>
      <c r="N2007" s="15">
        <f t="shared" si="44"/>
        <v>0</v>
      </c>
    </row>
    <row r="2008" spans="12:14" x14ac:dyDescent="0.25">
      <c r="L2008" s="15">
        <f>SUM($N$22:N2008)</f>
        <v>3</v>
      </c>
      <c r="M2008" s="15" t="str">
        <f>IF('Base articles déposés'!$A1997='Récap par déposant'!$H$2,'Base articles déposés'!$B1997,"")</f>
        <v/>
      </c>
      <c r="N2008" s="15">
        <f t="shared" si="44"/>
        <v>0</v>
      </c>
    </row>
    <row r="2009" spans="12:14" x14ac:dyDescent="0.25">
      <c r="L2009" s="15">
        <f>SUM($N$22:N2009)</f>
        <v>3</v>
      </c>
      <c r="M2009" s="15" t="str">
        <f>IF('Base articles déposés'!$A1998='Récap par déposant'!$H$2,'Base articles déposés'!$B1998,"")</f>
        <v/>
      </c>
      <c r="N2009" s="15">
        <f t="shared" si="44"/>
        <v>0</v>
      </c>
    </row>
    <row r="2010" spans="12:14" x14ac:dyDescent="0.25">
      <c r="L2010" s="15">
        <f>SUM($N$22:N2010)</f>
        <v>3</v>
      </c>
      <c r="M2010" s="15" t="str">
        <f>IF('Base articles déposés'!$A1999='Récap par déposant'!$H$2,'Base articles déposés'!$B1999,"")</f>
        <v/>
      </c>
      <c r="N2010" s="15">
        <f t="shared" si="44"/>
        <v>0</v>
      </c>
    </row>
    <row r="2011" spans="12:14" x14ac:dyDescent="0.25">
      <c r="L2011" s="15">
        <f>SUM($N$22:N2011)</f>
        <v>3</v>
      </c>
      <c r="M2011" s="15" t="str">
        <f>IF('Base articles déposés'!$A2000='Récap par déposant'!$H$2,'Base articles déposés'!$B2000,"")</f>
        <v/>
      </c>
      <c r="N2011" s="15">
        <f t="shared" si="44"/>
        <v>0</v>
      </c>
    </row>
    <row r="2012" spans="12:14" x14ac:dyDescent="0.25">
      <c r="L2012" s="15">
        <f>SUM($N$22:N2012)</f>
        <v>3</v>
      </c>
      <c r="M2012" s="15" t="str">
        <f>IF('Base articles déposés'!$A2001='Récap par déposant'!$H$2,'Base articles déposés'!$B2001,"")</f>
        <v/>
      </c>
      <c r="N2012" s="15">
        <f t="shared" si="44"/>
        <v>0</v>
      </c>
    </row>
    <row r="2013" spans="12:14" x14ac:dyDescent="0.25">
      <c r="L2013" s="15">
        <f>SUM($N$22:N2013)</f>
        <v>3</v>
      </c>
      <c r="M2013" s="15" t="str">
        <f>IF('Base articles déposés'!$A2002='Récap par déposant'!$H$2,'Base articles déposés'!$B2002,"")</f>
        <v/>
      </c>
      <c r="N2013" s="15">
        <f t="shared" si="44"/>
        <v>0</v>
      </c>
    </row>
    <row r="2014" spans="12:14" x14ac:dyDescent="0.25">
      <c r="L2014" s="15">
        <f>SUM($N$22:N2014)</f>
        <v>3</v>
      </c>
      <c r="M2014" s="15" t="str">
        <f>IF('Base articles déposés'!$A2003='Récap par déposant'!$H$2,'Base articles déposés'!$B2003,"")</f>
        <v/>
      </c>
      <c r="N2014" s="15">
        <f t="shared" si="44"/>
        <v>0</v>
      </c>
    </row>
    <row r="2015" spans="12:14" x14ac:dyDescent="0.25">
      <c r="L2015" s="15">
        <f>SUM($N$22:N2015)</f>
        <v>3</v>
      </c>
      <c r="M2015" s="15" t="str">
        <f>IF('Base articles déposés'!$A2004='Récap par déposant'!$H$2,'Base articles déposés'!$B2004,"")</f>
        <v/>
      </c>
      <c r="N2015" s="15">
        <f t="shared" si="44"/>
        <v>0</v>
      </c>
    </row>
    <row r="2016" spans="12:14" x14ac:dyDescent="0.25">
      <c r="L2016" s="15">
        <f>SUM($N$22:N2016)</f>
        <v>3</v>
      </c>
      <c r="M2016" s="15" t="str">
        <f>IF('Base articles déposés'!$A2005='Récap par déposant'!$H$2,'Base articles déposés'!$B2005,"")</f>
        <v/>
      </c>
      <c r="N2016" s="15">
        <f t="shared" si="44"/>
        <v>0</v>
      </c>
    </row>
    <row r="2017" spans="12:14" x14ac:dyDescent="0.25">
      <c r="L2017" s="15">
        <f>SUM($N$22:N2017)</f>
        <v>3</v>
      </c>
      <c r="M2017" s="15" t="str">
        <f>IF('Base articles déposés'!$A2006='Récap par déposant'!$H$2,'Base articles déposés'!$B2006,"")</f>
        <v/>
      </c>
      <c r="N2017" s="15">
        <f t="shared" si="44"/>
        <v>0</v>
      </c>
    </row>
    <row r="2018" spans="12:14" x14ac:dyDescent="0.25">
      <c r="L2018" s="15">
        <f>SUM($N$22:N2018)</f>
        <v>3</v>
      </c>
      <c r="M2018" s="15" t="str">
        <f>IF('Base articles déposés'!$A2007='Récap par déposant'!$H$2,'Base articles déposés'!$B2007,"")</f>
        <v/>
      </c>
      <c r="N2018" s="15">
        <f t="shared" si="44"/>
        <v>0</v>
      </c>
    </row>
    <row r="2019" spans="12:14" x14ac:dyDescent="0.25">
      <c r="L2019" s="15">
        <f>SUM($N$22:N2019)</f>
        <v>3</v>
      </c>
      <c r="M2019" s="15" t="str">
        <f>IF('Base articles déposés'!$A2008='Récap par déposant'!$H$2,'Base articles déposés'!$B2008,"")</f>
        <v/>
      </c>
      <c r="N2019" s="15">
        <f t="shared" si="44"/>
        <v>0</v>
      </c>
    </row>
    <row r="2020" spans="12:14" x14ac:dyDescent="0.25">
      <c r="L2020" s="15">
        <f>SUM($N$22:N2020)</f>
        <v>3</v>
      </c>
      <c r="M2020" s="15" t="str">
        <f>IF('Base articles déposés'!$A2009='Récap par déposant'!$H$2,'Base articles déposés'!$B2009,"")</f>
        <v/>
      </c>
      <c r="N2020" s="15">
        <f t="shared" si="44"/>
        <v>0</v>
      </c>
    </row>
    <row r="2021" spans="12:14" x14ac:dyDescent="0.25">
      <c r="L2021" s="15">
        <f>SUM($N$22:N2021)</f>
        <v>3</v>
      </c>
      <c r="M2021" s="15" t="str">
        <f>IF('Base articles déposés'!$A2010='Récap par déposant'!$H$2,'Base articles déposés'!$B2010,"")</f>
        <v/>
      </c>
      <c r="N2021" s="15">
        <f t="shared" si="44"/>
        <v>0</v>
      </c>
    </row>
    <row r="2022" spans="12:14" x14ac:dyDescent="0.25">
      <c r="L2022" s="15">
        <f>SUM($N$22:N2022)</f>
        <v>3</v>
      </c>
      <c r="M2022" s="15" t="str">
        <f>IF('Base articles déposés'!$A2011='Récap par déposant'!$H$2,'Base articles déposés'!$B2011,"")</f>
        <v/>
      </c>
      <c r="N2022" s="15">
        <f t="shared" si="44"/>
        <v>0</v>
      </c>
    </row>
    <row r="2023" spans="12:14" x14ac:dyDescent="0.25">
      <c r="L2023" s="15">
        <f>SUM($N$22:N2023)</f>
        <v>3</v>
      </c>
      <c r="M2023" s="15" t="str">
        <f>IF('Base articles déposés'!$A2012='Récap par déposant'!$H$2,'Base articles déposés'!$B2012,"")</f>
        <v/>
      </c>
      <c r="N2023" s="15">
        <f t="shared" si="44"/>
        <v>0</v>
      </c>
    </row>
    <row r="2024" spans="12:14" x14ac:dyDescent="0.25">
      <c r="L2024" s="15">
        <f>SUM($N$22:N2024)</f>
        <v>3</v>
      </c>
      <c r="M2024" s="15" t="str">
        <f>IF('Base articles déposés'!$A2013='Récap par déposant'!$H$2,'Base articles déposés'!$B2013,"")</f>
        <v/>
      </c>
      <c r="N2024" s="15">
        <f t="shared" si="44"/>
        <v>0</v>
      </c>
    </row>
    <row r="2025" spans="12:14" x14ac:dyDescent="0.25">
      <c r="L2025" s="15">
        <f>SUM($N$22:N2025)</f>
        <v>3</v>
      </c>
      <c r="M2025" s="15" t="str">
        <f>IF('Base articles déposés'!$A2014='Récap par déposant'!$H$2,'Base articles déposés'!$B2014,"")</f>
        <v/>
      </c>
      <c r="N2025" s="15">
        <f t="shared" si="44"/>
        <v>0</v>
      </c>
    </row>
    <row r="2026" spans="12:14" x14ac:dyDescent="0.25">
      <c r="L2026" s="15">
        <f>SUM($N$22:N2026)</f>
        <v>3</v>
      </c>
      <c r="M2026" s="15" t="str">
        <f>IF('Base articles déposés'!$A2015='Récap par déposant'!$H$2,'Base articles déposés'!$B2015,"")</f>
        <v/>
      </c>
      <c r="N2026" s="15">
        <f t="shared" si="44"/>
        <v>0</v>
      </c>
    </row>
    <row r="2027" spans="12:14" x14ac:dyDescent="0.25">
      <c r="L2027" s="15">
        <f>SUM($N$22:N2027)</f>
        <v>3</v>
      </c>
      <c r="M2027" s="15" t="str">
        <f>IF('Base articles déposés'!$A2016='Récap par déposant'!$H$2,'Base articles déposés'!$B2016,"")</f>
        <v/>
      </c>
      <c r="N2027" s="15">
        <f t="shared" si="44"/>
        <v>0</v>
      </c>
    </row>
    <row r="2028" spans="12:14" x14ac:dyDescent="0.25">
      <c r="L2028" s="15">
        <f>SUM($N$22:N2028)</f>
        <v>3</v>
      </c>
      <c r="M2028" s="15" t="str">
        <f>IF('Base articles déposés'!$A2017='Récap par déposant'!$H$2,'Base articles déposés'!$B2017,"")</f>
        <v/>
      </c>
      <c r="N2028" s="15">
        <f t="shared" si="44"/>
        <v>0</v>
      </c>
    </row>
    <row r="2029" spans="12:14" x14ac:dyDescent="0.25">
      <c r="L2029" s="15">
        <f>SUM($N$22:N2029)</f>
        <v>3</v>
      </c>
      <c r="M2029" s="15" t="str">
        <f>IF('Base articles déposés'!$A2018='Récap par déposant'!$H$2,'Base articles déposés'!$B2018,"")</f>
        <v/>
      </c>
      <c r="N2029" s="15">
        <f t="shared" si="44"/>
        <v>0</v>
      </c>
    </row>
    <row r="2030" spans="12:14" x14ac:dyDescent="0.25">
      <c r="L2030" s="15">
        <f>SUM($N$22:N2030)</f>
        <v>3</v>
      </c>
      <c r="M2030" s="15" t="str">
        <f>IF('Base articles déposés'!$A2019='Récap par déposant'!$H$2,'Base articles déposés'!$B2019,"")</f>
        <v/>
      </c>
      <c r="N2030" s="15">
        <f t="shared" si="44"/>
        <v>0</v>
      </c>
    </row>
    <row r="2031" spans="12:14" x14ac:dyDescent="0.25">
      <c r="L2031" s="15">
        <f>SUM($N$22:N2031)</f>
        <v>3</v>
      </c>
      <c r="M2031" s="15" t="str">
        <f>IF('Base articles déposés'!$A2020='Récap par déposant'!$H$2,'Base articles déposés'!$B2020,"")</f>
        <v/>
      </c>
      <c r="N2031" s="15">
        <f t="shared" si="44"/>
        <v>0</v>
      </c>
    </row>
    <row r="2032" spans="12:14" x14ac:dyDescent="0.25">
      <c r="L2032" s="15">
        <f>SUM($N$22:N2032)</f>
        <v>3</v>
      </c>
      <c r="M2032" s="15" t="str">
        <f>IF('Base articles déposés'!$A2021='Récap par déposant'!$H$2,'Base articles déposés'!$B2021,"")</f>
        <v/>
      </c>
      <c r="N2032" s="15">
        <f t="shared" si="44"/>
        <v>0</v>
      </c>
    </row>
    <row r="2033" spans="12:14" x14ac:dyDescent="0.25">
      <c r="L2033" s="15">
        <f>SUM($N$22:N2033)</f>
        <v>3</v>
      </c>
      <c r="M2033" s="15" t="str">
        <f>IF('Base articles déposés'!$A2022='Récap par déposant'!$H$2,'Base articles déposés'!$B2022,"")</f>
        <v/>
      </c>
      <c r="N2033" s="15">
        <f t="shared" si="44"/>
        <v>0</v>
      </c>
    </row>
    <row r="2034" spans="12:14" x14ac:dyDescent="0.25">
      <c r="L2034" s="15">
        <f>SUM($N$22:N2034)</f>
        <v>3</v>
      </c>
      <c r="M2034" s="15" t="str">
        <f>IF('Base articles déposés'!$A2023='Récap par déposant'!$H$2,'Base articles déposés'!$B2023,"")</f>
        <v/>
      </c>
      <c r="N2034" s="15">
        <f t="shared" si="44"/>
        <v>0</v>
      </c>
    </row>
    <row r="2035" spans="12:14" x14ac:dyDescent="0.25">
      <c r="L2035" s="15">
        <f>SUM($N$22:N2035)</f>
        <v>3</v>
      </c>
      <c r="M2035" s="15" t="str">
        <f>IF('Base articles déposés'!$A2024='Récap par déposant'!$H$2,'Base articles déposés'!$B2024,"")</f>
        <v/>
      </c>
      <c r="N2035" s="15">
        <f t="shared" si="44"/>
        <v>0</v>
      </c>
    </row>
    <row r="2036" spans="12:14" x14ac:dyDescent="0.25">
      <c r="L2036" s="15">
        <f>SUM($N$22:N2036)</f>
        <v>3</v>
      </c>
      <c r="M2036" s="15" t="str">
        <f>IF('Base articles déposés'!$A2025='Récap par déposant'!$H$2,'Base articles déposés'!$B2025,"")</f>
        <v/>
      </c>
      <c r="N2036" s="15">
        <f t="shared" si="44"/>
        <v>0</v>
      </c>
    </row>
    <row r="2037" spans="12:14" x14ac:dyDescent="0.25">
      <c r="L2037" s="15">
        <f>SUM($N$22:N2037)</f>
        <v>3</v>
      </c>
      <c r="M2037" s="15" t="str">
        <f>IF('Base articles déposés'!$A2026='Récap par déposant'!$H$2,'Base articles déposés'!$B2026,"")</f>
        <v/>
      </c>
      <c r="N2037" s="15">
        <f t="shared" si="44"/>
        <v>0</v>
      </c>
    </row>
    <row r="2038" spans="12:14" x14ac:dyDescent="0.25">
      <c r="L2038" s="15">
        <f>SUM($N$22:N2038)</f>
        <v>3</v>
      </c>
      <c r="M2038" s="15" t="str">
        <f>IF('Base articles déposés'!$A2027='Récap par déposant'!$H$2,'Base articles déposés'!$B2027,"")</f>
        <v/>
      </c>
      <c r="N2038" s="15">
        <f t="shared" si="44"/>
        <v>0</v>
      </c>
    </row>
    <row r="2039" spans="12:14" x14ac:dyDescent="0.25">
      <c r="L2039" s="15">
        <f>SUM($N$22:N2039)</f>
        <v>3</v>
      </c>
      <c r="M2039" s="15" t="str">
        <f>IF('Base articles déposés'!$A2028='Récap par déposant'!$H$2,'Base articles déposés'!$B2028,"")</f>
        <v/>
      </c>
      <c r="N2039" s="15">
        <f t="shared" si="44"/>
        <v>0</v>
      </c>
    </row>
    <row r="2040" spans="12:14" x14ac:dyDescent="0.25">
      <c r="L2040" s="15">
        <f>SUM($N$22:N2040)</f>
        <v>3</v>
      </c>
      <c r="M2040" s="15" t="str">
        <f>IF('Base articles déposés'!$A2029='Récap par déposant'!$H$2,'Base articles déposés'!$B2029,"")</f>
        <v/>
      </c>
      <c r="N2040" s="15">
        <f t="shared" si="44"/>
        <v>0</v>
      </c>
    </row>
    <row r="2041" spans="12:14" x14ac:dyDescent="0.25">
      <c r="L2041" s="15">
        <f>SUM($N$22:N2041)</f>
        <v>3</v>
      </c>
      <c r="M2041" s="15" t="str">
        <f>IF('Base articles déposés'!$A2030='Récap par déposant'!$H$2,'Base articles déposés'!$B2030,"")</f>
        <v/>
      </c>
      <c r="N2041" s="15">
        <f t="shared" si="44"/>
        <v>0</v>
      </c>
    </row>
    <row r="2042" spans="12:14" x14ac:dyDescent="0.25">
      <c r="L2042" s="15">
        <f>SUM($N$22:N2042)</f>
        <v>3</v>
      </c>
      <c r="M2042" s="15" t="str">
        <f>IF('Base articles déposés'!$A2031='Récap par déposant'!$H$2,'Base articles déposés'!$B2031,"")</f>
        <v/>
      </c>
      <c r="N2042" s="15">
        <f t="shared" si="44"/>
        <v>0</v>
      </c>
    </row>
    <row r="2043" spans="12:14" x14ac:dyDescent="0.25">
      <c r="L2043" s="15">
        <f>SUM($N$22:N2043)</f>
        <v>3</v>
      </c>
      <c r="M2043" s="15" t="str">
        <f>IF('Base articles déposés'!$A2032='Récap par déposant'!$H$2,'Base articles déposés'!$B2032,"")</f>
        <v/>
      </c>
      <c r="N2043" s="15">
        <f t="shared" si="44"/>
        <v>0</v>
      </c>
    </row>
    <row r="2044" spans="12:14" x14ac:dyDescent="0.25">
      <c r="L2044" s="15">
        <f>SUM($N$22:N2044)</f>
        <v>3</v>
      </c>
      <c r="M2044" s="15" t="str">
        <f>IF('Base articles déposés'!$A2033='Récap par déposant'!$H$2,'Base articles déposés'!$B2033,"")</f>
        <v/>
      </c>
      <c r="N2044" s="15">
        <f t="shared" si="44"/>
        <v>0</v>
      </c>
    </row>
    <row r="2045" spans="12:14" x14ac:dyDescent="0.25">
      <c r="L2045" s="15">
        <f>SUM($N$22:N2045)</f>
        <v>3</v>
      </c>
      <c r="M2045" s="15" t="str">
        <f>IF('Base articles déposés'!$A2034='Récap par déposant'!$H$2,'Base articles déposés'!$B2034,"")</f>
        <v/>
      </c>
      <c r="N2045" s="15">
        <f t="shared" si="44"/>
        <v>0</v>
      </c>
    </row>
    <row r="2046" spans="12:14" x14ac:dyDescent="0.25">
      <c r="L2046" s="15">
        <f>SUM($N$22:N2046)</f>
        <v>3</v>
      </c>
      <c r="M2046" s="15" t="str">
        <f>IF('Base articles déposés'!$A2035='Récap par déposant'!$H$2,'Base articles déposés'!$B2035,"")</f>
        <v/>
      </c>
      <c r="N2046" s="15">
        <f t="shared" si="44"/>
        <v>0</v>
      </c>
    </row>
    <row r="2047" spans="12:14" x14ac:dyDescent="0.25">
      <c r="L2047" s="15">
        <f>SUM($N$22:N2047)</f>
        <v>3</v>
      </c>
      <c r="M2047" s="15" t="str">
        <f>IF('Base articles déposés'!$A2036='Récap par déposant'!$H$2,'Base articles déposés'!$B2036,"")</f>
        <v/>
      </c>
      <c r="N2047" s="15">
        <f t="shared" si="44"/>
        <v>0</v>
      </c>
    </row>
    <row r="2048" spans="12:14" x14ac:dyDescent="0.25">
      <c r="L2048" s="15">
        <f>SUM($N$22:N2048)</f>
        <v>3</v>
      </c>
      <c r="M2048" s="15" t="str">
        <f>IF('Base articles déposés'!$A2037='Récap par déposant'!$H$2,'Base articles déposés'!$B2037,"")</f>
        <v/>
      </c>
      <c r="N2048" s="15">
        <f t="shared" si="44"/>
        <v>0</v>
      </c>
    </row>
    <row r="2049" spans="12:14" x14ac:dyDescent="0.25">
      <c r="L2049" s="15">
        <f>SUM($N$22:N2049)</f>
        <v>3</v>
      </c>
      <c r="M2049" s="15" t="str">
        <f>IF('Base articles déposés'!$A2038='Récap par déposant'!$H$2,'Base articles déposés'!$B2038,"")</f>
        <v/>
      </c>
      <c r="N2049" s="15">
        <f t="shared" si="44"/>
        <v>0</v>
      </c>
    </row>
    <row r="2050" spans="12:14" x14ac:dyDescent="0.25">
      <c r="L2050" s="15">
        <f>SUM($N$22:N2050)</f>
        <v>3</v>
      </c>
      <c r="M2050" s="15" t="str">
        <f>IF('Base articles déposés'!$A2039='Récap par déposant'!$H$2,'Base articles déposés'!$B2039,"")</f>
        <v/>
      </c>
      <c r="N2050" s="15">
        <f t="shared" si="44"/>
        <v>0</v>
      </c>
    </row>
    <row r="2051" spans="12:14" x14ac:dyDescent="0.25">
      <c r="L2051" s="15">
        <f>SUM($N$22:N2051)</f>
        <v>3</v>
      </c>
      <c r="M2051" s="15" t="str">
        <f>IF('Base articles déposés'!$A2040='Récap par déposant'!$H$2,'Base articles déposés'!$B2040,"")</f>
        <v/>
      </c>
      <c r="N2051" s="15">
        <f t="shared" si="44"/>
        <v>0</v>
      </c>
    </row>
    <row r="2052" spans="12:14" x14ac:dyDescent="0.25">
      <c r="L2052" s="15">
        <f>SUM($N$22:N2052)</f>
        <v>3</v>
      </c>
      <c r="M2052" s="15" t="str">
        <f>IF('Base articles déposés'!$A2041='Récap par déposant'!$H$2,'Base articles déposés'!$B2041,"")</f>
        <v/>
      </c>
      <c r="N2052" s="15">
        <f t="shared" si="44"/>
        <v>0</v>
      </c>
    </row>
    <row r="2053" spans="12:14" x14ac:dyDescent="0.25">
      <c r="L2053" s="15">
        <f>SUM($N$22:N2053)</f>
        <v>3</v>
      </c>
      <c r="M2053" s="15" t="str">
        <f>IF('Base articles déposés'!$A2042='Récap par déposant'!$H$2,'Base articles déposés'!$B2042,"")</f>
        <v/>
      </c>
      <c r="N2053" s="15">
        <f t="shared" si="44"/>
        <v>0</v>
      </c>
    </row>
    <row r="2054" spans="12:14" x14ac:dyDescent="0.25">
      <c r="L2054" s="15">
        <f>SUM($N$22:N2054)</f>
        <v>3</v>
      </c>
      <c r="M2054" s="15" t="str">
        <f>IF('Base articles déposés'!$A2043='Récap par déposant'!$H$2,'Base articles déposés'!$B2043,"")</f>
        <v/>
      </c>
      <c r="N2054" s="15">
        <f t="shared" si="44"/>
        <v>0</v>
      </c>
    </row>
    <row r="2055" spans="12:14" x14ac:dyDescent="0.25">
      <c r="L2055" s="15">
        <f>SUM($N$22:N2055)</f>
        <v>3</v>
      </c>
      <c r="M2055" s="15" t="str">
        <f>IF('Base articles déposés'!$A2044='Récap par déposant'!$H$2,'Base articles déposés'!$B2044,"")</f>
        <v/>
      </c>
      <c r="N2055" s="15">
        <f t="shared" si="44"/>
        <v>0</v>
      </c>
    </row>
    <row r="2056" spans="12:14" x14ac:dyDescent="0.25">
      <c r="L2056" s="15">
        <f>SUM($N$22:N2056)</f>
        <v>3</v>
      </c>
      <c r="M2056" s="15" t="str">
        <f>IF('Base articles déposés'!$A2045='Récap par déposant'!$H$2,'Base articles déposés'!$B2045,"")</f>
        <v/>
      </c>
      <c r="N2056" s="15">
        <f t="shared" si="44"/>
        <v>0</v>
      </c>
    </row>
    <row r="2057" spans="12:14" x14ac:dyDescent="0.25">
      <c r="L2057" s="15">
        <f>SUM($N$22:N2057)</f>
        <v>3</v>
      </c>
      <c r="M2057" s="15" t="str">
        <f>IF('Base articles déposés'!$A2046='Récap par déposant'!$H$2,'Base articles déposés'!$B2046,"")</f>
        <v/>
      </c>
      <c r="N2057" s="15">
        <f t="shared" si="44"/>
        <v>0</v>
      </c>
    </row>
    <row r="2058" spans="12:14" x14ac:dyDescent="0.25">
      <c r="L2058" s="15">
        <f>SUM($N$22:N2058)</f>
        <v>3</v>
      </c>
      <c r="M2058" s="15" t="str">
        <f>IF('Base articles déposés'!$A2047='Récap par déposant'!$H$2,'Base articles déposés'!$B2047,"")</f>
        <v/>
      </c>
      <c r="N2058" s="15">
        <f t="shared" si="44"/>
        <v>0</v>
      </c>
    </row>
    <row r="2059" spans="12:14" x14ac:dyDescent="0.25">
      <c r="L2059" s="15">
        <f>SUM($N$22:N2059)</f>
        <v>3</v>
      </c>
      <c r="M2059" s="15" t="str">
        <f>IF('Base articles déposés'!$A2048='Récap par déposant'!$H$2,'Base articles déposés'!$B2048,"")</f>
        <v/>
      </c>
      <c r="N2059" s="15">
        <f t="shared" si="44"/>
        <v>0</v>
      </c>
    </row>
    <row r="2060" spans="12:14" x14ac:dyDescent="0.25">
      <c r="L2060" s="15">
        <f>SUM($N$22:N2060)</f>
        <v>3</v>
      </c>
      <c r="M2060" s="15" t="str">
        <f>IF('Base articles déposés'!$A2049='Récap par déposant'!$H$2,'Base articles déposés'!$B2049,"")</f>
        <v/>
      </c>
      <c r="N2060" s="15">
        <f t="shared" si="44"/>
        <v>0</v>
      </c>
    </row>
    <row r="2061" spans="12:14" x14ac:dyDescent="0.25">
      <c r="L2061" s="15">
        <f>SUM($N$22:N2061)</f>
        <v>3</v>
      </c>
      <c r="M2061" s="15" t="str">
        <f>IF('Base articles déposés'!$A2050='Récap par déposant'!$H$2,'Base articles déposés'!$B2050,"")</f>
        <v/>
      </c>
      <c r="N2061" s="15">
        <f t="shared" si="44"/>
        <v>0</v>
      </c>
    </row>
    <row r="2062" spans="12:14" x14ac:dyDescent="0.25">
      <c r="L2062" s="15">
        <f>SUM($N$22:N2062)</f>
        <v>3</v>
      </c>
      <c r="M2062" s="15" t="str">
        <f>IF('Base articles déposés'!$A2051='Récap par déposant'!$H$2,'Base articles déposés'!$B2051,"")</f>
        <v/>
      </c>
      <c r="N2062" s="15">
        <f t="shared" si="44"/>
        <v>0</v>
      </c>
    </row>
    <row r="2063" spans="12:14" x14ac:dyDescent="0.25">
      <c r="L2063" s="15">
        <f>SUM($N$22:N2063)</f>
        <v>3</v>
      </c>
      <c r="M2063" s="15" t="str">
        <f>IF('Base articles déposés'!$A2052='Récap par déposant'!$H$2,'Base articles déposés'!$B2052,"")</f>
        <v/>
      </c>
      <c r="N2063" s="15">
        <f t="shared" si="44"/>
        <v>0</v>
      </c>
    </row>
    <row r="2064" spans="12:14" x14ac:dyDescent="0.25">
      <c r="L2064" s="15">
        <f>SUM($N$22:N2064)</f>
        <v>3</v>
      </c>
      <c r="M2064" s="15" t="str">
        <f>IF('Base articles déposés'!$A2053='Récap par déposant'!$H$2,'Base articles déposés'!$B2053,"")</f>
        <v/>
      </c>
      <c r="N2064" s="15">
        <f t="shared" si="44"/>
        <v>0</v>
      </c>
    </row>
    <row r="2065" spans="12:14" x14ac:dyDescent="0.25">
      <c r="L2065" s="15">
        <f>SUM($N$22:N2065)</f>
        <v>3</v>
      </c>
      <c r="M2065" s="15" t="str">
        <f>IF('Base articles déposés'!$A2054='Récap par déposant'!$H$2,'Base articles déposés'!$B2054,"")</f>
        <v/>
      </c>
      <c r="N2065" s="15">
        <f t="shared" si="44"/>
        <v>0</v>
      </c>
    </row>
    <row r="2066" spans="12:14" x14ac:dyDescent="0.25">
      <c r="L2066" s="15">
        <f>SUM($N$22:N2066)</f>
        <v>3</v>
      </c>
      <c r="M2066" s="15" t="str">
        <f>IF('Base articles déposés'!$A2055='Récap par déposant'!$H$2,'Base articles déposés'!$B2055,"")</f>
        <v/>
      </c>
      <c r="N2066" s="15">
        <f t="shared" si="44"/>
        <v>0</v>
      </c>
    </row>
    <row r="2067" spans="12:14" x14ac:dyDescent="0.25">
      <c r="L2067" s="15">
        <f>SUM($N$22:N2067)</f>
        <v>3</v>
      </c>
      <c r="M2067" s="15" t="str">
        <f>IF('Base articles déposés'!$A2056='Récap par déposant'!$H$2,'Base articles déposés'!$B2056,"")</f>
        <v/>
      </c>
      <c r="N2067" s="15">
        <f t="shared" ref="N2067:N2130" si="45">IF(M2067="",0,1)</f>
        <v>0</v>
      </c>
    </row>
    <row r="2068" spans="12:14" x14ac:dyDescent="0.25">
      <c r="L2068" s="15">
        <f>SUM($N$22:N2068)</f>
        <v>3</v>
      </c>
      <c r="M2068" s="15" t="str">
        <f>IF('Base articles déposés'!$A2057='Récap par déposant'!$H$2,'Base articles déposés'!$B2057,"")</f>
        <v/>
      </c>
      <c r="N2068" s="15">
        <f t="shared" si="45"/>
        <v>0</v>
      </c>
    </row>
    <row r="2069" spans="12:14" x14ac:dyDescent="0.25">
      <c r="L2069" s="15">
        <f>SUM($N$22:N2069)</f>
        <v>3</v>
      </c>
      <c r="M2069" s="15" t="str">
        <f>IF('Base articles déposés'!$A2058='Récap par déposant'!$H$2,'Base articles déposés'!$B2058,"")</f>
        <v/>
      </c>
      <c r="N2069" s="15">
        <f t="shared" si="45"/>
        <v>0</v>
      </c>
    </row>
    <row r="2070" spans="12:14" x14ac:dyDescent="0.25">
      <c r="L2070" s="15">
        <f>SUM($N$22:N2070)</f>
        <v>3</v>
      </c>
      <c r="M2070" s="15" t="str">
        <f>IF('Base articles déposés'!$A2059='Récap par déposant'!$H$2,'Base articles déposés'!$B2059,"")</f>
        <v/>
      </c>
      <c r="N2070" s="15">
        <f t="shared" si="45"/>
        <v>0</v>
      </c>
    </row>
    <row r="2071" spans="12:14" x14ac:dyDescent="0.25">
      <c r="L2071" s="15">
        <f>SUM($N$22:N2071)</f>
        <v>3</v>
      </c>
      <c r="M2071" s="15" t="str">
        <f>IF('Base articles déposés'!$A2060='Récap par déposant'!$H$2,'Base articles déposés'!$B2060,"")</f>
        <v/>
      </c>
      <c r="N2071" s="15">
        <f t="shared" si="45"/>
        <v>0</v>
      </c>
    </row>
    <row r="2072" spans="12:14" x14ac:dyDescent="0.25">
      <c r="L2072" s="15">
        <f>SUM($N$22:N2072)</f>
        <v>3</v>
      </c>
      <c r="M2072" s="15" t="str">
        <f>IF('Base articles déposés'!$A2061='Récap par déposant'!$H$2,'Base articles déposés'!$B2061,"")</f>
        <v/>
      </c>
      <c r="N2072" s="15">
        <f t="shared" si="45"/>
        <v>0</v>
      </c>
    </row>
    <row r="2073" spans="12:14" x14ac:dyDescent="0.25">
      <c r="L2073" s="15">
        <f>SUM($N$22:N2073)</f>
        <v>3</v>
      </c>
      <c r="M2073" s="15" t="str">
        <f>IF('Base articles déposés'!$A2062='Récap par déposant'!$H$2,'Base articles déposés'!$B2062,"")</f>
        <v/>
      </c>
      <c r="N2073" s="15">
        <f t="shared" si="45"/>
        <v>0</v>
      </c>
    </row>
    <row r="2074" spans="12:14" x14ac:dyDescent="0.25">
      <c r="L2074" s="15">
        <f>SUM($N$22:N2074)</f>
        <v>3</v>
      </c>
      <c r="M2074" s="15" t="str">
        <f>IF('Base articles déposés'!$A2063='Récap par déposant'!$H$2,'Base articles déposés'!$B2063,"")</f>
        <v/>
      </c>
      <c r="N2074" s="15">
        <f t="shared" si="45"/>
        <v>0</v>
      </c>
    </row>
    <row r="2075" spans="12:14" x14ac:dyDescent="0.25">
      <c r="L2075" s="15">
        <f>SUM($N$22:N2075)</f>
        <v>3</v>
      </c>
      <c r="M2075" s="15" t="str">
        <f>IF('Base articles déposés'!$A2064='Récap par déposant'!$H$2,'Base articles déposés'!$B2064,"")</f>
        <v/>
      </c>
      <c r="N2075" s="15">
        <f t="shared" si="45"/>
        <v>0</v>
      </c>
    </row>
    <row r="2076" spans="12:14" x14ac:dyDescent="0.25">
      <c r="L2076" s="15">
        <f>SUM($N$22:N2076)</f>
        <v>3</v>
      </c>
      <c r="M2076" s="15" t="str">
        <f>IF('Base articles déposés'!$A2065='Récap par déposant'!$H$2,'Base articles déposés'!$B2065,"")</f>
        <v/>
      </c>
      <c r="N2076" s="15">
        <f t="shared" si="45"/>
        <v>0</v>
      </c>
    </row>
    <row r="2077" spans="12:14" x14ac:dyDescent="0.25">
      <c r="L2077" s="15">
        <f>SUM($N$22:N2077)</f>
        <v>3</v>
      </c>
      <c r="M2077" s="15" t="str">
        <f>IF('Base articles déposés'!$A2066='Récap par déposant'!$H$2,'Base articles déposés'!$B2066,"")</f>
        <v/>
      </c>
      <c r="N2077" s="15">
        <f t="shared" si="45"/>
        <v>0</v>
      </c>
    </row>
    <row r="2078" spans="12:14" x14ac:dyDescent="0.25">
      <c r="L2078" s="15">
        <f>SUM($N$22:N2078)</f>
        <v>3</v>
      </c>
      <c r="M2078" s="15" t="str">
        <f>IF('Base articles déposés'!$A2067='Récap par déposant'!$H$2,'Base articles déposés'!$B2067,"")</f>
        <v/>
      </c>
      <c r="N2078" s="15">
        <f t="shared" si="45"/>
        <v>0</v>
      </c>
    </row>
    <row r="2079" spans="12:14" x14ac:dyDescent="0.25">
      <c r="L2079" s="15">
        <f>SUM($N$22:N2079)</f>
        <v>3</v>
      </c>
      <c r="M2079" s="15" t="str">
        <f>IF('Base articles déposés'!$A2068='Récap par déposant'!$H$2,'Base articles déposés'!$B2068,"")</f>
        <v/>
      </c>
      <c r="N2079" s="15">
        <f t="shared" si="45"/>
        <v>0</v>
      </c>
    </row>
    <row r="2080" spans="12:14" x14ac:dyDescent="0.25">
      <c r="L2080" s="15">
        <f>SUM($N$22:N2080)</f>
        <v>3</v>
      </c>
      <c r="M2080" s="15" t="str">
        <f>IF('Base articles déposés'!$A2069='Récap par déposant'!$H$2,'Base articles déposés'!$B2069,"")</f>
        <v/>
      </c>
      <c r="N2080" s="15">
        <f t="shared" si="45"/>
        <v>0</v>
      </c>
    </row>
    <row r="2081" spans="12:14" x14ac:dyDescent="0.25">
      <c r="L2081" s="15">
        <f>SUM($N$22:N2081)</f>
        <v>3</v>
      </c>
      <c r="M2081" s="15" t="str">
        <f>IF('Base articles déposés'!$A2070='Récap par déposant'!$H$2,'Base articles déposés'!$B2070,"")</f>
        <v/>
      </c>
      <c r="N2081" s="15">
        <f t="shared" si="45"/>
        <v>0</v>
      </c>
    </row>
    <row r="2082" spans="12:14" x14ac:dyDescent="0.25">
      <c r="L2082" s="15">
        <f>SUM($N$22:N2082)</f>
        <v>3</v>
      </c>
      <c r="M2082" s="15" t="str">
        <f>IF('Base articles déposés'!$A2071='Récap par déposant'!$H$2,'Base articles déposés'!$B2071,"")</f>
        <v/>
      </c>
      <c r="N2082" s="15">
        <f t="shared" si="45"/>
        <v>0</v>
      </c>
    </row>
    <row r="2083" spans="12:14" x14ac:dyDescent="0.25">
      <c r="L2083" s="15">
        <f>SUM($N$22:N2083)</f>
        <v>3</v>
      </c>
      <c r="M2083" s="15" t="str">
        <f>IF('Base articles déposés'!$A2072='Récap par déposant'!$H$2,'Base articles déposés'!$B2072,"")</f>
        <v/>
      </c>
      <c r="N2083" s="15">
        <f t="shared" si="45"/>
        <v>0</v>
      </c>
    </row>
    <row r="2084" spans="12:14" x14ac:dyDescent="0.25">
      <c r="L2084" s="15">
        <f>SUM($N$22:N2084)</f>
        <v>3</v>
      </c>
      <c r="M2084" s="15" t="str">
        <f>IF('Base articles déposés'!$A2073='Récap par déposant'!$H$2,'Base articles déposés'!$B2073,"")</f>
        <v/>
      </c>
      <c r="N2084" s="15">
        <f t="shared" si="45"/>
        <v>0</v>
      </c>
    </row>
    <row r="2085" spans="12:14" x14ac:dyDescent="0.25">
      <c r="L2085" s="15">
        <f>SUM($N$22:N2085)</f>
        <v>3</v>
      </c>
      <c r="M2085" s="15" t="str">
        <f>IF('Base articles déposés'!$A2074='Récap par déposant'!$H$2,'Base articles déposés'!$B2074,"")</f>
        <v/>
      </c>
      <c r="N2085" s="15">
        <f t="shared" si="45"/>
        <v>0</v>
      </c>
    </row>
    <row r="2086" spans="12:14" x14ac:dyDescent="0.25">
      <c r="L2086" s="15">
        <f>SUM($N$22:N2086)</f>
        <v>3</v>
      </c>
      <c r="M2086" s="15" t="str">
        <f>IF('Base articles déposés'!$A2075='Récap par déposant'!$H$2,'Base articles déposés'!$B2075,"")</f>
        <v/>
      </c>
      <c r="N2086" s="15">
        <f t="shared" si="45"/>
        <v>0</v>
      </c>
    </row>
    <row r="2087" spans="12:14" x14ac:dyDescent="0.25">
      <c r="L2087" s="15">
        <f>SUM($N$22:N2087)</f>
        <v>3</v>
      </c>
      <c r="M2087" s="15" t="str">
        <f>IF('Base articles déposés'!$A2076='Récap par déposant'!$H$2,'Base articles déposés'!$B2076,"")</f>
        <v/>
      </c>
      <c r="N2087" s="15">
        <f t="shared" si="45"/>
        <v>0</v>
      </c>
    </row>
    <row r="2088" spans="12:14" x14ac:dyDescent="0.25">
      <c r="L2088" s="15">
        <f>SUM($N$22:N2088)</f>
        <v>3</v>
      </c>
      <c r="M2088" s="15" t="str">
        <f>IF('Base articles déposés'!$A2077='Récap par déposant'!$H$2,'Base articles déposés'!$B2077,"")</f>
        <v/>
      </c>
      <c r="N2088" s="15">
        <f t="shared" si="45"/>
        <v>0</v>
      </c>
    </row>
    <row r="2089" spans="12:14" x14ac:dyDescent="0.25">
      <c r="L2089" s="15">
        <f>SUM($N$22:N2089)</f>
        <v>3</v>
      </c>
      <c r="M2089" s="15" t="str">
        <f>IF('Base articles déposés'!$A2078='Récap par déposant'!$H$2,'Base articles déposés'!$B2078,"")</f>
        <v/>
      </c>
      <c r="N2089" s="15">
        <f t="shared" si="45"/>
        <v>0</v>
      </c>
    </row>
    <row r="2090" spans="12:14" x14ac:dyDescent="0.25">
      <c r="L2090" s="15">
        <f>SUM($N$22:N2090)</f>
        <v>3</v>
      </c>
      <c r="M2090" s="15" t="str">
        <f>IF('Base articles déposés'!$A2079='Récap par déposant'!$H$2,'Base articles déposés'!$B2079,"")</f>
        <v/>
      </c>
      <c r="N2090" s="15">
        <f t="shared" si="45"/>
        <v>0</v>
      </c>
    </row>
    <row r="2091" spans="12:14" x14ac:dyDescent="0.25">
      <c r="L2091" s="15">
        <f>SUM($N$22:N2091)</f>
        <v>3</v>
      </c>
      <c r="M2091" s="15" t="str">
        <f>IF('Base articles déposés'!$A2080='Récap par déposant'!$H$2,'Base articles déposés'!$B2080,"")</f>
        <v/>
      </c>
      <c r="N2091" s="15">
        <f t="shared" si="45"/>
        <v>0</v>
      </c>
    </row>
    <row r="2092" spans="12:14" x14ac:dyDescent="0.25">
      <c r="L2092" s="15">
        <f>SUM($N$22:N2092)</f>
        <v>3</v>
      </c>
      <c r="M2092" s="15" t="str">
        <f>IF('Base articles déposés'!$A2081='Récap par déposant'!$H$2,'Base articles déposés'!$B2081,"")</f>
        <v/>
      </c>
      <c r="N2092" s="15">
        <f t="shared" si="45"/>
        <v>0</v>
      </c>
    </row>
    <row r="2093" spans="12:14" x14ac:dyDescent="0.25">
      <c r="L2093" s="15">
        <f>SUM($N$22:N2093)</f>
        <v>3</v>
      </c>
      <c r="M2093" s="15" t="str">
        <f>IF('Base articles déposés'!$A2082='Récap par déposant'!$H$2,'Base articles déposés'!$B2082,"")</f>
        <v/>
      </c>
      <c r="N2093" s="15">
        <f t="shared" si="45"/>
        <v>0</v>
      </c>
    </row>
    <row r="2094" spans="12:14" x14ac:dyDescent="0.25">
      <c r="L2094" s="15">
        <f>SUM($N$22:N2094)</f>
        <v>3</v>
      </c>
      <c r="M2094" s="15" t="str">
        <f>IF('Base articles déposés'!$A2083='Récap par déposant'!$H$2,'Base articles déposés'!$B2083,"")</f>
        <v/>
      </c>
      <c r="N2094" s="15">
        <f t="shared" si="45"/>
        <v>0</v>
      </c>
    </row>
    <row r="2095" spans="12:14" x14ac:dyDescent="0.25">
      <c r="L2095" s="15">
        <f>SUM($N$22:N2095)</f>
        <v>3</v>
      </c>
      <c r="M2095" s="15" t="str">
        <f>IF('Base articles déposés'!$A2084='Récap par déposant'!$H$2,'Base articles déposés'!$B2084,"")</f>
        <v/>
      </c>
      <c r="N2095" s="15">
        <f t="shared" si="45"/>
        <v>0</v>
      </c>
    </row>
    <row r="2096" spans="12:14" x14ac:dyDescent="0.25">
      <c r="L2096" s="15">
        <f>SUM($N$22:N2096)</f>
        <v>3</v>
      </c>
      <c r="M2096" s="15" t="str">
        <f>IF('Base articles déposés'!$A2085='Récap par déposant'!$H$2,'Base articles déposés'!$B2085,"")</f>
        <v/>
      </c>
      <c r="N2096" s="15">
        <f t="shared" si="45"/>
        <v>0</v>
      </c>
    </row>
    <row r="2097" spans="12:14" x14ac:dyDescent="0.25">
      <c r="L2097" s="15">
        <f>SUM($N$22:N2097)</f>
        <v>3</v>
      </c>
      <c r="M2097" s="15" t="str">
        <f>IF('Base articles déposés'!$A2086='Récap par déposant'!$H$2,'Base articles déposés'!$B2086,"")</f>
        <v/>
      </c>
      <c r="N2097" s="15">
        <f t="shared" si="45"/>
        <v>0</v>
      </c>
    </row>
    <row r="2098" spans="12:14" x14ac:dyDescent="0.25">
      <c r="L2098" s="15">
        <f>SUM($N$22:N2098)</f>
        <v>3</v>
      </c>
      <c r="M2098" s="15" t="str">
        <f>IF('Base articles déposés'!$A2087='Récap par déposant'!$H$2,'Base articles déposés'!$B2087,"")</f>
        <v/>
      </c>
      <c r="N2098" s="15">
        <f t="shared" si="45"/>
        <v>0</v>
      </c>
    </row>
    <row r="2099" spans="12:14" x14ac:dyDescent="0.25">
      <c r="L2099" s="15">
        <f>SUM($N$22:N2099)</f>
        <v>3</v>
      </c>
      <c r="M2099" s="15" t="str">
        <f>IF('Base articles déposés'!$A2088='Récap par déposant'!$H$2,'Base articles déposés'!$B2088,"")</f>
        <v/>
      </c>
      <c r="N2099" s="15">
        <f t="shared" si="45"/>
        <v>0</v>
      </c>
    </row>
    <row r="2100" spans="12:14" x14ac:dyDescent="0.25">
      <c r="L2100" s="15">
        <f>SUM($N$22:N2100)</f>
        <v>3</v>
      </c>
      <c r="M2100" s="15" t="str">
        <f>IF('Base articles déposés'!$A2089='Récap par déposant'!$H$2,'Base articles déposés'!$B2089,"")</f>
        <v/>
      </c>
      <c r="N2100" s="15">
        <f t="shared" si="45"/>
        <v>0</v>
      </c>
    </row>
    <row r="2101" spans="12:14" x14ac:dyDescent="0.25">
      <c r="L2101" s="15">
        <f>SUM($N$22:N2101)</f>
        <v>3</v>
      </c>
      <c r="M2101" s="15" t="str">
        <f>IF('Base articles déposés'!$A2090='Récap par déposant'!$H$2,'Base articles déposés'!$B2090,"")</f>
        <v/>
      </c>
      <c r="N2101" s="15">
        <f t="shared" si="45"/>
        <v>0</v>
      </c>
    </row>
    <row r="2102" spans="12:14" x14ac:dyDescent="0.25">
      <c r="L2102" s="15">
        <f>SUM($N$22:N2102)</f>
        <v>3</v>
      </c>
      <c r="M2102" s="15" t="str">
        <f>IF('Base articles déposés'!$A2091='Récap par déposant'!$H$2,'Base articles déposés'!$B2091,"")</f>
        <v/>
      </c>
      <c r="N2102" s="15">
        <f t="shared" si="45"/>
        <v>0</v>
      </c>
    </row>
    <row r="2103" spans="12:14" x14ac:dyDescent="0.25">
      <c r="L2103" s="15">
        <f>SUM($N$22:N2103)</f>
        <v>3</v>
      </c>
      <c r="M2103" s="15" t="str">
        <f>IF('Base articles déposés'!$A2092='Récap par déposant'!$H$2,'Base articles déposés'!$B2092,"")</f>
        <v/>
      </c>
      <c r="N2103" s="15">
        <f t="shared" si="45"/>
        <v>0</v>
      </c>
    </row>
    <row r="2104" spans="12:14" x14ac:dyDescent="0.25">
      <c r="L2104" s="15">
        <f>SUM($N$22:N2104)</f>
        <v>3</v>
      </c>
      <c r="M2104" s="15" t="str">
        <f>IF('Base articles déposés'!$A2093='Récap par déposant'!$H$2,'Base articles déposés'!$B2093,"")</f>
        <v/>
      </c>
      <c r="N2104" s="15">
        <f t="shared" si="45"/>
        <v>0</v>
      </c>
    </row>
    <row r="2105" spans="12:14" x14ac:dyDescent="0.25">
      <c r="L2105" s="15">
        <f>SUM($N$22:N2105)</f>
        <v>3</v>
      </c>
      <c r="M2105" s="15" t="str">
        <f>IF('Base articles déposés'!$A2094='Récap par déposant'!$H$2,'Base articles déposés'!$B2094,"")</f>
        <v/>
      </c>
      <c r="N2105" s="15">
        <f t="shared" si="45"/>
        <v>0</v>
      </c>
    </row>
    <row r="2106" spans="12:14" x14ac:dyDescent="0.25">
      <c r="L2106" s="15">
        <f>SUM($N$22:N2106)</f>
        <v>3</v>
      </c>
      <c r="M2106" s="15" t="str">
        <f>IF('Base articles déposés'!$A2095='Récap par déposant'!$H$2,'Base articles déposés'!$B2095,"")</f>
        <v/>
      </c>
      <c r="N2106" s="15">
        <f t="shared" si="45"/>
        <v>0</v>
      </c>
    </row>
    <row r="2107" spans="12:14" x14ac:dyDescent="0.25">
      <c r="L2107" s="15">
        <f>SUM($N$22:N2107)</f>
        <v>3</v>
      </c>
      <c r="M2107" s="15" t="str">
        <f>IF('Base articles déposés'!$A2096='Récap par déposant'!$H$2,'Base articles déposés'!$B2096,"")</f>
        <v/>
      </c>
      <c r="N2107" s="15">
        <f t="shared" si="45"/>
        <v>0</v>
      </c>
    </row>
    <row r="2108" spans="12:14" x14ac:dyDescent="0.25">
      <c r="L2108" s="15">
        <f>SUM($N$22:N2108)</f>
        <v>3</v>
      </c>
      <c r="M2108" s="15" t="str">
        <f>IF('Base articles déposés'!$A2097='Récap par déposant'!$H$2,'Base articles déposés'!$B2097,"")</f>
        <v/>
      </c>
      <c r="N2108" s="15">
        <f t="shared" si="45"/>
        <v>0</v>
      </c>
    </row>
    <row r="2109" spans="12:14" x14ac:dyDescent="0.25">
      <c r="L2109" s="15">
        <f>SUM($N$22:N2109)</f>
        <v>3</v>
      </c>
      <c r="M2109" s="15" t="str">
        <f>IF('Base articles déposés'!$A2098='Récap par déposant'!$H$2,'Base articles déposés'!$B2098,"")</f>
        <v/>
      </c>
      <c r="N2109" s="15">
        <f t="shared" si="45"/>
        <v>0</v>
      </c>
    </row>
    <row r="2110" spans="12:14" x14ac:dyDescent="0.25">
      <c r="L2110" s="15">
        <f>SUM($N$22:N2110)</f>
        <v>3</v>
      </c>
      <c r="M2110" s="15" t="str">
        <f>IF('Base articles déposés'!$A2099='Récap par déposant'!$H$2,'Base articles déposés'!$B2099,"")</f>
        <v/>
      </c>
      <c r="N2110" s="15">
        <f t="shared" si="45"/>
        <v>0</v>
      </c>
    </row>
    <row r="2111" spans="12:14" x14ac:dyDescent="0.25">
      <c r="L2111" s="15">
        <f>SUM($N$22:N2111)</f>
        <v>3</v>
      </c>
      <c r="M2111" s="15" t="str">
        <f>IF('Base articles déposés'!$A2100='Récap par déposant'!$H$2,'Base articles déposés'!$B2100,"")</f>
        <v/>
      </c>
      <c r="N2111" s="15">
        <f t="shared" si="45"/>
        <v>0</v>
      </c>
    </row>
    <row r="2112" spans="12:14" x14ac:dyDescent="0.25">
      <c r="L2112" s="15">
        <f>SUM($N$22:N2112)</f>
        <v>3</v>
      </c>
      <c r="M2112" s="15" t="str">
        <f>IF('Base articles déposés'!$A2101='Récap par déposant'!$H$2,'Base articles déposés'!$B2101,"")</f>
        <v/>
      </c>
      <c r="N2112" s="15">
        <f t="shared" si="45"/>
        <v>0</v>
      </c>
    </row>
    <row r="2113" spans="12:14" x14ac:dyDescent="0.25">
      <c r="L2113" s="15">
        <f>SUM($N$22:N2113)</f>
        <v>3</v>
      </c>
      <c r="M2113" s="15" t="str">
        <f>IF('Base articles déposés'!$A2102='Récap par déposant'!$H$2,'Base articles déposés'!$B2102,"")</f>
        <v/>
      </c>
      <c r="N2113" s="15">
        <f t="shared" si="45"/>
        <v>0</v>
      </c>
    </row>
    <row r="2114" spans="12:14" x14ac:dyDescent="0.25">
      <c r="L2114" s="15">
        <f>SUM($N$22:N2114)</f>
        <v>3</v>
      </c>
      <c r="M2114" s="15" t="str">
        <f>IF('Base articles déposés'!$A2103='Récap par déposant'!$H$2,'Base articles déposés'!$B2103,"")</f>
        <v/>
      </c>
      <c r="N2114" s="15">
        <f t="shared" si="45"/>
        <v>0</v>
      </c>
    </row>
    <row r="2115" spans="12:14" x14ac:dyDescent="0.25">
      <c r="L2115" s="15">
        <f>SUM($N$22:N2115)</f>
        <v>3</v>
      </c>
      <c r="M2115" s="15" t="str">
        <f>IF('Base articles déposés'!$A2104='Récap par déposant'!$H$2,'Base articles déposés'!$B2104,"")</f>
        <v/>
      </c>
      <c r="N2115" s="15">
        <f t="shared" si="45"/>
        <v>0</v>
      </c>
    </row>
    <row r="2116" spans="12:14" x14ac:dyDescent="0.25">
      <c r="L2116" s="15">
        <f>SUM($N$22:N2116)</f>
        <v>3</v>
      </c>
      <c r="M2116" s="15" t="str">
        <f>IF('Base articles déposés'!$A2105='Récap par déposant'!$H$2,'Base articles déposés'!$B2105,"")</f>
        <v/>
      </c>
      <c r="N2116" s="15">
        <f t="shared" si="45"/>
        <v>0</v>
      </c>
    </row>
    <row r="2117" spans="12:14" x14ac:dyDescent="0.25">
      <c r="L2117" s="15">
        <f>SUM($N$22:N2117)</f>
        <v>3</v>
      </c>
      <c r="M2117" s="15" t="str">
        <f>IF('Base articles déposés'!$A2106='Récap par déposant'!$H$2,'Base articles déposés'!$B2106,"")</f>
        <v/>
      </c>
      <c r="N2117" s="15">
        <f t="shared" si="45"/>
        <v>0</v>
      </c>
    </row>
    <row r="2118" spans="12:14" x14ac:dyDescent="0.25">
      <c r="L2118" s="15">
        <f>SUM($N$22:N2118)</f>
        <v>3</v>
      </c>
      <c r="M2118" s="15" t="str">
        <f>IF('Base articles déposés'!$A2107='Récap par déposant'!$H$2,'Base articles déposés'!$B2107,"")</f>
        <v/>
      </c>
      <c r="N2118" s="15">
        <f t="shared" si="45"/>
        <v>0</v>
      </c>
    </row>
    <row r="2119" spans="12:14" x14ac:dyDescent="0.25">
      <c r="L2119" s="15">
        <f>SUM($N$22:N2119)</f>
        <v>3</v>
      </c>
      <c r="M2119" s="15" t="str">
        <f>IF('Base articles déposés'!$A2108='Récap par déposant'!$H$2,'Base articles déposés'!$B2108,"")</f>
        <v/>
      </c>
      <c r="N2119" s="15">
        <f t="shared" si="45"/>
        <v>0</v>
      </c>
    </row>
    <row r="2120" spans="12:14" x14ac:dyDescent="0.25">
      <c r="L2120" s="15">
        <f>SUM($N$22:N2120)</f>
        <v>3</v>
      </c>
      <c r="M2120" s="15" t="str">
        <f>IF('Base articles déposés'!$A2109='Récap par déposant'!$H$2,'Base articles déposés'!$B2109,"")</f>
        <v/>
      </c>
      <c r="N2120" s="15">
        <f t="shared" si="45"/>
        <v>0</v>
      </c>
    </row>
    <row r="2121" spans="12:14" x14ac:dyDescent="0.25">
      <c r="L2121" s="15">
        <f>SUM($N$22:N2121)</f>
        <v>3</v>
      </c>
      <c r="M2121" s="15" t="str">
        <f>IF('Base articles déposés'!$A2110='Récap par déposant'!$H$2,'Base articles déposés'!$B2110,"")</f>
        <v/>
      </c>
      <c r="N2121" s="15">
        <f t="shared" si="45"/>
        <v>0</v>
      </c>
    </row>
    <row r="2122" spans="12:14" x14ac:dyDescent="0.25">
      <c r="L2122" s="15">
        <f>SUM($N$22:N2122)</f>
        <v>3</v>
      </c>
      <c r="M2122" s="15" t="str">
        <f>IF('Base articles déposés'!$A2111='Récap par déposant'!$H$2,'Base articles déposés'!$B2111,"")</f>
        <v/>
      </c>
      <c r="N2122" s="15">
        <f t="shared" si="45"/>
        <v>0</v>
      </c>
    </row>
    <row r="2123" spans="12:14" x14ac:dyDescent="0.25">
      <c r="L2123" s="15">
        <f>SUM($N$22:N2123)</f>
        <v>3</v>
      </c>
      <c r="M2123" s="15" t="str">
        <f>IF('Base articles déposés'!$A2112='Récap par déposant'!$H$2,'Base articles déposés'!$B2112,"")</f>
        <v/>
      </c>
      <c r="N2123" s="15">
        <f t="shared" si="45"/>
        <v>0</v>
      </c>
    </row>
    <row r="2124" spans="12:14" x14ac:dyDescent="0.25">
      <c r="L2124" s="15">
        <f>SUM($N$22:N2124)</f>
        <v>3</v>
      </c>
      <c r="M2124" s="15" t="str">
        <f>IF('Base articles déposés'!$A2113='Récap par déposant'!$H$2,'Base articles déposés'!$B2113,"")</f>
        <v/>
      </c>
      <c r="N2124" s="15">
        <f t="shared" si="45"/>
        <v>0</v>
      </c>
    </row>
    <row r="2125" spans="12:14" x14ac:dyDescent="0.25">
      <c r="L2125" s="15">
        <f>SUM($N$22:N2125)</f>
        <v>3</v>
      </c>
      <c r="M2125" s="15" t="str">
        <f>IF('Base articles déposés'!$A2114='Récap par déposant'!$H$2,'Base articles déposés'!$B2114,"")</f>
        <v/>
      </c>
      <c r="N2125" s="15">
        <f t="shared" si="45"/>
        <v>0</v>
      </c>
    </row>
    <row r="2126" spans="12:14" x14ac:dyDescent="0.25">
      <c r="L2126" s="15">
        <f>SUM($N$22:N2126)</f>
        <v>3</v>
      </c>
      <c r="M2126" s="15" t="str">
        <f>IF('Base articles déposés'!$A2115='Récap par déposant'!$H$2,'Base articles déposés'!$B2115,"")</f>
        <v/>
      </c>
      <c r="N2126" s="15">
        <f t="shared" si="45"/>
        <v>0</v>
      </c>
    </row>
    <row r="2127" spans="12:14" x14ac:dyDescent="0.25">
      <c r="L2127" s="15">
        <f>SUM($N$22:N2127)</f>
        <v>3</v>
      </c>
      <c r="M2127" s="15" t="str">
        <f>IF('Base articles déposés'!$A2116='Récap par déposant'!$H$2,'Base articles déposés'!$B2116,"")</f>
        <v/>
      </c>
      <c r="N2127" s="15">
        <f t="shared" si="45"/>
        <v>0</v>
      </c>
    </row>
    <row r="2128" spans="12:14" x14ac:dyDescent="0.25">
      <c r="L2128" s="15">
        <f>SUM($N$22:N2128)</f>
        <v>3</v>
      </c>
      <c r="M2128" s="15" t="str">
        <f>IF('Base articles déposés'!$A2117='Récap par déposant'!$H$2,'Base articles déposés'!$B2117,"")</f>
        <v/>
      </c>
      <c r="N2128" s="15">
        <f t="shared" si="45"/>
        <v>0</v>
      </c>
    </row>
    <row r="2129" spans="12:14" x14ac:dyDescent="0.25">
      <c r="L2129" s="15">
        <f>SUM($N$22:N2129)</f>
        <v>3</v>
      </c>
      <c r="M2129" s="15" t="str">
        <f>IF('Base articles déposés'!$A2118='Récap par déposant'!$H$2,'Base articles déposés'!$B2118,"")</f>
        <v/>
      </c>
      <c r="N2129" s="15">
        <f t="shared" si="45"/>
        <v>0</v>
      </c>
    </row>
    <row r="2130" spans="12:14" x14ac:dyDescent="0.25">
      <c r="L2130" s="15">
        <f>SUM($N$22:N2130)</f>
        <v>3</v>
      </c>
      <c r="M2130" s="15" t="str">
        <f>IF('Base articles déposés'!$A2119='Récap par déposant'!$H$2,'Base articles déposés'!$B2119,"")</f>
        <v/>
      </c>
      <c r="N2130" s="15">
        <f t="shared" si="45"/>
        <v>0</v>
      </c>
    </row>
    <row r="2131" spans="12:14" x14ac:dyDescent="0.25">
      <c r="L2131" s="15">
        <f>SUM($N$22:N2131)</f>
        <v>3</v>
      </c>
      <c r="M2131" s="15" t="str">
        <f>IF('Base articles déposés'!$A2120='Récap par déposant'!$H$2,'Base articles déposés'!$B2120,"")</f>
        <v/>
      </c>
      <c r="N2131" s="15">
        <f t="shared" ref="N2131:N2194" si="46">IF(M2131="",0,1)</f>
        <v>0</v>
      </c>
    </row>
    <row r="2132" spans="12:14" x14ac:dyDescent="0.25">
      <c r="L2132" s="15">
        <f>SUM($N$22:N2132)</f>
        <v>3</v>
      </c>
      <c r="M2132" s="15" t="str">
        <f>IF('Base articles déposés'!$A2121='Récap par déposant'!$H$2,'Base articles déposés'!$B2121,"")</f>
        <v/>
      </c>
      <c r="N2132" s="15">
        <f t="shared" si="46"/>
        <v>0</v>
      </c>
    </row>
    <row r="2133" spans="12:14" x14ac:dyDescent="0.25">
      <c r="L2133" s="15">
        <f>SUM($N$22:N2133)</f>
        <v>3</v>
      </c>
      <c r="M2133" s="15" t="str">
        <f>IF('Base articles déposés'!$A2122='Récap par déposant'!$H$2,'Base articles déposés'!$B2122,"")</f>
        <v/>
      </c>
      <c r="N2133" s="15">
        <f t="shared" si="46"/>
        <v>0</v>
      </c>
    </row>
    <row r="2134" spans="12:14" x14ac:dyDescent="0.25">
      <c r="L2134" s="15">
        <f>SUM($N$22:N2134)</f>
        <v>3</v>
      </c>
      <c r="M2134" s="15" t="str">
        <f>IF('Base articles déposés'!$A2123='Récap par déposant'!$H$2,'Base articles déposés'!$B2123,"")</f>
        <v/>
      </c>
      <c r="N2134" s="15">
        <f t="shared" si="46"/>
        <v>0</v>
      </c>
    </row>
    <row r="2135" spans="12:14" x14ac:dyDescent="0.25">
      <c r="L2135" s="15">
        <f>SUM($N$22:N2135)</f>
        <v>3</v>
      </c>
      <c r="M2135" s="15" t="str">
        <f>IF('Base articles déposés'!$A2124='Récap par déposant'!$H$2,'Base articles déposés'!$B2124,"")</f>
        <v/>
      </c>
      <c r="N2135" s="15">
        <f t="shared" si="46"/>
        <v>0</v>
      </c>
    </row>
    <row r="2136" spans="12:14" x14ac:dyDescent="0.25">
      <c r="L2136" s="15">
        <f>SUM($N$22:N2136)</f>
        <v>3</v>
      </c>
      <c r="M2136" s="15" t="str">
        <f>IF('Base articles déposés'!$A2125='Récap par déposant'!$H$2,'Base articles déposés'!$B2125,"")</f>
        <v/>
      </c>
      <c r="N2136" s="15">
        <f t="shared" si="46"/>
        <v>0</v>
      </c>
    </row>
    <row r="2137" spans="12:14" x14ac:dyDescent="0.25">
      <c r="L2137" s="15">
        <f>SUM($N$22:N2137)</f>
        <v>3</v>
      </c>
      <c r="M2137" s="15" t="str">
        <f>IF('Base articles déposés'!$A2126='Récap par déposant'!$H$2,'Base articles déposés'!$B2126,"")</f>
        <v/>
      </c>
      <c r="N2137" s="15">
        <f t="shared" si="46"/>
        <v>0</v>
      </c>
    </row>
    <row r="2138" spans="12:14" x14ac:dyDescent="0.25">
      <c r="L2138" s="15">
        <f>SUM($N$22:N2138)</f>
        <v>3</v>
      </c>
      <c r="M2138" s="15" t="str">
        <f>IF('Base articles déposés'!$A2127='Récap par déposant'!$H$2,'Base articles déposés'!$B2127,"")</f>
        <v/>
      </c>
      <c r="N2138" s="15">
        <f t="shared" si="46"/>
        <v>0</v>
      </c>
    </row>
    <row r="2139" spans="12:14" x14ac:dyDescent="0.25">
      <c r="L2139" s="15">
        <f>SUM($N$22:N2139)</f>
        <v>3</v>
      </c>
      <c r="M2139" s="15" t="str">
        <f>IF('Base articles déposés'!$A2128='Récap par déposant'!$H$2,'Base articles déposés'!$B2128,"")</f>
        <v/>
      </c>
      <c r="N2139" s="15">
        <f t="shared" si="46"/>
        <v>0</v>
      </c>
    </row>
    <row r="2140" spans="12:14" x14ac:dyDescent="0.25">
      <c r="L2140" s="15">
        <f>SUM($N$22:N2140)</f>
        <v>3</v>
      </c>
      <c r="M2140" s="15" t="str">
        <f>IF('Base articles déposés'!$A2129='Récap par déposant'!$H$2,'Base articles déposés'!$B2129,"")</f>
        <v/>
      </c>
      <c r="N2140" s="15">
        <f t="shared" si="46"/>
        <v>0</v>
      </c>
    </row>
    <row r="2141" spans="12:14" x14ac:dyDescent="0.25">
      <c r="L2141" s="15">
        <f>SUM($N$22:N2141)</f>
        <v>3</v>
      </c>
      <c r="M2141" s="15" t="str">
        <f>IF('Base articles déposés'!$A2130='Récap par déposant'!$H$2,'Base articles déposés'!$B2130,"")</f>
        <v/>
      </c>
      <c r="N2141" s="15">
        <f t="shared" si="46"/>
        <v>0</v>
      </c>
    </row>
    <row r="2142" spans="12:14" x14ac:dyDescent="0.25">
      <c r="L2142" s="15">
        <f>SUM($N$22:N2142)</f>
        <v>3</v>
      </c>
      <c r="M2142" s="15" t="str">
        <f>IF('Base articles déposés'!$A2131='Récap par déposant'!$H$2,'Base articles déposés'!$B2131,"")</f>
        <v/>
      </c>
      <c r="N2142" s="15">
        <f t="shared" si="46"/>
        <v>0</v>
      </c>
    </row>
    <row r="2143" spans="12:14" x14ac:dyDescent="0.25">
      <c r="L2143" s="15">
        <f>SUM($N$22:N2143)</f>
        <v>3</v>
      </c>
      <c r="M2143" s="15" t="str">
        <f>IF('Base articles déposés'!$A2132='Récap par déposant'!$H$2,'Base articles déposés'!$B2132,"")</f>
        <v/>
      </c>
      <c r="N2143" s="15">
        <f t="shared" si="46"/>
        <v>0</v>
      </c>
    </row>
    <row r="2144" spans="12:14" x14ac:dyDescent="0.25">
      <c r="L2144" s="15">
        <f>SUM($N$22:N2144)</f>
        <v>3</v>
      </c>
      <c r="M2144" s="15" t="str">
        <f>IF('Base articles déposés'!$A2133='Récap par déposant'!$H$2,'Base articles déposés'!$B2133,"")</f>
        <v/>
      </c>
      <c r="N2144" s="15">
        <f t="shared" si="46"/>
        <v>0</v>
      </c>
    </row>
    <row r="2145" spans="12:14" x14ac:dyDescent="0.25">
      <c r="L2145" s="15">
        <f>SUM($N$22:N2145)</f>
        <v>3</v>
      </c>
      <c r="M2145" s="15" t="str">
        <f>IF('Base articles déposés'!$A2134='Récap par déposant'!$H$2,'Base articles déposés'!$B2134,"")</f>
        <v/>
      </c>
      <c r="N2145" s="15">
        <f t="shared" si="46"/>
        <v>0</v>
      </c>
    </row>
    <row r="2146" spans="12:14" x14ac:dyDescent="0.25">
      <c r="L2146" s="15">
        <f>SUM($N$22:N2146)</f>
        <v>3</v>
      </c>
      <c r="M2146" s="15" t="str">
        <f>IF('Base articles déposés'!$A2135='Récap par déposant'!$H$2,'Base articles déposés'!$B2135,"")</f>
        <v/>
      </c>
      <c r="N2146" s="15">
        <f t="shared" si="46"/>
        <v>0</v>
      </c>
    </row>
    <row r="2147" spans="12:14" x14ac:dyDescent="0.25">
      <c r="L2147" s="15">
        <f>SUM($N$22:N2147)</f>
        <v>3</v>
      </c>
      <c r="M2147" s="15" t="str">
        <f>IF('Base articles déposés'!$A2136='Récap par déposant'!$H$2,'Base articles déposés'!$B2136,"")</f>
        <v/>
      </c>
      <c r="N2147" s="15">
        <f t="shared" si="46"/>
        <v>0</v>
      </c>
    </row>
    <row r="2148" spans="12:14" x14ac:dyDescent="0.25">
      <c r="L2148" s="15">
        <f>SUM($N$22:N2148)</f>
        <v>3</v>
      </c>
      <c r="M2148" s="15" t="str">
        <f>IF('Base articles déposés'!$A2137='Récap par déposant'!$H$2,'Base articles déposés'!$B2137,"")</f>
        <v/>
      </c>
      <c r="N2148" s="15">
        <f t="shared" si="46"/>
        <v>0</v>
      </c>
    </row>
    <row r="2149" spans="12:14" x14ac:dyDescent="0.25">
      <c r="L2149" s="15">
        <f>SUM($N$22:N2149)</f>
        <v>3</v>
      </c>
      <c r="M2149" s="15" t="str">
        <f>IF('Base articles déposés'!$A2138='Récap par déposant'!$H$2,'Base articles déposés'!$B2138,"")</f>
        <v/>
      </c>
      <c r="N2149" s="15">
        <f t="shared" si="46"/>
        <v>0</v>
      </c>
    </row>
    <row r="2150" spans="12:14" x14ac:dyDescent="0.25">
      <c r="L2150" s="15">
        <f>SUM($N$22:N2150)</f>
        <v>3</v>
      </c>
      <c r="M2150" s="15" t="str">
        <f>IF('Base articles déposés'!$A2139='Récap par déposant'!$H$2,'Base articles déposés'!$B2139,"")</f>
        <v/>
      </c>
      <c r="N2150" s="15">
        <f t="shared" si="46"/>
        <v>0</v>
      </c>
    </row>
    <row r="2151" spans="12:14" x14ac:dyDescent="0.25">
      <c r="L2151" s="15">
        <f>SUM($N$22:N2151)</f>
        <v>3</v>
      </c>
      <c r="M2151" s="15" t="str">
        <f>IF('Base articles déposés'!$A2140='Récap par déposant'!$H$2,'Base articles déposés'!$B2140,"")</f>
        <v/>
      </c>
      <c r="N2151" s="15">
        <f t="shared" si="46"/>
        <v>0</v>
      </c>
    </row>
    <row r="2152" spans="12:14" x14ac:dyDescent="0.25">
      <c r="L2152" s="15">
        <f>SUM($N$22:N2152)</f>
        <v>3</v>
      </c>
      <c r="M2152" s="15" t="str">
        <f>IF('Base articles déposés'!$A2141='Récap par déposant'!$H$2,'Base articles déposés'!$B2141,"")</f>
        <v/>
      </c>
      <c r="N2152" s="15">
        <f t="shared" si="46"/>
        <v>0</v>
      </c>
    </row>
    <row r="2153" spans="12:14" x14ac:dyDescent="0.25">
      <c r="L2153" s="15">
        <f>SUM($N$22:N2153)</f>
        <v>3</v>
      </c>
      <c r="M2153" s="15" t="str">
        <f>IF('Base articles déposés'!$A2142='Récap par déposant'!$H$2,'Base articles déposés'!$B2142,"")</f>
        <v/>
      </c>
      <c r="N2153" s="15">
        <f t="shared" si="46"/>
        <v>0</v>
      </c>
    </row>
    <row r="2154" spans="12:14" x14ac:dyDescent="0.25">
      <c r="L2154" s="15">
        <f>SUM($N$22:N2154)</f>
        <v>3</v>
      </c>
      <c r="M2154" s="15" t="str">
        <f>IF('Base articles déposés'!$A2143='Récap par déposant'!$H$2,'Base articles déposés'!$B2143,"")</f>
        <v/>
      </c>
      <c r="N2154" s="15">
        <f t="shared" si="46"/>
        <v>0</v>
      </c>
    </row>
    <row r="2155" spans="12:14" x14ac:dyDescent="0.25">
      <c r="L2155" s="15">
        <f>SUM($N$22:N2155)</f>
        <v>3</v>
      </c>
      <c r="M2155" s="15" t="str">
        <f>IF('Base articles déposés'!$A2144='Récap par déposant'!$H$2,'Base articles déposés'!$B2144,"")</f>
        <v/>
      </c>
      <c r="N2155" s="15">
        <f t="shared" si="46"/>
        <v>0</v>
      </c>
    </row>
    <row r="2156" spans="12:14" x14ac:dyDescent="0.25">
      <c r="L2156" s="15">
        <f>SUM($N$22:N2156)</f>
        <v>3</v>
      </c>
      <c r="M2156" s="15" t="str">
        <f>IF('Base articles déposés'!$A2145='Récap par déposant'!$H$2,'Base articles déposés'!$B2145,"")</f>
        <v/>
      </c>
      <c r="N2156" s="15">
        <f t="shared" si="46"/>
        <v>0</v>
      </c>
    </row>
    <row r="2157" spans="12:14" x14ac:dyDescent="0.25">
      <c r="L2157" s="15">
        <f>SUM($N$22:N2157)</f>
        <v>3</v>
      </c>
      <c r="M2157" s="15" t="str">
        <f>IF('Base articles déposés'!$A2146='Récap par déposant'!$H$2,'Base articles déposés'!$B2146,"")</f>
        <v/>
      </c>
      <c r="N2157" s="15">
        <f t="shared" si="46"/>
        <v>0</v>
      </c>
    </row>
    <row r="2158" spans="12:14" x14ac:dyDescent="0.25">
      <c r="L2158" s="15">
        <f>SUM($N$22:N2158)</f>
        <v>3</v>
      </c>
      <c r="M2158" s="15" t="str">
        <f>IF('Base articles déposés'!$A2147='Récap par déposant'!$H$2,'Base articles déposés'!$B2147,"")</f>
        <v/>
      </c>
      <c r="N2158" s="15">
        <f t="shared" si="46"/>
        <v>0</v>
      </c>
    </row>
    <row r="2159" spans="12:14" x14ac:dyDescent="0.25">
      <c r="L2159" s="15">
        <f>SUM($N$22:N2159)</f>
        <v>3</v>
      </c>
      <c r="M2159" s="15" t="str">
        <f>IF('Base articles déposés'!$A2148='Récap par déposant'!$H$2,'Base articles déposés'!$B2148,"")</f>
        <v/>
      </c>
      <c r="N2159" s="15">
        <f t="shared" si="46"/>
        <v>0</v>
      </c>
    </row>
    <row r="2160" spans="12:14" x14ac:dyDescent="0.25">
      <c r="L2160" s="15">
        <f>SUM($N$22:N2160)</f>
        <v>3</v>
      </c>
      <c r="M2160" s="15" t="str">
        <f>IF('Base articles déposés'!$A2149='Récap par déposant'!$H$2,'Base articles déposés'!$B2149,"")</f>
        <v/>
      </c>
      <c r="N2160" s="15">
        <f t="shared" si="46"/>
        <v>0</v>
      </c>
    </row>
    <row r="2161" spans="12:14" x14ac:dyDescent="0.25">
      <c r="L2161" s="15">
        <f>SUM($N$22:N2161)</f>
        <v>3</v>
      </c>
      <c r="M2161" s="15" t="str">
        <f>IF('Base articles déposés'!$A2150='Récap par déposant'!$H$2,'Base articles déposés'!$B2150,"")</f>
        <v/>
      </c>
      <c r="N2161" s="15">
        <f t="shared" si="46"/>
        <v>0</v>
      </c>
    </row>
    <row r="2162" spans="12:14" x14ac:dyDescent="0.25">
      <c r="L2162" s="15">
        <f>SUM($N$22:N2162)</f>
        <v>3</v>
      </c>
      <c r="M2162" s="15" t="str">
        <f>IF('Base articles déposés'!$A2151='Récap par déposant'!$H$2,'Base articles déposés'!$B2151,"")</f>
        <v/>
      </c>
      <c r="N2162" s="15">
        <f t="shared" si="46"/>
        <v>0</v>
      </c>
    </row>
    <row r="2163" spans="12:14" x14ac:dyDescent="0.25">
      <c r="L2163" s="15">
        <f>SUM($N$22:N2163)</f>
        <v>3</v>
      </c>
      <c r="M2163" s="15" t="str">
        <f>IF('Base articles déposés'!$A2152='Récap par déposant'!$H$2,'Base articles déposés'!$B2152,"")</f>
        <v/>
      </c>
      <c r="N2163" s="15">
        <f t="shared" si="46"/>
        <v>0</v>
      </c>
    </row>
    <row r="2164" spans="12:14" x14ac:dyDescent="0.25">
      <c r="L2164" s="15">
        <f>SUM($N$22:N2164)</f>
        <v>3</v>
      </c>
      <c r="M2164" s="15" t="str">
        <f>IF('Base articles déposés'!$A2153='Récap par déposant'!$H$2,'Base articles déposés'!$B2153,"")</f>
        <v/>
      </c>
      <c r="N2164" s="15">
        <f t="shared" si="46"/>
        <v>0</v>
      </c>
    </row>
    <row r="2165" spans="12:14" x14ac:dyDescent="0.25">
      <c r="L2165" s="15">
        <f>SUM($N$22:N2165)</f>
        <v>3</v>
      </c>
      <c r="M2165" s="15" t="str">
        <f>IF('Base articles déposés'!$A2154='Récap par déposant'!$H$2,'Base articles déposés'!$B2154,"")</f>
        <v/>
      </c>
      <c r="N2165" s="15">
        <f t="shared" si="46"/>
        <v>0</v>
      </c>
    </row>
    <row r="2166" spans="12:14" x14ac:dyDescent="0.25">
      <c r="L2166" s="15">
        <f>SUM($N$22:N2166)</f>
        <v>3</v>
      </c>
      <c r="M2166" s="15" t="str">
        <f>IF('Base articles déposés'!$A2155='Récap par déposant'!$H$2,'Base articles déposés'!$B2155,"")</f>
        <v/>
      </c>
      <c r="N2166" s="15">
        <f t="shared" si="46"/>
        <v>0</v>
      </c>
    </row>
    <row r="2167" spans="12:14" x14ac:dyDescent="0.25">
      <c r="L2167" s="15">
        <f>SUM($N$22:N2167)</f>
        <v>3</v>
      </c>
      <c r="M2167" s="15" t="str">
        <f>IF('Base articles déposés'!$A2156='Récap par déposant'!$H$2,'Base articles déposés'!$B2156,"")</f>
        <v/>
      </c>
      <c r="N2167" s="15">
        <f t="shared" si="46"/>
        <v>0</v>
      </c>
    </row>
    <row r="2168" spans="12:14" x14ac:dyDescent="0.25">
      <c r="L2168" s="15">
        <f>SUM($N$22:N2168)</f>
        <v>3</v>
      </c>
      <c r="M2168" s="15" t="str">
        <f>IF('Base articles déposés'!$A2157='Récap par déposant'!$H$2,'Base articles déposés'!$B2157,"")</f>
        <v/>
      </c>
      <c r="N2168" s="15">
        <f t="shared" si="46"/>
        <v>0</v>
      </c>
    </row>
    <row r="2169" spans="12:14" x14ac:dyDescent="0.25">
      <c r="L2169" s="15">
        <f>SUM($N$22:N2169)</f>
        <v>3</v>
      </c>
      <c r="M2169" s="15" t="str">
        <f>IF('Base articles déposés'!$A2158='Récap par déposant'!$H$2,'Base articles déposés'!$B2158,"")</f>
        <v/>
      </c>
      <c r="N2169" s="15">
        <f t="shared" si="46"/>
        <v>0</v>
      </c>
    </row>
    <row r="2170" spans="12:14" x14ac:dyDescent="0.25">
      <c r="L2170" s="15">
        <f>SUM($N$22:N2170)</f>
        <v>3</v>
      </c>
      <c r="M2170" s="15" t="str">
        <f>IF('Base articles déposés'!$A2159='Récap par déposant'!$H$2,'Base articles déposés'!$B2159,"")</f>
        <v/>
      </c>
      <c r="N2170" s="15">
        <f t="shared" si="46"/>
        <v>0</v>
      </c>
    </row>
    <row r="2171" spans="12:14" x14ac:dyDescent="0.25">
      <c r="L2171" s="15">
        <f>SUM($N$22:N2171)</f>
        <v>3</v>
      </c>
      <c r="M2171" s="15" t="str">
        <f>IF('Base articles déposés'!$A2160='Récap par déposant'!$H$2,'Base articles déposés'!$B2160,"")</f>
        <v/>
      </c>
      <c r="N2171" s="15">
        <f t="shared" si="46"/>
        <v>0</v>
      </c>
    </row>
    <row r="2172" spans="12:14" x14ac:dyDescent="0.25">
      <c r="L2172" s="15">
        <f>SUM($N$22:N2172)</f>
        <v>3</v>
      </c>
      <c r="M2172" s="15" t="str">
        <f>IF('Base articles déposés'!$A2161='Récap par déposant'!$H$2,'Base articles déposés'!$B2161,"")</f>
        <v/>
      </c>
      <c r="N2172" s="15">
        <f t="shared" si="46"/>
        <v>0</v>
      </c>
    </row>
    <row r="2173" spans="12:14" x14ac:dyDescent="0.25">
      <c r="L2173" s="15">
        <f>SUM($N$22:N2173)</f>
        <v>3</v>
      </c>
      <c r="M2173" s="15" t="str">
        <f>IF('Base articles déposés'!$A2162='Récap par déposant'!$H$2,'Base articles déposés'!$B2162,"")</f>
        <v/>
      </c>
      <c r="N2173" s="15">
        <f t="shared" si="46"/>
        <v>0</v>
      </c>
    </row>
    <row r="2174" spans="12:14" x14ac:dyDescent="0.25">
      <c r="L2174" s="15">
        <f>SUM($N$22:N2174)</f>
        <v>3</v>
      </c>
      <c r="M2174" s="15" t="str">
        <f>IF('Base articles déposés'!$A2163='Récap par déposant'!$H$2,'Base articles déposés'!$B2163,"")</f>
        <v/>
      </c>
      <c r="N2174" s="15">
        <f t="shared" si="46"/>
        <v>0</v>
      </c>
    </row>
    <row r="2175" spans="12:14" x14ac:dyDescent="0.25">
      <c r="L2175" s="15">
        <f>SUM($N$22:N2175)</f>
        <v>3</v>
      </c>
      <c r="M2175" s="15" t="str">
        <f>IF('Base articles déposés'!$A2164='Récap par déposant'!$H$2,'Base articles déposés'!$B2164,"")</f>
        <v/>
      </c>
      <c r="N2175" s="15">
        <f t="shared" si="46"/>
        <v>0</v>
      </c>
    </row>
    <row r="2176" spans="12:14" x14ac:dyDescent="0.25">
      <c r="L2176" s="15">
        <f>SUM($N$22:N2176)</f>
        <v>3</v>
      </c>
      <c r="M2176" s="15" t="str">
        <f>IF('Base articles déposés'!$A2165='Récap par déposant'!$H$2,'Base articles déposés'!$B2165,"")</f>
        <v/>
      </c>
      <c r="N2176" s="15">
        <f t="shared" si="46"/>
        <v>0</v>
      </c>
    </row>
    <row r="2177" spans="12:14" x14ac:dyDescent="0.25">
      <c r="L2177" s="15">
        <f>SUM($N$22:N2177)</f>
        <v>3</v>
      </c>
      <c r="M2177" s="15" t="str">
        <f>IF('Base articles déposés'!$A2166='Récap par déposant'!$H$2,'Base articles déposés'!$B2166,"")</f>
        <v/>
      </c>
      <c r="N2177" s="15">
        <f t="shared" si="46"/>
        <v>0</v>
      </c>
    </row>
    <row r="2178" spans="12:14" x14ac:dyDescent="0.25">
      <c r="L2178" s="15">
        <f>SUM($N$22:N2178)</f>
        <v>3</v>
      </c>
      <c r="M2178" s="15" t="str">
        <f>IF('Base articles déposés'!$A2167='Récap par déposant'!$H$2,'Base articles déposés'!$B2167,"")</f>
        <v/>
      </c>
      <c r="N2178" s="15">
        <f t="shared" si="46"/>
        <v>0</v>
      </c>
    </row>
    <row r="2179" spans="12:14" x14ac:dyDescent="0.25">
      <c r="L2179" s="15">
        <f>SUM($N$22:N2179)</f>
        <v>3</v>
      </c>
      <c r="M2179" s="15" t="str">
        <f>IF('Base articles déposés'!$A2168='Récap par déposant'!$H$2,'Base articles déposés'!$B2168,"")</f>
        <v/>
      </c>
      <c r="N2179" s="15">
        <f t="shared" si="46"/>
        <v>0</v>
      </c>
    </row>
    <row r="2180" spans="12:14" x14ac:dyDescent="0.25">
      <c r="L2180" s="15">
        <f>SUM($N$22:N2180)</f>
        <v>3</v>
      </c>
      <c r="M2180" s="15" t="str">
        <f>IF('Base articles déposés'!$A2169='Récap par déposant'!$H$2,'Base articles déposés'!$B2169,"")</f>
        <v/>
      </c>
      <c r="N2180" s="15">
        <f t="shared" si="46"/>
        <v>0</v>
      </c>
    </row>
    <row r="2181" spans="12:14" x14ac:dyDescent="0.25">
      <c r="L2181" s="15">
        <f>SUM($N$22:N2181)</f>
        <v>3</v>
      </c>
      <c r="M2181" s="15" t="str">
        <f>IF('Base articles déposés'!$A2170='Récap par déposant'!$H$2,'Base articles déposés'!$B2170,"")</f>
        <v/>
      </c>
      <c r="N2181" s="15">
        <f t="shared" si="46"/>
        <v>0</v>
      </c>
    </row>
    <row r="2182" spans="12:14" x14ac:dyDescent="0.25">
      <c r="L2182" s="15">
        <f>SUM($N$22:N2182)</f>
        <v>3</v>
      </c>
      <c r="M2182" s="15" t="str">
        <f>IF('Base articles déposés'!$A2171='Récap par déposant'!$H$2,'Base articles déposés'!$B2171,"")</f>
        <v/>
      </c>
      <c r="N2182" s="15">
        <f t="shared" si="46"/>
        <v>0</v>
      </c>
    </row>
    <row r="2183" spans="12:14" x14ac:dyDescent="0.25">
      <c r="L2183" s="15">
        <f>SUM($N$22:N2183)</f>
        <v>3</v>
      </c>
      <c r="M2183" s="15" t="str">
        <f>IF('Base articles déposés'!$A2172='Récap par déposant'!$H$2,'Base articles déposés'!$B2172,"")</f>
        <v/>
      </c>
      <c r="N2183" s="15">
        <f t="shared" si="46"/>
        <v>0</v>
      </c>
    </row>
    <row r="2184" spans="12:14" x14ac:dyDescent="0.25">
      <c r="L2184" s="15">
        <f>SUM($N$22:N2184)</f>
        <v>3</v>
      </c>
      <c r="M2184" s="15" t="str">
        <f>IF('Base articles déposés'!$A2173='Récap par déposant'!$H$2,'Base articles déposés'!$B2173,"")</f>
        <v/>
      </c>
      <c r="N2184" s="15">
        <f t="shared" si="46"/>
        <v>0</v>
      </c>
    </row>
    <row r="2185" spans="12:14" x14ac:dyDescent="0.25">
      <c r="L2185" s="15">
        <f>SUM($N$22:N2185)</f>
        <v>3</v>
      </c>
      <c r="M2185" s="15" t="str">
        <f>IF('Base articles déposés'!$A2174='Récap par déposant'!$H$2,'Base articles déposés'!$B2174,"")</f>
        <v/>
      </c>
      <c r="N2185" s="15">
        <f t="shared" si="46"/>
        <v>0</v>
      </c>
    </row>
    <row r="2186" spans="12:14" x14ac:dyDescent="0.25">
      <c r="L2186" s="15">
        <f>SUM($N$22:N2186)</f>
        <v>3</v>
      </c>
      <c r="M2186" s="15" t="str">
        <f>IF('Base articles déposés'!$A2175='Récap par déposant'!$H$2,'Base articles déposés'!$B2175,"")</f>
        <v/>
      </c>
      <c r="N2186" s="15">
        <f t="shared" si="46"/>
        <v>0</v>
      </c>
    </row>
    <row r="2187" spans="12:14" x14ac:dyDescent="0.25">
      <c r="L2187" s="15">
        <f>SUM($N$22:N2187)</f>
        <v>3</v>
      </c>
      <c r="M2187" s="15" t="str">
        <f>IF('Base articles déposés'!$A2176='Récap par déposant'!$H$2,'Base articles déposés'!$B2176,"")</f>
        <v/>
      </c>
      <c r="N2187" s="15">
        <f t="shared" si="46"/>
        <v>0</v>
      </c>
    </row>
    <row r="2188" spans="12:14" x14ac:dyDescent="0.25">
      <c r="L2188" s="15">
        <f>SUM($N$22:N2188)</f>
        <v>3</v>
      </c>
      <c r="M2188" s="15" t="str">
        <f>IF('Base articles déposés'!$A2177='Récap par déposant'!$H$2,'Base articles déposés'!$B2177,"")</f>
        <v/>
      </c>
      <c r="N2188" s="15">
        <f t="shared" si="46"/>
        <v>0</v>
      </c>
    </row>
    <row r="2189" spans="12:14" x14ac:dyDescent="0.25">
      <c r="L2189" s="15">
        <f>SUM($N$22:N2189)</f>
        <v>3</v>
      </c>
      <c r="M2189" s="15" t="str">
        <f>IF('Base articles déposés'!$A2178='Récap par déposant'!$H$2,'Base articles déposés'!$B2178,"")</f>
        <v/>
      </c>
      <c r="N2189" s="15">
        <f t="shared" si="46"/>
        <v>0</v>
      </c>
    </row>
    <row r="2190" spans="12:14" x14ac:dyDescent="0.25">
      <c r="L2190" s="15">
        <f>SUM($N$22:N2190)</f>
        <v>3</v>
      </c>
      <c r="M2190" s="15" t="str">
        <f>IF('Base articles déposés'!$A2179='Récap par déposant'!$H$2,'Base articles déposés'!$B2179,"")</f>
        <v/>
      </c>
      <c r="N2190" s="15">
        <f t="shared" si="46"/>
        <v>0</v>
      </c>
    </row>
    <row r="2191" spans="12:14" x14ac:dyDescent="0.25">
      <c r="L2191" s="15">
        <f>SUM($N$22:N2191)</f>
        <v>3</v>
      </c>
      <c r="M2191" s="15" t="str">
        <f>IF('Base articles déposés'!$A2180='Récap par déposant'!$H$2,'Base articles déposés'!$B2180,"")</f>
        <v/>
      </c>
      <c r="N2191" s="15">
        <f t="shared" si="46"/>
        <v>0</v>
      </c>
    </row>
    <row r="2192" spans="12:14" x14ac:dyDescent="0.25">
      <c r="L2192" s="15">
        <f>SUM($N$22:N2192)</f>
        <v>3</v>
      </c>
      <c r="M2192" s="15" t="str">
        <f>IF('Base articles déposés'!$A2181='Récap par déposant'!$H$2,'Base articles déposés'!$B2181,"")</f>
        <v/>
      </c>
      <c r="N2192" s="15">
        <f t="shared" si="46"/>
        <v>0</v>
      </c>
    </row>
    <row r="2193" spans="12:14" x14ac:dyDescent="0.25">
      <c r="L2193" s="15">
        <f>SUM($N$22:N2193)</f>
        <v>3</v>
      </c>
      <c r="M2193" s="15" t="str">
        <f>IF('Base articles déposés'!$A2182='Récap par déposant'!$H$2,'Base articles déposés'!$B2182,"")</f>
        <v/>
      </c>
      <c r="N2193" s="15">
        <f t="shared" si="46"/>
        <v>0</v>
      </c>
    </row>
    <row r="2194" spans="12:14" x14ac:dyDescent="0.25">
      <c r="L2194" s="15">
        <f>SUM($N$22:N2194)</f>
        <v>3</v>
      </c>
      <c r="M2194" s="15" t="str">
        <f>IF('Base articles déposés'!$A2183='Récap par déposant'!$H$2,'Base articles déposés'!$B2183,"")</f>
        <v/>
      </c>
      <c r="N2194" s="15">
        <f t="shared" si="46"/>
        <v>0</v>
      </c>
    </row>
    <row r="2195" spans="12:14" x14ac:dyDescent="0.25">
      <c r="L2195" s="15">
        <f>SUM($N$22:N2195)</f>
        <v>3</v>
      </c>
      <c r="M2195" s="15" t="str">
        <f>IF('Base articles déposés'!$A2184='Récap par déposant'!$H$2,'Base articles déposés'!$B2184,"")</f>
        <v/>
      </c>
      <c r="N2195" s="15">
        <f t="shared" ref="N2195:N2258" si="47">IF(M2195="",0,1)</f>
        <v>0</v>
      </c>
    </row>
    <row r="2196" spans="12:14" x14ac:dyDescent="0.25">
      <c r="L2196" s="15">
        <f>SUM($N$22:N2196)</f>
        <v>3</v>
      </c>
      <c r="M2196" s="15" t="str">
        <f>IF('Base articles déposés'!$A2185='Récap par déposant'!$H$2,'Base articles déposés'!$B2185,"")</f>
        <v/>
      </c>
      <c r="N2196" s="15">
        <f t="shared" si="47"/>
        <v>0</v>
      </c>
    </row>
    <row r="2197" spans="12:14" x14ac:dyDescent="0.25">
      <c r="L2197" s="15">
        <f>SUM($N$22:N2197)</f>
        <v>3</v>
      </c>
      <c r="M2197" s="15" t="str">
        <f>IF('Base articles déposés'!$A2186='Récap par déposant'!$H$2,'Base articles déposés'!$B2186,"")</f>
        <v/>
      </c>
      <c r="N2197" s="15">
        <f t="shared" si="47"/>
        <v>0</v>
      </c>
    </row>
    <row r="2198" spans="12:14" x14ac:dyDescent="0.25">
      <c r="L2198" s="15">
        <f>SUM($N$22:N2198)</f>
        <v>3</v>
      </c>
      <c r="M2198" s="15" t="str">
        <f>IF('Base articles déposés'!$A2187='Récap par déposant'!$H$2,'Base articles déposés'!$B2187,"")</f>
        <v/>
      </c>
      <c r="N2198" s="15">
        <f t="shared" si="47"/>
        <v>0</v>
      </c>
    </row>
    <row r="2199" spans="12:14" x14ac:dyDescent="0.25">
      <c r="L2199" s="15">
        <f>SUM($N$22:N2199)</f>
        <v>3</v>
      </c>
      <c r="M2199" s="15" t="str">
        <f>IF('Base articles déposés'!$A2188='Récap par déposant'!$H$2,'Base articles déposés'!$B2188,"")</f>
        <v/>
      </c>
      <c r="N2199" s="15">
        <f t="shared" si="47"/>
        <v>0</v>
      </c>
    </row>
    <row r="2200" spans="12:14" x14ac:dyDescent="0.25">
      <c r="L2200" s="15">
        <f>SUM($N$22:N2200)</f>
        <v>3</v>
      </c>
      <c r="M2200" s="15" t="str">
        <f>IF('Base articles déposés'!$A2189='Récap par déposant'!$H$2,'Base articles déposés'!$B2189,"")</f>
        <v/>
      </c>
      <c r="N2200" s="15">
        <f t="shared" si="47"/>
        <v>0</v>
      </c>
    </row>
    <row r="2201" spans="12:14" x14ac:dyDescent="0.25">
      <c r="L2201" s="15">
        <f>SUM($N$22:N2201)</f>
        <v>3</v>
      </c>
      <c r="M2201" s="15" t="str">
        <f>IF('Base articles déposés'!$A2190='Récap par déposant'!$H$2,'Base articles déposés'!$B2190,"")</f>
        <v/>
      </c>
      <c r="N2201" s="15">
        <f t="shared" si="47"/>
        <v>0</v>
      </c>
    </row>
    <row r="2202" spans="12:14" x14ac:dyDescent="0.25">
      <c r="L2202" s="15">
        <f>SUM($N$22:N2202)</f>
        <v>3</v>
      </c>
      <c r="M2202" s="15" t="str">
        <f>IF('Base articles déposés'!$A2191='Récap par déposant'!$H$2,'Base articles déposés'!$B2191,"")</f>
        <v/>
      </c>
      <c r="N2202" s="15">
        <f t="shared" si="47"/>
        <v>0</v>
      </c>
    </row>
    <row r="2203" spans="12:14" x14ac:dyDescent="0.25">
      <c r="L2203" s="15">
        <f>SUM($N$22:N2203)</f>
        <v>3</v>
      </c>
      <c r="M2203" s="15" t="str">
        <f>IF('Base articles déposés'!$A2192='Récap par déposant'!$H$2,'Base articles déposés'!$B2192,"")</f>
        <v/>
      </c>
      <c r="N2203" s="15">
        <f t="shared" si="47"/>
        <v>0</v>
      </c>
    </row>
    <row r="2204" spans="12:14" x14ac:dyDescent="0.25">
      <c r="L2204" s="15">
        <f>SUM($N$22:N2204)</f>
        <v>3</v>
      </c>
      <c r="M2204" s="15" t="str">
        <f>IF('Base articles déposés'!$A2193='Récap par déposant'!$H$2,'Base articles déposés'!$B2193,"")</f>
        <v/>
      </c>
      <c r="N2204" s="15">
        <f t="shared" si="47"/>
        <v>0</v>
      </c>
    </row>
    <row r="2205" spans="12:14" x14ac:dyDescent="0.25">
      <c r="L2205" s="15">
        <f>SUM($N$22:N2205)</f>
        <v>3</v>
      </c>
      <c r="M2205" s="15" t="str">
        <f>IF('Base articles déposés'!$A2194='Récap par déposant'!$H$2,'Base articles déposés'!$B2194,"")</f>
        <v/>
      </c>
      <c r="N2205" s="15">
        <f t="shared" si="47"/>
        <v>0</v>
      </c>
    </row>
    <row r="2206" spans="12:14" x14ac:dyDescent="0.25">
      <c r="L2206" s="15">
        <f>SUM($N$22:N2206)</f>
        <v>3</v>
      </c>
      <c r="M2206" s="15" t="str">
        <f>IF('Base articles déposés'!$A2195='Récap par déposant'!$H$2,'Base articles déposés'!$B2195,"")</f>
        <v/>
      </c>
      <c r="N2206" s="15">
        <f t="shared" si="47"/>
        <v>0</v>
      </c>
    </row>
    <row r="2207" spans="12:14" x14ac:dyDescent="0.25">
      <c r="L2207" s="15">
        <f>SUM($N$22:N2207)</f>
        <v>3</v>
      </c>
      <c r="M2207" s="15" t="str">
        <f>IF('Base articles déposés'!$A2196='Récap par déposant'!$H$2,'Base articles déposés'!$B2196,"")</f>
        <v/>
      </c>
      <c r="N2207" s="15">
        <f t="shared" si="47"/>
        <v>0</v>
      </c>
    </row>
    <row r="2208" spans="12:14" x14ac:dyDescent="0.25">
      <c r="L2208" s="15">
        <f>SUM($N$22:N2208)</f>
        <v>3</v>
      </c>
      <c r="M2208" s="15" t="str">
        <f>IF('Base articles déposés'!$A2197='Récap par déposant'!$H$2,'Base articles déposés'!$B2197,"")</f>
        <v/>
      </c>
      <c r="N2208" s="15">
        <f t="shared" si="47"/>
        <v>0</v>
      </c>
    </row>
    <row r="2209" spans="12:14" x14ac:dyDescent="0.25">
      <c r="L2209" s="15">
        <f>SUM($N$22:N2209)</f>
        <v>3</v>
      </c>
      <c r="M2209" s="15" t="str">
        <f>IF('Base articles déposés'!$A2198='Récap par déposant'!$H$2,'Base articles déposés'!$B2198,"")</f>
        <v/>
      </c>
      <c r="N2209" s="15">
        <f t="shared" si="47"/>
        <v>0</v>
      </c>
    </row>
    <row r="2210" spans="12:14" x14ac:dyDescent="0.25">
      <c r="L2210" s="15">
        <f>SUM($N$22:N2210)</f>
        <v>3</v>
      </c>
      <c r="M2210" s="15" t="str">
        <f>IF('Base articles déposés'!$A2199='Récap par déposant'!$H$2,'Base articles déposés'!$B2199,"")</f>
        <v/>
      </c>
      <c r="N2210" s="15">
        <f t="shared" si="47"/>
        <v>0</v>
      </c>
    </row>
    <row r="2211" spans="12:14" x14ac:dyDescent="0.25">
      <c r="L2211" s="15">
        <f>SUM($N$22:N2211)</f>
        <v>3</v>
      </c>
      <c r="M2211" s="15" t="str">
        <f>IF('Base articles déposés'!$A2200='Récap par déposant'!$H$2,'Base articles déposés'!$B2200,"")</f>
        <v/>
      </c>
      <c r="N2211" s="15">
        <f t="shared" si="47"/>
        <v>0</v>
      </c>
    </row>
    <row r="2212" spans="12:14" x14ac:dyDescent="0.25">
      <c r="L2212" s="15">
        <f>SUM($N$22:N2212)</f>
        <v>3</v>
      </c>
      <c r="M2212" s="15" t="str">
        <f>IF('Base articles déposés'!$A2201='Récap par déposant'!$H$2,'Base articles déposés'!$B2201,"")</f>
        <v/>
      </c>
      <c r="N2212" s="15">
        <f t="shared" si="47"/>
        <v>0</v>
      </c>
    </row>
    <row r="2213" spans="12:14" x14ac:dyDescent="0.25">
      <c r="L2213" s="15">
        <f>SUM($N$22:N2213)</f>
        <v>3</v>
      </c>
      <c r="M2213" s="15" t="str">
        <f>IF('Base articles déposés'!$A2202='Récap par déposant'!$H$2,'Base articles déposés'!$B2202,"")</f>
        <v/>
      </c>
      <c r="N2213" s="15">
        <f t="shared" si="47"/>
        <v>0</v>
      </c>
    </row>
    <row r="2214" spans="12:14" x14ac:dyDescent="0.25">
      <c r="L2214" s="15">
        <f>SUM($N$22:N2214)</f>
        <v>3</v>
      </c>
      <c r="M2214" s="15" t="str">
        <f>IF('Base articles déposés'!$A2203='Récap par déposant'!$H$2,'Base articles déposés'!$B2203,"")</f>
        <v/>
      </c>
      <c r="N2214" s="15">
        <f t="shared" si="47"/>
        <v>0</v>
      </c>
    </row>
    <row r="2215" spans="12:14" x14ac:dyDescent="0.25">
      <c r="L2215" s="15">
        <f>SUM($N$22:N2215)</f>
        <v>3</v>
      </c>
      <c r="M2215" s="15" t="str">
        <f>IF('Base articles déposés'!$A2204='Récap par déposant'!$H$2,'Base articles déposés'!$B2204,"")</f>
        <v/>
      </c>
      <c r="N2215" s="15">
        <f t="shared" si="47"/>
        <v>0</v>
      </c>
    </row>
    <row r="2216" spans="12:14" x14ac:dyDescent="0.25">
      <c r="L2216" s="15">
        <f>SUM($N$22:N2216)</f>
        <v>3</v>
      </c>
      <c r="M2216" s="15" t="str">
        <f>IF('Base articles déposés'!$A2205='Récap par déposant'!$H$2,'Base articles déposés'!$B2205,"")</f>
        <v/>
      </c>
      <c r="N2216" s="15">
        <f t="shared" si="47"/>
        <v>0</v>
      </c>
    </row>
    <row r="2217" spans="12:14" x14ac:dyDescent="0.25">
      <c r="L2217" s="15">
        <f>SUM($N$22:N2217)</f>
        <v>3</v>
      </c>
      <c r="M2217" s="15" t="str">
        <f>IF('Base articles déposés'!$A2206='Récap par déposant'!$H$2,'Base articles déposés'!$B2206,"")</f>
        <v/>
      </c>
      <c r="N2217" s="15">
        <f t="shared" si="47"/>
        <v>0</v>
      </c>
    </row>
    <row r="2218" spans="12:14" x14ac:dyDescent="0.25">
      <c r="L2218" s="15">
        <f>SUM($N$22:N2218)</f>
        <v>3</v>
      </c>
      <c r="M2218" s="15" t="str">
        <f>IF('Base articles déposés'!$A2207='Récap par déposant'!$H$2,'Base articles déposés'!$B2207,"")</f>
        <v/>
      </c>
      <c r="N2218" s="15">
        <f t="shared" si="47"/>
        <v>0</v>
      </c>
    </row>
    <row r="2219" spans="12:14" x14ac:dyDescent="0.25">
      <c r="L2219" s="15">
        <f>SUM($N$22:N2219)</f>
        <v>3</v>
      </c>
      <c r="M2219" s="15" t="str">
        <f>IF('Base articles déposés'!$A2208='Récap par déposant'!$H$2,'Base articles déposés'!$B2208,"")</f>
        <v/>
      </c>
      <c r="N2219" s="15">
        <f t="shared" si="47"/>
        <v>0</v>
      </c>
    </row>
    <row r="2220" spans="12:14" x14ac:dyDescent="0.25">
      <c r="L2220" s="15">
        <f>SUM($N$22:N2220)</f>
        <v>3</v>
      </c>
      <c r="M2220" s="15" t="str">
        <f>IF('Base articles déposés'!$A2209='Récap par déposant'!$H$2,'Base articles déposés'!$B2209,"")</f>
        <v/>
      </c>
      <c r="N2220" s="15">
        <f t="shared" si="47"/>
        <v>0</v>
      </c>
    </row>
    <row r="2221" spans="12:14" x14ac:dyDescent="0.25">
      <c r="L2221" s="15">
        <f>SUM($N$22:N2221)</f>
        <v>3</v>
      </c>
      <c r="M2221" s="15" t="str">
        <f>IF('Base articles déposés'!$A2210='Récap par déposant'!$H$2,'Base articles déposés'!$B2210,"")</f>
        <v/>
      </c>
      <c r="N2221" s="15">
        <f t="shared" si="47"/>
        <v>0</v>
      </c>
    </row>
    <row r="2222" spans="12:14" x14ac:dyDescent="0.25">
      <c r="L2222" s="15">
        <f>SUM($N$22:N2222)</f>
        <v>3</v>
      </c>
      <c r="M2222" s="15" t="str">
        <f>IF('Base articles déposés'!$A2211='Récap par déposant'!$H$2,'Base articles déposés'!$B2211,"")</f>
        <v/>
      </c>
      <c r="N2222" s="15">
        <f t="shared" si="47"/>
        <v>0</v>
      </c>
    </row>
    <row r="2223" spans="12:14" x14ac:dyDescent="0.25">
      <c r="L2223" s="15">
        <f>SUM($N$22:N2223)</f>
        <v>3</v>
      </c>
      <c r="M2223" s="15" t="str">
        <f>IF('Base articles déposés'!$A2212='Récap par déposant'!$H$2,'Base articles déposés'!$B2212,"")</f>
        <v/>
      </c>
      <c r="N2223" s="15">
        <f t="shared" si="47"/>
        <v>0</v>
      </c>
    </row>
    <row r="2224" spans="12:14" x14ac:dyDescent="0.25">
      <c r="L2224" s="15">
        <f>SUM($N$22:N2224)</f>
        <v>3</v>
      </c>
      <c r="M2224" s="15" t="str">
        <f>IF('Base articles déposés'!$A2213='Récap par déposant'!$H$2,'Base articles déposés'!$B2213,"")</f>
        <v/>
      </c>
      <c r="N2224" s="15">
        <f t="shared" si="47"/>
        <v>0</v>
      </c>
    </row>
    <row r="2225" spans="12:14" x14ac:dyDescent="0.25">
      <c r="L2225" s="15">
        <f>SUM($N$22:N2225)</f>
        <v>3</v>
      </c>
      <c r="M2225" s="15" t="str">
        <f>IF('Base articles déposés'!$A2214='Récap par déposant'!$H$2,'Base articles déposés'!$B2214,"")</f>
        <v/>
      </c>
      <c r="N2225" s="15">
        <f t="shared" si="47"/>
        <v>0</v>
      </c>
    </row>
    <row r="2226" spans="12:14" x14ac:dyDescent="0.25">
      <c r="L2226" s="15">
        <f>SUM($N$22:N2226)</f>
        <v>3</v>
      </c>
      <c r="M2226" s="15" t="str">
        <f>IF('Base articles déposés'!$A2215='Récap par déposant'!$H$2,'Base articles déposés'!$B2215,"")</f>
        <v/>
      </c>
      <c r="N2226" s="15">
        <f t="shared" si="47"/>
        <v>0</v>
      </c>
    </row>
    <row r="2227" spans="12:14" x14ac:dyDescent="0.25">
      <c r="L2227" s="15">
        <f>SUM($N$22:N2227)</f>
        <v>3</v>
      </c>
      <c r="M2227" s="15" t="str">
        <f>IF('Base articles déposés'!$A2216='Récap par déposant'!$H$2,'Base articles déposés'!$B2216,"")</f>
        <v/>
      </c>
      <c r="N2227" s="15">
        <f t="shared" si="47"/>
        <v>0</v>
      </c>
    </row>
    <row r="2228" spans="12:14" x14ac:dyDescent="0.25">
      <c r="L2228" s="15">
        <f>SUM($N$22:N2228)</f>
        <v>3</v>
      </c>
      <c r="M2228" s="15" t="str">
        <f>IF('Base articles déposés'!$A2217='Récap par déposant'!$H$2,'Base articles déposés'!$B2217,"")</f>
        <v/>
      </c>
      <c r="N2228" s="15">
        <f t="shared" si="47"/>
        <v>0</v>
      </c>
    </row>
    <row r="2229" spans="12:14" x14ac:dyDescent="0.25">
      <c r="L2229" s="15">
        <f>SUM($N$22:N2229)</f>
        <v>3</v>
      </c>
      <c r="M2229" s="15" t="str">
        <f>IF('Base articles déposés'!$A2218='Récap par déposant'!$H$2,'Base articles déposés'!$B2218,"")</f>
        <v/>
      </c>
      <c r="N2229" s="15">
        <f t="shared" si="47"/>
        <v>0</v>
      </c>
    </row>
    <row r="2230" spans="12:14" x14ac:dyDescent="0.25">
      <c r="L2230" s="15">
        <f>SUM($N$22:N2230)</f>
        <v>3</v>
      </c>
      <c r="M2230" s="15" t="str">
        <f>IF('Base articles déposés'!$A2219='Récap par déposant'!$H$2,'Base articles déposés'!$B2219,"")</f>
        <v/>
      </c>
      <c r="N2230" s="15">
        <f t="shared" si="47"/>
        <v>0</v>
      </c>
    </row>
    <row r="2231" spans="12:14" x14ac:dyDescent="0.25">
      <c r="L2231" s="15">
        <f>SUM($N$22:N2231)</f>
        <v>3</v>
      </c>
      <c r="M2231" s="15" t="str">
        <f>IF('Base articles déposés'!$A2220='Récap par déposant'!$H$2,'Base articles déposés'!$B2220,"")</f>
        <v/>
      </c>
      <c r="N2231" s="15">
        <f t="shared" si="47"/>
        <v>0</v>
      </c>
    </row>
    <row r="2232" spans="12:14" x14ac:dyDescent="0.25">
      <c r="L2232" s="15">
        <f>SUM($N$22:N2232)</f>
        <v>3</v>
      </c>
      <c r="M2232" s="15" t="str">
        <f>IF('Base articles déposés'!$A2221='Récap par déposant'!$H$2,'Base articles déposés'!$B2221,"")</f>
        <v/>
      </c>
      <c r="N2232" s="15">
        <f t="shared" si="47"/>
        <v>0</v>
      </c>
    </row>
    <row r="2233" spans="12:14" x14ac:dyDescent="0.25">
      <c r="L2233" s="15">
        <f>SUM($N$22:N2233)</f>
        <v>3</v>
      </c>
      <c r="M2233" s="15" t="str">
        <f>IF('Base articles déposés'!$A2222='Récap par déposant'!$H$2,'Base articles déposés'!$B2222,"")</f>
        <v/>
      </c>
      <c r="N2233" s="15">
        <f t="shared" si="47"/>
        <v>0</v>
      </c>
    </row>
    <row r="2234" spans="12:14" x14ac:dyDescent="0.25">
      <c r="L2234" s="15">
        <f>SUM($N$22:N2234)</f>
        <v>3</v>
      </c>
      <c r="M2234" s="15" t="str">
        <f>IF('Base articles déposés'!$A2223='Récap par déposant'!$H$2,'Base articles déposés'!$B2223,"")</f>
        <v/>
      </c>
      <c r="N2234" s="15">
        <f t="shared" si="47"/>
        <v>0</v>
      </c>
    </row>
    <row r="2235" spans="12:14" x14ac:dyDescent="0.25">
      <c r="L2235" s="15">
        <f>SUM($N$22:N2235)</f>
        <v>3</v>
      </c>
      <c r="M2235" s="15" t="str">
        <f>IF('Base articles déposés'!$A2224='Récap par déposant'!$H$2,'Base articles déposés'!$B2224,"")</f>
        <v/>
      </c>
      <c r="N2235" s="15">
        <f t="shared" si="47"/>
        <v>0</v>
      </c>
    </row>
    <row r="2236" spans="12:14" x14ac:dyDescent="0.25">
      <c r="L2236" s="15">
        <f>SUM($N$22:N2236)</f>
        <v>3</v>
      </c>
      <c r="M2236" s="15" t="str">
        <f>IF('Base articles déposés'!$A2225='Récap par déposant'!$H$2,'Base articles déposés'!$B2225,"")</f>
        <v/>
      </c>
      <c r="N2236" s="15">
        <f t="shared" si="47"/>
        <v>0</v>
      </c>
    </row>
    <row r="2237" spans="12:14" x14ac:dyDescent="0.25">
      <c r="L2237" s="15">
        <f>SUM($N$22:N2237)</f>
        <v>3</v>
      </c>
      <c r="M2237" s="15" t="str">
        <f>IF('Base articles déposés'!$A2226='Récap par déposant'!$H$2,'Base articles déposés'!$B2226,"")</f>
        <v/>
      </c>
      <c r="N2237" s="15">
        <f t="shared" si="47"/>
        <v>0</v>
      </c>
    </row>
    <row r="2238" spans="12:14" x14ac:dyDescent="0.25">
      <c r="L2238" s="15">
        <f>SUM($N$22:N2238)</f>
        <v>3</v>
      </c>
      <c r="M2238" s="15" t="str">
        <f>IF('Base articles déposés'!$A2227='Récap par déposant'!$H$2,'Base articles déposés'!$B2227,"")</f>
        <v/>
      </c>
      <c r="N2238" s="15">
        <f t="shared" si="47"/>
        <v>0</v>
      </c>
    </row>
    <row r="2239" spans="12:14" x14ac:dyDescent="0.25">
      <c r="L2239" s="15">
        <f>SUM($N$22:N2239)</f>
        <v>3</v>
      </c>
      <c r="M2239" s="15" t="str">
        <f>IF('Base articles déposés'!$A2228='Récap par déposant'!$H$2,'Base articles déposés'!$B2228,"")</f>
        <v/>
      </c>
      <c r="N2239" s="15">
        <f t="shared" si="47"/>
        <v>0</v>
      </c>
    </row>
    <row r="2240" spans="12:14" x14ac:dyDescent="0.25">
      <c r="L2240" s="15">
        <f>SUM($N$22:N2240)</f>
        <v>3</v>
      </c>
      <c r="M2240" s="15" t="str">
        <f>IF('Base articles déposés'!$A2229='Récap par déposant'!$H$2,'Base articles déposés'!$B2229,"")</f>
        <v/>
      </c>
      <c r="N2240" s="15">
        <f t="shared" si="47"/>
        <v>0</v>
      </c>
    </row>
    <row r="2241" spans="12:14" x14ac:dyDescent="0.25">
      <c r="L2241" s="15">
        <f>SUM($N$22:N2241)</f>
        <v>3</v>
      </c>
      <c r="M2241" s="15" t="str">
        <f>IF('Base articles déposés'!$A2230='Récap par déposant'!$H$2,'Base articles déposés'!$B2230,"")</f>
        <v/>
      </c>
      <c r="N2241" s="15">
        <f t="shared" si="47"/>
        <v>0</v>
      </c>
    </row>
    <row r="2242" spans="12:14" x14ac:dyDescent="0.25">
      <c r="L2242" s="15">
        <f>SUM($N$22:N2242)</f>
        <v>3</v>
      </c>
      <c r="M2242" s="15" t="str">
        <f>IF('Base articles déposés'!$A2231='Récap par déposant'!$H$2,'Base articles déposés'!$B2231,"")</f>
        <v/>
      </c>
      <c r="N2242" s="15">
        <f t="shared" si="47"/>
        <v>0</v>
      </c>
    </row>
    <row r="2243" spans="12:14" x14ac:dyDescent="0.25">
      <c r="L2243" s="15">
        <f>SUM($N$22:N2243)</f>
        <v>3</v>
      </c>
      <c r="M2243" s="15" t="str">
        <f>IF('Base articles déposés'!$A2232='Récap par déposant'!$H$2,'Base articles déposés'!$B2232,"")</f>
        <v/>
      </c>
      <c r="N2243" s="15">
        <f t="shared" si="47"/>
        <v>0</v>
      </c>
    </row>
    <row r="2244" spans="12:14" x14ac:dyDescent="0.25">
      <c r="L2244" s="15">
        <f>SUM($N$22:N2244)</f>
        <v>3</v>
      </c>
      <c r="M2244" s="15" t="str">
        <f>IF('Base articles déposés'!$A2233='Récap par déposant'!$H$2,'Base articles déposés'!$B2233,"")</f>
        <v/>
      </c>
      <c r="N2244" s="15">
        <f t="shared" si="47"/>
        <v>0</v>
      </c>
    </row>
    <row r="2245" spans="12:14" x14ac:dyDescent="0.25">
      <c r="L2245" s="15">
        <f>SUM($N$22:N2245)</f>
        <v>3</v>
      </c>
      <c r="M2245" s="15" t="str">
        <f>IF('Base articles déposés'!$A2234='Récap par déposant'!$H$2,'Base articles déposés'!$B2234,"")</f>
        <v/>
      </c>
      <c r="N2245" s="15">
        <f t="shared" si="47"/>
        <v>0</v>
      </c>
    </row>
    <row r="2246" spans="12:14" x14ac:dyDescent="0.25">
      <c r="L2246" s="15">
        <f>SUM($N$22:N2246)</f>
        <v>3</v>
      </c>
      <c r="M2246" s="15" t="str">
        <f>IF('Base articles déposés'!$A2235='Récap par déposant'!$H$2,'Base articles déposés'!$B2235,"")</f>
        <v/>
      </c>
      <c r="N2246" s="15">
        <f t="shared" si="47"/>
        <v>0</v>
      </c>
    </row>
    <row r="2247" spans="12:14" x14ac:dyDescent="0.25">
      <c r="L2247" s="15">
        <f>SUM($N$22:N2247)</f>
        <v>3</v>
      </c>
      <c r="M2247" s="15" t="str">
        <f>IF('Base articles déposés'!$A2236='Récap par déposant'!$H$2,'Base articles déposés'!$B2236,"")</f>
        <v/>
      </c>
      <c r="N2247" s="15">
        <f t="shared" si="47"/>
        <v>0</v>
      </c>
    </row>
    <row r="2248" spans="12:14" x14ac:dyDescent="0.25">
      <c r="L2248" s="15">
        <f>SUM($N$22:N2248)</f>
        <v>3</v>
      </c>
      <c r="M2248" s="15" t="str">
        <f>IF('Base articles déposés'!$A2237='Récap par déposant'!$H$2,'Base articles déposés'!$B2237,"")</f>
        <v/>
      </c>
      <c r="N2248" s="15">
        <f t="shared" si="47"/>
        <v>0</v>
      </c>
    </row>
    <row r="2249" spans="12:14" x14ac:dyDescent="0.25">
      <c r="L2249" s="15">
        <f>SUM($N$22:N2249)</f>
        <v>3</v>
      </c>
      <c r="M2249" s="15" t="str">
        <f>IF('Base articles déposés'!$A2238='Récap par déposant'!$H$2,'Base articles déposés'!$B2238,"")</f>
        <v/>
      </c>
      <c r="N2249" s="15">
        <f t="shared" si="47"/>
        <v>0</v>
      </c>
    </row>
    <row r="2250" spans="12:14" x14ac:dyDescent="0.25">
      <c r="L2250" s="15">
        <f>SUM($N$22:N2250)</f>
        <v>3</v>
      </c>
      <c r="M2250" s="15" t="str">
        <f>IF('Base articles déposés'!$A2239='Récap par déposant'!$H$2,'Base articles déposés'!$B2239,"")</f>
        <v/>
      </c>
      <c r="N2250" s="15">
        <f t="shared" si="47"/>
        <v>0</v>
      </c>
    </row>
    <row r="2251" spans="12:14" x14ac:dyDescent="0.25">
      <c r="L2251" s="15">
        <f>SUM($N$22:N2251)</f>
        <v>3</v>
      </c>
      <c r="M2251" s="15" t="str">
        <f>IF('Base articles déposés'!$A2240='Récap par déposant'!$H$2,'Base articles déposés'!$B2240,"")</f>
        <v/>
      </c>
      <c r="N2251" s="15">
        <f t="shared" si="47"/>
        <v>0</v>
      </c>
    </row>
    <row r="2252" spans="12:14" x14ac:dyDescent="0.25">
      <c r="L2252" s="15">
        <f>SUM($N$22:N2252)</f>
        <v>3</v>
      </c>
      <c r="M2252" s="15" t="str">
        <f>IF('Base articles déposés'!$A2241='Récap par déposant'!$H$2,'Base articles déposés'!$B2241,"")</f>
        <v/>
      </c>
      <c r="N2252" s="15">
        <f t="shared" si="47"/>
        <v>0</v>
      </c>
    </row>
    <row r="2253" spans="12:14" x14ac:dyDescent="0.25">
      <c r="L2253" s="15">
        <f>SUM($N$22:N2253)</f>
        <v>3</v>
      </c>
      <c r="M2253" s="15" t="str">
        <f>IF('Base articles déposés'!$A2242='Récap par déposant'!$H$2,'Base articles déposés'!$B2242,"")</f>
        <v/>
      </c>
      <c r="N2253" s="15">
        <f t="shared" si="47"/>
        <v>0</v>
      </c>
    </row>
    <row r="2254" spans="12:14" x14ac:dyDescent="0.25">
      <c r="L2254" s="15">
        <f>SUM($N$22:N2254)</f>
        <v>3</v>
      </c>
      <c r="M2254" s="15" t="str">
        <f>IF('Base articles déposés'!$A2243='Récap par déposant'!$H$2,'Base articles déposés'!$B2243,"")</f>
        <v/>
      </c>
      <c r="N2254" s="15">
        <f t="shared" si="47"/>
        <v>0</v>
      </c>
    </row>
    <row r="2255" spans="12:14" x14ac:dyDescent="0.25">
      <c r="L2255" s="15">
        <f>SUM($N$22:N2255)</f>
        <v>3</v>
      </c>
      <c r="M2255" s="15" t="str">
        <f>IF('Base articles déposés'!$A2244='Récap par déposant'!$H$2,'Base articles déposés'!$B2244,"")</f>
        <v/>
      </c>
      <c r="N2255" s="15">
        <f t="shared" si="47"/>
        <v>0</v>
      </c>
    </row>
    <row r="2256" spans="12:14" x14ac:dyDescent="0.25">
      <c r="L2256" s="15">
        <f>SUM($N$22:N2256)</f>
        <v>3</v>
      </c>
      <c r="M2256" s="15" t="str">
        <f>IF('Base articles déposés'!$A2245='Récap par déposant'!$H$2,'Base articles déposés'!$B2245,"")</f>
        <v/>
      </c>
      <c r="N2256" s="15">
        <f t="shared" si="47"/>
        <v>0</v>
      </c>
    </row>
    <row r="2257" spans="12:14" x14ac:dyDescent="0.25">
      <c r="L2257" s="15">
        <f>SUM($N$22:N2257)</f>
        <v>3</v>
      </c>
      <c r="M2257" s="15" t="str">
        <f>IF('Base articles déposés'!$A2246='Récap par déposant'!$H$2,'Base articles déposés'!$B2246,"")</f>
        <v/>
      </c>
      <c r="N2257" s="15">
        <f t="shared" si="47"/>
        <v>0</v>
      </c>
    </row>
    <row r="2258" spans="12:14" x14ac:dyDescent="0.25">
      <c r="L2258" s="15">
        <f>SUM($N$22:N2258)</f>
        <v>3</v>
      </c>
      <c r="M2258" s="15" t="str">
        <f>IF('Base articles déposés'!$A2247='Récap par déposant'!$H$2,'Base articles déposés'!$B2247,"")</f>
        <v/>
      </c>
      <c r="N2258" s="15">
        <f t="shared" si="47"/>
        <v>0</v>
      </c>
    </row>
    <row r="2259" spans="12:14" x14ac:dyDescent="0.25">
      <c r="L2259" s="15">
        <f>SUM($N$22:N2259)</f>
        <v>3</v>
      </c>
      <c r="M2259" s="15" t="str">
        <f>IF('Base articles déposés'!$A2248='Récap par déposant'!$H$2,'Base articles déposés'!$B2248,"")</f>
        <v/>
      </c>
      <c r="N2259" s="15">
        <f t="shared" ref="N2259:N2322" si="48">IF(M2259="",0,1)</f>
        <v>0</v>
      </c>
    </row>
    <row r="2260" spans="12:14" x14ac:dyDescent="0.25">
      <c r="L2260" s="15">
        <f>SUM($N$22:N2260)</f>
        <v>3</v>
      </c>
      <c r="M2260" s="15" t="str">
        <f>IF('Base articles déposés'!$A2249='Récap par déposant'!$H$2,'Base articles déposés'!$B2249,"")</f>
        <v/>
      </c>
      <c r="N2260" s="15">
        <f t="shared" si="48"/>
        <v>0</v>
      </c>
    </row>
    <row r="2261" spans="12:14" x14ac:dyDescent="0.25">
      <c r="L2261" s="15">
        <f>SUM($N$22:N2261)</f>
        <v>3</v>
      </c>
      <c r="M2261" s="15" t="str">
        <f>IF('Base articles déposés'!$A2250='Récap par déposant'!$H$2,'Base articles déposés'!$B2250,"")</f>
        <v/>
      </c>
      <c r="N2261" s="15">
        <f t="shared" si="48"/>
        <v>0</v>
      </c>
    </row>
    <row r="2262" spans="12:14" x14ac:dyDescent="0.25">
      <c r="L2262" s="15">
        <f>SUM($N$22:N2262)</f>
        <v>3</v>
      </c>
      <c r="M2262" s="15" t="str">
        <f>IF('Base articles déposés'!$A2251='Récap par déposant'!$H$2,'Base articles déposés'!$B2251,"")</f>
        <v/>
      </c>
      <c r="N2262" s="15">
        <f t="shared" si="48"/>
        <v>0</v>
      </c>
    </row>
    <row r="2263" spans="12:14" x14ac:dyDescent="0.25">
      <c r="L2263" s="15">
        <f>SUM($N$22:N2263)</f>
        <v>3</v>
      </c>
      <c r="M2263" s="15" t="str">
        <f>IF('Base articles déposés'!$A2252='Récap par déposant'!$H$2,'Base articles déposés'!$B2252,"")</f>
        <v/>
      </c>
      <c r="N2263" s="15">
        <f t="shared" si="48"/>
        <v>0</v>
      </c>
    </row>
    <row r="2264" spans="12:14" x14ac:dyDescent="0.25">
      <c r="L2264" s="15">
        <f>SUM($N$22:N2264)</f>
        <v>3</v>
      </c>
      <c r="M2264" s="15" t="str">
        <f>IF('Base articles déposés'!$A2253='Récap par déposant'!$H$2,'Base articles déposés'!$B2253,"")</f>
        <v/>
      </c>
      <c r="N2264" s="15">
        <f t="shared" si="48"/>
        <v>0</v>
      </c>
    </row>
    <row r="2265" spans="12:14" x14ac:dyDescent="0.25">
      <c r="L2265" s="15">
        <f>SUM($N$22:N2265)</f>
        <v>3</v>
      </c>
      <c r="M2265" s="15" t="str">
        <f>IF('Base articles déposés'!$A2254='Récap par déposant'!$H$2,'Base articles déposés'!$B2254,"")</f>
        <v/>
      </c>
      <c r="N2265" s="15">
        <f t="shared" si="48"/>
        <v>0</v>
      </c>
    </row>
    <row r="2266" spans="12:14" x14ac:dyDescent="0.25">
      <c r="L2266" s="15">
        <f>SUM($N$22:N2266)</f>
        <v>3</v>
      </c>
      <c r="M2266" s="15" t="str">
        <f>IF('Base articles déposés'!$A2255='Récap par déposant'!$H$2,'Base articles déposés'!$B2255,"")</f>
        <v/>
      </c>
      <c r="N2266" s="15">
        <f t="shared" si="48"/>
        <v>0</v>
      </c>
    </row>
    <row r="2267" spans="12:14" x14ac:dyDescent="0.25">
      <c r="L2267" s="15">
        <f>SUM($N$22:N2267)</f>
        <v>3</v>
      </c>
      <c r="M2267" s="15" t="str">
        <f>IF('Base articles déposés'!$A2256='Récap par déposant'!$H$2,'Base articles déposés'!$B2256,"")</f>
        <v/>
      </c>
      <c r="N2267" s="15">
        <f t="shared" si="48"/>
        <v>0</v>
      </c>
    </row>
    <row r="2268" spans="12:14" x14ac:dyDescent="0.25">
      <c r="L2268" s="15">
        <f>SUM($N$22:N2268)</f>
        <v>3</v>
      </c>
      <c r="M2268" s="15" t="str">
        <f>IF('Base articles déposés'!$A2257='Récap par déposant'!$H$2,'Base articles déposés'!$B2257,"")</f>
        <v/>
      </c>
      <c r="N2268" s="15">
        <f t="shared" si="48"/>
        <v>0</v>
      </c>
    </row>
    <row r="2269" spans="12:14" x14ac:dyDescent="0.25">
      <c r="L2269" s="15">
        <f>SUM($N$22:N2269)</f>
        <v>3</v>
      </c>
      <c r="M2269" s="15" t="str">
        <f>IF('Base articles déposés'!$A2258='Récap par déposant'!$H$2,'Base articles déposés'!$B2258,"")</f>
        <v/>
      </c>
      <c r="N2269" s="15">
        <f t="shared" si="48"/>
        <v>0</v>
      </c>
    </row>
    <row r="2270" spans="12:14" x14ac:dyDescent="0.25">
      <c r="L2270" s="15">
        <f>SUM($N$22:N2270)</f>
        <v>3</v>
      </c>
      <c r="M2270" s="15" t="str">
        <f>IF('Base articles déposés'!$A2259='Récap par déposant'!$H$2,'Base articles déposés'!$B2259,"")</f>
        <v/>
      </c>
      <c r="N2270" s="15">
        <f t="shared" si="48"/>
        <v>0</v>
      </c>
    </row>
    <row r="2271" spans="12:14" x14ac:dyDescent="0.25">
      <c r="L2271" s="15">
        <f>SUM($N$22:N2271)</f>
        <v>3</v>
      </c>
      <c r="M2271" s="15" t="str">
        <f>IF('Base articles déposés'!$A2260='Récap par déposant'!$H$2,'Base articles déposés'!$B2260,"")</f>
        <v/>
      </c>
      <c r="N2271" s="15">
        <f t="shared" si="48"/>
        <v>0</v>
      </c>
    </row>
    <row r="2272" spans="12:14" x14ac:dyDescent="0.25">
      <c r="L2272" s="15">
        <f>SUM($N$22:N2272)</f>
        <v>3</v>
      </c>
      <c r="M2272" s="15" t="str">
        <f>IF('Base articles déposés'!$A2261='Récap par déposant'!$H$2,'Base articles déposés'!$B2261,"")</f>
        <v/>
      </c>
      <c r="N2272" s="15">
        <f t="shared" si="48"/>
        <v>0</v>
      </c>
    </row>
    <row r="2273" spans="12:14" x14ac:dyDescent="0.25">
      <c r="L2273" s="15">
        <f>SUM($N$22:N2273)</f>
        <v>3</v>
      </c>
      <c r="M2273" s="15" t="str">
        <f>IF('Base articles déposés'!$A2262='Récap par déposant'!$H$2,'Base articles déposés'!$B2262,"")</f>
        <v/>
      </c>
      <c r="N2273" s="15">
        <f t="shared" si="48"/>
        <v>0</v>
      </c>
    </row>
    <row r="2274" spans="12:14" x14ac:dyDescent="0.25">
      <c r="L2274" s="15">
        <f>SUM($N$22:N2274)</f>
        <v>3</v>
      </c>
      <c r="M2274" s="15" t="str">
        <f>IF('Base articles déposés'!$A2263='Récap par déposant'!$H$2,'Base articles déposés'!$B2263,"")</f>
        <v/>
      </c>
      <c r="N2274" s="15">
        <f t="shared" si="48"/>
        <v>0</v>
      </c>
    </row>
    <row r="2275" spans="12:14" x14ac:dyDescent="0.25">
      <c r="L2275" s="15">
        <f>SUM($N$22:N2275)</f>
        <v>3</v>
      </c>
      <c r="M2275" s="15" t="str">
        <f>IF('Base articles déposés'!$A2264='Récap par déposant'!$H$2,'Base articles déposés'!$B2264,"")</f>
        <v/>
      </c>
      <c r="N2275" s="15">
        <f t="shared" si="48"/>
        <v>0</v>
      </c>
    </row>
    <row r="2276" spans="12:14" x14ac:dyDescent="0.25">
      <c r="L2276" s="15">
        <f>SUM($N$22:N2276)</f>
        <v>3</v>
      </c>
      <c r="M2276" s="15" t="str">
        <f>IF('Base articles déposés'!$A2265='Récap par déposant'!$H$2,'Base articles déposés'!$B2265,"")</f>
        <v/>
      </c>
      <c r="N2276" s="15">
        <f t="shared" si="48"/>
        <v>0</v>
      </c>
    </row>
    <row r="2277" spans="12:14" x14ac:dyDescent="0.25">
      <c r="L2277" s="15">
        <f>SUM($N$22:N2277)</f>
        <v>3</v>
      </c>
      <c r="M2277" s="15" t="str">
        <f>IF('Base articles déposés'!$A2266='Récap par déposant'!$H$2,'Base articles déposés'!$B2266,"")</f>
        <v/>
      </c>
      <c r="N2277" s="15">
        <f t="shared" si="48"/>
        <v>0</v>
      </c>
    </row>
    <row r="2278" spans="12:14" x14ac:dyDescent="0.25">
      <c r="L2278" s="15">
        <f>SUM($N$22:N2278)</f>
        <v>3</v>
      </c>
      <c r="M2278" s="15" t="str">
        <f>IF('Base articles déposés'!$A2267='Récap par déposant'!$H$2,'Base articles déposés'!$B2267,"")</f>
        <v/>
      </c>
      <c r="N2278" s="15">
        <f t="shared" si="48"/>
        <v>0</v>
      </c>
    </row>
    <row r="2279" spans="12:14" x14ac:dyDescent="0.25">
      <c r="L2279" s="15">
        <f>SUM($N$22:N2279)</f>
        <v>3</v>
      </c>
      <c r="M2279" s="15" t="str">
        <f>IF('Base articles déposés'!$A2268='Récap par déposant'!$H$2,'Base articles déposés'!$B2268,"")</f>
        <v/>
      </c>
      <c r="N2279" s="15">
        <f t="shared" si="48"/>
        <v>0</v>
      </c>
    </row>
    <row r="2280" spans="12:14" x14ac:dyDescent="0.25">
      <c r="L2280" s="15">
        <f>SUM($N$22:N2280)</f>
        <v>3</v>
      </c>
      <c r="M2280" s="15" t="str">
        <f>IF('Base articles déposés'!$A2269='Récap par déposant'!$H$2,'Base articles déposés'!$B2269,"")</f>
        <v/>
      </c>
      <c r="N2280" s="15">
        <f t="shared" si="48"/>
        <v>0</v>
      </c>
    </row>
    <row r="2281" spans="12:14" x14ac:dyDescent="0.25">
      <c r="L2281" s="15">
        <f>SUM($N$22:N2281)</f>
        <v>3</v>
      </c>
      <c r="M2281" s="15" t="str">
        <f>IF('Base articles déposés'!$A2270='Récap par déposant'!$H$2,'Base articles déposés'!$B2270,"")</f>
        <v/>
      </c>
      <c r="N2281" s="15">
        <f t="shared" si="48"/>
        <v>0</v>
      </c>
    </row>
    <row r="2282" spans="12:14" x14ac:dyDescent="0.25">
      <c r="L2282" s="15">
        <f>SUM($N$22:N2282)</f>
        <v>3</v>
      </c>
      <c r="M2282" s="15" t="str">
        <f>IF('Base articles déposés'!$A2271='Récap par déposant'!$H$2,'Base articles déposés'!$B2271,"")</f>
        <v/>
      </c>
      <c r="N2282" s="15">
        <f t="shared" si="48"/>
        <v>0</v>
      </c>
    </row>
    <row r="2283" spans="12:14" x14ac:dyDescent="0.25">
      <c r="L2283" s="15">
        <f>SUM($N$22:N2283)</f>
        <v>3</v>
      </c>
      <c r="M2283" s="15" t="str">
        <f>IF('Base articles déposés'!$A2272='Récap par déposant'!$H$2,'Base articles déposés'!$B2272,"")</f>
        <v/>
      </c>
      <c r="N2283" s="15">
        <f t="shared" si="48"/>
        <v>0</v>
      </c>
    </row>
    <row r="2284" spans="12:14" x14ac:dyDescent="0.25">
      <c r="L2284" s="15">
        <f>SUM($N$22:N2284)</f>
        <v>3</v>
      </c>
      <c r="M2284" s="15" t="str">
        <f>IF('Base articles déposés'!$A2273='Récap par déposant'!$H$2,'Base articles déposés'!$B2273,"")</f>
        <v/>
      </c>
      <c r="N2284" s="15">
        <f t="shared" si="48"/>
        <v>0</v>
      </c>
    </row>
    <row r="2285" spans="12:14" x14ac:dyDescent="0.25">
      <c r="L2285" s="15">
        <f>SUM($N$22:N2285)</f>
        <v>3</v>
      </c>
      <c r="M2285" s="15" t="str">
        <f>IF('Base articles déposés'!$A2274='Récap par déposant'!$H$2,'Base articles déposés'!$B2274,"")</f>
        <v/>
      </c>
      <c r="N2285" s="15">
        <f t="shared" si="48"/>
        <v>0</v>
      </c>
    </row>
    <row r="2286" spans="12:14" x14ac:dyDescent="0.25">
      <c r="L2286" s="15">
        <f>SUM($N$22:N2286)</f>
        <v>3</v>
      </c>
      <c r="M2286" s="15" t="str">
        <f>IF('Base articles déposés'!$A2275='Récap par déposant'!$H$2,'Base articles déposés'!$B2275,"")</f>
        <v/>
      </c>
      <c r="N2286" s="15">
        <f t="shared" si="48"/>
        <v>0</v>
      </c>
    </row>
    <row r="2287" spans="12:14" x14ac:dyDescent="0.25">
      <c r="L2287" s="15">
        <f>SUM($N$22:N2287)</f>
        <v>3</v>
      </c>
      <c r="M2287" s="15" t="str">
        <f>IF('Base articles déposés'!$A2276='Récap par déposant'!$H$2,'Base articles déposés'!$B2276,"")</f>
        <v/>
      </c>
      <c r="N2287" s="15">
        <f t="shared" si="48"/>
        <v>0</v>
      </c>
    </row>
    <row r="2288" spans="12:14" x14ac:dyDescent="0.25">
      <c r="L2288" s="15">
        <f>SUM($N$22:N2288)</f>
        <v>3</v>
      </c>
      <c r="M2288" s="15" t="str">
        <f>IF('Base articles déposés'!$A2277='Récap par déposant'!$H$2,'Base articles déposés'!$B2277,"")</f>
        <v/>
      </c>
      <c r="N2288" s="15">
        <f t="shared" si="48"/>
        <v>0</v>
      </c>
    </row>
    <row r="2289" spans="12:14" x14ac:dyDescent="0.25">
      <c r="L2289" s="15">
        <f>SUM($N$22:N2289)</f>
        <v>3</v>
      </c>
      <c r="M2289" s="15" t="str">
        <f>IF('Base articles déposés'!$A2278='Récap par déposant'!$H$2,'Base articles déposés'!$B2278,"")</f>
        <v/>
      </c>
      <c r="N2289" s="15">
        <f t="shared" si="48"/>
        <v>0</v>
      </c>
    </row>
    <row r="2290" spans="12:14" x14ac:dyDescent="0.25">
      <c r="L2290" s="15">
        <f>SUM($N$22:N2290)</f>
        <v>3</v>
      </c>
      <c r="M2290" s="15" t="str">
        <f>IF('Base articles déposés'!$A2279='Récap par déposant'!$H$2,'Base articles déposés'!$B2279,"")</f>
        <v/>
      </c>
      <c r="N2290" s="15">
        <f t="shared" si="48"/>
        <v>0</v>
      </c>
    </row>
    <row r="2291" spans="12:14" x14ac:dyDescent="0.25">
      <c r="L2291" s="15">
        <f>SUM($N$22:N2291)</f>
        <v>3</v>
      </c>
      <c r="M2291" s="15" t="str">
        <f>IF('Base articles déposés'!$A2280='Récap par déposant'!$H$2,'Base articles déposés'!$B2280,"")</f>
        <v/>
      </c>
      <c r="N2291" s="15">
        <f t="shared" si="48"/>
        <v>0</v>
      </c>
    </row>
    <row r="2292" spans="12:14" x14ac:dyDescent="0.25">
      <c r="L2292" s="15">
        <f>SUM($N$22:N2292)</f>
        <v>3</v>
      </c>
      <c r="M2292" s="15" t="str">
        <f>IF('Base articles déposés'!$A2281='Récap par déposant'!$H$2,'Base articles déposés'!$B2281,"")</f>
        <v/>
      </c>
      <c r="N2292" s="15">
        <f t="shared" si="48"/>
        <v>0</v>
      </c>
    </row>
    <row r="2293" spans="12:14" x14ac:dyDescent="0.25">
      <c r="L2293" s="15">
        <f>SUM($N$22:N2293)</f>
        <v>3</v>
      </c>
      <c r="M2293" s="15" t="str">
        <f>IF('Base articles déposés'!$A2282='Récap par déposant'!$H$2,'Base articles déposés'!$B2282,"")</f>
        <v/>
      </c>
      <c r="N2293" s="15">
        <f t="shared" si="48"/>
        <v>0</v>
      </c>
    </row>
    <row r="2294" spans="12:14" x14ac:dyDescent="0.25">
      <c r="L2294" s="15">
        <f>SUM($N$22:N2294)</f>
        <v>3</v>
      </c>
      <c r="M2294" s="15" t="str">
        <f>IF('Base articles déposés'!$A2283='Récap par déposant'!$H$2,'Base articles déposés'!$B2283,"")</f>
        <v/>
      </c>
      <c r="N2294" s="15">
        <f t="shared" si="48"/>
        <v>0</v>
      </c>
    </row>
    <row r="2295" spans="12:14" x14ac:dyDescent="0.25">
      <c r="L2295" s="15">
        <f>SUM($N$22:N2295)</f>
        <v>3</v>
      </c>
      <c r="M2295" s="15" t="str">
        <f>IF('Base articles déposés'!$A2284='Récap par déposant'!$H$2,'Base articles déposés'!$B2284,"")</f>
        <v/>
      </c>
      <c r="N2295" s="15">
        <f t="shared" si="48"/>
        <v>0</v>
      </c>
    </row>
    <row r="2296" spans="12:14" x14ac:dyDescent="0.25">
      <c r="L2296" s="15">
        <f>SUM($N$22:N2296)</f>
        <v>3</v>
      </c>
      <c r="M2296" s="15" t="str">
        <f>IF('Base articles déposés'!$A2285='Récap par déposant'!$H$2,'Base articles déposés'!$B2285,"")</f>
        <v/>
      </c>
      <c r="N2296" s="15">
        <f t="shared" si="48"/>
        <v>0</v>
      </c>
    </row>
    <row r="2297" spans="12:14" x14ac:dyDescent="0.25">
      <c r="L2297" s="15">
        <f>SUM($N$22:N2297)</f>
        <v>3</v>
      </c>
      <c r="M2297" s="15" t="str">
        <f>IF('Base articles déposés'!$A2286='Récap par déposant'!$H$2,'Base articles déposés'!$B2286,"")</f>
        <v/>
      </c>
      <c r="N2297" s="15">
        <f t="shared" si="48"/>
        <v>0</v>
      </c>
    </row>
    <row r="2298" spans="12:14" x14ac:dyDescent="0.25">
      <c r="L2298" s="15">
        <f>SUM($N$22:N2298)</f>
        <v>3</v>
      </c>
      <c r="M2298" s="15" t="str">
        <f>IF('Base articles déposés'!$A2287='Récap par déposant'!$H$2,'Base articles déposés'!$B2287,"")</f>
        <v/>
      </c>
      <c r="N2298" s="15">
        <f t="shared" si="48"/>
        <v>0</v>
      </c>
    </row>
    <row r="2299" spans="12:14" x14ac:dyDescent="0.25">
      <c r="L2299" s="15">
        <f>SUM($N$22:N2299)</f>
        <v>3</v>
      </c>
      <c r="M2299" s="15" t="str">
        <f>IF('Base articles déposés'!$A2288='Récap par déposant'!$H$2,'Base articles déposés'!$B2288,"")</f>
        <v/>
      </c>
      <c r="N2299" s="15">
        <f t="shared" si="48"/>
        <v>0</v>
      </c>
    </row>
    <row r="2300" spans="12:14" x14ac:dyDescent="0.25">
      <c r="L2300" s="15">
        <f>SUM($N$22:N2300)</f>
        <v>3</v>
      </c>
      <c r="M2300" s="15" t="str">
        <f>IF('Base articles déposés'!$A2289='Récap par déposant'!$H$2,'Base articles déposés'!$B2289,"")</f>
        <v/>
      </c>
      <c r="N2300" s="15">
        <f t="shared" si="48"/>
        <v>0</v>
      </c>
    </row>
    <row r="2301" spans="12:14" x14ac:dyDescent="0.25">
      <c r="L2301" s="15">
        <f>SUM($N$22:N2301)</f>
        <v>3</v>
      </c>
      <c r="M2301" s="15" t="str">
        <f>IF('Base articles déposés'!$A2290='Récap par déposant'!$H$2,'Base articles déposés'!$B2290,"")</f>
        <v/>
      </c>
      <c r="N2301" s="15">
        <f t="shared" si="48"/>
        <v>0</v>
      </c>
    </row>
    <row r="2302" spans="12:14" x14ac:dyDescent="0.25">
      <c r="L2302" s="15">
        <f>SUM($N$22:N2302)</f>
        <v>3</v>
      </c>
      <c r="M2302" s="15" t="str">
        <f>IF('Base articles déposés'!$A2291='Récap par déposant'!$H$2,'Base articles déposés'!$B2291,"")</f>
        <v/>
      </c>
      <c r="N2302" s="15">
        <f t="shared" si="48"/>
        <v>0</v>
      </c>
    </row>
    <row r="2303" spans="12:14" x14ac:dyDescent="0.25">
      <c r="L2303" s="15">
        <f>SUM($N$22:N2303)</f>
        <v>3</v>
      </c>
      <c r="M2303" s="15" t="str">
        <f>IF('Base articles déposés'!$A2292='Récap par déposant'!$H$2,'Base articles déposés'!$B2292,"")</f>
        <v/>
      </c>
      <c r="N2303" s="15">
        <f t="shared" si="48"/>
        <v>0</v>
      </c>
    </row>
    <row r="2304" spans="12:14" x14ac:dyDescent="0.25">
      <c r="L2304" s="15">
        <f>SUM($N$22:N2304)</f>
        <v>3</v>
      </c>
      <c r="M2304" s="15" t="str">
        <f>IF('Base articles déposés'!$A2293='Récap par déposant'!$H$2,'Base articles déposés'!$B2293,"")</f>
        <v/>
      </c>
      <c r="N2304" s="15">
        <f t="shared" si="48"/>
        <v>0</v>
      </c>
    </row>
    <row r="2305" spans="12:14" x14ac:dyDescent="0.25">
      <c r="L2305" s="15">
        <f>SUM($N$22:N2305)</f>
        <v>3</v>
      </c>
      <c r="M2305" s="15" t="str">
        <f>IF('Base articles déposés'!$A2294='Récap par déposant'!$H$2,'Base articles déposés'!$B2294,"")</f>
        <v/>
      </c>
      <c r="N2305" s="15">
        <f t="shared" si="48"/>
        <v>0</v>
      </c>
    </row>
    <row r="2306" spans="12:14" x14ac:dyDescent="0.25">
      <c r="L2306" s="15">
        <f>SUM($N$22:N2306)</f>
        <v>3</v>
      </c>
      <c r="M2306" s="15" t="str">
        <f>IF('Base articles déposés'!$A2295='Récap par déposant'!$H$2,'Base articles déposés'!$B2295,"")</f>
        <v/>
      </c>
      <c r="N2306" s="15">
        <f t="shared" si="48"/>
        <v>0</v>
      </c>
    </row>
    <row r="2307" spans="12:14" x14ac:dyDescent="0.25">
      <c r="L2307" s="15">
        <f>SUM($N$22:N2307)</f>
        <v>3</v>
      </c>
      <c r="M2307" s="15" t="str">
        <f>IF('Base articles déposés'!$A2296='Récap par déposant'!$H$2,'Base articles déposés'!$B2296,"")</f>
        <v/>
      </c>
      <c r="N2307" s="15">
        <f t="shared" si="48"/>
        <v>0</v>
      </c>
    </row>
    <row r="2308" spans="12:14" x14ac:dyDescent="0.25">
      <c r="L2308" s="15">
        <f>SUM($N$22:N2308)</f>
        <v>3</v>
      </c>
      <c r="M2308" s="15" t="str">
        <f>IF('Base articles déposés'!$A2297='Récap par déposant'!$H$2,'Base articles déposés'!$B2297,"")</f>
        <v/>
      </c>
      <c r="N2308" s="15">
        <f t="shared" si="48"/>
        <v>0</v>
      </c>
    </row>
    <row r="2309" spans="12:14" x14ac:dyDescent="0.25">
      <c r="L2309" s="15">
        <f>SUM($N$22:N2309)</f>
        <v>3</v>
      </c>
      <c r="M2309" s="15" t="str">
        <f>IF('Base articles déposés'!$A2298='Récap par déposant'!$H$2,'Base articles déposés'!$B2298,"")</f>
        <v/>
      </c>
      <c r="N2309" s="15">
        <f t="shared" si="48"/>
        <v>0</v>
      </c>
    </row>
    <row r="2310" spans="12:14" x14ac:dyDescent="0.25">
      <c r="L2310" s="15">
        <f>SUM($N$22:N2310)</f>
        <v>3</v>
      </c>
      <c r="M2310" s="15" t="str">
        <f>IF('Base articles déposés'!$A2299='Récap par déposant'!$H$2,'Base articles déposés'!$B2299,"")</f>
        <v/>
      </c>
      <c r="N2310" s="15">
        <f t="shared" si="48"/>
        <v>0</v>
      </c>
    </row>
    <row r="2311" spans="12:14" x14ac:dyDescent="0.25">
      <c r="L2311" s="15">
        <f>SUM($N$22:N2311)</f>
        <v>3</v>
      </c>
      <c r="M2311" s="15" t="str">
        <f>IF('Base articles déposés'!$A2300='Récap par déposant'!$H$2,'Base articles déposés'!$B2300,"")</f>
        <v/>
      </c>
      <c r="N2311" s="15">
        <f t="shared" si="48"/>
        <v>0</v>
      </c>
    </row>
    <row r="2312" spans="12:14" x14ac:dyDescent="0.25">
      <c r="L2312" s="15">
        <f>SUM($N$22:N2312)</f>
        <v>3</v>
      </c>
      <c r="M2312" s="15" t="str">
        <f>IF('Base articles déposés'!$A2301='Récap par déposant'!$H$2,'Base articles déposés'!$B2301,"")</f>
        <v/>
      </c>
      <c r="N2312" s="15">
        <f t="shared" si="48"/>
        <v>0</v>
      </c>
    </row>
    <row r="2313" spans="12:14" x14ac:dyDescent="0.25">
      <c r="L2313" s="15">
        <f>SUM($N$22:N2313)</f>
        <v>3</v>
      </c>
      <c r="M2313" s="15" t="str">
        <f>IF('Base articles déposés'!$A2302='Récap par déposant'!$H$2,'Base articles déposés'!$B2302,"")</f>
        <v/>
      </c>
      <c r="N2313" s="15">
        <f t="shared" si="48"/>
        <v>0</v>
      </c>
    </row>
    <row r="2314" spans="12:14" x14ac:dyDescent="0.25">
      <c r="L2314" s="15">
        <f>SUM($N$22:N2314)</f>
        <v>3</v>
      </c>
      <c r="M2314" s="15" t="str">
        <f>IF('Base articles déposés'!$A2303='Récap par déposant'!$H$2,'Base articles déposés'!$B2303,"")</f>
        <v/>
      </c>
      <c r="N2314" s="15">
        <f t="shared" si="48"/>
        <v>0</v>
      </c>
    </row>
    <row r="2315" spans="12:14" x14ac:dyDescent="0.25">
      <c r="L2315" s="15">
        <f>SUM($N$22:N2315)</f>
        <v>3</v>
      </c>
      <c r="M2315" s="15" t="str">
        <f>IF('Base articles déposés'!$A2304='Récap par déposant'!$H$2,'Base articles déposés'!$B2304,"")</f>
        <v/>
      </c>
      <c r="N2315" s="15">
        <f t="shared" si="48"/>
        <v>0</v>
      </c>
    </row>
    <row r="2316" spans="12:14" x14ac:dyDescent="0.25">
      <c r="L2316" s="15">
        <f>SUM($N$22:N2316)</f>
        <v>3</v>
      </c>
      <c r="M2316" s="15" t="str">
        <f>IF('Base articles déposés'!$A2305='Récap par déposant'!$H$2,'Base articles déposés'!$B2305,"")</f>
        <v/>
      </c>
      <c r="N2316" s="15">
        <f t="shared" si="48"/>
        <v>0</v>
      </c>
    </row>
    <row r="2317" spans="12:14" x14ac:dyDescent="0.25">
      <c r="L2317" s="15">
        <f>SUM($N$22:N2317)</f>
        <v>3</v>
      </c>
      <c r="M2317" s="15" t="str">
        <f>IF('Base articles déposés'!$A2306='Récap par déposant'!$H$2,'Base articles déposés'!$B2306,"")</f>
        <v/>
      </c>
      <c r="N2317" s="15">
        <f t="shared" si="48"/>
        <v>0</v>
      </c>
    </row>
    <row r="2318" spans="12:14" x14ac:dyDescent="0.25">
      <c r="L2318" s="15">
        <f>SUM($N$22:N2318)</f>
        <v>3</v>
      </c>
      <c r="M2318" s="15" t="str">
        <f>IF('Base articles déposés'!$A2307='Récap par déposant'!$H$2,'Base articles déposés'!$B2307,"")</f>
        <v/>
      </c>
      <c r="N2318" s="15">
        <f t="shared" si="48"/>
        <v>0</v>
      </c>
    </row>
    <row r="2319" spans="12:14" x14ac:dyDescent="0.25">
      <c r="L2319" s="15">
        <f>SUM($N$22:N2319)</f>
        <v>3</v>
      </c>
      <c r="M2319" s="15" t="str">
        <f>IF('Base articles déposés'!$A2308='Récap par déposant'!$H$2,'Base articles déposés'!$B2308,"")</f>
        <v/>
      </c>
      <c r="N2319" s="15">
        <f t="shared" si="48"/>
        <v>0</v>
      </c>
    </row>
    <row r="2320" spans="12:14" x14ac:dyDescent="0.25">
      <c r="L2320" s="15">
        <f>SUM($N$22:N2320)</f>
        <v>3</v>
      </c>
      <c r="M2320" s="15" t="str">
        <f>IF('Base articles déposés'!$A2309='Récap par déposant'!$H$2,'Base articles déposés'!$B2309,"")</f>
        <v/>
      </c>
      <c r="N2320" s="15">
        <f t="shared" si="48"/>
        <v>0</v>
      </c>
    </row>
    <row r="2321" spans="12:14" x14ac:dyDescent="0.25">
      <c r="L2321" s="15">
        <f>SUM($N$22:N2321)</f>
        <v>3</v>
      </c>
      <c r="M2321" s="15" t="str">
        <f>IF('Base articles déposés'!$A2310='Récap par déposant'!$H$2,'Base articles déposés'!$B2310,"")</f>
        <v/>
      </c>
      <c r="N2321" s="15">
        <f t="shared" si="48"/>
        <v>0</v>
      </c>
    </row>
    <row r="2322" spans="12:14" x14ac:dyDescent="0.25">
      <c r="L2322" s="15">
        <f>SUM($N$22:N2322)</f>
        <v>3</v>
      </c>
      <c r="M2322" s="15" t="str">
        <f>IF('Base articles déposés'!$A2311='Récap par déposant'!$H$2,'Base articles déposés'!$B2311,"")</f>
        <v/>
      </c>
      <c r="N2322" s="15">
        <f t="shared" si="48"/>
        <v>0</v>
      </c>
    </row>
    <row r="2323" spans="12:14" x14ac:dyDescent="0.25">
      <c r="L2323" s="15">
        <f>SUM($N$22:N2323)</f>
        <v>3</v>
      </c>
      <c r="M2323" s="15" t="str">
        <f>IF('Base articles déposés'!$A2312='Récap par déposant'!$H$2,'Base articles déposés'!$B2312,"")</f>
        <v/>
      </c>
      <c r="N2323" s="15">
        <f t="shared" ref="N2323:N2386" si="49">IF(M2323="",0,1)</f>
        <v>0</v>
      </c>
    </row>
    <row r="2324" spans="12:14" x14ac:dyDescent="0.25">
      <c r="L2324" s="15">
        <f>SUM($N$22:N2324)</f>
        <v>3</v>
      </c>
      <c r="M2324" s="15" t="str">
        <f>IF('Base articles déposés'!$A2313='Récap par déposant'!$H$2,'Base articles déposés'!$B2313,"")</f>
        <v/>
      </c>
      <c r="N2324" s="15">
        <f t="shared" si="49"/>
        <v>0</v>
      </c>
    </row>
    <row r="2325" spans="12:14" x14ac:dyDescent="0.25">
      <c r="L2325" s="15">
        <f>SUM($N$22:N2325)</f>
        <v>3</v>
      </c>
      <c r="M2325" s="15" t="str">
        <f>IF('Base articles déposés'!$A2314='Récap par déposant'!$H$2,'Base articles déposés'!$B2314,"")</f>
        <v/>
      </c>
      <c r="N2325" s="15">
        <f t="shared" si="49"/>
        <v>0</v>
      </c>
    </row>
    <row r="2326" spans="12:14" x14ac:dyDescent="0.25">
      <c r="L2326" s="15">
        <f>SUM($N$22:N2326)</f>
        <v>3</v>
      </c>
      <c r="M2326" s="15" t="str">
        <f>IF('Base articles déposés'!$A2315='Récap par déposant'!$H$2,'Base articles déposés'!$B2315,"")</f>
        <v/>
      </c>
      <c r="N2326" s="15">
        <f t="shared" si="49"/>
        <v>0</v>
      </c>
    </row>
    <row r="2327" spans="12:14" x14ac:dyDescent="0.25">
      <c r="L2327" s="15">
        <f>SUM($N$22:N2327)</f>
        <v>3</v>
      </c>
      <c r="M2327" s="15" t="str">
        <f>IF('Base articles déposés'!$A2316='Récap par déposant'!$H$2,'Base articles déposés'!$B2316,"")</f>
        <v/>
      </c>
      <c r="N2327" s="15">
        <f t="shared" si="49"/>
        <v>0</v>
      </c>
    </row>
    <row r="2328" spans="12:14" x14ac:dyDescent="0.25">
      <c r="L2328" s="15">
        <f>SUM($N$22:N2328)</f>
        <v>3</v>
      </c>
      <c r="M2328" s="15" t="str">
        <f>IF('Base articles déposés'!$A2317='Récap par déposant'!$H$2,'Base articles déposés'!$B2317,"")</f>
        <v/>
      </c>
      <c r="N2328" s="15">
        <f t="shared" si="49"/>
        <v>0</v>
      </c>
    </row>
    <row r="2329" spans="12:14" x14ac:dyDescent="0.25">
      <c r="L2329" s="15">
        <f>SUM($N$22:N2329)</f>
        <v>3</v>
      </c>
      <c r="M2329" s="15" t="str">
        <f>IF('Base articles déposés'!$A2318='Récap par déposant'!$H$2,'Base articles déposés'!$B2318,"")</f>
        <v/>
      </c>
      <c r="N2329" s="15">
        <f t="shared" si="49"/>
        <v>0</v>
      </c>
    </row>
    <row r="2330" spans="12:14" x14ac:dyDescent="0.25">
      <c r="L2330" s="15">
        <f>SUM($N$22:N2330)</f>
        <v>3</v>
      </c>
      <c r="M2330" s="15" t="str">
        <f>IF('Base articles déposés'!$A2319='Récap par déposant'!$H$2,'Base articles déposés'!$B2319,"")</f>
        <v/>
      </c>
      <c r="N2330" s="15">
        <f t="shared" si="49"/>
        <v>0</v>
      </c>
    </row>
    <row r="2331" spans="12:14" x14ac:dyDescent="0.25">
      <c r="L2331" s="15">
        <f>SUM($N$22:N2331)</f>
        <v>3</v>
      </c>
      <c r="M2331" s="15" t="str">
        <f>IF('Base articles déposés'!$A2320='Récap par déposant'!$H$2,'Base articles déposés'!$B2320,"")</f>
        <v/>
      </c>
      <c r="N2331" s="15">
        <f t="shared" si="49"/>
        <v>0</v>
      </c>
    </row>
    <row r="2332" spans="12:14" x14ac:dyDescent="0.25">
      <c r="L2332" s="15">
        <f>SUM($N$22:N2332)</f>
        <v>3</v>
      </c>
      <c r="M2332" s="15" t="str">
        <f>IF('Base articles déposés'!$A2321='Récap par déposant'!$H$2,'Base articles déposés'!$B2321,"")</f>
        <v/>
      </c>
      <c r="N2332" s="15">
        <f t="shared" si="49"/>
        <v>0</v>
      </c>
    </row>
    <row r="2333" spans="12:14" x14ac:dyDescent="0.25">
      <c r="L2333" s="15">
        <f>SUM($N$22:N2333)</f>
        <v>3</v>
      </c>
      <c r="M2333" s="15" t="str">
        <f>IF('Base articles déposés'!$A2322='Récap par déposant'!$H$2,'Base articles déposés'!$B2322,"")</f>
        <v/>
      </c>
      <c r="N2333" s="15">
        <f t="shared" si="49"/>
        <v>0</v>
      </c>
    </row>
    <row r="2334" spans="12:14" x14ac:dyDescent="0.25">
      <c r="L2334" s="15">
        <f>SUM($N$22:N2334)</f>
        <v>3</v>
      </c>
      <c r="M2334" s="15" t="str">
        <f>IF('Base articles déposés'!$A2323='Récap par déposant'!$H$2,'Base articles déposés'!$B2323,"")</f>
        <v/>
      </c>
      <c r="N2334" s="15">
        <f t="shared" si="49"/>
        <v>0</v>
      </c>
    </row>
    <row r="2335" spans="12:14" x14ac:dyDescent="0.25">
      <c r="L2335" s="15">
        <f>SUM($N$22:N2335)</f>
        <v>3</v>
      </c>
      <c r="M2335" s="15" t="str">
        <f>IF('Base articles déposés'!$A2324='Récap par déposant'!$H$2,'Base articles déposés'!$B2324,"")</f>
        <v/>
      </c>
      <c r="N2335" s="15">
        <f t="shared" si="49"/>
        <v>0</v>
      </c>
    </row>
    <row r="2336" spans="12:14" x14ac:dyDescent="0.25">
      <c r="L2336" s="15">
        <f>SUM($N$22:N2336)</f>
        <v>3</v>
      </c>
      <c r="M2336" s="15" t="str">
        <f>IF('Base articles déposés'!$A2325='Récap par déposant'!$H$2,'Base articles déposés'!$B2325,"")</f>
        <v/>
      </c>
      <c r="N2336" s="15">
        <f t="shared" si="49"/>
        <v>0</v>
      </c>
    </row>
    <row r="2337" spans="12:14" x14ac:dyDescent="0.25">
      <c r="L2337" s="15">
        <f>SUM($N$22:N2337)</f>
        <v>3</v>
      </c>
      <c r="M2337" s="15" t="str">
        <f>IF('Base articles déposés'!$A2326='Récap par déposant'!$H$2,'Base articles déposés'!$B2326,"")</f>
        <v/>
      </c>
      <c r="N2337" s="15">
        <f t="shared" si="49"/>
        <v>0</v>
      </c>
    </row>
    <row r="2338" spans="12:14" x14ac:dyDescent="0.25">
      <c r="L2338" s="15">
        <f>SUM($N$22:N2338)</f>
        <v>3</v>
      </c>
      <c r="M2338" s="15" t="str">
        <f>IF('Base articles déposés'!$A2327='Récap par déposant'!$H$2,'Base articles déposés'!$B2327,"")</f>
        <v/>
      </c>
      <c r="N2338" s="15">
        <f t="shared" si="49"/>
        <v>0</v>
      </c>
    </row>
    <row r="2339" spans="12:14" x14ac:dyDescent="0.25">
      <c r="L2339" s="15">
        <f>SUM($N$22:N2339)</f>
        <v>3</v>
      </c>
      <c r="M2339" s="15" t="str">
        <f>IF('Base articles déposés'!$A2328='Récap par déposant'!$H$2,'Base articles déposés'!$B2328,"")</f>
        <v/>
      </c>
      <c r="N2339" s="15">
        <f t="shared" si="49"/>
        <v>0</v>
      </c>
    </row>
    <row r="2340" spans="12:14" x14ac:dyDescent="0.25">
      <c r="L2340" s="15">
        <f>SUM($N$22:N2340)</f>
        <v>3</v>
      </c>
      <c r="M2340" s="15" t="str">
        <f>IF('Base articles déposés'!$A2329='Récap par déposant'!$H$2,'Base articles déposés'!$B2329,"")</f>
        <v/>
      </c>
      <c r="N2340" s="15">
        <f t="shared" si="49"/>
        <v>0</v>
      </c>
    </row>
    <row r="2341" spans="12:14" x14ac:dyDescent="0.25">
      <c r="L2341" s="15">
        <f>SUM($N$22:N2341)</f>
        <v>3</v>
      </c>
      <c r="M2341" s="15" t="str">
        <f>IF('Base articles déposés'!$A2330='Récap par déposant'!$H$2,'Base articles déposés'!$B2330,"")</f>
        <v/>
      </c>
      <c r="N2341" s="15">
        <f t="shared" si="49"/>
        <v>0</v>
      </c>
    </row>
    <row r="2342" spans="12:14" x14ac:dyDescent="0.25">
      <c r="L2342" s="15">
        <f>SUM($N$22:N2342)</f>
        <v>3</v>
      </c>
      <c r="M2342" s="15" t="str">
        <f>IF('Base articles déposés'!$A2331='Récap par déposant'!$H$2,'Base articles déposés'!$B2331,"")</f>
        <v/>
      </c>
      <c r="N2342" s="15">
        <f t="shared" si="49"/>
        <v>0</v>
      </c>
    </row>
    <row r="2343" spans="12:14" x14ac:dyDescent="0.25">
      <c r="L2343" s="15">
        <f>SUM($N$22:N2343)</f>
        <v>3</v>
      </c>
      <c r="M2343" s="15" t="str">
        <f>IF('Base articles déposés'!$A2332='Récap par déposant'!$H$2,'Base articles déposés'!$B2332,"")</f>
        <v/>
      </c>
      <c r="N2343" s="15">
        <f t="shared" si="49"/>
        <v>0</v>
      </c>
    </row>
    <row r="2344" spans="12:14" x14ac:dyDescent="0.25">
      <c r="L2344" s="15">
        <f>SUM($N$22:N2344)</f>
        <v>3</v>
      </c>
      <c r="M2344" s="15" t="str">
        <f>IF('Base articles déposés'!$A2333='Récap par déposant'!$H$2,'Base articles déposés'!$B2333,"")</f>
        <v/>
      </c>
      <c r="N2344" s="15">
        <f t="shared" si="49"/>
        <v>0</v>
      </c>
    </row>
    <row r="2345" spans="12:14" x14ac:dyDescent="0.25">
      <c r="L2345" s="15">
        <f>SUM($N$22:N2345)</f>
        <v>3</v>
      </c>
      <c r="M2345" s="15" t="str">
        <f>IF('Base articles déposés'!$A2334='Récap par déposant'!$H$2,'Base articles déposés'!$B2334,"")</f>
        <v/>
      </c>
      <c r="N2345" s="15">
        <f t="shared" si="49"/>
        <v>0</v>
      </c>
    </row>
    <row r="2346" spans="12:14" x14ac:dyDescent="0.25">
      <c r="L2346" s="15">
        <f>SUM($N$22:N2346)</f>
        <v>3</v>
      </c>
      <c r="M2346" s="15" t="str">
        <f>IF('Base articles déposés'!$A2335='Récap par déposant'!$H$2,'Base articles déposés'!$B2335,"")</f>
        <v/>
      </c>
      <c r="N2346" s="15">
        <f t="shared" si="49"/>
        <v>0</v>
      </c>
    </row>
    <row r="2347" spans="12:14" x14ac:dyDescent="0.25">
      <c r="L2347" s="15">
        <f>SUM($N$22:N2347)</f>
        <v>3</v>
      </c>
      <c r="M2347" s="15" t="str">
        <f>IF('Base articles déposés'!$A2336='Récap par déposant'!$H$2,'Base articles déposés'!$B2336,"")</f>
        <v/>
      </c>
      <c r="N2347" s="15">
        <f t="shared" si="49"/>
        <v>0</v>
      </c>
    </row>
    <row r="2348" spans="12:14" x14ac:dyDescent="0.25">
      <c r="L2348" s="15">
        <f>SUM($N$22:N2348)</f>
        <v>3</v>
      </c>
      <c r="M2348" s="15" t="str">
        <f>IF('Base articles déposés'!$A2337='Récap par déposant'!$H$2,'Base articles déposés'!$B2337,"")</f>
        <v/>
      </c>
      <c r="N2348" s="15">
        <f t="shared" si="49"/>
        <v>0</v>
      </c>
    </row>
    <row r="2349" spans="12:14" x14ac:dyDescent="0.25">
      <c r="L2349" s="15">
        <f>SUM($N$22:N2349)</f>
        <v>3</v>
      </c>
      <c r="M2349" s="15" t="str">
        <f>IF('Base articles déposés'!$A2338='Récap par déposant'!$H$2,'Base articles déposés'!$B2338,"")</f>
        <v/>
      </c>
      <c r="N2349" s="15">
        <f t="shared" si="49"/>
        <v>0</v>
      </c>
    </row>
    <row r="2350" spans="12:14" x14ac:dyDescent="0.25">
      <c r="L2350" s="15">
        <f>SUM($N$22:N2350)</f>
        <v>3</v>
      </c>
      <c r="M2350" s="15" t="str">
        <f>IF('Base articles déposés'!$A2339='Récap par déposant'!$H$2,'Base articles déposés'!$B2339,"")</f>
        <v/>
      </c>
      <c r="N2350" s="15">
        <f t="shared" si="49"/>
        <v>0</v>
      </c>
    </row>
    <row r="2351" spans="12:14" x14ac:dyDescent="0.25">
      <c r="L2351" s="15">
        <f>SUM($N$22:N2351)</f>
        <v>3</v>
      </c>
      <c r="M2351" s="15" t="str">
        <f>IF('Base articles déposés'!$A2340='Récap par déposant'!$H$2,'Base articles déposés'!$B2340,"")</f>
        <v/>
      </c>
      <c r="N2351" s="15">
        <f t="shared" si="49"/>
        <v>0</v>
      </c>
    </row>
    <row r="2352" spans="12:14" x14ac:dyDescent="0.25">
      <c r="L2352" s="15">
        <f>SUM($N$22:N2352)</f>
        <v>3</v>
      </c>
      <c r="M2352" s="15" t="str">
        <f>IF('Base articles déposés'!$A2341='Récap par déposant'!$H$2,'Base articles déposés'!$B2341,"")</f>
        <v/>
      </c>
      <c r="N2352" s="15">
        <f t="shared" si="49"/>
        <v>0</v>
      </c>
    </row>
    <row r="2353" spans="12:14" x14ac:dyDescent="0.25">
      <c r="L2353" s="15">
        <f>SUM($N$22:N2353)</f>
        <v>3</v>
      </c>
      <c r="M2353" s="15" t="str">
        <f>IF('Base articles déposés'!$A2342='Récap par déposant'!$H$2,'Base articles déposés'!$B2342,"")</f>
        <v/>
      </c>
      <c r="N2353" s="15">
        <f t="shared" si="49"/>
        <v>0</v>
      </c>
    </row>
    <row r="2354" spans="12:14" x14ac:dyDescent="0.25">
      <c r="L2354" s="15">
        <f>SUM($N$22:N2354)</f>
        <v>3</v>
      </c>
      <c r="M2354" s="15" t="str">
        <f>IF('Base articles déposés'!$A2343='Récap par déposant'!$H$2,'Base articles déposés'!$B2343,"")</f>
        <v/>
      </c>
      <c r="N2354" s="15">
        <f t="shared" si="49"/>
        <v>0</v>
      </c>
    </row>
    <row r="2355" spans="12:14" x14ac:dyDescent="0.25">
      <c r="L2355" s="15">
        <f>SUM($N$22:N2355)</f>
        <v>3</v>
      </c>
      <c r="M2355" s="15" t="str">
        <f>IF('Base articles déposés'!$A2344='Récap par déposant'!$H$2,'Base articles déposés'!$B2344,"")</f>
        <v/>
      </c>
      <c r="N2355" s="15">
        <f t="shared" si="49"/>
        <v>0</v>
      </c>
    </row>
    <row r="2356" spans="12:14" x14ac:dyDescent="0.25">
      <c r="L2356" s="15">
        <f>SUM($N$22:N2356)</f>
        <v>3</v>
      </c>
      <c r="M2356" s="15" t="str">
        <f>IF('Base articles déposés'!$A2345='Récap par déposant'!$H$2,'Base articles déposés'!$B2345,"")</f>
        <v/>
      </c>
      <c r="N2356" s="15">
        <f t="shared" si="49"/>
        <v>0</v>
      </c>
    </row>
    <row r="2357" spans="12:14" x14ac:dyDescent="0.25">
      <c r="L2357" s="15">
        <f>SUM($N$22:N2357)</f>
        <v>3</v>
      </c>
      <c r="M2357" s="15" t="str">
        <f>IF('Base articles déposés'!$A2346='Récap par déposant'!$H$2,'Base articles déposés'!$B2346,"")</f>
        <v/>
      </c>
      <c r="N2357" s="15">
        <f t="shared" si="49"/>
        <v>0</v>
      </c>
    </row>
    <row r="2358" spans="12:14" x14ac:dyDescent="0.25">
      <c r="L2358" s="15">
        <f>SUM($N$22:N2358)</f>
        <v>3</v>
      </c>
      <c r="M2358" s="15" t="str">
        <f>IF('Base articles déposés'!$A2347='Récap par déposant'!$H$2,'Base articles déposés'!$B2347,"")</f>
        <v/>
      </c>
      <c r="N2358" s="15">
        <f t="shared" si="49"/>
        <v>0</v>
      </c>
    </row>
    <row r="2359" spans="12:14" x14ac:dyDescent="0.25">
      <c r="L2359" s="15">
        <f>SUM($N$22:N2359)</f>
        <v>3</v>
      </c>
      <c r="M2359" s="15" t="str">
        <f>IF('Base articles déposés'!$A2348='Récap par déposant'!$H$2,'Base articles déposés'!$B2348,"")</f>
        <v/>
      </c>
      <c r="N2359" s="15">
        <f t="shared" si="49"/>
        <v>0</v>
      </c>
    </row>
    <row r="2360" spans="12:14" x14ac:dyDescent="0.25">
      <c r="L2360" s="15">
        <f>SUM($N$22:N2360)</f>
        <v>3</v>
      </c>
      <c r="M2360" s="15" t="str">
        <f>IF('Base articles déposés'!$A2349='Récap par déposant'!$H$2,'Base articles déposés'!$B2349,"")</f>
        <v/>
      </c>
      <c r="N2360" s="15">
        <f t="shared" si="49"/>
        <v>0</v>
      </c>
    </row>
    <row r="2361" spans="12:14" x14ac:dyDescent="0.25">
      <c r="L2361" s="15">
        <f>SUM($N$22:N2361)</f>
        <v>3</v>
      </c>
      <c r="M2361" s="15" t="str">
        <f>IF('Base articles déposés'!$A2350='Récap par déposant'!$H$2,'Base articles déposés'!$B2350,"")</f>
        <v/>
      </c>
      <c r="N2361" s="15">
        <f t="shared" si="49"/>
        <v>0</v>
      </c>
    </row>
    <row r="2362" spans="12:14" x14ac:dyDescent="0.25">
      <c r="L2362" s="15">
        <f>SUM($N$22:N2362)</f>
        <v>3</v>
      </c>
      <c r="M2362" s="15" t="str">
        <f>IF('Base articles déposés'!$A2351='Récap par déposant'!$H$2,'Base articles déposés'!$B2351,"")</f>
        <v/>
      </c>
      <c r="N2362" s="15">
        <f t="shared" si="49"/>
        <v>0</v>
      </c>
    </row>
    <row r="2363" spans="12:14" x14ac:dyDescent="0.25">
      <c r="L2363" s="15">
        <f>SUM($N$22:N2363)</f>
        <v>3</v>
      </c>
      <c r="M2363" s="15" t="str">
        <f>IF('Base articles déposés'!$A2352='Récap par déposant'!$H$2,'Base articles déposés'!$B2352,"")</f>
        <v/>
      </c>
      <c r="N2363" s="15">
        <f t="shared" si="49"/>
        <v>0</v>
      </c>
    </row>
    <row r="2364" spans="12:14" x14ac:dyDescent="0.25">
      <c r="L2364" s="15">
        <f>SUM($N$22:N2364)</f>
        <v>3</v>
      </c>
      <c r="M2364" s="15" t="str">
        <f>IF('Base articles déposés'!$A2353='Récap par déposant'!$H$2,'Base articles déposés'!$B2353,"")</f>
        <v/>
      </c>
      <c r="N2364" s="15">
        <f t="shared" si="49"/>
        <v>0</v>
      </c>
    </row>
    <row r="2365" spans="12:14" x14ac:dyDescent="0.25">
      <c r="L2365" s="15">
        <f>SUM($N$22:N2365)</f>
        <v>3</v>
      </c>
      <c r="M2365" s="15" t="str">
        <f>IF('Base articles déposés'!$A2354='Récap par déposant'!$H$2,'Base articles déposés'!$B2354,"")</f>
        <v/>
      </c>
      <c r="N2365" s="15">
        <f t="shared" si="49"/>
        <v>0</v>
      </c>
    </row>
    <row r="2366" spans="12:14" x14ac:dyDescent="0.25">
      <c r="L2366" s="15">
        <f>SUM($N$22:N2366)</f>
        <v>3</v>
      </c>
      <c r="M2366" s="15" t="str">
        <f>IF('Base articles déposés'!$A2355='Récap par déposant'!$H$2,'Base articles déposés'!$B2355,"")</f>
        <v/>
      </c>
      <c r="N2366" s="15">
        <f t="shared" si="49"/>
        <v>0</v>
      </c>
    </row>
    <row r="2367" spans="12:14" x14ac:dyDescent="0.25">
      <c r="L2367" s="15">
        <f>SUM($N$22:N2367)</f>
        <v>3</v>
      </c>
      <c r="M2367" s="15" t="str">
        <f>IF('Base articles déposés'!$A2356='Récap par déposant'!$H$2,'Base articles déposés'!$B2356,"")</f>
        <v/>
      </c>
      <c r="N2367" s="15">
        <f t="shared" si="49"/>
        <v>0</v>
      </c>
    </row>
    <row r="2368" spans="12:14" x14ac:dyDescent="0.25">
      <c r="L2368" s="15">
        <f>SUM($N$22:N2368)</f>
        <v>3</v>
      </c>
      <c r="M2368" s="15" t="str">
        <f>IF('Base articles déposés'!$A2357='Récap par déposant'!$H$2,'Base articles déposés'!$B2357,"")</f>
        <v/>
      </c>
      <c r="N2368" s="15">
        <f t="shared" si="49"/>
        <v>0</v>
      </c>
    </row>
    <row r="2369" spans="12:14" x14ac:dyDescent="0.25">
      <c r="L2369" s="15">
        <f>SUM($N$22:N2369)</f>
        <v>3</v>
      </c>
      <c r="M2369" s="15" t="str">
        <f>IF('Base articles déposés'!$A2358='Récap par déposant'!$H$2,'Base articles déposés'!$B2358,"")</f>
        <v/>
      </c>
      <c r="N2369" s="15">
        <f t="shared" si="49"/>
        <v>0</v>
      </c>
    </row>
    <row r="2370" spans="12:14" x14ac:dyDescent="0.25">
      <c r="L2370" s="15">
        <f>SUM($N$22:N2370)</f>
        <v>3</v>
      </c>
      <c r="M2370" s="15" t="str">
        <f>IF('Base articles déposés'!$A2359='Récap par déposant'!$H$2,'Base articles déposés'!$B2359,"")</f>
        <v/>
      </c>
      <c r="N2370" s="15">
        <f t="shared" si="49"/>
        <v>0</v>
      </c>
    </row>
    <row r="2371" spans="12:14" x14ac:dyDescent="0.25">
      <c r="L2371" s="15">
        <f>SUM($N$22:N2371)</f>
        <v>3</v>
      </c>
      <c r="M2371" s="15" t="str">
        <f>IF('Base articles déposés'!$A2360='Récap par déposant'!$H$2,'Base articles déposés'!$B2360,"")</f>
        <v/>
      </c>
      <c r="N2371" s="15">
        <f t="shared" si="49"/>
        <v>0</v>
      </c>
    </row>
    <row r="2372" spans="12:14" x14ac:dyDescent="0.25">
      <c r="L2372" s="15">
        <f>SUM($N$22:N2372)</f>
        <v>3</v>
      </c>
      <c r="M2372" s="15" t="str">
        <f>IF('Base articles déposés'!$A2361='Récap par déposant'!$H$2,'Base articles déposés'!$B2361,"")</f>
        <v/>
      </c>
      <c r="N2372" s="15">
        <f t="shared" si="49"/>
        <v>0</v>
      </c>
    </row>
    <row r="2373" spans="12:14" x14ac:dyDescent="0.25">
      <c r="L2373" s="15">
        <f>SUM($N$22:N2373)</f>
        <v>3</v>
      </c>
      <c r="M2373" s="15" t="str">
        <f>IF('Base articles déposés'!$A2362='Récap par déposant'!$H$2,'Base articles déposés'!$B2362,"")</f>
        <v/>
      </c>
      <c r="N2373" s="15">
        <f t="shared" si="49"/>
        <v>0</v>
      </c>
    </row>
    <row r="2374" spans="12:14" x14ac:dyDescent="0.25">
      <c r="L2374" s="15">
        <f>SUM($N$22:N2374)</f>
        <v>3</v>
      </c>
      <c r="M2374" s="15" t="str">
        <f>IF('Base articles déposés'!$A2363='Récap par déposant'!$H$2,'Base articles déposés'!$B2363,"")</f>
        <v/>
      </c>
      <c r="N2374" s="15">
        <f t="shared" si="49"/>
        <v>0</v>
      </c>
    </row>
    <row r="2375" spans="12:14" x14ac:dyDescent="0.25">
      <c r="L2375" s="15">
        <f>SUM($N$22:N2375)</f>
        <v>3</v>
      </c>
      <c r="M2375" s="15" t="str">
        <f>IF('Base articles déposés'!$A2364='Récap par déposant'!$H$2,'Base articles déposés'!$B2364,"")</f>
        <v/>
      </c>
      <c r="N2375" s="15">
        <f t="shared" si="49"/>
        <v>0</v>
      </c>
    </row>
    <row r="2376" spans="12:14" x14ac:dyDescent="0.25">
      <c r="L2376" s="15">
        <f>SUM($N$22:N2376)</f>
        <v>3</v>
      </c>
      <c r="M2376" s="15" t="str">
        <f>IF('Base articles déposés'!$A2365='Récap par déposant'!$H$2,'Base articles déposés'!$B2365,"")</f>
        <v/>
      </c>
      <c r="N2376" s="15">
        <f t="shared" si="49"/>
        <v>0</v>
      </c>
    </row>
    <row r="2377" spans="12:14" x14ac:dyDescent="0.25">
      <c r="L2377" s="15">
        <f>SUM($N$22:N2377)</f>
        <v>3</v>
      </c>
      <c r="M2377" s="15" t="str">
        <f>IF('Base articles déposés'!$A2366='Récap par déposant'!$H$2,'Base articles déposés'!$B2366,"")</f>
        <v/>
      </c>
      <c r="N2377" s="15">
        <f t="shared" si="49"/>
        <v>0</v>
      </c>
    </row>
    <row r="2378" spans="12:14" x14ac:dyDescent="0.25">
      <c r="L2378" s="15">
        <f>SUM($N$22:N2378)</f>
        <v>3</v>
      </c>
      <c r="M2378" s="15" t="str">
        <f>IF('Base articles déposés'!$A2367='Récap par déposant'!$H$2,'Base articles déposés'!$B2367,"")</f>
        <v/>
      </c>
      <c r="N2378" s="15">
        <f t="shared" si="49"/>
        <v>0</v>
      </c>
    </row>
    <row r="2379" spans="12:14" x14ac:dyDescent="0.25">
      <c r="L2379" s="15">
        <f>SUM($N$22:N2379)</f>
        <v>3</v>
      </c>
      <c r="M2379" s="15" t="str">
        <f>IF('Base articles déposés'!$A2368='Récap par déposant'!$H$2,'Base articles déposés'!$B2368,"")</f>
        <v/>
      </c>
      <c r="N2379" s="15">
        <f t="shared" si="49"/>
        <v>0</v>
      </c>
    </row>
    <row r="2380" spans="12:14" x14ac:dyDescent="0.25">
      <c r="L2380" s="15">
        <f>SUM($N$22:N2380)</f>
        <v>3</v>
      </c>
      <c r="M2380" s="15" t="str">
        <f>IF('Base articles déposés'!$A2369='Récap par déposant'!$H$2,'Base articles déposés'!$B2369,"")</f>
        <v/>
      </c>
      <c r="N2380" s="15">
        <f t="shared" si="49"/>
        <v>0</v>
      </c>
    </row>
    <row r="2381" spans="12:14" x14ac:dyDescent="0.25">
      <c r="L2381" s="15">
        <f>SUM($N$22:N2381)</f>
        <v>3</v>
      </c>
      <c r="M2381" s="15" t="str">
        <f>IF('Base articles déposés'!$A2370='Récap par déposant'!$H$2,'Base articles déposés'!$B2370,"")</f>
        <v/>
      </c>
      <c r="N2381" s="15">
        <f t="shared" si="49"/>
        <v>0</v>
      </c>
    </row>
    <row r="2382" spans="12:14" x14ac:dyDescent="0.25">
      <c r="L2382" s="15">
        <f>SUM($N$22:N2382)</f>
        <v>3</v>
      </c>
      <c r="M2382" s="15" t="str">
        <f>IF('Base articles déposés'!$A2371='Récap par déposant'!$H$2,'Base articles déposés'!$B2371,"")</f>
        <v/>
      </c>
      <c r="N2382" s="15">
        <f t="shared" si="49"/>
        <v>0</v>
      </c>
    </row>
    <row r="2383" spans="12:14" x14ac:dyDescent="0.25">
      <c r="L2383" s="15">
        <f>SUM($N$22:N2383)</f>
        <v>3</v>
      </c>
      <c r="M2383" s="15" t="str">
        <f>IF('Base articles déposés'!$A2372='Récap par déposant'!$H$2,'Base articles déposés'!$B2372,"")</f>
        <v/>
      </c>
      <c r="N2383" s="15">
        <f t="shared" si="49"/>
        <v>0</v>
      </c>
    </row>
    <row r="2384" spans="12:14" x14ac:dyDescent="0.25">
      <c r="L2384" s="15">
        <f>SUM($N$22:N2384)</f>
        <v>3</v>
      </c>
      <c r="M2384" s="15" t="str">
        <f>IF('Base articles déposés'!$A2373='Récap par déposant'!$H$2,'Base articles déposés'!$B2373,"")</f>
        <v/>
      </c>
      <c r="N2384" s="15">
        <f t="shared" si="49"/>
        <v>0</v>
      </c>
    </row>
    <row r="2385" spans="12:14" x14ac:dyDescent="0.25">
      <c r="L2385" s="15">
        <f>SUM($N$22:N2385)</f>
        <v>3</v>
      </c>
      <c r="M2385" s="15" t="str">
        <f>IF('Base articles déposés'!$A2374='Récap par déposant'!$H$2,'Base articles déposés'!$B2374,"")</f>
        <v/>
      </c>
      <c r="N2385" s="15">
        <f t="shared" si="49"/>
        <v>0</v>
      </c>
    </row>
    <row r="2386" spans="12:14" x14ac:dyDescent="0.25">
      <c r="L2386" s="15">
        <f>SUM($N$22:N2386)</f>
        <v>3</v>
      </c>
      <c r="M2386" s="15" t="str">
        <f>IF('Base articles déposés'!$A2375='Récap par déposant'!$H$2,'Base articles déposés'!$B2375,"")</f>
        <v/>
      </c>
      <c r="N2386" s="15">
        <f t="shared" si="49"/>
        <v>0</v>
      </c>
    </row>
    <row r="2387" spans="12:14" x14ac:dyDescent="0.25">
      <c r="L2387" s="15">
        <f>SUM($N$22:N2387)</f>
        <v>3</v>
      </c>
      <c r="M2387" s="15" t="str">
        <f>IF('Base articles déposés'!$A2376='Récap par déposant'!$H$2,'Base articles déposés'!$B2376,"")</f>
        <v/>
      </c>
      <c r="N2387" s="15">
        <f t="shared" ref="N2387:N2450" si="50">IF(M2387="",0,1)</f>
        <v>0</v>
      </c>
    </row>
    <row r="2388" spans="12:14" x14ac:dyDescent="0.25">
      <c r="L2388" s="15">
        <f>SUM($N$22:N2388)</f>
        <v>3</v>
      </c>
      <c r="M2388" s="15" t="str">
        <f>IF('Base articles déposés'!$A2377='Récap par déposant'!$H$2,'Base articles déposés'!$B2377,"")</f>
        <v/>
      </c>
      <c r="N2388" s="15">
        <f t="shared" si="50"/>
        <v>0</v>
      </c>
    </row>
    <row r="2389" spans="12:14" x14ac:dyDescent="0.25">
      <c r="L2389" s="15">
        <f>SUM($N$22:N2389)</f>
        <v>3</v>
      </c>
      <c r="M2389" s="15" t="str">
        <f>IF('Base articles déposés'!$A2378='Récap par déposant'!$H$2,'Base articles déposés'!$B2378,"")</f>
        <v/>
      </c>
      <c r="N2389" s="15">
        <f t="shared" si="50"/>
        <v>0</v>
      </c>
    </row>
    <row r="2390" spans="12:14" x14ac:dyDescent="0.25">
      <c r="L2390" s="15">
        <f>SUM($N$22:N2390)</f>
        <v>3</v>
      </c>
      <c r="M2390" s="15" t="str">
        <f>IF('Base articles déposés'!$A2379='Récap par déposant'!$H$2,'Base articles déposés'!$B2379,"")</f>
        <v/>
      </c>
      <c r="N2390" s="15">
        <f t="shared" si="50"/>
        <v>0</v>
      </c>
    </row>
    <row r="2391" spans="12:14" x14ac:dyDescent="0.25">
      <c r="L2391" s="15">
        <f>SUM($N$22:N2391)</f>
        <v>3</v>
      </c>
      <c r="M2391" s="15" t="str">
        <f>IF('Base articles déposés'!$A2380='Récap par déposant'!$H$2,'Base articles déposés'!$B2380,"")</f>
        <v/>
      </c>
      <c r="N2391" s="15">
        <f t="shared" si="50"/>
        <v>0</v>
      </c>
    </row>
    <row r="2392" spans="12:14" x14ac:dyDescent="0.25">
      <c r="L2392" s="15">
        <f>SUM($N$22:N2392)</f>
        <v>3</v>
      </c>
      <c r="M2392" s="15" t="str">
        <f>IF('Base articles déposés'!$A2381='Récap par déposant'!$H$2,'Base articles déposés'!$B2381,"")</f>
        <v/>
      </c>
      <c r="N2392" s="15">
        <f t="shared" si="50"/>
        <v>0</v>
      </c>
    </row>
    <row r="2393" spans="12:14" x14ac:dyDescent="0.25">
      <c r="L2393" s="15">
        <f>SUM($N$22:N2393)</f>
        <v>3</v>
      </c>
      <c r="M2393" s="15" t="str">
        <f>IF('Base articles déposés'!$A2382='Récap par déposant'!$H$2,'Base articles déposés'!$B2382,"")</f>
        <v/>
      </c>
      <c r="N2393" s="15">
        <f t="shared" si="50"/>
        <v>0</v>
      </c>
    </row>
    <row r="2394" spans="12:14" x14ac:dyDescent="0.25">
      <c r="L2394" s="15">
        <f>SUM($N$22:N2394)</f>
        <v>3</v>
      </c>
      <c r="M2394" s="15" t="str">
        <f>IF('Base articles déposés'!$A2383='Récap par déposant'!$H$2,'Base articles déposés'!$B2383,"")</f>
        <v/>
      </c>
      <c r="N2394" s="15">
        <f t="shared" si="50"/>
        <v>0</v>
      </c>
    </row>
    <row r="2395" spans="12:14" x14ac:dyDescent="0.25">
      <c r="L2395" s="15">
        <f>SUM($N$22:N2395)</f>
        <v>3</v>
      </c>
      <c r="M2395" s="15" t="str">
        <f>IF('Base articles déposés'!$A2384='Récap par déposant'!$H$2,'Base articles déposés'!$B2384,"")</f>
        <v/>
      </c>
      <c r="N2395" s="15">
        <f t="shared" si="50"/>
        <v>0</v>
      </c>
    </row>
    <row r="2396" spans="12:14" x14ac:dyDescent="0.25">
      <c r="L2396" s="15">
        <f>SUM($N$22:N2396)</f>
        <v>3</v>
      </c>
      <c r="M2396" s="15" t="str">
        <f>IF('Base articles déposés'!$A2385='Récap par déposant'!$H$2,'Base articles déposés'!$B2385,"")</f>
        <v/>
      </c>
      <c r="N2396" s="15">
        <f t="shared" si="50"/>
        <v>0</v>
      </c>
    </row>
    <row r="2397" spans="12:14" x14ac:dyDescent="0.25">
      <c r="L2397" s="15">
        <f>SUM($N$22:N2397)</f>
        <v>3</v>
      </c>
      <c r="M2397" s="15" t="str">
        <f>IF('Base articles déposés'!$A2386='Récap par déposant'!$H$2,'Base articles déposés'!$B2386,"")</f>
        <v/>
      </c>
      <c r="N2397" s="15">
        <f t="shared" si="50"/>
        <v>0</v>
      </c>
    </row>
    <row r="2398" spans="12:14" x14ac:dyDescent="0.25">
      <c r="L2398" s="15">
        <f>SUM($N$22:N2398)</f>
        <v>3</v>
      </c>
      <c r="M2398" s="15" t="str">
        <f>IF('Base articles déposés'!$A2387='Récap par déposant'!$H$2,'Base articles déposés'!$B2387,"")</f>
        <v/>
      </c>
      <c r="N2398" s="15">
        <f t="shared" si="50"/>
        <v>0</v>
      </c>
    </row>
    <row r="2399" spans="12:14" x14ac:dyDescent="0.25">
      <c r="L2399" s="15">
        <f>SUM($N$22:N2399)</f>
        <v>3</v>
      </c>
      <c r="M2399" s="15" t="str">
        <f>IF('Base articles déposés'!$A2388='Récap par déposant'!$H$2,'Base articles déposés'!$B2388,"")</f>
        <v/>
      </c>
      <c r="N2399" s="15">
        <f t="shared" si="50"/>
        <v>0</v>
      </c>
    </row>
    <row r="2400" spans="12:14" x14ac:dyDescent="0.25">
      <c r="L2400" s="15">
        <f>SUM($N$22:N2400)</f>
        <v>3</v>
      </c>
      <c r="M2400" s="15" t="str">
        <f>IF('Base articles déposés'!$A2389='Récap par déposant'!$H$2,'Base articles déposés'!$B2389,"")</f>
        <v/>
      </c>
      <c r="N2400" s="15">
        <f t="shared" si="50"/>
        <v>0</v>
      </c>
    </row>
    <row r="2401" spans="12:14" x14ac:dyDescent="0.25">
      <c r="L2401" s="15">
        <f>SUM($N$22:N2401)</f>
        <v>3</v>
      </c>
      <c r="M2401" s="15" t="str">
        <f>IF('Base articles déposés'!$A2390='Récap par déposant'!$H$2,'Base articles déposés'!$B2390,"")</f>
        <v/>
      </c>
      <c r="N2401" s="15">
        <f t="shared" si="50"/>
        <v>0</v>
      </c>
    </row>
    <row r="2402" spans="12:14" x14ac:dyDescent="0.25">
      <c r="L2402" s="15">
        <f>SUM($N$22:N2402)</f>
        <v>3</v>
      </c>
      <c r="M2402" s="15" t="str">
        <f>IF('Base articles déposés'!$A2391='Récap par déposant'!$H$2,'Base articles déposés'!$B2391,"")</f>
        <v/>
      </c>
      <c r="N2402" s="15">
        <f t="shared" si="50"/>
        <v>0</v>
      </c>
    </row>
    <row r="2403" spans="12:14" x14ac:dyDescent="0.25">
      <c r="L2403" s="15">
        <f>SUM($N$22:N2403)</f>
        <v>3</v>
      </c>
      <c r="M2403" s="15" t="str">
        <f>IF('Base articles déposés'!$A2392='Récap par déposant'!$H$2,'Base articles déposés'!$B2392,"")</f>
        <v/>
      </c>
      <c r="N2403" s="15">
        <f t="shared" si="50"/>
        <v>0</v>
      </c>
    </row>
    <row r="2404" spans="12:14" x14ac:dyDescent="0.25">
      <c r="L2404" s="15">
        <f>SUM($N$22:N2404)</f>
        <v>3</v>
      </c>
      <c r="M2404" s="15" t="str">
        <f>IF('Base articles déposés'!$A2393='Récap par déposant'!$H$2,'Base articles déposés'!$B2393,"")</f>
        <v/>
      </c>
      <c r="N2404" s="15">
        <f t="shared" si="50"/>
        <v>0</v>
      </c>
    </row>
    <row r="2405" spans="12:14" x14ac:dyDescent="0.25">
      <c r="L2405" s="15">
        <f>SUM($N$22:N2405)</f>
        <v>3</v>
      </c>
      <c r="M2405" s="15" t="str">
        <f>IF('Base articles déposés'!$A2394='Récap par déposant'!$H$2,'Base articles déposés'!$B2394,"")</f>
        <v/>
      </c>
      <c r="N2405" s="15">
        <f t="shared" si="50"/>
        <v>0</v>
      </c>
    </row>
    <row r="2406" spans="12:14" x14ac:dyDescent="0.25">
      <c r="L2406" s="15">
        <f>SUM($N$22:N2406)</f>
        <v>3</v>
      </c>
      <c r="M2406" s="15" t="str">
        <f>IF('Base articles déposés'!$A2395='Récap par déposant'!$H$2,'Base articles déposés'!$B2395,"")</f>
        <v/>
      </c>
      <c r="N2406" s="15">
        <f t="shared" si="50"/>
        <v>0</v>
      </c>
    </row>
    <row r="2407" spans="12:14" x14ac:dyDescent="0.25">
      <c r="L2407" s="15">
        <f>SUM($N$22:N2407)</f>
        <v>3</v>
      </c>
      <c r="M2407" s="15" t="str">
        <f>IF('Base articles déposés'!$A2396='Récap par déposant'!$H$2,'Base articles déposés'!$B2396,"")</f>
        <v/>
      </c>
      <c r="N2407" s="15">
        <f t="shared" si="50"/>
        <v>0</v>
      </c>
    </row>
    <row r="2408" spans="12:14" x14ac:dyDescent="0.25">
      <c r="L2408" s="15">
        <f>SUM($N$22:N2408)</f>
        <v>3</v>
      </c>
      <c r="M2408" s="15" t="str">
        <f>IF('Base articles déposés'!$A2397='Récap par déposant'!$H$2,'Base articles déposés'!$B2397,"")</f>
        <v/>
      </c>
      <c r="N2408" s="15">
        <f t="shared" si="50"/>
        <v>0</v>
      </c>
    </row>
    <row r="2409" spans="12:14" x14ac:dyDescent="0.25">
      <c r="L2409" s="15">
        <f>SUM($N$22:N2409)</f>
        <v>3</v>
      </c>
      <c r="M2409" s="15" t="str">
        <f>IF('Base articles déposés'!$A2398='Récap par déposant'!$H$2,'Base articles déposés'!$B2398,"")</f>
        <v/>
      </c>
      <c r="N2409" s="15">
        <f t="shared" si="50"/>
        <v>0</v>
      </c>
    </row>
    <row r="2410" spans="12:14" x14ac:dyDescent="0.25">
      <c r="L2410" s="15">
        <f>SUM($N$22:N2410)</f>
        <v>3</v>
      </c>
      <c r="M2410" s="15" t="str">
        <f>IF('Base articles déposés'!$A2399='Récap par déposant'!$H$2,'Base articles déposés'!$B2399,"")</f>
        <v/>
      </c>
      <c r="N2410" s="15">
        <f t="shared" si="50"/>
        <v>0</v>
      </c>
    </row>
    <row r="2411" spans="12:14" x14ac:dyDescent="0.25">
      <c r="L2411" s="15">
        <f>SUM($N$22:N2411)</f>
        <v>3</v>
      </c>
      <c r="M2411" s="15" t="str">
        <f>IF('Base articles déposés'!$A2400='Récap par déposant'!$H$2,'Base articles déposés'!$B2400,"")</f>
        <v/>
      </c>
      <c r="N2411" s="15">
        <f t="shared" si="50"/>
        <v>0</v>
      </c>
    </row>
    <row r="2412" spans="12:14" x14ac:dyDescent="0.25">
      <c r="L2412" s="15">
        <f>SUM($N$22:N2412)</f>
        <v>3</v>
      </c>
      <c r="M2412" s="15" t="str">
        <f>IF('Base articles déposés'!$A2401='Récap par déposant'!$H$2,'Base articles déposés'!$B2401,"")</f>
        <v/>
      </c>
      <c r="N2412" s="15">
        <f t="shared" si="50"/>
        <v>0</v>
      </c>
    </row>
    <row r="2413" spans="12:14" x14ac:dyDescent="0.25">
      <c r="L2413" s="15">
        <f>SUM($N$22:N2413)</f>
        <v>3</v>
      </c>
      <c r="M2413" s="15" t="str">
        <f>IF('Base articles déposés'!$A2402='Récap par déposant'!$H$2,'Base articles déposés'!$B2402,"")</f>
        <v/>
      </c>
      <c r="N2413" s="15">
        <f t="shared" si="50"/>
        <v>0</v>
      </c>
    </row>
    <row r="2414" spans="12:14" x14ac:dyDescent="0.25">
      <c r="L2414" s="15">
        <f>SUM($N$22:N2414)</f>
        <v>3</v>
      </c>
      <c r="M2414" s="15" t="str">
        <f>IF('Base articles déposés'!$A2403='Récap par déposant'!$H$2,'Base articles déposés'!$B2403,"")</f>
        <v/>
      </c>
      <c r="N2414" s="15">
        <f t="shared" si="50"/>
        <v>0</v>
      </c>
    </row>
    <row r="2415" spans="12:14" x14ac:dyDescent="0.25">
      <c r="L2415" s="15">
        <f>SUM($N$22:N2415)</f>
        <v>3</v>
      </c>
      <c r="M2415" s="15" t="str">
        <f>IF('Base articles déposés'!$A2404='Récap par déposant'!$H$2,'Base articles déposés'!$B2404,"")</f>
        <v/>
      </c>
      <c r="N2415" s="15">
        <f t="shared" si="50"/>
        <v>0</v>
      </c>
    </row>
    <row r="2416" spans="12:14" x14ac:dyDescent="0.25">
      <c r="L2416" s="15">
        <f>SUM($N$22:N2416)</f>
        <v>3</v>
      </c>
      <c r="M2416" s="15" t="str">
        <f>IF('Base articles déposés'!$A2405='Récap par déposant'!$H$2,'Base articles déposés'!$B2405,"")</f>
        <v/>
      </c>
      <c r="N2416" s="15">
        <f t="shared" si="50"/>
        <v>0</v>
      </c>
    </row>
    <row r="2417" spans="12:14" x14ac:dyDescent="0.25">
      <c r="L2417" s="15">
        <f>SUM($N$22:N2417)</f>
        <v>3</v>
      </c>
      <c r="M2417" s="15" t="str">
        <f>IF('Base articles déposés'!$A2406='Récap par déposant'!$H$2,'Base articles déposés'!$B2406,"")</f>
        <v/>
      </c>
      <c r="N2417" s="15">
        <f t="shared" si="50"/>
        <v>0</v>
      </c>
    </row>
    <row r="2418" spans="12:14" x14ac:dyDescent="0.25">
      <c r="L2418" s="15">
        <f>SUM($N$22:N2418)</f>
        <v>3</v>
      </c>
      <c r="M2418" s="15" t="str">
        <f>IF('Base articles déposés'!$A2407='Récap par déposant'!$H$2,'Base articles déposés'!$B2407,"")</f>
        <v/>
      </c>
      <c r="N2418" s="15">
        <f t="shared" si="50"/>
        <v>0</v>
      </c>
    </row>
    <row r="2419" spans="12:14" x14ac:dyDescent="0.25">
      <c r="L2419" s="15">
        <f>SUM($N$22:N2419)</f>
        <v>3</v>
      </c>
      <c r="M2419" s="15" t="str">
        <f>IF('Base articles déposés'!$A2408='Récap par déposant'!$H$2,'Base articles déposés'!$B2408,"")</f>
        <v/>
      </c>
      <c r="N2419" s="15">
        <f t="shared" si="50"/>
        <v>0</v>
      </c>
    </row>
    <row r="2420" spans="12:14" x14ac:dyDescent="0.25">
      <c r="L2420" s="15">
        <f>SUM($N$22:N2420)</f>
        <v>3</v>
      </c>
      <c r="M2420" s="15" t="str">
        <f>IF('Base articles déposés'!$A2409='Récap par déposant'!$H$2,'Base articles déposés'!$B2409,"")</f>
        <v/>
      </c>
      <c r="N2420" s="15">
        <f t="shared" si="50"/>
        <v>0</v>
      </c>
    </row>
    <row r="2421" spans="12:14" x14ac:dyDescent="0.25">
      <c r="L2421" s="15">
        <f>SUM($N$22:N2421)</f>
        <v>3</v>
      </c>
      <c r="M2421" s="15" t="str">
        <f>IF('Base articles déposés'!$A2410='Récap par déposant'!$H$2,'Base articles déposés'!$B2410,"")</f>
        <v/>
      </c>
      <c r="N2421" s="15">
        <f t="shared" si="50"/>
        <v>0</v>
      </c>
    </row>
    <row r="2422" spans="12:14" x14ac:dyDescent="0.25">
      <c r="L2422" s="15">
        <f>SUM($N$22:N2422)</f>
        <v>3</v>
      </c>
      <c r="M2422" s="15" t="str">
        <f>IF('Base articles déposés'!$A2411='Récap par déposant'!$H$2,'Base articles déposés'!$B2411,"")</f>
        <v/>
      </c>
      <c r="N2422" s="15">
        <f t="shared" si="50"/>
        <v>0</v>
      </c>
    </row>
    <row r="2423" spans="12:14" x14ac:dyDescent="0.25">
      <c r="L2423" s="15">
        <f>SUM($N$22:N2423)</f>
        <v>3</v>
      </c>
      <c r="M2423" s="15" t="str">
        <f>IF('Base articles déposés'!$A2412='Récap par déposant'!$H$2,'Base articles déposés'!$B2412,"")</f>
        <v/>
      </c>
      <c r="N2423" s="15">
        <f t="shared" si="50"/>
        <v>0</v>
      </c>
    </row>
    <row r="2424" spans="12:14" x14ac:dyDescent="0.25">
      <c r="L2424" s="15">
        <f>SUM($N$22:N2424)</f>
        <v>3</v>
      </c>
      <c r="M2424" s="15" t="str">
        <f>IF('Base articles déposés'!$A2413='Récap par déposant'!$H$2,'Base articles déposés'!$B2413,"")</f>
        <v/>
      </c>
      <c r="N2424" s="15">
        <f t="shared" si="50"/>
        <v>0</v>
      </c>
    </row>
    <row r="2425" spans="12:14" x14ac:dyDescent="0.25">
      <c r="L2425" s="15">
        <f>SUM($N$22:N2425)</f>
        <v>3</v>
      </c>
      <c r="M2425" s="15" t="str">
        <f>IF('Base articles déposés'!$A2414='Récap par déposant'!$H$2,'Base articles déposés'!$B2414,"")</f>
        <v/>
      </c>
      <c r="N2425" s="15">
        <f t="shared" si="50"/>
        <v>0</v>
      </c>
    </row>
    <row r="2426" spans="12:14" x14ac:dyDescent="0.25">
      <c r="L2426" s="15">
        <f>SUM($N$22:N2426)</f>
        <v>3</v>
      </c>
      <c r="M2426" s="15" t="str">
        <f>IF('Base articles déposés'!$A2415='Récap par déposant'!$H$2,'Base articles déposés'!$B2415,"")</f>
        <v/>
      </c>
      <c r="N2426" s="15">
        <f t="shared" si="50"/>
        <v>0</v>
      </c>
    </row>
    <row r="2427" spans="12:14" x14ac:dyDescent="0.25">
      <c r="L2427" s="15">
        <f>SUM($N$22:N2427)</f>
        <v>3</v>
      </c>
      <c r="M2427" s="15" t="str">
        <f>IF('Base articles déposés'!$A2416='Récap par déposant'!$H$2,'Base articles déposés'!$B2416,"")</f>
        <v/>
      </c>
      <c r="N2427" s="15">
        <f t="shared" si="50"/>
        <v>0</v>
      </c>
    </row>
    <row r="2428" spans="12:14" x14ac:dyDescent="0.25">
      <c r="L2428" s="15">
        <f>SUM($N$22:N2428)</f>
        <v>3</v>
      </c>
      <c r="M2428" s="15" t="str">
        <f>IF('Base articles déposés'!$A2417='Récap par déposant'!$H$2,'Base articles déposés'!$B2417,"")</f>
        <v/>
      </c>
      <c r="N2428" s="15">
        <f t="shared" si="50"/>
        <v>0</v>
      </c>
    </row>
    <row r="2429" spans="12:14" x14ac:dyDescent="0.25">
      <c r="L2429" s="15">
        <f>SUM($N$22:N2429)</f>
        <v>3</v>
      </c>
      <c r="M2429" s="15" t="str">
        <f>IF('Base articles déposés'!$A2418='Récap par déposant'!$H$2,'Base articles déposés'!$B2418,"")</f>
        <v/>
      </c>
      <c r="N2429" s="15">
        <f t="shared" si="50"/>
        <v>0</v>
      </c>
    </row>
    <row r="2430" spans="12:14" x14ac:dyDescent="0.25">
      <c r="L2430" s="15">
        <f>SUM($N$22:N2430)</f>
        <v>3</v>
      </c>
      <c r="M2430" s="15" t="str">
        <f>IF('Base articles déposés'!$A2419='Récap par déposant'!$H$2,'Base articles déposés'!$B2419,"")</f>
        <v/>
      </c>
      <c r="N2430" s="15">
        <f t="shared" si="50"/>
        <v>0</v>
      </c>
    </row>
    <row r="2431" spans="12:14" x14ac:dyDescent="0.25">
      <c r="L2431" s="15">
        <f>SUM($N$22:N2431)</f>
        <v>3</v>
      </c>
      <c r="M2431" s="15" t="str">
        <f>IF('Base articles déposés'!$A2420='Récap par déposant'!$H$2,'Base articles déposés'!$B2420,"")</f>
        <v/>
      </c>
      <c r="N2431" s="15">
        <f t="shared" si="50"/>
        <v>0</v>
      </c>
    </row>
    <row r="2432" spans="12:14" x14ac:dyDescent="0.25">
      <c r="L2432" s="15">
        <f>SUM($N$22:N2432)</f>
        <v>3</v>
      </c>
      <c r="M2432" s="15" t="str">
        <f>IF('Base articles déposés'!$A2421='Récap par déposant'!$H$2,'Base articles déposés'!$B2421,"")</f>
        <v/>
      </c>
      <c r="N2432" s="15">
        <f t="shared" si="50"/>
        <v>0</v>
      </c>
    </row>
    <row r="2433" spans="12:14" x14ac:dyDescent="0.25">
      <c r="L2433" s="15">
        <f>SUM($N$22:N2433)</f>
        <v>3</v>
      </c>
      <c r="M2433" s="15" t="str">
        <f>IF('Base articles déposés'!$A2422='Récap par déposant'!$H$2,'Base articles déposés'!$B2422,"")</f>
        <v/>
      </c>
      <c r="N2433" s="15">
        <f t="shared" si="50"/>
        <v>0</v>
      </c>
    </row>
    <row r="2434" spans="12:14" x14ac:dyDescent="0.25">
      <c r="L2434" s="15">
        <f>SUM($N$22:N2434)</f>
        <v>3</v>
      </c>
      <c r="M2434" s="15" t="str">
        <f>IF('Base articles déposés'!$A2423='Récap par déposant'!$H$2,'Base articles déposés'!$B2423,"")</f>
        <v/>
      </c>
      <c r="N2434" s="15">
        <f t="shared" si="50"/>
        <v>0</v>
      </c>
    </row>
    <row r="2435" spans="12:14" x14ac:dyDescent="0.25">
      <c r="L2435" s="15">
        <f>SUM($N$22:N2435)</f>
        <v>3</v>
      </c>
      <c r="M2435" s="15" t="str">
        <f>IF('Base articles déposés'!$A2424='Récap par déposant'!$H$2,'Base articles déposés'!$B2424,"")</f>
        <v/>
      </c>
      <c r="N2435" s="15">
        <f t="shared" si="50"/>
        <v>0</v>
      </c>
    </row>
    <row r="2436" spans="12:14" x14ac:dyDescent="0.25">
      <c r="L2436" s="15">
        <f>SUM($N$22:N2436)</f>
        <v>3</v>
      </c>
      <c r="M2436" s="15" t="str">
        <f>IF('Base articles déposés'!$A2425='Récap par déposant'!$H$2,'Base articles déposés'!$B2425,"")</f>
        <v/>
      </c>
      <c r="N2436" s="15">
        <f t="shared" si="50"/>
        <v>0</v>
      </c>
    </row>
    <row r="2437" spans="12:14" x14ac:dyDescent="0.25">
      <c r="L2437" s="15">
        <f>SUM($N$22:N2437)</f>
        <v>3</v>
      </c>
      <c r="M2437" s="15" t="str">
        <f>IF('Base articles déposés'!$A2426='Récap par déposant'!$H$2,'Base articles déposés'!$B2426,"")</f>
        <v/>
      </c>
      <c r="N2437" s="15">
        <f t="shared" si="50"/>
        <v>0</v>
      </c>
    </row>
    <row r="2438" spans="12:14" x14ac:dyDescent="0.25">
      <c r="L2438" s="15">
        <f>SUM($N$22:N2438)</f>
        <v>3</v>
      </c>
      <c r="M2438" s="15" t="str">
        <f>IF('Base articles déposés'!$A2427='Récap par déposant'!$H$2,'Base articles déposés'!$B2427,"")</f>
        <v/>
      </c>
      <c r="N2438" s="15">
        <f t="shared" si="50"/>
        <v>0</v>
      </c>
    </row>
    <row r="2439" spans="12:14" x14ac:dyDescent="0.25">
      <c r="L2439" s="15">
        <f>SUM($N$22:N2439)</f>
        <v>3</v>
      </c>
      <c r="M2439" s="15" t="str">
        <f>IF('Base articles déposés'!$A2428='Récap par déposant'!$H$2,'Base articles déposés'!$B2428,"")</f>
        <v/>
      </c>
      <c r="N2439" s="15">
        <f t="shared" si="50"/>
        <v>0</v>
      </c>
    </row>
    <row r="2440" spans="12:14" x14ac:dyDescent="0.25">
      <c r="L2440" s="15">
        <f>SUM($N$22:N2440)</f>
        <v>3</v>
      </c>
      <c r="M2440" s="15" t="str">
        <f>IF('Base articles déposés'!$A2429='Récap par déposant'!$H$2,'Base articles déposés'!$B2429,"")</f>
        <v/>
      </c>
      <c r="N2440" s="15">
        <f t="shared" si="50"/>
        <v>0</v>
      </c>
    </row>
    <row r="2441" spans="12:14" x14ac:dyDescent="0.25">
      <c r="L2441" s="15">
        <f>SUM($N$22:N2441)</f>
        <v>3</v>
      </c>
      <c r="M2441" s="15" t="str">
        <f>IF('Base articles déposés'!$A2430='Récap par déposant'!$H$2,'Base articles déposés'!$B2430,"")</f>
        <v/>
      </c>
      <c r="N2441" s="15">
        <f t="shared" si="50"/>
        <v>0</v>
      </c>
    </row>
    <row r="2442" spans="12:14" x14ac:dyDescent="0.25">
      <c r="L2442" s="15">
        <f>SUM($N$22:N2442)</f>
        <v>3</v>
      </c>
      <c r="M2442" s="15" t="str">
        <f>IF('Base articles déposés'!$A2431='Récap par déposant'!$H$2,'Base articles déposés'!$B2431,"")</f>
        <v/>
      </c>
      <c r="N2442" s="15">
        <f t="shared" si="50"/>
        <v>0</v>
      </c>
    </row>
    <row r="2443" spans="12:14" x14ac:dyDescent="0.25">
      <c r="L2443" s="15">
        <f>SUM($N$22:N2443)</f>
        <v>3</v>
      </c>
      <c r="M2443" s="15" t="str">
        <f>IF('Base articles déposés'!$A2432='Récap par déposant'!$H$2,'Base articles déposés'!$B2432,"")</f>
        <v/>
      </c>
      <c r="N2443" s="15">
        <f t="shared" si="50"/>
        <v>0</v>
      </c>
    </row>
    <row r="2444" spans="12:14" x14ac:dyDescent="0.25">
      <c r="L2444" s="15">
        <f>SUM($N$22:N2444)</f>
        <v>3</v>
      </c>
      <c r="M2444" s="15" t="str">
        <f>IF('Base articles déposés'!$A2433='Récap par déposant'!$H$2,'Base articles déposés'!$B2433,"")</f>
        <v/>
      </c>
      <c r="N2444" s="15">
        <f t="shared" si="50"/>
        <v>0</v>
      </c>
    </row>
    <row r="2445" spans="12:14" x14ac:dyDescent="0.25">
      <c r="L2445" s="15">
        <f>SUM($N$22:N2445)</f>
        <v>3</v>
      </c>
      <c r="M2445" s="15" t="str">
        <f>IF('Base articles déposés'!$A2434='Récap par déposant'!$H$2,'Base articles déposés'!$B2434,"")</f>
        <v/>
      </c>
      <c r="N2445" s="15">
        <f t="shared" si="50"/>
        <v>0</v>
      </c>
    </row>
    <row r="2446" spans="12:14" x14ac:dyDescent="0.25">
      <c r="L2446" s="15">
        <f>SUM($N$22:N2446)</f>
        <v>3</v>
      </c>
      <c r="M2446" s="15" t="str">
        <f>IF('Base articles déposés'!$A2435='Récap par déposant'!$H$2,'Base articles déposés'!$B2435,"")</f>
        <v/>
      </c>
      <c r="N2446" s="15">
        <f t="shared" si="50"/>
        <v>0</v>
      </c>
    </row>
    <row r="2447" spans="12:14" x14ac:dyDescent="0.25">
      <c r="L2447" s="15">
        <f>SUM($N$22:N2447)</f>
        <v>3</v>
      </c>
      <c r="M2447" s="15" t="str">
        <f>IF('Base articles déposés'!$A2436='Récap par déposant'!$H$2,'Base articles déposés'!$B2436,"")</f>
        <v/>
      </c>
      <c r="N2447" s="15">
        <f t="shared" si="50"/>
        <v>0</v>
      </c>
    </row>
    <row r="2448" spans="12:14" x14ac:dyDescent="0.25">
      <c r="L2448" s="15">
        <f>SUM($N$22:N2448)</f>
        <v>3</v>
      </c>
      <c r="M2448" s="15" t="str">
        <f>IF('Base articles déposés'!$A2437='Récap par déposant'!$H$2,'Base articles déposés'!$B2437,"")</f>
        <v/>
      </c>
      <c r="N2448" s="15">
        <f t="shared" si="50"/>
        <v>0</v>
      </c>
    </row>
    <row r="2449" spans="12:14" x14ac:dyDescent="0.25">
      <c r="L2449" s="15">
        <f>SUM($N$22:N2449)</f>
        <v>3</v>
      </c>
      <c r="M2449" s="15" t="str">
        <f>IF('Base articles déposés'!$A2438='Récap par déposant'!$H$2,'Base articles déposés'!$B2438,"")</f>
        <v/>
      </c>
      <c r="N2449" s="15">
        <f t="shared" si="50"/>
        <v>0</v>
      </c>
    </row>
    <row r="2450" spans="12:14" x14ac:dyDescent="0.25">
      <c r="L2450" s="15">
        <f>SUM($N$22:N2450)</f>
        <v>3</v>
      </c>
      <c r="M2450" s="15" t="str">
        <f>IF('Base articles déposés'!$A2439='Récap par déposant'!$H$2,'Base articles déposés'!$B2439,"")</f>
        <v/>
      </c>
      <c r="N2450" s="15">
        <f t="shared" si="50"/>
        <v>0</v>
      </c>
    </row>
    <row r="2451" spans="12:14" x14ac:dyDescent="0.25">
      <c r="L2451" s="15">
        <f>SUM($N$22:N2451)</f>
        <v>3</v>
      </c>
      <c r="M2451" s="15" t="str">
        <f>IF('Base articles déposés'!$A2440='Récap par déposant'!$H$2,'Base articles déposés'!$B2440,"")</f>
        <v/>
      </c>
      <c r="N2451" s="15">
        <f t="shared" ref="N2451:N2514" si="51">IF(M2451="",0,1)</f>
        <v>0</v>
      </c>
    </row>
    <row r="2452" spans="12:14" x14ac:dyDescent="0.25">
      <c r="L2452" s="15">
        <f>SUM($N$22:N2452)</f>
        <v>3</v>
      </c>
      <c r="M2452" s="15" t="str">
        <f>IF('Base articles déposés'!$A2441='Récap par déposant'!$H$2,'Base articles déposés'!$B2441,"")</f>
        <v/>
      </c>
      <c r="N2452" s="15">
        <f t="shared" si="51"/>
        <v>0</v>
      </c>
    </row>
    <row r="2453" spans="12:14" x14ac:dyDescent="0.25">
      <c r="L2453" s="15">
        <f>SUM($N$22:N2453)</f>
        <v>3</v>
      </c>
      <c r="M2453" s="15" t="str">
        <f>IF('Base articles déposés'!$A2442='Récap par déposant'!$H$2,'Base articles déposés'!$B2442,"")</f>
        <v/>
      </c>
      <c r="N2453" s="15">
        <f t="shared" si="51"/>
        <v>0</v>
      </c>
    </row>
    <row r="2454" spans="12:14" x14ac:dyDescent="0.25">
      <c r="L2454" s="15">
        <f>SUM($N$22:N2454)</f>
        <v>3</v>
      </c>
      <c r="M2454" s="15" t="str">
        <f>IF('Base articles déposés'!$A2443='Récap par déposant'!$H$2,'Base articles déposés'!$B2443,"")</f>
        <v/>
      </c>
      <c r="N2454" s="15">
        <f t="shared" si="51"/>
        <v>0</v>
      </c>
    </row>
    <row r="2455" spans="12:14" x14ac:dyDescent="0.25">
      <c r="L2455" s="15">
        <f>SUM($N$22:N2455)</f>
        <v>3</v>
      </c>
      <c r="M2455" s="15" t="str">
        <f>IF('Base articles déposés'!$A2444='Récap par déposant'!$H$2,'Base articles déposés'!$B2444,"")</f>
        <v/>
      </c>
      <c r="N2455" s="15">
        <f t="shared" si="51"/>
        <v>0</v>
      </c>
    </row>
    <row r="2456" spans="12:14" x14ac:dyDescent="0.25">
      <c r="L2456" s="15">
        <f>SUM($N$22:N2456)</f>
        <v>3</v>
      </c>
      <c r="M2456" s="15" t="str">
        <f>IF('Base articles déposés'!$A2445='Récap par déposant'!$H$2,'Base articles déposés'!$B2445,"")</f>
        <v/>
      </c>
      <c r="N2456" s="15">
        <f t="shared" si="51"/>
        <v>0</v>
      </c>
    </row>
    <row r="2457" spans="12:14" x14ac:dyDescent="0.25">
      <c r="L2457" s="15">
        <f>SUM($N$22:N2457)</f>
        <v>3</v>
      </c>
      <c r="M2457" s="15" t="str">
        <f>IF('Base articles déposés'!$A2446='Récap par déposant'!$H$2,'Base articles déposés'!$B2446,"")</f>
        <v/>
      </c>
      <c r="N2457" s="15">
        <f t="shared" si="51"/>
        <v>0</v>
      </c>
    </row>
    <row r="2458" spans="12:14" x14ac:dyDescent="0.25">
      <c r="L2458" s="15">
        <f>SUM($N$22:N2458)</f>
        <v>3</v>
      </c>
      <c r="M2458" s="15" t="str">
        <f>IF('Base articles déposés'!$A2447='Récap par déposant'!$H$2,'Base articles déposés'!$B2447,"")</f>
        <v/>
      </c>
      <c r="N2458" s="15">
        <f t="shared" si="51"/>
        <v>0</v>
      </c>
    </row>
    <row r="2459" spans="12:14" x14ac:dyDescent="0.25">
      <c r="L2459" s="15">
        <f>SUM($N$22:N2459)</f>
        <v>3</v>
      </c>
      <c r="M2459" s="15" t="str">
        <f>IF('Base articles déposés'!$A2448='Récap par déposant'!$H$2,'Base articles déposés'!$B2448,"")</f>
        <v/>
      </c>
      <c r="N2459" s="15">
        <f t="shared" si="51"/>
        <v>0</v>
      </c>
    </row>
    <row r="2460" spans="12:14" x14ac:dyDescent="0.25">
      <c r="L2460" s="15">
        <f>SUM($N$22:N2460)</f>
        <v>3</v>
      </c>
      <c r="M2460" s="15" t="str">
        <f>IF('Base articles déposés'!$A2449='Récap par déposant'!$H$2,'Base articles déposés'!$B2449,"")</f>
        <v/>
      </c>
      <c r="N2460" s="15">
        <f t="shared" si="51"/>
        <v>0</v>
      </c>
    </row>
    <row r="2461" spans="12:14" x14ac:dyDescent="0.25">
      <c r="L2461" s="15">
        <f>SUM($N$22:N2461)</f>
        <v>3</v>
      </c>
      <c r="M2461" s="15" t="str">
        <f>IF('Base articles déposés'!$A2450='Récap par déposant'!$H$2,'Base articles déposés'!$B2450,"")</f>
        <v/>
      </c>
      <c r="N2461" s="15">
        <f t="shared" si="51"/>
        <v>0</v>
      </c>
    </row>
    <row r="2462" spans="12:14" x14ac:dyDescent="0.25">
      <c r="L2462" s="15">
        <f>SUM($N$22:N2462)</f>
        <v>3</v>
      </c>
      <c r="M2462" s="15" t="str">
        <f>IF('Base articles déposés'!$A2451='Récap par déposant'!$H$2,'Base articles déposés'!$B2451,"")</f>
        <v/>
      </c>
      <c r="N2462" s="15">
        <f t="shared" si="51"/>
        <v>0</v>
      </c>
    </row>
    <row r="2463" spans="12:14" x14ac:dyDescent="0.25">
      <c r="L2463" s="15">
        <f>SUM($N$22:N2463)</f>
        <v>3</v>
      </c>
      <c r="M2463" s="15" t="str">
        <f>IF('Base articles déposés'!$A2452='Récap par déposant'!$H$2,'Base articles déposés'!$B2452,"")</f>
        <v/>
      </c>
      <c r="N2463" s="15">
        <f t="shared" si="51"/>
        <v>0</v>
      </c>
    </row>
    <row r="2464" spans="12:14" x14ac:dyDescent="0.25">
      <c r="L2464" s="15">
        <f>SUM($N$22:N2464)</f>
        <v>3</v>
      </c>
      <c r="M2464" s="15" t="str">
        <f>IF('Base articles déposés'!$A2453='Récap par déposant'!$H$2,'Base articles déposés'!$B2453,"")</f>
        <v/>
      </c>
      <c r="N2464" s="15">
        <f t="shared" si="51"/>
        <v>0</v>
      </c>
    </row>
    <row r="2465" spans="12:14" x14ac:dyDescent="0.25">
      <c r="L2465" s="15">
        <f>SUM($N$22:N2465)</f>
        <v>3</v>
      </c>
      <c r="M2465" s="15" t="str">
        <f>IF('Base articles déposés'!$A2454='Récap par déposant'!$H$2,'Base articles déposés'!$B2454,"")</f>
        <v/>
      </c>
      <c r="N2465" s="15">
        <f t="shared" si="51"/>
        <v>0</v>
      </c>
    </row>
    <row r="2466" spans="12:14" x14ac:dyDescent="0.25">
      <c r="L2466" s="15">
        <f>SUM($N$22:N2466)</f>
        <v>3</v>
      </c>
      <c r="M2466" s="15" t="str">
        <f>IF('Base articles déposés'!$A2455='Récap par déposant'!$H$2,'Base articles déposés'!$B2455,"")</f>
        <v/>
      </c>
      <c r="N2466" s="15">
        <f t="shared" si="51"/>
        <v>0</v>
      </c>
    </row>
    <row r="2467" spans="12:14" x14ac:dyDescent="0.25">
      <c r="L2467" s="15">
        <f>SUM($N$22:N2467)</f>
        <v>3</v>
      </c>
      <c r="M2467" s="15" t="str">
        <f>IF('Base articles déposés'!$A2456='Récap par déposant'!$H$2,'Base articles déposés'!$B2456,"")</f>
        <v/>
      </c>
      <c r="N2467" s="15">
        <f t="shared" si="51"/>
        <v>0</v>
      </c>
    </row>
    <row r="2468" spans="12:14" x14ac:dyDescent="0.25">
      <c r="L2468" s="15">
        <f>SUM($N$22:N2468)</f>
        <v>3</v>
      </c>
      <c r="M2468" s="15" t="str">
        <f>IF('Base articles déposés'!$A2457='Récap par déposant'!$H$2,'Base articles déposés'!$B2457,"")</f>
        <v/>
      </c>
      <c r="N2468" s="15">
        <f t="shared" si="51"/>
        <v>0</v>
      </c>
    </row>
    <row r="2469" spans="12:14" x14ac:dyDescent="0.25">
      <c r="L2469" s="15">
        <f>SUM($N$22:N2469)</f>
        <v>3</v>
      </c>
      <c r="M2469" s="15" t="str">
        <f>IF('Base articles déposés'!$A2458='Récap par déposant'!$H$2,'Base articles déposés'!$B2458,"")</f>
        <v/>
      </c>
      <c r="N2469" s="15">
        <f t="shared" si="51"/>
        <v>0</v>
      </c>
    </row>
    <row r="2470" spans="12:14" x14ac:dyDescent="0.25">
      <c r="L2470" s="15">
        <f>SUM($N$22:N2470)</f>
        <v>3</v>
      </c>
      <c r="M2470" s="15" t="str">
        <f>IF('Base articles déposés'!$A2459='Récap par déposant'!$H$2,'Base articles déposés'!$B2459,"")</f>
        <v/>
      </c>
      <c r="N2470" s="15">
        <f t="shared" si="51"/>
        <v>0</v>
      </c>
    </row>
    <row r="2471" spans="12:14" x14ac:dyDescent="0.25">
      <c r="L2471" s="15">
        <f>SUM($N$22:N2471)</f>
        <v>3</v>
      </c>
      <c r="M2471" s="15" t="str">
        <f>IF('Base articles déposés'!$A2460='Récap par déposant'!$H$2,'Base articles déposés'!$B2460,"")</f>
        <v/>
      </c>
      <c r="N2471" s="15">
        <f t="shared" si="51"/>
        <v>0</v>
      </c>
    </row>
    <row r="2472" spans="12:14" x14ac:dyDescent="0.25">
      <c r="L2472" s="15">
        <f>SUM($N$22:N2472)</f>
        <v>3</v>
      </c>
      <c r="M2472" s="15" t="str">
        <f>IF('Base articles déposés'!$A2461='Récap par déposant'!$H$2,'Base articles déposés'!$B2461,"")</f>
        <v/>
      </c>
      <c r="N2472" s="15">
        <f t="shared" si="51"/>
        <v>0</v>
      </c>
    </row>
    <row r="2473" spans="12:14" x14ac:dyDescent="0.25">
      <c r="L2473" s="15">
        <f>SUM($N$22:N2473)</f>
        <v>3</v>
      </c>
      <c r="M2473" s="15" t="str">
        <f>IF('Base articles déposés'!$A2462='Récap par déposant'!$H$2,'Base articles déposés'!$B2462,"")</f>
        <v/>
      </c>
      <c r="N2473" s="15">
        <f t="shared" si="51"/>
        <v>0</v>
      </c>
    </row>
    <row r="2474" spans="12:14" x14ac:dyDescent="0.25">
      <c r="L2474" s="15">
        <f>SUM($N$22:N2474)</f>
        <v>3</v>
      </c>
      <c r="M2474" s="15" t="str">
        <f>IF('Base articles déposés'!$A2463='Récap par déposant'!$H$2,'Base articles déposés'!$B2463,"")</f>
        <v/>
      </c>
      <c r="N2474" s="15">
        <f t="shared" si="51"/>
        <v>0</v>
      </c>
    </row>
    <row r="2475" spans="12:14" x14ac:dyDescent="0.25">
      <c r="L2475" s="15">
        <f>SUM($N$22:N2475)</f>
        <v>3</v>
      </c>
      <c r="M2475" s="15" t="str">
        <f>IF('Base articles déposés'!$A2464='Récap par déposant'!$H$2,'Base articles déposés'!$B2464,"")</f>
        <v/>
      </c>
      <c r="N2475" s="15">
        <f t="shared" si="51"/>
        <v>0</v>
      </c>
    </row>
    <row r="2476" spans="12:14" x14ac:dyDescent="0.25">
      <c r="L2476" s="15">
        <f>SUM($N$22:N2476)</f>
        <v>3</v>
      </c>
      <c r="M2476" s="15" t="str">
        <f>IF('Base articles déposés'!$A2465='Récap par déposant'!$H$2,'Base articles déposés'!$B2465,"")</f>
        <v/>
      </c>
      <c r="N2476" s="15">
        <f t="shared" si="51"/>
        <v>0</v>
      </c>
    </row>
    <row r="2477" spans="12:14" x14ac:dyDescent="0.25">
      <c r="L2477" s="15">
        <f>SUM($N$22:N2477)</f>
        <v>3</v>
      </c>
      <c r="M2477" s="15" t="str">
        <f>IF('Base articles déposés'!$A2466='Récap par déposant'!$H$2,'Base articles déposés'!$B2466,"")</f>
        <v/>
      </c>
      <c r="N2477" s="15">
        <f t="shared" si="51"/>
        <v>0</v>
      </c>
    </row>
    <row r="2478" spans="12:14" x14ac:dyDescent="0.25">
      <c r="L2478" s="15">
        <f>SUM($N$22:N2478)</f>
        <v>3</v>
      </c>
      <c r="M2478" s="15" t="str">
        <f>IF('Base articles déposés'!$A2467='Récap par déposant'!$H$2,'Base articles déposés'!$B2467,"")</f>
        <v/>
      </c>
      <c r="N2478" s="15">
        <f t="shared" si="51"/>
        <v>0</v>
      </c>
    </row>
    <row r="2479" spans="12:14" x14ac:dyDescent="0.25">
      <c r="L2479" s="15">
        <f>SUM($N$22:N2479)</f>
        <v>3</v>
      </c>
      <c r="M2479" s="15" t="str">
        <f>IF('Base articles déposés'!$A2468='Récap par déposant'!$H$2,'Base articles déposés'!$B2468,"")</f>
        <v/>
      </c>
      <c r="N2479" s="15">
        <f t="shared" si="51"/>
        <v>0</v>
      </c>
    </row>
    <row r="2480" spans="12:14" x14ac:dyDescent="0.25">
      <c r="L2480" s="15">
        <f>SUM($N$22:N2480)</f>
        <v>3</v>
      </c>
      <c r="M2480" s="15" t="str">
        <f>IF('Base articles déposés'!$A2469='Récap par déposant'!$H$2,'Base articles déposés'!$B2469,"")</f>
        <v/>
      </c>
      <c r="N2480" s="15">
        <f t="shared" si="51"/>
        <v>0</v>
      </c>
    </row>
    <row r="2481" spans="12:14" x14ac:dyDescent="0.25">
      <c r="L2481" s="15">
        <f>SUM($N$22:N2481)</f>
        <v>3</v>
      </c>
      <c r="M2481" s="15" t="str">
        <f>IF('Base articles déposés'!$A2470='Récap par déposant'!$H$2,'Base articles déposés'!$B2470,"")</f>
        <v/>
      </c>
      <c r="N2481" s="15">
        <f t="shared" si="51"/>
        <v>0</v>
      </c>
    </row>
    <row r="2482" spans="12:14" x14ac:dyDescent="0.25">
      <c r="L2482" s="15">
        <f>SUM($N$22:N2482)</f>
        <v>3</v>
      </c>
      <c r="M2482" s="15" t="str">
        <f>IF('Base articles déposés'!$A2471='Récap par déposant'!$H$2,'Base articles déposés'!$B2471,"")</f>
        <v/>
      </c>
      <c r="N2482" s="15">
        <f t="shared" si="51"/>
        <v>0</v>
      </c>
    </row>
    <row r="2483" spans="12:14" x14ac:dyDescent="0.25">
      <c r="L2483" s="15">
        <f>SUM($N$22:N2483)</f>
        <v>3</v>
      </c>
      <c r="M2483" s="15" t="str">
        <f>IF('Base articles déposés'!$A2472='Récap par déposant'!$H$2,'Base articles déposés'!$B2472,"")</f>
        <v/>
      </c>
      <c r="N2483" s="15">
        <f t="shared" si="51"/>
        <v>0</v>
      </c>
    </row>
    <row r="2484" spans="12:14" x14ac:dyDescent="0.25">
      <c r="L2484" s="15">
        <f>SUM($N$22:N2484)</f>
        <v>3</v>
      </c>
      <c r="M2484" s="15" t="str">
        <f>IF('Base articles déposés'!$A2473='Récap par déposant'!$H$2,'Base articles déposés'!$B2473,"")</f>
        <v/>
      </c>
      <c r="N2484" s="15">
        <f t="shared" si="51"/>
        <v>0</v>
      </c>
    </row>
    <row r="2485" spans="12:14" x14ac:dyDescent="0.25">
      <c r="L2485" s="15">
        <f>SUM($N$22:N2485)</f>
        <v>3</v>
      </c>
      <c r="M2485" s="15" t="str">
        <f>IF('Base articles déposés'!$A2474='Récap par déposant'!$H$2,'Base articles déposés'!$B2474,"")</f>
        <v/>
      </c>
      <c r="N2485" s="15">
        <f t="shared" si="51"/>
        <v>0</v>
      </c>
    </row>
    <row r="2486" spans="12:14" x14ac:dyDescent="0.25">
      <c r="L2486" s="15">
        <f>SUM($N$22:N2486)</f>
        <v>3</v>
      </c>
      <c r="M2486" s="15" t="str">
        <f>IF('Base articles déposés'!$A2475='Récap par déposant'!$H$2,'Base articles déposés'!$B2475,"")</f>
        <v/>
      </c>
      <c r="N2486" s="15">
        <f t="shared" si="51"/>
        <v>0</v>
      </c>
    </row>
    <row r="2487" spans="12:14" x14ac:dyDescent="0.25">
      <c r="L2487" s="15">
        <f>SUM($N$22:N2487)</f>
        <v>3</v>
      </c>
      <c r="M2487" s="15" t="str">
        <f>IF('Base articles déposés'!$A2476='Récap par déposant'!$H$2,'Base articles déposés'!$B2476,"")</f>
        <v/>
      </c>
      <c r="N2487" s="15">
        <f t="shared" si="51"/>
        <v>0</v>
      </c>
    </row>
    <row r="2488" spans="12:14" x14ac:dyDescent="0.25">
      <c r="L2488" s="15">
        <f>SUM($N$22:N2488)</f>
        <v>3</v>
      </c>
      <c r="M2488" s="15" t="str">
        <f>IF('Base articles déposés'!$A2477='Récap par déposant'!$H$2,'Base articles déposés'!$B2477,"")</f>
        <v/>
      </c>
      <c r="N2488" s="15">
        <f t="shared" si="51"/>
        <v>0</v>
      </c>
    </row>
    <row r="2489" spans="12:14" x14ac:dyDescent="0.25">
      <c r="L2489" s="15">
        <f>SUM($N$22:N2489)</f>
        <v>3</v>
      </c>
      <c r="M2489" s="15" t="str">
        <f>IF('Base articles déposés'!$A2478='Récap par déposant'!$H$2,'Base articles déposés'!$B2478,"")</f>
        <v/>
      </c>
      <c r="N2489" s="15">
        <f t="shared" si="51"/>
        <v>0</v>
      </c>
    </row>
    <row r="2490" spans="12:14" x14ac:dyDescent="0.25">
      <c r="L2490" s="15">
        <f>SUM($N$22:N2490)</f>
        <v>3</v>
      </c>
      <c r="M2490" s="15" t="str">
        <f>IF('Base articles déposés'!$A2479='Récap par déposant'!$H$2,'Base articles déposés'!$B2479,"")</f>
        <v/>
      </c>
      <c r="N2490" s="15">
        <f t="shared" si="51"/>
        <v>0</v>
      </c>
    </row>
    <row r="2491" spans="12:14" x14ac:dyDescent="0.25">
      <c r="L2491" s="15">
        <f>SUM($N$22:N2491)</f>
        <v>3</v>
      </c>
      <c r="M2491" s="15" t="str">
        <f>IF('Base articles déposés'!$A2480='Récap par déposant'!$H$2,'Base articles déposés'!$B2480,"")</f>
        <v/>
      </c>
      <c r="N2491" s="15">
        <f t="shared" si="51"/>
        <v>0</v>
      </c>
    </row>
    <row r="2492" spans="12:14" x14ac:dyDescent="0.25">
      <c r="L2492" s="15">
        <f>SUM($N$22:N2492)</f>
        <v>3</v>
      </c>
      <c r="M2492" s="15" t="str">
        <f>IF('Base articles déposés'!$A2481='Récap par déposant'!$H$2,'Base articles déposés'!$B2481,"")</f>
        <v/>
      </c>
      <c r="N2492" s="15">
        <f t="shared" si="51"/>
        <v>0</v>
      </c>
    </row>
    <row r="2493" spans="12:14" x14ac:dyDescent="0.25">
      <c r="L2493" s="15">
        <f>SUM($N$22:N2493)</f>
        <v>3</v>
      </c>
      <c r="M2493" s="15" t="str">
        <f>IF('Base articles déposés'!$A2482='Récap par déposant'!$H$2,'Base articles déposés'!$B2482,"")</f>
        <v/>
      </c>
      <c r="N2493" s="15">
        <f t="shared" si="51"/>
        <v>0</v>
      </c>
    </row>
    <row r="2494" spans="12:14" x14ac:dyDescent="0.25">
      <c r="L2494" s="15">
        <f>SUM($N$22:N2494)</f>
        <v>3</v>
      </c>
      <c r="M2494" s="15" t="str">
        <f>IF('Base articles déposés'!$A2483='Récap par déposant'!$H$2,'Base articles déposés'!$B2483,"")</f>
        <v/>
      </c>
      <c r="N2494" s="15">
        <f t="shared" si="51"/>
        <v>0</v>
      </c>
    </row>
    <row r="2495" spans="12:14" x14ac:dyDescent="0.25">
      <c r="L2495" s="15">
        <f>SUM($N$22:N2495)</f>
        <v>3</v>
      </c>
      <c r="M2495" s="15" t="str">
        <f>IF('Base articles déposés'!$A2484='Récap par déposant'!$H$2,'Base articles déposés'!$B2484,"")</f>
        <v/>
      </c>
      <c r="N2495" s="15">
        <f t="shared" si="51"/>
        <v>0</v>
      </c>
    </row>
    <row r="2496" spans="12:14" x14ac:dyDescent="0.25">
      <c r="L2496" s="15">
        <f>SUM($N$22:N2496)</f>
        <v>3</v>
      </c>
      <c r="M2496" s="15" t="str">
        <f>IF('Base articles déposés'!$A2485='Récap par déposant'!$H$2,'Base articles déposés'!$B2485,"")</f>
        <v/>
      </c>
      <c r="N2496" s="15">
        <f t="shared" si="51"/>
        <v>0</v>
      </c>
    </row>
    <row r="2497" spans="12:14" x14ac:dyDescent="0.25">
      <c r="L2497" s="15">
        <f>SUM($N$22:N2497)</f>
        <v>3</v>
      </c>
      <c r="M2497" s="15" t="str">
        <f>IF('Base articles déposés'!$A2486='Récap par déposant'!$H$2,'Base articles déposés'!$B2486,"")</f>
        <v/>
      </c>
      <c r="N2497" s="15">
        <f t="shared" si="51"/>
        <v>0</v>
      </c>
    </row>
    <row r="2498" spans="12:14" x14ac:dyDescent="0.25">
      <c r="L2498" s="15">
        <f>SUM($N$22:N2498)</f>
        <v>3</v>
      </c>
      <c r="M2498" s="15" t="str">
        <f>IF('Base articles déposés'!$A2487='Récap par déposant'!$H$2,'Base articles déposés'!$B2487,"")</f>
        <v/>
      </c>
      <c r="N2498" s="15">
        <f t="shared" si="51"/>
        <v>0</v>
      </c>
    </row>
    <row r="2499" spans="12:14" x14ac:dyDescent="0.25">
      <c r="L2499" s="15">
        <f>SUM($N$22:N2499)</f>
        <v>3</v>
      </c>
      <c r="M2499" s="15" t="str">
        <f>IF('Base articles déposés'!$A2488='Récap par déposant'!$H$2,'Base articles déposés'!$B2488,"")</f>
        <v/>
      </c>
      <c r="N2499" s="15">
        <f t="shared" si="51"/>
        <v>0</v>
      </c>
    </row>
    <row r="2500" spans="12:14" x14ac:dyDescent="0.25">
      <c r="L2500" s="15">
        <f>SUM($N$22:N2500)</f>
        <v>3</v>
      </c>
      <c r="M2500" s="15" t="str">
        <f>IF('Base articles déposés'!$A2489='Récap par déposant'!$H$2,'Base articles déposés'!$B2489,"")</f>
        <v/>
      </c>
      <c r="N2500" s="15">
        <f t="shared" si="51"/>
        <v>0</v>
      </c>
    </row>
    <row r="2501" spans="12:14" x14ac:dyDescent="0.25">
      <c r="L2501" s="15">
        <f>SUM($N$22:N2501)</f>
        <v>3</v>
      </c>
      <c r="M2501" s="15" t="str">
        <f>IF('Base articles déposés'!$A2490='Récap par déposant'!$H$2,'Base articles déposés'!$B2490,"")</f>
        <v/>
      </c>
      <c r="N2501" s="15">
        <f t="shared" si="51"/>
        <v>0</v>
      </c>
    </row>
    <row r="2502" spans="12:14" x14ac:dyDescent="0.25">
      <c r="L2502" s="15">
        <f>SUM($N$22:N2502)</f>
        <v>3</v>
      </c>
      <c r="M2502" s="15" t="str">
        <f>IF('Base articles déposés'!$A2491='Récap par déposant'!$H$2,'Base articles déposés'!$B2491,"")</f>
        <v/>
      </c>
      <c r="N2502" s="15">
        <f t="shared" si="51"/>
        <v>0</v>
      </c>
    </row>
    <row r="2503" spans="12:14" x14ac:dyDescent="0.25">
      <c r="L2503" s="15">
        <f>SUM($N$22:N2503)</f>
        <v>3</v>
      </c>
      <c r="M2503" s="15" t="str">
        <f>IF('Base articles déposés'!$A2492='Récap par déposant'!$H$2,'Base articles déposés'!$B2492,"")</f>
        <v/>
      </c>
      <c r="N2503" s="15">
        <f t="shared" si="51"/>
        <v>0</v>
      </c>
    </row>
    <row r="2504" spans="12:14" x14ac:dyDescent="0.25">
      <c r="L2504" s="15">
        <f>SUM($N$22:N2504)</f>
        <v>3</v>
      </c>
      <c r="M2504" s="15" t="str">
        <f>IF('Base articles déposés'!$A2493='Récap par déposant'!$H$2,'Base articles déposés'!$B2493,"")</f>
        <v/>
      </c>
      <c r="N2504" s="15">
        <f t="shared" si="51"/>
        <v>0</v>
      </c>
    </row>
    <row r="2505" spans="12:14" x14ac:dyDescent="0.25">
      <c r="L2505" s="15">
        <f>SUM($N$22:N2505)</f>
        <v>3</v>
      </c>
      <c r="M2505" s="15" t="str">
        <f>IF('Base articles déposés'!$A2494='Récap par déposant'!$H$2,'Base articles déposés'!$B2494,"")</f>
        <v/>
      </c>
      <c r="N2505" s="15">
        <f t="shared" si="51"/>
        <v>0</v>
      </c>
    </row>
    <row r="2506" spans="12:14" x14ac:dyDescent="0.25">
      <c r="L2506" s="15">
        <f>SUM($N$22:N2506)</f>
        <v>3</v>
      </c>
      <c r="M2506" s="15" t="str">
        <f>IF('Base articles déposés'!$A2495='Récap par déposant'!$H$2,'Base articles déposés'!$B2495,"")</f>
        <v/>
      </c>
      <c r="N2506" s="15">
        <f t="shared" si="51"/>
        <v>0</v>
      </c>
    </row>
    <row r="2507" spans="12:14" x14ac:dyDescent="0.25">
      <c r="L2507" s="15">
        <f>SUM($N$22:N2507)</f>
        <v>3</v>
      </c>
      <c r="M2507" s="15" t="str">
        <f>IF('Base articles déposés'!$A2496='Récap par déposant'!$H$2,'Base articles déposés'!$B2496,"")</f>
        <v/>
      </c>
      <c r="N2507" s="15">
        <f t="shared" si="51"/>
        <v>0</v>
      </c>
    </row>
    <row r="2508" spans="12:14" x14ac:dyDescent="0.25">
      <c r="L2508" s="15">
        <f>SUM($N$22:N2508)</f>
        <v>3</v>
      </c>
      <c r="M2508" s="15" t="str">
        <f>IF('Base articles déposés'!$A2497='Récap par déposant'!$H$2,'Base articles déposés'!$B2497,"")</f>
        <v/>
      </c>
      <c r="N2508" s="15">
        <f t="shared" si="51"/>
        <v>0</v>
      </c>
    </row>
    <row r="2509" spans="12:14" x14ac:dyDescent="0.25">
      <c r="L2509" s="15">
        <f>SUM($N$22:N2509)</f>
        <v>3</v>
      </c>
      <c r="M2509" s="15" t="str">
        <f>IF('Base articles déposés'!$A2498='Récap par déposant'!$H$2,'Base articles déposés'!$B2498,"")</f>
        <v/>
      </c>
      <c r="N2509" s="15">
        <f t="shared" si="51"/>
        <v>0</v>
      </c>
    </row>
    <row r="2510" spans="12:14" x14ac:dyDescent="0.25">
      <c r="L2510" s="15">
        <f>SUM($N$22:N2510)</f>
        <v>3</v>
      </c>
      <c r="M2510" s="15" t="str">
        <f>IF('Base articles déposés'!$A2499='Récap par déposant'!$H$2,'Base articles déposés'!$B2499,"")</f>
        <v/>
      </c>
      <c r="N2510" s="15">
        <f t="shared" si="51"/>
        <v>0</v>
      </c>
    </row>
    <row r="2511" spans="12:14" x14ac:dyDescent="0.25">
      <c r="L2511" s="15">
        <f>SUM($N$22:N2511)</f>
        <v>3</v>
      </c>
      <c r="M2511" s="15" t="str">
        <f>IF('Base articles déposés'!$A2500='Récap par déposant'!$H$2,'Base articles déposés'!$B2500,"")</f>
        <v/>
      </c>
      <c r="N2511" s="15">
        <f t="shared" si="51"/>
        <v>0</v>
      </c>
    </row>
    <row r="2512" spans="12:14" x14ac:dyDescent="0.25">
      <c r="L2512" s="15">
        <f>SUM($N$22:N2512)</f>
        <v>3</v>
      </c>
      <c r="M2512" s="15" t="str">
        <f>IF('Base articles déposés'!$A2501='Récap par déposant'!$H$2,'Base articles déposés'!$B2501,"")</f>
        <v/>
      </c>
      <c r="N2512" s="15">
        <f t="shared" si="51"/>
        <v>0</v>
      </c>
    </row>
    <row r="2513" spans="12:14" x14ac:dyDescent="0.25">
      <c r="L2513" s="15">
        <f>SUM($N$22:N2513)</f>
        <v>3</v>
      </c>
      <c r="M2513" s="15" t="str">
        <f>IF('Base articles déposés'!$A2502='Récap par déposant'!$H$2,'Base articles déposés'!$B2502,"")</f>
        <v/>
      </c>
      <c r="N2513" s="15">
        <f t="shared" si="51"/>
        <v>0</v>
      </c>
    </row>
    <row r="2514" spans="12:14" x14ac:dyDescent="0.25">
      <c r="L2514" s="15">
        <f>SUM($N$22:N2514)</f>
        <v>3</v>
      </c>
      <c r="M2514" s="15" t="str">
        <f>IF('Base articles déposés'!$A2503='Récap par déposant'!$H$2,'Base articles déposés'!$B2503,"")</f>
        <v/>
      </c>
      <c r="N2514" s="15">
        <f t="shared" si="51"/>
        <v>0</v>
      </c>
    </row>
    <row r="2515" spans="12:14" x14ac:dyDescent="0.25">
      <c r="L2515" s="15">
        <f>SUM($N$22:N2515)</f>
        <v>3</v>
      </c>
      <c r="M2515" s="15" t="str">
        <f>IF('Base articles déposés'!$A2504='Récap par déposant'!$H$2,'Base articles déposés'!$B2504,"")</f>
        <v/>
      </c>
      <c r="N2515" s="15">
        <f t="shared" ref="N2515:N2578" si="52">IF(M2515="",0,1)</f>
        <v>0</v>
      </c>
    </row>
    <row r="2516" spans="12:14" x14ac:dyDescent="0.25">
      <c r="L2516" s="15">
        <f>SUM($N$22:N2516)</f>
        <v>3</v>
      </c>
      <c r="M2516" s="15" t="str">
        <f>IF('Base articles déposés'!$A2505='Récap par déposant'!$H$2,'Base articles déposés'!$B2505,"")</f>
        <v/>
      </c>
      <c r="N2516" s="15">
        <f t="shared" si="52"/>
        <v>0</v>
      </c>
    </row>
    <row r="2517" spans="12:14" x14ac:dyDescent="0.25">
      <c r="L2517" s="15">
        <f>SUM($N$22:N2517)</f>
        <v>3</v>
      </c>
      <c r="M2517" s="15" t="str">
        <f>IF('Base articles déposés'!$A2506='Récap par déposant'!$H$2,'Base articles déposés'!$B2506,"")</f>
        <v/>
      </c>
      <c r="N2517" s="15">
        <f t="shared" si="52"/>
        <v>0</v>
      </c>
    </row>
    <row r="2518" spans="12:14" x14ac:dyDescent="0.25">
      <c r="L2518" s="15">
        <f>SUM($N$22:N2518)</f>
        <v>3</v>
      </c>
      <c r="M2518" s="15" t="str">
        <f>IF('Base articles déposés'!$A2507='Récap par déposant'!$H$2,'Base articles déposés'!$B2507,"")</f>
        <v/>
      </c>
      <c r="N2518" s="15">
        <f t="shared" si="52"/>
        <v>0</v>
      </c>
    </row>
    <row r="2519" spans="12:14" x14ac:dyDescent="0.25">
      <c r="L2519" s="15">
        <f>SUM($N$22:N2519)</f>
        <v>3</v>
      </c>
      <c r="M2519" s="15" t="str">
        <f>IF('Base articles déposés'!$A2508='Récap par déposant'!$H$2,'Base articles déposés'!$B2508,"")</f>
        <v/>
      </c>
      <c r="N2519" s="15">
        <f t="shared" si="52"/>
        <v>0</v>
      </c>
    </row>
    <row r="2520" spans="12:14" x14ac:dyDescent="0.25">
      <c r="L2520" s="15">
        <f>SUM($N$22:N2520)</f>
        <v>3</v>
      </c>
      <c r="M2520" s="15" t="str">
        <f>IF('Base articles déposés'!$A2509='Récap par déposant'!$H$2,'Base articles déposés'!$B2509,"")</f>
        <v/>
      </c>
      <c r="N2520" s="15">
        <f t="shared" si="52"/>
        <v>0</v>
      </c>
    </row>
    <row r="2521" spans="12:14" x14ac:dyDescent="0.25">
      <c r="L2521" s="15">
        <f>SUM($N$22:N2521)</f>
        <v>3</v>
      </c>
      <c r="M2521" s="15" t="str">
        <f>IF('Base articles déposés'!$A2510='Récap par déposant'!$H$2,'Base articles déposés'!$B2510,"")</f>
        <v/>
      </c>
      <c r="N2521" s="15">
        <f t="shared" si="52"/>
        <v>0</v>
      </c>
    </row>
    <row r="2522" spans="12:14" x14ac:dyDescent="0.25">
      <c r="L2522" s="15">
        <f>SUM($N$22:N2522)</f>
        <v>3</v>
      </c>
      <c r="M2522" s="15" t="str">
        <f>IF('Base articles déposés'!$A2511='Récap par déposant'!$H$2,'Base articles déposés'!$B2511,"")</f>
        <v/>
      </c>
      <c r="N2522" s="15">
        <f t="shared" si="52"/>
        <v>0</v>
      </c>
    </row>
    <row r="2523" spans="12:14" x14ac:dyDescent="0.25">
      <c r="L2523" s="15">
        <f>SUM($N$22:N2523)</f>
        <v>3</v>
      </c>
      <c r="M2523" s="15" t="str">
        <f>IF('Base articles déposés'!$A2512='Récap par déposant'!$H$2,'Base articles déposés'!$B2512,"")</f>
        <v/>
      </c>
      <c r="N2523" s="15">
        <f t="shared" si="52"/>
        <v>0</v>
      </c>
    </row>
    <row r="2524" spans="12:14" x14ac:dyDescent="0.25">
      <c r="L2524" s="15">
        <f>SUM($N$22:N2524)</f>
        <v>3</v>
      </c>
      <c r="M2524" s="15" t="str">
        <f>IF('Base articles déposés'!$A2513='Récap par déposant'!$H$2,'Base articles déposés'!$B2513,"")</f>
        <v/>
      </c>
      <c r="N2524" s="15">
        <f t="shared" si="52"/>
        <v>0</v>
      </c>
    </row>
    <row r="2525" spans="12:14" x14ac:dyDescent="0.25">
      <c r="L2525" s="15">
        <f>SUM($N$22:N2525)</f>
        <v>3</v>
      </c>
      <c r="M2525" s="15" t="str">
        <f>IF('Base articles déposés'!$A2514='Récap par déposant'!$H$2,'Base articles déposés'!$B2514,"")</f>
        <v/>
      </c>
      <c r="N2525" s="15">
        <f t="shared" si="52"/>
        <v>0</v>
      </c>
    </row>
    <row r="2526" spans="12:14" x14ac:dyDescent="0.25">
      <c r="L2526" s="15">
        <f>SUM($N$22:N2526)</f>
        <v>3</v>
      </c>
      <c r="M2526" s="15" t="str">
        <f>IF('Base articles déposés'!$A2515='Récap par déposant'!$H$2,'Base articles déposés'!$B2515,"")</f>
        <v/>
      </c>
      <c r="N2526" s="15">
        <f t="shared" si="52"/>
        <v>0</v>
      </c>
    </row>
    <row r="2527" spans="12:14" x14ac:dyDescent="0.25">
      <c r="L2527" s="15">
        <f>SUM($N$22:N2527)</f>
        <v>3</v>
      </c>
      <c r="M2527" s="15" t="str">
        <f>IF('Base articles déposés'!$A2516='Récap par déposant'!$H$2,'Base articles déposés'!$B2516,"")</f>
        <v/>
      </c>
      <c r="N2527" s="15">
        <f t="shared" si="52"/>
        <v>0</v>
      </c>
    </row>
    <row r="2528" spans="12:14" x14ac:dyDescent="0.25">
      <c r="L2528" s="15">
        <f>SUM($N$22:N2528)</f>
        <v>3</v>
      </c>
      <c r="M2528" s="15" t="str">
        <f>IF('Base articles déposés'!$A2517='Récap par déposant'!$H$2,'Base articles déposés'!$B2517,"")</f>
        <v/>
      </c>
      <c r="N2528" s="15">
        <f t="shared" si="52"/>
        <v>0</v>
      </c>
    </row>
    <row r="2529" spans="12:14" x14ac:dyDescent="0.25">
      <c r="L2529" s="15">
        <f>SUM($N$22:N2529)</f>
        <v>3</v>
      </c>
      <c r="M2529" s="15" t="str">
        <f>IF('Base articles déposés'!$A2518='Récap par déposant'!$H$2,'Base articles déposés'!$B2518,"")</f>
        <v/>
      </c>
      <c r="N2529" s="15">
        <f t="shared" si="52"/>
        <v>0</v>
      </c>
    </row>
    <row r="2530" spans="12:14" x14ac:dyDescent="0.25">
      <c r="L2530" s="15">
        <f>SUM($N$22:N2530)</f>
        <v>3</v>
      </c>
      <c r="M2530" s="15" t="str">
        <f>IF('Base articles déposés'!$A2519='Récap par déposant'!$H$2,'Base articles déposés'!$B2519,"")</f>
        <v/>
      </c>
      <c r="N2530" s="15">
        <f t="shared" si="52"/>
        <v>0</v>
      </c>
    </row>
    <row r="2531" spans="12:14" x14ac:dyDescent="0.25">
      <c r="L2531" s="15">
        <f>SUM($N$22:N2531)</f>
        <v>3</v>
      </c>
      <c r="M2531" s="15" t="str">
        <f>IF('Base articles déposés'!$A2520='Récap par déposant'!$H$2,'Base articles déposés'!$B2520,"")</f>
        <v/>
      </c>
      <c r="N2531" s="15">
        <f t="shared" si="52"/>
        <v>0</v>
      </c>
    </row>
    <row r="2532" spans="12:14" x14ac:dyDescent="0.25">
      <c r="L2532" s="15">
        <f>SUM($N$22:N2532)</f>
        <v>3</v>
      </c>
      <c r="M2532" s="15" t="str">
        <f>IF('Base articles déposés'!$A2521='Récap par déposant'!$H$2,'Base articles déposés'!$B2521,"")</f>
        <v/>
      </c>
      <c r="N2532" s="15">
        <f t="shared" si="52"/>
        <v>0</v>
      </c>
    </row>
    <row r="2533" spans="12:14" x14ac:dyDescent="0.25">
      <c r="L2533" s="15">
        <f>SUM($N$22:N2533)</f>
        <v>3</v>
      </c>
      <c r="M2533" s="15" t="str">
        <f>IF('Base articles déposés'!$A2522='Récap par déposant'!$H$2,'Base articles déposés'!$B2522,"")</f>
        <v/>
      </c>
      <c r="N2533" s="15">
        <f t="shared" si="52"/>
        <v>0</v>
      </c>
    </row>
    <row r="2534" spans="12:14" x14ac:dyDescent="0.25">
      <c r="L2534" s="15">
        <f>SUM($N$22:N2534)</f>
        <v>3</v>
      </c>
      <c r="M2534" s="15" t="str">
        <f>IF('Base articles déposés'!$A2523='Récap par déposant'!$H$2,'Base articles déposés'!$B2523,"")</f>
        <v/>
      </c>
      <c r="N2534" s="15">
        <f t="shared" si="52"/>
        <v>0</v>
      </c>
    </row>
    <row r="2535" spans="12:14" x14ac:dyDescent="0.25">
      <c r="L2535" s="15">
        <f>SUM($N$22:N2535)</f>
        <v>3</v>
      </c>
      <c r="M2535" s="15" t="str">
        <f>IF('Base articles déposés'!$A2524='Récap par déposant'!$H$2,'Base articles déposés'!$B2524,"")</f>
        <v/>
      </c>
      <c r="N2535" s="15">
        <f t="shared" si="52"/>
        <v>0</v>
      </c>
    </row>
    <row r="2536" spans="12:14" x14ac:dyDescent="0.25">
      <c r="L2536" s="15">
        <f>SUM($N$22:N2536)</f>
        <v>3</v>
      </c>
      <c r="M2536" s="15" t="str">
        <f>IF('Base articles déposés'!$A2525='Récap par déposant'!$H$2,'Base articles déposés'!$B2525,"")</f>
        <v/>
      </c>
      <c r="N2536" s="15">
        <f t="shared" si="52"/>
        <v>0</v>
      </c>
    </row>
    <row r="2537" spans="12:14" x14ac:dyDescent="0.25">
      <c r="L2537" s="15">
        <f>SUM($N$22:N2537)</f>
        <v>3</v>
      </c>
      <c r="M2537" s="15" t="str">
        <f>IF('Base articles déposés'!$A2526='Récap par déposant'!$H$2,'Base articles déposés'!$B2526,"")</f>
        <v/>
      </c>
      <c r="N2537" s="15">
        <f t="shared" si="52"/>
        <v>0</v>
      </c>
    </row>
    <row r="2538" spans="12:14" x14ac:dyDescent="0.25">
      <c r="L2538" s="15">
        <f>SUM($N$22:N2538)</f>
        <v>3</v>
      </c>
      <c r="M2538" s="15" t="str">
        <f>IF('Base articles déposés'!$A2527='Récap par déposant'!$H$2,'Base articles déposés'!$B2527,"")</f>
        <v/>
      </c>
      <c r="N2538" s="15">
        <f t="shared" si="52"/>
        <v>0</v>
      </c>
    </row>
    <row r="2539" spans="12:14" x14ac:dyDescent="0.25">
      <c r="L2539" s="15">
        <f>SUM($N$22:N2539)</f>
        <v>3</v>
      </c>
      <c r="M2539" s="15" t="str">
        <f>IF('Base articles déposés'!$A2528='Récap par déposant'!$H$2,'Base articles déposés'!$B2528,"")</f>
        <v/>
      </c>
      <c r="N2539" s="15">
        <f t="shared" si="52"/>
        <v>0</v>
      </c>
    </row>
    <row r="2540" spans="12:14" x14ac:dyDescent="0.25">
      <c r="L2540" s="15">
        <f>SUM($N$22:N2540)</f>
        <v>3</v>
      </c>
      <c r="M2540" s="15" t="str">
        <f>IF('Base articles déposés'!$A2529='Récap par déposant'!$H$2,'Base articles déposés'!$B2529,"")</f>
        <v/>
      </c>
      <c r="N2540" s="15">
        <f t="shared" si="52"/>
        <v>0</v>
      </c>
    </row>
    <row r="2541" spans="12:14" x14ac:dyDescent="0.25">
      <c r="L2541" s="15">
        <f>SUM($N$22:N2541)</f>
        <v>3</v>
      </c>
      <c r="M2541" s="15" t="str">
        <f>IF('Base articles déposés'!$A2530='Récap par déposant'!$H$2,'Base articles déposés'!$B2530,"")</f>
        <v/>
      </c>
      <c r="N2541" s="15">
        <f t="shared" si="52"/>
        <v>0</v>
      </c>
    </row>
    <row r="2542" spans="12:14" x14ac:dyDescent="0.25">
      <c r="L2542" s="15">
        <f>SUM($N$22:N2542)</f>
        <v>3</v>
      </c>
      <c r="M2542" s="15" t="str">
        <f>IF('Base articles déposés'!$A2531='Récap par déposant'!$H$2,'Base articles déposés'!$B2531,"")</f>
        <v/>
      </c>
      <c r="N2542" s="15">
        <f t="shared" si="52"/>
        <v>0</v>
      </c>
    </row>
    <row r="2543" spans="12:14" x14ac:dyDescent="0.25">
      <c r="L2543" s="15">
        <f>SUM($N$22:N2543)</f>
        <v>3</v>
      </c>
      <c r="M2543" s="15" t="str">
        <f>IF('Base articles déposés'!$A2532='Récap par déposant'!$H$2,'Base articles déposés'!$B2532,"")</f>
        <v/>
      </c>
      <c r="N2543" s="15">
        <f t="shared" si="52"/>
        <v>0</v>
      </c>
    </row>
    <row r="2544" spans="12:14" x14ac:dyDescent="0.25">
      <c r="L2544" s="15">
        <f>SUM($N$22:N2544)</f>
        <v>3</v>
      </c>
      <c r="M2544" s="15" t="str">
        <f>IF('Base articles déposés'!$A2533='Récap par déposant'!$H$2,'Base articles déposés'!$B2533,"")</f>
        <v/>
      </c>
      <c r="N2544" s="15">
        <f t="shared" si="52"/>
        <v>0</v>
      </c>
    </row>
    <row r="2545" spans="12:14" x14ac:dyDescent="0.25">
      <c r="L2545" s="15">
        <f>SUM($N$22:N2545)</f>
        <v>3</v>
      </c>
      <c r="M2545" s="15" t="str">
        <f>IF('Base articles déposés'!$A2534='Récap par déposant'!$H$2,'Base articles déposés'!$B2534,"")</f>
        <v/>
      </c>
      <c r="N2545" s="15">
        <f t="shared" si="52"/>
        <v>0</v>
      </c>
    </row>
    <row r="2546" spans="12:14" x14ac:dyDescent="0.25">
      <c r="L2546" s="15">
        <f>SUM($N$22:N2546)</f>
        <v>3</v>
      </c>
      <c r="M2546" s="15" t="str">
        <f>IF('Base articles déposés'!$A2535='Récap par déposant'!$H$2,'Base articles déposés'!$B2535,"")</f>
        <v/>
      </c>
      <c r="N2546" s="15">
        <f t="shared" si="52"/>
        <v>0</v>
      </c>
    </row>
    <row r="2547" spans="12:14" x14ac:dyDescent="0.25">
      <c r="L2547" s="15">
        <f>SUM($N$22:N2547)</f>
        <v>3</v>
      </c>
      <c r="M2547" s="15" t="str">
        <f>IF('Base articles déposés'!$A2536='Récap par déposant'!$H$2,'Base articles déposés'!$B2536,"")</f>
        <v/>
      </c>
      <c r="N2547" s="15">
        <f t="shared" si="52"/>
        <v>0</v>
      </c>
    </row>
    <row r="2548" spans="12:14" x14ac:dyDescent="0.25">
      <c r="L2548" s="15">
        <f>SUM($N$22:N2548)</f>
        <v>3</v>
      </c>
      <c r="M2548" s="15" t="str">
        <f>IF('Base articles déposés'!$A2537='Récap par déposant'!$H$2,'Base articles déposés'!$B2537,"")</f>
        <v/>
      </c>
      <c r="N2548" s="15">
        <f t="shared" si="52"/>
        <v>0</v>
      </c>
    </row>
    <row r="2549" spans="12:14" x14ac:dyDescent="0.25">
      <c r="L2549" s="15">
        <f>SUM($N$22:N2549)</f>
        <v>3</v>
      </c>
      <c r="M2549" s="15" t="str">
        <f>IF('Base articles déposés'!$A2538='Récap par déposant'!$H$2,'Base articles déposés'!$B2538,"")</f>
        <v/>
      </c>
      <c r="N2549" s="15">
        <f t="shared" si="52"/>
        <v>0</v>
      </c>
    </row>
    <row r="2550" spans="12:14" x14ac:dyDescent="0.25">
      <c r="L2550" s="15">
        <f>SUM($N$22:N2550)</f>
        <v>3</v>
      </c>
      <c r="M2550" s="15" t="str">
        <f>IF('Base articles déposés'!$A2539='Récap par déposant'!$H$2,'Base articles déposés'!$B2539,"")</f>
        <v/>
      </c>
      <c r="N2550" s="15">
        <f t="shared" si="52"/>
        <v>0</v>
      </c>
    </row>
    <row r="2551" spans="12:14" x14ac:dyDescent="0.25">
      <c r="L2551" s="15">
        <f>SUM($N$22:N2551)</f>
        <v>3</v>
      </c>
      <c r="M2551" s="15" t="str">
        <f>IF('Base articles déposés'!$A2540='Récap par déposant'!$H$2,'Base articles déposés'!$B2540,"")</f>
        <v/>
      </c>
      <c r="N2551" s="15">
        <f t="shared" si="52"/>
        <v>0</v>
      </c>
    </row>
    <row r="2552" spans="12:14" x14ac:dyDescent="0.25">
      <c r="L2552" s="15">
        <f>SUM($N$22:N2552)</f>
        <v>3</v>
      </c>
      <c r="M2552" s="15" t="str">
        <f>IF('Base articles déposés'!$A2541='Récap par déposant'!$H$2,'Base articles déposés'!$B2541,"")</f>
        <v/>
      </c>
      <c r="N2552" s="15">
        <f t="shared" si="52"/>
        <v>0</v>
      </c>
    </row>
    <row r="2553" spans="12:14" x14ac:dyDescent="0.25">
      <c r="L2553" s="15">
        <f>SUM($N$22:N2553)</f>
        <v>3</v>
      </c>
      <c r="M2553" s="15" t="str">
        <f>IF('Base articles déposés'!$A2542='Récap par déposant'!$H$2,'Base articles déposés'!$B2542,"")</f>
        <v/>
      </c>
      <c r="N2553" s="15">
        <f t="shared" si="52"/>
        <v>0</v>
      </c>
    </row>
    <row r="2554" spans="12:14" x14ac:dyDescent="0.25">
      <c r="L2554" s="15">
        <f>SUM($N$22:N2554)</f>
        <v>3</v>
      </c>
      <c r="M2554" s="15" t="str">
        <f>IF('Base articles déposés'!$A2543='Récap par déposant'!$H$2,'Base articles déposés'!$B2543,"")</f>
        <v/>
      </c>
      <c r="N2554" s="15">
        <f t="shared" si="52"/>
        <v>0</v>
      </c>
    </row>
    <row r="2555" spans="12:14" x14ac:dyDescent="0.25">
      <c r="L2555" s="15">
        <f>SUM($N$22:N2555)</f>
        <v>3</v>
      </c>
      <c r="M2555" s="15" t="str">
        <f>IF('Base articles déposés'!$A2544='Récap par déposant'!$H$2,'Base articles déposés'!$B2544,"")</f>
        <v/>
      </c>
      <c r="N2555" s="15">
        <f t="shared" si="52"/>
        <v>0</v>
      </c>
    </row>
    <row r="2556" spans="12:14" x14ac:dyDescent="0.25">
      <c r="L2556" s="15">
        <f>SUM($N$22:N2556)</f>
        <v>3</v>
      </c>
      <c r="M2556" s="15" t="str">
        <f>IF('Base articles déposés'!$A2545='Récap par déposant'!$H$2,'Base articles déposés'!$B2545,"")</f>
        <v/>
      </c>
      <c r="N2556" s="15">
        <f t="shared" si="52"/>
        <v>0</v>
      </c>
    </row>
    <row r="2557" spans="12:14" x14ac:dyDescent="0.25">
      <c r="L2557" s="15">
        <f>SUM($N$22:N2557)</f>
        <v>3</v>
      </c>
      <c r="M2557" s="15" t="str">
        <f>IF('Base articles déposés'!$A2546='Récap par déposant'!$H$2,'Base articles déposés'!$B2546,"")</f>
        <v/>
      </c>
      <c r="N2557" s="15">
        <f t="shared" si="52"/>
        <v>0</v>
      </c>
    </row>
    <row r="2558" spans="12:14" x14ac:dyDescent="0.25">
      <c r="L2558" s="15">
        <f>SUM($N$22:N2558)</f>
        <v>3</v>
      </c>
      <c r="M2558" s="15" t="str">
        <f>IF('Base articles déposés'!$A2547='Récap par déposant'!$H$2,'Base articles déposés'!$B2547,"")</f>
        <v/>
      </c>
      <c r="N2558" s="15">
        <f t="shared" si="52"/>
        <v>0</v>
      </c>
    </row>
    <row r="2559" spans="12:14" x14ac:dyDescent="0.25">
      <c r="L2559" s="15">
        <f>SUM($N$22:N2559)</f>
        <v>3</v>
      </c>
      <c r="M2559" s="15" t="str">
        <f>IF('Base articles déposés'!$A2548='Récap par déposant'!$H$2,'Base articles déposés'!$B2548,"")</f>
        <v/>
      </c>
      <c r="N2559" s="15">
        <f t="shared" si="52"/>
        <v>0</v>
      </c>
    </row>
    <row r="2560" spans="12:14" x14ac:dyDescent="0.25">
      <c r="L2560" s="15">
        <f>SUM($N$22:N2560)</f>
        <v>3</v>
      </c>
      <c r="M2560" s="15" t="str">
        <f>IF('Base articles déposés'!$A2549='Récap par déposant'!$H$2,'Base articles déposés'!$B2549,"")</f>
        <v/>
      </c>
      <c r="N2560" s="15">
        <f t="shared" si="52"/>
        <v>0</v>
      </c>
    </row>
    <row r="2561" spans="12:14" x14ac:dyDescent="0.25">
      <c r="L2561" s="15">
        <f>SUM($N$22:N2561)</f>
        <v>3</v>
      </c>
      <c r="M2561" s="15" t="str">
        <f>IF('Base articles déposés'!$A2550='Récap par déposant'!$H$2,'Base articles déposés'!$B2550,"")</f>
        <v/>
      </c>
      <c r="N2561" s="15">
        <f t="shared" si="52"/>
        <v>0</v>
      </c>
    </row>
    <row r="2562" spans="12:14" x14ac:dyDescent="0.25">
      <c r="L2562" s="15">
        <f>SUM($N$22:N2562)</f>
        <v>3</v>
      </c>
      <c r="M2562" s="15" t="str">
        <f>IF('Base articles déposés'!$A2551='Récap par déposant'!$H$2,'Base articles déposés'!$B2551,"")</f>
        <v/>
      </c>
      <c r="N2562" s="15">
        <f t="shared" si="52"/>
        <v>0</v>
      </c>
    </row>
    <row r="2563" spans="12:14" x14ac:dyDescent="0.25">
      <c r="L2563" s="15">
        <f>SUM($N$22:N2563)</f>
        <v>3</v>
      </c>
      <c r="M2563" s="15" t="str">
        <f>IF('Base articles déposés'!$A2552='Récap par déposant'!$H$2,'Base articles déposés'!$B2552,"")</f>
        <v/>
      </c>
      <c r="N2563" s="15">
        <f t="shared" si="52"/>
        <v>0</v>
      </c>
    </row>
    <row r="2564" spans="12:14" x14ac:dyDescent="0.25">
      <c r="L2564" s="15">
        <f>SUM($N$22:N2564)</f>
        <v>3</v>
      </c>
      <c r="M2564" s="15" t="str">
        <f>IF('Base articles déposés'!$A2553='Récap par déposant'!$H$2,'Base articles déposés'!$B2553,"")</f>
        <v/>
      </c>
      <c r="N2564" s="15">
        <f t="shared" si="52"/>
        <v>0</v>
      </c>
    </row>
    <row r="2565" spans="12:14" x14ac:dyDescent="0.25">
      <c r="L2565" s="15">
        <f>SUM($N$22:N2565)</f>
        <v>3</v>
      </c>
      <c r="M2565" s="15" t="str">
        <f>IF('Base articles déposés'!$A2554='Récap par déposant'!$H$2,'Base articles déposés'!$B2554,"")</f>
        <v/>
      </c>
      <c r="N2565" s="15">
        <f t="shared" si="52"/>
        <v>0</v>
      </c>
    </row>
    <row r="2566" spans="12:14" x14ac:dyDescent="0.25">
      <c r="L2566" s="15">
        <f>SUM($N$22:N2566)</f>
        <v>3</v>
      </c>
      <c r="M2566" s="15" t="str">
        <f>IF('Base articles déposés'!$A2555='Récap par déposant'!$H$2,'Base articles déposés'!$B2555,"")</f>
        <v/>
      </c>
      <c r="N2566" s="15">
        <f t="shared" si="52"/>
        <v>0</v>
      </c>
    </row>
    <row r="2567" spans="12:14" x14ac:dyDescent="0.25">
      <c r="L2567" s="15">
        <f>SUM($N$22:N2567)</f>
        <v>3</v>
      </c>
      <c r="M2567" s="15" t="str">
        <f>IF('Base articles déposés'!$A2556='Récap par déposant'!$H$2,'Base articles déposés'!$B2556,"")</f>
        <v/>
      </c>
      <c r="N2567" s="15">
        <f t="shared" si="52"/>
        <v>0</v>
      </c>
    </row>
    <row r="2568" spans="12:14" x14ac:dyDescent="0.25">
      <c r="L2568" s="15">
        <f>SUM($N$22:N2568)</f>
        <v>3</v>
      </c>
      <c r="M2568" s="15" t="str">
        <f>IF('Base articles déposés'!$A2557='Récap par déposant'!$H$2,'Base articles déposés'!$B2557,"")</f>
        <v/>
      </c>
      <c r="N2568" s="15">
        <f t="shared" si="52"/>
        <v>0</v>
      </c>
    </row>
    <row r="2569" spans="12:14" x14ac:dyDescent="0.25">
      <c r="L2569" s="15">
        <f>SUM($N$22:N2569)</f>
        <v>3</v>
      </c>
      <c r="M2569" s="15" t="str">
        <f>IF('Base articles déposés'!$A2558='Récap par déposant'!$H$2,'Base articles déposés'!$B2558,"")</f>
        <v/>
      </c>
      <c r="N2569" s="15">
        <f t="shared" si="52"/>
        <v>0</v>
      </c>
    </row>
    <row r="2570" spans="12:14" x14ac:dyDescent="0.25">
      <c r="L2570" s="15">
        <f>SUM($N$22:N2570)</f>
        <v>3</v>
      </c>
      <c r="M2570" s="15" t="str">
        <f>IF('Base articles déposés'!$A2559='Récap par déposant'!$H$2,'Base articles déposés'!$B2559,"")</f>
        <v/>
      </c>
      <c r="N2570" s="15">
        <f t="shared" si="52"/>
        <v>0</v>
      </c>
    </row>
    <row r="2571" spans="12:14" x14ac:dyDescent="0.25">
      <c r="L2571" s="15">
        <f>SUM($N$22:N2571)</f>
        <v>3</v>
      </c>
      <c r="M2571" s="15" t="str">
        <f>IF('Base articles déposés'!$A2560='Récap par déposant'!$H$2,'Base articles déposés'!$B2560,"")</f>
        <v/>
      </c>
      <c r="N2571" s="15">
        <f t="shared" si="52"/>
        <v>0</v>
      </c>
    </row>
    <row r="2572" spans="12:14" x14ac:dyDescent="0.25">
      <c r="L2572" s="15">
        <f>SUM($N$22:N2572)</f>
        <v>3</v>
      </c>
      <c r="M2572" s="15" t="str">
        <f>IF('Base articles déposés'!$A2561='Récap par déposant'!$H$2,'Base articles déposés'!$B2561,"")</f>
        <v/>
      </c>
      <c r="N2572" s="15">
        <f t="shared" si="52"/>
        <v>0</v>
      </c>
    </row>
    <row r="2573" spans="12:14" x14ac:dyDescent="0.25">
      <c r="L2573" s="15">
        <f>SUM($N$22:N2573)</f>
        <v>3</v>
      </c>
      <c r="M2573" s="15" t="str">
        <f>IF('Base articles déposés'!$A2562='Récap par déposant'!$H$2,'Base articles déposés'!$B2562,"")</f>
        <v/>
      </c>
      <c r="N2573" s="15">
        <f t="shared" si="52"/>
        <v>0</v>
      </c>
    </row>
    <row r="2574" spans="12:14" x14ac:dyDescent="0.25">
      <c r="L2574" s="15">
        <f>SUM($N$22:N2574)</f>
        <v>3</v>
      </c>
      <c r="M2574" s="15" t="str">
        <f>IF('Base articles déposés'!$A2563='Récap par déposant'!$H$2,'Base articles déposés'!$B2563,"")</f>
        <v/>
      </c>
      <c r="N2574" s="15">
        <f t="shared" si="52"/>
        <v>0</v>
      </c>
    </row>
    <row r="2575" spans="12:14" x14ac:dyDescent="0.25">
      <c r="L2575" s="15">
        <f>SUM($N$22:N2575)</f>
        <v>3</v>
      </c>
      <c r="M2575" s="15" t="str">
        <f>IF('Base articles déposés'!$A2564='Récap par déposant'!$H$2,'Base articles déposés'!$B2564,"")</f>
        <v/>
      </c>
      <c r="N2575" s="15">
        <f t="shared" si="52"/>
        <v>0</v>
      </c>
    </row>
    <row r="2576" spans="12:14" x14ac:dyDescent="0.25">
      <c r="L2576" s="15">
        <f>SUM($N$22:N2576)</f>
        <v>3</v>
      </c>
      <c r="M2576" s="15" t="str">
        <f>IF('Base articles déposés'!$A2565='Récap par déposant'!$H$2,'Base articles déposés'!$B2565,"")</f>
        <v/>
      </c>
      <c r="N2576" s="15">
        <f t="shared" si="52"/>
        <v>0</v>
      </c>
    </row>
    <row r="2577" spans="12:14" x14ac:dyDescent="0.25">
      <c r="L2577" s="15">
        <f>SUM($N$22:N2577)</f>
        <v>3</v>
      </c>
      <c r="M2577" s="15" t="str">
        <f>IF('Base articles déposés'!$A2566='Récap par déposant'!$H$2,'Base articles déposés'!$B2566,"")</f>
        <v/>
      </c>
      <c r="N2577" s="15">
        <f t="shared" si="52"/>
        <v>0</v>
      </c>
    </row>
    <row r="2578" spans="12:14" x14ac:dyDescent="0.25">
      <c r="L2578" s="15">
        <f>SUM($N$22:N2578)</f>
        <v>3</v>
      </c>
      <c r="M2578" s="15" t="str">
        <f>IF('Base articles déposés'!$A2567='Récap par déposant'!$H$2,'Base articles déposés'!$B2567,"")</f>
        <v/>
      </c>
      <c r="N2578" s="15">
        <f t="shared" si="52"/>
        <v>0</v>
      </c>
    </row>
    <row r="2579" spans="12:14" x14ac:dyDescent="0.25">
      <c r="L2579" s="15">
        <f>SUM($N$22:N2579)</f>
        <v>3</v>
      </c>
      <c r="M2579" s="15" t="str">
        <f>IF('Base articles déposés'!$A2568='Récap par déposant'!$H$2,'Base articles déposés'!$B2568,"")</f>
        <v/>
      </c>
      <c r="N2579" s="15">
        <f t="shared" ref="N2579:N2642" si="53">IF(M2579="",0,1)</f>
        <v>0</v>
      </c>
    </row>
    <row r="2580" spans="12:14" x14ac:dyDescent="0.25">
      <c r="L2580" s="15">
        <f>SUM($N$22:N2580)</f>
        <v>3</v>
      </c>
      <c r="M2580" s="15" t="str">
        <f>IF('Base articles déposés'!$A2569='Récap par déposant'!$H$2,'Base articles déposés'!$B2569,"")</f>
        <v/>
      </c>
      <c r="N2580" s="15">
        <f t="shared" si="53"/>
        <v>0</v>
      </c>
    </row>
    <row r="2581" spans="12:14" x14ac:dyDescent="0.25">
      <c r="L2581" s="15">
        <f>SUM($N$22:N2581)</f>
        <v>3</v>
      </c>
      <c r="M2581" s="15" t="str">
        <f>IF('Base articles déposés'!$A2570='Récap par déposant'!$H$2,'Base articles déposés'!$B2570,"")</f>
        <v/>
      </c>
      <c r="N2581" s="15">
        <f t="shared" si="53"/>
        <v>0</v>
      </c>
    </row>
    <row r="2582" spans="12:14" x14ac:dyDescent="0.25">
      <c r="L2582" s="15">
        <f>SUM($N$22:N2582)</f>
        <v>3</v>
      </c>
      <c r="M2582" s="15" t="str">
        <f>IF('Base articles déposés'!$A2571='Récap par déposant'!$H$2,'Base articles déposés'!$B2571,"")</f>
        <v/>
      </c>
      <c r="N2582" s="15">
        <f t="shared" si="53"/>
        <v>0</v>
      </c>
    </row>
    <row r="2583" spans="12:14" x14ac:dyDescent="0.25">
      <c r="L2583" s="15">
        <f>SUM($N$22:N2583)</f>
        <v>3</v>
      </c>
      <c r="M2583" s="15" t="str">
        <f>IF('Base articles déposés'!$A2572='Récap par déposant'!$H$2,'Base articles déposés'!$B2572,"")</f>
        <v/>
      </c>
      <c r="N2583" s="15">
        <f t="shared" si="53"/>
        <v>0</v>
      </c>
    </row>
    <row r="2584" spans="12:14" x14ac:dyDescent="0.25">
      <c r="L2584" s="15">
        <f>SUM($N$22:N2584)</f>
        <v>3</v>
      </c>
      <c r="M2584" s="15" t="str">
        <f>IF('Base articles déposés'!$A2573='Récap par déposant'!$H$2,'Base articles déposés'!$B2573,"")</f>
        <v/>
      </c>
      <c r="N2584" s="15">
        <f t="shared" si="53"/>
        <v>0</v>
      </c>
    </row>
    <row r="2585" spans="12:14" x14ac:dyDescent="0.25">
      <c r="L2585" s="15">
        <f>SUM($N$22:N2585)</f>
        <v>3</v>
      </c>
      <c r="M2585" s="15" t="str">
        <f>IF('Base articles déposés'!$A2574='Récap par déposant'!$H$2,'Base articles déposés'!$B2574,"")</f>
        <v/>
      </c>
      <c r="N2585" s="15">
        <f t="shared" si="53"/>
        <v>0</v>
      </c>
    </row>
    <row r="2586" spans="12:14" x14ac:dyDescent="0.25">
      <c r="L2586" s="15">
        <f>SUM($N$22:N2586)</f>
        <v>3</v>
      </c>
      <c r="M2586" s="15" t="str">
        <f>IF('Base articles déposés'!$A2575='Récap par déposant'!$H$2,'Base articles déposés'!$B2575,"")</f>
        <v/>
      </c>
      <c r="N2586" s="15">
        <f t="shared" si="53"/>
        <v>0</v>
      </c>
    </row>
    <row r="2587" spans="12:14" x14ac:dyDescent="0.25">
      <c r="L2587" s="15">
        <f>SUM($N$22:N2587)</f>
        <v>3</v>
      </c>
      <c r="M2587" s="15" t="str">
        <f>IF('Base articles déposés'!$A2576='Récap par déposant'!$H$2,'Base articles déposés'!$B2576,"")</f>
        <v/>
      </c>
      <c r="N2587" s="15">
        <f t="shared" si="53"/>
        <v>0</v>
      </c>
    </row>
    <row r="2588" spans="12:14" x14ac:dyDescent="0.25">
      <c r="L2588" s="15">
        <f>SUM($N$22:N2588)</f>
        <v>3</v>
      </c>
      <c r="M2588" s="15" t="str">
        <f>IF('Base articles déposés'!$A2577='Récap par déposant'!$H$2,'Base articles déposés'!$B2577,"")</f>
        <v/>
      </c>
      <c r="N2588" s="15">
        <f t="shared" si="53"/>
        <v>0</v>
      </c>
    </row>
    <row r="2589" spans="12:14" x14ac:dyDescent="0.25">
      <c r="L2589" s="15">
        <f>SUM($N$22:N2589)</f>
        <v>3</v>
      </c>
      <c r="M2589" s="15" t="str">
        <f>IF('Base articles déposés'!$A2578='Récap par déposant'!$H$2,'Base articles déposés'!$B2578,"")</f>
        <v/>
      </c>
      <c r="N2589" s="15">
        <f t="shared" si="53"/>
        <v>0</v>
      </c>
    </row>
    <row r="2590" spans="12:14" x14ac:dyDescent="0.25">
      <c r="L2590" s="15">
        <f>SUM($N$22:N2590)</f>
        <v>3</v>
      </c>
      <c r="M2590" s="15" t="str">
        <f>IF('Base articles déposés'!$A2579='Récap par déposant'!$H$2,'Base articles déposés'!$B2579,"")</f>
        <v/>
      </c>
      <c r="N2590" s="15">
        <f t="shared" si="53"/>
        <v>0</v>
      </c>
    </row>
    <row r="2591" spans="12:14" x14ac:dyDescent="0.25">
      <c r="L2591" s="15">
        <f>SUM($N$22:N2591)</f>
        <v>3</v>
      </c>
      <c r="M2591" s="15" t="str">
        <f>IF('Base articles déposés'!$A2580='Récap par déposant'!$H$2,'Base articles déposés'!$B2580,"")</f>
        <v/>
      </c>
      <c r="N2591" s="15">
        <f t="shared" si="53"/>
        <v>0</v>
      </c>
    </row>
    <row r="2592" spans="12:14" x14ac:dyDescent="0.25">
      <c r="L2592" s="15">
        <f>SUM($N$22:N2592)</f>
        <v>3</v>
      </c>
      <c r="M2592" s="15" t="str">
        <f>IF('Base articles déposés'!$A2581='Récap par déposant'!$H$2,'Base articles déposés'!$B2581,"")</f>
        <v/>
      </c>
      <c r="N2592" s="15">
        <f t="shared" si="53"/>
        <v>0</v>
      </c>
    </row>
    <row r="2593" spans="12:14" x14ac:dyDescent="0.25">
      <c r="L2593" s="15">
        <f>SUM($N$22:N2593)</f>
        <v>3</v>
      </c>
      <c r="M2593" s="15" t="str">
        <f>IF('Base articles déposés'!$A2582='Récap par déposant'!$H$2,'Base articles déposés'!$B2582,"")</f>
        <v/>
      </c>
      <c r="N2593" s="15">
        <f t="shared" si="53"/>
        <v>0</v>
      </c>
    </row>
    <row r="2594" spans="12:14" x14ac:dyDescent="0.25">
      <c r="L2594" s="15">
        <f>SUM($N$22:N2594)</f>
        <v>3</v>
      </c>
      <c r="M2594" s="15" t="str">
        <f>IF('Base articles déposés'!$A2583='Récap par déposant'!$H$2,'Base articles déposés'!$B2583,"")</f>
        <v/>
      </c>
      <c r="N2594" s="15">
        <f t="shared" si="53"/>
        <v>0</v>
      </c>
    </row>
    <row r="2595" spans="12:14" x14ac:dyDescent="0.25">
      <c r="L2595" s="15">
        <f>SUM($N$22:N2595)</f>
        <v>3</v>
      </c>
      <c r="M2595" s="15" t="str">
        <f>IF('Base articles déposés'!$A2584='Récap par déposant'!$H$2,'Base articles déposés'!$B2584,"")</f>
        <v/>
      </c>
      <c r="N2595" s="15">
        <f t="shared" si="53"/>
        <v>0</v>
      </c>
    </row>
    <row r="2596" spans="12:14" x14ac:dyDescent="0.25">
      <c r="L2596" s="15">
        <f>SUM($N$22:N2596)</f>
        <v>3</v>
      </c>
      <c r="M2596" s="15" t="str">
        <f>IF('Base articles déposés'!$A2585='Récap par déposant'!$H$2,'Base articles déposés'!$B2585,"")</f>
        <v/>
      </c>
      <c r="N2596" s="15">
        <f t="shared" si="53"/>
        <v>0</v>
      </c>
    </row>
    <row r="2597" spans="12:14" x14ac:dyDescent="0.25">
      <c r="L2597" s="15">
        <f>SUM($N$22:N2597)</f>
        <v>3</v>
      </c>
      <c r="M2597" s="15" t="str">
        <f>IF('Base articles déposés'!$A2586='Récap par déposant'!$H$2,'Base articles déposés'!$B2586,"")</f>
        <v/>
      </c>
      <c r="N2597" s="15">
        <f t="shared" si="53"/>
        <v>0</v>
      </c>
    </row>
    <row r="2598" spans="12:14" x14ac:dyDescent="0.25">
      <c r="L2598" s="15">
        <f>SUM($N$22:N2598)</f>
        <v>3</v>
      </c>
      <c r="M2598" s="15" t="str">
        <f>IF('Base articles déposés'!$A2587='Récap par déposant'!$H$2,'Base articles déposés'!$B2587,"")</f>
        <v/>
      </c>
      <c r="N2598" s="15">
        <f t="shared" si="53"/>
        <v>0</v>
      </c>
    </row>
    <row r="2599" spans="12:14" x14ac:dyDescent="0.25">
      <c r="L2599" s="15">
        <f>SUM($N$22:N2599)</f>
        <v>3</v>
      </c>
      <c r="M2599" s="15" t="str">
        <f>IF('Base articles déposés'!$A2588='Récap par déposant'!$H$2,'Base articles déposés'!$B2588,"")</f>
        <v/>
      </c>
      <c r="N2599" s="15">
        <f t="shared" si="53"/>
        <v>0</v>
      </c>
    </row>
    <row r="2600" spans="12:14" x14ac:dyDescent="0.25">
      <c r="L2600" s="15">
        <f>SUM($N$22:N2600)</f>
        <v>3</v>
      </c>
      <c r="M2600" s="15" t="str">
        <f>IF('Base articles déposés'!$A2589='Récap par déposant'!$H$2,'Base articles déposés'!$B2589,"")</f>
        <v/>
      </c>
      <c r="N2600" s="15">
        <f t="shared" si="53"/>
        <v>0</v>
      </c>
    </row>
    <row r="2601" spans="12:14" x14ac:dyDescent="0.25">
      <c r="L2601" s="15">
        <f>SUM($N$22:N2601)</f>
        <v>3</v>
      </c>
      <c r="M2601" s="15" t="str">
        <f>IF('Base articles déposés'!$A2590='Récap par déposant'!$H$2,'Base articles déposés'!$B2590,"")</f>
        <v/>
      </c>
      <c r="N2601" s="15">
        <f t="shared" si="53"/>
        <v>0</v>
      </c>
    </row>
    <row r="2602" spans="12:14" x14ac:dyDescent="0.25">
      <c r="L2602" s="15">
        <f>SUM($N$22:N2602)</f>
        <v>3</v>
      </c>
      <c r="M2602" s="15" t="str">
        <f>IF('Base articles déposés'!$A2591='Récap par déposant'!$H$2,'Base articles déposés'!$B2591,"")</f>
        <v/>
      </c>
      <c r="N2602" s="15">
        <f t="shared" si="53"/>
        <v>0</v>
      </c>
    </row>
    <row r="2603" spans="12:14" x14ac:dyDescent="0.25">
      <c r="L2603" s="15">
        <f>SUM($N$22:N2603)</f>
        <v>3</v>
      </c>
      <c r="M2603" s="15" t="str">
        <f>IF('Base articles déposés'!$A2592='Récap par déposant'!$H$2,'Base articles déposés'!$B2592,"")</f>
        <v/>
      </c>
      <c r="N2603" s="15">
        <f t="shared" si="53"/>
        <v>0</v>
      </c>
    </row>
    <row r="2604" spans="12:14" x14ac:dyDescent="0.25">
      <c r="L2604" s="15">
        <f>SUM($N$22:N2604)</f>
        <v>3</v>
      </c>
      <c r="M2604" s="15" t="str">
        <f>IF('Base articles déposés'!$A2593='Récap par déposant'!$H$2,'Base articles déposés'!$B2593,"")</f>
        <v/>
      </c>
      <c r="N2604" s="15">
        <f t="shared" si="53"/>
        <v>0</v>
      </c>
    </row>
    <row r="2605" spans="12:14" x14ac:dyDescent="0.25">
      <c r="L2605" s="15">
        <f>SUM($N$22:N2605)</f>
        <v>3</v>
      </c>
      <c r="M2605" s="15" t="str">
        <f>IF('Base articles déposés'!$A2594='Récap par déposant'!$H$2,'Base articles déposés'!$B2594,"")</f>
        <v/>
      </c>
      <c r="N2605" s="15">
        <f t="shared" si="53"/>
        <v>0</v>
      </c>
    </row>
    <row r="2606" spans="12:14" x14ac:dyDescent="0.25">
      <c r="L2606" s="15">
        <f>SUM($N$22:N2606)</f>
        <v>3</v>
      </c>
      <c r="M2606" s="15" t="str">
        <f>IF('Base articles déposés'!$A2595='Récap par déposant'!$H$2,'Base articles déposés'!$B2595,"")</f>
        <v/>
      </c>
      <c r="N2606" s="15">
        <f t="shared" si="53"/>
        <v>0</v>
      </c>
    </row>
    <row r="2607" spans="12:14" x14ac:dyDescent="0.25">
      <c r="L2607" s="15">
        <f>SUM($N$22:N2607)</f>
        <v>3</v>
      </c>
      <c r="M2607" s="15" t="str">
        <f>IF('Base articles déposés'!$A2596='Récap par déposant'!$H$2,'Base articles déposés'!$B2596,"")</f>
        <v/>
      </c>
      <c r="N2607" s="15">
        <f t="shared" si="53"/>
        <v>0</v>
      </c>
    </row>
    <row r="2608" spans="12:14" x14ac:dyDescent="0.25">
      <c r="L2608" s="15">
        <f>SUM($N$22:N2608)</f>
        <v>3</v>
      </c>
      <c r="M2608" s="15" t="str">
        <f>IF('Base articles déposés'!$A2597='Récap par déposant'!$H$2,'Base articles déposés'!$B2597,"")</f>
        <v/>
      </c>
      <c r="N2608" s="15">
        <f t="shared" si="53"/>
        <v>0</v>
      </c>
    </row>
    <row r="2609" spans="12:14" x14ac:dyDescent="0.25">
      <c r="L2609" s="15">
        <f>SUM($N$22:N2609)</f>
        <v>3</v>
      </c>
      <c r="M2609" s="15" t="str">
        <f>IF('Base articles déposés'!$A2598='Récap par déposant'!$H$2,'Base articles déposés'!$B2598,"")</f>
        <v/>
      </c>
      <c r="N2609" s="15">
        <f t="shared" si="53"/>
        <v>0</v>
      </c>
    </row>
    <row r="2610" spans="12:14" x14ac:dyDescent="0.25">
      <c r="L2610" s="15">
        <f>SUM($N$22:N2610)</f>
        <v>3</v>
      </c>
      <c r="M2610" s="15" t="str">
        <f>IF('Base articles déposés'!$A2599='Récap par déposant'!$H$2,'Base articles déposés'!$B2599,"")</f>
        <v/>
      </c>
      <c r="N2610" s="15">
        <f t="shared" si="53"/>
        <v>0</v>
      </c>
    </row>
    <row r="2611" spans="12:14" x14ac:dyDescent="0.25">
      <c r="L2611" s="15">
        <f>SUM($N$22:N2611)</f>
        <v>3</v>
      </c>
      <c r="M2611" s="15" t="str">
        <f>IF('Base articles déposés'!$A2600='Récap par déposant'!$H$2,'Base articles déposés'!$B2600,"")</f>
        <v/>
      </c>
      <c r="N2611" s="15">
        <f t="shared" si="53"/>
        <v>0</v>
      </c>
    </row>
    <row r="2612" spans="12:14" x14ac:dyDescent="0.25">
      <c r="L2612" s="15">
        <f>SUM($N$22:N2612)</f>
        <v>3</v>
      </c>
      <c r="M2612" s="15" t="str">
        <f>IF('Base articles déposés'!$A2601='Récap par déposant'!$H$2,'Base articles déposés'!$B2601,"")</f>
        <v/>
      </c>
      <c r="N2612" s="15">
        <f t="shared" si="53"/>
        <v>0</v>
      </c>
    </row>
    <row r="2613" spans="12:14" x14ac:dyDescent="0.25">
      <c r="L2613" s="15">
        <f>SUM($N$22:N2613)</f>
        <v>3</v>
      </c>
      <c r="M2613" s="15" t="str">
        <f>IF('Base articles déposés'!$A2602='Récap par déposant'!$H$2,'Base articles déposés'!$B2602,"")</f>
        <v/>
      </c>
      <c r="N2613" s="15">
        <f t="shared" si="53"/>
        <v>0</v>
      </c>
    </row>
    <row r="2614" spans="12:14" x14ac:dyDescent="0.25">
      <c r="L2614" s="15">
        <f>SUM($N$22:N2614)</f>
        <v>3</v>
      </c>
      <c r="M2614" s="15" t="str">
        <f>IF('Base articles déposés'!$A2603='Récap par déposant'!$H$2,'Base articles déposés'!$B2603,"")</f>
        <v/>
      </c>
      <c r="N2614" s="15">
        <f t="shared" si="53"/>
        <v>0</v>
      </c>
    </row>
    <row r="2615" spans="12:14" x14ac:dyDescent="0.25">
      <c r="L2615" s="15">
        <f>SUM($N$22:N2615)</f>
        <v>3</v>
      </c>
      <c r="M2615" s="15" t="str">
        <f>IF('Base articles déposés'!$A2604='Récap par déposant'!$H$2,'Base articles déposés'!$B2604,"")</f>
        <v/>
      </c>
      <c r="N2615" s="15">
        <f t="shared" si="53"/>
        <v>0</v>
      </c>
    </row>
    <row r="2616" spans="12:14" x14ac:dyDescent="0.25">
      <c r="L2616" s="15">
        <f>SUM($N$22:N2616)</f>
        <v>3</v>
      </c>
      <c r="M2616" s="15" t="str">
        <f>IF('Base articles déposés'!$A2605='Récap par déposant'!$H$2,'Base articles déposés'!$B2605,"")</f>
        <v/>
      </c>
      <c r="N2616" s="15">
        <f t="shared" si="53"/>
        <v>0</v>
      </c>
    </row>
    <row r="2617" spans="12:14" x14ac:dyDescent="0.25">
      <c r="L2617" s="15">
        <f>SUM($N$22:N2617)</f>
        <v>3</v>
      </c>
      <c r="M2617" s="15" t="str">
        <f>IF('Base articles déposés'!$A2606='Récap par déposant'!$H$2,'Base articles déposés'!$B2606,"")</f>
        <v/>
      </c>
      <c r="N2617" s="15">
        <f t="shared" si="53"/>
        <v>0</v>
      </c>
    </row>
    <row r="2618" spans="12:14" x14ac:dyDescent="0.25">
      <c r="L2618" s="15">
        <f>SUM($N$22:N2618)</f>
        <v>3</v>
      </c>
      <c r="M2618" s="15" t="str">
        <f>IF('Base articles déposés'!$A2607='Récap par déposant'!$H$2,'Base articles déposés'!$B2607,"")</f>
        <v/>
      </c>
      <c r="N2618" s="15">
        <f t="shared" si="53"/>
        <v>0</v>
      </c>
    </row>
    <row r="2619" spans="12:14" x14ac:dyDescent="0.25">
      <c r="L2619" s="15">
        <f>SUM($N$22:N2619)</f>
        <v>3</v>
      </c>
      <c r="M2619" s="15" t="str">
        <f>IF('Base articles déposés'!$A2608='Récap par déposant'!$H$2,'Base articles déposés'!$B2608,"")</f>
        <v/>
      </c>
      <c r="N2619" s="15">
        <f t="shared" si="53"/>
        <v>0</v>
      </c>
    </row>
    <row r="2620" spans="12:14" x14ac:dyDescent="0.25">
      <c r="L2620" s="15">
        <f>SUM($N$22:N2620)</f>
        <v>3</v>
      </c>
      <c r="M2620" s="15" t="str">
        <f>IF('Base articles déposés'!$A2609='Récap par déposant'!$H$2,'Base articles déposés'!$B2609,"")</f>
        <v/>
      </c>
      <c r="N2620" s="15">
        <f t="shared" si="53"/>
        <v>0</v>
      </c>
    </row>
    <row r="2621" spans="12:14" x14ac:dyDescent="0.25">
      <c r="L2621" s="15">
        <f>SUM($N$22:N2621)</f>
        <v>3</v>
      </c>
      <c r="M2621" s="15" t="str">
        <f>IF('Base articles déposés'!$A2610='Récap par déposant'!$H$2,'Base articles déposés'!$B2610,"")</f>
        <v/>
      </c>
      <c r="N2621" s="15">
        <f t="shared" si="53"/>
        <v>0</v>
      </c>
    </row>
    <row r="2622" spans="12:14" x14ac:dyDescent="0.25">
      <c r="L2622" s="15">
        <f>SUM($N$22:N2622)</f>
        <v>3</v>
      </c>
      <c r="M2622" s="15" t="str">
        <f>IF('Base articles déposés'!$A2611='Récap par déposant'!$H$2,'Base articles déposés'!$B2611,"")</f>
        <v/>
      </c>
      <c r="N2622" s="15">
        <f t="shared" si="53"/>
        <v>0</v>
      </c>
    </row>
    <row r="2623" spans="12:14" x14ac:dyDescent="0.25">
      <c r="L2623" s="15">
        <f>SUM($N$22:N2623)</f>
        <v>3</v>
      </c>
      <c r="M2623" s="15" t="str">
        <f>IF('Base articles déposés'!$A2612='Récap par déposant'!$H$2,'Base articles déposés'!$B2612,"")</f>
        <v/>
      </c>
      <c r="N2623" s="15">
        <f t="shared" si="53"/>
        <v>0</v>
      </c>
    </row>
    <row r="2624" spans="12:14" x14ac:dyDescent="0.25">
      <c r="L2624" s="15">
        <f>SUM($N$22:N2624)</f>
        <v>3</v>
      </c>
      <c r="M2624" s="15" t="str">
        <f>IF('Base articles déposés'!$A2613='Récap par déposant'!$H$2,'Base articles déposés'!$B2613,"")</f>
        <v/>
      </c>
      <c r="N2624" s="15">
        <f t="shared" si="53"/>
        <v>0</v>
      </c>
    </row>
    <row r="2625" spans="12:14" x14ac:dyDescent="0.25">
      <c r="L2625" s="15">
        <f>SUM($N$22:N2625)</f>
        <v>3</v>
      </c>
      <c r="M2625" s="15" t="str">
        <f>IF('Base articles déposés'!$A2614='Récap par déposant'!$H$2,'Base articles déposés'!$B2614,"")</f>
        <v/>
      </c>
      <c r="N2625" s="15">
        <f t="shared" si="53"/>
        <v>0</v>
      </c>
    </row>
    <row r="2626" spans="12:14" x14ac:dyDescent="0.25">
      <c r="L2626" s="15">
        <f>SUM($N$22:N2626)</f>
        <v>3</v>
      </c>
      <c r="M2626" s="15" t="str">
        <f>IF('Base articles déposés'!$A2615='Récap par déposant'!$H$2,'Base articles déposés'!$B2615,"")</f>
        <v/>
      </c>
      <c r="N2626" s="15">
        <f t="shared" si="53"/>
        <v>0</v>
      </c>
    </row>
    <row r="2627" spans="12:14" x14ac:dyDescent="0.25">
      <c r="L2627" s="15">
        <f>SUM($N$22:N2627)</f>
        <v>3</v>
      </c>
      <c r="M2627" s="15" t="str">
        <f>IF('Base articles déposés'!$A2616='Récap par déposant'!$H$2,'Base articles déposés'!$B2616,"")</f>
        <v/>
      </c>
      <c r="N2627" s="15">
        <f t="shared" si="53"/>
        <v>0</v>
      </c>
    </row>
    <row r="2628" spans="12:14" x14ac:dyDescent="0.25">
      <c r="L2628" s="15">
        <f>SUM($N$22:N2628)</f>
        <v>3</v>
      </c>
      <c r="M2628" s="15" t="str">
        <f>IF('Base articles déposés'!$A2617='Récap par déposant'!$H$2,'Base articles déposés'!$B2617,"")</f>
        <v/>
      </c>
      <c r="N2628" s="15">
        <f t="shared" si="53"/>
        <v>0</v>
      </c>
    </row>
    <row r="2629" spans="12:14" x14ac:dyDescent="0.25">
      <c r="L2629" s="15">
        <f>SUM($N$22:N2629)</f>
        <v>3</v>
      </c>
      <c r="M2629" s="15" t="str">
        <f>IF('Base articles déposés'!$A2618='Récap par déposant'!$H$2,'Base articles déposés'!$B2618,"")</f>
        <v/>
      </c>
      <c r="N2629" s="15">
        <f t="shared" si="53"/>
        <v>0</v>
      </c>
    </row>
    <row r="2630" spans="12:14" x14ac:dyDescent="0.25">
      <c r="L2630" s="15">
        <f>SUM($N$22:N2630)</f>
        <v>3</v>
      </c>
      <c r="M2630" s="15" t="str">
        <f>IF('Base articles déposés'!$A2619='Récap par déposant'!$H$2,'Base articles déposés'!$B2619,"")</f>
        <v/>
      </c>
      <c r="N2630" s="15">
        <f t="shared" si="53"/>
        <v>0</v>
      </c>
    </row>
    <row r="2631" spans="12:14" x14ac:dyDescent="0.25">
      <c r="L2631" s="15">
        <f>SUM($N$22:N2631)</f>
        <v>3</v>
      </c>
      <c r="M2631" s="15" t="str">
        <f>IF('Base articles déposés'!$A2620='Récap par déposant'!$H$2,'Base articles déposés'!$B2620,"")</f>
        <v/>
      </c>
      <c r="N2631" s="15">
        <f t="shared" si="53"/>
        <v>0</v>
      </c>
    </row>
    <row r="2632" spans="12:14" x14ac:dyDescent="0.25">
      <c r="L2632" s="15">
        <f>SUM($N$22:N2632)</f>
        <v>3</v>
      </c>
      <c r="M2632" s="15" t="str">
        <f>IF('Base articles déposés'!$A2621='Récap par déposant'!$H$2,'Base articles déposés'!$B2621,"")</f>
        <v/>
      </c>
      <c r="N2632" s="15">
        <f t="shared" si="53"/>
        <v>0</v>
      </c>
    </row>
    <row r="2633" spans="12:14" x14ac:dyDescent="0.25">
      <c r="L2633" s="15">
        <f>SUM($N$22:N2633)</f>
        <v>3</v>
      </c>
      <c r="M2633" s="15" t="str">
        <f>IF('Base articles déposés'!$A2622='Récap par déposant'!$H$2,'Base articles déposés'!$B2622,"")</f>
        <v/>
      </c>
      <c r="N2633" s="15">
        <f t="shared" si="53"/>
        <v>0</v>
      </c>
    </row>
    <row r="2634" spans="12:14" x14ac:dyDescent="0.25">
      <c r="L2634" s="15">
        <f>SUM($N$22:N2634)</f>
        <v>3</v>
      </c>
      <c r="M2634" s="15" t="str">
        <f>IF('Base articles déposés'!$A2623='Récap par déposant'!$H$2,'Base articles déposés'!$B2623,"")</f>
        <v/>
      </c>
      <c r="N2634" s="15">
        <f t="shared" si="53"/>
        <v>0</v>
      </c>
    </row>
    <row r="2635" spans="12:14" x14ac:dyDescent="0.25">
      <c r="L2635" s="15">
        <f>SUM($N$22:N2635)</f>
        <v>3</v>
      </c>
      <c r="M2635" s="15" t="str">
        <f>IF('Base articles déposés'!$A2624='Récap par déposant'!$H$2,'Base articles déposés'!$B2624,"")</f>
        <v/>
      </c>
      <c r="N2635" s="15">
        <f t="shared" si="53"/>
        <v>0</v>
      </c>
    </row>
    <row r="2636" spans="12:14" x14ac:dyDescent="0.25">
      <c r="L2636" s="15">
        <f>SUM($N$22:N2636)</f>
        <v>3</v>
      </c>
      <c r="M2636" s="15" t="str">
        <f>IF('Base articles déposés'!$A2625='Récap par déposant'!$H$2,'Base articles déposés'!$B2625,"")</f>
        <v/>
      </c>
      <c r="N2636" s="15">
        <f t="shared" si="53"/>
        <v>0</v>
      </c>
    </row>
    <row r="2637" spans="12:14" x14ac:dyDescent="0.25">
      <c r="L2637" s="15">
        <f>SUM($N$22:N2637)</f>
        <v>3</v>
      </c>
      <c r="M2637" s="15" t="str">
        <f>IF('Base articles déposés'!$A2626='Récap par déposant'!$H$2,'Base articles déposés'!$B2626,"")</f>
        <v/>
      </c>
      <c r="N2637" s="15">
        <f t="shared" si="53"/>
        <v>0</v>
      </c>
    </row>
    <row r="2638" spans="12:14" x14ac:dyDescent="0.25">
      <c r="L2638" s="15">
        <f>SUM($N$22:N2638)</f>
        <v>3</v>
      </c>
      <c r="M2638" s="15" t="str">
        <f>IF('Base articles déposés'!$A2627='Récap par déposant'!$H$2,'Base articles déposés'!$B2627,"")</f>
        <v/>
      </c>
      <c r="N2638" s="15">
        <f t="shared" si="53"/>
        <v>0</v>
      </c>
    </row>
    <row r="2639" spans="12:14" x14ac:dyDescent="0.25">
      <c r="L2639" s="15">
        <f>SUM($N$22:N2639)</f>
        <v>3</v>
      </c>
      <c r="M2639" s="15" t="str">
        <f>IF('Base articles déposés'!$A2628='Récap par déposant'!$H$2,'Base articles déposés'!$B2628,"")</f>
        <v/>
      </c>
      <c r="N2639" s="15">
        <f t="shared" si="53"/>
        <v>0</v>
      </c>
    </row>
    <row r="2640" spans="12:14" x14ac:dyDescent="0.25">
      <c r="L2640" s="15">
        <f>SUM($N$22:N2640)</f>
        <v>3</v>
      </c>
      <c r="M2640" s="15" t="str">
        <f>IF('Base articles déposés'!$A2629='Récap par déposant'!$H$2,'Base articles déposés'!$B2629,"")</f>
        <v/>
      </c>
      <c r="N2640" s="15">
        <f t="shared" si="53"/>
        <v>0</v>
      </c>
    </row>
    <row r="2641" spans="12:14" x14ac:dyDescent="0.25">
      <c r="L2641" s="15">
        <f>SUM($N$22:N2641)</f>
        <v>3</v>
      </c>
      <c r="M2641" s="15" t="str">
        <f>IF('Base articles déposés'!$A2630='Récap par déposant'!$H$2,'Base articles déposés'!$B2630,"")</f>
        <v/>
      </c>
      <c r="N2641" s="15">
        <f t="shared" si="53"/>
        <v>0</v>
      </c>
    </row>
    <row r="2642" spans="12:14" x14ac:dyDescent="0.25">
      <c r="L2642" s="15">
        <f>SUM($N$22:N2642)</f>
        <v>3</v>
      </c>
      <c r="M2642" s="15" t="str">
        <f>IF('Base articles déposés'!$A2631='Récap par déposant'!$H$2,'Base articles déposés'!$B2631,"")</f>
        <v/>
      </c>
      <c r="N2642" s="15">
        <f t="shared" si="53"/>
        <v>0</v>
      </c>
    </row>
    <row r="2643" spans="12:14" x14ac:dyDescent="0.25">
      <c r="L2643" s="15">
        <f>SUM($N$22:N2643)</f>
        <v>3</v>
      </c>
      <c r="M2643" s="15" t="str">
        <f>IF('Base articles déposés'!$A2632='Récap par déposant'!$H$2,'Base articles déposés'!$B2632,"")</f>
        <v/>
      </c>
      <c r="N2643" s="15">
        <f t="shared" ref="N2643:N2706" si="54">IF(M2643="",0,1)</f>
        <v>0</v>
      </c>
    </row>
    <row r="2644" spans="12:14" x14ac:dyDescent="0.25">
      <c r="L2644" s="15">
        <f>SUM($N$22:N2644)</f>
        <v>3</v>
      </c>
      <c r="M2644" s="15" t="str">
        <f>IF('Base articles déposés'!$A2633='Récap par déposant'!$H$2,'Base articles déposés'!$B2633,"")</f>
        <v/>
      </c>
      <c r="N2644" s="15">
        <f t="shared" si="54"/>
        <v>0</v>
      </c>
    </row>
    <row r="2645" spans="12:14" x14ac:dyDescent="0.25">
      <c r="L2645" s="15">
        <f>SUM($N$22:N2645)</f>
        <v>3</v>
      </c>
      <c r="M2645" s="15" t="str">
        <f>IF('Base articles déposés'!$A2634='Récap par déposant'!$H$2,'Base articles déposés'!$B2634,"")</f>
        <v/>
      </c>
      <c r="N2645" s="15">
        <f t="shared" si="54"/>
        <v>0</v>
      </c>
    </row>
    <row r="2646" spans="12:14" x14ac:dyDescent="0.25">
      <c r="L2646" s="15">
        <f>SUM($N$22:N2646)</f>
        <v>3</v>
      </c>
      <c r="M2646" s="15" t="str">
        <f>IF('Base articles déposés'!$A2635='Récap par déposant'!$H$2,'Base articles déposés'!$B2635,"")</f>
        <v/>
      </c>
      <c r="N2646" s="15">
        <f t="shared" si="54"/>
        <v>0</v>
      </c>
    </row>
    <row r="2647" spans="12:14" x14ac:dyDescent="0.25">
      <c r="L2647" s="15">
        <f>SUM($N$22:N2647)</f>
        <v>3</v>
      </c>
      <c r="M2647" s="15" t="str">
        <f>IF('Base articles déposés'!$A2636='Récap par déposant'!$H$2,'Base articles déposés'!$B2636,"")</f>
        <v/>
      </c>
      <c r="N2647" s="15">
        <f t="shared" si="54"/>
        <v>0</v>
      </c>
    </row>
    <row r="2648" spans="12:14" x14ac:dyDescent="0.25">
      <c r="L2648" s="15">
        <f>SUM($N$22:N2648)</f>
        <v>3</v>
      </c>
      <c r="M2648" s="15" t="str">
        <f>IF('Base articles déposés'!$A2637='Récap par déposant'!$H$2,'Base articles déposés'!$B2637,"")</f>
        <v/>
      </c>
      <c r="N2648" s="15">
        <f t="shared" si="54"/>
        <v>0</v>
      </c>
    </row>
    <row r="2649" spans="12:14" x14ac:dyDescent="0.25">
      <c r="L2649" s="15">
        <f>SUM($N$22:N2649)</f>
        <v>3</v>
      </c>
      <c r="M2649" s="15" t="str">
        <f>IF('Base articles déposés'!$A2638='Récap par déposant'!$H$2,'Base articles déposés'!$B2638,"")</f>
        <v/>
      </c>
      <c r="N2649" s="15">
        <f t="shared" si="54"/>
        <v>0</v>
      </c>
    </row>
    <row r="2650" spans="12:14" x14ac:dyDescent="0.25">
      <c r="L2650" s="15">
        <f>SUM($N$22:N2650)</f>
        <v>3</v>
      </c>
      <c r="M2650" s="15" t="str">
        <f>IF('Base articles déposés'!$A2639='Récap par déposant'!$H$2,'Base articles déposés'!$B2639,"")</f>
        <v/>
      </c>
      <c r="N2650" s="15">
        <f t="shared" si="54"/>
        <v>0</v>
      </c>
    </row>
    <row r="2651" spans="12:14" x14ac:dyDescent="0.25">
      <c r="L2651" s="15">
        <f>SUM($N$22:N2651)</f>
        <v>3</v>
      </c>
      <c r="M2651" s="15" t="str">
        <f>IF('Base articles déposés'!$A2640='Récap par déposant'!$H$2,'Base articles déposés'!$B2640,"")</f>
        <v/>
      </c>
      <c r="N2651" s="15">
        <f t="shared" si="54"/>
        <v>0</v>
      </c>
    </row>
    <row r="2652" spans="12:14" x14ac:dyDescent="0.25">
      <c r="L2652" s="15">
        <f>SUM($N$22:N2652)</f>
        <v>3</v>
      </c>
      <c r="M2652" s="15" t="str">
        <f>IF('Base articles déposés'!$A2641='Récap par déposant'!$H$2,'Base articles déposés'!$B2641,"")</f>
        <v/>
      </c>
      <c r="N2652" s="15">
        <f t="shared" si="54"/>
        <v>0</v>
      </c>
    </row>
    <row r="2653" spans="12:14" x14ac:dyDescent="0.25">
      <c r="L2653" s="15">
        <f>SUM($N$22:N2653)</f>
        <v>3</v>
      </c>
      <c r="M2653" s="15" t="str">
        <f>IF('Base articles déposés'!$A2642='Récap par déposant'!$H$2,'Base articles déposés'!$B2642,"")</f>
        <v/>
      </c>
      <c r="N2653" s="15">
        <f t="shared" si="54"/>
        <v>0</v>
      </c>
    </row>
    <row r="2654" spans="12:14" x14ac:dyDescent="0.25">
      <c r="L2654" s="15">
        <f>SUM($N$22:N2654)</f>
        <v>3</v>
      </c>
      <c r="M2654" s="15" t="str">
        <f>IF('Base articles déposés'!$A2643='Récap par déposant'!$H$2,'Base articles déposés'!$B2643,"")</f>
        <v/>
      </c>
      <c r="N2654" s="15">
        <f t="shared" si="54"/>
        <v>0</v>
      </c>
    </row>
    <row r="2655" spans="12:14" x14ac:dyDescent="0.25">
      <c r="L2655" s="15">
        <f>SUM($N$22:N2655)</f>
        <v>3</v>
      </c>
      <c r="M2655" s="15" t="str">
        <f>IF('Base articles déposés'!$A2644='Récap par déposant'!$H$2,'Base articles déposés'!$B2644,"")</f>
        <v/>
      </c>
      <c r="N2655" s="15">
        <f t="shared" si="54"/>
        <v>0</v>
      </c>
    </row>
    <row r="2656" spans="12:14" x14ac:dyDescent="0.25">
      <c r="L2656" s="15">
        <f>SUM($N$22:N2656)</f>
        <v>3</v>
      </c>
      <c r="M2656" s="15" t="str">
        <f>IF('Base articles déposés'!$A2645='Récap par déposant'!$H$2,'Base articles déposés'!$B2645,"")</f>
        <v/>
      </c>
      <c r="N2656" s="15">
        <f t="shared" si="54"/>
        <v>0</v>
      </c>
    </row>
    <row r="2657" spans="12:14" x14ac:dyDescent="0.25">
      <c r="L2657" s="15">
        <f>SUM($N$22:N2657)</f>
        <v>3</v>
      </c>
      <c r="M2657" s="15" t="str">
        <f>IF('Base articles déposés'!$A2646='Récap par déposant'!$H$2,'Base articles déposés'!$B2646,"")</f>
        <v/>
      </c>
      <c r="N2657" s="15">
        <f t="shared" si="54"/>
        <v>0</v>
      </c>
    </row>
    <row r="2658" spans="12:14" x14ac:dyDescent="0.25">
      <c r="L2658" s="15">
        <f>SUM($N$22:N2658)</f>
        <v>3</v>
      </c>
      <c r="M2658" s="15" t="str">
        <f>IF('Base articles déposés'!$A2647='Récap par déposant'!$H$2,'Base articles déposés'!$B2647,"")</f>
        <v/>
      </c>
      <c r="N2658" s="15">
        <f t="shared" si="54"/>
        <v>0</v>
      </c>
    </row>
    <row r="2659" spans="12:14" x14ac:dyDescent="0.25">
      <c r="L2659" s="15">
        <f>SUM($N$22:N2659)</f>
        <v>3</v>
      </c>
      <c r="M2659" s="15" t="str">
        <f>IF('Base articles déposés'!$A2648='Récap par déposant'!$H$2,'Base articles déposés'!$B2648,"")</f>
        <v/>
      </c>
      <c r="N2659" s="15">
        <f t="shared" si="54"/>
        <v>0</v>
      </c>
    </row>
    <row r="2660" spans="12:14" x14ac:dyDescent="0.25">
      <c r="L2660" s="15">
        <f>SUM($N$22:N2660)</f>
        <v>3</v>
      </c>
      <c r="M2660" s="15" t="str">
        <f>IF('Base articles déposés'!$A2649='Récap par déposant'!$H$2,'Base articles déposés'!$B2649,"")</f>
        <v/>
      </c>
      <c r="N2660" s="15">
        <f t="shared" si="54"/>
        <v>0</v>
      </c>
    </row>
    <row r="2661" spans="12:14" x14ac:dyDescent="0.25">
      <c r="L2661" s="15">
        <f>SUM($N$22:N2661)</f>
        <v>3</v>
      </c>
      <c r="M2661" s="15" t="str">
        <f>IF('Base articles déposés'!$A2650='Récap par déposant'!$H$2,'Base articles déposés'!$B2650,"")</f>
        <v/>
      </c>
      <c r="N2661" s="15">
        <f t="shared" si="54"/>
        <v>0</v>
      </c>
    </row>
    <row r="2662" spans="12:14" x14ac:dyDescent="0.25">
      <c r="L2662" s="15">
        <f>SUM($N$22:N2662)</f>
        <v>3</v>
      </c>
      <c r="M2662" s="15" t="str">
        <f>IF('Base articles déposés'!$A2651='Récap par déposant'!$H$2,'Base articles déposés'!$B2651,"")</f>
        <v/>
      </c>
      <c r="N2662" s="15">
        <f t="shared" si="54"/>
        <v>0</v>
      </c>
    </row>
    <row r="2663" spans="12:14" x14ac:dyDescent="0.25">
      <c r="L2663" s="15">
        <f>SUM($N$22:N2663)</f>
        <v>3</v>
      </c>
      <c r="M2663" s="15" t="str">
        <f>IF('Base articles déposés'!$A2652='Récap par déposant'!$H$2,'Base articles déposés'!$B2652,"")</f>
        <v/>
      </c>
      <c r="N2663" s="15">
        <f t="shared" si="54"/>
        <v>0</v>
      </c>
    </row>
    <row r="2664" spans="12:14" x14ac:dyDescent="0.25">
      <c r="L2664" s="15">
        <f>SUM($N$22:N2664)</f>
        <v>3</v>
      </c>
      <c r="M2664" s="15" t="str">
        <f>IF('Base articles déposés'!$A2653='Récap par déposant'!$H$2,'Base articles déposés'!$B2653,"")</f>
        <v/>
      </c>
      <c r="N2664" s="15">
        <f t="shared" si="54"/>
        <v>0</v>
      </c>
    </row>
    <row r="2665" spans="12:14" x14ac:dyDescent="0.25">
      <c r="L2665" s="15">
        <f>SUM($N$22:N2665)</f>
        <v>3</v>
      </c>
      <c r="M2665" s="15" t="str">
        <f>IF('Base articles déposés'!$A2654='Récap par déposant'!$H$2,'Base articles déposés'!$B2654,"")</f>
        <v/>
      </c>
      <c r="N2665" s="15">
        <f t="shared" si="54"/>
        <v>0</v>
      </c>
    </row>
    <row r="2666" spans="12:14" x14ac:dyDescent="0.25">
      <c r="L2666" s="15">
        <f>SUM($N$22:N2666)</f>
        <v>3</v>
      </c>
      <c r="M2666" s="15" t="str">
        <f>IF('Base articles déposés'!$A2655='Récap par déposant'!$H$2,'Base articles déposés'!$B2655,"")</f>
        <v/>
      </c>
      <c r="N2666" s="15">
        <f t="shared" si="54"/>
        <v>0</v>
      </c>
    </row>
    <row r="2667" spans="12:14" x14ac:dyDescent="0.25">
      <c r="L2667" s="15">
        <f>SUM($N$22:N2667)</f>
        <v>3</v>
      </c>
      <c r="M2667" s="15" t="str">
        <f>IF('Base articles déposés'!$A2656='Récap par déposant'!$H$2,'Base articles déposés'!$B2656,"")</f>
        <v/>
      </c>
      <c r="N2667" s="15">
        <f t="shared" si="54"/>
        <v>0</v>
      </c>
    </row>
    <row r="2668" spans="12:14" x14ac:dyDescent="0.25">
      <c r="L2668" s="15">
        <f>SUM($N$22:N2668)</f>
        <v>3</v>
      </c>
      <c r="M2668" s="15" t="str">
        <f>IF('Base articles déposés'!$A2657='Récap par déposant'!$H$2,'Base articles déposés'!$B2657,"")</f>
        <v/>
      </c>
      <c r="N2668" s="15">
        <f t="shared" si="54"/>
        <v>0</v>
      </c>
    </row>
    <row r="2669" spans="12:14" x14ac:dyDescent="0.25">
      <c r="L2669" s="15">
        <f>SUM($N$22:N2669)</f>
        <v>3</v>
      </c>
      <c r="M2669" s="15" t="str">
        <f>IF('Base articles déposés'!$A2658='Récap par déposant'!$H$2,'Base articles déposés'!$B2658,"")</f>
        <v/>
      </c>
      <c r="N2669" s="15">
        <f t="shared" si="54"/>
        <v>0</v>
      </c>
    </row>
    <row r="2670" spans="12:14" x14ac:dyDescent="0.25">
      <c r="L2670" s="15">
        <f>SUM($N$22:N2670)</f>
        <v>3</v>
      </c>
      <c r="M2670" s="15" t="str">
        <f>IF('Base articles déposés'!$A2659='Récap par déposant'!$H$2,'Base articles déposés'!$B2659,"")</f>
        <v/>
      </c>
      <c r="N2670" s="15">
        <f t="shared" si="54"/>
        <v>0</v>
      </c>
    </row>
    <row r="2671" spans="12:14" x14ac:dyDescent="0.25">
      <c r="L2671" s="15">
        <f>SUM($N$22:N2671)</f>
        <v>3</v>
      </c>
      <c r="M2671" s="15" t="str">
        <f>IF('Base articles déposés'!$A2660='Récap par déposant'!$H$2,'Base articles déposés'!$B2660,"")</f>
        <v/>
      </c>
      <c r="N2671" s="15">
        <f t="shared" si="54"/>
        <v>0</v>
      </c>
    </row>
    <row r="2672" spans="12:14" x14ac:dyDescent="0.25">
      <c r="L2672" s="15">
        <f>SUM($N$22:N2672)</f>
        <v>3</v>
      </c>
      <c r="M2672" s="15" t="str">
        <f>IF('Base articles déposés'!$A2661='Récap par déposant'!$H$2,'Base articles déposés'!$B2661,"")</f>
        <v/>
      </c>
      <c r="N2672" s="15">
        <f t="shared" si="54"/>
        <v>0</v>
      </c>
    </row>
    <row r="2673" spans="12:14" x14ac:dyDescent="0.25">
      <c r="L2673" s="15">
        <f>SUM($N$22:N2673)</f>
        <v>3</v>
      </c>
      <c r="M2673" s="15" t="str">
        <f>IF('Base articles déposés'!$A2662='Récap par déposant'!$H$2,'Base articles déposés'!$B2662,"")</f>
        <v/>
      </c>
      <c r="N2673" s="15">
        <f t="shared" si="54"/>
        <v>0</v>
      </c>
    </row>
    <row r="2674" spans="12:14" x14ac:dyDescent="0.25">
      <c r="L2674" s="15">
        <f>SUM($N$22:N2674)</f>
        <v>3</v>
      </c>
      <c r="M2674" s="15" t="str">
        <f>IF('Base articles déposés'!$A2663='Récap par déposant'!$H$2,'Base articles déposés'!$B2663,"")</f>
        <v/>
      </c>
      <c r="N2674" s="15">
        <f t="shared" si="54"/>
        <v>0</v>
      </c>
    </row>
    <row r="2675" spans="12:14" x14ac:dyDescent="0.25">
      <c r="L2675" s="15">
        <f>SUM($N$22:N2675)</f>
        <v>3</v>
      </c>
      <c r="M2675" s="15" t="str">
        <f>IF('Base articles déposés'!$A2664='Récap par déposant'!$H$2,'Base articles déposés'!$B2664,"")</f>
        <v/>
      </c>
      <c r="N2675" s="15">
        <f t="shared" si="54"/>
        <v>0</v>
      </c>
    </row>
    <row r="2676" spans="12:14" x14ac:dyDescent="0.25">
      <c r="L2676" s="15">
        <f>SUM($N$22:N2676)</f>
        <v>3</v>
      </c>
      <c r="M2676" s="15" t="str">
        <f>IF('Base articles déposés'!$A2665='Récap par déposant'!$H$2,'Base articles déposés'!$B2665,"")</f>
        <v/>
      </c>
      <c r="N2676" s="15">
        <f t="shared" si="54"/>
        <v>0</v>
      </c>
    </row>
    <row r="2677" spans="12:14" x14ac:dyDescent="0.25">
      <c r="L2677" s="15">
        <f>SUM($N$22:N2677)</f>
        <v>3</v>
      </c>
      <c r="M2677" s="15" t="str">
        <f>IF('Base articles déposés'!$A2666='Récap par déposant'!$H$2,'Base articles déposés'!$B2666,"")</f>
        <v/>
      </c>
      <c r="N2677" s="15">
        <f t="shared" si="54"/>
        <v>0</v>
      </c>
    </row>
    <row r="2678" spans="12:14" x14ac:dyDescent="0.25">
      <c r="L2678" s="15">
        <f>SUM($N$22:N2678)</f>
        <v>3</v>
      </c>
      <c r="M2678" s="15" t="str">
        <f>IF('Base articles déposés'!$A2667='Récap par déposant'!$H$2,'Base articles déposés'!$B2667,"")</f>
        <v/>
      </c>
      <c r="N2678" s="15">
        <f t="shared" si="54"/>
        <v>0</v>
      </c>
    </row>
    <row r="2679" spans="12:14" x14ac:dyDescent="0.25">
      <c r="L2679" s="15">
        <f>SUM($N$22:N2679)</f>
        <v>3</v>
      </c>
      <c r="M2679" s="15" t="str">
        <f>IF('Base articles déposés'!$A2668='Récap par déposant'!$H$2,'Base articles déposés'!$B2668,"")</f>
        <v/>
      </c>
      <c r="N2679" s="15">
        <f t="shared" si="54"/>
        <v>0</v>
      </c>
    </row>
    <row r="2680" spans="12:14" x14ac:dyDescent="0.25">
      <c r="L2680" s="15">
        <f>SUM($N$22:N2680)</f>
        <v>3</v>
      </c>
      <c r="M2680" s="15" t="str">
        <f>IF('Base articles déposés'!$A2669='Récap par déposant'!$H$2,'Base articles déposés'!$B2669,"")</f>
        <v/>
      </c>
      <c r="N2680" s="15">
        <f t="shared" si="54"/>
        <v>0</v>
      </c>
    </row>
    <row r="2681" spans="12:14" x14ac:dyDescent="0.25">
      <c r="L2681" s="15">
        <f>SUM($N$22:N2681)</f>
        <v>3</v>
      </c>
      <c r="M2681" s="15" t="str">
        <f>IF('Base articles déposés'!$A2670='Récap par déposant'!$H$2,'Base articles déposés'!$B2670,"")</f>
        <v/>
      </c>
      <c r="N2681" s="15">
        <f t="shared" si="54"/>
        <v>0</v>
      </c>
    </row>
    <row r="2682" spans="12:14" x14ac:dyDescent="0.25">
      <c r="L2682" s="15">
        <f>SUM($N$22:N2682)</f>
        <v>3</v>
      </c>
      <c r="M2682" s="15" t="str">
        <f>IF('Base articles déposés'!$A2671='Récap par déposant'!$H$2,'Base articles déposés'!$B2671,"")</f>
        <v/>
      </c>
      <c r="N2682" s="15">
        <f t="shared" si="54"/>
        <v>0</v>
      </c>
    </row>
    <row r="2683" spans="12:14" x14ac:dyDescent="0.25">
      <c r="L2683" s="15">
        <f>SUM($N$22:N2683)</f>
        <v>3</v>
      </c>
      <c r="M2683" s="15" t="str">
        <f>IF('Base articles déposés'!$A2672='Récap par déposant'!$H$2,'Base articles déposés'!$B2672,"")</f>
        <v/>
      </c>
      <c r="N2683" s="15">
        <f t="shared" si="54"/>
        <v>0</v>
      </c>
    </row>
    <row r="2684" spans="12:14" x14ac:dyDescent="0.25">
      <c r="L2684" s="15">
        <f>SUM($N$22:N2684)</f>
        <v>3</v>
      </c>
      <c r="M2684" s="15" t="str">
        <f>IF('Base articles déposés'!$A2673='Récap par déposant'!$H$2,'Base articles déposés'!$B2673,"")</f>
        <v/>
      </c>
      <c r="N2684" s="15">
        <f t="shared" si="54"/>
        <v>0</v>
      </c>
    </row>
    <row r="2685" spans="12:14" x14ac:dyDescent="0.25">
      <c r="L2685" s="15">
        <f>SUM($N$22:N2685)</f>
        <v>3</v>
      </c>
      <c r="M2685" s="15" t="str">
        <f>IF('Base articles déposés'!$A2674='Récap par déposant'!$H$2,'Base articles déposés'!$B2674,"")</f>
        <v/>
      </c>
      <c r="N2685" s="15">
        <f t="shared" si="54"/>
        <v>0</v>
      </c>
    </row>
    <row r="2686" spans="12:14" x14ac:dyDescent="0.25">
      <c r="L2686" s="15">
        <f>SUM($N$22:N2686)</f>
        <v>3</v>
      </c>
      <c r="M2686" s="15" t="str">
        <f>IF('Base articles déposés'!$A2675='Récap par déposant'!$H$2,'Base articles déposés'!$B2675,"")</f>
        <v/>
      </c>
      <c r="N2686" s="15">
        <f t="shared" si="54"/>
        <v>0</v>
      </c>
    </row>
    <row r="2687" spans="12:14" x14ac:dyDescent="0.25">
      <c r="L2687" s="15">
        <f>SUM($N$22:N2687)</f>
        <v>3</v>
      </c>
      <c r="M2687" s="15" t="str">
        <f>IF('Base articles déposés'!$A2676='Récap par déposant'!$H$2,'Base articles déposés'!$B2676,"")</f>
        <v/>
      </c>
      <c r="N2687" s="15">
        <f t="shared" si="54"/>
        <v>0</v>
      </c>
    </row>
    <row r="2688" spans="12:14" x14ac:dyDescent="0.25">
      <c r="L2688" s="15">
        <f>SUM($N$22:N2688)</f>
        <v>3</v>
      </c>
      <c r="M2688" s="15" t="str">
        <f>IF('Base articles déposés'!$A2677='Récap par déposant'!$H$2,'Base articles déposés'!$B2677,"")</f>
        <v/>
      </c>
      <c r="N2688" s="15">
        <f t="shared" si="54"/>
        <v>0</v>
      </c>
    </row>
    <row r="2689" spans="12:14" x14ac:dyDescent="0.25">
      <c r="L2689" s="15">
        <f>SUM($N$22:N2689)</f>
        <v>3</v>
      </c>
      <c r="M2689" s="15" t="str">
        <f>IF('Base articles déposés'!$A2678='Récap par déposant'!$H$2,'Base articles déposés'!$B2678,"")</f>
        <v/>
      </c>
      <c r="N2689" s="15">
        <f t="shared" si="54"/>
        <v>0</v>
      </c>
    </row>
    <row r="2690" spans="12:14" x14ac:dyDescent="0.25">
      <c r="L2690" s="15">
        <f>SUM($N$22:N2690)</f>
        <v>3</v>
      </c>
      <c r="M2690" s="15" t="str">
        <f>IF('Base articles déposés'!$A2679='Récap par déposant'!$H$2,'Base articles déposés'!$B2679,"")</f>
        <v/>
      </c>
      <c r="N2690" s="15">
        <f t="shared" si="54"/>
        <v>0</v>
      </c>
    </row>
    <row r="2691" spans="12:14" x14ac:dyDescent="0.25">
      <c r="L2691" s="15">
        <f>SUM($N$22:N2691)</f>
        <v>3</v>
      </c>
      <c r="M2691" s="15" t="str">
        <f>IF('Base articles déposés'!$A2680='Récap par déposant'!$H$2,'Base articles déposés'!$B2680,"")</f>
        <v/>
      </c>
      <c r="N2691" s="15">
        <f t="shared" si="54"/>
        <v>0</v>
      </c>
    </row>
    <row r="2692" spans="12:14" x14ac:dyDescent="0.25">
      <c r="L2692" s="15">
        <f>SUM($N$22:N2692)</f>
        <v>3</v>
      </c>
      <c r="M2692" s="15" t="str">
        <f>IF('Base articles déposés'!$A2681='Récap par déposant'!$H$2,'Base articles déposés'!$B2681,"")</f>
        <v/>
      </c>
      <c r="N2692" s="15">
        <f t="shared" si="54"/>
        <v>0</v>
      </c>
    </row>
    <row r="2693" spans="12:14" x14ac:dyDescent="0.25">
      <c r="L2693" s="15">
        <f>SUM($N$22:N2693)</f>
        <v>3</v>
      </c>
      <c r="M2693" s="15" t="str">
        <f>IF('Base articles déposés'!$A2682='Récap par déposant'!$H$2,'Base articles déposés'!$B2682,"")</f>
        <v/>
      </c>
      <c r="N2693" s="15">
        <f t="shared" si="54"/>
        <v>0</v>
      </c>
    </row>
    <row r="2694" spans="12:14" x14ac:dyDescent="0.25">
      <c r="L2694" s="15">
        <f>SUM($N$22:N2694)</f>
        <v>3</v>
      </c>
      <c r="M2694" s="15" t="str">
        <f>IF('Base articles déposés'!$A2683='Récap par déposant'!$H$2,'Base articles déposés'!$B2683,"")</f>
        <v/>
      </c>
      <c r="N2694" s="15">
        <f t="shared" si="54"/>
        <v>0</v>
      </c>
    </row>
    <row r="2695" spans="12:14" x14ac:dyDescent="0.25">
      <c r="L2695" s="15">
        <f>SUM($N$22:N2695)</f>
        <v>3</v>
      </c>
      <c r="M2695" s="15" t="str">
        <f>IF('Base articles déposés'!$A2684='Récap par déposant'!$H$2,'Base articles déposés'!$B2684,"")</f>
        <v/>
      </c>
      <c r="N2695" s="15">
        <f t="shared" si="54"/>
        <v>0</v>
      </c>
    </row>
    <row r="2696" spans="12:14" x14ac:dyDescent="0.25">
      <c r="L2696" s="15">
        <f>SUM($N$22:N2696)</f>
        <v>3</v>
      </c>
      <c r="M2696" s="15" t="str">
        <f>IF('Base articles déposés'!$A2685='Récap par déposant'!$H$2,'Base articles déposés'!$B2685,"")</f>
        <v/>
      </c>
      <c r="N2696" s="15">
        <f t="shared" si="54"/>
        <v>0</v>
      </c>
    </row>
    <row r="2697" spans="12:14" x14ac:dyDescent="0.25">
      <c r="L2697" s="15">
        <f>SUM($N$22:N2697)</f>
        <v>3</v>
      </c>
      <c r="M2697" s="15" t="str">
        <f>IF('Base articles déposés'!$A2686='Récap par déposant'!$H$2,'Base articles déposés'!$B2686,"")</f>
        <v/>
      </c>
      <c r="N2697" s="15">
        <f t="shared" si="54"/>
        <v>0</v>
      </c>
    </row>
    <row r="2698" spans="12:14" x14ac:dyDescent="0.25">
      <c r="L2698" s="15">
        <f>SUM($N$22:N2698)</f>
        <v>3</v>
      </c>
      <c r="M2698" s="15" t="str">
        <f>IF('Base articles déposés'!$A2687='Récap par déposant'!$H$2,'Base articles déposés'!$B2687,"")</f>
        <v/>
      </c>
      <c r="N2698" s="15">
        <f t="shared" si="54"/>
        <v>0</v>
      </c>
    </row>
    <row r="2699" spans="12:14" x14ac:dyDescent="0.25">
      <c r="L2699" s="15">
        <f>SUM($N$22:N2699)</f>
        <v>3</v>
      </c>
      <c r="M2699" s="15" t="str">
        <f>IF('Base articles déposés'!$A2688='Récap par déposant'!$H$2,'Base articles déposés'!$B2688,"")</f>
        <v/>
      </c>
      <c r="N2699" s="15">
        <f t="shared" si="54"/>
        <v>0</v>
      </c>
    </row>
    <row r="2700" spans="12:14" x14ac:dyDescent="0.25">
      <c r="L2700" s="15">
        <f>SUM($N$22:N2700)</f>
        <v>3</v>
      </c>
      <c r="M2700" s="15" t="str">
        <f>IF('Base articles déposés'!$A2689='Récap par déposant'!$H$2,'Base articles déposés'!$B2689,"")</f>
        <v/>
      </c>
      <c r="N2700" s="15">
        <f t="shared" si="54"/>
        <v>0</v>
      </c>
    </row>
    <row r="2701" spans="12:14" x14ac:dyDescent="0.25">
      <c r="L2701" s="15">
        <f>SUM($N$22:N2701)</f>
        <v>3</v>
      </c>
      <c r="M2701" s="15" t="str">
        <f>IF('Base articles déposés'!$A2690='Récap par déposant'!$H$2,'Base articles déposés'!$B2690,"")</f>
        <v/>
      </c>
      <c r="N2701" s="15">
        <f t="shared" si="54"/>
        <v>0</v>
      </c>
    </row>
    <row r="2702" spans="12:14" x14ac:dyDescent="0.25">
      <c r="L2702" s="15">
        <f>SUM($N$22:N2702)</f>
        <v>3</v>
      </c>
      <c r="M2702" s="15" t="str">
        <f>IF('Base articles déposés'!$A2691='Récap par déposant'!$H$2,'Base articles déposés'!$B2691,"")</f>
        <v/>
      </c>
      <c r="N2702" s="15">
        <f t="shared" si="54"/>
        <v>0</v>
      </c>
    </row>
    <row r="2703" spans="12:14" x14ac:dyDescent="0.25">
      <c r="L2703" s="15">
        <f>SUM($N$22:N2703)</f>
        <v>3</v>
      </c>
      <c r="M2703" s="15" t="str">
        <f>IF('Base articles déposés'!$A2692='Récap par déposant'!$H$2,'Base articles déposés'!$B2692,"")</f>
        <v/>
      </c>
      <c r="N2703" s="15">
        <f t="shared" si="54"/>
        <v>0</v>
      </c>
    </row>
    <row r="2704" spans="12:14" x14ac:dyDescent="0.25">
      <c r="L2704" s="15">
        <f>SUM($N$22:N2704)</f>
        <v>3</v>
      </c>
      <c r="M2704" s="15" t="str">
        <f>IF('Base articles déposés'!$A2693='Récap par déposant'!$H$2,'Base articles déposés'!$B2693,"")</f>
        <v/>
      </c>
      <c r="N2704" s="15">
        <f t="shared" si="54"/>
        <v>0</v>
      </c>
    </row>
    <row r="2705" spans="12:14" x14ac:dyDescent="0.25">
      <c r="L2705" s="15">
        <f>SUM($N$22:N2705)</f>
        <v>3</v>
      </c>
      <c r="M2705" s="15" t="str">
        <f>IF('Base articles déposés'!$A2694='Récap par déposant'!$H$2,'Base articles déposés'!$B2694,"")</f>
        <v/>
      </c>
      <c r="N2705" s="15">
        <f t="shared" si="54"/>
        <v>0</v>
      </c>
    </row>
    <row r="2706" spans="12:14" x14ac:dyDescent="0.25">
      <c r="L2706" s="15">
        <f>SUM($N$22:N2706)</f>
        <v>3</v>
      </c>
      <c r="M2706" s="15" t="str">
        <f>IF('Base articles déposés'!$A2695='Récap par déposant'!$H$2,'Base articles déposés'!$B2695,"")</f>
        <v/>
      </c>
      <c r="N2706" s="15">
        <f t="shared" si="54"/>
        <v>0</v>
      </c>
    </row>
    <row r="2707" spans="12:14" x14ac:dyDescent="0.25">
      <c r="L2707" s="15">
        <f>SUM($N$22:N2707)</f>
        <v>3</v>
      </c>
      <c r="M2707" s="15" t="str">
        <f>IF('Base articles déposés'!$A2696='Récap par déposant'!$H$2,'Base articles déposés'!$B2696,"")</f>
        <v/>
      </c>
      <c r="N2707" s="15">
        <f t="shared" ref="N2707:N2770" si="55">IF(M2707="",0,1)</f>
        <v>0</v>
      </c>
    </row>
    <row r="2708" spans="12:14" x14ac:dyDescent="0.25">
      <c r="L2708" s="15">
        <f>SUM($N$22:N2708)</f>
        <v>3</v>
      </c>
      <c r="M2708" s="15" t="str">
        <f>IF('Base articles déposés'!$A2697='Récap par déposant'!$H$2,'Base articles déposés'!$B2697,"")</f>
        <v/>
      </c>
      <c r="N2708" s="15">
        <f t="shared" si="55"/>
        <v>0</v>
      </c>
    </row>
    <row r="2709" spans="12:14" x14ac:dyDescent="0.25">
      <c r="L2709" s="15">
        <f>SUM($N$22:N2709)</f>
        <v>3</v>
      </c>
      <c r="M2709" s="15" t="str">
        <f>IF('Base articles déposés'!$A2698='Récap par déposant'!$H$2,'Base articles déposés'!$B2698,"")</f>
        <v/>
      </c>
      <c r="N2709" s="15">
        <f t="shared" si="55"/>
        <v>0</v>
      </c>
    </row>
    <row r="2710" spans="12:14" x14ac:dyDescent="0.25">
      <c r="L2710" s="15">
        <f>SUM($N$22:N2710)</f>
        <v>3</v>
      </c>
      <c r="M2710" s="15" t="str">
        <f>IF('Base articles déposés'!$A2699='Récap par déposant'!$H$2,'Base articles déposés'!$B2699,"")</f>
        <v/>
      </c>
      <c r="N2710" s="15">
        <f t="shared" si="55"/>
        <v>0</v>
      </c>
    </row>
    <row r="2711" spans="12:14" x14ac:dyDescent="0.25">
      <c r="L2711" s="15">
        <f>SUM($N$22:N2711)</f>
        <v>3</v>
      </c>
      <c r="M2711" s="15" t="str">
        <f>IF('Base articles déposés'!$A2700='Récap par déposant'!$H$2,'Base articles déposés'!$B2700,"")</f>
        <v/>
      </c>
      <c r="N2711" s="15">
        <f t="shared" si="55"/>
        <v>0</v>
      </c>
    </row>
    <row r="2712" spans="12:14" x14ac:dyDescent="0.25">
      <c r="L2712" s="15">
        <f>SUM($N$22:N2712)</f>
        <v>3</v>
      </c>
      <c r="M2712" s="15" t="str">
        <f>IF('Base articles déposés'!$A2701='Récap par déposant'!$H$2,'Base articles déposés'!$B2701,"")</f>
        <v/>
      </c>
      <c r="N2712" s="15">
        <f t="shared" si="55"/>
        <v>0</v>
      </c>
    </row>
    <row r="2713" spans="12:14" x14ac:dyDescent="0.25">
      <c r="L2713" s="15">
        <f>SUM($N$22:N2713)</f>
        <v>3</v>
      </c>
      <c r="M2713" s="15" t="str">
        <f>IF('Base articles déposés'!$A2702='Récap par déposant'!$H$2,'Base articles déposés'!$B2702,"")</f>
        <v/>
      </c>
      <c r="N2713" s="15">
        <f t="shared" si="55"/>
        <v>0</v>
      </c>
    </row>
    <row r="2714" spans="12:14" x14ac:dyDescent="0.25">
      <c r="L2714" s="15">
        <f>SUM($N$22:N2714)</f>
        <v>3</v>
      </c>
      <c r="M2714" s="15" t="str">
        <f>IF('Base articles déposés'!$A2703='Récap par déposant'!$H$2,'Base articles déposés'!$B2703,"")</f>
        <v/>
      </c>
      <c r="N2714" s="15">
        <f t="shared" si="55"/>
        <v>0</v>
      </c>
    </row>
    <row r="2715" spans="12:14" x14ac:dyDescent="0.25">
      <c r="L2715" s="15">
        <f>SUM($N$22:N2715)</f>
        <v>3</v>
      </c>
      <c r="M2715" s="15" t="str">
        <f>IF('Base articles déposés'!$A2704='Récap par déposant'!$H$2,'Base articles déposés'!$B2704,"")</f>
        <v/>
      </c>
      <c r="N2715" s="15">
        <f t="shared" si="55"/>
        <v>0</v>
      </c>
    </row>
    <row r="2716" spans="12:14" x14ac:dyDescent="0.25">
      <c r="L2716" s="15">
        <f>SUM($N$22:N2716)</f>
        <v>3</v>
      </c>
      <c r="M2716" s="15" t="str">
        <f>IF('Base articles déposés'!$A2705='Récap par déposant'!$H$2,'Base articles déposés'!$B2705,"")</f>
        <v/>
      </c>
      <c r="N2716" s="15">
        <f t="shared" si="55"/>
        <v>0</v>
      </c>
    </row>
    <row r="2717" spans="12:14" x14ac:dyDescent="0.25">
      <c r="L2717" s="15">
        <f>SUM($N$22:N2717)</f>
        <v>3</v>
      </c>
      <c r="M2717" s="15" t="str">
        <f>IF('Base articles déposés'!$A2706='Récap par déposant'!$H$2,'Base articles déposés'!$B2706,"")</f>
        <v/>
      </c>
      <c r="N2717" s="15">
        <f t="shared" si="55"/>
        <v>0</v>
      </c>
    </row>
    <row r="2718" spans="12:14" x14ac:dyDescent="0.25">
      <c r="L2718" s="15">
        <f>SUM($N$22:N2718)</f>
        <v>3</v>
      </c>
      <c r="M2718" s="15" t="str">
        <f>IF('Base articles déposés'!$A2707='Récap par déposant'!$H$2,'Base articles déposés'!$B2707,"")</f>
        <v/>
      </c>
      <c r="N2718" s="15">
        <f t="shared" si="55"/>
        <v>0</v>
      </c>
    </row>
    <row r="2719" spans="12:14" x14ac:dyDescent="0.25">
      <c r="L2719" s="15">
        <f>SUM($N$22:N2719)</f>
        <v>3</v>
      </c>
      <c r="M2719" s="15" t="str">
        <f>IF('Base articles déposés'!$A2708='Récap par déposant'!$H$2,'Base articles déposés'!$B2708,"")</f>
        <v/>
      </c>
      <c r="N2719" s="15">
        <f t="shared" si="55"/>
        <v>0</v>
      </c>
    </row>
    <row r="2720" spans="12:14" x14ac:dyDescent="0.25">
      <c r="L2720" s="15">
        <f>SUM($N$22:N2720)</f>
        <v>3</v>
      </c>
      <c r="M2720" s="15" t="str">
        <f>IF('Base articles déposés'!$A2709='Récap par déposant'!$H$2,'Base articles déposés'!$B2709,"")</f>
        <v/>
      </c>
      <c r="N2720" s="15">
        <f t="shared" si="55"/>
        <v>0</v>
      </c>
    </row>
    <row r="2721" spans="12:14" x14ac:dyDescent="0.25">
      <c r="L2721" s="15">
        <f>SUM($N$22:N2721)</f>
        <v>3</v>
      </c>
      <c r="M2721" s="15" t="str">
        <f>IF('Base articles déposés'!$A2710='Récap par déposant'!$H$2,'Base articles déposés'!$B2710,"")</f>
        <v/>
      </c>
      <c r="N2721" s="15">
        <f t="shared" si="55"/>
        <v>0</v>
      </c>
    </row>
    <row r="2722" spans="12:14" x14ac:dyDescent="0.25">
      <c r="L2722" s="15">
        <f>SUM($N$22:N2722)</f>
        <v>3</v>
      </c>
      <c r="M2722" s="15" t="str">
        <f>IF('Base articles déposés'!$A2711='Récap par déposant'!$H$2,'Base articles déposés'!$B2711,"")</f>
        <v/>
      </c>
      <c r="N2722" s="15">
        <f t="shared" si="55"/>
        <v>0</v>
      </c>
    </row>
    <row r="2723" spans="12:14" x14ac:dyDescent="0.25">
      <c r="L2723" s="15">
        <f>SUM($N$22:N2723)</f>
        <v>3</v>
      </c>
      <c r="M2723" s="15" t="str">
        <f>IF('Base articles déposés'!$A2712='Récap par déposant'!$H$2,'Base articles déposés'!$B2712,"")</f>
        <v/>
      </c>
      <c r="N2723" s="15">
        <f t="shared" si="55"/>
        <v>0</v>
      </c>
    </row>
    <row r="2724" spans="12:14" x14ac:dyDescent="0.25">
      <c r="L2724" s="15">
        <f>SUM($N$22:N2724)</f>
        <v>3</v>
      </c>
      <c r="M2724" s="15" t="str">
        <f>IF('Base articles déposés'!$A2713='Récap par déposant'!$H$2,'Base articles déposés'!$B2713,"")</f>
        <v/>
      </c>
      <c r="N2724" s="15">
        <f t="shared" si="55"/>
        <v>0</v>
      </c>
    </row>
    <row r="2725" spans="12:14" x14ac:dyDescent="0.25">
      <c r="L2725" s="15">
        <f>SUM($N$22:N2725)</f>
        <v>3</v>
      </c>
      <c r="M2725" s="15" t="str">
        <f>IF('Base articles déposés'!$A2714='Récap par déposant'!$H$2,'Base articles déposés'!$B2714,"")</f>
        <v/>
      </c>
      <c r="N2725" s="15">
        <f t="shared" si="55"/>
        <v>0</v>
      </c>
    </row>
    <row r="2726" spans="12:14" x14ac:dyDescent="0.25">
      <c r="L2726" s="15">
        <f>SUM($N$22:N2726)</f>
        <v>3</v>
      </c>
      <c r="M2726" s="15" t="str">
        <f>IF('Base articles déposés'!$A2715='Récap par déposant'!$H$2,'Base articles déposés'!$B2715,"")</f>
        <v/>
      </c>
      <c r="N2726" s="15">
        <f t="shared" si="55"/>
        <v>0</v>
      </c>
    </row>
    <row r="2727" spans="12:14" x14ac:dyDescent="0.25">
      <c r="L2727" s="15">
        <f>SUM($N$22:N2727)</f>
        <v>3</v>
      </c>
      <c r="M2727" s="15" t="str">
        <f>IF('Base articles déposés'!$A2716='Récap par déposant'!$H$2,'Base articles déposés'!$B2716,"")</f>
        <v/>
      </c>
      <c r="N2727" s="15">
        <f t="shared" si="55"/>
        <v>0</v>
      </c>
    </row>
    <row r="2728" spans="12:14" x14ac:dyDescent="0.25">
      <c r="L2728" s="15">
        <f>SUM($N$22:N2728)</f>
        <v>3</v>
      </c>
      <c r="M2728" s="15" t="str">
        <f>IF('Base articles déposés'!$A2717='Récap par déposant'!$H$2,'Base articles déposés'!$B2717,"")</f>
        <v/>
      </c>
      <c r="N2728" s="15">
        <f t="shared" si="55"/>
        <v>0</v>
      </c>
    </row>
    <row r="2729" spans="12:14" x14ac:dyDescent="0.25">
      <c r="L2729" s="15">
        <f>SUM($N$22:N2729)</f>
        <v>3</v>
      </c>
      <c r="M2729" s="15" t="str">
        <f>IF('Base articles déposés'!$A2718='Récap par déposant'!$H$2,'Base articles déposés'!$B2718,"")</f>
        <v/>
      </c>
      <c r="N2729" s="15">
        <f t="shared" si="55"/>
        <v>0</v>
      </c>
    </row>
    <row r="2730" spans="12:14" x14ac:dyDescent="0.25">
      <c r="L2730" s="15">
        <f>SUM($N$22:N2730)</f>
        <v>3</v>
      </c>
      <c r="M2730" s="15" t="str">
        <f>IF('Base articles déposés'!$A2719='Récap par déposant'!$H$2,'Base articles déposés'!$B2719,"")</f>
        <v/>
      </c>
      <c r="N2730" s="15">
        <f t="shared" si="55"/>
        <v>0</v>
      </c>
    </row>
    <row r="2731" spans="12:14" x14ac:dyDescent="0.25">
      <c r="L2731" s="15">
        <f>SUM($N$22:N2731)</f>
        <v>3</v>
      </c>
      <c r="M2731" s="15" t="str">
        <f>IF('Base articles déposés'!$A2720='Récap par déposant'!$H$2,'Base articles déposés'!$B2720,"")</f>
        <v/>
      </c>
      <c r="N2731" s="15">
        <f t="shared" si="55"/>
        <v>0</v>
      </c>
    </row>
    <row r="2732" spans="12:14" x14ac:dyDescent="0.25">
      <c r="L2732" s="15">
        <f>SUM($N$22:N2732)</f>
        <v>3</v>
      </c>
      <c r="M2732" s="15" t="str">
        <f>IF('Base articles déposés'!$A2721='Récap par déposant'!$H$2,'Base articles déposés'!$B2721,"")</f>
        <v/>
      </c>
      <c r="N2732" s="15">
        <f t="shared" si="55"/>
        <v>0</v>
      </c>
    </row>
    <row r="2733" spans="12:14" x14ac:dyDescent="0.25">
      <c r="L2733" s="15">
        <f>SUM($N$22:N2733)</f>
        <v>3</v>
      </c>
      <c r="M2733" s="15" t="str">
        <f>IF('Base articles déposés'!$A2722='Récap par déposant'!$H$2,'Base articles déposés'!$B2722,"")</f>
        <v/>
      </c>
      <c r="N2733" s="15">
        <f t="shared" si="55"/>
        <v>0</v>
      </c>
    </row>
    <row r="2734" spans="12:14" x14ac:dyDescent="0.25">
      <c r="L2734" s="15">
        <f>SUM($N$22:N2734)</f>
        <v>3</v>
      </c>
      <c r="M2734" s="15" t="str">
        <f>IF('Base articles déposés'!$A2723='Récap par déposant'!$H$2,'Base articles déposés'!$B2723,"")</f>
        <v/>
      </c>
      <c r="N2734" s="15">
        <f t="shared" si="55"/>
        <v>0</v>
      </c>
    </row>
    <row r="2735" spans="12:14" x14ac:dyDescent="0.25">
      <c r="L2735" s="15">
        <f>SUM($N$22:N2735)</f>
        <v>3</v>
      </c>
      <c r="M2735" s="15" t="str">
        <f>IF('Base articles déposés'!$A2724='Récap par déposant'!$H$2,'Base articles déposés'!$B2724,"")</f>
        <v/>
      </c>
      <c r="N2735" s="15">
        <f t="shared" si="55"/>
        <v>0</v>
      </c>
    </row>
    <row r="2736" spans="12:14" x14ac:dyDescent="0.25">
      <c r="L2736" s="15">
        <f>SUM($N$22:N2736)</f>
        <v>3</v>
      </c>
      <c r="M2736" s="15" t="str">
        <f>IF('Base articles déposés'!$A2725='Récap par déposant'!$H$2,'Base articles déposés'!$B2725,"")</f>
        <v/>
      </c>
      <c r="N2736" s="15">
        <f t="shared" si="55"/>
        <v>0</v>
      </c>
    </row>
    <row r="2737" spans="12:14" x14ac:dyDescent="0.25">
      <c r="L2737" s="15">
        <f>SUM($N$22:N2737)</f>
        <v>3</v>
      </c>
      <c r="M2737" s="15" t="str">
        <f>IF('Base articles déposés'!$A2726='Récap par déposant'!$H$2,'Base articles déposés'!$B2726,"")</f>
        <v/>
      </c>
      <c r="N2737" s="15">
        <f t="shared" si="55"/>
        <v>0</v>
      </c>
    </row>
    <row r="2738" spans="12:14" x14ac:dyDescent="0.25">
      <c r="L2738" s="15">
        <f>SUM($N$22:N2738)</f>
        <v>3</v>
      </c>
      <c r="M2738" s="15" t="str">
        <f>IF('Base articles déposés'!$A2727='Récap par déposant'!$H$2,'Base articles déposés'!$B2727,"")</f>
        <v/>
      </c>
      <c r="N2738" s="15">
        <f t="shared" si="55"/>
        <v>0</v>
      </c>
    </row>
    <row r="2739" spans="12:14" x14ac:dyDescent="0.25">
      <c r="L2739" s="15">
        <f>SUM($N$22:N2739)</f>
        <v>3</v>
      </c>
      <c r="M2739" s="15" t="str">
        <f>IF('Base articles déposés'!$A2728='Récap par déposant'!$H$2,'Base articles déposés'!$B2728,"")</f>
        <v/>
      </c>
      <c r="N2739" s="15">
        <f t="shared" si="55"/>
        <v>0</v>
      </c>
    </row>
    <row r="2740" spans="12:14" x14ac:dyDescent="0.25">
      <c r="L2740" s="15">
        <f>SUM($N$22:N2740)</f>
        <v>3</v>
      </c>
      <c r="M2740" s="15" t="str">
        <f>IF('Base articles déposés'!$A2729='Récap par déposant'!$H$2,'Base articles déposés'!$B2729,"")</f>
        <v/>
      </c>
      <c r="N2740" s="15">
        <f t="shared" si="55"/>
        <v>0</v>
      </c>
    </row>
    <row r="2741" spans="12:14" x14ac:dyDescent="0.25">
      <c r="L2741" s="15">
        <f>SUM($N$22:N2741)</f>
        <v>3</v>
      </c>
      <c r="M2741" s="15" t="str">
        <f>IF('Base articles déposés'!$A2730='Récap par déposant'!$H$2,'Base articles déposés'!$B2730,"")</f>
        <v/>
      </c>
      <c r="N2741" s="15">
        <f t="shared" si="55"/>
        <v>0</v>
      </c>
    </row>
    <row r="2742" spans="12:14" x14ac:dyDescent="0.25">
      <c r="L2742" s="15">
        <f>SUM($N$22:N2742)</f>
        <v>3</v>
      </c>
      <c r="M2742" s="15" t="str">
        <f>IF('Base articles déposés'!$A2731='Récap par déposant'!$H$2,'Base articles déposés'!$B2731,"")</f>
        <v/>
      </c>
      <c r="N2742" s="15">
        <f t="shared" si="55"/>
        <v>0</v>
      </c>
    </row>
    <row r="2743" spans="12:14" x14ac:dyDescent="0.25">
      <c r="L2743" s="15">
        <f>SUM($N$22:N2743)</f>
        <v>3</v>
      </c>
      <c r="M2743" s="15" t="str">
        <f>IF('Base articles déposés'!$A2732='Récap par déposant'!$H$2,'Base articles déposés'!$B2732,"")</f>
        <v/>
      </c>
      <c r="N2743" s="15">
        <f t="shared" si="55"/>
        <v>0</v>
      </c>
    </row>
    <row r="2744" spans="12:14" x14ac:dyDescent="0.25">
      <c r="L2744" s="15">
        <f>SUM($N$22:N2744)</f>
        <v>3</v>
      </c>
      <c r="M2744" s="15" t="str">
        <f>IF('Base articles déposés'!$A2733='Récap par déposant'!$H$2,'Base articles déposés'!$B2733,"")</f>
        <v/>
      </c>
      <c r="N2744" s="15">
        <f t="shared" si="55"/>
        <v>0</v>
      </c>
    </row>
    <row r="2745" spans="12:14" x14ac:dyDescent="0.25">
      <c r="L2745" s="15">
        <f>SUM($N$22:N2745)</f>
        <v>3</v>
      </c>
      <c r="M2745" s="15" t="str">
        <f>IF('Base articles déposés'!$A2734='Récap par déposant'!$H$2,'Base articles déposés'!$B2734,"")</f>
        <v/>
      </c>
      <c r="N2745" s="15">
        <f t="shared" si="55"/>
        <v>0</v>
      </c>
    </row>
    <row r="2746" spans="12:14" x14ac:dyDescent="0.25">
      <c r="L2746" s="15">
        <f>SUM($N$22:N2746)</f>
        <v>3</v>
      </c>
      <c r="M2746" s="15" t="str">
        <f>IF('Base articles déposés'!$A2735='Récap par déposant'!$H$2,'Base articles déposés'!$B2735,"")</f>
        <v/>
      </c>
      <c r="N2746" s="15">
        <f t="shared" si="55"/>
        <v>0</v>
      </c>
    </row>
    <row r="2747" spans="12:14" x14ac:dyDescent="0.25">
      <c r="L2747" s="15">
        <f>SUM($N$22:N2747)</f>
        <v>3</v>
      </c>
      <c r="M2747" s="15" t="str">
        <f>IF('Base articles déposés'!$A2736='Récap par déposant'!$H$2,'Base articles déposés'!$B2736,"")</f>
        <v/>
      </c>
      <c r="N2747" s="15">
        <f t="shared" si="55"/>
        <v>0</v>
      </c>
    </row>
    <row r="2748" spans="12:14" x14ac:dyDescent="0.25">
      <c r="L2748" s="15">
        <f>SUM($N$22:N2748)</f>
        <v>3</v>
      </c>
      <c r="M2748" s="15" t="str">
        <f>IF('Base articles déposés'!$A2737='Récap par déposant'!$H$2,'Base articles déposés'!$B2737,"")</f>
        <v/>
      </c>
      <c r="N2748" s="15">
        <f t="shared" si="55"/>
        <v>0</v>
      </c>
    </row>
    <row r="2749" spans="12:14" x14ac:dyDescent="0.25">
      <c r="L2749" s="15">
        <f>SUM($N$22:N2749)</f>
        <v>3</v>
      </c>
      <c r="M2749" s="15" t="str">
        <f>IF('Base articles déposés'!$A2738='Récap par déposant'!$H$2,'Base articles déposés'!$B2738,"")</f>
        <v/>
      </c>
      <c r="N2749" s="15">
        <f t="shared" si="55"/>
        <v>0</v>
      </c>
    </row>
    <row r="2750" spans="12:14" x14ac:dyDescent="0.25">
      <c r="L2750" s="15">
        <f>SUM($N$22:N2750)</f>
        <v>3</v>
      </c>
      <c r="M2750" s="15" t="str">
        <f>IF('Base articles déposés'!$A2739='Récap par déposant'!$H$2,'Base articles déposés'!$B2739,"")</f>
        <v/>
      </c>
      <c r="N2750" s="15">
        <f t="shared" si="55"/>
        <v>0</v>
      </c>
    </row>
    <row r="2751" spans="12:14" x14ac:dyDescent="0.25">
      <c r="L2751" s="15">
        <f>SUM($N$22:N2751)</f>
        <v>3</v>
      </c>
      <c r="M2751" s="15" t="str">
        <f>IF('Base articles déposés'!$A2740='Récap par déposant'!$H$2,'Base articles déposés'!$B2740,"")</f>
        <v/>
      </c>
      <c r="N2751" s="15">
        <f t="shared" si="55"/>
        <v>0</v>
      </c>
    </row>
    <row r="2752" spans="12:14" x14ac:dyDescent="0.25">
      <c r="L2752" s="15">
        <f>SUM($N$22:N2752)</f>
        <v>3</v>
      </c>
      <c r="M2752" s="15" t="str">
        <f>IF('Base articles déposés'!$A2741='Récap par déposant'!$H$2,'Base articles déposés'!$B2741,"")</f>
        <v/>
      </c>
      <c r="N2752" s="15">
        <f t="shared" si="55"/>
        <v>0</v>
      </c>
    </row>
    <row r="2753" spans="12:14" x14ac:dyDescent="0.25">
      <c r="L2753" s="15">
        <f>SUM($N$22:N2753)</f>
        <v>3</v>
      </c>
      <c r="M2753" s="15" t="str">
        <f>IF('Base articles déposés'!$A2742='Récap par déposant'!$H$2,'Base articles déposés'!$B2742,"")</f>
        <v/>
      </c>
      <c r="N2753" s="15">
        <f t="shared" si="55"/>
        <v>0</v>
      </c>
    </row>
    <row r="2754" spans="12:14" x14ac:dyDescent="0.25">
      <c r="L2754" s="15">
        <f>SUM($N$22:N2754)</f>
        <v>3</v>
      </c>
      <c r="M2754" s="15" t="str">
        <f>IF('Base articles déposés'!$A2743='Récap par déposant'!$H$2,'Base articles déposés'!$B2743,"")</f>
        <v/>
      </c>
      <c r="N2754" s="15">
        <f t="shared" si="55"/>
        <v>0</v>
      </c>
    </row>
    <row r="2755" spans="12:14" x14ac:dyDescent="0.25">
      <c r="L2755" s="15">
        <f>SUM($N$22:N2755)</f>
        <v>3</v>
      </c>
      <c r="M2755" s="15" t="str">
        <f>IF('Base articles déposés'!$A2744='Récap par déposant'!$H$2,'Base articles déposés'!$B2744,"")</f>
        <v/>
      </c>
      <c r="N2755" s="15">
        <f t="shared" si="55"/>
        <v>0</v>
      </c>
    </row>
    <row r="2756" spans="12:14" x14ac:dyDescent="0.25">
      <c r="L2756" s="15">
        <f>SUM($N$22:N2756)</f>
        <v>3</v>
      </c>
      <c r="M2756" s="15" t="str">
        <f>IF('Base articles déposés'!$A2745='Récap par déposant'!$H$2,'Base articles déposés'!$B2745,"")</f>
        <v/>
      </c>
      <c r="N2756" s="15">
        <f t="shared" si="55"/>
        <v>0</v>
      </c>
    </row>
    <row r="2757" spans="12:14" x14ac:dyDescent="0.25">
      <c r="L2757" s="15">
        <f>SUM($N$22:N2757)</f>
        <v>3</v>
      </c>
      <c r="M2757" s="15" t="str">
        <f>IF('Base articles déposés'!$A2746='Récap par déposant'!$H$2,'Base articles déposés'!$B2746,"")</f>
        <v/>
      </c>
      <c r="N2757" s="15">
        <f t="shared" si="55"/>
        <v>0</v>
      </c>
    </row>
    <row r="2758" spans="12:14" x14ac:dyDescent="0.25">
      <c r="L2758" s="15">
        <f>SUM($N$22:N2758)</f>
        <v>3</v>
      </c>
      <c r="M2758" s="15" t="str">
        <f>IF('Base articles déposés'!$A2747='Récap par déposant'!$H$2,'Base articles déposés'!$B2747,"")</f>
        <v/>
      </c>
      <c r="N2758" s="15">
        <f t="shared" si="55"/>
        <v>0</v>
      </c>
    </row>
    <row r="2759" spans="12:14" x14ac:dyDescent="0.25">
      <c r="L2759" s="15">
        <f>SUM($N$22:N2759)</f>
        <v>3</v>
      </c>
      <c r="M2759" s="15" t="str">
        <f>IF('Base articles déposés'!$A2748='Récap par déposant'!$H$2,'Base articles déposés'!$B2748,"")</f>
        <v/>
      </c>
      <c r="N2759" s="15">
        <f t="shared" si="55"/>
        <v>0</v>
      </c>
    </row>
    <row r="2760" spans="12:14" x14ac:dyDescent="0.25">
      <c r="L2760" s="15">
        <f>SUM($N$22:N2760)</f>
        <v>3</v>
      </c>
      <c r="M2760" s="15" t="str">
        <f>IF('Base articles déposés'!$A2749='Récap par déposant'!$H$2,'Base articles déposés'!$B2749,"")</f>
        <v/>
      </c>
      <c r="N2760" s="15">
        <f t="shared" si="55"/>
        <v>0</v>
      </c>
    </row>
    <row r="2761" spans="12:14" x14ac:dyDescent="0.25">
      <c r="L2761" s="15">
        <f>SUM($N$22:N2761)</f>
        <v>3</v>
      </c>
      <c r="M2761" s="15" t="str">
        <f>IF('Base articles déposés'!$A2750='Récap par déposant'!$H$2,'Base articles déposés'!$B2750,"")</f>
        <v/>
      </c>
      <c r="N2761" s="15">
        <f t="shared" si="55"/>
        <v>0</v>
      </c>
    </row>
    <row r="2762" spans="12:14" x14ac:dyDescent="0.25">
      <c r="L2762" s="15">
        <f>SUM($N$22:N2762)</f>
        <v>3</v>
      </c>
      <c r="M2762" s="15" t="str">
        <f>IF('Base articles déposés'!$A2751='Récap par déposant'!$H$2,'Base articles déposés'!$B2751,"")</f>
        <v/>
      </c>
      <c r="N2762" s="15">
        <f t="shared" si="55"/>
        <v>0</v>
      </c>
    </row>
    <row r="2763" spans="12:14" x14ac:dyDescent="0.25">
      <c r="L2763" s="15">
        <f>SUM($N$22:N2763)</f>
        <v>3</v>
      </c>
      <c r="M2763" s="15" t="str">
        <f>IF('Base articles déposés'!$A2752='Récap par déposant'!$H$2,'Base articles déposés'!$B2752,"")</f>
        <v/>
      </c>
      <c r="N2763" s="15">
        <f t="shared" si="55"/>
        <v>0</v>
      </c>
    </row>
    <row r="2764" spans="12:14" x14ac:dyDescent="0.25">
      <c r="L2764" s="15">
        <f>SUM($N$22:N2764)</f>
        <v>3</v>
      </c>
      <c r="M2764" s="15" t="str">
        <f>IF('Base articles déposés'!$A2753='Récap par déposant'!$H$2,'Base articles déposés'!$B2753,"")</f>
        <v/>
      </c>
      <c r="N2764" s="15">
        <f t="shared" si="55"/>
        <v>0</v>
      </c>
    </row>
    <row r="2765" spans="12:14" x14ac:dyDescent="0.25">
      <c r="L2765" s="15">
        <f>SUM($N$22:N2765)</f>
        <v>3</v>
      </c>
      <c r="M2765" s="15" t="str">
        <f>IF('Base articles déposés'!$A2754='Récap par déposant'!$H$2,'Base articles déposés'!$B2754,"")</f>
        <v/>
      </c>
      <c r="N2765" s="15">
        <f t="shared" si="55"/>
        <v>0</v>
      </c>
    </row>
    <row r="2766" spans="12:14" x14ac:dyDescent="0.25">
      <c r="L2766" s="15">
        <f>SUM($N$22:N2766)</f>
        <v>3</v>
      </c>
      <c r="M2766" s="15" t="str">
        <f>IF('Base articles déposés'!$A2755='Récap par déposant'!$H$2,'Base articles déposés'!$B2755,"")</f>
        <v/>
      </c>
      <c r="N2766" s="15">
        <f t="shared" si="55"/>
        <v>0</v>
      </c>
    </row>
    <row r="2767" spans="12:14" x14ac:dyDescent="0.25">
      <c r="L2767" s="15">
        <f>SUM($N$22:N2767)</f>
        <v>3</v>
      </c>
      <c r="M2767" s="15" t="str">
        <f>IF('Base articles déposés'!$A2756='Récap par déposant'!$H$2,'Base articles déposés'!$B2756,"")</f>
        <v/>
      </c>
      <c r="N2767" s="15">
        <f t="shared" si="55"/>
        <v>0</v>
      </c>
    </row>
    <row r="2768" spans="12:14" x14ac:dyDescent="0.25">
      <c r="L2768" s="15">
        <f>SUM($N$22:N2768)</f>
        <v>3</v>
      </c>
      <c r="M2768" s="15" t="str">
        <f>IF('Base articles déposés'!$A2757='Récap par déposant'!$H$2,'Base articles déposés'!$B2757,"")</f>
        <v/>
      </c>
      <c r="N2768" s="15">
        <f t="shared" si="55"/>
        <v>0</v>
      </c>
    </row>
    <row r="2769" spans="12:14" x14ac:dyDescent="0.25">
      <c r="L2769" s="15">
        <f>SUM($N$22:N2769)</f>
        <v>3</v>
      </c>
      <c r="M2769" s="15" t="str">
        <f>IF('Base articles déposés'!$A2758='Récap par déposant'!$H$2,'Base articles déposés'!$B2758,"")</f>
        <v/>
      </c>
      <c r="N2769" s="15">
        <f t="shared" si="55"/>
        <v>0</v>
      </c>
    </row>
    <row r="2770" spans="12:14" x14ac:dyDescent="0.25">
      <c r="L2770" s="15">
        <f>SUM($N$22:N2770)</f>
        <v>3</v>
      </c>
      <c r="M2770" s="15" t="str">
        <f>IF('Base articles déposés'!$A2759='Récap par déposant'!$H$2,'Base articles déposés'!$B2759,"")</f>
        <v/>
      </c>
      <c r="N2770" s="15">
        <f t="shared" si="55"/>
        <v>0</v>
      </c>
    </row>
    <row r="2771" spans="12:14" x14ac:dyDescent="0.25">
      <c r="L2771" s="15">
        <f>SUM($N$22:N2771)</f>
        <v>3</v>
      </c>
      <c r="M2771" s="15" t="str">
        <f>IF('Base articles déposés'!$A2760='Récap par déposant'!$H$2,'Base articles déposés'!$B2760,"")</f>
        <v/>
      </c>
      <c r="N2771" s="15">
        <f t="shared" ref="N2771:N2834" si="56">IF(M2771="",0,1)</f>
        <v>0</v>
      </c>
    </row>
    <row r="2772" spans="12:14" x14ac:dyDescent="0.25">
      <c r="L2772" s="15">
        <f>SUM($N$22:N2772)</f>
        <v>3</v>
      </c>
      <c r="M2772" s="15" t="str">
        <f>IF('Base articles déposés'!$A2761='Récap par déposant'!$H$2,'Base articles déposés'!$B2761,"")</f>
        <v/>
      </c>
      <c r="N2772" s="15">
        <f t="shared" si="56"/>
        <v>0</v>
      </c>
    </row>
    <row r="2773" spans="12:14" x14ac:dyDescent="0.25">
      <c r="L2773" s="15">
        <f>SUM($N$22:N2773)</f>
        <v>3</v>
      </c>
      <c r="M2773" s="15" t="str">
        <f>IF('Base articles déposés'!$A2762='Récap par déposant'!$H$2,'Base articles déposés'!$B2762,"")</f>
        <v/>
      </c>
      <c r="N2773" s="15">
        <f t="shared" si="56"/>
        <v>0</v>
      </c>
    </row>
    <row r="2774" spans="12:14" x14ac:dyDescent="0.25">
      <c r="L2774" s="15">
        <f>SUM($N$22:N2774)</f>
        <v>3</v>
      </c>
      <c r="M2774" s="15" t="str">
        <f>IF('Base articles déposés'!$A2763='Récap par déposant'!$H$2,'Base articles déposés'!$B2763,"")</f>
        <v/>
      </c>
      <c r="N2774" s="15">
        <f t="shared" si="56"/>
        <v>0</v>
      </c>
    </row>
    <row r="2775" spans="12:14" x14ac:dyDescent="0.25">
      <c r="L2775" s="15">
        <f>SUM($N$22:N2775)</f>
        <v>3</v>
      </c>
      <c r="M2775" s="15" t="str">
        <f>IF('Base articles déposés'!$A2764='Récap par déposant'!$H$2,'Base articles déposés'!$B2764,"")</f>
        <v/>
      </c>
      <c r="N2775" s="15">
        <f t="shared" si="56"/>
        <v>0</v>
      </c>
    </row>
    <row r="2776" spans="12:14" x14ac:dyDescent="0.25">
      <c r="L2776" s="15">
        <f>SUM($N$22:N2776)</f>
        <v>3</v>
      </c>
      <c r="M2776" s="15" t="str">
        <f>IF('Base articles déposés'!$A2765='Récap par déposant'!$H$2,'Base articles déposés'!$B2765,"")</f>
        <v/>
      </c>
      <c r="N2776" s="15">
        <f t="shared" si="56"/>
        <v>0</v>
      </c>
    </row>
    <row r="2777" spans="12:14" x14ac:dyDescent="0.25">
      <c r="L2777" s="15">
        <f>SUM($N$22:N2777)</f>
        <v>3</v>
      </c>
      <c r="M2777" s="15" t="str">
        <f>IF('Base articles déposés'!$A2766='Récap par déposant'!$H$2,'Base articles déposés'!$B2766,"")</f>
        <v/>
      </c>
      <c r="N2777" s="15">
        <f t="shared" si="56"/>
        <v>0</v>
      </c>
    </row>
    <row r="2778" spans="12:14" x14ac:dyDescent="0.25">
      <c r="L2778" s="15">
        <f>SUM($N$22:N2778)</f>
        <v>3</v>
      </c>
      <c r="M2778" s="15" t="str">
        <f>IF('Base articles déposés'!$A2767='Récap par déposant'!$H$2,'Base articles déposés'!$B2767,"")</f>
        <v/>
      </c>
      <c r="N2778" s="15">
        <f t="shared" si="56"/>
        <v>0</v>
      </c>
    </row>
    <row r="2779" spans="12:14" x14ac:dyDescent="0.25">
      <c r="L2779" s="15">
        <f>SUM($N$22:N2779)</f>
        <v>3</v>
      </c>
      <c r="M2779" s="15" t="str">
        <f>IF('Base articles déposés'!$A2768='Récap par déposant'!$H$2,'Base articles déposés'!$B2768,"")</f>
        <v/>
      </c>
      <c r="N2779" s="15">
        <f t="shared" si="56"/>
        <v>0</v>
      </c>
    </row>
    <row r="2780" spans="12:14" x14ac:dyDescent="0.25">
      <c r="L2780" s="15">
        <f>SUM($N$22:N2780)</f>
        <v>3</v>
      </c>
      <c r="M2780" s="15" t="str">
        <f>IF('Base articles déposés'!$A2769='Récap par déposant'!$H$2,'Base articles déposés'!$B2769,"")</f>
        <v/>
      </c>
      <c r="N2780" s="15">
        <f t="shared" si="56"/>
        <v>0</v>
      </c>
    </row>
    <row r="2781" spans="12:14" x14ac:dyDescent="0.25">
      <c r="L2781" s="15">
        <f>SUM($N$22:N2781)</f>
        <v>3</v>
      </c>
      <c r="M2781" s="15" t="str">
        <f>IF('Base articles déposés'!$A2770='Récap par déposant'!$H$2,'Base articles déposés'!$B2770,"")</f>
        <v/>
      </c>
      <c r="N2781" s="15">
        <f t="shared" si="56"/>
        <v>0</v>
      </c>
    </row>
    <row r="2782" spans="12:14" x14ac:dyDescent="0.25">
      <c r="L2782" s="15">
        <f>SUM($N$22:N2782)</f>
        <v>3</v>
      </c>
      <c r="M2782" s="15" t="str">
        <f>IF('Base articles déposés'!$A2771='Récap par déposant'!$H$2,'Base articles déposés'!$B2771,"")</f>
        <v/>
      </c>
      <c r="N2782" s="15">
        <f t="shared" si="56"/>
        <v>0</v>
      </c>
    </row>
    <row r="2783" spans="12:14" x14ac:dyDescent="0.25">
      <c r="L2783" s="15">
        <f>SUM($N$22:N2783)</f>
        <v>3</v>
      </c>
      <c r="M2783" s="15" t="str">
        <f>IF('Base articles déposés'!$A2772='Récap par déposant'!$H$2,'Base articles déposés'!$B2772,"")</f>
        <v/>
      </c>
      <c r="N2783" s="15">
        <f t="shared" si="56"/>
        <v>0</v>
      </c>
    </row>
    <row r="2784" spans="12:14" x14ac:dyDescent="0.25">
      <c r="L2784" s="15">
        <f>SUM($N$22:N2784)</f>
        <v>3</v>
      </c>
      <c r="M2784" s="15" t="str">
        <f>IF('Base articles déposés'!$A2773='Récap par déposant'!$H$2,'Base articles déposés'!$B2773,"")</f>
        <v/>
      </c>
      <c r="N2784" s="15">
        <f t="shared" si="56"/>
        <v>0</v>
      </c>
    </row>
    <row r="2785" spans="12:14" x14ac:dyDescent="0.25">
      <c r="L2785" s="15">
        <f>SUM($N$22:N2785)</f>
        <v>3</v>
      </c>
      <c r="M2785" s="15" t="str">
        <f>IF('Base articles déposés'!$A2774='Récap par déposant'!$H$2,'Base articles déposés'!$B2774,"")</f>
        <v/>
      </c>
      <c r="N2785" s="15">
        <f t="shared" si="56"/>
        <v>0</v>
      </c>
    </row>
    <row r="2786" spans="12:14" x14ac:dyDescent="0.25">
      <c r="L2786" s="15">
        <f>SUM($N$22:N2786)</f>
        <v>3</v>
      </c>
      <c r="M2786" s="15" t="str">
        <f>IF('Base articles déposés'!$A2775='Récap par déposant'!$H$2,'Base articles déposés'!$B2775,"")</f>
        <v/>
      </c>
      <c r="N2786" s="15">
        <f t="shared" si="56"/>
        <v>0</v>
      </c>
    </row>
    <row r="2787" spans="12:14" x14ac:dyDescent="0.25">
      <c r="L2787" s="15">
        <f>SUM($N$22:N2787)</f>
        <v>3</v>
      </c>
      <c r="M2787" s="15" t="str">
        <f>IF('Base articles déposés'!$A2776='Récap par déposant'!$H$2,'Base articles déposés'!$B2776,"")</f>
        <v/>
      </c>
      <c r="N2787" s="15">
        <f t="shared" si="56"/>
        <v>0</v>
      </c>
    </row>
    <row r="2788" spans="12:14" x14ac:dyDescent="0.25">
      <c r="L2788" s="15">
        <f>SUM($N$22:N2788)</f>
        <v>3</v>
      </c>
      <c r="M2788" s="15" t="str">
        <f>IF('Base articles déposés'!$A2777='Récap par déposant'!$H$2,'Base articles déposés'!$B2777,"")</f>
        <v/>
      </c>
      <c r="N2788" s="15">
        <f t="shared" si="56"/>
        <v>0</v>
      </c>
    </row>
    <row r="2789" spans="12:14" x14ac:dyDescent="0.25">
      <c r="L2789" s="15">
        <f>SUM($N$22:N2789)</f>
        <v>3</v>
      </c>
      <c r="M2789" s="15" t="str">
        <f>IF('Base articles déposés'!$A2778='Récap par déposant'!$H$2,'Base articles déposés'!$B2778,"")</f>
        <v/>
      </c>
      <c r="N2789" s="15">
        <f t="shared" si="56"/>
        <v>0</v>
      </c>
    </row>
    <row r="2790" spans="12:14" x14ac:dyDescent="0.25">
      <c r="L2790" s="15">
        <f>SUM($N$22:N2790)</f>
        <v>3</v>
      </c>
      <c r="M2790" s="15" t="str">
        <f>IF('Base articles déposés'!$A2779='Récap par déposant'!$H$2,'Base articles déposés'!$B2779,"")</f>
        <v/>
      </c>
      <c r="N2790" s="15">
        <f t="shared" si="56"/>
        <v>0</v>
      </c>
    </row>
    <row r="2791" spans="12:14" x14ac:dyDescent="0.25">
      <c r="L2791" s="15">
        <f>SUM($N$22:N2791)</f>
        <v>3</v>
      </c>
      <c r="M2791" s="15" t="str">
        <f>IF('Base articles déposés'!$A2780='Récap par déposant'!$H$2,'Base articles déposés'!$B2780,"")</f>
        <v/>
      </c>
      <c r="N2791" s="15">
        <f t="shared" si="56"/>
        <v>0</v>
      </c>
    </row>
    <row r="2792" spans="12:14" x14ac:dyDescent="0.25">
      <c r="L2792" s="15">
        <f>SUM($N$22:N2792)</f>
        <v>3</v>
      </c>
      <c r="M2792" s="15" t="str">
        <f>IF('Base articles déposés'!$A2781='Récap par déposant'!$H$2,'Base articles déposés'!$B2781,"")</f>
        <v/>
      </c>
      <c r="N2792" s="15">
        <f t="shared" si="56"/>
        <v>0</v>
      </c>
    </row>
    <row r="2793" spans="12:14" x14ac:dyDescent="0.25">
      <c r="L2793" s="15">
        <f>SUM($N$22:N2793)</f>
        <v>3</v>
      </c>
      <c r="M2793" s="15" t="str">
        <f>IF('Base articles déposés'!$A2782='Récap par déposant'!$H$2,'Base articles déposés'!$B2782,"")</f>
        <v/>
      </c>
      <c r="N2793" s="15">
        <f t="shared" si="56"/>
        <v>0</v>
      </c>
    </row>
    <row r="2794" spans="12:14" x14ac:dyDescent="0.25">
      <c r="L2794" s="15">
        <f>SUM($N$22:N2794)</f>
        <v>3</v>
      </c>
      <c r="M2794" s="15" t="str">
        <f>IF('Base articles déposés'!$A2783='Récap par déposant'!$H$2,'Base articles déposés'!$B2783,"")</f>
        <v/>
      </c>
      <c r="N2794" s="15">
        <f t="shared" si="56"/>
        <v>0</v>
      </c>
    </row>
    <row r="2795" spans="12:14" x14ac:dyDescent="0.25">
      <c r="L2795" s="15">
        <f>SUM($N$22:N2795)</f>
        <v>3</v>
      </c>
      <c r="M2795" s="15" t="str">
        <f>IF('Base articles déposés'!$A2784='Récap par déposant'!$H$2,'Base articles déposés'!$B2784,"")</f>
        <v/>
      </c>
      <c r="N2795" s="15">
        <f t="shared" si="56"/>
        <v>0</v>
      </c>
    </row>
    <row r="2796" spans="12:14" x14ac:dyDescent="0.25">
      <c r="L2796" s="15">
        <f>SUM($N$22:N2796)</f>
        <v>3</v>
      </c>
      <c r="M2796" s="15" t="str">
        <f>IF('Base articles déposés'!$A2785='Récap par déposant'!$H$2,'Base articles déposés'!$B2785,"")</f>
        <v/>
      </c>
      <c r="N2796" s="15">
        <f t="shared" si="56"/>
        <v>0</v>
      </c>
    </row>
    <row r="2797" spans="12:14" x14ac:dyDescent="0.25">
      <c r="L2797" s="15">
        <f>SUM($N$22:N2797)</f>
        <v>3</v>
      </c>
      <c r="M2797" s="15" t="str">
        <f>IF('Base articles déposés'!$A2786='Récap par déposant'!$H$2,'Base articles déposés'!$B2786,"")</f>
        <v/>
      </c>
      <c r="N2797" s="15">
        <f t="shared" si="56"/>
        <v>0</v>
      </c>
    </row>
    <row r="2798" spans="12:14" x14ac:dyDescent="0.25">
      <c r="L2798" s="15">
        <f>SUM($N$22:N2798)</f>
        <v>3</v>
      </c>
      <c r="M2798" s="15" t="str">
        <f>IF('Base articles déposés'!$A2787='Récap par déposant'!$H$2,'Base articles déposés'!$B2787,"")</f>
        <v/>
      </c>
      <c r="N2798" s="15">
        <f t="shared" si="56"/>
        <v>0</v>
      </c>
    </row>
    <row r="2799" spans="12:14" x14ac:dyDescent="0.25">
      <c r="L2799" s="15">
        <f>SUM($N$22:N2799)</f>
        <v>3</v>
      </c>
      <c r="M2799" s="15" t="str">
        <f>IF('Base articles déposés'!$A2788='Récap par déposant'!$H$2,'Base articles déposés'!$B2788,"")</f>
        <v/>
      </c>
      <c r="N2799" s="15">
        <f t="shared" si="56"/>
        <v>0</v>
      </c>
    </row>
    <row r="2800" spans="12:14" x14ac:dyDescent="0.25">
      <c r="L2800" s="15">
        <f>SUM($N$22:N2800)</f>
        <v>3</v>
      </c>
      <c r="M2800" s="15" t="str">
        <f>IF('Base articles déposés'!$A2789='Récap par déposant'!$H$2,'Base articles déposés'!$B2789,"")</f>
        <v/>
      </c>
      <c r="N2800" s="15">
        <f t="shared" si="56"/>
        <v>0</v>
      </c>
    </row>
    <row r="2801" spans="12:14" x14ac:dyDescent="0.25">
      <c r="L2801" s="15">
        <f>SUM($N$22:N2801)</f>
        <v>3</v>
      </c>
      <c r="M2801" s="15" t="str">
        <f>IF('Base articles déposés'!$A2790='Récap par déposant'!$H$2,'Base articles déposés'!$B2790,"")</f>
        <v/>
      </c>
      <c r="N2801" s="15">
        <f t="shared" si="56"/>
        <v>0</v>
      </c>
    </row>
    <row r="2802" spans="12:14" x14ac:dyDescent="0.25">
      <c r="L2802" s="15">
        <f>SUM($N$22:N2802)</f>
        <v>3</v>
      </c>
      <c r="M2802" s="15" t="str">
        <f>IF('Base articles déposés'!$A2791='Récap par déposant'!$H$2,'Base articles déposés'!$B2791,"")</f>
        <v/>
      </c>
      <c r="N2802" s="15">
        <f t="shared" si="56"/>
        <v>0</v>
      </c>
    </row>
    <row r="2803" spans="12:14" x14ac:dyDescent="0.25">
      <c r="L2803" s="15">
        <f>SUM($N$22:N2803)</f>
        <v>3</v>
      </c>
      <c r="M2803" s="15" t="str">
        <f>IF('Base articles déposés'!$A2792='Récap par déposant'!$H$2,'Base articles déposés'!$B2792,"")</f>
        <v/>
      </c>
      <c r="N2803" s="15">
        <f t="shared" si="56"/>
        <v>0</v>
      </c>
    </row>
    <row r="2804" spans="12:14" x14ac:dyDescent="0.25">
      <c r="L2804" s="15">
        <f>SUM($N$22:N2804)</f>
        <v>3</v>
      </c>
      <c r="M2804" s="15" t="str">
        <f>IF('Base articles déposés'!$A2793='Récap par déposant'!$H$2,'Base articles déposés'!$B2793,"")</f>
        <v/>
      </c>
      <c r="N2804" s="15">
        <f t="shared" si="56"/>
        <v>0</v>
      </c>
    </row>
    <row r="2805" spans="12:14" x14ac:dyDescent="0.25">
      <c r="L2805" s="15">
        <f>SUM($N$22:N2805)</f>
        <v>3</v>
      </c>
      <c r="M2805" s="15" t="str">
        <f>IF('Base articles déposés'!$A2794='Récap par déposant'!$H$2,'Base articles déposés'!$B2794,"")</f>
        <v/>
      </c>
      <c r="N2805" s="15">
        <f t="shared" si="56"/>
        <v>0</v>
      </c>
    </row>
    <row r="2806" spans="12:14" x14ac:dyDescent="0.25">
      <c r="L2806" s="15">
        <f>SUM($N$22:N2806)</f>
        <v>3</v>
      </c>
      <c r="M2806" s="15" t="str">
        <f>IF('Base articles déposés'!$A2795='Récap par déposant'!$H$2,'Base articles déposés'!$B2795,"")</f>
        <v/>
      </c>
      <c r="N2806" s="15">
        <f t="shared" si="56"/>
        <v>0</v>
      </c>
    </row>
    <row r="2807" spans="12:14" x14ac:dyDescent="0.25">
      <c r="L2807" s="15">
        <f>SUM($N$22:N2807)</f>
        <v>3</v>
      </c>
      <c r="M2807" s="15" t="str">
        <f>IF('Base articles déposés'!$A2796='Récap par déposant'!$H$2,'Base articles déposés'!$B2796,"")</f>
        <v/>
      </c>
      <c r="N2807" s="15">
        <f t="shared" si="56"/>
        <v>0</v>
      </c>
    </row>
    <row r="2808" spans="12:14" x14ac:dyDescent="0.25">
      <c r="L2808" s="15">
        <f>SUM($N$22:N2808)</f>
        <v>3</v>
      </c>
      <c r="M2808" s="15" t="str">
        <f>IF('Base articles déposés'!$A2797='Récap par déposant'!$H$2,'Base articles déposés'!$B2797,"")</f>
        <v/>
      </c>
      <c r="N2808" s="15">
        <f t="shared" si="56"/>
        <v>0</v>
      </c>
    </row>
    <row r="2809" spans="12:14" x14ac:dyDescent="0.25">
      <c r="L2809" s="15">
        <f>SUM($N$22:N2809)</f>
        <v>3</v>
      </c>
      <c r="M2809" s="15" t="str">
        <f>IF('Base articles déposés'!$A2798='Récap par déposant'!$H$2,'Base articles déposés'!$B2798,"")</f>
        <v/>
      </c>
      <c r="N2809" s="15">
        <f t="shared" si="56"/>
        <v>0</v>
      </c>
    </row>
    <row r="2810" spans="12:14" x14ac:dyDescent="0.25">
      <c r="L2810" s="15">
        <f>SUM($N$22:N2810)</f>
        <v>3</v>
      </c>
      <c r="M2810" s="15" t="str">
        <f>IF('Base articles déposés'!$A2799='Récap par déposant'!$H$2,'Base articles déposés'!$B2799,"")</f>
        <v/>
      </c>
      <c r="N2810" s="15">
        <f t="shared" si="56"/>
        <v>0</v>
      </c>
    </row>
    <row r="2811" spans="12:14" x14ac:dyDescent="0.25">
      <c r="L2811" s="15">
        <f>SUM($N$22:N2811)</f>
        <v>3</v>
      </c>
      <c r="M2811" s="15" t="str">
        <f>IF('Base articles déposés'!$A2800='Récap par déposant'!$H$2,'Base articles déposés'!$B2800,"")</f>
        <v/>
      </c>
      <c r="N2811" s="15">
        <f t="shared" si="56"/>
        <v>0</v>
      </c>
    </row>
    <row r="2812" spans="12:14" x14ac:dyDescent="0.25">
      <c r="L2812" s="15">
        <f>SUM($N$22:N2812)</f>
        <v>3</v>
      </c>
      <c r="M2812" s="15" t="str">
        <f>IF('Base articles déposés'!$A2801='Récap par déposant'!$H$2,'Base articles déposés'!$B2801,"")</f>
        <v/>
      </c>
      <c r="N2812" s="15">
        <f t="shared" si="56"/>
        <v>0</v>
      </c>
    </row>
    <row r="2813" spans="12:14" x14ac:dyDescent="0.25">
      <c r="L2813" s="15">
        <f>SUM($N$22:N2813)</f>
        <v>3</v>
      </c>
      <c r="M2813" s="15" t="str">
        <f>IF('Base articles déposés'!$A2802='Récap par déposant'!$H$2,'Base articles déposés'!$B2802,"")</f>
        <v/>
      </c>
      <c r="N2813" s="15">
        <f t="shared" si="56"/>
        <v>0</v>
      </c>
    </row>
    <row r="2814" spans="12:14" x14ac:dyDescent="0.25">
      <c r="L2814" s="15">
        <f>SUM($N$22:N2814)</f>
        <v>3</v>
      </c>
      <c r="M2814" s="15" t="str">
        <f>IF('Base articles déposés'!$A2803='Récap par déposant'!$H$2,'Base articles déposés'!$B2803,"")</f>
        <v/>
      </c>
      <c r="N2814" s="15">
        <f t="shared" si="56"/>
        <v>0</v>
      </c>
    </row>
    <row r="2815" spans="12:14" x14ac:dyDescent="0.25">
      <c r="L2815" s="15">
        <f>SUM($N$22:N2815)</f>
        <v>3</v>
      </c>
      <c r="M2815" s="15" t="str">
        <f>IF('Base articles déposés'!$A2804='Récap par déposant'!$H$2,'Base articles déposés'!$B2804,"")</f>
        <v/>
      </c>
      <c r="N2815" s="15">
        <f t="shared" si="56"/>
        <v>0</v>
      </c>
    </row>
    <row r="2816" spans="12:14" x14ac:dyDescent="0.25">
      <c r="L2816" s="15">
        <f>SUM($N$22:N2816)</f>
        <v>3</v>
      </c>
      <c r="M2816" s="15" t="str">
        <f>IF('Base articles déposés'!$A2805='Récap par déposant'!$H$2,'Base articles déposés'!$B2805,"")</f>
        <v/>
      </c>
      <c r="N2816" s="15">
        <f t="shared" si="56"/>
        <v>0</v>
      </c>
    </row>
    <row r="2817" spans="12:14" x14ac:dyDescent="0.25">
      <c r="L2817" s="15">
        <f>SUM($N$22:N2817)</f>
        <v>3</v>
      </c>
      <c r="M2817" s="15" t="str">
        <f>IF('Base articles déposés'!$A2806='Récap par déposant'!$H$2,'Base articles déposés'!$B2806,"")</f>
        <v/>
      </c>
      <c r="N2817" s="15">
        <f t="shared" si="56"/>
        <v>0</v>
      </c>
    </row>
    <row r="2818" spans="12:14" x14ac:dyDescent="0.25">
      <c r="L2818" s="15">
        <f>SUM($N$22:N2818)</f>
        <v>3</v>
      </c>
      <c r="M2818" s="15" t="str">
        <f>IF('Base articles déposés'!$A2807='Récap par déposant'!$H$2,'Base articles déposés'!$B2807,"")</f>
        <v/>
      </c>
      <c r="N2818" s="15">
        <f t="shared" si="56"/>
        <v>0</v>
      </c>
    </row>
    <row r="2819" spans="12:14" x14ac:dyDescent="0.25">
      <c r="L2819" s="15">
        <f>SUM($N$22:N2819)</f>
        <v>3</v>
      </c>
      <c r="M2819" s="15" t="str">
        <f>IF('Base articles déposés'!$A2808='Récap par déposant'!$H$2,'Base articles déposés'!$B2808,"")</f>
        <v/>
      </c>
      <c r="N2819" s="15">
        <f t="shared" si="56"/>
        <v>0</v>
      </c>
    </row>
    <row r="2820" spans="12:14" x14ac:dyDescent="0.25">
      <c r="L2820" s="15">
        <f>SUM($N$22:N2820)</f>
        <v>3</v>
      </c>
      <c r="M2820" s="15" t="str">
        <f>IF('Base articles déposés'!$A2809='Récap par déposant'!$H$2,'Base articles déposés'!$B2809,"")</f>
        <v/>
      </c>
      <c r="N2820" s="15">
        <f t="shared" si="56"/>
        <v>0</v>
      </c>
    </row>
    <row r="2821" spans="12:14" x14ac:dyDescent="0.25">
      <c r="L2821" s="15">
        <f>SUM($N$22:N2821)</f>
        <v>3</v>
      </c>
      <c r="M2821" s="15" t="str">
        <f>IF('Base articles déposés'!$A2810='Récap par déposant'!$H$2,'Base articles déposés'!$B2810,"")</f>
        <v/>
      </c>
      <c r="N2821" s="15">
        <f t="shared" si="56"/>
        <v>0</v>
      </c>
    </row>
    <row r="2822" spans="12:14" x14ac:dyDescent="0.25">
      <c r="L2822" s="15">
        <f>SUM($N$22:N2822)</f>
        <v>3</v>
      </c>
      <c r="M2822" s="15" t="str">
        <f>IF('Base articles déposés'!$A2811='Récap par déposant'!$H$2,'Base articles déposés'!$B2811,"")</f>
        <v/>
      </c>
      <c r="N2822" s="15">
        <f t="shared" si="56"/>
        <v>0</v>
      </c>
    </row>
    <row r="2823" spans="12:14" x14ac:dyDescent="0.25">
      <c r="L2823" s="15">
        <f>SUM($N$22:N2823)</f>
        <v>3</v>
      </c>
      <c r="M2823" s="15" t="str">
        <f>IF('Base articles déposés'!$A2812='Récap par déposant'!$H$2,'Base articles déposés'!$B2812,"")</f>
        <v/>
      </c>
      <c r="N2823" s="15">
        <f t="shared" si="56"/>
        <v>0</v>
      </c>
    </row>
    <row r="2824" spans="12:14" x14ac:dyDescent="0.25">
      <c r="L2824" s="15">
        <f>SUM($N$22:N2824)</f>
        <v>3</v>
      </c>
      <c r="M2824" s="15" t="str">
        <f>IF('Base articles déposés'!$A2813='Récap par déposant'!$H$2,'Base articles déposés'!$B2813,"")</f>
        <v/>
      </c>
      <c r="N2824" s="15">
        <f t="shared" si="56"/>
        <v>0</v>
      </c>
    </row>
    <row r="2825" spans="12:14" x14ac:dyDescent="0.25">
      <c r="L2825" s="15">
        <f>SUM($N$22:N2825)</f>
        <v>3</v>
      </c>
      <c r="M2825" s="15" t="str">
        <f>IF('Base articles déposés'!$A2814='Récap par déposant'!$H$2,'Base articles déposés'!$B2814,"")</f>
        <v/>
      </c>
      <c r="N2825" s="15">
        <f t="shared" si="56"/>
        <v>0</v>
      </c>
    </row>
    <row r="2826" spans="12:14" x14ac:dyDescent="0.25">
      <c r="L2826" s="15">
        <f>SUM($N$22:N2826)</f>
        <v>3</v>
      </c>
      <c r="M2826" s="15" t="str">
        <f>IF('Base articles déposés'!$A2815='Récap par déposant'!$H$2,'Base articles déposés'!$B2815,"")</f>
        <v/>
      </c>
      <c r="N2826" s="15">
        <f t="shared" si="56"/>
        <v>0</v>
      </c>
    </row>
    <row r="2827" spans="12:14" x14ac:dyDescent="0.25">
      <c r="L2827" s="15">
        <f>SUM($N$22:N2827)</f>
        <v>3</v>
      </c>
      <c r="M2827" s="15" t="str">
        <f>IF('Base articles déposés'!$A2816='Récap par déposant'!$H$2,'Base articles déposés'!$B2816,"")</f>
        <v/>
      </c>
      <c r="N2827" s="15">
        <f t="shared" si="56"/>
        <v>0</v>
      </c>
    </row>
    <row r="2828" spans="12:14" x14ac:dyDescent="0.25">
      <c r="L2828" s="15">
        <f>SUM($N$22:N2828)</f>
        <v>3</v>
      </c>
      <c r="M2828" s="15" t="str">
        <f>IF('Base articles déposés'!$A2817='Récap par déposant'!$H$2,'Base articles déposés'!$B2817,"")</f>
        <v/>
      </c>
      <c r="N2828" s="15">
        <f t="shared" si="56"/>
        <v>0</v>
      </c>
    </row>
    <row r="2829" spans="12:14" x14ac:dyDescent="0.25">
      <c r="L2829" s="15">
        <f>SUM($N$22:N2829)</f>
        <v>3</v>
      </c>
      <c r="M2829" s="15" t="str">
        <f>IF('Base articles déposés'!$A2818='Récap par déposant'!$H$2,'Base articles déposés'!$B2818,"")</f>
        <v/>
      </c>
      <c r="N2829" s="15">
        <f t="shared" si="56"/>
        <v>0</v>
      </c>
    </row>
    <row r="2830" spans="12:14" x14ac:dyDescent="0.25">
      <c r="L2830" s="15">
        <f>SUM($N$22:N2830)</f>
        <v>3</v>
      </c>
      <c r="M2830" s="15" t="str">
        <f>IF('Base articles déposés'!$A2819='Récap par déposant'!$H$2,'Base articles déposés'!$B2819,"")</f>
        <v/>
      </c>
      <c r="N2830" s="15">
        <f t="shared" si="56"/>
        <v>0</v>
      </c>
    </row>
    <row r="2831" spans="12:14" x14ac:dyDescent="0.25">
      <c r="L2831" s="15">
        <f>SUM($N$22:N2831)</f>
        <v>3</v>
      </c>
      <c r="M2831" s="15" t="str">
        <f>IF('Base articles déposés'!$A2820='Récap par déposant'!$H$2,'Base articles déposés'!$B2820,"")</f>
        <v/>
      </c>
      <c r="N2831" s="15">
        <f t="shared" si="56"/>
        <v>0</v>
      </c>
    </row>
    <row r="2832" spans="12:14" x14ac:dyDescent="0.25">
      <c r="L2832" s="15">
        <f>SUM($N$22:N2832)</f>
        <v>3</v>
      </c>
      <c r="M2832" s="15" t="str">
        <f>IF('Base articles déposés'!$A2821='Récap par déposant'!$H$2,'Base articles déposés'!$B2821,"")</f>
        <v/>
      </c>
      <c r="N2832" s="15">
        <f t="shared" si="56"/>
        <v>0</v>
      </c>
    </row>
    <row r="2833" spans="12:14" x14ac:dyDescent="0.25">
      <c r="L2833" s="15">
        <f>SUM($N$22:N2833)</f>
        <v>3</v>
      </c>
      <c r="M2833" s="15" t="str">
        <f>IF('Base articles déposés'!$A2822='Récap par déposant'!$H$2,'Base articles déposés'!$B2822,"")</f>
        <v/>
      </c>
      <c r="N2833" s="15">
        <f t="shared" si="56"/>
        <v>0</v>
      </c>
    </row>
    <row r="2834" spans="12:14" x14ac:dyDescent="0.25">
      <c r="L2834" s="15">
        <f>SUM($N$22:N2834)</f>
        <v>3</v>
      </c>
      <c r="M2834" s="15" t="str">
        <f>IF('Base articles déposés'!$A2823='Récap par déposant'!$H$2,'Base articles déposés'!$B2823,"")</f>
        <v/>
      </c>
      <c r="N2834" s="15">
        <f t="shared" si="56"/>
        <v>0</v>
      </c>
    </row>
    <row r="2835" spans="12:14" x14ac:dyDescent="0.25">
      <c r="L2835" s="15">
        <f>SUM($N$22:N2835)</f>
        <v>3</v>
      </c>
      <c r="M2835" s="15" t="str">
        <f>IF('Base articles déposés'!$A2824='Récap par déposant'!$H$2,'Base articles déposés'!$B2824,"")</f>
        <v/>
      </c>
      <c r="N2835" s="15">
        <f t="shared" ref="N2835:N2898" si="57">IF(M2835="",0,1)</f>
        <v>0</v>
      </c>
    </row>
    <row r="2836" spans="12:14" x14ac:dyDescent="0.25">
      <c r="L2836" s="15">
        <f>SUM($N$22:N2836)</f>
        <v>3</v>
      </c>
      <c r="M2836" s="15" t="str">
        <f>IF('Base articles déposés'!$A2825='Récap par déposant'!$H$2,'Base articles déposés'!$B2825,"")</f>
        <v/>
      </c>
      <c r="N2836" s="15">
        <f t="shared" si="57"/>
        <v>0</v>
      </c>
    </row>
    <row r="2837" spans="12:14" x14ac:dyDescent="0.25">
      <c r="L2837" s="15">
        <f>SUM($N$22:N2837)</f>
        <v>3</v>
      </c>
      <c r="M2837" s="15" t="str">
        <f>IF('Base articles déposés'!$A2826='Récap par déposant'!$H$2,'Base articles déposés'!$B2826,"")</f>
        <v/>
      </c>
      <c r="N2837" s="15">
        <f t="shared" si="57"/>
        <v>0</v>
      </c>
    </row>
    <row r="2838" spans="12:14" x14ac:dyDescent="0.25">
      <c r="L2838" s="15">
        <f>SUM($N$22:N2838)</f>
        <v>3</v>
      </c>
      <c r="M2838" s="15" t="str">
        <f>IF('Base articles déposés'!$A2827='Récap par déposant'!$H$2,'Base articles déposés'!$B2827,"")</f>
        <v/>
      </c>
      <c r="N2838" s="15">
        <f t="shared" si="57"/>
        <v>0</v>
      </c>
    </row>
    <row r="2839" spans="12:14" x14ac:dyDescent="0.25">
      <c r="L2839" s="15">
        <f>SUM($N$22:N2839)</f>
        <v>3</v>
      </c>
      <c r="M2839" s="15" t="str">
        <f>IF('Base articles déposés'!$A2828='Récap par déposant'!$H$2,'Base articles déposés'!$B2828,"")</f>
        <v/>
      </c>
      <c r="N2839" s="15">
        <f t="shared" si="57"/>
        <v>0</v>
      </c>
    </row>
    <row r="2840" spans="12:14" x14ac:dyDescent="0.25">
      <c r="L2840" s="15">
        <f>SUM($N$22:N2840)</f>
        <v>3</v>
      </c>
      <c r="M2840" s="15" t="str">
        <f>IF('Base articles déposés'!$A2829='Récap par déposant'!$H$2,'Base articles déposés'!$B2829,"")</f>
        <v/>
      </c>
      <c r="N2840" s="15">
        <f t="shared" si="57"/>
        <v>0</v>
      </c>
    </row>
    <row r="2841" spans="12:14" x14ac:dyDescent="0.25">
      <c r="L2841" s="15">
        <f>SUM($N$22:N2841)</f>
        <v>3</v>
      </c>
      <c r="M2841" s="15" t="str">
        <f>IF('Base articles déposés'!$A2830='Récap par déposant'!$H$2,'Base articles déposés'!$B2830,"")</f>
        <v/>
      </c>
      <c r="N2841" s="15">
        <f t="shared" si="57"/>
        <v>0</v>
      </c>
    </row>
    <row r="2842" spans="12:14" x14ac:dyDescent="0.25">
      <c r="L2842" s="15">
        <f>SUM($N$22:N2842)</f>
        <v>3</v>
      </c>
      <c r="M2842" s="15" t="str">
        <f>IF('Base articles déposés'!$A2831='Récap par déposant'!$H$2,'Base articles déposés'!$B2831,"")</f>
        <v/>
      </c>
      <c r="N2842" s="15">
        <f t="shared" si="57"/>
        <v>0</v>
      </c>
    </row>
    <row r="2843" spans="12:14" x14ac:dyDescent="0.25">
      <c r="L2843" s="15">
        <f>SUM($N$22:N2843)</f>
        <v>3</v>
      </c>
      <c r="M2843" s="15" t="str">
        <f>IF('Base articles déposés'!$A2832='Récap par déposant'!$H$2,'Base articles déposés'!$B2832,"")</f>
        <v/>
      </c>
      <c r="N2843" s="15">
        <f t="shared" si="57"/>
        <v>0</v>
      </c>
    </row>
    <row r="2844" spans="12:14" x14ac:dyDescent="0.25">
      <c r="L2844" s="15">
        <f>SUM($N$22:N2844)</f>
        <v>3</v>
      </c>
      <c r="M2844" s="15" t="str">
        <f>IF('Base articles déposés'!$A2833='Récap par déposant'!$H$2,'Base articles déposés'!$B2833,"")</f>
        <v/>
      </c>
      <c r="N2844" s="15">
        <f t="shared" si="57"/>
        <v>0</v>
      </c>
    </row>
    <row r="2845" spans="12:14" x14ac:dyDescent="0.25">
      <c r="L2845" s="15">
        <f>SUM($N$22:N2845)</f>
        <v>3</v>
      </c>
      <c r="M2845" s="15" t="str">
        <f>IF('Base articles déposés'!$A2834='Récap par déposant'!$H$2,'Base articles déposés'!$B2834,"")</f>
        <v/>
      </c>
      <c r="N2845" s="15">
        <f t="shared" si="57"/>
        <v>0</v>
      </c>
    </row>
    <row r="2846" spans="12:14" x14ac:dyDescent="0.25">
      <c r="L2846" s="15">
        <f>SUM($N$22:N2846)</f>
        <v>3</v>
      </c>
      <c r="M2846" s="15" t="str">
        <f>IF('Base articles déposés'!$A2835='Récap par déposant'!$H$2,'Base articles déposés'!$B2835,"")</f>
        <v/>
      </c>
      <c r="N2846" s="15">
        <f t="shared" si="57"/>
        <v>0</v>
      </c>
    </row>
    <row r="2847" spans="12:14" x14ac:dyDescent="0.25">
      <c r="L2847" s="15">
        <f>SUM($N$22:N2847)</f>
        <v>3</v>
      </c>
      <c r="M2847" s="15" t="str">
        <f>IF('Base articles déposés'!$A2836='Récap par déposant'!$H$2,'Base articles déposés'!$B2836,"")</f>
        <v/>
      </c>
      <c r="N2847" s="15">
        <f t="shared" si="57"/>
        <v>0</v>
      </c>
    </row>
    <row r="2848" spans="12:14" x14ac:dyDescent="0.25">
      <c r="L2848" s="15">
        <f>SUM($N$22:N2848)</f>
        <v>3</v>
      </c>
      <c r="M2848" s="15" t="str">
        <f>IF('Base articles déposés'!$A2837='Récap par déposant'!$H$2,'Base articles déposés'!$B2837,"")</f>
        <v/>
      </c>
      <c r="N2848" s="15">
        <f t="shared" si="57"/>
        <v>0</v>
      </c>
    </row>
    <row r="2849" spans="12:14" x14ac:dyDescent="0.25">
      <c r="L2849" s="15">
        <f>SUM($N$22:N2849)</f>
        <v>3</v>
      </c>
      <c r="M2849" s="15" t="str">
        <f>IF('Base articles déposés'!$A2838='Récap par déposant'!$H$2,'Base articles déposés'!$B2838,"")</f>
        <v/>
      </c>
      <c r="N2849" s="15">
        <f t="shared" si="57"/>
        <v>0</v>
      </c>
    </row>
    <row r="2850" spans="12:14" x14ac:dyDescent="0.25">
      <c r="L2850" s="15">
        <f>SUM($N$22:N2850)</f>
        <v>3</v>
      </c>
      <c r="M2850" s="15" t="str">
        <f>IF('Base articles déposés'!$A2839='Récap par déposant'!$H$2,'Base articles déposés'!$B2839,"")</f>
        <v/>
      </c>
      <c r="N2850" s="15">
        <f t="shared" si="57"/>
        <v>0</v>
      </c>
    </row>
    <row r="2851" spans="12:14" x14ac:dyDescent="0.25">
      <c r="L2851" s="15">
        <f>SUM($N$22:N2851)</f>
        <v>3</v>
      </c>
      <c r="M2851" s="15" t="str">
        <f>IF('Base articles déposés'!$A2840='Récap par déposant'!$H$2,'Base articles déposés'!$B2840,"")</f>
        <v/>
      </c>
      <c r="N2851" s="15">
        <f t="shared" si="57"/>
        <v>0</v>
      </c>
    </row>
    <row r="2852" spans="12:14" x14ac:dyDescent="0.25">
      <c r="L2852" s="15">
        <f>SUM($N$22:N2852)</f>
        <v>3</v>
      </c>
      <c r="M2852" s="15" t="str">
        <f>IF('Base articles déposés'!$A2841='Récap par déposant'!$H$2,'Base articles déposés'!$B2841,"")</f>
        <v/>
      </c>
      <c r="N2852" s="15">
        <f t="shared" si="57"/>
        <v>0</v>
      </c>
    </row>
    <row r="2853" spans="12:14" x14ac:dyDescent="0.25">
      <c r="L2853" s="15">
        <f>SUM($N$22:N2853)</f>
        <v>3</v>
      </c>
      <c r="M2853" s="15" t="str">
        <f>IF('Base articles déposés'!$A2842='Récap par déposant'!$H$2,'Base articles déposés'!$B2842,"")</f>
        <v/>
      </c>
      <c r="N2853" s="15">
        <f t="shared" si="57"/>
        <v>0</v>
      </c>
    </row>
    <row r="2854" spans="12:14" x14ac:dyDescent="0.25">
      <c r="L2854" s="15">
        <f>SUM($N$22:N2854)</f>
        <v>3</v>
      </c>
      <c r="M2854" s="15" t="str">
        <f>IF('Base articles déposés'!$A2843='Récap par déposant'!$H$2,'Base articles déposés'!$B2843,"")</f>
        <v/>
      </c>
      <c r="N2854" s="15">
        <f t="shared" si="57"/>
        <v>0</v>
      </c>
    </row>
    <row r="2855" spans="12:14" x14ac:dyDescent="0.25">
      <c r="L2855" s="15">
        <f>SUM($N$22:N2855)</f>
        <v>3</v>
      </c>
      <c r="M2855" s="15" t="str">
        <f>IF('Base articles déposés'!$A2844='Récap par déposant'!$H$2,'Base articles déposés'!$B2844,"")</f>
        <v/>
      </c>
      <c r="N2855" s="15">
        <f t="shared" si="57"/>
        <v>0</v>
      </c>
    </row>
    <row r="2856" spans="12:14" x14ac:dyDescent="0.25">
      <c r="L2856" s="15">
        <f>SUM($N$22:N2856)</f>
        <v>3</v>
      </c>
      <c r="M2856" s="15" t="str">
        <f>IF('Base articles déposés'!$A2845='Récap par déposant'!$H$2,'Base articles déposés'!$B2845,"")</f>
        <v/>
      </c>
      <c r="N2856" s="15">
        <f t="shared" si="57"/>
        <v>0</v>
      </c>
    </row>
    <row r="2857" spans="12:14" x14ac:dyDescent="0.25">
      <c r="L2857" s="15">
        <f>SUM($N$22:N2857)</f>
        <v>3</v>
      </c>
      <c r="M2857" s="15" t="str">
        <f>IF('Base articles déposés'!$A2846='Récap par déposant'!$H$2,'Base articles déposés'!$B2846,"")</f>
        <v/>
      </c>
      <c r="N2857" s="15">
        <f t="shared" si="57"/>
        <v>0</v>
      </c>
    </row>
    <row r="2858" spans="12:14" x14ac:dyDescent="0.25">
      <c r="L2858" s="15">
        <f>SUM($N$22:N2858)</f>
        <v>3</v>
      </c>
      <c r="M2858" s="15" t="str">
        <f>IF('Base articles déposés'!$A2847='Récap par déposant'!$H$2,'Base articles déposés'!$B2847,"")</f>
        <v/>
      </c>
      <c r="N2858" s="15">
        <f t="shared" si="57"/>
        <v>0</v>
      </c>
    </row>
    <row r="2859" spans="12:14" x14ac:dyDescent="0.25">
      <c r="L2859" s="15">
        <f>SUM($N$22:N2859)</f>
        <v>3</v>
      </c>
      <c r="M2859" s="15" t="str">
        <f>IF('Base articles déposés'!$A2848='Récap par déposant'!$H$2,'Base articles déposés'!$B2848,"")</f>
        <v/>
      </c>
      <c r="N2859" s="15">
        <f t="shared" si="57"/>
        <v>0</v>
      </c>
    </row>
    <row r="2860" spans="12:14" x14ac:dyDescent="0.25">
      <c r="L2860" s="15">
        <f>SUM($N$22:N2860)</f>
        <v>3</v>
      </c>
      <c r="M2860" s="15" t="str">
        <f>IF('Base articles déposés'!$A2849='Récap par déposant'!$H$2,'Base articles déposés'!$B2849,"")</f>
        <v/>
      </c>
      <c r="N2860" s="15">
        <f t="shared" si="57"/>
        <v>0</v>
      </c>
    </row>
    <row r="2861" spans="12:14" x14ac:dyDescent="0.25">
      <c r="L2861" s="15">
        <f>SUM($N$22:N2861)</f>
        <v>3</v>
      </c>
      <c r="M2861" s="15" t="str">
        <f>IF('Base articles déposés'!$A2850='Récap par déposant'!$H$2,'Base articles déposés'!$B2850,"")</f>
        <v/>
      </c>
      <c r="N2861" s="15">
        <f t="shared" si="57"/>
        <v>0</v>
      </c>
    </row>
    <row r="2862" spans="12:14" x14ac:dyDescent="0.25">
      <c r="L2862" s="15">
        <f>SUM($N$22:N2862)</f>
        <v>3</v>
      </c>
      <c r="M2862" s="15" t="str">
        <f>IF('Base articles déposés'!$A2851='Récap par déposant'!$H$2,'Base articles déposés'!$B2851,"")</f>
        <v/>
      </c>
      <c r="N2862" s="15">
        <f t="shared" si="57"/>
        <v>0</v>
      </c>
    </row>
    <row r="2863" spans="12:14" x14ac:dyDescent="0.25">
      <c r="L2863" s="15">
        <f>SUM($N$22:N2863)</f>
        <v>3</v>
      </c>
      <c r="M2863" s="15" t="str">
        <f>IF('Base articles déposés'!$A2852='Récap par déposant'!$H$2,'Base articles déposés'!$B2852,"")</f>
        <v/>
      </c>
      <c r="N2863" s="15">
        <f t="shared" si="57"/>
        <v>0</v>
      </c>
    </row>
    <row r="2864" spans="12:14" x14ac:dyDescent="0.25">
      <c r="L2864" s="15">
        <f>SUM($N$22:N2864)</f>
        <v>3</v>
      </c>
      <c r="M2864" s="15" t="str">
        <f>IF('Base articles déposés'!$A2853='Récap par déposant'!$H$2,'Base articles déposés'!$B2853,"")</f>
        <v/>
      </c>
      <c r="N2864" s="15">
        <f t="shared" si="57"/>
        <v>0</v>
      </c>
    </row>
    <row r="2865" spans="12:14" x14ac:dyDescent="0.25">
      <c r="L2865" s="15">
        <f>SUM($N$22:N2865)</f>
        <v>3</v>
      </c>
      <c r="M2865" s="15" t="str">
        <f>IF('Base articles déposés'!$A2854='Récap par déposant'!$H$2,'Base articles déposés'!$B2854,"")</f>
        <v/>
      </c>
      <c r="N2865" s="15">
        <f t="shared" si="57"/>
        <v>0</v>
      </c>
    </row>
    <row r="2866" spans="12:14" x14ac:dyDescent="0.25">
      <c r="L2866" s="15">
        <f>SUM($N$22:N2866)</f>
        <v>3</v>
      </c>
      <c r="M2866" s="15" t="str">
        <f>IF('Base articles déposés'!$A2855='Récap par déposant'!$H$2,'Base articles déposés'!$B2855,"")</f>
        <v/>
      </c>
      <c r="N2866" s="15">
        <f t="shared" si="57"/>
        <v>0</v>
      </c>
    </row>
    <row r="2867" spans="12:14" x14ac:dyDescent="0.25">
      <c r="L2867" s="15">
        <f>SUM($N$22:N2867)</f>
        <v>3</v>
      </c>
      <c r="M2867" s="15" t="str">
        <f>IF('Base articles déposés'!$A2856='Récap par déposant'!$H$2,'Base articles déposés'!$B2856,"")</f>
        <v/>
      </c>
      <c r="N2867" s="15">
        <f t="shared" si="57"/>
        <v>0</v>
      </c>
    </row>
    <row r="2868" spans="12:14" x14ac:dyDescent="0.25">
      <c r="L2868" s="15">
        <f>SUM($N$22:N2868)</f>
        <v>3</v>
      </c>
      <c r="M2868" s="15" t="str">
        <f>IF('Base articles déposés'!$A2857='Récap par déposant'!$H$2,'Base articles déposés'!$B2857,"")</f>
        <v/>
      </c>
      <c r="N2868" s="15">
        <f t="shared" si="57"/>
        <v>0</v>
      </c>
    </row>
    <row r="2869" spans="12:14" x14ac:dyDescent="0.25">
      <c r="L2869" s="15">
        <f>SUM($N$22:N2869)</f>
        <v>3</v>
      </c>
      <c r="M2869" s="15" t="str">
        <f>IF('Base articles déposés'!$A2858='Récap par déposant'!$H$2,'Base articles déposés'!$B2858,"")</f>
        <v/>
      </c>
      <c r="N2869" s="15">
        <f t="shared" si="57"/>
        <v>0</v>
      </c>
    </row>
    <row r="2870" spans="12:14" x14ac:dyDescent="0.25">
      <c r="L2870" s="15">
        <f>SUM($N$22:N2870)</f>
        <v>3</v>
      </c>
      <c r="M2870" s="15" t="str">
        <f>IF('Base articles déposés'!$A2859='Récap par déposant'!$H$2,'Base articles déposés'!$B2859,"")</f>
        <v/>
      </c>
      <c r="N2870" s="15">
        <f t="shared" si="57"/>
        <v>0</v>
      </c>
    </row>
    <row r="2871" spans="12:14" x14ac:dyDescent="0.25">
      <c r="L2871" s="15">
        <f>SUM($N$22:N2871)</f>
        <v>3</v>
      </c>
      <c r="M2871" s="15" t="str">
        <f>IF('Base articles déposés'!$A2860='Récap par déposant'!$H$2,'Base articles déposés'!$B2860,"")</f>
        <v/>
      </c>
      <c r="N2871" s="15">
        <f t="shared" si="57"/>
        <v>0</v>
      </c>
    </row>
    <row r="2872" spans="12:14" x14ac:dyDescent="0.25">
      <c r="L2872" s="15">
        <f>SUM($N$22:N2872)</f>
        <v>3</v>
      </c>
      <c r="M2872" s="15" t="str">
        <f>IF('Base articles déposés'!$A2861='Récap par déposant'!$H$2,'Base articles déposés'!$B2861,"")</f>
        <v/>
      </c>
      <c r="N2872" s="15">
        <f t="shared" si="57"/>
        <v>0</v>
      </c>
    </row>
    <row r="2873" spans="12:14" x14ac:dyDescent="0.25">
      <c r="L2873" s="15">
        <f>SUM($N$22:N2873)</f>
        <v>3</v>
      </c>
      <c r="M2873" s="15" t="str">
        <f>IF('Base articles déposés'!$A2862='Récap par déposant'!$H$2,'Base articles déposés'!$B2862,"")</f>
        <v/>
      </c>
      <c r="N2873" s="15">
        <f t="shared" si="57"/>
        <v>0</v>
      </c>
    </row>
    <row r="2874" spans="12:14" x14ac:dyDescent="0.25">
      <c r="L2874" s="15">
        <f>SUM($N$22:N2874)</f>
        <v>3</v>
      </c>
      <c r="M2874" s="15" t="str">
        <f>IF('Base articles déposés'!$A2863='Récap par déposant'!$H$2,'Base articles déposés'!$B2863,"")</f>
        <v/>
      </c>
      <c r="N2874" s="15">
        <f t="shared" si="57"/>
        <v>0</v>
      </c>
    </row>
    <row r="2875" spans="12:14" x14ac:dyDescent="0.25">
      <c r="L2875" s="15">
        <f>SUM($N$22:N2875)</f>
        <v>3</v>
      </c>
      <c r="M2875" s="15" t="str">
        <f>IF('Base articles déposés'!$A2864='Récap par déposant'!$H$2,'Base articles déposés'!$B2864,"")</f>
        <v/>
      </c>
      <c r="N2875" s="15">
        <f t="shared" si="57"/>
        <v>0</v>
      </c>
    </row>
    <row r="2876" spans="12:14" x14ac:dyDescent="0.25">
      <c r="L2876" s="15">
        <f>SUM($N$22:N2876)</f>
        <v>3</v>
      </c>
      <c r="M2876" s="15" t="str">
        <f>IF('Base articles déposés'!$A2865='Récap par déposant'!$H$2,'Base articles déposés'!$B2865,"")</f>
        <v/>
      </c>
      <c r="N2876" s="15">
        <f t="shared" si="57"/>
        <v>0</v>
      </c>
    </row>
    <row r="2877" spans="12:14" x14ac:dyDescent="0.25">
      <c r="L2877" s="15">
        <f>SUM($N$22:N2877)</f>
        <v>3</v>
      </c>
      <c r="M2877" s="15" t="str">
        <f>IF('Base articles déposés'!$A2866='Récap par déposant'!$H$2,'Base articles déposés'!$B2866,"")</f>
        <v/>
      </c>
      <c r="N2877" s="15">
        <f t="shared" si="57"/>
        <v>0</v>
      </c>
    </row>
    <row r="2878" spans="12:14" x14ac:dyDescent="0.25">
      <c r="L2878" s="15">
        <f>SUM($N$22:N2878)</f>
        <v>3</v>
      </c>
      <c r="M2878" s="15" t="str">
        <f>IF('Base articles déposés'!$A2867='Récap par déposant'!$H$2,'Base articles déposés'!$B2867,"")</f>
        <v/>
      </c>
      <c r="N2878" s="15">
        <f t="shared" si="57"/>
        <v>0</v>
      </c>
    </row>
    <row r="2879" spans="12:14" x14ac:dyDescent="0.25">
      <c r="L2879" s="15">
        <f>SUM($N$22:N2879)</f>
        <v>3</v>
      </c>
      <c r="M2879" s="15" t="str">
        <f>IF('Base articles déposés'!$A2868='Récap par déposant'!$H$2,'Base articles déposés'!$B2868,"")</f>
        <v/>
      </c>
      <c r="N2879" s="15">
        <f t="shared" si="57"/>
        <v>0</v>
      </c>
    </row>
    <row r="2880" spans="12:14" x14ac:dyDescent="0.25">
      <c r="L2880" s="15">
        <f>SUM($N$22:N2880)</f>
        <v>3</v>
      </c>
      <c r="M2880" s="15" t="str">
        <f>IF('Base articles déposés'!$A2869='Récap par déposant'!$H$2,'Base articles déposés'!$B2869,"")</f>
        <v/>
      </c>
      <c r="N2880" s="15">
        <f t="shared" si="57"/>
        <v>0</v>
      </c>
    </row>
    <row r="2881" spans="12:14" x14ac:dyDescent="0.25">
      <c r="L2881" s="15">
        <f>SUM($N$22:N2881)</f>
        <v>3</v>
      </c>
      <c r="M2881" s="15" t="str">
        <f>IF('Base articles déposés'!$A2870='Récap par déposant'!$H$2,'Base articles déposés'!$B2870,"")</f>
        <v/>
      </c>
      <c r="N2881" s="15">
        <f t="shared" si="57"/>
        <v>0</v>
      </c>
    </row>
    <row r="2882" spans="12:14" x14ac:dyDescent="0.25">
      <c r="L2882" s="15">
        <f>SUM($N$22:N2882)</f>
        <v>3</v>
      </c>
      <c r="M2882" s="15" t="str">
        <f>IF('Base articles déposés'!$A2871='Récap par déposant'!$H$2,'Base articles déposés'!$B2871,"")</f>
        <v/>
      </c>
      <c r="N2882" s="15">
        <f t="shared" si="57"/>
        <v>0</v>
      </c>
    </row>
    <row r="2883" spans="12:14" x14ac:dyDescent="0.25">
      <c r="L2883" s="15">
        <f>SUM($N$22:N2883)</f>
        <v>3</v>
      </c>
      <c r="M2883" s="15" t="str">
        <f>IF('Base articles déposés'!$A2872='Récap par déposant'!$H$2,'Base articles déposés'!$B2872,"")</f>
        <v/>
      </c>
      <c r="N2883" s="15">
        <f t="shared" si="57"/>
        <v>0</v>
      </c>
    </row>
    <row r="2884" spans="12:14" x14ac:dyDescent="0.25">
      <c r="L2884" s="15">
        <f>SUM($N$22:N2884)</f>
        <v>3</v>
      </c>
      <c r="M2884" s="15" t="str">
        <f>IF('Base articles déposés'!$A2873='Récap par déposant'!$H$2,'Base articles déposés'!$B2873,"")</f>
        <v/>
      </c>
      <c r="N2884" s="15">
        <f t="shared" si="57"/>
        <v>0</v>
      </c>
    </row>
    <row r="2885" spans="12:14" x14ac:dyDescent="0.25">
      <c r="L2885" s="15">
        <f>SUM($N$22:N2885)</f>
        <v>3</v>
      </c>
      <c r="M2885" s="15" t="str">
        <f>IF('Base articles déposés'!$A2874='Récap par déposant'!$H$2,'Base articles déposés'!$B2874,"")</f>
        <v/>
      </c>
      <c r="N2885" s="15">
        <f t="shared" si="57"/>
        <v>0</v>
      </c>
    </row>
    <row r="2886" spans="12:14" x14ac:dyDescent="0.25">
      <c r="L2886" s="15">
        <f>SUM($N$22:N2886)</f>
        <v>3</v>
      </c>
      <c r="M2886" s="15" t="str">
        <f>IF('Base articles déposés'!$A2875='Récap par déposant'!$H$2,'Base articles déposés'!$B2875,"")</f>
        <v/>
      </c>
      <c r="N2886" s="15">
        <f t="shared" si="57"/>
        <v>0</v>
      </c>
    </row>
    <row r="2887" spans="12:14" x14ac:dyDescent="0.25">
      <c r="L2887" s="15">
        <f>SUM($N$22:N2887)</f>
        <v>3</v>
      </c>
      <c r="M2887" s="15" t="str">
        <f>IF('Base articles déposés'!$A2876='Récap par déposant'!$H$2,'Base articles déposés'!$B2876,"")</f>
        <v/>
      </c>
      <c r="N2887" s="15">
        <f t="shared" si="57"/>
        <v>0</v>
      </c>
    </row>
    <row r="2888" spans="12:14" x14ac:dyDescent="0.25">
      <c r="L2888" s="15">
        <f>SUM($N$22:N2888)</f>
        <v>3</v>
      </c>
      <c r="M2888" s="15" t="str">
        <f>IF('Base articles déposés'!$A2877='Récap par déposant'!$H$2,'Base articles déposés'!$B2877,"")</f>
        <v/>
      </c>
      <c r="N2888" s="15">
        <f t="shared" si="57"/>
        <v>0</v>
      </c>
    </row>
    <row r="2889" spans="12:14" x14ac:dyDescent="0.25">
      <c r="L2889" s="15">
        <f>SUM($N$22:N2889)</f>
        <v>3</v>
      </c>
      <c r="M2889" s="15" t="str">
        <f>IF('Base articles déposés'!$A2878='Récap par déposant'!$H$2,'Base articles déposés'!$B2878,"")</f>
        <v/>
      </c>
      <c r="N2889" s="15">
        <f t="shared" si="57"/>
        <v>0</v>
      </c>
    </row>
    <row r="2890" spans="12:14" x14ac:dyDescent="0.25">
      <c r="L2890" s="15">
        <f>SUM($N$22:N2890)</f>
        <v>3</v>
      </c>
      <c r="M2890" s="15" t="str">
        <f>IF('Base articles déposés'!$A2879='Récap par déposant'!$H$2,'Base articles déposés'!$B2879,"")</f>
        <v/>
      </c>
      <c r="N2890" s="15">
        <f t="shared" si="57"/>
        <v>0</v>
      </c>
    </row>
    <row r="2891" spans="12:14" x14ac:dyDescent="0.25">
      <c r="L2891" s="15">
        <f>SUM($N$22:N2891)</f>
        <v>3</v>
      </c>
      <c r="M2891" s="15" t="str">
        <f>IF('Base articles déposés'!$A2880='Récap par déposant'!$H$2,'Base articles déposés'!$B2880,"")</f>
        <v/>
      </c>
      <c r="N2891" s="15">
        <f t="shared" si="57"/>
        <v>0</v>
      </c>
    </row>
    <row r="2892" spans="12:14" x14ac:dyDescent="0.25">
      <c r="L2892" s="15">
        <f>SUM($N$22:N2892)</f>
        <v>3</v>
      </c>
      <c r="M2892" s="15" t="str">
        <f>IF('Base articles déposés'!$A2881='Récap par déposant'!$H$2,'Base articles déposés'!$B2881,"")</f>
        <v/>
      </c>
      <c r="N2892" s="15">
        <f t="shared" si="57"/>
        <v>0</v>
      </c>
    </row>
    <row r="2893" spans="12:14" x14ac:dyDescent="0.25">
      <c r="L2893" s="15">
        <f>SUM($N$22:N2893)</f>
        <v>3</v>
      </c>
      <c r="M2893" s="15" t="str">
        <f>IF('Base articles déposés'!$A2882='Récap par déposant'!$H$2,'Base articles déposés'!$B2882,"")</f>
        <v/>
      </c>
      <c r="N2893" s="15">
        <f t="shared" si="57"/>
        <v>0</v>
      </c>
    </row>
    <row r="2894" spans="12:14" x14ac:dyDescent="0.25">
      <c r="L2894" s="15">
        <f>SUM($N$22:N2894)</f>
        <v>3</v>
      </c>
      <c r="M2894" s="15" t="str">
        <f>IF('Base articles déposés'!$A2883='Récap par déposant'!$H$2,'Base articles déposés'!$B2883,"")</f>
        <v/>
      </c>
      <c r="N2894" s="15">
        <f t="shared" si="57"/>
        <v>0</v>
      </c>
    </row>
    <row r="2895" spans="12:14" x14ac:dyDescent="0.25">
      <c r="L2895" s="15">
        <f>SUM($N$22:N2895)</f>
        <v>3</v>
      </c>
      <c r="M2895" s="15" t="str">
        <f>IF('Base articles déposés'!$A2884='Récap par déposant'!$H$2,'Base articles déposés'!$B2884,"")</f>
        <v/>
      </c>
      <c r="N2895" s="15">
        <f t="shared" si="57"/>
        <v>0</v>
      </c>
    </row>
    <row r="2896" spans="12:14" x14ac:dyDescent="0.25">
      <c r="L2896" s="15">
        <f>SUM($N$22:N2896)</f>
        <v>3</v>
      </c>
      <c r="M2896" s="15" t="str">
        <f>IF('Base articles déposés'!$A2885='Récap par déposant'!$H$2,'Base articles déposés'!$B2885,"")</f>
        <v/>
      </c>
      <c r="N2896" s="15">
        <f t="shared" si="57"/>
        <v>0</v>
      </c>
    </row>
    <row r="2897" spans="12:14" x14ac:dyDescent="0.25">
      <c r="L2897" s="15">
        <f>SUM($N$22:N2897)</f>
        <v>3</v>
      </c>
      <c r="M2897" s="15" t="str">
        <f>IF('Base articles déposés'!$A2886='Récap par déposant'!$H$2,'Base articles déposés'!$B2886,"")</f>
        <v/>
      </c>
      <c r="N2897" s="15">
        <f t="shared" si="57"/>
        <v>0</v>
      </c>
    </row>
    <row r="2898" spans="12:14" x14ac:dyDescent="0.25">
      <c r="L2898" s="15">
        <f>SUM($N$22:N2898)</f>
        <v>3</v>
      </c>
      <c r="M2898" s="15" t="str">
        <f>IF('Base articles déposés'!$A2887='Récap par déposant'!$H$2,'Base articles déposés'!$B2887,"")</f>
        <v/>
      </c>
      <c r="N2898" s="15">
        <f t="shared" si="57"/>
        <v>0</v>
      </c>
    </row>
    <row r="2899" spans="12:14" x14ac:dyDescent="0.25">
      <c r="L2899" s="15">
        <f>SUM($N$22:N2899)</f>
        <v>3</v>
      </c>
      <c r="M2899" s="15" t="str">
        <f>IF('Base articles déposés'!$A2888='Récap par déposant'!$H$2,'Base articles déposés'!$B2888,"")</f>
        <v/>
      </c>
      <c r="N2899" s="15">
        <f t="shared" ref="N2899:N2962" si="58">IF(M2899="",0,1)</f>
        <v>0</v>
      </c>
    </row>
    <row r="2900" spans="12:14" x14ac:dyDescent="0.25">
      <c r="L2900" s="15">
        <f>SUM($N$22:N2900)</f>
        <v>3</v>
      </c>
      <c r="M2900" s="15" t="str">
        <f>IF('Base articles déposés'!$A2889='Récap par déposant'!$H$2,'Base articles déposés'!$B2889,"")</f>
        <v/>
      </c>
      <c r="N2900" s="15">
        <f t="shared" si="58"/>
        <v>0</v>
      </c>
    </row>
    <row r="2901" spans="12:14" x14ac:dyDescent="0.25">
      <c r="L2901" s="15">
        <f>SUM($N$22:N2901)</f>
        <v>3</v>
      </c>
      <c r="M2901" s="15" t="str">
        <f>IF('Base articles déposés'!$A2890='Récap par déposant'!$H$2,'Base articles déposés'!$B2890,"")</f>
        <v/>
      </c>
      <c r="N2901" s="15">
        <f t="shared" si="58"/>
        <v>0</v>
      </c>
    </row>
    <row r="2902" spans="12:14" x14ac:dyDescent="0.25">
      <c r="L2902" s="15">
        <f>SUM($N$22:N2902)</f>
        <v>3</v>
      </c>
      <c r="M2902" s="15" t="str">
        <f>IF('Base articles déposés'!$A2891='Récap par déposant'!$H$2,'Base articles déposés'!$B2891,"")</f>
        <v/>
      </c>
      <c r="N2902" s="15">
        <f t="shared" si="58"/>
        <v>0</v>
      </c>
    </row>
    <row r="2903" spans="12:14" x14ac:dyDescent="0.25">
      <c r="L2903" s="15">
        <f>SUM($N$22:N2903)</f>
        <v>3</v>
      </c>
      <c r="M2903" s="15" t="str">
        <f>IF('Base articles déposés'!$A2892='Récap par déposant'!$H$2,'Base articles déposés'!$B2892,"")</f>
        <v/>
      </c>
      <c r="N2903" s="15">
        <f t="shared" si="58"/>
        <v>0</v>
      </c>
    </row>
    <row r="2904" spans="12:14" x14ac:dyDescent="0.25">
      <c r="L2904" s="15">
        <f>SUM($N$22:N2904)</f>
        <v>3</v>
      </c>
      <c r="M2904" s="15" t="str">
        <f>IF('Base articles déposés'!$A2893='Récap par déposant'!$H$2,'Base articles déposés'!$B2893,"")</f>
        <v/>
      </c>
      <c r="N2904" s="15">
        <f t="shared" si="58"/>
        <v>0</v>
      </c>
    </row>
    <row r="2905" spans="12:14" x14ac:dyDescent="0.25">
      <c r="L2905" s="15">
        <f>SUM($N$22:N2905)</f>
        <v>3</v>
      </c>
      <c r="M2905" s="15" t="str">
        <f>IF('Base articles déposés'!$A2894='Récap par déposant'!$H$2,'Base articles déposés'!$B2894,"")</f>
        <v/>
      </c>
      <c r="N2905" s="15">
        <f t="shared" si="58"/>
        <v>0</v>
      </c>
    </row>
    <row r="2906" spans="12:14" x14ac:dyDescent="0.25">
      <c r="L2906" s="15">
        <f>SUM($N$22:N2906)</f>
        <v>3</v>
      </c>
      <c r="M2906" s="15" t="str">
        <f>IF('Base articles déposés'!$A2895='Récap par déposant'!$H$2,'Base articles déposés'!$B2895,"")</f>
        <v/>
      </c>
      <c r="N2906" s="15">
        <f t="shared" si="58"/>
        <v>0</v>
      </c>
    </row>
    <row r="2907" spans="12:14" x14ac:dyDescent="0.25">
      <c r="L2907" s="15">
        <f>SUM($N$22:N2907)</f>
        <v>3</v>
      </c>
      <c r="M2907" s="15" t="str">
        <f>IF('Base articles déposés'!$A2896='Récap par déposant'!$H$2,'Base articles déposés'!$B2896,"")</f>
        <v/>
      </c>
      <c r="N2907" s="15">
        <f t="shared" si="58"/>
        <v>0</v>
      </c>
    </row>
    <row r="2908" spans="12:14" x14ac:dyDescent="0.25">
      <c r="L2908" s="15">
        <f>SUM($N$22:N2908)</f>
        <v>3</v>
      </c>
      <c r="M2908" s="15" t="str">
        <f>IF('Base articles déposés'!$A2897='Récap par déposant'!$H$2,'Base articles déposés'!$B2897,"")</f>
        <v/>
      </c>
      <c r="N2908" s="15">
        <f t="shared" si="58"/>
        <v>0</v>
      </c>
    </row>
    <row r="2909" spans="12:14" x14ac:dyDescent="0.25">
      <c r="L2909" s="15">
        <f>SUM($N$22:N2909)</f>
        <v>3</v>
      </c>
      <c r="M2909" s="15" t="str">
        <f>IF('Base articles déposés'!$A2898='Récap par déposant'!$H$2,'Base articles déposés'!$B2898,"")</f>
        <v/>
      </c>
      <c r="N2909" s="15">
        <f t="shared" si="58"/>
        <v>0</v>
      </c>
    </row>
    <row r="2910" spans="12:14" x14ac:dyDescent="0.25">
      <c r="L2910" s="15">
        <f>SUM($N$22:N2910)</f>
        <v>3</v>
      </c>
      <c r="M2910" s="15" t="str">
        <f>IF('Base articles déposés'!$A2899='Récap par déposant'!$H$2,'Base articles déposés'!$B2899,"")</f>
        <v/>
      </c>
      <c r="N2910" s="15">
        <f t="shared" si="58"/>
        <v>0</v>
      </c>
    </row>
    <row r="2911" spans="12:14" x14ac:dyDescent="0.25">
      <c r="L2911" s="15">
        <f>SUM($N$22:N2911)</f>
        <v>3</v>
      </c>
      <c r="M2911" s="15" t="str">
        <f>IF('Base articles déposés'!$A2900='Récap par déposant'!$H$2,'Base articles déposés'!$B2900,"")</f>
        <v/>
      </c>
      <c r="N2911" s="15">
        <f t="shared" si="58"/>
        <v>0</v>
      </c>
    </row>
    <row r="2912" spans="12:14" x14ac:dyDescent="0.25">
      <c r="L2912" s="15">
        <f>SUM($N$22:N2912)</f>
        <v>3</v>
      </c>
      <c r="M2912" s="15" t="str">
        <f>IF('Base articles déposés'!$A2901='Récap par déposant'!$H$2,'Base articles déposés'!$B2901,"")</f>
        <v/>
      </c>
      <c r="N2912" s="15">
        <f t="shared" si="58"/>
        <v>0</v>
      </c>
    </row>
    <row r="2913" spans="12:14" x14ac:dyDescent="0.25">
      <c r="L2913" s="15">
        <f>SUM($N$22:N2913)</f>
        <v>3</v>
      </c>
      <c r="M2913" s="15" t="str">
        <f>IF('Base articles déposés'!$A2902='Récap par déposant'!$H$2,'Base articles déposés'!$B2902,"")</f>
        <v/>
      </c>
      <c r="N2913" s="15">
        <f t="shared" si="58"/>
        <v>0</v>
      </c>
    </row>
    <row r="2914" spans="12:14" x14ac:dyDescent="0.25">
      <c r="L2914" s="15">
        <f>SUM($N$22:N2914)</f>
        <v>3</v>
      </c>
      <c r="M2914" s="15" t="str">
        <f>IF('Base articles déposés'!$A2903='Récap par déposant'!$H$2,'Base articles déposés'!$B2903,"")</f>
        <v/>
      </c>
      <c r="N2914" s="15">
        <f t="shared" si="58"/>
        <v>0</v>
      </c>
    </row>
    <row r="2915" spans="12:14" x14ac:dyDescent="0.25">
      <c r="L2915" s="15">
        <f>SUM($N$22:N2915)</f>
        <v>3</v>
      </c>
      <c r="M2915" s="15" t="str">
        <f>IF('Base articles déposés'!$A2904='Récap par déposant'!$H$2,'Base articles déposés'!$B2904,"")</f>
        <v/>
      </c>
      <c r="N2915" s="15">
        <f t="shared" si="58"/>
        <v>0</v>
      </c>
    </row>
    <row r="2916" spans="12:14" x14ac:dyDescent="0.25">
      <c r="L2916" s="15">
        <f>SUM($N$22:N2916)</f>
        <v>3</v>
      </c>
      <c r="M2916" s="15" t="str">
        <f>IF('Base articles déposés'!$A2905='Récap par déposant'!$H$2,'Base articles déposés'!$B2905,"")</f>
        <v/>
      </c>
      <c r="N2916" s="15">
        <f t="shared" si="58"/>
        <v>0</v>
      </c>
    </row>
    <row r="2917" spans="12:14" x14ac:dyDescent="0.25">
      <c r="L2917" s="15">
        <f>SUM($N$22:N2917)</f>
        <v>3</v>
      </c>
      <c r="M2917" s="15" t="str">
        <f>IF('Base articles déposés'!$A2906='Récap par déposant'!$H$2,'Base articles déposés'!$B2906,"")</f>
        <v/>
      </c>
      <c r="N2917" s="15">
        <f t="shared" si="58"/>
        <v>0</v>
      </c>
    </row>
    <row r="2918" spans="12:14" x14ac:dyDescent="0.25">
      <c r="L2918" s="15">
        <f>SUM($N$22:N2918)</f>
        <v>3</v>
      </c>
      <c r="M2918" s="15" t="str">
        <f>IF('Base articles déposés'!$A2907='Récap par déposant'!$H$2,'Base articles déposés'!$B2907,"")</f>
        <v/>
      </c>
      <c r="N2918" s="15">
        <f t="shared" si="58"/>
        <v>0</v>
      </c>
    </row>
    <row r="2919" spans="12:14" x14ac:dyDescent="0.25">
      <c r="L2919" s="15">
        <f>SUM($N$22:N2919)</f>
        <v>3</v>
      </c>
      <c r="M2919" s="15" t="str">
        <f>IF('Base articles déposés'!$A2908='Récap par déposant'!$H$2,'Base articles déposés'!$B2908,"")</f>
        <v/>
      </c>
      <c r="N2919" s="15">
        <f t="shared" si="58"/>
        <v>0</v>
      </c>
    </row>
    <row r="2920" spans="12:14" x14ac:dyDescent="0.25">
      <c r="L2920" s="15">
        <f>SUM($N$22:N2920)</f>
        <v>3</v>
      </c>
      <c r="M2920" s="15" t="str">
        <f>IF('Base articles déposés'!$A2909='Récap par déposant'!$H$2,'Base articles déposés'!$B2909,"")</f>
        <v/>
      </c>
      <c r="N2920" s="15">
        <f t="shared" si="58"/>
        <v>0</v>
      </c>
    </row>
    <row r="2921" spans="12:14" x14ac:dyDescent="0.25">
      <c r="L2921" s="15">
        <f>SUM($N$22:N2921)</f>
        <v>3</v>
      </c>
      <c r="M2921" s="15" t="str">
        <f>IF('Base articles déposés'!$A2910='Récap par déposant'!$H$2,'Base articles déposés'!$B2910,"")</f>
        <v/>
      </c>
      <c r="N2921" s="15">
        <f t="shared" si="58"/>
        <v>0</v>
      </c>
    </row>
    <row r="2922" spans="12:14" x14ac:dyDescent="0.25">
      <c r="L2922" s="15">
        <f>SUM($N$22:N2922)</f>
        <v>3</v>
      </c>
      <c r="M2922" s="15" t="str">
        <f>IF('Base articles déposés'!$A2911='Récap par déposant'!$H$2,'Base articles déposés'!$B2911,"")</f>
        <v/>
      </c>
      <c r="N2922" s="15">
        <f t="shared" si="58"/>
        <v>0</v>
      </c>
    </row>
    <row r="2923" spans="12:14" x14ac:dyDescent="0.25">
      <c r="L2923" s="15">
        <f>SUM($N$22:N2923)</f>
        <v>3</v>
      </c>
      <c r="M2923" s="15" t="str">
        <f>IF('Base articles déposés'!$A2912='Récap par déposant'!$H$2,'Base articles déposés'!$B2912,"")</f>
        <v/>
      </c>
      <c r="N2923" s="15">
        <f t="shared" si="58"/>
        <v>0</v>
      </c>
    </row>
    <row r="2924" spans="12:14" x14ac:dyDescent="0.25">
      <c r="L2924" s="15">
        <f>SUM($N$22:N2924)</f>
        <v>3</v>
      </c>
      <c r="M2924" s="15" t="str">
        <f>IF('Base articles déposés'!$A2913='Récap par déposant'!$H$2,'Base articles déposés'!$B2913,"")</f>
        <v/>
      </c>
      <c r="N2924" s="15">
        <f t="shared" si="58"/>
        <v>0</v>
      </c>
    </row>
    <row r="2925" spans="12:14" x14ac:dyDescent="0.25">
      <c r="L2925" s="15">
        <f>SUM($N$22:N2925)</f>
        <v>3</v>
      </c>
      <c r="M2925" s="15" t="str">
        <f>IF('Base articles déposés'!$A2914='Récap par déposant'!$H$2,'Base articles déposés'!$B2914,"")</f>
        <v/>
      </c>
      <c r="N2925" s="15">
        <f t="shared" si="58"/>
        <v>0</v>
      </c>
    </row>
    <row r="2926" spans="12:14" x14ac:dyDescent="0.25">
      <c r="L2926" s="15">
        <f>SUM($N$22:N2926)</f>
        <v>3</v>
      </c>
      <c r="M2926" s="15" t="str">
        <f>IF('Base articles déposés'!$A2915='Récap par déposant'!$H$2,'Base articles déposés'!$B2915,"")</f>
        <v/>
      </c>
      <c r="N2926" s="15">
        <f t="shared" si="58"/>
        <v>0</v>
      </c>
    </row>
    <row r="2927" spans="12:14" x14ac:dyDescent="0.25">
      <c r="L2927" s="15">
        <f>SUM($N$22:N2927)</f>
        <v>3</v>
      </c>
      <c r="M2927" s="15" t="str">
        <f>IF('Base articles déposés'!$A2916='Récap par déposant'!$H$2,'Base articles déposés'!$B2916,"")</f>
        <v/>
      </c>
      <c r="N2927" s="15">
        <f t="shared" si="58"/>
        <v>0</v>
      </c>
    </row>
    <row r="2928" spans="12:14" x14ac:dyDescent="0.25">
      <c r="L2928" s="15">
        <f>SUM($N$22:N2928)</f>
        <v>3</v>
      </c>
      <c r="M2928" s="15" t="str">
        <f>IF('Base articles déposés'!$A2917='Récap par déposant'!$H$2,'Base articles déposés'!$B2917,"")</f>
        <v/>
      </c>
      <c r="N2928" s="15">
        <f t="shared" si="58"/>
        <v>0</v>
      </c>
    </row>
    <row r="2929" spans="12:14" x14ac:dyDescent="0.25">
      <c r="L2929" s="15">
        <f>SUM($N$22:N2929)</f>
        <v>3</v>
      </c>
      <c r="M2929" s="15" t="str">
        <f>IF('Base articles déposés'!$A2918='Récap par déposant'!$H$2,'Base articles déposés'!$B2918,"")</f>
        <v/>
      </c>
      <c r="N2929" s="15">
        <f t="shared" si="58"/>
        <v>0</v>
      </c>
    </row>
    <row r="2930" spans="12:14" x14ac:dyDescent="0.25">
      <c r="L2930" s="15">
        <f>SUM($N$22:N2930)</f>
        <v>3</v>
      </c>
      <c r="M2930" s="15" t="str">
        <f>IF('Base articles déposés'!$A2919='Récap par déposant'!$H$2,'Base articles déposés'!$B2919,"")</f>
        <v/>
      </c>
      <c r="N2930" s="15">
        <f t="shared" si="58"/>
        <v>0</v>
      </c>
    </row>
    <row r="2931" spans="12:14" x14ac:dyDescent="0.25">
      <c r="L2931" s="15">
        <f>SUM($N$22:N2931)</f>
        <v>3</v>
      </c>
      <c r="M2931" s="15" t="str">
        <f>IF('Base articles déposés'!$A2920='Récap par déposant'!$H$2,'Base articles déposés'!$B2920,"")</f>
        <v/>
      </c>
      <c r="N2931" s="15">
        <f t="shared" si="58"/>
        <v>0</v>
      </c>
    </row>
    <row r="2932" spans="12:14" x14ac:dyDescent="0.25">
      <c r="L2932" s="15">
        <f>SUM($N$22:N2932)</f>
        <v>3</v>
      </c>
      <c r="M2932" s="15" t="str">
        <f>IF('Base articles déposés'!$A2921='Récap par déposant'!$H$2,'Base articles déposés'!$B2921,"")</f>
        <v/>
      </c>
      <c r="N2932" s="15">
        <f t="shared" si="58"/>
        <v>0</v>
      </c>
    </row>
    <row r="2933" spans="12:14" x14ac:dyDescent="0.25">
      <c r="L2933" s="15">
        <f>SUM($N$22:N2933)</f>
        <v>3</v>
      </c>
      <c r="M2933" s="15" t="str">
        <f>IF('Base articles déposés'!$A2922='Récap par déposant'!$H$2,'Base articles déposés'!$B2922,"")</f>
        <v/>
      </c>
      <c r="N2933" s="15">
        <f t="shared" si="58"/>
        <v>0</v>
      </c>
    </row>
    <row r="2934" spans="12:14" x14ac:dyDescent="0.25">
      <c r="L2934" s="15">
        <f>SUM($N$22:N2934)</f>
        <v>3</v>
      </c>
      <c r="M2934" s="15" t="str">
        <f>IF('Base articles déposés'!$A2923='Récap par déposant'!$H$2,'Base articles déposés'!$B2923,"")</f>
        <v/>
      </c>
      <c r="N2934" s="15">
        <f t="shared" si="58"/>
        <v>0</v>
      </c>
    </row>
    <row r="2935" spans="12:14" x14ac:dyDescent="0.25">
      <c r="L2935" s="15">
        <f>SUM($N$22:N2935)</f>
        <v>3</v>
      </c>
      <c r="M2935" s="15" t="str">
        <f>IF('Base articles déposés'!$A2924='Récap par déposant'!$H$2,'Base articles déposés'!$B2924,"")</f>
        <v/>
      </c>
      <c r="N2935" s="15">
        <f t="shared" si="58"/>
        <v>0</v>
      </c>
    </row>
    <row r="2936" spans="12:14" x14ac:dyDescent="0.25">
      <c r="L2936" s="15">
        <f>SUM($N$22:N2936)</f>
        <v>3</v>
      </c>
      <c r="M2936" s="15" t="str">
        <f>IF('Base articles déposés'!$A2925='Récap par déposant'!$H$2,'Base articles déposés'!$B2925,"")</f>
        <v/>
      </c>
      <c r="N2936" s="15">
        <f t="shared" si="58"/>
        <v>0</v>
      </c>
    </row>
    <row r="2937" spans="12:14" x14ac:dyDescent="0.25">
      <c r="L2937" s="15">
        <f>SUM($N$22:N2937)</f>
        <v>3</v>
      </c>
      <c r="M2937" s="15" t="str">
        <f>IF('Base articles déposés'!$A2926='Récap par déposant'!$H$2,'Base articles déposés'!$B2926,"")</f>
        <v/>
      </c>
      <c r="N2937" s="15">
        <f t="shared" si="58"/>
        <v>0</v>
      </c>
    </row>
    <row r="2938" spans="12:14" x14ac:dyDescent="0.25">
      <c r="L2938" s="15">
        <f>SUM($N$22:N2938)</f>
        <v>3</v>
      </c>
      <c r="M2938" s="15" t="str">
        <f>IF('Base articles déposés'!$A2927='Récap par déposant'!$H$2,'Base articles déposés'!$B2927,"")</f>
        <v/>
      </c>
      <c r="N2938" s="15">
        <f t="shared" si="58"/>
        <v>0</v>
      </c>
    </row>
    <row r="2939" spans="12:14" x14ac:dyDescent="0.25">
      <c r="L2939" s="15">
        <f>SUM($N$22:N2939)</f>
        <v>3</v>
      </c>
      <c r="M2939" s="15" t="str">
        <f>IF('Base articles déposés'!$A2928='Récap par déposant'!$H$2,'Base articles déposés'!$B2928,"")</f>
        <v/>
      </c>
      <c r="N2939" s="15">
        <f t="shared" si="58"/>
        <v>0</v>
      </c>
    </row>
    <row r="2940" spans="12:14" x14ac:dyDescent="0.25">
      <c r="L2940" s="15">
        <f>SUM($N$22:N2940)</f>
        <v>3</v>
      </c>
      <c r="M2940" s="15" t="str">
        <f>IF('Base articles déposés'!$A2929='Récap par déposant'!$H$2,'Base articles déposés'!$B2929,"")</f>
        <v/>
      </c>
      <c r="N2940" s="15">
        <f t="shared" si="58"/>
        <v>0</v>
      </c>
    </row>
    <row r="2941" spans="12:14" x14ac:dyDescent="0.25">
      <c r="L2941" s="15">
        <f>SUM($N$22:N2941)</f>
        <v>3</v>
      </c>
      <c r="M2941" s="15" t="str">
        <f>IF('Base articles déposés'!$A2930='Récap par déposant'!$H$2,'Base articles déposés'!$B2930,"")</f>
        <v/>
      </c>
      <c r="N2941" s="15">
        <f t="shared" si="58"/>
        <v>0</v>
      </c>
    </row>
    <row r="2942" spans="12:14" x14ac:dyDescent="0.25">
      <c r="L2942" s="15">
        <f>SUM($N$22:N2942)</f>
        <v>3</v>
      </c>
      <c r="M2942" s="15" t="str">
        <f>IF('Base articles déposés'!$A2931='Récap par déposant'!$H$2,'Base articles déposés'!$B2931,"")</f>
        <v/>
      </c>
      <c r="N2942" s="15">
        <f t="shared" si="58"/>
        <v>0</v>
      </c>
    </row>
    <row r="2943" spans="12:14" x14ac:dyDescent="0.25">
      <c r="L2943" s="15">
        <f>SUM($N$22:N2943)</f>
        <v>3</v>
      </c>
      <c r="M2943" s="15" t="str">
        <f>IF('Base articles déposés'!$A2932='Récap par déposant'!$H$2,'Base articles déposés'!$B2932,"")</f>
        <v/>
      </c>
      <c r="N2943" s="15">
        <f t="shared" si="58"/>
        <v>0</v>
      </c>
    </row>
    <row r="2944" spans="12:14" x14ac:dyDescent="0.25">
      <c r="L2944" s="15">
        <f>SUM($N$22:N2944)</f>
        <v>3</v>
      </c>
      <c r="M2944" s="15" t="str">
        <f>IF('Base articles déposés'!$A2933='Récap par déposant'!$H$2,'Base articles déposés'!$B2933,"")</f>
        <v/>
      </c>
      <c r="N2944" s="15">
        <f t="shared" si="58"/>
        <v>0</v>
      </c>
    </row>
    <row r="2945" spans="12:14" x14ac:dyDescent="0.25">
      <c r="L2945" s="15">
        <f>SUM($N$22:N2945)</f>
        <v>3</v>
      </c>
      <c r="M2945" s="15" t="str">
        <f>IF('Base articles déposés'!$A2934='Récap par déposant'!$H$2,'Base articles déposés'!$B2934,"")</f>
        <v/>
      </c>
      <c r="N2945" s="15">
        <f t="shared" si="58"/>
        <v>0</v>
      </c>
    </row>
    <row r="2946" spans="12:14" x14ac:dyDescent="0.25">
      <c r="L2946" s="15">
        <f>SUM($N$22:N2946)</f>
        <v>3</v>
      </c>
      <c r="M2946" s="15" t="str">
        <f>IF('Base articles déposés'!$A2935='Récap par déposant'!$H$2,'Base articles déposés'!$B2935,"")</f>
        <v/>
      </c>
      <c r="N2946" s="15">
        <f t="shared" si="58"/>
        <v>0</v>
      </c>
    </row>
    <row r="2947" spans="12:14" x14ac:dyDescent="0.25">
      <c r="L2947" s="15">
        <f>SUM($N$22:N2947)</f>
        <v>3</v>
      </c>
      <c r="M2947" s="15" t="str">
        <f>IF('Base articles déposés'!$A2936='Récap par déposant'!$H$2,'Base articles déposés'!$B2936,"")</f>
        <v/>
      </c>
      <c r="N2947" s="15">
        <f t="shared" si="58"/>
        <v>0</v>
      </c>
    </row>
    <row r="2948" spans="12:14" x14ac:dyDescent="0.25">
      <c r="L2948" s="15">
        <f>SUM($N$22:N2948)</f>
        <v>3</v>
      </c>
      <c r="M2948" s="15" t="str">
        <f>IF('Base articles déposés'!$A2937='Récap par déposant'!$H$2,'Base articles déposés'!$B2937,"")</f>
        <v/>
      </c>
      <c r="N2948" s="15">
        <f t="shared" si="58"/>
        <v>0</v>
      </c>
    </row>
    <row r="2949" spans="12:14" x14ac:dyDescent="0.25">
      <c r="L2949" s="15">
        <f>SUM($N$22:N2949)</f>
        <v>3</v>
      </c>
      <c r="M2949" s="15" t="str">
        <f>IF('Base articles déposés'!$A2938='Récap par déposant'!$H$2,'Base articles déposés'!$B2938,"")</f>
        <v/>
      </c>
      <c r="N2949" s="15">
        <f t="shared" si="58"/>
        <v>0</v>
      </c>
    </row>
    <row r="2950" spans="12:14" x14ac:dyDescent="0.25">
      <c r="L2950" s="15">
        <f>SUM($N$22:N2950)</f>
        <v>3</v>
      </c>
      <c r="M2950" s="15" t="str">
        <f>IF('Base articles déposés'!$A2939='Récap par déposant'!$H$2,'Base articles déposés'!$B2939,"")</f>
        <v/>
      </c>
      <c r="N2950" s="15">
        <f t="shared" si="58"/>
        <v>0</v>
      </c>
    </row>
    <row r="2951" spans="12:14" x14ac:dyDescent="0.25">
      <c r="L2951" s="15">
        <f>SUM($N$22:N2951)</f>
        <v>3</v>
      </c>
      <c r="M2951" s="15" t="str">
        <f>IF('Base articles déposés'!$A2940='Récap par déposant'!$H$2,'Base articles déposés'!$B2940,"")</f>
        <v/>
      </c>
      <c r="N2951" s="15">
        <f t="shared" si="58"/>
        <v>0</v>
      </c>
    </row>
    <row r="2952" spans="12:14" x14ac:dyDescent="0.25">
      <c r="L2952" s="15">
        <f>SUM($N$22:N2952)</f>
        <v>3</v>
      </c>
      <c r="M2952" s="15" t="str">
        <f>IF('Base articles déposés'!$A2941='Récap par déposant'!$H$2,'Base articles déposés'!$B2941,"")</f>
        <v/>
      </c>
      <c r="N2952" s="15">
        <f t="shared" si="58"/>
        <v>0</v>
      </c>
    </row>
    <row r="2953" spans="12:14" x14ac:dyDescent="0.25">
      <c r="L2953" s="15">
        <f>SUM($N$22:N2953)</f>
        <v>3</v>
      </c>
      <c r="M2953" s="15" t="str">
        <f>IF('Base articles déposés'!$A2942='Récap par déposant'!$H$2,'Base articles déposés'!$B2942,"")</f>
        <v/>
      </c>
      <c r="N2953" s="15">
        <f t="shared" si="58"/>
        <v>0</v>
      </c>
    </row>
    <row r="2954" spans="12:14" x14ac:dyDescent="0.25">
      <c r="L2954" s="15">
        <f>SUM($N$22:N2954)</f>
        <v>3</v>
      </c>
      <c r="M2954" s="15" t="str">
        <f>IF('Base articles déposés'!$A2943='Récap par déposant'!$H$2,'Base articles déposés'!$B2943,"")</f>
        <v/>
      </c>
      <c r="N2954" s="15">
        <f t="shared" si="58"/>
        <v>0</v>
      </c>
    </row>
    <row r="2955" spans="12:14" x14ac:dyDescent="0.25">
      <c r="L2955" s="15">
        <f>SUM($N$22:N2955)</f>
        <v>3</v>
      </c>
      <c r="M2955" s="15" t="str">
        <f>IF('Base articles déposés'!$A2944='Récap par déposant'!$H$2,'Base articles déposés'!$B2944,"")</f>
        <v/>
      </c>
      <c r="N2955" s="15">
        <f t="shared" si="58"/>
        <v>0</v>
      </c>
    </row>
    <row r="2956" spans="12:14" x14ac:dyDescent="0.25">
      <c r="L2956" s="15">
        <f>SUM($N$22:N2956)</f>
        <v>3</v>
      </c>
      <c r="M2956" s="15" t="str">
        <f>IF('Base articles déposés'!$A2945='Récap par déposant'!$H$2,'Base articles déposés'!$B2945,"")</f>
        <v/>
      </c>
      <c r="N2956" s="15">
        <f t="shared" si="58"/>
        <v>0</v>
      </c>
    </row>
    <row r="2957" spans="12:14" x14ac:dyDescent="0.25">
      <c r="L2957" s="15">
        <f>SUM($N$22:N2957)</f>
        <v>3</v>
      </c>
      <c r="M2957" s="15" t="str">
        <f>IF('Base articles déposés'!$A2946='Récap par déposant'!$H$2,'Base articles déposés'!$B2946,"")</f>
        <v/>
      </c>
      <c r="N2957" s="15">
        <f t="shared" si="58"/>
        <v>0</v>
      </c>
    </row>
    <row r="2958" spans="12:14" x14ac:dyDescent="0.25">
      <c r="L2958" s="15">
        <f>SUM($N$22:N2958)</f>
        <v>3</v>
      </c>
      <c r="M2958" s="15" t="str">
        <f>IF('Base articles déposés'!$A2947='Récap par déposant'!$H$2,'Base articles déposés'!$B2947,"")</f>
        <v/>
      </c>
      <c r="N2958" s="15">
        <f t="shared" si="58"/>
        <v>0</v>
      </c>
    </row>
    <row r="2959" spans="12:14" x14ac:dyDescent="0.25">
      <c r="L2959" s="15">
        <f>SUM($N$22:N2959)</f>
        <v>3</v>
      </c>
      <c r="M2959" s="15" t="str">
        <f>IF('Base articles déposés'!$A2948='Récap par déposant'!$H$2,'Base articles déposés'!$B2948,"")</f>
        <v/>
      </c>
      <c r="N2959" s="15">
        <f t="shared" si="58"/>
        <v>0</v>
      </c>
    </row>
    <row r="2960" spans="12:14" x14ac:dyDescent="0.25">
      <c r="L2960" s="15">
        <f>SUM($N$22:N2960)</f>
        <v>3</v>
      </c>
      <c r="M2960" s="15" t="str">
        <f>IF('Base articles déposés'!$A2949='Récap par déposant'!$H$2,'Base articles déposés'!$B2949,"")</f>
        <v/>
      </c>
      <c r="N2960" s="15">
        <f t="shared" si="58"/>
        <v>0</v>
      </c>
    </row>
    <row r="2961" spans="12:14" x14ac:dyDescent="0.25">
      <c r="L2961" s="15">
        <f>SUM($N$22:N2961)</f>
        <v>3</v>
      </c>
      <c r="M2961" s="15" t="str">
        <f>IF('Base articles déposés'!$A2950='Récap par déposant'!$H$2,'Base articles déposés'!$B2950,"")</f>
        <v/>
      </c>
      <c r="N2961" s="15">
        <f t="shared" si="58"/>
        <v>0</v>
      </c>
    </row>
    <row r="2962" spans="12:14" x14ac:dyDescent="0.25">
      <c r="L2962" s="15">
        <f>SUM($N$22:N2962)</f>
        <v>3</v>
      </c>
      <c r="M2962" s="15" t="str">
        <f>IF('Base articles déposés'!$A2951='Récap par déposant'!$H$2,'Base articles déposés'!$B2951,"")</f>
        <v/>
      </c>
      <c r="N2962" s="15">
        <f t="shared" si="58"/>
        <v>0</v>
      </c>
    </row>
    <row r="2963" spans="12:14" x14ac:dyDescent="0.25">
      <c r="L2963" s="15">
        <f>SUM($N$22:N2963)</f>
        <v>3</v>
      </c>
      <c r="M2963" s="15" t="str">
        <f>IF('Base articles déposés'!$A2952='Récap par déposant'!$H$2,'Base articles déposés'!$B2952,"")</f>
        <v/>
      </c>
      <c r="N2963" s="15">
        <f t="shared" ref="N2963:N3026" si="59">IF(M2963="",0,1)</f>
        <v>0</v>
      </c>
    </row>
    <row r="2964" spans="12:14" x14ac:dyDescent="0.25">
      <c r="L2964" s="15">
        <f>SUM($N$22:N2964)</f>
        <v>3</v>
      </c>
      <c r="M2964" s="15" t="str">
        <f>IF('Base articles déposés'!$A2953='Récap par déposant'!$H$2,'Base articles déposés'!$B2953,"")</f>
        <v/>
      </c>
      <c r="N2964" s="15">
        <f t="shared" si="59"/>
        <v>0</v>
      </c>
    </row>
    <row r="2965" spans="12:14" x14ac:dyDescent="0.25">
      <c r="L2965" s="15">
        <f>SUM($N$22:N2965)</f>
        <v>3</v>
      </c>
      <c r="M2965" s="15" t="str">
        <f>IF('Base articles déposés'!$A2954='Récap par déposant'!$H$2,'Base articles déposés'!$B2954,"")</f>
        <v/>
      </c>
      <c r="N2965" s="15">
        <f t="shared" si="59"/>
        <v>0</v>
      </c>
    </row>
    <row r="2966" spans="12:14" x14ac:dyDescent="0.25">
      <c r="L2966" s="15">
        <f>SUM($N$22:N2966)</f>
        <v>3</v>
      </c>
      <c r="M2966" s="15" t="str">
        <f>IF('Base articles déposés'!$A2955='Récap par déposant'!$H$2,'Base articles déposés'!$B2955,"")</f>
        <v/>
      </c>
      <c r="N2966" s="15">
        <f t="shared" si="59"/>
        <v>0</v>
      </c>
    </row>
    <row r="2967" spans="12:14" x14ac:dyDescent="0.25">
      <c r="L2967" s="15">
        <f>SUM($N$22:N2967)</f>
        <v>3</v>
      </c>
      <c r="M2967" s="15" t="str">
        <f>IF('Base articles déposés'!$A2956='Récap par déposant'!$H$2,'Base articles déposés'!$B2956,"")</f>
        <v/>
      </c>
      <c r="N2967" s="15">
        <f t="shared" si="59"/>
        <v>0</v>
      </c>
    </row>
    <row r="2968" spans="12:14" x14ac:dyDescent="0.25">
      <c r="L2968" s="15">
        <f>SUM($N$22:N2968)</f>
        <v>3</v>
      </c>
      <c r="M2968" s="15" t="str">
        <f>IF('Base articles déposés'!$A2957='Récap par déposant'!$H$2,'Base articles déposés'!$B2957,"")</f>
        <v/>
      </c>
      <c r="N2968" s="15">
        <f t="shared" si="59"/>
        <v>0</v>
      </c>
    </row>
    <row r="2969" spans="12:14" x14ac:dyDescent="0.25">
      <c r="L2969" s="15">
        <f>SUM($N$22:N2969)</f>
        <v>3</v>
      </c>
      <c r="M2969" s="15" t="str">
        <f>IF('Base articles déposés'!$A2958='Récap par déposant'!$H$2,'Base articles déposés'!$B2958,"")</f>
        <v/>
      </c>
      <c r="N2969" s="15">
        <f t="shared" si="59"/>
        <v>0</v>
      </c>
    </row>
    <row r="2970" spans="12:14" x14ac:dyDescent="0.25">
      <c r="L2970" s="15">
        <f>SUM($N$22:N2970)</f>
        <v>3</v>
      </c>
      <c r="M2970" s="15" t="str">
        <f>IF('Base articles déposés'!$A2959='Récap par déposant'!$H$2,'Base articles déposés'!$B2959,"")</f>
        <v/>
      </c>
      <c r="N2970" s="15">
        <f t="shared" si="59"/>
        <v>0</v>
      </c>
    </row>
    <row r="2971" spans="12:14" x14ac:dyDescent="0.25">
      <c r="L2971" s="15">
        <f>SUM($N$22:N2971)</f>
        <v>3</v>
      </c>
      <c r="M2971" s="15" t="str">
        <f>IF('Base articles déposés'!$A2960='Récap par déposant'!$H$2,'Base articles déposés'!$B2960,"")</f>
        <v/>
      </c>
      <c r="N2971" s="15">
        <f t="shared" si="59"/>
        <v>0</v>
      </c>
    </row>
    <row r="2972" spans="12:14" x14ac:dyDescent="0.25">
      <c r="L2972" s="15">
        <f>SUM($N$22:N2972)</f>
        <v>3</v>
      </c>
      <c r="M2972" s="15" t="str">
        <f>IF('Base articles déposés'!$A2961='Récap par déposant'!$H$2,'Base articles déposés'!$B2961,"")</f>
        <v/>
      </c>
      <c r="N2972" s="15">
        <f t="shared" si="59"/>
        <v>0</v>
      </c>
    </row>
    <row r="2973" spans="12:14" x14ac:dyDescent="0.25">
      <c r="L2973" s="15">
        <f>SUM($N$22:N2973)</f>
        <v>3</v>
      </c>
      <c r="M2973" s="15" t="str">
        <f>IF('Base articles déposés'!$A2962='Récap par déposant'!$H$2,'Base articles déposés'!$B2962,"")</f>
        <v/>
      </c>
      <c r="N2973" s="15">
        <f t="shared" si="59"/>
        <v>0</v>
      </c>
    </row>
    <row r="2974" spans="12:14" x14ac:dyDescent="0.25">
      <c r="L2974" s="15">
        <f>SUM($N$22:N2974)</f>
        <v>3</v>
      </c>
      <c r="M2974" s="15" t="str">
        <f>IF('Base articles déposés'!$A2963='Récap par déposant'!$H$2,'Base articles déposés'!$B2963,"")</f>
        <v/>
      </c>
      <c r="N2974" s="15">
        <f t="shared" si="59"/>
        <v>0</v>
      </c>
    </row>
    <row r="2975" spans="12:14" x14ac:dyDescent="0.25">
      <c r="L2975" s="15">
        <f>SUM($N$22:N2975)</f>
        <v>3</v>
      </c>
      <c r="M2975" s="15" t="str">
        <f>IF('Base articles déposés'!$A2964='Récap par déposant'!$H$2,'Base articles déposés'!$B2964,"")</f>
        <v/>
      </c>
      <c r="N2975" s="15">
        <f t="shared" si="59"/>
        <v>0</v>
      </c>
    </row>
    <row r="2976" spans="12:14" x14ac:dyDescent="0.25">
      <c r="L2976" s="15">
        <f>SUM($N$22:N2976)</f>
        <v>3</v>
      </c>
      <c r="M2976" s="15" t="str">
        <f>IF('Base articles déposés'!$A2965='Récap par déposant'!$H$2,'Base articles déposés'!$B2965,"")</f>
        <v/>
      </c>
      <c r="N2976" s="15">
        <f t="shared" si="59"/>
        <v>0</v>
      </c>
    </row>
    <row r="2977" spans="12:14" x14ac:dyDescent="0.25">
      <c r="L2977" s="15">
        <f>SUM($N$22:N2977)</f>
        <v>3</v>
      </c>
      <c r="M2977" s="15" t="str">
        <f>IF('Base articles déposés'!$A2966='Récap par déposant'!$H$2,'Base articles déposés'!$B2966,"")</f>
        <v/>
      </c>
      <c r="N2977" s="15">
        <f t="shared" si="59"/>
        <v>0</v>
      </c>
    </row>
    <row r="2978" spans="12:14" x14ac:dyDescent="0.25">
      <c r="L2978" s="15">
        <f>SUM($N$22:N2978)</f>
        <v>3</v>
      </c>
      <c r="M2978" s="15" t="str">
        <f>IF('Base articles déposés'!$A2967='Récap par déposant'!$H$2,'Base articles déposés'!$B2967,"")</f>
        <v/>
      </c>
      <c r="N2978" s="15">
        <f t="shared" si="59"/>
        <v>0</v>
      </c>
    </row>
    <row r="2979" spans="12:14" x14ac:dyDescent="0.25">
      <c r="L2979" s="15">
        <f>SUM($N$22:N2979)</f>
        <v>3</v>
      </c>
      <c r="M2979" s="15" t="str">
        <f>IF('Base articles déposés'!$A2968='Récap par déposant'!$H$2,'Base articles déposés'!$B2968,"")</f>
        <v/>
      </c>
      <c r="N2979" s="15">
        <f t="shared" si="59"/>
        <v>0</v>
      </c>
    </row>
    <row r="2980" spans="12:14" x14ac:dyDescent="0.25">
      <c r="L2980" s="15">
        <f>SUM($N$22:N2980)</f>
        <v>3</v>
      </c>
      <c r="M2980" s="15" t="str">
        <f>IF('Base articles déposés'!$A2969='Récap par déposant'!$H$2,'Base articles déposés'!$B2969,"")</f>
        <v/>
      </c>
      <c r="N2980" s="15">
        <f t="shared" si="59"/>
        <v>0</v>
      </c>
    </row>
    <row r="2981" spans="12:14" x14ac:dyDescent="0.25">
      <c r="L2981" s="15">
        <f>SUM($N$22:N2981)</f>
        <v>3</v>
      </c>
      <c r="M2981" s="15" t="str">
        <f>IF('Base articles déposés'!$A2970='Récap par déposant'!$H$2,'Base articles déposés'!$B2970,"")</f>
        <v/>
      </c>
      <c r="N2981" s="15">
        <f t="shared" si="59"/>
        <v>0</v>
      </c>
    </row>
    <row r="2982" spans="12:14" x14ac:dyDescent="0.25">
      <c r="L2982" s="15">
        <f>SUM($N$22:N2982)</f>
        <v>3</v>
      </c>
      <c r="M2982" s="15" t="str">
        <f>IF('Base articles déposés'!$A2971='Récap par déposant'!$H$2,'Base articles déposés'!$B2971,"")</f>
        <v/>
      </c>
      <c r="N2982" s="15">
        <f t="shared" si="59"/>
        <v>0</v>
      </c>
    </row>
    <row r="2983" spans="12:14" x14ac:dyDescent="0.25">
      <c r="L2983" s="15">
        <f>SUM($N$22:N2983)</f>
        <v>3</v>
      </c>
      <c r="M2983" s="15" t="str">
        <f>IF('Base articles déposés'!$A2972='Récap par déposant'!$H$2,'Base articles déposés'!$B2972,"")</f>
        <v/>
      </c>
      <c r="N2983" s="15">
        <f t="shared" si="59"/>
        <v>0</v>
      </c>
    </row>
    <row r="2984" spans="12:14" x14ac:dyDescent="0.25">
      <c r="L2984" s="15">
        <f>SUM($N$22:N2984)</f>
        <v>3</v>
      </c>
      <c r="M2984" s="15" t="str">
        <f>IF('Base articles déposés'!$A2973='Récap par déposant'!$H$2,'Base articles déposés'!$B2973,"")</f>
        <v/>
      </c>
      <c r="N2984" s="15">
        <f t="shared" si="59"/>
        <v>0</v>
      </c>
    </row>
    <row r="2985" spans="12:14" x14ac:dyDescent="0.25">
      <c r="L2985" s="15">
        <f>SUM($N$22:N2985)</f>
        <v>3</v>
      </c>
      <c r="M2985" s="15" t="str">
        <f>IF('Base articles déposés'!$A2974='Récap par déposant'!$H$2,'Base articles déposés'!$B2974,"")</f>
        <v/>
      </c>
      <c r="N2985" s="15">
        <f t="shared" si="59"/>
        <v>0</v>
      </c>
    </row>
    <row r="2986" spans="12:14" x14ac:dyDescent="0.25">
      <c r="L2986" s="15">
        <f>SUM($N$22:N2986)</f>
        <v>3</v>
      </c>
      <c r="M2986" s="15" t="str">
        <f>IF('Base articles déposés'!$A2975='Récap par déposant'!$H$2,'Base articles déposés'!$B2975,"")</f>
        <v/>
      </c>
      <c r="N2986" s="15">
        <f t="shared" si="59"/>
        <v>0</v>
      </c>
    </row>
    <row r="2987" spans="12:14" x14ac:dyDescent="0.25">
      <c r="L2987" s="15">
        <f>SUM($N$22:N2987)</f>
        <v>3</v>
      </c>
      <c r="M2987" s="15" t="str">
        <f>IF('Base articles déposés'!$A2976='Récap par déposant'!$H$2,'Base articles déposés'!$B2976,"")</f>
        <v/>
      </c>
      <c r="N2987" s="15">
        <f t="shared" si="59"/>
        <v>0</v>
      </c>
    </row>
    <row r="2988" spans="12:14" x14ac:dyDescent="0.25">
      <c r="L2988" s="15">
        <f>SUM($N$22:N2988)</f>
        <v>3</v>
      </c>
      <c r="M2988" s="15" t="str">
        <f>IF('Base articles déposés'!$A2977='Récap par déposant'!$H$2,'Base articles déposés'!$B2977,"")</f>
        <v/>
      </c>
      <c r="N2988" s="15">
        <f t="shared" si="59"/>
        <v>0</v>
      </c>
    </row>
    <row r="2989" spans="12:14" x14ac:dyDescent="0.25">
      <c r="L2989" s="15">
        <f>SUM($N$22:N2989)</f>
        <v>3</v>
      </c>
      <c r="M2989" s="15" t="str">
        <f>IF('Base articles déposés'!$A2978='Récap par déposant'!$H$2,'Base articles déposés'!$B2978,"")</f>
        <v/>
      </c>
      <c r="N2989" s="15">
        <f t="shared" si="59"/>
        <v>0</v>
      </c>
    </row>
    <row r="2990" spans="12:14" x14ac:dyDescent="0.25">
      <c r="L2990" s="15">
        <f>SUM($N$22:N2990)</f>
        <v>3</v>
      </c>
      <c r="M2990" s="15" t="str">
        <f>IF('Base articles déposés'!$A2979='Récap par déposant'!$H$2,'Base articles déposés'!$B2979,"")</f>
        <v/>
      </c>
      <c r="N2990" s="15">
        <f t="shared" si="59"/>
        <v>0</v>
      </c>
    </row>
    <row r="2991" spans="12:14" x14ac:dyDescent="0.25">
      <c r="L2991" s="15">
        <f>SUM($N$22:N2991)</f>
        <v>3</v>
      </c>
      <c r="M2991" s="15" t="str">
        <f>IF('Base articles déposés'!$A2980='Récap par déposant'!$H$2,'Base articles déposés'!$B2980,"")</f>
        <v/>
      </c>
      <c r="N2991" s="15">
        <f t="shared" si="59"/>
        <v>0</v>
      </c>
    </row>
    <row r="2992" spans="12:14" x14ac:dyDescent="0.25">
      <c r="L2992" s="15">
        <f>SUM($N$22:N2992)</f>
        <v>3</v>
      </c>
      <c r="M2992" s="15" t="str">
        <f>IF('Base articles déposés'!$A2981='Récap par déposant'!$H$2,'Base articles déposés'!$B2981,"")</f>
        <v/>
      </c>
      <c r="N2992" s="15">
        <f t="shared" si="59"/>
        <v>0</v>
      </c>
    </row>
    <row r="2993" spans="12:14" x14ac:dyDescent="0.25">
      <c r="L2993" s="15">
        <f>SUM($N$22:N2993)</f>
        <v>3</v>
      </c>
      <c r="M2993" s="15" t="str">
        <f>IF('Base articles déposés'!$A2982='Récap par déposant'!$H$2,'Base articles déposés'!$B2982,"")</f>
        <v/>
      </c>
      <c r="N2993" s="15">
        <f t="shared" si="59"/>
        <v>0</v>
      </c>
    </row>
    <row r="2994" spans="12:14" x14ac:dyDescent="0.25">
      <c r="L2994" s="15">
        <f>SUM($N$22:N2994)</f>
        <v>3</v>
      </c>
      <c r="M2994" s="15" t="str">
        <f>IF('Base articles déposés'!$A2983='Récap par déposant'!$H$2,'Base articles déposés'!$B2983,"")</f>
        <v/>
      </c>
      <c r="N2994" s="15">
        <f t="shared" si="59"/>
        <v>0</v>
      </c>
    </row>
    <row r="2995" spans="12:14" x14ac:dyDescent="0.25">
      <c r="L2995" s="15">
        <f>SUM($N$22:N2995)</f>
        <v>3</v>
      </c>
      <c r="M2995" s="15" t="str">
        <f>IF('Base articles déposés'!$A2984='Récap par déposant'!$H$2,'Base articles déposés'!$B2984,"")</f>
        <v/>
      </c>
      <c r="N2995" s="15">
        <f t="shared" si="59"/>
        <v>0</v>
      </c>
    </row>
    <row r="2996" spans="12:14" x14ac:dyDescent="0.25">
      <c r="L2996" s="15">
        <f>SUM($N$22:N2996)</f>
        <v>3</v>
      </c>
      <c r="M2996" s="15" t="str">
        <f>IF('Base articles déposés'!$A2985='Récap par déposant'!$H$2,'Base articles déposés'!$B2985,"")</f>
        <v/>
      </c>
      <c r="N2996" s="15">
        <f t="shared" si="59"/>
        <v>0</v>
      </c>
    </row>
    <row r="2997" spans="12:14" x14ac:dyDescent="0.25">
      <c r="L2997" s="15">
        <f>SUM($N$22:N2997)</f>
        <v>3</v>
      </c>
      <c r="M2997" s="15" t="str">
        <f>IF('Base articles déposés'!$A2986='Récap par déposant'!$H$2,'Base articles déposés'!$B2986,"")</f>
        <v/>
      </c>
      <c r="N2997" s="15">
        <f t="shared" si="59"/>
        <v>0</v>
      </c>
    </row>
    <row r="2998" spans="12:14" x14ac:dyDescent="0.25">
      <c r="L2998" s="15">
        <f>SUM($N$22:N2998)</f>
        <v>3</v>
      </c>
      <c r="M2998" s="15" t="str">
        <f>IF('Base articles déposés'!$A2987='Récap par déposant'!$H$2,'Base articles déposés'!$B2987,"")</f>
        <v/>
      </c>
      <c r="N2998" s="15">
        <f t="shared" si="59"/>
        <v>0</v>
      </c>
    </row>
    <row r="2999" spans="12:14" x14ac:dyDescent="0.25">
      <c r="L2999" s="15">
        <f>SUM($N$22:N2999)</f>
        <v>3</v>
      </c>
      <c r="M2999" s="15" t="str">
        <f>IF('Base articles déposés'!$A2988='Récap par déposant'!$H$2,'Base articles déposés'!$B2988,"")</f>
        <v/>
      </c>
      <c r="N2999" s="15">
        <f t="shared" si="59"/>
        <v>0</v>
      </c>
    </row>
    <row r="3000" spans="12:14" x14ac:dyDescent="0.25">
      <c r="L3000" s="15">
        <f>SUM($N$22:N3000)</f>
        <v>3</v>
      </c>
      <c r="M3000" s="15" t="str">
        <f>IF('Base articles déposés'!$A2989='Récap par déposant'!$H$2,'Base articles déposés'!$B2989,"")</f>
        <v/>
      </c>
      <c r="N3000" s="15">
        <f t="shared" si="59"/>
        <v>0</v>
      </c>
    </row>
    <row r="3001" spans="12:14" x14ac:dyDescent="0.25">
      <c r="L3001" s="15">
        <f>SUM($N$22:N3001)</f>
        <v>3</v>
      </c>
      <c r="M3001" s="15" t="str">
        <f>IF('Base articles déposés'!$A2990='Récap par déposant'!$H$2,'Base articles déposés'!$B2990,"")</f>
        <v/>
      </c>
      <c r="N3001" s="15">
        <f t="shared" si="59"/>
        <v>0</v>
      </c>
    </row>
    <row r="3002" spans="12:14" x14ac:dyDescent="0.25">
      <c r="L3002" s="15">
        <f>SUM($N$22:N3002)</f>
        <v>3</v>
      </c>
      <c r="M3002" s="15" t="str">
        <f>IF('Base articles déposés'!$A2991='Récap par déposant'!$H$2,'Base articles déposés'!$B2991,"")</f>
        <v/>
      </c>
      <c r="N3002" s="15">
        <f t="shared" si="59"/>
        <v>0</v>
      </c>
    </row>
    <row r="3003" spans="12:14" x14ac:dyDescent="0.25">
      <c r="L3003" s="15">
        <f>SUM($N$22:N3003)</f>
        <v>3</v>
      </c>
      <c r="M3003" s="15" t="str">
        <f>IF('Base articles déposés'!$A2992='Récap par déposant'!$H$2,'Base articles déposés'!$B2992,"")</f>
        <v/>
      </c>
      <c r="N3003" s="15">
        <f t="shared" si="59"/>
        <v>0</v>
      </c>
    </row>
    <row r="3004" spans="12:14" x14ac:dyDescent="0.25">
      <c r="L3004" s="15">
        <f>SUM($N$22:N3004)</f>
        <v>3</v>
      </c>
      <c r="M3004" s="15" t="str">
        <f>IF('Base articles déposés'!$A2993='Récap par déposant'!$H$2,'Base articles déposés'!$B2993,"")</f>
        <v/>
      </c>
      <c r="N3004" s="15">
        <f t="shared" si="59"/>
        <v>0</v>
      </c>
    </row>
    <row r="3005" spans="12:14" x14ac:dyDescent="0.25">
      <c r="L3005" s="15">
        <f>SUM($N$22:N3005)</f>
        <v>3</v>
      </c>
      <c r="M3005" s="15" t="str">
        <f>IF('Base articles déposés'!$A2994='Récap par déposant'!$H$2,'Base articles déposés'!$B2994,"")</f>
        <v/>
      </c>
      <c r="N3005" s="15">
        <f t="shared" si="59"/>
        <v>0</v>
      </c>
    </row>
    <row r="3006" spans="12:14" x14ac:dyDescent="0.25">
      <c r="L3006" s="15">
        <f>SUM($N$22:N3006)</f>
        <v>3</v>
      </c>
      <c r="M3006" s="15" t="str">
        <f>IF('Base articles déposés'!$A2995='Récap par déposant'!$H$2,'Base articles déposés'!$B2995,"")</f>
        <v/>
      </c>
      <c r="N3006" s="15">
        <f t="shared" si="59"/>
        <v>0</v>
      </c>
    </row>
    <row r="3007" spans="12:14" x14ac:dyDescent="0.25">
      <c r="L3007" s="15">
        <f>SUM($N$22:N3007)</f>
        <v>3</v>
      </c>
      <c r="M3007" s="15" t="str">
        <f>IF('Base articles déposés'!$A2996='Récap par déposant'!$H$2,'Base articles déposés'!$B2996,"")</f>
        <v/>
      </c>
      <c r="N3007" s="15">
        <f t="shared" si="59"/>
        <v>0</v>
      </c>
    </row>
    <row r="3008" spans="12:14" x14ac:dyDescent="0.25">
      <c r="L3008" s="15">
        <f>SUM($N$22:N3008)</f>
        <v>3</v>
      </c>
      <c r="M3008" s="15" t="str">
        <f>IF('Base articles déposés'!$A2997='Récap par déposant'!$H$2,'Base articles déposés'!$B2997,"")</f>
        <v/>
      </c>
      <c r="N3008" s="15">
        <f t="shared" si="59"/>
        <v>0</v>
      </c>
    </row>
    <row r="3009" spans="12:14" x14ac:dyDescent="0.25">
      <c r="L3009" s="15">
        <f>SUM($N$22:N3009)</f>
        <v>3</v>
      </c>
      <c r="M3009" s="15" t="str">
        <f>IF('Base articles déposés'!$A2998='Récap par déposant'!$H$2,'Base articles déposés'!$B2998,"")</f>
        <v/>
      </c>
      <c r="N3009" s="15">
        <f t="shared" si="59"/>
        <v>0</v>
      </c>
    </row>
    <row r="3010" spans="12:14" x14ac:dyDescent="0.25">
      <c r="L3010" s="15">
        <f>SUM($N$22:N3010)</f>
        <v>3</v>
      </c>
      <c r="M3010" s="15" t="str">
        <f>IF('Base articles déposés'!$A2999='Récap par déposant'!$H$2,'Base articles déposés'!$B2999,"")</f>
        <v/>
      </c>
      <c r="N3010" s="15">
        <f t="shared" si="59"/>
        <v>0</v>
      </c>
    </row>
    <row r="3011" spans="12:14" x14ac:dyDescent="0.25">
      <c r="L3011" s="15">
        <f>SUM($N$22:N3011)</f>
        <v>3</v>
      </c>
      <c r="M3011" s="15" t="str">
        <f>IF('Base articles déposés'!$A3000='Récap par déposant'!$H$2,'Base articles déposés'!$B3000,"")</f>
        <v/>
      </c>
      <c r="N3011" s="15">
        <f t="shared" si="59"/>
        <v>0</v>
      </c>
    </row>
    <row r="3012" spans="12:14" x14ac:dyDescent="0.25">
      <c r="L3012" s="15">
        <f>SUM($N$22:N3012)</f>
        <v>3</v>
      </c>
      <c r="M3012" s="15" t="str">
        <f>IF('Base articles déposés'!$A3001='Récap par déposant'!$H$2,'Base articles déposés'!$B3001,"")</f>
        <v/>
      </c>
      <c r="N3012" s="15">
        <f t="shared" si="59"/>
        <v>0</v>
      </c>
    </row>
    <row r="3013" spans="12:14" x14ac:dyDescent="0.25">
      <c r="L3013" s="15">
        <f>SUM($N$22:N3013)</f>
        <v>3</v>
      </c>
      <c r="M3013" s="15" t="str">
        <f>IF('Base articles déposés'!$A3002='Récap par déposant'!$H$2,'Base articles déposés'!$B3002,"")</f>
        <v/>
      </c>
      <c r="N3013" s="15">
        <f t="shared" si="59"/>
        <v>0</v>
      </c>
    </row>
    <row r="3014" spans="12:14" x14ac:dyDescent="0.25">
      <c r="L3014" s="15">
        <f>SUM($N$22:N3014)</f>
        <v>3</v>
      </c>
      <c r="M3014" s="15" t="str">
        <f>IF('Base articles déposés'!$A3003='Récap par déposant'!$H$2,'Base articles déposés'!$B3003,"")</f>
        <v/>
      </c>
      <c r="N3014" s="15">
        <f t="shared" si="59"/>
        <v>0</v>
      </c>
    </row>
    <row r="3015" spans="12:14" x14ac:dyDescent="0.25">
      <c r="L3015" s="15">
        <f>SUM($N$22:N3015)</f>
        <v>3</v>
      </c>
      <c r="M3015" s="15" t="str">
        <f>IF('Base articles déposés'!$A3004='Récap par déposant'!$H$2,'Base articles déposés'!$B3004,"")</f>
        <v/>
      </c>
      <c r="N3015" s="15">
        <f t="shared" si="59"/>
        <v>0</v>
      </c>
    </row>
    <row r="3016" spans="12:14" x14ac:dyDescent="0.25">
      <c r="L3016" s="15">
        <f>SUM($N$22:N3016)</f>
        <v>3</v>
      </c>
      <c r="M3016" s="15" t="str">
        <f>IF('Base articles déposés'!$A3005='Récap par déposant'!$H$2,'Base articles déposés'!$B3005,"")</f>
        <v/>
      </c>
      <c r="N3016" s="15">
        <f t="shared" si="59"/>
        <v>0</v>
      </c>
    </row>
    <row r="3017" spans="12:14" x14ac:dyDescent="0.25">
      <c r="L3017" s="15">
        <f>SUM($N$22:N3017)</f>
        <v>3</v>
      </c>
      <c r="M3017" s="15" t="str">
        <f>IF('Base articles déposés'!$A3006='Récap par déposant'!$H$2,'Base articles déposés'!$B3006,"")</f>
        <v/>
      </c>
      <c r="N3017" s="15">
        <f t="shared" si="59"/>
        <v>0</v>
      </c>
    </row>
    <row r="3018" spans="12:14" x14ac:dyDescent="0.25">
      <c r="L3018" s="15">
        <f>SUM($N$22:N3018)</f>
        <v>3</v>
      </c>
      <c r="M3018" s="15" t="str">
        <f>IF('Base articles déposés'!$A3007='Récap par déposant'!$H$2,'Base articles déposés'!$B3007,"")</f>
        <v/>
      </c>
      <c r="N3018" s="15">
        <f t="shared" si="59"/>
        <v>0</v>
      </c>
    </row>
    <row r="3019" spans="12:14" x14ac:dyDescent="0.25">
      <c r="L3019" s="15">
        <f>SUM($N$22:N3019)</f>
        <v>3</v>
      </c>
      <c r="M3019" s="15" t="str">
        <f>IF('Base articles déposés'!$A3008='Récap par déposant'!$H$2,'Base articles déposés'!$B3008,"")</f>
        <v/>
      </c>
      <c r="N3019" s="15">
        <f t="shared" si="59"/>
        <v>0</v>
      </c>
    </row>
    <row r="3020" spans="12:14" x14ac:dyDescent="0.25">
      <c r="L3020" s="15">
        <f>SUM($N$22:N3020)</f>
        <v>3</v>
      </c>
      <c r="M3020" s="15" t="str">
        <f>IF('Base articles déposés'!$A3009='Récap par déposant'!$H$2,'Base articles déposés'!$B3009,"")</f>
        <v/>
      </c>
      <c r="N3020" s="15">
        <f t="shared" si="59"/>
        <v>0</v>
      </c>
    </row>
    <row r="3021" spans="12:14" x14ac:dyDescent="0.25">
      <c r="L3021" s="15">
        <f>SUM($N$22:N3021)</f>
        <v>3</v>
      </c>
      <c r="M3021" s="15" t="str">
        <f>IF('Base articles déposés'!$A3010='Récap par déposant'!$H$2,'Base articles déposés'!$B3010,"")</f>
        <v/>
      </c>
      <c r="N3021" s="15">
        <f t="shared" si="59"/>
        <v>0</v>
      </c>
    </row>
    <row r="3022" spans="12:14" x14ac:dyDescent="0.25">
      <c r="L3022" s="15">
        <f>SUM($N$22:N3022)</f>
        <v>3</v>
      </c>
      <c r="M3022" s="15" t="str">
        <f>IF('Base articles déposés'!$A3011='Récap par déposant'!$H$2,'Base articles déposés'!$B3011,"")</f>
        <v/>
      </c>
      <c r="N3022" s="15">
        <f t="shared" si="59"/>
        <v>0</v>
      </c>
    </row>
    <row r="3023" spans="12:14" x14ac:dyDescent="0.25">
      <c r="L3023" s="15">
        <f>SUM($N$22:N3023)</f>
        <v>3</v>
      </c>
      <c r="M3023" s="15" t="str">
        <f>IF('Base articles déposés'!$A3012='Récap par déposant'!$H$2,'Base articles déposés'!$B3012,"")</f>
        <v/>
      </c>
      <c r="N3023" s="15">
        <f t="shared" si="59"/>
        <v>0</v>
      </c>
    </row>
    <row r="3024" spans="12:14" x14ac:dyDescent="0.25">
      <c r="L3024" s="15">
        <f>SUM($N$22:N3024)</f>
        <v>3</v>
      </c>
      <c r="M3024" s="15" t="str">
        <f>IF('Base articles déposés'!$A3013='Récap par déposant'!$H$2,'Base articles déposés'!$B3013,"")</f>
        <v/>
      </c>
      <c r="N3024" s="15">
        <f t="shared" si="59"/>
        <v>0</v>
      </c>
    </row>
    <row r="3025" spans="12:14" x14ac:dyDescent="0.25">
      <c r="L3025" s="15">
        <f>SUM($N$22:N3025)</f>
        <v>3</v>
      </c>
      <c r="M3025" s="15" t="str">
        <f>IF('Base articles déposés'!$A3014='Récap par déposant'!$H$2,'Base articles déposés'!$B3014,"")</f>
        <v/>
      </c>
      <c r="N3025" s="15">
        <f t="shared" si="59"/>
        <v>0</v>
      </c>
    </row>
    <row r="3026" spans="12:14" x14ac:dyDescent="0.25">
      <c r="L3026" s="15">
        <f>SUM($N$22:N3026)</f>
        <v>3</v>
      </c>
      <c r="M3026" s="15" t="str">
        <f>IF('Base articles déposés'!$A3015='Récap par déposant'!$H$2,'Base articles déposés'!$B3015,"")</f>
        <v/>
      </c>
      <c r="N3026" s="15">
        <f t="shared" si="59"/>
        <v>0</v>
      </c>
    </row>
    <row r="3027" spans="12:14" x14ac:dyDescent="0.25">
      <c r="L3027" s="15">
        <f>SUM($N$22:N3027)</f>
        <v>3</v>
      </c>
      <c r="M3027" s="15" t="str">
        <f>IF('Base articles déposés'!$A3016='Récap par déposant'!$H$2,'Base articles déposés'!$B3016,"")</f>
        <v/>
      </c>
      <c r="N3027" s="15">
        <f t="shared" ref="N3027:N3090" si="60">IF(M3027="",0,1)</f>
        <v>0</v>
      </c>
    </row>
    <row r="3028" spans="12:14" x14ac:dyDescent="0.25">
      <c r="L3028" s="15">
        <f>SUM($N$22:N3028)</f>
        <v>3</v>
      </c>
      <c r="M3028" s="15" t="str">
        <f>IF('Base articles déposés'!$A3017='Récap par déposant'!$H$2,'Base articles déposés'!$B3017,"")</f>
        <v/>
      </c>
      <c r="N3028" s="15">
        <f t="shared" si="60"/>
        <v>0</v>
      </c>
    </row>
    <row r="3029" spans="12:14" x14ac:dyDescent="0.25">
      <c r="L3029" s="15">
        <f>SUM($N$22:N3029)</f>
        <v>3</v>
      </c>
      <c r="M3029" s="15" t="str">
        <f>IF('Base articles déposés'!$A3018='Récap par déposant'!$H$2,'Base articles déposés'!$B3018,"")</f>
        <v/>
      </c>
      <c r="N3029" s="15">
        <f t="shared" si="60"/>
        <v>0</v>
      </c>
    </row>
    <row r="3030" spans="12:14" x14ac:dyDescent="0.25">
      <c r="L3030" s="15">
        <f>SUM($N$22:N3030)</f>
        <v>3</v>
      </c>
      <c r="M3030" s="15" t="str">
        <f>IF('Base articles déposés'!$A3019='Récap par déposant'!$H$2,'Base articles déposés'!$B3019,"")</f>
        <v/>
      </c>
      <c r="N3030" s="15">
        <f t="shared" si="60"/>
        <v>0</v>
      </c>
    </row>
    <row r="3031" spans="12:14" x14ac:dyDescent="0.25">
      <c r="L3031" s="15">
        <f>SUM($N$22:N3031)</f>
        <v>3</v>
      </c>
      <c r="M3031" s="15" t="str">
        <f>IF('Base articles déposés'!$A3020='Récap par déposant'!$H$2,'Base articles déposés'!$B3020,"")</f>
        <v/>
      </c>
      <c r="N3031" s="15">
        <f t="shared" si="60"/>
        <v>0</v>
      </c>
    </row>
    <row r="3032" spans="12:14" x14ac:dyDescent="0.25">
      <c r="L3032" s="15">
        <f>SUM($N$22:N3032)</f>
        <v>3</v>
      </c>
      <c r="M3032" s="15" t="str">
        <f>IF('Base articles déposés'!$A3021='Récap par déposant'!$H$2,'Base articles déposés'!$B3021,"")</f>
        <v/>
      </c>
      <c r="N3032" s="15">
        <f t="shared" si="60"/>
        <v>0</v>
      </c>
    </row>
    <row r="3033" spans="12:14" x14ac:dyDescent="0.25">
      <c r="L3033" s="15">
        <f>SUM($N$22:N3033)</f>
        <v>3</v>
      </c>
      <c r="M3033" s="15" t="str">
        <f>IF('Base articles déposés'!$A3022='Récap par déposant'!$H$2,'Base articles déposés'!$B3022,"")</f>
        <v/>
      </c>
      <c r="N3033" s="15">
        <f t="shared" si="60"/>
        <v>0</v>
      </c>
    </row>
    <row r="3034" spans="12:14" x14ac:dyDescent="0.25">
      <c r="L3034" s="15">
        <f>SUM($N$22:N3034)</f>
        <v>3</v>
      </c>
      <c r="M3034" s="15" t="str">
        <f>IF('Base articles déposés'!$A3023='Récap par déposant'!$H$2,'Base articles déposés'!$B3023,"")</f>
        <v/>
      </c>
      <c r="N3034" s="15">
        <f t="shared" si="60"/>
        <v>0</v>
      </c>
    </row>
    <row r="3035" spans="12:14" x14ac:dyDescent="0.25">
      <c r="L3035" s="15">
        <f>SUM($N$22:N3035)</f>
        <v>3</v>
      </c>
      <c r="M3035" s="15" t="str">
        <f>IF('Base articles déposés'!$A3024='Récap par déposant'!$H$2,'Base articles déposés'!$B3024,"")</f>
        <v/>
      </c>
      <c r="N3035" s="15">
        <f t="shared" si="60"/>
        <v>0</v>
      </c>
    </row>
    <row r="3036" spans="12:14" x14ac:dyDescent="0.25">
      <c r="L3036" s="15">
        <f>SUM($N$22:N3036)</f>
        <v>3</v>
      </c>
      <c r="M3036" s="15" t="str">
        <f>IF('Base articles déposés'!$A3025='Récap par déposant'!$H$2,'Base articles déposés'!$B3025,"")</f>
        <v/>
      </c>
      <c r="N3036" s="15">
        <f t="shared" si="60"/>
        <v>0</v>
      </c>
    </row>
    <row r="3037" spans="12:14" x14ac:dyDescent="0.25">
      <c r="L3037" s="15">
        <f>SUM($N$22:N3037)</f>
        <v>3</v>
      </c>
      <c r="M3037" s="15" t="str">
        <f>IF('Base articles déposés'!$A3026='Récap par déposant'!$H$2,'Base articles déposés'!$B3026,"")</f>
        <v/>
      </c>
      <c r="N3037" s="15">
        <f t="shared" si="60"/>
        <v>0</v>
      </c>
    </row>
    <row r="3038" spans="12:14" x14ac:dyDescent="0.25">
      <c r="L3038" s="15">
        <f>SUM($N$22:N3038)</f>
        <v>3</v>
      </c>
      <c r="M3038" s="15" t="str">
        <f>IF('Base articles déposés'!$A3027='Récap par déposant'!$H$2,'Base articles déposés'!$B3027,"")</f>
        <v/>
      </c>
      <c r="N3038" s="15">
        <f t="shared" si="60"/>
        <v>0</v>
      </c>
    </row>
    <row r="3039" spans="12:14" x14ac:dyDescent="0.25">
      <c r="L3039" s="15">
        <f>SUM($N$22:N3039)</f>
        <v>3</v>
      </c>
      <c r="M3039" s="15" t="str">
        <f>IF('Base articles déposés'!$A3028='Récap par déposant'!$H$2,'Base articles déposés'!$B3028,"")</f>
        <v/>
      </c>
      <c r="N3039" s="15">
        <f t="shared" si="60"/>
        <v>0</v>
      </c>
    </row>
    <row r="3040" spans="12:14" x14ac:dyDescent="0.25">
      <c r="L3040" s="15">
        <f>SUM($N$22:N3040)</f>
        <v>3</v>
      </c>
      <c r="M3040" s="15" t="str">
        <f>IF('Base articles déposés'!$A3029='Récap par déposant'!$H$2,'Base articles déposés'!$B3029,"")</f>
        <v/>
      </c>
      <c r="N3040" s="15">
        <f t="shared" si="60"/>
        <v>0</v>
      </c>
    </row>
    <row r="3041" spans="12:14" x14ac:dyDescent="0.25">
      <c r="L3041" s="15">
        <f>SUM($N$22:N3041)</f>
        <v>3</v>
      </c>
      <c r="M3041" s="15" t="str">
        <f>IF('Base articles déposés'!$A3030='Récap par déposant'!$H$2,'Base articles déposés'!$B3030,"")</f>
        <v/>
      </c>
      <c r="N3041" s="15">
        <f t="shared" si="60"/>
        <v>0</v>
      </c>
    </row>
    <row r="3042" spans="12:14" x14ac:dyDescent="0.25">
      <c r="L3042" s="15">
        <f>SUM($N$22:N3042)</f>
        <v>3</v>
      </c>
      <c r="M3042" s="15" t="str">
        <f>IF('Base articles déposés'!$A3031='Récap par déposant'!$H$2,'Base articles déposés'!$B3031,"")</f>
        <v/>
      </c>
      <c r="N3042" s="15">
        <f t="shared" si="60"/>
        <v>0</v>
      </c>
    </row>
    <row r="3043" spans="12:14" x14ac:dyDescent="0.25">
      <c r="L3043" s="15">
        <f>SUM($N$22:N3043)</f>
        <v>3</v>
      </c>
      <c r="M3043" s="15" t="str">
        <f>IF('Base articles déposés'!$A3032='Récap par déposant'!$H$2,'Base articles déposés'!$B3032,"")</f>
        <v/>
      </c>
      <c r="N3043" s="15">
        <f t="shared" si="60"/>
        <v>0</v>
      </c>
    </row>
    <row r="3044" spans="12:14" x14ac:dyDescent="0.25">
      <c r="L3044" s="15">
        <f>SUM($N$22:N3044)</f>
        <v>3</v>
      </c>
      <c r="M3044" s="15" t="str">
        <f>IF('Base articles déposés'!$A3033='Récap par déposant'!$H$2,'Base articles déposés'!$B3033,"")</f>
        <v/>
      </c>
      <c r="N3044" s="15">
        <f t="shared" si="60"/>
        <v>0</v>
      </c>
    </row>
    <row r="3045" spans="12:14" x14ac:dyDescent="0.25">
      <c r="L3045" s="15">
        <f>SUM($N$22:N3045)</f>
        <v>3</v>
      </c>
      <c r="M3045" s="15" t="str">
        <f>IF('Base articles déposés'!$A3034='Récap par déposant'!$H$2,'Base articles déposés'!$B3034,"")</f>
        <v/>
      </c>
      <c r="N3045" s="15">
        <f t="shared" si="60"/>
        <v>0</v>
      </c>
    </row>
    <row r="3046" spans="12:14" x14ac:dyDescent="0.25">
      <c r="L3046" s="15">
        <f>SUM($N$22:N3046)</f>
        <v>3</v>
      </c>
      <c r="M3046" s="15" t="str">
        <f>IF('Base articles déposés'!$A3035='Récap par déposant'!$H$2,'Base articles déposés'!$B3035,"")</f>
        <v/>
      </c>
      <c r="N3046" s="15">
        <f t="shared" si="60"/>
        <v>0</v>
      </c>
    </row>
    <row r="3047" spans="12:14" x14ac:dyDescent="0.25">
      <c r="L3047" s="15">
        <f>SUM($N$22:N3047)</f>
        <v>3</v>
      </c>
      <c r="M3047" s="15" t="str">
        <f>IF('Base articles déposés'!$A3036='Récap par déposant'!$H$2,'Base articles déposés'!$B3036,"")</f>
        <v/>
      </c>
      <c r="N3047" s="15">
        <f t="shared" si="60"/>
        <v>0</v>
      </c>
    </row>
    <row r="3048" spans="12:14" x14ac:dyDescent="0.25">
      <c r="L3048" s="15">
        <f>SUM($N$22:N3048)</f>
        <v>3</v>
      </c>
      <c r="M3048" s="15" t="str">
        <f>IF('Base articles déposés'!$A3037='Récap par déposant'!$H$2,'Base articles déposés'!$B3037,"")</f>
        <v/>
      </c>
      <c r="N3048" s="15">
        <f t="shared" si="60"/>
        <v>0</v>
      </c>
    </row>
    <row r="3049" spans="12:14" x14ac:dyDescent="0.25">
      <c r="L3049" s="15">
        <f>SUM($N$22:N3049)</f>
        <v>3</v>
      </c>
      <c r="M3049" s="15" t="str">
        <f>IF('Base articles déposés'!$A3038='Récap par déposant'!$H$2,'Base articles déposés'!$B3038,"")</f>
        <v/>
      </c>
      <c r="N3049" s="15">
        <f t="shared" si="60"/>
        <v>0</v>
      </c>
    </row>
    <row r="3050" spans="12:14" x14ac:dyDescent="0.25">
      <c r="L3050" s="15">
        <f>SUM($N$22:N3050)</f>
        <v>3</v>
      </c>
      <c r="M3050" s="15" t="str">
        <f>IF('Base articles déposés'!$A3039='Récap par déposant'!$H$2,'Base articles déposés'!$B3039,"")</f>
        <v/>
      </c>
      <c r="N3050" s="15">
        <f t="shared" si="60"/>
        <v>0</v>
      </c>
    </row>
    <row r="3051" spans="12:14" x14ac:dyDescent="0.25">
      <c r="L3051" s="15">
        <f>SUM($N$22:N3051)</f>
        <v>3</v>
      </c>
      <c r="M3051" s="15" t="str">
        <f>IF('Base articles déposés'!$A3040='Récap par déposant'!$H$2,'Base articles déposés'!$B3040,"")</f>
        <v/>
      </c>
      <c r="N3051" s="15">
        <f t="shared" si="60"/>
        <v>0</v>
      </c>
    </row>
    <row r="3052" spans="12:14" x14ac:dyDescent="0.25">
      <c r="L3052" s="15">
        <f>SUM($N$22:N3052)</f>
        <v>3</v>
      </c>
      <c r="M3052" s="15" t="str">
        <f>IF('Base articles déposés'!$A3041='Récap par déposant'!$H$2,'Base articles déposés'!$B3041,"")</f>
        <v/>
      </c>
      <c r="N3052" s="15">
        <f t="shared" si="60"/>
        <v>0</v>
      </c>
    </row>
    <row r="3053" spans="12:14" x14ac:dyDescent="0.25">
      <c r="L3053" s="15">
        <f>SUM($N$22:N3053)</f>
        <v>3</v>
      </c>
      <c r="M3053" s="15" t="str">
        <f>IF('Base articles déposés'!$A3042='Récap par déposant'!$H$2,'Base articles déposés'!$B3042,"")</f>
        <v/>
      </c>
      <c r="N3053" s="15">
        <f t="shared" si="60"/>
        <v>0</v>
      </c>
    </row>
    <row r="3054" spans="12:14" x14ac:dyDescent="0.25">
      <c r="L3054" s="15">
        <f>SUM($N$22:N3054)</f>
        <v>3</v>
      </c>
      <c r="M3054" s="15" t="str">
        <f>IF('Base articles déposés'!$A3043='Récap par déposant'!$H$2,'Base articles déposés'!$B3043,"")</f>
        <v/>
      </c>
      <c r="N3054" s="15">
        <f t="shared" si="60"/>
        <v>0</v>
      </c>
    </row>
    <row r="3055" spans="12:14" x14ac:dyDescent="0.25">
      <c r="L3055" s="15">
        <f>SUM($N$22:N3055)</f>
        <v>3</v>
      </c>
      <c r="M3055" s="15" t="str">
        <f>IF('Base articles déposés'!$A3044='Récap par déposant'!$H$2,'Base articles déposés'!$B3044,"")</f>
        <v/>
      </c>
      <c r="N3055" s="15">
        <f t="shared" si="60"/>
        <v>0</v>
      </c>
    </row>
    <row r="3056" spans="12:14" x14ac:dyDescent="0.25">
      <c r="L3056" s="15">
        <f>SUM($N$22:N3056)</f>
        <v>3</v>
      </c>
      <c r="M3056" s="15" t="str">
        <f>IF('Base articles déposés'!$A3045='Récap par déposant'!$H$2,'Base articles déposés'!$B3045,"")</f>
        <v/>
      </c>
      <c r="N3056" s="15">
        <f t="shared" si="60"/>
        <v>0</v>
      </c>
    </row>
    <row r="3057" spans="12:14" x14ac:dyDescent="0.25">
      <c r="L3057" s="15">
        <f>SUM($N$22:N3057)</f>
        <v>3</v>
      </c>
      <c r="M3057" s="15" t="str">
        <f>IF('Base articles déposés'!$A3046='Récap par déposant'!$H$2,'Base articles déposés'!$B3046,"")</f>
        <v/>
      </c>
      <c r="N3057" s="15">
        <f t="shared" si="60"/>
        <v>0</v>
      </c>
    </row>
    <row r="3058" spans="12:14" x14ac:dyDescent="0.25">
      <c r="L3058" s="15">
        <f>SUM($N$22:N3058)</f>
        <v>3</v>
      </c>
      <c r="M3058" s="15" t="str">
        <f>IF('Base articles déposés'!$A3047='Récap par déposant'!$H$2,'Base articles déposés'!$B3047,"")</f>
        <v/>
      </c>
      <c r="N3058" s="15">
        <f t="shared" si="60"/>
        <v>0</v>
      </c>
    </row>
    <row r="3059" spans="12:14" x14ac:dyDescent="0.25">
      <c r="L3059" s="15">
        <f>SUM($N$22:N3059)</f>
        <v>3</v>
      </c>
      <c r="M3059" s="15" t="str">
        <f>IF('Base articles déposés'!$A3048='Récap par déposant'!$H$2,'Base articles déposés'!$B3048,"")</f>
        <v/>
      </c>
      <c r="N3059" s="15">
        <f t="shared" si="60"/>
        <v>0</v>
      </c>
    </row>
    <row r="3060" spans="12:14" x14ac:dyDescent="0.25">
      <c r="L3060" s="15">
        <f>SUM($N$22:N3060)</f>
        <v>3</v>
      </c>
      <c r="M3060" s="15" t="str">
        <f>IF('Base articles déposés'!$A3049='Récap par déposant'!$H$2,'Base articles déposés'!$B3049,"")</f>
        <v/>
      </c>
      <c r="N3060" s="15">
        <f t="shared" si="60"/>
        <v>0</v>
      </c>
    </row>
    <row r="3061" spans="12:14" x14ac:dyDescent="0.25">
      <c r="L3061" s="15">
        <f>SUM($N$22:N3061)</f>
        <v>3</v>
      </c>
      <c r="M3061" s="15" t="str">
        <f>IF('Base articles déposés'!$A3050='Récap par déposant'!$H$2,'Base articles déposés'!$B3050,"")</f>
        <v/>
      </c>
      <c r="N3061" s="15">
        <f t="shared" si="60"/>
        <v>0</v>
      </c>
    </row>
    <row r="3062" spans="12:14" x14ac:dyDescent="0.25">
      <c r="L3062" s="15">
        <f>SUM($N$22:N3062)</f>
        <v>3</v>
      </c>
      <c r="M3062" s="15" t="str">
        <f>IF('Base articles déposés'!$A3051='Récap par déposant'!$H$2,'Base articles déposés'!$B3051,"")</f>
        <v/>
      </c>
      <c r="N3062" s="15">
        <f t="shared" si="60"/>
        <v>0</v>
      </c>
    </row>
    <row r="3063" spans="12:14" x14ac:dyDescent="0.25">
      <c r="L3063" s="15">
        <f>SUM($N$22:N3063)</f>
        <v>3</v>
      </c>
      <c r="M3063" s="15" t="str">
        <f>IF('Base articles déposés'!$A3052='Récap par déposant'!$H$2,'Base articles déposés'!$B3052,"")</f>
        <v/>
      </c>
      <c r="N3063" s="15">
        <f t="shared" si="60"/>
        <v>0</v>
      </c>
    </row>
    <row r="3064" spans="12:14" x14ac:dyDescent="0.25">
      <c r="L3064" s="15">
        <f>SUM($N$22:N3064)</f>
        <v>3</v>
      </c>
      <c r="M3064" s="15" t="str">
        <f>IF('Base articles déposés'!$A3053='Récap par déposant'!$H$2,'Base articles déposés'!$B3053,"")</f>
        <v/>
      </c>
      <c r="N3064" s="15">
        <f t="shared" si="60"/>
        <v>0</v>
      </c>
    </row>
    <row r="3065" spans="12:14" x14ac:dyDescent="0.25">
      <c r="L3065" s="15">
        <f>SUM($N$22:N3065)</f>
        <v>3</v>
      </c>
      <c r="M3065" s="15" t="str">
        <f>IF('Base articles déposés'!$A3054='Récap par déposant'!$H$2,'Base articles déposés'!$B3054,"")</f>
        <v/>
      </c>
      <c r="N3065" s="15">
        <f t="shared" si="60"/>
        <v>0</v>
      </c>
    </row>
    <row r="3066" spans="12:14" x14ac:dyDescent="0.25">
      <c r="L3066" s="15">
        <f>SUM($N$22:N3066)</f>
        <v>3</v>
      </c>
      <c r="M3066" s="15" t="str">
        <f>IF('Base articles déposés'!$A3055='Récap par déposant'!$H$2,'Base articles déposés'!$B3055,"")</f>
        <v/>
      </c>
      <c r="N3066" s="15">
        <f t="shared" si="60"/>
        <v>0</v>
      </c>
    </row>
    <row r="3067" spans="12:14" x14ac:dyDescent="0.25">
      <c r="L3067" s="15">
        <f>SUM($N$22:N3067)</f>
        <v>3</v>
      </c>
      <c r="M3067" s="15" t="str">
        <f>IF('Base articles déposés'!$A3056='Récap par déposant'!$H$2,'Base articles déposés'!$B3056,"")</f>
        <v/>
      </c>
      <c r="N3067" s="15">
        <f t="shared" si="60"/>
        <v>0</v>
      </c>
    </row>
    <row r="3068" spans="12:14" x14ac:dyDescent="0.25">
      <c r="L3068" s="15">
        <f>SUM($N$22:N3068)</f>
        <v>3</v>
      </c>
      <c r="M3068" s="15" t="str">
        <f>IF('Base articles déposés'!$A3057='Récap par déposant'!$H$2,'Base articles déposés'!$B3057,"")</f>
        <v/>
      </c>
      <c r="N3068" s="15">
        <f t="shared" si="60"/>
        <v>0</v>
      </c>
    </row>
    <row r="3069" spans="12:14" x14ac:dyDescent="0.25">
      <c r="L3069" s="15">
        <f>SUM($N$22:N3069)</f>
        <v>3</v>
      </c>
      <c r="M3069" s="15" t="str">
        <f>IF('Base articles déposés'!$A3058='Récap par déposant'!$H$2,'Base articles déposés'!$B3058,"")</f>
        <v/>
      </c>
      <c r="N3069" s="15">
        <f t="shared" si="60"/>
        <v>0</v>
      </c>
    </row>
    <row r="3070" spans="12:14" x14ac:dyDescent="0.25">
      <c r="L3070" s="15">
        <f>SUM($N$22:N3070)</f>
        <v>3</v>
      </c>
      <c r="M3070" s="15" t="str">
        <f>IF('Base articles déposés'!$A3059='Récap par déposant'!$H$2,'Base articles déposés'!$B3059,"")</f>
        <v/>
      </c>
      <c r="N3070" s="15">
        <f t="shared" si="60"/>
        <v>0</v>
      </c>
    </row>
    <row r="3071" spans="12:14" x14ac:dyDescent="0.25">
      <c r="L3071" s="15">
        <f>SUM($N$22:N3071)</f>
        <v>3</v>
      </c>
      <c r="M3071" s="15" t="str">
        <f>IF('Base articles déposés'!$A3060='Récap par déposant'!$H$2,'Base articles déposés'!$B3060,"")</f>
        <v/>
      </c>
      <c r="N3071" s="15">
        <f t="shared" si="60"/>
        <v>0</v>
      </c>
    </row>
    <row r="3072" spans="12:14" x14ac:dyDescent="0.25">
      <c r="L3072" s="15">
        <f>SUM($N$22:N3072)</f>
        <v>3</v>
      </c>
      <c r="M3072" s="15" t="str">
        <f>IF('Base articles déposés'!$A3061='Récap par déposant'!$H$2,'Base articles déposés'!$B3061,"")</f>
        <v/>
      </c>
      <c r="N3072" s="15">
        <f t="shared" si="60"/>
        <v>0</v>
      </c>
    </row>
    <row r="3073" spans="12:14" x14ac:dyDescent="0.25">
      <c r="L3073" s="15">
        <f>SUM($N$22:N3073)</f>
        <v>3</v>
      </c>
      <c r="M3073" s="15" t="str">
        <f>IF('Base articles déposés'!$A3062='Récap par déposant'!$H$2,'Base articles déposés'!$B3062,"")</f>
        <v/>
      </c>
      <c r="N3073" s="15">
        <f t="shared" si="60"/>
        <v>0</v>
      </c>
    </row>
    <row r="3074" spans="12:14" x14ac:dyDescent="0.25">
      <c r="L3074" s="15">
        <f>SUM($N$22:N3074)</f>
        <v>3</v>
      </c>
      <c r="M3074" s="15" t="str">
        <f>IF('Base articles déposés'!$A3063='Récap par déposant'!$H$2,'Base articles déposés'!$B3063,"")</f>
        <v/>
      </c>
      <c r="N3074" s="15">
        <f t="shared" si="60"/>
        <v>0</v>
      </c>
    </row>
    <row r="3075" spans="12:14" x14ac:dyDescent="0.25">
      <c r="L3075" s="15">
        <f>SUM($N$22:N3075)</f>
        <v>3</v>
      </c>
      <c r="M3075" s="15" t="str">
        <f>IF('Base articles déposés'!$A3064='Récap par déposant'!$H$2,'Base articles déposés'!$B3064,"")</f>
        <v/>
      </c>
      <c r="N3075" s="15">
        <f t="shared" si="60"/>
        <v>0</v>
      </c>
    </row>
    <row r="3076" spans="12:14" x14ac:dyDescent="0.25">
      <c r="L3076" s="15">
        <f>SUM($N$22:N3076)</f>
        <v>3</v>
      </c>
      <c r="M3076" s="15" t="str">
        <f>IF('Base articles déposés'!$A3065='Récap par déposant'!$H$2,'Base articles déposés'!$B3065,"")</f>
        <v/>
      </c>
      <c r="N3076" s="15">
        <f t="shared" si="60"/>
        <v>0</v>
      </c>
    </row>
    <row r="3077" spans="12:14" x14ac:dyDescent="0.25">
      <c r="L3077" s="15">
        <f>SUM($N$22:N3077)</f>
        <v>3</v>
      </c>
      <c r="M3077" s="15" t="str">
        <f>IF('Base articles déposés'!$A3066='Récap par déposant'!$H$2,'Base articles déposés'!$B3066,"")</f>
        <v/>
      </c>
      <c r="N3077" s="15">
        <f t="shared" si="60"/>
        <v>0</v>
      </c>
    </row>
    <row r="3078" spans="12:14" x14ac:dyDescent="0.25">
      <c r="L3078" s="15">
        <f>SUM($N$22:N3078)</f>
        <v>3</v>
      </c>
      <c r="M3078" s="15" t="str">
        <f>IF('Base articles déposés'!$A3067='Récap par déposant'!$H$2,'Base articles déposés'!$B3067,"")</f>
        <v/>
      </c>
      <c r="N3078" s="15">
        <f t="shared" si="60"/>
        <v>0</v>
      </c>
    </row>
    <row r="3079" spans="12:14" x14ac:dyDescent="0.25">
      <c r="L3079" s="15">
        <f>SUM($N$22:N3079)</f>
        <v>3</v>
      </c>
      <c r="M3079" s="15" t="str">
        <f>IF('Base articles déposés'!$A3068='Récap par déposant'!$H$2,'Base articles déposés'!$B3068,"")</f>
        <v/>
      </c>
      <c r="N3079" s="15">
        <f t="shared" si="60"/>
        <v>0</v>
      </c>
    </row>
    <row r="3080" spans="12:14" x14ac:dyDescent="0.25">
      <c r="L3080" s="15">
        <f>SUM($N$22:N3080)</f>
        <v>3</v>
      </c>
      <c r="M3080" s="15" t="str">
        <f>IF('Base articles déposés'!$A3069='Récap par déposant'!$H$2,'Base articles déposés'!$B3069,"")</f>
        <v/>
      </c>
      <c r="N3080" s="15">
        <f t="shared" si="60"/>
        <v>0</v>
      </c>
    </row>
    <row r="3081" spans="12:14" x14ac:dyDescent="0.25">
      <c r="L3081" s="15">
        <f>SUM($N$22:N3081)</f>
        <v>3</v>
      </c>
      <c r="M3081" s="15" t="str">
        <f>IF('Base articles déposés'!$A3070='Récap par déposant'!$H$2,'Base articles déposés'!$B3070,"")</f>
        <v/>
      </c>
      <c r="N3081" s="15">
        <f t="shared" si="60"/>
        <v>0</v>
      </c>
    </row>
    <row r="3082" spans="12:14" x14ac:dyDescent="0.25">
      <c r="L3082" s="15">
        <f>SUM($N$22:N3082)</f>
        <v>3</v>
      </c>
      <c r="M3082" s="15" t="str">
        <f>IF('Base articles déposés'!$A3071='Récap par déposant'!$H$2,'Base articles déposés'!$B3071,"")</f>
        <v/>
      </c>
      <c r="N3082" s="15">
        <f t="shared" si="60"/>
        <v>0</v>
      </c>
    </row>
    <row r="3083" spans="12:14" x14ac:dyDescent="0.25">
      <c r="L3083" s="15">
        <f>SUM($N$22:N3083)</f>
        <v>3</v>
      </c>
      <c r="M3083" s="15" t="str">
        <f>IF('Base articles déposés'!$A3072='Récap par déposant'!$H$2,'Base articles déposés'!$B3072,"")</f>
        <v/>
      </c>
      <c r="N3083" s="15">
        <f t="shared" si="60"/>
        <v>0</v>
      </c>
    </row>
    <row r="3084" spans="12:14" x14ac:dyDescent="0.25">
      <c r="L3084" s="15">
        <f>SUM($N$22:N3084)</f>
        <v>3</v>
      </c>
      <c r="M3084" s="15" t="str">
        <f>IF('Base articles déposés'!$A3073='Récap par déposant'!$H$2,'Base articles déposés'!$B3073,"")</f>
        <v/>
      </c>
      <c r="N3084" s="15">
        <f t="shared" si="60"/>
        <v>0</v>
      </c>
    </row>
    <row r="3085" spans="12:14" x14ac:dyDescent="0.25">
      <c r="L3085" s="15">
        <f>SUM($N$22:N3085)</f>
        <v>3</v>
      </c>
      <c r="M3085" s="15" t="str">
        <f>IF('Base articles déposés'!$A3074='Récap par déposant'!$H$2,'Base articles déposés'!$B3074,"")</f>
        <v/>
      </c>
      <c r="N3085" s="15">
        <f t="shared" si="60"/>
        <v>0</v>
      </c>
    </row>
    <row r="3086" spans="12:14" x14ac:dyDescent="0.25">
      <c r="L3086" s="15">
        <f>SUM($N$22:N3086)</f>
        <v>3</v>
      </c>
      <c r="M3086" s="15" t="str">
        <f>IF('Base articles déposés'!$A3075='Récap par déposant'!$H$2,'Base articles déposés'!$B3075,"")</f>
        <v/>
      </c>
      <c r="N3086" s="15">
        <f t="shared" si="60"/>
        <v>0</v>
      </c>
    </row>
    <row r="3087" spans="12:14" x14ac:dyDescent="0.25">
      <c r="L3087" s="15">
        <f>SUM($N$22:N3087)</f>
        <v>3</v>
      </c>
      <c r="M3087" s="15" t="str">
        <f>IF('Base articles déposés'!$A3076='Récap par déposant'!$H$2,'Base articles déposés'!$B3076,"")</f>
        <v/>
      </c>
      <c r="N3087" s="15">
        <f t="shared" si="60"/>
        <v>0</v>
      </c>
    </row>
    <row r="3088" spans="12:14" x14ac:dyDescent="0.25">
      <c r="L3088" s="15">
        <f>SUM($N$22:N3088)</f>
        <v>3</v>
      </c>
      <c r="M3088" s="15" t="str">
        <f>IF('Base articles déposés'!$A3077='Récap par déposant'!$H$2,'Base articles déposés'!$B3077,"")</f>
        <v/>
      </c>
      <c r="N3088" s="15">
        <f t="shared" si="60"/>
        <v>0</v>
      </c>
    </row>
    <row r="3089" spans="12:14" x14ac:dyDescent="0.25">
      <c r="L3089" s="15">
        <f>SUM($N$22:N3089)</f>
        <v>3</v>
      </c>
      <c r="M3089" s="15" t="str">
        <f>IF('Base articles déposés'!$A3078='Récap par déposant'!$H$2,'Base articles déposés'!$B3078,"")</f>
        <v/>
      </c>
      <c r="N3089" s="15">
        <f t="shared" si="60"/>
        <v>0</v>
      </c>
    </row>
    <row r="3090" spans="12:14" x14ac:dyDescent="0.25">
      <c r="L3090" s="15">
        <f>SUM($N$22:N3090)</f>
        <v>3</v>
      </c>
      <c r="M3090" s="15" t="str">
        <f>IF('Base articles déposés'!$A3079='Récap par déposant'!$H$2,'Base articles déposés'!$B3079,"")</f>
        <v/>
      </c>
      <c r="N3090" s="15">
        <f t="shared" si="60"/>
        <v>0</v>
      </c>
    </row>
    <row r="3091" spans="12:14" x14ac:dyDescent="0.25">
      <c r="L3091" s="15">
        <f>SUM($N$22:N3091)</f>
        <v>3</v>
      </c>
      <c r="M3091" s="15" t="str">
        <f>IF('Base articles déposés'!$A3080='Récap par déposant'!$H$2,'Base articles déposés'!$B3080,"")</f>
        <v/>
      </c>
      <c r="N3091" s="15">
        <f t="shared" ref="N3091:N3154" si="61">IF(M3091="",0,1)</f>
        <v>0</v>
      </c>
    </row>
    <row r="3092" spans="12:14" x14ac:dyDescent="0.25">
      <c r="L3092" s="15">
        <f>SUM($N$22:N3092)</f>
        <v>3</v>
      </c>
      <c r="M3092" s="15" t="str">
        <f>IF('Base articles déposés'!$A3081='Récap par déposant'!$H$2,'Base articles déposés'!$B3081,"")</f>
        <v/>
      </c>
      <c r="N3092" s="15">
        <f t="shared" si="61"/>
        <v>0</v>
      </c>
    </row>
    <row r="3093" spans="12:14" x14ac:dyDescent="0.25">
      <c r="L3093" s="15">
        <f>SUM($N$22:N3093)</f>
        <v>3</v>
      </c>
      <c r="M3093" s="15" t="str">
        <f>IF('Base articles déposés'!$A3082='Récap par déposant'!$H$2,'Base articles déposés'!$B3082,"")</f>
        <v/>
      </c>
      <c r="N3093" s="15">
        <f t="shared" si="61"/>
        <v>0</v>
      </c>
    </row>
    <row r="3094" spans="12:14" x14ac:dyDescent="0.25">
      <c r="L3094" s="15">
        <f>SUM($N$22:N3094)</f>
        <v>3</v>
      </c>
      <c r="M3094" s="15" t="str">
        <f>IF('Base articles déposés'!$A3083='Récap par déposant'!$H$2,'Base articles déposés'!$B3083,"")</f>
        <v/>
      </c>
      <c r="N3094" s="15">
        <f t="shared" si="61"/>
        <v>0</v>
      </c>
    </row>
    <row r="3095" spans="12:14" x14ac:dyDescent="0.25">
      <c r="L3095" s="15">
        <f>SUM($N$22:N3095)</f>
        <v>3</v>
      </c>
      <c r="M3095" s="15" t="str">
        <f>IF('Base articles déposés'!$A3084='Récap par déposant'!$H$2,'Base articles déposés'!$B3084,"")</f>
        <v/>
      </c>
      <c r="N3095" s="15">
        <f t="shared" si="61"/>
        <v>0</v>
      </c>
    </row>
    <row r="3096" spans="12:14" x14ac:dyDescent="0.25">
      <c r="L3096" s="15">
        <f>SUM($N$22:N3096)</f>
        <v>3</v>
      </c>
      <c r="M3096" s="15" t="str">
        <f>IF('Base articles déposés'!$A3085='Récap par déposant'!$H$2,'Base articles déposés'!$B3085,"")</f>
        <v/>
      </c>
      <c r="N3096" s="15">
        <f t="shared" si="61"/>
        <v>0</v>
      </c>
    </row>
    <row r="3097" spans="12:14" x14ac:dyDescent="0.25">
      <c r="L3097" s="15">
        <f>SUM($N$22:N3097)</f>
        <v>3</v>
      </c>
      <c r="M3097" s="15" t="str">
        <f>IF('Base articles déposés'!$A3086='Récap par déposant'!$H$2,'Base articles déposés'!$B3086,"")</f>
        <v/>
      </c>
      <c r="N3097" s="15">
        <f t="shared" si="61"/>
        <v>0</v>
      </c>
    </row>
    <row r="3098" spans="12:14" x14ac:dyDescent="0.25">
      <c r="L3098" s="15">
        <f>SUM($N$22:N3098)</f>
        <v>3</v>
      </c>
      <c r="M3098" s="15" t="str">
        <f>IF('Base articles déposés'!$A3087='Récap par déposant'!$H$2,'Base articles déposés'!$B3087,"")</f>
        <v/>
      </c>
      <c r="N3098" s="15">
        <f t="shared" si="61"/>
        <v>0</v>
      </c>
    </row>
    <row r="3099" spans="12:14" x14ac:dyDescent="0.25">
      <c r="L3099" s="15">
        <f>SUM($N$22:N3099)</f>
        <v>3</v>
      </c>
      <c r="M3099" s="15" t="str">
        <f>IF('Base articles déposés'!$A3088='Récap par déposant'!$H$2,'Base articles déposés'!$B3088,"")</f>
        <v/>
      </c>
      <c r="N3099" s="15">
        <f t="shared" si="61"/>
        <v>0</v>
      </c>
    </row>
    <row r="3100" spans="12:14" x14ac:dyDescent="0.25">
      <c r="L3100" s="15">
        <f>SUM($N$22:N3100)</f>
        <v>3</v>
      </c>
      <c r="M3100" s="15" t="str">
        <f>IF('Base articles déposés'!$A3089='Récap par déposant'!$H$2,'Base articles déposés'!$B3089,"")</f>
        <v/>
      </c>
      <c r="N3100" s="15">
        <f t="shared" si="61"/>
        <v>0</v>
      </c>
    </row>
    <row r="3101" spans="12:14" x14ac:dyDescent="0.25">
      <c r="L3101" s="15">
        <f>SUM($N$22:N3101)</f>
        <v>3</v>
      </c>
      <c r="M3101" s="15" t="str">
        <f>IF('Base articles déposés'!$A3090='Récap par déposant'!$H$2,'Base articles déposés'!$B3090,"")</f>
        <v/>
      </c>
      <c r="N3101" s="15">
        <f t="shared" si="61"/>
        <v>0</v>
      </c>
    </row>
    <row r="3102" spans="12:14" x14ac:dyDescent="0.25">
      <c r="L3102" s="15">
        <f>SUM($N$22:N3102)</f>
        <v>3</v>
      </c>
      <c r="M3102" s="15" t="str">
        <f>IF('Base articles déposés'!$A3091='Récap par déposant'!$H$2,'Base articles déposés'!$B3091,"")</f>
        <v/>
      </c>
      <c r="N3102" s="15">
        <f t="shared" si="61"/>
        <v>0</v>
      </c>
    </row>
    <row r="3103" spans="12:14" x14ac:dyDescent="0.25">
      <c r="L3103" s="15">
        <f>SUM($N$22:N3103)</f>
        <v>3</v>
      </c>
      <c r="M3103" s="15" t="str">
        <f>IF('Base articles déposés'!$A3092='Récap par déposant'!$H$2,'Base articles déposés'!$B3092,"")</f>
        <v/>
      </c>
      <c r="N3103" s="15">
        <f t="shared" si="61"/>
        <v>0</v>
      </c>
    </row>
    <row r="3104" spans="12:14" x14ac:dyDescent="0.25">
      <c r="L3104" s="15">
        <f>SUM($N$22:N3104)</f>
        <v>3</v>
      </c>
      <c r="M3104" s="15" t="str">
        <f>IF('Base articles déposés'!$A3093='Récap par déposant'!$H$2,'Base articles déposés'!$B3093,"")</f>
        <v/>
      </c>
      <c r="N3104" s="15">
        <f t="shared" si="61"/>
        <v>0</v>
      </c>
    </row>
    <row r="3105" spans="12:14" x14ac:dyDescent="0.25">
      <c r="L3105" s="15">
        <f>SUM($N$22:N3105)</f>
        <v>3</v>
      </c>
      <c r="M3105" s="15" t="str">
        <f>IF('Base articles déposés'!$A3094='Récap par déposant'!$H$2,'Base articles déposés'!$B3094,"")</f>
        <v/>
      </c>
      <c r="N3105" s="15">
        <f t="shared" si="61"/>
        <v>0</v>
      </c>
    </row>
    <row r="3106" spans="12:14" x14ac:dyDescent="0.25">
      <c r="L3106" s="15">
        <f>SUM($N$22:N3106)</f>
        <v>3</v>
      </c>
      <c r="M3106" s="15" t="str">
        <f>IF('Base articles déposés'!$A3095='Récap par déposant'!$H$2,'Base articles déposés'!$B3095,"")</f>
        <v/>
      </c>
      <c r="N3106" s="15">
        <f t="shared" si="61"/>
        <v>0</v>
      </c>
    </row>
    <row r="3107" spans="12:14" x14ac:dyDescent="0.25">
      <c r="L3107" s="15">
        <f>SUM($N$22:N3107)</f>
        <v>3</v>
      </c>
      <c r="M3107" s="15" t="str">
        <f>IF('Base articles déposés'!$A3096='Récap par déposant'!$H$2,'Base articles déposés'!$B3096,"")</f>
        <v/>
      </c>
      <c r="N3107" s="15">
        <f t="shared" si="61"/>
        <v>0</v>
      </c>
    </row>
    <row r="3108" spans="12:14" x14ac:dyDescent="0.25">
      <c r="L3108" s="15">
        <f>SUM($N$22:N3108)</f>
        <v>3</v>
      </c>
      <c r="M3108" s="15" t="str">
        <f>IF('Base articles déposés'!$A3097='Récap par déposant'!$H$2,'Base articles déposés'!$B3097,"")</f>
        <v/>
      </c>
      <c r="N3108" s="15">
        <f t="shared" si="61"/>
        <v>0</v>
      </c>
    </row>
    <row r="3109" spans="12:14" x14ac:dyDescent="0.25">
      <c r="L3109" s="15">
        <f>SUM($N$22:N3109)</f>
        <v>3</v>
      </c>
      <c r="M3109" s="15" t="str">
        <f>IF('Base articles déposés'!$A3098='Récap par déposant'!$H$2,'Base articles déposés'!$B3098,"")</f>
        <v/>
      </c>
      <c r="N3109" s="15">
        <f t="shared" si="61"/>
        <v>0</v>
      </c>
    </row>
    <row r="3110" spans="12:14" x14ac:dyDescent="0.25">
      <c r="L3110" s="15">
        <f>SUM($N$22:N3110)</f>
        <v>3</v>
      </c>
      <c r="M3110" s="15" t="str">
        <f>IF('Base articles déposés'!$A3099='Récap par déposant'!$H$2,'Base articles déposés'!$B3099,"")</f>
        <v/>
      </c>
      <c r="N3110" s="15">
        <f t="shared" si="61"/>
        <v>0</v>
      </c>
    </row>
    <row r="3111" spans="12:14" x14ac:dyDescent="0.25">
      <c r="L3111" s="15">
        <f>SUM($N$22:N3111)</f>
        <v>3</v>
      </c>
      <c r="M3111" s="15" t="str">
        <f>IF('Base articles déposés'!$A3100='Récap par déposant'!$H$2,'Base articles déposés'!$B3100,"")</f>
        <v/>
      </c>
      <c r="N3111" s="15">
        <f t="shared" si="61"/>
        <v>0</v>
      </c>
    </row>
    <row r="3112" spans="12:14" x14ac:dyDescent="0.25">
      <c r="L3112" s="15">
        <f>SUM($N$22:N3112)</f>
        <v>3</v>
      </c>
      <c r="M3112" s="15" t="str">
        <f>IF('Base articles déposés'!$A3101='Récap par déposant'!$H$2,'Base articles déposés'!$B3101,"")</f>
        <v/>
      </c>
      <c r="N3112" s="15">
        <f t="shared" si="61"/>
        <v>0</v>
      </c>
    </row>
    <row r="3113" spans="12:14" x14ac:dyDescent="0.25">
      <c r="L3113" s="15">
        <f>SUM($N$22:N3113)</f>
        <v>3</v>
      </c>
      <c r="M3113" s="15" t="str">
        <f>IF('Base articles déposés'!$A3102='Récap par déposant'!$H$2,'Base articles déposés'!$B3102,"")</f>
        <v/>
      </c>
      <c r="N3113" s="15">
        <f t="shared" si="61"/>
        <v>0</v>
      </c>
    </row>
    <row r="3114" spans="12:14" x14ac:dyDescent="0.25">
      <c r="L3114" s="15">
        <f>SUM($N$22:N3114)</f>
        <v>3</v>
      </c>
      <c r="M3114" s="15" t="str">
        <f>IF('Base articles déposés'!$A3103='Récap par déposant'!$H$2,'Base articles déposés'!$B3103,"")</f>
        <v/>
      </c>
      <c r="N3114" s="15">
        <f t="shared" si="61"/>
        <v>0</v>
      </c>
    </row>
    <row r="3115" spans="12:14" x14ac:dyDescent="0.25">
      <c r="L3115" s="15">
        <f>SUM($N$22:N3115)</f>
        <v>3</v>
      </c>
      <c r="M3115" s="15" t="str">
        <f>IF('Base articles déposés'!$A3104='Récap par déposant'!$H$2,'Base articles déposés'!$B3104,"")</f>
        <v/>
      </c>
      <c r="N3115" s="15">
        <f t="shared" si="61"/>
        <v>0</v>
      </c>
    </row>
    <row r="3116" spans="12:14" x14ac:dyDescent="0.25">
      <c r="L3116" s="15">
        <f>SUM($N$22:N3116)</f>
        <v>3</v>
      </c>
      <c r="M3116" s="15" t="str">
        <f>IF('Base articles déposés'!$A3105='Récap par déposant'!$H$2,'Base articles déposés'!$B3105,"")</f>
        <v/>
      </c>
      <c r="N3116" s="15">
        <f t="shared" si="61"/>
        <v>0</v>
      </c>
    </row>
    <row r="3117" spans="12:14" x14ac:dyDescent="0.25">
      <c r="L3117" s="15">
        <f>SUM($N$22:N3117)</f>
        <v>3</v>
      </c>
      <c r="M3117" s="15" t="str">
        <f>IF('Base articles déposés'!$A3106='Récap par déposant'!$H$2,'Base articles déposés'!$B3106,"")</f>
        <v/>
      </c>
      <c r="N3117" s="15">
        <f t="shared" si="61"/>
        <v>0</v>
      </c>
    </row>
    <row r="3118" spans="12:14" x14ac:dyDescent="0.25">
      <c r="L3118" s="15">
        <f>SUM($N$22:N3118)</f>
        <v>3</v>
      </c>
      <c r="M3118" s="15" t="str">
        <f>IF('Base articles déposés'!$A3107='Récap par déposant'!$H$2,'Base articles déposés'!$B3107,"")</f>
        <v/>
      </c>
      <c r="N3118" s="15">
        <f t="shared" si="61"/>
        <v>0</v>
      </c>
    </row>
    <row r="3119" spans="12:14" x14ac:dyDescent="0.25">
      <c r="L3119" s="15">
        <f>SUM($N$22:N3119)</f>
        <v>3</v>
      </c>
      <c r="M3119" s="15" t="str">
        <f>IF('Base articles déposés'!$A3108='Récap par déposant'!$H$2,'Base articles déposés'!$B3108,"")</f>
        <v/>
      </c>
      <c r="N3119" s="15">
        <f t="shared" si="61"/>
        <v>0</v>
      </c>
    </row>
    <row r="3120" spans="12:14" x14ac:dyDescent="0.25">
      <c r="L3120" s="15">
        <f>SUM($N$22:N3120)</f>
        <v>3</v>
      </c>
      <c r="M3120" s="15" t="str">
        <f>IF('Base articles déposés'!$A3109='Récap par déposant'!$H$2,'Base articles déposés'!$B3109,"")</f>
        <v/>
      </c>
      <c r="N3120" s="15">
        <f t="shared" si="61"/>
        <v>0</v>
      </c>
    </row>
    <row r="3121" spans="12:14" x14ac:dyDescent="0.25">
      <c r="L3121" s="15">
        <f>SUM($N$22:N3121)</f>
        <v>3</v>
      </c>
      <c r="M3121" s="15" t="str">
        <f>IF('Base articles déposés'!$A3110='Récap par déposant'!$H$2,'Base articles déposés'!$B3110,"")</f>
        <v/>
      </c>
      <c r="N3121" s="15">
        <f t="shared" si="61"/>
        <v>0</v>
      </c>
    </row>
    <row r="3122" spans="12:14" x14ac:dyDescent="0.25">
      <c r="L3122" s="15">
        <f>SUM($N$22:N3122)</f>
        <v>3</v>
      </c>
      <c r="M3122" s="15" t="str">
        <f>IF('Base articles déposés'!$A3111='Récap par déposant'!$H$2,'Base articles déposés'!$B3111,"")</f>
        <v/>
      </c>
      <c r="N3122" s="15">
        <f t="shared" si="61"/>
        <v>0</v>
      </c>
    </row>
    <row r="3123" spans="12:14" x14ac:dyDescent="0.25">
      <c r="L3123" s="15">
        <f>SUM($N$22:N3123)</f>
        <v>3</v>
      </c>
      <c r="M3123" s="15" t="str">
        <f>IF('Base articles déposés'!$A3112='Récap par déposant'!$H$2,'Base articles déposés'!$B3112,"")</f>
        <v/>
      </c>
      <c r="N3123" s="15">
        <f t="shared" si="61"/>
        <v>0</v>
      </c>
    </row>
    <row r="3124" spans="12:14" x14ac:dyDescent="0.25">
      <c r="L3124" s="15">
        <f>SUM($N$22:N3124)</f>
        <v>3</v>
      </c>
      <c r="M3124" s="15" t="str">
        <f>IF('Base articles déposés'!$A3113='Récap par déposant'!$H$2,'Base articles déposés'!$B3113,"")</f>
        <v/>
      </c>
      <c r="N3124" s="15">
        <f t="shared" si="61"/>
        <v>0</v>
      </c>
    </row>
    <row r="3125" spans="12:14" x14ac:dyDescent="0.25">
      <c r="L3125" s="15">
        <f>SUM($N$22:N3125)</f>
        <v>3</v>
      </c>
      <c r="M3125" s="15" t="str">
        <f>IF('Base articles déposés'!$A3114='Récap par déposant'!$H$2,'Base articles déposés'!$B3114,"")</f>
        <v/>
      </c>
      <c r="N3125" s="15">
        <f t="shared" si="61"/>
        <v>0</v>
      </c>
    </row>
    <row r="3126" spans="12:14" x14ac:dyDescent="0.25">
      <c r="L3126" s="15">
        <f>SUM($N$22:N3126)</f>
        <v>3</v>
      </c>
      <c r="M3126" s="15" t="str">
        <f>IF('Base articles déposés'!$A3115='Récap par déposant'!$H$2,'Base articles déposés'!$B3115,"")</f>
        <v/>
      </c>
      <c r="N3126" s="15">
        <f t="shared" si="61"/>
        <v>0</v>
      </c>
    </row>
    <row r="3127" spans="12:14" x14ac:dyDescent="0.25">
      <c r="L3127" s="15">
        <f>SUM($N$22:N3127)</f>
        <v>3</v>
      </c>
      <c r="M3127" s="15" t="str">
        <f>IF('Base articles déposés'!$A3116='Récap par déposant'!$H$2,'Base articles déposés'!$B3116,"")</f>
        <v/>
      </c>
      <c r="N3127" s="15">
        <f t="shared" si="61"/>
        <v>0</v>
      </c>
    </row>
    <row r="3128" spans="12:14" x14ac:dyDescent="0.25">
      <c r="L3128" s="15">
        <f>SUM($N$22:N3128)</f>
        <v>3</v>
      </c>
      <c r="M3128" s="15" t="str">
        <f>IF('Base articles déposés'!$A3117='Récap par déposant'!$H$2,'Base articles déposés'!$B3117,"")</f>
        <v/>
      </c>
      <c r="N3128" s="15">
        <f t="shared" si="61"/>
        <v>0</v>
      </c>
    </row>
    <row r="3129" spans="12:14" x14ac:dyDescent="0.25">
      <c r="L3129" s="15">
        <f>SUM($N$22:N3129)</f>
        <v>3</v>
      </c>
      <c r="M3129" s="15" t="str">
        <f>IF('Base articles déposés'!$A3118='Récap par déposant'!$H$2,'Base articles déposés'!$B3118,"")</f>
        <v/>
      </c>
      <c r="N3129" s="15">
        <f t="shared" si="61"/>
        <v>0</v>
      </c>
    </row>
    <row r="3130" spans="12:14" x14ac:dyDescent="0.25">
      <c r="L3130" s="15">
        <f>SUM($N$22:N3130)</f>
        <v>3</v>
      </c>
      <c r="M3130" s="15" t="str">
        <f>IF('Base articles déposés'!$A3119='Récap par déposant'!$H$2,'Base articles déposés'!$B3119,"")</f>
        <v/>
      </c>
      <c r="N3130" s="15">
        <f t="shared" si="61"/>
        <v>0</v>
      </c>
    </row>
    <row r="3131" spans="12:14" x14ac:dyDescent="0.25">
      <c r="L3131" s="15">
        <f>SUM($N$22:N3131)</f>
        <v>3</v>
      </c>
      <c r="M3131" s="15" t="str">
        <f>IF('Base articles déposés'!$A3120='Récap par déposant'!$H$2,'Base articles déposés'!$B3120,"")</f>
        <v/>
      </c>
      <c r="N3131" s="15">
        <f t="shared" si="61"/>
        <v>0</v>
      </c>
    </row>
    <row r="3132" spans="12:14" x14ac:dyDescent="0.25">
      <c r="L3132" s="15">
        <f>SUM($N$22:N3132)</f>
        <v>3</v>
      </c>
      <c r="M3132" s="15" t="str">
        <f>IF('Base articles déposés'!$A3121='Récap par déposant'!$H$2,'Base articles déposés'!$B3121,"")</f>
        <v/>
      </c>
      <c r="N3132" s="15">
        <f t="shared" si="61"/>
        <v>0</v>
      </c>
    </row>
    <row r="3133" spans="12:14" x14ac:dyDescent="0.25">
      <c r="L3133" s="15">
        <f>SUM($N$22:N3133)</f>
        <v>3</v>
      </c>
      <c r="M3133" s="15" t="str">
        <f>IF('Base articles déposés'!$A3122='Récap par déposant'!$H$2,'Base articles déposés'!$B3122,"")</f>
        <v/>
      </c>
      <c r="N3133" s="15">
        <f t="shared" si="61"/>
        <v>0</v>
      </c>
    </row>
    <row r="3134" spans="12:14" x14ac:dyDescent="0.25">
      <c r="L3134" s="15">
        <f>SUM($N$22:N3134)</f>
        <v>3</v>
      </c>
      <c r="M3134" s="15" t="str">
        <f>IF('Base articles déposés'!$A3123='Récap par déposant'!$H$2,'Base articles déposés'!$B3123,"")</f>
        <v/>
      </c>
      <c r="N3134" s="15">
        <f t="shared" si="61"/>
        <v>0</v>
      </c>
    </row>
    <row r="3135" spans="12:14" x14ac:dyDescent="0.25">
      <c r="L3135" s="15">
        <f>SUM($N$22:N3135)</f>
        <v>3</v>
      </c>
      <c r="M3135" s="15" t="str">
        <f>IF('Base articles déposés'!$A3124='Récap par déposant'!$H$2,'Base articles déposés'!$B3124,"")</f>
        <v/>
      </c>
      <c r="N3135" s="15">
        <f t="shared" si="61"/>
        <v>0</v>
      </c>
    </row>
    <row r="3136" spans="12:14" x14ac:dyDescent="0.25">
      <c r="L3136" s="15">
        <f>SUM($N$22:N3136)</f>
        <v>3</v>
      </c>
      <c r="M3136" s="15" t="str">
        <f>IF('Base articles déposés'!$A3125='Récap par déposant'!$H$2,'Base articles déposés'!$B3125,"")</f>
        <v/>
      </c>
      <c r="N3136" s="15">
        <f t="shared" si="61"/>
        <v>0</v>
      </c>
    </row>
    <row r="3137" spans="12:14" x14ac:dyDescent="0.25">
      <c r="L3137" s="15">
        <f>SUM($N$22:N3137)</f>
        <v>3</v>
      </c>
      <c r="M3137" s="15" t="str">
        <f>IF('Base articles déposés'!$A3126='Récap par déposant'!$H$2,'Base articles déposés'!$B3126,"")</f>
        <v/>
      </c>
      <c r="N3137" s="15">
        <f t="shared" si="61"/>
        <v>0</v>
      </c>
    </row>
    <row r="3138" spans="12:14" x14ac:dyDescent="0.25">
      <c r="L3138" s="15">
        <f>SUM($N$22:N3138)</f>
        <v>3</v>
      </c>
      <c r="M3138" s="15" t="str">
        <f>IF('Base articles déposés'!$A3127='Récap par déposant'!$H$2,'Base articles déposés'!$B3127,"")</f>
        <v/>
      </c>
      <c r="N3138" s="15">
        <f t="shared" si="61"/>
        <v>0</v>
      </c>
    </row>
    <row r="3139" spans="12:14" x14ac:dyDescent="0.25">
      <c r="L3139" s="15">
        <f>SUM($N$22:N3139)</f>
        <v>3</v>
      </c>
      <c r="M3139" s="15" t="str">
        <f>IF('Base articles déposés'!$A3128='Récap par déposant'!$H$2,'Base articles déposés'!$B3128,"")</f>
        <v/>
      </c>
      <c r="N3139" s="15">
        <f t="shared" si="61"/>
        <v>0</v>
      </c>
    </row>
    <row r="3140" spans="12:14" x14ac:dyDescent="0.25">
      <c r="L3140" s="15">
        <f>SUM($N$22:N3140)</f>
        <v>3</v>
      </c>
      <c r="M3140" s="15" t="str">
        <f>IF('Base articles déposés'!$A3129='Récap par déposant'!$H$2,'Base articles déposés'!$B3129,"")</f>
        <v/>
      </c>
      <c r="N3140" s="15">
        <f t="shared" si="61"/>
        <v>0</v>
      </c>
    </row>
    <row r="3141" spans="12:14" x14ac:dyDescent="0.25">
      <c r="L3141" s="15">
        <f>SUM($N$22:N3141)</f>
        <v>3</v>
      </c>
      <c r="M3141" s="15" t="str">
        <f>IF('Base articles déposés'!$A3130='Récap par déposant'!$H$2,'Base articles déposés'!$B3130,"")</f>
        <v/>
      </c>
      <c r="N3141" s="15">
        <f t="shared" si="61"/>
        <v>0</v>
      </c>
    </row>
    <row r="3142" spans="12:14" x14ac:dyDescent="0.25">
      <c r="L3142" s="15">
        <f>SUM($N$22:N3142)</f>
        <v>3</v>
      </c>
      <c r="M3142" s="15" t="str">
        <f>IF('Base articles déposés'!$A3131='Récap par déposant'!$H$2,'Base articles déposés'!$B3131,"")</f>
        <v/>
      </c>
      <c r="N3142" s="15">
        <f t="shared" si="61"/>
        <v>0</v>
      </c>
    </row>
    <row r="3143" spans="12:14" x14ac:dyDescent="0.25">
      <c r="L3143" s="15">
        <f>SUM($N$22:N3143)</f>
        <v>3</v>
      </c>
      <c r="M3143" s="15" t="str">
        <f>IF('Base articles déposés'!$A3132='Récap par déposant'!$H$2,'Base articles déposés'!$B3132,"")</f>
        <v/>
      </c>
      <c r="N3143" s="15">
        <f t="shared" si="61"/>
        <v>0</v>
      </c>
    </row>
    <row r="3144" spans="12:14" x14ac:dyDescent="0.25">
      <c r="L3144" s="15">
        <f>SUM($N$22:N3144)</f>
        <v>3</v>
      </c>
      <c r="M3144" s="15" t="str">
        <f>IF('Base articles déposés'!$A3133='Récap par déposant'!$H$2,'Base articles déposés'!$B3133,"")</f>
        <v/>
      </c>
      <c r="N3144" s="15">
        <f t="shared" si="61"/>
        <v>0</v>
      </c>
    </row>
    <row r="3145" spans="12:14" x14ac:dyDescent="0.25">
      <c r="L3145" s="15">
        <f>SUM($N$22:N3145)</f>
        <v>3</v>
      </c>
      <c r="M3145" s="15" t="str">
        <f>IF('Base articles déposés'!$A3134='Récap par déposant'!$H$2,'Base articles déposés'!$B3134,"")</f>
        <v/>
      </c>
      <c r="N3145" s="15">
        <f t="shared" si="61"/>
        <v>0</v>
      </c>
    </row>
    <row r="3146" spans="12:14" x14ac:dyDescent="0.25">
      <c r="L3146" s="15">
        <f>SUM($N$22:N3146)</f>
        <v>3</v>
      </c>
      <c r="M3146" s="15" t="str">
        <f>IF('Base articles déposés'!$A3135='Récap par déposant'!$H$2,'Base articles déposés'!$B3135,"")</f>
        <v/>
      </c>
      <c r="N3146" s="15">
        <f t="shared" si="61"/>
        <v>0</v>
      </c>
    </row>
    <row r="3147" spans="12:14" x14ac:dyDescent="0.25">
      <c r="L3147" s="15">
        <f>SUM($N$22:N3147)</f>
        <v>3</v>
      </c>
      <c r="M3147" s="15" t="str">
        <f>IF('Base articles déposés'!$A3136='Récap par déposant'!$H$2,'Base articles déposés'!$B3136,"")</f>
        <v/>
      </c>
      <c r="N3147" s="15">
        <f t="shared" si="61"/>
        <v>0</v>
      </c>
    </row>
    <row r="3148" spans="12:14" x14ac:dyDescent="0.25">
      <c r="L3148" s="15">
        <f>SUM($N$22:N3148)</f>
        <v>3</v>
      </c>
      <c r="M3148" s="15" t="str">
        <f>IF('Base articles déposés'!$A3137='Récap par déposant'!$H$2,'Base articles déposés'!$B3137,"")</f>
        <v/>
      </c>
      <c r="N3148" s="15">
        <f t="shared" si="61"/>
        <v>0</v>
      </c>
    </row>
    <row r="3149" spans="12:14" x14ac:dyDescent="0.25">
      <c r="L3149" s="15">
        <f>SUM($N$22:N3149)</f>
        <v>3</v>
      </c>
      <c r="M3149" s="15" t="str">
        <f>IF('Base articles déposés'!$A3138='Récap par déposant'!$H$2,'Base articles déposés'!$B3138,"")</f>
        <v/>
      </c>
      <c r="N3149" s="15">
        <f t="shared" si="61"/>
        <v>0</v>
      </c>
    </row>
    <row r="3150" spans="12:14" x14ac:dyDescent="0.25">
      <c r="L3150" s="15">
        <f>SUM($N$22:N3150)</f>
        <v>3</v>
      </c>
      <c r="M3150" s="15" t="str">
        <f>IF('Base articles déposés'!$A3139='Récap par déposant'!$H$2,'Base articles déposés'!$B3139,"")</f>
        <v/>
      </c>
      <c r="N3150" s="15">
        <f t="shared" si="61"/>
        <v>0</v>
      </c>
    </row>
    <row r="3151" spans="12:14" x14ac:dyDescent="0.25">
      <c r="L3151" s="15">
        <f>SUM($N$22:N3151)</f>
        <v>3</v>
      </c>
      <c r="M3151" s="15" t="str">
        <f>IF('Base articles déposés'!$A3140='Récap par déposant'!$H$2,'Base articles déposés'!$B3140,"")</f>
        <v/>
      </c>
      <c r="N3151" s="15">
        <f t="shared" si="61"/>
        <v>0</v>
      </c>
    </row>
    <row r="3152" spans="12:14" x14ac:dyDescent="0.25">
      <c r="L3152" s="15">
        <f>SUM($N$22:N3152)</f>
        <v>3</v>
      </c>
      <c r="M3152" s="15" t="str">
        <f>IF('Base articles déposés'!$A3141='Récap par déposant'!$H$2,'Base articles déposés'!$B3141,"")</f>
        <v/>
      </c>
      <c r="N3152" s="15">
        <f t="shared" si="61"/>
        <v>0</v>
      </c>
    </row>
    <row r="3153" spans="12:14" x14ac:dyDescent="0.25">
      <c r="L3153" s="15">
        <f>SUM($N$22:N3153)</f>
        <v>3</v>
      </c>
      <c r="M3153" s="15" t="str">
        <f>IF('Base articles déposés'!$A3142='Récap par déposant'!$H$2,'Base articles déposés'!$B3142,"")</f>
        <v/>
      </c>
      <c r="N3153" s="15">
        <f t="shared" si="61"/>
        <v>0</v>
      </c>
    </row>
    <row r="3154" spans="12:14" x14ac:dyDescent="0.25">
      <c r="L3154" s="15">
        <f>SUM($N$22:N3154)</f>
        <v>3</v>
      </c>
      <c r="M3154" s="15" t="str">
        <f>IF('Base articles déposés'!$A3143='Récap par déposant'!$H$2,'Base articles déposés'!$B3143,"")</f>
        <v/>
      </c>
      <c r="N3154" s="15">
        <f t="shared" si="61"/>
        <v>0</v>
      </c>
    </row>
    <row r="3155" spans="12:14" x14ac:dyDescent="0.25">
      <c r="L3155" s="15">
        <f>SUM($N$22:N3155)</f>
        <v>3</v>
      </c>
      <c r="M3155" s="15" t="str">
        <f>IF('Base articles déposés'!$A3144='Récap par déposant'!$H$2,'Base articles déposés'!$B3144,"")</f>
        <v/>
      </c>
      <c r="N3155" s="15">
        <f t="shared" ref="N3155:N3218" si="62">IF(M3155="",0,1)</f>
        <v>0</v>
      </c>
    </row>
    <row r="3156" spans="12:14" x14ac:dyDescent="0.25">
      <c r="L3156" s="15">
        <f>SUM($N$22:N3156)</f>
        <v>3</v>
      </c>
      <c r="M3156" s="15" t="str">
        <f>IF('Base articles déposés'!$A3145='Récap par déposant'!$H$2,'Base articles déposés'!$B3145,"")</f>
        <v/>
      </c>
      <c r="N3156" s="15">
        <f t="shared" si="62"/>
        <v>0</v>
      </c>
    </row>
    <row r="3157" spans="12:14" x14ac:dyDescent="0.25">
      <c r="L3157" s="15">
        <f>SUM($N$22:N3157)</f>
        <v>3</v>
      </c>
      <c r="M3157" s="15" t="str">
        <f>IF('Base articles déposés'!$A3146='Récap par déposant'!$H$2,'Base articles déposés'!$B3146,"")</f>
        <v/>
      </c>
      <c r="N3157" s="15">
        <f t="shared" si="62"/>
        <v>0</v>
      </c>
    </row>
    <row r="3158" spans="12:14" x14ac:dyDescent="0.25">
      <c r="L3158" s="15">
        <f>SUM($N$22:N3158)</f>
        <v>3</v>
      </c>
      <c r="M3158" s="15" t="str">
        <f>IF('Base articles déposés'!$A3147='Récap par déposant'!$H$2,'Base articles déposés'!$B3147,"")</f>
        <v/>
      </c>
      <c r="N3158" s="15">
        <f t="shared" si="62"/>
        <v>0</v>
      </c>
    </row>
    <row r="3159" spans="12:14" x14ac:dyDescent="0.25">
      <c r="L3159" s="15">
        <f>SUM($N$22:N3159)</f>
        <v>3</v>
      </c>
      <c r="M3159" s="15" t="str">
        <f>IF('Base articles déposés'!$A3148='Récap par déposant'!$H$2,'Base articles déposés'!$B3148,"")</f>
        <v/>
      </c>
      <c r="N3159" s="15">
        <f t="shared" si="62"/>
        <v>0</v>
      </c>
    </row>
    <row r="3160" spans="12:14" x14ac:dyDescent="0.25">
      <c r="L3160" s="15">
        <f>SUM($N$22:N3160)</f>
        <v>3</v>
      </c>
      <c r="M3160" s="15" t="str">
        <f>IF('Base articles déposés'!$A3149='Récap par déposant'!$H$2,'Base articles déposés'!$B3149,"")</f>
        <v/>
      </c>
      <c r="N3160" s="15">
        <f t="shared" si="62"/>
        <v>0</v>
      </c>
    </row>
    <row r="3161" spans="12:14" x14ac:dyDescent="0.25">
      <c r="L3161" s="15">
        <f>SUM($N$22:N3161)</f>
        <v>3</v>
      </c>
      <c r="M3161" s="15" t="str">
        <f>IF('Base articles déposés'!$A3150='Récap par déposant'!$H$2,'Base articles déposés'!$B3150,"")</f>
        <v/>
      </c>
      <c r="N3161" s="15">
        <f t="shared" si="62"/>
        <v>0</v>
      </c>
    </row>
    <row r="3162" spans="12:14" x14ac:dyDescent="0.25">
      <c r="L3162" s="15">
        <f>SUM($N$22:N3162)</f>
        <v>3</v>
      </c>
      <c r="M3162" s="15" t="str">
        <f>IF('Base articles déposés'!$A3151='Récap par déposant'!$H$2,'Base articles déposés'!$B3151,"")</f>
        <v/>
      </c>
      <c r="N3162" s="15">
        <f t="shared" si="62"/>
        <v>0</v>
      </c>
    </row>
    <row r="3163" spans="12:14" x14ac:dyDescent="0.25">
      <c r="L3163" s="15">
        <f>SUM($N$22:N3163)</f>
        <v>3</v>
      </c>
      <c r="M3163" s="15" t="str">
        <f>IF('Base articles déposés'!$A3152='Récap par déposant'!$H$2,'Base articles déposés'!$B3152,"")</f>
        <v/>
      </c>
      <c r="N3163" s="15">
        <f t="shared" si="62"/>
        <v>0</v>
      </c>
    </row>
    <row r="3164" spans="12:14" x14ac:dyDescent="0.25">
      <c r="L3164" s="15">
        <f>SUM($N$22:N3164)</f>
        <v>3</v>
      </c>
      <c r="M3164" s="15" t="str">
        <f>IF('Base articles déposés'!$A3153='Récap par déposant'!$H$2,'Base articles déposés'!$B3153,"")</f>
        <v/>
      </c>
      <c r="N3164" s="15">
        <f t="shared" si="62"/>
        <v>0</v>
      </c>
    </row>
    <row r="3165" spans="12:14" x14ac:dyDescent="0.25">
      <c r="L3165" s="15">
        <f>SUM($N$22:N3165)</f>
        <v>3</v>
      </c>
      <c r="M3165" s="15" t="str">
        <f>IF('Base articles déposés'!$A3154='Récap par déposant'!$H$2,'Base articles déposés'!$B3154,"")</f>
        <v/>
      </c>
      <c r="N3165" s="15">
        <f t="shared" si="62"/>
        <v>0</v>
      </c>
    </row>
    <row r="3166" spans="12:14" x14ac:dyDescent="0.25">
      <c r="L3166" s="15">
        <f>SUM($N$22:N3166)</f>
        <v>3</v>
      </c>
      <c r="M3166" s="15" t="str">
        <f>IF('Base articles déposés'!$A3155='Récap par déposant'!$H$2,'Base articles déposés'!$B3155,"")</f>
        <v/>
      </c>
      <c r="N3166" s="15">
        <f t="shared" si="62"/>
        <v>0</v>
      </c>
    </row>
    <row r="3167" spans="12:14" x14ac:dyDescent="0.25">
      <c r="L3167" s="15">
        <f>SUM($N$22:N3167)</f>
        <v>3</v>
      </c>
      <c r="M3167" s="15" t="str">
        <f>IF('Base articles déposés'!$A3156='Récap par déposant'!$H$2,'Base articles déposés'!$B3156,"")</f>
        <v/>
      </c>
      <c r="N3167" s="15">
        <f t="shared" si="62"/>
        <v>0</v>
      </c>
    </row>
    <row r="3168" spans="12:14" x14ac:dyDescent="0.25">
      <c r="L3168" s="15">
        <f>SUM($N$22:N3168)</f>
        <v>3</v>
      </c>
      <c r="M3168" s="15" t="str">
        <f>IF('Base articles déposés'!$A3157='Récap par déposant'!$H$2,'Base articles déposés'!$B3157,"")</f>
        <v/>
      </c>
      <c r="N3168" s="15">
        <f t="shared" si="62"/>
        <v>0</v>
      </c>
    </row>
    <row r="3169" spans="12:14" x14ac:dyDescent="0.25">
      <c r="L3169" s="15">
        <f>SUM($N$22:N3169)</f>
        <v>3</v>
      </c>
      <c r="M3169" s="15" t="str">
        <f>IF('Base articles déposés'!$A3158='Récap par déposant'!$H$2,'Base articles déposés'!$B3158,"")</f>
        <v/>
      </c>
      <c r="N3169" s="15">
        <f t="shared" si="62"/>
        <v>0</v>
      </c>
    </row>
    <row r="3170" spans="12:14" x14ac:dyDescent="0.25">
      <c r="L3170" s="15">
        <f>SUM($N$22:N3170)</f>
        <v>3</v>
      </c>
      <c r="M3170" s="15" t="str">
        <f>IF('Base articles déposés'!$A3159='Récap par déposant'!$H$2,'Base articles déposés'!$B3159,"")</f>
        <v/>
      </c>
      <c r="N3170" s="15">
        <f t="shared" si="62"/>
        <v>0</v>
      </c>
    </row>
    <row r="3171" spans="12:14" x14ac:dyDescent="0.25">
      <c r="L3171" s="15">
        <f>SUM($N$22:N3171)</f>
        <v>3</v>
      </c>
      <c r="M3171" s="15" t="str">
        <f>IF('Base articles déposés'!$A3160='Récap par déposant'!$H$2,'Base articles déposés'!$B3160,"")</f>
        <v/>
      </c>
      <c r="N3171" s="15">
        <f t="shared" si="62"/>
        <v>0</v>
      </c>
    </row>
    <row r="3172" spans="12:14" x14ac:dyDescent="0.25">
      <c r="L3172" s="15">
        <f>SUM($N$22:N3172)</f>
        <v>3</v>
      </c>
      <c r="M3172" s="15" t="str">
        <f>IF('Base articles déposés'!$A3161='Récap par déposant'!$H$2,'Base articles déposés'!$B3161,"")</f>
        <v/>
      </c>
      <c r="N3172" s="15">
        <f t="shared" si="62"/>
        <v>0</v>
      </c>
    </row>
    <row r="3173" spans="12:14" x14ac:dyDescent="0.25">
      <c r="L3173" s="15">
        <f>SUM($N$22:N3173)</f>
        <v>3</v>
      </c>
      <c r="M3173" s="15" t="str">
        <f>IF('Base articles déposés'!$A3162='Récap par déposant'!$H$2,'Base articles déposés'!$B3162,"")</f>
        <v/>
      </c>
      <c r="N3173" s="15">
        <f t="shared" si="62"/>
        <v>0</v>
      </c>
    </row>
    <row r="3174" spans="12:14" x14ac:dyDescent="0.25">
      <c r="L3174" s="15">
        <f>SUM($N$22:N3174)</f>
        <v>3</v>
      </c>
      <c r="M3174" s="15" t="str">
        <f>IF('Base articles déposés'!$A3163='Récap par déposant'!$H$2,'Base articles déposés'!$B3163,"")</f>
        <v/>
      </c>
      <c r="N3174" s="15">
        <f t="shared" si="62"/>
        <v>0</v>
      </c>
    </row>
    <row r="3175" spans="12:14" x14ac:dyDescent="0.25">
      <c r="L3175" s="15">
        <f>SUM($N$22:N3175)</f>
        <v>3</v>
      </c>
      <c r="M3175" s="15" t="str">
        <f>IF('Base articles déposés'!$A3164='Récap par déposant'!$H$2,'Base articles déposés'!$B3164,"")</f>
        <v/>
      </c>
      <c r="N3175" s="15">
        <f t="shared" si="62"/>
        <v>0</v>
      </c>
    </row>
    <row r="3176" spans="12:14" x14ac:dyDescent="0.25">
      <c r="L3176" s="15">
        <f>SUM($N$22:N3176)</f>
        <v>3</v>
      </c>
      <c r="M3176" s="15" t="str">
        <f>IF('Base articles déposés'!$A3165='Récap par déposant'!$H$2,'Base articles déposés'!$B3165,"")</f>
        <v/>
      </c>
      <c r="N3176" s="15">
        <f t="shared" si="62"/>
        <v>0</v>
      </c>
    </row>
    <row r="3177" spans="12:14" x14ac:dyDescent="0.25">
      <c r="L3177" s="15">
        <f>SUM($N$22:N3177)</f>
        <v>3</v>
      </c>
      <c r="M3177" s="15" t="str">
        <f>IF('Base articles déposés'!$A3166='Récap par déposant'!$H$2,'Base articles déposés'!$B3166,"")</f>
        <v/>
      </c>
      <c r="N3177" s="15">
        <f t="shared" si="62"/>
        <v>0</v>
      </c>
    </row>
    <row r="3178" spans="12:14" x14ac:dyDescent="0.25">
      <c r="L3178" s="15">
        <f>SUM($N$22:N3178)</f>
        <v>3</v>
      </c>
      <c r="M3178" s="15" t="str">
        <f>IF('Base articles déposés'!$A3167='Récap par déposant'!$H$2,'Base articles déposés'!$B3167,"")</f>
        <v/>
      </c>
      <c r="N3178" s="15">
        <f t="shared" si="62"/>
        <v>0</v>
      </c>
    </row>
    <row r="3179" spans="12:14" x14ac:dyDescent="0.25">
      <c r="L3179" s="15">
        <f>SUM($N$22:N3179)</f>
        <v>3</v>
      </c>
      <c r="M3179" s="15" t="str">
        <f>IF('Base articles déposés'!$A3168='Récap par déposant'!$H$2,'Base articles déposés'!$B3168,"")</f>
        <v/>
      </c>
      <c r="N3179" s="15">
        <f t="shared" si="62"/>
        <v>0</v>
      </c>
    </row>
    <row r="3180" spans="12:14" x14ac:dyDescent="0.25">
      <c r="L3180" s="15">
        <f>SUM($N$22:N3180)</f>
        <v>3</v>
      </c>
      <c r="M3180" s="15" t="str">
        <f>IF('Base articles déposés'!$A3169='Récap par déposant'!$H$2,'Base articles déposés'!$B3169,"")</f>
        <v/>
      </c>
      <c r="N3180" s="15">
        <f t="shared" si="62"/>
        <v>0</v>
      </c>
    </row>
    <row r="3181" spans="12:14" x14ac:dyDescent="0.25">
      <c r="L3181" s="15">
        <f>SUM($N$22:N3181)</f>
        <v>3</v>
      </c>
      <c r="M3181" s="15" t="str">
        <f>IF('Base articles déposés'!$A3170='Récap par déposant'!$H$2,'Base articles déposés'!$B3170,"")</f>
        <v/>
      </c>
      <c r="N3181" s="15">
        <f t="shared" si="62"/>
        <v>0</v>
      </c>
    </row>
    <row r="3182" spans="12:14" x14ac:dyDescent="0.25">
      <c r="L3182" s="15">
        <f>SUM($N$22:N3182)</f>
        <v>3</v>
      </c>
      <c r="M3182" s="15" t="str">
        <f>IF('Base articles déposés'!$A3171='Récap par déposant'!$H$2,'Base articles déposés'!$B3171,"")</f>
        <v/>
      </c>
      <c r="N3182" s="15">
        <f t="shared" si="62"/>
        <v>0</v>
      </c>
    </row>
    <row r="3183" spans="12:14" x14ac:dyDescent="0.25">
      <c r="L3183" s="15">
        <f>SUM($N$22:N3183)</f>
        <v>3</v>
      </c>
      <c r="M3183" s="15" t="str">
        <f>IF('Base articles déposés'!$A3172='Récap par déposant'!$H$2,'Base articles déposés'!$B3172,"")</f>
        <v/>
      </c>
      <c r="N3183" s="15">
        <f t="shared" si="62"/>
        <v>0</v>
      </c>
    </row>
    <row r="3184" spans="12:14" x14ac:dyDescent="0.25">
      <c r="L3184" s="15">
        <f>SUM($N$22:N3184)</f>
        <v>3</v>
      </c>
      <c r="M3184" s="15" t="str">
        <f>IF('Base articles déposés'!$A3173='Récap par déposant'!$H$2,'Base articles déposés'!$B3173,"")</f>
        <v/>
      </c>
      <c r="N3184" s="15">
        <f t="shared" si="62"/>
        <v>0</v>
      </c>
    </row>
    <row r="3185" spans="12:14" x14ac:dyDescent="0.25">
      <c r="L3185" s="15">
        <f>SUM($N$22:N3185)</f>
        <v>3</v>
      </c>
      <c r="M3185" s="15" t="str">
        <f>IF('Base articles déposés'!$A3174='Récap par déposant'!$H$2,'Base articles déposés'!$B3174,"")</f>
        <v/>
      </c>
      <c r="N3185" s="15">
        <f t="shared" si="62"/>
        <v>0</v>
      </c>
    </row>
    <row r="3186" spans="12:14" x14ac:dyDescent="0.25">
      <c r="L3186" s="15">
        <f>SUM($N$22:N3186)</f>
        <v>3</v>
      </c>
      <c r="M3186" s="15" t="str">
        <f>IF('Base articles déposés'!$A3175='Récap par déposant'!$H$2,'Base articles déposés'!$B3175,"")</f>
        <v/>
      </c>
      <c r="N3186" s="15">
        <f t="shared" si="62"/>
        <v>0</v>
      </c>
    </row>
    <row r="3187" spans="12:14" x14ac:dyDescent="0.25">
      <c r="L3187" s="15">
        <f>SUM($N$22:N3187)</f>
        <v>3</v>
      </c>
      <c r="M3187" s="15" t="str">
        <f>IF('Base articles déposés'!$A3176='Récap par déposant'!$H$2,'Base articles déposés'!$B3176,"")</f>
        <v/>
      </c>
      <c r="N3187" s="15">
        <f t="shared" si="62"/>
        <v>0</v>
      </c>
    </row>
    <row r="3188" spans="12:14" x14ac:dyDescent="0.25">
      <c r="L3188" s="15">
        <f>SUM($N$22:N3188)</f>
        <v>3</v>
      </c>
      <c r="M3188" s="15" t="str">
        <f>IF('Base articles déposés'!$A3177='Récap par déposant'!$H$2,'Base articles déposés'!$B3177,"")</f>
        <v/>
      </c>
      <c r="N3188" s="15">
        <f t="shared" si="62"/>
        <v>0</v>
      </c>
    </row>
    <row r="3189" spans="12:14" x14ac:dyDescent="0.25">
      <c r="L3189" s="15">
        <f>SUM($N$22:N3189)</f>
        <v>3</v>
      </c>
      <c r="M3189" s="15" t="str">
        <f>IF('Base articles déposés'!$A3178='Récap par déposant'!$H$2,'Base articles déposés'!$B3178,"")</f>
        <v/>
      </c>
      <c r="N3189" s="15">
        <f t="shared" si="62"/>
        <v>0</v>
      </c>
    </row>
    <row r="3190" spans="12:14" x14ac:dyDescent="0.25">
      <c r="L3190" s="15">
        <f>SUM($N$22:N3190)</f>
        <v>3</v>
      </c>
      <c r="M3190" s="15" t="str">
        <f>IF('Base articles déposés'!$A3179='Récap par déposant'!$H$2,'Base articles déposés'!$B3179,"")</f>
        <v/>
      </c>
      <c r="N3190" s="15">
        <f t="shared" si="62"/>
        <v>0</v>
      </c>
    </row>
    <row r="3191" spans="12:14" x14ac:dyDescent="0.25">
      <c r="L3191" s="15">
        <f>SUM($N$22:N3191)</f>
        <v>3</v>
      </c>
      <c r="M3191" s="15" t="str">
        <f>IF('Base articles déposés'!$A3180='Récap par déposant'!$H$2,'Base articles déposés'!$B3180,"")</f>
        <v/>
      </c>
      <c r="N3191" s="15">
        <f t="shared" si="62"/>
        <v>0</v>
      </c>
    </row>
    <row r="3192" spans="12:14" x14ac:dyDescent="0.25">
      <c r="L3192" s="15">
        <f>SUM($N$22:N3192)</f>
        <v>3</v>
      </c>
      <c r="M3192" s="15" t="str">
        <f>IF('Base articles déposés'!$A3181='Récap par déposant'!$H$2,'Base articles déposés'!$B3181,"")</f>
        <v/>
      </c>
      <c r="N3192" s="15">
        <f t="shared" si="62"/>
        <v>0</v>
      </c>
    </row>
    <row r="3193" spans="12:14" x14ac:dyDescent="0.25">
      <c r="L3193" s="15">
        <f>SUM($N$22:N3193)</f>
        <v>3</v>
      </c>
      <c r="M3193" s="15" t="str">
        <f>IF('Base articles déposés'!$A3182='Récap par déposant'!$H$2,'Base articles déposés'!$B3182,"")</f>
        <v/>
      </c>
      <c r="N3193" s="15">
        <f t="shared" si="62"/>
        <v>0</v>
      </c>
    </row>
    <row r="3194" spans="12:14" x14ac:dyDescent="0.25">
      <c r="L3194" s="15">
        <f>SUM($N$22:N3194)</f>
        <v>3</v>
      </c>
      <c r="M3194" s="15" t="str">
        <f>IF('Base articles déposés'!$A3183='Récap par déposant'!$H$2,'Base articles déposés'!$B3183,"")</f>
        <v/>
      </c>
      <c r="N3194" s="15">
        <f t="shared" si="62"/>
        <v>0</v>
      </c>
    </row>
    <row r="3195" spans="12:14" x14ac:dyDescent="0.25">
      <c r="L3195" s="15">
        <f>SUM($N$22:N3195)</f>
        <v>3</v>
      </c>
      <c r="M3195" s="15" t="str">
        <f>IF('Base articles déposés'!$A3184='Récap par déposant'!$H$2,'Base articles déposés'!$B3184,"")</f>
        <v/>
      </c>
      <c r="N3195" s="15">
        <f t="shared" si="62"/>
        <v>0</v>
      </c>
    </row>
    <row r="3196" spans="12:14" x14ac:dyDescent="0.25">
      <c r="L3196" s="15">
        <f>SUM($N$22:N3196)</f>
        <v>3</v>
      </c>
      <c r="M3196" s="15" t="str">
        <f>IF('Base articles déposés'!$A3185='Récap par déposant'!$H$2,'Base articles déposés'!$B3185,"")</f>
        <v/>
      </c>
      <c r="N3196" s="15">
        <f t="shared" si="62"/>
        <v>0</v>
      </c>
    </row>
    <row r="3197" spans="12:14" x14ac:dyDescent="0.25">
      <c r="L3197" s="15">
        <f>SUM($N$22:N3197)</f>
        <v>3</v>
      </c>
      <c r="M3197" s="15" t="str">
        <f>IF('Base articles déposés'!$A3186='Récap par déposant'!$H$2,'Base articles déposés'!$B3186,"")</f>
        <v/>
      </c>
      <c r="N3197" s="15">
        <f t="shared" si="62"/>
        <v>0</v>
      </c>
    </row>
    <row r="3198" spans="12:14" x14ac:dyDescent="0.25">
      <c r="L3198" s="15">
        <f>SUM($N$22:N3198)</f>
        <v>3</v>
      </c>
      <c r="M3198" s="15" t="str">
        <f>IF('Base articles déposés'!$A3187='Récap par déposant'!$H$2,'Base articles déposés'!$B3187,"")</f>
        <v/>
      </c>
      <c r="N3198" s="15">
        <f t="shared" si="62"/>
        <v>0</v>
      </c>
    </row>
    <row r="3199" spans="12:14" x14ac:dyDescent="0.25">
      <c r="L3199" s="15">
        <f>SUM($N$22:N3199)</f>
        <v>3</v>
      </c>
      <c r="M3199" s="15" t="str">
        <f>IF('Base articles déposés'!$A3188='Récap par déposant'!$H$2,'Base articles déposés'!$B3188,"")</f>
        <v/>
      </c>
      <c r="N3199" s="15">
        <f t="shared" si="62"/>
        <v>0</v>
      </c>
    </row>
    <row r="3200" spans="12:14" x14ac:dyDescent="0.25">
      <c r="L3200" s="15">
        <f>SUM($N$22:N3200)</f>
        <v>3</v>
      </c>
      <c r="M3200" s="15" t="str">
        <f>IF('Base articles déposés'!$A3189='Récap par déposant'!$H$2,'Base articles déposés'!$B3189,"")</f>
        <v/>
      </c>
      <c r="N3200" s="15">
        <f t="shared" si="62"/>
        <v>0</v>
      </c>
    </row>
    <row r="3201" spans="12:14" x14ac:dyDescent="0.25">
      <c r="L3201" s="15">
        <f>SUM($N$22:N3201)</f>
        <v>3</v>
      </c>
      <c r="M3201" s="15" t="str">
        <f>IF('Base articles déposés'!$A3190='Récap par déposant'!$H$2,'Base articles déposés'!$B3190,"")</f>
        <v/>
      </c>
      <c r="N3201" s="15">
        <f t="shared" si="62"/>
        <v>0</v>
      </c>
    </row>
    <row r="3202" spans="12:14" x14ac:dyDescent="0.25">
      <c r="L3202" s="15">
        <f>SUM($N$22:N3202)</f>
        <v>3</v>
      </c>
      <c r="M3202" s="15" t="str">
        <f>IF('Base articles déposés'!$A3191='Récap par déposant'!$H$2,'Base articles déposés'!$B3191,"")</f>
        <v/>
      </c>
      <c r="N3202" s="15">
        <f t="shared" si="62"/>
        <v>0</v>
      </c>
    </row>
    <row r="3203" spans="12:14" x14ac:dyDescent="0.25">
      <c r="L3203" s="15">
        <f>SUM($N$22:N3203)</f>
        <v>3</v>
      </c>
      <c r="M3203" s="15" t="str">
        <f>IF('Base articles déposés'!$A3192='Récap par déposant'!$H$2,'Base articles déposés'!$B3192,"")</f>
        <v/>
      </c>
      <c r="N3203" s="15">
        <f t="shared" si="62"/>
        <v>0</v>
      </c>
    </row>
    <row r="3204" spans="12:14" x14ac:dyDescent="0.25">
      <c r="L3204" s="15">
        <f>SUM($N$22:N3204)</f>
        <v>3</v>
      </c>
      <c r="M3204" s="15" t="str">
        <f>IF('Base articles déposés'!$A3193='Récap par déposant'!$H$2,'Base articles déposés'!$B3193,"")</f>
        <v/>
      </c>
      <c r="N3204" s="15">
        <f t="shared" si="62"/>
        <v>0</v>
      </c>
    </row>
    <row r="3205" spans="12:14" x14ac:dyDescent="0.25">
      <c r="L3205" s="15">
        <f>SUM($N$22:N3205)</f>
        <v>3</v>
      </c>
      <c r="M3205" s="15" t="str">
        <f>IF('Base articles déposés'!$A3194='Récap par déposant'!$H$2,'Base articles déposés'!$B3194,"")</f>
        <v/>
      </c>
      <c r="N3205" s="15">
        <f t="shared" si="62"/>
        <v>0</v>
      </c>
    </row>
    <row r="3206" spans="12:14" x14ac:dyDescent="0.25">
      <c r="L3206" s="15">
        <f>SUM($N$22:N3206)</f>
        <v>3</v>
      </c>
      <c r="M3206" s="15" t="str">
        <f>IF('Base articles déposés'!$A3195='Récap par déposant'!$H$2,'Base articles déposés'!$B3195,"")</f>
        <v/>
      </c>
      <c r="N3206" s="15">
        <f t="shared" si="62"/>
        <v>0</v>
      </c>
    </row>
    <row r="3207" spans="12:14" x14ac:dyDescent="0.25">
      <c r="L3207" s="15">
        <f>SUM($N$22:N3207)</f>
        <v>3</v>
      </c>
      <c r="M3207" s="15" t="str">
        <f>IF('Base articles déposés'!$A3196='Récap par déposant'!$H$2,'Base articles déposés'!$B3196,"")</f>
        <v/>
      </c>
      <c r="N3207" s="15">
        <f t="shared" si="62"/>
        <v>0</v>
      </c>
    </row>
    <row r="3208" spans="12:14" x14ac:dyDescent="0.25">
      <c r="L3208" s="15">
        <f>SUM($N$22:N3208)</f>
        <v>3</v>
      </c>
      <c r="M3208" s="15" t="str">
        <f>IF('Base articles déposés'!$A3197='Récap par déposant'!$H$2,'Base articles déposés'!$B3197,"")</f>
        <v/>
      </c>
      <c r="N3208" s="15">
        <f t="shared" si="62"/>
        <v>0</v>
      </c>
    </row>
    <row r="3209" spans="12:14" x14ac:dyDescent="0.25">
      <c r="L3209" s="15">
        <f>SUM($N$22:N3209)</f>
        <v>3</v>
      </c>
      <c r="M3209" s="15" t="str">
        <f>IF('Base articles déposés'!$A3198='Récap par déposant'!$H$2,'Base articles déposés'!$B3198,"")</f>
        <v/>
      </c>
      <c r="N3209" s="15">
        <f t="shared" si="62"/>
        <v>0</v>
      </c>
    </row>
    <row r="3210" spans="12:14" x14ac:dyDescent="0.25">
      <c r="L3210" s="15">
        <f>SUM($N$22:N3210)</f>
        <v>3</v>
      </c>
      <c r="M3210" s="15" t="str">
        <f>IF('Base articles déposés'!$A3199='Récap par déposant'!$H$2,'Base articles déposés'!$B3199,"")</f>
        <v/>
      </c>
      <c r="N3210" s="15">
        <f t="shared" si="62"/>
        <v>0</v>
      </c>
    </row>
    <row r="3211" spans="12:14" x14ac:dyDescent="0.25">
      <c r="L3211" s="15">
        <f>SUM($N$22:N3211)</f>
        <v>3</v>
      </c>
      <c r="M3211" s="15" t="str">
        <f>IF('Base articles déposés'!$A3200='Récap par déposant'!$H$2,'Base articles déposés'!$B3200,"")</f>
        <v/>
      </c>
      <c r="N3211" s="15">
        <f t="shared" si="62"/>
        <v>0</v>
      </c>
    </row>
    <row r="3212" spans="12:14" x14ac:dyDescent="0.25">
      <c r="L3212" s="15">
        <f>SUM($N$22:N3212)</f>
        <v>3</v>
      </c>
      <c r="M3212" s="15" t="str">
        <f>IF('Base articles déposés'!$A3201='Récap par déposant'!$H$2,'Base articles déposés'!$B3201,"")</f>
        <v/>
      </c>
      <c r="N3212" s="15">
        <f t="shared" si="62"/>
        <v>0</v>
      </c>
    </row>
    <row r="3213" spans="12:14" x14ac:dyDescent="0.25">
      <c r="L3213" s="15">
        <f>SUM($N$22:N3213)</f>
        <v>3</v>
      </c>
      <c r="M3213" s="15" t="str">
        <f>IF('Base articles déposés'!$A3202='Récap par déposant'!$H$2,'Base articles déposés'!$B3202,"")</f>
        <v/>
      </c>
      <c r="N3213" s="15">
        <f t="shared" si="62"/>
        <v>0</v>
      </c>
    </row>
    <row r="3214" spans="12:14" x14ac:dyDescent="0.25">
      <c r="L3214" s="15">
        <f>SUM($N$22:N3214)</f>
        <v>3</v>
      </c>
      <c r="M3214" s="15" t="str">
        <f>IF('Base articles déposés'!$A3203='Récap par déposant'!$H$2,'Base articles déposés'!$B3203,"")</f>
        <v/>
      </c>
      <c r="N3214" s="15">
        <f t="shared" si="62"/>
        <v>0</v>
      </c>
    </row>
    <row r="3215" spans="12:14" x14ac:dyDescent="0.25">
      <c r="L3215" s="15">
        <f>SUM($N$22:N3215)</f>
        <v>3</v>
      </c>
      <c r="M3215" s="15" t="str">
        <f>IF('Base articles déposés'!$A3204='Récap par déposant'!$H$2,'Base articles déposés'!$B3204,"")</f>
        <v/>
      </c>
      <c r="N3215" s="15">
        <f t="shared" si="62"/>
        <v>0</v>
      </c>
    </row>
    <row r="3216" spans="12:14" x14ac:dyDescent="0.25">
      <c r="L3216" s="15">
        <f>SUM($N$22:N3216)</f>
        <v>3</v>
      </c>
      <c r="M3216" s="15" t="str">
        <f>IF('Base articles déposés'!$A3205='Récap par déposant'!$H$2,'Base articles déposés'!$B3205,"")</f>
        <v/>
      </c>
      <c r="N3216" s="15">
        <f t="shared" si="62"/>
        <v>0</v>
      </c>
    </row>
    <row r="3217" spans="12:14" x14ac:dyDescent="0.25">
      <c r="L3217" s="15">
        <f>SUM($N$22:N3217)</f>
        <v>3</v>
      </c>
      <c r="M3217" s="15" t="str">
        <f>IF('Base articles déposés'!$A3206='Récap par déposant'!$H$2,'Base articles déposés'!$B3206,"")</f>
        <v/>
      </c>
      <c r="N3217" s="15">
        <f t="shared" si="62"/>
        <v>0</v>
      </c>
    </row>
    <row r="3218" spans="12:14" x14ac:dyDescent="0.25">
      <c r="L3218" s="15">
        <f>SUM($N$22:N3218)</f>
        <v>3</v>
      </c>
      <c r="M3218" s="15" t="str">
        <f>IF('Base articles déposés'!$A3207='Récap par déposant'!$H$2,'Base articles déposés'!$B3207,"")</f>
        <v/>
      </c>
      <c r="N3218" s="15">
        <f t="shared" si="62"/>
        <v>0</v>
      </c>
    </row>
    <row r="3219" spans="12:14" x14ac:dyDescent="0.25">
      <c r="L3219" s="15">
        <f>SUM($N$22:N3219)</f>
        <v>3</v>
      </c>
      <c r="M3219" s="15" t="str">
        <f>IF('Base articles déposés'!$A3208='Récap par déposant'!$H$2,'Base articles déposés'!$B3208,"")</f>
        <v/>
      </c>
      <c r="N3219" s="15">
        <f t="shared" ref="N3219:N3282" si="63">IF(M3219="",0,1)</f>
        <v>0</v>
      </c>
    </row>
    <row r="3220" spans="12:14" x14ac:dyDescent="0.25">
      <c r="L3220" s="15">
        <f>SUM($N$22:N3220)</f>
        <v>3</v>
      </c>
      <c r="M3220" s="15" t="str">
        <f>IF('Base articles déposés'!$A3209='Récap par déposant'!$H$2,'Base articles déposés'!$B3209,"")</f>
        <v/>
      </c>
      <c r="N3220" s="15">
        <f t="shared" si="63"/>
        <v>0</v>
      </c>
    </row>
    <row r="3221" spans="12:14" x14ac:dyDescent="0.25">
      <c r="L3221" s="15">
        <f>SUM($N$22:N3221)</f>
        <v>3</v>
      </c>
      <c r="M3221" s="15" t="str">
        <f>IF('Base articles déposés'!$A3210='Récap par déposant'!$H$2,'Base articles déposés'!$B3210,"")</f>
        <v/>
      </c>
      <c r="N3221" s="15">
        <f t="shared" si="63"/>
        <v>0</v>
      </c>
    </row>
    <row r="3222" spans="12:14" x14ac:dyDescent="0.25">
      <c r="L3222" s="15">
        <f>SUM($N$22:N3222)</f>
        <v>3</v>
      </c>
      <c r="M3222" s="15" t="str">
        <f>IF('Base articles déposés'!$A3211='Récap par déposant'!$H$2,'Base articles déposés'!$B3211,"")</f>
        <v/>
      </c>
      <c r="N3222" s="15">
        <f t="shared" si="63"/>
        <v>0</v>
      </c>
    </row>
    <row r="3223" spans="12:14" x14ac:dyDescent="0.25">
      <c r="L3223" s="15">
        <f>SUM($N$22:N3223)</f>
        <v>3</v>
      </c>
      <c r="M3223" s="15" t="str">
        <f>IF('Base articles déposés'!$A3212='Récap par déposant'!$H$2,'Base articles déposés'!$B3212,"")</f>
        <v/>
      </c>
      <c r="N3223" s="15">
        <f t="shared" si="63"/>
        <v>0</v>
      </c>
    </row>
    <row r="3224" spans="12:14" x14ac:dyDescent="0.25">
      <c r="L3224" s="15">
        <f>SUM($N$22:N3224)</f>
        <v>3</v>
      </c>
      <c r="M3224" s="15" t="str">
        <f>IF('Base articles déposés'!$A3213='Récap par déposant'!$H$2,'Base articles déposés'!$B3213,"")</f>
        <v/>
      </c>
      <c r="N3224" s="15">
        <f t="shared" si="63"/>
        <v>0</v>
      </c>
    </row>
    <row r="3225" spans="12:14" x14ac:dyDescent="0.25">
      <c r="L3225" s="15">
        <f>SUM($N$22:N3225)</f>
        <v>3</v>
      </c>
      <c r="M3225" s="15" t="str">
        <f>IF('Base articles déposés'!$A3214='Récap par déposant'!$H$2,'Base articles déposés'!$B3214,"")</f>
        <v/>
      </c>
      <c r="N3225" s="15">
        <f t="shared" si="63"/>
        <v>0</v>
      </c>
    </row>
    <row r="3226" spans="12:14" x14ac:dyDescent="0.25">
      <c r="L3226" s="15">
        <f>SUM($N$22:N3226)</f>
        <v>3</v>
      </c>
      <c r="M3226" s="15" t="str">
        <f>IF('Base articles déposés'!$A3215='Récap par déposant'!$H$2,'Base articles déposés'!$B3215,"")</f>
        <v/>
      </c>
      <c r="N3226" s="15">
        <f t="shared" si="63"/>
        <v>0</v>
      </c>
    </row>
    <row r="3227" spans="12:14" x14ac:dyDescent="0.25">
      <c r="L3227" s="15">
        <f>SUM($N$22:N3227)</f>
        <v>3</v>
      </c>
      <c r="M3227" s="15" t="str">
        <f>IF('Base articles déposés'!$A3216='Récap par déposant'!$H$2,'Base articles déposés'!$B3216,"")</f>
        <v/>
      </c>
      <c r="N3227" s="15">
        <f t="shared" si="63"/>
        <v>0</v>
      </c>
    </row>
    <row r="3228" spans="12:14" x14ac:dyDescent="0.25">
      <c r="L3228" s="15">
        <f>SUM($N$22:N3228)</f>
        <v>3</v>
      </c>
      <c r="M3228" s="15" t="str">
        <f>IF('Base articles déposés'!$A3217='Récap par déposant'!$H$2,'Base articles déposés'!$B3217,"")</f>
        <v/>
      </c>
      <c r="N3228" s="15">
        <f t="shared" si="63"/>
        <v>0</v>
      </c>
    </row>
    <row r="3229" spans="12:14" x14ac:dyDescent="0.25">
      <c r="L3229" s="15">
        <f>SUM($N$22:N3229)</f>
        <v>3</v>
      </c>
      <c r="M3229" s="15" t="str">
        <f>IF('Base articles déposés'!$A3218='Récap par déposant'!$H$2,'Base articles déposés'!$B3218,"")</f>
        <v/>
      </c>
      <c r="N3229" s="15">
        <f t="shared" si="63"/>
        <v>0</v>
      </c>
    </row>
    <row r="3230" spans="12:14" x14ac:dyDescent="0.25">
      <c r="L3230" s="15">
        <f>SUM($N$22:N3230)</f>
        <v>3</v>
      </c>
      <c r="M3230" s="15" t="str">
        <f>IF('Base articles déposés'!$A3219='Récap par déposant'!$H$2,'Base articles déposés'!$B3219,"")</f>
        <v/>
      </c>
      <c r="N3230" s="15">
        <f t="shared" si="63"/>
        <v>0</v>
      </c>
    </row>
    <row r="3231" spans="12:14" x14ac:dyDescent="0.25">
      <c r="L3231" s="15">
        <f>SUM($N$22:N3231)</f>
        <v>3</v>
      </c>
      <c r="M3231" s="15" t="str">
        <f>IF('Base articles déposés'!$A3220='Récap par déposant'!$H$2,'Base articles déposés'!$B3220,"")</f>
        <v/>
      </c>
      <c r="N3231" s="15">
        <f t="shared" si="63"/>
        <v>0</v>
      </c>
    </row>
    <row r="3232" spans="12:14" x14ac:dyDescent="0.25">
      <c r="L3232" s="15">
        <f>SUM($N$22:N3232)</f>
        <v>3</v>
      </c>
      <c r="M3232" s="15" t="str">
        <f>IF('Base articles déposés'!$A3221='Récap par déposant'!$H$2,'Base articles déposés'!$B3221,"")</f>
        <v/>
      </c>
      <c r="N3232" s="15">
        <f t="shared" si="63"/>
        <v>0</v>
      </c>
    </row>
    <row r="3233" spans="12:14" x14ac:dyDescent="0.25">
      <c r="L3233" s="15">
        <f>SUM($N$22:N3233)</f>
        <v>3</v>
      </c>
      <c r="M3233" s="15" t="str">
        <f>IF('Base articles déposés'!$A3222='Récap par déposant'!$H$2,'Base articles déposés'!$B3222,"")</f>
        <v/>
      </c>
      <c r="N3233" s="15">
        <f t="shared" si="63"/>
        <v>0</v>
      </c>
    </row>
    <row r="3234" spans="12:14" x14ac:dyDescent="0.25">
      <c r="L3234" s="15">
        <f>SUM($N$22:N3234)</f>
        <v>3</v>
      </c>
      <c r="M3234" s="15" t="str">
        <f>IF('Base articles déposés'!$A3223='Récap par déposant'!$H$2,'Base articles déposés'!$B3223,"")</f>
        <v/>
      </c>
      <c r="N3234" s="15">
        <f t="shared" si="63"/>
        <v>0</v>
      </c>
    </row>
    <row r="3235" spans="12:14" x14ac:dyDescent="0.25">
      <c r="L3235" s="15">
        <f>SUM($N$22:N3235)</f>
        <v>3</v>
      </c>
      <c r="M3235" s="15" t="str">
        <f>IF('Base articles déposés'!$A3224='Récap par déposant'!$H$2,'Base articles déposés'!$B3224,"")</f>
        <v/>
      </c>
      <c r="N3235" s="15">
        <f t="shared" si="63"/>
        <v>0</v>
      </c>
    </row>
    <row r="3236" spans="12:14" x14ac:dyDescent="0.25">
      <c r="L3236" s="15">
        <f>SUM($N$22:N3236)</f>
        <v>3</v>
      </c>
      <c r="M3236" s="15" t="str">
        <f>IF('Base articles déposés'!$A3225='Récap par déposant'!$H$2,'Base articles déposés'!$B3225,"")</f>
        <v/>
      </c>
      <c r="N3236" s="15">
        <f t="shared" si="63"/>
        <v>0</v>
      </c>
    </row>
    <row r="3237" spans="12:14" x14ac:dyDescent="0.25">
      <c r="L3237" s="15">
        <f>SUM($N$22:N3237)</f>
        <v>3</v>
      </c>
      <c r="M3237" s="15" t="str">
        <f>IF('Base articles déposés'!$A3226='Récap par déposant'!$H$2,'Base articles déposés'!$B3226,"")</f>
        <v/>
      </c>
      <c r="N3237" s="15">
        <f t="shared" si="63"/>
        <v>0</v>
      </c>
    </row>
    <row r="3238" spans="12:14" x14ac:dyDescent="0.25">
      <c r="L3238" s="15">
        <f>SUM($N$22:N3238)</f>
        <v>3</v>
      </c>
      <c r="M3238" s="15" t="str">
        <f>IF('Base articles déposés'!$A3227='Récap par déposant'!$H$2,'Base articles déposés'!$B3227,"")</f>
        <v/>
      </c>
      <c r="N3238" s="15">
        <f t="shared" si="63"/>
        <v>0</v>
      </c>
    </row>
    <row r="3239" spans="12:14" x14ac:dyDescent="0.25">
      <c r="L3239" s="15">
        <f>SUM($N$22:N3239)</f>
        <v>3</v>
      </c>
      <c r="M3239" s="15" t="str">
        <f>IF('Base articles déposés'!$A3228='Récap par déposant'!$H$2,'Base articles déposés'!$B3228,"")</f>
        <v/>
      </c>
      <c r="N3239" s="15">
        <f t="shared" si="63"/>
        <v>0</v>
      </c>
    </row>
    <row r="3240" spans="12:14" x14ac:dyDescent="0.25">
      <c r="L3240" s="15">
        <f>SUM($N$22:N3240)</f>
        <v>3</v>
      </c>
      <c r="M3240" s="15" t="str">
        <f>IF('Base articles déposés'!$A3229='Récap par déposant'!$H$2,'Base articles déposés'!$B3229,"")</f>
        <v/>
      </c>
      <c r="N3240" s="15">
        <f t="shared" si="63"/>
        <v>0</v>
      </c>
    </row>
    <row r="3241" spans="12:14" x14ac:dyDescent="0.25">
      <c r="L3241" s="15">
        <f>SUM($N$22:N3241)</f>
        <v>3</v>
      </c>
      <c r="M3241" s="15" t="str">
        <f>IF('Base articles déposés'!$A3230='Récap par déposant'!$H$2,'Base articles déposés'!$B3230,"")</f>
        <v/>
      </c>
      <c r="N3241" s="15">
        <f t="shared" si="63"/>
        <v>0</v>
      </c>
    </row>
    <row r="3242" spans="12:14" x14ac:dyDescent="0.25">
      <c r="L3242" s="15">
        <f>SUM($N$22:N3242)</f>
        <v>3</v>
      </c>
      <c r="M3242" s="15" t="str">
        <f>IF('Base articles déposés'!$A3231='Récap par déposant'!$H$2,'Base articles déposés'!$B3231,"")</f>
        <v/>
      </c>
      <c r="N3242" s="15">
        <f t="shared" si="63"/>
        <v>0</v>
      </c>
    </row>
    <row r="3243" spans="12:14" x14ac:dyDescent="0.25">
      <c r="L3243" s="15">
        <f>SUM($N$22:N3243)</f>
        <v>3</v>
      </c>
      <c r="M3243" s="15" t="str">
        <f>IF('Base articles déposés'!$A3232='Récap par déposant'!$H$2,'Base articles déposés'!$B3232,"")</f>
        <v/>
      </c>
      <c r="N3243" s="15">
        <f t="shared" si="63"/>
        <v>0</v>
      </c>
    </row>
    <row r="3244" spans="12:14" x14ac:dyDescent="0.25">
      <c r="L3244" s="15">
        <f>SUM($N$22:N3244)</f>
        <v>3</v>
      </c>
      <c r="M3244" s="15" t="str">
        <f>IF('Base articles déposés'!$A3233='Récap par déposant'!$H$2,'Base articles déposés'!$B3233,"")</f>
        <v/>
      </c>
      <c r="N3244" s="15">
        <f t="shared" si="63"/>
        <v>0</v>
      </c>
    </row>
    <row r="3245" spans="12:14" x14ac:dyDescent="0.25">
      <c r="L3245" s="15">
        <f>SUM($N$22:N3245)</f>
        <v>3</v>
      </c>
      <c r="M3245" s="15" t="str">
        <f>IF('Base articles déposés'!$A3234='Récap par déposant'!$H$2,'Base articles déposés'!$B3234,"")</f>
        <v/>
      </c>
      <c r="N3245" s="15">
        <f t="shared" si="63"/>
        <v>0</v>
      </c>
    </row>
    <row r="3246" spans="12:14" x14ac:dyDescent="0.25">
      <c r="L3246" s="15">
        <f>SUM($N$22:N3246)</f>
        <v>3</v>
      </c>
      <c r="M3246" s="15" t="str">
        <f>IF('Base articles déposés'!$A3235='Récap par déposant'!$H$2,'Base articles déposés'!$B3235,"")</f>
        <v/>
      </c>
      <c r="N3246" s="15">
        <f t="shared" si="63"/>
        <v>0</v>
      </c>
    </row>
    <row r="3247" spans="12:14" x14ac:dyDescent="0.25">
      <c r="L3247" s="15">
        <f>SUM($N$22:N3247)</f>
        <v>3</v>
      </c>
      <c r="M3247" s="15" t="str">
        <f>IF('Base articles déposés'!$A3236='Récap par déposant'!$H$2,'Base articles déposés'!$B3236,"")</f>
        <v/>
      </c>
      <c r="N3247" s="15">
        <f t="shared" si="63"/>
        <v>0</v>
      </c>
    </row>
    <row r="3248" spans="12:14" x14ac:dyDescent="0.25">
      <c r="L3248" s="15">
        <f>SUM($N$22:N3248)</f>
        <v>3</v>
      </c>
      <c r="M3248" s="15" t="str">
        <f>IF('Base articles déposés'!$A3237='Récap par déposant'!$H$2,'Base articles déposés'!$B3237,"")</f>
        <v/>
      </c>
      <c r="N3248" s="15">
        <f t="shared" si="63"/>
        <v>0</v>
      </c>
    </row>
    <row r="3249" spans="12:14" x14ac:dyDescent="0.25">
      <c r="L3249" s="15">
        <f>SUM($N$22:N3249)</f>
        <v>3</v>
      </c>
      <c r="M3249" s="15" t="str">
        <f>IF('Base articles déposés'!$A3238='Récap par déposant'!$H$2,'Base articles déposés'!$B3238,"")</f>
        <v/>
      </c>
      <c r="N3249" s="15">
        <f t="shared" si="63"/>
        <v>0</v>
      </c>
    </row>
    <row r="3250" spans="12:14" x14ac:dyDescent="0.25">
      <c r="L3250" s="15">
        <f>SUM($N$22:N3250)</f>
        <v>3</v>
      </c>
      <c r="M3250" s="15" t="str">
        <f>IF('Base articles déposés'!$A3239='Récap par déposant'!$H$2,'Base articles déposés'!$B3239,"")</f>
        <v/>
      </c>
      <c r="N3250" s="15">
        <f t="shared" si="63"/>
        <v>0</v>
      </c>
    </row>
    <row r="3251" spans="12:14" x14ac:dyDescent="0.25">
      <c r="L3251" s="15">
        <f>SUM($N$22:N3251)</f>
        <v>3</v>
      </c>
      <c r="M3251" s="15" t="str">
        <f>IF('Base articles déposés'!$A3240='Récap par déposant'!$H$2,'Base articles déposés'!$B3240,"")</f>
        <v/>
      </c>
      <c r="N3251" s="15">
        <f t="shared" si="63"/>
        <v>0</v>
      </c>
    </row>
    <row r="3252" spans="12:14" x14ac:dyDescent="0.25">
      <c r="L3252" s="15">
        <f>SUM($N$22:N3252)</f>
        <v>3</v>
      </c>
      <c r="M3252" s="15" t="str">
        <f>IF('Base articles déposés'!$A3241='Récap par déposant'!$H$2,'Base articles déposés'!$B3241,"")</f>
        <v/>
      </c>
      <c r="N3252" s="15">
        <f t="shared" si="63"/>
        <v>0</v>
      </c>
    </row>
    <row r="3253" spans="12:14" x14ac:dyDescent="0.25">
      <c r="L3253" s="15">
        <f>SUM($N$22:N3253)</f>
        <v>3</v>
      </c>
      <c r="M3253" s="15" t="str">
        <f>IF('Base articles déposés'!$A3242='Récap par déposant'!$H$2,'Base articles déposés'!$B3242,"")</f>
        <v/>
      </c>
      <c r="N3253" s="15">
        <f t="shared" si="63"/>
        <v>0</v>
      </c>
    </row>
    <row r="3254" spans="12:14" x14ac:dyDescent="0.25">
      <c r="L3254" s="15">
        <f>SUM($N$22:N3254)</f>
        <v>3</v>
      </c>
      <c r="M3254" s="15" t="str">
        <f>IF('Base articles déposés'!$A3243='Récap par déposant'!$H$2,'Base articles déposés'!$B3243,"")</f>
        <v/>
      </c>
      <c r="N3254" s="15">
        <f t="shared" si="63"/>
        <v>0</v>
      </c>
    </row>
    <row r="3255" spans="12:14" x14ac:dyDescent="0.25">
      <c r="L3255" s="15">
        <f>SUM($N$22:N3255)</f>
        <v>3</v>
      </c>
      <c r="M3255" s="15" t="str">
        <f>IF('Base articles déposés'!$A3244='Récap par déposant'!$H$2,'Base articles déposés'!$B3244,"")</f>
        <v/>
      </c>
      <c r="N3255" s="15">
        <f t="shared" si="63"/>
        <v>0</v>
      </c>
    </row>
    <row r="3256" spans="12:14" x14ac:dyDescent="0.25">
      <c r="L3256" s="15">
        <f>SUM($N$22:N3256)</f>
        <v>3</v>
      </c>
      <c r="M3256" s="15" t="str">
        <f>IF('Base articles déposés'!$A3245='Récap par déposant'!$H$2,'Base articles déposés'!$B3245,"")</f>
        <v/>
      </c>
      <c r="N3256" s="15">
        <f t="shared" si="63"/>
        <v>0</v>
      </c>
    </row>
    <row r="3257" spans="12:14" x14ac:dyDescent="0.25">
      <c r="L3257" s="15">
        <f>SUM($N$22:N3257)</f>
        <v>3</v>
      </c>
      <c r="M3257" s="15" t="str">
        <f>IF('Base articles déposés'!$A3246='Récap par déposant'!$H$2,'Base articles déposés'!$B3246,"")</f>
        <v/>
      </c>
      <c r="N3257" s="15">
        <f t="shared" si="63"/>
        <v>0</v>
      </c>
    </row>
    <row r="3258" spans="12:14" x14ac:dyDescent="0.25">
      <c r="L3258" s="15">
        <f>SUM($N$22:N3258)</f>
        <v>3</v>
      </c>
      <c r="M3258" s="15" t="str">
        <f>IF('Base articles déposés'!$A3247='Récap par déposant'!$H$2,'Base articles déposés'!$B3247,"")</f>
        <v/>
      </c>
      <c r="N3258" s="15">
        <f t="shared" si="63"/>
        <v>0</v>
      </c>
    </row>
    <row r="3259" spans="12:14" x14ac:dyDescent="0.25">
      <c r="L3259" s="15">
        <f>SUM($N$22:N3259)</f>
        <v>3</v>
      </c>
      <c r="M3259" s="15" t="str">
        <f>IF('Base articles déposés'!$A3248='Récap par déposant'!$H$2,'Base articles déposés'!$B3248,"")</f>
        <v/>
      </c>
      <c r="N3259" s="15">
        <f t="shared" si="63"/>
        <v>0</v>
      </c>
    </row>
    <row r="3260" spans="12:14" x14ac:dyDescent="0.25">
      <c r="L3260" s="15">
        <f>SUM($N$22:N3260)</f>
        <v>3</v>
      </c>
      <c r="M3260" s="15" t="str">
        <f>IF('Base articles déposés'!$A3249='Récap par déposant'!$H$2,'Base articles déposés'!$B3249,"")</f>
        <v/>
      </c>
      <c r="N3260" s="15">
        <f t="shared" si="63"/>
        <v>0</v>
      </c>
    </row>
    <row r="3261" spans="12:14" x14ac:dyDescent="0.25">
      <c r="L3261" s="15">
        <f>SUM($N$22:N3261)</f>
        <v>3</v>
      </c>
      <c r="M3261" s="15" t="str">
        <f>IF('Base articles déposés'!$A3250='Récap par déposant'!$H$2,'Base articles déposés'!$B3250,"")</f>
        <v/>
      </c>
      <c r="N3261" s="15">
        <f t="shared" si="63"/>
        <v>0</v>
      </c>
    </row>
    <row r="3262" spans="12:14" x14ac:dyDescent="0.25">
      <c r="L3262" s="15">
        <f>SUM($N$22:N3262)</f>
        <v>3</v>
      </c>
      <c r="M3262" s="15" t="str">
        <f>IF('Base articles déposés'!$A3251='Récap par déposant'!$H$2,'Base articles déposés'!$B3251,"")</f>
        <v/>
      </c>
      <c r="N3262" s="15">
        <f t="shared" si="63"/>
        <v>0</v>
      </c>
    </row>
    <row r="3263" spans="12:14" x14ac:dyDescent="0.25">
      <c r="L3263" s="15">
        <f>SUM($N$22:N3263)</f>
        <v>3</v>
      </c>
      <c r="M3263" s="15" t="str">
        <f>IF('Base articles déposés'!$A3252='Récap par déposant'!$H$2,'Base articles déposés'!$B3252,"")</f>
        <v/>
      </c>
      <c r="N3263" s="15">
        <f t="shared" si="63"/>
        <v>0</v>
      </c>
    </row>
    <row r="3264" spans="12:14" x14ac:dyDescent="0.25">
      <c r="L3264" s="15">
        <f>SUM($N$22:N3264)</f>
        <v>3</v>
      </c>
      <c r="M3264" s="15" t="str">
        <f>IF('Base articles déposés'!$A3253='Récap par déposant'!$H$2,'Base articles déposés'!$B3253,"")</f>
        <v/>
      </c>
      <c r="N3264" s="15">
        <f t="shared" si="63"/>
        <v>0</v>
      </c>
    </row>
    <row r="3265" spans="12:14" x14ac:dyDescent="0.25">
      <c r="L3265" s="15">
        <f>SUM($N$22:N3265)</f>
        <v>3</v>
      </c>
      <c r="M3265" s="15" t="str">
        <f>IF('Base articles déposés'!$A3254='Récap par déposant'!$H$2,'Base articles déposés'!$B3254,"")</f>
        <v/>
      </c>
      <c r="N3265" s="15">
        <f t="shared" si="63"/>
        <v>0</v>
      </c>
    </row>
    <row r="3266" spans="12:14" x14ac:dyDescent="0.25">
      <c r="L3266" s="15">
        <f>SUM($N$22:N3266)</f>
        <v>3</v>
      </c>
      <c r="M3266" s="15" t="str">
        <f>IF('Base articles déposés'!$A3255='Récap par déposant'!$H$2,'Base articles déposés'!$B3255,"")</f>
        <v/>
      </c>
      <c r="N3266" s="15">
        <f t="shared" si="63"/>
        <v>0</v>
      </c>
    </row>
    <row r="3267" spans="12:14" x14ac:dyDescent="0.25">
      <c r="L3267" s="15">
        <f>SUM($N$22:N3267)</f>
        <v>3</v>
      </c>
      <c r="M3267" s="15" t="str">
        <f>IF('Base articles déposés'!$A3256='Récap par déposant'!$H$2,'Base articles déposés'!$B3256,"")</f>
        <v/>
      </c>
      <c r="N3267" s="15">
        <f t="shared" si="63"/>
        <v>0</v>
      </c>
    </row>
    <row r="3268" spans="12:14" x14ac:dyDescent="0.25">
      <c r="L3268" s="15">
        <f>SUM($N$22:N3268)</f>
        <v>3</v>
      </c>
      <c r="M3268" s="15" t="str">
        <f>IF('Base articles déposés'!$A3257='Récap par déposant'!$H$2,'Base articles déposés'!$B3257,"")</f>
        <v/>
      </c>
      <c r="N3268" s="15">
        <f t="shared" si="63"/>
        <v>0</v>
      </c>
    </row>
    <row r="3269" spans="12:14" x14ac:dyDescent="0.25">
      <c r="L3269" s="15">
        <f>SUM($N$22:N3269)</f>
        <v>3</v>
      </c>
      <c r="M3269" s="15" t="str">
        <f>IF('Base articles déposés'!$A3258='Récap par déposant'!$H$2,'Base articles déposés'!$B3258,"")</f>
        <v/>
      </c>
      <c r="N3269" s="15">
        <f t="shared" si="63"/>
        <v>0</v>
      </c>
    </row>
    <row r="3270" spans="12:14" x14ac:dyDescent="0.25">
      <c r="L3270" s="15">
        <f>SUM($N$22:N3270)</f>
        <v>3</v>
      </c>
      <c r="M3270" s="15" t="str">
        <f>IF('Base articles déposés'!$A3259='Récap par déposant'!$H$2,'Base articles déposés'!$B3259,"")</f>
        <v/>
      </c>
      <c r="N3270" s="15">
        <f t="shared" si="63"/>
        <v>0</v>
      </c>
    </row>
    <row r="3271" spans="12:14" x14ac:dyDescent="0.25">
      <c r="L3271" s="15">
        <f>SUM($N$22:N3271)</f>
        <v>3</v>
      </c>
      <c r="M3271" s="15" t="str">
        <f>IF('Base articles déposés'!$A3260='Récap par déposant'!$H$2,'Base articles déposés'!$B3260,"")</f>
        <v/>
      </c>
      <c r="N3271" s="15">
        <f t="shared" si="63"/>
        <v>0</v>
      </c>
    </row>
    <row r="3272" spans="12:14" x14ac:dyDescent="0.25">
      <c r="L3272" s="15">
        <f>SUM($N$22:N3272)</f>
        <v>3</v>
      </c>
      <c r="M3272" s="15" t="str">
        <f>IF('Base articles déposés'!$A3261='Récap par déposant'!$H$2,'Base articles déposés'!$B3261,"")</f>
        <v/>
      </c>
      <c r="N3272" s="15">
        <f t="shared" si="63"/>
        <v>0</v>
      </c>
    </row>
    <row r="3273" spans="12:14" x14ac:dyDescent="0.25">
      <c r="L3273" s="15">
        <f>SUM($N$22:N3273)</f>
        <v>3</v>
      </c>
      <c r="M3273" s="15" t="str">
        <f>IF('Base articles déposés'!$A3262='Récap par déposant'!$H$2,'Base articles déposés'!$B3262,"")</f>
        <v/>
      </c>
      <c r="N3273" s="15">
        <f t="shared" si="63"/>
        <v>0</v>
      </c>
    </row>
    <row r="3274" spans="12:14" x14ac:dyDescent="0.25">
      <c r="L3274" s="15">
        <f>SUM($N$22:N3274)</f>
        <v>3</v>
      </c>
      <c r="M3274" s="15" t="str">
        <f>IF('Base articles déposés'!$A3263='Récap par déposant'!$H$2,'Base articles déposés'!$B3263,"")</f>
        <v/>
      </c>
      <c r="N3274" s="15">
        <f t="shared" si="63"/>
        <v>0</v>
      </c>
    </row>
    <row r="3275" spans="12:14" x14ac:dyDescent="0.25">
      <c r="L3275" s="15">
        <f>SUM($N$22:N3275)</f>
        <v>3</v>
      </c>
      <c r="M3275" s="15" t="str">
        <f>IF('Base articles déposés'!$A3264='Récap par déposant'!$H$2,'Base articles déposés'!$B3264,"")</f>
        <v/>
      </c>
      <c r="N3275" s="15">
        <f t="shared" si="63"/>
        <v>0</v>
      </c>
    </row>
    <row r="3276" spans="12:14" x14ac:dyDescent="0.25">
      <c r="L3276" s="15">
        <f>SUM($N$22:N3276)</f>
        <v>3</v>
      </c>
      <c r="M3276" s="15" t="str">
        <f>IF('Base articles déposés'!$A3265='Récap par déposant'!$H$2,'Base articles déposés'!$B3265,"")</f>
        <v/>
      </c>
      <c r="N3276" s="15">
        <f t="shared" si="63"/>
        <v>0</v>
      </c>
    </row>
    <row r="3277" spans="12:14" x14ac:dyDescent="0.25">
      <c r="L3277" s="15">
        <f>SUM($N$22:N3277)</f>
        <v>3</v>
      </c>
      <c r="M3277" s="15" t="str">
        <f>IF('Base articles déposés'!$A3266='Récap par déposant'!$H$2,'Base articles déposés'!$B3266,"")</f>
        <v/>
      </c>
      <c r="N3277" s="15">
        <f t="shared" si="63"/>
        <v>0</v>
      </c>
    </row>
    <row r="3278" spans="12:14" x14ac:dyDescent="0.25">
      <c r="L3278" s="15">
        <f>SUM($N$22:N3278)</f>
        <v>3</v>
      </c>
      <c r="M3278" s="15" t="str">
        <f>IF('Base articles déposés'!$A3267='Récap par déposant'!$H$2,'Base articles déposés'!$B3267,"")</f>
        <v/>
      </c>
      <c r="N3278" s="15">
        <f t="shared" si="63"/>
        <v>0</v>
      </c>
    </row>
    <row r="3279" spans="12:14" x14ac:dyDescent="0.25">
      <c r="L3279" s="15">
        <f>SUM($N$22:N3279)</f>
        <v>3</v>
      </c>
      <c r="M3279" s="15" t="str">
        <f>IF('Base articles déposés'!$A3268='Récap par déposant'!$H$2,'Base articles déposés'!$B3268,"")</f>
        <v/>
      </c>
      <c r="N3279" s="15">
        <f t="shared" si="63"/>
        <v>0</v>
      </c>
    </row>
    <row r="3280" spans="12:14" x14ac:dyDescent="0.25">
      <c r="L3280" s="15">
        <f>SUM($N$22:N3280)</f>
        <v>3</v>
      </c>
      <c r="M3280" s="15" t="str">
        <f>IF('Base articles déposés'!$A3269='Récap par déposant'!$H$2,'Base articles déposés'!$B3269,"")</f>
        <v/>
      </c>
      <c r="N3280" s="15">
        <f t="shared" si="63"/>
        <v>0</v>
      </c>
    </row>
    <row r="3281" spans="12:14" x14ac:dyDescent="0.25">
      <c r="L3281" s="15">
        <f>SUM($N$22:N3281)</f>
        <v>3</v>
      </c>
      <c r="M3281" s="15" t="str">
        <f>IF('Base articles déposés'!$A3270='Récap par déposant'!$H$2,'Base articles déposés'!$B3270,"")</f>
        <v/>
      </c>
      <c r="N3281" s="15">
        <f t="shared" si="63"/>
        <v>0</v>
      </c>
    </row>
    <row r="3282" spans="12:14" x14ac:dyDescent="0.25">
      <c r="L3282" s="15">
        <f>SUM($N$22:N3282)</f>
        <v>3</v>
      </c>
      <c r="M3282" s="15" t="str">
        <f>IF('Base articles déposés'!$A3271='Récap par déposant'!$H$2,'Base articles déposés'!$B3271,"")</f>
        <v/>
      </c>
      <c r="N3282" s="15">
        <f t="shared" si="63"/>
        <v>0</v>
      </c>
    </row>
    <row r="3283" spans="12:14" x14ac:dyDescent="0.25">
      <c r="L3283" s="15">
        <f>SUM($N$22:N3283)</f>
        <v>3</v>
      </c>
      <c r="M3283" s="15" t="str">
        <f>IF('Base articles déposés'!$A3272='Récap par déposant'!$H$2,'Base articles déposés'!$B3272,"")</f>
        <v/>
      </c>
      <c r="N3283" s="15">
        <f t="shared" ref="N3283:N3346" si="64">IF(M3283="",0,1)</f>
        <v>0</v>
      </c>
    </row>
    <row r="3284" spans="12:14" x14ac:dyDescent="0.25">
      <c r="L3284" s="15">
        <f>SUM($N$22:N3284)</f>
        <v>3</v>
      </c>
      <c r="M3284" s="15" t="str">
        <f>IF('Base articles déposés'!$A3273='Récap par déposant'!$H$2,'Base articles déposés'!$B3273,"")</f>
        <v/>
      </c>
      <c r="N3284" s="15">
        <f t="shared" si="64"/>
        <v>0</v>
      </c>
    </row>
    <row r="3285" spans="12:14" x14ac:dyDescent="0.25">
      <c r="L3285" s="15">
        <f>SUM($N$22:N3285)</f>
        <v>3</v>
      </c>
      <c r="M3285" s="15" t="str">
        <f>IF('Base articles déposés'!$A3274='Récap par déposant'!$H$2,'Base articles déposés'!$B3274,"")</f>
        <v/>
      </c>
      <c r="N3285" s="15">
        <f t="shared" si="64"/>
        <v>0</v>
      </c>
    </row>
    <row r="3286" spans="12:14" x14ac:dyDescent="0.25">
      <c r="L3286" s="15">
        <f>SUM($N$22:N3286)</f>
        <v>3</v>
      </c>
      <c r="M3286" s="15" t="str">
        <f>IF('Base articles déposés'!$A3275='Récap par déposant'!$H$2,'Base articles déposés'!$B3275,"")</f>
        <v/>
      </c>
      <c r="N3286" s="15">
        <f t="shared" si="64"/>
        <v>0</v>
      </c>
    </row>
    <row r="3287" spans="12:14" x14ac:dyDescent="0.25">
      <c r="L3287" s="15">
        <f>SUM($N$22:N3287)</f>
        <v>3</v>
      </c>
      <c r="M3287" s="15" t="str">
        <f>IF('Base articles déposés'!$A3276='Récap par déposant'!$H$2,'Base articles déposés'!$B3276,"")</f>
        <v/>
      </c>
      <c r="N3287" s="15">
        <f t="shared" si="64"/>
        <v>0</v>
      </c>
    </row>
    <row r="3288" spans="12:14" x14ac:dyDescent="0.25">
      <c r="L3288" s="15">
        <f>SUM($N$22:N3288)</f>
        <v>3</v>
      </c>
      <c r="M3288" s="15" t="str">
        <f>IF('Base articles déposés'!$A3277='Récap par déposant'!$H$2,'Base articles déposés'!$B3277,"")</f>
        <v/>
      </c>
      <c r="N3288" s="15">
        <f t="shared" si="64"/>
        <v>0</v>
      </c>
    </row>
    <row r="3289" spans="12:14" x14ac:dyDescent="0.25">
      <c r="L3289" s="15">
        <f>SUM($N$22:N3289)</f>
        <v>3</v>
      </c>
      <c r="M3289" s="15" t="str">
        <f>IF('Base articles déposés'!$A3278='Récap par déposant'!$H$2,'Base articles déposés'!$B3278,"")</f>
        <v/>
      </c>
      <c r="N3289" s="15">
        <f t="shared" si="64"/>
        <v>0</v>
      </c>
    </row>
    <row r="3290" spans="12:14" x14ac:dyDescent="0.25">
      <c r="L3290" s="15">
        <f>SUM($N$22:N3290)</f>
        <v>3</v>
      </c>
      <c r="M3290" s="15" t="str">
        <f>IF('Base articles déposés'!$A3279='Récap par déposant'!$H$2,'Base articles déposés'!$B3279,"")</f>
        <v/>
      </c>
      <c r="N3290" s="15">
        <f t="shared" si="64"/>
        <v>0</v>
      </c>
    </row>
    <row r="3291" spans="12:14" x14ac:dyDescent="0.25">
      <c r="L3291" s="15">
        <f>SUM($N$22:N3291)</f>
        <v>3</v>
      </c>
      <c r="M3291" s="15" t="str">
        <f>IF('Base articles déposés'!$A3280='Récap par déposant'!$H$2,'Base articles déposés'!$B3280,"")</f>
        <v/>
      </c>
      <c r="N3291" s="15">
        <f t="shared" si="64"/>
        <v>0</v>
      </c>
    </row>
    <row r="3292" spans="12:14" x14ac:dyDescent="0.25">
      <c r="L3292" s="15">
        <f>SUM($N$22:N3292)</f>
        <v>3</v>
      </c>
      <c r="M3292" s="15" t="str">
        <f>IF('Base articles déposés'!$A3281='Récap par déposant'!$H$2,'Base articles déposés'!$B3281,"")</f>
        <v/>
      </c>
      <c r="N3292" s="15">
        <f t="shared" si="64"/>
        <v>0</v>
      </c>
    </row>
    <row r="3293" spans="12:14" x14ac:dyDescent="0.25">
      <c r="L3293" s="15">
        <f>SUM($N$22:N3293)</f>
        <v>3</v>
      </c>
      <c r="M3293" s="15" t="str">
        <f>IF('Base articles déposés'!$A3282='Récap par déposant'!$H$2,'Base articles déposés'!$B3282,"")</f>
        <v/>
      </c>
      <c r="N3293" s="15">
        <f t="shared" si="64"/>
        <v>0</v>
      </c>
    </row>
    <row r="3294" spans="12:14" x14ac:dyDescent="0.25">
      <c r="L3294" s="15">
        <f>SUM($N$22:N3294)</f>
        <v>3</v>
      </c>
      <c r="M3294" s="15" t="str">
        <f>IF('Base articles déposés'!$A3283='Récap par déposant'!$H$2,'Base articles déposés'!$B3283,"")</f>
        <v/>
      </c>
      <c r="N3294" s="15">
        <f t="shared" si="64"/>
        <v>0</v>
      </c>
    </row>
    <row r="3295" spans="12:14" x14ac:dyDescent="0.25">
      <c r="L3295" s="15">
        <f>SUM($N$22:N3295)</f>
        <v>3</v>
      </c>
      <c r="M3295" s="15" t="str">
        <f>IF('Base articles déposés'!$A3284='Récap par déposant'!$H$2,'Base articles déposés'!$B3284,"")</f>
        <v/>
      </c>
      <c r="N3295" s="15">
        <f t="shared" si="64"/>
        <v>0</v>
      </c>
    </row>
    <row r="3296" spans="12:14" x14ac:dyDescent="0.25">
      <c r="L3296" s="15">
        <f>SUM($N$22:N3296)</f>
        <v>3</v>
      </c>
      <c r="M3296" s="15" t="str">
        <f>IF('Base articles déposés'!$A3285='Récap par déposant'!$H$2,'Base articles déposés'!$B3285,"")</f>
        <v/>
      </c>
      <c r="N3296" s="15">
        <f t="shared" si="64"/>
        <v>0</v>
      </c>
    </row>
    <row r="3297" spans="12:14" x14ac:dyDescent="0.25">
      <c r="L3297" s="15">
        <f>SUM($N$22:N3297)</f>
        <v>3</v>
      </c>
      <c r="M3297" s="15" t="str">
        <f>IF('Base articles déposés'!$A3286='Récap par déposant'!$H$2,'Base articles déposés'!$B3286,"")</f>
        <v/>
      </c>
      <c r="N3297" s="15">
        <f t="shared" si="64"/>
        <v>0</v>
      </c>
    </row>
    <row r="3298" spans="12:14" x14ac:dyDescent="0.25">
      <c r="L3298" s="15">
        <f>SUM($N$22:N3298)</f>
        <v>3</v>
      </c>
      <c r="M3298" s="15" t="str">
        <f>IF('Base articles déposés'!$A3287='Récap par déposant'!$H$2,'Base articles déposés'!$B3287,"")</f>
        <v/>
      </c>
      <c r="N3298" s="15">
        <f t="shared" si="64"/>
        <v>0</v>
      </c>
    </row>
    <row r="3299" spans="12:14" x14ac:dyDescent="0.25">
      <c r="L3299" s="15">
        <f>SUM($N$22:N3299)</f>
        <v>3</v>
      </c>
      <c r="M3299" s="15" t="str">
        <f>IF('Base articles déposés'!$A3288='Récap par déposant'!$H$2,'Base articles déposés'!$B3288,"")</f>
        <v/>
      </c>
      <c r="N3299" s="15">
        <f t="shared" si="64"/>
        <v>0</v>
      </c>
    </row>
    <row r="3300" spans="12:14" x14ac:dyDescent="0.25">
      <c r="L3300" s="15">
        <f>SUM($N$22:N3300)</f>
        <v>3</v>
      </c>
      <c r="M3300" s="15" t="str">
        <f>IF('Base articles déposés'!$A3289='Récap par déposant'!$H$2,'Base articles déposés'!$B3289,"")</f>
        <v/>
      </c>
      <c r="N3300" s="15">
        <f t="shared" si="64"/>
        <v>0</v>
      </c>
    </row>
    <row r="3301" spans="12:14" x14ac:dyDescent="0.25">
      <c r="L3301" s="15">
        <f>SUM($N$22:N3301)</f>
        <v>3</v>
      </c>
      <c r="M3301" s="15" t="str">
        <f>IF('Base articles déposés'!$A3290='Récap par déposant'!$H$2,'Base articles déposés'!$B3290,"")</f>
        <v/>
      </c>
      <c r="N3301" s="15">
        <f t="shared" si="64"/>
        <v>0</v>
      </c>
    </row>
    <row r="3302" spans="12:14" x14ac:dyDescent="0.25">
      <c r="L3302" s="15">
        <f>SUM($N$22:N3302)</f>
        <v>3</v>
      </c>
      <c r="M3302" s="15" t="str">
        <f>IF('Base articles déposés'!$A3291='Récap par déposant'!$H$2,'Base articles déposés'!$B3291,"")</f>
        <v/>
      </c>
      <c r="N3302" s="15">
        <f t="shared" si="64"/>
        <v>0</v>
      </c>
    </row>
    <row r="3303" spans="12:14" x14ac:dyDescent="0.25">
      <c r="L3303" s="15">
        <f>SUM($N$22:N3303)</f>
        <v>3</v>
      </c>
      <c r="M3303" s="15" t="str">
        <f>IF('Base articles déposés'!$A3292='Récap par déposant'!$H$2,'Base articles déposés'!$B3292,"")</f>
        <v/>
      </c>
      <c r="N3303" s="15">
        <f t="shared" si="64"/>
        <v>0</v>
      </c>
    </row>
    <row r="3304" spans="12:14" x14ac:dyDescent="0.25">
      <c r="L3304" s="15">
        <f>SUM($N$22:N3304)</f>
        <v>3</v>
      </c>
      <c r="M3304" s="15" t="str">
        <f>IF('Base articles déposés'!$A3293='Récap par déposant'!$H$2,'Base articles déposés'!$B3293,"")</f>
        <v/>
      </c>
      <c r="N3304" s="15">
        <f t="shared" si="64"/>
        <v>0</v>
      </c>
    </row>
    <row r="3305" spans="12:14" x14ac:dyDescent="0.25">
      <c r="L3305" s="15">
        <f>SUM($N$22:N3305)</f>
        <v>3</v>
      </c>
      <c r="M3305" s="15" t="str">
        <f>IF('Base articles déposés'!$A3294='Récap par déposant'!$H$2,'Base articles déposés'!$B3294,"")</f>
        <v/>
      </c>
      <c r="N3305" s="15">
        <f t="shared" si="64"/>
        <v>0</v>
      </c>
    </row>
    <row r="3306" spans="12:14" x14ac:dyDescent="0.25">
      <c r="L3306" s="15">
        <f>SUM($N$22:N3306)</f>
        <v>3</v>
      </c>
      <c r="M3306" s="15" t="str">
        <f>IF('Base articles déposés'!$A3295='Récap par déposant'!$H$2,'Base articles déposés'!$B3295,"")</f>
        <v/>
      </c>
      <c r="N3306" s="15">
        <f t="shared" si="64"/>
        <v>0</v>
      </c>
    </row>
    <row r="3307" spans="12:14" x14ac:dyDescent="0.25">
      <c r="L3307" s="15">
        <f>SUM($N$22:N3307)</f>
        <v>3</v>
      </c>
      <c r="M3307" s="15" t="str">
        <f>IF('Base articles déposés'!$A3296='Récap par déposant'!$H$2,'Base articles déposés'!$B3296,"")</f>
        <v/>
      </c>
      <c r="N3307" s="15">
        <f t="shared" si="64"/>
        <v>0</v>
      </c>
    </row>
    <row r="3308" spans="12:14" x14ac:dyDescent="0.25">
      <c r="L3308" s="15">
        <f>SUM($N$22:N3308)</f>
        <v>3</v>
      </c>
      <c r="M3308" s="15" t="str">
        <f>IF('Base articles déposés'!$A3297='Récap par déposant'!$H$2,'Base articles déposés'!$B3297,"")</f>
        <v/>
      </c>
      <c r="N3308" s="15">
        <f t="shared" si="64"/>
        <v>0</v>
      </c>
    </row>
    <row r="3309" spans="12:14" x14ac:dyDescent="0.25">
      <c r="L3309" s="15">
        <f>SUM($N$22:N3309)</f>
        <v>3</v>
      </c>
      <c r="M3309" s="15" t="str">
        <f>IF('Base articles déposés'!$A3298='Récap par déposant'!$H$2,'Base articles déposés'!$B3298,"")</f>
        <v/>
      </c>
      <c r="N3309" s="15">
        <f t="shared" si="64"/>
        <v>0</v>
      </c>
    </row>
    <row r="3310" spans="12:14" x14ac:dyDescent="0.25">
      <c r="L3310" s="15">
        <f>SUM($N$22:N3310)</f>
        <v>3</v>
      </c>
      <c r="M3310" s="15" t="str">
        <f>IF('Base articles déposés'!$A3299='Récap par déposant'!$H$2,'Base articles déposés'!$B3299,"")</f>
        <v/>
      </c>
      <c r="N3310" s="15">
        <f t="shared" si="64"/>
        <v>0</v>
      </c>
    </row>
    <row r="3311" spans="12:14" x14ac:dyDescent="0.25">
      <c r="L3311" s="15">
        <f>SUM($N$22:N3311)</f>
        <v>3</v>
      </c>
      <c r="M3311" s="15" t="str">
        <f>IF('Base articles déposés'!$A3300='Récap par déposant'!$H$2,'Base articles déposés'!$B3300,"")</f>
        <v/>
      </c>
      <c r="N3311" s="15">
        <f t="shared" si="64"/>
        <v>0</v>
      </c>
    </row>
    <row r="3312" spans="12:14" x14ac:dyDescent="0.25">
      <c r="L3312" s="15">
        <f>SUM($N$22:N3312)</f>
        <v>3</v>
      </c>
      <c r="M3312" s="15" t="str">
        <f>IF('Base articles déposés'!$A3301='Récap par déposant'!$H$2,'Base articles déposés'!$B3301,"")</f>
        <v/>
      </c>
      <c r="N3312" s="15">
        <f t="shared" si="64"/>
        <v>0</v>
      </c>
    </row>
    <row r="3313" spans="12:14" x14ac:dyDescent="0.25">
      <c r="L3313" s="15">
        <f>SUM($N$22:N3313)</f>
        <v>3</v>
      </c>
      <c r="M3313" s="15" t="str">
        <f>IF('Base articles déposés'!$A3302='Récap par déposant'!$H$2,'Base articles déposés'!$B3302,"")</f>
        <v/>
      </c>
      <c r="N3313" s="15">
        <f t="shared" si="64"/>
        <v>0</v>
      </c>
    </row>
    <row r="3314" spans="12:14" x14ac:dyDescent="0.25">
      <c r="L3314" s="15">
        <f>SUM($N$22:N3314)</f>
        <v>3</v>
      </c>
      <c r="M3314" s="15" t="str">
        <f>IF('Base articles déposés'!$A3303='Récap par déposant'!$H$2,'Base articles déposés'!$B3303,"")</f>
        <v/>
      </c>
      <c r="N3314" s="15">
        <f t="shared" si="64"/>
        <v>0</v>
      </c>
    </row>
    <row r="3315" spans="12:14" x14ac:dyDescent="0.25">
      <c r="L3315" s="15">
        <f>SUM($N$22:N3315)</f>
        <v>3</v>
      </c>
      <c r="M3315" s="15" t="str">
        <f>IF('Base articles déposés'!$A3304='Récap par déposant'!$H$2,'Base articles déposés'!$B3304,"")</f>
        <v/>
      </c>
      <c r="N3315" s="15">
        <f t="shared" si="64"/>
        <v>0</v>
      </c>
    </row>
    <row r="3316" spans="12:14" x14ac:dyDescent="0.25">
      <c r="L3316" s="15">
        <f>SUM($N$22:N3316)</f>
        <v>3</v>
      </c>
      <c r="M3316" s="15" t="str">
        <f>IF('Base articles déposés'!$A3305='Récap par déposant'!$H$2,'Base articles déposés'!$B3305,"")</f>
        <v/>
      </c>
      <c r="N3316" s="15">
        <f t="shared" si="64"/>
        <v>0</v>
      </c>
    </row>
    <row r="3317" spans="12:14" x14ac:dyDescent="0.25">
      <c r="L3317" s="15">
        <f>SUM($N$22:N3317)</f>
        <v>3</v>
      </c>
      <c r="M3317" s="15" t="str">
        <f>IF('Base articles déposés'!$A3306='Récap par déposant'!$H$2,'Base articles déposés'!$B3306,"")</f>
        <v/>
      </c>
      <c r="N3317" s="15">
        <f t="shared" si="64"/>
        <v>0</v>
      </c>
    </row>
    <row r="3318" spans="12:14" x14ac:dyDescent="0.25">
      <c r="L3318" s="15">
        <f>SUM($N$22:N3318)</f>
        <v>3</v>
      </c>
      <c r="M3318" s="15" t="str">
        <f>IF('Base articles déposés'!$A3307='Récap par déposant'!$H$2,'Base articles déposés'!$B3307,"")</f>
        <v/>
      </c>
      <c r="N3318" s="15">
        <f t="shared" si="64"/>
        <v>0</v>
      </c>
    </row>
    <row r="3319" spans="12:14" x14ac:dyDescent="0.25">
      <c r="L3319" s="15">
        <f>SUM($N$22:N3319)</f>
        <v>3</v>
      </c>
      <c r="M3319" s="15" t="str">
        <f>IF('Base articles déposés'!$A3308='Récap par déposant'!$H$2,'Base articles déposés'!$B3308,"")</f>
        <v/>
      </c>
      <c r="N3319" s="15">
        <f t="shared" si="64"/>
        <v>0</v>
      </c>
    </row>
    <row r="3320" spans="12:14" x14ac:dyDescent="0.25">
      <c r="L3320" s="15">
        <f>SUM($N$22:N3320)</f>
        <v>3</v>
      </c>
      <c r="M3320" s="15" t="str">
        <f>IF('Base articles déposés'!$A3309='Récap par déposant'!$H$2,'Base articles déposés'!$B3309,"")</f>
        <v/>
      </c>
      <c r="N3320" s="15">
        <f t="shared" si="64"/>
        <v>0</v>
      </c>
    </row>
    <row r="3321" spans="12:14" x14ac:dyDescent="0.25">
      <c r="L3321" s="15">
        <f>SUM($N$22:N3321)</f>
        <v>3</v>
      </c>
      <c r="M3321" s="15" t="str">
        <f>IF('Base articles déposés'!$A3310='Récap par déposant'!$H$2,'Base articles déposés'!$B3310,"")</f>
        <v/>
      </c>
      <c r="N3321" s="15">
        <f t="shared" si="64"/>
        <v>0</v>
      </c>
    </row>
    <row r="3322" spans="12:14" x14ac:dyDescent="0.25">
      <c r="L3322" s="15">
        <f>SUM($N$22:N3322)</f>
        <v>3</v>
      </c>
      <c r="M3322" s="15" t="str">
        <f>IF('Base articles déposés'!$A3311='Récap par déposant'!$H$2,'Base articles déposés'!$B3311,"")</f>
        <v/>
      </c>
      <c r="N3322" s="15">
        <f t="shared" si="64"/>
        <v>0</v>
      </c>
    </row>
    <row r="3323" spans="12:14" x14ac:dyDescent="0.25">
      <c r="L3323" s="15">
        <f>SUM($N$22:N3323)</f>
        <v>3</v>
      </c>
      <c r="M3323" s="15" t="str">
        <f>IF('Base articles déposés'!$A3312='Récap par déposant'!$H$2,'Base articles déposés'!$B3312,"")</f>
        <v/>
      </c>
      <c r="N3323" s="15">
        <f t="shared" si="64"/>
        <v>0</v>
      </c>
    </row>
    <row r="3324" spans="12:14" x14ac:dyDescent="0.25">
      <c r="L3324" s="15">
        <f>SUM($N$22:N3324)</f>
        <v>3</v>
      </c>
      <c r="M3324" s="15" t="str">
        <f>IF('Base articles déposés'!$A3313='Récap par déposant'!$H$2,'Base articles déposés'!$B3313,"")</f>
        <v/>
      </c>
      <c r="N3324" s="15">
        <f t="shared" si="64"/>
        <v>0</v>
      </c>
    </row>
    <row r="3325" spans="12:14" x14ac:dyDescent="0.25">
      <c r="L3325" s="15">
        <f>SUM($N$22:N3325)</f>
        <v>3</v>
      </c>
      <c r="M3325" s="15" t="str">
        <f>IF('Base articles déposés'!$A3314='Récap par déposant'!$H$2,'Base articles déposés'!$B3314,"")</f>
        <v/>
      </c>
      <c r="N3325" s="15">
        <f t="shared" si="64"/>
        <v>0</v>
      </c>
    </row>
    <row r="3326" spans="12:14" x14ac:dyDescent="0.25">
      <c r="L3326" s="15">
        <f>SUM($N$22:N3326)</f>
        <v>3</v>
      </c>
      <c r="M3326" s="15" t="str">
        <f>IF('Base articles déposés'!$A3315='Récap par déposant'!$H$2,'Base articles déposés'!$B3315,"")</f>
        <v/>
      </c>
      <c r="N3326" s="15">
        <f t="shared" si="64"/>
        <v>0</v>
      </c>
    </row>
    <row r="3327" spans="12:14" x14ac:dyDescent="0.25">
      <c r="L3327" s="15">
        <f>SUM($N$22:N3327)</f>
        <v>3</v>
      </c>
      <c r="M3327" s="15" t="str">
        <f>IF('Base articles déposés'!$A3316='Récap par déposant'!$H$2,'Base articles déposés'!$B3316,"")</f>
        <v/>
      </c>
      <c r="N3327" s="15">
        <f t="shared" si="64"/>
        <v>0</v>
      </c>
    </row>
    <row r="3328" spans="12:14" x14ac:dyDescent="0.25">
      <c r="L3328" s="15">
        <f>SUM($N$22:N3328)</f>
        <v>3</v>
      </c>
      <c r="M3328" s="15" t="str">
        <f>IF('Base articles déposés'!$A3317='Récap par déposant'!$H$2,'Base articles déposés'!$B3317,"")</f>
        <v/>
      </c>
      <c r="N3328" s="15">
        <f t="shared" si="64"/>
        <v>0</v>
      </c>
    </row>
    <row r="3329" spans="12:14" x14ac:dyDescent="0.25">
      <c r="L3329" s="15">
        <f>SUM($N$22:N3329)</f>
        <v>3</v>
      </c>
      <c r="M3329" s="15" t="str">
        <f>IF('Base articles déposés'!$A3318='Récap par déposant'!$H$2,'Base articles déposés'!$B3318,"")</f>
        <v/>
      </c>
      <c r="N3329" s="15">
        <f t="shared" si="64"/>
        <v>0</v>
      </c>
    </row>
    <row r="3330" spans="12:14" x14ac:dyDescent="0.25">
      <c r="L3330" s="15">
        <f>SUM($N$22:N3330)</f>
        <v>3</v>
      </c>
      <c r="M3330" s="15" t="str">
        <f>IF('Base articles déposés'!$A3319='Récap par déposant'!$H$2,'Base articles déposés'!$B3319,"")</f>
        <v/>
      </c>
      <c r="N3330" s="15">
        <f t="shared" si="64"/>
        <v>0</v>
      </c>
    </row>
    <row r="3331" spans="12:14" x14ac:dyDescent="0.25">
      <c r="L3331" s="15">
        <f>SUM($N$22:N3331)</f>
        <v>3</v>
      </c>
      <c r="M3331" s="15" t="str">
        <f>IF('Base articles déposés'!$A3320='Récap par déposant'!$H$2,'Base articles déposés'!$B3320,"")</f>
        <v/>
      </c>
      <c r="N3331" s="15">
        <f t="shared" si="64"/>
        <v>0</v>
      </c>
    </row>
    <row r="3332" spans="12:14" x14ac:dyDescent="0.25">
      <c r="L3332" s="15">
        <f>SUM($N$22:N3332)</f>
        <v>3</v>
      </c>
      <c r="M3332" s="15" t="str">
        <f>IF('Base articles déposés'!$A3321='Récap par déposant'!$H$2,'Base articles déposés'!$B3321,"")</f>
        <v/>
      </c>
      <c r="N3332" s="15">
        <f t="shared" si="64"/>
        <v>0</v>
      </c>
    </row>
    <row r="3333" spans="12:14" x14ac:dyDescent="0.25">
      <c r="L3333" s="15">
        <f>SUM($N$22:N3333)</f>
        <v>3</v>
      </c>
      <c r="M3333" s="15" t="str">
        <f>IF('Base articles déposés'!$A3322='Récap par déposant'!$H$2,'Base articles déposés'!$B3322,"")</f>
        <v/>
      </c>
      <c r="N3333" s="15">
        <f t="shared" si="64"/>
        <v>0</v>
      </c>
    </row>
    <row r="3334" spans="12:14" x14ac:dyDescent="0.25">
      <c r="L3334" s="15">
        <f>SUM($N$22:N3334)</f>
        <v>3</v>
      </c>
      <c r="M3334" s="15" t="str">
        <f>IF('Base articles déposés'!$A3323='Récap par déposant'!$H$2,'Base articles déposés'!$B3323,"")</f>
        <v/>
      </c>
      <c r="N3334" s="15">
        <f t="shared" si="64"/>
        <v>0</v>
      </c>
    </row>
    <row r="3335" spans="12:14" x14ac:dyDescent="0.25">
      <c r="L3335" s="15">
        <f>SUM($N$22:N3335)</f>
        <v>3</v>
      </c>
      <c r="M3335" s="15" t="str">
        <f>IF('Base articles déposés'!$A3324='Récap par déposant'!$H$2,'Base articles déposés'!$B3324,"")</f>
        <v/>
      </c>
      <c r="N3335" s="15">
        <f t="shared" si="64"/>
        <v>0</v>
      </c>
    </row>
    <row r="3336" spans="12:14" x14ac:dyDescent="0.25">
      <c r="L3336" s="15">
        <f>SUM($N$22:N3336)</f>
        <v>3</v>
      </c>
      <c r="M3336" s="15" t="str">
        <f>IF('Base articles déposés'!$A3325='Récap par déposant'!$H$2,'Base articles déposés'!$B3325,"")</f>
        <v/>
      </c>
      <c r="N3336" s="15">
        <f t="shared" si="64"/>
        <v>0</v>
      </c>
    </row>
    <row r="3337" spans="12:14" x14ac:dyDescent="0.25">
      <c r="L3337" s="15">
        <f>SUM($N$22:N3337)</f>
        <v>3</v>
      </c>
      <c r="M3337" s="15" t="str">
        <f>IF('Base articles déposés'!$A3326='Récap par déposant'!$H$2,'Base articles déposés'!$B3326,"")</f>
        <v/>
      </c>
      <c r="N3337" s="15">
        <f t="shared" si="64"/>
        <v>0</v>
      </c>
    </row>
    <row r="3338" spans="12:14" x14ac:dyDescent="0.25">
      <c r="L3338" s="15">
        <f>SUM($N$22:N3338)</f>
        <v>3</v>
      </c>
      <c r="M3338" s="15" t="str">
        <f>IF('Base articles déposés'!$A3327='Récap par déposant'!$H$2,'Base articles déposés'!$B3327,"")</f>
        <v/>
      </c>
      <c r="N3338" s="15">
        <f t="shared" si="64"/>
        <v>0</v>
      </c>
    </row>
    <row r="3339" spans="12:14" x14ac:dyDescent="0.25">
      <c r="L3339" s="15">
        <f>SUM($N$22:N3339)</f>
        <v>3</v>
      </c>
      <c r="M3339" s="15" t="str">
        <f>IF('Base articles déposés'!$A3328='Récap par déposant'!$H$2,'Base articles déposés'!$B3328,"")</f>
        <v/>
      </c>
      <c r="N3339" s="15">
        <f t="shared" si="64"/>
        <v>0</v>
      </c>
    </row>
    <row r="3340" spans="12:14" x14ac:dyDescent="0.25">
      <c r="L3340" s="15">
        <f>SUM($N$22:N3340)</f>
        <v>3</v>
      </c>
      <c r="M3340" s="15" t="str">
        <f>IF('Base articles déposés'!$A3329='Récap par déposant'!$H$2,'Base articles déposés'!$B3329,"")</f>
        <v/>
      </c>
      <c r="N3340" s="15">
        <f t="shared" si="64"/>
        <v>0</v>
      </c>
    </row>
    <row r="3341" spans="12:14" x14ac:dyDescent="0.25">
      <c r="L3341" s="15">
        <f>SUM($N$22:N3341)</f>
        <v>3</v>
      </c>
      <c r="M3341" s="15" t="str">
        <f>IF('Base articles déposés'!$A3330='Récap par déposant'!$H$2,'Base articles déposés'!$B3330,"")</f>
        <v/>
      </c>
      <c r="N3341" s="15">
        <f t="shared" si="64"/>
        <v>0</v>
      </c>
    </row>
    <row r="3342" spans="12:14" x14ac:dyDescent="0.25">
      <c r="L3342" s="15">
        <f>SUM($N$22:N3342)</f>
        <v>3</v>
      </c>
      <c r="M3342" s="15" t="str">
        <f>IF('Base articles déposés'!$A3331='Récap par déposant'!$H$2,'Base articles déposés'!$B3331,"")</f>
        <v/>
      </c>
      <c r="N3342" s="15">
        <f t="shared" si="64"/>
        <v>0</v>
      </c>
    </row>
    <row r="3343" spans="12:14" x14ac:dyDescent="0.25">
      <c r="L3343" s="15">
        <f>SUM($N$22:N3343)</f>
        <v>3</v>
      </c>
      <c r="M3343" s="15" t="str">
        <f>IF('Base articles déposés'!$A3332='Récap par déposant'!$H$2,'Base articles déposés'!$B3332,"")</f>
        <v/>
      </c>
      <c r="N3343" s="15">
        <f t="shared" si="64"/>
        <v>0</v>
      </c>
    </row>
    <row r="3344" spans="12:14" x14ac:dyDescent="0.25">
      <c r="L3344" s="15">
        <f>SUM($N$22:N3344)</f>
        <v>3</v>
      </c>
      <c r="M3344" s="15" t="str">
        <f>IF('Base articles déposés'!$A3333='Récap par déposant'!$H$2,'Base articles déposés'!$B3333,"")</f>
        <v/>
      </c>
      <c r="N3344" s="15">
        <f t="shared" si="64"/>
        <v>0</v>
      </c>
    </row>
    <row r="3345" spans="12:14" x14ac:dyDescent="0.25">
      <c r="L3345" s="15">
        <f>SUM($N$22:N3345)</f>
        <v>3</v>
      </c>
      <c r="M3345" s="15" t="str">
        <f>IF('Base articles déposés'!$A3334='Récap par déposant'!$H$2,'Base articles déposés'!$B3334,"")</f>
        <v/>
      </c>
      <c r="N3345" s="15">
        <f t="shared" si="64"/>
        <v>0</v>
      </c>
    </row>
    <row r="3346" spans="12:14" x14ac:dyDescent="0.25">
      <c r="L3346" s="15">
        <f>SUM($N$22:N3346)</f>
        <v>3</v>
      </c>
      <c r="M3346" s="15" t="str">
        <f>IF('Base articles déposés'!$A3335='Récap par déposant'!$H$2,'Base articles déposés'!$B3335,"")</f>
        <v/>
      </c>
      <c r="N3346" s="15">
        <f t="shared" si="64"/>
        <v>0</v>
      </c>
    </row>
    <row r="3347" spans="12:14" x14ac:dyDescent="0.25">
      <c r="L3347" s="15">
        <f>SUM($N$22:N3347)</f>
        <v>3</v>
      </c>
      <c r="M3347" s="15" t="str">
        <f>IF('Base articles déposés'!$A3336='Récap par déposant'!$H$2,'Base articles déposés'!$B3336,"")</f>
        <v/>
      </c>
      <c r="N3347" s="15">
        <f t="shared" ref="N3347:N3410" si="65">IF(M3347="",0,1)</f>
        <v>0</v>
      </c>
    </row>
    <row r="3348" spans="12:14" x14ac:dyDescent="0.25">
      <c r="L3348" s="15">
        <f>SUM($N$22:N3348)</f>
        <v>3</v>
      </c>
      <c r="M3348" s="15" t="str">
        <f>IF('Base articles déposés'!$A3337='Récap par déposant'!$H$2,'Base articles déposés'!$B3337,"")</f>
        <v/>
      </c>
      <c r="N3348" s="15">
        <f t="shared" si="65"/>
        <v>0</v>
      </c>
    </row>
    <row r="3349" spans="12:14" x14ac:dyDescent="0.25">
      <c r="L3349" s="15">
        <f>SUM($N$22:N3349)</f>
        <v>3</v>
      </c>
      <c r="M3349" s="15" t="str">
        <f>IF('Base articles déposés'!$A3338='Récap par déposant'!$H$2,'Base articles déposés'!$B3338,"")</f>
        <v/>
      </c>
      <c r="N3349" s="15">
        <f t="shared" si="65"/>
        <v>0</v>
      </c>
    </row>
    <row r="3350" spans="12:14" x14ac:dyDescent="0.25">
      <c r="L3350" s="15">
        <f>SUM($N$22:N3350)</f>
        <v>3</v>
      </c>
      <c r="M3350" s="15" t="str">
        <f>IF('Base articles déposés'!$A3339='Récap par déposant'!$H$2,'Base articles déposés'!$B3339,"")</f>
        <v/>
      </c>
      <c r="N3350" s="15">
        <f t="shared" si="65"/>
        <v>0</v>
      </c>
    </row>
    <row r="3351" spans="12:14" x14ac:dyDescent="0.25">
      <c r="L3351" s="15">
        <f>SUM($N$22:N3351)</f>
        <v>3</v>
      </c>
      <c r="M3351" s="15" t="str">
        <f>IF('Base articles déposés'!$A3340='Récap par déposant'!$H$2,'Base articles déposés'!$B3340,"")</f>
        <v/>
      </c>
      <c r="N3351" s="15">
        <f t="shared" si="65"/>
        <v>0</v>
      </c>
    </row>
    <row r="3352" spans="12:14" x14ac:dyDescent="0.25">
      <c r="L3352" s="15">
        <f>SUM($N$22:N3352)</f>
        <v>3</v>
      </c>
      <c r="M3352" s="15" t="str">
        <f>IF('Base articles déposés'!$A3341='Récap par déposant'!$H$2,'Base articles déposés'!$B3341,"")</f>
        <v/>
      </c>
      <c r="N3352" s="15">
        <f t="shared" si="65"/>
        <v>0</v>
      </c>
    </row>
    <row r="3353" spans="12:14" x14ac:dyDescent="0.25">
      <c r="L3353" s="15">
        <f>SUM($N$22:N3353)</f>
        <v>3</v>
      </c>
      <c r="M3353" s="15" t="str">
        <f>IF('Base articles déposés'!$A3342='Récap par déposant'!$H$2,'Base articles déposés'!$B3342,"")</f>
        <v/>
      </c>
      <c r="N3353" s="15">
        <f t="shared" si="65"/>
        <v>0</v>
      </c>
    </row>
    <row r="3354" spans="12:14" x14ac:dyDescent="0.25">
      <c r="L3354" s="15">
        <f>SUM($N$22:N3354)</f>
        <v>3</v>
      </c>
      <c r="M3354" s="15" t="str">
        <f>IF('Base articles déposés'!$A3343='Récap par déposant'!$H$2,'Base articles déposés'!$B3343,"")</f>
        <v/>
      </c>
      <c r="N3354" s="15">
        <f t="shared" si="65"/>
        <v>0</v>
      </c>
    </row>
    <row r="3355" spans="12:14" x14ac:dyDescent="0.25">
      <c r="L3355" s="15">
        <f>SUM($N$22:N3355)</f>
        <v>3</v>
      </c>
      <c r="M3355" s="15" t="str">
        <f>IF('Base articles déposés'!$A3344='Récap par déposant'!$H$2,'Base articles déposés'!$B3344,"")</f>
        <v/>
      </c>
      <c r="N3355" s="15">
        <f t="shared" si="65"/>
        <v>0</v>
      </c>
    </row>
    <row r="3356" spans="12:14" x14ac:dyDescent="0.25">
      <c r="L3356" s="15">
        <f>SUM($N$22:N3356)</f>
        <v>3</v>
      </c>
      <c r="M3356" s="15" t="str">
        <f>IF('Base articles déposés'!$A3345='Récap par déposant'!$H$2,'Base articles déposés'!$B3345,"")</f>
        <v/>
      </c>
      <c r="N3356" s="15">
        <f t="shared" si="65"/>
        <v>0</v>
      </c>
    </row>
    <row r="3357" spans="12:14" x14ac:dyDescent="0.25">
      <c r="L3357" s="15">
        <f>SUM($N$22:N3357)</f>
        <v>3</v>
      </c>
      <c r="M3357" s="15" t="str">
        <f>IF('Base articles déposés'!$A3346='Récap par déposant'!$H$2,'Base articles déposés'!$B3346,"")</f>
        <v/>
      </c>
      <c r="N3357" s="15">
        <f t="shared" si="65"/>
        <v>0</v>
      </c>
    </row>
    <row r="3358" spans="12:14" x14ac:dyDescent="0.25">
      <c r="L3358" s="15">
        <f>SUM($N$22:N3358)</f>
        <v>3</v>
      </c>
      <c r="M3358" s="15" t="str">
        <f>IF('Base articles déposés'!$A3347='Récap par déposant'!$H$2,'Base articles déposés'!$B3347,"")</f>
        <v/>
      </c>
      <c r="N3358" s="15">
        <f t="shared" si="65"/>
        <v>0</v>
      </c>
    </row>
    <row r="3359" spans="12:14" x14ac:dyDescent="0.25">
      <c r="L3359" s="15">
        <f>SUM($N$22:N3359)</f>
        <v>3</v>
      </c>
      <c r="M3359" s="15" t="str">
        <f>IF('Base articles déposés'!$A3348='Récap par déposant'!$H$2,'Base articles déposés'!$B3348,"")</f>
        <v/>
      </c>
      <c r="N3359" s="15">
        <f t="shared" si="65"/>
        <v>0</v>
      </c>
    </row>
    <row r="3360" spans="12:14" x14ac:dyDescent="0.25">
      <c r="L3360" s="15">
        <f>SUM($N$22:N3360)</f>
        <v>3</v>
      </c>
      <c r="M3360" s="15" t="str">
        <f>IF('Base articles déposés'!$A3349='Récap par déposant'!$H$2,'Base articles déposés'!$B3349,"")</f>
        <v/>
      </c>
      <c r="N3360" s="15">
        <f t="shared" si="65"/>
        <v>0</v>
      </c>
    </row>
    <row r="3361" spans="12:14" x14ac:dyDescent="0.25">
      <c r="L3361" s="15">
        <f>SUM($N$22:N3361)</f>
        <v>3</v>
      </c>
      <c r="M3361" s="15" t="str">
        <f>IF('Base articles déposés'!$A3350='Récap par déposant'!$H$2,'Base articles déposés'!$B3350,"")</f>
        <v/>
      </c>
      <c r="N3361" s="15">
        <f t="shared" si="65"/>
        <v>0</v>
      </c>
    </row>
    <row r="3362" spans="12:14" x14ac:dyDescent="0.25">
      <c r="L3362" s="15">
        <f>SUM($N$22:N3362)</f>
        <v>3</v>
      </c>
      <c r="M3362" s="15" t="str">
        <f>IF('Base articles déposés'!$A3351='Récap par déposant'!$H$2,'Base articles déposés'!$B3351,"")</f>
        <v/>
      </c>
      <c r="N3362" s="15">
        <f t="shared" si="65"/>
        <v>0</v>
      </c>
    </row>
    <row r="3363" spans="12:14" x14ac:dyDescent="0.25">
      <c r="L3363" s="15">
        <f>SUM($N$22:N3363)</f>
        <v>3</v>
      </c>
      <c r="M3363" s="15" t="str">
        <f>IF('Base articles déposés'!$A3352='Récap par déposant'!$H$2,'Base articles déposés'!$B3352,"")</f>
        <v/>
      </c>
      <c r="N3363" s="15">
        <f t="shared" si="65"/>
        <v>0</v>
      </c>
    </row>
    <row r="3364" spans="12:14" x14ac:dyDescent="0.25">
      <c r="L3364" s="15">
        <f>SUM($N$22:N3364)</f>
        <v>3</v>
      </c>
      <c r="M3364" s="15" t="str">
        <f>IF('Base articles déposés'!$A3353='Récap par déposant'!$H$2,'Base articles déposés'!$B3353,"")</f>
        <v/>
      </c>
      <c r="N3364" s="15">
        <f t="shared" si="65"/>
        <v>0</v>
      </c>
    </row>
    <row r="3365" spans="12:14" x14ac:dyDescent="0.25">
      <c r="L3365" s="15">
        <f>SUM($N$22:N3365)</f>
        <v>3</v>
      </c>
      <c r="M3365" s="15" t="str">
        <f>IF('Base articles déposés'!$A3354='Récap par déposant'!$H$2,'Base articles déposés'!$B3354,"")</f>
        <v/>
      </c>
      <c r="N3365" s="15">
        <f t="shared" si="65"/>
        <v>0</v>
      </c>
    </row>
    <row r="3366" spans="12:14" x14ac:dyDescent="0.25">
      <c r="L3366" s="15">
        <f>SUM($N$22:N3366)</f>
        <v>3</v>
      </c>
      <c r="M3366" s="15" t="str">
        <f>IF('Base articles déposés'!$A3355='Récap par déposant'!$H$2,'Base articles déposés'!$B3355,"")</f>
        <v/>
      </c>
      <c r="N3366" s="15">
        <f t="shared" si="65"/>
        <v>0</v>
      </c>
    </row>
    <row r="3367" spans="12:14" x14ac:dyDescent="0.25">
      <c r="L3367" s="15">
        <f>SUM($N$22:N3367)</f>
        <v>3</v>
      </c>
      <c r="M3367" s="15" t="str">
        <f>IF('Base articles déposés'!$A3356='Récap par déposant'!$H$2,'Base articles déposés'!$B3356,"")</f>
        <v/>
      </c>
      <c r="N3367" s="15">
        <f t="shared" si="65"/>
        <v>0</v>
      </c>
    </row>
    <row r="3368" spans="12:14" x14ac:dyDescent="0.25">
      <c r="L3368" s="15">
        <f>SUM($N$22:N3368)</f>
        <v>3</v>
      </c>
      <c r="M3368" s="15" t="str">
        <f>IF('Base articles déposés'!$A3357='Récap par déposant'!$H$2,'Base articles déposés'!$B3357,"")</f>
        <v/>
      </c>
      <c r="N3368" s="15">
        <f t="shared" si="65"/>
        <v>0</v>
      </c>
    </row>
    <row r="3369" spans="12:14" x14ac:dyDescent="0.25">
      <c r="L3369" s="15">
        <f>SUM($N$22:N3369)</f>
        <v>3</v>
      </c>
      <c r="M3369" s="15" t="str">
        <f>IF('Base articles déposés'!$A3358='Récap par déposant'!$H$2,'Base articles déposés'!$B3358,"")</f>
        <v/>
      </c>
      <c r="N3369" s="15">
        <f t="shared" si="65"/>
        <v>0</v>
      </c>
    </row>
    <row r="3370" spans="12:14" x14ac:dyDescent="0.25">
      <c r="L3370" s="15">
        <f>SUM($N$22:N3370)</f>
        <v>3</v>
      </c>
      <c r="M3370" s="15" t="str">
        <f>IF('Base articles déposés'!$A3359='Récap par déposant'!$H$2,'Base articles déposés'!$B3359,"")</f>
        <v/>
      </c>
      <c r="N3370" s="15">
        <f t="shared" si="65"/>
        <v>0</v>
      </c>
    </row>
    <row r="3371" spans="12:14" x14ac:dyDescent="0.25">
      <c r="L3371" s="15">
        <f>SUM($N$22:N3371)</f>
        <v>3</v>
      </c>
      <c r="M3371" s="15" t="str">
        <f>IF('Base articles déposés'!$A3360='Récap par déposant'!$H$2,'Base articles déposés'!$B3360,"")</f>
        <v/>
      </c>
      <c r="N3371" s="15">
        <f t="shared" si="65"/>
        <v>0</v>
      </c>
    </row>
    <row r="3372" spans="12:14" x14ac:dyDescent="0.25">
      <c r="L3372" s="15">
        <f>SUM($N$22:N3372)</f>
        <v>3</v>
      </c>
      <c r="M3372" s="15" t="str">
        <f>IF('Base articles déposés'!$A3361='Récap par déposant'!$H$2,'Base articles déposés'!$B3361,"")</f>
        <v/>
      </c>
      <c r="N3372" s="15">
        <f t="shared" si="65"/>
        <v>0</v>
      </c>
    </row>
    <row r="3373" spans="12:14" x14ac:dyDescent="0.25">
      <c r="L3373" s="15">
        <f>SUM($N$22:N3373)</f>
        <v>3</v>
      </c>
      <c r="M3373" s="15" t="str">
        <f>IF('Base articles déposés'!$A3362='Récap par déposant'!$H$2,'Base articles déposés'!$B3362,"")</f>
        <v/>
      </c>
      <c r="N3373" s="15">
        <f t="shared" si="65"/>
        <v>0</v>
      </c>
    </row>
    <row r="3374" spans="12:14" x14ac:dyDescent="0.25">
      <c r="L3374" s="15">
        <f>SUM($N$22:N3374)</f>
        <v>3</v>
      </c>
      <c r="M3374" s="15" t="str">
        <f>IF('Base articles déposés'!$A3363='Récap par déposant'!$H$2,'Base articles déposés'!$B3363,"")</f>
        <v/>
      </c>
      <c r="N3374" s="15">
        <f t="shared" si="65"/>
        <v>0</v>
      </c>
    </row>
    <row r="3375" spans="12:14" x14ac:dyDescent="0.25">
      <c r="L3375" s="15">
        <f>SUM($N$22:N3375)</f>
        <v>3</v>
      </c>
      <c r="M3375" s="15" t="str">
        <f>IF('Base articles déposés'!$A3364='Récap par déposant'!$H$2,'Base articles déposés'!$B3364,"")</f>
        <v/>
      </c>
      <c r="N3375" s="15">
        <f t="shared" si="65"/>
        <v>0</v>
      </c>
    </row>
    <row r="3376" spans="12:14" x14ac:dyDescent="0.25">
      <c r="L3376" s="15">
        <f>SUM($N$22:N3376)</f>
        <v>3</v>
      </c>
      <c r="M3376" s="15" t="str">
        <f>IF('Base articles déposés'!$A3365='Récap par déposant'!$H$2,'Base articles déposés'!$B3365,"")</f>
        <v/>
      </c>
      <c r="N3376" s="15">
        <f t="shared" si="65"/>
        <v>0</v>
      </c>
    </row>
    <row r="3377" spans="12:14" x14ac:dyDescent="0.25">
      <c r="L3377" s="15">
        <f>SUM($N$22:N3377)</f>
        <v>3</v>
      </c>
      <c r="M3377" s="15" t="str">
        <f>IF('Base articles déposés'!$A3366='Récap par déposant'!$H$2,'Base articles déposés'!$B3366,"")</f>
        <v/>
      </c>
      <c r="N3377" s="15">
        <f t="shared" si="65"/>
        <v>0</v>
      </c>
    </row>
    <row r="3378" spans="12:14" x14ac:dyDescent="0.25">
      <c r="L3378" s="15">
        <f>SUM($N$22:N3378)</f>
        <v>3</v>
      </c>
      <c r="M3378" s="15" t="str">
        <f>IF('Base articles déposés'!$A3367='Récap par déposant'!$H$2,'Base articles déposés'!$B3367,"")</f>
        <v/>
      </c>
      <c r="N3378" s="15">
        <f t="shared" si="65"/>
        <v>0</v>
      </c>
    </row>
    <row r="3379" spans="12:14" x14ac:dyDescent="0.25">
      <c r="L3379" s="15">
        <f>SUM($N$22:N3379)</f>
        <v>3</v>
      </c>
      <c r="M3379" s="15" t="str">
        <f>IF('Base articles déposés'!$A3368='Récap par déposant'!$H$2,'Base articles déposés'!$B3368,"")</f>
        <v/>
      </c>
      <c r="N3379" s="15">
        <f t="shared" si="65"/>
        <v>0</v>
      </c>
    </row>
    <row r="3380" spans="12:14" x14ac:dyDescent="0.25">
      <c r="L3380" s="15">
        <f>SUM($N$22:N3380)</f>
        <v>3</v>
      </c>
      <c r="M3380" s="15" t="str">
        <f>IF('Base articles déposés'!$A3369='Récap par déposant'!$H$2,'Base articles déposés'!$B3369,"")</f>
        <v/>
      </c>
      <c r="N3380" s="15">
        <f t="shared" si="65"/>
        <v>0</v>
      </c>
    </row>
    <row r="3381" spans="12:14" x14ac:dyDescent="0.25">
      <c r="L3381" s="15">
        <f>SUM($N$22:N3381)</f>
        <v>3</v>
      </c>
      <c r="M3381" s="15" t="str">
        <f>IF('Base articles déposés'!$A3370='Récap par déposant'!$H$2,'Base articles déposés'!$B3370,"")</f>
        <v/>
      </c>
      <c r="N3381" s="15">
        <f t="shared" si="65"/>
        <v>0</v>
      </c>
    </row>
    <row r="3382" spans="12:14" x14ac:dyDescent="0.25">
      <c r="L3382" s="15">
        <f>SUM($N$22:N3382)</f>
        <v>3</v>
      </c>
      <c r="M3382" s="15" t="str">
        <f>IF('Base articles déposés'!$A3371='Récap par déposant'!$H$2,'Base articles déposés'!$B3371,"")</f>
        <v/>
      </c>
      <c r="N3382" s="15">
        <f t="shared" si="65"/>
        <v>0</v>
      </c>
    </row>
    <row r="3383" spans="12:14" x14ac:dyDescent="0.25">
      <c r="L3383" s="15">
        <f>SUM($N$22:N3383)</f>
        <v>3</v>
      </c>
      <c r="M3383" s="15" t="str">
        <f>IF('Base articles déposés'!$A3372='Récap par déposant'!$H$2,'Base articles déposés'!$B3372,"")</f>
        <v/>
      </c>
      <c r="N3383" s="15">
        <f t="shared" si="65"/>
        <v>0</v>
      </c>
    </row>
    <row r="3384" spans="12:14" x14ac:dyDescent="0.25">
      <c r="L3384" s="15">
        <f>SUM($N$22:N3384)</f>
        <v>3</v>
      </c>
      <c r="M3384" s="15" t="str">
        <f>IF('Base articles déposés'!$A3373='Récap par déposant'!$H$2,'Base articles déposés'!$B3373,"")</f>
        <v/>
      </c>
      <c r="N3384" s="15">
        <f t="shared" si="65"/>
        <v>0</v>
      </c>
    </row>
    <row r="3385" spans="12:14" x14ac:dyDescent="0.25">
      <c r="L3385" s="15">
        <f>SUM($N$22:N3385)</f>
        <v>3</v>
      </c>
      <c r="M3385" s="15" t="str">
        <f>IF('Base articles déposés'!$A3374='Récap par déposant'!$H$2,'Base articles déposés'!$B3374,"")</f>
        <v/>
      </c>
      <c r="N3385" s="15">
        <f t="shared" si="65"/>
        <v>0</v>
      </c>
    </row>
    <row r="3386" spans="12:14" x14ac:dyDescent="0.25">
      <c r="L3386" s="15">
        <f>SUM($N$22:N3386)</f>
        <v>3</v>
      </c>
      <c r="M3386" s="15" t="str">
        <f>IF('Base articles déposés'!$A3375='Récap par déposant'!$H$2,'Base articles déposés'!$B3375,"")</f>
        <v/>
      </c>
      <c r="N3386" s="15">
        <f t="shared" si="65"/>
        <v>0</v>
      </c>
    </row>
    <row r="3387" spans="12:14" x14ac:dyDescent="0.25">
      <c r="L3387" s="15">
        <f>SUM($N$22:N3387)</f>
        <v>3</v>
      </c>
      <c r="M3387" s="15" t="str">
        <f>IF('Base articles déposés'!$A3376='Récap par déposant'!$H$2,'Base articles déposés'!$B3376,"")</f>
        <v/>
      </c>
      <c r="N3387" s="15">
        <f t="shared" si="65"/>
        <v>0</v>
      </c>
    </row>
    <row r="3388" spans="12:14" x14ac:dyDescent="0.25">
      <c r="L3388" s="15">
        <f>SUM($N$22:N3388)</f>
        <v>3</v>
      </c>
      <c r="M3388" s="15" t="str">
        <f>IF('Base articles déposés'!$A3377='Récap par déposant'!$H$2,'Base articles déposés'!$B3377,"")</f>
        <v/>
      </c>
      <c r="N3388" s="15">
        <f t="shared" si="65"/>
        <v>0</v>
      </c>
    </row>
    <row r="3389" spans="12:14" x14ac:dyDescent="0.25">
      <c r="L3389" s="15">
        <f>SUM($N$22:N3389)</f>
        <v>3</v>
      </c>
      <c r="M3389" s="15" t="str">
        <f>IF('Base articles déposés'!$A3378='Récap par déposant'!$H$2,'Base articles déposés'!$B3378,"")</f>
        <v/>
      </c>
      <c r="N3389" s="15">
        <f t="shared" si="65"/>
        <v>0</v>
      </c>
    </row>
    <row r="3390" spans="12:14" x14ac:dyDescent="0.25">
      <c r="L3390" s="15">
        <f>SUM($N$22:N3390)</f>
        <v>3</v>
      </c>
      <c r="M3390" s="15" t="str">
        <f>IF('Base articles déposés'!$A3379='Récap par déposant'!$H$2,'Base articles déposés'!$B3379,"")</f>
        <v/>
      </c>
      <c r="N3390" s="15">
        <f t="shared" si="65"/>
        <v>0</v>
      </c>
    </row>
    <row r="3391" spans="12:14" x14ac:dyDescent="0.25">
      <c r="L3391" s="15">
        <f>SUM($N$22:N3391)</f>
        <v>3</v>
      </c>
      <c r="M3391" s="15" t="str">
        <f>IF('Base articles déposés'!$A3380='Récap par déposant'!$H$2,'Base articles déposés'!$B3380,"")</f>
        <v/>
      </c>
      <c r="N3391" s="15">
        <f t="shared" si="65"/>
        <v>0</v>
      </c>
    </row>
    <row r="3392" spans="12:14" x14ac:dyDescent="0.25">
      <c r="L3392" s="15">
        <f>SUM($N$22:N3392)</f>
        <v>3</v>
      </c>
      <c r="M3392" s="15" t="str">
        <f>IF('Base articles déposés'!$A3381='Récap par déposant'!$H$2,'Base articles déposés'!$B3381,"")</f>
        <v/>
      </c>
      <c r="N3392" s="15">
        <f t="shared" si="65"/>
        <v>0</v>
      </c>
    </row>
    <row r="3393" spans="12:14" x14ac:dyDescent="0.25">
      <c r="L3393" s="15">
        <f>SUM($N$22:N3393)</f>
        <v>3</v>
      </c>
      <c r="M3393" s="15" t="str">
        <f>IF('Base articles déposés'!$A3382='Récap par déposant'!$H$2,'Base articles déposés'!$B3382,"")</f>
        <v/>
      </c>
      <c r="N3393" s="15">
        <f t="shared" si="65"/>
        <v>0</v>
      </c>
    </row>
    <row r="3394" spans="12:14" x14ac:dyDescent="0.25">
      <c r="L3394" s="15">
        <f>SUM($N$22:N3394)</f>
        <v>3</v>
      </c>
      <c r="M3394" s="15" t="str">
        <f>IF('Base articles déposés'!$A3383='Récap par déposant'!$H$2,'Base articles déposés'!$B3383,"")</f>
        <v/>
      </c>
      <c r="N3394" s="15">
        <f t="shared" si="65"/>
        <v>0</v>
      </c>
    </row>
    <row r="3395" spans="12:14" x14ac:dyDescent="0.25">
      <c r="L3395" s="15">
        <f>SUM($N$22:N3395)</f>
        <v>3</v>
      </c>
      <c r="M3395" s="15" t="str">
        <f>IF('Base articles déposés'!$A3384='Récap par déposant'!$H$2,'Base articles déposés'!$B3384,"")</f>
        <v/>
      </c>
      <c r="N3395" s="15">
        <f t="shared" si="65"/>
        <v>0</v>
      </c>
    </row>
    <row r="3396" spans="12:14" x14ac:dyDescent="0.25">
      <c r="L3396" s="15">
        <f>SUM($N$22:N3396)</f>
        <v>3</v>
      </c>
      <c r="M3396" s="15" t="str">
        <f>IF('Base articles déposés'!$A3385='Récap par déposant'!$H$2,'Base articles déposés'!$B3385,"")</f>
        <v/>
      </c>
      <c r="N3396" s="15">
        <f t="shared" si="65"/>
        <v>0</v>
      </c>
    </row>
    <row r="3397" spans="12:14" x14ac:dyDescent="0.25">
      <c r="L3397" s="15">
        <f>SUM($N$22:N3397)</f>
        <v>3</v>
      </c>
      <c r="M3397" s="15" t="str">
        <f>IF('Base articles déposés'!$A3386='Récap par déposant'!$H$2,'Base articles déposés'!$B3386,"")</f>
        <v/>
      </c>
      <c r="N3397" s="15">
        <f t="shared" si="65"/>
        <v>0</v>
      </c>
    </row>
    <row r="3398" spans="12:14" x14ac:dyDescent="0.25">
      <c r="L3398" s="15">
        <f>SUM($N$22:N3398)</f>
        <v>3</v>
      </c>
      <c r="M3398" s="15" t="str">
        <f>IF('Base articles déposés'!$A3387='Récap par déposant'!$H$2,'Base articles déposés'!$B3387,"")</f>
        <v/>
      </c>
      <c r="N3398" s="15">
        <f t="shared" si="65"/>
        <v>0</v>
      </c>
    </row>
    <row r="3399" spans="12:14" x14ac:dyDescent="0.25">
      <c r="L3399" s="15">
        <f>SUM($N$22:N3399)</f>
        <v>3</v>
      </c>
      <c r="M3399" s="15" t="str">
        <f>IF('Base articles déposés'!$A3388='Récap par déposant'!$H$2,'Base articles déposés'!$B3388,"")</f>
        <v/>
      </c>
      <c r="N3399" s="15">
        <f t="shared" si="65"/>
        <v>0</v>
      </c>
    </row>
    <row r="3400" spans="12:14" x14ac:dyDescent="0.25">
      <c r="L3400" s="15">
        <f>SUM($N$22:N3400)</f>
        <v>3</v>
      </c>
      <c r="M3400" s="15" t="str">
        <f>IF('Base articles déposés'!$A3389='Récap par déposant'!$H$2,'Base articles déposés'!$B3389,"")</f>
        <v/>
      </c>
      <c r="N3400" s="15">
        <f t="shared" si="65"/>
        <v>0</v>
      </c>
    </row>
    <row r="3401" spans="12:14" x14ac:dyDescent="0.25">
      <c r="L3401" s="15">
        <f>SUM($N$22:N3401)</f>
        <v>3</v>
      </c>
      <c r="M3401" s="15" t="str">
        <f>IF('Base articles déposés'!$A3390='Récap par déposant'!$H$2,'Base articles déposés'!$B3390,"")</f>
        <v/>
      </c>
      <c r="N3401" s="15">
        <f t="shared" si="65"/>
        <v>0</v>
      </c>
    </row>
    <row r="3402" spans="12:14" x14ac:dyDescent="0.25">
      <c r="L3402" s="15">
        <f>SUM($N$22:N3402)</f>
        <v>3</v>
      </c>
      <c r="M3402" s="15" t="str">
        <f>IF('Base articles déposés'!$A3391='Récap par déposant'!$H$2,'Base articles déposés'!$B3391,"")</f>
        <v/>
      </c>
      <c r="N3402" s="15">
        <f t="shared" si="65"/>
        <v>0</v>
      </c>
    </row>
    <row r="3403" spans="12:14" x14ac:dyDescent="0.25">
      <c r="L3403" s="15">
        <f>SUM($N$22:N3403)</f>
        <v>3</v>
      </c>
      <c r="M3403" s="15" t="str">
        <f>IF('Base articles déposés'!$A3392='Récap par déposant'!$H$2,'Base articles déposés'!$B3392,"")</f>
        <v/>
      </c>
      <c r="N3403" s="15">
        <f t="shared" si="65"/>
        <v>0</v>
      </c>
    </row>
    <row r="3404" spans="12:14" x14ac:dyDescent="0.25">
      <c r="L3404" s="15">
        <f>SUM($N$22:N3404)</f>
        <v>3</v>
      </c>
      <c r="M3404" s="15" t="str">
        <f>IF('Base articles déposés'!$A3393='Récap par déposant'!$H$2,'Base articles déposés'!$B3393,"")</f>
        <v/>
      </c>
      <c r="N3404" s="15">
        <f t="shared" si="65"/>
        <v>0</v>
      </c>
    </row>
    <row r="3405" spans="12:14" x14ac:dyDescent="0.25">
      <c r="L3405" s="15">
        <f>SUM($N$22:N3405)</f>
        <v>3</v>
      </c>
      <c r="M3405" s="15" t="str">
        <f>IF('Base articles déposés'!$A3394='Récap par déposant'!$H$2,'Base articles déposés'!$B3394,"")</f>
        <v/>
      </c>
      <c r="N3405" s="15">
        <f t="shared" si="65"/>
        <v>0</v>
      </c>
    </row>
    <row r="3406" spans="12:14" x14ac:dyDescent="0.25">
      <c r="L3406" s="15">
        <f>SUM($N$22:N3406)</f>
        <v>3</v>
      </c>
      <c r="M3406" s="15" t="str">
        <f>IF('Base articles déposés'!$A3395='Récap par déposant'!$H$2,'Base articles déposés'!$B3395,"")</f>
        <v/>
      </c>
      <c r="N3406" s="15">
        <f t="shared" si="65"/>
        <v>0</v>
      </c>
    </row>
    <row r="3407" spans="12:14" x14ac:dyDescent="0.25">
      <c r="L3407" s="15">
        <f>SUM($N$22:N3407)</f>
        <v>3</v>
      </c>
      <c r="M3407" s="15" t="str">
        <f>IF('Base articles déposés'!$A3396='Récap par déposant'!$H$2,'Base articles déposés'!$B3396,"")</f>
        <v/>
      </c>
      <c r="N3407" s="15">
        <f t="shared" si="65"/>
        <v>0</v>
      </c>
    </row>
    <row r="3408" spans="12:14" x14ac:dyDescent="0.25">
      <c r="L3408" s="15">
        <f>SUM($N$22:N3408)</f>
        <v>3</v>
      </c>
      <c r="M3408" s="15" t="str">
        <f>IF('Base articles déposés'!$A3397='Récap par déposant'!$H$2,'Base articles déposés'!$B3397,"")</f>
        <v/>
      </c>
      <c r="N3408" s="15">
        <f t="shared" si="65"/>
        <v>0</v>
      </c>
    </row>
    <row r="3409" spans="12:14" x14ac:dyDescent="0.25">
      <c r="L3409" s="15">
        <f>SUM($N$22:N3409)</f>
        <v>3</v>
      </c>
      <c r="M3409" s="15" t="str">
        <f>IF('Base articles déposés'!$A3398='Récap par déposant'!$H$2,'Base articles déposés'!$B3398,"")</f>
        <v/>
      </c>
      <c r="N3409" s="15">
        <f t="shared" si="65"/>
        <v>0</v>
      </c>
    </row>
    <row r="3410" spans="12:14" x14ac:dyDescent="0.25">
      <c r="L3410" s="15">
        <f>SUM($N$22:N3410)</f>
        <v>3</v>
      </c>
      <c r="M3410" s="15" t="str">
        <f>IF('Base articles déposés'!$A3399='Récap par déposant'!$H$2,'Base articles déposés'!$B3399,"")</f>
        <v/>
      </c>
      <c r="N3410" s="15">
        <f t="shared" si="65"/>
        <v>0</v>
      </c>
    </row>
    <row r="3411" spans="12:14" x14ac:dyDescent="0.25">
      <c r="L3411" s="15">
        <f>SUM($N$22:N3411)</f>
        <v>3</v>
      </c>
      <c r="M3411" s="15" t="str">
        <f>IF('Base articles déposés'!$A3400='Récap par déposant'!$H$2,'Base articles déposés'!$B3400,"")</f>
        <v/>
      </c>
      <c r="N3411" s="15">
        <f t="shared" ref="N3411:N3474" si="66">IF(M3411="",0,1)</f>
        <v>0</v>
      </c>
    </row>
    <row r="3412" spans="12:14" x14ac:dyDescent="0.25">
      <c r="L3412" s="15">
        <f>SUM($N$22:N3412)</f>
        <v>3</v>
      </c>
      <c r="M3412" s="15" t="str">
        <f>IF('Base articles déposés'!$A3401='Récap par déposant'!$H$2,'Base articles déposés'!$B3401,"")</f>
        <v/>
      </c>
      <c r="N3412" s="15">
        <f t="shared" si="66"/>
        <v>0</v>
      </c>
    </row>
    <row r="3413" spans="12:14" x14ac:dyDescent="0.25">
      <c r="L3413" s="15">
        <f>SUM($N$22:N3413)</f>
        <v>3</v>
      </c>
      <c r="M3413" s="15" t="str">
        <f>IF('Base articles déposés'!$A3402='Récap par déposant'!$H$2,'Base articles déposés'!$B3402,"")</f>
        <v/>
      </c>
      <c r="N3413" s="15">
        <f t="shared" si="66"/>
        <v>0</v>
      </c>
    </row>
    <row r="3414" spans="12:14" x14ac:dyDescent="0.25">
      <c r="L3414" s="15">
        <f>SUM($N$22:N3414)</f>
        <v>3</v>
      </c>
      <c r="M3414" s="15" t="str">
        <f>IF('Base articles déposés'!$A3403='Récap par déposant'!$H$2,'Base articles déposés'!$B3403,"")</f>
        <v/>
      </c>
      <c r="N3414" s="15">
        <f t="shared" si="66"/>
        <v>0</v>
      </c>
    </row>
    <row r="3415" spans="12:14" x14ac:dyDescent="0.25">
      <c r="L3415" s="15">
        <f>SUM($N$22:N3415)</f>
        <v>3</v>
      </c>
      <c r="M3415" s="15" t="str">
        <f>IF('Base articles déposés'!$A3404='Récap par déposant'!$H$2,'Base articles déposés'!$B3404,"")</f>
        <v/>
      </c>
      <c r="N3415" s="15">
        <f t="shared" si="66"/>
        <v>0</v>
      </c>
    </row>
    <row r="3416" spans="12:14" x14ac:dyDescent="0.25">
      <c r="L3416" s="15">
        <f>SUM($N$22:N3416)</f>
        <v>3</v>
      </c>
      <c r="M3416" s="15" t="str">
        <f>IF('Base articles déposés'!$A3405='Récap par déposant'!$H$2,'Base articles déposés'!$B3405,"")</f>
        <v/>
      </c>
      <c r="N3416" s="15">
        <f t="shared" si="66"/>
        <v>0</v>
      </c>
    </row>
    <row r="3417" spans="12:14" x14ac:dyDescent="0.25">
      <c r="L3417" s="15">
        <f>SUM($N$22:N3417)</f>
        <v>3</v>
      </c>
      <c r="M3417" s="15" t="str">
        <f>IF('Base articles déposés'!$A3406='Récap par déposant'!$H$2,'Base articles déposés'!$B3406,"")</f>
        <v/>
      </c>
      <c r="N3417" s="15">
        <f t="shared" si="66"/>
        <v>0</v>
      </c>
    </row>
    <row r="3418" spans="12:14" x14ac:dyDescent="0.25">
      <c r="L3418" s="15">
        <f>SUM($N$22:N3418)</f>
        <v>3</v>
      </c>
      <c r="M3418" s="15" t="str">
        <f>IF('Base articles déposés'!$A3407='Récap par déposant'!$H$2,'Base articles déposés'!$B3407,"")</f>
        <v/>
      </c>
      <c r="N3418" s="15">
        <f t="shared" si="66"/>
        <v>0</v>
      </c>
    </row>
    <row r="3419" spans="12:14" x14ac:dyDescent="0.25">
      <c r="L3419" s="15">
        <f>SUM($N$22:N3419)</f>
        <v>3</v>
      </c>
      <c r="M3419" s="15" t="str">
        <f>IF('Base articles déposés'!$A3408='Récap par déposant'!$H$2,'Base articles déposés'!$B3408,"")</f>
        <v/>
      </c>
      <c r="N3419" s="15">
        <f t="shared" si="66"/>
        <v>0</v>
      </c>
    </row>
    <row r="3420" spans="12:14" x14ac:dyDescent="0.25">
      <c r="L3420" s="15">
        <f>SUM($N$22:N3420)</f>
        <v>3</v>
      </c>
      <c r="M3420" s="15" t="str">
        <f>IF('Base articles déposés'!$A3409='Récap par déposant'!$H$2,'Base articles déposés'!$B3409,"")</f>
        <v/>
      </c>
      <c r="N3420" s="15">
        <f t="shared" si="66"/>
        <v>0</v>
      </c>
    </row>
    <row r="3421" spans="12:14" x14ac:dyDescent="0.25">
      <c r="L3421" s="15">
        <f>SUM($N$22:N3421)</f>
        <v>3</v>
      </c>
      <c r="M3421" s="15" t="str">
        <f>IF('Base articles déposés'!$A3410='Récap par déposant'!$H$2,'Base articles déposés'!$B3410,"")</f>
        <v/>
      </c>
      <c r="N3421" s="15">
        <f t="shared" si="66"/>
        <v>0</v>
      </c>
    </row>
    <row r="3422" spans="12:14" x14ac:dyDescent="0.25">
      <c r="L3422" s="15">
        <f>SUM($N$22:N3422)</f>
        <v>3</v>
      </c>
      <c r="M3422" s="15" t="str">
        <f>IF('Base articles déposés'!$A3411='Récap par déposant'!$H$2,'Base articles déposés'!$B3411,"")</f>
        <v/>
      </c>
      <c r="N3422" s="15">
        <f t="shared" si="66"/>
        <v>0</v>
      </c>
    </row>
    <row r="3423" spans="12:14" x14ac:dyDescent="0.25">
      <c r="L3423" s="15">
        <f>SUM($N$22:N3423)</f>
        <v>3</v>
      </c>
      <c r="M3423" s="15" t="str">
        <f>IF('Base articles déposés'!$A3412='Récap par déposant'!$H$2,'Base articles déposés'!$B3412,"")</f>
        <v/>
      </c>
      <c r="N3423" s="15">
        <f t="shared" si="66"/>
        <v>0</v>
      </c>
    </row>
    <row r="3424" spans="12:14" x14ac:dyDescent="0.25">
      <c r="L3424" s="15">
        <f>SUM($N$22:N3424)</f>
        <v>3</v>
      </c>
      <c r="M3424" s="15" t="str">
        <f>IF('Base articles déposés'!$A3413='Récap par déposant'!$H$2,'Base articles déposés'!$B3413,"")</f>
        <v/>
      </c>
      <c r="N3424" s="15">
        <f t="shared" si="66"/>
        <v>0</v>
      </c>
    </row>
    <row r="3425" spans="12:14" x14ac:dyDescent="0.25">
      <c r="L3425" s="15">
        <f>SUM($N$22:N3425)</f>
        <v>3</v>
      </c>
      <c r="M3425" s="15" t="str">
        <f>IF('Base articles déposés'!$A3414='Récap par déposant'!$H$2,'Base articles déposés'!$B3414,"")</f>
        <v/>
      </c>
      <c r="N3425" s="15">
        <f t="shared" si="66"/>
        <v>0</v>
      </c>
    </row>
    <row r="3426" spans="12:14" x14ac:dyDescent="0.25">
      <c r="L3426" s="15">
        <f>SUM($N$22:N3426)</f>
        <v>3</v>
      </c>
      <c r="M3426" s="15" t="str">
        <f>IF('Base articles déposés'!$A3415='Récap par déposant'!$H$2,'Base articles déposés'!$B3415,"")</f>
        <v/>
      </c>
      <c r="N3426" s="15">
        <f t="shared" si="66"/>
        <v>0</v>
      </c>
    </row>
    <row r="3427" spans="12:14" x14ac:dyDescent="0.25">
      <c r="L3427" s="15">
        <f>SUM($N$22:N3427)</f>
        <v>3</v>
      </c>
      <c r="M3427" s="15" t="str">
        <f>IF('Base articles déposés'!$A3416='Récap par déposant'!$H$2,'Base articles déposés'!$B3416,"")</f>
        <v/>
      </c>
      <c r="N3427" s="15">
        <f t="shared" si="66"/>
        <v>0</v>
      </c>
    </row>
    <row r="3428" spans="12:14" x14ac:dyDescent="0.25">
      <c r="L3428" s="15">
        <f>SUM($N$22:N3428)</f>
        <v>3</v>
      </c>
      <c r="M3428" s="15" t="str">
        <f>IF('Base articles déposés'!$A3417='Récap par déposant'!$H$2,'Base articles déposés'!$B3417,"")</f>
        <v/>
      </c>
      <c r="N3428" s="15">
        <f t="shared" si="66"/>
        <v>0</v>
      </c>
    </row>
    <row r="3429" spans="12:14" x14ac:dyDescent="0.25">
      <c r="L3429" s="15">
        <f>SUM($N$22:N3429)</f>
        <v>3</v>
      </c>
      <c r="M3429" s="15" t="str">
        <f>IF('Base articles déposés'!$A3418='Récap par déposant'!$H$2,'Base articles déposés'!$B3418,"")</f>
        <v/>
      </c>
      <c r="N3429" s="15">
        <f t="shared" si="66"/>
        <v>0</v>
      </c>
    </row>
    <row r="3430" spans="12:14" x14ac:dyDescent="0.25">
      <c r="L3430" s="15">
        <f>SUM($N$22:N3430)</f>
        <v>3</v>
      </c>
      <c r="M3430" s="15" t="str">
        <f>IF('Base articles déposés'!$A3419='Récap par déposant'!$H$2,'Base articles déposés'!$B3419,"")</f>
        <v/>
      </c>
      <c r="N3430" s="15">
        <f t="shared" si="66"/>
        <v>0</v>
      </c>
    </row>
    <row r="3431" spans="12:14" x14ac:dyDescent="0.25">
      <c r="L3431" s="15">
        <f>SUM($N$22:N3431)</f>
        <v>3</v>
      </c>
      <c r="M3431" s="15" t="str">
        <f>IF('Base articles déposés'!$A3420='Récap par déposant'!$H$2,'Base articles déposés'!$B3420,"")</f>
        <v/>
      </c>
      <c r="N3431" s="15">
        <f t="shared" si="66"/>
        <v>0</v>
      </c>
    </row>
    <row r="3432" spans="12:14" x14ac:dyDescent="0.25">
      <c r="L3432" s="15">
        <f>SUM($N$22:N3432)</f>
        <v>3</v>
      </c>
      <c r="M3432" s="15" t="str">
        <f>IF('Base articles déposés'!$A3421='Récap par déposant'!$H$2,'Base articles déposés'!$B3421,"")</f>
        <v/>
      </c>
      <c r="N3432" s="15">
        <f t="shared" si="66"/>
        <v>0</v>
      </c>
    </row>
    <row r="3433" spans="12:14" x14ac:dyDescent="0.25">
      <c r="L3433" s="15">
        <f>SUM($N$22:N3433)</f>
        <v>3</v>
      </c>
      <c r="M3433" s="15" t="str">
        <f>IF('Base articles déposés'!$A3422='Récap par déposant'!$H$2,'Base articles déposés'!$B3422,"")</f>
        <v/>
      </c>
      <c r="N3433" s="15">
        <f t="shared" si="66"/>
        <v>0</v>
      </c>
    </row>
    <row r="3434" spans="12:14" x14ac:dyDescent="0.25">
      <c r="L3434" s="15">
        <f>SUM($N$22:N3434)</f>
        <v>3</v>
      </c>
      <c r="M3434" s="15" t="str">
        <f>IF('Base articles déposés'!$A3423='Récap par déposant'!$H$2,'Base articles déposés'!$B3423,"")</f>
        <v/>
      </c>
      <c r="N3434" s="15">
        <f t="shared" si="66"/>
        <v>0</v>
      </c>
    </row>
    <row r="3435" spans="12:14" x14ac:dyDescent="0.25">
      <c r="L3435" s="15">
        <f>SUM($N$22:N3435)</f>
        <v>3</v>
      </c>
      <c r="M3435" s="15" t="str">
        <f>IF('Base articles déposés'!$A3424='Récap par déposant'!$H$2,'Base articles déposés'!$B3424,"")</f>
        <v/>
      </c>
      <c r="N3435" s="15">
        <f t="shared" si="66"/>
        <v>0</v>
      </c>
    </row>
    <row r="3436" spans="12:14" x14ac:dyDescent="0.25">
      <c r="L3436" s="15">
        <f>SUM($N$22:N3436)</f>
        <v>3</v>
      </c>
      <c r="M3436" s="15" t="str">
        <f>IF('Base articles déposés'!$A3425='Récap par déposant'!$H$2,'Base articles déposés'!$B3425,"")</f>
        <v/>
      </c>
      <c r="N3436" s="15">
        <f t="shared" si="66"/>
        <v>0</v>
      </c>
    </row>
    <row r="3437" spans="12:14" x14ac:dyDescent="0.25">
      <c r="L3437" s="15">
        <f>SUM($N$22:N3437)</f>
        <v>3</v>
      </c>
      <c r="M3437" s="15" t="str">
        <f>IF('Base articles déposés'!$A3426='Récap par déposant'!$H$2,'Base articles déposés'!$B3426,"")</f>
        <v/>
      </c>
      <c r="N3437" s="15">
        <f t="shared" si="66"/>
        <v>0</v>
      </c>
    </row>
    <row r="3438" spans="12:14" x14ac:dyDescent="0.25">
      <c r="L3438" s="15">
        <f>SUM($N$22:N3438)</f>
        <v>3</v>
      </c>
      <c r="M3438" s="15" t="str">
        <f>IF('Base articles déposés'!$A3427='Récap par déposant'!$H$2,'Base articles déposés'!$B3427,"")</f>
        <v/>
      </c>
      <c r="N3438" s="15">
        <f t="shared" si="66"/>
        <v>0</v>
      </c>
    </row>
    <row r="3439" spans="12:14" x14ac:dyDescent="0.25">
      <c r="L3439" s="15">
        <f>SUM($N$22:N3439)</f>
        <v>3</v>
      </c>
      <c r="M3439" s="15" t="str">
        <f>IF('Base articles déposés'!$A3428='Récap par déposant'!$H$2,'Base articles déposés'!$B3428,"")</f>
        <v/>
      </c>
      <c r="N3439" s="15">
        <f t="shared" si="66"/>
        <v>0</v>
      </c>
    </row>
    <row r="3440" spans="12:14" x14ac:dyDescent="0.25">
      <c r="L3440" s="15">
        <f>SUM($N$22:N3440)</f>
        <v>3</v>
      </c>
      <c r="M3440" s="15" t="str">
        <f>IF('Base articles déposés'!$A3429='Récap par déposant'!$H$2,'Base articles déposés'!$B3429,"")</f>
        <v/>
      </c>
      <c r="N3440" s="15">
        <f t="shared" si="66"/>
        <v>0</v>
      </c>
    </row>
    <row r="3441" spans="12:14" x14ac:dyDescent="0.25">
      <c r="L3441" s="15">
        <f>SUM($N$22:N3441)</f>
        <v>3</v>
      </c>
      <c r="M3441" s="15" t="str">
        <f>IF('Base articles déposés'!$A3430='Récap par déposant'!$H$2,'Base articles déposés'!$B3430,"")</f>
        <v/>
      </c>
      <c r="N3441" s="15">
        <f t="shared" si="66"/>
        <v>0</v>
      </c>
    </row>
    <row r="3442" spans="12:14" x14ac:dyDescent="0.25">
      <c r="L3442" s="15">
        <f>SUM($N$22:N3442)</f>
        <v>3</v>
      </c>
      <c r="M3442" s="15" t="str">
        <f>IF('Base articles déposés'!$A3431='Récap par déposant'!$H$2,'Base articles déposés'!$B3431,"")</f>
        <v/>
      </c>
      <c r="N3442" s="15">
        <f t="shared" si="66"/>
        <v>0</v>
      </c>
    </row>
    <row r="3443" spans="12:14" x14ac:dyDescent="0.25">
      <c r="L3443" s="15">
        <f>SUM($N$22:N3443)</f>
        <v>3</v>
      </c>
      <c r="M3443" s="15" t="str">
        <f>IF('Base articles déposés'!$A3432='Récap par déposant'!$H$2,'Base articles déposés'!$B3432,"")</f>
        <v/>
      </c>
      <c r="N3443" s="15">
        <f t="shared" si="66"/>
        <v>0</v>
      </c>
    </row>
    <row r="3444" spans="12:14" x14ac:dyDescent="0.25">
      <c r="L3444" s="15">
        <f>SUM($N$22:N3444)</f>
        <v>3</v>
      </c>
      <c r="M3444" s="15" t="str">
        <f>IF('Base articles déposés'!$A3433='Récap par déposant'!$H$2,'Base articles déposés'!$B3433,"")</f>
        <v/>
      </c>
      <c r="N3444" s="15">
        <f t="shared" si="66"/>
        <v>0</v>
      </c>
    </row>
    <row r="3445" spans="12:14" x14ac:dyDescent="0.25">
      <c r="L3445" s="15">
        <f>SUM($N$22:N3445)</f>
        <v>3</v>
      </c>
      <c r="M3445" s="15" t="str">
        <f>IF('Base articles déposés'!$A3434='Récap par déposant'!$H$2,'Base articles déposés'!$B3434,"")</f>
        <v/>
      </c>
      <c r="N3445" s="15">
        <f t="shared" si="66"/>
        <v>0</v>
      </c>
    </row>
    <row r="3446" spans="12:14" x14ac:dyDescent="0.25">
      <c r="L3446" s="15">
        <f>SUM($N$22:N3446)</f>
        <v>3</v>
      </c>
      <c r="M3446" s="15" t="str">
        <f>IF('Base articles déposés'!$A3435='Récap par déposant'!$H$2,'Base articles déposés'!$B3435,"")</f>
        <v/>
      </c>
      <c r="N3446" s="15">
        <f t="shared" si="66"/>
        <v>0</v>
      </c>
    </row>
    <row r="3447" spans="12:14" x14ac:dyDescent="0.25">
      <c r="L3447" s="15">
        <f>SUM($N$22:N3447)</f>
        <v>3</v>
      </c>
      <c r="M3447" s="15" t="str">
        <f>IF('Base articles déposés'!$A3436='Récap par déposant'!$H$2,'Base articles déposés'!$B3436,"")</f>
        <v/>
      </c>
      <c r="N3447" s="15">
        <f t="shared" si="66"/>
        <v>0</v>
      </c>
    </row>
    <row r="3448" spans="12:14" x14ac:dyDescent="0.25">
      <c r="L3448" s="15">
        <f>SUM($N$22:N3448)</f>
        <v>3</v>
      </c>
      <c r="M3448" s="15" t="str">
        <f>IF('Base articles déposés'!$A3437='Récap par déposant'!$H$2,'Base articles déposés'!$B3437,"")</f>
        <v/>
      </c>
      <c r="N3448" s="15">
        <f t="shared" si="66"/>
        <v>0</v>
      </c>
    </row>
    <row r="3449" spans="12:14" x14ac:dyDescent="0.25">
      <c r="L3449" s="15">
        <f>SUM($N$22:N3449)</f>
        <v>3</v>
      </c>
      <c r="M3449" s="15" t="str">
        <f>IF('Base articles déposés'!$A3438='Récap par déposant'!$H$2,'Base articles déposés'!$B3438,"")</f>
        <v/>
      </c>
      <c r="N3449" s="15">
        <f t="shared" si="66"/>
        <v>0</v>
      </c>
    </row>
    <row r="3450" spans="12:14" x14ac:dyDescent="0.25">
      <c r="L3450" s="15">
        <f>SUM($N$22:N3450)</f>
        <v>3</v>
      </c>
      <c r="M3450" s="15" t="str">
        <f>IF('Base articles déposés'!$A3439='Récap par déposant'!$H$2,'Base articles déposés'!$B3439,"")</f>
        <v/>
      </c>
      <c r="N3450" s="15">
        <f t="shared" si="66"/>
        <v>0</v>
      </c>
    </row>
    <row r="3451" spans="12:14" x14ac:dyDescent="0.25">
      <c r="L3451" s="15">
        <f>SUM($N$22:N3451)</f>
        <v>3</v>
      </c>
      <c r="M3451" s="15" t="str">
        <f>IF('Base articles déposés'!$A3440='Récap par déposant'!$H$2,'Base articles déposés'!$B3440,"")</f>
        <v/>
      </c>
      <c r="N3451" s="15">
        <f t="shared" si="66"/>
        <v>0</v>
      </c>
    </row>
    <row r="3452" spans="12:14" x14ac:dyDescent="0.25">
      <c r="L3452" s="15">
        <f>SUM($N$22:N3452)</f>
        <v>3</v>
      </c>
      <c r="M3452" s="15" t="str">
        <f>IF('Base articles déposés'!$A3441='Récap par déposant'!$H$2,'Base articles déposés'!$B3441,"")</f>
        <v/>
      </c>
      <c r="N3452" s="15">
        <f t="shared" si="66"/>
        <v>0</v>
      </c>
    </row>
    <row r="3453" spans="12:14" x14ac:dyDescent="0.25">
      <c r="L3453" s="15">
        <f>SUM($N$22:N3453)</f>
        <v>3</v>
      </c>
      <c r="M3453" s="15" t="str">
        <f>IF('Base articles déposés'!$A3442='Récap par déposant'!$H$2,'Base articles déposés'!$B3442,"")</f>
        <v/>
      </c>
      <c r="N3453" s="15">
        <f t="shared" si="66"/>
        <v>0</v>
      </c>
    </row>
    <row r="3454" spans="12:14" x14ac:dyDescent="0.25">
      <c r="L3454" s="15">
        <f>SUM($N$22:N3454)</f>
        <v>3</v>
      </c>
      <c r="M3454" s="15" t="str">
        <f>IF('Base articles déposés'!$A3443='Récap par déposant'!$H$2,'Base articles déposés'!$B3443,"")</f>
        <v/>
      </c>
      <c r="N3454" s="15">
        <f t="shared" si="66"/>
        <v>0</v>
      </c>
    </row>
    <row r="3455" spans="12:14" x14ac:dyDescent="0.25">
      <c r="L3455" s="15">
        <f>SUM($N$22:N3455)</f>
        <v>3</v>
      </c>
      <c r="M3455" s="15" t="str">
        <f>IF('Base articles déposés'!$A3444='Récap par déposant'!$H$2,'Base articles déposés'!$B3444,"")</f>
        <v/>
      </c>
      <c r="N3455" s="15">
        <f t="shared" si="66"/>
        <v>0</v>
      </c>
    </row>
    <row r="3456" spans="12:14" x14ac:dyDescent="0.25">
      <c r="L3456" s="15">
        <f>SUM($N$22:N3456)</f>
        <v>3</v>
      </c>
      <c r="M3456" s="15" t="str">
        <f>IF('Base articles déposés'!$A3445='Récap par déposant'!$H$2,'Base articles déposés'!$B3445,"")</f>
        <v/>
      </c>
      <c r="N3456" s="15">
        <f t="shared" si="66"/>
        <v>0</v>
      </c>
    </row>
    <row r="3457" spans="12:14" x14ac:dyDescent="0.25">
      <c r="L3457" s="15">
        <f>SUM($N$22:N3457)</f>
        <v>3</v>
      </c>
      <c r="M3457" s="15" t="str">
        <f>IF('Base articles déposés'!$A3446='Récap par déposant'!$H$2,'Base articles déposés'!$B3446,"")</f>
        <v/>
      </c>
      <c r="N3457" s="15">
        <f t="shared" si="66"/>
        <v>0</v>
      </c>
    </row>
    <row r="3458" spans="12:14" x14ac:dyDescent="0.25">
      <c r="L3458" s="15">
        <f>SUM($N$22:N3458)</f>
        <v>3</v>
      </c>
      <c r="M3458" s="15" t="str">
        <f>IF('Base articles déposés'!$A3447='Récap par déposant'!$H$2,'Base articles déposés'!$B3447,"")</f>
        <v/>
      </c>
      <c r="N3458" s="15">
        <f t="shared" si="66"/>
        <v>0</v>
      </c>
    </row>
    <row r="3459" spans="12:14" x14ac:dyDescent="0.25">
      <c r="L3459" s="15">
        <f>SUM($N$22:N3459)</f>
        <v>3</v>
      </c>
      <c r="M3459" s="15" t="str">
        <f>IF('Base articles déposés'!$A3448='Récap par déposant'!$H$2,'Base articles déposés'!$B3448,"")</f>
        <v/>
      </c>
      <c r="N3459" s="15">
        <f t="shared" si="66"/>
        <v>0</v>
      </c>
    </row>
    <row r="3460" spans="12:14" x14ac:dyDescent="0.25">
      <c r="L3460" s="15">
        <f>SUM($N$22:N3460)</f>
        <v>3</v>
      </c>
      <c r="M3460" s="15" t="str">
        <f>IF('Base articles déposés'!$A3449='Récap par déposant'!$H$2,'Base articles déposés'!$B3449,"")</f>
        <v/>
      </c>
      <c r="N3460" s="15">
        <f t="shared" si="66"/>
        <v>0</v>
      </c>
    </row>
    <row r="3461" spans="12:14" x14ac:dyDescent="0.25">
      <c r="L3461" s="15">
        <f>SUM($N$22:N3461)</f>
        <v>3</v>
      </c>
      <c r="M3461" s="15" t="str">
        <f>IF('Base articles déposés'!$A3450='Récap par déposant'!$H$2,'Base articles déposés'!$B3450,"")</f>
        <v/>
      </c>
      <c r="N3461" s="15">
        <f t="shared" si="66"/>
        <v>0</v>
      </c>
    </row>
    <row r="3462" spans="12:14" x14ac:dyDescent="0.25">
      <c r="L3462" s="15">
        <f>SUM($N$22:N3462)</f>
        <v>3</v>
      </c>
      <c r="M3462" s="15" t="str">
        <f>IF('Base articles déposés'!$A3451='Récap par déposant'!$H$2,'Base articles déposés'!$B3451,"")</f>
        <v/>
      </c>
      <c r="N3462" s="15">
        <f t="shared" si="66"/>
        <v>0</v>
      </c>
    </row>
    <row r="3463" spans="12:14" x14ac:dyDescent="0.25">
      <c r="L3463" s="15">
        <f>SUM($N$22:N3463)</f>
        <v>3</v>
      </c>
      <c r="M3463" s="15" t="str">
        <f>IF('Base articles déposés'!$A3452='Récap par déposant'!$H$2,'Base articles déposés'!$B3452,"")</f>
        <v/>
      </c>
      <c r="N3463" s="15">
        <f t="shared" si="66"/>
        <v>0</v>
      </c>
    </row>
    <row r="3464" spans="12:14" x14ac:dyDescent="0.25">
      <c r="L3464" s="15">
        <f>SUM($N$22:N3464)</f>
        <v>3</v>
      </c>
      <c r="M3464" s="15" t="str">
        <f>IF('Base articles déposés'!$A3453='Récap par déposant'!$H$2,'Base articles déposés'!$B3453,"")</f>
        <v/>
      </c>
      <c r="N3464" s="15">
        <f t="shared" si="66"/>
        <v>0</v>
      </c>
    </row>
    <row r="3465" spans="12:14" x14ac:dyDescent="0.25">
      <c r="L3465" s="15">
        <f>SUM($N$22:N3465)</f>
        <v>3</v>
      </c>
      <c r="M3465" s="15" t="str">
        <f>IF('Base articles déposés'!$A3454='Récap par déposant'!$H$2,'Base articles déposés'!$B3454,"")</f>
        <v/>
      </c>
      <c r="N3465" s="15">
        <f t="shared" si="66"/>
        <v>0</v>
      </c>
    </row>
    <row r="3466" spans="12:14" x14ac:dyDescent="0.25">
      <c r="L3466" s="15">
        <f>SUM($N$22:N3466)</f>
        <v>3</v>
      </c>
      <c r="M3466" s="15" t="str">
        <f>IF('Base articles déposés'!$A3455='Récap par déposant'!$H$2,'Base articles déposés'!$B3455,"")</f>
        <v/>
      </c>
      <c r="N3466" s="15">
        <f t="shared" si="66"/>
        <v>0</v>
      </c>
    </row>
    <row r="3467" spans="12:14" x14ac:dyDescent="0.25">
      <c r="L3467" s="15">
        <f>SUM($N$22:N3467)</f>
        <v>3</v>
      </c>
      <c r="M3467" s="15" t="str">
        <f>IF('Base articles déposés'!$A3456='Récap par déposant'!$H$2,'Base articles déposés'!$B3456,"")</f>
        <v/>
      </c>
      <c r="N3467" s="15">
        <f t="shared" si="66"/>
        <v>0</v>
      </c>
    </row>
    <row r="3468" spans="12:14" x14ac:dyDescent="0.25">
      <c r="L3468" s="15">
        <f>SUM($N$22:N3468)</f>
        <v>3</v>
      </c>
      <c r="M3468" s="15" t="str">
        <f>IF('Base articles déposés'!$A3457='Récap par déposant'!$H$2,'Base articles déposés'!$B3457,"")</f>
        <v/>
      </c>
      <c r="N3468" s="15">
        <f t="shared" si="66"/>
        <v>0</v>
      </c>
    </row>
    <row r="3469" spans="12:14" x14ac:dyDescent="0.25">
      <c r="L3469" s="15">
        <f>SUM($N$22:N3469)</f>
        <v>3</v>
      </c>
      <c r="M3469" s="15" t="str">
        <f>IF('Base articles déposés'!$A3458='Récap par déposant'!$H$2,'Base articles déposés'!$B3458,"")</f>
        <v/>
      </c>
      <c r="N3469" s="15">
        <f t="shared" si="66"/>
        <v>0</v>
      </c>
    </row>
    <row r="3470" spans="12:14" x14ac:dyDescent="0.25">
      <c r="L3470" s="15">
        <f>SUM($N$22:N3470)</f>
        <v>3</v>
      </c>
      <c r="M3470" s="15" t="str">
        <f>IF('Base articles déposés'!$A3459='Récap par déposant'!$H$2,'Base articles déposés'!$B3459,"")</f>
        <v/>
      </c>
      <c r="N3470" s="15">
        <f t="shared" si="66"/>
        <v>0</v>
      </c>
    </row>
    <row r="3471" spans="12:14" x14ac:dyDescent="0.25">
      <c r="L3471" s="15">
        <f>SUM($N$22:N3471)</f>
        <v>3</v>
      </c>
      <c r="M3471" s="15" t="str">
        <f>IF('Base articles déposés'!$A3460='Récap par déposant'!$H$2,'Base articles déposés'!$B3460,"")</f>
        <v/>
      </c>
      <c r="N3471" s="15">
        <f t="shared" si="66"/>
        <v>0</v>
      </c>
    </row>
    <row r="3472" spans="12:14" x14ac:dyDescent="0.25">
      <c r="L3472" s="15">
        <f>SUM($N$22:N3472)</f>
        <v>3</v>
      </c>
      <c r="M3472" s="15" t="str">
        <f>IF('Base articles déposés'!$A3461='Récap par déposant'!$H$2,'Base articles déposés'!$B3461,"")</f>
        <v/>
      </c>
      <c r="N3472" s="15">
        <f t="shared" si="66"/>
        <v>0</v>
      </c>
    </row>
    <row r="3473" spans="12:14" x14ac:dyDescent="0.25">
      <c r="L3473" s="15">
        <f>SUM($N$22:N3473)</f>
        <v>3</v>
      </c>
      <c r="M3473" s="15" t="str">
        <f>IF('Base articles déposés'!$A3462='Récap par déposant'!$H$2,'Base articles déposés'!$B3462,"")</f>
        <v/>
      </c>
      <c r="N3473" s="15">
        <f t="shared" si="66"/>
        <v>0</v>
      </c>
    </row>
    <row r="3474" spans="12:14" x14ac:dyDescent="0.25">
      <c r="L3474" s="15">
        <f>SUM($N$22:N3474)</f>
        <v>3</v>
      </c>
      <c r="M3474" s="15" t="str">
        <f>IF('Base articles déposés'!$A3463='Récap par déposant'!$H$2,'Base articles déposés'!$B3463,"")</f>
        <v/>
      </c>
      <c r="N3474" s="15">
        <f t="shared" si="66"/>
        <v>0</v>
      </c>
    </row>
    <row r="3475" spans="12:14" x14ac:dyDescent="0.25">
      <c r="L3475" s="15">
        <f>SUM($N$22:N3475)</f>
        <v>3</v>
      </c>
      <c r="M3475" s="15" t="str">
        <f>IF('Base articles déposés'!$A3464='Récap par déposant'!$H$2,'Base articles déposés'!$B3464,"")</f>
        <v/>
      </c>
      <c r="N3475" s="15">
        <f t="shared" ref="N3475:N3538" si="67">IF(M3475="",0,1)</f>
        <v>0</v>
      </c>
    </row>
    <row r="3476" spans="12:14" x14ac:dyDescent="0.25">
      <c r="L3476" s="15">
        <f>SUM($N$22:N3476)</f>
        <v>3</v>
      </c>
      <c r="M3476" s="15" t="str">
        <f>IF('Base articles déposés'!$A3465='Récap par déposant'!$H$2,'Base articles déposés'!$B3465,"")</f>
        <v/>
      </c>
      <c r="N3476" s="15">
        <f t="shared" si="67"/>
        <v>0</v>
      </c>
    </row>
    <row r="3477" spans="12:14" x14ac:dyDescent="0.25">
      <c r="L3477" s="15">
        <f>SUM($N$22:N3477)</f>
        <v>3</v>
      </c>
      <c r="M3477" s="15" t="str">
        <f>IF('Base articles déposés'!$A3466='Récap par déposant'!$H$2,'Base articles déposés'!$B3466,"")</f>
        <v/>
      </c>
      <c r="N3477" s="15">
        <f t="shared" si="67"/>
        <v>0</v>
      </c>
    </row>
    <row r="3478" spans="12:14" x14ac:dyDescent="0.25">
      <c r="L3478" s="15">
        <f>SUM($N$22:N3478)</f>
        <v>3</v>
      </c>
      <c r="M3478" s="15" t="str">
        <f>IF('Base articles déposés'!$A3467='Récap par déposant'!$H$2,'Base articles déposés'!$B3467,"")</f>
        <v/>
      </c>
      <c r="N3478" s="15">
        <f t="shared" si="67"/>
        <v>0</v>
      </c>
    </row>
    <row r="3479" spans="12:14" x14ac:dyDescent="0.25">
      <c r="L3479" s="15">
        <f>SUM($N$22:N3479)</f>
        <v>3</v>
      </c>
      <c r="M3479" s="15" t="str">
        <f>IF('Base articles déposés'!$A3468='Récap par déposant'!$H$2,'Base articles déposés'!$B3468,"")</f>
        <v/>
      </c>
      <c r="N3479" s="15">
        <f t="shared" si="67"/>
        <v>0</v>
      </c>
    </row>
    <row r="3480" spans="12:14" x14ac:dyDescent="0.25">
      <c r="L3480" s="15">
        <f>SUM($N$22:N3480)</f>
        <v>3</v>
      </c>
      <c r="M3480" s="15" t="str">
        <f>IF('Base articles déposés'!$A3469='Récap par déposant'!$H$2,'Base articles déposés'!$B3469,"")</f>
        <v/>
      </c>
      <c r="N3480" s="15">
        <f t="shared" si="67"/>
        <v>0</v>
      </c>
    </row>
    <row r="3481" spans="12:14" x14ac:dyDescent="0.25">
      <c r="L3481" s="15">
        <f>SUM($N$22:N3481)</f>
        <v>3</v>
      </c>
      <c r="M3481" s="15" t="str">
        <f>IF('Base articles déposés'!$A3470='Récap par déposant'!$H$2,'Base articles déposés'!$B3470,"")</f>
        <v/>
      </c>
      <c r="N3481" s="15">
        <f t="shared" si="67"/>
        <v>0</v>
      </c>
    </row>
    <row r="3482" spans="12:14" x14ac:dyDescent="0.25">
      <c r="L3482" s="15">
        <f>SUM($N$22:N3482)</f>
        <v>3</v>
      </c>
      <c r="M3482" s="15" t="str">
        <f>IF('Base articles déposés'!$A3471='Récap par déposant'!$H$2,'Base articles déposés'!$B3471,"")</f>
        <v/>
      </c>
      <c r="N3482" s="15">
        <f t="shared" si="67"/>
        <v>0</v>
      </c>
    </row>
    <row r="3483" spans="12:14" x14ac:dyDescent="0.25">
      <c r="L3483" s="15">
        <f>SUM($N$22:N3483)</f>
        <v>3</v>
      </c>
      <c r="M3483" s="15" t="str">
        <f>IF('Base articles déposés'!$A3472='Récap par déposant'!$H$2,'Base articles déposés'!$B3472,"")</f>
        <v/>
      </c>
      <c r="N3483" s="15">
        <f t="shared" si="67"/>
        <v>0</v>
      </c>
    </row>
    <row r="3484" spans="12:14" x14ac:dyDescent="0.25">
      <c r="L3484" s="15">
        <f>SUM($N$22:N3484)</f>
        <v>3</v>
      </c>
      <c r="M3484" s="15" t="str">
        <f>IF('Base articles déposés'!$A3473='Récap par déposant'!$H$2,'Base articles déposés'!$B3473,"")</f>
        <v/>
      </c>
      <c r="N3484" s="15">
        <f t="shared" si="67"/>
        <v>0</v>
      </c>
    </row>
    <row r="3485" spans="12:14" x14ac:dyDescent="0.25">
      <c r="L3485" s="15">
        <f>SUM($N$22:N3485)</f>
        <v>3</v>
      </c>
      <c r="M3485" s="15" t="str">
        <f>IF('Base articles déposés'!$A3474='Récap par déposant'!$H$2,'Base articles déposés'!$B3474,"")</f>
        <v/>
      </c>
      <c r="N3485" s="15">
        <f t="shared" si="67"/>
        <v>0</v>
      </c>
    </row>
    <row r="3486" spans="12:14" x14ac:dyDescent="0.25">
      <c r="L3486" s="15">
        <f>SUM($N$22:N3486)</f>
        <v>3</v>
      </c>
      <c r="M3486" s="15" t="str">
        <f>IF('Base articles déposés'!$A3475='Récap par déposant'!$H$2,'Base articles déposés'!$B3475,"")</f>
        <v/>
      </c>
      <c r="N3486" s="15">
        <f t="shared" si="67"/>
        <v>0</v>
      </c>
    </row>
    <row r="3487" spans="12:14" x14ac:dyDescent="0.25">
      <c r="L3487" s="15">
        <f>SUM($N$22:N3487)</f>
        <v>3</v>
      </c>
      <c r="M3487" s="15" t="str">
        <f>IF('Base articles déposés'!$A3476='Récap par déposant'!$H$2,'Base articles déposés'!$B3476,"")</f>
        <v/>
      </c>
      <c r="N3487" s="15">
        <f t="shared" si="67"/>
        <v>0</v>
      </c>
    </row>
    <row r="3488" spans="12:14" x14ac:dyDescent="0.25">
      <c r="L3488" s="15">
        <f>SUM($N$22:N3488)</f>
        <v>3</v>
      </c>
      <c r="M3488" s="15" t="str">
        <f>IF('Base articles déposés'!$A3477='Récap par déposant'!$H$2,'Base articles déposés'!$B3477,"")</f>
        <v/>
      </c>
      <c r="N3488" s="15">
        <f t="shared" si="67"/>
        <v>0</v>
      </c>
    </row>
    <row r="3489" spans="12:14" x14ac:dyDescent="0.25">
      <c r="L3489" s="15">
        <f>SUM($N$22:N3489)</f>
        <v>3</v>
      </c>
      <c r="M3489" s="15" t="str">
        <f>IF('Base articles déposés'!$A3478='Récap par déposant'!$H$2,'Base articles déposés'!$B3478,"")</f>
        <v/>
      </c>
      <c r="N3489" s="15">
        <f t="shared" si="67"/>
        <v>0</v>
      </c>
    </row>
    <row r="3490" spans="12:14" x14ac:dyDescent="0.25">
      <c r="L3490" s="15">
        <f>SUM($N$22:N3490)</f>
        <v>3</v>
      </c>
      <c r="M3490" s="15" t="str">
        <f>IF('Base articles déposés'!$A3479='Récap par déposant'!$H$2,'Base articles déposés'!$B3479,"")</f>
        <v/>
      </c>
      <c r="N3490" s="15">
        <f t="shared" si="67"/>
        <v>0</v>
      </c>
    </row>
    <row r="3491" spans="12:14" x14ac:dyDescent="0.25">
      <c r="L3491" s="15">
        <f>SUM($N$22:N3491)</f>
        <v>3</v>
      </c>
      <c r="M3491" s="15" t="str">
        <f>IF('Base articles déposés'!$A3480='Récap par déposant'!$H$2,'Base articles déposés'!$B3480,"")</f>
        <v/>
      </c>
      <c r="N3491" s="15">
        <f t="shared" si="67"/>
        <v>0</v>
      </c>
    </row>
    <row r="3492" spans="12:14" x14ac:dyDescent="0.25">
      <c r="L3492" s="15">
        <f>SUM($N$22:N3492)</f>
        <v>3</v>
      </c>
      <c r="M3492" s="15" t="str">
        <f>IF('Base articles déposés'!$A3481='Récap par déposant'!$H$2,'Base articles déposés'!$B3481,"")</f>
        <v/>
      </c>
      <c r="N3492" s="15">
        <f t="shared" si="67"/>
        <v>0</v>
      </c>
    </row>
    <row r="3493" spans="12:14" x14ac:dyDescent="0.25">
      <c r="L3493" s="15">
        <f>SUM($N$22:N3493)</f>
        <v>3</v>
      </c>
      <c r="M3493" s="15" t="str">
        <f>IF('Base articles déposés'!$A3482='Récap par déposant'!$H$2,'Base articles déposés'!$B3482,"")</f>
        <v/>
      </c>
      <c r="N3493" s="15">
        <f t="shared" si="67"/>
        <v>0</v>
      </c>
    </row>
    <row r="3494" spans="12:14" x14ac:dyDescent="0.25">
      <c r="L3494" s="15">
        <f>SUM($N$22:N3494)</f>
        <v>3</v>
      </c>
      <c r="M3494" s="15" t="str">
        <f>IF('Base articles déposés'!$A3483='Récap par déposant'!$H$2,'Base articles déposés'!$B3483,"")</f>
        <v/>
      </c>
      <c r="N3494" s="15">
        <f t="shared" si="67"/>
        <v>0</v>
      </c>
    </row>
    <row r="3495" spans="12:14" x14ac:dyDescent="0.25">
      <c r="L3495" s="15">
        <f>SUM($N$22:N3495)</f>
        <v>3</v>
      </c>
      <c r="M3495" s="15" t="str">
        <f>IF('Base articles déposés'!$A3484='Récap par déposant'!$H$2,'Base articles déposés'!$B3484,"")</f>
        <v/>
      </c>
      <c r="N3495" s="15">
        <f t="shared" si="67"/>
        <v>0</v>
      </c>
    </row>
    <row r="3496" spans="12:14" x14ac:dyDescent="0.25">
      <c r="L3496" s="15">
        <f>SUM($N$22:N3496)</f>
        <v>3</v>
      </c>
      <c r="M3496" s="15" t="str">
        <f>IF('Base articles déposés'!$A3485='Récap par déposant'!$H$2,'Base articles déposés'!$B3485,"")</f>
        <v/>
      </c>
      <c r="N3496" s="15">
        <f t="shared" si="67"/>
        <v>0</v>
      </c>
    </row>
    <row r="3497" spans="12:14" x14ac:dyDescent="0.25">
      <c r="L3497" s="15">
        <f>SUM($N$22:N3497)</f>
        <v>3</v>
      </c>
      <c r="M3497" s="15" t="str">
        <f>IF('Base articles déposés'!$A3486='Récap par déposant'!$H$2,'Base articles déposés'!$B3486,"")</f>
        <v/>
      </c>
      <c r="N3497" s="15">
        <f t="shared" si="67"/>
        <v>0</v>
      </c>
    </row>
    <row r="3498" spans="12:14" x14ac:dyDescent="0.25">
      <c r="L3498" s="15">
        <f>SUM($N$22:N3498)</f>
        <v>3</v>
      </c>
      <c r="M3498" s="15" t="str">
        <f>IF('Base articles déposés'!$A3487='Récap par déposant'!$H$2,'Base articles déposés'!$B3487,"")</f>
        <v/>
      </c>
      <c r="N3498" s="15">
        <f t="shared" si="67"/>
        <v>0</v>
      </c>
    </row>
    <row r="3499" spans="12:14" x14ac:dyDescent="0.25">
      <c r="L3499" s="15">
        <f>SUM($N$22:N3499)</f>
        <v>3</v>
      </c>
      <c r="M3499" s="15" t="str">
        <f>IF('Base articles déposés'!$A3488='Récap par déposant'!$H$2,'Base articles déposés'!$B3488,"")</f>
        <v/>
      </c>
      <c r="N3499" s="15">
        <f t="shared" si="67"/>
        <v>0</v>
      </c>
    </row>
    <row r="3500" spans="12:14" x14ac:dyDescent="0.25">
      <c r="L3500" s="15">
        <f>SUM($N$22:N3500)</f>
        <v>3</v>
      </c>
      <c r="M3500" s="15" t="str">
        <f>IF('Base articles déposés'!$A3489='Récap par déposant'!$H$2,'Base articles déposés'!$B3489,"")</f>
        <v/>
      </c>
      <c r="N3500" s="15">
        <f t="shared" si="67"/>
        <v>0</v>
      </c>
    </row>
    <row r="3501" spans="12:14" x14ac:dyDescent="0.25">
      <c r="L3501" s="15">
        <f>SUM($N$22:N3501)</f>
        <v>3</v>
      </c>
      <c r="M3501" s="15" t="str">
        <f>IF('Base articles déposés'!$A3490='Récap par déposant'!$H$2,'Base articles déposés'!$B3490,"")</f>
        <v/>
      </c>
      <c r="N3501" s="15">
        <f t="shared" si="67"/>
        <v>0</v>
      </c>
    </row>
    <row r="3502" spans="12:14" x14ac:dyDescent="0.25">
      <c r="L3502" s="15">
        <f>SUM($N$22:N3502)</f>
        <v>3</v>
      </c>
      <c r="M3502" s="15" t="str">
        <f>IF('Base articles déposés'!$A3491='Récap par déposant'!$H$2,'Base articles déposés'!$B3491,"")</f>
        <v/>
      </c>
      <c r="N3502" s="15">
        <f t="shared" si="67"/>
        <v>0</v>
      </c>
    </row>
    <row r="3503" spans="12:14" x14ac:dyDescent="0.25">
      <c r="L3503" s="15">
        <f>SUM($N$22:N3503)</f>
        <v>3</v>
      </c>
      <c r="M3503" s="15" t="str">
        <f>IF('Base articles déposés'!$A3492='Récap par déposant'!$H$2,'Base articles déposés'!$B3492,"")</f>
        <v/>
      </c>
      <c r="N3503" s="15">
        <f t="shared" si="67"/>
        <v>0</v>
      </c>
    </row>
    <row r="3504" spans="12:14" x14ac:dyDescent="0.25">
      <c r="L3504" s="15">
        <f>SUM($N$22:N3504)</f>
        <v>3</v>
      </c>
      <c r="M3504" s="15" t="str">
        <f>IF('Base articles déposés'!$A3493='Récap par déposant'!$H$2,'Base articles déposés'!$B3493,"")</f>
        <v/>
      </c>
      <c r="N3504" s="15">
        <f t="shared" si="67"/>
        <v>0</v>
      </c>
    </row>
    <row r="3505" spans="12:14" x14ac:dyDescent="0.25">
      <c r="L3505" s="15">
        <f>SUM($N$22:N3505)</f>
        <v>3</v>
      </c>
      <c r="M3505" s="15" t="str">
        <f>IF('Base articles déposés'!$A3494='Récap par déposant'!$H$2,'Base articles déposés'!$B3494,"")</f>
        <v/>
      </c>
      <c r="N3505" s="15">
        <f t="shared" si="67"/>
        <v>0</v>
      </c>
    </row>
    <row r="3506" spans="12:14" x14ac:dyDescent="0.25">
      <c r="L3506" s="15">
        <f>SUM($N$22:N3506)</f>
        <v>3</v>
      </c>
      <c r="M3506" s="15" t="str">
        <f>IF('Base articles déposés'!$A3495='Récap par déposant'!$H$2,'Base articles déposés'!$B3495,"")</f>
        <v/>
      </c>
      <c r="N3506" s="15">
        <f t="shared" si="67"/>
        <v>0</v>
      </c>
    </row>
    <row r="3507" spans="12:14" x14ac:dyDescent="0.25">
      <c r="L3507" s="15">
        <f>SUM($N$22:N3507)</f>
        <v>3</v>
      </c>
      <c r="M3507" s="15" t="str">
        <f>IF('Base articles déposés'!$A3496='Récap par déposant'!$H$2,'Base articles déposés'!$B3496,"")</f>
        <v/>
      </c>
      <c r="N3507" s="15">
        <f t="shared" si="67"/>
        <v>0</v>
      </c>
    </row>
    <row r="3508" spans="12:14" x14ac:dyDescent="0.25">
      <c r="L3508" s="15">
        <f>SUM($N$22:N3508)</f>
        <v>3</v>
      </c>
      <c r="M3508" s="15" t="str">
        <f>IF('Base articles déposés'!$A3497='Récap par déposant'!$H$2,'Base articles déposés'!$B3497,"")</f>
        <v/>
      </c>
      <c r="N3508" s="15">
        <f t="shared" si="67"/>
        <v>0</v>
      </c>
    </row>
    <row r="3509" spans="12:14" x14ac:dyDescent="0.25">
      <c r="L3509" s="15">
        <f>SUM($N$22:N3509)</f>
        <v>3</v>
      </c>
      <c r="M3509" s="15" t="str">
        <f>IF('Base articles déposés'!$A3498='Récap par déposant'!$H$2,'Base articles déposés'!$B3498,"")</f>
        <v/>
      </c>
      <c r="N3509" s="15">
        <f t="shared" si="67"/>
        <v>0</v>
      </c>
    </row>
    <row r="3510" spans="12:14" x14ac:dyDescent="0.25">
      <c r="L3510" s="15">
        <f>SUM($N$22:N3510)</f>
        <v>3</v>
      </c>
      <c r="M3510" s="15" t="str">
        <f>IF('Base articles déposés'!$A3499='Récap par déposant'!$H$2,'Base articles déposés'!$B3499,"")</f>
        <v/>
      </c>
      <c r="N3510" s="15">
        <f t="shared" si="67"/>
        <v>0</v>
      </c>
    </row>
    <row r="3511" spans="12:14" x14ac:dyDescent="0.25">
      <c r="L3511" s="15">
        <f>SUM($N$22:N3511)</f>
        <v>3</v>
      </c>
      <c r="M3511" s="15" t="str">
        <f>IF('Base articles déposés'!$A3500='Récap par déposant'!$H$2,'Base articles déposés'!$B3500,"")</f>
        <v/>
      </c>
      <c r="N3511" s="15">
        <f t="shared" si="67"/>
        <v>0</v>
      </c>
    </row>
    <row r="3512" spans="12:14" x14ac:dyDescent="0.25">
      <c r="L3512" s="15">
        <f>SUM($N$22:N3512)</f>
        <v>3</v>
      </c>
      <c r="M3512" s="15" t="str">
        <f>IF('Base articles déposés'!$A3501='Récap par déposant'!$H$2,'Base articles déposés'!$B3501,"")</f>
        <v/>
      </c>
      <c r="N3512" s="15">
        <f t="shared" si="67"/>
        <v>0</v>
      </c>
    </row>
    <row r="3513" spans="12:14" x14ac:dyDescent="0.25">
      <c r="L3513" s="15">
        <f>SUM($N$22:N3513)</f>
        <v>3</v>
      </c>
      <c r="M3513" s="15" t="str">
        <f>IF('Base articles déposés'!$A3502='Récap par déposant'!$H$2,'Base articles déposés'!$B3502,"")</f>
        <v/>
      </c>
      <c r="N3513" s="15">
        <f t="shared" si="67"/>
        <v>0</v>
      </c>
    </row>
    <row r="3514" spans="12:14" x14ac:dyDescent="0.25">
      <c r="L3514" s="15">
        <f>SUM($N$22:N3514)</f>
        <v>3</v>
      </c>
      <c r="M3514" s="15" t="str">
        <f>IF('Base articles déposés'!$A3503='Récap par déposant'!$H$2,'Base articles déposés'!$B3503,"")</f>
        <v/>
      </c>
      <c r="N3514" s="15">
        <f t="shared" si="67"/>
        <v>0</v>
      </c>
    </row>
    <row r="3515" spans="12:14" x14ac:dyDescent="0.25">
      <c r="L3515" s="15">
        <f>SUM($N$22:N3515)</f>
        <v>3</v>
      </c>
      <c r="M3515" s="15" t="str">
        <f>IF('Base articles déposés'!$A3504='Récap par déposant'!$H$2,'Base articles déposés'!$B3504,"")</f>
        <v/>
      </c>
      <c r="N3515" s="15">
        <f t="shared" si="67"/>
        <v>0</v>
      </c>
    </row>
    <row r="3516" spans="12:14" x14ac:dyDescent="0.25">
      <c r="L3516" s="15">
        <f>SUM($N$22:N3516)</f>
        <v>3</v>
      </c>
      <c r="M3516" s="15" t="str">
        <f>IF('Base articles déposés'!$A3505='Récap par déposant'!$H$2,'Base articles déposés'!$B3505,"")</f>
        <v/>
      </c>
      <c r="N3516" s="15">
        <f t="shared" si="67"/>
        <v>0</v>
      </c>
    </row>
    <row r="3517" spans="12:14" x14ac:dyDescent="0.25">
      <c r="L3517" s="15">
        <f>SUM($N$22:N3517)</f>
        <v>3</v>
      </c>
      <c r="M3517" s="15" t="str">
        <f>IF('Base articles déposés'!$A3506='Récap par déposant'!$H$2,'Base articles déposés'!$B3506,"")</f>
        <v/>
      </c>
      <c r="N3517" s="15">
        <f t="shared" si="67"/>
        <v>0</v>
      </c>
    </row>
    <row r="3518" spans="12:14" x14ac:dyDescent="0.25">
      <c r="L3518" s="15">
        <f>SUM($N$22:N3518)</f>
        <v>3</v>
      </c>
      <c r="M3518" s="15" t="str">
        <f>IF('Base articles déposés'!$A3507='Récap par déposant'!$H$2,'Base articles déposés'!$B3507,"")</f>
        <v/>
      </c>
      <c r="N3518" s="15">
        <f t="shared" si="67"/>
        <v>0</v>
      </c>
    </row>
    <row r="3519" spans="12:14" x14ac:dyDescent="0.25">
      <c r="L3519" s="15">
        <f>SUM($N$22:N3519)</f>
        <v>3</v>
      </c>
      <c r="M3519" s="15" t="str">
        <f>IF('Base articles déposés'!$A3508='Récap par déposant'!$H$2,'Base articles déposés'!$B3508,"")</f>
        <v/>
      </c>
      <c r="N3519" s="15">
        <f t="shared" si="67"/>
        <v>0</v>
      </c>
    </row>
    <row r="3520" spans="12:14" x14ac:dyDescent="0.25">
      <c r="L3520" s="15">
        <f>SUM($N$22:N3520)</f>
        <v>3</v>
      </c>
      <c r="M3520" s="15" t="str">
        <f>IF('Base articles déposés'!$A3509='Récap par déposant'!$H$2,'Base articles déposés'!$B3509,"")</f>
        <v/>
      </c>
      <c r="N3520" s="15">
        <f t="shared" si="67"/>
        <v>0</v>
      </c>
    </row>
    <row r="3521" spans="12:14" x14ac:dyDescent="0.25">
      <c r="L3521" s="15">
        <f>SUM($N$22:N3521)</f>
        <v>3</v>
      </c>
      <c r="M3521" s="15" t="str">
        <f>IF('Base articles déposés'!$A3510='Récap par déposant'!$H$2,'Base articles déposés'!$B3510,"")</f>
        <v/>
      </c>
      <c r="N3521" s="15">
        <f t="shared" si="67"/>
        <v>0</v>
      </c>
    </row>
    <row r="3522" spans="12:14" x14ac:dyDescent="0.25">
      <c r="L3522" s="15">
        <f>SUM($N$22:N3522)</f>
        <v>3</v>
      </c>
      <c r="M3522" s="15" t="str">
        <f>IF('Base articles déposés'!$A3511='Récap par déposant'!$H$2,'Base articles déposés'!$B3511,"")</f>
        <v/>
      </c>
      <c r="N3522" s="15">
        <f t="shared" si="67"/>
        <v>0</v>
      </c>
    </row>
    <row r="3523" spans="12:14" x14ac:dyDescent="0.25">
      <c r="L3523" s="15">
        <f>SUM($N$22:N3523)</f>
        <v>3</v>
      </c>
      <c r="M3523" s="15" t="str">
        <f>IF('Base articles déposés'!$A3512='Récap par déposant'!$H$2,'Base articles déposés'!$B3512,"")</f>
        <v/>
      </c>
      <c r="N3523" s="15">
        <f t="shared" si="67"/>
        <v>0</v>
      </c>
    </row>
    <row r="3524" spans="12:14" x14ac:dyDescent="0.25">
      <c r="L3524" s="15">
        <f>SUM($N$22:N3524)</f>
        <v>3</v>
      </c>
      <c r="M3524" s="15" t="str">
        <f>IF('Base articles déposés'!$A3513='Récap par déposant'!$H$2,'Base articles déposés'!$B3513,"")</f>
        <v/>
      </c>
      <c r="N3524" s="15">
        <f t="shared" si="67"/>
        <v>0</v>
      </c>
    </row>
    <row r="3525" spans="12:14" x14ac:dyDescent="0.25">
      <c r="L3525" s="15">
        <f>SUM($N$22:N3525)</f>
        <v>3</v>
      </c>
      <c r="M3525" s="15" t="str">
        <f>IF('Base articles déposés'!$A3514='Récap par déposant'!$H$2,'Base articles déposés'!$B3514,"")</f>
        <v/>
      </c>
      <c r="N3525" s="15">
        <f t="shared" si="67"/>
        <v>0</v>
      </c>
    </row>
    <row r="3526" spans="12:14" x14ac:dyDescent="0.25">
      <c r="L3526" s="15">
        <f>SUM($N$22:N3526)</f>
        <v>3</v>
      </c>
      <c r="M3526" s="15" t="str">
        <f>IF('Base articles déposés'!$A3515='Récap par déposant'!$H$2,'Base articles déposés'!$B3515,"")</f>
        <v/>
      </c>
      <c r="N3526" s="15">
        <f t="shared" si="67"/>
        <v>0</v>
      </c>
    </row>
    <row r="3527" spans="12:14" x14ac:dyDescent="0.25">
      <c r="L3527" s="15">
        <f>SUM($N$22:N3527)</f>
        <v>3</v>
      </c>
      <c r="M3527" s="15" t="str">
        <f>IF('Base articles déposés'!$A3516='Récap par déposant'!$H$2,'Base articles déposés'!$B3516,"")</f>
        <v/>
      </c>
      <c r="N3527" s="15">
        <f t="shared" si="67"/>
        <v>0</v>
      </c>
    </row>
    <row r="3528" spans="12:14" x14ac:dyDescent="0.25">
      <c r="L3528" s="15">
        <f>SUM($N$22:N3528)</f>
        <v>3</v>
      </c>
      <c r="M3528" s="15" t="str">
        <f>IF('Base articles déposés'!$A3517='Récap par déposant'!$H$2,'Base articles déposés'!$B3517,"")</f>
        <v/>
      </c>
      <c r="N3528" s="15">
        <f t="shared" si="67"/>
        <v>0</v>
      </c>
    </row>
    <row r="3529" spans="12:14" x14ac:dyDescent="0.25">
      <c r="L3529" s="15">
        <f>SUM($N$22:N3529)</f>
        <v>3</v>
      </c>
      <c r="M3529" s="15" t="str">
        <f>IF('Base articles déposés'!$A3518='Récap par déposant'!$H$2,'Base articles déposés'!$B3518,"")</f>
        <v/>
      </c>
      <c r="N3529" s="15">
        <f t="shared" si="67"/>
        <v>0</v>
      </c>
    </row>
    <row r="3530" spans="12:14" x14ac:dyDescent="0.25">
      <c r="L3530" s="15">
        <f>SUM($N$22:N3530)</f>
        <v>3</v>
      </c>
      <c r="M3530" s="15" t="str">
        <f>IF('Base articles déposés'!$A3519='Récap par déposant'!$H$2,'Base articles déposés'!$B3519,"")</f>
        <v/>
      </c>
      <c r="N3530" s="15">
        <f t="shared" si="67"/>
        <v>0</v>
      </c>
    </row>
    <row r="3531" spans="12:14" x14ac:dyDescent="0.25">
      <c r="L3531" s="15">
        <f>SUM($N$22:N3531)</f>
        <v>3</v>
      </c>
      <c r="M3531" s="15" t="str">
        <f>IF('Base articles déposés'!$A3520='Récap par déposant'!$H$2,'Base articles déposés'!$B3520,"")</f>
        <v/>
      </c>
      <c r="N3531" s="15">
        <f t="shared" si="67"/>
        <v>0</v>
      </c>
    </row>
    <row r="3532" spans="12:14" x14ac:dyDescent="0.25">
      <c r="L3532" s="15">
        <f>SUM($N$22:N3532)</f>
        <v>3</v>
      </c>
      <c r="M3532" s="15" t="str">
        <f>IF('Base articles déposés'!$A3521='Récap par déposant'!$H$2,'Base articles déposés'!$B3521,"")</f>
        <v/>
      </c>
      <c r="N3532" s="15">
        <f t="shared" si="67"/>
        <v>0</v>
      </c>
    </row>
    <row r="3533" spans="12:14" x14ac:dyDescent="0.25">
      <c r="L3533" s="15">
        <f>SUM($N$22:N3533)</f>
        <v>3</v>
      </c>
      <c r="M3533" s="15" t="str">
        <f>IF('Base articles déposés'!$A3522='Récap par déposant'!$H$2,'Base articles déposés'!$B3522,"")</f>
        <v/>
      </c>
      <c r="N3533" s="15">
        <f t="shared" si="67"/>
        <v>0</v>
      </c>
    </row>
    <row r="3534" spans="12:14" x14ac:dyDescent="0.25">
      <c r="L3534" s="15">
        <f>SUM($N$22:N3534)</f>
        <v>3</v>
      </c>
      <c r="M3534" s="15" t="str">
        <f>IF('Base articles déposés'!$A3523='Récap par déposant'!$H$2,'Base articles déposés'!$B3523,"")</f>
        <v/>
      </c>
      <c r="N3534" s="15">
        <f t="shared" si="67"/>
        <v>0</v>
      </c>
    </row>
    <row r="3535" spans="12:14" x14ac:dyDescent="0.25">
      <c r="L3535" s="15">
        <f>SUM($N$22:N3535)</f>
        <v>3</v>
      </c>
      <c r="M3535" s="15" t="str">
        <f>IF('Base articles déposés'!$A3524='Récap par déposant'!$H$2,'Base articles déposés'!$B3524,"")</f>
        <v/>
      </c>
      <c r="N3535" s="15">
        <f t="shared" si="67"/>
        <v>0</v>
      </c>
    </row>
    <row r="3536" spans="12:14" x14ac:dyDescent="0.25">
      <c r="L3536" s="15">
        <f>SUM($N$22:N3536)</f>
        <v>3</v>
      </c>
      <c r="M3536" s="15" t="str">
        <f>IF('Base articles déposés'!$A3525='Récap par déposant'!$H$2,'Base articles déposés'!$B3525,"")</f>
        <v/>
      </c>
      <c r="N3536" s="15">
        <f t="shared" si="67"/>
        <v>0</v>
      </c>
    </row>
    <row r="3537" spans="12:14" x14ac:dyDescent="0.25">
      <c r="L3537" s="15">
        <f>SUM($N$22:N3537)</f>
        <v>3</v>
      </c>
      <c r="M3537" s="15" t="str">
        <f>IF('Base articles déposés'!$A3526='Récap par déposant'!$H$2,'Base articles déposés'!$B3526,"")</f>
        <v/>
      </c>
      <c r="N3537" s="15">
        <f t="shared" si="67"/>
        <v>0</v>
      </c>
    </row>
    <row r="3538" spans="12:14" x14ac:dyDescent="0.25">
      <c r="L3538" s="15">
        <f>SUM($N$22:N3538)</f>
        <v>3</v>
      </c>
      <c r="M3538" s="15" t="str">
        <f>IF('Base articles déposés'!$A3527='Récap par déposant'!$H$2,'Base articles déposés'!$B3527,"")</f>
        <v/>
      </c>
      <c r="N3538" s="15">
        <f t="shared" si="67"/>
        <v>0</v>
      </c>
    </row>
    <row r="3539" spans="12:14" x14ac:dyDescent="0.25">
      <c r="L3539" s="15">
        <f>SUM($N$22:N3539)</f>
        <v>3</v>
      </c>
      <c r="M3539" s="15" t="str">
        <f>IF('Base articles déposés'!$A3528='Récap par déposant'!$H$2,'Base articles déposés'!$B3528,"")</f>
        <v/>
      </c>
      <c r="N3539" s="15">
        <f t="shared" ref="N3539:N3602" si="68">IF(M3539="",0,1)</f>
        <v>0</v>
      </c>
    </row>
    <row r="3540" spans="12:14" x14ac:dyDescent="0.25">
      <c r="L3540" s="15">
        <f>SUM($N$22:N3540)</f>
        <v>3</v>
      </c>
      <c r="M3540" s="15" t="str">
        <f>IF('Base articles déposés'!$A3529='Récap par déposant'!$H$2,'Base articles déposés'!$B3529,"")</f>
        <v/>
      </c>
      <c r="N3540" s="15">
        <f t="shared" si="68"/>
        <v>0</v>
      </c>
    </row>
    <row r="3541" spans="12:14" x14ac:dyDescent="0.25">
      <c r="L3541" s="15">
        <f>SUM($N$22:N3541)</f>
        <v>3</v>
      </c>
      <c r="M3541" s="15" t="str">
        <f>IF('Base articles déposés'!$A3530='Récap par déposant'!$H$2,'Base articles déposés'!$B3530,"")</f>
        <v/>
      </c>
      <c r="N3541" s="15">
        <f t="shared" si="68"/>
        <v>0</v>
      </c>
    </row>
    <row r="3542" spans="12:14" x14ac:dyDescent="0.25">
      <c r="L3542" s="15">
        <f>SUM($N$22:N3542)</f>
        <v>3</v>
      </c>
      <c r="M3542" s="15" t="str">
        <f>IF('Base articles déposés'!$A3531='Récap par déposant'!$H$2,'Base articles déposés'!$B3531,"")</f>
        <v/>
      </c>
      <c r="N3542" s="15">
        <f t="shared" si="68"/>
        <v>0</v>
      </c>
    </row>
    <row r="3543" spans="12:14" x14ac:dyDescent="0.25">
      <c r="L3543" s="15">
        <f>SUM($N$22:N3543)</f>
        <v>3</v>
      </c>
      <c r="M3543" s="15" t="str">
        <f>IF('Base articles déposés'!$A3532='Récap par déposant'!$H$2,'Base articles déposés'!$B3532,"")</f>
        <v/>
      </c>
      <c r="N3543" s="15">
        <f t="shared" si="68"/>
        <v>0</v>
      </c>
    </row>
    <row r="3544" spans="12:14" x14ac:dyDescent="0.25">
      <c r="L3544" s="15">
        <f>SUM($N$22:N3544)</f>
        <v>3</v>
      </c>
      <c r="M3544" s="15" t="str">
        <f>IF('Base articles déposés'!$A3533='Récap par déposant'!$H$2,'Base articles déposés'!$B3533,"")</f>
        <v/>
      </c>
      <c r="N3544" s="15">
        <f t="shared" si="68"/>
        <v>0</v>
      </c>
    </row>
    <row r="3545" spans="12:14" x14ac:dyDescent="0.25">
      <c r="L3545" s="15">
        <f>SUM($N$22:N3545)</f>
        <v>3</v>
      </c>
      <c r="M3545" s="15" t="str">
        <f>IF('Base articles déposés'!$A3534='Récap par déposant'!$H$2,'Base articles déposés'!$B3534,"")</f>
        <v/>
      </c>
      <c r="N3545" s="15">
        <f t="shared" si="68"/>
        <v>0</v>
      </c>
    </row>
    <row r="3546" spans="12:14" x14ac:dyDescent="0.25">
      <c r="L3546" s="15">
        <f>SUM($N$22:N3546)</f>
        <v>3</v>
      </c>
      <c r="M3546" s="15" t="str">
        <f>IF('Base articles déposés'!$A3535='Récap par déposant'!$H$2,'Base articles déposés'!$B3535,"")</f>
        <v/>
      </c>
      <c r="N3546" s="15">
        <f t="shared" si="68"/>
        <v>0</v>
      </c>
    </row>
    <row r="3547" spans="12:14" x14ac:dyDescent="0.25">
      <c r="L3547" s="15">
        <f>SUM($N$22:N3547)</f>
        <v>3</v>
      </c>
      <c r="M3547" s="15" t="str">
        <f>IF('Base articles déposés'!$A3536='Récap par déposant'!$H$2,'Base articles déposés'!$B3536,"")</f>
        <v/>
      </c>
      <c r="N3547" s="15">
        <f t="shared" si="68"/>
        <v>0</v>
      </c>
    </row>
    <row r="3548" spans="12:14" x14ac:dyDescent="0.25">
      <c r="L3548" s="15">
        <f>SUM($N$22:N3548)</f>
        <v>3</v>
      </c>
      <c r="M3548" s="15" t="str">
        <f>IF('Base articles déposés'!$A3537='Récap par déposant'!$H$2,'Base articles déposés'!$B3537,"")</f>
        <v/>
      </c>
      <c r="N3548" s="15">
        <f t="shared" si="68"/>
        <v>0</v>
      </c>
    </row>
    <row r="3549" spans="12:14" x14ac:dyDescent="0.25">
      <c r="L3549" s="15">
        <f>SUM($N$22:N3549)</f>
        <v>3</v>
      </c>
      <c r="M3549" s="15" t="str">
        <f>IF('Base articles déposés'!$A3538='Récap par déposant'!$H$2,'Base articles déposés'!$B3538,"")</f>
        <v/>
      </c>
      <c r="N3549" s="15">
        <f t="shared" si="68"/>
        <v>0</v>
      </c>
    </row>
    <row r="3550" spans="12:14" x14ac:dyDescent="0.25">
      <c r="L3550" s="15">
        <f>SUM($N$22:N3550)</f>
        <v>3</v>
      </c>
      <c r="M3550" s="15" t="str">
        <f>IF('Base articles déposés'!$A3539='Récap par déposant'!$H$2,'Base articles déposés'!$B3539,"")</f>
        <v/>
      </c>
      <c r="N3550" s="15">
        <f t="shared" si="68"/>
        <v>0</v>
      </c>
    </row>
    <row r="3551" spans="12:14" x14ac:dyDescent="0.25">
      <c r="L3551" s="15">
        <f>SUM($N$22:N3551)</f>
        <v>3</v>
      </c>
      <c r="M3551" s="15" t="str">
        <f>IF('Base articles déposés'!$A3540='Récap par déposant'!$H$2,'Base articles déposés'!$B3540,"")</f>
        <v/>
      </c>
      <c r="N3551" s="15">
        <f t="shared" si="68"/>
        <v>0</v>
      </c>
    </row>
    <row r="3552" spans="12:14" x14ac:dyDescent="0.25">
      <c r="L3552" s="15">
        <f>SUM($N$22:N3552)</f>
        <v>3</v>
      </c>
      <c r="M3552" s="15" t="str">
        <f>IF('Base articles déposés'!$A3541='Récap par déposant'!$H$2,'Base articles déposés'!$B3541,"")</f>
        <v/>
      </c>
      <c r="N3552" s="15">
        <f t="shared" si="68"/>
        <v>0</v>
      </c>
    </row>
    <row r="3553" spans="12:14" x14ac:dyDescent="0.25">
      <c r="L3553" s="15">
        <f>SUM($N$22:N3553)</f>
        <v>3</v>
      </c>
      <c r="M3553" s="15" t="str">
        <f>IF('Base articles déposés'!$A3542='Récap par déposant'!$H$2,'Base articles déposés'!$B3542,"")</f>
        <v/>
      </c>
      <c r="N3553" s="15">
        <f t="shared" si="68"/>
        <v>0</v>
      </c>
    </row>
    <row r="3554" spans="12:14" x14ac:dyDescent="0.25">
      <c r="L3554" s="15">
        <f>SUM($N$22:N3554)</f>
        <v>3</v>
      </c>
      <c r="M3554" s="15" t="str">
        <f>IF('Base articles déposés'!$A3543='Récap par déposant'!$H$2,'Base articles déposés'!$B3543,"")</f>
        <v/>
      </c>
      <c r="N3554" s="15">
        <f t="shared" si="68"/>
        <v>0</v>
      </c>
    </row>
    <row r="3555" spans="12:14" x14ac:dyDescent="0.25">
      <c r="L3555" s="15">
        <f>SUM($N$22:N3555)</f>
        <v>3</v>
      </c>
      <c r="M3555" s="15" t="str">
        <f>IF('Base articles déposés'!$A3544='Récap par déposant'!$H$2,'Base articles déposés'!$B3544,"")</f>
        <v/>
      </c>
      <c r="N3555" s="15">
        <f t="shared" si="68"/>
        <v>0</v>
      </c>
    </row>
    <row r="3556" spans="12:14" x14ac:dyDescent="0.25">
      <c r="L3556" s="15">
        <f>SUM($N$22:N3556)</f>
        <v>3</v>
      </c>
      <c r="M3556" s="15" t="str">
        <f>IF('Base articles déposés'!$A3545='Récap par déposant'!$H$2,'Base articles déposés'!$B3545,"")</f>
        <v/>
      </c>
      <c r="N3556" s="15">
        <f t="shared" si="68"/>
        <v>0</v>
      </c>
    </row>
    <row r="3557" spans="12:14" x14ac:dyDescent="0.25">
      <c r="L3557" s="15">
        <f>SUM($N$22:N3557)</f>
        <v>3</v>
      </c>
      <c r="M3557" s="15" t="str">
        <f>IF('Base articles déposés'!$A3546='Récap par déposant'!$H$2,'Base articles déposés'!$B3546,"")</f>
        <v/>
      </c>
      <c r="N3557" s="15">
        <f t="shared" si="68"/>
        <v>0</v>
      </c>
    </row>
    <row r="3558" spans="12:14" x14ac:dyDescent="0.25">
      <c r="L3558" s="15">
        <f>SUM($N$22:N3558)</f>
        <v>3</v>
      </c>
      <c r="M3558" s="15" t="str">
        <f>IF('Base articles déposés'!$A3547='Récap par déposant'!$H$2,'Base articles déposés'!$B3547,"")</f>
        <v/>
      </c>
      <c r="N3558" s="15">
        <f t="shared" si="68"/>
        <v>0</v>
      </c>
    </row>
    <row r="3559" spans="12:14" x14ac:dyDescent="0.25">
      <c r="L3559" s="15">
        <f>SUM($N$22:N3559)</f>
        <v>3</v>
      </c>
      <c r="M3559" s="15" t="str">
        <f>IF('Base articles déposés'!$A3548='Récap par déposant'!$H$2,'Base articles déposés'!$B3548,"")</f>
        <v/>
      </c>
      <c r="N3559" s="15">
        <f t="shared" si="68"/>
        <v>0</v>
      </c>
    </row>
    <row r="3560" spans="12:14" x14ac:dyDescent="0.25">
      <c r="L3560" s="15">
        <f>SUM($N$22:N3560)</f>
        <v>3</v>
      </c>
      <c r="M3560" s="15" t="str">
        <f>IF('Base articles déposés'!$A3549='Récap par déposant'!$H$2,'Base articles déposés'!$B3549,"")</f>
        <v/>
      </c>
      <c r="N3560" s="15">
        <f t="shared" si="68"/>
        <v>0</v>
      </c>
    </row>
    <row r="3561" spans="12:14" x14ac:dyDescent="0.25">
      <c r="L3561" s="15">
        <f>SUM($N$22:N3561)</f>
        <v>3</v>
      </c>
      <c r="M3561" s="15" t="str">
        <f>IF('Base articles déposés'!$A3550='Récap par déposant'!$H$2,'Base articles déposés'!$B3550,"")</f>
        <v/>
      </c>
      <c r="N3561" s="15">
        <f t="shared" si="68"/>
        <v>0</v>
      </c>
    </row>
    <row r="3562" spans="12:14" x14ac:dyDescent="0.25">
      <c r="L3562" s="15">
        <f>SUM($N$22:N3562)</f>
        <v>3</v>
      </c>
      <c r="M3562" s="15" t="str">
        <f>IF('Base articles déposés'!$A3551='Récap par déposant'!$H$2,'Base articles déposés'!$B3551,"")</f>
        <v/>
      </c>
      <c r="N3562" s="15">
        <f t="shared" si="68"/>
        <v>0</v>
      </c>
    </row>
    <row r="3563" spans="12:14" x14ac:dyDescent="0.25">
      <c r="L3563" s="15">
        <f>SUM($N$22:N3563)</f>
        <v>3</v>
      </c>
      <c r="M3563" s="15" t="str">
        <f>IF('Base articles déposés'!$A3552='Récap par déposant'!$H$2,'Base articles déposés'!$B3552,"")</f>
        <v/>
      </c>
      <c r="N3563" s="15">
        <f t="shared" si="68"/>
        <v>0</v>
      </c>
    </row>
    <row r="3564" spans="12:14" x14ac:dyDescent="0.25">
      <c r="L3564" s="15">
        <f>SUM($N$22:N3564)</f>
        <v>3</v>
      </c>
      <c r="M3564" s="15" t="str">
        <f>IF('Base articles déposés'!$A3553='Récap par déposant'!$H$2,'Base articles déposés'!$B3553,"")</f>
        <v/>
      </c>
      <c r="N3564" s="15">
        <f t="shared" si="68"/>
        <v>0</v>
      </c>
    </row>
    <row r="3565" spans="12:14" x14ac:dyDescent="0.25">
      <c r="L3565" s="15">
        <f>SUM($N$22:N3565)</f>
        <v>3</v>
      </c>
      <c r="M3565" s="15" t="str">
        <f>IF('Base articles déposés'!$A3554='Récap par déposant'!$H$2,'Base articles déposés'!$B3554,"")</f>
        <v/>
      </c>
      <c r="N3565" s="15">
        <f t="shared" si="68"/>
        <v>0</v>
      </c>
    </row>
    <row r="3566" spans="12:14" x14ac:dyDescent="0.25">
      <c r="L3566" s="15">
        <f>SUM($N$22:N3566)</f>
        <v>3</v>
      </c>
      <c r="M3566" s="15" t="str">
        <f>IF('Base articles déposés'!$A3555='Récap par déposant'!$H$2,'Base articles déposés'!$B3555,"")</f>
        <v/>
      </c>
      <c r="N3566" s="15">
        <f t="shared" si="68"/>
        <v>0</v>
      </c>
    </row>
    <row r="3567" spans="12:14" x14ac:dyDescent="0.25">
      <c r="L3567" s="15">
        <f>SUM($N$22:N3567)</f>
        <v>3</v>
      </c>
      <c r="M3567" s="15" t="str">
        <f>IF('Base articles déposés'!$A3556='Récap par déposant'!$H$2,'Base articles déposés'!$B3556,"")</f>
        <v/>
      </c>
      <c r="N3567" s="15">
        <f t="shared" si="68"/>
        <v>0</v>
      </c>
    </row>
    <row r="3568" spans="12:14" x14ac:dyDescent="0.25">
      <c r="L3568" s="15">
        <f>SUM($N$22:N3568)</f>
        <v>3</v>
      </c>
      <c r="M3568" s="15" t="str">
        <f>IF('Base articles déposés'!$A3557='Récap par déposant'!$H$2,'Base articles déposés'!$B3557,"")</f>
        <v/>
      </c>
      <c r="N3568" s="15">
        <f t="shared" si="68"/>
        <v>0</v>
      </c>
    </row>
    <row r="3569" spans="12:14" x14ac:dyDescent="0.25">
      <c r="L3569" s="15">
        <f>SUM($N$22:N3569)</f>
        <v>3</v>
      </c>
      <c r="M3569" s="15" t="str">
        <f>IF('Base articles déposés'!$A3558='Récap par déposant'!$H$2,'Base articles déposés'!$B3558,"")</f>
        <v/>
      </c>
      <c r="N3569" s="15">
        <f t="shared" si="68"/>
        <v>0</v>
      </c>
    </row>
    <row r="3570" spans="12:14" x14ac:dyDescent="0.25">
      <c r="L3570" s="15">
        <f>SUM($N$22:N3570)</f>
        <v>3</v>
      </c>
      <c r="M3570" s="15" t="str">
        <f>IF('Base articles déposés'!$A3559='Récap par déposant'!$H$2,'Base articles déposés'!$B3559,"")</f>
        <v/>
      </c>
      <c r="N3570" s="15">
        <f t="shared" si="68"/>
        <v>0</v>
      </c>
    </row>
    <row r="3571" spans="12:14" x14ac:dyDescent="0.25">
      <c r="L3571" s="15">
        <f>SUM($N$22:N3571)</f>
        <v>3</v>
      </c>
      <c r="M3571" s="15" t="str">
        <f>IF('Base articles déposés'!$A3560='Récap par déposant'!$H$2,'Base articles déposés'!$B3560,"")</f>
        <v/>
      </c>
      <c r="N3571" s="15">
        <f t="shared" si="68"/>
        <v>0</v>
      </c>
    </row>
    <row r="3572" spans="12:14" x14ac:dyDescent="0.25">
      <c r="L3572" s="15">
        <f>SUM($N$22:N3572)</f>
        <v>3</v>
      </c>
      <c r="M3572" s="15" t="str">
        <f>IF('Base articles déposés'!$A3561='Récap par déposant'!$H$2,'Base articles déposés'!$B3561,"")</f>
        <v/>
      </c>
      <c r="N3572" s="15">
        <f t="shared" si="68"/>
        <v>0</v>
      </c>
    </row>
    <row r="3573" spans="12:14" x14ac:dyDescent="0.25">
      <c r="L3573" s="15">
        <f>SUM($N$22:N3573)</f>
        <v>3</v>
      </c>
      <c r="M3573" s="15" t="str">
        <f>IF('Base articles déposés'!$A3562='Récap par déposant'!$H$2,'Base articles déposés'!$B3562,"")</f>
        <v/>
      </c>
      <c r="N3573" s="15">
        <f t="shared" si="68"/>
        <v>0</v>
      </c>
    </row>
    <row r="3574" spans="12:14" x14ac:dyDescent="0.25">
      <c r="L3574" s="15">
        <f>SUM($N$22:N3574)</f>
        <v>3</v>
      </c>
      <c r="M3574" s="15" t="str">
        <f>IF('Base articles déposés'!$A3563='Récap par déposant'!$H$2,'Base articles déposés'!$B3563,"")</f>
        <v/>
      </c>
      <c r="N3574" s="15">
        <f t="shared" si="68"/>
        <v>0</v>
      </c>
    </row>
    <row r="3575" spans="12:14" x14ac:dyDescent="0.25">
      <c r="L3575" s="15">
        <f>SUM($N$22:N3575)</f>
        <v>3</v>
      </c>
      <c r="M3575" s="15" t="str">
        <f>IF('Base articles déposés'!$A3564='Récap par déposant'!$H$2,'Base articles déposés'!$B3564,"")</f>
        <v/>
      </c>
      <c r="N3575" s="15">
        <f t="shared" si="68"/>
        <v>0</v>
      </c>
    </row>
    <row r="3576" spans="12:14" x14ac:dyDescent="0.25">
      <c r="L3576" s="15">
        <f>SUM($N$22:N3576)</f>
        <v>3</v>
      </c>
      <c r="M3576" s="15" t="str">
        <f>IF('Base articles déposés'!$A3565='Récap par déposant'!$H$2,'Base articles déposés'!$B3565,"")</f>
        <v/>
      </c>
      <c r="N3576" s="15">
        <f t="shared" si="68"/>
        <v>0</v>
      </c>
    </row>
    <row r="3577" spans="12:14" x14ac:dyDescent="0.25">
      <c r="L3577" s="15">
        <f>SUM($N$22:N3577)</f>
        <v>3</v>
      </c>
      <c r="M3577" s="15" t="str">
        <f>IF('Base articles déposés'!$A3566='Récap par déposant'!$H$2,'Base articles déposés'!$B3566,"")</f>
        <v/>
      </c>
      <c r="N3577" s="15">
        <f t="shared" si="68"/>
        <v>0</v>
      </c>
    </row>
    <row r="3578" spans="12:14" x14ac:dyDescent="0.25">
      <c r="L3578" s="15">
        <f>SUM($N$22:N3578)</f>
        <v>3</v>
      </c>
      <c r="M3578" s="15" t="str">
        <f>IF('Base articles déposés'!$A3567='Récap par déposant'!$H$2,'Base articles déposés'!$B3567,"")</f>
        <v/>
      </c>
      <c r="N3578" s="15">
        <f t="shared" si="68"/>
        <v>0</v>
      </c>
    </row>
    <row r="3579" spans="12:14" x14ac:dyDescent="0.25">
      <c r="L3579" s="15">
        <f>SUM($N$22:N3579)</f>
        <v>3</v>
      </c>
      <c r="M3579" s="15" t="str">
        <f>IF('Base articles déposés'!$A3568='Récap par déposant'!$H$2,'Base articles déposés'!$B3568,"")</f>
        <v/>
      </c>
      <c r="N3579" s="15">
        <f t="shared" si="68"/>
        <v>0</v>
      </c>
    </row>
    <row r="3580" spans="12:14" x14ac:dyDescent="0.25">
      <c r="L3580" s="15">
        <f>SUM($N$22:N3580)</f>
        <v>3</v>
      </c>
      <c r="M3580" s="15" t="str">
        <f>IF('Base articles déposés'!$A3569='Récap par déposant'!$H$2,'Base articles déposés'!$B3569,"")</f>
        <v/>
      </c>
      <c r="N3580" s="15">
        <f t="shared" si="68"/>
        <v>0</v>
      </c>
    </row>
    <row r="3581" spans="12:14" x14ac:dyDescent="0.25">
      <c r="L3581" s="15">
        <f>SUM($N$22:N3581)</f>
        <v>3</v>
      </c>
      <c r="M3581" s="15" t="str">
        <f>IF('Base articles déposés'!$A3570='Récap par déposant'!$H$2,'Base articles déposés'!$B3570,"")</f>
        <v/>
      </c>
      <c r="N3581" s="15">
        <f t="shared" si="68"/>
        <v>0</v>
      </c>
    </row>
    <row r="3582" spans="12:14" x14ac:dyDescent="0.25">
      <c r="L3582" s="15">
        <f>SUM($N$22:N3582)</f>
        <v>3</v>
      </c>
      <c r="M3582" s="15" t="str">
        <f>IF('Base articles déposés'!$A3571='Récap par déposant'!$H$2,'Base articles déposés'!$B3571,"")</f>
        <v/>
      </c>
      <c r="N3582" s="15">
        <f t="shared" si="68"/>
        <v>0</v>
      </c>
    </row>
    <row r="3583" spans="12:14" x14ac:dyDescent="0.25">
      <c r="L3583" s="15">
        <f>SUM($N$22:N3583)</f>
        <v>3</v>
      </c>
      <c r="M3583" s="15" t="str">
        <f>IF('Base articles déposés'!$A3572='Récap par déposant'!$H$2,'Base articles déposés'!$B3572,"")</f>
        <v/>
      </c>
      <c r="N3583" s="15">
        <f t="shared" si="68"/>
        <v>0</v>
      </c>
    </row>
    <row r="3584" spans="12:14" x14ac:dyDescent="0.25">
      <c r="L3584" s="15">
        <f>SUM($N$22:N3584)</f>
        <v>3</v>
      </c>
      <c r="M3584" s="15" t="str">
        <f>IF('Base articles déposés'!$A3573='Récap par déposant'!$H$2,'Base articles déposés'!$B3573,"")</f>
        <v/>
      </c>
      <c r="N3584" s="15">
        <f t="shared" si="68"/>
        <v>0</v>
      </c>
    </row>
    <row r="3585" spans="12:14" x14ac:dyDescent="0.25">
      <c r="L3585" s="15">
        <f>SUM($N$22:N3585)</f>
        <v>3</v>
      </c>
      <c r="M3585" s="15" t="str">
        <f>IF('Base articles déposés'!$A3574='Récap par déposant'!$H$2,'Base articles déposés'!$B3574,"")</f>
        <v/>
      </c>
      <c r="N3585" s="15">
        <f t="shared" si="68"/>
        <v>0</v>
      </c>
    </row>
    <row r="3586" spans="12:14" x14ac:dyDescent="0.25">
      <c r="L3586" s="15">
        <f>SUM($N$22:N3586)</f>
        <v>3</v>
      </c>
      <c r="M3586" s="15" t="str">
        <f>IF('Base articles déposés'!$A3575='Récap par déposant'!$H$2,'Base articles déposés'!$B3575,"")</f>
        <v/>
      </c>
      <c r="N3586" s="15">
        <f t="shared" si="68"/>
        <v>0</v>
      </c>
    </row>
    <row r="3587" spans="12:14" x14ac:dyDescent="0.25">
      <c r="L3587" s="15">
        <f>SUM($N$22:N3587)</f>
        <v>3</v>
      </c>
      <c r="M3587" s="15" t="str">
        <f>IF('Base articles déposés'!$A3576='Récap par déposant'!$H$2,'Base articles déposés'!$B3576,"")</f>
        <v/>
      </c>
      <c r="N3587" s="15">
        <f t="shared" si="68"/>
        <v>0</v>
      </c>
    </row>
    <row r="3588" spans="12:14" x14ac:dyDescent="0.25">
      <c r="L3588" s="15">
        <f>SUM($N$22:N3588)</f>
        <v>3</v>
      </c>
      <c r="M3588" s="15" t="str">
        <f>IF('Base articles déposés'!$A3577='Récap par déposant'!$H$2,'Base articles déposés'!$B3577,"")</f>
        <v/>
      </c>
      <c r="N3588" s="15">
        <f t="shared" si="68"/>
        <v>0</v>
      </c>
    </row>
    <row r="3589" spans="12:14" x14ac:dyDescent="0.25">
      <c r="L3589" s="15">
        <f>SUM($N$22:N3589)</f>
        <v>3</v>
      </c>
      <c r="M3589" s="15" t="str">
        <f>IF('Base articles déposés'!$A3578='Récap par déposant'!$H$2,'Base articles déposés'!$B3578,"")</f>
        <v/>
      </c>
      <c r="N3589" s="15">
        <f t="shared" si="68"/>
        <v>0</v>
      </c>
    </row>
    <row r="3590" spans="12:14" x14ac:dyDescent="0.25">
      <c r="L3590" s="15">
        <f>SUM($N$22:N3590)</f>
        <v>3</v>
      </c>
      <c r="M3590" s="15" t="str">
        <f>IF('Base articles déposés'!$A3579='Récap par déposant'!$H$2,'Base articles déposés'!$B3579,"")</f>
        <v/>
      </c>
      <c r="N3590" s="15">
        <f t="shared" si="68"/>
        <v>0</v>
      </c>
    </row>
    <row r="3591" spans="12:14" x14ac:dyDescent="0.25">
      <c r="L3591" s="15">
        <f>SUM($N$22:N3591)</f>
        <v>3</v>
      </c>
      <c r="M3591" s="15" t="str">
        <f>IF('Base articles déposés'!$A3580='Récap par déposant'!$H$2,'Base articles déposés'!$B3580,"")</f>
        <v/>
      </c>
      <c r="N3591" s="15">
        <f t="shared" si="68"/>
        <v>0</v>
      </c>
    </row>
    <row r="3592" spans="12:14" x14ac:dyDescent="0.25">
      <c r="L3592" s="15">
        <f>SUM($N$22:N3592)</f>
        <v>3</v>
      </c>
      <c r="M3592" s="15" t="str">
        <f>IF('Base articles déposés'!$A3581='Récap par déposant'!$H$2,'Base articles déposés'!$B3581,"")</f>
        <v/>
      </c>
      <c r="N3592" s="15">
        <f t="shared" si="68"/>
        <v>0</v>
      </c>
    </row>
    <row r="3593" spans="12:14" x14ac:dyDescent="0.25">
      <c r="L3593" s="15">
        <f>SUM($N$22:N3593)</f>
        <v>3</v>
      </c>
      <c r="M3593" s="15" t="str">
        <f>IF('Base articles déposés'!$A3582='Récap par déposant'!$H$2,'Base articles déposés'!$B3582,"")</f>
        <v/>
      </c>
      <c r="N3593" s="15">
        <f t="shared" si="68"/>
        <v>0</v>
      </c>
    </row>
    <row r="3594" spans="12:14" x14ac:dyDescent="0.25">
      <c r="L3594" s="15">
        <f>SUM($N$22:N3594)</f>
        <v>3</v>
      </c>
      <c r="M3594" s="15" t="str">
        <f>IF('Base articles déposés'!$A3583='Récap par déposant'!$H$2,'Base articles déposés'!$B3583,"")</f>
        <v/>
      </c>
      <c r="N3594" s="15">
        <f t="shared" si="68"/>
        <v>0</v>
      </c>
    </row>
    <row r="3595" spans="12:14" x14ac:dyDescent="0.25">
      <c r="L3595" s="15">
        <f>SUM($N$22:N3595)</f>
        <v>3</v>
      </c>
      <c r="M3595" s="15" t="str">
        <f>IF('Base articles déposés'!$A3584='Récap par déposant'!$H$2,'Base articles déposés'!$B3584,"")</f>
        <v/>
      </c>
      <c r="N3595" s="15">
        <f t="shared" si="68"/>
        <v>0</v>
      </c>
    </row>
    <row r="3596" spans="12:14" x14ac:dyDescent="0.25">
      <c r="L3596" s="15">
        <f>SUM($N$22:N3596)</f>
        <v>3</v>
      </c>
      <c r="M3596" s="15" t="str">
        <f>IF('Base articles déposés'!$A3585='Récap par déposant'!$H$2,'Base articles déposés'!$B3585,"")</f>
        <v/>
      </c>
      <c r="N3596" s="15">
        <f t="shared" si="68"/>
        <v>0</v>
      </c>
    </row>
    <row r="3597" spans="12:14" x14ac:dyDescent="0.25">
      <c r="L3597" s="15">
        <f>SUM($N$22:N3597)</f>
        <v>3</v>
      </c>
      <c r="M3597" s="15" t="str">
        <f>IF('Base articles déposés'!$A3586='Récap par déposant'!$H$2,'Base articles déposés'!$B3586,"")</f>
        <v/>
      </c>
      <c r="N3597" s="15">
        <f t="shared" si="68"/>
        <v>0</v>
      </c>
    </row>
    <row r="3598" spans="12:14" x14ac:dyDescent="0.25">
      <c r="L3598" s="15">
        <f>SUM($N$22:N3598)</f>
        <v>3</v>
      </c>
      <c r="M3598" s="15" t="str">
        <f>IF('Base articles déposés'!$A3587='Récap par déposant'!$H$2,'Base articles déposés'!$B3587,"")</f>
        <v/>
      </c>
      <c r="N3598" s="15">
        <f t="shared" si="68"/>
        <v>0</v>
      </c>
    </row>
    <row r="3599" spans="12:14" x14ac:dyDescent="0.25">
      <c r="L3599" s="15">
        <f>SUM($N$22:N3599)</f>
        <v>3</v>
      </c>
      <c r="M3599" s="15" t="str">
        <f>IF('Base articles déposés'!$A3588='Récap par déposant'!$H$2,'Base articles déposés'!$B3588,"")</f>
        <v/>
      </c>
      <c r="N3599" s="15">
        <f t="shared" si="68"/>
        <v>0</v>
      </c>
    </row>
    <row r="3600" spans="12:14" x14ac:dyDescent="0.25">
      <c r="L3600" s="15">
        <f>SUM($N$22:N3600)</f>
        <v>3</v>
      </c>
      <c r="M3600" s="15" t="str">
        <f>IF('Base articles déposés'!$A3589='Récap par déposant'!$H$2,'Base articles déposés'!$B3589,"")</f>
        <v/>
      </c>
      <c r="N3600" s="15">
        <f t="shared" si="68"/>
        <v>0</v>
      </c>
    </row>
    <row r="3601" spans="12:14" x14ac:dyDescent="0.25">
      <c r="L3601" s="15">
        <f>SUM($N$22:N3601)</f>
        <v>3</v>
      </c>
      <c r="M3601" s="15" t="str">
        <f>IF('Base articles déposés'!$A3590='Récap par déposant'!$H$2,'Base articles déposés'!$B3590,"")</f>
        <v/>
      </c>
      <c r="N3601" s="15">
        <f t="shared" si="68"/>
        <v>0</v>
      </c>
    </row>
    <row r="3602" spans="12:14" x14ac:dyDescent="0.25">
      <c r="L3602" s="15">
        <f>SUM($N$22:N3602)</f>
        <v>3</v>
      </c>
      <c r="M3602" s="15" t="str">
        <f>IF('Base articles déposés'!$A3591='Récap par déposant'!$H$2,'Base articles déposés'!$B3591,"")</f>
        <v/>
      </c>
      <c r="N3602" s="15">
        <f t="shared" si="68"/>
        <v>0</v>
      </c>
    </row>
    <row r="3603" spans="12:14" x14ac:dyDescent="0.25">
      <c r="L3603" s="15">
        <f>SUM($N$22:N3603)</f>
        <v>3</v>
      </c>
      <c r="M3603" s="15" t="str">
        <f>IF('Base articles déposés'!$A3592='Récap par déposant'!$H$2,'Base articles déposés'!$B3592,"")</f>
        <v/>
      </c>
      <c r="N3603" s="15">
        <f t="shared" ref="N3603:N3666" si="69">IF(M3603="",0,1)</f>
        <v>0</v>
      </c>
    </row>
    <row r="3604" spans="12:14" x14ac:dyDescent="0.25">
      <c r="L3604" s="15">
        <f>SUM($N$22:N3604)</f>
        <v>3</v>
      </c>
      <c r="M3604" s="15" t="str">
        <f>IF('Base articles déposés'!$A3593='Récap par déposant'!$H$2,'Base articles déposés'!$B3593,"")</f>
        <v/>
      </c>
      <c r="N3604" s="15">
        <f t="shared" si="69"/>
        <v>0</v>
      </c>
    </row>
    <row r="3605" spans="12:14" x14ac:dyDescent="0.25">
      <c r="L3605" s="15">
        <f>SUM($N$22:N3605)</f>
        <v>3</v>
      </c>
      <c r="M3605" s="15" t="str">
        <f>IF('Base articles déposés'!$A3594='Récap par déposant'!$H$2,'Base articles déposés'!$B3594,"")</f>
        <v/>
      </c>
      <c r="N3605" s="15">
        <f t="shared" si="69"/>
        <v>0</v>
      </c>
    </row>
    <row r="3606" spans="12:14" x14ac:dyDescent="0.25">
      <c r="L3606" s="15">
        <f>SUM($N$22:N3606)</f>
        <v>3</v>
      </c>
      <c r="M3606" s="15" t="str">
        <f>IF('Base articles déposés'!$A3595='Récap par déposant'!$H$2,'Base articles déposés'!$B3595,"")</f>
        <v/>
      </c>
      <c r="N3606" s="15">
        <f t="shared" si="69"/>
        <v>0</v>
      </c>
    </row>
    <row r="3607" spans="12:14" x14ac:dyDescent="0.25">
      <c r="L3607" s="15">
        <f>SUM($N$22:N3607)</f>
        <v>3</v>
      </c>
      <c r="M3607" s="15" t="str">
        <f>IF('Base articles déposés'!$A3596='Récap par déposant'!$H$2,'Base articles déposés'!$B3596,"")</f>
        <v/>
      </c>
      <c r="N3607" s="15">
        <f t="shared" si="69"/>
        <v>0</v>
      </c>
    </row>
    <row r="3608" spans="12:14" x14ac:dyDescent="0.25">
      <c r="L3608" s="15">
        <f>SUM($N$22:N3608)</f>
        <v>3</v>
      </c>
      <c r="M3608" s="15" t="str">
        <f>IF('Base articles déposés'!$A3597='Récap par déposant'!$H$2,'Base articles déposés'!$B3597,"")</f>
        <v/>
      </c>
      <c r="N3608" s="15">
        <f t="shared" si="69"/>
        <v>0</v>
      </c>
    </row>
    <row r="3609" spans="12:14" x14ac:dyDescent="0.25">
      <c r="L3609" s="15">
        <f>SUM($N$22:N3609)</f>
        <v>3</v>
      </c>
      <c r="M3609" s="15" t="str">
        <f>IF('Base articles déposés'!$A3598='Récap par déposant'!$H$2,'Base articles déposés'!$B3598,"")</f>
        <v/>
      </c>
      <c r="N3609" s="15">
        <f t="shared" si="69"/>
        <v>0</v>
      </c>
    </row>
    <row r="3610" spans="12:14" x14ac:dyDescent="0.25">
      <c r="L3610" s="15">
        <f>SUM($N$22:N3610)</f>
        <v>3</v>
      </c>
      <c r="M3610" s="15" t="str">
        <f>IF('Base articles déposés'!$A3599='Récap par déposant'!$H$2,'Base articles déposés'!$B3599,"")</f>
        <v/>
      </c>
      <c r="N3610" s="15">
        <f t="shared" si="69"/>
        <v>0</v>
      </c>
    </row>
    <row r="3611" spans="12:14" x14ac:dyDescent="0.25">
      <c r="L3611" s="15">
        <f>SUM($N$22:N3611)</f>
        <v>3</v>
      </c>
      <c r="M3611" s="15" t="str">
        <f>IF('Base articles déposés'!$A3600='Récap par déposant'!$H$2,'Base articles déposés'!$B3600,"")</f>
        <v/>
      </c>
      <c r="N3611" s="15">
        <f t="shared" si="69"/>
        <v>0</v>
      </c>
    </row>
    <row r="3612" spans="12:14" x14ac:dyDescent="0.25">
      <c r="L3612" s="15">
        <f>SUM($N$22:N3612)</f>
        <v>3</v>
      </c>
      <c r="M3612" s="15" t="str">
        <f>IF('Base articles déposés'!$A3601='Récap par déposant'!$H$2,'Base articles déposés'!$B3601,"")</f>
        <v/>
      </c>
      <c r="N3612" s="15">
        <f t="shared" si="69"/>
        <v>0</v>
      </c>
    </row>
    <row r="3613" spans="12:14" x14ac:dyDescent="0.25">
      <c r="L3613" s="15">
        <f>SUM($N$22:N3613)</f>
        <v>3</v>
      </c>
      <c r="M3613" s="15" t="str">
        <f>IF('Base articles déposés'!$A3602='Récap par déposant'!$H$2,'Base articles déposés'!$B3602,"")</f>
        <v/>
      </c>
      <c r="N3613" s="15">
        <f t="shared" si="69"/>
        <v>0</v>
      </c>
    </row>
    <row r="3614" spans="12:14" x14ac:dyDescent="0.25">
      <c r="L3614" s="15">
        <f>SUM($N$22:N3614)</f>
        <v>3</v>
      </c>
      <c r="M3614" s="15" t="str">
        <f>IF('Base articles déposés'!$A3603='Récap par déposant'!$H$2,'Base articles déposés'!$B3603,"")</f>
        <v/>
      </c>
      <c r="N3614" s="15">
        <f t="shared" si="69"/>
        <v>0</v>
      </c>
    </row>
    <row r="3615" spans="12:14" x14ac:dyDescent="0.25">
      <c r="L3615" s="15">
        <f>SUM($N$22:N3615)</f>
        <v>3</v>
      </c>
      <c r="M3615" s="15" t="str">
        <f>IF('Base articles déposés'!$A3604='Récap par déposant'!$H$2,'Base articles déposés'!$B3604,"")</f>
        <v/>
      </c>
      <c r="N3615" s="15">
        <f t="shared" si="69"/>
        <v>0</v>
      </c>
    </row>
    <row r="3616" spans="12:14" x14ac:dyDescent="0.25">
      <c r="L3616" s="15">
        <f>SUM($N$22:N3616)</f>
        <v>3</v>
      </c>
      <c r="M3616" s="15" t="str">
        <f>IF('Base articles déposés'!$A3605='Récap par déposant'!$H$2,'Base articles déposés'!$B3605,"")</f>
        <v/>
      </c>
      <c r="N3616" s="15">
        <f t="shared" si="69"/>
        <v>0</v>
      </c>
    </row>
    <row r="3617" spans="12:14" x14ac:dyDescent="0.25">
      <c r="L3617" s="15">
        <f>SUM($N$22:N3617)</f>
        <v>3</v>
      </c>
      <c r="M3617" s="15" t="str">
        <f>IF('Base articles déposés'!$A3606='Récap par déposant'!$H$2,'Base articles déposés'!$B3606,"")</f>
        <v/>
      </c>
      <c r="N3617" s="15">
        <f t="shared" si="69"/>
        <v>0</v>
      </c>
    </row>
    <row r="3618" spans="12:14" x14ac:dyDescent="0.25">
      <c r="L3618" s="15">
        <f>SUM($N$22:N3618)</f>
        <v>3</v>
      </c>
      <c r="M3618" s="15" t="str">
        <f>IF('Base articles déposés'!$A3607='Récap par déposant'!$H$2,'Base articles déposés'!$B3607,"")</f>
        <v/>
      </c>
      <c r="N3618" s="15">
        <f t="shared" si="69"/>
        <v>0</v>
      </c>
    </row>
    <row r="3619" spans="12:14" x14ac:dyDescent="0.25">
      <c r="L3619" s="15">
        <f>SUM($N$22:N3619)</f>
        <v>3</v>
      </c>
      <c r="M3619" s="15" t="str">
        <f>IF('Base articles déposés'!$A3608='Récap par déposant'!$H$2,'Base articles déposés'!$B3608,"")</f>
        <v/>
      </c>
      <c r="N3619" s="15">
        <f t="shared" si="69"/>
        <v>0</v>
      </c>
    </row>
    <row r="3620" spans="12:14" x14ac:dyDescent="0.25">
      <c r="L3620" s="15">
        <f>SUM($N$22:N3620)</f>
        <v>3</v>
      </c>
      <c r="M3620" s="15" t="str">
        <f>IF('Base articles déposés'!$A3609='Récap par déposant'!$H$2,'Base articles déposés'!$B3609,"")</f>
        <v/>
      </c>
      <c r="N3620" s="15">
        <f t="shared" si="69"/>
        <v>0</v>
      </c>
    </row>
    <row r="3621" spans="12:14" x14ac:dyDescent="0.25">
      <c r="L3621" s="15">
        <f>SUM($N$22:N3621)</f>
        <v>3</v>
      </c>
      <c r="M3621" s="15" t="str">
        <f>IF('Base articles déposés'!$A3610='Récap par déposant'!$H$2,'Base articles déposés'!$B3610,"")</f>
        <v/>
      </c>
      <c r="N3621" s="15">
        <f t="shared" si="69"/>
        <v>0</v>
      </c>
    </row>
    <row r="3622" spans="12:14" x14ac:dyDescent="0.25">
      <c r="L3622" s="15">
        <f>SUM($N$22:N3622)</f>
        <v>3</v>
      </c>
      <c r="M3622" s="15" t="str">
        <f>IF('Base articles déposés'!$A3611='Récap par déposant'!$H$2,'Base articles déposés'!$B3611,"")</f>
        <v/>
      </c>
      <c r="N3622" s="15">
        <f t="shared" si="69"/>
        <v>0</v>
      </c>
    </row>
    <row r="3623" spans="12:14" x14ac:dyDescent="0.25">
      <c r="L3623" s="15">
        <f>SUM($N$22:N3623)</f>
        <v>3</v>
      </c>
      <c r="M3623" s="15" t="str">
        <f>IF('Base articles déposés'!$A3612='Récap par déposant'!$H$2,'Base articles déposés'!$B3612,"")</f>
        <v/>
      </c>
      <c r="N3623" s="15">
        <f t="shared" si="69"/>
        <v>0</v>
      </c>
    </row>
    <row r="3624" spans="12:14" x14ac:dyDescent="0.25">
      <c r="L3624" s="15">
        <f>SUM($N$22:N3624)</f>
        <v>3</v>
      </c>
      <c r="M3624" s="15" t="str">
        <f>IF('Base articles déposés'!$A3613='Récap par déposant'!$H$2,'Base articles déposés'!$B3613,"")</f>
        <v/>
      </c>
      <c r="N3624" s="15">
        <f t="shared" si="69"/>
        <v>0</v>
      </c>
    </row>
    <row r="3625" spans="12:14" x14ac:dyDescent="0.25">
      <c r="L3625" s="15">
        <f>SUM($N$22:N3625)</f>
        <v>3</v>
      </c>
      <c r="M3625" s="15" t="str">
        <f>IF('Base articles déposés'!$A3614='Récap par déposant'!$H$2,'Base articles déposés'!$B3614,"")</f>
        <v/>
      </c>
      <c r="N3625" s="15">
        <f t="shared" si="69"/>
        <v>0</v>
      </c>
    </row>
    <row r="3626" spans="12:14" x14ac:dyDescent="0.25">
      <c r="L3626" s="15">
        <f>SUM($N$22:N3626)</f>
        <v>3</v>
      </c>
      <c r="M3626" s="15" t="str">
        <f>IF('Base articles déposés'!$A3615='Récap par déposant'!$H$2,'Base articles déposés'!$B3615,"")</f>
        <v/>
      </c>
      <c r="N3626" s="15">
        <f t="shared" si="69"/>
        <v>0</v>
      </c>
    </row>
    <row r="3627" spans="12:14" x14ac:dyDescent="0.25">
      <c r="L3627" s="15">
        <f>SUM($N$22:N3627)</f>
        <v>3</v>
      </c>
      <c r="M3627" s="15" t="str">
        <f>IF('Base articles déposés'!$A3616='Récap par déposant'!$H$2,'Base articles déposés'!$B3616,"")</f>
        <v/>
      </c>
      <c r="N3627" s="15">
        <f t="shared" si="69"/>
        <v>0</v>
      </c>
    </row>
    <row r="3628" spans="12:14" x14ac:dyDescent="0.25">
      <c r="L3628" s="15">
        <f>SUM($N$22:N3628)</f>
        <v>3</v>
      </c>
      <c r="M3628" s="15" t="str">
        <f>IF('Base articles déposés'!$A3617='Récap par déposant'!$H$2,'Base articles déposés'!$B3617,"")</f>
        <v/>
      </c>
      <c r="N3628" s="15">
        <f t="shared" si="69"/>
        <v>0</v>
      </c>
    </row>
    <row r="3629" spans="12:14" x14ac:dyDescent="0.25">
      <c r="L3629" s="15">
        <f>SUM($N$22:N3629)</f>
        <v>3</v>
      </c>
      <c r="M3629" s="15" t="str">
        <f>IF('Base articles déposés'!$A3618='Récap par déposant'!$H$2,'Base articles déposés'!$B3618,"")</f>
        <v/>
      </c>
      <c r="N3629" s="15">
        <f t="shared" si="69"/>
        <v>0</v>
      </c>
    </row>
    <row r="3630" spans="12:14" x14ac:dyDescent="0.25">
      <c r="L3630" s="15">
        <f>SUM($N$22:N3630)</f>
        <v>3</v>
      </c>
      <c r="M3630" s="15" t="str">
        <f>IF('Base articles déposés'!$A3619='Récap par déposant'!$H$2,'Base articles déposés'!$B3619,"")</f>
        <v/>
      </c>
      <c r="N3630" s="15">
        <f t="shared" si="69"/>
        <v>0</v>
      </c>
    </row>
    <row r="3631" spans="12:14" x14ac:dyDescent="0.25">
      <c r="L3631" s="15">
        <f>SUM($N$22:N3631)</f>
        <v>3</v>
      </c>
      <c r="M3631" s="15" t="str">
        <f>IF('Base articles déposés'!$A3620='Récap par déposant'!$H$2,'Base articles déposés'!$B3620,"")</f>
        <v/>
      </c>
      <c r="N3631" s="15">
        <f t="shared" si="69"/>
        <v>0</v>
      </c>
    </row>
    <row r="3632" spans="12:14" x14ac:dyDescent="0.25">
      <c r="L3632" s="15">
        <f>SUM($N$22:N3632)</f>
        <v>3</v>
      </c>
      <c r="M3632" s="15" t="str">
        <f>IF('Base articles déposés'!$A3621='Récap par déposant'!$H$2,'Base articles déposés'!$B3621,"")</f>
        <v/>
      </c>
      <c r="N3632" s="15">
        <f t="shared" si="69"/>
        <v>0</v>
      </c>
    </row>
    <row r="3633" spans="12:14" x14ac:dyDescent="0.25">
      <c r="L3633" s="15">
        <f>SUM($N$22:N3633)</f>
        <v>3</v>
      </c>
      <c r="M3633" s="15" t="str">
        <f>IF('Base articles déposés'!$A3622='Récap par déposant'!$H$2,'Base articles déposés'!$B3622,"")</f>
        <v/>
      </c>
      <c r="N3633" s="15">
        <f t="shared" si="69"/>
        <v>0</v>
      </c>
    </row>
    <row r="3634" spans="12:14" x14ac:dyDescent="0.25">
      <c r="L3634" s="15">
        <f>SUM($N$22:N3634)</f>
        <v>3</v>
      </c>
      <c r="M3634" s="15" t="str">
        <f>IF('Base articles déposés'!$A3623='Récap par déposant'!$H$2,'Base articles déposés'!$B3623,"")</f>
        <v/>
      </c>
      <c r="N3634" s="15">
        <f t="shared" si="69"/>
        <v>0</v>
      </c>
    </row>
    <row r="3635" spans="12:14" x14ac:dyDescent="0.25">
      <c r="L3635" s="15">
        <f>SUM($N$22:N3635)</f>
        <v>3</v>
      </c>
      <c r="M3635" s="15" t="str">
        <f>IF('Base articles déposés'!$A3624='Récap par déposant'!$H$2,'Base articles déposés'!$B3624,"")</f>
        <v/>
      </c>
      <c r="N3635" s="15">
        <f t="shared" si="69"/>
        <v>0</v>
      </c>
    </row>
    <row r="3636" spans="12:14" x14ac:dyDescent="0.25">
      <c r="L3636" s="15">
        <f>SUM($N$22:N3636)</f>
        <v>3</v>
      </c>
      <c r="M3636" s="15" t="str">
        <f>IF('Base articles déposés'!$A3625='Récap par déposant'!$H$2,'Base articles déposés'!$B3625,"")</f>
        <v/>
      </c>
      <c r="N3636" s="15">
        <f t="shared" si="69"/>
        <v>0</v>
      </c>
    </row>
    <row r="3637" spans="12:14" x14ac:dyDescent="0.25">
      <c r="L3637" s="15">
        <f>SUM($N$22:N3637)</f>
        <v>3</v>
      </c>
      <c r="M3637" s="15" t="str">
        <f>IF('Base articles déposés'!$A3626='Récap par déposant'!$H$2,'Base articles déposés'!$B3626,"")</f>
        <v/>
      </c>
      <c r="N3637" s="15">
        <f t="shared" si="69"/>
        <v>0</v>
      </c>
    </row>
    <row r="3638" spans="12:14" x14ac:dyDescent="0.25">
      <c r="L3638" s="15">
        <f>SUM($N$22:N3638)</f>
        <v>3</v>
      </c>
      <c r="M3638" s="15" t="str">
        <f>IF('Base articles déposés'!$A3627='Récap par déposant'!$H$2,'Base articles déposés'!$B3627,"")</f>
        <v/>
      </c>
      <c r="N3638" s="15">
        <f t="shared" si="69"/>
        <v>0</v>
      </c>
    </row>
    <row r="3639" spans="12:14" x14ac:dyDescent="0.25">
      <c r="L3639" s="15">
        <f>SUM($N$22:N3639)</f>
        <v>3</v>
      </c>
      <c r="M3639" s="15" t="str">
        <f>IF('Base articles déposés'!$A3628='Récap par déposant'!$H$2,'Base articles déposés'!$B3628,"")</f>
        <v/>
      </c>
      <c r="N3639" s="15">
        <f t="shared" si="69"/>
        <v>0</v>
      </c>
    </row>
    <row r="3640" spans="12:14" x14ac:dyDescent="0.25">
      <c r="L3640" s="15">
        <f>SUM($N$22:N3640)</f>
        <v>3</v>
      </c>
      <c r="M3640" s="15" t="str">
        <f>IF('Base articles déposés'!$A3629='Récap par déposant'!$H$2,'Base articles déposés'!$B3629,"")</f>
        <v/>
      </c>
      <c r="N3640" s="15">
        <f t="shared" si="69"/>
        <v>0</v>
      </c>
    </row>
    <row r="3641" spans="12:14" x14ac:dyDescent="0.25">
      <c r="L3641" s="15">
        <f>SUM($N$22:N3641)</f>
        <v>3</v>
      </c>
      <c r="M3641" s="15" t="str">
        <f>IF('Base articles déposés'!$A3630='Récap par déposant'!$H$2,'Base articles déposés'!$B3630,"")</f>
        <v/>
      </c>
      <c r="N3641" s="15">
        <f t="shared" si="69"/>
        <v>0</v>
      </c>
    </row>
    <row r="3642" spans="12:14" x14ac:dyDescent="0.25">
      <c r="L3642" s="15">
        <f>SUM($N$22:N3642)</f>
        <v>3</v>
      </c>
      <c r="M3642" s="15" t="str">
        <f>IF('Base articles déposés'!$A3631='Récap par déposant'!$H$2,'Base articles déposés'!$B3631,"")</f>
        <v/>
      </c>
      <c r="N3642" s="15">
        <f t="shared" si="69"/>
        <v>0</v>
      </c>
    </row>
    <row r="3643" spans="12:14" x14ac:dyDescent="0.25">
      <c r="L3643" s="15">
        <f>SUM($N$22:N3643)</f>
        <v>3</v>
      </c>
      <c r="M3643" s="15" t="str">
        <f>IF('Base articles déposés'!$A3632='Récap par déposant'!$H$2,'Base articles déposés'!$B3632,"")</f>
        <v/>
      </c>
      <c r="N3643" s="15">
        <f t="shared" si="69"/>
        <v>0</v>
      </c>
    </row>
    <row r="3644" spans="12:14" x14ac:dyDescent="0.25">
      <c r="L3644" s="15">
        <f>SUM($N$22:N3644)</f>
        <v>3</v>
      </c>
      <c r="M3644" s="15" t="str">
        <f>IF('Base articles déposés'!$A3633='Récap par déposant'!$H$2,'Base articles déposés'!$B3633,"")</f>
        <v/>
      </c>
      <c r="N3644" s="15">
        <f t="shared" si="69"/>
        <v>0</v>
      </c>
    </row>
    <row r="3645" spans="12:14" x14ac:dyDescent="0.25">
      <c r="L3645" s="15">
        <f>SUM($N$22:N3645)</f>
        <v>3</v>
      </c>
      <c r="M3645" s="15" t="str">
        <f>IF('Base articles déposés'!$A3634='Récap par déposant'!$H$2,'Base articles déposés'!$B3634,"")</f>
        <v/>
      </c>
      <c r="N3645" s="15">
        <f t="shared" si="69"/>
        <v>0</v>
      </c>
    </row>
    <row r="3646" spans="12:14" x14ac:dyDescent="0.25">
      <c r="L3646" s="15">
        <f>SUM($N$22:N3646)</f>
        <v>3</v>
      </c>
      <c r="M3646" s="15" t="str">
        <f>IF('Base articles déposés'!$A3635='Récap par déposant'!$H$2,'Base articles déposés'!$B3635,"")</f>
        <v/>
      </c>
      <c r="N3646" s="15">
        <f t="shared" si="69"/>
        <v>0</v>
      </c>
    </row>
    <row r="3647" spans="12:14" x14ac:dyDescent="0.25">
      <c r="L3647" s="15">
        <f>SUM($N$22:N3647)</f>
        <v>3</v>
      </c>
      <c r="M3647" s="15" t="str">
        <f>IF('Base articles déposés'!$A3636='Récap par déposant'!$H$2,'Base articles déposés'!$B3636,"")</f>
        <v/>
      </c>
      <c r="N3647" s="15">
        <f t="shared" si="69"/>
        <v>0</v>
      </c>
    </row>
    <row r="3648" spans="12:14" x14ac:dyDescent="0.25">
      <c r="L3648" s="15">
        <f>SUM($N$22:N3648)</f>
        <v>3</v>
      </c>
      <c r="M3648" s="15" t="str">
        <f>IF('Base articles déposés'!$A3637='Récap par déposant'!$H$2,'Base articles déposés'!$B3637,"")</f>
        <v/>
      </c>
      <c r="N3648" s="15">
        <f t="shared" si="69"/>
        <v>0</v>
      </c>
    </row>
    <row r="3649" spans="12:14" x14ac:dyDescent="0.25">
      <c r="L3649" s="15">
        <f>SUM($N$22:N3649)</f>
        <v>3</v>
      </c>
      <c r="M3649" s="15" t="str">
        <f>IF('Base articles déposés'!$A3638='Récap par déposant'!$H$2,'Base articles déposés'!$B3638,"")</f>
        <v/>
      </c>
      <c r="N3649" s="15">
        <f t="shared" si="69"/>
        <v>0</v>
      </c>
    </row>
    <row r="3650" spans="12:14" x14ac:dyDescent="0.25">
      <c r="L3650" s="15">
        <f>SUM($N$22:N3650)</f>
        <v>3</v>
      </c>
      <c r="M3650" s="15" t="str">
        <f>IF('Base articles déposés'!$A3639='Récap par déposant'!$H$2,'Base articles déposés'!$B3639,"")</f>
        <v/>
      </c>
      <c r="N3650" s="15">
        <f t="shared" si="69"/>
        <v>0</v>
      </c>
    </row>
    <row r="3651" spans="12:14" x14ac:dyDescent="0.25">
      <c r="L3651" s="15">
        <f>SUM($N$22:N3651)</f>
        <v>3</v>
      </c>
      <c r="M3651" s="15" t="str">
        <f>IF('Base articles déposés'!$A3640='Récap par déposant'!$H$2,'Base articles déposés'!$B3640,"")</f>
        <v/>
      </c>
      <c r="N3651" s="15">
        <f t="shared" si="69"/>
        <v>0</v>
      </c>
    </row>
    <row r="3652" spans="12:14" x14ac:dyDescent="0.25">
      <c r="L3652" s="15">
        <f>SUM($N$22:N3652)</f>
        <v>3</v>
      </c>
      <c r="M3652" s="15" t="str">
        <f>IF('Base articles déposés'!$A3641='Récap par déposant'!$H$2,'Base articles déposés'!$B3641,"")</f>
        <v/>
      </c>
      <c r="N3652" s="15">
        <f t="shared" si="69"/>
        <v>0</v>
      </c>
    </row>
    <row r="3653" spans="12:14" x14ac:dyDescent="0.25">
      <c r="L3653" s="15">
        <f>SUM($N$22:N3653)</f>
        <v>3</v>
      </c>
      <c r="M3653" s="15" t="str">
        <f>IF('Base articles déposés'!$A3642='Récap par déposant'!$H$2,'Base articles déposés'!$B3642,"")</f>
        <v/>
      </c>
      <c r="N3653" s="15">
        <f t="shared" si="69"/>
        <v>0</v>
      </c>
    </row>
    <row r="3654" spans="12:14" x14ac:dyDescent="0.25">
      <c r="L3654" s="15">
        <f>SUM($N$22:N3654)</f>
        <v>3</v>
      </c>
      <c r="M3654" s="15" t="str">
        <f>IF('Base articles déposés'!$A3643='Récap par déposant'!$H$2,'Base articles déposés'!$B3643,"")</f>
        <v/>
      </c>
      <c r="N3654" s="15">
        <f t="shared" si="69"/>
        <v>0</v>
      </c>
    </row>
    <row r="3655" spans="12:14" x14ac:dyDescent="0.25">
      <c r="L3655" s="15">
        <f>SUM($N$22:N3655)</f>
        <v>3</v>
      </c>
      <c r="M3655" s="15" t="str">
        <f>IF('Base articles déposés'!$A3644='Récap par déposant'!$H$2,'Base articles déposés'!$B3644,"")</f>
        <v/>
      </c>
      <c r="N3655" s="15">
        <f t="shared" si="69"/>
        <v>0</v>
      </c>
    </row>
    <row r="3656" spans="12:14" x14ac:dyDescent="0.25">
      <c r="L3656" s="15">
        <f>SUM($N$22:N3656)</f>
        <v>3</v>
      </c>
      <c r="M3656" s="15" t="str">
        <f>IF('Base articles déposés'!$A3645='Récap par déposant'!$H$2,'Base articles déposés'!$B3645,"")</f>
        <v/>
      </c>
      <c r="N3656" s="15">
        <f t="shared" si="69"/>
        <v>0</v>
      </c>
    </row>
    <row r="3657" spans="12:14" x14ac:dyDescent="0.25">
      <c r="L3657" s="15">
        <f>SUM($N$22:N3657)</f>
        <v>3</v>
      </c>
      <c r="M3657" s="15" t="str">
        <f>IF('Base articles déposés'!$A3646='Récap par déposant'!$H$2,'Base articles déposés'!$B3646,"")</f>
        <v/>
      </c>
      <c r="N3657" s="15">
        <f t="shared" si="69"/>
        <v>0</v>
      </c>
    </row>
    <row r="3658" spans="12:14" x14ac:dyDescent="0.25">
      <c r="L3658" s="15">
        <f>SUM($N$22:N3658)</f>
        <v>3</v>
      </c>
      <c r="M3658" s="15" t="str">
        <f>IF('Base articles déposés'!$A3647='Récap par déposant'!$H$2,'Base articles déposés'!$B3647,"")</f>
        <v/>
      </c>
      <c r="N3658" s="15">
        <f t="shared" si="69"/>
        <v>0</v>
      </c>
    </row>
    <row r="3659" spans="12:14" x14ac:dyDescent="0.25">
      <c r="L3659" s="15">
        <f>SUM($N$22:N3659)</f>
        <v>3</v>
      </c>
      <c r="M3659" s="15" t="str">
        <f>IF('Base articles déposés'!$A3648='Récap par déposant'!$H$2,'Base articles déposés'!$B3648,"")</f>
        <v/>
      </c>
      <c r="N3659" s="15">
        <f t="shared" si="69"/>
        <v>0</v>
      </c>
    </row>
    <row r="3660" spans="12:14" x14ac:dyDescent="0.25">
      <c r="L3660" s="15">
        <f>SUM($N$22:N3660)</f>
        <v>3</v>
      </c>
      <c r="M3660" s="15" t="str">
        <f>IF('Base articles déposés'!$A3649='Récap par déposant'!$H$2,'Base articles déposés'!$B3649,"")</f>
        <v/>
      </c>
      <c r="N3660" s="15">
        <f t="shared" si="69"/>
        <v>0</v>
      </c>
    </row>
    <row r="3661" spans="12:14" x14ac:dyDescent="0.25">
      <c r="L3661" s="15">
        <f>SUM($N$22:N3661)</f>
        <v>3</v>
      </c>
      <c r="M3661" s="15" t="str">
        <f>IF('Base articles déposés'!$A3650='Récap par déposant'!$H$2,'Base articles déposés'!$B3650,"")</f>
        <v/>
      </c>
      <c r="N3661" s="15">
        <f t="shared" si="69"/>
        <v>0</v>
      </c>
    </row>
    <row r="3662" spans="12:14" x14ac:dyDescent="0.25">
      <c r="L3662" s="15">
        <f>SUM($N$22:N3662)</f>
        <v>3</v>
      </c>
      <c r="M3662" s="15" t="str">
        <f>IF('Base articles déposés'!$A3651='Récap par déposant'!$H$2,'Base articles déposés'!$B3651,"")</f>
        <v/>
      </c>
      <c r="N3662" s="15">
        <f t="shared" si="69"/>
        <v>0</v>
      </c>
    </row>
    <row r="3663" spans="12:14" x14ac:dyDescent="0.25">
      <c r="L3663" s="15">
        <f>SUM($N$22:N3663)</f>
        <v>3</v>
      </c>
      <c r="M3663" s="15" t="str">
        <f>IF('Base articles déposés'!$A3652='Récap par déposant'!$H$2,'Base articles déposés'!$B3652,"")</f>
        <v/>
      </c>
      <c r="N3663" s="15">
        <f t="shared" si="69"/>
        <v>0</v>
      </c>
    </row>
    <row r="3664" spans="12:14" x14ac:dyDescent="0.25">
      <c r="L3664" s="15">
        <f>SUM($N$22:N3664)</f>
        <v>3</v>
      </c>
      <c r="M3664" s="15" t="str">
        <f>IF('Base articles déposés'!$A3653='Récap par déposant'!$H$2,'Base articles déposés'!$B3653,"")</f>
        <v/>
      </c>
      <c r="N3664" s="15">
        <f t="shared" si="69"/>
        <v>0</v>
      </c>
    </row>
    <row r="3665" spans="12:14" x14ac:dyDescent="0.25">
      <c r="L3665" s="15">
        <f>SUM($N$22:N3665)</f>
        <v>3</v>
      </c>
      <c r="M3665" s="15" t="str">
        <f>IF('Base articles déposés'!$A3654='Récap par déposant'!$H$2,'Base articles déposés'!$B3654,"")</f>
        <v/>
      </c>
      <c r="N3665" s="15">
        <f t="shared" si="69"/>
        <v>0</v>
      </c>
    </row>
    <row r="3666" spans="12:14" x14ac:dyDescent="0.25">
      <c r="L3666" s="15">
        <f>SUM($N$22:N3666)</f>
        <v>3</v>
      </c>
      <c r="M3666" s="15" t="str">
        <f>IF('Base articles déposés'!$A3655='Récap par déposant'!$H$2,'Base articles déposés'!$B3655,"")</f>
        <v/>
      </c>
      <c r="N3666" s="15">
        <f t="shared" si="69"/>
        <v>0</v>
      </c>
    </row>
    <row r="3667" spans="12:14" x14ac:dyDescent="0.25">
      <c r="L3667" s="15">
        <f>SUM($N$22:N3667)</f>
        <v>3</v>
      </c>
      <c r="M3667" s="15" t="str">
        <f>IF('Base articles déposés'!$A3656='Récap par déposant'!$H$2,'Base articles déposés'!$B3656,"")</f>
        <v/>
      </c>
      <c r="N3667" s="15">
        <f t="shared" ref="N3667:N3730" si="70">IF(M3667="",0,1)</f>
        <v>0</v>
      </c>
    </row>
    <row r="3668" spans="12:14" x14ac:dyDescent="0.25">
      <c r="L3668" s="15">
        <f>SUM($N$22:N3668)</f>
        <v>3</v>
      </c>
      <c r="M3668" s="15" t="str">
        <f>IF('Base articles déposés'!$A3657='Récap par déposant'!$H$2,'Base articles déposés'!$B3657,"")</f>
        <v/>
      </c>
      <c r="N3668" s="15">
        <f t="shared" si="70"/>
        <v>0</v>
      </c>
    </row>
    <row r="3669" spans="12:14" x14ac:dyDescent="0.25">
      <c r="L3669" s="15">
        <f>SUM($N$22:N3669)</f>
        <v>3</v>
      </c>
      <c r="M3669" s="15" t="str">
        <f>IF('Base articles déposés'!$A3658='Récap par déposant'!$H$2,'Base articles déposés'!$B3658,"")</f>
        <v/>
      </c>
      <c r="N3669" s="15">
        <f t="shared" si="70"/>
        <v>0</v>
      </c>
    </row>
    <row r="3670" spans="12:14" x14ac:dyDescent="0.25">
      <c r="L3670" s="15">
        <f>SUM($N$22:N3670)</f>
        <v>3</v>
      </c>
      <c r="M3670" s="15" t="str">
        <f>IF('Base articles déposés'!$A3659='Récap par déposant'!$H$2,'Base articles déposés'!$B3659,"")</f>
        <v/>
      </c>
      <c r="N3670" s="15">
        <f t="shared" si="70"/>
        <v>0</v>
      </c>
    </row>
    <row r="3671" spans="12:14" x14ac:dyDescent="0.25">
      <c r="L3671" s="15">
        <f>SUM($N$22:N3671)</f>
        <v>3</v>
      </c>
      <c r="M3671" s="15" t="str">
        <f>IF('Base articles déposés'!$A3660='Récap par déposant'!$H$2,'Base articles déposés'!$B3660,"")</f>
        <v/>
      </c>
      <c r="N3671" s="15">
        <f t="shared" si="70"/>
        <v>0</v>
      </c>
    </row>
    <row r="3672" spans="12:14" x14ac:dyDescent="0.25">
      <c r="L3672" s="15">
        <f>SUM($N$22:N3672)</f>
        <v>3</v>
      </c>
      <c r="M3672" s="15" t="str">
        <f>IF('Base articles déposés'!$A3661='Récap par déposant'!$H$2,'Base articles déposés'!$B3661,"")</f>
        <v/>
      </c>
      <c r="N3672" s="15">
        <f t="shared" si="70"/>
        <v>0</v>
      </c>
    </row>
    <row r="3673" spans="12:14" x14ac:dyDescent="0.25">
      <c r="L3673" s="15">
        <f>SUM($N$22:N3673)</f>
        <v>3</v>
      </c>
      <c r="M3673" s="15" t="str">
        <f>IF('Base articles déposés'!$A3662='Récap par déposant'!$H$2,'Base articles déposés'!$B3662,"")</f>
        <v/>
      </c>
      <c r="N3673" s="15">
        <f t="shared" si="70"/>
        <v>0</v>
      </c>
    </row>
    <row r="3674" spans="12:14" x14ac:dyDescent="0.25">
      <c r="L3674" s="15">
        <f>SUM($N$22:N3674)</f>
        <v>3</v>
      </c>
      <c r="M3674" s="15" t="str">
        <f>IF('Base articles déposés'!$A3663='Récap par déposant'!$H$2,'Base articles déposés'!$B3663,"")</f>
        <v/>
      </c>
      <c r="N3674" s="15">
        <f t="shared" si="70"/>
        <v>0</v>
      </c>
    </row>
    <row r="3675" spans="12:14" x14ac:dyDescent="0.25">
      <c r="L3675" s="15">
        <f>SUM($N$22:N3675)</f>
        <v>3</v>
      </c>
      <c r="M3675" s="15" t="str">
        <f>IF('Base articles déposés'!$A3664='Récap par déposant'!$H$2,'Base articles déposés'!$B3664,"")</f>
        <v/>
      </c>
      <c r="N3675" s="15">
        <f t="shared" si="70"/>
        <v>0</v>
      </c>
    </row>
    <row r="3676" spans="12:14" x14ac:dyDescent="0.25">
      <c r="L3676" s="15">
        <f>SUM($N$22:N3676)</f>
        <v>3</v>
      </c>
      <c r="M3676" s="15" t="str">
        <f>IF('Base articles déposés'!$A3665='Récap par déposant'!$H$2,'Base articles déposés'!$B3665,"")</f>
        <v/>
      </c>
      <c r="N3676" s="15">
        <f t="shared" si="70"/>
        <v>0</v>
      </c>
    </row>
    <row r="3677" spans="12:14" x14ac:dyDescent="0.25">
      <c r="L3677" s="15">
        <f>SUM($N$22:N3677)</f>
        <v>3</v>
      </c>
      <c r="M3677" s="15" t="str">
        <f>IF('Base articles déposés'!$A3666='Récap par déposant'!$H$2,'Base articles déposés'!$B3666,"")</f>
        <v/>
      </c>
      <c r="N3677" s="15">
        <f t="shared" si="70"/>
        <v>0</v>
      </c>
    </row>
    <row r="3678" spans="12:14" x14ac:dyDescent="0.25">
      <c r="L3678" s="15">
        <f>SUM($N$22:N3678)</f>
        <v>3</v>
      </c>
      <c r="M3678" s="15" t="str">
        <f>IF('Base articles déposés'!$A3667='Récap par déposant'!$H$2,'Base articles déposés'!$B3667,"")</f>
        <v/>
      </c>
      <c r="N3678" s="15">
        <f t="shared" si="70"/>
        <v>0</v>
      </c>
    </row>
    <row r="3679" spans="12:14" x14ac:dyDescent="0.25">
      <c r="L3679" s="15">
        <f>SUM($N$22:N3679)</f>
        <v>3</v>
      </c>
      <c r="M3679" s="15" t="str">
        <f>IF('Base articles déposés'!$A3668='Récap par déposant'!$H$2,'Base articles déposés'!$B3668,"")</f>
        <v/>
      </c>
      <c r="N3679" s="15">
        <f t="shared" si="70"/>
        <v>0</v>
      </c>
    </row>
    <row r="3680" spans="12:14" x14ac:dyDescent="0.25">
      <c r="L3680" s="15">
        <f>SUM($N$22:N3680)</f>
        <v>3</v>
      </c>
      <c r="M3680" s="15" t="str">
        <f>IF('Base articles déposés'!$A3669='Récap par déposant'!$H$2,'Base articles déposés'!$B3669,"")</f>
        <v/>
      </c>
      <c r="N3680" s="15">
        <f t="shared" si="70"/>
        <v>0</v>
      </c>
    </row>
    <row r="3681" spans="12:14" x14ac:dyDescent="0.25">
      <c r="L3681" s="15">
        <f>SUM($N$22:N3681)</f>
        <v>3</v>
      </c>
      <c r="M3681" s="15" t="str">
        <f>IF('Base articles déposés'!$A3670='Récap par déposant'!$H$2,'Base articles déposés'!$B3670,"")</f>
        <v/>
      </c>
      <c r="N3681" s="15">
        <f t="shared" si="70"/>
        <v>0</v>
      </c>
    </row>
    <row r="3682" spans="12:14" x14ac:dyDescent="0.25">
      <c r="L3682" s="15">
        <f>SUM($N$22:N3682)</f>
        <v>3</v>
      </c>
      <c r="M3682" s="15" t="str">
        <f>IF('Base articles déposés'!$A3671='Récap par déposant'!$H$2,'Base articles déposés'!$B3671,"")</f>
        <v/>
      </c>
      <c r="N3682" s="15">
        <f t="shared" si="70"/>
        <v>0</v>
      </c>
    </row>
    <row r="3683" spans="12:14" x14ac:dyDescent="0.25">
      <c r="L3683" s="15">
        <f>SUM($N$22:N3683)</f>
        <v>3</v>
      </c>
      <c r="M3683" s="15" t="str">
        <f>IF('Base articles déposés'!$A3672='Récap par déposant'!$H$2,'Base articles déposés'!$B3672,"")</f>
        <v/>
      </c>
      <c r="N3683" s="15">
        <f t="shared" si="70"/>
        <v>0</v>
      </c>
    </row>
    <row r="3684" spans="12:14" x14ac:dyDescent="0.25">
      <c r="L3684" s="15">
        <f>SUM($N$22:N3684)</f>
        <v>3</v>
      </c>
      <c r="M3684" s="15" t="str">
        <f>IF('Base articles déposés'!$A3673='Récap par déposant'!$H$2,'Base articles déposés'!$B3673,"")</f>
        <v/>
      </c>
      <c r="N3684" s="15">
        <f t="shared" si="70"/>
        <v>0</v>
      </c>
    </row>
    <row r="3685" spans="12:14" x14ac:dyDescent="0.25">
      <c r="L3685" s="15">
        <f>SUM($N$22:N3685)</f>
        <v>3</v>
      </c>
      <c r="M3685" s="15" t="str">
        <f>IF('Base articles déposés'!$A3674='Récap par déposant'!$H$2,'Base articles déposés'!$B3674,"")</f>
        <v/>
      </c>
      <c r="N3685" s="15">
        <f t="shared" si="70"/>
        <v>0</v>
      </c>
    </row>
    <row r="3686" spans="12:14" x14ac:dyDescent="0.25">
      <c r="L3686" s="15">
        <f>SUM($N$22:N3686)</f>
        <v>3</v>
      </c>
      <c r="M3686" s="15" t="str">
        <f>IF('Base articles déposés'!$A3675='Récap par déposant'!$H$2,'Base articles déposés'!$B3675,"")</f>
        <v/>
      </c>
      <c r="N3686" s="15">
        <f t="shared" si="70"/>
        <v>0</v>
      </c>
    </row>
    <row r="3687" spans="12:14" x14ac:dyDescent="0.25">
      <c r="L3687" s="15">
        <f>SUM($N$22:N3687)</f>
        <v>3</v>
      </c>
      <c r="M3687" s="15" t="str">
        <f>IF('Base articles déposés'!$A3676='Récap par déposant'!$H$2,'Base articles déposés'!$B3676,"")</f>
        <v/>
      </c>
      <c r="N3687" s="15">
        <f t="shared" si="70"/>
        <v>0</v>
      </c>
    </row>
    <row r="3688" spans="12:14" x14ac:dyDescent="0.25">
      <c r="L3688" s="15">
        <f>SUM($N$22:N3688)</f>
        <v>3</v>
      </c>
      <c r="M3688" s="15" t="str">
        <f>IF('Base articles déposés'!$A3677='Récap par déposant'!$H$2,'Base articles déposés'!$B3677,"")</f>
        <v/>
      </c>
      <c r="N3688" s="15">
        <f t="shared" si="70"/>
        <v>0</v>
      </c>
    </row>
    <row r="3689" spans="12:14" x14ac:dyDescent="0.25">
      <c r="L3689" s="15">
        <f>SUM($N$22:N3689)</f>
        <v>3</v>
      </c>
      <c r="M3689" s="15" t="str">
        <f>IF('Base articles déposés'!$A3678='Récap par déposant'!$H$2,'Base articles déposés'!$B3678,"")</f>
        <v/>
      </c>
      <c r="N3689" s="15">
        <f t="shared" si="70"/>
        <v>0</v>
      </c>
    </row>
    <row r="3690" spans="12:14" x14ac:dyDescent="0.25">
      <c r="L3690" s="15">
        <f>SUM($N$22:N3690)</f>
        <v>3</v>
      </c>
      <c r="M3690" s="15" t="str">
        <f>IF('Base articles déposés'!$A3679='Récap par déposant'!$H$2,'Base articles déposés'!$B3679,"")</f>
        <v/>
      </c>
      <c r="N3690" s="15">
        <f t="shared" si="70"/>
        <v>0</v>
      </c>
    </row>
    <row r="3691" spans="12:14" x14ac:dyDescent="0.25">
      <c r="L3691" s="15">
        <f>SUM($N$22:N3691)</f>
        <v>3</v>
      </c>
      <c r="M3691" s="15" t="str">
        <f>IF('Base articles déposés'!$A3680='Récap par déposant'!$H$2,'Base articles déposés'!$B3680,"")</f>
        <v/>
      </c>
      <c r="N3691" s="15">
        <f t="shared" si="70"/>
        <v>0</v>
      </c>
    </row>
    <row r="3692" spans="12:14" x14ac:dyDescent="0.25">
      <c r="L3692" s="15">
        <f>SUM($N$22:N3692)</f>
        <v>3</v>
      </c>
      <c r="M3692" s="15" t="str">
        <f>IF('Base articles déposés'!$A3681='Récap par déposant'!$H$2,'Base articles déposés'!$B3681,"")</f>
        <v/>
      </c>
      <c r="N3692" s="15">
        <f t="shared" si="70"/>
        <v>0</v>
      </c>
    </row>
    <row r="3693" spans="12:14" x14ac:dyDescent="0.25">
      <c r="L3693" s="15">
        <f>SUM($N$22:N3693)</f>
        <v>3</v>
      </c>
      <c r="M3693" s="15" t="str">
        <f>IF('Base articles déposés'!$A3682='Récap par déposant'!$H$2,'Base articles déposés'!$B3682,"")</f>
        <v/>
      </c>
      <c r="N3693" s="15">
        <f t="shared" si="70"/>
        <v>0</v>
      </c>
    </row>
    <row r="3694" spans="12:14" x14ac:dyDescent="0.25">
      <c r="L3694" s="15">
        <f>SUM($N$22:N3694)</f>
        <v>3</v>
      </c>
      <c r="M3694" s="15" t="str">
        <f>IF('Base articles déposés'!$A3683='Récap par déposant'!$H$2,'Base articles déposés'!$B3683,"")</f>
        <v/>
      </c>
      <c r="N3694" s="15">
        <f t="shared" si="70"/>
        <v>0</v>
      </c>
    </row>
    <row r="3695" spans="12:14" x14ac:dyDescent="0.25">
      <c r="L3695" s="15">
        <f>SUM($N$22:N3695)</f>
        <v>3</v>
      </c>
      <c r="M3695" s="15" t="str">
        <f>IF('Base articles déposés'!$A3684='Récap par déposant'!$H$2,'Base articles déposés'!$B3684,"")</f>
        <v/>
      </c>
      <c r="N3695" s="15">
        <f t="shared" si="70"/>
        <v>0</v>
      </c>
    </row>
    <row r="3696" spans="12:14" x14ac:dyDescent="0.25">
      <c r="L3696" s="15">
        <f>SUM($N$22:N3696)</f>
        <v>3</v>
      </c>
      <c r="M3696" s="15" t="str">
        <f>IF('Base articles déposés'!$A3685='Récap par déposant'!$H$2,'Base articles déposés'!$B3685,"")</f>
        <v/>
      </c>
      <c r="N3696" s="15">
        <f t="shared" si="70"/>
        <v>0</v>
      </c>
    </row>
    <row r="3697" spans="12:14" x14ac:dyDescent="0.25">
      <c r="L3697" s="15">
        <f>SUM($N$22:N3697)</f>
        <v>3</v>
      </c>
      <c r="M3697" s="15" t="str">
        <f>IF('Base articles déposés'!$A3686='Récap par déposant'!$H$2,'Base articles déposés'!$B3686,"")</f>
        <v/>
      </c>
      <c r="N3697" s="15">
        <f t="shared" si="70"/>
        <v>0</v>
      </c>
    </row>
    <row r="3698" spans="12:14" x14ac:dyDescent="0.25">
      <c r="L3698" s="15">
        <f>SUM($N$22:N3698)</f>
        <v>3</v>
      </c>
      <c r="M3698" s="15" t="str">
        <f>IF('Base articles déposés'!$A3687='Récap par déposant'!$H$2,'Base articles déposés'!$B3687,"")</f>
        <v/>
      </c>
      <c r="N3698" s="15">
        <f t="shared" si="70"/>
        <v>0</v>
      </c>
    </row>
    <row r="3699" spans="12:14" x14ac:dyDescent="0.25">
      <c r="L3699" s="15">
        <f>SUM($N$22:N3699)</f>
        <v>3</v>
      </c>
      <c r="M3699" s="15" t="str">
        <f>IF('Base articles déposés'!$A3688='Récap par déposant'!$H$2,'Base articles déposés'!$B3688,"")</f>
        <v/>
      </c>
      <c r="N3699" s="15">
        <f t="shared" si="70"/>
        <v>0</v>
      </c>
    </row>
    <row r="3700" spans="12:14" x14ac:dyDescent="0.25">
      <c r="L3700" s="15">
        <f>SUM($N$22:N3700)</f>
        <v>3</v>
      </c>
      <c r="M3700" s="15" t="str">
        <f>IF('Base articles déposés'!$A3689='Récap par déposant'!$H$2,'Base articles déposés'!$B3689,"")</f>
        <v/>
      </c>
      <c r="N3700" s="15">
        <f t="shared" si="70"/>
        <v>0</v>
      </c>
    </row>
    <row r="3701" spans="12:14" x14ac:dyDescent="0.25">
      <c r="L3701" s="15">
        <f>SUM($N$22:N3701)</f>
        <v>3</v>
      </c>
      <c r="M3701" s="15" t="str">
        <f>IF('Base articles déposés'!$A3690='Récap par déposant'!$H$2,'Base articles déposés'!$B3690,"")</f>
        <v/>
      </c>
      <c r="N3701" s="15">
        <f t="shared" si="70"/>
        <v>0</v>
      </c>
    </row>
    <row r="3702" spans="12:14" x14ac:dyDescent="0.25">
      <c r="L3702" s="15">
        <f>SUM($N$22:N3702)</f>
        <v>3</v>
      </c>
      <c r="M3702" s="15" t="str">
        <f>IF('Base articles déposés'!$A3691='Récap par déposant'!$H$2,'Base articles déposés'!$B3691,"")</f>
        <v/>
      </c>
      <c r="N3702" s="15">
        <f t="shared" si="70"/>
        <v>0</v>
      </c>
    </row>
    <row r="3703" spans="12:14" x14ac:dyDescent="0.25">
      <c r="L3703" s="15">
        <f>SUM($N$22:N3703)</f>
        <v>3</v>
      </c>
      <c r="M3703" s="15" t="str">
        <f>IF('Base articles déposés'!$A3692='Récap par déposant'!$H$2,'Base articles déposés'!$B3692,"")</f>
        <v/>
      </c>
      <c r="N3703" s="15">
        <f t="shared" si="70"/>
        <v>0</v>
      </c>
    </row>
    <row r="3704" spans="12:14" x14ac:dyDescent="0.25">
      <c r="L3704" s="15">
        <f>SUM($N$22:N3704)</f>
        <v>3</v>
      </c>
      <c r="M3704" s="15" t="str">
        <f>IF('Base articles déposés'!$A3693='Récap par déposant'!$H$2,'Base articles déposés'!$B3693,"")</f>
        <v/>
      </c>
      <c r="N3704" s="15">
        <f t="shared" si="70"/>
        <v>0</v>
      </c>
    </row>
    <row r="3705" spans="12:14" x14ac:dyDescent="0.25">
      <c r="L3705" s="15">
        <f>SUM($N$22:N3705)</f>
        <v>3</v>
      </c>
      <c r="M3705" s="15" t="str">
        <f>IF('Base articles déposés'!$A3694='Récap par déposant'!$H$2,'Base articles déposés'!$B3694,"")</f>
        <v/>
      </c>
      <c r="N3705" s="15">
        <f t="shared" si="70"/>
        <v>0</v>
      </c>
    </row>
    <row r="3706" spans="12:14" x14ac:dyDescent="0.25">
      <c r="L3706" s="15">
        <f>SUM($N$22:N3706)</f>
        <v>3</v>
      </c>
      <c r="M3706" s="15" t="str">
        <f>IF('Base articles déposés'!$A3695='Récap par déposant'!$H$2,'Base articles déposés'!$B3695,"")</f>
        <v/>
      </c>
      <c r="N3706" s="15">
        <f t="shared" si="70"/>
        <v>0</v>
      </c>
    </row>
    <row r="3707" spans="12:14" x14ac:dyDescent="0.25">
      <c r="L3707" s="15">
        <f>SUM($N$22:N3707)</f>
        <v>3</v>
      </c>
      <c r="M3707" s="15" t="str">
        <f>IF('Base articles déposés'!$A3696='Récap par déposant'!$H$2,'Base articles déposés'!$B3696,"")</f>
        <v/>
      </c>
      <c r="N3707" s="15">
        <f t="shared" si="70"/>
        <v>0</v>
      </c>
    </row>
    <row r="3708" spans="12:14" x14ac:dyDescent="0.25">
      <c r="L3708" s="15">
        <f>SUM($N$22:N3708)</f>
        <v>3</v>
      </c>
      <c r="M3708" s="15" t="str">
        <f>IF('Base articles déposés'!$A3697='Récap par déposant'!$H$2,'Base articles déposés'!$B3697,"")</f>
        <v/>
      </c>
      <c r="N3708" s="15">
        <f t="shared" si="70"/>
        <v>0</v>
      </c>
    </row>
    <row r="3709" spans="12:14" x14ac:dyDescent="0.25">
      <c r="L3709" s="15">
        <f>SUM($N$22:N3709)</f>
        <v>3</v>
      </c>
      <c r="M3709" s="15" t="str">
        <f>IF('Base articles déposés'!$A3698='Récap par déposant'!$H$2,'Base articles déposés'!$B3698,"")</f>
        <v/>
      </c>
      <c r="N3709" s="15">
        <f t="shared" si="70"/>
        <v>0</v>
      </c>
    </row>
    <row r="3710" spans="12:14" x14ac:dyDescent="0.25">
      <c r="L3710" s="15">
        <f>SUM($N$22:N3710)</f>
        <v>3</v>
      </c>
      <c r="M3710" s="15" t="str">
        <f>IF('Base articles déposés'!$A3699='Récap par déposant'!$H$2,'Base articles déposés'!$B3699,"")</f>
        <v/>
      </c>
      <c r="N3710" s="15">
        <f t="shared" si="70"/>
        <v>0</v>
      </c>
    </row>
    <row r="3711" spans="12:14" x14ac:dyDescent="0.25">
      <c r="L3711" s="15">
        <f>SUM($N$22:N3711)</f>
        <v>3</v>
      </c>
      <c r="M3711" s="15" t="str">
        <f>IF('Base articles déposés'!$A3700='Récap par déposant'!$H$2,'Base articles déposés'!$B3700,"")</f>
        <v/>
      </c>
      <c r="N3711" s="15">
        <f t="shared" si="70"/>
        <v>0</v>
      </c>
    </row>
    <row r="3712" spans="12:14" x14ac:dyDescent="0.25">
      <c r="L3712" s="15">
        <f>SUM($N$22:N3712)</f>
        <v>3</v>
      </c>
      <c r="M3712" s="15" t="str">
        <f>IF('Base articles déposés'!$A3701='Récap par déposant'!$H$2,'Base articles déposés'!$B3701,"")</f>
        <v/>
      </c>
      <c r="N3712" s="15">
        <f t="shared" si="70"/>
        <v>0</v>
      </c>
    </row>
    <row r="3713" spans="12:14" x14ac:dyDescent="0.25">
      <c r="L3713" s="15">
        <f>SUM($N$22:N3713)</f>
        <v>3</v>
      </c>
      <c r="M3713" s="15" t="str">
        <f>IF('Base articles déposés'!$A3702='Récap par déposant'!$H$2,'Base articles déposés'!$B3702,"")</f>
        <v/>
      </c>
      <c r="N3713" s="15">
        <f t="shared" si="70"/>
        <v>0</v>
      </c>
    </row>
    <row r="3714" spans="12:14" x14ac:dyDescent="0.25">
      <c r="L3714" s="15">
        <f>SUM($N$22:N3714)</f>
        <v>3</v>
      </c>
      <c r="M3714" s="15" t="str">
        <f>IF('Base articles déposés'!$A3703='Récap par déposant'!$H$2,'Base articles déposés'!$B3703,"")</f>
        <v/>
      </c>
      <c r="N3714" s="15">
        <f t="shared" si="70"/>
        <v>0</v>
      </c>
    </row>
    <row r="3715" spans="12:14" x14ac:dyDescent="0.25">
      <c r="L3715" s="15">
        <f>SUM($N$22:N3715)</f>
        <v>3</v>
      </c>
      <c r="M3715" s="15" t="str">
        <f>IF('Base articles déposés'!$A3704='Récap par déposant'!$H$2,'Base articles déposés'!$B3704,"")</f>
        <v/>
      </c>
      <c r="N3715" s="15">
        <f t="shared" si="70"/>
        <v>0</v>
      </c>
    </row>
    <row r="3716" spans="12:14" x14ac:dyDescent="0.25">
      <c r="L3716" s="15">
        <f>SUM($N$22:N3716)</f>
        <v>3</v>
      </c>
      <c r="M3716" s="15" t="str">
        <f>IF('Base articles déposés'!$A3705='Récap par déposant'!$H$2,'Base articles déposés'!$B3705,"")</f>
        <v/>
      </c>
      <c r="N3716" s="15">
        <f t="shared" si="70"/>
        <v>0</v>
      </c>
    </row>
    <row r="3717" spans="12:14" x14ac:dyDescent="0.25">
      <c r="L3717" s="15">
        <f>SUM($N$22:N3717)</f>
        <v>3</v>
      </c>
      <c r="M3717" s="15" t="str">
        <f>IF('Base articles déposés'!$A3706='Récap par déposant'!$H$2,'Base articles déposés'!$B3706,"")</f>
        <v/>
      </c>
      <c r="N3717" s="15">
        <f t="shared" si="70"/>
        <v>0</v>
      </c>
    </row>
    <row r="3718" spans="12:14" x14ac:dyDescent="0.25">
      <c r="L3718" s="15">
        <f>SUM($N$22:N3718)</f>
        <v>3</v>
      </c>
      <c r="M3718" s="15" t="str">
        <f>IF('Base articles déposés'!$A3707='Récap par déposant'!$H$2,'Base articles déposés'!$B3707,"")</f>
        <v/>
      </c>
      <c r="N3718" s="15">
        <f t="shared" si="70"/>
        <v>0</v>
      </c>
    </row>
    <row r="3719" spans="12:14" x14ac:dyDescent="0.25">
      <c r="L3719" s="15">
        <f>SUM($N$22:N3719)</f>
        <v>3</v>
      </c>
      <c r="M3719" s="15" t="str">
        <f>IF('Base articles déposés'!$A3708='Récap par déposant'!$H$2,'Base articles déposés'!$B3708,"")</f>
        <v/>
      </c>
      <c r="N3719" s="15">
        <f t="shared" si="70"/>
        <v>0</v>
      </c>
    </row>
    <row r="3720" spans="12:14" x14ac:dyDescent="0.25">
      <c r="L3720" s="15">
        <f>SUM($N$22:N3720)</f>
        <v>3</v>
      </c>
      <c r="M3720" s="15" t="str">
        <f>IF('Base articles déposés'!$A3709='Récap par déposant'!$H$2,'Base articles déposés'!$B3709,"")</f>
        <v/>
      </c>
      <c r="N3720" s="15">
        <f t="shared" si="70"/>
        <v>0</v>
      </c>
    </row>
    <row r="3721" spans="12:14" x14ac:dyDescent="0.25">
      <c r="L3721" s="15">
        <f>SUM($N$22:N3721)</f>
        <v>3</v>
      </c>
      <c r="M3721" s="15" t="str">
        <f>IF('Base articles déposés'!$A3710='Récap par déposant'!$H$2,'Base articles déposés'!$B3710,"")</f>
        <v/>
      </c>
      <c r="N3721" s="15">
        <f t="shared" si="70"/>
        <v>0</v>
      </c>
    </row>
    <row r="3722" spans="12:14" x14ac:dyDescent="0.25">
      <c r="L3722" s="15">
        <f>SUM($N$22:N3722)</f>
        <v>3</v>
      </c>
      <c r="M3722" s="15" t="str">
        <f>IF('Base articles déposés'!$A3711='Récap par déposant'!$H$2,'Base articles déposés'!$B3711,"")</f>
        <v/>
      </c>
      <c r="N3722" s="15">
        <f t="shared" si="70"/>
        <v>0</v>
      </c>
    </row>
    <row r="3723" spans="12:14" x14ac:dyDescent="0.25">
      <c r="L3723" s="15">
        <f>SUM($N$22:N3723)</f>
        <v>3</v>
      </c>
      <c r="M3723" s="15" t="str">
        <f>IF('Base articles déposés'!$A3712='Récap par déposant'!$H$2,'Base articles déposés'!$B3712,"")</f>
        <v/>
      </c>
      <c r="N3723" s="15">
        <f t="shared" si="70"/>
        <v>0</v>
      </c>
    </row>
    <row r="3724" spans="12:14" x14ac:dyDescent="0.25">
      <c r="L3724" s="15">
        <f>SUM($N$22:N3724)</f>
        <v>3</v>
      </c>
      <c r="M3724" s="15" t="str">
        <f>IF('Base articles déposés'!$A3713='Récap par déposant'!$H$2,'Base articles déposés'!$B3713,"")</f>
        <v/>
      </c>
      <c r="N3724" s="15">
        <f t="shared" si="70"/>
        <v>0</v>
      </c>
    </row>
    <row r="3725" spans="12:14" x14ac:dyDescent="0.25">
      <c r="L3725" s="15">
        <f>SUM($N$22:N3725)</f>
        <v>3</v>
      </c>
      <c r="M3725" s="15" t="str">
        <f>IF('Base articles déposés'!$A3714='Récap par déposant'!$H$2,'Base articles déposés'!$B3714,"")</f>
        <v/>
      </c>
      <c r="N3725" s="15">
        <f t="shared" si="70"/>
        <v>0</v>
      </c>
    </row>
    <row r="3726" spans="12:14" x14ac:dyDescent="0.25">
      <c r="L3726" s="15">
        <f>SUM($N$22:N3726)</f>
        <v>3</v>
      </c>
      <c r="M3726" s="15" t="str">
        <f>IF('Base articles déposés'!$A3715='Récap par déposant'!$H$2,'Base articles déposés'!$B3715,"")</f>
        <v/>
      </c>
      <c r="N3726" s="15">
        <f t="shared" si="70"/>
        <v>0</v>
      </c>
    </row>
    <row r="3727" spans="12:14" x14ac:dyDescent="0.25">
      <c r="L3727" s="15">
        <f>SUM($N$22:N3727)</f>
        <v>3</v>
      </c>
      <c r="M3727" s="15" t="str">
        <f>IF('Base articles déposés'!$A3716='Récap par déposant'!$H$2,'Base articles déposés'!$B3716,"")</f>
        <v/>
      </c>
      <c r="N3727" s="15">
        <f t="shared" si="70"/>
        <v>0</v>
      </c>
    </row>
    <row r="3728" spans="12:14" x14ac:dyDescent="0.25">
      <c r="L3728" s="15">
        <f>SUM($N$22:N3728)</f>
        <v>3</v>
      </c>
      <c r="M3728" s="15" t="str">
        <f>IF('Base articles déposés'!$A3717='Récap par déposant'!$H$2,'Base articles déposés'!$B3717,"")</f>
        <v/>
      </c>
      <c r="N3728" s="15">
        <f t="shared" si="70"/>
        <v>0</v>
      </c>
    </row>
    <row r="3729" spans="12:14" x14ac:dyDescent="0.25">
      <c r="L3729" s="15">
        <f>SUM($N$22:N3729)</f>
        <v>3</v>
      </c>
      <c r="M3729" s="15" t="str">
        <f>IF('Base articles déposés'!$A3718='Récap par déposant'!$H$2,'Base articles déposés'!$B3718,"")</f>
        <v/>
      </c>
      <c r="N3729" s="15">
        <f t="shared" si="70"/>
        <v>0</v>
      </c>
    </row>
    <row r="3730" spans="12:14" x14ac:dyDescent="0.25">
      <c r="L3730" s="15">
        <f>SUM($N$22:N3730)</f>
        <v>3</v>
      </c>
      <c r="M3730" s="15" t="str">
        <f>IF('Base articles déposés'!$A3719='Récap par déposant'!$H$2,'Base articles déposés'!$B3719,"")</f>
        <v/>
      </c>
      <c r="N3730" s="15">
        <f t="shared" si="70"/>
        <v>0</v>
      </c>
    </row>
    <row r="3731" spans="12:14" x14ac:dyDescent="0.25">
      <c r="L3731" s="15">
        <f>SUM($N$22:N3731)</f>
        <v>3</v>
      </c>
      <c r="M3731" s="15" t="str">
        <f>IF('Base articles déposés'!$A3720='Récap par déposant'!$H$2,'Base articles déposés'!$B3720,"")</f>
        <v/>
      </c>
      <c r="N3731" s="15">
        <f t="shared" ref="N3731:N3794" si="71">IF(M3731="",0,1)</f>
        <v>0</v>
      </c>
    </row>
    <row r="3732" spans="12:14" x14ac:dyDescent="0.25">
      <c r="L3732" s="15">
        <f>SUM($N$22:N3732)</f>
        <v>3</v>
      </c>
      <c r="M3732" s="15" t="str">
        <f>IF('Base articles déposés'!$A3721='Récap par déposant'!$H$2,'Base articles déposés'!$B3721,"")</f>
        <v/>
      </c>
      <c r="N3732" s="15">
        <f t="shared" si="71"/>
        <v>0</v>
      </c>
    </row>
    <row r="3733" spans="12:14" x14ac:dyDescent="0.25">
      <c r="L3733" s="15">
        <f>SUM($N$22:N3733)</f>
        <v>3</v>
      </c>
      <c r="M3733" s="15" t="str">
        <f>IF('Base articles déposés'!$A3722='Récap par déposant'!$H$2,'Base articles déposés'!$B3722,"")</f>
        <v/>
      </c>
      <c r="N3733" s="15">
        <f t="shared" si="71"/>
        <v>0</v>
      </c>
    </row>
    <row r="3734" spans="12:14" x14ac:dyDescent="0.25">
      <c r="L3734" s="15">
        <f>SUM($N$22:N3734)</f>
        <v>3</v>
      </c>
      <c r="M3734" s="15" t="str">
        <f>IF('Base articles déposés'!$A3723='Récap par déposant'!$H$2,'Base articles déposés'!$B3723,"")</f>
        <v/>
      </c>
      <c r="N3734" s="15">
        <f t="shared" si="71"/>
        <v>0</v>
      </c>
    </row>
    <row r="3735" spans="12:14" x14ac:dyDescent="0.25">
      <c r="L3735" s="15">
        <f>SUM($N$22:N3735)</f>
        <v>3</v>
      </c>
      <c r="M3735" s="15" t="str">
        <f>IF('Base articles déposés'!$A3724='Récap par déposant'!$H$2,'Base articles déposés'!$B3724,"")</f>
        <v/>
      </c>
      <c r="N3735" s="15">
        <f t="shared" si="71"/>
        <v>0</v>
      </c>
    </row>
    <row r="3736" spans="12:14" x14ac:dyDescent="0.25">
      <c r="L3736" s="15">
        <f>SUM($N$22:N3736)</f>
        <v>3</v>
      </c>
      <c r="M3736" s="15" t="str">
        <f>IF('Base articles déposés'!$A3725='Récap par déposant'!$H$2,'Base articles déposés'!$B3725,"")</f>
        <v/>
      </c>
      <c r="N3736" s="15">
        <f t="shared" si="71"/>
        <v>0</v>
      </c>
    </row>
    <row r="3737" spans="12:14" x14ac:dyDescent="0.25">
      <c r="L3737" s="15">
        <f>SUM($N$22:N3737)</f>
        <v>3</v>
      </c>
      <c r="M3737" s="15" t="str">
        <f>IF('Base articles déposés'!$A3726='Récap par déposant'!$H$2,'Base articles déposés'!$B3726,"")</f>
        <v/>
      </c>
      <c r="N3737" s="15">
        <f t="shared" si="71"/>
        <v>0</v>
      </c>
    </row>
    <row r="3738" spans="12:14" x14ac:dyDescent="0.25">
      <c r="L3738" s="15">
        <f>SUM($N$22:N3738)</f>
        <v>3</v>
      </c>
      <c r="M3738" s="15" t="str">
        <f>IF('Base articles déposés'!$A3727='Récap par déposant'!$H$2,'Base articles déposés'!$B3727,"")</f>
        <v/>
      </c>
      <c r="N3738" s="15">
        <f t="shared" si="71"/>
        <v>0</v>
      </c>
    </row>
    <row r="3739" spans="12:14" x14ac:dyDescent="0.25">
      <c r="L3739" s="15">
        <f>SUM($N$22:N3739)</f>
        <v>3</v>
      </c>
      <c r="M3739" s="15" t="str">
        <f>IF('Base articles déposés'!$A3728='Récap par déposant'!$H$2,'Base articles déposés'!$B3728,"")</f>
        <v/>
      </c>
      <c r="N3739" s="15">
        <f t="shared" si="71"/>
        <v>0</v>
      </c>
    </row>
    <row r="3740" spans="12:14" x14ac:dyDescent="0.25">
      <c r="L3740" s="15">
        <f>SUM($N$22:N3740)</f>
        <v>3</v>
      </c>
      <c r="M3740" s="15" t="str">
        <f>IF('Base articles déposés'!$A3729='Récap par déposant'!$H$2,'Base articles déposés'!$B3729,"")</f>
        <v/>
      </c>
      <c r="N3740" s="15">
        <f t="shared" si="71"/>
        <v>0</v>
      </c>
    </row>
    <row r="3741" spans="12:14" x14ac:dyDescent="0.25">
      <c r="L3741" s="15">
        <f>SUM($N$22:N3741)</f>
        <v>3</v>
      </c>
      <c r="M3741" s="15" t="str">
        <f>IF('Base articles déposés'!$A3730='Récap par déposant'!$H$2,'Base articles déposés'!$B3730,"")</f>
        <v/>
      </c>
      <c r="N3741" s="15">
        <f t="shared" si="71"/>
        <v>0</v>
      </c>
    </row>
    <row r="3742" spans="12:14" x14ac:dyDescent="0.25">
      <c r="L3742" s="15">
        <f>SUM($N$22:N3742)</f>
        <v>3</v>
      </c>
      <c r="M3742" s="15" t="str">
        <f>IF('Base articles déposés'!$A3731='Récap par déposant'!$H$2,'Base articles déposés'!$B3731,"")</f>
        <v/>
      </c>
      <c r="N3742" s="15">
        <f t="shared" si="71"/>
        <v>0</v>
      </c>
    </row>
    <row r="3743" spans="12:14" x14ac:dyDescent="0.25">
      <c r="L3743" s="15">
        <f>SUM($N$22:N3743)</f>
        <v>3</v>
      </c>
      <c r="M3743" s="15" t="str">
        <f>IF('Base articles déposés'!$A3732='Récap par déposant'!$H$2,'Base articles déposés'!$B3732,"")</f>
        <v/>
      </c>
      <c r="N3743" s="15">
        <f t="shared" si="71"/>
        <v>0</v>
      </c>
    </row>
    <row r="3744" spans="12:14" x14ac:dyDescent="0.25">
      <c r="L3744" s="15">
        <f>SUM($N$22:N3744)</f>
        <v>3</v>
      </c>
      <c r="M3744" s="15" t="str">
        <f>IF('Base articles déposés'!$A3733='Récap par déposant'!$H$2,'Base articles déposés'!$B3733,"")</f>
        <v/>
      </c>
      <c r="N3744" s="15">
        <f t="shared" si="71"/>
        <v>0</v>
      </c>
    </row>
    <row r="3745" spans="12:14" x14ac:dyDescent="0.25">
      <c r="L3745" s="15">
        <f>SUM($N$22:N3745)</f>
        <v>3</v>
      </c>
      <c r="M3745" s="15" t="str">
        <f>IF('Base articles déposés'!$A3734='Récap par déposant'!$H$2,'Base articles déposés'!$B3734,"")</f>
        <v/>
      </c>
      <c r="N3745" s="15">
        <f t="shared" si="71"/>
        <v>0</v>
      </c>
    </row>
    <row r="3746" spans="12:14" x14ac:dyDescent="0.25">
      <c r="L3746" s="15">
        <f>SUM($N$22:N3746)</f>
        <v>3</v>
      </c>
      <c r="M3746" s="15" t="str">
        <f>IF('Base articles déposés'!$A3735='Récap par déposant'!$H$2,'Base articles déposés'!$B3735,"")</f>
        <v/>
      </c>
      <c r="N3746" s="15">
        <f t="shared" si="71"/>
        <v>0</v>
      </c>
    </row>
    <row r="3747" spans="12:14" x14ac:dyDescent="0.25">
      <c r="L3747" s="15">
        <f>SUM($N$22:N3747)</f>
        <v>3</v>
      </c>
      <c r="M3747" s="15" t="str">
        <f>IF('Base articles déposés'!$A3736='Récap par déposant'!$H$2,'Base articles déposés'!$B3736,"")</f>
        <v/>
      </c>
      <c r="N3747" s="15">
        <f t="shared" si="71"/>
        <v>0</v>
      </c>
    </row>
    <row r="3748" spans="12:14" x14ac:dyDescent="0.25">
      <c r="L3748" s="15">
        <f>SUM($N$22:N3748)</f>
        <v>3</v>
      </c>
      <c r="M3748" s="15" t="str">
        <f>IF('Base articles déposés'!$A3737='Récap par déposant'!$H$2,'Base articles déposés'!$B3737,"")</f>
        <v/>
      </c>
      <c r="N3748" s="15">
        <f t="shared" si="71"/>
        <v>0</v>
      </c>
    </row>
    <row r="3749" spans="12:14" x14ac:dyDescent="0.25">
      <c r="L3749" s="15">
        <f>SUM($N$22:N3749)</f>
        <v>3</v>
      </c>
      <c r="M3749" s="15" t="str">
        <f>IF('Base articles déposés'!$A3738='Récap par déposant'!$H$2,'Base articles déposés'!$B3738,"")</f>
        <v/>
      </c>
      <c r="N3749" s="15">
        <f t="shared" si="71"/>
        <v>0</v>
      </c>
    </row>
    <row r="3750" spans="12:14" x14ac:dyDescent="0.25">
      <c r="L3750" s="15">
        <f>SUM($N$22:N3750)</f>
        <v>3</v>
      </c>
      <c r="M3750" s="15" t="str">
        <f>IF('Base articles déposés'!$A3739='Récap par déposant'!$H$2,'Base articles déposés'!$B3739,"")</f>
        <v/>
      </c>
      <c r="N3750" s="15">
        <f t="shared" si="71"/>
        <v>0</v>
      </c>
    </row>
    <row r="3751" spans="12:14" x14ac:dyDescent="0.25">
      <c r="L3751" s="15">
        <f>SUM($N$22:N3751)</f>
        <v>3</v>
      </c>
      <c r="M3751" s="15" t="str">
        <f>IF('Base articles déposés'!$A3740='Récap par déposant'!$H$2,'Base articles déposés'!$B3740,"")</f>
        <v/>
      </c>
      <c r="N3751" s="15">
        <f t="shared" si="71"/>
        <v>0</v>
      </c>
    </row>
    <row r="3752" spans="12:14" x14ac:dyDescent="0.25">
      <c r="L3752" s="15">
        <f>SUM($N$22:N3752)</f>
        <v>3</v>
      </c>
      <c r="M3752" s="15" t="str">
        <f>IF('Base articles déposés'!$A3741='Récap par déposant'!$H$2,'Base articles déposés'!$B3741,"")</f>
        <v/>
      </c>
      <c r="N3752" s="15">
        <f t="shared" si="71"/>
        <v>0</v>
      </c>
    </row>
    <row r="3753" spans="12:14" x14ac:dyDescent="0.25">
      <c r="L3753" s="15">
        <f>SUM($N$22:N3753)</f>
        <v>3</v>
      </c>
      <c r="M3753" s="15" t="str">
        <f>IF('Base articles déposés'!$A3742='Récap par déposant'!$H$2,'Base articles déposés'!$B3742,"")</f>
        <v/>
      </c>
      <c r="N3753" s="15">
        <f t="shared" si="71"/>
        <v>0</v>
      </c>
    </row>
    <row r="3754" spans="12:14" x14ac:dyDescent="0.25">
      <c r="L3754" s="15">
        <f>SUM($N$22:N3754)</f>
        <v>3</v>
      </c>
      <c r="M3754" s="15" t="str">
        <f>IF('Base articles déposés'!$A3743='Récap par déposant'!$H$2,'Base articles déposés'!$B3743,"")</f>
        <v/>
      </c>
      <c r="N3754" s="15">
        <f t="shared" si="71"/>
        <v>0</v>
      </c>
    </row>
    <row r="3755" spans="12:14" x14ac:dyDescent="0.25">
      <c r="L3755" s="15">
        <f>SUM($N$22:N3755)</f>
        <v>3</v>
      </c>
      <c r="M3755" s="15" t="str">
        <f>IF('Base articles déposés'!$A3744='Récap par déposant'!$H$2,'Base articles déposés'!$B3744,"")</f>
        <v/>
      </c>
      <c r="N3755" s="15">
        <f t="shared" si="71"/>
        <v>0</v>
      </c>
    </row>
    <row r="3756" spans="12:14" x14ac:dyDescent="0.25">
      <c r="L3756" s="15">
        <f>SUM($N$22:N3756)</f>
        <v>3</v>
      </c>
      <c r="M3756" s="15" t="str">
        <f>IF('Base articles déposés'!$A3745='Récap par déposant'!$H$2,'Base articles déposés'!$B3745,"")</f>
        <v/>
      </c>
      <c r="N3756" s="15">
        <f t="shared" si="71"/>
        <v>0</v>
      </c>
    </row>
    <row r="3757" spans="12:14" x14ac:dyDescent="0.25">
      <c r="L3757" s="15">
        <f>SUM($N$22:N3757)</f>
        <v>3</v>
      </c>
      <c r="M3757" s="15" t="str">
        <f>IF('Base articles déposés'!$A3746='Récap par déposant'!$H$2,'Base articles déposés'!$B3746,"")</f>
        <v/>
      </c>
      <c r="N3757" s="15">
        <f t="shared" si="71"/>
        <v>0</v>
      </c>
    </row>
    <row r="3758" spans="12:14" x14ac:dyDescent="0.25">
      <c r="L3758" s="15">
        <f>SUM($N$22:N3758)</f>
        <v>3</v>
      </c>
      <c r="M3758" s="15" t="str">
        <f>IF('Base articles déposés'!$A3747='Récap par déposant'!$H$2,'Base articles déposés'!$B3747,"")</f>
        <v/>
      </c>
      <c r="N3758" s="15">
        <f t="shared" si="71"/>
        <v>0</v>
      </c>
    </row>
    <row r="3759" spans="12:14" x14ac:dyDescent="0.25">
      <c r="L3759" s="15">
        <f>SUM($N$22:N3759)</f>
        <v>3</v>
      </c>
      <c r="M3759" s="15" t="str">
        <f>IF('Base articles déposés'!$A3748='Récap par déposant'!$H$2,'Base articles déposés'!$B3748,"")</f>
        <v/>
      </c>
      <c r="N3759" s="15">
        <f t="shared" si="71"/>
        <v>0</v>
      </c>
    </row>
    <row r="3760" spans="12:14" x14ac:dyDescent="0.25">
      <c r="L3760" s="15">
        <f>SUM($N$22:N3760)</f>
        <v>3</v>
      </c>
      <c r="M3760" s="15" t="str">
        <f>IF('Base articles déposés'!$A3749='Récap par déposant'!$H$2,'Base articles déposés'!$B3749,"")</f>
        <v/>
      </c>
      <c r="N3760" s="15">
        <f t="shared" si="71"/>
        <v>0</v>
      </c>
    </row>
    <row r="3761" spans="12:14" x14ac:dyDescent="0.25">
      <c r="L3761" s="15">
        <f>SUM($N$22:N3761)</f>
        <v>3</v>
      </c>
      <c r="M3761" s="15" t="str">
        <f>IF('Base articles déposés'!$A3750='Récap par déposant'!$H$2,'Base articles déposés'!$B3750,"")</f>
        <v/>
      </c>
      <c r="N3761" s="15">
        <f t="shared" si="71"/>
        <v>0</v>
      </c>
    </row>
    <row r="3762" spans="12:14" x14ac:dyDescent="0.25">
      <c r="L3762" s="15">
        <f>SUM($N$22:N3762)</f>
        <v>3</v>
      </c>
      <c r="M3762" s="15" t="str">
        <f>IF('Base articles déposés'!$A3751='Récap par déposant'!$H$2,'Base articles déposés'!$B3751,"")</f>
        <v/>
      </c>
      <c r="N3762" s="15">
        <f t="shared" si="71"/>
        <v>0</v>
      </c>
    </row>
    <row r="3763" spans="12:14" x14ac:dyDescent="0.25">
      <c r="L3763" s="15">
        <f>SUM($N$22:N3763)</f>
        <v>3</v>
      </c>
      <c r="M3763" s="15" t="str">
        <f>IF('Base articles déposés'!$A3752='Récap par déposant'!$H$2,'Base articles déposés'!$B3752,"")</f>
        <v/>
      </c>
      <c r="N3763" s="15">
        <f t="shared" si="71"/>
        <v>0</v>
      </c>
    </row>
    <row r="3764" spans="12:14" x14ac:dyDescent="0.25">
      <c r="L3764" s="15">
        <f>SUM($N$22:N3764)</f>
        <v>3</v>
      </c>
      <c r="M3764" s="15" t="str">
        <f>IF('Base articles déposés'!$A3753='Récap par déposant'!$H$2,'Base articles déposés'!$B3753,"")</f>
        <v/>
      </c>
      <c r="N3764" s="15">
        <f t="shared" si="71"/>
        <v>0</v>
      </c>
    </row>
    <row r="3765" spans="12:14" x14ac:dyDescent="0.25">
      <c r="L3765" s="15">
        <f>SUM($N$22:N3765)</f>
        <v>3</v>
      </c>
      <c r="M3765" s="15" t="str">
        <f>IF('Base articles déposés'!$A3754='Récap par déposant'!$H$2,'Base articles déposés'!$B3754,"")</f>
        <v/>
      </c>
      <c r="N3765" s="15">
        <f t="shared" si="71"/>
        <v>0</v>
      </c>
    </row>
    <row r="3766" spans="12:14" x14ac:dyDescent="0.25">
      <c r="L3766" s="15">
        <f>SUM($N$22:N3766)</f>
        <v>3</v>
      </c>
      <c r="M3766" s="15" t="str">
        <f>IF('Base articles déposés'!$A3755='Récap par déposant'!$H$2,'Base articles déposés'!$B3755,"")</f>
        <v/>
      </c>
      <c r="N3766" s="15">
        <f t="shared" si="71"/>
        <v>0</v>
      </c>
    </row>
    <row r="3767" spans="12:14" x14ac:dyDescent="0.25">
      <c r="L3767" s="15">
        <f>SUM($N$22:N3767)</f>
        <v>3</v>
      </c>
      <c r="M3767" s="15" t="str">
        <f>IF('Base articles déposés'!$A3756='Récap par déposant'!$H$2,'Base articles déposés'!$B3756,"")</f>
        <v/>
      </c>
      <c r="N3767" s="15">
        <f t="shared" si="71"/>
        <v>0</v>
      </c>
    </row>
    <row r="3768" spans="12:14" x14ac:dyDescent="0.25">
      <c r="L3768" s="15">
        <f>SUM($N$22:N3768)</f>
        <v>3</v>
      </c>
      <c r="M3768" s="15" t="str">
        <f>IF('Base articles déposés'!$A3757='Récap par déposant'!$H$2,'Base articles déposés'!$B3757,"")</f>
        <v/>
      </c>
      <c r="N3768" s="15">
        <f t="shared" si="71"/>
        <v>0</v>
      </c>
    </row>
    <row r="3769" spans="12:14" x14ac:dyDescent="0.25">
      <c r="L3769" s="15">
        <f>SUM($N$22:N3769)</f>
        <v>3</v>
      </c>
      <c r="M3769" s="15" t="str">
        <f>IF('Base articles déposés'!$A3758='Récap par déposant'!$H$2,'Base articles déposés'!$B3758,"")</f>
        <v/>
      </c>
      <c r="N3769" s="15">
        <f t="shared" si="71"/>
        <v>0</v>
      </c>
    </row>
    <row r="3770" spans="12:14" x14ac:dyDescent="0.25">
      <c r="L3770" s="15">
        <f>SUM($N$22:N3770)</f>
        <v>3</v>
      </c>
      <c r="M3770" s="15" t="str">
        <f>IF('Base articles déposés'!$A3759='Récap par déposant'!$H$2,'Base articles déposés'!$B3759,"")</f>
        <v/>
      </c>
      <c r="N3770" s="15">
        <f t="shared" si="71"/>
        <v>0</v>
      </c>
    </row>
    <row r="3771" spans="12:14" x14ac:dyDescent="0.25">
      <c r="L3771" s="15">
        <f>SUM($N$22:N3771)</f>
        <v>3</v>
      </c>
      <c r="M3771" s="15" t="str">
        <f>IF('Base articles déposés'!$A3760='Récap par déposant'!$H$2,'Base articles déposés'!$B3760,"")</f>
        <v/>
      </c>
      <c r="N3771" s="15">
        <f t="shared" si="71"/>
        <v>0</v>
      </c>
    </row>
    <row r="3772" spans="12:14" x14ac:dyDescent="0.25">
      <c r="L3772" s="15">
        <f>SUM($N$22:N3772)</f>
        <v>3</v>
      </c>
      <c r="M3772" s="15" t="str">
        <f>IF('Base articles déposés'!$A3761='Récap par déposant'!$H$2,'Base articles déposés'!$B3761,"")</f>
        <v/>
      </c>
      <c r="N3772" s="15">
        <f t="shared" si="71"/>
        <v>0</v>
      </c>
    </row>
    <row r="3773" spans="12:14" x14ac:dyDescent="0.25">
      <c r="L3773" s="15">
        <f>SUM($N$22:N3773)</f>
        <v>3</v>
      </c>
      <c r="M3773" s="15" t="str">
        <f>IF('Base articles déposés'!$A3762='Récap par déposant'!$H$2,'Base articles déposés'!$B3762,"")</f>
        <v/>
      </c>
      <c r="N3773" s="15">
        <f t="shared" si="71"/>
        <v>0</v>
      </c>
    </row>
    <row r="3774" spans="12:14" x14ac:dyDescent="0.25">
      <c r="L3774" s="15">
        <f>SUM($N$22:N3774)</f>
        <v>3</v>
      </c>
      <c r="M3774" s="15" t="str">
        <f>IF('Base articles déposés'!$A3763='Récap par déposant'!$H$2,'Base articles déposés'!$B3763,"")</f>
        <v/>
      </c>
      <c r="N3774" s="15">
        <f t="shared" si="71"/>
        <v>0</v>
      </c>
    </row>
    <row r="3775" spans="12:14" x14ac:dyDescent="0.25">
      <c r="L3775" s="15">
        <f>SUM($N$22:N3775)</f>
        <v>3</v>
      </c>
      <c r="M3775" s="15" t="str">
        <f>IF('Base articles déposés'!$A3764='Récap par déposant'!$H$2,'Base articles déposés'!$B3764,"")</f>
        <v/>
      </c>
      <c r="N3775" s="15">
        <f t="shared" si="71"/>
        <v>0</v>
      </c>
    </row>
    <row r="3776" spans="12:14" x14ac:dyDescent="0.25">
      <c r="L3776" s="15">
        <f>SUM($N$22:N3776)</f>
        <v>3</v>
      </c>
      <c r="M3776" s="15" t="str">
        <f>IF('Base articles déposés'!$A3765='Récap par déposant'!$H$2,'Base articles déposés'!$B3765,"")</f>
        <v/>
      </c>
      <c r="N3776" s="15">
        <f t="shared" si="71"/>
        <v>0</v>
      </c>
    </row>
    <row r="3777" spans="12:14" x14ac:dyDescent="0.25">
      <c r="L3777" s="15">
        <f>SUM($N$22:N3777)</f>
        <v>3</v>
      </c>
      <c r="M3777" s="15" t="str">
        <f>IF('Base articles déposés'!$A3766='Récap par déposant'!$H$2,'Base articles déposés'!$B3766,"")</f>
        <v/>
      </c>
      <c r="N3777" s="15">
        <f t="shared" si="71"/>
        <v>0</v>
      </c>
    </row>
    <row r="3778" spans="12:14" x14ac:dyDescent="0.25">
      <c r="L3778" s="15">
        <f>SUM($N$22:N3778)</f>
        <v>3</v>
      </c>
      <c r="M3778" s="15" t="str">
        <f>IF('Base articles déposés'!$A3767='Récap par déposant'!$H$2,'Base articles déposés'!$B3767,"")</f>
        <v/>
      </c>
      <c r="N3778" s="15">
        <f t="shared" si="71"/>
        <v>0</v>
      </c>
    </row>
    <row r="3779" spans="12:14" x14ac:dyDescent="0.25">
      <c r="L3779" s="15">
        <f>SUM($N$22:N3779)</f>
        <v>3</v>
      </c>
      <c r="M3779" s="15" t="str">
        <f>IF('Base articles déposés'!$A3768='Récap par déposant'!$H$2,'Base articles déposés'!$B3768,"")</f>
        <v/>
      </c>
      <c r="N3779" s="15">
        <f t="shared" si="71"/>
        <v>0</v>
      </c>
    </row>
    <row r="3780" spans="12:14" x14ac:dyDescent="0.25">
      <c r="L3780" s="15">
        <f>SUM($N$22:N3780)</f>
        <v>3</v>
      </c>
      <c r="M3780" s="15" t="str">
        <f>IF('Base articles déposés'!$A3769='Récap par déposant'!$H$2,'Base articles déposés'!$B3769,"")</f>
        <v/>
      </c>
      <c r="N3780" s="15">
        <f t="shared" si="71"/>
        <v>0</v>
      </c>
    </row>
    <row r="3781" spans="12:14" x14ac:dyDescent="0.25">
      <c r="L3781" s="15">
        <f>SUM($N$22:N3781)</f>
        <v>3</v>
      </c>
      <c r="M3781" s="15" t="str">
        <f>IF('Base articles déposés'!$A3770='Récap par déposant'!$H$2,'Base articles déposés'!$B3770,"")</f>
        <v/>
      </c>
      <c r="N3781" s="15">
        <f t="shared" si="71"/>
        <v>0</v>
      </c>
    </row>
    <row r="3782" spans="12:14" x14ac:dyDescent="0.25">
      <c r="L3782" s="15">
        <f>SUM($N$22:N3782)</f>
        <v>3</v>
      </c>
      <c r="M3782" s="15" t="str">
        <f>IF('Base articles déposés'!$A3771='Récap par déposant'!$H$2,'Base articles déposés'!$B3771,"")</f>
        <v/>
      </c>
      <c r="N3782" s="15">
        <f t="shared" si="71"/>
        <v>0</v>
      </c>
    </row>
    <row r="3783" spans="12:14" x14ac:dyDescent="0.25">
      <c r="L3783" s="15">
        <f>SUM($N$22:N3783)</f>
        <v>3</v>
      </c>
      <c r="M3783" s="15" t="str">
        <f>IF('Base articles déposés'!$A3772='Récap par déposant'!$H$2,'Base articles déposés'!$B3772,"")</f>
        <v/>
      </c>
      <c r="N3783" s="15">
        <f t="shared" si="71"/>
        <v>0</v>
      </c>
    </row>
    <row r="3784" spans="12:14" x14ac:dyDescent="0.25">
      <c r="L3784" s="15">
        <f>SUM($N$22:N3784)</f>
        <v>3</v>
      </c>
      <c r="M3784" s="15" t="str">
        <f>IF('Base articles déposés'!$A3773='Récap par déposant'!$H$2,'Base articles déposés'!$B3773,"")</f>
        <v/>
      </c>
      <c r="N3784" s="15">
        <f t="shared" si="71"/>
        <v>0</v>
      </c>
    </row>
    <row r="3785" spans="12:14" x14ac:dyDescent="0.25">
      <c r="L3785" s="15">
        <f>SUM($N$22:N3785)</f>
        <v>3</v>
      </c>
      <c r="M3785" s="15" t="str">
        <f>IF('Base articles déposés'!$A3774='Récap par déposant'!$H$2,'Base articles déposés'!$B3774,"")</f>
        <v/>
      </c>
      <c r="N3785" s="15">
        <f t="shared" si="71"/>
        <v>0</v>
      </c>
    </row>
    <row r="3786" spans="12:14" x14ac:dyDescent="0.25">
      <c r="L3786" s="15">
        <f>SUM($N$22:N3786)</f>
        <v>3</v>
      </c>
      <c r="M3786" s="15" t="str">
        <f>IF('Base articles déposés'!$A3775='Récap par déposant'!$H$2,'Base articles déposés'!$B3775,"")</f>
        <v/>
      </c>
      <c r="N3786" s="15">
        <f t="shared" si="71"/>
        <v>0</v>
      </c>
    </row>
    <row r="3787" spans="12:14" x14ac:dyDescent="0.25">
      <c r="L3787" s="15">
        <f>SUM($N$22:N3787)</f>
        <v>3</v>
      </c>
      <c r="M3787" s="15" t="str">
        <f>IF('Base articles déposés'!$A3776='Récap par déposant'!$H$2,'Base articles déposés'!$B3776,"")</f>
        <v/>
      </c>
      <c r="N3787" s="15">
        <f t="shared" si="71"/>
        <v>0</v>
      </c>
    </row>
    <row r="3788" spans="12:14" x14ac:dyDescent="0.25">
      <c r="L3788" s="15">
        <f>SUM($N$22:N3788)</f>
        <v>3</v>
      </c>
      <c r="M3788" s="15" t="str">
        <f>IF('Base articles déposés'!$A3777='Récap par déposant'!$H$2,'Base articles déposés'!$B3777,"")</f>
        <v/>
      </c>
      <c r="N3788" s="15">
        <f t="shared" si="71"/>
        <v>0</v>
      </c>
    </row>
    <row r="3789" spans="12:14" x14ac:dyDescent="0.25">
      <c r="L3789" s="15">
        <f>SUM($N$22:N3789)</f>
        <v>3</v>
      </c>
      <c r="M3789" s="15" t="str">
        <f>IF('Base articles déposés'!$A3778='Récap par déposant'!$H$2,'Base articles déposés'!$B3778,"")</f>
        <v/>
      </c>
      <c r="N3789" s="15">
        <f t="shared" si="71"/>
        <v>0</v>
      </c>
    </row>
    <row r="3790" spans="12:14" x14ac:dyDescent="0.25">
      <c r="L3790" s="15">
        <f>SUM($N$22:N3790)</f>
        <v>3</v>
      </c>
      <c r="M3790" s="15" t="str">
        <f>IF('Base articles déposés'!$A3779='Récap par déposant'!$H$2,'Base articles déposés'!$B3779,"")</f>
        <v/>
      </c>
      <c r="N3790" s="15">
        <f t="shared" si="71"/>
        <v>0</v>
      </c>
    </row>
    <row r="3791" spans="12:14" x14ac:dyDescent="0.25">
      <c r="L3791" s="15">
        <f>SUM($N$22:N3791)</f>
        <v>3</v>
      </c>
      <c r="M3791" s="15" t="str">
        <f>IF('Base articles déposés'!$A3780='Récap par déposant'!$H$2,'Base articles déposés'!$B3780,"")</f>
        <v/>
      </c>
      <c r="N3791" s="15">
        <f t="shared" si="71"/>
        <v>0</v>
      </c>
    </row>
    <row r="3792" spans="12:14" x14ac:dyDescent="0.25">
      <c r="L3792" s="15">
        <f>SUM($N$22:N3792)</f>
        <v>3</v>
      </c>
      <c r="M3792" s="15" t="str">
        <f>IF('Base articles déposés'!$A3781='Récap par déposant'!$H$2,'Base articles déposés'!$B3781,"")</f>
        <v/>
      </c>
      <c r="N3792" s="15">
        <f t="shared" si="71"/>
        <v>0</v>
      </c>
    </row>
    <row r="3793" spans="12:14" x14ac:dyDescent="0.25">
      <c r="L3793" s="15">
        <f>SUM($N$22:N3793)</f>
        <v>3</v>
      </c>
      <c r="M3793" s="15" t="str">
        <f>IF('Base articles déposés'!$A3782='Récap par déposant'!$H$2,'Base articles déposés'!$B3782,"")</f>
        <v/>
      </c>
      <c r="N3793" s="15">
        <f t="shared" si="71"/>
        <v>0</v>
      </c>
    </row>
    <row r="3794" spans="12:14" x14ac:dyDescent="0.25">
      <c r="L3794" s="15">
        <f>SUM($N$22:N3794)</f>
        <v>3</v>
      </c>
      <c r="M3794" s="15" t="str">
        <f>IF('Base articles déposés'!$A3783='Récap par déposant'!$H$2,'Base articles déposés'!$B3783,"")</f>
        <v/>
      </c>
      <c r="N3794" s="15">
        <f t="shared" si="71"/>
        <v>0</v>
      </c>
    </row>
    <row r="3795" spans="12:14" x14ac:dyDescent="0.25">
      <c r="L3795" s="15">
        <f>SUM($N$22:N3795)</f>
        <v>3</v>
      </c>
      <c r="M3795" s="15" t="str">
        <f>IF('Base articles déposés'!$A3784='Récap par déposant'!$H$2,'Base articles déposés'!$B3784,"")</f>
        <v/>
      </c>
      <c r="N3795" s="15">
        <f t="shared" ref="N3795:N3858" si="72">IF(M3795="",0,1)</f>
        <v>0</v>
      </c>
    </row>
    <row r="3796" spans="12:14" x14ac:dyDescent="0.25">
      <c r="L3796" s="15">
        <f>SUM($N$22:N3796)</f>
        <v>3</v>
      </c>
      <c r="M3796" s="15" t="str">
        <f>IF('Base articles déposés'!$A3785='Récap par déposant'!$H$2,'Base articles déposés'!$B3785,"")</f>
        <v/>
      </c>
      <c r="N3796" s="15">
        <f t="shared" si="72"/>
        <v>0</v>
      </c>
    </row>
    <row r="3797" spans="12:14" x14ac:dyDescent="0.25">
      <c r="L3797" s="15">
        <f>SUM($N$22:N3797)</f>
        <v>3</v>
      </c>
      <c r="M3797" s="15" t="str">
        <f>IF('Base articles déposés'!$A3786='Récap par déposant'!$H$2,'Base articles déposés'!$B3786,"")</f>
        <v/>
      </c>
      <c r="N3797" s="15">
        <f t="shared" si="72"/>
        <v>0</v>
      </c>
    </row>
    <row r="3798" spans="12:14" x14ac:dyDescent="0.25">
      <c r="L3798" s="15">
        <f>SUM($N$22:N3798)</f>
        <v>3</v>
      </c>
      <c r="M3798" s="15" t="str">
        <f>IF('Base articles déposés'!$A3787='Récap par déposant'!$H$2,'Base articles déposés'!$B3787,"")</f>
        <v/>
      </c>
      <c r="N3798" s="15">
        <f t="shared" si="72"/>
        <v>0</v>
      </c>
    </row>
    <row r="3799" spans="12:14" x14ac:dyDescent="0.25">
      <c r="L3799" s="15">
        <f>SUM($N$22:N3799)</f>
        <v>3</v>
      </c>
      <c r="M3799" s="15" t="str">
        <f>IF('Base articles déposés'!$A3788='Récap par déposant'!$H$2,'Base articles déposés'!$B3788,"")</f>
        <v/>
      </c>
      <c r="N3799" s="15">
        <f t="shared" si="72"/>
        <v>0</v>
      </c>
    </row>
    <row r="3800" spans="12:14" x14ac:dyDescent="0.25">
      <c r="L3800" s="15">
        <f>SUM($N$22:N3800)</f>
        <v>3</v>
      </c>
      <c r="M3800" s="15" t="str">
        <f>IF('Base articles déposés'!$A3789='Récap par déposant'!$H$2,'Base articles déposés'!$B3789,"")</f>
        <v/>
      </c>
      <c r="N3800" s="15">
        <f t="shared" si="72"/>
        <v>0</v>
      </c>
    </row>
    <row r="3801" spans="12:14" x14ac:dyDescent="0.25">
      <c r="L3801" s="15">
        <f>SUM($N$22:N3801)</f>
        <v>3</v>
      </c>
      <c r="M3801" s="15" t="str">
        <f>IF('Base articles déposés'!$A3790='Récap par déposant'!$H$2,'Base articles déposés'!$B3790,"")</f>
        <v/>
      </c>
      <c r="N3801" s="15">
        <f t="shared" si="72"/>
        <v>0</v>
      </c>
    </row>
    <row r="3802" spans="12:14" x14ac:dyDescent="0.25">
      <c r="L3802" s="15">
        <f>SUM($N$22:N3802)</f>
        <v>3</v>
      </c>
      <c r="M3802" s="15" t="str">
        <f>IF('Base articles déposés'!$A3791='Récap par déposant'!$H$2,'Base articles déposés'!$B3791,"")</f>
        <v/>
      </c>
      <c r="N3802" s="15">
        <f t="shared" si="72"/>
        <v>0</v>
      </c>
    </row>
    <row r="3803" spans="12:14" x14ac:dyDescent="0.25">
      <c r="L3803" s="15">
        <f>SUM($N$22:N3803)</f>
        <v>3</v>
      </c>
      <c r="M3803" s="15" t="str">
        <f>IF('Base articles déposés'!$A3792='Récap par déposant'!$H$2,'Base articles déposés'!$B3792,"")</f>
        <v/>
      </c>
      <c r="N3803" s="15">
        <f t="shared" si="72"/>
        <v>0</v>
      </c>
    </row>
    <row r="3804" spans="12:14" x14ac:dyDescent="0.25">
      <c r="L3804" s="15">
        <f>SUM($N$22:N3804)</f>
        <v>3</v>
      </c>
      <c r="M3804" s="15" t="str">
        <f>IF('Base articles déposés'!$A3793='Récap par déposant'!$H$2,'Base articles déposés'!$B3793,"")</f>
        <v/>
      </c>
      <c r="N3804" s="15">
        <f t="shared" si="72"/>
        <v>0</v>
      </c>
    </row>
    <row r="3805" spans="12:14" x14ac:dyDescent="0.25">
      <c r="L3805" s="15">
        <f>SUM($N$22:N3805)</f>
        <v>3</v>
      </c>
      <c r="M3805" s="15" t="str">
        <f>IF('Base articles déposés'!$A3794='Récap par déposant'!$H$2,'Base articles déposés'!$B3794,"")</f>
        <v/>
      </c>
      <c r="N3805" s="15">
        <f t="shared" si="72"/>
        <v>0</v>
      </c>
    </row>
    <row r="3806" spans="12:14" x14ac:dyDescent="0.25">
      <c r="L3806" s="15">
        <f>SUM($N$22:N3806)</f>
        <v>3</v>
      </c>
      <c r="M3806" s="15" t="str">
        <f>IF('Base articles déposés'!$A3795='Récap par déposant'!$H$2,'Base articles déposés'!$B3795,"")</f>
        <v/>
      </c>
      <c r="N3806" s="15">
        <f t="shared" si="72"/>
        <v>0</v>
      </c>
    </row>
    <row r="3807" spans="12:14" x14ac:dyDescent="0.25">
      <c r="L3807" s="15">
        <f>SUM($N$22:N3807)</f>
        <v>3</v>
      </c>
      <c r="M3807" s="15" t="str">
        <f>IF('Base articles déposés'!$A3796='Récap par déposant'!$H$2,'Base articles déposés'!$B3796,"")</f>
        <v/>
      </c>
      <c r="N3807" s="15">
        <f t="shared" si="72"/>
        <v>0</v>
      </c>
    </row>
    <row r="3808" spans="12:14" x14ac:dyDescent="0.25">
      <c r="L3808" s="15">
        <f>SUM($N$22:N3808)</f>
        <v>3</v>
      </c>
      <c r="M3808" s="15" t="str">
        <f>IF('Base articles déposés'!$A3797='Récap par déposant'!$H$2,'Base articles déposés'!$B3797,"")</f>
        <v/>
      </c>
      <c r="N3808" s="15">
        <f t="shared" si="72"/>
        <v>0</v>
      </c>
    </row>
    <row r="3809" spans="12:14" x14ac:dyDescent="0.25">
      <c r="L3809" s="15">
        <f>SUM($N$22:N3809)</f>
        <v>3</v>
      </c>
      <c r="M3809" s="15" t="str">
        <f>IF('Base articles déposés'!$A3798='Récap par déposant'!$H$2,'Base articles déposés'!$B3798,"")</f>
        <v/>
      </c>
      <c r="N3809" s="15">
        <f t="shared" si="72"/>
        <v>0</v>
      </c>
    </row>
    <row r="3810" spans="12:14" x14ac:dyDescent="0.25">
      <c r="L3810" s="15">
        <f>SUM($N$22:N3810)</f>
        <v>3</v>
      </c>
      <c r="M3810" s="15" t="str">
        <f>IF('Base articles déposés'!$A3799='Récap par déposant'!$H$2,'Base articles déposés'!$B3799,"")</f>
        <v/>
      </c>
      <c r="N3810" s="15">
        <f t="shared" si="72"/>
        <v>0</v>
      </c>
    </row>
    <row r="3811" spans="12:14" x14ac:dyDescent="0.25">
      <c r="L3811" s="15">
        <f>SUM($N$22:N3811)</f>
        <v>3</v>
      </c>
      <c r="M3811" s="15" t="str">
        <f>IF('Base articles déposés'!$A3800='Récap par déposant'!$H$2,'Base articles déposés'!$B3800,"")</f>
        <v/>
      </c>
      <c r="N3811" s="15">
        <f t="shared" si="72"/>
        <v>0</v>
      </c>
    </row>
    <row r="3812" spans="12:14" x14ac:dyDescent="0.25">
      <c r="L3812" s="15">
        <f>SUM($N$22:N3812)</f>
        <v>3</v>
      </c>
      <c r="M3812" s="15" t="str">
        <f>IF('Base articles déposés'!$A3801='Récap par déposant'!$H$2,'Base articles déposés'!$B3801,"")</f>
        <v/>
      </c>
      <c r="N3812" s="15">
        <f t="shared" si="72"/>
        <v>0</v>
      </c>
    </row>
    <row r="3813" spans="12:14" x14ac:dyDescent="0.25">
      <c r="L3813" s="15">
        <f>SUM($N$22:N3813)</f>
        <v>3</v>
      </c>
      <c r="M3813" s="15" t="str">
        <f>IF('Base articles déposés'!$A3802='Récap par déposant'!$H$2,'Base articles déposés'!$B3802,"")</f>
        <v/>
      </c>
      <c r="N3813" s="15">
        <f t="shared" si="72"/>
        <v>0</v>
      </c>
    </row>
    <row r="3814" spans="12:14" x14ac:dyDescent="0.25">
      <c r="L3814" s="15">
        <f>SUM($N$22:N3814)</f>
        <v>3</v>
      </c>
      <c r="M3814" s="15" t="str">
        <f>IF('Base articles déposés'!$A3803='Récap par déposant'!$H$2,'Base articles déposés'!$B3803,"")</f>
        <v/>
      </c>
      <c r="N3814" s="15">
        <f t="shared" si="72"/>
        <v>0</v>
      </c>
    </row>
    <row r="3815" spans="12:14" x14ac:dyDescent="0.25">
      <c r="L3815" s="15">
        <f>SUM($N$22:N3815)</f>
        <v>3</v>
      </c>
      <c r="M3815" s="15" t="str">
        <f>IF('Base articles déposés'!$A3804='Récap par déposant'!$H$2,'Base articles déposés'!$B3804,"")</f>
        <v/>
      </c>
      <c r="N3815" s="15">
        <f t="shared" si="72"/>
        <v>0</v>
      </c>
    </row>
    <row r="3816" spans="12:14" x14ac:dyDescent="0.25">
      <c r="L3816" s="15">
        <f>SUM($N$22:N3816)</f>
        <v>3</v>
      </c>
      <c r="M3816" s="15" t="str">
        <f>IF('Base articles déposés'!$A3805='Récap par déposant'!$H$2,'Base articles déposés'!$B3805,"")</f>
        <v/>
      </c>
      <c r="N3816" s="15">
        <f t="shared" si="72"/>
        <v>0</v>
      </c>
    </row>
    <row r="3817" spans="12:14" x14ac:dyDescent="0.25">
      <c r="L3817" s="15">
        <f>SUM($N$22:N3817)</f>
        <v>3</v>
      </c>
      <c r="M3817" s="15" t="str">
        <f>IF('Base articles déposés'!$A3806='Récap par déposant'!$H$2,'Base articles déposés'!$B3806,"")</f>
        <v/>
      </c>
      <c r="N3817" s="15">
        <f t="shared" si="72"/>
        <v>0</v>
      </c>
    </row>
    <row r="3818" spans="12:14" x14ac:dyDescent="0.25">
      <c r="L3818" s="15">
        <f>SUM($N$22:N3818)</f>
        <v>3</v>
      </c>
      <c r="M3818" s="15" t="str">
        <f>IF('Base articles déposés'!$A3807='Récap par déposant'!$H$2,'Base articles déposés'!$B3807,"")</f>
        <v/>
      </c>
      <c r="N3818" s="15">
        <f t="shared" si="72"/>
        <v>0</v>
      </c>
    </row>
    <row r="3819" spans="12:14" x14ac:dyDescent="0.25">
      <c r="L3819" s="15">
        <f>SUM($N$22:N3819)</f>
        <v>3</v>
      </c>
      <c r="M3819" s="15" t="str">
        <f>IF('Base articles déposés'!$A3808='Récap par déposant'!$H$2,'Base articles déposés'!$B3808,"")</f>
        <v/>
      </c>
      <c r="N3819" s="15">
        <f t="shared" si="72"/>
        <v>0</v>
      </c>
    </row>
    <row r="3820" spans="12:14" x14ac:dyDescent="0.25">
      <c r="L3820" s="15">
        <f>SUM($N$22:N3820)</f>
        <v>3</v>
      </c>
      <c r="M3820" s="15" t="str">
        <f>IF('Base articles déposés'!$A3809='Récap par déposant'!$H$2,'Base articles déposés'!$B3809,"")</f>
        <v/>
      </c>
      <c r="N3820" s="15">
        <f t="shared" si="72"/>
        <v>0</v>
      </c>
    </row>
    <row r="3821" spans="12:14" x14ac:dyDescent="0.25">
      <c r="L3821" s="15">
        <f>SUM($N$22:N3821)</f>
        <v>3</v>
      </c>
      <c r="M3821" s="15" t="str">
        <f>IF('Base articles déposés'!$A3810='Récap par déposant'!$H$2,'Base articles déposés'!$B3810,"")</f>
        <v/>
      </c>
      <c r="N3821" s="15">
        <f t="shared" si="72"/>
        <v>0</v>
      </c>
    </row>
    <row r="3822" spans="12:14" x14ac:dyDescent="0.25">
      <c r="L3822" s="15">
        <f>SUM($N$22:N3822)</f>
        <v>3</v>
      </c>
      <c r="M3822" s="15" t="str">
        <f>IF('Base articles déposés'!$A3811='Récap par déposant'!$H$2,'Base articles déposés'!$B3811,"")</f>
        <v/>
      </c>
      <c r="N3822" s="15">
        <f t="shared" si="72"/>
        <v>0</v>
      </c>
    </row>
    <row r="3823" spans="12:14" x14ac:dyDescent="0.25">
      <c r="L3823" s="15">
        <f>SUM($N$22:N3823)</f>
        <v>3</v>
      </c>
      <c r="M3823" s="15" t="str">
        <f>IF('Base articles déposés'!$A3812='Récap par déposant'!$H$2,'Base articles déposés'!$B3812,"")</f>
        <v/>
      </c>
      <c r="N3823" s="15">
        <f t="shared" si="72"/>
        <v>0</v>
      </c>
    </row>
    <row r="3824" spans="12:14" x14ac:dyDescent="0.25">
      <c r="L3824" s="15">
        <f>SUM($N$22:N3824)</f>
        <v>3</v>
      </c>
      <c r="M3824" s="15" t="str">
        <f>IF('Base articles déposés'!$A3813='Récap par déposant'!$H$2,'Base articles déposés'!$B3813,"")</f>
        <v/>
      </c>
      <c r="N3824" s="15">
        <f t="shared" si="72"/>
        <v>0</v>
      </c>
    </row>
    <row r="3825" spans="12:14" x14ac:dyDescent="0.25">
      <c r="L3825" s="15">
        <f>SUM($N$22:N3825)</f>
        <v>3</v>
      </c>
      <c r="M3825" s="15" t="str">
        <f>IF('Base articles déposés'!$A3814='Récap par déposant'!$H$2,'Base articles déposés'!$B3814,"")</f>
        <v/>
      </c>
      <c r="N3825" s="15">
        <f t="shared" si="72"/>
        <v>0</v>
      </c>
    </row>
    <row r="3826" spans="12:14" x14ac:dyDescent="0.25">
      <c r="L3826" s="15">
        <f>SUM($N$22:N3826)</f>
        <v>3</v>
      </c>
      <c r="M3826" s="15" t="str">
        <f>IF('Base articles déposés'!$A3815='Récap par déposant'!$H$2,'Base articles déposés'!$B3815,"")</f>
        <v/>
      </c>
      <c r="N3826" s="15">
        <f t="shared" si="72"/>
        <v>0</v>
      </c>
    </row>
    <row r="3827" spans="12:14" x14ac:dyDescent="0.25">
      <c r="L3827" s="15">
        <f>SUM($N$22:N3827)</f>
        <v>3</v>
      </c>
      <c r="M3827" s="15" t="str">
        <f>IF('Base articles déposés'!$A3816='Récap par déposant'!$H$2,'Base articles déposés'!$B3816,"")</f>
        <v/>
      </c>
      <c r="N3827" s="15">
        <f t="shared" si="72"/>
        <v>0</v>
      </c>
    </row>
    <row r="3828" spans="12:14" x14ac:dyDescent="0.25">
      <c r="L3828" s="15">
        <f>SUM($N$22:N3828)</f>
        <v>3</v>
      </c>
      <c r="M3828" s="15" t="str">
        <f>IF('Base articles déposés'!$A3817='Récap par déposant'!$H$2,'Base articles déposés'!$B3817,"")</f>
        <v/>
      </c>
      <c r="N3828" s="15">
        <f t="shared" si="72"/>
        <v>0</v>
      </c>
    </row>
    <row r="3829" spans="12:14" x14ac:dyDescent="0.25">
      <c r="L3829" s="15">
        <f>SUM($N$22:N3829)</f>
        <v>3</v>
      </c>
      <c r="M3829" s="15" t="str">
        <f>IF('Base articles déposés'!$A3818='Récap par déposant'!$H$2,'Base articles déposés'!$B3818,"")</f>
        <v/>
      </c>
      <c r="N3829" s="15">
        <f t="shared" si="72"/>
        <v>0</v>
      </c>
    </row>
    <row r="3830" spans="12:14" x14ac:dyDescent="0.25">
      <c r="L3830" s="15">
        <f>SUM($N$22:N3830)</f>
        <v>3</v>
      </c>
      <c r="M3830" s="15" t="str">
        <f>IF('Base articles déposés'!$A3819='Récap par déposant'!$H$2,'Base articles déposés'!$B3819,"")</f>
        <v/>
      </c>
      <c r="N3830" s="15">
        <f t="shared" si="72"/>
        <v>0</v>
      </c>
    </row>
    <row r="3831" spans="12:14" x14ac:dyDescent="0.25">
      <c r="L3831" s="15">
        <f>SUM($N$22:N3831)</f>
        <v>3</v>
      </c>
      <c r="M3831" s="15" t="str">
        <f>IF('Base articles déposés'!$A3820='Récap par déposant'!$H$2,'Base articles déposés'!$B3820,"")</f>
        <v/>
      </c>
      <c r="N3831" s="15">
        <f t="shared" si="72"/>
        <v>0</v>
      </c>
    </row>
    <row r="3832" spans="12:14" x14ac:dyDescent="0.25">
      <c r="L3832" s="15">
        <f>SUM($N$22:N3832)</f>
        <v>3</v>
      </c>
      <c r="M3832" s="15" t="str">
        <f>IF('Base articles déposés'!$A3821='Récap par déposant'!$H$2,'Base articles déposés'!$B3821,"")</f>
        <v/>
      </c>
      <c r="N3832" s="15">
        <f t="shared" si="72"/>
        <v>0</v>
      </c>
    </row>
    <row r="3833" spans="12:14" x14ac:dyDescent="0.25">
      <c r="L3833" s="15">
        <f>SUM($N$22:N3833)</f>
        <v>3</v>
      </c>
      <c r="M3833" s="15" t="str">
        <f>IF('Base articles déposés'!$A3822='Récap par déposant'!$H$2,'Base articles déposés'!$B3822,"")</f>
        <v/>
      </c>
      <c r="N3833" s="15">
        <f t="shared" si="72"/>
        <v>0</v>
      </c>
    </row>
    <row r="3834" spans="12:14" x14ac:dyDescent="0.25">
      <c r="L3834" s="15">
        <f>SUM($N$22:N3834)</f>
        <v>3</v>
      </c>
      <c r="M3834" s="15" t="str">
        <f>IF('Base articles déposés'!$A3823='Récap par déposant'!$H$2,'Base articles déposés'!$B3823,"")</f>
        <v/>
      </c>
      <c r="N3834" s="15">
        <f t="shared" si="72"/>
        <v>0</v>
      </c>
    </row>
    <row r="3835" spans="12:14" x14ac:dyDescent="0.25">
      <c r="L3835" s="15">
        <f>SUM($N$22:N3835)</f>
        <v>3</v>
      </c>
      <c r="M3835" s="15" t="str">
        <f>IF('Base articles déposés'!$A3824='Récap par déposant'!$H$2,'Base articles déposés'!$B3824,"")</f>
        <v/>
      </c>
      <c r="N3835" s="15">
        <f t="shared" si="72"/>
        <v>0</v>
      </c>
    </row>
    <row r="3836" spans="12:14" x14ac:dyDescent="0.25">
      <c r="L3836" s="15">
        <f>SUM($N$22:N3836)</f>
        <v>3</v>
      </c>
      <c r="M3836" s="15" t="str">
        <f>IF('Base articles déposés'!$A3825='Récap par déposant'!$H$2,'Base articles déposés'!$B3825,"")</f>
        <v/>
      </c>
      <c r="N3836" s="15">
        <f t="shared" si="72"/>
        <v>0</v>
      </c>
    </row>
    <row r="3837" spans="12:14" x14ac:dyDescent="0.25">
      <c r="L3837" s="15">
        <f>SUM($N$22:N3837)</f>
        <v>3</v>
      </c>
      <c r="M3837" s="15" t="str">
        <f>IF('Base articles déposés'!$A3826='Récap par déposant'!$H$2,'Base articles déposés'!$B3826,"")</f>
        <v/>
      </c>
      <c r="N3837" s="15">
        <f t="shared" si="72"/>
        <v>0</v>
      </c>
    </row>
    <row r="3838" spans="12:14" x14ac:dyDescent="0.25">
      <c r="L3838" s="15">
        <f>SUM($N$22:N3838)</f>
        <v>3</v>
      </c>
      <c r="M3838" s="15" t="str">
        <f>IF('Base articles déposés'!$A3827='Récap par déposant'!$H$2,'Base articles déposés'!$B3827,"")</f>
        <v/>
      </c>
      <c r="N3838" s="15">
        <f t="shared" si="72"/>
        <v>0</v>
      </c>
    </row>
    <row r="3839" spans="12:14" x14ac:dyDescent="0.25">
      <c r="L3839" s="15">
        <f>SUM($N$22:N3839)</f>
        <v>3</v>
      </c>
      <c r="M3839" s="15" t="str">
        <f>IF('Base articles déposés'!$A3828='Récap par déposant'!$H$2,'Base articles déposés'!$B3828,"")</f>
        <v/>
      </c>
      <c r="N3839" s="15">
        <f t="shared" si="72"/>
        <v>0</v>
      </c>
    </row>
    <row r="3840" spans="12:14" x14ac:dyDescent="0.25">
      <c r="L3840" s="15">
        <f>SUM($N$22:N3840)</f>
        <v>3</v>
      </c>
      <c r="M3840" s="15" t="str">
        <f>IF('Base articles déposés'!$A3829='Récap par déposant'!$H$2,'Base articles déposés'!$B3829,"")</f>
        <v/>
      </c>
      <c r="N3840" s="15">
        <f t="shared" si="72"/>
        <v>0</v>
      </c>
    </row>
    <row r="3841" spans="12:14" x14ac:dyDescent="0.25">
      <c r="L3841" s="15">
        <f>SUM($N$22:N3841)</f>
        <v>3</v>
      </c>
      <c r="M3841" s="15" t="str">
        <f>IF('Base articles déposés'!$A3830='Récap par déposant'!$H$2,'Base articles déposés'!$B3830,"")</f>
        <v/>
      </c>
      <c r="N3841" s="15">
        <f t="shared" si="72"/>
        <v>0</v>
      </c>
    </row>
    <row r="3842" spans="12:14" x14ac:dyDescent="0.25">
      <c r="L3842" s="15">
        <f>SUM($N$22:N3842)</f>
        <v>3</v>
      </c>
      <c r="M3842" s="15" t="str">
        <f>IF('Base articles déposés'!$A3831='Récap par déposant'!$H$2,'Base articles déposés'!$B3831,"")</f>
        <v/>
      </c>
      <c r="N3842" s="15">
        <f t="shared" si="72"/>
        <v>0</v>
      </c>
    </row>
    <row r="3843" spans="12:14" x14ac:dyDescent="0.25">
      <c r="L3843" s="15">
        <f>SUM($N$22:N3843)</f>
        <v>3</v>
      </c>
      <c r="M3843" s="15" t="str">
        <f>IF('Base articles déposés'!$A3832='Récap par déposant'!$H$2,'Base articles déposés'!$B3832,"")</f>
        <v/>
      </c>
      <c r="N3843" s="15">
        <f t="shared" si="72"/>
        <v>0</v>
      </c>
    </row>
    <row r="3844" spans="12:14" x14ac:dyDescent="0.25">
      <c r="L3844" s="15">
        <f>SUM($N$22:N3844)</f>
        <v>3</v>
      </c>
      <c r="M3844" s="15" t="str">
        <f>IF('Base articles déposés'!$A3833='Récap par déposant'!$H$2,'Base articles déposés'!$B3833,"")</f>
        <v/>
      </c>
      <c r="N3844" s="15">
        <f t="shared" si="72"/>
        <v>0</v>
      </c>
    </row>
    <row r="3845" spans="12:14" x14ac:dyDescent="0.25">
      <c r="L3845" s="15">
        <f>SUM($N$22:N3845)</f>
        <v>3</v>
      </c>
      <c r="M3845" s="15" t="str">
        <f>IF('Base articles déposés'!$A3834='Récap par déposant'!$H$2,'Base articles déposés'!$B3834,"")</f>
        <v/>
      </c>
      <c r="N3845" s="15">
        <f t="shared" si="72"/>
        <v>0</v>
      </c>
    </row>
    <row r="3846" spans="12:14" x14ac:dyDescent="0.25">
      <c r="L3846" s="15">
        <f>SUM($N$22:N3846)</f>
        <v>3</v>
      </c>
      <c r="M3846" s="15" t="str">
        <f>IF('Base articles déposés'!$A3835='Récap par déposant'!$H$2,'Base articles déposés'!$B3835,"")</f>
        <v/>
      </c>
      <c r="N3846" s="15">
        <f t="shared" si="72"/>
        <v>0</v>
      </c>
    </row>
    <row r="3847" spans="12:14" x14ac:dyDescent="0.25">
      <c r="L3847" s="15">
        <f>SUM($N$22:N3847)</f>
        <v>3</v>
      </c>
      <c r="M3847" s="15" t="str">
        <f>IF('Base articles déposés'!$A3836='Récap par déposant'!$H$2,'Base articles déposés'!$B3836,"")</f>
        <v/>
      </c>
      <c r="N3847" s="15">
        <f t="shared" si="72"/>
        <v>0</v>
      </c>
    </row>
    <row r="3848" spans="12:14" x14ac:dyDescent="0.25">
      <c r="L3848" s="15">
        <f>SUM($N$22:N3848)</f>
        <v>3</v>
      </c>
      <c r="M3848" s="15" t="str">
        <f>IF('Base articles déposés'!$A3837='Récap par déposant'!$H$2,'Base articles déposés'!$B3837,"")</f>
        <v/>
      </c>
      <c r="N3848" s="15">
        <f t="shared" si="72"/>
        <v>0</v>
      </c>
    </row>
    <row r="3849" spans="12:14" x14ac:dyDescent="0.25">
      <c r="L3849" s="15">
        <f>SUM($N$22:N3849)</f>
        <v>3</v>
      </c>
      <c r="M3849" s="15" t="str">
        <f>IF('Base articles déposés'!$A3838='Récap par déposant'!$H$2,'Base articles déposés'!$B3838,"")</f>
        <v/>
      </c>
      <c r="N3849" s="15">
        <f t="shared" si="72"/>
        <v>0</v>
      </c>
    </row>
    <row r="3850" spans="12:14" x14ac:dyDescent="0.25">
      <c r="L3850" s="15">
        <f>SUM($N$22:N3850)</f>
        <v>3</v>
      </c>
      <c r="M3850" s="15" t="str">
        <f>IF('Base articles déposés'!$A3839='Récap par déposant'!$H$2,'Base articles déposés'!$B3839,"")</f>
        <v/>
      </c>
      <c r="N3850" s="15">
        <f t="shared" si="72"/>
        <v>0</v>
      </c>
    </row>
    <row r="3851" spans="12:14" x14ac:dyDescent="0.25">
      <c r="L3851" s="15">
        <f>SUM($N$22:N3851)</f>
        <v>3</v>
      </c>
      <c r="M3851" s="15" t="str">
        <f>IF('Base articles déposés'!$A3840='Récap par déposant'!$H$2,'Base articles déposés'!$B3840,"")</f>
        <v/>
      </c>
      <c r="N3851" s="15">
        <f t="shared" si="72"/>
        <v>0</v>
      </c>
    </row>
    <row r="3852" spans="12:14" x14ac:dyDescent="0.25">
      <c r="L3852" s="15">
        <f>SUM($N$22:N3852)</f>
        <v>3</v>
      </c>
      <c r="M3852" s="15" t="str">
        <f>IF('Base articles déposés'!$A3841='Récap par déposant'!$H$2,'Base articles déposés'!$B3841,"")</f>
        <v/>
      </c>
      <c r="N3852" s="15">
        <f t="shared" si="72"/>
        <v>0</v>
      </c>
    </row>
    <row r="3853" spans="12:14" x14ac:dyDescent="0.25">
      <c r="L3853" s="15">
        <f>SUM($N$22:N3853)</f>
        <v>3</v>
      </c>
      <c r="M3853" s="15" t="str">
        <f>IF('Base articles déposés'!$A3842='Récap par déposant'!$H$2,'Base articles déposés'!$B3842,"")</f>
        <v/>
      </c>
      <c r="N3853" s="15">
        <f t="shared" si="72"/>
        <v>0</v>
      </c>
    </row>
    <row r="3854" spans="12:14" x14ac:dyDescent="0.25">
      <c r="L3854" s="15">
        <f>SUM($N$22:N3854)</f>
        <v>3</v>
      </c>
      <c r="M3854" s="15" t="str">
        <f>IF('Base articles déposés'!$A3843='Récap par déposant'!$H$2,'Base articles déposés'!$B3843,"")</f>
        <v/>
      </c>
      <c r="N3854" s="15">
        <f t="shared" si="72"/>
        <v>0</v>
      </c>
    </row>
    <row r="3855" spans="12:14" x14ac:dyDescent="0.25">
      <c r="L3855" s="15">
        <f>SUM($N$22:N3855)</f>
        <v>3</v>
      </c>
      <c r="M3855" s="15" t="str">
        <f>IF('Base articles déposés'!$A3844='Récap par déposant'!$H$2,'Base articles déposés'!$B3844,"")</f>
        <v/>
      </c>
      <c r="N3855" s="15">
        <f t="shared" si="72"/>
        <v>0</v>
      </c>
    </row>
    <row r="3856" spans="12:14" x14ac:dyDescent="0.25">
      <c r="L3856" s="15">
        <f>SUM($N$22:N3856)</f>
        <v>3</v>
      </c>
      <c r="M3856" s="15" t="str">
        <f>IF('Base articles déposés'!$A3845='Récap par déposant'!$H$2,'Base articles déposés'!$B3845,"")</f>
        <v/>
      </c>
      <c r="N3856" s="15">
        <f t="shared" si="72"/>
        <v>0</v>
      </c>
    </row>
    <row r="3857" spans="12:14" x14ac:dyDescent="0.25">
      <c r="L3857" s="15">
        <f>SUM($N$22:N3857)</f>
        <v>3</v>
      </c>
      <c r="M3857" s="15" t="str">
        <f>IF('Base articles déposés'!$A3846='Récap par déposant'!$H$2,'Base articles déposés'!$B3846,"")</f>
        <v/>
      </c>
      <c r="N3857" s="15">
        <f t="shared" si="72"/>
        <v>0</v>
      </c>
    </row>
    <row r="3858" spans="12:14" x14ac:dyDescent="0.25">
      <c r="L3858" s="15">
        <f>SUM($N$22:N3858)</f>
        <v>3</v>
      </c>
      <c r="M3858" s="15" t="str">
        <f>IF('Base articles déposés'!$A3847='Récap par déposant'!$H$2,'Base articles déposés'!$B3847,"")</f>
        <v/>
      </c>
      <c r="N3858" s="15">
        <f t="shared" si="72"/>
        <v>0</v>
      </c>
    </row>
    <row r="3859" spans="12:14" x14ac:dyDescent="0.25">
      <c r="L3859" s="15">
        <f>SUM($N$22:N3859)</f>
        <v>3</v>
      </c>
      <c r="M3859" s="15" t="str">
        <f>IF('Base articles déposés'!$A3848='Récap par déposant'!$H$2,'Base articles déposés'!$B3848,"")</f>
        <v/>
      </c>
      <c r="N3859" s="15">
        <f t="shared" ref="N3859:N3922" si="73">IF(M3859="",0,1)</f>
        <v>0</v>
      </c>
    </row>
    <row r="3860" spans="12:14" x14ac:dyDescent="0.25">
      <c r="L3860" s="15">
        <f>SUM($N$22:N3860)</f>
        <v>3</v>
      </c>
      <c r="M3860" s="15" t="str">
        <f>IF('Base articles déposés'!$A3849='Récap par déposant'!$H$2,'Base articles déposés'!$B3849,"")</f>
        <v/>
      </c>
      <c r="N3860" s="15">
        <f t="shared" si="73"/>
        <v>0</v>
      </c>
    </row>
    <row r="3861" spans="12:14" x14ac:dyDescent="0.25">
      <c r="L3861" s="15">
        <f>SUM($N$22:N3861)</f>
        <v>3</v>
      </c>
      <c r="M3861" s="15" t="str">
        <f>IF('Base articles déposés'!$A3850='Récap par déposant'!$H$2,'Base articles déposés'!$B3850,"")</f>
        <v/>
      </c>
      <c r="N3861" s="15">
        <f t="shared" si="73"/>
        <v>0</v>
      </c>
    </row>
    <row r="3862" spans="12:14" x14ac:dyDescent="0.25">
      <c r="L3862" s="15">
        <f>SUM($N$22:N3862)</f>
        <v>3</v>
      </c>
      <c r="M3862" s="15" t="str">
        <f>IF('Base articles déposés'!$A3851='Récap par déposant'!$H$2,'Base articles déposés'!$B3851,"")</f>
        <v/>
      </c>
      <c r="N3862" s="15">
        <f t="shared" si="73"/>
        <v>0</v>
      </c>
    </row>
    <row r="3863" spans="12:14" x14ac:dyDescent="0.25">
      <c r="L3863" s="15">
        <f>SUM($N$22:N3863)</f>
        <v>3</v>
      </c>
      <c r="M3863" s="15" t="str">
        <f>IF('Base articles déposés'!$A3852='Récap par déposant'!$H$2,'Base articles déposés'!$B3852,"")</f>
        <v/>
      </c>
      <c r="N3863" s="15">
        <f t="shared" si="73"/>
        <v>0</v>
      </c>
    </row>
    <row r="3864" spans="12:14" x14ac:dyDescent="0.25">
      <c r="L3864" s="15">
        <f>SUM($N$22:N3864)</f>
        <v>3</v>
      </c>
      <c r="M3864" s="15" t="str">
        <f>IF('Base articles déposés'!$A3853='Récap par déposant'!$H$2,'Base articles déposés'!$B3853,"")</f>
        <v/>
      </c>
      <c r="N3864" s="15">
        <f t="shared" si="73"/>
        <v>0</v>
      </c>
    </row>
    <row r="3865" spans="12:14" x14ac:dyDescent="0.25">
      <c r="L3865" s="15">
        <f>SUM($N$22:N3865)</f>
        <v>3</v>
      </c>
      <c r="M3865" s="15" t="str">
        <f>IF('Base articles déposés'!$A3854='Récap par déposant'!$H$2,'Base articles déposés'!$B3854,"")</f>
        <v/>
      </c>
      <c r="N3865" s="15">
        <f t="shared" si="73"/>
        <v>0</v>
      </c>
    </row>
    <row r="3866" spans="12:14" x14ac:dyDescent="0.25">
      <c r="L3866" s="15">
        <f>SUM($N$22:N3866)</f>
        <v>3</v>
      </c>
      <c r="M3866" s="15" t="str">
        <f>IF('Base articles déposés'!$A3855='Récap par déposant'!$H$2,'Base articles déposés'!$B3855,"")</f>
        <v/>
      </c>
      <c r="N3866" s="15">
        <f t="shared" si="73"/>
        <v>0</v>
      </c>
    </row>
    <row r="3867" spans="12:14" x14ac:dyDescent="0.25">
      <c r="L3867" s="15">
        <f>SUM($N$22:N3867)</f>
        <v>3</v>
      </c>
      <c r="M3867" s="15" t="str">
        <f>IF('Base articles déposés'!$A3856='Récap par déposant'!$H$2,'Base articles déposés'!$B3856,"")</f>
        <v/>
      </c>
      <c r="N3867" s="15">
        <f t="shared" si="73"/>
        <v>0</v>
      </c>
    </row>
    <row r="3868" spans="12:14" x14ac:dyDescent="0.25">
      <c r="L3868" s="15">
        <f>SUM($N$22:N3868)</f>
        <v>3</v>
      </c>
      <c r="M3868" s="15" t="str">
        <f>IF('Base articles déposés'!$A3857='Récap par déposant'!$H$2,'Base articles déposés'!$B3857,"")</f>
        <v/>
      </c>
      <c r="N3868" s="15">
        <f t="shared" si="73"/>
        <v>0</v>
      </c>
    </row>
    <row r="3869" spans="12:14" x14ac:dyDescent="0.25">
      <c r="L3869" s="15">
        <f>SUM($N$22:N3869)</f>
        <v>3</v>
      </c>
      <c r="M3869" s="15" t="str">
        <f>IF('Base articles déposés'!$A3858='Récap par déposant'!$H$2,'Base articles déposés'!$B3858,"")</f>
        <v/>
      </c>
      <c r="N3869" s="15">
        <f t="shared" si="73"/>
        <v>0</v>
      </c>
    </row>
    <row r="3870" spans="12:14" x14ac:dyDescent="0.25">
      <c r="L3870" s="15">
        <f>SUM($N$22:N3870)</f>
        <v>3</v>
      </c>
      <c r="M3870" s="15" t="str">
        <f>IF('Base articles déposés'!$A3859='Récap par déposant'!$H$2,'Base articles déposés'!$B3859,"")</f>
        <v/>
      </c>
      <c r="N3870" s="15">
        <f t="shared" si="73"/>
        <v>0</v>
      </c>
    </row>
    <row r="3871" spans="12:14" x14ac:dyDescent="0.25">
      <c r="L3871" s="15">
        <f>SUM($N$22:N3871)</f>
        <v>3</v>
      </c>
      <c r="M3871" s="15" t="str">
        <f>IF('Base articles déposés'!$A3860='Récap par déposant'!$H$2,'Base articles déposés'!$B3860,"")</f>
        <v/>
      </c>
      <c r="N3871" s="15">
        <f t="shared" si="73"/>
        <v>0</v>
      </c>
    </row>
    <row r="3872" spans="12:14" x14ac:dyDescent="0.25">
      <c r="L3872" s="15">
        <f>SUM($N$22:N3872)</f>
        <v>3</v>
      </c>
      <c r="M3872" s="15" t="str">
        <f>IF('Base articles déposés'!$A3861='Récap par déposant'!$H$2,'Base articles déposés'!$B3861,"")</f>
        <v/>
      </c>
      <c r="N3872" s="15">
        <f t="shared" si="73"/>
        <v>0</v>
      </c>
    </row>
    <row r="3873" spans="12:14" x14ac:dyDescent="0.25">
      <c r="L3873" s="15">
        <f>SUM($N$22:N3873)</f>
        <v>3</v>
      </c>
      <c r="M3873" s="15" t="str">
        <f>IF('Base articles déposés'!$A3862='Récap par déposant'!$H$2,'Base articles déposés'!$B3862,"")</f>
        <v/>
      </c>
      <c r="N3873" s="15">
        <f t="shared" si="73"/>
        <v>0</v>
      </c>
    </row>
    <row r="3874" spans="12:14" x14ac:dyDescent="0.25">
      <c r="L3874" s="15">
        <f>SUM($N$22:N3874)</f>
        <v>3</v>
      </c>
      <c r="M3874" s="15" t="str">
        <f>IF('Base articles déposés'!$A3863='Récap par déposant'!$H$2,'Base articles déposés'!$B3863,"")</f>
        <v/>
      </c>
      <c r="N3874" s="15">
        <f t="shared" si="73"/>
        <v>0</v>
      </c>
    </row>
    <row r="3875" spans="12:14" x14ac:dyDescent="0.25">
      <c r="L3875" s="15">
        <f>SUM($N$22:N3875)</f>
        <v>3</v>
      </c>
      <c r="M3875" s="15" t="str">
        <f>IF('Base articles déposés'!$A3864='Récap par déposant'!$H$2,'Base articles déposés'!$B3864,"")</f>
        <v/>
      </c>
      <c r="N3875" s="15">
        <f t="shared" si="73"/>
        <v>0</v>
      </c>
    </row>
    <row r="3876" spans="12:14" x14ac:dyDescent="0.25">
      <c r="L3876" s="15">
        <f>SUM($N$22:N3876)</f>
        <v>3</v>
      </c>
      <c r="M3876" s="15" t="str">
        <f>IF('Base articles déposés'!$A3865='Récap par déposant'!$H$2,'Base articles déposés'!$B3865,"")</f>
        <v/>
      </c>
      <c r="N3876" s="15">
        <f t="shared" si="73"/>
        <v>0</v>
      </c>
    </row>
    <row r="3877" spans="12:14" x14ac:dyDescent="0.25">
      <c r="L3877" s="15">
        <f>SUM($N$22:N3877)</f>
        <v>3</v>
      </c>
      <c r="M3877" s="15" t="str">
        <f>IF('Base articles déposés'!$A3866='Récap par déposant'!$H$2,'Base articles déposés'!$B3866,"")</f>
        <v/>
      </c>
      <c r="N3877" s="15">
        <f t="shared" si="73"/>
        <v>0</v>
      </c>
    </row>
    <row r="3878" spans="12:14" x14ac:dyDescent="0.25">
      <c r="L3878" s="15">
        <f>SUM($N$22:N3878)</f>
        <v>3</v>
      </c>
      <c r="M3878" s="15" t="str">
        <f>IF('Base articles déposés'!$A3867='Récap par déposant'!$H$2,'Base articles déposés'!$B3867,"")</f>
        <v/>
      </c>
      <c r="N3878" s="15">
        <f t="shared" si="73"/>
        <v>0</v>
      </c>
    </row>
    <row r="3879" spans="12:14" x14ac:dyDescent="0.25">
      <c r="L3879" s="15">
        <f>SUM($N$22:N3879)</f>
        <v>3</v>
      </c>
      <c r="M3879" s="15" t="str">
        <f>IF('Base articles déposés'!$A3868='Récap par déposant'!$H$2,'Base articles déposés'!$B3868,"")</f>
        <v/>
      </c>
      <c r="N3879" s="15">
        <f t="shared" si="73"/>
        <v>0</v>
      </c>
    </row>
    <row r="3880" spans="12:14" x14ac:dyDescent="0.25">
      <c r="L3880" s="15">
        <f>SUM($N$22:N3880)</f>
        <v>3</v>
      </c>
      <c r="M3880" s="15" t="str">
        <f>IF('Base articles déposés'!$A3869='Récap par déposant'!$H$2,'Base articles déposés'!$B3869,"")</f>
        <v/>
      </c>
      <c r="N3880" s="15">
        <f t="shared" si="73"/>
        <v>0</v>
      </c>
    </row>
    <row r="3881" spans="12:14" x14ac:dyDescent="0.25">
      <c r="L3881" s="15">
        <f>SUM($N$22:N3881)</f>
        <v>3</v>
      </c>
      <c r="M3881" s="15" t="str">
        <f>IF('Base articles déposés'!$A3870='Récap par déposant'!$H$2,'Base articles déposés'!$B3870,"")</f>
        <v/>
      </c>
      <c r="N3881" s="15">
        <f t="shared" si="73"/>
        <v>0</v>
      </c>
    </row>
    <row r="3882" spans="12:14" x14ac:dyDescent="0.25">
      <c r="L3882" s="15">
        <f>SUM($N$22:N3882)</f>
        <v>3</v>
      </c>
      <c r="M3882" s="15" t="str">
        <f>IF('Base articles déposés'!$A3871='Récap par déposant'!$H$2,'Base articles déposés'!$B3871,"")</f>
        <v/>
      </c>
      <c r="N3882" s="15">
        <f t="shared" si="73"/>
        <v>0</v>
      </c>
    </row>
    <row r="3883" spans="12:14" x14ac:dyDescent="0.25">
      <c r="L3883" s="15">
        <f>SUM($N$22:N3883)</f>
        <v>3</v>
      </c>
      <c r="M3883" s="15" t="str">
        <f>IF('Base articles déposés'!$A3872='Récap par déposant'!$H$2,'Base articles déposés'!$B3872,"")</f>
        <v/>
      </c>
      <c r="N3883" s="15">
        <f t="shared" si="73"/>
        <v>0</v>
      </c>
    </row>
    <row r="3884" spans="12:14" x14ac:dyDescent="0.25">
      <c r="L3884" s="15">
        <f>SUM($N$22:N3884)</f>
        <v>3</v>
      </c>
      <c r="M3884" s="15" t="str">
        <f>IF('Base articles déposés'!$A3873='Récap par déposant'!$H$2,'Base articles déposés'!$B3873,"")</f>
        <v/>
      </c>
      <c r="N3884" s="15">
        <f t="shared" si="73"/>
        <v>0</v>
      </c>
    </row>
    <row r="3885" spans="12:14" x14ac:dyDescent="0.25">
      <c r="L3885" s="15">
        <f>SUM($N$22:N3885)</f>
        <v>3</v>
      </c>
      <c r="M3885" s="15" t="str">
        <f>IF('Base articles déposés'!$A3874='Récap par déposant'!$H$2,'Base articles déposés'!$B3874,"")</f>
        <v/>
      </c>
      <c r="N3885" s="15">
        <f t="shared" si="73"/>
        <v>0</v>
      </c>
    </row>
    <row r="3886" spans="12:14" x14ac:dyDescent="0.25">
      <c r="L3886" s="15">
        <f>SUM($N$22:N3886)</f>
        <v>3</v>
      </c>
      <c r="M3886" s="15" t="str">
        <f>IF('Base articles déposés'!$A3875='Récap par déposant'!$H$2,'Base articles déposés'!$B3875,"")</f>
        <v/>
      </c>
      <c r="N3886" s="15">
        <f t="shared" si="73"/>
        <v>0</v>
      </c>
    </row>
    <row r="3887" spans="12:14" x14ac:dyDescent="0.25">
      <c r="L3887" s="15">
        <f>SUM($N$22:N3887)</f>
        <v>3</v>
      </c>
      <c r="M3887" s="15" t="str">
        <f>IF('Base articles déposés'!$A3876='Récap par déposant'!$H$2,'Base articles déposés'!$B3876,"")</f>
        <v/>
      </c>
      <c r="N3887" s="15">
        <f t="shared" si="73"/>
        <v>0</v>
      </c>
    </row>
    <row r="3888" spans="12:14" x14ac:dyDescent="0.25">
      <c r="L3888" s="15">
        <f>SUM($N$22:N3888)</f>
        <v>3</v>
      </c>
      <c r="M3888" s="15" t="str">
        <f>IF('Base articles déposés'!$A3877='Récap par déposant'!$H$2,'Base articles déposés'!$B3877,"")</f>
        <v/>
      </c>
      <c r="N3888" s="15">
        <f t="shared" si="73"/>
        <v>0</v>
      </c>
    </row>
    <row r="3889" spans="12:14" x14ac:dyDescent="0.25">
      <c r="L3889" s="15">
        <f>SUM($N$22:N3889)</f>
        <v>3</v>
      </c>
      <c r="M3889" s="15" t="str">
        <f>IF('Base articles déposés'!$A3878='Récap par déposant'!$H$2,'Base articles déposés'!$B3878,"")</f>
        <v/>
      </c>
      <c r="N3889" s="15">
        <f t="shared" si="73"/>
        <v>0</v>
      </c>
    </row>
    <row r="3890" spans="12:14" x14ac:dyDescent="0.25">
      <c r="L3890" s="15">
        <f>SUM($N$22:N3890)</f>
        <v>3</v>
      </c>
      <c r="M3890" s="15" t="str">
        <f>IF('Base articles déposés'!$A3879='Récap par déposant'!$H$2,'Base articles déposés'!$B3879,"")</f>
        <v/>
      </c>
      <c r="N3890" s="15">
        <f t="shared" si="73"/>
        <v>0</v>
      </c>
    </row>
    <row r="3891" spans="12:14" x14ac:dyDescent="0.25">
      <c r="L3891" s="15">
        <f>SUM($N$22:N3891)</f>
        <v>3</v>
      </c>
      <c r="M3891" s="15" t="str">
        <f>IF('Base articles déposés'!$A3880='Récap par déposant'!$H$2,'Base articles déposés'!$B3880,"")</f>
        <v/>
      </c>
      <c r="N3891" s="15">
        <f t="shared" si="73"/>
        <v>0</v>
      </c>
    </row>
    <row r="3892" spans="12:14" x14ac:dyDescent="0.25">
      <c r="L3892" s="15">
        <f>SUM($N$22:N3892)</f>
        <v>3</v>
      </c>
      <c r="M3892" s="15" t="str">
        <f>IF('Base articles déposés'!$A3881='Récap par déposant'!$H$2,'Base articles déposés'!$B3881,"")</f>
        <v/>
      </c>
      <c r="N3892" s="15">
        <f t="shared" si="73"/>
        <v>0</v>
      </c>
    </row>
    <row r="3893" spans="12:14" x14ac:dyDescent="0.25">
      <c r="L3893" s="15">
        <f>SUM($N$22:N3893)</f>
        <v>3</v>
      </c>
      <c r="M3893" s="15" t="str">
        <f>IF('Base articles déposés'!$A3882='Récap par déposant'!$H$2,'Base articles déposés'!$B3882,"")</f>
        <v/>
      </c>
      <c r="N3893" s="15">
        <f t="shared" si="73"/>
        <v>0</v>
      </c>
    </row>
    <row r="3894" spans="12:14" x14ac:dyDescent="0.25">
      <c r="L3894" s="15">
        <f>SUM($N$22:N3894)</f>
        <v>3</v>
      </c>
      <c r="M3894" s="15" t="str">
        <f>IF('Base articles déposés'!$A3883='Récap par déposant'!$H$2,'Base articles déposés'!$B3883,"")</f>
        <v/>
      </c>
      <c r="N3894" s="15">
        <f t="shared" si="73"/>
        <v>0</v>
      </c>
    </row>
    <row r="3895" spans="12:14" x14ac:dyDescent="0.25">
      <c r="L3895" s="15">
        <f>SUM($N$22:N3895)</f>
        <v>3</v>
      </c>
      <c r="M3895" s="15" t="str">
        <f>IF('Base articles déposés'!$A3884='Récap par déposant'!$H$2,'Base articles déposés'!$B3884,"")</f>
        <v/>
      </c>
      <c r="N3895" s="15">
        <f t="shared" si="73"/>
        <v>0</v>
      </c>
    </row>
    <row r="3896" spans="12:14" x14ac:dyDescent="0.25">
      <c r="L3896" s="15">
        <f>SUM($N$22:N3896)</f>
        <v>3</v>
      </c>
      <c r="M3896" s="15" t="str">
        <f>IF('Base articles déposés'!$A3885='Récap par déposant'!$H$2,'Base articles déposés'!$B3885,"")</f>
        <v/>
      </c>
      <c r="N3896" s="15">
        <f t="shared" si="73"/>
        <v>0</v>
      </c>
    </row>
    <row r="3897" spans="12:14" x14ac:dyDescent="0.25">
      <c r="L3897" s="15">
        <f>SUM($N$22:N3897)</f>
        <v>3</v>
      </c>
      <c r="M3897" s="15" t="str">
        <f>IF('Base articles déposés'!$A3886='Récap par déposant'!$H$2,'Base articles déposés'!$B3886,"")</f>
        <v/>
      </c>
      <c r="N3897" s="15">
        <f t="shared" si="73"/>
        <v>0</v>
      </c>
    </row>
    <row r="3898" spans="12:14" x14ac:dyDescent="0.25">
      <c r="L3898" s="15">
        <f>SUM($N$22:N3898)</f>
        <v>3</v>
      </c>
      <c r="M3898" s="15" t="str">
        <f>IF('Base articles déposés'!$A3887='Récap par déposant'!$H$2,'Base articles déposés'!$B3887,"")</f>
        <v/>
      </c>
      <c r="N3898" s="15">
        <f t="shared" si="73"/>
        <v>0</v>
      </c>
    </row>
    <row r="3899" spans="12:14" x14ac:dyDescent="0.25">
      <c r="L3899" s="15">
        <f>SUM($N$22:N3899)</f>
        <v>3</v>
      </c>
      <c r="M3899" s="15" t="str">
        <f>IF('Base articles déposés'!$A3888='Récap par déposant'!$H$2,'Base articles déposés'!$B3888,"")</f>
        <v/>
      </c>
      <c r="N3899" s="15">
        <f t="shared" si="73"/>
        <v>0</v>
      </c>
    </row>
    <row r="3900" spans="12:14" x14ac:dyDescent="0.25">
      <c r="L3900" s="15">
        <f>SUM($N$22:N3900)</f>
        <v>3</v>
      </c>
      <c r="M3900" s="15" t="str">
        <f>IF('Base articles déposés'!$A3889='Récap par déposant'!$H$2,'Base articles déposés'!$B3889,"")</f>
        <v/>
      </c>
      <c r="N3900" s="15">
        <f t="shared" si="73"/>
        <v>0</v>
      </c>
    </row>
    <row r="3901" spans="12:14" x14ac:dyDescent="0.25">
      <c r="L3901" s="15">
        <f>SUM($N$22:N3901)</f>
        <v>3</v>
      </c>
      <c r="M3901" s="15" t="str">
        <f>IF('Base articles déposés'!$A3890='Récap par déposant'!$H$2,'Base articles déposés'!$B3890,"")</f>
        <v/>
      </c>
      <c r="N3901" s="15">
        <f t="shared" si="73"/>
        <v>0</v>
      </c>
    </row>
    <row r="3902" spans="12:14" x14ac:dyDescent="0.25">
      <c r="L3902" s="15">
        <f>SUM($N$22:N3902)</f>
        <v>3</v>
      </c>
      <c r="M3902" s="15" t="str">
        <f>IF('Base articles déposés'!$A3891='Récap par déposant'!$H$2,'Base articles déposés'!$B3891,"")</f>
        <v/>
      </c>
      <c r="N3902" s="15">
        <f t="shared" si="73"/>
        <v>0</v>
      </c>
    </row>
    <row r="3903" spans="12:14" x14ac:dyDescent="0.25">
      <c r="L3903" s="15">
        <f>SUM($N$22:N3903)</f>
        <v>3</v>
      </c>
      <c r="M3903" s="15" t="str">
        <f>IF('Base articles déposés'!$A3892='Récap par déposant'!$H$2,'Base articles déposés'!$B3892,"")</f>
        <v/>
      </c>
      <c r="N3903" s="15">
        <f t="shared" si="73"/>
        <v>0</v>
      </c>
    </row>
    <row r="3904" spans="12:14" x14ac:dyDescent="0.25">
      <c r="L3904" s="15">
        <f>SUM($N$22:N3904)</f>
        <v>3</v>
      </c>
      <c r="M3904" s="15" t="str">
        <f>IF('Base articles déposés'!$A3893='Récap par déposant'!$H$2,'Base articles déposés'!$B3893,"")</f>
        <v/>
      </c>
      <c r="N3904" s="15">
        <f t="shared" si="73"/>
        <v>0</v>
      </c>
    </row>
    <row r="3905" spans="12:14" x14ac:dyDescent="0.25">
      <c r="L3905" s="15">
        <f>SUM($N$22:N3905)</f>
        <v>3</v>
      </c>
      <c r="M3905" s="15" t="str">
        <f>IF('Base articles déposés'!$A3894='Récap par déposant'!$H$2,'Base articles déposés'!$B3894,"")</f>
        <v/>
      </c>
      <c r="N3905" s="15">
        <f t="shared" si="73"/>
        <v>0</v>
      </c>
    </row>
    <row r="3906" spans="12:14" x14ac:dyDescent="0.25">
      <c r="L3906" s="15">
        <f>SUM($N$22:N3906)</f>
        <v>3</v>
      </c>
      <c r="M3906" s="15" t="str">
        <f>IF('Base articles déposés'!$A3895='Récap par déposant'!$H$2,'Base articles déposés'!$B3895,"")</f>
        <v/>
      </c>
      <c r="N3906" s="15">
        <f t="shared" si="73"/>
        <v>0</v>
      </c>
    </row>
    <row r="3907" spans="12:14" x14ac:dyDescent="0.25">
      <c r="L3907" s="15">
        <f>SUM($N$22:N3907)</f>
        <v>3</v>
      </c>
      <c r="M3907" s="15" t="str">
        <f>IF('Base articles déposés'!$A3896='Récap par déposant'!$H$2,'Base articles déposés'!$B3896,"")</f>
        <v/>
      </c>
      <c r="N3907" s="15">
        <f t="shared" si="73"/>
        <v>0</v>
      </c>
    </row>
    <row r="3908" spans="12:14" x14ac:dyDescent="0.25">
      <c r="L3908" s="15">
        <f>SUM($N$22:N3908)</f>
        <v>3</v>
      </c>
      <c r="M3908" s="15" t="str">
        <f>IF('Base articles déposés'!$A3897='Récap par déposant'!$H$2,'Base articles déposés'!$B3897,"")</f>
        <v/>
      </c>
      <c r="N3908" s="15">
        <f t="shared" si="73"/>
        <v>0</v>
      </c>
    </row>
    <row r="3909" spans="12:14" x14ac:dyDescent="0.25">
      <c r="L3909" s="15">
        <f>SUM($N$22:N3909)</f>
        <v>3</v>
      </c>
      <c r="M3909" s="15" t="str">
        <f>IF('Base articles déposés'!$A3898='Récap par déposant'!$H$2,'Base articles déposés'!$B3898,"")</f>
        <v/>
      </c>
      <c r="N3909" s="15">
        <f t="shared" si="73"/>
        <v>0</v>
      </c>
    </row>
    <row r="3910" spans="12:14" x14ac:dyDescent="0.25">
      <c r="L3910" s="15">
        <f>SUM($N$22:N3910)</f>
        <v>3</v>
      </c>
      <c r="M3910" s="15" t="str">
        <f>IF('Base articles déposés'!$A3899='Récap par déposant'!$H$2,'Base articles déposés'!$B3899,"")</f>
        <v/>
      </c>
      <c r="N3910" s="15">
        <f t="shared" si="73"/>
        <v>0</v>
      </c>
    </row>
    <row r="3911" spans="12:14" x14ac:dyDescent="0.25">
      <c r="L3911" s="15">
        <f>SUM($N$22:N3911)</f>
        <v>3</v>
      </c>
      <c r="M3911" s="15" t="str">
        <f>IF('Base articles déposés'!$A3900='Récap par déposant'!$H$2,'Base articles déposés'!$B3900,"")</f>
        <v/>
      </c>
      <c r="N3911" s="15">
        <f t="shared" si="73"/>
        <v>0</v>
      </c>
    </row>
    <row r="3912" spans="12:14" x14ac:dyDescent="0.25">
      <c r="L3912" s="15">
        <f>SUM($N$22:N3912)</f>
        <v>3</v>
      </c>
      <c r="M3912" s="15" t="str">
        <f>IF('Base articles déposés'!$A3901='Récap par déposant'!$H$2,'Base articles déposés'!$B3901,"")</f>
        <v/>
      </c>
      <c r="N3912" s="15">
        <f t="shared" si="73"/>
        <v>0</v>
      </c>
    </row>
    <row r="3913" spans="12:14" x14ac:dyDescent="0.25">
      <c r="L3913" s="15">
        <f>SUM($N$22:N3913)</f>
        <v>3</v>
      </c>
      <c r="M3913" s="15" t="str">
        <f>IF('Base articles déposés'!$A3902='Récap par déposant'!$H$2,'Base articles déposés'!$B3902,"")</f>
        <v/>
      </c>
      <c r="N3913" s="15">
        <f t="shared" si="73"/>
        <v>0</v>
      </c>
    </row>
    <row r="3914" spans="12:14" x14ac:dyDescent="0.25">
      <c r="L3914" s="15">
        <f>SUM($N$22:N3914)</f>
        <v>3</v>
      </c>
      <c r="M3914" s="15" t="str">
        <f>IF('Base articles déposés'!$A3903='Récap par déposant'!$H$2,'Base articles déposés'!$B3903,"")</f>
        <v/>
      </c>
      <c r="N3914" s="15">
        <f t="shared" si="73"/>
        <v>0</v>
      </c>
    </row>
    <row r="3915" spans="12:14" x14ac:dyDescent="0.25">
      <c r="L3915" s="15">
        <f>SUM($N$22:N3915)</f>
        <v>3</v>
      </c>
      <c r="M3915" s="15" t="str">
        <f>IF('Base articles déposés'!$A3904='Récap par déposant'!$H$2,'Base articles déposés'!$B3904,"")</f>
        <v/>
      </c>
      <c r="N3915" s="15">
        <f t="shared" si="73"/>
        <v>0</v>
      </c>
    </row>
    <row r="3916" spans="12:14" x14ac:dyDescent="0.25">
      <c r="L3916" s="15">
        <f>SUM($N$22:N3916)</f>
        <v>3</v>
      </c>
      <c r="M3916" s="15" t="str">
        <f>IF('Base articles déposés'!$A3905='Récap par déposant'!$H$2,'Base articles déposés'!$B3905,"")</f>
        <v/>
      </c>
      <c r="N3916" s="15">
        <f t="shared" si="73"/>
        <v>0</v>
      </c>
    </row>
    <row r="3917" spans="12:14" x14ac:dyDescent="0.25">
      <c r="L3917" s="15">
        <f>SUM($N$22:N3917)</f>
        <v>3</v>
      </c>
      <c r="M3917" s="15" t="str">
        <f>IF('Base articles déposés'!$A3906='Récap par déposant'!$H$2,'Base articles déposés'!$B3906,"")</f>
        <v/>
      </c>
      <c r="N3917" s="15">
        <f t="shared" si="73"/>
        <v>0</v>
      </c>
    </row>
    <row r="3918" spans="12:14" x14ac:dyDescent="0.25">
      <c r="L3918" s="15">
        <f>SUM($N$22:N3918)</f>
        <v>3</v>
      </c>
      <c r="M3918" s="15" t="str">
        <f>IF('Base articles déposés'!$A3907='Récap par déposant'!$H$2,'Base articles déposés'!$B3907,"")</f>
        <v/>
      </c>
      <c r="N3918" s="15">
        <f t="shared" si="73"/>
        <v>0</v>
      </c>
    </row>
    <row r="3919" spans="12:14" x14ac:dyDescent="0.25">
      <c r="L3919" s="15">
        <f>SUM($N$22:N3919)</f>
        <v>3</v>
      </c>
      <c r="M3919" s="15" t="str">
        <f>IF('Base articles déposés'!$A3908='Récap par déposant'!$H$2,'Base articles déposés'!$B3908,"")</f>
        <v/>
      </c>
      <c r="N3919" s="15">
        <f t="shared" si="73"/>
        <v>0</v>
      </c>
    </row>
    <row r="3920" spans="12:14" x14ac:dyDescent="0.25">
      <c r="L3920" s="15">
        <f>SUM($N$22:N3920)</f>
        <v>3</v>
      </c>
      <c r="M3920" s="15" t="str">
        <f>IF('Base articles déposés'!$A3909='Récap par déposant'!$H$2,'Base articles déposés'!$B3909,"")</f>
        <v/>
      </c>
      <c r="N3920" s="15">
        <f t="shared" si="73"/>
        <v>0</v>
      </c>
    </row>
    <row r="3921" spans="12:14" x14ac:dyDescent="0.25">
      <c r="L3921" s="15">
        <f>SUM($N$22:N3921)</f>
        <v>3</v>
      </c>
      <c r="M3921" s="15" t="str">
        <f>IF('Base articles déposés'!$A3910='Récap par déposant'!$H$2,'Base articles déposés'!$B3910,"")</f>
        <v/>
      </c>
      <c r="N3921" s="15">
        <f t="shared" si="73"/>
        <v>0</v>
      </c>
    </row>
    <row r="3922" spans="12:14" x14ac:dyDescent="0.25">
      <c r="L3922" s="15">
        <f>SUM($N$22:N3922)</f>
        <v>3</v>
      </c>
      <c r="M3922" s="15" t="str">
        <f>IF('Base articles déposés'!$A3911='Récap par déposant'!$H$2,'Base articles déposés'!$B3911,"")</f>
        <v/>
      </c>
      <c r="N3922" s="15">
        <f t="shared" si="73"/>
        <v>0</v>
      </c>
    </row>
    <row r="3923" spans="12:14" x14ac:dyDescent="0.25">
      <c r="L3923" s="15">
        <f>SUM($N$22:N3923)</f>
        <v>3</v>
      </c>
      <c r="M3923" s="15" t="str">
        <f>IF('Base articles déposés'!$A3912='Récap par déposant'!$H$2,'Base articles déposés'!$B3912,"")</f>
        <v/>
      </c>
      <c r="N3923" s="15">
        <f t="shared" ref="N3923:N3986" si="74">IF(M3923="",0,1)</f>
        <v>0</v>
      </c>
    </row>
    <row r="3924" spans="12:14" x14ac:dyDescent="0.25">
      <c r="L3924" s="15">
        <f>SUM($N$22:N3924)</f>
        <v>3</v>
      </c>
      <c r="M3924" s="15" t="str">
        <f>IF('Base articles déposés'!$A3913='Récap par déposant'!$H$2,'Base articles déposés'!$B3913,"")</f>
        <v/>
      </c>
      <c r="N3924" s="15">
        <f t="shared" si="74"/>
        <v>0</v>
      </c>
    </row>
    <row r="3925" spans="12:14" x14ac:dyDescent="0.25">
      <c r="L3925" s="15">
        <f>SUM($N$22:N3925)</f>
        <v>3</v>
      </c>
      <c r="M3925" s="15" t="str">
        <f>IF('Base articles déposés'!$A3914='Récap par déposant'!$H$2,'Base articles déposés'!$B3914,"")</f>
        <v/>
      </c>
      <c r="N3925" s="15">
        <f t="shared" si="74"/>
        <v>0</v>
      </c>
    </row>
    <row r="3926" spans="12:14" x14ac:dyDescent="0.25">
      <c r="L3926" s="15">
        <f>SUM($N$22:N3926)</f>
        <v>3</v>
      </c>
      <c r="M3926" s="15" t="str">
        <f>IF('Base articles déposés'!$A3915='Récap par déposant'!$H$2,'Base articles déposés'!$B3915,"")</f>
        <v/>
      </c>
      <c r="N3926" s="15">
        <f t="shared" si="74"/>
        <v>0</v>
      </c>
    </row>
    <row r="3927" spans="12:14" x14ac:dyDescent="0.25">
      <c r="L3927" s="15">
        <f>SUM($N$22:N3927)</f>
        <v>3</v>
      </c>
      <c r="M3927" s="15" t="str">
        <f>IF('Base articles déposés'!$A3916='Récap par déposant'!$H$2,'Base articles déposés'!$B3916,"")</f>
        <v/>
      </c>
      <c r="N3927" s="15">
        <f t="shared" si="74"/>
        <v>0</v>
      </c>
    </row>
    <row r="3928" spans="12:14" x14ac:dyDescent="0.25">
      <c r="L3928" s="15">
        <f>SUM($N$22:N3928)</f>
        <v>3</v>
      </c>
      <c r="M3928" s="15" t="str">
        <f>IF('Base articles déposés'!$A3917='Récap par déposant'!$H$2,'Base articles déposés'!$B3917,"")</f>
        <v/>
      </c>
      <c r="N3928" s="15">
        <f t="shared" si="74"/>
        <v>0</v>
      </c>
    </row>
    <row r="3929" spans="12:14" x14ac:dyDescent="0.25">
      <c r="L3929" s="15">
        <f>SUM($N$22:N3929)</f>
        <v>3</v>
      </c>
      <c r="M3929" s="15" t="str">
        <f>IF('Base articles déposés'!$A3918='Récap par déposant'!$H$2,'Base articles déposés'!$B3918,"")</f>
        <v/>
      </c>
      <c r="N3929" s="15">
        <f t="shared" si="74"/>
        <v>0</v>
      </c>
    </row>
    <row r="3930" spans="12:14" x14ac:dyDescent="0.25">
      <c r="L3930" s="15">
        <f>SUM($N$22:N3930)</f>
        <v>3</v>
      </c>
      <c r="M3930" s="15" t="str">
        <f>IF('Base articles déposés'!$A3919='Récap par déposant'!$H$2,'Base articles déposés'!$B3919,"")</f>
        <v/>
      </c>
      <c r="N3930" s="15">
        <f t="shared" si="74"/>
        <v>0</v>
      </c>
    </row>
    <row r="3931" spans="12:14" x14ac:dyDescent="0.25">
      <c r="L3931" s="15">
        <f>SUM($N$22:N3931)</f>
        <v>3</v>
      </c>
      <c r="M3931" s="15" t="str">
        <f>IF('Base articles déposés'!$A3920='Récap par déposant'!$H$2,'Base articles déposés'!$B3920,"")</f>
        <v/>
      </c>
      <c r="N3931" s="15">
        <f t="shared" si="74"/>
        <v>0</v>
      </c>
    </row>
    <row r="3932" spans="12:14" x14ac:dyDescent="0.25">
      <c r="L3932" s="15">
        <f>SUM($N$22:N3932)</f>
        <v>3</v>
      </c>
      <c r="M3932" s="15" t="str">
        <f>IF('Base articles déposés'!$A3921='Récap par déposant'!$H$2,'Base articles déposés'!$B3921,"")</f>
        <v/>
      </c>
      <c r="N3932" s="15">
        <f t="shared" si="74"/>
        <v>0</v>
      </c>
    </row>
    <row r="3933" spans="12:14" x14ac:dyDescent="0.25">
      <c r="L3933" s="15">
        <f>SUM($N$22:N3933)</f>
        <v>3</v>
      </c>
      <c r="M3933" s="15" t="str">
        <f>IF('Base articles déposés'!$A3922='Récap par déposant'!$H$2,'Base articles déposés'!$B3922,"")</f>
        <v/>
      </c>
      <c r="N3933" s="15">
        <f t="shared" si="74"/>
        <v>0</v>
      </c>
    </row>
    <row r="3934" spans="12:14" x14ac:dyDescent="0.25">
      <c r="L3934" s="15">
        <f>SUM($N$22:N3934)</f>
        <v>3</v>
      </c>
      <c r="M3934" s="15" t="str">
        <f>IF('Base articles déposés'!$A3923='Récap par déposant'!$H$2,'Base articles déposés'!$B3923,"")</f>
        <v/>
      </c>
      <c r="N3934" s="15">
        <f t="shared" si="74"/>
        <v>0</v>
      </c>
    </row>
    <row r="3935" spans="12:14" x14ac:dyDescent="0.25">
      <c r="L3935" s="15">
        <f>SUM($N$22:N3935)</f>
        <v>3</v>
      </c>
      <c r="M3935" s="15" t="str">
        <f>IF('Base articles déposés'!$A3924='Récap par déposant'!$H$2,'Base articles déposés'!$B3924,"")</f>
        <v/>
      </c>
      <c r="N3935" s="15">
        <f t="shared" si="74"/>
        <v>0</v>
      </c>
    </row>
    <row r="3936" spans="12:14" x14ac:dyDescent="0.25">
      <c r="L3936" s="15">
        <f>SUM($N$22:N3936)</f>
        <v>3</v>
      </c>
      <c r="M3936" s="15" t="str">
        <f>IF('Base articles déposés'!$A3925='Récap par déposant'!$H$2,'Base articles déposés'!$B3925,"")</f>
        <v/>
      </c>
      <c r="N3936" s="15">
        <f t="shared" si="74"/>
        <v>0</v>
      </c>
    </row>
    <row r="3937" spans="12:14" x14ac:dyDescent="0.25">
      <c r="L3937" s="15">
        <f>SUM($N$22:N3937)</f>
        <v>3</v>
      </c>
      <c r="M3937" s="15" t="str">
        <f>IF('Base articles déposés'!$A3926='Récap par déposant'!$H$2,'Base articles déposés'!$B3926,"")</f>
        <v/>
      </c>
      <c r="N3937" s="15">
        <f t="shared" si="74"/>
        <v>0</v>
      </c>
    </row>
    <row r="3938" spans="12:14" x14ac:dyDescent="0.25">
      <c r="L3938" s="15">
        <f>SUM($N$22:N3938)</f>
        <v>3</v>
      </c>
      <c r="M3938" s="15" t="str">
        <f>IF('Base articles déposés'!$A3927='Récap par déposant'!$H$2,'Base articles déposés'!$B3927,"")</f>
        <v/>
      </c>
      <c r="N3938" s="15">
        <f t="shared" si="74"/>
        <v>0</v>
      </c>
    </row>
    <row r="3939" spans="12:14" x14ac:dyDescent="0.25">
      <c r="L3939" s="15">
        <f>SUM($N$22:N3939)</f>
        <v>3</v>
      </c>
      <c r="M3939" s="15" t="str">
        <f>IF('Base articles déposés'!$A3928='Récap par déposant'!$H$2,'Base articles déposés'!$B3928,"")</f>
        <v/>
      </c>
      <c r="N3939" s="15">
        <f t="shared" si="74"/>
        <v>0</v>
      </c>
    </row>
    <row r="3940" spans="12:14" x14ac:dyDescent="0.25">
      <c r="L3940" s="15">
        <f>SUM($N$22:N3940)</f>
        <v>3</v>
      </c>
      <c r="M3940" s="15" t="str">
        <f>IF('Base articles déposés'!$A3929='Récap par déposant'!$H$2,'Base articles déposés'!$B3929,"")</f>
        <v/>
      </c>
      <c r="N3940" s="15">
        <f t="shared" si="74"/>
        <v>0</v>
      </c>
    </row>
    <row r="3941" spans="12:14" x14ac:dyDescent="0.25">
      <c r="L3941" s="15">
        <f>SUM($N$22:N3941)</f>
        <v>3</v>
      </c>
      <c r="M3941" s="15" t="str">
        <f>IF('Base articles déposés'!$A3930='Récap par déposant'!$H$2,'Base articles déposés'!$B3930,"")</f>
        <v/>
      </c>
      <c r="N3941" s="15">
        <f t="shared" si="74"/>
        <v>0</v>
      </c>
    </row>
    <row r="3942" spans="12:14" x14ac:dyDescent="0.25">
      <c r="L3942" s="15">
        <f>SUM($N$22:N3942)</f>
        <v>3</v>
      </c>
      <c r="M3942" s="15" t="str">
        <f>IF('Base articles déposés'!$A3931='Récap par déposant'!$H$2,'Base articles déposés'!$B3931,"")</f>
        <v/>
      </c>
      <c r="N3942" s="15">
        <f t="shared" si="74"/>
        <v>0</v>
      </c>
    </row>
    <row r="3943" spans="12:14" x14ac:dyDescent="0.25">
      <c r="L3943" s="15">
        <f>SUM($N$22:N3943)</f>
        <v>3</v>
      </c>
      <c r="M3943" s="15" t="str">
        <f>IF('Base articles déposés'!$A3932='Récap par déposant'!$H$2,'Base articles déposés'!$B3932,"")</f>
        <v/>
      </c>
      <c r="N3943" s="15">
        <f t="shared" si="74"/>
        <v>0</v>
      </c>
    </row>
    <row r="3944" spans="12:14" x14ac:dyDescent="0.25">
      <c r="L3944" s="15">
        <f>SUM($N$22:N3944)</f>
        <v>3</v>
      </c>
      <c r="M3944" s="15" t="str">
        <f>IF('Base articles déposés'!$A3933='Récap par déposant'!$H$2,'Base articles déposés'!$B3933,"")</f>
        <v/>
      </c>
      <c r="N3944" s="15">
        <f t="shared" si="74"/>
        <v>0</v>
      </c>
    </row>
    <row r="3945" spans="12:14" x14ac:dyDescent="0.25">
      <c r="L3945" s="15">
        <f>SUM($N$22:N3945)</f>
        <v>3</v>
      </c>
      <c r="M3945" s="15" t="str">
        <f>IF('Base articles déposés'!$A3934='Récap par déposant'!$H$2,'Base articles déposés'!$B3934,"")</f>
        <v/>
      </c>
      <c r="N3945" s="15">
        <f t="shared" si="74"/>
        <v>0</v>
      </c>
    </row>
    <row r="3946" spans="12:14" x14ac:dyDescent="0.25">
      <c r="L3946" s="15">
        <f>SUM($N$22:N3946)</f>
        <v>3</v>
      </c>
      <c r="M3946" s="15" t="str">
        <f>IF('Base articles déposés'!$A3935='Récap par déposant'!$H$2,'Base articles déposés'!$B3935,"")</f>
        <v/>
      </c>
      <c r="N3946" s="15">
        <f t="shared" si="74"/>
        <v>0</v>
      </c>
    </row>
    <row r="3947" spans="12:14" x14ac:dyDescent="0.25">
      <c r="L3947" s="15">
        <f>SUM($N$22:N3947)</f>
        <v>3</v>
      </c>
      <c r="M3947" s="15" t="str">
        <f>IF('Base articles déposés'!$A3936='Récap par déposant'!$H$2,'Base articles déposés'!$B3936,"")</f>
        <v/>
      </c>
      <c r="N3947" s="15">
        <f t="shared" si="74"/>
        <v>0</v>
      </c>
    </row>
    <row r="3948" spans="12:14" x14ac:dyDescent="0.25">
      <c r="L3948" s="15">
        <f>SUM($N$22:N3948)</f>
        <v>3</v>
      </c>
      <c r="M3948" s="15" t="str">
        <f>IF('Base articles déposés'!$A3937='Récap par déposant'!$H$2,'Base articles déposés'!$B3937,"")</f>
        <v/>
      </c>
      <c r="N3948" s="15">
        <f t="shared" si="74"/>
        <v>0</v>
      </c>
    </row>
    <row r="3949" spans="12:14" x14ac:dyDescent="0.25">
      <c r="L3949" s="15">
        <f>SUM($N$22:N3949)</f>
        <v>3</v>
      </c>
      <c r="M3949" s="15" t="str">
        <f>IF('Base articles déposés'!$A3938='Récap par déposant'!$H$2,'Base articles déposés'!$B3938,"")</f>
        <v/>
      </c>
      <c r="N3949" s="15">
        <f t="shared" si="74"/>
        <v>0</v>
      </c>
    </row>
    <row r="3950" spans="12:14" x14ac:dyDescent="0.25">
      <c r="L3950" s="15">
        <f>SUM($N$22:N3950)</f>
        <v>3</v>
      </c>
      <c r="M3950" s="15" t="str">
        <f>IF('Base articles déposés'!$A3939='Récap par déposant'!$H$2,'Base articles déposés'!$B3939,"")</f>
        <v/>
      </c>
      <c r="N3950" s="15">
        <f t="shared" si="74"/>
        <v>0</v>
      </c>
    </row>
    <row r="3951" spans="12:14" x14ac:dyDescent="0.25">
      <c r="L3951" s="15">
        <f>SUM($N$22:N3951)</f>
        <v>3</v>
      </c>
      <c r="M3951" s="15" t="str">
        <f>IF('Base articles déposés'!$A3940='Récap par déposant'!$H$2,'Base articles déposés'!$B3940,"")</f>
        <v/>
      </c>
      <c r="N3951" s="15">
        <f t="shared" si="74"/>
        <v>0</v>
      </c>
    </row>
    <row r="3952" spans="12:14" x14ac:dyDescent="0.25">
      <c r="L3952" s="15">
        <f>SUM($N$22:N3952)</f>
        <v>3</v>
      </c>
      <c r="M3952" s="15" t="str">
        <f>IF('Base articles déposés'!$A3941='Récap par déposant'!$H$2,'Base articles déposés'!$B3941,"")</f>
        <v/>
      </c>
      <c r="N3952" s="15">
        <f t="shared" si="74"/>
        <v>0</v>
      </c>
    </row>
    <row r="3953" spans="12:14" x14ac:dyDescent="0.25">
      <c r="L3953" s="15">
        <f>SUM($N$22:N3953)</f>
        <v>3</v>
      </c>
      <c r="M3953" s="15" t="str">
        <f>IF('Base articles déposés'!$A3942='Récap par déposant'!$H$2,'Base articles déposés'!$B3942,"")</f>
        <v/>
      </c>
      <c r="N3953" s="15">
        <f t="shared" si="74"/>
        <v>0</v>
      </c>
    </row>
    <row r="3954" spans="12:14" x14ac:dyDescent="0.25">
      <c r="L3954" s="15">
        <f>SUM($N$22:N3954)</f>
        <v>3</v>
      </c>
      <c r="M3954" s="15" t="str">
        <f>IF('Base articles déposés'!$A3943='Récap par déposant'!$H$2,'Base articles déposés'!$B3943,"")</f>
        <v/>
      </c>
      <c r="N3954" s="15">
        <f t="shared" si="74"/>
        <v>0</v>
      </c>
    </row>
    <row r="3955" spans="12:14" x14ac:dyDescent="0.25">
      <c r="L3955" s="15">
        <f>SUM($N$22:N3955)</f>
        <v>3</v>
      </c>
      <c r="M3955" s="15" t="str">
        <f>IF('Base articles déposés'!$A3944='Récap par déposant'!$H$2,'Base articles déposés'!$B3944,"")</f>
        <v/>
      </c>
      <c r="N3955" s="15">
        <f t="shared" si="74"/>
        <v>0</v>
      </c>
    </row>
    <row r="3956" spans="12:14" x14ac:dyDescent="0.25">
      <c r="L3956" s="15">
        <f>SUM($N$22:N3956)</f>
        <v>3</v>
      </c>
      <c r="M3956" s="15" t="str">
        <f>IF('Base articles déposés'!$A3945='Récap par déposant'!$H$2,'Base articles déposés'!$B3945,"")</f>
        <v/>
      </c>
      <c r="N3956" s="15">
        <f t="shared" si="74"/>
        <v>0</v>
      </c>
    </row>
    <row r="3957" spans="12:14" x14ac:dyDescent="0.25">
      <c r="L3957" s="15">
        <f>SUM($N$22:N3957)</f>
        <v>3</v>
      </c>
      <c r="M3957" s="15" t="str">
        <f>IF('Base articles déposés'!$A3946='Récap par déposant'!$H$2,'Base articles déposés'!$B3946,"")</f>
        <v/>
      </c>
      <c r="N3957" s="15">
        <f t="shared" si="74"/>
        <v>0</v>
      </c>
    </row>
    <row r="3958" spans="12:14" x14ac:dyDescent="0.25">
      <c r="L3958" s="15">
        <f>SUM($N$22:N3958)</f>
        <v>3</v>
      </c>
      <c r="M3958" s="15" t="str">
        <f>IF('Base articles déposés'!$A3947='Récap par déposant'!$H$2,'Base articles déposés'!$B3947,"")</f>
        <v/>
      </c>
      <c r="N3958" s="15">
        <f t="shared" si="74"/>
        <v>0</v>
      </c>
    </row>
    <row r="3959" spans="12:14" x14ac:dyDescent="0.25">
      <c r="L3959" s="15">
        <f>SUM($N$22:N3959)</f>
        <v>3</v>
      </c>
      <c r="M3959" s="15" t="str">
        <f>IF('Base articles déposés'!$A3948='Récap par déposant'!$H$2,'Base articles déposés'!$B3948,"")</f>
        <v/>
      </c>
      <c r="N3959" s="15">
        <f t="shared" si="74"/>
        <v>0</v>
      </c>
    </row>
    <row r="3960" spans="12:14" x14ac:dyDescent="0.25">
      <c r="L3960" s="15">
        <f>SUM($N$22:N3960)</f>
        <v>3</v>
      </c>
      <c r="M3960" s="15" t="str">
        <f>IF('Base articles déposés'!$A3949='Récap par déposant'!$H$2,'Base articles déposés'!$B3949,"")</f>
        <v/>
      </c>
      <c r="N3960" s="15">
        <f t="shared" si="74"/>
        <v>0</v>
      </c>
    </row>
    <row r="3961" spans="12:14" x14ac:dyDescent="0.25">
      <c r="L3961" s="15">
        <f>SUM($N$22:N3961)</f>
        <v>3</v>
      </c>
      <c r="M3961" s="15" t="str">
        <f>IF('Base articles déposés'!$A3950='Récap par déposant'!$H$2,'Base articles déposés'!$B3950,"")</f>
        <v/>
      </c>
      <c r="N3961" s="15">
        <f t="shared" si="74"/>
        <v>0</v>
      </c>
    </row>
    <row r="3962" spans="12:14" x14ac:dyDescent="0.25">
      <c r="L3962" s="15">
        <f>SUM($N$22:N3962)</f>
        <v>3</v>
      </c>
      <c r="M3962" s="15" t="str">
        <f>IF('Base articles déposés'!$A3951='Récap par déposant'!$H$2,'Base articles déposés'!$B3951,"")</f>
        <v/>
      </c>
      <c r="N3962" s="15">
        <f t="shared" si="74"/>
        <v>0</v>
      </c>
    </row>
    <row r="3963" spans="12:14" x14ac:dyDescent="0.25">
      <c r="L3963" s="15">
        <f>SUM($N$22:N3963)</f>
        <v>3</v>
      </c>
      <c r="M3963" s="15" t="str">
        <f>IF('Base articles déposés'!$A3952='Récap par déposant'!$H$2,'Base articles déposés'!$B3952,"")</f>
        <v/>
      </c>
      <c r="N3963" s="15">
        <f t="shared" si="74"/>
        <v>0</v>
      </c>
    </row>
    <row r="3964" spans="12:14" x14ac:dyDescent="0.25">
      <c r="L3964" s="15">
        <f>SUM($N$22:N3964)</f>
        <v>3</v>
      </c>
      <c r="M3964" s="15" t="str">
        <f>IF('Base articles déposés'!$A3953='Récap par déposant'!$H$2,'Base articles déposés'!$B3953,"")</f>
        <v/>
      </c>
      <c r="N3964" s="15">
        <f t="shared" si="74"/>
        <v>0</v>
      </c>
    </row>
    <row r="3965" spans="12:14" x14ac:dyDescent="0.25">
      <c r="L3965" s="15">
        <f>SUM($N$22:N3965)</f>
        <v>3</v>
      </c>
      <c r="M3965" s="15" t="str">
        <f>IF('Base articles déposés'!$A3954='Récap par déposant'!$H$2,'Base articles déposés'!$B3954,"")</f>
        <v/>
      </c>
      <c r="N3965" s="15">
        <f t="shared" si="74"/>
        <v>0</v>
      </c>
    </row>
    <row r="3966" spans="12:14" x14ac:dyDescent="0.25">
      <c r="L3966" s="15">
        <f>SUM($N$22:N3966)</f>
        <v>3</v>
      </c>
      <c r="M3966" s="15" t="str">
        <f>IF('Base articles déposés'!$A3955='Récap par déposant'!$H$2,'Base articles déposés'!$B3955,"")</f>
        <v/>
      </c>
      <c r="N3966" s="15">
        <f t="shared" si="74"/>
        <v>0</v>
      </c>
    </row>
    <row r="3967" spans="12:14" x14ac:dyDescent="0.25">
      <c r="L3967" s="15">
        <f>SUM($N$22:N3967)</f>
        <v>3</v>
      </c>
      <c r="M3967" s="15" t="str">
        <f>IF('Base articles déposés'!$A3956='Récap par déposant'!$H$2,'Base articles déposés'!$B3956,"")</f>
        <v/>
      </c>
      <c r="N3967" s="15">
        <f t="shared" si="74"/>
        <v>0</v>
      </c>
    </row>
    <row r="3968" spans="12:14" x14ac:dyDescent="0.25">
      <c r="L3968" s="15">
        <f>SUM($N$22:N3968)</f>
        <v>3</v>
      </c>
      <c r="M3968" s="15" t="str">
        <f>IF('Base articles déposés'!$A3957='Récap par déposant'!$H$2,'Base articles déposés'!$B3957,"")</f>
        <v/>
      </c>
      <c r="N3968" s="15">
        <f t="shared" si="74"/>
        <v>0</v>
      </c>
    </row>
    <row r="3969" spans="12:14" x14ac:dyDescent="0.25">
      <c r="L3969" s="15">
        <f>SUM($N$22:N3969)</f>
        <v>3</v>
      </c>
      <c r="M3969" s="15" t="str">
        <f>IF('Base articles déposés'!$A3958='Récap par déposant'!$H$2,'Base articles déposés'!$B3958,"")</f>
        <v/>
      </c>
      <c r="N3969" s="15">
        <f t="shared" si="74"/>
        <v>0</v>
      </c>
    </row>
    <row r="3970" spans="12:14" x14ac:dyDescent="0.25">
      <c r="L3970" s="15">
        <f>SUM($N$22:N3970)</f>
        <v>3</v>
      </c>
      <c r="M3970" s="15" t="str">
        <f>IF('Base articles déposés'!$A3959='Récap par déposant'!$H$2,'Base articles déposés'!$B3959,"")</f>
        <v/>
      </c>
      <c r="N3970" s="15">
        <f t="shared" si="74"/>
        <v>0</v>
      </c>
    </row>
    <row r="3971" spans="12:14" x14ac:dyDescent="0.25">
      <c r="L3971" s="15">
        <f>SUM($N$22:N3971)</f>
        <v>3</v>
      </c>
      <c r="M3971" s="15" t="str">
        <f>IF('Base articles déposés'!$A3960='Récap par déposant'!$H$2,'Base articles déposés'!$B3960,"")</f>
        <v/>
      </c>
      <c r="N3971" s="15">
        <f t="shared" si="74"/>
        <v>0</v>
      </c>
    </row>
    <row r="3972" spans="12:14" x14ac:dyDescent="0.25">
      <c r="L3972" s="15">
        <f>SUM($N$22:N3972)</f>
        <v>3</v>
      </c>
      <c r="M3972" s="15" t="str">
        <f>IF('Base articles déposés'!$A3961='Récap par déposant'!$H$2,'Base articles déposés'!$B3961,"")</f>
        <v/>
      </c>
      <c r="N3972" s="15">
        <f t="shared" si="74"/>
        <v>0</v>
      </c>
    </row>
    <row r="3973" spans="12:14" x14ac:dyDescent="0.25">
      <c r="L3973" s="15">
        <f>SUM($N$22:N3973)</f>
        <v>3</v>
      </c>
      <c r="M3973" s="15" t="str">
        <f>IF('Base articles déposés'!$A3962='Récap par déposant'!$H$2,'Base articles déposés'!$B3962,"")</f>
        <v/>
      </c>
      <c r="N3973" s="15">
        <f t="shared" si="74"/>
        <v>0</v>
      </c>
    </row>
    <row r="3974" spans="12:14" x14ac:dyDescent="0.25">
      <c r="L3974" s="15">
        <f>SUM($N$22:N3974)</f>
        <v>3</v>
      </c>
      <c r="M3974" s="15" t="str">
        <f>IF('Base articles déposés'!$A3963='Récap par déposant'!$H$2,'Base articles déposés'!$B3963,"")</f>
        <v/>
      </c>
      <c r="N3974" s="15">
        <f t="shared" si="74"/>
        <v>0</v>
      </c>
    </row>
    <row r="3975" spans="12:14" x14ac:dyDescent="0.25">
      <c r="L3975" s="15">
        <f>SUM($N$22:N3975)</f>
        <v>3</v>
      </c>
      <c r="M3975" s="15" t="str">
        <f>IF('Base articles déposés'!$A3964='Récap par déposant'!$H$2,'Base articles déposés'!$B3964,"")</f>
        <v/>
      </c>
      <c r="N3975" s="15">
        <f t="shared" si="74"/>
        <v>0</v>
      </c>
    </row>
    <row r="3976" spans="12:14" x14ac:dyDescent="0.25">
      <c r="L3976" s="15">
        <f>SUM($N$22:N3976)</f>
        <v>3</v>
      </c>
      <c r="M3976" s="15" t="str">
        <f>IF('Base articles déposés'!$A3965='Récap par déposant'!$H$2,'Base articles déposés'!$B3965,"")</f>
        <v/>
      </c>
      <c r="N3976" s="15">
        <f t="shared" si="74"/>
        <v>0</v>
      </c>
    </row>
    <row r="3977" spans="12:14" x14ac:dyDescent="0.25">
      <c r="L3977" s="15">
        <f>SUM($N$22:N3977)</f>
        <v>3</v>
      </c>
      <c r="M3977" s="15" t="str">
        <f>IF('Base articles déposés'!$A3966='Récap par déposant'!$H$2,'Base articles déposés'!$B3966,"")</f>
        <v/>
      </c>
      <c r="N3977" s="15">
        <f t="shared" si="74"/>
        <v>0</v>
      </c>
    </row>
    <row r="3978" spans="12:14" x14ac:dyDescent="0.25">
      <c r="L3978" s="15">
        <f>SUM($N$22:N3978)</f>
        <v>3</v>
      </c>
      <c r="M3978" s="15" t="str">
        <f>IF('Base articles déposés'!$A3967='Récap par déposant'!$H$2,'Base articles déposés'!$B3967,"")</f>
        <v/>
      </c>
      <c r="N3978" s="15">
        <f t="shared" si="74"/>
        <v>0</v>
      </c>
    </row>
    <row r="3979" spans="12:14" x14ac:dyDescent="0.25">
      <c r="L3979" s="15">
        <f>SUM($N$22:N3979)</f>
        <v>3</v>
      </c>
      <c r="M3979" s="15" t="str">
        <f>IF('Base articles déposés'!$A3968='Récap par déposant'!$H$2,'Base articles déposés'!$B3968,"")</f>
        <v/>
      </c>
      <c r="N3979" s="15">
        <f t="shared" si="74"/>
        <v>0</v>
      </c>
    </row>
    <row r="3980" spans="12:14" x14ac:dyDescent="0.25">
      <c r="L3980" s="15">
        <f>SUM($N$22:N3980)</f>
        <v>3</v>
      </c>
      <c r="M3980" s="15" t="str">
        <f>IF('Base articles déposés'!$A3969='Récap par déposant'!$H$2,'Base articles déposés'!$B3969,"")</f>
        <v/>
      </c>
      <c r="N3980" s="15">
        <f t="shared" si="74"/>
        <v>0</v>
      </c>
    </row>
    <row r="3981" spans="12:14" x14ac:dyDescent="0.25">
      <c r="L3981" s="15">
        <f>SUM($N$22:N3981)</f>
        <v>3</v>
      </c>
      <c r="M3981" s="15" t="str">
        <f>IF('Base articles déposés'!$A3970='Récap par déposant'!$H$2,'Base articles déposés'!$B3970,"")</f>
        <v/>
      </c>
      <c r="N3981" s="15">
        <f t="shared" si="74"/>
        <v>0</v>
      </c>
    </row>
    <row r="3982" spans="12:14" x14ac:dyDescent="0.25">
      <c r="L3982" s="15">
        <f>SUM($N$22:N3982)</f>
        <v>3</v>
      </c>
      <c r="M3982" s="15" t="str">
        <f>IF('Base articles déposés'!$A3971='Récap par déposant'!$H$2,'Base articles déposés'!$B3971,"")</f>
        <v/>
      </c>
      <c r="N3982" s="15">
        <f t="shared" si="74"/>
        <v>0</v>
      </c>
    </row>
    <row r="3983" spans="12:14" x14ac:dyDescent="0.25">
      <c r="L3983" s="15">
        <f>SUM($N$22:N3983)</f>
        <v>3</v>
      </c>
      <c r="M3983" s="15" t="str">
        <f>IF('Base articles déposés'!$A3972='Récap par déposant'!$H$2,'Base articles déposés'!$B3972,"")</f>
        <v/>
      </c>
      <c r="N3983" s="15">
        <f t="shared" si="74"/>
        <v>0</v>
      </c>
    </row>
    <row r="3984" spans="12:14" x14ac:dyDescent="0.25">
      <c r="L3984" s="15">
        <f>SUM($N$22:N3984)</f>
        <v>3</v>
      </c>
      <c r="M3984" s="15" t="str">
        <f>IF('Base articles déposés'!$A3973='Récap par déposant'!$H$2,'Base articles déposés'!$B3973,"")</f>
        <v/>
      </c>
      <c r="N3984" s="15">
        <f t="shared" si="74"/>
        <v>0</v>
      </c>
    </row>
    <row r="3985" spans="12:14" x14ac:dyDescent="0.25">
      <c r="L3985" s="15">
        <f>SUM($N$22:N3985)</f>
        <v>3</v>
      </c>
      <c r="M3985" s="15" t="str">
        <f>IF('Base articles déposés'!$A3974='Récap par déposant'!$H$2,'Base articles déposés'!$B3974,"")</f>
        <v/>
      </c>
      <c r="N3985" s="15">
        <f t="shared" si="74"/>
        <v>0</v>
      </c>
    </row>
    <row r="3986" spans="12:14" x14ac:dyDescent="0.25">
      <c r="L3986" s="15">
        <f>SUM($N$22:N3986)</f>
        <v>3</v>
      </c>
      <c r="M3986" s="15" t="str">
        <f>IF('Base articles déposés'!$A3975='Récap par déposant'!$H$2,'Base articles déposés'!$B3975,"")</f>
        <v/>
      </c>
      <c r="N3986" s="15">
        <f t="shared" si="74"/>
        <v>0</v>
      </c>
    </row>
    <row r="3987" spans="12:14" x14ac:dyDescent="0.25">
      <c r="L3987" s="15">
        <f>SUM($N$22:N3987)</f>
        <v>3</v>
      </c>
      <c r="M3987" s="15" t="str">
        <f>IF('Base articles déposés'!$A3976='Récap par déposant'!$H$2,'Base articles déposés'!$B3976,"")</f>
        <v/>
      </c>
      <c r="N3987" s="15">
        <f t="shared" ref="N3987:N4050" si="75">IF(M3987="",0,1)</f>
        <v>0</v>
      </c>
    </row>
    <row r="3988" spans="12:14" x14ac:dyDescent="0.25">
      <c r="L3988" s="15">
        <f>SUM($N$22:N3988)</f>
        <v>3</v>
      </c>
      <c r="M3988" s="15" t="str">
        <f>IF('Base articles déposés'!$A3977='Récap par déposant'!$H$2,'Base articles déposés'!$B3977,"")</f>
        <v/>
      </c>
      <c r="N3988" s="15">
        <f t="shared" si="75"/>
        <v>0</v>
      </c>
    </row>
    <row r="3989" spans="12:14" x14ac:dyDescent="0.25">
      <c r="L3989" s="15">
        <f>SUM($N$22:N3989)</f>
        <v>3</v>
      </c>
      <c r="M3989" s="15" t="str">
        <f>IF('Base articles déposés'!$A3978='Récap par déposant'!$H$2,'Base articles déposés'!$B3978,"")</f>
        <v/>
      </c>
      <c r="N3989" s="15">
        <f t="shared" si="75"/>
        <v>0</v>
      </c>
    </row>
    <row r="3990" spans="12:14" x14ac:dyDescent="0.25">
      <c r="L3990" s="15">
        <f>SUM($N$22:N3990)</f>
        <v>3</v>
      </c>
      <c r="M3990" s="15" t="str">
        <f>IF('Base articles déposés'!$A3979='Récap par déposant'!$H$2,'Base articles déposés'!$B3979,"")</f>
        <v/>
      </c>
      <c r="N3990" s="15">
        <f t="shared" si="75"/>
        <v>0</v>
      </c>
    </row>
    <row r="3991" spans="12:14" x14ac:dyDescent="0.25">
      <c r="L3991" s="15">
        <f>SUM($N$22:N3991)</f>
        <v>3</v>
      </c>
      <c r="M3991" s="15" t="str">
        <f>IF('Base articles déposés'!$A3980='Récap par déposant'!$H$2,'Base articles déposés'!$B3980,"")</f>
        <v/>
      </c>
      <c r="N3991" s="15">
        <f t="shared" si="75"/>
        <v>0</v>
      </c>
    </row>
    <row r="3992" spans="12:14" x14ac:dyDescent="0.25">
      <c r="L3992" s="15">
        <f>SUM($N$22:N3992)</f>
        <v>3</v>
      </c>
      <c r="M3992" s="15" t="str">
        <f>IF('Base articles déposés'!$A3981='Récap par déposant'!$H$2,'Base articles déposés'!$B3981,"")</f>
        <v/>
      </c>
      <c r="N3992" s="15">
        <f t="shared" si="75"/>
        <v>0</v>
      </c>
    </row>
    <row r="3993" spans="12:14" x14ac:dyDescent="0.25">
      <c r="L3993" s="15">
        <f>SUM($N$22:N3993)</f>
        <v>3</v>
      </c>
      <c r="M3993" s="15" t="str">
        <f>IF('Base articles déposés'!$A3982='Récap par déposant'!$H$2,'Base articles déposés'!$B3982,"")</f>
        <v/>
      </c>
      <c r="N3993" s="15">
        <f t="shared" si="75"/>
        <v>0</v>
      </c>
    </row>
    <row r="3994" spans="12:14" x14ac:dyDescent="0.25">
      <c r="L3994" s="15">
        <f>SUM($N$22:N3994)</f>
        <v>3</v>
      </c>
      <c r="M3994" s="15" t="str">
        <f>IF('Base articles déposés'!$A3983='Récap par déposant'!$H$2,'Base articles déposés'!$B3983,"")</f>
        <v/>
      </c>
      <c r="N3994" s="15">
        <f t="shared" si="75"/>
        <v>0</v>
      </c>
    </row>
    <row r="3995" spans="12:14" x14ac:dyDescent="0.25">
      <c r="L3995" s="15">
        <f>SUM($N$22:N3995)</f>
        <v>3</v>
      </c>
      <c r="M3995" s="15" t="str">
        <f>IF('Base articles déposés'!$A3984='Récap par déposant'!$H$2,'Base articles déposés'!$B3984,"")</f>
        <v/>
      </c>
      <c r="N3995" s="15">
        <f t="shared" si="75"/>
        <v>0</v>
      </c>
    </row>
    <row r="3996" spans="12:14" x14ac:dyDescent="0.25">
      <c r="L3996" s="15">
        <f>SUM($N$22:N3996)</f>
        <v>3</v>
      </c>
      <c r="M3996" s="15" t="str">
        <f>IF('Base articles déposés'!$A3985='Récap par déposant'!$H$2,'Base articles déposés'!$B3985,"")</f>
        <v/>
      </c>
      <c r="N3996" s="15">
        <f t="shared" si="75"/>
        <v>0</v>
      </c>
    </row>
    <row r="3997" spans="12:14" x14ac:dyDescent="0.25">
      <c r="L3997" s="15">
        <f>SUM($N$22:N3997)</f>
        <v>3</v>
      </c>
      <c r="M3997" s="15" t="str">
        <f>IF('Base articles déposés'!$A3986='Récap par déposant'!$H$2,'Base articles déposés'!$B3986,"")</f>
        <v/>
      </c>
      <c r="N3997" s="15">
        <f t="shared" si="75"/>
        <v>0</v>
      </c>
    </row>
    <row r="3998" spans="12:14" x14ac:dyDescent="0.25">
      <c r="L3998" s="15">
        <f>SUM($N$22:N3998)</f>
        <v>3</v>
      </c>
      <c r="M3998" s="15" t="str">
        <f>IF('Base articles déposés'!$A3987='Récap par déposant'!$H$2,'Base articles déposés'!$B3987,"")</f>
        <v/>
      </c>
      <c r="N3998" s="15">
        <f t="shared" si="75"/>
        <v>0</v>
      </c>
    </row>
    <row r="3999" spans="12:14" x14ac:dyDescent="0.25">
      <c r="L3999" s="15">
        <f>SUM($N$22:N3999)</f>
        <v>3</v>
      </c>
      <c r="M3999" s="15" t="str">
        <f>IF('Base articles déposés'!$A3988='Récap par déposant'!$H$2,'Base articles déposés'!$B3988,"")</f>
        <v/>
      </c>
      <c r="N3999" s="15">
        <f t="shared" si="75"/>
        <v>0</v>
      </c>
    </row>
    <row r="4000" spans="12:14" x14ac:dyDescent="0.25">
      <c r="L4000" s="15">
        <f>SUM($N$22:N4000)</f>
        <v>3</v>
      </c>
      <c r="M4000" s="15" t="str">
        <f>IF('Base articles déposés'!$A3989='Récap par déposant'!$H$2,'Base articles déposés'!$B3989,"")</f>
        <v/>
      </c>
      <c r="N4000" s="15">
        <f t="shared" si="75"/>
        <v>0</v>
      </c>
    </row>
    <row r="4001" spans="12:14" x14ac:dyDescent="0.25">
      <c r="L4001" s="15">
        <f>SUM($N$22:N4001)</f>
        <v>3</v>
      </c>
      <c r="M4001" s="15" t="str">
        <f>IF('Base articles déposés'!$A3990='Récap par déposant'!$H$2,'Base articles déposés'!$B3990,"")</f>
        <v/>
      </c>
      <c r="N4001" s="15">
        <f t="shared" si="75"/>
        <v>0</v>
      </c>
    </row>
    <row r="4002" spans="12:14" x14ac:dyDescent="0.25">
      <c r="L4002" s="15">
        <f>SUM($N$22:N4002)</f>
        <v>3</v>
      </c>
      <c r="M4002" s="15" t="str">
        <f>IF('Base articles déposés'!$A3991='Récap par déposant'!$H$2,'Base articles déposés'!$B3991,"")</f>
        <v/>
      </c>
      <c r="N4002" s="15">
        <f t="shared" si="75"/>
        <v>0</v>
      </c>
    </row>
    <row r="4003" spans="12:14" x14ac:dyDescent="0.25">
      <c r="L4003" s="15">
        <f>SUM($N$22:N4003)</f>
        <v>3</v>
      </c>
      <c r="M4003" s="15" t="str">
        <f>IF('Base articles déposés'!$A3992='Récap par déposant'!$H$2,'Base articles déposés'!$B3992,"")</f>
        <v/>
      </c>
      <c r="N4003" s="15">
        <f t="shared" si="75"/>
        <v>0</v>
      </c>
    </row>
    <row r="4004" spans="12:14" x14ac:dyDescent="0.25">
      <c r="L4004" s="15">
        <f>SUM($N$22:N4004)</f>
        <v>3</v>
      </c>
      <c r="M4004" s="15" t="str">
        <f>IF('Base articles déposés'!$A3993='Récap par déposant'!$H$2,'Base articles déposés'!$B3993,"")</f>
        <v/>
      </c>
      <c r="N4004" s="15">
        <f t="shared" si="75"/>
        <v>0</v>
      </c>
    </row>
    <row r="4005" spans="12:14" x14ac:dyDescent="0.25">
      <c r="L4005" s="15">
        <f>SUM($N$22:N4005)</f>
        <v>3</v>
      </c>
      <c r="M4005" s="15" t="str">
        <f>IF('Base articles déposés'!$A3994='Récap par déposant'!$H$2,'Base articles déposés'!$B3994,"")</f>
        <v/>
      </c>
      <c r="N4005" s="15">
        <f t="shared" si="75"/>
        <v>0</v>
      </c>
    </row>
    <row r="4006" spans="12:14" x14ac:dyDescent="0.25">
      <c r="L4006" s="15">
        <f>SUM($N$22:N4006)</f>
        <v>3</v>
      </c>
      <c r="M4006" s="15" t="str">
        <f>IF('Base articles déposés'!$A3995='Récap par déposant'!$H$2,'Base articles déposés'!$B3995,"")</f>
        <v/>
      </c>
      <c r="N4006" s="15">
        <f t="shared" si="75"/>
        <v>0</v>
      </c>
    </row>
    <row r="4007" spans="12:14" x14ac:dyDescent="0.25">
      <c r="L4007" s="15">
        <f>SUM($N$22:N4007)</f>
        <v>3</v>
      </c>
      <c r="M4007" s="15" t="str">
        <f>IF('Base articles déposés'!$A3996='Récap par déposant'!$H$2,'Base articles déposés'!$B3996,"")</f>
        <v/>
      </c>
      <c r="N4007" s="15">
        <f t="shared" si="75"/>
        <v>0</v>
      </c>
    </row>
    <row r="4008" spans="12:14" x14ac:dyDescent="0.25">
      <c r="L4008" s="15">
        <f>SUM($N$22:N4008)</f>
        <v>3</v>
      </c>
      <c r="M4008" s="15" t="str">
        <f>IF('Base articles déposés'!$A3997='Récap par déposant'!$H$2,'Base articles déposés'!$B3997,"")</f>
        <v/>
      </c>
      <c r="N4008" s="15">
        <f t="shared" si="75"/>
        <v>0</v>
      </c>
    </row>
    <row r="4009" spans="12:14" x14ac:dyDescent="0.25">
      <c r="L4009" s="15">
        <f>SUM($N$22:N4009)</f>
        <v>3</v>
      </c>
      <c r="M4009" s="15" t="str">
        <f>IF('Base articles déposés'!$A3998='Récap par déposant'!$H$2,'Base articles déposés'!$B3998,"")</f>
        <v/>
      </c>
      <c r="N4009" s="15">
        <f t="shared" si="75"/>
        <v>0</v>
      </c>
    </row>
    <row r="4010" spans="12:14" x14ac:dyDescent="0.25">
      <c r="L4010" s="15">
        <f>SUM($N$22:N4010)</f>
        <v>3</v>
      </c>
      <c r="M4010" s="15" t="str">
        <f>IF('Base articles déposés'!$A3999='Récap par déposant'!$H$2,'Base articles déposés'!$B3999,"")</f>
        <v/>
      </c>
      <c r="N4010" s="15">
        <f t="shared" si="75"/>
        <v>0</v>
      </c>
    </row>
    <row r="4011" spans="12:14" x14ac:dyDescent="0.25">
      <c r="L4011" s="15">
        <f>SUM($N$22:N4011)</f>
        <v>3</v>
      </c>
      <c r="M4011" s="15" t="str">
        <f>IF('Base articles déposés'!$A4000='Récap par déposant'!$H$2,'Base articles déposés'!$B4000,"")</f>
        <v/>
      </c>
      <c r="N4011" s="15">
        <f t="shared" si="75"/>
        <v>0</v>
      </c>
    </row>
    <row r="4012" spans="12:14" x14ac:dyDescent="0.25">
      <c r="L4012" s="15">
        <f>SUM($N$22:N4012)</f>
        <v>3</v>
      </c>
      <c r="M4012" s="15" t="str">
        <f>IF('Base articles déposés'!$A4001='Récap par déposant'!$H$2,'Base articles déposés'!$B4001,"")</f>
        <v/>
      </c>
      <c r="N4012" s="15">
        <f t="shared" si="75"/>
        <v>0</v>
      </c>
    </row>
    <row r="4013" spans="12:14" x14ac:dyDescent="0.25">
      <c r="L4013" s="15">
        <f>SUM($N$22:N4013)</f>
        <v>3</v>
      </c>
      <c r="M4013" s="15" t="str">
        <f>IF('Base articles déposés'!$A4002='Récap par déposant'!$H$2,'Base articles déposés'!$B4002,"")</f>
        <v/>
      </c>
      <c r="N4013" s="15">
        <f t="shared" si="75"/>
        <v>0</v>
      </c>
    </row>
    <row r="4014" spans="12:14" x14ac:dyDescent="0.25">
      <c r="L4014" s="15">
        <f>SUM($N$22:N4014)</f>
        <v>3</v>
      </c>
      <c r="M4014" s="15" t="str">
        <f>IF('Base articles déposés'!$A4003='Récap par déposant'!$H$2,'Base articles déposés'!$B4003,"")</f>
        <v/>
      </c>
      <c r="N4014" s="15">
        <f t="shared" si="75"/>
        <v>0</v>
      </c>
    </row>
    <row r="4015" spans="12:14" x14ac:dyDescent="0.25">
      <c r="L4015" s="15">
        <f>SUM($N$22:N4015)</f>
        <v>3</v>
      </c>
      <c r="M4015" s="15" t="str">
        <f>IF('Base articles déposés'!$A4004='Récap par déposant'!$H$2,'Base articles déposés'!$B4004,"")</f>
        <v/>
      </c>
      <c r="N4015" s="15">
        <f t="shared" si="75"/>
        <v>0</v>
      </c>
    </row>
    <row r="4016" spans="12:14" x14ac:dyDescent="0.25">
      <c r="L4016" s="15">
        <f>SUM($N$22:N4016)</f>
        <v>3</v>
      </c>
      <c r="M4016" s="15" t="str">
        <f>IF('Base articles déposés'!$A4005='Récap par déposant'!$H$2,'Base articles déposés'!$B4005,"")</f>
        <v/>
      </c>
      <c r="N4016" s="15">
        <f t="shared" si="75"/>
        <v>0</v>
      </c>
    </row>
    <row r="4017" spans="12:14" x14ac:dyDescent="0.25">
      <c r="L4017" s="15">
        <f>SUM($N$22:N4017)</f>
        <v>3</v>
      </c>
      <c r="M4017" s="15" t="str">
        <f>IF('Base articles déposés'!$A4006='Récap par déposant'!$H$2,'Base articles déposés'!$B4006,"")</f>
        <v/>
      </c>
      <c r="N4017" s="15">
        <f t="shared" si="75"/>
        <v>0</v>
      </c>
    </row>
    <row r="4018" spans="12:14" x14ac:dyDescent="0.25">
      <c r="L4018" s="15">
        <f>SUM($N$22:N4018)</f>
        <v>3</v>
      </c>
      <c r="M4018" s="15" t="str">
        <f>IF('Base articles déposés'!$A4007='Récap par déposant'!$H$2,'Base articles déposés'!$B4007,"")</f>
        <v/>
      </c>
      <c r="N4018" s="15">
        <f t="shared" si="75"/>
        <v>0</v>
      </c>
    </row>
    <row r="4019" spans="12:14" x14ac:dyDescent="0.25">
      <c r="L4019" s="15">
        <f>SUM($N$22:N4019)</f>
        <v>3</v>
      </c>
      <c r="M4019" s="15" t="str">
        <f>IF('Base articles déposés'!$A4008='Récap par déposant'!$H$2,'Base articles déposés'!$B4008,"")</f>
        <v/>
      </c>
      <c r="N4019" s="15">
        <f t="shared" si="75"/>
        <v>0</v>
      </c>
    </row>
    <row r="4020" spans="12:14" x14ac:dyDescent="0.25">
      <c r="L4020" s="15">
        <f>SUM($N$22:N4020)</f>
        <v>3</v>
      </c>
      <c r="M4020" s="15" t="str">
        <f>IF('Base articles déposés'!$A4009='Récap par déposant'!$H$2,'Base articles déposés'!$B4009,"")</f>
        <v/>
      </c>
      <c r="N4020" s="15">
        <f t="shared" si="75"/>
        <v>0</v>
      </c>
    </row>
    <row r="4021" spans="12:14" x14ac:dyDescent="0.25">
      <c r="L4021" s="15">
        <f>SUM($N$22:N4021)</f>
        <v>3</v>
      </c>
      <c r="M4021" s="15" t="str">
        <f>IF('Base articles déposés'!$A4010='Récap par déposant'!$H$2,'Base articles déposés'!$B4010,"")</f>
        <v/>
      </c>
      <c r="N4021" s="15">
        <f t="shared" si="75"/>
        <v>0</v>
      </c>
    </row>
    <row r="4022" spans="12:14" x14ac:dyDescent="0.25">
      <c r="L4022" s="15">
        <f>SUM($N$22:N4022)</f>
        <v>3</v>
      </c>
      <c r="M4022" s="15" t="str">
        <f>IF('Base articles déposés'!$A4011='Récap par déposant'!$H$2,'Base articles déposés'!$B4011,"")</f>
        <v/>
      </c>
      <c r="N4022" s="15">
        <f t="shared" si="75"/>
        <v>0</v>
      </c>
    </row>
    <row r="4023" spans="12:14" x14ac:dyDescent="0.25">
      <c r="L4023" s="15">
        <f>SUM($N$22:N4023)</f>
        <v>3</v>
      </c>
      <c r="M4023" s="15" t="str">
        <f>IF('Base articles déposés'!$A4012='Récap par déposant'!$H$2,'Base articles déposés'!$B4012,"")</f>
        <v/>
      </c>
      <c r="N4023" s="15">
        <f t="shared" si="75"/>
        <v>0</v>
      </c>
    </row>
    <row r="4024" spans="12:14" x14ac:dyDescent="0.25">
      <c r="L4024" s="15">
        <f>SUM($N$22:N4024)</f>
        <v>3</v>
      </c>
      <c r="M4024" s="15" t="str">
        <f>IF('Base articles déposés'!$A4013='Récap par déposant'!$H$2,'Base articles déposés'!$B4013,"")</f>
        <v/>
      </c>
      <c r="N4024" s="15">
        <f t="shared" si="75"/>
        <v>0</v>
      </c>
    </row>
    <row r="4025" spans="12:14" x14ac:dyDescent="0.25">
      <c r="L4025" s="15">
        <f>SUM($N$22:N4025)</f>
        <v>3</v>
      </c>
      <c r="M4025" s="15" t="str">
        <f>IF('Base articles déposés'!$A4014='Récap par déposant'!$H$2,'Base articles déposés'!$B4014,"")</f>
        <v/>
      </c>
      <c r="N4025" s="15">
        <f t="shared" si="75"/>
        <v>0</v>
      </c>
    </row>
    <row r="4026" spans="12:14" x14ac:dyDescent="0.25">
      <c r="L4026" s="15">
        <f>SUM($N$22:N4026)</f>
        <v>3</v>
      </c>
      <c r="M4026" s="15" t="str">
        <f>IF('Base articles déposés'!$A4015='Récap par déposant'!$H$2,'Base articles déposés'!$B4015,"")</f>
        <v/>
      </c>
      <c r="N4026" s="15">
        <f t="shared" si="75"/>
        <v>0</v>
      </c>
    </row>
    <row r="4027" spans="12:14" x14ac:dyDescent="0.25">
      <c r="L4027" s="15">
        <f>SUM($N$22:N4027)</f>
        <v>3</v>
      </c>
      <c r="M4027" s="15" t="str">
        <f>IF('Base articles déposés'!$A4016='Récap par déposant'!$H$2,'Base articles déposés'!$B4016,"")</f>
        <v/>
      </c>
      <c r="N4027" s="15">
        <f t="shared" si="75"/>
        <v>0</v>
      </c>
    </row>
    <row r="4028" spans="12:14" x14ac:dyDescent="0.25">
      <c r="L4028" s="15">
        <f>SUM($N$22:N4028)</f>
        <v>3</v>
      </c>
      <c r="M4028" s="15" t="str">
        <f>IF('Base articles déposés'!$A4017='Récap par déposant'!$H$2,'Base articles déposés'!$B4017,"")</f>
        <v/>
      </c>
      <c r="N4028" s="15">
        <f t="shared" si="75"/>
        <v>0</v>
      </c>
    </row>
    <row r="4029" spans="12:14" x14ac:dyDescent="0.25">
      <c r="L4029" s="15">
        <f>SUM($N$22:N4029)</f>
        <v>3</v>
      </c>
      <c r="M4029" s="15" t="str">
        <f>IF('Base articles déposés'!$A4018='Récap par déposant'!$H$2,'Base articles déposés'!$B4018,"")</f>
        <v/>
      </c>
      <c r="N4029" s="15">
        <f t="shared" si="75"/>
        <v>0</v>
      </c>
    </row>
    <row r="4030" spans="12:14" x14ac:dyDescent="0.25">
      <c r="L4030" s="15">
        <f>SUM($N$22:N4030)</f>
        <v>3</v>
      </c>
      <c r="M4030" s="15" t="str">
        <f>IF('Base articles déposés'!$A4019='Récap par déposant'!$H$2,'Base articles déposés'!$B4019,"")</f>
        <v/>
      </c>
      <c r="N4030" s="15">
        <f t="shared" si="75"/>
        <v>0</v>
      </c>
    </row>
    <row r="4031" spans="12:14" x14ac:dyDescent="0.25">
      <c r="L4031" s="15">
        <f>SUM($N$22:N4031)</f>
        <v>3</v>
      </c>
      <c r="M4031" s="15" t="str">
        <f>IF('Base articles déposés'!$A4020='Récap par déposant'!$H$2,'Base articles déposés'!$B4020,"")</f>
        <v/>
      </c>
      <c r="N4031" s="15">
        <f t="shared" si="75"/>
        <v>0</v>
      </c>
    </row>
    <row r="4032" spans="12:14" x14ac:dyDescent="0.25">
      <c r="L4032" s="15">
        <f>SUM($N$22:N4032)</f>
        <v>3</v>
      </c>
      <c r="M4032" s="15" t="str">
        <f>IF('Base articles déposés'!$A4021='Récap par déposant'!$H$2,'Base articles déposés'!$B4021,"")</f>
        <v/>
      </c>
      <c r="N4032" s="15">
        <f t="shared" si="75"/>
        <v>0</v>
      </c>
    </row>
    <row r="4033" spans="12:14" x14ac:dyDescent="0.25">
      <c r="L4033" s="15">
        <f>SUM($N$22:N4033)</f>
        <v>3</v>
      </c>
      <c r="M4033" s="15" t="str">
        <f>IF('Base articles déposés'!$A4022='Récap par déposant'!$H$2,'Base articles déposés'!$B4022,"")</f>
        <v/>
      </c>
      <c r="N4033" s="15">
        <f t="shared" si="75"/>
        <v>0</v>
      </c>
    </row>
    <row r="4034" spans="12:14" x14ac:dyDescent="0.25">
      <c r="L4034" s="15">
        <f>SUM($N$22:N4034)</f>
        <v>3</v>
      </c>
      <c r="M4034" s="15" t="str">
        <f>IF('Base articles déposés'!$A4023='Récap par déposant'!$H$2,'Base articles déposés'!$B4023,"")</f>
        <v/>
      </c>
      <c r="N4034" s="15">
        <f t="shared" si="75"/>
        <v>0</v>
      </c>
    </row>
    <row r="4035" spans="12:14" x14ac:dyDescent="0.25">
      <c r="L4035" s="15">
        <f>SUM($N$22:N4035)</f>
        <v>3</v>
      </c>
      <c r="M4035" s="15" t="str">
        <f>IF('Base articles déposés'!$A4024='Récap par déposant'!$H$2,'Base articles déposés'!$B4024,"")</f>
        <v/>
      </c>
      <c r="N4035" s="15">
        <f t="shared" si="75"/>
        <v>0</v>
      </c>
    </row>
    <row r="4036" spans="12:14" x14ac:dyDescent="0.25">
      <c r="L4036" s="15">
        <f>SUM($N$22:N4036)</f>
        <v>3</v>
      </c>
      <c r="M4036" s="15" t="str">
        <f>IF('Base articles déposés'!$A4025='Récap par déposant'!$H$2,'Base articles déposés'!$B4025,"")</f>
        <v/>
      </c>
      <c r="N4036" s="15">
        <f t="shared" si="75"/>
        <v>0</v>
      </c>
    </row>
    <row r="4037" spans="12:14" x14ac:dyDescent="0.25">
      <c r="L4037" s="15">
        <f>SUM($N$22:N4037)</f>
        <v>3</v>
      </c>
      <c r="M4037" s="15" t="str">
        <f>IF('Base articles déposés'!$A4026='Récap par déposant'!$H$2,'Base articles déposés'!$B4026,"")</f>
        <v/>
      </c>
      <c r="N4037" s="15">
        <f t="shared" si="75"/>
        <v>0</v>
      </c>
    </row>
    <row r="4038" spans="12:14" x14ac:dyDescent="0.25">
      <c r="L4038" s="15">
        <f>SUM($N$22:N4038)</f>
        <v>3</v>
      </c>
      <c r="M4038" s="15" t="str">
        <f>IF('Base articles déposés'!$A4027='Récap par déposant'!$H$2,'Base articles déposés'!$B4027,"")</f>
        <v/>
      </c>
      <c r="N4038" s="15">
        <f t="shared" si="75"/>
        <v>0</v>
      </c>
    </row>
    <row r="4039" spans="12:14" x14ac:dyDescent="0.25">
      <c r="L4039" s="15">
        <f>SUM($N$22:N4039)</f>
        <v>3</v>
      </c>
      <c r="M4039" s="15" t="str">
        <f>IF('Base articles déposés'!$A4028='Récap par déposant'!$H$2,'Base articles déposés'!$B4028,"")</f>
        <v/>
      </c>
      <c r="N4039" s="15">
        <f t="shared" si="75"/>
        <v>0</v>
      </c>
    </row>
    <row r="4040" spans="12:14" x14ac:dyDescent="0.25">
      <c r="L4040" s="15">
        <f>SUM($N$22:N4040)</f>
        <v>3</v>
      </c>
      <c r="M4040" s="15" t="str">
        <f>IF('Base articles déposés'!$A4029='Récap par déposant'!$H$2,'Base articles déposés'!$B4029,"")</f>
        <v/>
      </c>
      <c r="N4040" s="15">
        <f t="shared" si="75"/>
        <v>0</v>
      </c>
    </row>
    <row r="4041" spans="12:14" x14ac:dyDescent="0.25">
      <c r="L4041" s="15">
        <f>SUM($N$22:N4041)</f>
        <v>3</v>
      </c>
      <c r="M4041" s="15" t="str">
        <f>IF('Base articles déposés'!$A4030='Récap par déposant'!$H$2,'Base articles déposés'!$B4030,"")</f>
        <v/>
      </c>
      <c r="N4041" s="15">
        <f t="shared" si="75"/>
        <v>0</v>
      </c>
    </row>
    <row r="4042" spans="12:14" x14ac:dyDescent="0.25">
      <c r="L4042" s="15">
        <f>SUM($N$22:N4042)</f>
        <v>3</v>
      </c>
      <c r="M4042" s="15" t="str">
        <f>IF('Base articles déposés'!$A4031='Récap par déposant'!$H$2,'Base articles déposés'!$B4031,"")</f>
        <v/>
      </c>
      <c r="N4042" s="15">
        <f t="shared" si="75"/>
        <v>0</v>
      </c>
    </row>
    <row r="4043" spans="12:14" x14ac:dyDescent="0.25">
      <c r="L4043" s="15">
        <f>SUM($N$22:N4043)</f>
        <v>3</v>
      </c>
      <c r="M4043" s="15" t="str">
        <f>IF('Base articles déposés'!$A4032='Récap par déposant'!$H$2,'Base articles déposés'!$B4032,"")</f>
        <v/>
      </c>
      <c r="N4043" s="15">
        <f t="shared" si="75"/>
        <v>0</v>
      </c>
    </row>
    <row r="4044" spans="12:14" x14ac:dyDescent="0.25">
      <c r="L4044" s="15">
        <f>SUM($N$22:N4044)</f>
        <v>3</v>
      </c>
      <c r="M4044" s="15" t="str">
        <f>IF('Base articles déposés'!$A4033='Récap par déposant'!$H$2,'Base articles déposés'!$B4033,"")</f>
        <v/>
      </c>
      <c r="N4044" s="15">
        <f t="shared" si="75"/>
        <v>0</v>
      </c>
    </row>
    <row r="4045" spans="12:14" x14ac:dyDescent="0.25">
      <c r="L4045" s="15">
        <f>SUM($N$22:N4045)</f>
        <v>3</v>
      </c>
      <c r="M4045" s="15" t="str">
        <f>IF('Base articles déposés'!$A4034='Récap par déposant'!$H$2,'Base articles déposés'!$B4034,"")</f>
        <v/>
      </c>
      <c r="N4045" s="15">
        <f t="shared" si="75"/>
        <v>0</v>
      </c>
    </row>
    <row r="4046" spans="12:14" x14ac:dyDescent="0.25">
      <c r="L4046" s="15">
        <f>SUM($N$22:N4046)</f>
        <v>3</v>
      </c>
      <c r="M4046" s="15" t="str">
        <f>IF('Base articles déposés'!$A4035='Récap par déposant'!$H$2,'Base articles déposés'!$B4035,"")</f>
        <v/>
      </c>
      <c r="N4046" s="15">
        <f t="shared" si="75"/>
        <v>0</v>
      </c>
    </row>
    <row r="4047" spans="12:14" x14ac:dyDescent="0.25">
      <c r="L4047" s="15">
        <f>SUM($N$22:N4047)</f>
        <v>3</v>
      </c>
      <c r="M4047" s="15" t="str">
        <f>IF('Base articles déposés'!$A4036='Récap par déposant'!$H$2,'Base articles déposés'!$B4036,"")</f>
        <v/>
      </c>
      <c r="N4047" s="15">
        <f t="shared" si="75"/>
        <v>0</v>
      </c>
    </row>
    <row r="4048" spans="12:14" x14ac:dyDescent="0.25">
      <c r="L4048" s="15">
        <f>SUM($N$22:N4048)</f>
        <v>3</v>
      </c>
      <c r="M4048" s="15" t="str">
        <f>IF('Base articles déposés'!$A4037='Récap par déposant'!$H$2,'Base articles déposés'!$B4037,"")</f>
        <v/>
      </c>
      <c r="N4048" s="15">
        <f t="shared" si="75"/>
        <v>0</v>
      </c>
    </row>
    <row r="4049" spans="12:14" x14ac:dyDescent="0.25">
      <c r="L4049" s="15">
        <f>SUM($N$22:N4049)</f>
        <v>3</v>
      </c>
      <c r="M4049" s="15" t="str">
        <f>IF('Base articles déposés'!$A4038='Récap par déposant'!$H$2,'Base articles déposés'!$B4038,"")</f>
        <v/>
      </c>
      <c r="N4049" s="15">
        <f t="shared" si="75"/>
        <v>0</v>
      </c>
    </row>
    <row r="4050" spans="12:14" x14ac:dyDescent="0.25">
      <c r="L4050" s="15">
        <f>SUM($N$22:N4050)</f>
        <v>3</v>
      </c>
      <c r="M4050" s="15" t="str">
        <f>IF('Base articles déposés'!$A4039='Récap par déposant'!$H$2,'Base articles déposés'!$B4039,"")</f>
        <v/>
      </c>
      <c r="N4050" s="15">
        <f t="shared" si="75"/>
        <v>0</v>
      </c>
    </row>
    <row r="4051" spans="12:14" x14ac:dyDescent="0.25">
      <c r="L4051" s="15">
        <f>SUM($N$22:N4051)</f>
        <v>3</v>
      </c>
      <c r="M4051" s="15" t="str">
        <f>IF('Base articles déposés'!$A4040='Récap par déposant'!$H$2,'Base articles déposés'!$B4040,"")</f>
        <v/>
      </c>
      <c r="N4051" s="15">
        <f t="shared" ref="N4051:N4114" si="76">IF(M4051="",0,1)</f>
        <v>0</v>
      </c>
    </row>
    <row r="4052" spans="12:14" x14ac:dyDescent="0.25">
      <c r="L4052" s="15">
        <f>SUM($N$22:N4052)</f>
        <v>3</v>
      </c>
      <c r="M4052" s="15" t="str">
        <f>IF('Base articles déposés'!$A4041='Récap par déposant'!$H$2,'Base articles déposés'!$B4041,"")</f>
        <v/>
      </c>
      <c r="N4052" s="15">
        <f t="shared" si="76"/>
        <v>0</v>
      </c>
    </row>
    <row r="4053" spans="12:14" x14ac:dyDescent="0.25">
      <c r="L4053" s="15">
        <f>SUM($N$22:N4053)</f>
        <v>3</v>
      </c>
      <c r="M4053" s="15" t="str">
        <f>IF('Base articles déposés'!$A4042='Récap par déposant'!$H$2,'Base articles déposés'!$B4042,"")</f>
        <v/>
      </c>
      <c r="N4053" s="15">
        <f t="shared" si="76"/>
        <v>0</v>
      </c>
    </row>
    <row r="4054" spans="12:14" x14ac:dyDescent="0.25">
      <c r="L4054" s="15">
        <f>SUM($N$22:N4054)</f>
        <v>3</v>
      </c>
      <c r="M4054" s="15" t="str">
        <f>IF('Base articles déposés'!$A4043='Récap par déposant'!$H$2,'Base articles déposés'!$B4043,"")</f>
        <v/>
      </c>
      <c r="N4054" s="15">
        <f t="shared" si="76"/>
        <v>0</v>
      </c>
    </row>
    <row r="4055" spans="12:14" x14ac:dyDescent="0.25">
      <c r="L4055" s="15">
        <f>SUM($N$22:N4055)</f>
        <v>3</v>
      </c>
      <c r="M4055" s="15" t="str">
        <f>IF('Base articles déposés'!$A4044='Récap par déposant'!$H$2,'Base articles déposés'!$B4044,"")</f>
        <v/>
      </c>
      <c r="N4055" s="15">
        <f t="shared" si="76"/>
        <v>0</v>
      </c>
    </row>
    <row r="4056" spans="12:14" x14ac:dyDescent="0.25">
      <c r="L4056" s="15">
        <f>SUM($N$22:N4056)</f>
        <v>3</v>
      </c>
      <c r="M4056" s="15" t="str">
        <f>IF('Base articles déposés'!$A4045='Récap par déposant'!$H$2,'Base articles déposés'!$B4045,"")</f>
        <v/>
      </c>
      <c r="N4056" s="15">
        <f t="shared" si="76"/>
        <v>0</v>
      </c>
    </row>
    <row r="4057" spans="12:14" x14ac:dyDescent="0.25">
      <c r="L4057" s="15">
        <f>SUM($N$22:N4057)</f>
        <v>3</v>
      </c>
      <c r="M4057" s="15" t="str">
        <f>IF('Base articles déposés'!$A4046='Récap par déposant'!$H$2,'Base articles déposés'!$B4046,"")</f>
        <v/>
      </c>
      <c r="N4057" s="15">
        <f t="shared" si="76"/>
        <v>0</v>
      </c>
    </row>
    <row r="4058" spans="12:14" x14ac:dyDescent="0.25">
      <c r="L4058" s="15">
        <f>SUM($N$22:N4058)</f>
        <v>3</v>
      </c>
      <c r="M4058" s="15" t="str">
        <f>IF('Base articles déposés'!$A4047='Récap par déposant'!$H$2,'Base articles déposés'!$B4047,"")</f>
        <v/>
      </c>
      <c r="N4058" s="15">
        <f t="shared" si="76"/>
        <v>0</v>
      </c>
    </row>
    <row r="4059" spans="12:14" x14ac:dyDescent="0.25">
      <c r="L4059" s="15">
        <f>SUM($N$22:N4059)</f>
        <v>3</v>
      </c>
      <c r="M4059" s="15" t="str">
        <f>IF('Base articles déposés'!$A4048='Récap par déposant'!$H$2,'Base articles déposés'!$B4048,"")</f>
        <v/>
      </c>
      <c r="N4059" s="15">
        <f t="shared" si="76"/>
        <v>0</v>
      </c>
    </row>
    <row r="4060" spans="12:14" x14ac:dyDescent="0.25">
      <c r="L4060" s="15">
        <f>SUM($N$22:N4060)</f>
        <v>3</v>
      </c>
      <c r="M4060" s="15" t="str">
        <f>IF('Base articles déposés'!$A4049='Récap par déposant'!$H$2,'Base articles déposés'!$B4049,"")</f>
        <v/>
      </c>
      <c r="N4060" s="15">
        <f t="shared" si="76"/>
        <v>0</v>
      </c>
    </row>
    <row r="4061" spans="12:14" x14ac:dyDescent="0.25">
      <c r="L4061" s="15">
        <f>SUM($N$22:N4061)</f>
        <v>3</v>
      </c>
      <c r="M4061" s="15" t="str">
        <f>IF('Base articles déposés'!$A4050='Récap par déposant'!$H$2,'Base articles déposés'!$B4050,"")</f>
        <v/>
      </c>
      <c r="N4061" s="15">
        <f t="shared" si="76"/>
        <v>0</v>
      </c>
    </row>
    <row r="4062" spans="12:14" x14ac:dyDescent="0.25">
      <c r="L4062" s="15">
        <f>SUM($N$22:N4062)</f>
        <v>3</v>
      </c>
      <c r="M4062" s="15" t="str">
        <f>IF('Base articles déposés'!$A4051='Récap par déposant'!$H$2,'Base articles déposés'!$B4051,"")</f>
        <v/>
      </c>
      <c r="N4062" s="15">
        <f t="shared" si="76"/>
        <v>0</v>
      </c>
    </row>
    <row r="4063" spans="12:14" x14ac:dyDescent="0.25">
      <c r="L4063" s="15">
        <f>SUM($N$22:N4063)</f>
        <v>3</v>
      </c>
      <c r="M4063" s="15" t="str">
        <f>IF('Base articles déposés'!$A4052='Récap par déposant'!$H$2,'Base articles déposés'!$B4052,"")</f>
        <v/>
      </c>
      <c r="N4063" s="15">
        <f t="shared" si="76"/>
        <v>0</v>
      </c>
    </row>
    <row r="4064" spans="12:14" x14ac:dyDescent="0.25">
      <c r="L4064" s="15">
        <f>SUM($N$22:N4064)</f>
        <v>3</v>
      </c>
      <c r="M4064" s="15" t="str">
        <f>IF('Base articles déposés'!$A4053='Récap par déposant'!$H$2,'Base articles déposés'!$B4053,"")</f>
        <v/>
      </c>
      <c r="N4064" s="15">
        <f t="shared" si="76"/>
        <v>0</v>
      </c>
    </row>
    <row r="4065" spans="12:14" x14ac:dyDescent="0.25">
      <c r="L4065" s="15">
        <f>SUM($N$22:N4065)</f>
        <v>3</v>
      </c>
      <c r="M4065" s="15" t="str">
        <f>IF('Base articles déposés'!$A4054='Récap par déposant'!$H$2,'Base articles déposés'!$B4054,"")</f>
        <v/>
      </c>
      <c r="N4065" s="15">
        <f t="shared" si="76"/>
        <v>0</v>
      </c>
    </row>
    <row r="4066" spans="12:14" x14ac:dyDescent="0.25">
      <c r="L4066" s="15">
        <f>SUM($N$22:N4066)</f>
        <v>3</v>
      </c>
      <c r="M4066" s="15" t="str">
        <f>IF('Base articles déposés'!$A4055='Récap par déposant'!$H$2,'Base articles déposés'!$B4055,"")</f>
        <v/>
      </c>
      <c r="N4066" s="15">
        <f t="shared" si="76"/>
        <v>0</v>
      </c>
    </row>
    <row r="4067" spans="12:14" x14ac:dyDescent="0.25">
      <c r="L4067" s="15">
        <f>SUM($N$22:N4067)</f>
        <v>3</v>
      </c>
      <c r="M4067" s="15" t="str">
        <f>IF('Base articles déposés'!$A4056='Récap par déposant'!$H$2,'Base articles déposés'!$B4056,"")</f>
        <v/>
      </c>
      <c r="N4067" s="15">
        <f t="shared" si="76"/>
        <v>0</v>
      </c>
    </row>
    <row r="4068" spans="12:14" x14ac:dyDescent="0.25">
      <c r="L4068" s="15">
        <f>SUM($N$22:N4068)</f>
        <v>3</v>
      </c>
      <c r="M4068" s="15" t="str">
        <f>IF('Base articles déposés'!$A4057='Récap par déposant'!$H$2,'Base articles déposés'!$B4057,"")</f>
        <v/>
      </c>
      <c r="N4068" s="15">
        <f t="shared" si="76"/>
        <v>0</v>
      </c>
    </row>
    <row r="4069" spans="12:14" x14ac:dyDescent="0.25">
      <c r="L4069" s="15">
        <f>SUM($N$22:N4069)</f>
        <v>3</v>
      </c>
      <c r="M4069" s="15" t="str">
        <f>IF('Base articles déposés'!$A4058='Récap par déposant'!$H$2,'Base articles déposés'!$B4058,"")</f>
        <v/>
      </c>
      <c r="N4069" s="15">
        <f t="shared" si="76"/>
        <v>0</v>
      </c>
    </row>
    <row r="4070" spans="12:14" x14ac:dyDescent="0.25">
      <c r="L4070" s="15">
        <f>SUM($N$22:N4070)</f>
        <v>3</v>
      </c>
      <c r="M4070" s="15" t="str">
        <f>IF('Base articles déposés'!$A4059='Récap par déposant'!$H$2,'Base articles déposés'!$B4059,"")</f>
        <v/>
      </c>
      <c r="N4070" s="15">
        <f t="shared" si="76"/>
        <v>0</v>
      </c>
    </row>
    <row r="4071" spans="12:14" x14ac:dyDescent="0.25">
      <c r="L4071" s="15">
        <f>SUM($N$22:N4071)</f>
        <v>3</v>
      </c>
      <c r="M4071" s="15" t="str">
        <f>IF('Base articles déposés'!$A4060='Récap par déposant'!$H$2,'Base articles déposés'!$B4060,"")</f>
        <v/>
      </c>
      <c r="N4071" s="15">
        <f t="shared" si="76"/>
        <v>0</v>
      </c>
    </row>
    <row r="4072" spans="12:14" x14ac:dyDescent="0.25">
      <c r="L4072" s="15">
        <f>SUM($N$22:N4072)</f>
        <v>3</v>
      </c>
      <c r="M4072" s="15" t="str">
        <f>IF('Base articles déposés'!$A4061='Récap par déposant'!$H$2,'Base articles déposés'!$B4061,"")</f>
        <v/>
      </c>
      <c r="N4072" s="15">
        <f t="shared" si="76"/>
        <v>0</v>
      </c>
    </row>
    <row r="4073" spans="12:14" x14ac:dyDescent="0.25">
      <c r="L4073" s="15">
        <f>SUM($N$22:N4073)</f>
        <v>3</v>
      </c>
      <c r="M4073" s="15" t="str">
        <f>IF('Base articles déposés'!$A4062='Récap par déposant'!$H$2,'Base articles déposés'!$B4062,"")</f>
        <v/>
      </c>
      <c r="N4073" s="15">
        <f t="shared" si="76"/>
        <v>0</v>
      </c>
    </row>
    <row r="4074" spans="12:14" x14ac:dyDescent="0.25">
      <c r="L4074" s="15">
        <f>SUM($N$22:N4074)</f>
        <v>3</v>
      </c>
      <c r="M4074" s="15" t="str">
        <f>IF('Base articles déposés'!$A4063='Récap par déposant'!$H$2,'Base articles déposés'!$B4063,"")</f>
        <v/>
      </c>
      <c r="N4074" s="15">
        <f t="shared" si="76"/>
        <v>0</v>
      </c>
    </row>
    <row r="4075" spans="12:14" x14ac:dyDescent="0.25">
      <c r="L4075" s="15">
        <f>SUM($N$22:N4075)</f>
        <v>3</v>
      </c>
      <c r="M4075" s="15" t="str">
        <f>IF('Base articles déposés'!$A4064='Récap par déposant'!$H$2,'Base articles déposés'!$B4064,"")</f>
        <v/>
      </c>
      <c r="N4075" s="15">
        <f t="shared" si="76"/>
        <v>0</v>
      </c>
    </row>
    <row r="4076" spans="12:14" x14ac:dyDescent="0.25">
      <c r="L4076" s="15">
        <f>SUM($N$22:N4076)</f>
        <v>3</v>
      </c>
      <c r="M4076" s="15" t="str">
        <f>IF('Base articles déposés'!$A4065='Récap par déposant'!$H$2,'Base articles déposés'!$B4065,"")</f>
        <v/>
      </c>
      <c r="N4076" s="15">
        <f t="shared" si="76"/>
        <v>0</v>
      </c>
    </row>
    <row r="4077" spans="12:14" x14ac:dyDescent="0.25">
      <c r="L4077" s="15">
        <f>SUM($N$22:N4077)</f>
        <v>3</v>
      </c>
      <c r="M4077" s="15" t="str">
        <f>IF('Base articles déposés'!$A4066='Récap par déposant'!$H$2,'Base articles déposés'!$B4066,"")</f>
        <v/>
      </c>
      <c r="N4077" s="15">
        <f t="shared" si="76"/>
        <v>0</v>
      </c>
    </row>
    <row r="4078" spans="12:14" x14ac:dyDescent="0.25">
      <c r="L4078" s="15">
        <f>SUM($N$22:N4078)</f>
        <v>3</v>
      </c>
      <c r="M4078" s="15" t="str">
        <f>IF('Base articles déposés'!$A4067='Récap par déposant'!$H$2,'Base articles déposés'!$B4067,"")</f>
        <v/>
      </c>
      <c r="N4078" s="15">
        <f t="shared" si="76"/>
        <v>0</v>
      </c>
    </row>
    <row r="4079" spans="12:14" x14ac:dyDescent="0.25">
      <c r="L4079" s="15">
        <f>SUM($N$22:N4079)</f>
        <v>3</v>
      </c>
      <c r="M4079" s="15" t="str">
        <f>IF('Base articles déposés'!$A4068='Récap par déposant'!$H$2,'Base articles déposés'!$B4068,"")</f>
        <v/>
      </c>
      <c r="N4079" s="15">
        <f t="shared" si="76"/>
        <v>0</v>
      </c>
    </row>
    <row r="4080" spans="12:14" x14ac:dyDescent="0.25">
      <c r="L4080" s="15">
        <f>SUM($N$22:N4080)</f>
        <v>3</v>
      </c>
      <c r="M4080" s="15" t="str">
        <f>IF('Base articles déposés'!$A4069='Récap par déposant'!$H$2,'Base articles déposés'!$B4069,"")</f>
        <v/>
      </c>
      <c r="N4080" s="15">
        <f t="shared" si="76"/>
        <v>0</v>
      </c>
    </row>
    <row r="4081" spans="12:14" x14ac:dyDescent="0.25">
      <c r="L4081" s="15">
        <f>SUM($N$22:N4081)</f>
        <v>3</v>
      </c>
      <c r="M4081" s="15" t="str">
        <f>IF('Base articles déposés'!$A4070='Récap par déposant'!$H$2,'Base articles déposés'!$B4070,"")</f>
        <v/>
      </c>
      <c r="N4081" s="15">
        <f t="shared" si="76"/>
        <v>0</v>
      </c>
    </row>
    <row r="4082" spans="12:14" x14ac:dyDescent="0.25">
      <c r="L4082" s="15">
        <f>SUM($N$22:N4082)</f>
        <v>3</v>
      </c>
      <c r="M4082" s="15" t="str">
        <f>IF('Base articles déposés'!$A4071='Récap par déposant'!$H$2,'Base articles déposés'!$B4071,"")</f>
        <v/>
      </c>
      <c r="N4082" s="15">
        <f t="shared" si="76"/>
        <v>0</v>
      </c>
    </row>
    <row r="4083" spans="12:14" x14ac:dyDescent="0.25">
      <c r="L4083" s="15">
        <f>SUM($N$22:N4083)</f>
        <v>3</v>
      </c>
      <c r="M4083" s="15" t="str">
        <f>IF('Base articles déposés'!$A4072='Récap par déposant'!$H$2,'Base articles déposés'!$B4072,"")</f>
        <v/>
      </c>
      <c r="N4083" s="15">
        <f t="shared" si="76"/>
        <v>0</v>
      </c>
    </row>
    <row r="4084" spans="12:14" x14ac:dyDescent="0.25">
      <c r="L4084" s="15">
        <f>SUM($N$22:N4084)</f>
        <v>3</v>
      </c>
      <c r="M4084" s="15" t="str">
        <f>IF('Base articles déposés'!$A4073='Récap par déposant'!$H$2,'Base articles déposés'!$B4073,"")</f>
        <v/>
      </c>
      <c r="N4084" s="15">
        <f t="shared" si="76"/>
        <v>0</v>
      </c>
    </row>
    <row r="4085" spans="12:14" x14ac:dyDescent="0.25">
      <c r="L4085" s="15">
        <f>SUM($N$22:N4085)</f>
        <v>3</v>
      </c>
      <c r="M4085" s="15" t="str">
        <f>IF('Base articles déposés'!$A4074='Récap par déposant'!$H$2,'Base articles déposés'!$B4074,"")</f>
        <v/>
      </c>
      <c r="N4085" s="15">
        <f t="shared" si="76"/>
        <v>0</v>
      </c>
    </row>
    <row r="4086" spans="12:14" x14ac:dyDescent="0.25">
      <c r="L4086" s="15">
        <f>SUM($N$22:N4086)</f>
        <v>3</v>
      </c>
      <c r="M4086" s="15" t="str">
        <f>IF('Base articles déposés'!$A4075='Récap par déposant'!$H$2,'Base articles déposés'!$B4075,"")</f>
        <v/>
      </c>
      <c r="N4086" s="15">
        <f t="shared" si="76"/>
        <v>0</v>
      </c>
    </row>
    <row r="4087" spans="12:14" x14ac:dyDescent="0.25">
      <c r="L4087" s="15">
        <f>SUM($N$22:N4087)</f>
        <v>3</v>
      </c>
      <c r="M4087" s="15" t="str">
        <f>IF('Base articles déposés'!$A4076='Récap par déposant'!$H$2,'Base articles déposés'!$B4076,"")</f>
        <v/>
      </c>
      <c r="N4087" s="15">
        <f t="shared" si="76"/>
        <v>0</v>
      </c>
    </row>
    <row r="4088" spans="12:14" x14ac:dyDescent="0.25">
      <c r="L4088" s="15">
        <f>SUM($N$22:N4088)</f>
        <v>3</v>
      </c>
      <c r="M4088" s="15" t="str">
        <f>IF('Base articles déposés'!$A4077='Récap par déposant'!$H$2,'Base articles déposés'!$B4077,"")</f>
        <v/>
      </c>
      <c r="N4088" s="15">
        <f t="shared" si="76"/>
        <v>0</v>
      </c>
    </row>
    <row r="4089" spans="12:14" x14ac:dyDescent="0.25">
      <c r="L4089" s="15">
        <f>SUM($N$22:N4089)</f>
        <v>3</v>
      </c>
      <c r="M4089" s="15" t="str">
        <f>IF('Base articles déposés'!$A4078='Récap par déposant'!$H$2,'Base articles déposés'!$B4078,"")</f>
        <v/>
      </c>
      <c r="N4089" s="15">
        <f t="shared" si="76"/>
        <v>0</v>
      </c>
    </row>
    <row r="4090" spans="12:14" x14ac:dyDescent="0.25">
      <c r="L4090" s="15">
        <f>SUM($N$22:N4090)</f>
        <v>3</v>
      </c>
      <c r="M4090" s="15" t="str">
        <f>IF('Base articles déposés'!$A4079='Récap par déposant'!$H$2,'Base articles déposés'!$B4079,"")</f>
        <v/>
      </c>
      <c r="N4090" s="15">
        <f t="shared" si="76"/>
        <v>0</v>
      </c>
    </row>
    <row r="4091" spans="12:14" x14ac:dyDescent="0.25">
      <c r="L4091" s="15">
        <f>SUM($N$22:N4091)</f>
        <v>3</v>
      </c>
      <c r="M4091" s="15" t="str">
        <f>IF('Base articles déposés'!$A4080='Récap par déposant'!$H$2,'Base articles déposés'!$B4080,"")</f>
        <v/>
      </c>
      <c r="N4091" s="15">
        <f t="shared" si="76"/>
        <v>0</v>
      </c>
    </row>
    <row r="4092" spans="12:14" x14ac:dyDescent="0.25">
      <c r="L4092" s="15">
        <f>SUM($N$22:N4092)</f>
        <v>3</v>
      </c>
      <c r="M4092" s="15" t="str">
        <f>IF('Base articles déposés'!$A4081='Récap par déposant'!$H$2,'Base articles déposés'!$B4081,"")</f>
        <v/>
      </c>
      <c r="N4092" s="15">
        <f t="shared" si="76"/>
        <v>0</v>
      </c>
    </row>
    <row r="4093" spans="12:14" x14ac:dyDescent="0.25">
      <c r="L4093" s="15">
        <f>SUM($N$22:N4093)</f>
        <v>3</v>
      </c>
      <c r="M4093" s="15" t="str">
        <f>IF('Base articles déposés'!$A4082='Récap par déposant'!$H$2,'Base articles déposés'!$B4082,"")</f>
        <v/>
      </c>
      <c r="N4093" s="15">
        <f t="shared" si="76"/>
        <v>0</v>
      </c>
    </row>
    <row r="4094" spans="12:14" x14ac:dyDescent="0.25">
      <c r="L4094" s="15">
        <f>SUM($N$22:N4094)</f>
        <v>3</v>
      </c>
      <c r="M4094" s="15" t="str">
        <f>IF('Base articles déposés'!$A4083='Récap par déposant'!$H$2,'Base articles déposés'!$B4083,"")</f>
        <v/>
      </c>
      <c r="N4094" s="15">
        <f t="shared" si="76"/>
        <v>0</v>
      </c>
    </row>
    <row r="4095" spans="12:14" x14ac:dyDescent="0.25">
      <c r="L4095" s="15">
        <f>SUM($N$22:N4095)</f>
        <v>3</v>
      </c>
      <c r="M4095" s="15" t="str">
        <f>IF('Base articles déposés'!$A4084='Récap par déposant'!$H$2,'Base articles déposés'!$B4084,"")</f>
        <v/>
      </c>
      <c r="N4095" s="15">
        <f t="shared" si="76"/>
        <v>0</v>
      </c>
    </row>
    <row r="4096" spans="12:14" x14ac:dyDescent="0.25">
      <c r="L4096" s="15">
        <f>SUM($N$22:N4096)</f>
        <v>3</v>
      </c>
      <c r="M4096" s="15" t="str">
        <f>IF('Base articles déposés'!$A4085='Récap par déposant'!$H$2,'Base articles déposés'!$B4085,"")</f>
        <v/>
      </c>
      <c r="N4096" s="15">
        <f t="shared" si="76"/>
        <v>0</v>
      </c>
    </row>
    <row r="4097" spans="12:14" x14ac:dyDescent="0.25">
      <c r="L4097" s="15">
        <f>SUM($N$22:N4097)</f>
        <v>3</v>
      </c>
      <c r="M4097" s="15" t="str">
        <f>IF('Base articles déposés'!$A4086='Récap par déposant'!$H$2,'Base articles déposés'!$B4086,"")</f>
        <v/>
      </c>
      <c r="N4097" s="15">
        <f t="shared" si="76"/>
        <v>0</v>
      </c>
    </row>
    <row r="4098" spans="12:14" x14ac:dyDescent="0.25">
      <c r="L4098" s="15">
        <f>SUM($N$22:N4098)</f>
        <v>3</v>
      </c>
      <c r="M4098" s="15" t="str">
        <f>IF('Base articles déposés'!$A4087='Récap par déposant'!$H$2,'Base articles déposés'!$B4087,"")</f>
        <v/>
      </c>
      <c r="N4098" s="15">
        <f t="shared" si="76"/>
        <v>0</v>
      </c>
    </row>
    <row r="4099" spans="12:14" x14ac:dyDescent="0.25">
      <c r="L4099" s="15">
        <f>SUM($N$22:N4099)</f>
        <v>3</v>
      </c>
      <c r="M4099" s="15" t="str">
        <f>IF('Base articles déposés'!$A4088='Récap par déposant'!$H$2,'Base articles déposés'!$B4088,"")</f>
        <v/>
      </c>
      <c r="N4099" s="15">
        <f t="shared" si="76"/>
        <v>0</v>
      </c>
    </row>
    <row r="4100" spans="12:14" x14ac:dyDescent="0.25">
      <c r="L4100" s="15">
        <f>SUM($N$22:N4100)</f>
        <v>3</v>
      </c>
      <c r="M4100" s="15" t="str">
        <f>IF('Base articles déposés'!$A4089='Récap par déposant'!$H$2,'Base articles déposés'!$B4089,"")</f>
        <v/>
      </c>
      <c r="N4100" s="15">
        <f t="shared" si="76"/>
        <v>0</v>
      </c>
    </row>
    <row r="4101" spans="12:14" x14ac:dyDescent="0.25">
      <c r="L4101" s="15">
        <f>SUM($N$22:N4101)</f>
        <v>3</v>
      </c>
      <c r="M4101" s="15" t="str">
        <f>IF('Base articles déposés'!$A4090='Récap par déposant'!$H$2,'Base articles déposés'!$B4090,"")</f>
        <v/>
      </c>
      <c r="N4101" s="15">
        <f t="shared" si="76"/>
        <v>0</v>
      </c>
    </row>
    <row r="4102" spans="12:14" x14ac:dyDescent="0.25">
      <c r="L4102" s="15">
        <f>SUM($N$22:N4102)</f>
        <v>3</v>
      </c>
      <c r="M4102" s="15" t="str">
        <f>IF('Base articles déposés'!$A4091='Récap par déposant'!$H$2,'Base articles déposés'!$B4091,"")</f>
        <v/>
      </c>
      <c r="N4102" s="15">
        <f t="shared" si="76"/>
        <v>0</v>
      </c>
    </row>
    <row r="4103" spans="12:14" x14ac:dyDescent="0.25">
      <c r="L4103" s="15">
        <f>SUM($N$22:N4103)</f>
        <v>3</v>
      </c>
      <c r="M4103" s="15" t="str">
        <f>IF('Base articles déposés'!$A4092='Récap par déposant'!$H$2,'Base articles déposés'!$B4092,"")</f>
        <v/>
      </c>
      <c r="N4103" s="15">
        <f t="shared" si="76"/>
        <v>0</v>
      </c>
    </row>
    <row r="4104" spans="12:14" x14ac:dyDescent="0.25">
      <c r="L4104" s="15">
        <f>SUM($N$22:N4104)</f>
        <v>3</v>
      </c>
      <c r="M4104" s="15" t="str">
        <f>IF('Base articles déposés'!$A4093='Récap par déposant'!$H$2,'Base articles déposés'!$B4093,"")</f>
        <v/>
      </c>
      <c r="N4104" s="15">
        <f t="shared" si="76"/>
        <v>0</v>
      </c>
    </row>
    <row r="4105" spans="12:14" x14ac:dyDescent="0.25">
      <c r="L4105" s="15">
        <f>SUM($N$22:N4105)</f>
        <v>3</v>
      </c>
      <c r="M4105" s="15" t="str">
        <f>IF('Base articles déposés'!$A4094='Récap par déposant'!$H$2,'Base articles déposés'!$B4094,"")</f>
        <v/>
      </c>
      <c r="N4105" s="15">
        <f t="shared" si="76"/>
        <v>0</v>
      </c>
    </row>
    <row r="4106" spans="12:14" x14ac:dyDescent="0.25">
      <c r="L4106" s="15">
        <f>SUM($N$22:N4106)</f>
        <v>3</v>
      </c>
      <c r="M4106" s="15" t="str">
        <f>IF('Base articles déposés'!$A4095='Récap par déposant'!$H$2,'Base articles déposés'!$B4095,"")</f>
        <v/>
      </c>
      <c r="N4106" s="15">
        <f t="shared" si="76"/>
        <v>0</v>
      </c>
    </row>
    <row r="4107" spans="12:14" x14ac:dyDescent="0.25">
      <c r="L4107" s="15">
        <f>SUM($N$22:N4107)</f>
        <v>3</v>
      </c>
      <c r="M4107" s="15" t="str">
        <f>IF('Base articles déposés'!$A4096='Récap par déposant'!$H$2,'Base articles déposés'!$B4096,"")</f>
        <v/>
      </c>
      <c r="N4107" s="15">
        <f t="shared" si="76"/>
        <v>0</v>
      </c>
    </row>
    <row r="4108" spans="12:14" x14ac:dyDescent="0.25">
      <c r="L4108" s="15">
        <f>SUM($N$22:N4108)</f>
        <v>3</v>
      </c>
      <c r="M4108" s="15" t="str">
        <f>IF('Base articles déposés'!$A4097='Récap par déposant'!$H$2,'Base articles déposés'!$B4097,"")</f>
        <v/>
      </c>
      <c r="N4108" s="15">
        <f t="shared" si="76"/>
        <v>0</v>
      </c>
    </row>
    <row r="4109" spans="12:14" x14ac:dyDescent="0.25">
      <c r="L4109" s="15">
        <f>SUM($N$22:N4109)</f>
        <v>3</v>
      </c>
      <c r="M4109" s="15" t="str">
        <f>IF('Base articles déposés'!$A4098='Récap par déposant'!$H$2,'Base articles déposés'!$B4098,"")</f>
        <v/>
      </c>
      <c r="N4109" s="15">
        <f t="shared" si="76"/>
        <v>0</v>
      </c>
    </row>
    <row r="4110" spans="12:14" x14ac:dyDescent="0.25">
      <c r="L4110" s="15">
        <f>SUM($N$22:N4110)</f>
        <v>3</v>
      </c>
      <c r="M4110" s="15" t="str">
        <f>IF('Base articles déposés'!$A4099='Récap par déposant'!$H$2,'Base articles déposés'!$B4099,"")</f>
        <v/>
      </c>
      <c r="N4110" s="15">
        <f t="shared" si="76"/>
        <v>0</v>
      </c>
    </row>
    <row r="4111" spans="12:14" x14ac:dyDescent="0.25">
      <c r="L4111" s="15">
        <f>SUM($N$22:N4111)</f>
        <v>3</v>
      </c>
      <c r="M4111" s="15" t="str">
        <f>IF('Base articles déposés'!$A4100='Récap par déposant'!$H$2,'Base articles déposés'!$B4100,"")</f>
        <v/>
      </c>
      <c r="N4111" s="15">
        <f t="shared" si="76"/>
        <v>0</v>
      </c>
    </row>
    <row r="4112" spans="12:14" x14ac:dyDescent="0.25">
      <c r="L4112" s="15">
        <f>SUM($N$22:N4112)</f>
        <v>3</v>
      </c>
      <c r="M4112" s="15" t="str">
        <f>IF('Base articles déposés'!$A4101='Récap par déposant'!$H$2,'Base articles déposés'!$B4101,"")</f>
        <v/>
      </c>
      <c r="N4112" s="15">
        <f t="shared" si="76"/>
        <v>0</v>
      </c>
    </row>
    <row r="4113" spans="12:14" x14ac:dyDescent="0.25">
      <c r="L4113" s="15">
        <f>SUM($N$22:N4113)</f>
        <v>3</v>
      </c>
      <c r="M4113" s="15" t="str">
        <f>IF('Base articles déposés'!$A4102='Récap par déposant'!$H$2,'Base articles déposés'!$B4102,"")</f>
        <v/>
      </c>
      <c r="N4113" s="15">
        <f t="shared" si="76"/>
        <v>0</v>
      </c>
    </row>
    <row r="4114" spans="12:14" x14ac:dyDescent="0.25">
      <c r="L4114" s="15">
        <f>SUM($N$22:N4114)</f>
        <v>3</v>
      </c>
      <c r="M4114" s="15" t="str">
        <f>IF('Base articles déposés'!$A4103='Récap par déposant'!$H$2,'Base articles déposés'!$B4103,"")</f>
        <v/>
      </c>
      <c r="N4114" s="15">
        <f t="shared" si="76"/>
        <v>0</v>
      </c>
    </row>
    <row r="4115" spans="12:14" x14ac:dyDescent="0.25">
      <c r="L4115" s="15">
        <f>SUM($N$22:N4115)</f>
        <v>3</v>
      </c>
      <c r="M4115" s="15" t="str">
        <f>IF('Base articles déposés'!$A4104='Récap par déposant'!$H$2,'Base articles déposés'!$B4104,"")</f>
        <v/>
      </c>
      <c r="N4115" s="15">
        <f t="shared" ref="N4115:N4178" si="77">IF(M4115="",0,1)</f>
        <v>0</v>
      </c>
    </row>
    <row r="4116" spans="12:14" x14ac:dyDescent="0.25">
      <c r="L4116" s="15">
        <f>SUM($N$22:N4116)</f>
        <v>3</v>
      </c>
      <c r="M4116" s="15" t="str">
        <f>IF('Base articles déposés'!$A4105='Récap par déposant'!$H$2,'Base articles déposés'!$B4105,"")</f>
        <v/>
      </c>
      <c r="N4116" s="15">
        <f t="shared" si="77"/>
        <v>0</v>
      </c>
    </row>
    <row r="4117" spans="12:14" x14ac:dyDescent="0.25">
      <c r="L4117" s="15">
        <f>SUM($N$22:N4117)</f>
        <v>3</v>
      </c>
      <c r="M4117" s="15" t="str">
        <f>IF('Base articles déposés'!$A4106='Récap par déposant'!$H$2,'Base articles déposés'!$B4106,"")</f>
        <v/>
      </c>
      <c r="N4117" s="15">
        <f t="shared" si="77"/>
        <v>0</v>
      </c>
    </row>
    <row r="4118" spans="12:14" x14ac:dyDescent="0.25">
      <c r="L4118" s="15">
        <f>SUM($N$22:N4118)</f>
        <v>3</v>
      </c>
      <c r="M4118" s="15" t="str">
        <f>IF('Base articles déposés'!$A4107='Récap par déposant'!$H$2,'Base articles déposés'!$B4107,"")</f>
        <v/>
      </c>
      <c r="N4118" s="15">
        <f t="shared" si="77"/>
        <v>0</v>
      </c>
    </row>
    <row r="4119" spans="12:14" x14ac:dyDescent="0.25">
      <c r="L4119" s="15">
        <f>SUM($N$22:N4119)</f>
        <v>3</v>
      </c>
      <c r="M4119" s="15" t="str">
        <f>IF('Base articles déposés'!$A4108='Récap par déposant'!$H$2,'Base articles déposés'!$B4108,"")</f>
        <v/>
      </c>
      <c r="N4119" s="15">
        <f t="shared" si="77"/>
        <v>0</v>
      </c>
    </row>
    <row r="4120" spans="12:14" x14ac:dyDescent="0.25">
      <c r="L4120" s="15">
        <f>SUM($N$22:N4120)</f>
        <v>3</v>
      </c>
      <c r="M4120" s="15" t="str">
        <f>IF('Base articles déposés'!$A4109='Récap par déposant'!$H$2,'Base articles déposés'!$B4109,"")</f>
        <v/>
      </c>
      <c r="N4120" s="15">
        <f t="shared" si="77"/>
        <v>0</v>
      </c>
    </row>
    <row r="4121" spans="12:14" x14ac:dyDescent="0.25">
      <c r="L4121" s="15">
        <f>SUM($N$22:N4121)</f>
        <v>3</v>
      </c>
      <c r="M4121" s="15" t="str">
        <f>IF('Base articles déposés'!$A4110='Récap par déposant'!$H$2,'Base articles déposés'!$B4110,"")</f>
        <v/>
      </c>
      <c r="N4121" s="15">
        <f t="shared" si="77"/>
        <v>0</v>
      </c>
    </row>
    <row r="4122" spans="12:14" x14ac:dyDescent="0.25">
      <c r="L4122" s="15">
        <f>SUM($N$22:N4122)</f>
        <v>3</v>
      </c>
      <c r="M4122" s="15" t="str">
        <f>IF('Base articles déposés'!$A4111='Récap par déposant'!$H$2,'Base articles déposés'!$B4111,"")</f>
        <v/>
      </c>
      <c r="N4122" s="15">
        <f t="shared" si="77"/>
        <v>0</v>
      </c>
    </row>
    <row r="4123" spans="12:14" x14ac:dyDescent="0.25">
      <c r="L4123" s="15">
        <f>SUM($N$22:N4123)</f>
        <v>3</v>
      </c>
      <c r="M4123" s="15" t="str">
        <f>IF('Base articles déposés'!$A4112='Récap par déposant'!$H$2,'Base articles déposés'!$B4112,"")</f>
        <v/>
      </c>
      <c r="N4123" s="15">
        <f t="shared" si="77"/>
        <v>0</v>
      </c>
    </row>
    <row r="4124" spans="12:14" x14ac:dyDescent="0.25">
      <c r="L4124" s="15">
        <f>SUM($N$22:N4124)</f>
        <v>3</v>
      </c>
      <c r="M4124" s="15" t="str">
        <f>IF('Base articles déposés'!$A4113='Récap par déposant'!$H$2,'Base articles déposés'!$B4113,"")</f>
        <v/>
      </c>
      <c r="N4124" s="15">
        <f t="shared" si="77"/>
        <v>0</v>
      </c>
    </row>
    <row r="4125" spans="12:14" x14ac:dyDescent="0.25">
      <c r="L4125" s="15">
        <f>SUM($N$22:N4125)</f>
        <v>3</v>
      </c>
      <c r="M4125" s="15" t="str">
        <f>IF('Base articles déposés'!$A4114='Récap par déposant'!$H$2,'Base articles déposés'!$B4114,"")</f>
        <v/>
      </c>
      <c r="N4125" s="15">
        <f t="shared" si="77"/>
        <v>0</v>
      </c>
    </row>
    <row r="4126" spans="12:14" x14ac:dyDescent="0.25">
      <c r="L4126" s="15">
        <f>SUM($N$22:N4126)</f>
        <v>3</v>
      </c>
      <c r="M4126" s="15" t="str">
        <f>IF('Base articles déposés'!$A4115='Récap par déposant'!$H$2,'Base articles déposés'!$B4115,"")</f>
        <v/>
      </c>
      <c r="N4126" s="15">
        <f t="shared" si="77"/>
        <v>0</v>
      </c>
    </row>
    <row r="4127" spans="12:14" x14ac:dyDescent="0.25">
      <c r="L4127" s="15">
        <f>SUM($N$22:N4127)</f>
        <v>3</v>
      </c>
      <c r="M4127" s="15" t="str">
        <f>IF('Base articles déposés'!$A4116='Récap par déposant'!$H$2,'Base articles déposés'!$B4116,"")</f>
        <v/>
      </c>
      <c r="N4127" s="15">
        <f t="shared" si="77"/>
        <v>0</v>
      </c>
    </row>
    <row r="4128" spans="12:14" x14ac:dyDescent="0.25">
      <c r="L4128" s="15">
        <f>SUM($N$22:N4128)</f>
        <v>3</v>
      </c>
      <c r="M4128" s="15" t="str">
        <f>IF('Base articles déposés'!$A4117='Récap par déposant'!$H$2,'Base articles déposés'!$B4117,"")</f>
        <v/>
      </c>
      <c r="N4128" s="15">
        <f t="shared" si="77"/>
        <v>0</v>
      </c>
    </row>
    <row r="4129" spans="12:14" x14ac:dyDescent="0.25">
      <c r="L4129" s="15">
        <f>SUM($N$22:N4129)</f>
        <v>3</v>
      </c>
      <c r="M4129" s="15" t="str">
        <f>IF('Base articles déposés'!$A4118='Récap par déposant'!$H$2,'Base articles déposés'!$B4118,"")</f>
        <v/>
      </c>
      <c r="N4129" s="15">
        <f t="shared" si="77"/>
        <v>0</v>
      </c>
    </row>
    <row r="4130" spans="12:14" x14ac:dyDescent="0.25">
      <c r="L4130" s="15">
        <f>SUM($N$22:N4130)</f>
        <v>3</v>
      </c>
      <c r="M4130" s="15" t="str">
        <f>IF('Base articles déposés'!$A4119='Récap par déposant'!$H$2,'Base articles déposés'!$B4119,"")</f>
        <v/>
      </c>
      <c r="N4130" s="15">
        <f t="shared" si="77"/>
        <v>0</v>
      </c>
    </row>
    <row r="4131" spans="12:14" x14ac:dyDescent="0.25">
      <c r="L4131" s="15">
        <f>SUM($N$22:N4131)</f>
        <v>3</v>
      </c>
      <c r="M4131" s="15" t="str">
        <f>IF('Base articles déposés'!$A4120='Récap par déposant'!$H$2,'Base articles déposés'!$B4120,"")</f>
        <v/>
      </c>
      <c r="N4131" s="15">
        <f t="shared" si="77"/>
        <v>0</v>
      </c>
    </row>
    <row r="4132" spans="12:14" x14ac:dyDescent="0.25">
      <c r="L4132" s="15">
        <f>SUM($N$22:N4132)</f>
        <v>3</v>
      </c>
      <c r="M4132" s="15" t="str">
        <f>IF('Base articles déposés'!$A4121='Récap par déposant'!$H$2,'Base articles déposés'!$B4121,"")</f>
        <v/>
      </c>
      <c r="N4132" s="15">
        <f t="shared" si="77"/>
        <v>0</v>
      </c>
    </row>
    <row r="4133" spans="12:14" x14ac:dyDescent="0.25">
      <c r="L4133" s="15">
        <f>SUM($N$22:N4133)</f>
        <v>3</v>
      </c>
      <c r="M4133" s="15" t="str">
        <f>IF('Base articles déposés'!$A4122='Récap par déposant'!$H$2,'Base articles déposés'!$B4122,"")</f>
        <v/>
      </c>
      <c r="N4133" s="15">
        <f t="shared" si="77"/>
        <v>0</v>
      </c>
    </row>
    <row r="4134" spans="12:14" x14ac:dyDescent="0.25">
      <c r="L4134" s="15">
        <f>SUM($N$22:N4134)</f>
        <v>3</v>
      </c>
      <c r="M4134" s="15" t="str">
        <f>IF('Base articles déposés'!$A4123='Récap par déposant'!$H$2,'Base articles déposés'!$B4123,"")</f>
        <v/>
      </c>
      <c r="N4134" s="15">
        <f t="shared" si="77"/>
        <v>0</v>
      </c>
    </row>
    <row r="4135" spans="12:14" x14ac:dyDescent="0.25">
      <c r="L4135" s="15">
        <f>SUM($N$22:N4135)</f>
        <v>3</v>
      </c>
      <c r="M4135" s="15" t="str">
        <f>IF('Base articles déposés'!$A4124='Récap par déposant'!$H$2,'Base articles déposés'!$B4124,"")</f>
        <v/>
      </c>
      <c r="N4135" s="15">
        <f t="shared" si="77"/>
        <v>0</v>
      </c>
    </row>
    <row r="4136" spans="12:14" x14ac:dyDescent="0.25">
      <c r="L4136" s="15">
        <f>SUM($N$22:N4136)</f>
        <v>3</v>
      </c>
      <c r="M4136" s="15" t="str">
        <f>IF('Base articles déposés'!$A4125='Récap par déposant'!$H$2,'Base articles déposés'!$B4125,"")</f>
        <v/>
      </c>
      <c r="N4136" s="15">
        <f t="shared" si="77"/>
        <v>0</v>
      </c>
    </row>
    <row r="4137" spans="12:14" x14ac:dyDescent="0.25">
      <c r="L4137" s="15">
        <f>SUM($N$22:N4137)</f>
        <v>3</v>
      </c>
      <c r="M4137" s="15" t="str">
        <f>IF('Base articles déposés'!$A4126='Récap par déposant'!$H$2,'Base articles déposés'!$B4126,"")</f>
        <v/>
      </c>
      <c r="N4137" s="15">
        <f t="shared" si="77"/>
        <v>0</v>
      </c>
    </row>
    <row r="4138" spans="12:14" x14ac:dyDescent="0.25">
      <c r="L4138" s="15">
        <f>SUM($N$22:N4138)</f>
        <v>3</v>
      </c>
      <c r="M4138" s="15" t="str">
        <f>IF('Base articles déposés'!$A4127='Récap par déposant'!$H$2,'Base articles déposés'!$B4127,"")</f>
        <v/>
      </c>
      <c r="N4138" s="15">
        <f t="shared" si="77"/>
        <v>0</v>
      </c>
    </row>
    <row r="4139" spans="12:14" x14ac:dyDescent="0.25">
      <c r="L4139" s="15">
        <f>SUM($N$22:N4139)</f>
        <v>3</v>
      </c>
      <c r="M4139" s="15" t="str">
        <f>IF('Base articles déposés'!$A4128='Récap par déposant'!$H$2,'Base articles déposés'!$B4128,"")</f>
        <v/>
      </c>
      <c r="N4139" s="15">
        <f t="shared" si="77"/>
        <v>0</v>
      </c>
    </row>
    <row r="4140" spans="12:14" x14ac:dyDescent="0.25">
      <c r="L4140" s="15">
        <f>SUM($N$22:N4140)</f>
        <v>3</v>
      </c>
      <c r="M4140" s="15" t="str">
        <f>IF('Base articles déposés'!$A4129='Récap par déposant'!$H$2,'Base articles déposés'!$B4129,"")</f>
        <v/>
      </c>
      <c r="N4140" s="15">
        <f t="shared" si="77"/>
        <v>0</v>
      </c>
    </row>
    <row r="4141" spans="12:14" x14ac:dyDescent="0.25">
      <c r="L4141" s="15">
        <f>SUM($N$22:N4141)</f>
        <v>3</v>
      </c>
      <c r="M4141" s="15" t="str">
        <f>IF('Base articles déposés'!$A4130='Récap par déposant'!$H$2,'Base articles déposés'!$B4130,"")</f>
        <v/>
      </c>
      <c r="N4141" s="15">
        <f t="shared" si="77"/>
        <v>0</v>
      </c>
    </row>
    <row r="4142" spans="12:14" x14ac:dyDescent="0.25">
      <c r="L4142" s="15">
        <f>SUM($N$22:N4142)</f>
        <v>3</v>
      </c>
      <c r="M4142" s="15" t="str">
        <f>IF('Base articles déposés'!$A4131='Récap par déposant'!$H$2,'Base articles déposés'!$B4131,"")</f>
        <v/>
      </c>
      <c r="N4142" s="15">
        <f t="shared" si="77"/>
        <v>0</v>
      </c>
    </row>
    <row r="4143" spans="12:14" x14ac:dyDescent="0.25">
      <c r="L4143" s="15">
        <f>SUM($N$22:N4143)</f>
        <v>3</v>
      </c>
      <c r="M4143" s="15" t="str">
        <f>IF('Base articles déposés'!$A4132='Récap par déposant'!$H$2,'Base articles déposés'!$B4132,"")</f>
        <v/>
      </c>
      <c r="N4143" s="15">
        <f t="shared" si="77"/>
        <v>0</v>
      </c>
    </row>
    <row r="4144" spans="12:14" x14ac:dyDescent="0.25">
      <c r="L4144" s="15">
        <f>SUM($N$22:N4144)</f>
        <v>3</v>
      </c>
      <c r="M4144" s="15" t="str">
        <f>IF('Base articles déposés'!$A4133='Récap par déposant'!$H$2,'Base articles déposés'!$B4133,"")</f>
        <v/>
      </c>
      <c r="N4144" s="15">
        <f t="shared" si="77"/>
        <v>0</v>
      </c>
    </row>
    <row r="4145" spans="12:14" x14ac:dyDescent="0.25">
      <c r="L4145" s="15">
        <f>SUM($N$22:N4145)</f>
        <v>3</v>
      </c>
      <c r="M4145" s="15" t="str">
        <f>IF('Base articles déposés'!$A4134='Récap par déposant'!$H$2,'Base articles déposés'!$B4134,"")</f>
        <v/>
      </c>
      <c r="N4145" s="15">
        <f t="shared" si="77"/>
        <v>0</v>
      </c>
    </row>
    <row r="4146" spans="12:14" x14ac:dyDescent="0.25">
      <c r="L4146" s="15">
        <f>SUM($N$22:N4146)</f>
        <v>3</v>
      </c>
      <c r="M4146" s="15" t="str">
        <f>IF('Base articles déposés'!$A4135='Récap par déposant'!$H$2,'Base articles déposés'!$B4135,"")</f>
        <v/>
      </c>
      <c r="N4146" s="15">
        <f t="shared" si="77"/>
        <v>0</v>
      </c>
    </row>
    <row r="4147" spans="12:14" x14ac:dyDescent="0.25">
      <c r="L4147" s="15">
        <f>SUM($N$22:N4147)</f>
        <v>3</v>
      </c>
      <c r="M4147" s="15" t="str">
        <f>IF('Base articles déposés'!$A4136='Récap par déposant'!$H$2,'Base articles déposés'!$B4136,"")</f>
        <v/>
      </c>
      <c r="N4147" s="15">
        <f t="shared" si="77"/>
        <v>0</v>
      </c>
    </row>
    <row r="4148" spans="12:14" x14ac:dyDescent="0.25">
      <c r="L4148" s="15">
        <f>SUM($N$22:N4148)</f>
        <v>3</v>
      </c>
      <c r="M4148" s="15" t="str">
        <f>IF('Base articles déposés'!$A4137='Récap par déposant'!$H$2,'Base articles déposés'!$B4137,"")</f>
        <v/>
      </c>
      <c r="N4148" s="15">
        <f t="shared" si="77"/>
        <v>0</v>
      </c>
    </row>
    <row r="4149" spans="12:14" x14ac:dyDescent="0.25">
      <c r="L4149" s="15">
        <f>SUM($N$22:N4149)</f>
        <v>3</v>
      </c>
      <c r="M4149" s="15" t="str">
        <f>IF('Base articles déposés'!$A4138='Récap par déposant'!$H$2,'Base articles déposés'!$B4138,"")</f>
        <v/>
      </c>
      <c r="N4149" s="15">
        <f t="shared" si="77"/>
        <v>0</v>
      </c>
    </row>
    <row r="4150" spans="12:14" x14ac:dyDescent="0.25">
      <c r="L4150" s="15">
        <f>SUM($N$22:N4150)</f>
        <v>3</v>
      </c>
      <c r="M4150" s="15" t="str">
        <f>IF('Base articles déposés'!$A4139='Récap par déposant'!$H$2,'Base articles déposés'!$B4139,"")</f>
        <v/>
      </c>
      <c r="N4150" s="15">
        <f t="shared" si="77"/>
        <v>0</v>
      </c>
    </row>
    <row r="4151" spans="12:14" x14ac:dyDescent="0.25">
      <c r="L4151" s="15">
        <f>SUM($N$22:N4151)</f>
        <v>3</v>
      </c>
      <c r="M4151" s="15" t="str">
        <f>IF('Base articles déposés'!$A4140='Récap par déposant'!$H$2,'Base articles déposés'!$B4140,"")</f>
        <v/>
      </c>
      <c r="N4151" s="15">
        <f t="shared" si="77"/>
        <v>0</v>
      </c>
    </row>
    <row r="4152" spans="12:14" x14ac:dyDescent="0.25">
      <c r="L4152" s="15">
        <f>SUM($N$22:N4152)</f>
        <v>3</v>
      </c>
      <c r="M4152" s="15" t="str">
        <f>IF('Base articles déposés'!$A4141='Récap par déposant'!$H$2,'Base articles déposés'!$B4141,"")</f>
        <v/>
      </c>
      <c r="N4152" s="15">
        <f t="shared" si="77"/>
        <v>0</v>
      </c>
    </row>
    <row r="4153" spans="12:14" x14ac:dyDescent="0.25">
      <c r="L4153" s="15">
        <f>SUM($N$22:N4153)</f>
        <v>3</v>
      </c>
      <c r="M4153" s="15" t="str">
        <f>IF('Base articles déposés'!$A4142='Récap par déposant'!$H$2,'Base articles déposés'!$B4142,"")</f>
        <v/>
      </c>
      <c r="N4153" s="15">
        <f t="shared" si="77"/>
        <v>0</v>
      </c>
    </row>
    <row r="4154" spans="12:14" x14ac:dyDescent="0.25">
      <c r="L4154" s="15">
        <f>SUM($N$22:N4154)</f>
        <v>3</v>
      </c>
      <c r="M4154" s="15" t="str">
        <f>IF('Base articles déposés'!$A4143='Récap par déposant'!$H$2,'Base articles déposés'!$B4143,"")</f>
        <v/>
      </c>
      <c r="N4154" s="15">
        <f t="shared" si="77"/>
        <v>0</v>
      </c>
    </row>
    <row r="4155" spans="12:14" x14ac:dyDescent="0.25">
      <c r="L4155" s="15">
        <f>SUM($N$22:N4155)</f>
        <v>3</v>
      </c>
      <c r="M4155" s="15" t="str">
        <f>IF('Base articles déposés'!$A4144='Récap par déposant'!$H$2,'Base articles déposés'!$B4144,"")</f>
        <v/>
      </c>
      <c r="N4155" s="15">
        <f t="shared" si="77"/>
        <v>0</v>
      </c>
    </row>
    <row r="4156" spans="12:14" x14ac:dyDescent="0.25">
      <c r="L4156" s="15">
        <f>SUM($N$22:N4156)</f>
        <v>3</v>
      </c>
      <c r="M4156" s="15" t="str">
        <f>IF('Base articles déposés'!$A4145='Récap par déposant'!$H$2,'Base articles déposés'!$B4145,"")</f>
        <v/>
      </c>
      <c r="N4156" s="15">
        <f t="shared" si="77"/>
        <v>0</v>
      </c>
    </row>
    <row r="4157" spans="12:14" x14ac:dyDescent="0.25">
      <c r="L4157" s="15">
        <f>SUM($N$22:N4157)</f>
        <v>3</v>
      </c>
      <c r="M4157" s="15" t="str">
        <f>IF('Base articles déposés'!$A4146='Récap par déposant'!$H$2,'Base articles déposés'!$B4146,"")</f>
        <v/>
      </c>
      <c r="N4157" s="15">
        <f t="shared" si="77"/>
        <v>0</v>
      </c>
    </row>
    <row r="4158" spans="12:14" x14ac:dyDescent="0.25">
      <c r="L4158" s="15">
        <f>SUM($N$22:N4158)</f>
        <v>3</v>
      </c>
      <c r="M4158" s="15" t="str">
        <f>IF('Base articles déposés'!$A4147='Récap par déposant'!$H$2,'Base articles déposés'!$B4147,"")</f>
        <v/>
      </c>
      <c r="N4158" s="15">
        <f t="shared" si="77"/>
        <v>0</v>
      </c>
    </row>
    <row r="4159" spans="12:14" x14ac:dyDescent="0.25">
      <c r="L4159" s="15">
        <f>SUM($N$22:N4159)</f>
        <v>3</v>
      </c>
      <c r="M4159" s="15" t="str">
        <f>IF('Base articles déposés'!$A4148='Récap par déposant'!$H$2,'Base articles déposés'!$B4148,"")</f>
        <v/>
      </c>
      <c r="N4159" s="15">
        <f t="shared" si="77"/>
        <v>0</v>
      </c>
    </row>
    <row r="4160" spans="12:14" x14ac:dyDescent="0.25">
      <c r="L4160" s="15">
        <f>SUM($N$22:N4160)</f>
        <v>3</v>
      </c>
      <c r="M4160" s="15" t="str">
        <f>IF('Base articles déposés'!$A4149='Récap par déposant'!$H$2,'Base articles déposés'!$B4149,"")</f>
        <v/>
      </c>
      <c r="N4160" s="15">
        <f t="shared" si="77"/>
        <v>0</v>
      </c>
    </row>
    <row r="4161" spans="12:14" x14ac:dyDescent="0.25">
      <c r="L4161" s="15">
        <f>SUM($N$22:N4161)</f>
        <v>3</v>
      </c>
      <c r="M4161" s="15" t="str">
        <f>IF('Base articles déposés'!$A4150='Récap par déposant'!$H$2,'Base articles déposés'!$B4150,"")</f>
        <v/>
      </c>
      <c r="N4161" s="15">
        <f t="shared" si="77"/>
        <v>0</v>
      </c>
    </row>
    <row r="4162" spans="12:14" x14ac:dyDescent="0.25">
      <c r="L4162" s="15">
        <f>SUM($N$22:N4162)</f>
        <v>3</v>
      </c>
      <c r="M4162" s="15" t="str">
        <f>IF('Base articles déposés'!$A4151='Récap par déposant'!$H$2,'Base articles déposés'!$B4151,"")</f>
        <v/>
      </c>
      <c r="N4162" s="15">
        <f t="shared" si="77"/>
        <v>0</v>
      </c>
    </row>
    <row r="4163" spans="12:14" x14ac:dyDescent="0.25">
      <c r="L4163" s="15">
        <f>SUM($N$22:N4163)</f>
        <v>3</v>
      </c>
      <c r="M4163" s="15" t="str">
        <f>IF('Base articles déposés'!$A4152='Récap par déposant'!$H$2,'Base articles déposés'!$B4152,"")</f>
        <v/>
      </c>
      <c r="N4163" s="15">
        <f t="shared" si="77"/>
        <v>0</v>
      </c>
    </row>
    <row r="4164" spans="12:14" x14ac:dyDescent="0.25">
      <c r="L4164" s="15">
        <f>SUM($N$22:N4164)</f>
        <v>3</v>
      </c>
      <c r="M4164" s="15" t="str">
        <f>IF('Base articles déposés'!$A4153='Récap par déposant'!$H$2,'Base articles déposés'!$B4153,"")</f>
        <v/>
      </c>
      <c r="N4164" s="15">
        <f t="shared" si="77"/>
        <v>0</v>
      </c>
    </row>
    <row r="4165" spans="12:14" x14ac:dyDescent="0.25">
      <c r="L4165" s="15">
        <f>SUM($N$22:N4165)</f>
        <v>3</v>
      </c>
      <c r="M4165" s="15" t="str">
        <f>IF('Base articles déposés'!$A4154='Récap par déposant'!$H$2,'Base articles déposés'!$B4154,"")</f>
        <v/>
      </c>
      <c r="N4165" s="15">
        <f t="shared" si="77"/>
        <v>0</v>
      </c>
    </row>
    <row r="4166" spans="12:14" x14ac:dyDescent="0.25">
      <c r="L4166" s="15">
        <f>SUM($N$22:N4166)</f>
        <v>3</v>
      </c>
      <c r="M4166" s="15" t="str">
        <f>IF('Base articles déposés'!$A4155='Récap par déposant'!$H$2,'Base articles déposés'!$B4155,"")</f>
        <v/>
      </c>
      <c r="N4166" s="15">
        <f t="shared" si="77"/>
        <v>0</v>
      </c>
    </row>
    <row r="4167" spans="12:14" x14ac:dyDescent="0.25">
      <c r="L4167" s="15">
        <f>SUM($N$22:N4167)</f>
        <v>3</v>
      </c>
      <c r="M4167" s="15" t="str">
        <f>IF('Base articles déposés'!$A4156='Récap par déposant'!$H$2,'Base articles déposés'!$B4156,"")</f>
        <v/>
      </c>
      <c r="N4167" s="15">
        <f t="shared" si="77"/>
        <v>0</v>
      </c>
    </row>
    <row r="4168" spans="12:14" x14ac:dyDescent="0.25">
      <c r="L4168" s="15">
        <f>SUM($N$22:N4168)</f>
        <v>3</v>
      </c>
      <c r="M4168" s="15" t="str">
        <f>IF('Base articles déposés'!$A4157='Récap par déposant'!$H$2,'Base articles déposés'!$B4157,"")</f>
        <v/>
      </c>
      <c r="N4168" s="15">
        <f t="shared" si="77"/>
        <v>0</v>
      </c>
    </row>
    <row r="4169" spans="12:14" x14ac:dyDescent="0.25">
      <c r="L4169" s="15">
        <f>SUM($N$22:N4169)</f>
        <v>3</v>
      </c>
      <c r="M4169" s="15" t="str">
        <f>IF('Base articles déposés'!$A4158='Récap par déposant'!$H$2,'Base articles déposés'!$B4158,"")</f>
        <v/>
      </c>
      <c r="N4169" s="15">
        <f t="shared" si="77"/>
        <v>0</v>
      </c>
    </row>
    <row r="4170" spans="12:14" x14ac:dyDescent="0.25">
      <c r="L4170" s="15">
        <f>SUM($N$22:N4170)</f>
        <v>3</v>
      </c>
      <c r="M4170" s="15" t="str">
        <f>IF('Base articles déposés'!$A4159='Récap par déposant'!$H$2,'Base articles déposés'!$B4159,"")</f>
        <v/>
      </c>
      <c r="N4170" s="15">
        <f t="shared" si="77"/>
        <v>0</v>
      </c>
    </row>
    <row r="4171" spans="12:14" x14ac:dyDescent="0.25">
      <c r="L4171" s="15">
        <f>SUM($N$22:N4171)</f>
        <v>3</v>
      </c>
      <c r="M4171" s="15" t="str">
        <f>IF('Base articles déposés'!$A4160='Récap par déposant'!$H$2,'Base articles déposés'!$B4160,"")</f>
        <v/>
      </c>
      <c r="N4171" s="15">
        <f t="shared" si="77"/>
        <v>0</v>
      </c>
    </row>
    <row r="4172" spans="12:14" x14ac:dyDescent="0.25">
      <c r="L4172" s="15">
        <f>SUM($N$22:N4172)</f>
        <v>3</v>
      </c>
      <c r="M4172" s="15" t="str">
        <f>IF('Base articles déposés'!$A4161='Récap par déposant'!$H$2,'Base articles déposés'!$B4161,"")</f>
        <v/>
      </c>
      <c r="N4172" s="15">
        <f t="shared" si="77"/>
        <v>0</v>
      </c>
    </row>
    <row r="4173" spans="12:14" x14ac:dyDescent="0.25">
      <c r="L4173" s="15">
        <f>SUM($N$22:N4173)</f>
        <v>3</v>
      </c>
      <c r="M4173" s="15" t="str">
        <f>IF('Base articles déposés'!$A4162='Récap par déposant'!$H$2,'Base articles déposés'!$B4162,"")</f>
        <v/>
      </c>
      <c r="N4173" s="15">
        <f t="shared" si="77"/>
        <v>0</v>
      </c>
    </row>
    <row r="4174" spans="12:14" x14ac:dyDescent="0.25">
      <c r="L4174" s="15">
        <f>SUM($N$22:N4174)</f>
        <v>3</v>
      </c>
      <c r="M4174" s="15" t="str">
        <f>IF('Base articles déposés'!$A4163='Récap par déposant'!$H$2,'Base articles déposés'!$B4163,"")</f>
        <v/>
      </c>
      <c r="N4174" s="15">
        <f t="shared" si="77"/>
        <v>0</v>
      </c>
    </row>
    <row r="4175" spans="12:14" x14ac:dyDescent="0.25">
      <c r="L4175" s="15">
        <f>SUM($N$22:N4175)</f>
        <v>3</v>
      </c>
      <c r="M4175" s="15" t="str">
        <f>IF('Base articles déposés'!$A4164='Récap par déposant'!$H$2,'Base articles déposés'!$B4164,"")</f>
        <v/>
      </c>
      <c r="N4175" s="15">
        <f t="shared" si="77"/>
        <v>0</v>
      </c>
    </row>
    <row r="4176" spans="12:14" x14ac:dyDescent="0.25">
      <c r="L4176" s="15">
        <f>SUM($N$22:N4176)</f>
        <v>3</v>
      </c>
      <c r="M4176" s="15" t="str">
        <f>IF('Base articles déposés'!$A4165='Récap par déposant'!$H$2,'Base articles déposés'!$B4165,"")</f>
        <v/>
      </c>
      <c r="N4176" s="15">
        <f t="shared" si="77"/>
        <v>0</v>
      </c>
    </row>
    <row r="4177" spans="12:14" x14ac:dyDescent="0.25">
      <c r="L4177" s="15">
        <f>SUM($N$22:N4177)</f>
        <v>3</v>
      </c>
      <c r="M4177" s="15" t="str">
        <f>IF('Base articles déposés'!$A4166='Récap par déposant'!$H$2,'Base articles déposés'!$B4166,"")</f>
        <v/>
      </c>
      <c r="N4177" s="15">
        <f t="shared" si="77"/>
        <v>0</v>
      </c>
    </row>
    <row r="4178" spans="12:14" x14ac:dyDescent="0.25">
      <c r="L4178" s="15">
        <f>SUM($N$22:N4178)</f>
        <v>3</v>
      </c>
      <c r="M4178" s="15" t="str">
        <f>IF('Base articles déposés'!$A4167='Récap par déposant'!$H$2,'Base articles déposés'!$B4167,"")</f>
        <v/>
      </c>
      <c r="N4178" s="15">
        <f t="shared" si="77"/>
        <v>0</v>
      </c>
    </row>
    <row r="4179" spans="12:14" x14ac:dyDescent="0.25">
      <c r="L4179" s="15">
        <f>SUM($N$22:N4179)</f>
        <v>3</v>
      </c>
      <c r="M4179" s="15" t="str">
        <f>IF('Base articles déposés'!$A4168='Récap par déposant'!$H$2,'Base articles déposés'!$B4168,"")</f>
        <v/>
      </c>
      <c r="N4179" s="15">
        <f t="shared" ref="N4179:N4229" si="78">IF(M4179="",0,1)</f>
        <v>0</v>
      </c>
    </row>
    <row r="4180" spans="12:14" x14ac:dyDescent="0.25">
      <c r="L4180" s="15">
        <f>SUM($N$22:N4180)</f>
        <v>3</v>
      </c>
      <c r="M4180" s="15" t="str">
        <f>IF('Base articles déposés'!$A4169='Récap par déposant'!$H$2,'Base articles déposés'!$B4169,"")</f>
        <v/>
      </c>
      <c r="N4180" s="15">
        <f t="shared" si="78"/>
        <v>0</v>
      </c>
    </row>
    <row r="4181" spans="12:14" x14ac:dyDescent="0.25">
      <c r="L4181" s="15">
        <f>SUM($N$22:N4181)</f>
        <v>3</v>
      </c>
      <c r="M4181" s="15" t="str">
        <f>IF('Base articles déposés'!$A4170='Récap par déposant'!$H$2,'Base articles déposés'!$B4170,"")</f>
        <v/>
      </c>
      <c r="N4181" s="15">
        <f t="shared" si="78"/>
        <v>0</v>
      </c>
    </row>
    <row r="4182" spans="12:14" x14ac:dyDescent="0.25">
      <c r="L4182" s="15">
        <f>SUM($N$22:N4182)</f>
        <v>3</v>
      </c>
      <c r="M4182" s="15" t="str">
        <f>IF('Base articles déposés'!$A4171='Récap par déposant'!$H$2,'Base articles déposés'!$B4171,"")</f>
        <v/>
      </c>
      <c r="N4182" s="15">
        <f t="shared" si="78"/>
        <v>0</v>
      </c>
    </row>
    <row r="4183" spans="12:14" x14ac:dyDescent="0.25">
      <c r="L4183" s="15">
        <f>SUM($N$22:N4183)</f>
        <v>3</v>
      </c>
      <c r="M4183" s="15" t="str">
        <f>IF('Base articles déposés'!$A4172='Récap par déposant'!$H$2,'Base articles déposés'!$B4172,"")</f>
        <v/>
      </c>
      <c r="N4183" s="15">
        <f t="shared" si="78"/>
        <v>0</v>
      </c>
    </row>
    <row r="4184" spans="12:14" x14ac:dyDescent="0.25">
      <c r="L4184" s="15">
        <f>SUM($N$22:N4184)</f>
        <v>3</v>
      </c>
      <c r="M4184" s="15" t="str">
        <f>IF('Base articles déposés'!$A4173='Récap par déposant'!$H$2,'Base articles déposés'!$B4173,"")</f>
        <v/>
      </c>
      <c r="N4184" s="15">
        <f t="shared" si="78"/>
        <v>0</v>
      </c>
    </row>
    <row r="4185" spans="12:14" x14ac:dyDescent="0.25">
      <c r="L4185" s="15">
        <f>SUM($N$22:N4185)</f>
        <v>3</v>
      </c>
      <c r="M4185" s="15" t="str">
        <f>IF('Base articles déposés'!$A4174='Récap par déposant'!$H$2,'Base articles déposés'!$B4174,"")</f>
        <v/>
      </c>
      <c r="N4185" s="15">
        <f t="shared" si="78"/>
        <v>0</v>
      </c>
    </row>
    <row r="4186" spans="12:14" x14ac:dyDescent="0.25">
      <c r="L4186" s="15">
        <f>SUM($N$22:N4186)</f>
        <v>3</v>
      </c>
      <c r="M4186" s="15" t="str">
        <f>IF('Base articles déposés'!$A4175='Récap par déposant'!$H$2,'Base articles déposés'!$B4175,"")</f>
        <v/>
      </c>
      <c r="N4186" s="15">
        <f t="shared" si="78"/>
        <v>0</v>
      </c>
    </row>
    <row r="4187" spans="12:14" x14ac:dyDescent="0.25">
      <c r="L4187" s="15">
        <f>SUM($N$22:N4187)</f>
        <v>3</v>
      </c>
      <c r="M4187" s="15" t="str">
        <f>IF('Base articles déposés'!$A4176='Récap par déposant'!$H$2,'Base articles déposés'!$B4176,"")</f>
        <v/>
      </c>
      <c r="N4187" s="15">
        <f t="shared" si="78"/>
        <v>0</v>
      </c>
    </row>
    <row r="4188" spans="12:14" x14ac:dyDescent="0.25">
      <c r="L4188" s="15">
        <f>SUM($N$22:N4188)</f>
        <v>3</v>
      </c>
      <c r="M4188" s="15" t="str">
        <f>IF('Base articles déposés'!$A4177='Récap par déposant'!$H$2,'Base articles déposés'!$B4177,"")</f>
        <v/>
      </c>
      <c r="N4188" s="15">
        <f t="shared" si="78"/>
        <v>0</v>
      </c>
    </row>
    <row r="4189" spans="12:14" x14ac:dyDescent="0.25">
      <c r="L4189" s="15">
        <f>SUM($N$22:N4189)</f>
        <v>3</v>
      </c>
      <c r="M4189" s="15" t="str">
        <f>IF('Base articles déposés'!$A4178='Récap par déposant'!$H$2,'Base articles déposés'!$B4178,"")</f>
        <v/>
      </c>
      <c r="N4189" s="15">
        <f t="shared" si="78"/>
        <v>0</v>
      </c>
    </row>
    <row r="4190" spans="12:14" x14ac:dyDescent="0.25">
      <c r="L4190" s="15">
        <f>SUM($N$22:N4190)</f>
        <v>3</v>
      </c>
      <c r="M4190" s="15" t="str">
        <f>IF('Base articles déposés'!$A4179='Récap par déposant'!$H$2,'Base articles déposés'!$B4179,"")</f>
        <v/>
      </c>
      <c r="N4190" s="15">
        <f t="shared" si="78"/>
        <v>0</v>
      </c>
    </row>
    <row r="4191" spans="12:14" x14ac:dyDescent="0.25">
      <c r="L4191" s="15">
        <f>SUM($N$22:N4191)</f>
        <v>3</v>
      </c>
      <c r="M4191" s="15" t="str">
        <f>IF('Base articles déposés'!$A4180='Récap par déposant'!$H$2,'Base articles déposés'!$B4180,"")</f>
        <v/>
      </c>
      <c r="N4191" s="15">
        <f t="shared" si="78"/>
        <v>0</v>
      </c>
    </row>
    <row r="4192" spans="12:14" x14ac:dyDescent="0.25">
      <c r="L4192" s="15">
        <f>SUM($N$22:N4192)</f>
        <v>3</v>
      </c>
      <c r="M4192" s="15" t="str">
        <f>IF('Base articles déposés'!$A4181='Récap par déposant'!$H$2,'Base articles déposés'!$B4181,"")</f>
        <v/>
      </c>
      <c r="N4192" s="15">
        <f t="shared" si="78"/>
        <v>0</v>
      </c>
    </row>
    <row r="4193" spans="12:14" x14ac:dyDescent="0.25">
      <c r="L4193" s="15">
        <f>SUM($N$22:N4193)</f>
        <v>3</v>
      </c>
      <c r="M4193" s="15" t="str">
        <f>IF('Base articles déposés'!$A4182='Récap par déposant'!$H$2,'Base articles déposés'!$B4182,"")</f>
        <v/>
      </c>
      <c r="N4193" s="15">
        <f t="shared" si="78"/>
        <v>0</v>
      </c>
    </row>
    <row r="4194" spans="12:14" x14ac:dyDescent="0.25">
      <c r="L4194" s="15">
        <f>SUM($N$22:N4194)</f>
        <v>3</v>
      </c>
      <c r="M4194" s="15" t="str">
        <f>IF('Base articles déposés'!$A4183='Récap par déposant'!$H$2,'Base articles déposés'!$B4183,"")</f>
        <v/>
      </c>
      <c r="N4194" s="15">
        <f t="shared" si="78"/>
        <v>0</v>
      </c>
    </row>
    <row r="4195" spans="12:14" x14ac:dyDescent="0.25">
      <c r="L4195" s="15">
        <f>SUM($N$22:N4195)</f>
        <v>3</v>
      </c>
      <c r="M4195" s="15" t="str">
        <f>IF('Base articles déposés'!$A4184='Récap par déposant'!$H$2,'Base articles déposés'!$B4184,"")</f>
        <v/>
      </c>
      <c r="N4195" s="15">
        <f t="shared" si="78"/>
        <v>0</v>
      </c>
    </row>
    <row r="4196" spans="12:14" x14ac:dyDescent="0.25">
      <c r="L4196" s="15">
        <f>SUM($N$22:N4196)</f>
        <v>3</v>
      </c>
      <c r="M4196" s="15" t="str">
        <f>IF('Base articles déposés'!$A4185='Récap par déposant'!$H$2,'Base articles déposés'!$B4185,"")</f>
        <v/>
      </c>
      <c r="N4196" s="15">
        <f t="shared" si="78"/>
        <v>0</v>
      </c>
    </row>
    <row r="4197" spans="12:14" x14ac:dyDescent="0.25">
      <c r="L4197" s="15">
        <f>SUM($N$22:N4197)</f>
        <v>3</v>
      </c>
      <c r="M4197" s="15" t="str">
        <f>IF('Base articles déposés'!$A4186='Récap par déposant'!$H$2,'Base articles déposés'!$B4186,"")</f>
        <v/>
      </c>
      <c r="N4197" s="15">
        <f t="shared" si="78"/>
        <v>0</v>
      </c>
    </row>
    <row r="4198" spans="12:14" x14ac:dyDescent="0.25">
      <c r="L4198" s="15">
        <f>SUM($N$22:N4198)</f>
        <v>3</v>
      </c>
      <c r="M4198" s="15" t="str">
        <f>IF('Base articles déposés'!$A4187='Récap par déposant'!$H$2,'Base articles déposés'!$B4187,"")</f>
        <v/>
      </c>
      <c r="N4198" s="15">
        <f t="shared" si="78"/>
        <v>0</v>
      </c>
    </row>
    <row r="4199" spans="12:14" x14ac:dyDescent="0.25">
      <c r="L4199" s="15">
        <f>SUM($N$22:N4199)</f>
        <v>3</v>
      </c>
      <c r="M4199" s="15" t="str">
        <f>IF('Base articles déposés'!$A4188='Récap par déposant'!$H$2,'Base articles déposés'!$B4188,"")</f>
        <v/>
      </c>
      <c r="N4199" s="15">
        <f t="shared" si="78"/>
        <v>0</v>
      </c>
    </row>
    <row r="4200" spans="12:14" x14ac:dyDescent="0.25">
      <c r="L4200" s="15">
        <f>SUM($N$22:N4200)</f>
        <v>3</v>
      </c>
      <c r="M4200" s="15" t="str">
        <f>IF('Base articles déposés'!$A4189='Récap par déposant'!$H$2,'Base articles déposés'!$B4189,"")</f>
        <v/>
      </c>
      <c r="N4200" s="15">
        <f t="shared" si="78"/>
        <v>0</v>
      </c>
    </row>
    <row r="4201" spans="12:14" x14ac:dyDescent="0.25">
      <c r="L4201" s="15">
        <f>SUM($N$22:N4201)</f>
        <v>3</v>
      </c>
      <c r="M4201" s="15" t="str">
        <f>IF('Base articles déposés'!$A4190='Récap par déposant'!$H$2,'Base articles déposés'!$B4190,"")</f>
        <v/>
      </c>
      <c r="N4201" s="15">
        <f t="shared" si="78"/>
        <v>0</v>
      </c>
    </row>
    <row r="4202" spans="12:14" x14ac:dyDescent="0.25">
      <c r="L4202" s="15">
        <f>SUM($N$22:N4202)</f>
        <v>3</v>
      </c>
      <c r="M4202" s="15" t="str">
        <f>IF('Base articles déposés'!$A4191='Récap par déposant'!$H$2,'Base articles déposés'!$B4191,"")</f>
        <v/>
      </c>
      <c r="N4202" s="15">
        <f t="shared" si="78"/>
        <v>0</v>
      </c>
    </row>
    <row r="4203" spans="12:14" x14ac:dyDescent="0.25">
      <c r="L4203" s="15">
        <f>SUM($N$22:N4203)</f>
        <v>3</v>
      </c>
      <c r="M4203" s="15" t="str">
        <f>IF('Base articles déposés'!$A4192='Récap par déposant'!$H$2,'Base articles déposés'!$B4192,"")</f>
        <v/>
      </c>
      <c r="N4203" s="15">
        <f t="shared" si="78"/>
        <v>0</v>
      </c>
    </row>
    <row r="4204" spans="12:14" x14ac:dyDescent="0.25">
      <c r="L4204" s="15">
        <f>SUM($N$22:N4204)</f>
        <v>3</v>
      </c>
      <c r="M4204" s="15" t="str">
        <f>IF('Base articles déposés'!$A4193='Récap par déposant'!$H$2,'Base articles déposés'!$B4193,"")</f>
        <v/>
      </c>
      <c r="N4204" s="15">
        <f t="shared" si="78"/>
        <v>0</v>
      </c>
    </row>
    <row r="4205" spans="12:14" x14ac:dyDescent="0.25">
      <c r="L4205" s="15">
        <f>SUM($N$22:N4205)</f>
        <v>3</v>
      </c>
      <c r="M4205" s="15" t="str">
        <f>IF('Base articles déposés'!$A4194='Récap par déposant'!$H$2,'Base articles déposés'!$B4194,"")</f>
        <v/>
      </c>
      <c r="N4205" s="15">
        <f t="shared" si="78"/>
        <v>0</v>
      </c>
    </row>
    <row r="4206" spans="12:14" x14ac:dyDescent="0.25">
      <c r="L4206" s="15">
        <f>SUM($N$22:N4206)</f>
        <v>3</v>
      </c>
      <c r="M4206" s="15" t="str">
        <f>IF('Base articles déposés'!$A4195='Récap par déposant'!$H$2,'Base articles déposés'!$B4195,"")</f>
        <v/>
      </c>
      <c r="N4206" s="15">
        <f t="shared" si="78"/>
        <v>0</v>
      </c>
    </row>
    <row r="4207" spans="12:14" x14ac:dyDescent="0.25">
      <c r="L4207" s="15">
        <f>SUM($N$22:N4207)</f>
        <v>3</v>
      </c>
      <c r="M4207" s="15" t="str">
        <f>IF('Base articles déposés'!$A4196='Récap par déposant'!$H$2,'Base articles déposés'!$B4196,"")</f>
        <v/>
      </c>
      <c r="N4207" s="15">
        <f t="shared" si="78"/>
        <v>0</v>
      </c>
    </row>
    <row r="4208" spans="12:14" x14ac:dyDescent="0.25">
      <c r="L4208" s="15">
        <f>SUM($N$22:N4208)</f>
        <v>3</v>
      </c>
      <c r="M4208" s="15" t="str">
        <f>IF('Base articles déposés'!$A4197='Récap par déposant'!$H$2,'Base articles déposés'!$B4197,"")</f>
        <v/>
      </c>
      <c r="N4208" s="15">
        <f t="shared" si="78"/>
        <v>0</v>
      </c>
    </row>
    <row r="4209" spans="12:14" x14ac:dyDescent="0.25">
      <c r="L4209" s="15">
        <f>SUM($N$22:N4209)</f>
        <v>3</v>
      </c>
      <c r="M4209" s="15" t="str">
        <f>IF('Base articles déposés'!$A4198='Récap par déposant'!$H$2,'Base articles déposés'!$B4198,"")</f>
        <v/>
      </c>
      <c r="N4209" s="15">
        <f t="shared" si="78"/>
        <v>0</v>
      </c>
    </row>
    <row r="4210" spans="12:14" x14ac:dyDescent="0.25">
      <c r="L4210" s="15">
        <f>SUM($N$22:N4210)</f>
        <v>3</v>
      </c>
      <c r="M4210" s="15" t="str">
        <f>IF('Base articles déposés'!$A4199='Récap par déposant'!$H$2,'Base articles déposés'!$B4199,"")</f>
        <v/>
      </c>
      <c r="N4210" s="15">
        <f t="shared" si="78"/>
        <v>0</v>
      </c>
    </row>
    <row r="4211" spans="12:14" x14ac:dyDescent="0.25">
      <c r="L4211" s="15">
        <f>SUM($N$22:N4211)</f>
        <v>3</v>
      </c>
      <c r="M4211" s="15" t="str">
        <f>IF('Base articles déposés'!$A4200='Récap par déposant'!$H$2,'Base articles déposés'!$B4200,"")</f>
        <v/>
      </c>
      <c r="N4211" s="15">
        <f t="shared" si="78"/>
        <v>0</v>
      </c>
    </row>
    <row r="4212" spans="12:14" x14ac:dyDescent="0.25">
      <c r="L4212" s="15">
        <f>SUM($N$22:N4212)</f>
        <v>3</v>
      </c>
      <c r="M4212" s="15" t="str">
        <f>IF('Base articles déposés'!$A4201='Récap par déposant'!$H$2,'Base articles déposés'!$B4201,"")</f>
        <v/>
      </c>
      <c r="N4212" s="15">
        <f t="shared" si="78"/>
        <v>0</v>
      </c>
    </row>
    <row r="4213" spans="12:14" x14ac:dyDescent="0.25">
      <c r="L4213" s="15">
        <f>SUM($N$22:N4213)</f>
        <v>3</v>
      </c>
      <c r="M4213" s="15" t="str">
        <f>IF('Base articles déposés'!$A4202='Récap par déposant'!$H$2,'Base articles déposés'!$B4202,"")</f>
        <v/>
      </c>
      <c r="N4213" s="15">
        <f t="shared" si="78"/>
        <v>0</v>
      </c>
    </row>
    <row r="4214" spans="12:14" x14ac:dyDescent="0.25">
      <c r="L4214" s="15">
        <f>SUM($N$22:N4214)</f>
        <v>3</v>
      </c>
      <c r="M4214" s="15" t="str">
        <f>IF('Base articles déposés'!$A4203='Récap par déposant'!$H$2,'Base articles déposés'!$B4203,"")</f>
        <v/>
      </c>
      <c r="N4214" s="15">
        <f t="shared" si="78"/>
        <v>0</v>
      </c>
    </row>
    <row r="4215" spans="12:14" x14ac:dyDescent="0.25">
      <c r="L4215" s="15">
        <f>SUM($N$22:N4215)</f>
        <v>3</v>
      </c>
      <c r="M4215" s="15" t="str">
        <f>IF('Base articles déposés'!$A4204='Récap par déposant'!$H$2,'Base articles déposés'!$B4204,"")</f>
        <v/>
      </c>
      <c r="N4215" s="15">
        <f t="shared" si="78"/>
        <v>0</v>
      </c>
    </row>
    <row r="4216" spans="12:14" x14ac:dyDescent="0.25">
      <c r="L4216" s="15">
        <f>SUM($N$22:N4216)</f>
        <v>3</v>
      </c>
      <c r="M4216" s="15" t="str">
        <f>IF('Base articles déposés'!$A4205='Récap par déposant'!$H$2,'Base articles déposés'!$B4205,"")</f>
        <v/>
      </c>
      <c r="N4216" s="15">
        <f t="shared" si="78"/>
        <v>0</v>
      </c>
    </row>
    <row r="4217" spans="12:14" x14ac:dyDescent="0.25">
      <c r="L4217" s="15">
        <f>SUM($N$22:N4217)</f>
        <v>3</v>
      </c>
      <c r="M4217" s="15" t="str">
        <f>IF('Base articles déposés'!$A4206='Récap par déposant'!$H$2,'Base articles déposés'!$B4206,"")</f>
        <v/>
      </c>
      <c r="N4217" s="15">
        <f t="shared" si="78"/>
        <v>0</v>
      </c>
    </row>
    <row r="4218" spans="12:14" x14ac:dyDescent="0.25">
      <c r="L4218" s="15">
        <f>SUM($N$22:N4218)</f>
        <v>3</v>
      </c>
      <c r="M4218" s="15" t="str">
        <f>IF('Base articles déposés'!$A4207='Récap par déposant'!$H$2,'Base articles déposés'!$B4207,"")</f>
        <v/>
      </c>
      <c r="N4218" s="15">
        <f t="shared" si="78"/>
        <v>0</v>
      </c>
    </row>
    <row r="4219" spans="12:14" x14ac:dyDescent="0.25">
      <c r="L4219" s="15">
        <f>SUM($N$22:N4219)</f>
        <v>3</v>
      </c>
      <c r="M4219" s="15" t="str">
        <f>IF('Base articles déposés'!$A4208='Récap par déposant'!$H$2,'Base articles déposés'!$B4208,"")</f>
        <v/>
      </c>
      <c r="N4219" s="15">
        <f t="shared" si="78"/>
        <v>0</v>
      </c>
    </row>
    <row r="4220" spans="12:14" x14ac:dyDescent="0.25">
      <c r="L4220" s="15">
        <f>SUM($N$22:N4220)</f>
        <v>3</v>
      </c>
      <c r="M4220" s="15" t="str">
        <f>IF('Base articles déposés'!$A4209='Récap par déposant'!$H$2,'Base articles déposés'!$B4209,"")</f>
        <v/>
      </c>
      <c r="N4220" s="15">
        <f t="shared" si="78"/>
        <v>0</v>
      </c>
    </row>
    <row r="4221" spans="12:14" x14ac:dyDescent="0.25">
      <c r="L4221" s="15">
        <f>SUM($N$22:N4221)</f>
        <v>3</v>
      </c>
      <c r="M4221" s="15" t="str">
        <f>IF('Base articles déposés'!$A4210='Récap par déposant'!$H$2,'Base articles déposés'!$B4210,"")</f>
        <v/>
      </c>
      <c r="N4221" s="15">
        <f t="shared" si="78"/>
        <v>0</v>
      </c>
    </row>
    <row r="4222" spans="12:14" x14ac:dyDescent="0.25">
      <c r="L4222" s="15">
        <f>SUM($N$22:N4222)</f>
        <v>3</v>
      </c>
      <c r="M4222" s="15" t="str">
        <f>IF('Base articles déposés'!$A4211='Récap par déposant'!$H$2,'Base articles déposés'!$B4211,"")</f>
        <v/>
      </c>
      <c r="N4222" s="15">
        <f t="shared" si="78"/>
        <v>0</v>
      </c>
    </row>
    <row r="4223" spans="12:14" x14ac:dyDescent="0.25">
      <c r="L4223" s="15">
        <f>SUM($N$22:N4223)</f>
        <v>3</v>
      </c>
      <c r="M4223" s="15" t="str">
        <f>IF('Base articles déposés'!$A4212='Récap par déposant'!$H$2,'Base articles déposés'!$B4212,"")</f>
        <v/>
      </c>
      <c r="N4223" s="15">
        <f t="shared" si="78"/>
        <v>0</v>
      </c>
    </row>
    <row r="4224" spans="12:14" x14ac:dyDescent="0.25">
      <c r="L4224" s="15">
        <f>SUM($N$22:N4224)</f>
        <v>3</v>
      </c>
      <c r="M4224" s="15" t="str">
        <f>IF('Base articles déposés'!$A4213='Récap par déposant'!$H$2,'Base articles déposés'!$B4213,"")</f>
        <v/>
      </c>
      <c r="N4224" s="15">
        <f t="shared" si="78"/>
        <v>0</v>
      </c>
    </row>
    <row r="4225" spans="12:14" x14ac:dyDescent="0.25">
      <c r="L4225" s="15">
        <f>SUM($N$22:N4225)</f>
        <v>3</v>
      </c>
      <c r="M4225" s="15" t="str">
        <f>IF('Base articles déposés'!$A4214='Récap par déposant'!$H$2,'Base articles déposés'!$B4214,"")</f>
        <v/>
      </c>
      <c r="N4225" s="15">
        <f t="shared" si="78"/>
        <v>0</v>
      </c>
    </row>
    <row r="4226" spans="12:14" x14ac:dyDescent="0.25">
      <c r="L4226" s="15">
        <f>SUM($N$22:N4226)</f>
        <v>3</v>
      </c>
      <c r="M4226" s="15" t="str">
        <f>IF('Base articles déposés'!$A4215='Récap par déposant'!$H$2,'Base articles déposés'!$B4215,"")</f>
        <v/>
      </c>
      <c r="N4226" s="15">
        <f t="shared" si="78"/>
        <v>0</v>
      </c>
    </row>
    <row r="4227" spans="12:14" x14ac:dyDescent="0.25">
      <c r="L4227" s="15">
        <f>SUM($N$22:N4227)</f>
        <v>3</v>
      </c>
      <c r="M4227" s="15" t="str">
        <f>IF('Base articles déposés'!$A4216='Récap par déposant'!$H$2,'Base articles déposés'!$B4216,"")</f>
        <v/>
      </c>
      <c r="N4227" s="15">
        <f t="shared" si="78"/>
        <v>0</v>
      </c>
    </row>
    <row r="4228" spans="12:14" x14ac:dyDescent="0.25">
      <c r="L4228" s="15">
        <f>SUM($N$22:N4228)</f>
        <v>3</v>
      </c>
      <c r="M4228" s="15" t="str">
        <f>IF('Base articles déposés'!$A4217='Récap par déposant'!$H$2,'Base articles déposés'!$B4217,"")</f>
        <v/>
      </c>
      <c r="N4228" s="15">
        <f t="shared" si="78"/>
        <v>0</v>
      </c>
    </row>
    <row r="4229" spans="12:14" x14ac:dyDescent="0.25">
      <c r="L4229" s="15">
        <f>SUM($N$22:N4229)</f>
        <v>3</v>
      </c>
      <c r="M4229" s="15" t="str">
        <f>IF('Base articles déposés'!$A4218='Récap par déposant'!$H$2,'Base articles déposés'!$B4218,"")</f>
        <v/>
      </c>
      <c r="N4229" s="15">
        <f t="shared" si="78"/>
        <v>0</v>
      </c>
    </row>
    <row r="4230" spans="12:14" x14ac:dyDescent="0.25">
      <c r="L4230" s="15">
        <f>SUM($N$22:N4230)</f>
        <v>3</v>
      </c>
      <c r="M4230" s="15" t="str">
        <f>IF('Base articles déposés'!$A4219='Récap par déposant'!$H$2,'Base articles déposés'!$B4219,"")</f>
        <v/>
      </c>
      <c r="N4230" s="15">
        <f t="shared" ref="N4230:N4293" si="79">IF(M4230="",0,1)</f>
        <v>0</v>
      </c>
    </row>
    <row r="4231" spans="12:14" x14ac:dyDescent="0.25">
      <c r="L4231" s="15">
        <f>SUM($N$22:N4231)</f>
        <v>3</v>
      </c>
      <c r="M4231" s="15" t="str">
        <f>IF('Base articles déposés'!$A4220='Récap par déposant'!$H$2,'Base articles déposés'!$B4220,"")</f>
        <v/>
      </c>
      <c r="N4231" s="15">
        <f t="shared" si="79"/>
        <v>0</v>
      </c>
    </row>
    <row r="4232" spans="12:14" x14ac:dyDescent="0.25">
      <c r="L4232" s="15">
        <f>SUM($N$22:N4232)</f>
        <v>3</v>
      </c>
      <c r="M4232" s="15" t="str">
        <f>IF('Base articles déposés'!$A4221='Récap par déposant'!$H$2,'Base articles déposés'!$B4221,"")</f>
        <v/>
      </c>
      <c r="N4232" s="15">
        <f t="shared" si="79"/>
        <v>0</v>
      </c>
    </row>
    <row r="4233" spans="12:14" x14ac:dyDescent="0.25">
      <c r="L4233" s="15">
        <f>SUM($N$22:N4233)</f>
        <v>3</v>
      </c>
      <c r="M4233" s="15" t="str">
        <f>IF('Base articles déposés'!$A4222='Récap par déposant'!$H$2,'Base articles déposés'!$B4222,"")</f>
        <v/>
      </c>
      <c r="N4233" s="15">
        <f t="shared" si="79"/>
        <v>0</v>
      </c>
    </row>
    <row r="4234" spans="12:14" x14ac:dyDescent="0.25">
      <c r="L4234" s="15">
        <f>SUM($N$22:N4234)</f>
        <v>3</v>
      </c>
      <c r="M4234" s="15" t="str">
        <f>IF('Base articles déposés'!$A4223='Récap par déposant'!$H$2,'Base articles déposés'!$B4223,"")</f>
        <v/>
      </c>
      <c r="N4234" s="15">
        <f t="shared" si="79"/>
        <v>0</v>
      </c>
    </row>
    <row r="4235" spans="12:14" x14ac:dyDescent="0.25">
      <c r="L4235" s="15">
        <f>SUM($N$22:N4235)</f>
        <v>3</v>
      </c>
      <c r="M4235" s="15" t="str">
        <f>IF('Base articles déposés'!$A4224='Récap par déposant'!$H$2,'Base articles déposés'!$B4224,"")</f>
        <v/>
      </c>
      <c r="N4235" s="15">
        <f t="shared" si="79"/>
        <v>0</v>
      </c>
    </row>
    <row r="4236" spans="12:14" x14ac:dyDescent="0.25">
      <c r="L4236" s="15">
        <f>SUM($N$22:N4236)</f>
        <v>3</v>
      </c>
      <c r="M4236" s="15" t="str">
        <f>IF('Base articles déposés'!$A4225='Récap par déposant'!$H$2,'Base articles déposés'!$B4225,"")</f>
        <v/>
      </c>
      <c r="N4236" s="15">
        <f t="shared" si="79"/>
        <v>0</v>
      </c>
    </row>
    <row r="4237" spans="12:14" x14ac:dyDescent="0.25">
      <c r="L4237" s="15">
        <f>SUM($N$22:N4237)</f>
        <v>3</v>
      </c>
      <c r="M4237" s="15" t="str">
        <f>IF('Base articles déposés'!$A4226='Récap par déposant'!$H$2,'Base articles déposés'!$B4226,"")</f>
        <v/>
      </c>
      <c r="N4237" s="15">
        <f t="shared" si="79"/>
        <v>0</v>
      </c>
    </row>
    <row r="4238" spans="12:14" x14ac:dyDescent="0.25">
      <c r="L4238" s="15">
        <f>SUM($N$22:N4238)</f>
        <v>3</v>
      </c>
      <c r="M4238" s="15" t="str">
        <f>IF('Base articles déposés'!$A4227='Récap par déposant'!$H$2,'Base articles déposés'!$B4227,"")</f>
        <v/>
      </c>
      <c r="N4238" s="15">
        <f t="shared" si="79"/>
        <v>0</v>
      </c>
    </row>
    <row r="4239" spans="12:14" x14ac:dyDescent="0.25">
      <c r="L4239" s="15">
        <f>SUM($N$22:N4239)</f>
        <v>3</v>
      </c>
      <c r="M4239" s="15" t="str">
        <f>IF('Base articles déposés'!$A4228='Récap par déposant'!$H$2,'Base articles déposés'!$B4228,"")</f>
        <v/>
      </c>
      <c r="N4239" s="15">
        <f t="shared" si="79"/>
        <v>0</v>
      </c>
    </row>
    <row r="4240" spans="12:14" x14ac:dyDescent="0.25">
      <c r="L4240" s="15">
        <f>SUM($N$22:N4240)</f>
        <v>3</v>
      </c>
      <c r="M4240" s="15" t="str">
        <f>IF('Base articles déposés'!$A4229='Récap par déposant'!$H$2,'Base articles déposés'!$B4229,"")</f>
        <v/>
      </c>
      <c r="N4240" s="15">
        <f t="shared" si="79"/>
        <v>0</v>
      </c>
    </row>
    <row r="4241" spans="12:14" x14ac:dyDescent="0.25">
      <c r="L4241" s="15">
        <f>SUM($N$22:N4241)</f>
        <v>3</v>
      </c>
      <c r="M4241" s="15" t="str">
        <f>IF('Base articles déposés'!$A4230='Récap par déposant'!$H$2,'Base articles déposés'!$B4230,"")</f>
        <v/>
      </c>
      <c r="N4241" s="15">
        <f t="shared" si="79"/>
        <v>0</v>
      </c>
    </row>
    <row r="4242" spans="12:14" x14ac:dyDescent="0.25">
      <c r="L4242" s="15">
        <f>SUM($N$22:N4242)</f>
        <v>3</v>
      </c>
      <c r="M4242" s="15" t="str">
        <f>IF('Base articles déposés'!$A4231='Récap par déposant'!$H$2,'Base articles déposés'!$B4231,"")</f>
        <v/>
      </c>
      <c r="N4242" s="15">
        <f t="shared" si="79"/>
        <v>0</v>
      </c>
    </row>
    <row r="4243" spans="12:14" x14ac:dyDescent="0.25">
      <c r="L4243" s="15">
        <f>SUM($N$22:N4243)</f>
        <v>3</v>
      </c>
      <c r="M4243" s="15" t="str">
        <f>IF('Base articles déposés'!$A4232='Récap par déposant'!$H$2,'Base articles déposés'!$B4232,"")</f>
        <v/>
      </c>
      <c r="N4243" s="15">
        <f t="shared" si="79"/>
        <v>0</v>
      </c>
    </row>
    <row r="4244" spans="12:14" x14ac:dyDescent="0.25">
      <c r="L4244" s="15">
        <f>SUM($N$22:N4244)</f>
        <v>3</v>
      </c>
      <c r="M4244" s="15" t="str">
        <f>IF('Base articles déposés'!$A4233='Récap par déposant'!$H$2,'Base articles déposés'!$B4233,"")</f>
        <v/>
      </c>
      <c r="N4244" s="15">
        <f t="shared" si="79"/>
        <v>0</v>
      </c>
    </row>
    <row r="4245" spans="12:14" x14ac:dyDescent="0.25">
      <c r="L4245" s="15">
        <f>SUM($N$22:N4245)</f>
        <v>3</v>
      </c>
      <c r="M4245" s="15" t="str">
        <f>IF('Base articles déposés'!$A4234='Récap par déposant'!$H$2,'Base articles déposés'!$B4234,"")</f>
        <v/>
      </c>
      <c r="N4245" s="15">
        <f t="shared" si="79"/>
        <v>0</v>
      </c>
    </row>
    <row r="4246" spans="12:14" x14ac:dyDescent="0.25">
      <c r="L4246" s="15">
        <f>SUM($N$22:N4246)</f>
        <v>3</v>
      </c>
      <c r="M4246" s="15" t="str">
        <f>IF('Base articles déposés'!$A4235='Récap par déposant'!$H$2,'Base articles déposés'!$B4235,"")</f>
        <v/>
      </c>
      <c r="N4246" s="15">
        <f t="shared" si="79"/>
        <v>0</v>
      </c>
    </row>
    <row r="4247" spans="12:14" x14ac:dyDescent="0.25">
      <c r="L4247" s="15">
        <f>SUM($N$22:N4247)</f>
        <v>3</v>
      </c>
      <c r="M4247" s="15" t="str">
        <f>IF('Base articles déposés'!$A4236='Récap par déposant'!$H$2,'Base articles déposés'!$B4236,"")</f>
        <v/>
      </c>
      <c r="N4247" s="15">
        <f t="shared" si="79"/>
        <v>0</v>
      </c>
    </row>
    <row r="4248" spans="12:14" x14ac:dyDescent="0.25">
      <c r="L4248" s="15">
        <f>SUM($N$22:N4248)</f>
        <v>3</v>
      </c>
      <c r="M4248" s="15" t="str">
        <f>IF('Base articles déposés'!$A4237='Récap par déposant'!$H$2,'Base articles déposés'!$B4237,"")</f>
        <v/>
      </c>
      <c r="N4248" s="15">
        <f t="shared" si="79"/>
        <v>0</v>
      </c>
    </row>
    <row r="4249" spans="12:14" x14ac:dyDescent="0.25">
      <c r="L4249" s="15">
        <f>SUM($N$22:N4249)</f>
        <v>3</v>
      </c>
      <c r="M4249" s="15" t="str">
        <f>IF('Base articles déposés'!$A4238='Récap par déposant'!$H$2,'Base articles déposés'!$B4238,"")</f>
        <v/>
      </c>
      <c r="N4249" s="15">
        <f t="shared" si="79"/>
        <v>0</v>
      </c>
    </row>
    <row r="4250" spans="12:14" x14ac:dyDescent="0.25">
      <c r="L4250" s="15">
        <f>SUM($N$22:N4250)</f>
        <v>3</v>
      </c>
      <c r="M4250" s="15" t="str">
        <f>IF('Base articles déposés'!$A4239='Récap par déposant'!$H$2,'Base articles déposés'!$B4239,"")</f>
        <v/>
      </c>
      <c r="N4250" s="15">
        <f t="shared" si="79"/>
        <v>0</v>
      </c>
    </row>
    <row r="4251" spans="12:14" x14ac:dyDescent="0.25">
      <c r="L4251" s="15">
        <f>SUM($N$22:N4251)</f>
        <v>3</v>
      </c>
      <c r="M4251" s="15" t="str">
        <f>IF('Base articles déposés'!$A4240='Récap par déposant'!$H$2,'Base articles déposés'!$B4240,"")</f>
        <v/>
      </c>
      <c r="N4251" s="15">
        <f t="shared" si="79"/>
        <v>0</v>
      </c>
    </row>
    <row r="4252" spans="12:14" x14ac:dyDescent="0.25">
      <c r="L4252" s="15">
        <f>SUM($N$22:N4252)</f>
        <v>3</v>
      </c>
      <c r="M4252" s="15" t="str">
        <f>IF('Base articles déposés'!$A4241='Récap par déposant'!$H$2,'Base articles déposés'!$B4241,"")</f>
        <v/>
      </c>
      <c r="N4252" s="15">
        <f t="shared" si="79"/>
        <v>0</v>
      </c>
    </row>
    <row r="4253" spans="12:14" x14ac:dyDescent="0.25">
      <c r="L4253" s="15">
        <f>SUM($N$22:N4253)</f>
        <v>3</v>
      </c>
      <c r="M4253" s="15" t="str">
        <f>IF('Base articles déposés'!$A4242='Récap par déposant'!$H$2,'Base articles déposés'!$B4242,"")</f>
        <v/>
      </c>
      <c r="N4253" s="15">
        <f t="shared" si="79"/>
        <v>0</v>
      </c>
    </row>
    <row r="4254" spans="12:14" x14ac:dyDescent="0.25">
      <c r="L4254" s="15">
        <f>SUM($N$22:N4254)</f>
        <v>3</v>
      </c>
      <c r="M4254" s="15" t="str">
        <f>IF('Base articles déposés'!$A4243='Récap par déposant'!$H$2,'Base articles déposés'!$B4243,"")</f>
        <v/>
      </c>
      <c r="N4254" s="15">
        <f t="shared" si="79"/>
        <v>0</v>
      </c>
    </row>
    <row r="4255" spans="12:14" x14ac:dyDescent="0.25">
      <c r="L4255" s="15">
        <f>SUM($N$22:N4255)</f>
        <v>3</v>
      </c>
      <c r="M4255" s="15" t="str">
        <f>IF('Base articles déposés'!$A4244='Récap par déposant'!$H$2,'Base articles déposés'!$B4244,"")</f>
        <v/>
      </c>
      <c r="N4255" s="15">
        <f t="shared" si="79"/>
        <v>0</v>
      </c>
    </row>
    <row r="4256" spans="12:14" x14ac:dyDescent="0.25">
      <c r="L4256" s="15">
        <f>SUM($N$22:N4256)</f>
        <v>3</v>
      </c>
      <c r="M4256" s="15" t="str">
        <f>IF('Base articles déposés'!$A4245='Récap par déposant'!$H$2,'Base articles déposés'!$B4245,"")</f>
        <v/>
      </c>
      <c r="N4256" s="15">
        <f t="shared" si="79"/>
        <v>0</v>
      </c>
    </row>
    <row r="4257" spans="12:14" x14ac:dyDescent="0.25">
      <c r="L4257" s="15">
        <f>SUM($N$22:N4257)</f>
        <v>3</v>
      </c>
      <c r="M4257" s="15" t="str">
        <f>IF('Base articles déposés'!$A4246='Récap par déposant'!$H$2,'Base articles déposés'!$B4246,"")</f>
        <v/>
      </c>
      <c r="N4257" s="15">
        <f t="shared" si="79"/>
        <v>0</v>
      </c>
    </row>
    <row r="4258" spans="12:14" x14ac:dyDescent="0.25">
      <c r="L4258" s="15">
        <f>SUM($N$22:N4258)</f>
        <v>3</v>
      </c>
      <c r="M4258" s="15" t="str">
        <f>IF('Base articles déposés'!$A4247='Récap par déposant'!$H$2,'Base articles déposés'!$B4247,"")</f>
        <v/>
      </c>
      <c r="N4258" s="15">
        <f t="shared" si="79"/>
        <v>0</v>
      </c>
    </row>
    <row r="4259" spans="12:14" x14ac:dyDescent="0.25">
      <c r="L4259" s="15">
        <f>SUM($N$22:N4259)</f>
        <v>3</v>
      </c>
      <c r="M4259" s="15" t="str">
        <f>IF('Base articles déposés'!$A4248='Récap par déposant'!$H$2,'Base articles déposés'!$B4248,"")</f>
        <v/>
      </c>
      <c r="N4259" s="15">
        <f t="shared" si="79"/>
        <v>0</v>
      </c>
    </row>
    <row r="4260" spans="12:14" x14ac:dyDescent="0.25">
      <c r="L4260" s="15">
        <f>SUM($N$22:N4260)</f>
        <v>3</v>
      </c>
      <c r="M4260" s="15" t="str">
        <f>IF('Base articles déposés'!$A4249='Récap par déposant'!$H$2,'Base articles déposés'!$B4249,"")</f>
        <v/>
      </c>
      <c r="N4260" s="15">
        <f t="shared" si="79"/>
        <v>0</v>
      </c>
    </row>
    <row r="4261" spans="12:14" x14ac:dyDescent="0.25">
      <c r="L4261" s="15">
        <f>SUM($N$22:N4261)</f>
        <v>3</v>
      </c>
      <c r="M4261" s="15" t="str">
        <f>IF('Base articles déposés'!$A4250='Récap par déposant'!$H$2,'Base articles déposés'!$B4250,"")</f>
        <v/>
      </c>
      <c r="N4261" s="15">
        <f t="shared" si="79"/>
        <v>0</v>
      </c>
    </row>
    <row r="4262" spans="12:14" x14ac:dyDescent="0.25">
      <c r="L4262" s="15">
        <f>SUM($N$22:N4262)</f>
        <v>3</v>
      </c>
      <c r="M4262" s="15" t="str">
        <f>IF('Base articles déposés'!$A4251='Récap par déposant'!$H$2,'Base articles déposés'!$B4251,"")</f>
        <v/>
      </c>
      <c r="N4262" s="15">
        <f t="shared" si="79"/>
        <v>0</v>
      </c>
    </row>
    <row r="4263" spans="12:14" x14ac:dyDescent="0.25">
      <c r="L4263" s="15">
        <f>SUM($N$22:N4263)</f>
        <v>3</v>
      </c>
      <c r="M4263" s="15" t="str">
        <f>IF('Base articles déposés'!$A4252='Récap par déposant'!$H$2,'Base articles déposés'!$B4252,"")</f>
        <v/>
      </c>
      <c r="N4263" s="15">
        <f t="shared" si="79"/>
        <v>0</v>
      </c>
    </row>
    <row r="4264" spans="12:14" x14ac:dyDescent="0.25">
      <c r="L4264" s="15">
        <f>SUM($N$22:N4264)</f>
        <v>3</v>
      </c>
      <c r="M4264" s="15" t="str">
        <f>IF('Base articles déposés'!$A4253='Récap par déposant'!$H$2,'Base articles déposés'!$B4253,"")</f>
        <v/>
      </c>
      <c r="N4264" s="15">
        <f t="shared" si="79"/>
        <v>0</v>
      </c>
    </row>
    <row r="4265" spans="12:14" x14ac:dyDescent="0.25">
      <c r="L4265" s="15">
        <f>SUM($N$22:N4265)</f>
        <v>3</v>
      </c>
      <c r="M4265" s="15" t="str">
        <f>IF('Base articles déposés'!$A4254='Récap par déposant'!$H$2,'Base articles déposés'!$B4254,"")</f>
        <v/>
      </c>
      <c r="N4265" s="15">
        <f t="shared" si="79"/>
        <v>0</v>
      </c>
    </row>
    <row r="4266" spans="12:14" x14ac:dyDescent="0.25">
      <c r="L4266" s="15">
        <f>SUM($N$22:N4266)</f>
        <v>3</v>
      </c>
      <c r="M4266" s="15" t="str">
        <f>IF('Base articles déposés'!$A4255='Récap par déposant'!$H$2,'Base articles déposés'!$B4255,"")</f>
        <v/>
      </c>
      <c r="N4266" s="15">
        <f t="shared" si="79"/>
        <v>0</v>
      </c>
    </row>
    <row r="4267" spans="12:14" x14ac:dyDescent="0.25">
      <c r="L4267" s="15">
        <f>SUM($N$22:N4267)</f>
        <v>3</v>
      </c>
      <c r="M4267" s="15" t="str">
        <f>IF('Base articles déposés'!$A4256='Récap par déposant'!$H$2,'Base articles déposés'!$B4256,"")</f>
        <v/>
      </c>
      <c r="N4267" s="15">
        <f t="shared" si="79"/>
        <v>0</v>
      </c>
    </row>
    <row r="4268" spans="12:14" x14ac:dyDescent="0.25">
      <c r="L4268" s="15">
        <f>SUM($N$22:N4268)</f>
        <v>3</v>
      </c>
      <c r="M4268" s="15" t="str">
        <f>IF('Base articles déposés'!$A4257='Récap par déposant'!$H$2,'Base articles déposés'!$B4257,"")</f>
        <v/>
      </c>
      <c r="N4268" s="15">
        <f t="shared" si="79"/>
        <v>0</v>
      </c>
    </row>
    <row r="4269" spans="12:14" x14ac:dyDescent="0.25">
      <c r="L4269" s="15">
        <f>SUM($N$22:N4269)</f>
        <v>3</v>
      </c>
      <c r="M4269" s="15" t="str">
        <f>IF('Base articles déposés'!$A4258='Récap par déposant'!$H$2,'Base articles déposés'!$B4258,"")</f>
        <v/>
      </c>
      <c r="N4269" s="15">
        <f t="shared" si="79"/>
        <v>0</v>
      </c>
    </row>
    <row r="4270" spans="12:14" x14ac:dyDescent="0.25">
      <c r="L4270" s="15">
        <f>SUM($N$22:N4270)</f>
        <v>3</v>
      </c>
      <c r="M4270" s="15" t="str">
        <f>IF('Base articles déposés'!$A4259='Récap par déposant'!$H$2,'Base articles déposés'!$B4259,"")</f>
        <v/>
      </c>
      <c r="N4270" s="15">
        <f t="shared" si="79"/>
        <v>0</v>
      </c>
    </row>
    <row r="4271" spans="12:14" x14ac:dyDescent="0.25">
      <c r="L4271" s="15">
        <f>SUM($N$22:N4271)</f>
        <v>3</v>
      </c>
      <c r="M4271" s="15" t="str">
        <f>IF('Base articles déposés'!$A4260='Récap par déposant'!$H$2,'Base articles déposés'!$B4260,"")</f>
        <v/>
      </c>
      <c r="N4271" s="15">
        <f t="shared" si="79"/>
        <v>0</v>
      </c>
    </row>
    <row r="4272" spans="12:14" x14ac:dyDescent="0.25">
      <c r="L4272" s="15">
        <f>SUM($N$22:N4272)</f>
        <v>3</v>
      </c>
      <c r="M4272" s="15" t="str">
        <f>IF('Base articles déposés'!$A4261='Récap par déposant'!$H$2,'Base articles déposés'!$B4261,"")</f>
        <v/>
      </c>
      <c r="N4272" s="15">
        <f t="shared" si="79"/>
        <v>0</v>
      </c>
    </row>
    <row r="4273" spans="12:14" x14ac:dyDescent="0.25">
      <c r="L4273" s="15">
        <f>SUM($N$22:N4273)</f>
        <v>3</v>
      </c>
      <c r="M4273" s="15" t="str">
        <f>IF('Base articles déposés'!$A4262='Récap par déposant'!$H$2,'Base articles déposés'!$B4262,"")</f>
        <v/>
      </c>
      <c r="N4273" s="15">
        <f t="shared" si="79"/>
        <v>0</v>
      </c>
    </row>
    <row r="4274" spans="12:14" x14ac:dyDescent="0.25">
      <c r="L4274" s="15">
        <f>SUM($N$22:N4274)</f>
        <v>3</v>
      </c>
      <c r="M4274" s="15" t="str">
        <f>IF('Base articles déposés'!$A4263='Récap par déposant'!$H$2,'Base articles déposés'!$B4263,"")</f>
        <v/>
      </c>
      <c r="N4274" s="15">
        <f t="shared" si="79"/>
        <v>0</v>
      </c>
    </row>
    <row r="4275" spans="12:14" x14ac:dyDescent="0.25">
      <c r="L4275" s="15">
        <f>SUM($N$22:N4275)</f>
        <v>3</v>
      </c>
      <c r="M4275" s="15" t="str">
        <f>IF('Base articles déposés'!$A4264='Récap par déposant'!$H$2,'Base articles déposés'!$B4264,"")</f>
        <v/>
      </c>
      <c r="N4275" s="15">
        <f t="shared" si="79"/>
        <v>0</v>
      </c>
    </row>
    <row r="4276" spans="12:14" x14ac:dyDescent="0.25">
      <c r="L4276" s="15">
        <f>SUM($N$22:N4276)</f>
        <v>3</v>
      </c>
      <c r="M4276" s="15" t="str">
        <f>IF('Base articles déposés'!$A4265='Récap par déposant'!$H$2,'Base articles déposés'!$B4265,"")</f>
        <v/>
      </c>
      <c r="N4276" s="15">
        <f t="shared" si="79"/>
        <v>0</v>
      </c>
    </row>
    <row r="4277" spans="12:14" x14ac:dyDescent="0.25">
      <c r="L4277" s="15">
        <f>SUM($N$22:N4277)</f>
        <v>3</v>
      </c>
      <c r="M4277" s="15" t="str">
        <f>IF('Base articles déposés'!$A4266='Récap par déposant'!$H$2,'Base articles déposés'!$B4266,"")</f>
        <v/>
      </c>
      <c r="N4277" s="15">
        <f t="shared" si="79"/>
        <v>0</v>
      </c>
    </row>
    <row r="4278" spans="12:14" x14ac:dyDescent="0.25">
      <c r="L4278" s="15">
        <f>SUM($N$22:N4278)</f>
        <v>3</v>
      </c>
      <c r="M4278" s="15" t="str">
        <f>IF('Base articles déposés'!$A4267='Récap par déposant'!$H$2,'Base articles déposés'!$B4267,"")</f>
        <v/>
      </c>
      <c r="N4278" s="15">
        <f t="shared" si="79"/>
        <v>0</v>
      </c>
    </row>
    <row r="4279" spans="12:14" x14ac:dyDescent="0.25">
      <c r="L4279" s="15">
        <f>SUM($N$22:N4279)</f>
        <v>3</v>
      </c>
      <c r="M4279" s="15" t="str">
        <f>IF('Base articles déposés'!$A4268='Récap par déposant'!$H$2,'Base articles déposés'!$B4268,"")</f>
        <v/>
      </c>
      <c r="N4279" s="15">
        <f t="shared" si="79"/>
        <v>0</v>
      </c>
    </row>
    <row r="4280" spans="12:14" x14ac:dyDescent="0.25">
      <c r="L4280" s="15">
        <f>SUM($N$22:N4280)</f>
        <v>3</v>
      </c>
      <c r="M4280" s="15" t="str">
        <f>IF('Base articles déposés'!$A4269='Récap par déposant'!$H$2,'Base articles déposés'!$B4269,"")</f>
        <v/>
      </c>
      <c r="N4280" s="15">
        <f t="shared" si="79"/>
        <v>0</v>
      </c>
    </row>
    <row r="4281" spans="12:14" x14ac:dyDescent="0.25">
      <c r="L4281" s="15">
        <f>SUM($N$22:N4281)</f>
        <v>3</v>
      </c>
      <c r="M4281" s="15" t="str">
        <f>IF('Base articles déposés'!$A4270='Récap par déposant'!$H$2,'Base articles déposés'!$B4270,"")</f>
        <v/>
      </c>
      <c r="N4281" s="15">
        <f t="shared" si="79"/>
        <v>0</v>
      </c>
    </row>
    <row r="4282" spans="12:14" x14ac:dyDescent="0.25">
      <c r="L4282" s="15">
        <f>SUM($N$22:N4282)</f>
        <v>3</v>
      </c>
      <c r="M4282" s="15" t="str">
        <f>IF('Base articles déposés'!$A4271='Récap par déposant'!$H$2,'Base articles déposés'!$B4271,"")</f>
        <v/>
      </c>
      <c r="N4282" s="15">
        <f t="shared" si="79"/>
        <v>0</v>
      </c>
    </row>
    <row r="4283" spans="12:14" x14ac:dyDescent="0.25">
      <c r="L4283" s="15">
        <f>SUM($N$22:N4283)</f>
        <v>3</v>
      </c>
      <c r="M4283" s="15" t="str">
        <f>IF('Base articles déposés'!$A4272='Récap par déposant'!$H$2,'Base articles déposés'!$B4272,"")</f>
        <v/>
      </c>
      <c r="N4283" s="15">
        <f t="shared" si="79"/>
        <v>0</v>
      </c>
    </row>
    <row r="4284" spans="12:14" x14ac:dyDescent="0.25">
      <c r="L4284" s="15">
        <f>SUM($N$22:N4284)</f>
        <v>3</v>
      </c>
      <c r="M4284" s="15" t="str">
        <f>IF('Base articles déposés'!$A4273='Récap par déposant'!$H$2,'Base articles déposés'!$B4273,"")</f>
        <v/>
      </c>
      <c r="N4284" s="15">
        <f t="shared" si="79"/>
        <v>0</v>
      </c>
    </row>
    <row r="4285" spans="12:14" x14ac:dyDescent="0.25">
      <c r="L4285" s="15">
        <f>SUM($N$22:N4285)</f>
        <v>3</v>
      </c>
      <c r="M4285" s="15" t="str">
        <f>IF('Base articles déposés'!$A4274='Récap par déposant'!$H$2,'Base articles déposés'!$B4274,"")</f>
        <v/>
      </c>
      <c r="N4285" s="15">
        <f t="shared" si="79"/>
        <v>0</v>
      </c>
    </row>
    <row r="4286" spans="12:14" x14ac:dyDescent="0.25">
      <c r="L4286" s="15">
        <f>SUM($N$22:N4286)</f>
        <v>3</v>
      </c>
      <c r="M4286" s="15" t="str">
        <f>IF('Base articles déposés'!$A4275='Récap par déposant'!$H$2,'Base articles déposés'!$B4275,"")</f>
        <v/>
      </c>
      <c r="N4286" s="15">
        <f t="shared" si="79"/>
        <v>0</v>
      </c>
    </row>
    <row r="4287" spans="12:14" x14ac:dyDescent="0.25">
      <c r="L4287" s="15">
        <f>SUM($N$22:N4287)</f>
        <v>3</v>
      </c>
      <c r="M4287" s="15" t="str">
        <f>IF('Base articles déposés'!$A4276='Récap par déposant'!$H$2,'Base articles déposés'!$B4276,"")</f>
        <v/>
      </c>
      <c r="N4287" s="15">
        <f t="shared" si="79"/>
        <v>0</v>
      </c>
    </row>
    <row r="4288" spans="12:14" x14ac:dyDescent="0.25">
      <c r="L4288" s="15">
        <f>SUM($N$22:N4288)</f>
        <v>3</v>
      </c>
      <c r="M4288" s="15" t="str">
        <f>IF('Base articles déposés'!$A4277='Récap par déposant'!$H$2,'Base articles déposés'!$B4277,"")</f>
        <v/>
      </c>
      <c r="N4288" s="15">
        <f t="shared" si="79"/>
        <v>0</v>
      </c>
    </row>
    <row r="4289" spans="12:14" x14ac:dyDescent="0.25">
      <c r="L4289" s="15">
        <f>SUM($N$22:N4289)</f>
        <v>3</v>
      </c>
      <c r="M4289" s="15" t="str">
        <f>IF('Base articles déposés'!$A4278='Récap par déposant'!$H$2,'Base articles déposés'!$B4278,"")</f>
        <v/>
      </c>
      <c r="N4289" s="15">
        <f t="shared" si="79"/>
        <v>0</v>
      </c>
    </row>
    <row r="4290" spans="12:14" x14ac:dyDescent="0.25">
      <c r="L4290" s="15">
        <f>SUM($N$22:N4290)</f>
        <v>3</v>
      </c>
      <c r="M4290" s="15" t="str">
        <f>IF('Base articles déposés'!$A4279='Récap par déposant'!$H$2,'Base articles déposés'!$B4279,"")</f>
        <v/>
      </c>
      <c r="N4290" s="15">
        <f t="shared" si="79"/>
        <v>0</v>
      </c>
    </row>
    <row r="4291" spans="12:14" x14ac:dyDescent="0.25">
      <c r="L4291" s="15">
        <f>SUM($N$22:N4291)</f>
        <v>3</v>
      </c>
      <c r="M4291" s="15" t="str">
        <f>IF('Base articles déposés'!$A4280='Récap par déposant'!$H$2,'Base articles déposés'!$B4280,"")</f>
        <v/>
      </c>
      <c r="N4291" s="15">
        <f t="shared" si="79"/>
        <v>0</v>
      </c>
    </row>
    <row r="4292" spans="12:14" x14ac:dyDescent="0.25">
      <c r="L4292" s="15">
        <f>SUM($N$22:N4292)</f>
        <v>3</v>
      </c>
      <c r="M4292" s="15" t="str">
        <f>IF('Base articles déposés'!$A4281='Récap par déposant'!$H$2,'Base articles déposés'!$B4281,"")</f>
        <v/>
      </c>
      <c r="N4292" s="15">
        <f t="shared" si="79"/>
        <v>0</v>
      </c>
    </row>
    <row r="4293" spans="12:14" x14ac:dyDescent="0.25">
      <c r="L4293" s="15">
        <f>SUM($N$22:N4293)</f>
        <v>3</v>
      </c>
      <c r="M4293" s="15" t="str">
        <f>IF('Base articles déposés'!$A4282='Récap par déposant'!$H$2,'Base articles déposés'!$B4282,"")</f>
        <v/>
      </c>
      <c r="N4293" s="15">
        <f t="shared" si="79"/>
        <v>0</v>
      </c>
    </row>
    <row r="4294" spans="12:14" x14ac:dyDescent="0.25">
      <c r="L4294" s="15">
        <f>SUM($N$22:N4294)</f>
        <v>3</v>
      </c>
      <c r="M4294" s="15" t="str">
        <f>IF('Base articles déposés'!$A4283='Récap par déposant'!$H$2,'Base articles déposés'!$B4283,"")</f>
        <v/>
      </c>
      <c r="N4294" s="15">
        <f t="shared" ref="N4294:N4357" si="80">IF(M4294="",0,1)</f>
        <v>0</v>
      </c>
    </row>
    <row r="4295" spans="12:14" x14ac:dyDescent="0.25">
      <c r="L4295" s="15">
        <f>SUM($N$22:N4295)</f>
        <v>3</v>
      </c>
      <c r="M4295" s="15" t="str">
        <f>IF('Base articles déposés'!$A4284='Récap par déposant'!$H$2,'Base articles déposés'!$B4284,"")</f>
        <v/>
      </c>
      <c r="N4295" s="15">
        <f t="shared" si="80"/>
        <v>0</v>
      </c>
    </row>
    <row r="4296" spans="12:14" x14ac:dyDescent="0.25">
      <c r="L4296" s="15">
        <f>SUM($N$22:N4296)</f>
        <v>3</v>
      </c>
      <c r="M4296" s="15" t="str">
        <f>IF('Base articles déposés'!$A4285='Récap par déposant'!$H$2,'Base articles déposés'!$B4285,"")</f>
        <v/>
      </c>
      <c r="N4296" s="15">
        <f t="shared" si="80"/>
        <v>0</v>
      </c>
    </row>
    <row r="4297" spans="12:14" x14ac:dyDescent="0.25">
      <c r="L4297" s="15">
        <f>SUM($N$22:N4297)</f>
        <v>3</v>
      </c>
      <c r="M4297" s="15" t="str">
        <f>IF('Base articles déposés'!$A4286='Récap par déposant'!$H$2,'Base articles déposés'!$B4286,"")</f>
        <v/>
      </c>
      <c r="N4297" s="15">
        <f t="shared" si="80"/>
        <v>0</v>
      </c>
    </row>
    <row r="4298" spans="12:14" x14ac:dyDescent="0.25">
      <c r="L4298" s="15">
        <f>SUM($N$22:N4298)</f>
        <v>3</v>
      </c>
      <c r="M4298" s="15" t="str">
        <f>IF('Base articles déposés'!$A4287='Récap par déposant'!$H$2,'Base articles déposés'!$B4287,"")</f>
        <v/>
      </c>
      <c r="N4298" s="15">
        <f t="shared" si="80"/>
        <v>0</v>
      </c>
    </row>
    <row r="4299" spans="12:14" x14ac:dyDescent="0.25">
      <c r="L4299" s="15">
        <f>SUM($N$22:N4299)</f>
        <v>3</v>
      </c>
      <c r="M4299" s="15" t="str">
        <f>IF('Base articles déposés'!$A4288='Récap par déposant'!$H$2,'Base articles déposés'!$B4288,"")</f>
        <v/>
      </c>
      <c r="N4299" s="15">
        <f t="shared" si="80"/>
        <v>0</v>
      </c>
    </row>
    <row r="4300" spans="12:14" x14ac:dyDescent="0.25">
      <c r="L4300" s="15">
        <f>SUM($N$22:N4300)</f>
        <v>3</v>
      </c>
      <c r="M4300" s="15" t="str">
        <f>IF('Base articles déposés'!$A4289='Récap par déposant'!$H$2,'Base articles déposés'!$B4289,"")</f>
        <v/>
      </c>
      <c r="N4300" s="15">
        <f t="shared" si="80"/>
        <v>0</v>
      </c>
    </row>
    <row r="4301" spans="12:14" x14ac:dyDescent="0.25">
      <c r="L4301" s="15">
        <f>SUM($N$22:N4301)</f>
        <v>3</v>
      </c>
      <c r="M4301" s="15" t="str">
        <f>IF('Base articles déposés'!$A4290='Récap par déposant'!$H$2,'Base articles déposés'!$B4290,"")</f>
        <v/>
      </c>
      <c r="N4301" s="15">
        <f t="shared" si="80"/>
        <v>0</v>
      </c>
    </row>
    <row r="4302" spans="12:14" x14ac:dyDescent="0.25">
      <c r="L4302" s="15">
        <f>SUM($N$22:N4302)</f>
        <v>3</v>
      </c>
      <c r="M4302" s="15" t="str">
        <f>IF('Base articles déposés'!$A4291='Récap par déposant'!$H$2,'Base articles déposés'!$B4291,"")</f>
        <v/>
      </c>
      <c r="N4302" s="15">
        <f t="shared" si="80"/>
        <v>0</v>
      </c>
    </row>
    <row r="4303" spans="12:14" x14ac:dyDescent="0.25">
      <c r="L4303" s="15">
        <f>SUM($N$22:N4303)</f>
        <v>3</v>
      </c>
      <c r="M4303" s="15" t="str">
        <f>IF('Base articles déposés'!$A4292='Récap par déposant'!$H$2,'Base articles déposés'!$B4292,"")</f>
        <v/>
      </c>
      <c r="N4303" s="15">
        <f t="shared" si="80"/>
        <v>0</v>
      </c>
    </row>
    <row r="4304" spans="12:14" x14ac:dyDescent="0.25">
      <c r="L4304" s="15">
        <f>SUM($N$22:N4304)</f>
        <v>3</v>
      </c>
      <c r="M4304" s="15" t="str">
        <f>IF('Base articles déposés'!$A4293='Récap par déposant'!$H$2,'Base articles déposés'!$B4293,"")</f>
        <v/>
      </c>
      <c r="N4304" s="15">
        <f t="shared" si="80"/>
        <v>0</v>
      </c>
    </row>
    <row r="4305" spans="12:14" x14ac:dyDescent="0.25">
      <c r="L4305" s="15">
        <f>SUM($N$22:N4305)</f>
        <v>3</v>
      </c>
      <c r="M4305" s="15" t="str">
        <f>IF('Base articles déposés'!$A4294='Récap par déposant'!$H$2,'Base articles déposés'!$B4294,"")</f>
        <v/>
      </c>
      <c r="N4305" s="15">
        <f t="shared" si="80"/>
        <v>0</v>
      </c>
    </row>
    <row r="4306" spans="12:14" x14ac:dyDescent="0.25">
      <c r="L4306" s="15">
        <f>SUM($N$22:N4306)</f>
        <v>3</v>
      </c>
      <c r="M4306" s="15" t="str">
        <f>IF('Base articles déposés'!$A4295='Récap par déposant'!$H$2,'Base articles déposés'!$B4295,"")</f>
        <v/>
      </c>
      <c r="N4306" s="15">
        <f t="shared" si="80"/>
        <v>0</v>
      </c>
    </row>
    <row r="4307" spans="12:14" x14ac:dyDescent="0.25">
      <c r="L4307" s="15">
        <f>SUM($N$22:N4307)</f>
        <v>3</v>
      </c>
      <c r="M4307" s="15" t="str">
        <f>IF('Base articles déposés'!$A4296='Récap par déposant'!$H$2,'Base articles déposés'!$B4296,"")</f>
        <v/>
      </c>
      <c r="N4307" s="15">
        <f t="shared" si="80"/>
        <v>0</v>
      </c>
    </row>
    <row r="4308" spans="12:14" x14ac:dyDescent="0.25">
      <c r="L4308" s="15">
        <f>SUM($N$22:N4308)</f>
        <v>3</v>
      </c>
      <c r="M4308" s="15" t="str">
        <f>IF('Base articles déposés'!$A4297='Récap par déposant'!$H$2,'Base articles déposés'!$B4297,"")</f>
        <v/>
      </c>
      <c r="N4308" s="15">
        <f t="shared" si="80"/>
        <v>0</v>
      </c>
    </row>
    <row r="4309" spans="12:14" x14ac:dyDescent="0.25">
      <c r="L4309" s="15">
        <f>SUM($N$22:N4309)</f>
        <v>3</v>
      </c>
      <c r="M4309" s="15" t="str">
        <f>IF('Base articles déposés'!$A4298='Récap par déposant'!$H$2,'Base articles déposés'!$B4298,"")</f>
        <v/>
      </c>
      <c r="N4309" s="15">
        <f t="shared" si="80"/>
        <v>0</v>
      </c>
    </row>
    <row r="4310" spans="12:14" x14ac:dyDescent="0.25">
      <c r="L4310" s="15">
        <f>SUM($N$22:N4310)</f>
        <v>3</v>
      </c>
      <c r="M4310" s="15" t="str">
        <f>IF('Base articles déposés'!$A4299='Récap par déposant'!$H$2,'Base articles déposés'!$B4299,"")</f>
        <v/>
      </c>
      <c r="N4310" s="15">
        <f t="shared" si="80"/>
        <v>0</v>
      </c>
    </row>
    <row r="4311" spans="12:14" x14ac:dyDescent="0.25">
      <c r="L4311" s="15">
        <f>SUM($N$22:N4311)</f>
        <v>3</v>
      </c>
      <c r="M4311" s="15" t="str">
        <f>IF('Base articles déposés'!$A4300='Récap par déposant'!$H$2,'Base articles déposés'!$B4300,"")</f>
        <v/>
      </c>
      <c r="N4311" s="15">
        <f t="shared" si="80"/>
        <v>0</v>
      </c>
    </row>
    <row r="4312" spans="12:14" x14ac:dyDescent="0.25">
      <c r="L4312" s="15">
        <f>SUM($N$22:N4312)</f>
        <v>3</v>
      </c>
      <c r="M4312" s="15" t="str">
        <f>IF('Base articles déposés'!$A4301='Récap par déposant'!$H$2,'Base articles déposés'!$B4301,"")</f>
        <v/>
      </c>
      <c r="N4312" s="15">
        <f t="shared" si="80"/>
        <v>0</v>
      </c>
    </row>
    <row r="4313" spans="12:14" x14ac:dyDescent="0.25">
      <c r="L4313" s="15">
        <f>SUM($N$22:N4313)</f>
        <v>3</v>
      </c>
      <c r="M4313" s="15" t="str">
        <f>IF('Base articles déposés'!$A4302='Récap par déposant'!$H$2,'Base articles déposés'!$B4302,"")</f>
        <v/>
      </c>
      <c r="N4313" s="15">
        <f t="shared" si="80"/>
        <v>0</v>
      </c>
    </row>
    <row r="4314" spans="12:14" x14ac:dyDescent="0.25">
      <c r="L4314" s="15">
        <f>SUM($N$22:N4314)</f>
        <v>3</v>
      </c>
      <c r="M4314" s="15" t="str">
        <f>IF('Base articles déposés'!$A4303='Récap par déposant'!$H$2,'Base articles déposés'!$B4303,"")</f>
        <v/>
      </c>
      <c r="N4314" s="15">
        <f t="shared" si="80"/>
        <v>0</v>
      </c>
    </row>
    <row r="4315" spans="12:14" x14ac:dyDescent="0.25">
      <c r="L4315" s="15">
        <f>SUM($N$22:N4315)</f>
        <v>3</v>
      </c>
      <c r="M4315" s="15" t="str">
        <f>IF('Base articles déposés'!$A4304='Récap par déposant'!$H$2,'Base articles déposés'!$B4304,"")</f>
        <v/>
      </c>
      <c r="N4315" s="15">
        <f t="shared" si="80"/>
        <v>0</v>
      </c>
    </row>
    <row r="4316" spans="12:14" x14ac:dyDescent="0.25">
      <c r="L4316" s="15">
        <f>SUM($N$22:N4316)</f>
        <v>3</v>
      </c>
      <c r="M4316" s="15" t="str">
        <f>IF('Base articles déposés'!$A4305='Récap par déposant'!$H$2,'Base articles déposés'!$B4305,"")</f>
        <v/>
      </c>
      <c r="N4316" s="15">
        <f t="shared" si="80"/>
        <v>0</v>
      </c>
    </row>
    <row r="4317" spans="12:14" x14ac:dyDescent="0.25">
      <c r="L4317" s="15">
        <f>SUM($N$22:N4317)</f>
        <v>3</v>
      </c>
      <c r="M4317" s="15" t="str">
        <f>IF('Base articles déposés'!$A4306='Récap par déposant'!$H$2,'Base articles déposés'!$B4306,"")</f>
        <v/>
      </c>
      <c r="N4317" s="15">
        <f t="shared" si="80"/>
        <v>0</v>
      </c>
    </row>
    <row r="4318" spans="12:14" x14ac:dyDescent="0.25">
      <c r="L4318" s="15">
        <f>SUM($N$22:N4318)</f>
        <v>3</v>
      </c>
      <c r="M4318" s="15" t="str">
        <f>IF('Base articles déposés'!$A4307='Récap par déposant'!$H$2,'Base articles déposés'!$B4307,"")</f>
        <v/>
      </c>
      <c r="N4318" s="15">
        <f t="shared" si="80"/>
        <v>0</v>
      </c>
    </row>
    <row r="4319" spans="12:14" x14ac:dyDescent="0.25">
      <c r="L4319" s="15">
        <f>SUM($N$22:N4319)</f>
        <v>3</v>
      </c>
      <c r="M4319" s="15" t="str">
        <f>IF('Base articles déposés'!$A4308='Récap par déposant'!$H$2,'Base articles déposés'!$B4308,"")</f>
        <v/>
      </c>
      <c r="N4319" s="15">
        <f t="shared" si="80"/>
        <v>0</v>
      </c>
    </row>
    <row r="4320" spans="12:14" x14ac:dyDescent="0.25">
      <c r="L4320" s="15">
        <f>SUM($N$22:N4320)</f>
        <v>3</v>
      </c>
      <c r="M4320" s="15" t="str">
        <f>IF('Base articles déposés'!$A4309='Récap par déposant'!$H$2,'Base articles déposés'!$B4309,"")</f>
        <v/>
      </c>
      <c r="N4320" s="15">
        <f t="shared" si="80"/>
        <v>0</v>
      </c>
    </row>
    <row r="4321" spans="12:14" x14ac:dyDescent="0.25">
      <c r="L4321" s="15">
        <f>SUM($N$22:N4321)</f>
        <v>3</v>
      </c>
      <c r="M4321" s="15" t="str">
        <f>IF('Base articles déposés'!$A4310='Récap par déposant'!$H$2,'Base articles déposés'!$B4310,"")</f>
        <v/>
      </c>
      <c r="N4321" s="15">
        <f t="shared" si="80"/>
        <v>0</v>
      </c>
    </row>
    <row r="4322" spans="12:14" x14ac:dyDescent="0.25">
      <c r="L4322" s="15">
        <f>SUM($N$22:N4322)</f>
        <v>3</v>
      </c>
      <c r="M4322" s="15" t="str">
        <f>IF('Base articles déposés'!$A4311='Récap par déposant'!$H$2,'Base articles déposés'!$B4311,"")</f>
        <v/>
      </c>
      <c r="N4322" s="15">
        <f t="shared" si="80"/>
        <v>0</v>
      </c>
    </row>
    <row r="4323" spans="12:14" x14ac:dyDescent="0.25">
      <c r="L4323" s="15">
        <f>SUM($N$22:N4323)</f>
        <v>3</v>
      </c>
      <c r="M4323" s="15" t="str">
        <f>IF('Base articles déposés'!$A4312='Récap par déposant'!$H$2,'Base articles déposés'!$B4312,"")</f>
        <v/>
      </c>
      <c r="N4323" s="15">
        <f t="shared" si="80"/>
        <v>0</v>
      </c>
    </row>
    <row r="4324" spans="12:14" x14ac:dyDescent="0.25">
      <c r="L4324" s="15">
        <f>SUM($N$22:N4324)</f>
        <v>3</v>
      </c>
      <c r="M4324" s="15" t="str">
        <f>IF('Base articles déposés'!$A4313='Récap par déposant'!$H$2,'Base articles déposés'!$B4313,"")</f>
        <v/>
      </c>
      <c r="N4324" s="15">
        <f t="shared" si="80"/>
        <v>0</v>
      </c>
    </row>
    <row r="4325" spans="12:14" x14ac:dyDescent="0.25">
      <c r="L4325" s="15">
        <f>SUM($N$22:N4325)</f>
        <v>3</v>
      </c>
      <c r="M4325" s="15" t="str">
        <f>IF('Base articles déposés'!$A4314='Récap par déposant'!$H$2,'Base articles déposés'!$B4314,"")</f>
        <v/>
      </c>
      <c r="N4325" s="15">
        <f t="shared" si="80"/>
        <v>0</v>
      </c>
    </row>
    <row r="4326" spans="12:14" x14ac:dyDescent="0.25">
      <c r="L4326" s="15">
        <f>SUM($N$22:N4326)</f>
        <v>3</v>
      </c>
      <c r="M4326" s="15" t="str">
        <f>IF('Base articles déposés'!$A4315='Récap par déposant'!$H$2,'Base articles déposés'!$B4315,"")</f>
        <v/>
      </c>
      <c r="N4326" s="15">
        <f t="shared" si="80"/>
        <v>0</v>
      </c>
    </row>
    <row r="4327" spans="12:14" x14ac:dyDescent="0.25">
      <c r="L4327" s="15">
        <f>SUM($N$22:N4327)</f>
        <v>3</v>
      </c>
      <c r="M4327" s="15" t="str">
        <f>IF('Base articles déposés'!$A4316='Récap par déposant'!$H$2,'Base articles déposés'!$B4316,"")</f>
        <v/>
      </c>
      <c r="N4327" s="15">
        <f t="shared" si="80"/>
        <v>0</v>
      </c>
    </row>
    <row r="4328" spans="12:14" x14ac:dyDescent="0.25">
      <c r="L4328" s="15">
        <f>SUM($N$22:N4328)</f>
        <v>3</v>
      </c>
      <c r="M4328" s="15" t="str">
        <f>IF('Base articles déposés'!$A4317='Récap par déposant'!$H$2,'Base articles déposés'!$B4317,"")</f>
        <v/>
      </c>
      <c r="N4328" s="15">
        <f t="shared" si="80"/>
        <v>0</v>
      </c>
    </row>
    <row r="4329" spans="12:14" x14ac:dyDescent="0.25">
      <c r="L4329" s="15">
        <f>SUM($N$22:N4329)</f>
        <v>3</v>
      </c>
      <c r="M4329" s="15" t="str">
        <f>IF('Base articles déposés'!$A4318='Récap par déposant'!$H$2,'Base articles déposés'!$B4318,"")</f>
        <v/>
      </c>
      <c r="N4329" s="15">
        <f t="shared" si="80"/>
        <v>0</v>
      </c>
    </row>
    <row r="4330" spans="12:14" x14ac:dyDescent="0.25">
      <c r="L4330" s="15">
        <f>SUM($N$22:N4330)</f>
        <v>3</v>
      </c>
      <c r="M4330" s="15" t="str">
        <f>IF('Base articles déposés'!$A4319='Récap par déposant'!$H$2,'Base articles déposés'!$B4319,"")</f>
        <v/>
      </c>
      <c r="N4330" s="15">
        <f t="shared" si="80"/>
        <v>0</v>
      </c>
    </row>
    <row r="4331" spans="12:14" x14ac:dyDescent="0.25">
      <c r="L4331" s="15">
        <f>SUM($N$22:N4331)</f>
        <v>3</v>
      </c>
      <c r="M4331" s="15" t="str">
        <f>IF('Base articles déposés'!$A4320='Récap par déposant'!$H$2,'Base articles déposés'!$B4320,"")</f>
        <v/>
      </c>
      <c r="N4331" s="15">
        <f t="shared" si="80"/>
        <v>0</v>
      </c>
    </row>
    <row r="4332" spans="12:14" x14ac:dyDescent="0.25">
      <c r="L4332" s="15">
        <f>SUM($N$22:N4332)</f>
        <v>3</v>
      </c>
      <c r="M4332" s="15" t="str">
        <f>IF('Base articles déposés'!$A4321='Récap par déposant'!$H$2,'Base articles déposés'!$B4321,"")</f>
        <v/>
      </c>
      <c r="N4332" s="15">
        <f t="shared" si="80"/>
        <v>0</v>
      </c>
    </row>
    <row r="4333" spans="12:14" x14ac:dyDescent="0.25">
      <c r="L4333" s="15">
        <f>SUM($N$22:N4333)</f>
        <v>3</v>
      </c>
      <c r="M4333" s="15" t="str">
        <f>IF('Base articles déposés'!$A4322='Récap par déposant'!$H$2,'Base articles déposés'!$B4322,"")</f>
        <v/>
      </c>
      <c r="N4333" s="15">
        <f t="shared" si="80"/>
        <v>0</v>
      </c>
    </row>
    <row r="4334" spans="12:14" x14ac:dyDescent="0.25">
      <c r="L4334" s="15">
        <f>SUM($N$22:N4334)</f>
        <v>3</v>
      </c>
      <c r="M4334" s="15" t="str">
        <f>IF('Base articles déposés'!$A4323='Récap par déposant'!$H$2,'Base articles déposés'!$B4323,"")</f>
        <v/>
      </c>
      <c r="N4334" s="15">
        <f t="shared" si="80"/>
        <v>0</v>
      </c>
    </row>
    <row r="4335" spans="12:14" x14ac:dyDescent="0.25">
      <c r="L4335" s="15">
        <f>SUM($N$22:N4335)</f>
        <v>3</v>
      </c>
      <c r="M4335" s="15" t="str">
        <f>IF('Base articles déposés'!$A4324='Récap par déposant'!$H$2,'Base articles déposés'!$B4324,"")</f>
        <v/>
      </c>
      <c r="N4335" s="15">
        <f t="shared" si="80"/>
        <v>0</v>
      </c>
    </row>
    <row r="4336" spans="12:14" x14ac:dyDescent="0.25">
      <c r="L4336" s="15">
        <f>SUM($N$22:N4336)</f>
        <v>3</v>
      </c>
      <c r="M4336" s="15" t="str">
        <f>IF('Base articles déposés'!$A4325='Récap par déposant'!$H$2,'Base articles déposés'!$B4325,"")</f>
        <v/>
      </c>
      <c r="N4336" s="15">
        <f t="shared" si="80"/>
        <v>0</v>
      </c>
    </row>
    <row r="4337" spans="12:14" x14ac:dyDescent="0.25">
      <c r="L4337" s="15">
        <f>SUM($N$22:N4337)</f>
        <v>3</v>
      </c>
      <c r="M4337" s="15" t="str">
        <f>IF('Base articles déposés'!$A4326='Récap par déposant'!$H$2,'Base articles déposés'!$B4326,"")</f>
        <v/>
      </c>
      <c r="N4337" s="15">
        <f t="shared" si="80"/>
        <v>0</v>
      </c>
    </row>
    <row r="4338" spans="12:14" x14ac:dyDescent="0.25">
      <c r="L4338" s="15">
        <f>SUM($N$22:N4338)</f>
        <v>3</v>
      </c>
      <c r="M4338" s="15" t="str">
        <f>IF('Base articles déposés'!$A4327='Récap par déposant'!$H$2,'Base articles déposés'!$B4327,"")</f>
        <v/>
      </c>
      <c r="N4338" s="15">
        <f t="shared" si="80"/>
        <v>0</v>
      </c>
    </row>
    <row r="4339" spans="12:14" x14ac:dyDescent="0.25">
      <c r="L4339" s="15">
        <f>SUM($N$22:N4339)</f>
        <v>3</v>
      </c>
      <c r="M4339" s="15" t="str">
        <f>IF('Base articles déposés'!$A4328='Récap par déposant'!$H$2,'Base articles déposés'!$B4328,"")</f>
        <v/>
      </c>
      <c r="N4339" s="15">
        <f t="shared" si="80"/>
        <v>0</v>
      </c>
    </row>
    <row r="4340" spans="12:14" x14ac:dyDescent="0.25">
      <c r="L4340" s="15">
        <f>SUM($N$22:N4340)</f>
        <v>3</v>
      </c>
      <c r="M4340" s="15" t="str">
        <f>IF('Base articles déposés'!$A4329='Récap par déposant'!$H$2,'Base articles déposés'!$B4329,"")</f>
        <v/>
      </c>
      <c r="N4340" s="15">
        <f t="shared" si="80"/>
        <v>0</v>
      </c>
    </row>
    <row r="4341" spans="12:14" x14ac:dyDescent="0.25">
      <c r="L4341" s="15">
        <f>SUM($N$22:N4341)</f>
        <v>3</v>
      </c>
      <c r="M4341" s="15" t="str">
        <f>IF('Base articles déposés'!$A4330='Récap par déposant'!$H$2,'Base articles déposés'!$B4330,"")</f>
        <v/>
      </c>
      <c r="N4341" s="15">
        <f t="shared" si="80"/>
        <v>0</v>
      </c>
    </row>
    <row r="4342" spans="12:14" x14ac:dyDescent="0.25">
      <c r="L4342" s="15">
        <f>SUM($N$22:N4342)</f>
        <v>3</v>
      </c>
      <c r="M4342" s="15" t="str">
        <f>IF('Base articles déposés'!$A4331='Récap par déposant'!$H$2,'Base articles déposés'!$B4331,"")</f>
        <v/>
      </c>
      <c r="N4342" s="15">
        <f t="shared" si="80"/>
        <v>0</v>
      </c>
    </row>
    <row r="4343" spans="12:14" x14ac:dyDescent="0.25">
      <c r="L4343" s="15">
        <f>SUM($N$22:N4343)</f>
        <v>3</v>
      </c>
      <c r="M4343" s="15" t="str">
        <f>IF('Base articles déposés'!$A4332='Récap par déposant'!$H$2,'Base articles déposés'!$B4332,"")</f>
        <v/>
      </c>
      <c r="N4343" s="15">
        <f t="shared" si="80"/>
        <v>0</v>
      </c>
    </row>
    <row r="4344" spans="12:14" x14ac:dyDescent="0.25">
      <c r="L4344" s="15">
        <f>SUM($N$22:N4344)</f>
        <v>3</v>
      </c>
      <c r="M4344" s="15" t="str">
        <f>IF('Base articles déposés'!$A4333='Récap par déposant'!$H$2,'Base articles déposés'!$B4333,"")</f>
        <v/>
      </c>
      <c r="N4344" s="15">
        <f t="shared" si="80"/>
        <v>0</v>
      </c>
    </row>
    <row r="4345" spans="12:14" x14ac:dyDescent="0.25">
      <c r="L4345" s="15">
        <f>SUM($N$22:N4345)</f>
        <v>3</v>
      </c>
      <c r="M4345" s="15" t="str">
        <f>IF('Base articles déposés'!$A4334='Récap par déposant'!$H$2,'Base articles déposés'!$B4334,"")</f>
        <v/>
      </c>
      <c r="N4345" s="15">
        <f t="shared" si="80"/>
        <v>0</v>
      </c>
    </row>
    <row r="4346" spans="12:14" x14ac:dyDescent="0.25">
      <c r="L4346" s="15">
        <f>SUM($N$22:N4346)</f>
        <v>3</v>
      </c>
      <c r="M4346" s="15" t="str">
        <f>IF('Base articles déposés'!$A4335='Récap par déposant'!$H$2,'Base articles déposés'!$B4335,"")</f>
        <v/>
      </c>
      <c r="N4346" s="15">
        <f t="shared" si="80"/>
        <v>0</v>
      </c>
    </row>
    <row r="4347" spans="12:14" x14ac:dyDescent="0.25">
      <c r="L4347" s="15">
        <f>SUM($N$22:N4347)</f>
        <v>3</v>
      </c>
      <c r="M4347" s="15" t="str">
        <f>IF('Base articles déposés'!$A4336='Récap par déposant'!$H$2,'Base articles déposés'!$B4336,"")</f>
        <v/>
      </c>
      <c r="N4347" s="15">
        <f t="shared" si="80"/>
        <v>0</v>
      </c>
    </row>
    <row r="4348" spans="12:14" x14ac:dyDescent="0.25">
      <c r="L4348" s="15">
        <f>SUM($N$22:N4348)</f>
        <v>3</v>
      </c>
      <c r="M4348" s="15" t="str">
        <f>IF('Base articles déposés'!$A4337='Récap par déposant'!$H$2,'Base articles déposés'!$B4337,"")</f>
        <v/>
      </c>
      <c r="N4348" s="15">
        <f t="shared" si="80"/>
        <v>0</v>
      </c>
    </row>
    <row r="4349" spans="12:14" x14ac:dyDescent="0.25">
      <c r="L4349" s="15">
        <f>SUM($N$22:N4349)</f>
        <v>3</v>
      </c>
      <c r="M4349" s="15" t="str">
        <f>IF('Base articles déposés'!$A4338='Récap par déposant'!$H$2,'Base articles déposés'!$B4338,"")</f>
        <v/>
      </c>
      <c r="N4349" s="15">
        <f t="shared" si="80"/>
        <v>0</v>
      </c>
    </row>
    <row r="4350" spans="12:14" x14ac:dyDescent="0.25">
      <c r="L4350" s="15">
        <f>SUM($N$22:N4350)</f>
        <v>3</v>
      </c>
      <c r="M4350" s="15" t="str">
        <f>IF('Base articles déposés'!$A4339='Récap par déposant'!$H$2,'Base articles déposés'!$B4339,"")</f>
        <v/>
      </c>
      <c r="N4350" s="15">
        <f t="shared" si="80"/>
        <v>0</v>
      </c>
    </row>
    <row r="4351" spans="12:14" x14ac:dyDescent="0.25">
      <c r="L4351" s="15">
        <f>SUM($N$22:N4351)</f>
        <v>3</v>
      </c>
      <c r="M4351" s="15" t="str">
        <f>IF('Base articles déposés'!$A4340='Récap par déposant'!$H$2,'Base articles déposés'!$B4340,"")</f>
        <v/>
      </c>
      <c r="N4351" s="15">
        <f t="shared" si="80"/>
        <v>0</v>
      </c>
    </row>
    <row r="4352" spans="12:14" x14ac:dyDescent="0.25">
      <c r="L4352" s="15">
        <f>SUM($N$22:N4352)</f>
        <v>3</v>
      </c>
      <c r="M4352" s="15" t="str">
        <f>IF('Base articles déposés'!$A4341='Récap par déposant'!$H$2,'Base articles déposés'!$B4341,"")</f>
        <v/>
      </c>
      <c r="N4352" s="15">
        <f t="shared" si="80"/>
        <v>0</v>
      </c>
    </row>
    <row r="4353" spans="12:14" x14ac:dyDescent="0.25">
      <c r="L4353" s="15">
        <f>SUM($N$22:N4353)</f>
        <v>3</v>
      </c>
      <c r="M4353" s="15" t="str">
        <f>IF('Base articles déposés'!$A4342='Récap par déposant'!$H$2,'Base articles déposés'!$B4342,"")</f>
        <v/>
      </c>
      <c r="N4353" s="15">
        <f t="shared" si="80"/>
        <v>0</v>
      </c>
    </row>
    <row r="4354" spans="12:14" x14ac:dyDescent="0.25">
      <c r="L4354" s="15">
        <f>SUM($N$22:N4354)</f>
        <v>3</v>
      </c>
      <c r="M4354" s="15" t="str">
        <f>IF('Base articles déposés'!$A4343='Récap par déposant'!$H$2,'Base articles déposés'!$B4343,"")</f>
        <v/>
      </c>
      <c r="N4354" s="15">
        <f t="shared" si="80"/>
        <v>0</v>
      </c>
    </row>
    <row r="4355" spans="12:14" x14ac:dyDescent="0.25">
      <c r="L4355" s="15">
        <f>SUM($N$22:N4355)</f>
        <v>3</v>
      </c>
      <c r="M4355" s="15" t="str">
        <f>IF('Base articles déposés'!$A4344='Récap par déposant'!$H$2,'Base articles déposés'!$B4344,"")</f>
        <v/>
      </c>
      <c r="N4355" s="15">
        <f t="shared" si="80"/>
        <v>0</v>
      </c>
    </row>
    <row r="4356" spans="12:14" x14ac:dyDescent="0.25">
      <c r="L4356" s="15">
        <f>SUM($N$22:N4356)</f>
        <v>3</v>
      </c>
      <c r="M4356" s="15" t="str">
        <f>IF('Base articles déposés'!$A4345='Récap par déposant'!$H$2,'Base articles déposés'!$B4345,"")</f>
        <v/>
      </c>
      <c r="N4356" s="15">
        <f t="shared" si="80"/>
        <v>0</v>
      </c>
    </row>
    <row r="4357" spans="12:14" x14ac:dyDescent="0.25">
      <c r="L4357" s="15">
        <f>SUM($N$22:N4357)</f>
        <v>3</v>
      </c>
      <c r="M4357" s="15" t="str">
        <f>IF('Base articles déposés'!$A4346='Récap par déposant'!$H$2,'Base articles déposés'!$B4346,"")</f>
        <v/>
      </c>
      <c r="N4357" s="15">
        <f t="shared" si="80"/>
        <v>0</v>
      </c>
    </row>
    <row r="4358" spans="12:14" x14ac:dyDescent="0.25">
      <c r="L4358" s="15">
        <f>SUM($N$22:N4358)</f>
        <v>3</v>
      </c>
      <c r="M4358" s="15" t="str">
        <f>IF('Base articles déposés'!$A4347='Récap par déposant'!$H$2,'Base articles déposés'!$B4347,"")</f>
        <v/>
      </c>
      <c r="N4358" s="15">
        <f t="shared" ref="N4358:N4421" si="81">IF(M4358="",0,1)</f>
        <v>0</v>
      </c>
    </row>
    <row r="4359" spans="12:14" x14ac:dyDescent="0.25">
      <c r="L4359" s="15">
        <f>SUM($N$22:N4359)</f>
        <v>3</v>
      </c>
      <c r="M4359" s="15" t="str">
        <f>IF('Base articles déposés'!$A4348='Récap par déposant'!$H$2,'Base articles déposés'!$B4348,"")</f>
        <v/>
      </c>
      <c r="N4359" s="15">
        <f t="shared" si="81"/>
        <v>0</v>
      </c>
    </row>
    <row r="4360" spans="12:14" x14ac:dyDescent="0.25">
      <c r="L4360" s="15">
        <f>SUM($N$22:N4360)</f>
        <v>3</v>
      </c>
      <c r="M4360" s="15" t="str">
        <f>IF('Base articles déposés'!$A4349='Récap par déposant'!$H$2,'Base articles déposés'!$B4349,"")</f>
        <v/>
      </c>
      <c r="N4360" s="15">
        <f t="shared" si="81"/>
        <v>0</v>
      </c>
    </row>
    <row r="4361" spans="12:14" x14ac:dyDescent="0.25">
      <c r="L4361" s="15">
        <f>SUM($N$22:N4361)</f>
        <v>3</v>
      </c>
      <c r="M4361" s="15" t="str">
        <f>IF('Base articles déposés'!$A4350='Récap par déposant'!$H$2,'Base articles déposés'!$B4350,"")</f>
        <v/>
      </c>
      <c r="N4361" s="15">
        <f t="shared" si="81"/>
        <v>0</v>
      </c>
    </row>
    <row r="4362" spans="12:14" x14ac:dyDescent="0.25">
      <c r="L4362" s="15">
        <f>SUM($N$22:N4362)</f>
        <v>3</v>
      </c>
      <c r="M4362" s="15" t="str">
        <f>IF('Base articles déposés'!$A4351='Récap par déposant'!$H$2,'Base articles déposés'!$B4351,"")</f>
        <v/>
      </c>
      <c r="N4362" s="15">
        <f t="shared" si="81"/>
        <v>0</v>
      </c>
    </row>
    <row r="4363" spans="12:14" x14ac:dyDescent="0.25">
      <c r="L4363" s="15">
        <f>SUM($N$22:N4363)</f>
        <v>3</v>
      </c>
      <c r="M4363" s="15" t="str">
        <f>IF('Base articles déposés'!$A4352='Récap par déposant'!$H$2,'Base articles déposés'!$B4352,"")</f>
        <v/>
      </c>
      <c r="N4363" s="15">
        <f t="shared" si="81"/>
        <v>0</v>
      </c>
    </row>
    <row r="4364" spans="12:14" x14ac:dyDescent="0.25">
      <c r="L4364" s="15">
        <f>SUM($N$22:N4364)</f>
        <v>3</v>
      </c>
      <c r="M4364" s="15" t="str">
        <f>IF('Base articles déposés'!$A4353='Récap par déposant'!$H$2,'Base articles déposés'!$B4353,"")</f>
        <v/>
      </c>
      <c r="N4364" s="15">
        <f t="shared" si="81"/>
        <v>0</v>
      </c>
    </row>
    <row r="4365" spans="12:14" x14ac:dyDescent="0.25">
      <c r="L4365" s="15">
        <f>SUM($N$22:N4365)</f>
        <v>3</v>
      </c>
      <c r="M4365" s="15" t="str">
        <f>IF('Base articles déposés'!$A4354='Récap par déposant'!$H$2,'Base articles déposés'!$B4354,"")</f>
        <v/>
      </c>
      <c r="N4365" s="15">
        <f t="shared" si="81"/>
        <v>0</v>
      </c>
    </row>
    <row r="4366" spans="12:14" x14ac:dyDescent="0.25">
      <c r="L4366" s="15">
        <f>SUM($N$22:N4366)</f>
        <v>3</v>
      </c>
      <c r="M4366" s="15" t="str">
        <f>IF('Base articles déposés'!$A4355='Récap par déposant'!$H$2,'Base articles déposés'!$B4355,"")</f>
        <v/>
      </c>
      <c r="N4366" s="15">
        <f t="shared" si="81"/>
        <v>0</v>
      </c>
    </row>
    <row r="4367" spans="12:14" x14ac:dyDescent="0.25">
      <c r="L4367" s="15">
        <f>SUM($N$22:N4367)</f>
        <v>3</v>
      </c>
      <c r="M4367" s="15" t="str">
        <f>IF('Base articles déposés'!$A4356='Récap par déposant'!$H$2,'Base articles déposés'!$B4356,"")</f>
        <v/>
      </c>
      <c r="N4367" s="15">
        <f t="shared" si="81"/>
        <v>0</v>
      </c>
    </row>
    <row r="4368" spans="12:14" x14ac:dyDescent="0.25">
      <c r="L4368" s="15">
        <f>SUM($N$22:N4368)</f>
        <v>3</v>
      </c>
      <c r="M4368" s="15" t="str">
        <f>IF('Base articles déposés'!$A4357='Récap par déposant'!$H$2,'Base articles déposés'!$B4357,"")</f>
        <v/>
      </c>
      <c r="N4368" s="15">
        <f t="shared" si="81"/>
        <v>0</v>
      </c>
    </row>
    <row r="4369" spans="12:14" x14ac:dyDescent="0.25">
      <c r="L4369" s="15">
        <f>SUM($N$22:N4369)</f>
        <v>3</v>
      </c>
      <c r="M4369" s="15" t="str">
        <f>IF('Base articles déposés'!$A4358='Récap par déposant'!$H$2,'Base articles déposés'!$B4358,"")</f>
        <v/>
      </c>
      <c r="N4369" s="15">
        <f t="shared" si="81"/>
        <v>0</v>
      </c>
    </row>
    <row r="4370" spans="12:14" x14ac:dyDescent="0.25">
      <c r="L4370" s="15">
        <f>SUM($N$22:N4370)</f>
        <v>3</v>
      </c>
      <c r="M4370" s="15" t="str">
        <f>IF('Base articles déposés'!$A4359='Récap par déposant'!$H$2,'Base articles déposés'!$B4359,"")</f>
        <v/>
      </c>
      <c r="N4370" s="15">
        <f t="shared" si="81"/>
        <v>0</v>
      </c>
    </row>
    <row r="4371" spans="12:14" x14ac:dyDescent="0.25">
      <c r="L4371" s="15">
        <f>SUM($N$22:N4371)</f>
        <v>3</v>
      </c>
      <c r="M4371" s="15" t="str">
        <f>IF('Base articles déposés'!$A4360='Récap par déposant'!$H$2,'Base articles déposés'!$B4360,"")</f>
        <v/>
      </c>
      <c r="N4371" s="15">
        <f t="shared" si="81"/>
        <v>0</v>
      </c>
    </row>
    <row r="4372" spans="12:14" x14ac:dyDescent="0.25">
      <c r="L4372" s="15">
        <f>SUM($N$22:N4372)</f>
        <v>3</v>
      </c>
      <c r="M4372" s="15" t="str">
        <f>IF('Base articles déposés'!$A4361='Récap par déposant'!$H$2,'Base articles déposés'!$B4361,"")</f>
        <v/>
      </c>
      <c r="N4372" s="15">
        <f t="shared" si="81"/>
        <v>0</v>
      </c>
    </row>
    <row r="4373" spans="12:14" x14ac:dyDescent="0.25">
      <c r="L4373" s="15">
        <f>SUM($N$22:N4373)</f>
        <v>3</v>
      </c>
      <c r="M4373" s="15" t="str">
        <f>IF('Base articles déposés'!$A4362='Récap par déposant'!$H$2,'Base articles déposés'!$B4362,"")</f>
        <v/>
      </c>
      <c r="N4373" s="15">
        <f t="shared" si="81"/>
        <v>0</v>
      </c>
    </row>
    <row r="4374" spans="12:14" x14ac:dyDescent="0.25">
      <c r="L4374" s="15">
        <f>SUM($N$22:N4374)</f>
        <v>3</v>
      </c>
      <c r="M4374" s="15" t="str">
        <f>IF('Base articles déposés'!$A4363='Récap par déposant'!$H$2,'Base articles déposés'!$B4363,"")</f>
        <v/>
      </c>
      <c r="N4374" s="15">
        <f t="shared" si="81"/>
        <v>0</v>
      </c>
    </row>
    <row r="4375" spans="12:14" x14ac:dyDescent="0.25">
      <c r="L4375" s="15">
        <f>SUM($N$22:N4375)</f>
        <v>3</v>
      </c>
      <c r="M4375" s="15" t="str">
        <f>IF('Base articles déposés'!$A4364='Récap par déposant'!$H$2,'Base articles déposés'!$B4364,"")</f>
        <v/>
      </c>
      <c r="N4375" s="15">
        <f t="shared" si="81"/>
        <v>0</v>
      </c>
    </row>
    <row r="4376" spans="12:14" x14ac:dyDescent="0.25">
      <c r="L4376" s="15">
        <f>SUM($N$22:N4376)</f>
        <v>3</v>
      </c>
      <c r="M4376" s="15" t="str">
        <f>IF('Base articles déposés'!$A4365='Récap par déposant'!$H$2,'Base articles déposés'!$B4365,"")</f>
        <v/>
      </c>
      <c r="N4376" s="15">
        <f t="shared" si="81"/>
        <v>0</v>
      </c>
    </row>
    <row r="4377" spans="12:14" x14ac:dyDescent="0.25">
      <c r="L4377" s="15">
        <f>SUM($N$22:N4377)</f>
        <v>3</v>
      </c>
      <c r="M4377" s="15" t="str">
        <f>IF('Base articles déposés'!$A4366='Récap par déposant'!$H$2,'Base articles déposés'!$B4366,"")</f>
        <v/>
      </c>
      <c r="N4377" s="15">
        <f t="shared" si="81"/>
        <v>0</v>
      </c>
    </row>
    <row r="4378" spans="12:14" x14ac:dyDescent="0.25">
      <c r="L4378" s="15">
        <f>SUM($N$22:N4378)</f>
        <v>3</v>
      </c>
      <c r="M4378" s="15" t="str">
        <f>IF('Base articles déposés'!$A4367='Récap par déposant'!$H$2,'Base articles déposés'!$B4367,"")</f>
        <v/>
      </c>
      <c r="N4378" s="15">
        <f t="shared" si="81"/>
        <v>0</v>
      </c>
    </row>
    <row r="4379" spans="12:14" x14ac:dyDescent="0.25">
      <c r="L4379" s="15">
        <f>SUM($N$22:N4379)</f>
        <v>3</v>
      </c>
      <c r="M4379" s="15" t="str">
        <f>IF('Base articles déposés'!$A4368='Récap par déposant'!$H$2,'Base articles déposés'!$B4368,"")</f>
        <v/>
      </c>
      <c r="N4379" s="15">
        <f t="shared" si="81"/>
        <v>0</v>
      </c>
    </row>
    <row r="4380" spans="12:14" x14ac:dyDescent="0.25">
      <c r="L4380" s="15">
        <f>SUM($N$22:N4380)</f>
        <v>3</v>
      </c>
      <c r="M4380" s="15" t="str">
        <f>IF('Base articles déposés'!$A4369='Récap par déposant'!$H$2,'Base articles déposés'!$B4369,"")</f>
        <v/>
      </c>
      <c r="N4380" s="15">
        <f t="shared" si="81"/>
        <v>0</v>
      </c>
    </row>
    <row r="4381" spans="12:14" x14ac:dyDescent="0.25">
      <c r="L4381" s="15">
        <f>SUM($N$22:N4381)</f>
        <v>3</v>
      </c>
      <c r="M4381" s="15" t="str">
        <f>IF('Base articles déposés'!$A4370='Récap par déposant'!$H$2,'Base articles déposés'!$B4370,"")</f>
        <v/>
      </c>
      <c r="N4381" s="15">
        <f t="shared" si="81"/>
        <v>0</v>
      </c>
    </row>
    <row r="4382" spans="12:14" x14ac:dyDescent="0.25">
      <c r="L4382" s="15">
        <f>SUM($N$22:N4382)</f>
        <v>3</v>
      </c>
      <c r="M4382" s="15" t="str">
        <f>IF('Base articles déposés'!$A4371='Récap par déposant'!$H$2,'Base articles déposés'!$B4371,"")</f>
        <v/>
      </c>
      <c r="N4382" s="15">
        <f t="shared" si="81"/>
        <v>0</v>
      </c>
    </row>
    <row r="4383" spans="12:14" x14ac:dyDescent="0.25">
      <c r="L4383" s="15">
        <f>SUM($N$22:N4383)</f>
        <v>3</v>
      </c>
      <c r="M4383" s="15" t="str">
        <f>IF('Base articles déposés'!$A4372='Récap par déposant'!$H$2,'Base articles déposés'!$B4372,"")</f>
        <v/>
      </c>
      <c r="N4383" s="15">
        <f t="shared" si="81"/>
        <v>0</v>
      </c>
    </row>
    <row r="4384" spans="12:14" x14ac:dyDescent="0.25">
      <c r="L4384" s="15">
        <f>SUM($N$22:N4384)</f>
        <v>3</v>
      </c>
      <c r="M4384" s="15" t="str">
        <f>IF('Base articles déposés'!$A4373='Récap par déposant'!$H$2,'Base articles déposés'!$B4373,"")</f>
        <v/>
      </c>
      <c r="N4384" s="15">
        <f t="shared" si="81"/>
        <v>0</v>
      </c>
    </row>
    <row r="4385" spans="12:14" x14ac:dyDescent="0.25">
      <c r="L4385" s="15">
        <f>SUM($N$22:N4385)</f>
        <v>3</v>
      </c>
      <c r="M4385" s="15" t="str">
        <f>IF('Base articles déposés'!$A4374='Récap par déposant'!$H$2,'Base articles déposés'!$B4374,"")</f>
        <v/>
      </c>
      <c r="N4385" s="15">
        <f t="shared" si="81"/>
        <v>0</v>
      </c>
    </row>
    <row r="4386" spans="12:14" x14ac:dyDescent="0.25">
      <c r="L4386" s="15">
        <f>SUM($N$22:N4386)</f>
        <v>3</v>
      </c>
      <c r="M4386" s="15" t="str">
        <f>IF('Base articles déposés'!$A4375='Récap par déposant'!$H$2,'Base articles déposés'!$B4375,"")</f>
        <v/>
      </c>
      <c r="N4386" s="15">
        <f t="shared" si="81"/>
        <v>0</v>
      </c>
    </row>
    <row r="4387" spans="12:14" x14ac:dyDescent="0.25">
      <c r="L4387" s="15">
        <f>SUM($N$22:N4387)</f>
        <v>3</v>
      </c>
      <c r="M4387" s="15" t="str">
        <f>IF('Base articles déposés'!$A4376='Récap par déposant'!$H$2,'Base articles déposés'!$B4376,"")</f>
        <v/>
      </c>
      <c r="N4387" s="15">
        <f t="shared" si="81"/>
        <v>0</v>
      </c>
    </row>
    <row r="4388" spans="12:14" x14ac:dyDescent="0.25">
      <c r="L4388" s="15">
        <f>SUM($N$22:N4388)</f>
        <v>3</v>
      </c>
      <c r="M4388" s="15" t="str">
        <f>IF('Base articles déposés'!$A4377='Récap par déposant'!$H$2,'Base articles déposés'!$B4377,"")</f>
        <v/>
      </c>
      <c r="N4388" s="15">
        <f t="shared" si="81"/>
        <v>0</v>
      </c>
    </row>
    <row r="4389" spans="12:14" x14ac:dyDescent="0.25">
      <c r="L4389" s="15">
        <f>SUM($N$22:N4389)</f>
        <v>3</v>
      </c>
      <c r="M4389" s="15" t="str">
        <f>IF('Base articles déposés'!$A4378='Récap par déposant'!$H$2,'Base articles déposés'!$B4378,"")</f>
        <v/>
      </c>
      <c r="N4389" s="15">
        <f t="shared" si="81"/>
        <v>0</v>
      </c>
    </row>
    <row r="4390" spans="12:14" x14ac:dyDescent="0.25">
      <c r="L4390" s="15">
        <f>SUM($N$22:N4390)</f>
        <v>3</v>
      </c>
      <c r="M4390" s="15" t="str">
        <f>IF('Base articles déposés'!$A4379='Récap par déposant'!$H$2,'Base articles déposés'!$B4379,"")</f>
        <v/>
      </c>
      <c r="N4390" s="15">
        <f t="shared" si="81"/>
        <v>0</v>
      </c>
    </row>
    <row r="4391" spans="12:14" x14ac:dyDescent="0.25">
      <c r="L4391" s="15">
        <f>SUM($N$22:N4391)</f>
        <v>3</v>
      </c>
      <c r="M4391" s="15" t="str">
        <f>IF('Base articles déposés'!$A4380='Récap par déposant'!$H$2,'Base articles déposés'!$B4380,"")</f>
        <v/>
      </c>
      <c r="N4391" s="15">
        <f t="shared" si="81"/>
        <v>0</v>
      </c>
    </row>
    <row r="4392" spans="12:14" x14ac:dyDescent="0.25">
      <c r="L4392" s="15">
        <f>SUM($N$22:N4392)</f>
        <v>3</v>
      </c>
      <c r="M4392" s="15" t="str">
        <f>IF('Base articles déposés'!$A4381='Récap par déposant'!$H$2,'Base articles déposés'!$B4381,"")</f>
        <v/>
      </c>
      <c r="N4392" s="15">
        <f t="shared" si="81"/>
        <v>0</v>
      </c>
    </row>
    <row r="4393" spans="12:14" x14ac:dyDescent="0.25">
      <c r="L4393" s="15">
        <f>SUM($N$22:N4393)</f>
        <v>3</v>
      </c>
      <c r="M4393" s="15" t="str">
        <f>IF('Base articles déposés'!$A4382='Récap par déposant'!$H$2,'Base articles déposés'!$B4382,"")</f>
        <v/>
      </c>
      <c r="N4393" s="15">
        <f t="shared" si="81"/>
        <v>0</v>
      </c>
    </row>
    <row r="4394" spans="12:14" x14ac:dyDescent="0.25">
      <c r="L4394" s="15">
        <f>SUM($N$22:N4394)</f>
        <v>3</v>
      </c>
      <c r="M4394" s="15" t="str">
        <f>IF('Base articles déposés'!$A4383='Récap par déposant'!$H$2,'Base articles déposés'!$B4383,"")</f>
        <v/>
      </c>
      <c r="N4394" s="15">
        <f t="shared" si="81"/>
        <v>0</v>
      </c>
    </row>
    <row r="4395" spans="12:14" x14ac:dyDescent="0.25">
      <c r="L4395" s="15">
        <f>SUM($N$22:N4395)</f>
        <v>3</v>
      </c>
      <c r="M4395" s="15" t="str">
        <f>IF('Base articles déposés'!$A4384='Récap par déposant'!$H$2,'Base articles déposés'!$B4384,"")</f>
        <v/>
      </c>
      <c r="N4395" s="15">
        <f t="shared" si="81"/>
        <v>0</v>
      </c>
    </row>
    <row r="4396" spans="12:14" x14ac:dyDescent="0.25">
      <c r="L4396" s="15">
        <f>SUM($N$22:N4396)</f>
        <v>3</v>
      </c>
      <c r="M4396" s="15" t="str">
        <f>IF('Base articles déposés'!$A4385='Récap par déposant'!$H$2,'Base articles déposés'!$B4385,"")</f>
        <v/>
      </c>
      <c r="N4396" s="15">
        <f t="shared" si="81"/>
        <v>0</v>
      </c>
    </row>
    <row r="4397" spans="12:14" x14ac:dyDescent="0.25">
      <c r="L4397" s="15">
        <f>SUM($N$22:N4397)</f>
        <v>3</v>
      </c>
      <c r="M4397" s="15" t="str">
        <f>IF('Base articles déposés'!$A4386='Récap par déposant'!$H$2,'Base articles déposés'!$B4386,"")</f>
        <v/>
      </c>
      <c r="N4397" s="15">
        <f t="shared" si="81"/>
        <v>0</v>
      </c>
    </row>
    <row r="4398" spans="12:14" x14ac:dyDescent="0.25">
      <c r="L4398" s="15">
        <f>SUM($N$22:N4398)</f>
        <v>3</v>
      </c>
      <c r="M4398" s="15" t="str">
        <f>IF('Base articles déposés'!$A4387='Récap par déposant'!$H$2,'Base articles déposés'!$B4387,"")</f>
        <v/>
      </c>
      <c r="N4398" s="15">
        <f t="shared" si="81"/>
        <v>0</v>
      </c>
    </row>
    <row r="4399" spans="12:14" x14ac:dyDescent="0.25">
      <c r="L4399" s="15">
        <f>SUM($N$22:N4399)</f>
        <v>3</v>
      </c>
      <c r="M4399" s="15" t="str">
        <f>IF('Base articles déposés'!$A4388='Récap par déposant'!$H$2,'Base articles déposés'!$B4388,"")</f>
        <v/>
      </c>
      <c r="N4399" s="15">
        <f t="shared" si="81"/>
        <v>0</v>
      </c>
    </row>
    <row r="4400" spans="12:14" x14ac:dyDescent="0.25">
      <c r="L4400" s="15">
        <f>SUM($N$22:N4400)</f>
        <v>3</v>
      </c>
      <c r="M4400" s="15" t="str">
        <f>IF('Base articles déposés'!$A4389='Récap par déposant'!$H$2,'Base articles déposés'!$B4389,"")</f>
        <v/>
      </c>
      <c r="N4400" s="15">
        <f t="shared" si="81"/>
        <v>0</v>
      </c>
    </row>
    <row r="4401" spans="12:14" x14ac:dyDescent="0.25">
      <c r="L4401" s="15">
        <f>SUM($N$22:N4401)</f>
        <v>3</v>
      </c>
      <c r="M4401" s="15" t="str">
        <f>IF('Base articles déposés'!$A4390='Récap par déposant'!$H$2,'Base articles déposés'!$B4390,"")</f>
        <v/>
      </c>
      <c r="N4401" s="15">
        <f t="shared" si="81"/>
        <v>0</v>
      </c>
    </row>
    <row r="4402" spans="12:14" x14ac:dyDescent="0.25">
      <c r="L4402" s="15">
        <f>SUM($N$22:N4402)</f>
        <v>3</v>
      </c>
      <c r="M4402" s="15" t="str">
        <f>IF('Base articles déposés'!$A4391='Récap par déposant'!$H$2,'Base articles déposés'!$B4391,"")</f>
        <v/>
      </c>
      <c r="N4402" s="15">
        <f t="shared" si="81"/>
        <v>0</v>
      </c>
    </row>
    <row r="4403" spans="12:14" x14ac:dyDescent="0.25">
      <c r="L4403" s="15">
        <f>SUM($N$22:N4403)</f>
        <v>3</v>
      </c>
      <c r="M4403" s="15" t="str">
        <f>IF('Base articles déposés'!$A4392='Récap par déposant'!$H$2,'Base articles déposés'!$B4392,"")</f>
        <v/>
      </c>
      <c r="N4403" s="15">
        <f t="shared" si="81"/>
        <v>0</v>
      </c>
    </row>
    <row r="4404" spans="12:14" x14ac:dyDescent="0.25">
      <c r="L4404" s="15">
        <f>SUM($N$22:N4404)</f>
        <v>3</v>
      </c>
      <c r="M4404" s="15" t="str">
        <f>IF('Base articles déposés'!$A4393='Récap par déposant'!$H$2,'Base articles déposés'!$B4393,"")</f>
        <v/>
      </c>
      <c r="N4404" s="15">
        <f t="shared" si="81"/>
        <v>0</v>
      </c>
    </row>
    <row r="4405" spans="12:14" x14ac:dyDescent="0.25">
      <c r="L4405" s="15">
        <f>SUM($N$22:N4405)</f>
        <v>3</v>
      </c>
      <c r="M4405" s="15" t="str">
        <f>IF('Base articles déposés'!$A4394='Récap par déposant'!$H$2,'Base articles déposés'!$B4394,"")</f>
        <v/>
      </c>
      <c r="N4405" s="15">
        <f t="shared" si="81"/>
        <v>0</v>
      </c>
    </row>
    <row r="4406" spans="12:14" x14ac:dyDescent="0.25">
      <c r="L4406" s="15">
        <f>SUM($N$22:N4406)</f>
        <v>3</v>
      </c>
      <c r="M4406" s="15" t="str">
        <f>IF('Base articles déposés'!$A4395='Récap par déposant'!$H$2,'Base articles déposés'!$B4395,"")</f>
        <v/>
      </c>
      <c r="N4406" s="15">
        <f t="shared" si="81"/>
        <v>0</v>
      </c>
    </row>
    <row r="4407" spans="12:14" x14ac:dyDescent="0.25">
      <c r="L4407" s="15">
        <f>SUM($N$22:N4407)</f>
        <v>3</v>
      </c>
      <c r="M4407" s="15" t="str">
        <f>IF('Base articles déposés'!$A4396='Récap par déposant'!$H$2,'Base articles déposés'!$B4396,"")</f>
        <v/>
      </c>
      <c r="N4407" s="15">
        <f t="shared" si="81"/>
        <v>0</v>
      </c>
    </row>
    <row r="4408" spans="12:14" x14ac:dyDescent="0.25">
      <c r="L4408" s="15">
        <f>SUM($N$22:N4408)</f>
        <v>3</v>
      </c>
      <c r="M4408" s="15" t="str">
        <f>IF('Base articles déposés'!$A4397='Récap par déposant'!$H$2,'Base articles déposés'!$B4397,"")</f>
        <v/>
      </c>
      <c r="N4408" s="15">
        <f t="shared" si="81"/>
        <v>0</v>
      </c>
    </row>
    <row r="4409" spans="12:14" x14ac:dyDescent="0.25">
      <c r="L4409" s="15">
        <f>SUM($N$22:N4409)</f>
        <v>3</v>
      </c>
      <c r="M4409" s="15" t="str">
        <f>IF('Base articles déposés'!$A4398='Récap par déposant'!$H$2,'Base articles déposés'!$B4398,"")</f>
        <v/>
      </c>
      <c r="N4409" s="15">
        <f t="shared" si="81"/>
        <v>0</v>
      </c>
    </row>
    <row r="4410" spans="12:14" x14ac:dyDescent="0.25">
      <c r="L4410" s="15">
        <f>SUM($N$22:N4410)</f>
        <v>3</v>
      </c>
      <c r="M4410" s="15" t="str">
        <f>IF('Base articles déposés'!$A4399='Récap par déposant'!$H$2,'Base articles déposés'!$B4399,"")</f>
        <v/>
      </c>
      <c r="N4410" s="15">
        <f t="shared" si="81"/>
        <v>0</v>
      </c>
    </row>
    <row r="4411" spans="12:14" x14ac:dyDescent="0.25">
      <c r="L4411" s="15">
        <f>SUM($N$22:N4411)</f>
        <v>3</v>
      </c>
      <c r="M4411" s="15" t="str">
        <f>IF('Base articles déposés'!$A4400='Récap par déposant'!$H$2,'Base articles déposés'!$B4400,"")</f>
        <v/>
      </c>
      <c r="N4411" s="15">
        <f t="shared" si="81"/>
        <v>0</v>
      </c>
    </row>
    <row r="4412" spans="12:14" x14ac:dyDescent="0.25">
      <c r="L4412" s="15">
        <f>SUM($N$22:N4412)</f>
        <v>3</v>
      </c>
      <c r="M4412" s="15" t="str">
        <f>IF('Base articles déposés'!$A4401='Récap par déposant'!$H$2,'Base articles déposés'!$B4401,"")</f>
        <v/>
      </c>
      <c r="N4412" s="15">
        <f t="shared" si="81"/>
        <v>0</v>
      </c>
    </row>
    <row r="4413" spans="12:14" x14ac:dyDescent="0.25">
      <c r="L4413" s="15">
        <f>SUM($N$22:N4413)</f>
        <v>3</v>
      </c>
      <c r="M4413" s="15" t="str">
        <f>IF('Base articles déposés'!$A4402='Récap par déposant'!$H$2,'Base articles déposés'!$B4402,"")</f>
        <v/>
      </c>
      <c r="N4413" s="15">
        <f t="shared" si="81"/>
        <v>0</v>
      </c>
    </row>
    <row r="4414" spans="12:14" x14ac:dyDescent="0.25">
      <c r="L4414" s="15">
        <f>SUM($N$22:N4414)</f>
        <v>3</v>
      </c>
      <c r="M4414" s="15" t="str">
        <f>IF('Base articles déposés'!$A4403='Récap par déposant'!$H$2,'Base articles déposés'!$B4403,"")</f>
        <v/>
      </c>
      <c r="N4414" s="15">
        <f t="shared" si="81"/>
        <v>0</v>
      </c>
    </row>
    <row r="4415" spans="12:14" x14ac:dyDescent="0.25">
      <c r="L4415" s="15">
        <f>SUM($N$22:N4415)</f>
        <v>3</v>
      </c>
      <c r="M4415" s="15" t="str">
        <f>IF('Base articles déposés'!$A4404='Récap par déposant'!$H$2,'Base articles déposés'!$B4404,"")</f>
        <v/>
      </c>
      <c r="N4415" s="15">
        <f t="shared" si="81"/>
        <v>0</v>
      </c>
    </row>
    <row r="4416" spans="12:14" x14ac:dyDescent="0.25">
      <c r="L4416" s="15">
        <f>SUM($N$22:N4416)</f>
        <v>3</v>
      </c>
      <c r="M4416" s="15" t="str">
        <f>IF('Base articles déposés'!$A4405='Récap par déposant'!$H$2,'Base articles déposés'!$B4405,"")</f>
        <v/>
      </c>
      <c r="N4416" s="15">
        <f t="shared" si="81"/>
        <v>0</v>
      </c>
    </row>
    <row r="4417" spans="12:14" x14ac:dyDescent="0.25">
      <c r="L4417" s="15">
        <f>SUM($N$22:N4417)</f>
        <v>3</v>
      </c>
      <c r="M4417" s="15" t="str">
        <f>IF('Base articles déposés'!$A4406='Récap par déposant'!$H$2,'Base articles déposés'!$B4406,"")</f>
        <v/>
      </c>
      <c r="N4417" s="15">
        <f t="shared" si="81"/>
        <v>0</v>
      </c>
    </row>
    <row r="4418" spans="12:14" x14ac:dyDescent="0.25">
      <c r="L4418" s="15">
        <f>SUM($N$22:N4418)</f>
        <v>3</v>
      </c>
      <c r="M4418" s="15" t="str">
        <f>IF('Base articles déposés'!$A4407='Récap par déposant'!$H$2,'Base articles déposés'!$B4407,"")</f>
        <v/>
      </c>
      <c r="N4418" s="15">
        <f t="shared" si="81"/>
        <v>0</v>
      </c>
    </row>
    <row r="4419" spans="12:14" x14ac:dyDescent="0.25">
      <c r="L4419" s="15">
        <f>SUM($N$22:N4419)</f>
        <v>3</v>
      </c>
      <c r="M4419" s="15" t="str">
        <f>IF('Base articles déposés'!$A4408='Récap par déposant'!$H$2,'Base articles déposés'!$B4408,"")</f>
        <v/>
      </c>
      <c r="N4419" s="15">
        <f t="shared" si="81"/>
        <v>0</v>
      </c>
    </row>
    <row r="4420" spans="12:14" x14ac:dyDescent="0.25">
      <c r="L4420" s="15">
        <f>SUM($N$22:N4420)</f>
        <v>3</v>
      </c>
      <c r="M4420" s="15" t="str">
        <f>IF('Base articles déposés'!$A4409='Récap par déposant'!$H$2,'Base articles déposés'!$B4409,"")</f>
        <v/>
      </c>
      <c r="N4420" s="15">
        <f t="shared" si="81"/>
        <v>0</v>
      </c>
    </row>
    <row r="4421" spans="12:14" x14ac:dyDescent="0.25">
      <c r="L4421" s="15">
        <f>SUM($N$22:N4421)</f>
        <v>3</v>
      </c>
      <c r="M4421" s="15" t="str">
        <f>IF('Base articles déposés'!$A4410='Récap par déposant'!$H$2,'Base articles déposés'!$B4410,"")</f>
        <v/>
      </c>
      <c r="N4421" s="15">
        <f t="shared" si="81"/>
        <v>0</v>
      </c>
    </row>
    <row r="4422" spans="12:14" x14ac:dyDescent="0.25">
      <c r="L4422" s="15">
        <f>SUM($N$22:N4422)</f>
        <v>3</v>
      </c>
      <c r="M4422" s="15" t="str">
        <f>IF('Base articles déposés'!$A4411='Récap par déposant'!$H$2,'Base articles déposés'!$B4411,"")</f>
        <v/>
      </c>
      <c r="N4422" s="15">
        <f t="shared" ref="N4422:N4485" si="82">IF(M4422="",0,1)</f>
        <v>0</v>
      </c>
    </row>
    <row r="4423" spans="12:14" x14ac:dyDescent="0.25">
      <c r="L4423" s="15">
        <f>SUM($N$22:N4423)</f>
        <v>3</v>
      </c>
      <c r="M4423" s="15" t="str">
        <f>IF('Base articles déposés'!$A4412='Récap par déposant'!$H$2,'Base articles déposés'!$B4412,"")</f>
        <v/>
      </c>
      <c r="N4423" s="15">
        <f t="shared" si="82"/>
        <v>0</v>
      </c>
    </row>
    <row r="4424" spans="12:14" x14ac:dyDescent="0.25">
      <c r="L4424" s="15">
        <f>SUM($N$22:N4424)</f>
        <v>3</v>
      </c>
      <c r="M4424" s="15" t="str">
        <f>IF('Base articles déposés'!$A4413='Récap par déposant'!$H$2,'Base articles déposés'!$B4413,"")</f>
        <v/>
      </c>
      <c r="N4424" s="15">
        <f t="shared" si="82"/>
        <v>0</v>
      </c>
    </row>
    <row r="4425" spans="12:14" x14ac:dyDescent="0.25">
      <c r="L4425" s="15">
        <f>SUM($N$22:N4425)</f>
        <v>3</v>
      </c>
      <c r="M4425" s="15" t="str">
        <f>IF('Base articles déposés'!$A4414='Récap par déposant'!$H$2,'Base articles déposés'!$B4414,"")</f>
        <v/>
      </c>
      <c r="N4425" s="15">
        <f t="shared" si="82"/>
        <v>0</v>
      </c>
    </row>
    <row r="4426" spans="12:14" x14ac:dyDescent="0.25">
      <c r="L4426" s="15">
        <f>SUM($N$22:N4426)</f>
        <v>3</v>
      </c>
      <c r="M4426" s="15" t="str">
        <f>IF('Base articles déposés'!$A4415='Récap par déposant'!$H$2,'Base articles déposés'!$B4415,"")</f>
        <v/>
      </c>
      <c r="N4426" s="15">
        <f t="shared" si="82"/>
        <v>0</v>
      </c>
    </row>
    <row r="4427" spans="12:14" x14ac:dyDescent="0.25">
      <c r="L4427" s="15">
        <f>SUM($N$22:N4427)</f>
        <v>3</v>
      </c>
      <c r="M4427" s="15" t="str">
        <f>IF('Base articles déposés'!$A4416='Récap par déposant'!$H$2,'Base articles déposés'!$B4416,"")</f>
        <v/>
      </c>
      <c r="N4427" s="15">
        <f t="shared" si="82"/>
        <v>0</v>
      </c>
    </row>
    <row r="4428" spans="12:14" x14ac:dyDescent="0.25">
      <c r="L4428" s="15">
        <f>SUM($N$22:N4428)</f>
        <v>3</v>
      </c>
      <c r="M4428" s="15" t="str">
        <f>IF('Base articles déposés'!$A4417='Récap par déposant'!$H$2,'Base articles déposés'!$B4417,"")</f>
        <v/>
      </c>
      <c r="N4428" s="15">
        <f t="shared" si="82"/>
        <v>0</v>
      </c>
    </row>
    <row r="4429" spans="12:14" x14ac:dyDescent="0.25">
      <c r="L4429" s="15">
        <f>SUM($N$22:N4429)</f>
        <v>3</v>
      </c>
      <c r="M4429" s="15" t="str">
        <f>IF('Base articles déposés'!$A4418='Récap par déposant'!$H$2,'Base articles déposés'!$B4418,"")</f>
        <v/>
      </c>
      <c r="N4429" s="15">
        <f t="shared" si="82"/>
        <v>0</v>
      </c>
    </row>
    <row r="4430" spans="12:14" x14ac:dyDescent="0.25">
      <c r="L4430" s="15">
        <f>SUM($N$22:N4430)</f>
        <v>3</v>
      </c>
      <c r="M4430" s="15" t="str">
        <f>IF('Base articles déposés'!$A4419='Récap par déposant'!$H$2,'Base articles déposés'!$B4419,"")</f>
        <v/>
      </c>
      <c r="N4430" s="15">
        <f t="shared" si="82"/>
        <v>0</v>
      </c>
    </row>
    <row r="4431" spans="12:14" x14ac:dyDescent="0.25">
      <c r="L4431" s="15">
        <f>SUM($N$22:N4431)</f>
        <v>3</v>
      </c>
      <c r="M4431" s="15" t="str">
        <f>IF('Base articles déposés'!$A4420='Récap par déposant'!$H$2,'Base articles déposés'!$B4420,"")</f>
        <v/>
      </c>
      <c r="N4431" s="15">
        <f t="shared" si="82"/>
        <v>0</v>
      </c>
    </row>
    <row r="4432" spans="12:14" x14ac:dyDescent="0.25">
      <c r="L4432" s="15">
        <f>SUM($N$22:N4432)</f>
        <v>3</v>
      </c>
      <c r="M4432" s="15" t="str">
        <f>IF('Base articles déposés'!$A4421='Récap par déposant'!$H$2,'Base articles déposés'!$B4421,"")</f>
        <v/>
      </c>
      <c r="N4432" s="15">
        <f t="shared" si="82"/>
        <v>0</v>
      </c>
    </row>
    <row r="4433" spans="12:14" x14ac:dyDescent="0.25">
      <c r="L4433" s="15">
        <f>SUM($N$22:N4433)</f>
        <v>3</v>
      </c>
      <c r="M4433" s="15" t="str">
        <f>IF('Base articles déposés'!$A4422='Récap par déposant'!$H$2,'Base articles déposés'!$B4422,"")</f>
        <v/>
      </c>
      <c r="N4433" s="15">
        <f t="shared" si="82"/>
        <v>0</v>
      </c>
    </row>
    <row r="4434" spans="12:14" x14ac:dyDescent="0.25">
      <c r="L4434" s="15">
        <f>SUM($N$22:N4434)</f>
        <v>3</v>
      </c>
      <c r="M4434" s="15" t="str">
        <f>IF('Base articles déposés'!$A4423='Récap par déposant'!$H$2,'Base articles déposés'!$B4423,"")</f>
        <v/>
      </c>
      <c r="N4434" s="15">
        <f t="shared" si="82"/>
        <v>0</v>
      </c>
    </row>
    <row r="4435" spans="12:14" x14ac:dyDescent="0.25">
      <c r="L4435" s="15">
        <f>SUM($N$22:N4435)</f>
        <v>3</v>
      </c>
      <c r="M4435" s="15" t="str">
        <f>IF('Base articles déposés'!$A4424='Récap par déposant'!$H$2,'Base articles déposés'!$B4424,"")</f>
        <v/>
      </c>
      <c r="N4435" s="15">
        <f t="shared" si="82"/>
        <v>0</v>
      </c>
    </row>
    <row r="4436" spans="12:14" x14ac:dyDescent="0.25">
      <c r="L4436" s="15">
        <f>SUM($N$22:N4436)</f>
        <v>3</v>
      </c>
      <c r="M4436" s="15" t="str">
        <f>IF('Base articles déposés'!$A4425='Récap par déposant'!$H$2,'Base articles déposés'!$B4425,"")</f>
        <v/>
      </c>
      <c r="N4436" s="15">
        <f t="shared" si="82"/>
        <v>0</v>
      </c>
    </row>
    <row r="4437" spans="12:14" x14ac:dyDescent="0.25">
      <c r="L4437" s="15">
        <f>SUM($N$22:N4437)</f>
        <v>3</v>
      </c>
      <c r="M4437" s="15" t="str">
        <f>IF('Base articles déposés'!$A4426='Récap par déposant'!$H$2,'Base articles déposés'!$B4426,"")</f>
        <v/>
      </c>
      <c r="N4437" s="15">
        <f t="shared" si="82"/>
        <v>0</v>
      </c>
    </row>
    <row r="4438" spans="12:14" x14ac:dyDescent="0.25">
      <c r="L4438" s="15">
        <f>SUM($N$22:N4438)</f>
        <v>3</v>
      </c>
      <c r="M4438" s="15" t="str">
        <f>IF('Base articles déposés'!$A4427='Récap par déposant'!$H$2,'Base articles déposés'!$B4427,"")</f>
        <v/>
      </c>
      <c r="N4438" s="15">
        <f t="shared" si="82"/>
        <v>0</v>
      </c>
    </row>
    <row r="4439" spans="12:14" x14ac:dyDescent="0.25">
      <c r="L4439" s="15">
        <f>SUM($N$22:N4439)</f>
        <v>3</v>
      </c>
      <c r="M4439" s="15" t="str">
        <f>IF('Base articles déposés'!$A4428='Récap par déposant'!$H$2,'Base articles déposés'!$B4428,"")</f>
        <v/>
      </c>
      <c r="N4439" s="15">
        <f t="shared" si="82"/>
        <v>0</v>
      </c>
    </row>
    <row r="4440" spans="12:14" x14ac:dyDescent="0.25">
      <c r="L4440" s="15">
        <f>SUM($N$22:N4440)</f>
        <v>3</v>
      </c>
      <c r="M4440" s="15" t="str">
        <f>IF('Base articles déposés'!$A4429='Récap par déposant'!$H$2,'Base articles déposés'!$B4429,"")</f>
        <v/>
      </c>
      <c r="N4440" s="15">
        <f t="shared" si="82"/>
        <v>0</v>
      </c>
    </row>
    <row r="4441" spans="12:14" x14ac:dyDescent="0.25">
      <c r="L4441" s="15">
        <f>SUM($N$22:N4441)</f>
        <v>3</v>
      </c>
      <c r="M4441" s="15" t="str">
        <f>IF('Base articles déposés'!$A4430='Récap par déposant'!$H$2,'Base articles déposés'!$B4430,"")</f>
        <v/>
      </c>
      <c r="N4441" s="15">
        <f t="shared" si="82"/>
        <v>0</v>
      </c>
    </row>
    <row r="4442" spans="12:14" x14ac:dyDescent="0.25">
      <c r="L4442" s="15">
        <f>SUM($N$22:N4442)</f>
        <v>3</v>
      </c>
      <c r="M4442" s="15" t="str">
        <f>IF('Base articles déposés'!$A4431='Récap par déposant'!$H$2,'Base articles déposés'!$B4431,"")</f>
        <v/>
      </c>
      <c r="N4442" s="15">
        <f t="shared" si="82"/>
        <v>0</v>
      </c>
    </row>
    <row r="4443" spans="12:14" x14ac:dyDescent="0.25">
      <c r="L4443" s="15">
        <f>SUM($N$22:N4443)</f>
        <v>3</v>
      </c>
      <c r="M4443" s="15" t="str">
        <f>IF('Base articles déposés'!$A4432='Récap par déposant'!$H$2,'Base articles déposés'!$B4432,"")</f>
        <v/>
      </c>
      <c r="N4443" s="15">
        <f t="shared" si="82"/>
        <v>0</v>
      </c>
    </row>
    <row r="4444" spans="12:14" x14ac:dyDescent="0.25">
      <c r="L4444" s="15">
        <f>SUM($N$22:N4444)</f>
        <v>3</v>
      </c>
      <c r="M4444" s="15" t="str">
        <f>IF('Base articles déposés'!$A4433='Récap par déposant'!$H$2,'Base articles déposés'!$B4433,"")</f>
        <v/>
      </c>
      <c r="N4444" s="15">
        <f t="shared" si="82"/>
        <v>0</v>
      </c>
    </row>
    <row r="4445" spans="12:14" x14ac:dyDescent="0.25">
      <c r="L4445" s="15">
        <f>SUM($N$22:N4445)</f>
        <v>3</v>
      </c>
      <c r="M4445" s="15" t="str">
        <f>IF('Base articles déposés'!$A4434='Récap par déposant'!$H$2,'Base articles déposés'!$B4434,"")</f>
        <v/>
      </c>
      <c r="N4445" s="15">
        <f t="shared" si="82"/>
        <v>0</v>
      </c>
    </row>
    <row r="4446" spans="12:14" x14ac:dyDescent="0.25">
      <c r="L4446" s="15">
        <f>SUM($N$22:N4446)</f>
        <v>3</v>
      </c>
      <c r="M4446" s="15" t="str">
        <f>IF('Base articles déposés'!$A4435='Récap par déposant'!$H$2,'Base articles déposés'!$B4435,"")</f>
        <v/>
      </c>
      <c r="N4446" s="15">
        <f t="shared" si="82"/>
        <v>0</v>
      </c>
    </row>
    <row r="4447" spans="12:14" x14ac:dyDescent="0.25">
      <c r="L4447" s="15">
        <f>SUM($N$22:N4447)</f>
        <v>3</v>
      </c>
      <c r="M4447" s="15" t="str">
        <f>IF('Base articles déposés'!$A4436='Récap par déposant'!$H$2,'Base articles déposés'!$B4436,"")</f>
        <v/>
      </c>
      <c r="N4447" s="15">
        <f t="shared" si="82"/>
        <v>0</v>
      </c>
    </row>
    <row r="4448" spans="12:14" x14ac:dyDescent="0.25">
      <c r="L4448" s="15">
        <f>SUM($N$22:N4448)</f>
        <v>3</v>
      </c>
      <c r="M4448" s="15" t="str">
        <f>IF('Base articles déposés'!$A4437='Récap par déposant'!$H$2,'Base articles déposés'!$B4437,"")</f>
        <v/>
      </c>
      <c r="N4448" s="15">
        <f t="shared" si="82"/>
        <v>0</v>
      </c>
    </row>
    <row r="4449" spans="12:14" x14ac:dyDescent="0.25">
      <c r="L4449" s="15">
        <f>SUM($N$22:N4449)</f>
        <v>3</v>
      </c>
      <c r="M4449" s="15" t="str">
        <f>IF('Base articles déposés'!$A4438='Récap par déposant'!$H$2,'Base articles déposés'!$B4438,"")</f>
        <v/>
      </c>
      <c r="N4449" s="15">
        <f t="shared" si="82"/>
        <v>0</v>
      </c>
    </row>
    <row r="4450" spans="12:14" x14ac:dyDescent="0.25">
      <c r="L4450" s="15">
        <f>SUM($N$22:N4450)</f>
        <v>3</v>
      </c>
      <c r="M4450" s="15" t="str">
        <f>IF('Base articles déposés'!$A4439='Récap par déposant'!$H$2,'Base articles déposés'!$B4439,"")</f>
        <v/>
      </c>
      <c r="N4450" s="15">
        <f t="shared" si="82"/>
        <v>0</v>
      </c>
    </row>
    <row r="4451" spans="12:14" x14ac:dyDescent="0.25">
      <c r="L4451" s="15">
        <f>SUM($N$22:N4451)</f>
        <v>3</v>
      </c>
      <c r="M4451" s="15" t="str">
        <f>IF('Base articles déposés'!$A4440='Récap par déposant'!$H$2,'Base articles déposés'!$B4440,"")</f>
        <v/>
      </c>
      <c r="N4451" s="15">
        <f t="shared" si="82"/>
        <v>0</v>
      </c>
    </row>
    <row r="4452" spans="12:14" x14ac:dyDescent="0.25">
      <c r="L4452" s="15">
        <f>SUM($N$22:N4452)</f>
        <v>3</v>
      </c>
      <c r="M4452" s="15" t="str">
        <f>IF('Base articles déposés'!$A4441='Récap par déposant'!$H$2,'Base articles déposés'!$B4441,"")</f>
        <v/>
      </c>
      <c r="N4452" s="15">
        <f t="shared" si="82"/>
        <v>0</v>
      </c>
    </row>
    <row r="4453" spans="12:14" x14ac:dyDescent="0.25">
      <c r="L4453" s="15">
        <f>SUM($N$22:N4453)</f>
        <v>3</v>
      </c>
      <c r="M4453" s="15" t="str">
        <f>IF('Base articles déposés'!$A4442='Récap par déposant'!$H$2,'Base articles déposés'!$B4442,"")</f>
        <v/>
      </c>
      <c r="N4453" s="15">
        <f t="shared" si="82"/>
        <v>0</v>
      </c>
    </row>
    <row r="4454" spans="12:14" x14ac:dyDescent="0.25">
      <c r="L4454" s="15">
        <f>SUM($N$22:N4454)</f>
        <v>3</v>
      </c>
      <c r="M4454" s="15" t="str">
        <f>IF('Base articles déposés'!$A4443='Récap par déposant'!$H$2,'Base articles déposés'!$B4443,"")</f>
        <v/>
      </c>
      <c r="N4454" s="15">
        <f t="shared" si="82"/>
        <v>0</v>
      </c>
    </row>
    <row r="4455" spans="12:14" x14ac:dyDescent="0.25">
      <c r="L4455" s="15">
        <f>SUM($N$22:N4455)</f>
        <v>3</v>
      </c>
      <c r="M4455" s="15" t="str">
        <f>IF('Base articles déposés'!$A4444='Récap par déposant'!$H$2,'Base articles déposés'!$B4444,"")</f>
        <v/>
      </c>
      <c r="N4455" s="15">
        <f t="shared" si="82"/>
        <v>0</v>
      </c>
    </row>
    <row r="4456" spans="12:14" x14ac:dyDescent="0.25">
      <c r="L4456" s="15">
        <f>SUM($N$22:N4456)</f>
        <v>3</v>
      </c>
      <c r="M4456" s="15" t="str">
        <f>IF('Base articles déposés'!$A4445='Récap par déposant'!$H$2,'Base articles déposés'!$B4445,"")</f>
        <v/>
      </c>
      <c r="N4456" s="15">
        <f t="shared" si="82"/>
        <v>0</v>
      </c>
    </row>
    <row r="4457" spans="12:14" x14ac:dyDescent="0.25">
      <c r="L4457" s="15">
        <f>SUM($N$22:N4457)</f>
        <v>3</v>
      </c>
      <c r="M4457" s="15" t="str">
        <f>IF('Base articles déposés'!$A4446='Récap par déposant'!$H$2,'Base articles déposés'!$B4446,"")</f>
        <v/>
      </c>
      <c r="N4457" s="15">
        <f t="shared" si="82"/>
        <v>0</v>
      </c>
    </row>
    <row r="4458" spans="12:14" x14ac:dyDescent="0.25">
      <c r="L4458" s="15">
        <f>SUM($N$22:N4458)</f>
        <v>3</v>
      </c>
      <c r="M4458" s="15" t="str">
        <f>IF('Base articles déposés'!$A4447='Récap par déposant'!$H$2,'Base articles déposés'!$B4447,"")</f>
        <v/>
      </c>
      <c r="N4458" s="15">
        <f t="shared" si="82"/>
        <v>0</v>
      </c>
    </row>
    <row r="4459" spans="12:14" x14ac:dyDescent="0.25">
      <c r="L4459" s="15">
        <f>SUM($N$22:N4459)</f>
        <v>3</v>
      </c>
      <c r="M4459" s="15" t="str">
        <f>IF('Base articles déposés'!$A4448='Récap par déposant'!$H$2,'Base articles déposés'!$B4448,"")</f>
        <v/>
      </c>
      <c r="N4459" s="15">
        <f t="shared" si="82"/>
        <v>0</v>
      </c>
    </row>
    <row r="4460" spans="12:14" x14ac:dyDescent="0.25">
      <c r="L4460" s="15">
        <f>SUM($N$22:N4460)</f>
        <v>3</v>
      </c>
      <c r="M4460" s="15" t="str">
        <f>IF('Base articles déposés'!$A4449='Récap par déposant'!$H$2,'Base articles déposés'!$B4449,"")</f>
        <v/>
      </c>
      <c r="N4460" s="15">
        <f t="shared" si="82"/>
        <v>0</v>
      </c>
    </row>
    <row r="4461" spans="12:14" x14ac:dyDescent="0.25">
      <c r="L4461" s="15">
        <f>SUM($N$22:N4461)</f>
        <v>3</v>
      </c>
      <c r="M4461" s="15" t="str">
        <f>IF('Base articles déposés'!$A4450='Récap par déposant'!$H$2,'Base articles déposés'!$B4450,"")</f>
        <v/>
      </c>
      <c r="N4461" s="15">
        <f t="shared" si="82"/>
        <v>0</v>
      </c>
    </row>
    <row r="4462" spans="12:14" x14ac:dyDescent="0.25">
      <c r="L4462" s="15">
        <f>SUM($N$22:N4462)</f>
        <v>3</v>
      </c>
      <c r="M4462" s="15" t="str">
        <f>IF('Base articles déposés'!$A4451='Récap par déposant'!$H$2,'Base articles déposés'!$B4451,"")</f>
        <v/>
      </c>
      <c r="N4462" s="15">
        <f t="shared" si="82"/>
        <v>0</v>
      </c>
    </row>
    <row r="4463" spans="12:14" x14ac:dyDescent="0.25">
      <c r="L4463" s="15">
        <f>SUM($N$22:N4463)</f>
        <v>3</v>
      </c>
      <c r="M4463" s="15" t="str">
        <f>IF('Base articles déposés'!$A4452='Récap par déposant'!$H$2,'Base articles déposés'!$B4452,"")</f>
        <v/>
      </c>
      <c r="N4463" s="15">
        <f t="shared" si="82"/>
        <v>0</v>
      </c>
    </row>
    <row r="4464" spans="12:14" x14ac:dyDescent="0.25">
      <c r="L4464" s="15">
        <f>SUM($N$22:N4464)</f>
        <v>3</v>
      </c>
      <c r="M4464" s="15" t="str">
        <f>IF('Base articles déposés'!$A4453='Récap par déposant'!$H$2,'Base articles déposés'!$B4453,"")</f>
        <v/>
      </c>
      <c r="N4464" s="15">
        <f t="shared" si="82"/>
        <v>0</v>
      </c>
    </row>
    <row r="4465" spans="12:14" x14ac:dyDescent="0.25">
      <c r="L4465" s="15">
        <f>SUM($N$22:N4465)</f>
        <v>3</v>
      </c>
      <c r="M4465" s="15" t="str">
        <f>IF('Base articles déposés'!$A4454='Récap par déposant'!$H$2,'Base articles déposés'!$B4454,"")</f>
        <v/>
      </c>
      <c r="N4465" s="15">
        <f t="shared" si="82"/>
        <v>0</v>
      </c>
    </row>
    <row r="4466" spans="12:14" x14ac:dyDescent="0.25">
      <c r="L4466" s="15">
        <f>SUM($N$22:N4466)</f>
        <v>3</v>
      </c>
      <c r="M4466" s="15" t="str">
        <f>IF('Base articles déposés'!$A4455='Récap par déposant'!$H$2,'Base articles déposés'!$B4455,"")</f>
        <v/>
      </c>
      <c r="N4466" s="15">
        <f t="shared" si="82"/>
        <v>0</v>
      </c>
    </row>
    <row r="4467" spans="12:14" x14ac:dyDescent="0.25">
      <c r="L4467" s="15">
        <f>SUM($N$22:N4467)</f>
        <v>3</v>
      </c>
      <c r="M4467" s="15" t="str">
        <f>IF('Base articles déposés'!$A4456='Récap par déposant'!$H$2,'Base articles déposés'!$B4456,"")</f>
        <v/>
      </c>
      <c r="N4467" s="15">
        <f t="shared" si="82"/>
        <v>0</v>
      </c>
    </row>
    <row r="4468" spans="12:14" x14ac:dyDescent="0.25">
      <c r="L4468" s="15">
        <f>SUM($N$22:N4468)</f>
        <v>3</v>
      </c>
      <c r="M4468" s="15" t="str">
        <f>IF('Base articles déposés'!$A4457='Récap par déposant'!$H$2,'Base articles déposés'!$B4457,"")</f>
        <v/>
      </c>
      <c r="N4468" s="15">
        <f t="shared" si="82"/>
        <v>0</v>
      </c>
    </row>
    <row r="4469" spans="12:14" x14ac:dyDescent="0.25">
      <c r="L4469" s="15">
        <f>SUM($N$22:N4469)</f>
        <v>3</v>
      </c>
      <c r="M4469" s="15" t="str">
        <f>IF('Base articles déposés'!$A4458='Récap par déposant'!$H$2,'Base articles déposés'!$B4458,"")</f>
        <v/>
      </c>
      <c r="N4469" s="15">
        <f t="shared" si="82"/>
        <v>0</v>
      </c>
    </row>
    <row r="4470" spans="12:14" x14ac:dyDescent="0.25">
      <c r="L4470" s="15">
        <f>SUM($N$22:N4470)</f>
        <v>3</v>
      </c>
      <c r="M4470" s="15" t="str">
        <f>IF('Base articles déposés'!$A4459='Récap par déposant'!$H$2,'Base articles déposés'!$B4459,"")</f>
        <v/>
      </c>
      <c r="N4470" s="15">
        <f t="shared" si="82"/>
        <v>0</v>
      </c>
    </row>
    <row r="4471" spans="12:14" x14ac:dyDescent="0.25">
      <c r="L4471" s="15">
        <f>SUM($N$22:N4471)</f>
        <v>3</v>
      </c>
      <c r="M4471" s="15" t="str">
        <f>IF('Base articles déposés'!$A4460='Récap par déposant'!$H$2,'Base articles déposés'!$B4460,"")</f>
        <v/>
      </c>
      <c r="N4471" s="15">
        <f t="shared" si="82"/>
        <v>0</v>
      </c>
    </row>
    <row r="4472" spans="12:14" x14ac:dyDescent="0.25">
      <c r="L4472" s="15">
        <f>SUM($N$22:N4472)</f>
        <v>3</v>
      </c>
      <c r="M4472" s="15" t="str">
        <f>IF('Base articles déposés'!$A4461='Récap par déposant'!$H$2,'Base articles déposés'!$B4461,"")</f>
        <v/>
      </c>
      <c r="N4472" s="15">
        <f t="shared" si="82"/>
        <v>0</v>
      </c>
    </row>
    <row r="4473" spans="12:14" x14ac:dyDescent="0.25">
      <c r="L4473" s="15">
        <f>SUM($N$22:N4473)</f>
        <v>3</v>
      </c>
      <c r="M4473" s="15" t="str">
        <f>IF('Base articles déposés'!$A4462='Récap par déposant'!$H$2,'Base articles déposés'!$B4462,"")</f>
        <v/>
      </c>
      <c r="N4473" s="15">
        <f t="shared" si="82"/>
        <v>0</v>
      </c>
    </row>
    <row r="4474" spans="12:14" x14ac:dyDescent="0.25">
      <c r="L4474" s="15">
        <f>SUM($N$22:N4474)</f>
        <v>3</v>
      </c>
      <c r="M4474" s="15" t="str">
        <f>IF('Base articles déposés'!$A4463='Récap par déposant'!$H$2,'Base articles déposés'!$B4463,"")</f>
        <v/>
      </c>
      <c r="N4474" s="15">
        <f t="shared" si="82"/>
        <v>0</v>
      </c>
    </row>
    <row r="4475" spans="12:14" x14ac:dyDescent="0.25">
      <c r="L4475" s="15">
        <f>SUM($N$22:N4475)</f>
        <v>3</v>
      </c>
      <c r="M4475" s="15" t="str">
        <f>IF('Base articles déposés'!$A4464='Récap par déposant'!$H$2,'Base articles déposés'!$B4464,"")</f>
        <v/>
      </c>
      <c r="N4475" s="15">
        <f t="shared" si="82"/>
        <v>0</v>
      </c>
    </row>
    <row r="4476" spans="12:14" x14ac:dyDescent="0.25">
      <c r="L4476" s="15">
        <f>SUM($N$22:N4476)</f>
        <v>3</v>
      </c>
      <c r="M4476" s="15" t="str">
        <f>IF('Base articles déposés'!$A4465='Récap par déposant'!$H$2,'Base articles déposés'!$B4465,"")</f>
        <v/>
      </c>
      <c r="N4476" s="15">
        <f t="shared" si="82"/>
        <v>0</v>
      </c>
    </row>
    <row r="4477" spans="12:14" x14ac:dyDescent="0.25">
      <c r="L4477" s="15">
        <f>SUM($N$22:N4477)</f>
        <v>3</v>
      </c>
      <c r="M4477" s="15" t="str">
        <f>IF('Base articles déposés'!$A4466='Récap par déposant'!$H$2,'Base articles déposés'!$B4466,"")</f>
        <v/>
      </c>
      <c r="N4477" s="15">
        <f t="shared" si="82"/>
        <v>0</v>
      </c>
    </row>
    <row r="4478" spans="12:14" x14ac:dyDescent="0.25">
      <c r="L4478" s="15">
        <f>SUM($N$22:N4478)</f>
        <v>3</v>
      </c>
      <c r="M4478" s="15" t="str">
        <f>IF('Base articles déposés'!$A4467='Récap par déposant'!$H$2,'Base articles déposés'!$B4467,"")</f>
        <v/>
      </c>
      <c r="N4478" s="15">
        <f t="shared" si="82"/>
        <v>0</v>
      </c>
    </row>
    <row r="4479" spans="12:14" x14ac:dyDescent="0.25">
      <c r="L4479" s="15">
        <f>SUM($N$22:N4479)</f>
        <v>3</v>
      </c>
      <c r="M4479" s="15" t="str">
        <f>IF('Base articles déposés'!$A4468='Récap par déposant'!$H$2,'Base articles déposés'!$B4468,"")</f>
        <v/>
      </c>
      <c r="N4479" s="15">
        <f t="shared" si="82"/>
        <v>0</v>
      </c>
    </row>
    <row r="4480" spans="12:14" x14ac:dyDescent="0.25">
      <c r="L4480" s="15">
        <f>SUM($N$22:N4480)</f>
        <v>3</v>
      </c>
      <c r="M4480" s="15" t="str">
        <f>IF('Base articles déposés'!$A4469='Récap par déposant'!$H$2,'Base articles déposés'!$B4469,"")</f>
        <v/>
      </c>
      <c r="N4480" s="15">
        <f t="shared" si="82"/>
        <v>0</v>
      </c>
    </row>
    <row r="4481" spans="12:14" x14ac:dyDescent="0.25">
      <c r="L4481" s="15">
        <f>SUM($N$22:N4481)</f>
        <v>3</v>
      </c>
      <c r="M4481" s="15" t="str">
        <f>IF('Base articles déposés'!$A4470='Récap par déposant'!$H$2,'Base articles déposés'!$B4470,"")</f>
        <v/>
      </c>
      <c r="N4481" s="15">
        <f t="shared" si="82"/>
        <v>0</v>
      </c>
    </row>
    <row r="4482" spans="12:14" x14ac:dyDescent="0.25">
      <c r="L4482" s="15">
        <f>SUM($N$22:N4482)</f>
        <v>3</v>
      </c>
      <c r="M4482" s="15" t="str">
        <f>IF('Base articles déposés'!$A4471='Récap par déposant'!$H$2,'Base articles déposés'!$B4471,"")</f>
        <v/>
      </c>
      <c r="N4482" s="15">
        <f t="shared" si="82"/>
        <v>0</v>
      </c>
    </row>
    <row r="4483" spans="12:14" x14ac:dyDescent="0.25">
      <c r="L4483" s="15">
        <f>SUM($N$22:N4483)</f>
        <v>3</v>
      </c>
      <c r="M4483" s="15" t="str">
        <f>IF('Base articles déposés'!$A4472='Récap par déposant'!$H$2,'Base articles déposés'!$B4472,"")</f>
        <v/>
      </c>
      <c r="N4483" s="15">
        <f t="shared" si="82"/>
        <v>0</v>
      </c>
    </row>
    <row r="4484" spans="12:14" x14ac:dyDescent="0.25">
      <c r="L4484" s="15">
        <f>SUM($N$22:N4484)</f>
        <v>3</v>
      </c>
      <c r="M4484" s="15" t="str">
        <f>IF('Base articles déposés'!$A4473='Récap par déposant'!$H$2,'Base articles déposés'!$B4473,"")</f>
        <v/>
      </c>
      <c r="N4484" s="15">
        <f t="shared" si="82"/>
        <v>0</v>
      </c>
    </row>
    <row r="4485" spans="12:14" x14ac:dyDescent="0.25">
      <c r="L4485" s="15">
        <f>SUM($N$22:N4485)</f>
        <v>3</v>
      </c>
      <c r="M4485" s="15" t="str">
        <f>IF('Base articles déposés'!$A4474='Récap par déposant'!$H$2,'Base articles déposés'!$B4474,"")</f>
        <v/>
      </c>
      <c r="N4485" s="15">
        <f t="shared" si="82"/>
        <v>0</v>
      </c>
    </row>
    <row r="4486" spans="12:14" x14ac:dyDescent="0.25">
      <c r="L4486" s="15">
        <f>SUM($N$22:N4486)</f>
        <v>3</v>
      </c>
      <c r="M4486" s="15" t="str">
        <f>IF('Base articles déposés'!$A4475='Récap par déposant'!$H$2,'Base articles déposés'!$B4475,"")</f>
        <v/>
      </c>
      <c r="N4486" s="15">
        <f t="shared" ref="N4486:N4549" si="83">IF(M4486="",0,1)</f>
        <v>0</v>
      </c>
    </row>
    <row r="4487" spans="12:14" x14ac:dyDescent="0.25">
      <c r="L4487" s="15">
        <f>SUM($N$22:N4487)</f>
        <v>3</v>
      </c>
      <c r="M4487" s="15" t="str">
        <f>IF('Base articles déposés'!$A4476='Récap par déposant'!$H$2,'Base articles déposés'!$B4476,"")</f>
        <v/>
      </c>
      <c r="N4487" s="15">
        <f t="shared" si="83"/>
        <v>0</v>
      </c>
    </row>
    <row r="4488" spans="12:14" x14ac:dyDescent="0.25">
      <c r="L4488" s="15">
        <f>SUM($N$22:N4488)</f>
        <v>3</v>
      </c>
      <c r="M4488" s="15" t="str">
        <f>IF('Base articles déposés'!$A4477='Récap par déposant'!$H$2,'Base articles déposés'!$B4477,"")</f>
        <v/>
      </c>
      <c r="N4488" s="15">
        <f t="shared" si="83"/>
        <v>0</v>
      </c>
    </row>
    <row r="4489" spans="12:14" x14ac:dyDescent="0.25">
      <c r="L4489" s="15">
        <f>SUM($N$22:N4489)</f>
        <v>3</v>
      </c>
      <c r="M4489" s="15" t="str">
        <f>IF('Base articles déposés'!$A4478='Récap par déposant'!$H$2,'Base articles déposés'!$B4478,"")</f>
        <v/>
      </c>
      <c r="N4489" s="15">
        <f t="shared" si="83"/>
        <v>0</v>
      </c>
    </row>
    <row r="4490" spans="12:14" x14ac:dyDescent="0.25">
      <c r="L4490" s="15">
        <f>SUM($N$22:N4490)</f>
        <v>3</v>
      </c>
      <c r="M4490" s="15" t="str">
        <f>IF('Base articles déposés'!$A4479='Récap par déposant'!$H$2,'Base articles déposés'!$B4479,"")</f>
        <v/>
      </c>
      <c r="N4490" s="15">
        <f t="shared" si="83"/>
        <v>0</v>
      </c>
    </row>
    <row r="4491" spans="12:14" x14ac:dyDescent="0.25">
      <c r="L4491" s="15">
        <f>SUM($N$22:N4491)</f>
        <v>3</v>
      </c>
      <c r="M4491" s="15" t="str">
        <f>IF('Base articles déposés'!$A4480='Récap par déposant'!$H$2,'Base articles déposés'!$B4480,"")</f>
        <v/>
      </c>
      <c r="N4491" s="15">
        <f t="shared" si="83"/>
        <v>0</v>
      </c>
    </row>
    <row r="4492" spans="12:14" x14ac:dyDescent="0.25">
      <c r="L4492" s="15">
        <f>SUM($N$22:N4492)</f>
        <v>3</v>
      </c>
      <c r="M4492" s="15" t="str">
        <f>IF('Base articles déposés'!$A4481='Récap par déposant'!$H$2,'Base articles déposés'!$B4481,"")</f>
        <v/>
      </c>
      <c r="N4492" s="15">
        <f t="shared" si="83"/>
        <v>0</v>
      </c>
    </row>
    <row r="4493" spans="12:14" x14ac:dyDescent="0.25">
      <c r="L4493" s="15">
        <f>SUM($N$22:N4493)</f>
        <v>3</v>
      </c>
      <c r="M4493" s="15" t="str">
        <f>IF('Base articles déposés'!$A4482='Récap par déposant'!$H$2,'Base articles déposés'!$B4482,"")</f>
        <v/>
      </c>
      <c r="N4493" s="15">
        <f t="shared" si="83"/>
        <v>0</v>
      </c>
    </row>
    <row r="4494" spans="12:14" x14ac:dyDescent="0.25">
      <c r="L4494" s="15">
        <f>SUM($N$22:N4494)</f>
        <v>3</v>
      </c>
      <c r="M4494" s="15" t="str">
        <f>IF('Base articles déposés'!$A4483='Récap par déposant'!$H$2,'Base articles déposés'!$B4483,"")</f>
        <v/>
      </c>
      <c r="N4494" s="15">
        <f t="shared" si="83"/>
        <v>0</v>
      </c>
    </row>
    <row r="4495" spans="12:14" x14ac:dyDescent="0.25">
      <c r="L4495" s="15">
        <f>SUM($N$22:N4495)</f>
        <v>3</v>
      </c>
      <c r="M4495" s="15" t="str">
        <f>IF('Base articles déposés'!$A4484='Récap par déposant'!$H$2,'Base articles déposés'!$B4484,"")</f>
        <v/>
      </c>
      <c r="N4495" s="15">
        <f t="shared" si="83"/>
        <v>0</v>
      </c>
    </row>
    <row r="4496" spans="12:14" x14ac:dyDescent="0.25">
      <c r="L4496" s="15">
        <f>SUM($N$22:N4496)</f>
        <v>3</v>
      </c>
      <c r="M4496" s="15" t="str">
        <f>IF('Base articles déposés'!$A4485='Récap par déposant'!$H$2,'Base articles déposés'!$B4485,"")</f>
        <v/>
      </c>
      <c r="N4496" s="15">
        <f t="shared" si="83"/>
        <v>0</v>
      </c>
    </row>
    <row r="4497" spans="12:14" x14ac:dyDescent="0.25">
      <c r="L4497" s="15">
        <f>SUM($N$22:N4497)</f>
        <v>3</v>
      </c>
      <c r="M4497" s="15" t="str">
        <f>IF('Base articles déposés'!$A4486='Récap par déposant'!$H$2,'Base articles déposés'!$B4486,"")</f>
        <v/>
      </c>
      <c r="N4497" s="15">
        <f t="shared" si="83"/>
        <v>0</v>
      </c>
    </row>
    <row r="4498" spans="12:14" x14ac:dyDescent="0.25">
      <c r="L4498" s="15">
        <f>SUM($N$22:N4498)</f>
        <v>3</v>
      </c>
      <c r="M4498" s="15" t="str">
        <f>IF('Base articles déposés'!$A4487='Récap par déposant'!$H$2,'Base articles déposés'!$B4487,"")</f>
        <v/>
      </c>
      <c r="N4498" s="15">
        <f t="shared" si="83"/>
        <v>0</v>
      </c>
    </row>
    <row r="4499" spans="12:14" x14ac:dyDescent="0.25">
      <c r="L4499" s="15">
        <f>SUM($N$22:N4499)</f>
        <v>3</v>
      </c>
      <c r="M4499" s="15" t="str">
        <f>IF('Base articles déposés'!$A4488='Récap par déposant'!$H$2,'Base articles déposés'!$B4488,"")</f>
        <v/>
      </c>
      <c r="N4499" s="15">
        <f t="shared" si="83"/>
        <v>0</v>
      </c>
    </row>
    <row r="4500" spans="12:14" x14ac:dyDescent="0.25">
      <c r="L4500" s="15">
        <f>SUM($N$22:N4500)</f>
        <v>3</v>
      </c>
      <c r="M4500" s="15" t="str">
        <f>IF('Base articles déposés'!$A4489='Récap par déposant'!$H$2,'Base articles déposés'!$B4489,"")</f>
        <v/>
      </c>
      <c r="N4500" s="15">
        <f t="shared" si="83"/>
        <v>0</v>
      </c>
    </row>
    <row r="4501" spans="12:14" x14ac:dyDescent="0.25">
      <c r="L4501" s="15">
        <f>SUM($N$22:N4501)</f>
        <v>3</v>
      </c>
      <c r="M4501" s="15" t="str">
        <f>IF('Base articles déposés'!$A4490='Récap par déposant'!$H$2,'Base articles déposés'!$B4490,"")</f>
        <v/>
      </c>
      <c r="N4501" s="15">
        <f t="shared" si="83"/>
        <v>0</v>
      </c>
    </row>
    <row r="4502" spans="12:14" x14ac:dyDescent="0.25">
      <c r="L4502" s="15">
        <f>SUM($N$22:N4502)</f>
        <v>3</v>
      </c>
      <c r="M4502" s="15" t="str">
        <f>IF('Base articles déposés'!$A4491='Récap par déposant'!$H$2,'Base articles déposés'!$B4491,"")</f>
        <v/>
      </c>
      <c r="N4502" s="15">
        <f t="shared" si="83"/>
        <v>0</v>
      </c>
    </row>
    <row r="4503" spans="12:14" x14ac:dyDescent="0.25">
      <c r="L4503" s="15">
        <f>SUM($N$22:N4503)</f>
        <v>3</v>
      </c>
      <c r="M4503" s="15" t="str">
        <f>IF('Base articles déposés'!$A4492='Récap par déposant'!$H$2,'Base articles déposés'!$B4492,"")</f>
        <v/>
      </c>
      <c r="N4503" s="15">
        <f t="shared" si="83"/>
        <v>0</v>
      </c>
    </row>
    <row r="4504" spans="12:14" x14ac:dyDescent="0.25">
      <c r="L4504" s="15">
        <f>SUM($N$22:N4504)</f>
        <v>3</v>
      </c>
      <c r="M4504" s="15" t="str">
        <f>IF('Base articles déposés'!$A4493='Récap par déposant'!$H$2,'Base articles déposés'!$B4493,"")</f>
        <v/>
      </c>
      <c r="N4504" s="15">
        <f t="shared" si="83"/>
        <v>0</v>
      </c>
    </row>
    <row r="4505" spans="12:14" x14ac:dyDescent="0.25">
      <c r="L4505" s="15">
        <f>SUM($N$22:N4505)</f>
        <v>3</v>
      </c>
      <c r="M4505" s="15" t="str">
        <f>IF('Base articles déposés'!$A4494='Récap par déposant'!$H$2,'Base articles déposés'!$B4494,"")</f>
        <v/>
      </c>
      <c r="N4505" s="15">
        <f t="shared" si="83"/>
        <v>0</v>
      </c>
    </row>
    <row r="4506" spans="12:14" x14ac:dyDescent="0.25">
      <c r="L4506" s="15">
        <f>SUM($N$22:N4506)</f>
        <v>3</v>
      </c>
      <c r="M4506" s="15" t="str">
        <f>IF('Base articles déposés'!$A4495='Récap par déposant'!$H$2,'Base articles déposés'!$B4495,"")</f>
        <v/>
      </c>
      <c r="N4506" s="15">
        <f t="shared" si="83"/>
        <v>0</v>
      </c>
    </row>
    <row r="4507" spans="12:14" x14ac:dyDescent="0.25">
      <c r="L4507" s="15">
        <f>SUM($N$22:N4507)</f>
        <v>3</v>
      </c>
      <c r="M4507" s="15" t="str">
        <f>IF('Base articles déposés'!$A4496='Récap par déposant'!$H$2,'Base articles déposés'!$B4496,"")</f>
        <v/>
      </c>
      <c r="N4507" s="15">
        <f t="shared" si="83"/>
        <v>0</v>
      </c>
    </row>
    <row r="4508" spans="12:14" x14ac:dyDescent="0.25">
      <c r="L4508" s="15">
        <f>SUM($N$22:N4508)</f>
        <v>3</v>
      </c>
      <c r="M4508" s="15" t="str">
        <f>IF('Base articles déposés'!$A4497='Récap par déposant'!$H$2,'Base articles déposés'!$B4497,"")</f>
        <v/>
      </c>
      <c r="N4508" s="15">
        <f t="shared" si="83"/>
        <v>0</v>
      </c>
    </row>
    <row r="4509" spans="12:14" x14ac:dyDescent="0.25">
      <c r="L4509" s="15">
        <f>SUM($N$22:N4509)</f>
        <v>3</v>
      </c>
      <c r="M4509" s="15" t="str">
        <f>IF('Base articles déposés'!$A4498='Récap par déposant'!$H$2,'Base articles déposés'!$B4498,"")</f>
        <v/>
      </c>
      <c r="N4509" s="15">
        <f t="shared" si="83"/>
        <v>0</v>
      </c>
    </row>
    <row r="4510" spans="12:14" x14ac:dyDescent="0.25">
      <c r="L4510" s="15">
        <f>SUM($N$22:N4510)</f>
        <v>3</v>
      </c>
      <c r="M4510" s="15" t="str">
        <f>IF('Base articles déposés'!$A4499='Récap par déposant'!$H$2,'Base articles déposés'!$B4499,"")</f>
        <v/>
      </c>
      <c r="N4510" s="15">
        <f t="shared" si="83"/>
        <v>0</v>
      </c>
    </row>
    <row r="4511" spans="12:14" x14ac:dyDescent="0.25">
      <c r="L4511" s="15">
        <f>SUM($N$22:N4511)</f>
        <v>3</v>
      </c>
      <c r="M4511" s="15" t="str">
        <f>IF('Base articles déposés'!$A4500='Récap par déposant'!$H$2,'Base articles déposés'!$B4500,"")</f>
        <v/>
      </c>
      <c r="N4511" s="15">
        <f t="shared" si="83"/>
        <v>0</v>
      </c>
    </row>
    <row r="4512" spans="12:14" x14ac:dyDescent="0.25">
      <c r="L4512" s="15">
        <f>SUM($N$22:N4512)</f>
        <v>3</v>
      </c>
      <c r="M4512" s="15" t="str">
        <f>IF('Base articles déposés'!$A4501='Récap par déposant'!$H$2,'Base articles déposés'!$B4501,"")</f>
        <v/>
      </c>
      <c r="N4512" s="15">
        <f t="shared" si="83"/>
        <v>0</v>
      </c>
    </row>
    <row r="4513" spans="12:14" x14ac:dyDescent="0.25">
      <c r="L4513" s="15">
        <f>SUM($N$22:N4513)</f>
        <v>3</v>
      </c>
      <c r="M4513" s="15" t="str">
        <f>IF('Base articles déposés'!$A4502='Récap par déposant'!$H$2,'Base articles déposés'!$B4502,"")</f>
        <v/>
      </c>
      <c r="N4513" s="15">
        <f t="shared" si="83"/>
        <v>0</v>
      </c>
    </row>
    <row r="4514" spans="12:14" x14ac:dyDescent="0.25">
      <c r="L4514" s="15">
        <f>SUM($N$22:N4514)</f>
        <v>3</v>
      </c>
      <c r="M4514" s="15" t="str">
        <f>IF('Base articles déposés'!$A4503='Récap par déposant'!$H$2,'Base articles déposés'!$B4503,"")</f>
        <v/>
      </c>
      <c r="N4514" s="15">
        <f t="shared" si="83"/>
        <v>0</v>
      </c>
    </row>
    <row r="4515" spans="12:14" x14ac:dyDescent="0.25">
      <c r="L4515" s="15">
        <f>SUM($N$22:N4515)</f>
        <v>3</v>
      </c>
      <c r="M4515" s="15" t="str">
        <f>IF('Base articles déposés'!$A4504='Récap par déposant'!$H$2,'Base articles déposés'!$B4504,"")</f>
        <v/>
      </c>
      <c r="N4515" s="15">
        <f t="shared" si="83"/>
        <v>0</v>
      </c>
    </row>
    <row r="4516" spans="12:14" x14ac:dyDescent="0.25">
      <c r="L4516" s="15">
        <f>SUM($N$22:N4516)</f>
        <v>3</v>
      </c>
      <c r="M4516" s="15" t="str">
        <f>IF('Base articles déposés'!$A4505='Récap par déposant'!$H$2,'Base articles déposés'!$B4505,"")</f>
        <v/>
      </c>
      <c r="N4516" s="15">
        <f t="shared" si="83"/>
        <v>0</v>
      </c>
    </row>
    <row r="4517" spans="12:14" x14ac:dyDescent="0.25">
      <c r="L4517" s="15">
        <f>SUM($N$22:N4517)</f>
        <v>3</v>
      </c>
      <c r="M4517" s="15" t="str">
        <f>IF('Base articles déposés'!$A4506='Récap par déposant'!$H$2,'Base articles déposés'!$B4506,"")</f>
        <v/>
      </c>
      <c r="N4517" s="15">
        <f t="shared" si="83"/>
        <v>0</v>
      </c>
    </row>
    <row r="4518" spans="12:14" x14ac:dyDescent="0.25">
      <c r="L4518" s="15">
        <f>SUM($N$22:N4518)</f>
        <v>3</v>
      </c>
      <c r="M4518" s="15" t="str">
        <f>IF('Base articles déposés'!$A4507='Récap par déposant'!$H$2,'Base articles déposés'!$B4507,"")</f>
        <v/>
      </c>
      <c r="N4518" s="15">
        <f t="shared" si="83"/>
        <v>0</v>
      </c>
    </row>
    <row r="4519" spans="12:14" x14ac:dyDescent="0.25">
      <c r="L4519" s="15">
        <f>SUM($N$22:N4519)</f>
        <v>3</v>
      </c>
      <c r="M4519" s="15" t="str">
        <f>IF('Base articles déposés'!$A4508='Récap par déposant'!$H$2,'Base articles déposés'!$B4508,"")</f>
        <v/>
      </c>
      <c r="N4519" s="15">
        <f t="shared" si="83"/>
        <v>0</v>
      </c>
    </row>
    <row r="4520" spans="12:14" x14ac:dyDescent="0.25">
      <c r="L4520" s="15">
        <f>SUM($N$22:N4520)</f>
        <v>3</v>
      </c>
      <c r="M4520" s="15" t="str">
        <f>IF('Base articles déposés'!$A4509='Récap par déposant'!$H$2,'Base articles déposés'!$B4509,"")</f>
        <v/>
      </c>
      <c r="N4520" s="15">
        <f t="shared" si="83"/>
        <v>0</v>
      </c>
    </row>
    <row r="4521" spans="12:14" x14ac:dyDescent="0.25">
      <c r="L4521" s="15">
        <f>SUM($N$22:N4521)</f>
        <v>3</v>
      </c>
      <c r="M4521" s="15" t="str">
        <f>IF('Base articles déposés'!$A4510='Récap par déposant'!$H$2,'Base articles déposés'!$B4510,"")</f>
        <v/>
      </c>
      <c r="N4521" s="15">
        <f t="shared" si="83"/>
        <v>0</v>
      </c>
    </row>
    <row r="4522" spans="12:14" x14ac:dyDescent="0.25">
      <c r="L4522" s="15">
        <f>SUM($N$22:N4522)</f>
        <v>3</v>
      </c>
      <c r="M4522" s="15" t="str">
        <f>IF('Base articles déposés'!$A4511='Récap par déposant'!$H$2,'Base articles déposés'!$B4511,"")</f>
        <v/>
      </c>
      <c r="N4522" s="15">
        <f t="shared" si="83"/>
        <v>0</v>
      </c>
    </row>
    <row r="4523" spans="12:14" x14ac:dyDescent="0.25">
      <c r="L4523" s="15">
        <f>SUM($N$22:N4523)</f>
        <v>3</v>
      </c>
      <c r="M4523" s="15" t="str">
        <f>IF('Base articles déposés'!$A4512='Récap par déposant'!$H$2,'Base articles déposés'!$B4512,"")</f>
        <v/>
      </c>
      <c r="N4523" s="15">
        <f t="shared" si="83"/>
        <v>0</v>
      </c>
    </row>
    <row r="4524" spans="12:14" x14ac:dyDescent="0.25">
      <c r="L4524" s="15">
        <f>SUM($N$22:N4524)</f>
        <v>3</v>
      </c>
      <c r="M4524" s="15" t="str">
        <f>IF('Base articles déposés'!$A4513='Récap par déposant'!$H$2,'Base articles déposés'!$B4513,"")</f>
        <v/>
      </c>
      <c r="N4524" s="15">
        <f t="shared" si="83"/>
        <v>0</v>
      </c>
    </row>
    <row r="4525" spans="12:14" x14ac:dyDescent="0.25">
      <c r="L4525" s="15">
        <f>SUM($N$22:N4525)</f>
        <v>3</v>
      </c>
      <c r="M4525" s="15" t="str">
        <f>IF('Base articles déposés'!$A4514='Récap par déposant'!$H$2,'Base articles déposés'!$B4514,"")</f>
        <v/>
      </c>
      <c r="N4525" s="15">
        <f t="shared" si="83"/>
        <v>0</v>
      </c>
    </row>
    <row r="4526" spans="12:14" x14ac:dyDescent="0.25">
      <c r="L4526" s="15">
        <f>SUM($N$22:N4526)</f>
        <v>3</v>
      </c>
      <c r="M4526" s="15" t="str">
        <f>IF('Base articles déposés'!$A4515='Récap par déposant'!$H$2,'Base articles déposés'!$B4515,"")</f>
        <v/>
      </c>
      <c r="N4526" s="15">
        <f t="shared" si="83"/>
        <v>0</v>
      </c>
    </row>
    <row r="4527" spans="12:14" x14ac:dyDescent="0.25">
      <c r="L4527" s="15">
        <f>SUM($N$22:N4527)</f>
        <v>3</v>
      </c>
      <c r="M4527" s="15" t="str">
        <f>IF('Base articles déposés'!$A4516='Récap par déposant'!$H$2,'Base articles déposés'!$B4516,"")</f>
        <v/>
      </c>
      <c r="N4527" s="15">
        <f t="shared" si="83"/>
        <v>0</v>
      </c>
    </row>
    <row r="4528" spans="12:14" x14ac:dyDescent="0.25">
      <c r="L4528" s="15">
        <f>SUM($N$22:N4528)</f>
        <v>3</v>
      </c>
      <c r="M4528" s="15" t="str">
        <f>IF('Base articles déposés'!$A4517='Récap par déposant'!$H$2,'Base articles déposés'!$B4517,"")</f>
        <v/>
      </c>
      <c r="N4528" s="15">
        <f t="shared" si="83"/>
        <v>0</v>
      </c>
    </row>
    <row r="4529" spans="12:14" x14ac:dyDescent="0.25">
      <c r="L4529" s="15">
        <f>SUM($N$22:N4529)</f>
        <v>3</v>
      </c>
      <c r="M4529" s="15" t="str">
        <f>IF('Base articles déposés'!$A4518='Récap par déposant'!$H$2,'Base articles déposés'!$B4518,"")</f>
        <v/>
      </c>
      <c r="N4529" s="15">
        <f t="shared" si="83"/>
        <v>0</v>
      </c>
    </row>
    <row r="4530" spans="12:14" x14ac:dyDescent="0.25">
      <c r="L4530" s="15">
        <f>SUM($N$22:N4530)</f>
        <v>3</v>
      </c>
      <c r="M4530" s="15" t="str">
        <f>IF('Base articles déposés'!$A4519='Récap par déposant'!$H$2,'Base articles déposés'!$B4519,"")</f>
        <v/>
      </c>
      <c r="N4530" s="15">
        <f t="shared" si="83"/>
        <v>0</v>
      </c>
    </row>
    <row r="4531" spans="12:14" x14ac:dyDescent="0.25">
      <c r="L4531" s="15">
        <f>SUM($N$22:N4531)</f>
        <v>3</v>
      </c>
      <c r="M4531" s="15" t="str">
        <f>IF('Base articles déposés'!$A4520='Récap par déposant'!$H$2,'Base articles déposés'!$B4520,"")</f>
        <v/>
      </c>
      <c r="N4531" s="15">
        <f t="shared" si="83"/>
        <v>0</v>
      </c>
    </row>
    <row r="4532" spans="12:14" x14ac:dyDescent="0.25">
      <c r="L4532" s="15">
        <f>SUM($N$22:N4532)</f>
        <v>3</v>
      </c>
      <c r="M4532" s="15" t="str">
        <f>IF('Base articles déposés'!$A4521='Récap par déposant'!$H$2,'Base articles déposés'!$B4521,"")</f>
        <v/>
      </c>
      <c r="N4532" s="15">
        <f t="shared" si="83"/>
        <v>0</v>
      </c>
    </row>
    <row r="4533" spans="12:14" x14ac:dyDescent="0.25">
      <c r="L4533" s="15">
        <f>SUM($N$22:N4533)</f>
        <v>3</v>
      </c>
      <c r="M4533" s="15" t="str">
        <f>IF('Base articles déposés'!$A4522='Récap par déposant'!$H$2,'Base articles déposés'!$B4522,"")</f>
        <v/>
      </c>
      <c r="N4533" s="15">
        <f t="shared" si="83"/>
        <v>0</v>
      </c>
    </row>
    <row r="4534" spans="12:14" x14ac:dyDescent="0.25">
      <c r="L4534" s="15">
        <f>SUM($N$22:N4534)</f>
        <v>3</v>
      </c>
      <c r="M4534" s="15" t="str">
        <f>IF('Base articles déposés'!$A4523='Récap par déposant'!$H$2,'Base articles déposés'!$B4523,"")</f>
        <v/>
      </c>
      <c r="N4534" s="15">
        <f t="shared" si="83"/>
        <v>0</v>
      </c>
    </row>
    <row r="4535" spans="12:14" x14ac:dyDescent="0.25">
      <c r="L4535" s="15">
        <f>SUM($N$22:N4535)</f>
        <v>3</v>
      </c>
      <c r="M4535" s="15" t="str">
        <f>IF('Base articles déposés'!$A4524='Récap par déposant'!$H$2,'Base articles déposés'!$B4524,"")</f>
        <v/>
      </c>
      <c r="N4535" s="15">
        <f t="shared" si="83"/>
        <v>0</v>
      </c>
    </row>
    <row r="4536" spans="12:14" x14ac:dyDescent="0.25">
      <c r="L4536" s="15">
        <f>SUM($N$22:N4536)</f>
        <v>3</v>
      </c>
      <c r="M4536" s="15" t="str">
        <f>IF('Base articles déposés'!$A4525='Récap par déposant'!$H$2,'Base articles déposés'!$B4525,"")</f>
        <v/>
      </c>
      <c r="N4536" s="15">
        <f t="shared" si="83"/>
        <v>0</v>
      </c>
    </row>
    <row r="4537" spans="12:14" x14ac:dyDescent="0.25">
      <c r="L4537" s="15">
        <f>SUM($N$22:N4537)</f>
        <v>3</v>
      </c>
      <c r="M4537" s="15" t="str">
        <f>IF('Base articles déposés'!$A4526='Récap par déposant'!$H$2,'Base articles déposés'!$B4526,"")</f>
        <v/>
      </c>
      <c r="N4537" s="15">
        <f t="shared" si="83"/>
        <v>0</v>
      </c>
    </row>
    <row r="4538" spans="12:14" x14ac:dyDescent="0.25">
      <c r="L4538" s="15">
        <f>SUM($N$22:N4538)</f>
        <v>3</v>
      </c>
      <c r="M4538" s="15" t="str">
        <f>IF('Base articles déposés'!$A4527='Récap par déposant'!$H$2,'Base articles déposés'!$B4527,"")</f>
        <v/>
      </c>
      <c r="N4538" s="15">
        <f t="shared" si="83"/>
        <v>0</v>
      </c>
    </row>
    <row r="4539" spans="12:14" x14ac:dyDescent="0.25">
      <c r="L4539" s="15">
        <f>SUM($N$22:N4539)</f>
        <v>3</v>
      </c>
      <c r="M4539" s="15" t="str">
        <f>IF('Base articles déposés'!$A4528='Récap par déposant'!$H$2,'Base articles déposés'!$B4528,"")</f>
        <v/>
      </c>
      <c r="N4539" s="15">
        <f t="shared" si="83"/>
        <v>0</v>
      </c>
    </row>
    <row r="4540" spans="12:14" x14ac:dyDescent="0.25">
      <c r="L4540" s="15">
        <f>SUM($N$22:N4540)</f>
        <v>3</v>
      </c>
      <c r="M4540" s="15" t="str">
        <f>IF('Base articles déposés'!$A4529='Récap par déposant'!$H$2,'Base articles déposés'!$B4529,"")</f>
        <v/>
      </c>
      <c r="N4540" s="15">
        <f t="shared" si="83"/>
        <v>0</v>
      </c>
    </row>
    <row r="4541" spans="12:14" x14ac:dyDescent="0.25">
      <c r="L4541" s="15">
        <f>SUM($N$22:N4541)</f>
        <v>3</v>
      </c>
      <c r="M4541" s="15" t="str">
        <f>IF('Base articles déposés'!$A4530='Récap par déposant'!$H$2,'Base articles déposés'!$B4530,"")</f>
        <v/>
      </c>
      <c r="N4541" s="15">
        <f t="shared" si="83"/>
        <v>0</v>
      </c>
    </row>
    <row r="4542" spans="12:14" x14ac:dyDescent="0.25">
      <c r="L4542" s="15">
        <f>SUM($N$22:N4542)</f>
        <v>3</v>
      </c>
      <c r="M4542" s="15" t="str">
        <f>IF('Base articles déposés'!$A4531='Récap par déposant'!$H$2,'Base articles déposés'!$B4531,"")</f>
        <v/>
      </c>
      <c r="N4542" s="15">
        <f t="shared" si="83"/>
        <v>0</v>
      </c>
    </row>
    <row r="4543" spans="12:14" x14ac:dyDescent="0.25">
      <c r="L4543" s="15">
        <f>SUM($N$22:N4543)</f>
        <v>3</v>
      </c>
      <c r="M4543" s="15" t="str">
        <f>IF('Base articles déposés'!$A4532='Récap par déposant'!$H$2,'Base articles déposés'!$B4532,"")</f>
        <v/>
      </c>
      <c r="N4543" s="15">
        <f t="shared" si="83"/>
        <v>0</v>
      </c>
    </row>
    <row r="4544" spans="12:14" x14ac:dyDescent="0.25">
      <c r="L4544" s="15">
        <f>SUM($N$22:N4544)</f>
        <v>3</v>
      </c>
      <c r="M4544" s="15" t="str">
        <f>IF('Base articles déposés'!$A4533='Récap par déposant'!$H$2,'Base articles déposés'!$B4533,"")</f>
        <v/>
      </c>
      <c r="N4544" s="15">
        <f t="shared" si="83"/>
        <v>0</v>
      </c>
    </row>
    <row r="4545" spans="12:14" x14ac:dyDescent="0.25">
      <c r="L4545" s="15">
        <f>SUM($N$22:N4545)</f>
        <v>3</v>
      </c>
      <c r="M4545" s="15" t="str">
        <f>IF('Base articles déposés'!$A4534='Récap par déposant'!$H$2,'Base articles déposés'!$B4534,"")</f>
        <v/>
      </c>
      <c r="N4545" s="15">
        <f t="shared" si="83"/>
        <v>0</v>
      </c>
    </row>
    <row r="4546" spans="12:14" x14ac:dyDescent="0.25">
      <c r="L4546" s="15">
        <f>SUM($N$22:N4546)</f>
        <v>3</v>
      </c>
      <c r="M4546" s="15" t="str">
        <f>IF('Base articles déposés'!$A4535='Récap par déposant'!$H$2,'Base articles déposés'!$B4535,"")</f>
        <v/>
      </c>
      <c r="N4546" s="15">
        <f t="shared" si="83"/>
        <v>0</v>
      </c>
    </row>
    <row r="4547" spans="12:14" x14ac:dyDescent="0.25">
      <c r="L4547" s="15">
        <f>SUM($N$22:N4547)</f>
        <v>3</v>
      </c>
      <c r="M4547" s="15" t="str">
        <f>IF('Base articles déposés'!$A4536='Récap par déposant'!$H$2,'Base articles déposés'!$B4536,"")</f>
        <v/>
      </c>
      <c r="N4547" s="15">
        <f t="shared" si="83"/>
        <v>0</v>
      </c>
    </row>
    <row r="4548" spans="12:14" x14ac:dyDescent="0.25">
      <c r="L4548" s="15">
        <f>SUM($N$22:N4548)</f>
        <v>3</v>
      </c>
      <c r="M4548" s="15" t="str">
        <f>IF('Base articles déposés'!$A4537='Récap par déposant'!$H$2,'Base articles déposés'!$B4537,"")</f>
        <v/>
      </c>
      <c r="N4548" s="15">
        <f t="shared" si="83"/>
        <v>0</v>
      </c>
    </row>
    <row r="4549" spans="12:14" x14ac:dyDescent="0.25">
      <c r="L4549" s="15">
        <f>SUM($N$22:N4549)</f>
        <v>3</v>
      </c>
      <c r="M4549" s="15" t="str">
        <f>IF('Base articles déposés'!$A4538='Récap par déposant'!$H$2,'Base articles déposés'!$B4538,"")</f>
        <v/>
      </c>
      <c r="N4549" s="15">
        <f t="shared" si="83"/>
        <v>0</v>
      </c>
    </row>
    <row r="4550" spans="12:14" x14ac:dyDescent="0.25">
      <c r="L4550" s="15">
        <f>SUM($N$22:N4550)</f>
        <v>3</v>
      </c>
      <c r="M4550" s="15" t="str">
        <f>IF('Base articles déposés'!$A4539='Récap par déposant'!$H$2,'Base articles déposés'!$B4539,"")</f>
        <v/>
      </c>
      <c r="N4550" s="15">
        <f t="shared" ref="N4550:N4613" si="84">IF(M4550="",0,1)</f>
        <v>0</v>
      </c>
    </row>
    <row r="4551" spans="12:14" x14ac:dyDescent="0.25">
      <c r="L4551" s="15">
        <f>SUM($N$22:N4551)</f>
        <v>3</v>
      </c>
      <c r="M4551" s="15" t="str">
        <f>IF('Base articles déposés'!$A4540='Récap par déposant'!$H$2,'Base articles déposés'!$B4540,"")</f>
        <v/>
      </c>
      <c r="N4551" s="15">
        <f t="shared" si="84"/>
        <v>0</v>
      </c>
    </row>
    <row r="4552" spans="12:14" x14ac:dyDescent="0.25">
      <c r="L4552" s="15">
        <f>SUM($N$22:N4552)</f>
        <v>3</v>
      </c>
      <c r="M4552" s="15" t="str">
        <f>IF('Base articles déposés'!$A4541='Récap par déposant'!$H$2,'Base articles déposés'!$B4541,"")</f>
        <v/>
      </c>
      <c r="N4552" s="15">
        <f t="shared" si="84"/>
        <v>0</v>
      </c>
    </row>
    <row r="4553" spans="12:14" x14ac:dyDescent="0.25">
      <c r="L4553" s="15">
        <f>SUM($N$22:N4553)</f>
        <v>3</v>
      </c>
      <c r="M4553" s="15" t="str">
        <f>IF('Base articles déposés'!$A4542='Récap par déposant'!$H$2,'Base articles déposés'!$B4542,"")</f>
        <v/>
      </c>
      <c r="N4553" s="15">
        <f t="shared" si="84"/>
        <v>0</v>
      </c>
    </row>
    <row r="4554" spans="12:14" x14ac:dyDescent="0.25">
      <c r="L4554" s="15">
        <f>SUM($N$22:N4554)</f>
        <v>3</v>
      </c>
      <c r="M4554" s="15" t="str">
        <f>IF('Base articles déposés'!$A4543='Récap par déposant'!$H$2,'Base articles déposés'!$B4543,"")</f>
        <v/>
      </c>
      <c r="N4554" s="15">
        <f t="shared" si="84"/>
        <v>0</v>
      </c>
    </row>
    <row r="4555" spans="12:14" x14ac:dyDescent="0.25">
      <c r="L4555" s="15">
        <f>SUM($N$22:N4555)</f>
        <v>3</v>
      </c>
      <c r="M4555" s="15" t="str">
        <f>IF('Base articles déposés'!$A4544='Récap par déposant'!$H$2,'Base articles déposés'!$B4544,"")</f>
        <v/>
      </c>
      <c r="N4555" s="15">
        <f t="shared" si="84"/>
        <v>0</v>
      </c>
    </row>
    <row r="4556" spans="12:14" x14ac:dyDescent="0.25">
      <c r="L4556" s="15">
        <f>SUM($N$22:N4556)</f>
        <v>3</v>
      </c>
      <c r="M4556" s="15" t="str">
        <f>IF('Base articles déposés'!$A4545='Récap par déposant'!$H$2,'Base articles déposés'!$B4545,"")</f>
        <v/>
      </c>
      <c r="N4556" s="15">
        <f t="shared" si="84"/>
        <v>0</v>
      </c>
    </row>
    <row r="4557" spans="12:14" x14ac:dyDescent="0.25">
      <c r="L4557" s="15">
        <f>SUM($N$22:N4557)</f>
        <v>3</v>
      </c>
      <c r="M4557" s="15" t="str">
        <f>IF('Base articles déposés'!$A4546='Récap par déposant'!$H$2,'Base articles déposés'!$B4546,"")</f>
        <v/>
      </c>
      <c r="N4557" s="15">
        <f t="shared" si="84"/>
        <v>0</v>
      </c>
    </row>
    <row r="4558" spans="12:14" x14ac:dyDescent="0.25">
      <c r="L4558" s="15">
        <f>SUM($N$22:N4558)</f>
        <v>3</v>
      </c>
      <c r="M4558" s="15" t="str">
        <f>IF('Base articles déposés'!$A4547='Récap par déposant'!$H$2,'Base articles déposés'!$B4547,"")</f>
        <v/>
      </c>
      <c r="N4558" s="15">
        <f t="shared" si="84"/>
        <v>0</v>
      </c>
    </row>
    <row r="4559" spans="12:14" x14ac:dyDescent="0.25">
      <c r="L4559" s="15">
        <f>SUM($N$22:N4559)</f>
        <v>3</v>
      </c>
      <c r="M4559" s="15" t="str">
        <f>IF('Base articles déposés'!$A4548='Récap par déposant'!$H$2,'Base articles déposés'!$B4548,"")</f>
        <v/>
      </c>
      <c r="N4559" s="15">
        <f t="shared" si="84"/>
        <v>0</v>
      </c>
    </row>
    <row r="4560" spans="12:14" x14ac:dyDescent="0.25">
      <c r="L4560" s="15">
        <f>SUM($N$22:N4560)</f>
        <v>3</v>
      </c>
      <c r="M4560" s="15" t="str">
        <f>IF('Base articles déposés'!$A4549='Récap par déposant'!$H$2,'Base articles déposés'!$B4549,"")</f>
        <v/>
      </c>
      <c r="N4560" s="15">
        <f t="shared" si="84"/>
        <v>0</v>
      </c>
    </row>
    <row r="4561" spans="12:14" x14ac:dyDescent="0.25">
      <c r="L4561" s="15">
        <f>SUM($N$22:N4561)</f>
        <v>3</v>
      </c>
      <c r="M4561" s="15" t="str">
        <f>IF('Base articles déposés'!$A4550='Récap par déposant'!$H$2,'Base articles déposés'!$B4550,"")</f>
        <v/>
      </c>
      <c r="N4561" s="15">
        <f t="shared" si="84"/>
        <v>0</v>
      </c>
    </row>
    <row r="4562" spans="12:14" x14ac:dyDescent="0.25">
      <c r="L4562" s="15">
        <f>SUM($N$22:N4562)</f>
        <v>3</v>
      </c>
      <c r="M4562" s="15" t="str">
        <f>IF('Base articles déposés'!$A4551='Récap par déposant'!$H$2,'Base articles déposés'!$B4551,"")</f>
        <v/>
      </c>
      <c r="N4562" s="15">
        <f t="shared" si="84"/>
        <v>0</v>
      </c>
    </row>
    <row r="4563" spans="12:14" x14ac:dyDescent="0.25">
      <c r="L4563" s="15">
        <f>SUM($N$22:N4563)</f>
        <v>3</v>
      </c>
      <c r="M4563" s="15" t="str">
        <f>IF('Base articles déposés'!$A4552='Récap par déposant'!$H$2,'Base articles déposés'!$B4552,"")</f>
        <v/>
      </c>
      <c r="N4563" s="15">
        <f t="shared" si="84"/>
        <v>0</v>
      </c>
    </row>
    <row r="4564" spans="12:14" x14ac:dyDescent="0.25">
      <c r="L4564" s="15">
        <f>SUM($N$22:N4564)</f>
        <v>3</v>
      </c>
      <c r="M4564" s="15" t="str">
        <f>IF('Base articles déposés'!$A4553='Récap par déposant'!$H$2,'Base articles déposés'!$B4553,"")</f>
        <v/>
      </c>
      <c r="N4564" s="15">
        <f t="shared" si="84"/>
        <v>0</v>
      </c>
    </row>
    <row r="4565" spans="12:14" x14ac:dyDescent="0.25">
      <c r="L4565" s="15">
        <f>SUM($N$22:N4565)</f>
        <v>3</v>
      </c>
      <c r="M4565" s="15" t="str">
        <f>IF('Base articles déposés'!$A4554='Récap par déposant'!$H$2,'Base articles déposés'!$B4554,"")</f>
        <v/>
      </c>
      <c r="N4565" s="15">
        <f t="shared" si="84"/>
        <v>0</v>
      </c>
    </row>
    <row r="4566" spans="12:14" x14ac:dyDescent="0.25">
      <c r="L4566" s="15">
        <f>SUM($N$22:N4566)</f>
        <v>3</v>
      </c>
      <c r="M4566" s="15" t="str">
        <f>IF('Base articles déposés'!$A4555='Récap par déposant'!$H$2,'Base articles déposés'!$B4555,"")</f>
        <v/>
      </c>
      <c r="N4566" s="15">
        <f t="shared" si="84"/>
        <v>0</v>
      </c>
    </row>
    <row r="4567" spans="12:14" x14ac:dyDescent="0.25">
      <c r="L4567" s="15">
        <f>SUM($N$22:N4567)</f>
        <v>3</v>
      </c>
      <c r="M4567" s="15" t="str">
        <f>IF('Base articles déposés'!$A4556='Récap par déposant'!$H$2,'Base articles déposés'!$B4556,"")</f>
        <v/>
      </c>
      <c r="N4567" s="15">
        <f t="shared" si="84"/>
        <v>0</v>
      </c>
    </row>
    <row r="4568" spans="12:14" x14ac:dyDescent="0.25">
      <c r="L4568" s="15">
        <f>SUM($N$22:N4568)</f>
        <v>3</v>
      </c>
      <c r="M4568" s="15" t="str">
        <f>IF('Base articles déposés'!$A4557='Récap par déposant'!$H$2,'Base articles déposés'!$B4557,"")</f>
        <v/>
      </c>
      <c r="N4568" s="15">
        <f t="shared" si="84"/>
        <v>0</v>
      </c>
    </row>
    <row r="4569" spans="12:14" x14ac:dyDescent="0.25">
      <c r="L4569" s="15">
        <f>SUM($N$22:N4569)</f>
        <v>3</v>
      </c>
      <c r="M4569" s="15" t="str">
        <f>IF('Base articles déposés'!$A4558='Récap par déposant'!$H$2,'Base articles déposés'!$B4558,"")</f>
        <v/>
      </c>
      <c r="N4569" s="15">
        <f t="shared" si="84"/>
        <v>0</v>
      </c>
    </row>
    <row r="4570" spans="12:14" x14ac:dyDescent="0.25">
      <c r="L4570" s="15">
        <f>SUM($N$22:N4570)</f>
        <v>3</v>
      </c>
      <c r="M4570" s="15" t="str">
        <f>IF('Base articles déposés'!$A4559='Récap par déposant'!$H$2,'Base articles déposés'!$B4559,"")</f>
        <v/>
      </c>
      <c r="N4570" s="15">
        <f t="shared" si="84"/>
        <v>0</v>
      </c>
    </row>
    <row r="4571" spans="12:14" x14ac:dyDescent="0.25">
      <c r="L4571" s="15">
        <f>SUM($N$22:N4571)</f>
        <v>3</v>
      </c>
      <c r="M4571" s="15" t="str">
        <f>IF('Base articles déposés'!$A4560='Récap par déposant'!$H$2,'Base articles déposés'!$B4560,"")</f>
        <v/>
      </c>
      <c r="N4571" s="15">
        <f t="shared" si="84"/>
        <v>0</v>
      </c>
    </row>
    <row r="4572" spans="12:14" x14ac:dyDescent="0.25">
      <c r="L4572" s="15">
        <f>SUM($N$22:N4572)</f>
        <v>3</v>
      </c>
      <c r="M4572" s="15" t="str">
        <f>IF('Base articles déposés'!$A4561='Récap par déposant'!$H$2,'Base articles déposés'!$B4561,"")</f>
        <v/>
      </c>
      <c r="N4572" s="15">
        <f t="shared" si="84"/>
        <v>0</v>
      </c>
    </row>
    <row r="4573" spans="12:14" x14ac:dyDescent="0.25">
      <c r="L4573" s="15">
        <f>SUM($N$22:N4573)</f>
        <v>3</v>
      </c>
      <c r="M4573" s="15" t="str">
        <f>IF('Base articles déposés'!$A4562='Récap par déposant'!$H$2,'Base articles déposés'!$B4562,"")</f>
        <v/>
      </c>
      <c r="N4573" s="15">
        <f t="shared" si="84"/>
        <v>0</v>
      </c>
    </row>
    <row r="4574" spans="12:14" x14ac:dyDescent="0.25">
      <c r="L4574" s="15">
        <f>SUM($N$22:N4574)</f>
        <v>3</v>
      </c>
      <c r="M4574" s="15" t="str">
        <f>IF('Base articles déposés'!$A4563='Récap par déposant'!$H$2,'Base articles déposés'!$B4563,"")</f>
        <v/>
      </c>
      <c r="N4574" s="15">
        <f t="shared" si="84"/>
        <v>0</v>
      </c>
    </row>
    <row r="4575" spans="12:14" x14ac:dyDescent="0.25">
      <c r="L4575" s="15">
        <f>SUM($N$22:N4575)</f>
        <v>3</v>
      </c>
      <c r="M4575" s="15" t="str">
        <f>IF('Base articles déposés'!$A4564='Récap par déposant'!$H$2,'Base articles déposés'!$B4564,"")</f>
        <v/>
      </c>
      <c r="N4575" s="15">
        <f t="shared" si="84"/>
        <v>0</v>
      </c>
    </row>
    <row r="4576" spans="12:14" x14ac:dyDescent="0.25">
      <c r="L4576" s="15">
        <f>SUM($N$22:N4576)</f>
        <v>3</v>
      </c>
      <c r="M4576" s="15" t="str">
        <f>IF('Base articles déposés'!$A4565='Récap par déposant'!$H$2,'Base articles déposés'!$B4565,"")</f>
        <v/>
      </c>
      <c r="N4576" s="15">
        <f t="shared" si="84"/>
        <v>0</v>
      </c>
    </row>
    <row r="4577" spans="12:14" x14ac:dyDescent="0.25">
      <c r="L4577" s="15">
        <f>SUM($N$22:N4577)</f>
        <v>3</v>
      </c>
      <c r="M4577" s="15" t="str">
        <f>IF('Base articles déposés'!$A4566='Récap par déposant'!$H$2,'Base articles déposés'!$B4566,"")</f>
        <v/>
      </c>
      <c r="N4577" s="15">
        <f t="shared" si="84"/>
        <v>0</v>
      </c>
    </row>
    <row r="4578" spans="12:14" x14ac:dyDescent="0.25">
      <c r="L4578" s="15">
        <f>SUM($N$22:N4578)</f>
        <v>3</v>
      </c>
      <c r="M4578" s="15" t="str">
        <f>IF('Base articles déposés'!$A4567='Récap par déposant'!$H$2,'Base articles déposés'!$B4567,"")</f>
        <v/>
      </c>
      <c r="N4578" s="15">
        <f t="shared" si="84"/>
        <v>0</v>
      </c>
    </row>
    <row r="4579" spans="12:14" x14ac:dyDescent="0.25">
      <c r="L4579" s="15">
        <f>SUM($N$22:N4579)</f>
        <v>3</v>
      </c>
      <c r="M4579" s="15" t="str">
        <f>IF('Base articles déposés'!$A4568='Récap par déposant'!$H$2,'Base articles déposés'!$B4568,"")</f>
        <v/>
      </c>
      <c r="N4579" s="15">
        <f t="shared" si="84"/>
        <v>0</v>
      </c>
    </row>
    <row r="4580" spans="12:14" x14ac:dyDescent="0.25">
      <c r="L4580" s="15">
        <f>SUM($N$22:N4580)</f>
        <v>3</v>
      </c>
      <c r="M4580" s="15" t="str">
        <f>IF('Base articles déposés'!$A4569='Récap par déposant'!$H$2,'Base articles déposés'!$B4569,"")</f>
        <v/>
      </c>
      <c r="N4580" s="15">
        <f t="shared" si="84"/>
        <v>0</v>
      </c>
    </row>
    <row r="4581" spans="12:14" x14ac:dyDescent="0.25">
      <c r="L4581" s="15">
        <f>SUM($N$22:N4581)</f>
        <v>3</v>
      </c>
      <c r="M4581" s="15" t="str">
        <f>IF('Base articles déposés'!$A4570='Récap par déposant'!$H$2,'Base articles déposés'!$B4570,"")</f>
        <v/>
      </c>
      <c r="N4581" s="15">
        <f t="shared" si="84"/>
        <v>0</v>
      </c>
    </row>
    <row r="4582" spans="12:14" x14ac:dyDescent="0.25">
      <c r="L4582" s="15">
        <f>SUM($N$22:N4582)</f>
        <v>3</v>
      </c>
      <c r="M4582" s="15" t="str">
        <f>IF('Base articles déposés'!$A4571='Récap par déposant'!$H$2,'Base articles déposés'!$B4571,"")</f>
        <v/>
      </c>
      <c r="N4582" s="15">
        <f t="shared" si="84"/>
        <v>0</v>
      </c>
    </row>
    <row r="4583" spans="12:14" x14ac:dyDescent="0.25">
      <c r="L4583" s="15">
        <f>SUM($N$22:N4583)</f>
        <v>3</v>
      </c>
      <c r="M4583" s="15" t="str">
        <f>IF('Base articles déposés'!$A4572='Récap par déposant'!$H$2,'Base articles déposés'!$B4572,"")</f>
        <v/>
      </c>
      <c r="N4583" s="15">
        <f t="shared" si="84"/>
        <v>0</v>
      </c>
    </row>
    <row r="4584" spans="12:14" x14ac:dyDescent="0.25">
      <c r="L4584" s="15">
        <f>SUM($N$22:N4584)</f>
        <v>3</v>
      </c>
      <c r="M4584" s="15" t="str">
        <f>IF('Base articles déposés'!$A4573='Récap par déposant'!$H$2,'Base articles déposés'!$B4573,"")</f>
        <v/>
      </c>
      <c r="N4584" s="15">
        <f t="shared" si="84"/>
        <v>0</v>
      </c>
    </row>
    <row r="4585" spans="12:14" x14ac:dyDescent="0.25">
      <c r="L4585" s="15">
        <f>SUM($N$22:N4585)</f>
        <v>3</v>
      </c>
      <c r="M4585" s="15" t="str">
        <f>IF('Base articles déposés'!$A4574='Récap par déposant'!$H$2,'Base articles déposés'!$B4574,"")</f>
        <v/>
      </c>
      <c r="N4585" s="15">
        <f t="shared" si="84"/>
        <v>0</v>
      </c>
    </row>
    <row r="4586" spans="12:14" x14ac:dyDescent="0.25">
      <c r="L4586" s="15">
        <f>SUM($N$22:N4586)</f>
        <v>3</v>
      </c>
      <c r="M4586" s="15" t="str">
        <f>IF('Base articles déposés'!$A4575='Récap par déposant'!$H$2,'Base articles déposés'!$B4575,"")</f>
        <v/>
      </c>
      <c r="N4586" s="15">
        <f t="shared" si="84"/>
        <v>0</v>
      </c>
    </row>
    <row r="4587" spans="12:14" x14ac:dyDescent="0.25">
      <c r="L4587" s="15">
        <f>SUM($N$22:N4587)</f>
        <v>3</v>
      </c>
      <c r="M4587" s="15" t="str">
        <f>IF('Base articles déposés'!$A4576='Récap par déposant'!$H$2,'Base articles déposés'!$B4576,"")</f>
        <v/>
      </c>
      <c r="N4587" s="15">
        <f t="shared" si="84"/>
        <v>0</v>
      </c>
    </row>
    <row r="4588" spans="12:14" x14ac:dyDescent="0.25">
      <c r="L4588" s="15">
        <f>SUM($N$22:N4588)</f>
        <v>3</v>
      </c>
      <c r="M4588" s="15" t="str">
        <f>IF('Base articles déposés'!$A4577='Récap par déposant'!$H$2,'Base articles déposés'!$B4577,"")</f>
        <v/>
      </c>
      <c r="N4588" s="15">
        <f t="shared" si="84"/>
        <v>0</v>
      </c>
    </row>
    <row r="4589" spans="12:14" x14ac:dyDescent="0.25">
      <c r="L4589" s="15">
        <f>SUM($N$22:N4589)</f>
        <v>3</v>
      </c>
      <c r="M4589" s="15" t="str">
        <f>IF('Base articles déposés'!$A4578='Récap par déposant'!$H$2,'Base articles déposés'!$B4578,"")</f>
        <v/>
      </c>
      <c r="N4589" s="15">
        <f t="shared" si="84"/>
        <v>0</v>
      </c>
    </row>
    <row r="4590" spans="12:14" x14ac:dyDescent="0.25">
      <c r="L4590" s="15">
        <f>SUM($N$22:N4590)</f>
        <v>3</v>
      </c>
      <c r="M4590" s="15" t="str">
        <f>IF('Base articles déposés'!$A4579='Récap par déposant'!$H$2,'Base articles déposés'!$B4579,"")</f>
        <v/>
      </c>
      <c r="N4590" s="15">
        <f t="shared" si="84"/>
        <v>0</v>
      </c>
    </row>
    <row r="4591" spans="12:14" x14ac:dyDescent="0.25">
      <c r="L4591" s="15">
        <f>SUM($N$22:N4591)</f>
        <v>3</v>
      </c>
      <c r="M4591" s="15" t="str">
        <f>IF('Base articles déposés'!$A4580='Récap par déposant'!$H$2,'Base articles déposés'!$B4580,"")</f>
        <v/>
      </c>
      <c r="N4591" s="15">
        <f t="shared" si="84"/>
        <v>0</v>
      </c>
    </row>
    <row r="4592" spans="12:14" x14ac:dyDescent="0.25">
      <c r="L4592" s="15">
        <f>SUM($N$22:N4592)</f>
        <v>3</v>
      </c>
      <c r="M4592" s="15" t="str">
        <f>IF('Base articles déposés'!$A4581='Récap par déposant'!$H$2,'Base articles déposés'!$B4581,"")</f>
        <v/>
      </c>
      <c r="N4592" s="15">
        <f t="shared" si="84"/>
        <v>0</v>
      </c>
    </row>
    <row r="4593" spans="12:14" x14ac:dyDescent="0.25">
      <c r="L4593" s="15">
        <f>SUM($N$22:N4593)</f>
        <v>3</v>
      </c>
      <c r="M4593" s="15" t="str">
        <f>IF('Base articles déposés'!$A4582='Récap par déposant'!$H$2,'Base articles déposés'!$B4582,"")</f>
        <v/>
      </c>
      <c r="N4593" s="15">
        <f t="shared" si="84"/>
        <v>0</v>
      </c>
    </row>
    <row r="4594" spans="12:14" x14ac:dyDescent="0.25">
      <c r="L4594" s="15">
        <f>SUM($N$22:N4594)</f>
        <v>3</v>
      </c>
      <c r="M4594" s="15" t="str">
        <f>IF('Base articles déposés'!$A4583='Récap par déposant'!$H$2,'Base articles déposés'!$B4583,"")</f>
        <v/>
      </c>
      <c r="N4594" s="15">
        <f t="shared" si="84"/>
        <v>0</v>
      </c>
    </row>
    <row r="4595" spans="12:14" x14ac:dyDescent="0.25">
      <c r="L4595" s="15">
        <f>SUM($N$22:N4595)</f>
        <v>3</v>
      </c>
      <c r="M4595" s="15" t="str">
        <f>IF('Base articles déposés'!$A4584='Récap par déposant'!$H$2,'Base articles déposés'!$B4584,"")</f>
        <v/>
      </c>
      <c r="N4595" s="15">
        <f t="shared" si="84"/>
        <v>0</v>
      </c>
    </row>
    <row r="4596" spans="12:14" x14ac:dyDescent="0.25">
      <c r="L4596" s="15">
        <f>SUM($N$22:N4596)</f>
        <v>3</v>
      </c>
      <c r="M4596" s="15" t="str">
        <f>IF('Base articles déposés'!$A4585='Récap par déposant'!$H$2,'Base articles déposés'!$B4585,"")</f>
        <v/>
      </c>
      <c r="N4596" s="15">
        <f t="shared" si="84"/>
        <v>0</v>
      </c>
    </row>
    <row r="4597" spans="12:14" x14ac:dyDescent="0.25">
      <c r="L4597" s="15">
        <f>SUM($N$22:N4597)</f>
        <v>3</v>
      </c>
      <c r="M4597" s="15" t="str">
        <f>IF('Base articles déposés'!$A4586='Récap par déposant'!$H$2,'Base articles déposés'!$B4586,"")</f>
        <v/>
      </c>
      <c r="N4597" s="15">
        <f t="shared" si="84"/>
        <v>0</v>
      </c>
    </row>
    <row r="4598" spans="12:14" x14ac:dyDescent="0.25">
      <c r="L4598" s="15">
        <f>SUM($N$22:N4598)</f>
        <v>3</v>
      </c>
      <c r="M4598" s="15" t="str">
        <f>IF('Base articles déposés'!$A4587='Récap par déposant'!$H$2,'Base articles déposés'!$B4587,"")</f>
        <v/>
      </c>
      <c r="N4598" s="15">
        <f t="shared" si="84"/>
        <v>0</v>
      </c>
    </row>
    <row r="4599" spans="12:14" x14ac:dyDescent="0.25">
      <c r="L4599" s="15">
        <f>SUM($N$22:N4599)</f>
        <v>3</v>
      </c>
      <c r="M4599" s="15" t="str">
        <f>IF('Base articles déposés'!$A4588='Récap par déposant'!$H$2,'Base articles déposés'!$B4588,"")</f>
        <v/>
      </c>
      <c r="N4599" s="15">
        <f t="shared" si="84"/>
        <v>0</v>
      </c>
    </row>
    <row r="4600" spans="12:14" x14ac:dyDescent="0.25">
      <c r="L4600" s="15">
        <f>SUM($N$22:N4600)</f>
        <v>3</v>
      </c>
      <c r="M4600" s="15" t="str">
        <f>IF('Base articles déposés'!$A4589='Récap par déposant'!$H$2,'Base articles déposés'!$B4589,"")</f>
        <v/>
      </c>
      <c r="N4600" s="15">
        <f t="shared" si="84"/>
        <v>0</v>
      </c>
    </row>
    <row r="4601" spans="12:14" x14ac:dyDescent="0.25">
      <c r="L4601" s="15">
        <f>SUM($N$22:N4601)</f>
        <v>3</v>
      </c>
      <c r="M4601" s="15" t="str">
        <f>IF('Base articles déposés'!$A4590='Récap par déposant'!$H$2,'Base articles déposés'!$B4590,"")</f>
        <v/>
      </c>
      <c r="N4601" s="15">
        <f t="shared" si="84"/>
        <v>0</v>
      </c>
    </row>
    <row r="4602" spans="12:14" x14ac:dyDescent="0.25">
      <c r="L4602" s="15">
        <f>SUM($N$22:N4602)</f>
        <v>3</v>
      </c>
      <c r="M4602" s="15" t="str">
        <f>IF('Base articles déposés'!$A4591='Récap par déposant'!$H$2,'Base articles déposés'!$B4591,"")</f>
        <v/>
      </c>
      <c r="N4602" s="15">
        <f t="shared" si="84"/>
        <v>0</v>
      </c>
    </row>
    <row r="4603" spans="12:14" x14ac:dyDescent="0.25">
      <c r="L4603" s="15">
        <f>SUM($N$22:N4603)</f>
        <v>3</v>
      </c>
      <c r="M4603" s="15" t="str">
        <f>IF('Base articles déposés'!$A4592='Récap par déposant'!$H$2,'Base articles déposés'!$B4592,"")</f>
        <v/>
      </c>
      <c r="N4603" s="15">
        <f t="shared" si="84"/>
        <v>0</v>
      </c>
    </row>
    <row r="4604" spans="12:14" x14ac:dyDescent="0.25">
      <c r="L4604" s="15">
        <f>SUM($N$22:N4604)</f>
        <v>3</v>
      </c>
      <c r="M4604" s="15" t="str">
        <f>IF('Base articles déposés'!$A4593='Récap par déposant'!$H$2,'Base articles déposés'!$B4593,"")</f>
        <v/>
      </c>
      <c r="N4604" s="15">
        <f t="shared" si="84"/>
        <v>0</v>
      </c>
    </row>
    <row r="4605" spans="12:14" x14ac:dyDescent="0.25">
      <c r="L4605" s="15">
        <f>SUM($N$22:N4605)</f>
        <v>3</v>
      </c>
      <c r="M4605" s="15" t="str">
        <f>IF('Base articles déposés'!$A4594='Récap par déposant'!$H$2,'Base articles déposés'!$B4594,"")</f>
        <v/>
      </c>
      <c r="N4605" s="15">
        <f t="shared" si="84"/>
        <v>0</v>
      </c>
    </row>
    <row r="4606" spans="12:14" x14ac:dyDescent="0.25">
      <c r="L4606" s="15">
        <f>SUM($N$22:N4606)</f>
        <v>3</v>
      </c>
      <c r="M4606" s="15" t="str">
        <f>IF('Base articles déposés'!$A4595='Récap par déposant'!$H$2,'Base articles déposés'!$B4595,"")</f>
        <v/>
      </c>
      <c r="N4606" s="15">
        <f t="shared" si="84"/>
        <v>0</v>
      </c>
    </row>
    <row r="4607" spans="12:14" x14ac:dyDescent="0.25">
      <c r="L4607" s="15">
        <f>SUM($N$22:N4607)</f>
        <v>3</v>
      </c>
      <c r="M4607" s="15" t="str">
        <f>IF('Base articles déposés'!$A4596='Récap par déposant'!$H$2,'Base articles déposés'!$B4596,"")</f>
        <v/>
      </c>
      <c r="N4607" s="15">
        <f t="shared" si="84"/>
        <v>0</v>
      </c>
    </row>
    <row r="4608" spans="12:14" x14ac:dyDescent="0.25">
      <c r="L4608" s="15">
        <f>SUM($N$22:N4608)</f>
        <v>3</v>
      </c>
      <c r="M4608" s="15" t="str">
        <f>IF('Base articles déposés'!$A4597='Récap par déposant'!$H$2,'Base articles déposés'!$B4597,"")</f>
        <v/>
      </c>
      <c r="N4608" s="15">
        <f t="shared" si="84"/>
        <v>0</v>
      </c>
    </row>
    <row r="4609" spans="12:14" x14ac:dyDescent="0.25">
      <c r="L4609" s="15">
        <f>SUM($N$22:N4609)</f>
        <v>3</v>
      </c>
      <c r="M4609" s="15" t="str">
        <f>IF('Base articles déposés'!$A4598='Récap par déposant'!$H$2,'Base articles déposés'!$B4598,"")</f>
        <v/>
      </c>
      <c r="N4609" s="15">
        <f t="shared" si="84"/>
        <v>0</v>
      </c>
    </row>
    <row r="4610" spans="12:14" x14ac:dyDescent="0.25">
      <c r="L4610" s="15">
        <f>SUM($N$22:N4610)</f>
        <v>3</v>
      </c>
      <c r="M4610" s="15" t="str">
        <f>IF('Base articles déposés'!$A4599='Récap par déposant'!$H$2,'Base articles déposés'!$B4599,"")</f>
        <v/>
      </c>
      <c r="N4610" s="15">
        <f t="shared" si="84"/>
        <v>0</v>
      </c>
    </row>
    <row r="4611" spans="12:14" x14ac:dyDescent="0.25">
      <c r="L4611" s="15">
        <f>SUM($N$22:N4611)</f>
        <v>3</v>
      </c>
      <c r="M4611" s="15" t="str">
        <f>IF('Base articles déposés'!$A4600='Récap par déposant'!$H$2,'Base articles déposés'!$B4600,"")</f>
        <v/>
      </c>
      <c r="N4611" s="15">
        <f t="shared" si="84"/>
        <v>0</v>
      </c>
    </row>
    <row r="4612" spans="12:14" x14ac:dyDescent="0.25">
      <c r="L4612" s="15">
        <f>SUM($N$22:N4612)</f>
        <v>3</v>
      </c>
      <c r="M4612" s="15" t="str">
        <f>IF('Base articles déposés'!$A4601='Récap par déposant'!$H$2,'Base articles déposés'!$B4601,"")</f>
        <v/>
      </c>
      <c r="N4612" s="15">
        <f t="shared" si="84"/>
        <v>0</v>
      </c>
    </row>
    <row r="4613" spans="12:14" x14ac:dyDescent="0.25">
      <c r="L4613" s="15">
        <f>SUM($N$22:N4613)</f>
        <v>3</v>
      </c>
      <c r="M4613" s="15" t="str">
        <f>IF('Base articles déposés'!$A4602='Récap par déposant'!$H$2,'Base articles déposés'!$B4602,"")</f>
        <v/>
      </c>
      <c r="N4613" s="15">
        <f t="shared" si="84"/>
        <v>0</v>
      </c>
    </row>
    <row r="4614" spans="12:14" x14ac:dyDescent="0.25">
      <c r="L4614" s="15">
        <f>SUM($N$22:N4614)</f>
        <v>3</v>
      </c>
      <c r="M4614" s="15" t="str">
        <f>IF('Base articles déposés'!$A4603='Récap par déposant'!$H$2,'Base articles déposés'!$B4603,"")</f>
        <v/>
      </c>
      <c r="N4614" s="15">
        <f t="shared" ref="N4614:N4677" si="85">IF(M4614="",0,1)</f>
        <v>0</v>
      </c>
    </row>
    <row r="4615" spans="12:14" x14ac:dyDescent="0.25">
      <c r="L4615" s="15">
        <f>SUM($N$22:N4615)</f>
        <v>3</v>
      </c>
      <c r="M4615" s="15" t="str">
        <f>IF('Base articles déposés'!$A4604='Récap par déposant'!$H$2,'Base articles déposés'!$B4604,"")</f>
        <v/>
      </c>
      <c r="N4615" s="15">
        <f t="shared" si="85"/>
        <v>0</v>
      </c>
    </row>
    <row r="4616" spans="12:14" x14ac:dyDescent="0.25">
      <c r="L4616" s="15">
        <f>SUM($N$22:N4616)</f>
        <v>3</v>
      </c>
      <c r="M4616" s="15" t="str">
        <f>IF('Base articles déposés'!$A4605='Récap par déposant'!$H$2,'Base articles déposés'!$B4605,"")</f>
        <v/>
      </c>
      <c r="N4616" s="15">
        <f t="shared" si="85"/>
        <v>0</v>
      </c>
    </row>
    <row r="4617" spans="12:14" x14ac:dyDescent="0.25">
      <c r="L4617" s="15">
        <f>SUM($N$22:N4617)</f>
        <v>3</v>
      </c>
      <c r="M4617" s="15" t="str">
        <f>IF('Base articles déposés'!$A4606='Récap par déposant'!$H$2,'Base articles déposés'!$B4606,"")</f>
        <v/>
      </c>
      <c r="N4617" s="15">
        <f t="shared" si="85"/>
        <v>0</v>
      </c>
    </row>
    <row r="4618" spans="12:14" x14ac:dyDescent="0.25">
      <c r="L4618" s="15">
        <f>SUM($N$22:N4618)</f>
        <v>3</v>
      </c>
      <c r="M4618" s="15" t="str">
        <f>IF('Base articles déposés'!$A4607='Récap par déposant'!$H$2,'Base articles déposés'!$B4607,"")</f>
        <v/>
      </c>
      <c r="N4618" s="15">
        <f t="shared" si="85"/>
        <v>0</v>
      </c>
    </row>
    <row r="4619" spans="12:14" x14ac:dyDescent="0.25">
      <c r="L4619" s="15">
        <f>SUM($N$22:N4619)</f>
        <v>3</v>
      </c>
      <c r="M4619" s="15" t="str">
        <f>IF('Base articles déposés'!$A4608='Récap par déposant'!$H$2,'Base articles déposés'!$B4608,"")</f>
        <v/>
      </c>
      <c r="N4619" s="15">
        <f t="shared" si="85"/>
        <v>0</v>
      </c>
    </row>
    <row r="4620" spans="12:14" x14ac:dyDescent="0.25">
      <c r="L4620" s="15">
        <f>SUM($N$22:N4620)</f>
        <v>3</v>
      </c>
      <c r="M4620" s="15" t="str">
        <f>IF('Base articles déposés'!$A4609='Récap par déposant'!$H$2,'Base articles déposés'!$B4609,"")</f>
        <v/>
      </c>
      <c r="N4620" s="15">
        <f t="shared" si="85"/>
        <v>0</v>
      </c>
    </row>
    <row r="4621" spans="12:14" x14ac:dyDescent="0.25">
      <c r="L4621" s="15">
        <f>SUM($N$22:N4621)</f>
        <v>3</v>
      </c>
      <c r="M4621" s="15" t="str">
        <f>IF('Base articles déposés'!$A4610='Récap par déposant'!$H$2,'Base articles déposés'!$B4610,"")</f>
        <v/>
      </c>
      <c r="N4621" s="15">
        <f t="shared" si="85"/>
        <v>0</v>
      </c>
    </row>
    <row r="4622" spans="12:14" x14ac:dyDescent="0.25">
      <c r="L4622" s="15">
        <f>SUM($N$22:N4622)</f>
        <v>3</v>
      </c>
      <c r="M4622" s="15" t="str">
        <f>IF('Base articles déposés'!$A4611='Récap par déposant'!$H$2,'Base articles déposés'!$B4611,"")</f>
        <v/>
      </c>
      <c r="N4622" s="15">
        <f t="shared" si="85"/>
        <v>0</v>
      </c>
    </row>
    <row r="4623" spans="12:14" x14ac:dyDescent="0.25">
      <c r="L4623" s="15">
        <f>SUM($N$22:N4623)</f>
        <v>3</v>
      </c>
      <c r="M4623" s="15" t="str">
        <f>IF('Base articles déposés'!$A4612='Récap par déposant'!$H$2,'Base articles déposés'!$B4612,"")</f>
        <v/>
      </c>
      <c r="N4623" s="15">
        <f t="shared" si="85"/>
        <v>0</v>
      </c>
    </row>
    <row r="4624" spans="12:14" x14ac:dyDescent="0.25">
      <c r="L4624" s="15">
        <f>SUM($N$22:N4624)</f>
        <v>3</v>
      </c>
      <c r="M4624" s="15" t="str">
        <f>IF('Base articles déposés'!$A4613='Récap par déposant'!$H$2,'Base articles déposés'!$B4613,"")</f>
        <v/>
      </c>
      <c r="N4624" s="15">
        <f t="shared" si="85"/>
        <v>0</v>
      </c>
    </row>
    <row r="4625" spans="12:14" x14ac:dyDescent="0.25">
      <c r="L4625" s="15">
        <f>SUM($N$22:N4625)</f>
        <v>3</v>
      </c>
      <c r="M4625" s="15" t="str">
        <f>IF('Base articles déposés'!$A4614='Récap par déposant'!$H$2,'Base articles déposés'!$B4614,"")</f>
        <v/>
      </c>
      <c r="N4625" s="15">
        <f t="shared" si="85"/>
        <v>0</v>
      </c>
    </row>
    <row r="4626" spans="12:14" x14ac:dyDescent="0.25">
      <c r="L4626" s="15">
        <f>SUM($N$22:N4626)</f>
        <v>3</v>
      </c>
      <c r="M4626" s="15" t="str">
        <f>IF('Base articles déposés'!$A4615='Récap par déposant'!$H$2,'Base articles déposés'!$B4615,"")</f>
        <v/>
      </c>
      <c r="N4626" s="15">
        <f t="shared" si="85"/>
        <v>0</v>
      </c>
    </row>
    <row r="4627" spans="12:14" x14ac:dyDescent="0.25">
      <c r="L4627" s="15">
        <f>SUM($N$22:N4627)</f>
        <v>3</v>
      </c>
      <c r="M4627" s="15" t="str">
        <f>IF('Base articles déposés'!$A4616='Récap par déposant'!$H$2,'Base articles déposés'!$B4616,"")</f>
        <v/>
      </c>
      <c r="N4627" s="15">
        <f t="shared" si="85"/>
        <v>0</v>
      </c>
    </row>
    <row r="4628" spans="12:14" x14ac:dyDescent="0.25">
      <c r="L4628" s="15">
        <f>SUM($N$22:N4628)</f>
        <v>3</v>
      </c>
      <c r="M4628" s="15" t="str">
        <f>IF('Base articles déposés'!$A4617='Récap par déposant'!$H$2,'Base articles déposés'!$B4617,"")</f>
        <v/>
      </c>
      <c r="N4628" s="15">
        <f t="shared" si="85"/>
        <v>0</v>
      </c>
    </row>
    <row r="4629" spans="12:14" x14ac:dyDescent="0.25">
      <c r="L4629" s="15">
        <f>SUM($N$22:N4629)</f>
        <v>3</v>
      </c>
      <c r="M4629" s="15" t="str">
        <f>IF('Base articles déposés'!$A4618='Récap par déposant'!$H$2,'Base articles déposés'!$B4618,"")</f>
        <v/>
      </c>
      <c r="N4629" s="15">
        <f t="shared" si="85"/>
        <v>0</v>
      </c>
    </row>
    <row r="4630" spans="12:14" x14ac:dyDescent="0.25">
      <c r="L4630" s="15">
        <f>SUM($N$22:N4630)</f>
        <v>3</v>
      </c>
      <c r="M4630" s="15" t="str">
        <f>IF('Base articles déposés'!$A4619='Récap par déposant'!$H$2,'Base articles déposés'!$B4619,"")</f>
        <v/>
      </c>
      <c r="N4630" s="15">
        <f t="shared" si="85"/>
        <v>0</v>
      </c>
    </row>
    <row r="4631" spans="12:14" x14ac:dyDescent="0.25">
      <c r="L4631" s="15">
        <f>SUM($N$22:N4631)</f>
        <v>3</v>
      </c>
      <c r="M4631" s="15" t="str">
        <f>IF('Base articles déposés'!$A4620='Récap par déposant'!$H$2,'Base articles déposés'!$B4620,"")</f>
        <v/>
      </c>
      <c r="N4631" s="15">
        <f t="shared" si="85"/>
        <v>0</v>
      </c>
    </row>
    <row r="4632" spans="12:14" x14ac:dyDescent="0.25">
      <c r="L4632" s="15">
        <f>SUM($N$22:N4632)</f>
        <v>3</v>
      </c>
      <c r="M4632" s="15" t="str">
        <f>IF('Base articles déposés'!$A4621='Récap par déposant'!$H$2,'Base articles déposés'!$B4621,"")</f>
        <v/>
      </c>
      <c r="N4632" s="15">
        <f t="shared" si="85"/>
        <v>0</v>
      </c>
    </row>
    <row r="4633" spans="12:14" x14ac:dyDescent="0.25">
      <c r="L4633" s="15">
        <f>SUM($N$22:N4633)</f>
        <v>3</v>
      </c>
      <c r="M4633" s="15" t="str">
        <f>IF('Base articles déposés'!$A4622='Récap par déposant'!$H$2,'Base articles déposés'!$B4622,"")</f>
        <v/>
      </c>
      <c r="N4633" s="15">
        <f t="shared" si="85"/>
        <v>0</v>
      </c>
    </row>
    <row r="4634" spans="12:14" x14ac:dyDescent="0.25">
      <c r="L4634" s="15">
        <f>SUM($N$22:N4634)</f>
        <v>3</v>
      </c>
      <c r="M4634" s="15" t="str">
        <f>IF('Base articles déposés'!$A4623='Récap par déposant'!$H$2,'Base articles déposés'!$B4623,"")</f>
        <v/>
      </c>
      <c r="N4634" s="15">
        <f t="shared" si="85"/>
        <v>0</v>
      </c>
    </row>
    <row r="4635" spans="12:14" x14ac:dyDescent="0.25">
      <c r="L4635" s="15">
        <f>SUM($N$22:N4635)</f>
        <v>3</v>
      </c>
      <c r="M4635" s="15" t="str">
        <f>IF('Base articles déposés'!$A4624='Récap par déposant'!$H$2,'Base articles déposés'!$B4624,"")</f>
        <v/>
      </c>
      <c r="N4635" s="15">
        <f t="shared" si="85"/>
        <v>0</v>
      </c>
    </row>
    <row r="4636" spans="12:14" x14ac:dyDescent="0.25">
      <c r="L4636" s="15">
        <f>SUM($N$22:N4636)</f>
        <v>3</v>
      </c>
      <c r="M4636" s="15" t="str">
        <f>IF('Base articles déposés'!$A4625='Récap par déposant'!$H$2,'Base articles déposés'!$B4625,"")</f>
        <v/>
      </c>
      <c r="N4636" s="15">
        <f t="shared" si="85"/>
        <v>0</v>
      </c>
    </row>
    <row r="4637" spans="12:14" x14ac:dyDescent="0.25">
      <c r="L4637" s="15">
        <f>SUM($N$22:N4637)</f>
        <v>3</v>
      </c>
      <c r="M4637" s="15" t="str">
        <f>IF('Base articles déposés'!$A4626='Récap par déposant'!$H$2,'Base articles déposés'!$B4626,"")</f>
        <v/>
      </c>
      <c r="N4637" s="15">
        <f t="shared" si="85"/>
        <v>0</v>
      </c>
    </row>
    <row r="4638" spans="12:14" x14ac:dyDescent="0.25">
      <c r="L4638" s="15">
        <f>SUM($N$22:N4638)</f>
        <v>3</v>
      </c>
      <c r="M4638" s="15" t="str">
        <f>IF('Base articles déposés'!$A4627='Récap par déposant'!$H$2,'Base articles déposés'!$B4627,"")</f>
        <v/>
      </c>
      <c r="N4638" s="15">
        <f t="shared" si="85"/>
        <v>0</v>
      </c>
    </row>
    <row r="4639" spans="12:14" x14ac:dyDescent="0.25">
      <c r="L4639" s="15">
        <f>SUM($N$22:N4639)</f>
        <v>3</v>
      </c>
      <c r="M4639" s="15" t="str">
        <f>IF('Base articles déposés'!$A4628='Récap par déposant'!$H$2,'Base articles déposés'!$B4628,"")</f>
        <v/>
      </c>
      <c r="N4639" s="15">
        <f t="shared" si="85"/>
        <v>0</v>
      </c>
    </row>
    <row r="4640" spans="12:14" x14ac:dyDescent="0.25">
      <c r="L4640" s="15">
        <f>SUM($N$22:N4640)</f>
        <v>3</v>
      </c>
      <c r="M4640" s="15" t="str">
        <f>IF('Base articles déposés'!$A4629='Récap par déposant'!$H$2,'Base articles déposés'!$B4629,"")</f>
        <v/>
      </c>
      <c r="N4640" s="15">
        <f t="shared" si="85"/>
        <v>0</v>
      </c>
    </row>
    <row r="4641" spans="12:14" x14ac:dyDescent="0.25">
      <c r="L4641" s="15">
        <f>SUM($N$22:N4641)</f>
        <v>3</v>
      </c>
      <c r="M4641" s="15" t="str">
        <f>IF('Base articles déposés'!$A4630='Récap par déposant'!$H$2,'Base articles déposés'!$B4630,"")</f>
        <v/>
      </c>
      <c r="N4641" s="15">
        <f t="shared" si="85"/>
        <v>0</v>
      </c>
    </row>
    <row r="4642" spans="12:14" x14ac:dyDescent="0.25">
      <c r="L4642" s="15">
        <f>SUM($N$22:N4642)</f>
        <v>3</v>
      </c>
      <c r="M4642" s="15" t="str">
        <f>IF('Base articles déposés'!$A4631='Récap par déposant'!$H$2,'Base articles déposés'!$B4631,"")</f>
        <v/>
      </c>
      <c r="N4642" s="15">
        <f t="shared" si="85"/>
        <v>0</v>
      </c>
    </row>
    <row r="4643" spans="12:14" x14ac:dyDescent="0.25">
      <c r="L4643" s="15">
        <f>SUM($N$22:N4643)</f>
        <v>3</v>
      </c>
      <c r="M4643" s="15" t="str">
        <f>IF('Base articles déposés'!$A4632='Récap par déposant'!$H$2,'Base articles déposés'!$B4632,"")</f>
        <v/>
      </c>
      <c r="N4643" s="15">
        <f t="shared" si="85"/>
        <v>0</v>
      </c>
    </row>
    <row r="4644" spans="12:14" x14ac:dyDescent="0.25">
      <c r="L4644" s="15">
        <f>SUM($N$22:N4644)</f>
        <v>3</v>
      </c>
      <c r="M4644" s="15" t="str">
        <f>IF('Base articles déposés'!$A4633='Récap par déposant'!$H$2,'Base articles déposés'!$B4633,"")</f>
        <v/>
      </c>
      <c r="N4644" s="15">
        <f t="shared" si="85"/>
        <v>0</v>
      </c>
    </row>
    <row r="4645" spans="12:14" x14ac:dyDescent="0.25">
      <c r="L4645" s="15">
        <f>SUM($N$22:N4645)</f>
        <v>3</v>
      </c>
      <c r="M4645" s="15" t="str">
        <f>IF('Base articles déposés'!$A4634='Récap par déposant'!$H$2,'Base articles déposés'!$B4634,"")</f>
        <v/>
      </c>
      <c r="N4645" s="15">
        <f t="shared" si="85"/>
        <v>0</v>
      </c>
    </row>
    <row r="4646" spans="12:14" x14ac:dyDescent="0.25">
      <c r="L4646" s="15">
        <f>SUM($N$22:N4646)</f>
        <v>3</v>
      </c>
      <c r="M4646" s="15" t="str">
        <f>IF('Base articles déposés'!$A4635='Récap par déposant'!$H$2,'Base articles déposés'!$B4635,"")</f>
        <v/>
      </c>
      <c r="N4646" s="15">
        <f t="shared" si="85"/>
        <v>0</v>
      </c>
    </row>
    <row r="4647" spans="12:14" x14ac:dyDescent="0.25">
      <c r="L4647" s="15">
        <f>SUM($N$22:N4647)</f>
        <v>3</v>
      </c>
      <c r="M4647" s="15" t="str">
        <f>IF('Base articles déposés'!$A4636='Récap par déposant'!$H$2,'Base articles déposés'!$B4636,"")</f>
        <v/>
      </c>
      <c r="N4647" s="15">
        <f t="shared" si="85"/>
        <v>0</v>
      </c>
    </row>
    <row r="4648" spans="12:14" x14ac:dyDescent="0.25">
      <c r="L4648" s="15">
        <f>SUM($N$22:N4648)</f>
        <v>3</v>
      </c>
      <c r="M4648" s="15" t="str">
        <f>IF('Base articles déposés'!$A4637='Récap par déposant'!$H$2,'Base articles déposés'!$B4637,"")</f>
        <v/>
      </c>
      <c r="N4648" s="15">
        <f t="shared" si="85"/>
        <v>0</v>
      </c>
    </row>
    <row r="4649" spans="12:14" x14ac:dyDescent="0.25">
      <c r="L4649" s="15">
        <f>SUM($N$22:N4649)</f>
        <v>3</v>
      </c>
      <c r="M4649" s="15" t="str">
        <f>IF('Base articles déposés'!$A4638='Récap par déposant'!$H$2,'Base articles déposés'!$B4638,"")</f>
        <v/>
      </c>
      <c r="N4649" s="15">
        <f t="shared" si="85"/>
        <v>0</v>
      </c>
    </row>
    <row r="4650" spans="12:14" x14ac:dyDescent="0.25">
      <c r="L4650" s="15">
        <f>SUM($N$22:N4650)</f>
        <v>3</v>
      </c>
      <c r="M4650" s="15" t="str">
        <f>IF('Base articles déposés'!$A4639='Récap par déposant'!$H$2,'Base articles déposés'!$B4639,"")</f>
        <v/>
      </c>
      <c r="N4650" s="15">
        <f t="shared" si="85"/>
        <v>0</v>
      </c>
    </row>
    <row r="4651" spans="12:14" x14ac:dyDescent="0.25">
      <c r="L4651" s="15">
        <f>SUM($N$22:N4651)</f>
        <v>3</v>
      </c>
      <c r="M4651" s="15" t="str">
        <f>IF('Base articles déposés'!$A4640='Récap par déposant'!$H$2,'Base articles déposés'!$B4640,"")</f>
        <v/>
      </c>
      <c r="N4651" s="15">
        <f t="shared" si="85"/>
        <v>0</v>
      </c>
    </row>
    <row r="4652" spans="12:14" x14ac:dyDescent="0.25">
      <c r="L4652" s="15">
        <f>SUM($N$22:N4652)</f>
        <v>3</v>
      </c>
      <c r="M4652" s="15" t="str">
        <f>IF('Base articles déposés'!$A4641='Récap par déposant'!$H$2,'Base articles déposés'!$B4641,"")</f>
        <v/>
      </c>
      <c r="N4652" s="15">
        <f t="shared" si="85"/>
        <v>0</v>
      </c>
    </row>
    <row r="4653" spans="12:14" x14ac:dyDescent="0.25">
      <c r="L4653" s="15">
        <f>SUM($N$22:N4653)</f>
        <v>3</v>
      </c>
      <c r="M4653" s="15" t="str">
        <f>IF('Base articles déposés'!$A4642='Récap par déposant'!$H$2,'Base articles déposés'!$B4642,"")</f>
        <v/>
      </c>
      <c r="N4653" s="15">
        <f t="shared" si="85"/>
        <v>0</v>
      </c>
    </row>
    <row r="4654" spans="12:14" x14ac:dyDescent="0.25">
      <c r="L4654" s="15">
        <f>SUM($N$22:N4654)</f>
        <v>3</v>
      </c>
      <c r="M4654" s="15" t="str">
        <f>IF('Base articles déposés'!$A4643='Récap par déposant'!$H$2,'Base articles déposés'!$B4643,"")</f>
        <v/>
      </c>
      <c r="N4654" s="15">
        <f t="shared" si="85"/>
        <v>0</v>
      </c>
    </row>
    <row r="4655" spans="12:14" x14ac:dyDescent="0.25">
      <c r="L4655" s="15">
        <f>SUM($N$22:N4655)</f>
        <v>3</v>
      </c>
      <c r="M4655" s="15" t="str">
        <f>IF('Base articles déposés'!$A4644='Récap par déposant'!$H$2,'Base articles déposés'!$B4644,"")</f>
        <v/>
      </c>
      <c r="N4655" s="15">
        <f t="shared" si="85"/>
        <v>0</v>
      </c>
    </row>
    <row r="4656" spans="12:14" x14ac:dyDescent="0.25">
      <c r="L4656" s="15">
        <f>SUM($N$22:N4656)</f>
        <v>3</v>
      </c>
      <c r="M4656" s="15" t="str">
        <f>IF('Base articles déposés'!$A4645='Récap par déposant'!$H$2,'Base articles déposés'!$B4645,"")</f>
        <v/>
      </c>
      <c r="N4656" s="15">
        <f t="shared" si="85"/>
        <v>0</v>
      </c>
    </row>
    <row r="4657" spans="12:14" x14ac:dyDescent="0.25">
      <c r="L4657" s="15">
        <f>SUM($N$22:N4657)</f>
        <v>3</v>
      </c>
      <c r="M4657" s="15" t="str">
        <f>IF('Base articles déposés'!$A4646='Récap par déposant'!$H$2,'Base articles déposés'!$B4646,"")</f>
        <v/>
      </c>
      <c r="N4657" s="15">
        <f t="shared" si="85"/>
        <v>0</v>
      </c>
    </row>
    <row r="4658" spans="12:14" x14ac:dyDescent="0.25">
      <c r="L4658" s="15">
        <f>SUM($N$22:N4658)</f>
        <v>3</v>
      </c>
      <c r="M4658" s="15" t="str">
        <f>IF('Base articles déposés'!$A4647='Récap par déposant'!$H$2,'Base articles déposés'!$B4647,"")</f>
        <v/>
      </c>
      <c r="N4658" s="15">
        <f t="shared" si="85"/>
        <v>0</v>
      </c>
    </row>
    <row r="4659" spans="12:14" x14ac:dyDescent="0.25">
      <c r="L4659" s="15">
        <f>SUM($N$22:N4659)</f>
        <v>3</v>
      </c>
      <c r="M4659" s="15" t="str">
        <f>IF('Base articles déposés'!$A4648='Récap par déposant'!$H$2,'Base articles déposés'!$B4648,"")</f>
        <v/>
      </c>
      <c r="N4659" s="15">
        <f t="shared" si="85"/>
        <v>0</v>
      </c>
    </row>
    <row r="4660" spans="12:14" x14ac:dyDescent="0.25">
      <c r="L4660" s="15">
        <f>SUM($N$22:N4660)</f>
        <v>3</v>
      </c>
      <c r="M4660" s="15" t="str">
        <f>IF('Base articles déposés'!$A4649='Récap par déposant'!$H$2,'Base articles déposés'!$B4649,"")</f>
        <v/>
      </c>
      <c r="N4660" s="15">
        <f t="shared" si="85"/>
        <v>0</v>
      </c>
    </row>
    <row r="4661" spans="12:14" x14ac:dyDescent="0.25">
      <c r="L4661" s="15">
        <f>SUM($N$22:N4661)</f>
        <v>3</v>
      </c>
      <c r="M4661" s="15" t="str">
        <f>IF('Base articles déposés'!$A4650='Récap par déposant'!$H$2,'Base articles déposés'!$B4650,"")</f>
        <v/>
      </c>
      <c r="N4661" s="15">
        <f t="shared" si="85"/>
        <v>0</v>
      </c>
    </row>
    <row r="4662" spans="12:14" x14ac:dyDescent="0.25">
      <c r="L4662" s="15">
        <f>SUM($N$22:N4662)</f>
        <v>3</v>
      </c>
      <c r="M4662" s="15" t="str">
        <f>IF('Base articles déposés'!$A4651='Récap par déposant'!$H$2,'Base articles déposés'!$B4651,"")</f>
        <v/>
      </c>
      <c r="N4662" s="15">
        <f t="shared" si="85"/>
        <v>0</v>
      </c>
    </row>
    <row r="4663" spans="12:14" x14ac:dyDescent="0.25">
      <c r="L4663" s="15">
        <f>SUM($N$22:N4663)</f>
        <v>3</v>
      </c>
      <c r="M4663" s="15" t="str">
        <f>IF('Base articles déposés'!$A4652='Récap par déposant'!$H$2,'Base articles déposés'!$B4652,"")</f>
        <v/>
      </c>
      <c r="N4663" s="15">
        <f t="shared" si="85"/>
        <v>0</v>
      </c>
    </row>
    <row r="4664" spans="12:14" x14ac:dyDescent="0.25">
      <c r="L4664" s="15">
        <f>SUM($N$22:N4664)</f>
        <v>3</v>
      </c>
      <c r="M4664" s="15" t="str">
        <f>IF('Base articles déposés'!$A4653='Récap par déposant'!$H$2,'Base articles déposés'!$B4653,"")</f>
        <v/>
      </c>
      <c r="N4664" s="15">
        <f t="shared" si="85"/>
        <v>0</v>
      </c>
    </row>
    <row r="4665" spans="12:14" x14ac:dyDescent="0.25">
      <c r="L4665" s="15">
        <f>SUM($N$22:N4665)</f>
        <v>3</v>
      </c>
      <c r="M4665" s="15" t="str">
        <f>IF('Base articles déposés'!$A4654='Récap par déposant'!$H$2,'Base articles déposés'!$B4654,"")</f>
        <v/>
      </c>
      <c r="N4665" s="15">
        <f t="shared" si="85"/>
        <v>0</v>
      </c>
    </row>
    <row r="4666" spans="12:14" x14ac:dyDescent="0.25">
      <c r="L4666" s="15">
        <f>SUM($N$22:N4666)</f>
        <v>3</v>
      </c>
      <c r="M4666" s="15" t="str">
        <f>IF('Base articles déposés'!$A4655='Récap par déposant'!$H$2,'Base articles déposés'!$B4655,"")</f>
        <v/>
      </c>
      <c r="N4666" s="15">
        <f t="shared" si="85"/>
        <v>0</v>
      </c>
    </row>
    <row r="4667" spans="12:14" x14ac:dyDescent="0.25">
      <c r="L4667" s="15">
        <f>SUM($N$22:N4667)</f>
        <v>3</v>
      </c>
      <c r="M4667" s="15" t="str">
        <f>IF('Base articles déposés'!$A4656='Récap par déposant'!$H$2,'Base articles déposés'!$B4656,"")</f>
        <v/>
      </c>
      <c r="N4667" s="15">
        <f t="shared" si="85"/>
        <v>0</v>
      </c>
    </row>
    <row r="4668" spans="12:14" x14ac:dyDescent="0.25">
      <c r="L4668" s="15">
        <f>SUM($N$22:N4668)</f>
        <v>3</v>
      </c>
      <c r="M4668" s="15" t="str">
        <f>IF('Base articles déposés'!$A4657='Récap par déposant'!$H$2,'Base articles déposés'!$B4657,"")</f>
        <v/>
      </c>
      <c r="N4668" s="15">
        <f t="shared" si="85"/>
        <v>0</v>
      </c>
    </row>
    <row r="4669" spans="12:14" x14ac:dyDescent="0.25">
      <c r="L4669" s="15">
        <f>SUM($N$22:N4669)</f>
        <v>3</v>
      </c>
      <c r="M4669" s="15" t="str">
        <f>IF('Base articles déposés'!$A4658='Récap par déposant'!$H$2,'Base articles déposés'!$B4658,"")</f>
        <v/>
      </c>
      <c r="N4669" s="15">
        <f t="shared" si="85"/>
        <v>0</v>
      </c>
    </row>
    <row r="4670" spans="12:14" x14ac:dyDescent="0.25">
      <c r="L4670" s="15">
        <f>SUM($N$22:N4670)</f>
        <v>3</v>
      </c>
      <c r="M4670" s="15" t="str">
        <f>IF('Base articles déposés'!$A4659='Récap par déposant'!$H$2,'Base articles déposés'!$B4659,"")</f>
        <v/>
      </c>
      <c r="N4670" s="15">
        <f t="shared" si="85"/>
        <v>0</v>
      </c>
    </row>
    <row r="4671" spans="12:14" x14ac:dyDescent="0.25">
      <c r="L4671" s="15">
        <f>SUM($N$22:N4671)</f>
        <v>3</v>
      </c>
      <c r="M4671" s="15" t="str">
        <f>IF('Base articles déposés'!$A4660='Récap par déposant'!$H$2,'Base articles déposés'!$B4660,"")</f>
        <v/>
      </c>
      <c r="N4671" s="15">
        <f t="shared" si="85"/>
        <v>0</v>
      </c>
    </row>
    <row r="4672" spans="12:14" x14ac:dyDescent="0.25">
      <c r="L4672" s="15">
        <f>SUM($N$22:N4672)</f>
        <v>3</v>
      </c>
      <c r="M4672" s="15" t="str">
        <f>IF('Base articles déposés'!$A4661='Récap par déposant'!$H$2,'Base articles déposés'!$B4661,"")</f>
        <v/>
      </c>
      <c r="N4672" s="15">
        <f t="shared" si="85"/>
        <v>0</v>
      </c>
    </row>
    <row r="4673" spans="12:14" x14ac:dyDescent="0.25">
      <c r="L4673" s="15">
        <f>SUM($N$22:N4673)</f>
        <v>3</v>
      </c>
      <c r="M4673" s="15" t="str">
        <f>IF('Base articles déposés'!$A4662='Récap par déposant'!$H$2,'Base articles déposés'!$B4662,"")</f>
        <v/>
      </c>
      <c r="N4673" s="15">
        <f t="shared" si="85"/>
        <v>0</v>
      </c>
    </row>
    <row r="4674" spans="12:14" x14ac:dyDescent="0.25">
      <c r="L4674" s="15">
        <f>SUM($N$22:N4674)</f>
        <v>3</v>
      </c>
      <c r="M4674" s="15" t="str">
        <f>IF('Base articles déposés'!$A4663='Récap par déposant'!$H$2,'Base articles déposés'!$B4663,"")</f>
        <v/>
      </c>
      <c r="N4674" s="15">
        <f t="shared" si="85"/>
        <v>0</v>
      </c>
    </row>
    <row r="4675" spans="12:14" x14ac:dyDescent="0.25">
      <c r="L4675" s="15">
        <f>SUM($N$22:N4675)</f>
        <v>3</v>
      </c>
      <c r="M4675" s="15" t="str">
        <f>IF('Base articles déposés'!$A4664='Récap par déposant'!$H$2,'Base articles déposés'!$B4664,"")</f>
        <v/>
      </c>
      <c r="N4675" s="15">
        <f t="shared" si="85"/>
        <v>0</v>
      </c>
    </row>
    <row r="4676" spans="12:14" x14ac:dyDescent="0.25">
      <c r="L4676" s="15">
        <f>SUM($N$22:N4676)</f>
        <v>3</v>
      </c>
      <c r="M4676" s="15" t="str">
        <f>IF('Base articles déposés'!$A4665='Récap par déposant'!$H$2,'Base articles déposés'!$B4665,"")</f>
        <v/>
      </c>
      <c r="N4676" s="15">
        <f t="shared" si="85"/>
        <v>0</v>
      </c>
    </row>
    <row r="4677" spans="12:14" x14ac:dyDescent="0.25">
      <c r="L4677" s="15">
        <f>SUM($N$22:N4677)</f>
        <v>3</v>
      </c>
      <c r="M4677" s="15" t="str">
        <f>IF('Base articles déposés'!$A4666='Récap par déposant'!$H$2,'Base articles déposés'!$B4666,"")</f>
        <v/>
      </c>
      <c r="N4677" s="15">
        <f t="shared" si="85"/>
        <v>0</v>
      </c>
    </row>
    <row r="4678" spans="12:14" x14ac:dyDescent="0.25">
      <c r="L4678" s="15">
        <f>SUM($N$22:N4678)</f>
        <v>3</v>
      </c>
      <c r="M4678" s="15" t="str">
        <f>IF('Base articles déposés'!$A4667='Récap par déposant'!$H$2,'Base articles déposés'!$B4667,"")</f>
        <v/>
      </c>
      <c r="N4678" s="15">
        <f t="shared" ref="N4678:N4741" si="86">IF(M4678="",0,1)</f>
        <v>0</v>
      </c>
    </row>
    <row r="4679" spans="12:14" x14ac:dyDescent="0.25">
      <c r="L4679" s="15">
        <f>SUM($N$22:N4679)</f>
        <v>3</v>
      </c>
      <c r="M4679" s="15" t="str">
        <f>IF('Base articles déposés'!$A4668='Récap par déposant'!$H$2,'Base articles déposés'!$B4668,"")</f>
        <v/>
      </c>
      <c r="N4679" s="15">
        <f t="shared" si="86"/>
        <v>0</v>
      </c>
    </row>
    <row r="4680" spans="12:14" x14ac:dyDescent="0.25">
      <c r="L4680" s="15">
        <f>SUM($N$22:N4680)</f>
        <v>3</v>
      </c>
      <c r="M4680" s="15" t="str">
        <f>IF('Base articles déposés'!$A4669='Récap par déposant'!$H$2,'Base articles déposés'!$B4669,"")</f>
        <v/>
      </c>
      <c r="N4680" s="15">
        <f t="shared" si="86"/>
        <v>0</v>
      </c>
    </row>
    <row r="4681" spans="12:14" x14ac:dyDescent="0.25">
      <c r="L4681" s="15">
        <f>SUM($N$22:N4681)</f>
        <v>3</v>
      </c>
      <c r="M4681" s="15" t="str">
        <f>IF('Base articles déposés'!$A4670='Récap par déposant'!$H$2,'Base articles déposés'!$B4670,"")</f>
        <v/>
      </c>
      <c r="N4681" s="15">
        <f t="shared" si="86"/>
        <v>0</v>
      </c>
    </row>
    <row r="4682" spans="12:14" x14ac:dyDescent="0.25">
      <c r="L4682" s="15">
        <f>SUM($N$22:N4682)</f>
        <v>3</v>
      </c>
      <c r="M4682" s="15" t="str">
        <f>IF('Base articles déposés'!$A4671='Récap par déposant'!$H$2,'Base articles déposés'!$B4671,"")</f>
        <v/>
      </c>
      <c r="N4682" s="15">
        <f t="shared" si="86"/>
        <v>0</v>
      </c>
    </row>
    <row r="4683" spans="12:14" x14ac:dyDescent="0.25">
      <c r="L4683" s="15">
        <f>SUM($N$22:N4683)</f>
        <v>3</v>
      </c>
      <c r="M4683" s="15" t="str">
        <f>IF('Base articles déposés'!$A4672='Récap par déposant'!$H$2,'Base articles déposés'!$B4672,"")</f>
        <v/>
      </c>
      <c r="N4683" s="15">
        <f t="shared" si="86"/>
        <v>0</v>
      </c>
    </row>
    <row r="4684" spans="12:14" x14ac:dyDescent="0.25">
      <c r="L4684" s="15">
        <f>SUM($N$22:N4684)</f>
        <v>3</v>
      </c>
      <c r="M4684" s="15" t="str">
        <f>IF('Base articles déposés'!$A4673='Récap par déposant'!$H$2,'Base articles déposés'!$B4673,"")</f>
        <v/>
      </c>
      <c r="N4684" s="15">
        <f t="shared" si="86"/>
        <v>0</v>
      </c>
    </row>
    <row r="4685" spans="12:14" x14ac:dyDescent="0.25">
      <c r="L4685" s="15">
        <f>SUM($N$22:N4685)</f>
        <v>3</v>
      </c>
      <c r="M4685" s="15" t="str">
        <f>IF('Base articles déposés'!$A4674='Récap par déposant'!$H$2,'Base articles déposés'!$B4674,"")</f>
        <v/>
      </c>
      <c r="N4685" s="15">
        <f t="shared" si="86"/>
        <v>0</v>
      </c>
    </row>
    <row r="4686" spans="12:14" x14ac:dyDescent="0.25">
      <c r="L4686" s="15">
        <f>SUM($N$22:N4686)</f>
        <v>3</v>
      </c>
      <c r="M4686" s="15" t="str">
        <f>IF('Base articles déposés'!$A4675='Récap par déposant'!$H$2,'Base articles déposés'!$B4675,"")</f>
        <v/>
      </c>
      <c r="N4686" s="15">
        <f t="shared" si="86"/>
        <v>0</v>
      </c>
    </row>
    <row r="4687" spans="12:14" x14ac:dyDescent="0.25">
      <c r="L4687" s="15">
        <f>SUM($N$22:N4687)</f>
        <v>3</v>
      </c>
      <c r="M4687" s="15" t="str">
        <f>IF('Base articles déposés'!$A4676='Récap par déposant'!$H$2,'Base articles déposés'!$B4676,"")</f>
        <v/>
      </c>
      <c r="N4687" s="15">
        <f t="shared" si="86"/>
        <v>0</v>
      </c>
    </row>
    <row r="4688" spans="12:14" x14ac:dyDescent="0.25">
      <c r="L4688" s="15">
        <f>SUM($N$22:N4688)</f>
        <v>3</v>
      </c>
      <c r="M4688" s="15" t="str">
        <f>IF('Base articles déposés'!$A4677='Récap par déposant'!$H$2,'Base articles déposés'!$B4677,"")</f>
        <v/>
      </c>
      <c r="N4688" s="15">
        <f t="shared" si="86"/>
        <v>0</v>
      </c>
    </row>
    <row r="4689" spans="12:14" x14ac:dyDescent="0.25">
      <c r="L4689" s="15">
        <f>SUM($N$22:N4689)</f>
        <v>3</v>
      </c>
      <c r="M4689" s="15" t="str">
        <f>IF('Base articles déposés'!$A4678='Récap par déposant'!$H$2,'Base articles déposés'!$B4678,"")</f>
        <v/>
      </c>
      <c r="N4689" s="15">
        <f t="shared" si="86"/>
        <v>0</v>
      </c>
    </row>
    <row r="4690" spans="12:14" x14ac:dyDescent="0.25">
      <c r="L4690" s="15">
        <f>SUM($N$22:N4690)</f>
        <v>3</v>
      </c>
      <c r="M4690" s="15" t="str">
        <f>IF('Base articles déposés'!$A4679='Récap par déposant'!$H$2,'Base articles déposés'!$B4679,"")</f>
        <v/>
      </c>
      <c r="N4690" s="15">
        <f t="shared" si="86"/>
        <v>0</v>
      </c>
    </row>
    <row r="4691" spans="12:14" x14ac:dyDescent="0.25">
      <c r="L4691" s="15">
        <f>SUM($N$22:N4691)</f>
        <v>3</v>
      </c>
      <c r="M4691" s="15" t="str">
        <f>IF('Base articles déposés'!$A4680='Récap par déposant'!$H$2,'Base articles déposés'!$B4680,"")</f>
        <v/>
      </c>
      <c r="N4691" s="15">
        <f t="shared" si="86"/>
        <v>0</v>
      </c>
    </row>
    <row r="4692" spans="12:14" x14ac:dyDescent="0.25">
      <c r="L4692" s="15">
        <f>SUM($N$22:N4692)</f>
        <v>3</v>
      </c>
      <c r="M4692" s="15" t="str">
        <f>IF('Base articles déposés'!$A4681='Récap par déposant'!$H$2,'Base articles déposés'!$B4681,"")</f>
        <v/>
      </c>
      <c r="N4692" s="15">
        <f t="shared" si="86"/>
        <v>0</v>
      </c>
    </row>
    <row r="4693" spans="12:14" x14ac:dyDescent="0.25">
      <c r="L4693" s="15">
        <f>SUM($N$22:N4693)</f>
        <v>3</v>
      </c>
      <c r="M4693" s="15" t="str">
        <f>IF('Base articles déposés'!$A4682='Récap par déposant'!$H$2,'Base articles déposés'!$B4682,"")</f>
        <v/>
      </c>
      <c r="N4693" s="15">
        <f t="shared" si="86"/>
        <v>0</v>
      </c>
    </row>
    <row r="4694" spans="12:14" x14ac:dyDescent="0.25">
      <c r="L4694" s="15">
        <f>SUM($N$22:N4694)</f>
        <v>3</v>
      </c>
      <c r="M4694" s="15" t="str">
        <f>IF('Base articles déposés'!$A4683='Récap par déposant'!$H$2,'Base articles déposés'!$B4683,"")</f>
        <v/>
      </c>
      <c r="N4694" s="15">
        <f t="shared" si="86"/>
        <v>0</v>
      </c>
    </row>
    <row r="4695" spans="12:14" x14ac:dyDescent="0.25">
      <c r="L4695" s="15">
        <f>SUM($N$22:N4695)</f>
        <v>3</v>
      </c>
      <c r="M4695" s="15" t="str">
        <f>IF('Base articles déposés'!$A4684='Récap par déposant'!$H$2,'Base articles déposés'!$B4684,"")</f>
        <v/>
      </c>
      <c r="N4695" s="15">
        <f t="shared" si="86"/>
        <v>0</v>
      </c>
    </row>
    <row r="4696" spans="12:14" x14ac:dyDescent="0.25">
      <c r="L4696" s="15">
        <f>SUM($N$22:N4696)</f>
        <v>3</v>
      </c>
      <c r="M4696" s="15" t="str">
        <f>IF('Base articles déposés'!$A4685='Récap par déposant'!$H$2,'Base articles déposés'!$B4685,"")</f>
        <v/>
      </c>
      <c r="N4696" s="15">
        <f t="shared" si="86"/>
        <v>0</v>
      </c>
    </row>
    <row r="4697" spans="12:14" x14ac:dyDescent="0.25">
      <c r="L4697" s="15">
        <f>SUM($N$22:N4697)</f>
        <v>3</v>
      </c>
      <c r="M4697" s="15" t="str">
        <f>IF('Base articles déposés'!$A4686='Récap par déposant'!$H$2,'Base articles déposés'!$B4686,"")</f>
        <v/>
      </c>
      <c r="N4697" s="15">
        <f t="shared" si="86"/>
        <v>0</v>
      </c>
    </row>
    <row r="4698" spans="12:14" x14ac:dyDescent="0.25">
      <c r="L4698" s="15">
        <f>SUM($N$22:N4698)</f>
        <v>3</v>
      </c>
      <c r="M4698" s="15" t="str">
        <f>IF('Base articles déposés'!$A4687='Récap par déposant'!$H$2,'Base articles déposés'!$B4687,"")</f>
        <v/>
      </c>
      <c r="N4698" s="15">
        <f t="shared" si="86"/>
        <v>0</v>
      </c>
    </row>
    <row r="4699" spans="12:14" x14ac:dyDescent="0.25">
      <c r="L4699" s="15">
        <f>SUM($N$22:N4699)</f>
        <v>3</v>
      </c>
      <c r="M4699" s="15" t="str">
        <f>IF('Base articles déposés'!$A4688='Récap par déposant'!$H$2,'Base articles déposés'!$B4688,"")</f>
        <v/>
      </c>
      <c r="N4699" s="15">
        <f t="shared" si="86"/>
        <v>0</v>
      </c>
    </row>
    <row r="4700" spans="12:14" x14ac:dyDescent="0.25">
      <c r="L4700" s="15">
        <f>SUM($N$22:N4700)</f>
        <v>3</v>
      </c>
      <c r="M4700" s="15" t="str">
        <f>IF('Base articles déposés'!$A4689='Récap par déposant'!$H$2,'Base articles déposés'!$B4689,"")</f>
        <v/>
      </c>
      <c r="N4700" s="15">
        <f t="shared" si="86"/>
        <v>0</v>
      </c>
    </row>
    <row r="4701" spans="12:14" x14ac:dyDescent="0.25">
      <c r="L4701" s="15">
        <f>SUM($N$22:N4701)</f>
        <v>3</v>
      </c>
      <c r="M4701" s="15" t="str">
        <f>IF('Base articles déposés'!$A4690='Récap par déposant'!$H$2,'Base articles déposés'!$B4690,"")</f>
        <v/>
      </c>
      <c r="N4701" s="15">
        <f t="shared" si="86"/>
        <v>0</v>
      </c>
    </row>
    <row r="4702" spans="12:14" x14ac:dyDescent="0.25">
      <c r="L4702" s="15">
        <f>SUM($N$22:N4702)</f>
        <v>3</v>
      </c>
      <c r="M4702" s="15" t="str">
        <f>IF('Base articles déposés'!$A4691='Récap par déposant'!$H$2,'Base articles déposés'!$B4691,"")</f>
        <v/>
      </c>
      <c r="N4702" s="15">
        <f t="shared" si="86"/>
        <v>0</v>
      </c>
    </row>
    <row r="4703" spans="12:14" x14ac:dyDescent="0.25">
      <c r="L4703" s="15">
        <f>SUM($N$22:N4703)</f>
        <v>3</v>
      </c>
      <c r="M4703" s="15" t="str">
        <f>IF('Base articles déposés'!$A4692='Récap par déposant'!$H$2,'Base articles déposés'!$B4692,"")</f>
        <v/>
      </c>
      <c r="N4703" s="15">
        <f t="shared" si="86"/>
        <v>0</v>
      </c>
    </row>
    <row r="4704" spans="12:14" x14ac:dyDescent="0.25">
      <c r="L4704" s="15">
        <f>SUM($N$22:N4704)</f>
        <v>3</v>
      </c>
      <c r="M4704" s="15" t="str">
        <f>IF('Base articles déposés'!$A4693='Récap par déposant'!$H$2,'Base articles déposés'!$B4693,"")</f>
        <v/>
      </c>
      <c r="N4704" s="15">
        <f t="shared" si="86"/>
        <v>0</v>
      </c>
    </row>
    <row r="4705" spans="12:14" x14ac:dyDescent="0.25">
      <c r="L4705" s="15">
        <f>SUM($N$22:N4705)</f>
        <v>3</v>
      </c>
      <c r="M4705" s="15" t="str">
        <f>IF('Base articles déposés'!$A4694='Récap par déposant'!$H$2,'Base articles déposés'!$B4694,"")</f>
        <v/>
      </c>
      <c r="N4705" s="15">
        <f t="shared" si="86"/>
        <v>0</v>
      </c>
    </row>
    <row r="4706" spans="12:14" x14ac:dyDescent="0.25">
      <c r="L4706" s="15">
        <f>SUM($N$22:N4706)</f>
        <v>3</v>
      </c>
      <c r="M4706" s="15" t="str">
        <f>IF('Base articles déposés'!$A4695='Récap par déposant'!$H$2,'Base articles déposés'!$B4695,"")</f>
        <v/>
      </c>
      <c r="N4706" s="15">
        <f t="shared" si="86"/>
        <v>0</v>
      </c>
    </row>
    <row r="4707" spans="12:14" x14ac:dyDescent="0.25">
      <c r="L4707" s="15">
        <f>SUM($N$22:N4707)</f>
        <v>3</v>
      </c>
      <c r="M4707" s="15" t="str">
        <f>IF('Base articles déposés'!$A4696='Récap par déposant'!$H$2,'Base articles déposés'!$B4696,"")</f>
        <v/>
      </c>
      <c r="N4707" s="15">
        <f t="shared" si="86"/>
        <v>0</v>
      </c>
    </row>
    <row r="4708" spans="12:14" x14ac:dyDescent="0.25">
      <c r="L4708" s="15">
        <f>SUM($N$22:N4708)</f>
        <v>3</v>
      </c>
      <c r="M4708" s="15" t="str">
        <f>IF('Base articles déposés'!$A4697='Récap par déposant'!$H$2,'Base articles déposés'!$B4697,"")</f>
        <v/>
      </c>
      <c r="N4708" s="15">
        <f t="shared" si="86"/>
        <v>0</v>
      </c>
    </row>
    <row r="4709" spans="12:14" x14ac:dyDescent="0.25">
      <c r="L4709" s="15">
        <f>SUM($N$22:N4709)</f>
        <v>3</v>
      </c>
      <c r="M4709" s="15" t="str">
        <f>IF('Base articles déposés'!$A4698='Récap par déposant'!$H$2,'Base articles déposés'!$B4698,"")</f>
        <v/>
      </c>
      <c r="N4709" s="15">
        <f t="shared" si="86"/>
        <v>0</v>
      </c>
    </row>
    <row r="4710" spans="12:14" x14ac:dyDescent="0.25">
      <c r="L4710" s="15">
        <f>SUM($N$22:N4710)</f>
        <v>3</v>
      </c>
      <c r="M4710" s="15" t="str">
        <f>IF('Base articles déposés'!$A4699='Récap par déposant'!$H$2,'Base articles déposés'!$B4699,"")</f>
        <v/>
      </c>
      <c r="N4710" s="15">
        <f t="shared" si="86"/>
        <v>0</v>
      </c>
    </row>
    <row r="4711" spans="12:14" x14ac:dyDescent="0.25">
      <c r="L4711" s="15">
        <f>SUM($N$22:N4711)</f>
        <v>3</v>
      </c>
      <c r="M4711" s="15" t="str">
        <f>IF('Base articles déposés'!$A4700='Récap par déposant'!$H$2,'Base articles déposés'!$B4700,"")</f>
        <v/>
      </c>
      <c r="N4711" s="15">
        <f t="shared" si="86"/>
        <v>0</v>
      </c>
    </row>
    <row r="4712" spans="12:14" x14ac:dyDescent="0.25">
      <c r="L4712" s="15">
        <f>SUM($N$22:N4712)</f>
        <v>3</v>
      </c>
      <c r="M4712" s="15" t="str">
        <f>IF('Base articles déposés'!$A4701='Récap par déposant'!$H$2,'Base articles déposés'!$B4701,"")</f>
        <v/>
      </c>
      <c r="N4712" s="15">
        <f t="shared" si="86"/>
        <v>0</v>
      </c>
    </row>
    <row r="4713" spans="12:14" x14ac:dyDescent="0.25">
      <c r="L4713" s="15">
        <f>SUM($N$22:N4713)</f>
        <v>3</v>
      </c>
      <c r="M4713" s="15" t="str">
        <f>IF('Base articles déposés'!$A4702='Récap par déposant'!$H$2,'Base articles déposés'!$B4702,"")</f>
        <v/>
      </c>
      <c r="N4713" s="15">
        <f t="shared" si="86"/>
        <v>0</v>
      </c>
    </row>
    <row r="4714" spans="12:14" x14ac:dyDescent="0.25">
      <c r="L4714" s="15">
        <f>SUM($N$22:N4714)</f>
        <v>3</v>
      </c>
      <c r="M4714" s="15" t="str">
        <f>IF('Base articles déposés'!$A4703='Récap par déposant'!$H$2,'Base articles déposés'!$B4703,"")</f>
        <v/>
      </c>
      <c r="N4714" s="15">
        <f t="shared" si="86"/>
        <v>0</v>
      </c>
    </row>
    <row r="4715" spans="12:14" x14ac:dyDescent="0.25">
      <c r="L4715" s="15">
        <f>SUM($N$22:N4715)</f>
        <v>3</v>
      </c>
      <c r="M4715" s="15" t="str">
        <f>IF('Base articles déposés'!$A4704='Récap par déposant'!$H$2,'Base articles déposés'!$B4704,"")</f>
        <v/>
      </c>
      <c r="N4715" s="15">
        <f t="shared" si="86"/>
        <v>0</v>
      </c>
    </row>
    <row r="4716" spans="12:14" x14ac:dyDescent="0.25">
      <c r="L4716" s="15">
        <f>SUM($N$22:N4716)</f>
        <v>3</v>
      </c>
      <c r="M4716" s="15" t="str">
        <f>IF('Base articles déposés'!$A4705='Récap par déposant'!$H$2,'Base articles déposés'!$B4705,"")</f>
        <v/>
      </c>
      <c r="N4716" s="15">
        <f t="shared" si="86"/>
        <v>0</v>
      </c>
    </row>
    <row r="4717" spans="12:14" x14ac:dyDescent="0.25">
      <c r="L4717" s="15">
        <f>SUM($N$22:N4717)</f>
        <v>3</v>
      </c>
      <c r="M4717" s="15" t="str">
        <f>IF('Base articles déposés'!$A4706='Récap par déposant'!$H$2,'Base articles déposés'!$B4706,"")</f>
        <v/>
      </c>
      <c r="N4717" s="15">
        <f t="shared" si="86"/>
        <v>0</v>
      </c>
    </row>
    <row r="4718" spans="12:14" x14ac:dyDescent="0.25">
      <c r="L4718" s="15">
        <f>SUM($N$22:N4718)</f>
        <v>3</v>
      </c>
      <c r="M4718" s="15" t="str">
        <f>IF('Base articles déposés'!$A4707='Récap par déposant'!$H$2,'Base articles déposés'!$B4707,"")</f>
        <v/>
      </c>
      <c r="N4718" s="15">
        <f t="shared" si="86"/>
        <v>0</v>
      </c>
    </row>
    <row r="4719" spans="12:14" x14ac:dyDescent="0.25">
      <c r="L4719" s="15">
        <f>SUM($N$22:N4719)</f>
        <v>3</v>
      </c>
      <c r="M4719" s="15" t="str">
        <f>IF('Base articles déposés'!$A4708='Récap par déposant'!$H$2,'Base articles déposés'!$B4708,"")</f>
        <v/>
      </c>
      <c r="N4719" s="15">
        <f t="shared" si="86"/>
        <v>0</v>
      </c>
    </row>
    <row r="4720" spans="12:14" x14ac:dyDescent="0.25">
      <c r="L4720" s="15">
        <f>SUM($N$22:N4720)</f>
        <v>3</v>
      </c>
      <c r="M4720" s="15" t="str">
        <f>IF('Base articles déposés'!$A4709='Récap par déposant'!$H$2,'Base articles déposés'!$B4709,"")</f>
        <v/>
      </c>
      <c r="N4720" s="15">
        <f t="shared" si="86"/>
        <v>0</v>
      </c>
    </row>
    <row r="4721" spans="12:14" x14ac:dyDescent="0.25">
      <c r="L4721" s="15">
        <f>SUM($N$22:N4721)</f>
        <v>3</v>
      </c>
      <c r="M4721" s="15" t="str">
        <f>IF('Base articles déposés'!$A4710='Récap par déposant'!$H$2,'Base articles déposés'!$B4710,"")</f>
        <v/>
      </c>
      <c r="N4721" s="15">
        <f t="shared" si="86"/>
        <v>0</v>
      </c>
    </row>
    <row r="4722" spans="12:14" x14ac:dyDescent="0.25">
      <c r="L4722" s="15">
        <f>SUM($N$22:N4722)</f>
        <v>3</v>
      </c>
      <c r="M4722" s="15" t="str">
        <f>IF('Base articles déposés'!$A4711='Récap par déposant'!$H$2,'Base articles déposés'!$B4711,"")</f>
        <v/>
      </c>
      <c r="N4722" s="15">
        <f t="shared" si="86"/>
        <v>0</v>
      </c>
    </row>
    <row r="4723" spans="12:14" x14ac:dyDescent="0.25">
      <c r="L4723" s="15">
        <f>SUM($N$22:N4723)</f>
        <v>3</v>
      </c>
      <c r="M4723" s="15" t="str">
        <f>IF('Base articles déposés'!$A4712='Récap par déposant'!$H$2,'Base articles déposés'!$B4712,"")</f>
        <v/>
      </c>
      <c r="N4723" s="15">
        <f t="shared" si="86"/>
        <v>0</v>
      </c>
    </row>
    <row r="4724" spans="12:14" x14ac:dyDescent="0.25">
      <c r="L4724" s="15">
        <f>SUM($N$22:N4724)</f>
        <v>3</v>
      </c>
      <c r="M4724" s="15" t="str">
        <f>IF('Base articles déposés'!$A4713='Récap par déposant'!$H$2,'Base articles déposés'!$B4713,"")</f>
        <v/>
      </c>
      <c r="N4724" s="15">
        <f t="shared" si="86"/>
        <v>0</v>
      </c>
    </row>
    <row r="4725" spans="12:14" x14ac:dyDescent="0.25">
      <c r="L4725" s="15">
        <f>SUM($N$22:N4725)</f>
        <v>3</v>
      </c>
      <c r="M4725" s="15" t="str">
        <f>IF('Base articles déposés'!$A4714='Récap par déposant'!$H$2,'Base articles déposés'!$B4714,"")</f>
        <v/>
      </c>
      <c r="N4725" s="15">
        <f t="shared" si="86"/>
        <v>0</v>
      </c>
    </row>
    <row r="4726" spans="12:14" x14ac:dyDescent="0.25">
      <c r="L4726" s="15">
        <f>SUM($N$22:N4726)</f>
        <v>3</v>
      </c>
      <c r="M4726" s="15" t="str">
        <f>IF('Base articles déposés'!$A4715='Récap par déposant'!$H$2,'Base articles déposés'!$B4715,"")</f>
        <v/>
      </c>
      <c r="N4726" s="15">
        <f t="shared" si="86"/>
        <v>0</v>
      </c>
    </row>
    <row r="4727" spans="12:14" x14ac:dyDescent="0.25">
      <c r="L4727" s="15">
        <f>SUM($N$22:N4727)</f>
        <v>3</v>
      </c>
      <c r="M4727" s="15" t="str">
        <f>IF('Base articles déposés'!$A4716='Récap par déposant'!$H$2,'Base articles déposés'!$B4716,"")</f>
        <v/>
      </c>
      <c r="N4727" s="15">
        <f t="shared" si="86"/>
        <v>0</v>
      </c>
    </row>
    <row r="4728" spans="12:14" x14ac:dyDescent="0.25">
      <c r="L4728" s="15">
        <f>SUM($N$22:N4728)</f>
        <v>3</v>
      </c>
      <c r="M4728" s="15" t="str">
        <f>IF('Base articles déposés'!$A4717='Récap par déposant'!$H$2,'Base articles déposés'!$B4717,"")</f>
        <v/>
      </c>
      <c r="N4728" s="15">
        <f t="shared" si="86"/>
        <v>0</v>
      </c>
    </row>
    <row r="4729" spans="12:14" x14ac:dyDescent="0.25">
      <c r="L4729" s="15">
        <f>SUM($N$22:N4729)</f>
        <v>3</v>
      </c>
      <c r="M4729" s="15" t="str">
        <f>IF('Base articles déposés'!$A4718='Récap par déposant'!$H$2,'Base articles déposés'!$B4718,"")</f>
        <v/>
      </c>
      <c r="N4729" s="15">
        <f t="shared" si="86"/>
        <v>0</v>
      </c>
    </row>
    <row r="4730" spans="12:14" x14ac:dyDescent="0.25">
      <c r="L4730" s="15">
        <f>SUM($N$22:N4730)</f>
        <v>3</v>
      </c>
      <c r="M4730" s="15" t="str">
        <f>IF('Base articles déposés'!$A4719='Récap par déposant'!$H$2,'Base articles déposés'!$B4719,"")</f>
        <v/>
      </c>
      <c r="N4730" s="15">
        <f t="shared" si="86"/>
        <v>0</v>
      </c>
    </row>
    <row r="4731" spans="12:14" x14ac:dyDescent="0.25">
      <c r="L4731" s="15">
        <f>SUM($N$22:N4731)</f>
        <v>3</v>
      </c>
      <c r="M4731" s="15" t="str">
        <f>IF('Base articles déposés'!$A4720='Récap par déposant'!$H$2,'Base articles déposés'!$B4720,"")</f>
        <v/>
      </c>
      <c r="N4731" s="15">
        <f t="shared" si="86"/>
        <v>0</v>
      </c>
    </row>
    <row r="4732" spans="12:14" x14ac:dyDescent="0.25">
      <c r="L4732" s="15">
        <f>SUM($N$22:N4732)</f>
        <v>3</v>
      </c>
      <c r="M4732" s="15" t="str">
        <f>IF('Base articles déposés'!$A4721='Récap par déposant'!$H$2,'Base articles déposés'!$B4721,"")</f>
        <v/>
      </c>
      <c r="N4732" s="15">
        <f t="shared" si="86"/>
        <v>0</v>
      </c>
    </row>
    <row r="4733" spans="12:14" x14ac:dyDescent="0.25">
      <c r="L4733" s="15">
        <f>SUM($N$22:N4733)</f>
        <v>3</v>
      </c>
      <c r="M4733" s="15" t="str">
        <f>IF('Base articles déposés'!$A4722='Récap par déposant'!$H$2,'Base articles déposés'!$B4722,"")</f>
        <v/>
      </c>
      <c r="N4733" s="15">
        <f t="shared" si="86"/>
        <v>0</v>
      </c>
    </row>
    <row r="4734" spans="12:14" x14ac:dyDescent="0.25">
      <c r="L4734" s="15">
        <f>SUM($N$22:N4734)</f>
        <v>3</v>
      </c>
      <c r="M4734" s="15" t="str">
        <f>IF('Base articles déposés'!$A4723='Récap par déposant'!$H$2,'Base articles déposés'!$B4723,"")</f>
        <v/>
      </c>
      <c r="N4734" s="15">
        <f t="shared" si="86"/>
        <v>0</v>
      </c>
    </row>
    <row r="4735" spans="12:14" x14ac:dyDescent="0.25">
      <c r="L4735" s="15">
        <f>SUM($N$22:N4735)</f>
        <v>3</v>
      </c>
      <c r="M4735" s="15" t="str">
        <f>IF('Base articles déposés'!$A4724='Récap par déposant'!$H$2,'Base articles déposés'!$B4724,"")</f>
        <v/>
      </c>
      <c r="N4735" s="15">
        <f t="shared" si="86"/>
        <v>0</v>
      </c>
    </row>
    <row r="4736" spans="12:14" x14ac:dyDescent="0.25">
      <c r="L4736" s="15">
        <f>SUM($N$22:N4736)</f>
        <v>3</v>
      </c>
      <c r="M4736" s="15" t="str">
        <f>IF('Base articles déposés'!$A4725='Récap par déposant'!$H$2,'Base articles déposés'!$B4725,"")</f>
        <v/>
      </c>
      <c r="N4736" s="15">
        <f t="shared" si="86"/>
        <v>0</v>
      </c>
    </row>
    <row r="4737" spans="12:14" x14ac:dyDescent="0.25">
      <c r="L4737" s="15">
        <f>SUM($N$22:N4737)</f>
        <v>3</v>
      </c>
      <c r="M4737" s="15" t="str">
        <f>IF('Base articles déposés'!$A4726='Récap par déposant'!$H$2,'Base articles déposés'!$B4726,"")</f>
        <v/>
      </c>
      <c r="N4737" s="15">
        <f t="shared" si="86"/>
        <v>0</v>
      </c>
    </row>
    <row r="4738" spans="12:14" x14ac:dyDescent="0.25">
      <c r="L4738" s="15">
        <f>SUM($N$22:N4738)</f>
        <v>3</v>
      </c>
      <c r="M4738" s="15" t="str">
        <f>IF('Base articles déposés'!$A4727='Récap par déposant'!$H$2,'Base articles déposés'!$B4727,"")</f>
        <v/>
      </c>
      <c r="N4738" s="15">
        <f t="shared" si="86"/>
        <v>0</v>
      </c>
    </row>
    <row r="4739" spans="12:14" x14ac:dyDescent="0.25">
      <c r="L4739" s="15">
        <f>SUM($N$22:N4739)</f>
        <v>3</v>
      </c>
      <c r="M4739" s="15" t="str">
        <f>IF('Base articles déposés'!$A4728='Récap par déposant'!$H$2,'Base articles déposés'!$B4728,"")</f>
        <v/>
      </c>
      <c r="N4739" s="15">
        <f t="shared" si="86"/>
        <v>0</v>
      </c>
    </row>
    <row r="4740" spans="12:14" x14ac:dyDescent="0.25">
      <c r="L4740" s="15">
        <f>SUM($N$22:N4740)</f>
        <v>3</v>
      </c>
      <c r="M4740" s="15" t="str">
        <f>IF('Base articles déposés'!$A4729='Récap par déposant'!$H$2,'Base articles déposés'!$B4729,"")</f>
        <v/>
      </c>
      <c r="N4740" s="15">
        <f t="shared" si="86"/>
        <v>0</v>
      </c>
    </row>
    <row r="4741" spans="12:14" x14ac:dyDescent="0.25">
      <c r="L4741" s="15">
        <f>SUM($N$22:N4741)</f>
        <v>3</v>
      </c>
      <c r="M4741" s="15" t="str">
        <f>IF('Base articles déposés'!$A4730='Récap par déposant'!$H$2,'Base articles déposés'!$B4730,"")</f>
        <v/>
      </c>
      <c r="N4741" s="15">
        <f t="shared" si="86"/>
        <v>0</v>
      </c>
    </row>
    <row r="4742" spans="12:14" x14ac:dyDescent="0.25">
      <c r="L4742" s="15">
        <f>SUM($N$22:N4742)</f>
        <v>3</v>
      </c>
      <c r="M4742" s="15" t="str">
        <f>IF('Base articles déposés'!$A4731='Récap par déposant'!$H$2,'Base articles déposés'!$B4731,"")</f>
        <v/>
      </c>
      <c r="N4742" s="15">
        <f t="shared" ref="N4742:N4805" si="87">IF(M4742="",0,1)</f>
        <v>0</v>
      </c>
    </row>
    <row r="4743" spans="12:14" x14ac:dyDescent="0.25">
      <c r="L4743" s="15">
        <f>SUM($N$22:N4743)</f>
        <v>3</v>
      </c>
      <c r="M4743" s="15" t="str">
        <f>IF('Base articles déposés'!$A4732='Récap par déposant'!$H$2,'Base articles déposés'!$B4732,"")</f>
        <v/>
      </c>
      <c r="N4743" s="15">
        <f t="shared" si="87"/>
        <v>0</v>
      </c>
    </row>
    <row r="4744" spans="12:14" x14ac:dyDescent="0.25">
      <c r="L4744" s="15">
        <f>SUM($N$22:N4744)</f>
        <v>3</v>
      </c>
      <c r="M4744" s="15" t="str">
        <f>IF('Base articles déposés'!$A4733='Récap par déposant'!$H$2,'Base articles déposés'!$B4733,"")</f>
        <v/>
      </c>
      <c r="N4744" s="15">
        <f t="shared" si="87"/>
        <v>0</v>
      </c>
    </row>
    <row r="4745" spans="12:14" x14ac:dyDescent="0.25">
      <c r="L4745" s="15">
        <f>SUM($N$22:N4745)</f>
        <v>3</v>
      </c>
      <c r="M4745" s="15" t="str">
        <f>IF('Base articles déposés'!$A4734='Récap par déposant'!$H$2,'Base articles déposés'!$B4734,"")</f>
        <v/>
      </c>
      <c r="N4745" s="15">
        <f t="shared" si="87"/>
        <v>0</v>
      </c>
    </row>
    <row r="4746" spans="12:14" x14ac:dyDescent="0.25">
      <c r="L4746" s="15">
        <f>SUM($N$22:N4746)</f>
        <v>3</v>
      </c>
      <c r="M4746" s="15" t="str">
        <f>IF('Base articles déposés'!$A4735='Récap par déposant'!$H$2,'Base articles déposés'!$B4735,"")</f>
        <v/>
      </c>
      <c r="N4746" s="15">
        <f t="shared" si="87"/>
        <v>0</v>
      </c>
    </row>
    <row r="4747" spans="12:14" x14ac:dyDescent="0.25">
      <c r="L4747" s="15">
        <f>SUM($N$22:N4747)</f>
        <v>3</v>
      </c>
      <c r="M4747" s="15" t="str">
        <f>IF('Base articles déposés'!$A4736='Récap par déposant'!$H$2,'Base articles déposés'!$B4736,"")</f>
        <v/>
      </c>
      <c r="N4747" s="15">
        <f t="shared" si="87"/>
        <v>0</v>
      </c>
    </row>
    <row r="4748" spans="12:14" x14ac:dyDescent="0.25">
      <c r="L4748" s="15">
        <f>SUM($N$22:N4748)</f>
        <v>3</v>
      </c>
      <c r="M4748" s="15" t="str">
        <f>IF('Base articles déposés'!$A4737='Récap par déposant'!$H$2,'Base articles déposés'!$B4737,"")</f>
        <v/>
      </c>
      <c r="N4748" s="15">
        <f t="shared" si="87"/>
        <v>0</v>
      </c>
    </row>
    <row r="4749" spans="12:14" x14ac:dyDescent="0.25">
      <c r="L4749" s="15">
        <f>SUM($N$22:N4749)</f>
        <v>3</v>
      </c>
      <c r="M4749" s="15" t="str">
        <f>IF('Base articles déposés'!$A4738='Récap par déposant'!$H$2,'Base articles déposés'!$B4738,"")</f>
        <v/>
      </c>
      <c r="N4749" s="15">
        <f t="shared" si="87"/>
        <v>0</v>
      </c>
    </row>
    <row r="4750" spans="12:14" x14ac:dyDescent="0.25">
      <c r="L4750" s="15">
        <f>SUM($N$22:N4750)</f>
        <v>3</v>
      </c>
      <c r="M4750" s="15" t="str">
        <f>IF('Base articles déposés'!$A4739='Récap par déposant'!$H$2,'Base articles déposés'!$B4739,"")</f>
        <v/>
      </c>
      <c r="N4750" s="15">
        <f t="shared" si="87"/>
        <v>0</v>
      </c>
    </row>
    <row r="4751" spans="12:14" x14ac:dyDescent="0.25">
      <c r="L4751" s="15">
        <f>SUM($N$22:N4751)</f>
        <v>3</v>
      </c>
      <c r="M4751" s="15" t="str">
        <f>IF('Base articles déposés'!$A4740='Récap par déposant'!$H$2,'Base articles déposés'!$B4740,"")</f>
        <v/>
      </c>
      <c r="N4751" s="15">
        <f t="shared" si="87"/>
        <v>0</v>
      </c>
    </row>
    <row r="4752" spans="12:14" x14ac:dyDescent="0.25">
      <c r="L4752" s="15">
        <f>SUM($N$22:N4752)</f>
        <v>3</v>
      </c>
      <c r="M4752" s="15" t="str">
        <f>IF('Base articles déposés'!$A4741='Récap par déposant'!$H$2,'Base articles déposés'!$B4741,"")</f>
        <v/>
      </c>
      <c r="N4752" s="15">
        <f t="shared" si="87"/>
        <v>0</v>
      </c>
    </row>
    <row r="4753" spans="12:14" x14ac:dyDescent="0.25">
      <c r="L4753" s="15">
        <f>SUM($N$22:N4753)</f>
        <v>3</v>
      </c>
      <c r="M4753" s="15" t="str">
        <f>IF('Base articles déposés'!$A4742='Récap par déposant'!$H$2,'Base articles déposés'!$B4742,"")</f>
        <v/>
      </c>
      <c r="N4753" s="15">
        <f t="shared" si="87"/>
        <v>0</v>
      </c>
    </row>
    <row r="4754" spans="12:14" x14ac:dyDescent="0.25">
      <c r="L4754" s="15">
        <f>SUM($N$22:N4754)</f>
        <v>3</v>
      </c>
      <c r="M4754" s="15" t="str">
        <f>IF('Base articles déposés'!$A4743='Récap par déposant'!$H$2,'Base articles déposés'!$B4743,"")</f>
        <v/>
      </c>
      <c r="N4754" s="15">
        <f t="shared" si="87"/>
        <v>0</v>
      </c>
    </row>
    <row r="4755" spans="12:14" x14ac:dyDescent="0.25">
      <c r="L4755" s="15">
        <f>SUM($N$22:N4755)</f>
        <v>3</v>
      </c>
      <c r="M4755" s="15" t="str">
        <f>IF('Base articles déposés'!$A4744='Récap par déposant'!$H$2,'Base articles déposés'!$B4744,"")</f>
        <v/>
      </c>
      <c r="N4755" s="15">
        <f t="shared" si="87"/>
        <v>0</v>
      </c>
    </row>
    <row r="4756" spans="12:14" x14ac:dyDescent="0.25">
      <c r="L4756" s="15">
        <f>SUM($N$22:N4756)</f>
        <v>3</v>
      </c>
      <c r="M4756" s="15" t="str">
        <f>IF('Base articles déposés'!$A4745='Récap par déposant'!$H$2,'Base articles déposés'!$B4745,"")</f>
        <v/>
      </c>
      <c r="N4756" s="15">
        <f t="shared" si="87"/>
        <v>0</v>
      </c>
    </row>
    <row r="4757" spans="12:14" x14ac:dyDescent="0.25">
      <c r="L4757" s="15">
        <f>SUM($N$22:N4757)</f>
        <v>3</v>
      </c>
      <c r="M4757" s="15" t="str">
        <f>IF('Base articles déposés'!$A4746='Récap par déposant'!$H$2,'Base articles déposés'!$B4746,"")</f>
        <v/>
      </c>
      <c r="N4757" s="15">
        <f t="shared" si="87"/>
        <v>0</v>
      </c>
    </row>
    <row r="4758" spans="12:14" x14ac:dyDescent="0.25">
      <c r="L4758" s="15">
        <f>SUM($N$22:N4758)</f>
        <v>3</v>
      </c>
      <c r="M4758" s="15" t="str">
        <f>IF('Base articles déposés'!$A4747='Récap par déposant'!$H$2,'Base articles déposés'!$B4747,"")</f>
        <v/>
      </c>
      <c r="N4758" s="15">
        <f t="shared" si="87"/>
        <v>0</v>
      </c>
    </row>
    <row r="4759" spans="12:14" x14ac:dyDescent="0.25">
      <c r="L4759" s="15">
        <f>SUM($N$22:N4759)</f>
        <v>3</v>
      </c>
      <c r="M4759" s="15" t="str">
        <f>IF('Base articles déposés'!$A4748='Récap par déposant'!$H$2,'Base articles déposés'!$B4748,"")</f>
        <v/>
      </c>
      <c r="N4759" s="15">
        <f t="shared" si="87"/>
        <v>0</v>
      </c>
    </row>
    <row r="4760" spans="12:14" x14ac:dyDescent="0.25">
      <c r="L4760" s="15">
        <f>SUM($N$22:N4760)</f>
        <v>3</v>
      </c>
      <c r="M4760" s="15" t="str">
        <f>IF('Base articles déposés'!$A4749='Récap par déposant'!$H$2,'Base articles déposés'!$B4749,"")</f>
        <v/>
      </c>
      <c r="N4760" s="15">
        <f t="shared" si="87"/>
        <v>0</v>
      </c>
    </row>
    <row r="4761" spans="12:14" x14ac:dyDescent="0.25">
      <c r="L4761" s="15">
        <f>SUM($N$22:N4761)</f>
        <v>3</v>
      </c>
      <c r="M4761" s="15" t="str">
        <f>IF('Base articles déposés'!$A4750='Récap par déposant'!$H$2,'Base articles déposés'!$B4750,"")</f>
        <v/>
      </c>
      <c r="N4761" s="15">
        <f t="shared" si="87"/>
        <v>0</v>
      </c>
    </row>
    <row r="4762" spans="12:14" x14ac:dyDescent="0.25">
      <c r="L4762" s="15">
        <f>SUM($N$22:N4762)</f>
        <v>3</v>
      </c>
      <c r="M4762" s="15" t="str">
        <f>IF('Base articles déposés'!$A4751='Récap par déposant'!$H$2,'Base articles déposés'!$B4751,"")</f>
        <v/>
      </c>
      <c r="N4762" s="15">
        <f t="shared" si="87"/>
        <v>0</v>
      </c>
    </row>
    <row r="4763" spans="12:14" x14ac:dyDescent="0.25">
      <c r="L4763" s="15">
        <f>SUM($N$22:N4763)</f>
        <v>3</v>
      </c>
      <c r="M4763" s="15" t="str">
        <f>IF('Base articles déposés'!$A4752='Récap par déposant'!$H$2,'Base articles déposés'!$B4752,"")</f>
        <v/>
      </c>
      <c r="N4763" s="15">
        <f t="shared" si="87"/>
        <v>0</v>
      </c>
    </row>
    <row r="4764" spans="12:14" x14ac:dyDescent="0.25">
      <c r="L4764" s="15">
        <f>SUM($N$22:N4764)</f>
        <v>3</v>
      </c>
      <c r="M4764" s="15" t="str">
        <f>IF('Base articles déposés'!$A4753='Récap par déposant'!$H$2,'Base articles déposés'!$B4753,"")</f>
        <v/>
      </c>
      <c r="N4764" s="15">
        <f t="shared" si="87"/>
        <v>0</v>
      </c>
    </row>
    <row r="4765" spans="12:14" x14ac:dyDescent="0.25">
      <c r="L4765" s="15">
        <f>SUM($N$22:N4765)</f>
        <v>3</v>
      </c>
      <c r="M4765" s="15" t="str">
        <f>IF('Base articles déposés'!$A4754='Récap par déposant'!$H$2,'Base articles déposés'!$B4754,"")</f>
        <v/>
      </c>
      <c r="N4765" s="15">
        <f t="shared" si="87"/>
        <v>0</v>
      </c>
    </row>
    <row r="4766" spans="12:14" x14ac:dyDescent="0.25">
      <c r="L4766" s="15">
        <f>SUM($N$22:N4766)</f>
        <v>3</v>
      </c>
      <c r="M4766" s="15" t="str">
        <f>IF('Base articles déposés'!$A4755='Récap par déposant'!$H$2,'Base articles déposés'!$B4755,"")</f>
        <v/>
      </c>
      <c r="N4766" s="15">
        <f t="shared" si="87"/>
        <v>0</v>
      </c>
    </row>
    <row r="4767" spans="12:14" x14ac:dyDescent="0.25">
      <c r="L4767" s="15">
        <f>SUM($N$22:N4767)</f>
        <v>3</v>
      </c>
      <c r="M4767" s="15" t="str">
        <f>IF('Base articles déposés'!$A4756='Récap par déposant'!$H$2,'Base articles déposés'!$B4756,"")</f>
        <v/>
      </c>
      <c r="N4767" s="15">
        <f t="shared" si="87"/>
        <v>0</v>
      </c>
    </row>
    <row r="4768" spans="12:14" x14ac:dyDescent="0.25">
      <c r="L4768" s="15">
        <f>SUM($N$22:N4768)</f>
        <v>3</v>
      </c>
      <c r="M4768" s="15" t="str">
        <f>IF('Base articles déposés'!$A4757='Récap par déposant'!$H$2,'Base articles déposés'!$B4757,"")</f>
        <v/>
      </c>
      <c r="N4768" s="15">
        <f t="shared" si="87"/>
        <v>0</v>
      </c>
    </row>
    <row r="4769" spans="12:14" x14ac:dyDescent="0.25">
      <c r="L4769" s="15">
        <f>SUM($N$22:N4769)</f>
        <v>3</v>
      </c>
      <c r="M4769" s="15" t="str">
        <f>IF('Base articles déposés'!$A4758='Récap par déposant'!$H$2,'Base articles déposés'!$B4758,"")</f>
        <v/>
      </c>
      <c r="N4769" s="15">
        <f t="shared" si="87"/>
        <v>0</v>
      </c>
    </row>
    <row r="4770" spans="12:14" x14ac:dyDescent="0.25">
      <c r="L4770" s="15">
        <f>SUM($N$22:N4770)</f>
        <v>3</v>
      </c>
      <c r="M4770" s="15" t="str">
        <f>IF('Base articles déposés'!$A4759='Récap par déposant'!$H$2,'Base articles déposés'!$B4759,"")</f>
        <v/>
      </c>
      <c r="N4770" s="15">
        <f t="shared" si="87"/>
        <v>0</v>
      </c>
    </row>
    <row r="4771" spans="12:14" x14ac:dyDescent="0.25">
      <c r="L4771" s="15">
        <f>SUM($N$22:N4771)</f>
        <v>3</v>
      </c>
      <c r="M4771" s="15" t="str">
        <f>IF('Base articles déposés'!$A4760='Récap par déposant'!$H$2,'Base articles déposés'!$B4760,"")</f>
        <v/>
      </c>
      <c r="N4771" s="15">
        <f t="shared" si="87"/>
        <v>0</v>
      </c>
    </row>
    <row r="4772" spans="12:14" x14ac:dyDescent="0.25">
      <c r="L4772" s="15">
        <f>SUM($N$22:N4772)</f>
        <v>3</v>
      </c>
      <c r="M4772" s="15" t="str">
        <f>IF('Base articles déposés'!$A4761='Récap par déposant'!$H$2,'Base articles déposés'!$B4761,"")</f>
        <v/>
      </c>
      <c r="N4772" s="15">
        <f t="shared" si="87"/>
        <v>0</v>
      </c>
    </row>
    <row r="4773" spans="12:14" x14ac:dyDescent="0.25">
      <c r="L4773" s="15">
        <f>SUM($N$22:N4773)</f>
        <v>3</v>
      </c>
      <c r="M4773" s="15" t="str">
        <f>IF('Base articles déposés'!$A4762='Récap par déposant'!$H$2,'Base articles déposés'!$B4762,"")</f>
        <v/>
      </c>
      <c r="N4773" s="15">
        <f t="shared" si="87"/>
        <v>0</v>
      </c>
    </row>
    <row r="4774" spans="12:14" x14ac:dyDescent="0.25">
      <c r="L4774" s="15">
        <f>SUM($N$22:N4774)</f>
        <v>3</v>
      </c>
      <c r="M4774" s="15" t="str">
        <f>IF('Base articles déposés'!$A4763='Récap par déposant'!$H$2,'Base articles déposés'!$B4763,"")</f>
        <v/>
      </c>
      <c r="N4774" s="15">
        <f t="shared" si="87"/>
        <v>0</v>
      </c>
    </row>
    <row r="4775" spans="12:14" x14ac:dyDescent="0.25">
      <c r="L4775" s="15">
        <f>SUM($N$22:N4775)</f>
        <v>3</v>
      </c>
      <c r="M4775" s="15" t="str">
        <f>IF('Base articles déposés'!$A4764='Récap par déposant'!$H$2,'Base articles déposés'!$B4764,"")</f>
        <v/>
      </c>
      <c r="N4775" s="15">
        <f t="shared" si="87"/>
        <v>0</v>
      </c>
    </row>
    <row r="4776" spans="12:14" x14ac:dyDescent="0.25">
      <c r="L4776" s="15">
        <f>SUM($N$22:N4776)</f>
        <v>3</v>
      </c>
      <c r="M4776" s="15" t="str">
        <f>IF('Base articles déposés'!$A4765='Récap par déposant'!$H$2,'Base articles déposés'!$B4765,"")</f>
        <v/>
      </c>
      <c r="N4776" s="15">
        <f t="shared" si="87"/>
        <v>0</v>
      </c>
    </row>
    <row r="4777" spans="12:14" x14ac:dyDescent="0.25">
      <c r="L4777" s="15">
        <f>SUM($N$22:N4777)</f>
        <v>3</v>
      </c>
      <c r="M4777" s="15" t="str">
        <f>IF('Base articles déposés'!$A4766='Récap par déposant'!$H$2,'Base articles déposés'!$B4766,"")</f>
        <v/>
      </c>
      <c r="N4777" s="15">
        <f t="shared" si="87"/>
        <v>0</v>
      </c>
    </row>
    <row r="4778" spans="12:14" x14ac:dyDescent="0.25">
      <c r="L4778" s="15">
        <f>SUM($N$22:N4778)</f>
        <v>3</v>
      </c>
      <c r="M4778" s="15" t="str">
        <f>IF('Base articles déposés'!$A4767='Récap par déposant'!$H$2,'Base articles déposés'!$B4767,"")</f>
        <v/>
      </c>
      <c r="N4778" s="15">
        <f t="shared" si="87"/>
        <v>0</v>
      </c>
    </row>
    <row r="4779" spans="12:14" x14ac:dyDescent="0.25">
      <c r="L4779" s="15">
        <f>SUM($N$22:N4779)</f>
        <v>3</v>
      </c>
      <c r="M4779" s="15" t="str">
        <f>IF('Base articles déposés'!$A4768='Récap par déposant'!$H$2,'Base articles déposés'!$B4768,"")</f>
        <v/>
      </c>
      <c r="N4779" s="15">
        <f t="shared" si="87"/>
        <v>0</v>
      </c>
    </row>
    <row r="4780" spans="12:14" x14ac:dyDescent="0.25">
      <c r="L4780" s="15">
        <f>SUM($N$22:N4780)</f>
        <v>3</v>
      </c>
      <c r="M4780" s="15" t="str">
        <f>IF('Base articles déposés'!$A4769='Récap par déposant'!$H$2,'Base articles déposés'!$B4769,"")</f>
        <v/>
      </c>
      <c r="N4780" s="15">
        <f t="shared" si="87"/>
        <v>0</v>
      </c>
    </row>
    <row r="4781" spans="12:14" x14ac:dyDescent="0.25">
      <c r="L4781" s="15">
        <f>SUM($N$22:N4781)</f>
        <v>3</v>
      </c>
      <c r="M4781" s="15" t="str">
        <f>IF('Base articles déposés'!$A4770='Récap par déposant'!$H$2,'Base articles déposés'!$B4770,"")</f>
        <v/>
      </c>
      <c r="N4781" s="15">
        <f t="shared" si="87"/>
        <v>0</v>
      </c>
    </row>
    <row r="4782" spans="12:14" x14ac:dyDescent="0.25">
      <c r="L4782" s="15">
        <f>SUM($N$22:N4782)</f>
        <v>3</v>
      </c>
      <c r="M4782" s="15" t="str">
        <f>IF('Base articles déposés'!$A4771='Récap par déposant'!$H$2,'Base articles déposés'!$B4771,"")</f>
        <v/>
      </c>
      <c r="N4782" s="15">
        <f t="shared" si="87"/>
        <v>0</v>
      </c>
    </row>
    <row r="4783" spans="12:14" x14ac:dyDescent="0.25">
      <c r="L4783" s="15">
        <f>SUM($N$22:N4783)</f>
        <v>3</v>
      </c>
      <c r="M4783" s="15" t="str">
        <f>IF('Base articles déposés'!$A4772='Récap par déposant'!$H$2,'Base articles déposés'!$B4772,"")</f>
        <v/>
      </c>
      <c r="N4783" s="15">
        <f t="shared" si="87"/>
        <v>0</v>
      </c>
    </row>
    <row r="4784" spans="12:14" x14ac:dyDescent="0.25">
      <c r="L4784" s="15">
        <f>SUM($N$22:N4784)</f>
        <v>3</v>
      </c>
      <c r="M4784" s="15" t="str">
        <f>IF('Base articles déposés'!$A4773='Récap par déposant'!$H$2,'Base articles déposés'!$B4773,"")</f>
        <v/>
      </c>
      <c r="N4784" s="15">
        <f t="shared" si="87"/>
        <v>0</v>
      </c>
    </row>
    <row r="4785" spans="12:14" x14ac:dyDescent="0.25">
      <c r="L4785" s="15">
        <f>SUM($N$22:N4785)</f>
        <v>3</v>
      </c>
      <c r="M4785" s="15" t="str">
        <f>IF('Base articles déposés'!$A4774='Récap par déposant'!$H$2,'Base articles déposés'!$B4774,"")</f>
        <v/>
      </c>
      <c r="N4785" s="15">
        <f t="shared" si="87"/>
        <v>0</v>
      </c>
    </row>
    <row r="4786" spans="12:14" x14ac:dyDescent="0.25">
      <c r="L4786" s="15">
        <f>SUM($N$22:N4786)</f>
        <v>3</v>
      </c>
      <c r="M4786" s="15" t="str">
        <f>IF('Base articles déposés'!$A4775='Récap par déposant'!$H$2,'Base articles déposés'!$B4775,"")</f>
        <v/>
      </c>
      <c r="N4786" s="15">
        <f t="shared" si="87"/>
        <v>0</v>
      </c>
    </row>
    <row r="4787" spans="12:14" x14ac:dyDescent="0.25">
      <c r="L4787" s="15">
        <f>SUM($N$22:N4787)</f>
        <v>3</v>
      </c>
      <c r="M4787" s="15" t="str">
        <f>IF('Base articles déposés'!$A4776='Récap par déposant'!$H$2,'Base articles déposés'!$B4776,"")</f>
        <v/>
      </c>
      <c r="N4787" s="15">
        <f t="shared" si="87"/>
        <v>0</v>
      </c>
    </row>
    <row r="4788" spans="12:14" x14ac:dyDescent="0.25">
      <c r="L4788" s="15">
        <f>SUM($N$22:N4788)</f>
        <v>3</v>
      </c>
      <c r="M4788" s="15" t="str">
        <f>IF('Base articles déposés'!$A4777='Récap par déposant'!$H$2,'Base articles déposés'!$B4777,"")</f>
        <v/>
      </c>
      <c r="N4788" s="15">
        <f t="shared" si="87"/>
        <v>0</v>
      </c>
    </row>
    <row r="4789" spans="12:14" x14ac:dyDescent="0.25">
      <c r="L4789" s="15">
        <f>SUM($N$22:N4789)</f>
        <v>3</v>
      </c>
      <c r="M4789" s="15" t="str">
        <f>IF('Base articles déposés'!$A4778='Récap par déposant'!$H$2,'Base articles déposés'!$B4778,"")</f>
        <v/>
      </c>
      <c r="N4789" s="15">
        <f t="shared" si="87"/>
        <v>0</v>
      </c>
    </row>
    <row r="4790" spans="12:14" x14ac:dyDescent="0.25">
      <c r="L4790" s="15">
        <f>SUM($N$22:N4790)</f>
        <v>3</v>
      </c>
      <c r="M4790" s="15" t="str">
        <f>IF('Base articles déposés'!$A4779='Récap par déposant'!$H$2,'Base articles déposés'!$B4779,"")</f>
        <v/>
      </c>
      <c r="N4790" s="15">
        <f t="shared" si="87"/>
        <v>0</v>
      </c>
    </row>
    <row r="4791" spans="12:14" x14ac:dyDescent="0.25">
      <c r="L4791" s="15">
        <f>SUM($N$22:N4791)</f>
        <v>3</v>
      </c>
      <c r="M4791" s="15" t="str">
        <f>IF('Base articles déposés'!$A4780='Récap par déposant'!$H$2,'Base articles déposés'!$B4780,"")</f>
        <v/>
      </c>
      <c r="N4791" s="15">
        <f t="shared" si="87"/>
        <v>0</v>
      </c>
    </row>
    <row r="4792" spans="12:14" x14ac:dyDescent="0.25">
      <c r="L4792" s="15">
        <f>SUM($N$22:N4792)</f>
        <v>3</v>
      </c>
      <c r="M4792" s="15" t="str">
        <f>IF('Base articles déposés'!$A4781='Récap par déposant'!$H$2,'Base articles déposés'!$B4781,"")</f>
        <v/>
      </c>
      <c r="N4792" s="15">
        <f t="shared" si="87"/>
        <v>0</v>
      </c>
    </row>
    <row r="4793" spans="12:14" x14ac:dyDescent="0.25">
      <c r="L4793" s="15">
        <f>SUM($N$22:N4793)</f>
        <v>3</v>
      </c>
      <c r="M4793" s="15" t="str">
        <f>IF('Base articles déposés'!$A4782='Récap par déposant'!$H$2,'Base articles déposés'!$B4782,"")</f>
        <v/>
      </c>
      <c r="N4793" s="15">
        <f t="shared" si="87"/>
        <v>0</v>
      </c>
    </row>
    <row r="4794" spans="12:14" x14ac:dyDescent="0.25">
      <c r="L4794" s="15">
        <f>SUM($N$22:N4794)</f>
        <v>3</v>
      </c>
      <c r="M4794" s="15" t="str">
        <f>IF('Base articles déposés'!$A4783='Récap par déposant'!$H$2,'Base articles déposés'!$B4783,"")</f>
        <v/>
      </c>
      <c r="N4794" s="15">
        <f t="shared" si="87"/>
        <v>0</v>
      </c>
    </row>
    <row r="4795" spans="12:14" x14ac:dyDescent="0.25">
      <c r="L4795" s="15">
        <f>SUM($N$22:N4795)</f>
        <v>3</v>
      </c>
      <c r="M4795" s="15" t="str">
        <f>IF('Base articles déposés'!$A4784='Récap par déposant'!$H$2,'Base articles déposés'!$B4784,"")</f>
        <v/>
      </c>
      <c r="N4795" s="15">
        <f t="shared" si="87"/>
        <v>0</v>
      </c>
    </row>
    <row r="4796" spans="12:14" x14ac:dyDescent="0.25">
      <c r="L4796" s="15">
        <f>SUM($N$22:N4796)</f>
        <v>3</v>
      </c>
      <c r="M4796" s="15" t="str">
        <f>IF('Base articles déposés'!$A4785='Récap par déposant'!$H$2,'Base articles déposés'!$B4785,"")</f>
        <v/>
      </c>
      <c r="N4796" s="15">
        <f t="shared" si="87"/>
        <v>0</v>
      </c>
    </row>
    <row r="4797" spans="12:14" x14ac:dyDescent="0.25">
      <c r="L4797" s="15">
        <f>SUM($N$22:N4797)</f>
        <v>3</v>
      </c>
      <c r="M4797" s="15" t="str">
        <f>IF('Base articles déposés'!$A4786='Récap par déposant'!$H$2,'Base articles déposés'!$B4786,"")</f>
        <v/>
      </c>
      <c r="N4797" s="15">
        <f t="shared" si="87"/>
        <v>0</v>
      </c>
    </row>
    <row r="4798" spans="12:14" x14ac:dyDescent="0.25">
      <c r="L4798" s="15">
        <f>SUM($N$22:N4798)</f>
        <v>3</v>
      </c>
      <c r="M4798" s="15" t="str">
        <f>IF('Base articles déposés'!$A4787='Récap par déposant'!$H$2,'Base articles déposés'!$B4787,"")</f>
        <v/>
      </c>
      <c r="N4798" s="15">
        <f t="shared" si="87"/>
        <v>0</v>
      </c>
    </row>
    <row r="4799" spans="12:14" x14ac:dyDescent="0.25">
      <c r="L4799" s="15">
        <f>SUM($N$22:N4799)</f>
        <v>3</v>
      </c>
      <c r="M4799" s="15" t="str">
        <f>IF('Base articles déposés'!$A4788='Récap par déposant'!$H$2,'Base articles déposés'!$B4788,"")</f>
        <v/>
      </c>
      <c r="N4799" s="15">
        <f t="shared" si="87"/>
        <v>0</v>
      </c>
    </row>
    <row r="4800" spans="12:14" x14ac:dyDescent="0.25">
      <c r="L4800" s="15">
        <f>SUM($N$22:N4800)</f>
        <v>3</v>
      </c>
      <c r="M4800" s="15" t="str">
        <f>IF('Base articles déposés'!$A4789='Récap par déposant'!$H$2,'Base articles déposés'!$B4789,"")</f>
        <v/>
      </c>
      <c r="N4800" s="15">
        <f t="shared" si="87"/>
        <v>0</v>
      </c>
    </row>
    <row r="4801" spans="12:14" x14ac:dyDescent="0.25">
      <c r="L4801" s="15">
        <f>SUM($N$22:N4801)</f>
        <v>3</v>
      </c>
      <c r="M4801" s="15" t="str">
        <f>IF('Base articles déposés'!$A4790='Récap par déposant'!$H$2,'Base articles déposés'!$B4790,"")</f>
        <v/>
      </c>
      <c r="N4801" s="15">
        <f t="shared" si="87"/>
        <v>0</v>
      </c>
    </row>
    <row r="4802" spans="12:14" x14ac:dyDescent="0.25">
      <c r="L4802" s="15">
        <f>SUM($N$22:N4802)</f>
        <v>3</v>
      </c>
      <c r="M4802" s="15" t="str">
        <f>IF('Base articles déposés'!$A4791='Récap par déposant'!$H$2,'Base articles déposés'!$B4791,"")</f>
        <v/>
      </c>
      <c r="N4802" s="15">
        <f t="shared" si="87"/>
        <v>0</v>
      </c>
    </row>
    <row r="4803" spans="12:14" x14ac:dyDescent="0.25">
      <c r="L4803" s="15">
        <f>SUM($N$22:N4803)</f>
        <v>3</v>
      </c>
      <c r="M4803" s="15" t="str">
        <f>IF('Base articles déposés'!$A4792='Récap par déposant'!$H$2,'Base articles déposés'!$B4792,"")</f>
        <v/>
      </c>
      <c r="N4803" s="15">
        <f t="shared" si="87"/>
        <v>0</v>
      </c>
    </row>
    <row r="4804" spans="12:14" x14ac:dyDescent="0.25">
      <c r="L4804" s="15">
        <f>SUM($N$22:N4804)</f>
        <v>3</v>
      </c>
      <c r="M4804" s="15" t="str">
        <f>IF('Base articles déposés'!$A4793='Récap par déposant'!$H$2,'Base articles déposés'!$B4793,"")</f>
        <v/>
      </c>
      <c r="N4804" s="15">
        <f t="shared" si="87"/>
        <v>0</v>
      </c>
    </row>
    <row r="4805" spans="12:14" x14ac:dyDescent="0.25">
      <c r="L4805" s="15">
        <f>SUM($N$22:N4805)</f>
        <v>3</v>
      </c>
      <c r="M4805" s="15" t="str">
        <f>IF('Base articles déposés'!$A4794='Récap par déposant'!$H$2,'Base articles déposés'!$B4794,"")</f>
        <v/>
      </c>
      <c r="N4805" s="15">
        <f t="shared" si="87"/>
        <v>0</v>
      </c>
    </row>
    <row r="4806" spans="12:14" x14ac:dyDescent="0.25">
      <c r="L4806" s="15">
        <f>SUM($N$22:N4806)</f>
        <v>3</v>
      </c>
      <c r="M4806" s="15" t="str">
        <f>IF('Base articles déposés'!$A4795='Récap par déposant'!$H$2,'Base articles déposés'!$B4795,"")</f>
        <v/>
      </c>
      <c r="N4806" s="15">
        <f t="shared" ref="N4806:N4869" si="88">IF(M4806="",0,1)</f>
        <v>0</v>
      </c>
    </row>
    <row r="4807" spans="12:14" x14ac:dyDescent="0.25">
      <c r="L4807" s="15">
        <f>SUM($N$22:N4807)</f>
        <v>3</v>
      </c>
      <c r="M4807" s="15" t="str">
        <f>IF('Base articles déposés'!$A4796='Récap par déposant'!$H$2,'Base articles déposés'!$B4796,"")</f>
        <v/>
      </c>
      <c r="N4807" s="15">
        <f t="shared" si="88"/>
        <v>0</v>
      </c>
    </row>
    <row r="4808" spans="12:14" x14ac:dyDescent="0.25">
      <c r="L4808" s="15">
        <f>SUM($N$22:N4808)</f>
        <v>3</v>
      </c>
      <c r="M4808" s="15" t="str">
        <f>IF('Base articles déposés'!$A4797='Récap par déposant'!$H$2,'Base articles déposés'!$B4797,"")</f>
        <v/>
      </c>
      <c r="N4808" s="15">
        <f t="shared" si="88"/>
        <v>0</v>
      </c>
    </row>
    <row r="4809" spans="12:14" x14ac:dyDescent="0.25">
      <c r="L4809" s="15">
        <f>SUM($N$22:N4809)</f>
        <v>3</v>
      </c>
      <c r="M4809" s="15" t="str">
        <f>IF('Base articles déposés'!$A4798='Récap par déposant'!$H$2,'Base articles déposés'!$B4798,"")</f>
        <v/>
      </c>
      <c r="N4809" s="15">
        <f t="shared" si="88"/>
        <v>0</v>
      </c>
    </row>
    <row r="4810" spans="12:14" x14ac:dyDescent="0.25">
      <c r="L4810" s="15">
        <f>SUM($N$22:N4810)</f>
        <v>3</v>
      </c>
      <c r="M4810" s="15" t="str">
        <f>IF('Base articles déposés'!$A4799='Récap par déposant'!$H$2,'Base articles déposés'!$B4799,"")</f>
        <v/>
      </c>
      <c r="N4810" s="15">
        <f t="shared" si="88"/>
        <v>0</v>
      </c>
    </row>
    <row r="4811" spans="12:14" x14ac:dyDescent="0.25">
      <c r="L4811" s="15">
        <f>SUM($N$22:N4811)</f>
        <v>3</v>
      </c>
      <c r="M4811" s="15" t="str">
        <f>IF('Base articles déposés'!$A4800='Récap par déposant'!$H$2,'Base articles déposés'!$B4800,"")</f>
        <v/>
      </c>
      <c r="N4811" s="15">
        <f t="shared" si="88"/>
        <v>0</v>
      </c>
    </row>
    <row r="4812" spans="12:14" x14ac:dyDescent="0.25">
      <c r="L4812" s="15">
        <f>SUM($N$22:N4812)</f>
        <v>3</v>
      </c>
      <c r="M4812" s="15" t="str">
        <f>IF('Base articles déposés'!$A4801='Récap par déposant'!$H$2,'Base articles déposés'!$B4801,"")</f>
        <v/>
      </c>
      <c r="N4812" s="15">
        <f t="shared" si="88"/>
        <v>0</v>
      </c>
    </row>
    <row r="4813" spans="12:14" x14ac:dyDescent="0.25">
      <c r="L4813" s="15">
        <f>SUM($N$22:N4813)</f>
        <v>3</v>
      </c>
      <c r="M4813" s="15" t="str">
        <f>IF('Base articles déposés'!$A4802='Récap par déposant'!$H$2,'Base articles déposés'!$B4802,"")</f>
        <v/>
      </c>
      <c r="N4813" s="15">
        <f t="shared" si="88"/>
        <v>0</v>
      </c>
    </row>
    <row r="4814" spans="12:14" x14ac:dyDescent="0.25">
      <c r="L4814" s="15">
        <f>SUM($N$22:N4814)</f>
        <v>3</v>
      </c>
      <c r="M4814" s="15" t="str">
        <f>IF('Base articles déposés'!$A4803='Récap par déposant'!$H$2,'Base articles déposés'!$B4803,"")</f>
        <v/>
      </c>
      <c r="N4814" s="15">
        <f t="shared" si="88"/>
        <v>0</v>
      </c>
    </row>
    <row r="4815" spans="12:14" x14ac:dyDescent="0.25">
      <c r="L4815" s="15">
        <f>SUM($N$22:N4815)</f>
        <v>3</v>
      </c>
      <c r="M4815" s="15" t="str">
        <f>IF('Base articles déposés'!$A4804='Récap par déposant'!$H$2,'Base articles déposés'!$B4804,"")</f>
        <v/>
      </c>
      <c r="N4815" s="15">
        <f t="shared" si="88"/>
        <v>0</v>
      </c>
    </row>
    <row r="4816" spans="12:14" x14ac:dyDescent="0.25">
      <c r="L4816" s="15">
        <f>SUM($N$22:N4816)</f>
        <v>3</v>
      </c>
      <c r="M4816" s="15" t="str">
        <f>IF('Base articles déposés'!$A4805='Récap par déposant'!$H$2,'Base articles déposés'!$B4805,"")</f>
        <v/>
      </c>
      <c r="N4816" s="15">
        <f t="shared" si="88"/>
        <v>0</v>
      </c>
    </row>
    <row r="4817" spans="12:14" x14ac:dyDescent="0.25">
      <c r="L4817" s="15">
        <f>SUM($N$22:N4817)</f>
        <v>3</v>
      </c>
      <c r="M4817" s="15" t="str">
        <f>IF('Base articles déposés'!$A4806='Récap par déposant'!$H$2,'Base articles déposés'!$B4806,"")</f>
        <v/>
      </c>
      <c r="N4817" s="15">
        <f t="shared" si="88"/>
        <v>0</v>
      </c>
    </row>
    <row r="4818" spans="12:14" x14ac:dyDescent="0.25">
      <c r="L4818" s="15">
        <f>SUM($N$22:N4818)</f>
        <v>3</v>
      </c>
      <c r="M4818" s="15" t="str">
        <f>IF('Base articles déposés'!$A4807='Récap par déposant'!$H$2,'Base articles déposés'!$B4807,"")</f>
        <v/>
      </c>
      <c r="N4818" s="15">
        <f t="shared" si="88"/>
        <v>0</v>
      </c>
    </row>
    <row r="4819" spans="12:14" x14ac:dyDescent="0.25">
      <c r="L4819" s="15">
        <f>SUM($N$22:N4819)</f>
        <v>3</v>
      </c>
      <c r="M4819" s="15" t="str">
        <f>IF('Base articles déposés'!$A4808='Récap par déposant'!$H$2,'Base articles déposés'!$B4808,"")</f>
        <v/>
      </c>
      <c r="N4819" s="15">
        <f t="shared" si="88"/>
        <v>0</v>
      </c>
    </row>
    <row r="4820" spans="12:14" x14ac:dyDescent="0.25">
      <c r="L4820" s="15">
        <f>SUM($N$22:N4820)</f>
        <v>3</v>
      </c>
      <c r="M4820" s="15" t="str">
        <f>IF('Base articles déposés'!$A4809='Récap par déposant'!$H$2,'Base articles déposés'!$B4809,"")</f>
        <v/>
      </c>
      <c r="N4820" s="15">
        <f t="shared" si="88"/>
        <v>0</v>
      </c>
    </row>
    <row r="4821" spans="12:14" x14ac:dyDescent="0.25">
      <c r="L4821" s="15">
        <f>SUM($N$22:N4821)</f>
        <v>3</v>
      </c>
      <c r="M4821" s="15" t="str">
        <f>IF('Base articles déposés'!$A4810='Récap par déposant'!$H$2,'Base articles déposés'!$B4810,"")</f>
        <v/>
      </c>
      <c r="N4821" s="15">
        <f t="shared" si="88"/>
        <v>0</v>
      </c>
    </row>
    <row r="4822" spans="12:14" x14ac:dyDescent="0.25">
      <c r="L4822" s="15">
        <f>SUM($N$22:N4822)</f>
        <v>3</v>
      </c>
      <c r="M4822" s="15" t="str">
        <f>IF('Base articles déposés'!$A4811='Récap par déposant'!$H$2,'Base articles déposés'!$B4811,"")</f>
        <v/>
      </c>
      <c r="N4822" s="15">
        <f t="shared" si="88"/>
        <v>0</v>
      </c>
    </row>
    <row r="4823" spans="12:14" x14ac:dyDescent="0.25">
      <c r="L4823" s="15">
        <f>SUM($N$22:N4823)</f>
        <v>3</v>
      </c>
      <c r="M4823" s="15" t="str">
        <f>IF('Base articles déposés'!$A4812='Récap par déposant'!$H$2,'Base articles déposés'!$B4812,"")</f>
        <v/>
      </c>
      <c r="N4823" s="15">
        <f t="shared" si="88"/>
        <v>0</v>
      </c>
    </row>
    <row r="4824" spans="12:14" x14ac:dyDescent="0.25">
      <c r="L4824" s="15">
        <f>SUM($N$22:N4824)</f>
        <v>3</v>
      </c>
      <c r="M4824" s="15" t="str">
        <f>IF('Base articles déposés'!$A4813='Récap par déposant'!$H$2,'Base articles déposés'!$B4813,"")</f>
        <v/>
      </c>
      <c r="N4824" s="15">
        <f t="shared" si="88"/>
        <v>0</v>
      </c>
    </row>
    <row r="4825" spans="12:14" x14ac:dyDescent="0.25">
      <c r="L4825" s="15">
        <f>SUM($N$22:N4825)</f>
        <v>3</v>
      </c>
      <c r="M4825" s="15" t="str">
        <f>IF('Base articles déposés'!$A4814='Récap par déposant'!$H$2,'Base articles déposés'!$B4814,"")</f>
        <v/>
      </c>
      <c r="N4825" s="15">
        <f t="shared" si="88"/>
        <v>0</v>
      </c>
    </row>
    <row r="4826" spans="12:14" x14ac:dyDescent="0.25">
      <c r="L4826" s="15">
        <f>SUM($N$22:N4826)</f>
        <v>3</v>
      </c>
      <c r="M4826" s="15" t="str">
        <f>IF('Base articles déposés'!$A4815='Récap par déposant'!$H$2,'Base articles déposés'!$B4815,"")</f>
        <v/>
      </c>
      <c r="N4826" s="15">
        <f t="shared" si="88"/>
        <v>0</v>
      </c>
    </row>
    <row r="4827" spans="12:14" x14ac:dyDescent="0.25">
      <c r="L4827" s="15">
        <f>SUM($N$22:N4827)</f>
        <v>3</v>
      </c>
      <c r="M4827" s="15" t="str">
        <f>IF('Base articles déposés'!$A4816='Récap par déposant'!$H$2,'Base articles déposés'!$B4816,"")</f>
        <v/>
      </c>
      <c r="N4827" s="15">
        <f t="shared" si="88"/>
        <v>0</v>
      </c>
    </row>
    <row r="4828" spans="12:14" x14ac:dyDescent="0.25">
      <c r="L4828" s="15">
        <f>SUM($N$22:N4828)</f>
        <v>3</v>
      </c>
      <c r="M4828" s="15" t="str">
        <f>IF('Base articles déposés'!$A4817='Récap par déposant'!$H$2,'Base articles déposés'!$B4817,"")</f>
        <v/>
      </c>
      <c r="N4828" s="15">
        <f t="shared" si="88"/>
        <v>0</v>
      </c>
    </row>
    <row r="4829" spans="12:14" x14ac:dyDescent="0.25">
      <c r="L4829" s="15">
        <f>SUM($N$22:N4829)</f>
        <v>3</v>
      </c>
      <c r="M4829" s="15" t="str">
        <f>IF('Base articles déposés'!$A4818='Récap par déposant'!$H$2,'Base articles déposés'!$B4818,"")</f>
        <v/>
      </c>
      <c r="N4829" s="15">
        <f t="shared" si="88"/>
        <v>0</v>
      </c>
    </row>
    <row r="4830" spans="12:14" x14ac:dyDescent="0.25">
      <c r="L4830" s="15">
        <f>SUM($N$22:N4830)</f>
        <v>3</v>
      </c>
      <c r="M4830" s="15" t="str">
        <f>IF('Base articles déposés'!$A4819='Récap par déposant'!$H$2,'Base articles déposés'!$B4819,"")</f>
        <v/>
      </c>
      <c r="N4830" s="15">
        <f t="shared" si="88"/>
        <v>0</v>
      </c>
    </row>
    <row r="4831" spans="12:14" x14ac:dyDescent="0.25">
      <c r="L4831" s="15">
        <f>SUM($N$22:N4831)</f>
        <v>3</v>
      </c>
      <c r="M4831" s="15" t="str">
        <f>IF('Base articles déposés'!$A4820='Récap par déposant'!$H$2,'Base articles déposés'!$B4820,"")</f>
        <v/>
      </c>
      <c r="N4831" s="15">
        <f t="shared" si="88"/>
        <v>0</v>
      </c>
    </row>
    <row r="4832" spans="12:14" x14ac:dyDescent="0.25">
      <c r="L4832" s="15">
        <f>SUM($N$22:N4832)</f>
        <v>3</v>
      </c>
      <c r="M4832" s="15" t="str">
        <f>IF('Base articles déposés'!$A4821='Récap par déposant'!$H$2,'Base articles déposés'!$B4821,"")</f>
        <v/>
      </c>
      <c r="N4832" s="15">
        <f t="shared" si="88"/>
        <v>0</v>
      </c>
    </row>
    <row r="4833" spans="12:14" x14ac:dyDescent="0.25">
      <c r="L4833" s="15">
        <f>SUM($N$22:N4833)</f>
        <v>3</v>
      </c>
      <c r="M4833" s="15" t="str">
        <f>IF('Base articles déposés'!$A4822='Récap par déposant'!$H$2,'Base articles déposés'!$B4822,"")</f>
        <v/>
      </c>
      <c r="N4833" s="15">
        <f t="shared" si="88"/>
        <v>0</v>
      </c>
    </row>
    <row r="4834" spans="12:14" x14ac:dyDescent="0.25">
      <c r="L4834" s="15">
        <f>SUM($N$22:N4834)</f>
        <v>3</v>
      </c>
      <c r="M4834" s="15" t="str">
        <f>IF('Base articles déposés'!$A4823='Récap par déposant'!$H$2,'Base articles déposés'!$B4823,"")</f>
        <v/>
      </c>
      <c r="N4834" s="15">
        <f t="shared" si="88"/>
        <v>0</v>
      </c>
    </row>
    <row r="4835" spans="12:14" x14ac:dyDescent="0.25">
      <c r="L4835" s="15">
        <f>SUM($N$22:N4835)</f>
        <v>3</v>
      </c>
      <c r="M4835" s="15" t="str">
        <f>IF('Base articles déposés'!$A4824='Récap par déposant'!$H$2,'Base articles déposés'!$B4824,"")</f>
        <v/>
      </c>
      <c r="N4835" s="15">
        <f t="shared" si="88"/>
        <v>0</v>
      </c>
    </row>
    <row r="4836" spans="12:14" x14ac:dyDescent="0.25">
      <c r="L4836" s="15">
        <f>SUM($N$22:N4836)</f>
        <v>3</v>
      </c>
      <c r="M4836" s="15" t="str">
        <f>IF('Base articles déposés'!$A4825='Récap par déposant'!$H$2,'Base articles déposés'!$B4825,"")</f>
        <v/>
      </c>
      <c r="N4836" s="15">
        <f t="shared" si="88"/>
        <v>0</v>
      </c>
    </row>
    <row r="4837" spans="12:14" x14ac:dyDescent="0.25">
      <c r="L4837" s="15">
        <f>SUM($N$22:N4837)</f>
        <v>3</v>
      </c>
      <c r="M4837" s="15" t="str">
        <f>IF('Base articles déposés'!$A4826='Récap par déposant'!$H$2,'Base articles déposés'!$B4826,"")</f>
        <v/>
      </c>
      <c r="N4837" s="15">
        <f t="shared" si="88"/>
        <v>0</v>
      </c>
    </row>
    <row r="4838" spans="12:14" x14ac:dyDescent="0.25">
      <c r="L4838" s="15">
        <f>SUM($N$22:N4838)</f>
        <v>3</v>
      </c>
      <c r="M4838" s="15" t="str">
        <f>IF('Base articles déposés'!$A4827='Récap par déposant'!$H$2,'Base articles déposés'!$B4827,"")</f>
        <v/>
      </c>
      <c r="N4838" s="15">
        <f t="shared" si="88"/>
        <v>0</v>
      </c>
    </row>
    <row r="4839" spans="12:14" x14ac:dyDescent="0.25">
      <c r="L4839" s="15">
        <f>SUM($N$22:N4839)</f>
        <v>3</v>
      </c>
      <c r="M4839" s="15" t="str">
        <f>IF('Base articles déposés'!$A4828='Récap par déposant'!$H$2,'Base articles déposés'!$B4828,"")</f>
        <v/>
      </c>
      <c r="N4839" s="15">
        <f t="shared" si="88"/>
        <v>0</v>
      </c>
    </row>
    <row r="4840" spans="12:14" x14ac:dyDescent="0.25">
      <c r="L4840" s="15">
        <f>SUM($N$22:N4840)</f>
        <v>3</v>
      </c>
      <c r="M4840" s="15" t="str">
        <f>IF('Base articles déposés'!$A4829='Récap par déposant'!$H$2,'Base articles déposés'!$B4829,"")</f>
        <v/>
      </c>
      <c r="N4840" s="15">
        <f t="shared" si="88"/>
        <v>0</v>
      </c>
    </row>
    <row r="4841" spans="12:14" x14ac:dyDescent="0.25">
      <c r="L4841" s="15">
        <f>SUM($N$22:N4841)</f>
        <v>3</v>
      </c>
      <c r="M4841" s="15" t="str">
        <f>IF('Base articles déposés'!$A4830='Récap par déposant'!$H$2,'Base articles déposés'!$B4830,"")</f>
        <v/>
      </c>
      <c r="N4841" s="15">
        <f t="shared" si="88"/>
        <v>0</v>
      </c>
    </row>
    <row r="4842" spans="12:14" x14ac:dyDescent="0.25">
      <c r="L4842" s="15">
        <f>SUM($N$22:N4842)</f>
        <v>3</v>
      </c>
      <c r="M4842" s="15" t="str">
        <f>IF('Base articles déposés'!$A4831='Récap par déposant'!$H$2,'Base articles déposés'!$B4831,"")</f>
        <v/>
      </c>
      <c r="N4842" s="15">
        <f t="shared" si="88"/>
        <v>0</v>
      </c>
    </row>
    <row r="4843" spans="12:14" x14ac:dyDescent="0.25">
      <c r="L4843" s="15">
        <f>SUM($N$22:N4843)</f>
        <v>3</v>
      </c>
      <c r="M4843" s="15" t="str">
        <f>IF('Base articles déposés'!$A4832='Récap par déposant'!$H$2,'Base articles déposés'!$B4832,"")</f>
        <v/>
      </c>
      <c r="N4843" s="15">
        <f t="shared" si="88"/>
        <v>0</v>
      </c>
    </row>
    <row r="4844" spans="12:14" x14ac:dyDescent="0.25">
      <c r="L4844" s="15">
        <f>SUM($N$22:N4844)</f>
        <v>3</v>
      </c>
      <c r="M4844" s="15" t="str">
        <f>IF('Base articles déposés'!$A4833='Récap par déposant'!$H$2,'Base articles déposés'!$B4833,"")</f>
        <v/>
      </c>
      <c r="N4844" s="15">
        <f t="shared" si="88"/>
        <v>0</v>
      </c>
    </row>
    <row r="4845" spans="12:14" x14ac:dyDescent="0.25">
      <c r="L4845" s="15">
        <f>SUM($N$22:N4845)</f>
        <v>3</v>
      </c>
      <c r="M4845" s="15" t="str">
        <f>IF('Base articles déposés'!$A4834='Récap par déposant'!$H$2,'Base articles déposés'!$B4834,"")</f>
        <v/>
      </c>
      <c r="N4845" s="15">
        <f t="shared" si="88"/>
        <v>0</v>
      </c>
    </row>
    <row r="4846" spans="12:14" x14ac:dyDescent="0.25">
      <c r="L4846" s="15">
        <f>SUM($N$22:N4846)</f>
        <v>3</v>
      </c>
      <c r="M4846" s="15" t="str">
        <f>IF('Base articles déposés'!$A4835='Récap par déposant'!$H$2,'Base articles déposés'!$B4835,"")</f>
        <v/>
      </c>
      <c r="N4846" s="15">
        <f t="shared" si="88"/>
        <v>0</v>
      </c>
    </row>
    <row r="4847" spans="12:14" x14ac:dyDescent="0.25">
      <c r="L4847" s="15">
        <f>SUM($N$22:N4847)</f>
        <v>3</v>
      </c>
      <c r="M4847" s="15" t="str">
        <f>IF('Base articles déposés'!$A4836='Récap par déposant'!$H$2,'Base articles déposés'!$B4836,"")</f>
        <v/>
      </c>
      <c r="N4847" s="15">
        <f t="shared" si="88"/>
        <v>0</v>
      </c>
    </row>
    <row r="4848" spans="12:14" x14ac:dyDescent="0.25">
      <c r="L4848" s="15">
        <f>SUM($N$22:N4848)</f>
        <v>3</v>
      </c>
      <c r="M4848" s="15" t="str">
        <f>IF('Base articles déposés'!$A4837='Récap par déposant'!$H$2,'Base articles déposés'!$B4837,"")</f>
        <v/>
      </c>
      <c r="N4848" s="15">
        <f t="shared" si="88"/>
        <v>0</v>
      </c>
    </row>
    <row r="4849" spans="12:14" x14ac:dyDescent="0.25">
      <c r="L4849" s="15">
        <f>SUM($N$22:N4849)</f>
        <v>3</v>
      </c>
      <c r="M4849" s="15" t="str">
        <f>IF('Base articles déposés'!$A4838='Récap par déposant'!$H$2,'Base articles déposés'!$B4838,"")</f>
        <v/>
      </c>
      <c r="N4849" s="15">
        <f t="shared" si="88"/>
        <v>0</v>
      </c>
    </row>
    <row r="4850" spans="12:14" x14ac:dyDescent="0.25">
      <c r="L4850" s="15">
        <f>SUM($N$22:N4850)</f>
        <v>3</v>
      </c>
      <c r="M4850" s="15" t="str">
        <f>IF('Base articles déposés'!$A4839='Récap par déposant'!$H$2,'Base articles déposés'!$B4839,"")</f>
        <v/>
      </c>
      <c r="N4850" s="15">
        <f t="shared" si="88"/>
        <v>0</v>
      </c>
    </row>
    <row r="4851" spans="12:14" x14ac:dyDescent="0.25">
      <c r="L4851" s="15">
        <f>SUM($N$22:N4851)</f>
        <v>3</v>
      </c>
      <c r="M4851" s="15" t="str">
        <f>IF('Base articles déposés'!$A4840='Récap par déposant'!$H$2,'Base articles déposés'!$B4840,"")</f>
        <v/>
      </c>
      <c r="N4851" s="15">
        <f t="shared" si="88"/>
        <v>0</v>
      </c>
    </row>
    <row r="4852" spans="12:14" x14ac:dyDescent="0.25">
      <c r="L4852" s="15">
        <f>SUM($N$22:N4852)</f>
        <v>3</v>
      </c>
      <c r="M4852" s="15" t="str">
        <f>IF('Base articles déposés'!$A4841='Récap par déposant'!$H$2,'Base articles déposés'!$B4841,"")</f>
        <v/>
      </c>
      <c r="N4852" s="15">
        <f t="shared" si="88"/>
        <v>0</v>
      </c>
    </row>
    <row r="4853" spans="12:14" x14ac:dyDescent="0.25">
      <c r="L4853" s="15">
        <f>SUM($N$22:N4853)</f>
        <v>3</v>
      </c>
      <c r="M4853" s="15" t="str">
        <f>IF('Base articles déposés'!$A4842='Récap par déposant'!$H$2,'Base articles déposés'!$B4842,"")</f>
        <v/>
      </c>
      <c r="N4853" s="15">
        <f t="shared" si="88"/>
        <v>0</v>
      </c>
    </row>
    <row r="4854" spans="12:14" x14ac:dyDescent="0.25">
      <c r="L4854" s="15">
        <f>SUM($N$22:N4854)</f>
        <v>3</v>
      </c>
      <c r="M4854" s="15" t="str">
        <f>IF('Base articles déposés'!$A4843='Récap par déposant'!$H$2,'Base articles déposés'!$B4843,"")</f>
        <v/>
      </c>
      <c r="N4854" s="15">
        <f t="shared" si="88"/>
        <v>0</v>
      </c>
    </row>
    <row r="4855" spans="12:14" x14ac:dyDescent="0.25">
      <c r="L4855" s="15">
        <f>SUM($N$22:N4855)</f>
        <v>3</v>
      </c>
      <c r="M4855" s="15" t="str">
        <f>IF('Base articles déposés'!$A4844='Récap par déposant'!$H$2,'Base articles déposés'!$B4844,"")</f>
        <v/>
      </c>
      <c r="N4855" s="15">
        <f t="shared" si="88"/>
        <v>0</v>
      </c>
    </row>
    <row r="4856" spans="12:14" x14ac:dyDescent="0.25">
      <c r="L4856" s="15">
        <f>SUM($N$22:N4856)</f>
        <v>3</v>
      </c>
      <c r="M4856" s="15" t="str">
        <f>IF('Base articles déposés'!$A4845='Récap par déposant'!$H$2,'Base articles déposés'!$B4845,"")</f>
        <v/>
      </c>
      <c r="N4856" s="15">
        <f t="shared" si="88"/>
        <v>0</v>
      </c>
    </row>
    <row r="4857" spans="12:14" x14ac:dyDescent="0.25">
      <c r="L4857" s="15">
        <f>SUM($N$22:N4857)</f>
        <v>3</v>
      </c>
      <c r="M4857" s="15" t="str">
        <f>IF('Base articles déposés'!$A4846='Récap par déposant'!$H$2,'Base articles déposés'!$B4846,"")</f>
        <v/>
      </c>
      <c r="N4857" s="15">
        <f t="shared" si="88"/>
        <v>0</v>
      </c>
    </row>
    <row r="4858" spans="12:14" x14ac:dyDescent="0.25">
      <c r="L4858" s="15">
        <f>SUM($N$22:N4858)</f>
        <v>3</v>
      </c>
      <c r="M4858" s="15" t="str">
        <f>IF('Base articles déposés'!$A4847='Récap par déposant'!$H$2,'Base articles déposés'!$B4847,"")</f>
        <v/>
      </c>
      <c r="N4858" s="15">
        <f t="shared" si="88"/>
        <v>0</v>
      </c>
    </row>
    <row r="4859" spans="12:14" x14ac:dyDescent="0.25">
      <c r="L4859" s="15">
        <f>SUM($N$22:N4859)</f>
        <v>3</v>
      </c>
      <c r="M4859" s="15" t="str">
        <f>IF('Base articles déposés'!$A4848='Récap par déposant'!$H$2,'Base articles déposés'!$B4848,"")</f>
        <v/>
      </c>
      <c r="N4859" s="15">
        <f t="shared" si="88"/>
        <v>0</v>
      </c>
    </row>
    <row r="4860" spans="12:14" x14ac:dyDescent="0.25">
      <c r="L4860" s="15">
        <f>SUM($N$22:N4860)</f>
        <v>3</v>
      </c>
      <c r="M4860" s="15" t="str">
        <f>IF('Base articles déposés'!$A4849='Récap par déposant'!$H$2,'Base articles déposés'!$B4849,"")</f>
        <v/>
      </c>
      <c r="N4860" s="15">
        <f t="shared" si="88"/>
        <v>0</v>
      </c>
    </row>
    <row r="4861" spans="12:14" x14ac:dyDescent="0.25">
      <c r="L4861" s="15">
        <f>SUM($N$22:N4861)</f>
        <v>3</v>
      </c>
      <c r="M4861" s="15" t="str">
        <f>IF('Base articles déposés'!$A4850='Récap par déposant'!$H$2,'Base articles déposés'!$B4850,"")</f>
        <v/>
      </c>
      <c r="N4861" s="15">
        <f t="shared" si="88"/>
        <v>0</v>
      </c>
    </row>
    <row r="4862" spans="12:14" x14ac:dyDescent="0.25">
      <c r="L4862" s="15">
        <f>SUM($N$22:N4862)</f>
        <v>3</v>
      </c>
      <c r="M4862" s="15" t="str">
        <f>IF('Base articles déposés'!$A4851='Récap par déposant'!$H$2,'Base articles déposés'!$B4851,"")</f>
        <v/>
      </c>
      <c r="N4862" s="15">
        <f t="shared" si="88"/>
        <v>0</v>
      </c>
    </row>
    <row r="4863" spans="12:14" x14ac:dyDescent="0.25">
      <c r="L4863" s="15">
        <f>SUM($N$22:N4863)</f>
        <v>3</v>
      </c>
      <c r="M4863" s="15" t="str">
        <f>IF('Base articles déposés'!$A4852='Récap par déposant'!$H$2,'Base articles déposés'!$B4852,"")</f>
        <v/>
      </c>
      <c r="N4863" s="15">
        <f t="shared" si="88"/>
        <v>0</v>
      </c>
    </row>
    <row r="4864" spans="12:14" x14ac:dyDescent="0.25">
      <c r="L4864" s="15">
        <f>SUM($N$22:N4864)</f>
        <v>3</v>
      </c>
      <c r="M4864" s="15" t="str">
        <f>IF('Base articles déposés'!$A4853='Récap par déposant'!$H$2,'Base articles déposés'!$B4853,"")</f>
        <v/>
      </c>
      <c r="N4864" s="15">
        <f t="shared" si="88"/>
        <v>0</v>
      </c>
    </row>
    <row r="4865" spans="12:14" x14ac:dyDescent="0.25">
      <c r="L4865" s="15">
        <f>SUM($N$22:N4865)</f>
        <v>3</v>
      </c>
      <c r="M4865" s="15" t="str">
        <f>IF('Base articles déposés'!$A4854='Récap par déposant'!$H$2,'Base articles déposés'!$B4854,"")</f>
        <v/>
      </c>
      <c r="N4865" s="15">
        <f t="shared" si="88"/>
        <v>0</v>
      </c>
    </row>
    <row r="4866" spans="12:14" x14ac:dyDescent="0.25">
      <c r="L4866" s="15">
        <f>SUM($N$22:N4866)</f>
        <v>3</v>
      </c>
      <c r="M4866" s="15" t="str">
        <f>IF('Base articles déposés'!$A4855='Récap par déposant'!$H$2,'Base articles déposés'!$B4855,"")</f>
        <v/>
      </c>
      <c r="N4866" s="15">
        <f t="shared" si="88"/>
        <v>0</v>
      </c>
    </row>
    <row r="4867" spans="12:14" x14ac:dyDescent="0.25">
      <c r="L4867" s="15">
        <f>SUM($N$22:N4867)</f>
        <v>3</v>
      </c>
      <c r="M4867" s="15" t="str">
        <f>IF('Base articles déposés'!$A4856='Récap par déposant'!$H$2,'Base articles déposés'!$B4856,"")</f>
        <v/>
      </c>
      <c r="N4867" s="15">
        <f t="shared" si="88"/>
        <v>0</v>
      </c>
    </row>
    <row r="4868" spans="12:14" x14ac:dyDescent="0.25">
      <c r="L4868" s="15">
        <f>SUM($N$22:N4868)</f>
        <v>3</v>
      </c>
      <c r="M4868" s="15" t="str">
        <f>IF('Base articles déposés'!$A4857='Récap par déposant'!$H$2,'Base articles déposés'!$B4857,"")</f>
        <v/>
      </c>
      <c r="N4868" s="15">
        <f t="shared" si="88"/>
        <v>0</v>
      </c>
    </row>
    <row r="4869" spans="12:14" x14ac:dyDescent="0.25">
      <c r="L4869" s="15">
        <f>SUM($N$22:N4869)</f>
        <v>3</v>
      </c>
      <c r="M4869" s="15" t="str">
        <f>IF('Base articles déposés'!$A4858='Récap par déposant'!$H$2,'Base articles déposés'!$B4858,"")</f>
        <v/>
      </c>
      <c r="N4869" s="15">
        <f t="shared" si="88"/>
        <v>0</v>
      </c>
    </row>
    <row r="4870" spans="12:14" x14ac:dyDescent="0.25">
      <c r="L4870" s="15">
        <f>SUM($N$22:N4870)</f>
        <v>3</v>
      </c>
      <c r="M4870" s="15" t="str">
        <f>IF('Base articles déposés'!$A4859='Récap par déposant'!$H$2,'Base articles déposés'!$B4859,"")</f>
        <v/>
      </c>
      <c r="N4870" s="15">
        <f t="shared" ref="N4870:N4933" si="89">IF(M4870="",0,1)</f>
        <v>0</v>
      </c>
    </row>
    <row r="4871" spans="12:14" x14ac:dyDescent="0.25">
      <c r="L4871" s="15">
        <f>SUM($N$22:N4871)</f>
        <v>3</v>
      </c>
      <c r="M4871" s="15" t="str">
        <f>IF('Base articles déposés'!$A4860='Récap par déposant'!$H$2,'Base articles déposés'!$B4860,"")</f>
        <v/>
      </c>
      <c r="N4871" s="15">
        <f t="shared" si="89"/>
        <v>0</v>
      </c>
    </row>
    <row r="4872" spans="12:14" x14ac:dyDescent="0.25">
      <c r="L4872" s="15">
        <f>SUM($N$22:N4872)</f>
        <v>3</v>
      </c>
      <c r="M4872" s="15" t="str">
        <f>IF('Base articles déposés'!$A4861='Récap par déposant'!$H$2,'Base articles déposés'!$B4861,"")</f>
        <v/>
      </c>
      <c r="N4872" s="15">
        <f t="shared" si="89"/>
        <v>0</v>
      </c>
    </row>
    <row r="4873" spans="12:14" x14ac:dyDescent="0.25">
      <c r="L4873" s="15">
        <f>SUM($N$22:N4873)</f>
        <v>3</v>
      </c>
      <c r="M4873" s="15" t="str">
        <f>IF('Base articles déposés'!$A4862='Récap par déposant'!$H$2,'Base articles déposés'!$B4862,"")</f>
        <v/>
      </c>
      <c r="N4873" s="15">
        <f t="shared" si="89"/>
        <v>0</v>
      </c>
    </row>
    <row r="4874" spans="12:14" x14ac:dyDescent="0.25">
      <c r="L4874" s="15">
        <f>SUM($N$22:N4874)</f>
        <v>3</v>
      </c>
      <c r="M4874" s="15" t="str">
        <f>IF('Base articles déposés'!$A4863='Récap par déposant'!$H$2,'Base articles déposés'!$B4863,"")</f>
        <v/>
      </c>
      <c r="N4874" s="15">
        <f t="shared" si="89"/>
        <v>0</v>
      </c>
    </row>
    <row r="4875" spans="12:14" x14ac:dyDescent="0.25">
      <c r="L4875" s="15">
        <f>SUM($N$22:N4875)</f>
        <v>3</v>
      </c>
      <c r="M4875" s="15" t="str">
        <f>IF('Base articles déposés'!$A4864='Récap par déposant'!$H$2,'Base articles déposés'!$B4864,"")</f>
        <v/>
      </c>
      <c r="N4875" s="15">
        <f t="shared" si="89"/>
        <v>0</v>
      </c>
    </row>
    <row r="4876" spans="12:14" x14ac:dyDescent="0.25">
      <c r="L4876" s="15">
        <f>SUM($N$22:N4876)</f>
        <v>3</v>
      </c>
      <c r="M4876" s="15" t="str">
        <f>IF('Base articles déposés'!$A4865='Récap par déposant'!$H$2,'Base articles déposés'!$B4865,"")</f>
        <v/>
      </c>
      <c r="N4876" s="15">
        <f t="shared" si="89"/>
        <v>0</v>
      </c>
    </row>
    <row r="4877" spans="12:14" x14ac:dyDescent="0.25">
      <c r="L4877" s="15">
        <f>SUM($N$22:N4877)</f>
        <v>3</v>
      </c>
      <c r="M4877" s="15" t="str">
        <f>IF('Base articles déposés'!$A4866='Récap par déposant'!$H$2,'Base articles déposés'!$B4866,"")</f>
        <v/>
      </c>
      <c r="N4877" s="15">
        <f t="shared" si="89"/>
        <v>0</v>
      </c>
    </row>
    <row r="4878" spans="12:14" x14ac:dyDescent="0.25">
      <c r="L4878" s="15">
        <f>SUM($N$22:N4878)</f>
        <v>3</v>
      </c>
      <c r="M4878" s="15" t="str">
        <f>IF('Base articles déposés'!$A4867='Récap par déposant'!$H$2,'Base articles déposés'!$B4867,"")</f>
        <v/>
      </c>
      <c r="N4878" s="15">
        <f t="shared" si="89"/>
        <v>0</v>
      </c>
    </row>
    <row r="4879" spans="12:14" x14ac:dyDescent="0.25">
      <c r="L4879" s="15">
        <f>SUM($N$22:N4879)</f>
        <v>3</v>
      </c>
      <c r="M4879" s="15" t="str">
        <f>IF('Base articles déposés'!$A4868='Récap par déposant'!$H$2,'Base articles déposés'!$B4868,"")</f>
        <v/>
      </c>
      <c r="N4879" s="15">
        <f t="shared" si="89"/>
        <v>0</v>
      </c>
    </row>
    <row r="4880" spans="12:14" x14ac:dyDescent="0.25">
      <c r="L4880" s="15">
        <f>SUM($N$22:N4880)</f>
        <v>3</v>
      </c>
      <c r="M4880" s="15" t="str">
        <f>IF('Base articles déposés'!$A4869='Récap par déposant'!$H$2,'Base articles déposés'!$B4869,"")</f>
        <v/>
      </c>
      <c r="N4880" s="15">
        <f t="shared" si="89"/>
        <v>0</v>
      </c>
    </row>
    <row r="4881" spans="12:14" x14ac:dyDescent="0.25">
      <c r="L4881" s="15">
        <f>SUM($N$22:N4881)</f>
        <v>3</v>
      </c>
      <c r="M4881" s="15" t="str">
        <f>IF('Base articles déposés'!$A4870='Récap par déposant'!$H$2,'Base articles déposés'!$B4870,"")</f>
        <v/>
      </c>
      <c r="N4881" s="15">
        <f t="shared" si="89"/>
        <v>0</v>
      </c>
    </row>
    <row r="4882" spans="12:14" x14ac:dyDescent="0.25">
      <c r="L4882" s="15">
        <f>SUM($N$22:N4882)</f>
        <v>3</v>
      </c>
      <c r="M4882" s="15" t="str">
        <f>IF('Base articles déposés'!$A4871='Récap par déposant'!$H$2,'Base articles déposés'!$B4871,"")</f>
        <v/>
      </c>
      <c r="N4882" s="15">
        <f t="shared" si="89"/>
        <v>0</v>
      </c>
    </row>
    <row r="4883" spans="12:14" x14ac:dyDescent="0.25">
      <c r="L4883" s="15">
        <f>SUM($N$22:N4883)</f>
        <v>3</v>
      </c>
      <c r="M4883" s="15" t="str">
        <f>IF('Base articles déposés'!$A4872='Récap par déposant'!$H$2,'Base articles déposés'!$B4872,"")</f>
        <v/>
      </c>
      <c r="N4883" s="15">
        <f t="shared" si="89"/>
        <v>0</v>
      </c>
    </row>
    <row r="4884" spans="12:14" x14ac:dyDescent="0.25">
      <c r="L4884" s="15">
        <f>SUM($N$22:N4884)</f>
        <v>3</v>
      </c>
      <c r="M4884" s="15" t="str">
        <f>IF('Base articles déposés'!$A4873='Récap par déposant'!$H$2,'Base articles déposés'!$B4873,"")</f>
        <v/>
      </c>
      <c r="N4884" s="15">
        <f t="shared" si="89"/>
        <v>0</v>
      </c>
    </row>
    <row r="4885" spans="12:14" x14ac:dyDescent="0.25">
      <c r="L4885" s="15">
        <f>SUM($N$22:N4885)</f>
        <v>3</v>
      </c>
      <c r="M4885" s="15" t="str">
        <f>IF('Base articles déposés'!$A4874='Récap par déposant'!$H$2,'Base articles déposés'!$B4874,"")</f>
        <v/>
      </c>
      <c r="N4885" s="15">
        <f t="shared" si="89"/>
        <v>0</v>
      </c>
    </row>
    <row r="4886" spans="12:14" x14ac:dyDescent="0.25">
      <c r="L4886" s="15">
        <f>SUM($N$22:N4886)</f>
        <v>3</v>
      </c>
      <c r="M4886" s="15" t="str">
        <f>IF('Base articles déposés'!$A4875='Récap par déposant'!$H$2,'Base articles déposés'!$B4875,"")</f>
        <v/>
      </c>
      <c r="N4886" s="15">
        <f t="shared" si="89"/>
        <v>0</v>
      </c>
    </row>
    <row r="4887" spans="12:14" x14ac:dyDescent="0.25">
      <c r="L4887" s="15">
        <f>SUM($N$22:N4887)</f>
        <v>3</v>
      </c>
      <c r="M4887" s="15" t="str">
        <f>IF('Base articles déposés'!$A4876='Récap par déposant'!$H$2,'Base articles déposés'!$B4876,"")</f>
        <v/>
      </c>
      <c r="N4887" s="15">
        <f t="shared" si="89"/>
        <v>0</v>
      </c>
    </row>
    <row r="4888" spans="12:14" x14ac:dyDescent="0.25">
      <c r="L4888" s="15">
        <f>SUM($N$22:N4888)</f>
        <v>3</v>
      </c>
      <c r="M4888" s="15" t="str">
        <f>IF('Base articles déposés'!$A4877='Récap par déposant'!$H$2,'Base articles déposés'!$B4877,"")</f>
        <v/>
      </c>
      <c r="N4888" s="15">
        <f t="shared" si="89"/>
        <v>0</v>
      </c>
    </row>
    <row r="4889" spans="12:14" x14ac:dyDescent="0.25">
      <c r="L4889" s="15">
        <f>SUM($N$22:N4889)</f>
        <v>3</v>
      </c>
      <c r="M4889" s="15" t="str">
        <f>IF('Base articles déposés'!$A4878='Récap par déposant'!$H$2,'Base articles déposés'!$B4878,"")</f>
        <v/>
      </c>
      <c r="N4889" s="15">
        <f t="shared" si="89"/>
        <v>0</v>
      </c>
    </row>
    <row r="4890" spans="12:14" x14ac:dyDescent="0.25">
      <c r="L4890" s="15">
        <f>SUM($N$22:N4890)</f>
        <v>3</v>
      </c>
      <c r="M4890" s="15" t="str">
        <f>IF('Base articles déposés'!$A4879='Récap par déposant'!$H$2,'Base articles déposés'!$B4879,"")</f>
        <v/>
      </c>
      <c r="N4890" s="15">
        <f t="shared" si="89"/>
        <v>0</v>
      </c>
    </row>
    <row r="4891" spans="12:14" x14ac:dyDescent="0.25">
      <c r="L4891" s="15">
        <f>SUM($N$22:N4891)</f>
        <v>3</v>
      </c>
      <c r="M4891" s="15" t="str">
        <f>IF('Base articles déposés'!$A4880='Récap par déposant'!$H$2,'Base articles déposés'!$B4880,"")</f>
        <v/>
      </c>
      <c r="N4891" s="15">
        <f t="shared" si="89"/>
        <v>0</v>
      </c>
    </row>
    <row r="4892" spans="12:14" x14ac:dyDescent="0.25">
      <c r="L4892" s="15">
        <f>SUM($N$22:N4892)</f>
        <v>3</v>
      </c>
      <c r="M4892" s="15" t="str">
        <f>IF('Base articles déposés'!$A4881='Récap par déposant'!$H$2,'Base articles déposés'!$B4881,"")</f>
        <v/>
      </c>
      <c r="N4892" s="15">
        <f t="shared" si="89"/>
        <v>0</v>
      </c>
    </row>
    <row r="4893" spans="12:14" x14ac:dyDescent="0.25">
      <c r="L4893" s="15">
        <f>SUM($N$22:N4893)</f>
        <v>3</v>
      </c>
      <c r="M4893" s="15" t="str">
        <f>IF('Base articles déposés'!$A4882='Récap par déposant'!$H$2,'Base articles déposés'!$B4882,"")</f>
        <v/>
      </c>
      <c r="N4893" s="15">
        <f t="shared" si="89"/>
        <v>0</v>
      </c>
    </row>
    <row r="4894" spans="12:14" x14ac:dyDescent="0.25">
      <c r="L4894" s="15">
        <f>SUM($N$22:N4894)</f>
        <v>3</v>
      </c>
      <c r="M4894" s="15" t="str">
        <f>IF('Base articles déposés'!$A4883='Récap par déposant'!$H$2,'Base articles déposés'!$B4883,"")</f>
        <v/>
      </c>
      <c r="N4894" s="15">
        <f t="shared" si="89"/>
        <v>0</v>
      </c>
    </row>
    <row r="4895" spans="12:14" x14ac:dyDescent="0.25">
      <c r="L4895" s="15">
        <f>SUM($N$22:N4895)</f>
        <v>3</v>
      </c>
      <c r="M4895" s="15" t="str">
        <f>IF('Base articles déposés'!$A4884='Récap par déposant'!$H$2,'Base articles déposés'!$B4884,"")</f>
        <v/>
      </c>
      <c r="N4895" s="15">
        <f t="shared" si="89"/>
        <v>0</v>
      </c>
    </row>
    <row r="4896" spans="12:14" x14ac:dyDescent="0.25">
      <c r="L4896" s="15">
        <f>SUM($N$22:N4896)</f>
        <v>3</v>
      </c>
      <c r="M4896" s="15" t="str">
        <f>IF('Base articles déposés'!$A4885='Récap par déposant'!$H$2,'Base articles déposés'!$B4885,"")</f>
        <v/>
      </c>
      <c r="N4896" s="15">
        <f t="shared" si="89"/>
        <v>0</v>
      </c>
    </row>
    <row r="4897" spans="12:14" x14ac:dyDescent="0.25">
      <c r="L4897" s="15">
        <f>SUM($N$22:N4897)</f>
        <v>3</v>
      </c>
      <c r="M4897" s="15" t="str">
        <f>IF('Base articles déposés'!$A4886='Récap par déposant'!$H$2,'Base articles déposés'!$B4886,"")</f>
        <v/>
      </c>
      <c r="N4897" s="15">
        <f t="shared" si="89"/>
        <v>0</v>
      </c>
    </row>
    <row r="4898" spans="12:14" x14ac:dyDescent="0.25">
      <c r="L4898" s="15">
        <f>SUM($N$22:N4898)</f>
        <v>3</v>
      </c>
      <c r="M4898" s="15" t="str">
        <f>IF('Base articles déposés'!$A4887='Récap par déposant'!$H$2,'Base articles déposés'!$B4887,"")</f>
        <v/>
      </c>
      <c r="N4898" s="15">
        <f t="shared" si="89"/>
        <v>0</v>
      </c>
    </row>
    <row r="4899" spans="12:14" x14ac:dyDescent="0.25">
      <c r="L4899" s="15">
        <f>SUM($N$22:N4899)</f>
        <v>3</v>
      </c>
      <c r="M4899" s="15" t="str">
        <f>IF('Base articles déposés'!$A4888='Récap par déposant'!$H$2,'Base articles déposés'!$B4888,"")</f>
        <v/>
      </c>
      <c r="N4899" s="15">
        <f t="shared" si="89"/>
        <v>0</v>
      </c>
    </row>
    <row r="4900" spans="12:14" x14ac:dyDescent="0.25">
      <c r="L4900" s="15">
        <f>SUM($N$22:N4900)</f>
        <v>3</v>
      </c>
      <c r="M4900" s="15" t="str">
        <f>IF('Base articles déposés'!$A4889='Récap par déposant'!$H$2,'Base articles déposés'!$B4889,"")</f>
        <v/>
      </c>
      <c r="N4900" s="15">
        <f t="shared" si="89"/>
        <v>0</v>
      </c>
    </row>
    <row r="4901" spans="12:14" x14ac:dyDescent="0.25">
      <c r="L4901" s="15">
        <f>SUM($N$22:N4901)</f>
        <v>3</v>
      </c>
      <c r="M4901" s="15" t="str">
        <f>IF('Base articles déposés'!$A4890='Récap par déposant'!$H$2,'Base articles déposés'!$B4890,"")</f>
        <v/>
      </c>
      <c r="N4901" s="15">
        <f t="shared" si="89"/>
        <v>0</v>
      </c>
    </row>
    <row r="4902" spans="12:14" x14ac:dyDescent="0.25">
      <c r="L4902" s="15">
        <f>SUM($N$22:N4902)</f>
        <v>3</v>
      </c>
      <c r="M4902" s="15" t="str">
        <f>IF('Base articles déposés'!$A4891='Récap par déposant'!$H$2,'Base articles déposés'!$B4891,"")</f>
        <v/>
      </c>
      <c r="N4902" s="15">
        <f t="shared" si="89"/>
        <v>0</v>
      </c>
    </row>
    <row r="4903" spans="12:14" x14ac:dyDescent="0.25">
      <c r="L4903" s="15">
        <f>SUM($N$22:N4903)</f>
        <v>3</v>
      </c>
      <c r="M4903" s="15" t="str">
        <f>IF('Base articles déposés'!$A4892='Récap par déposant'!$H$2,'Base articles déposés'!$B4892,"")</f>
        <v/>
      </c>
      <c r="N4903" s="15">
        <f t="shared" si="89"/>
        <v>0</v>
      </c>
    </row>
    <row r="4904" spans="12:14" x14ac:dyDescent="0.25">
      <c r="L4904" s="15">
        <f>SUM($N$22:N4904)</f>
        <v>3</v>
      </c>
      <c r="M4904" s="15" t="str">
        <f>IF('Base articles déposés'!$A4893='Récap par déposant'!$H$2,'Base articles déposés'!$B4893,"")</f>
        <v/>
      </c>
      <c r="N4904" s="15">
        <f t="shared" si="89"/>
        <v>0</v>
      </c>
    </row>
    <row r="4905" spans="12:14" x14ac:dyDescent="0.25">
      <c r="L4905" s="15">
        <f>SUM($N$22:N4905)</f>
        <v>3</v>
      </c>
      <c r="M4905" s="15" t="str">
        <f>IF('Base articles déposés'!$A4894='Récap par déposant'!$H$2,'Base articles déposés'!$B4894,"")</f>
        <v/>
      </c>
      <c r="N4905" s="15">
        <f t="shared" si="89"/>
        <v>0</v>
      </c>
    </row>
    <row r="4906" spans="12:14" x14ac:dyDescent="0.25">
      <c r="L4906" s="15">
        <f>SUM($N$22:N4906)</f>
        <v>3</v>
      </c>
      <c r="M4906" s="15" t="str">
        <f>IF('Base articles déposés'!$A4895='Récap par déposant'!$H$2,'Base articles déposés'!$B4895,"")</f>
        <v/>
      </c>
      <c r="N4906" s="15">
        <f t="shared" si="89"/>
        <v>0</v>
      </c>
    </row>
    <row r="4907" spans="12:14" x14ac:dyDescent="0.25">
      <c r="L4907" s="15">
        <f>SUM($N$22:N4907)</f>
        <v>3</v>
      </c>
      <c r="M4907" s="15" t="str">
        <f>IF('Base articles déposés'!$A4896='Récap par déposant'!$H$2,'Base articles déposés'!$B4896,"")</f>
        <v/>
      </c>
      <c r="N4907" s="15">
        <f t="shared" si="89"/>
        <v>0</v>
      </c>
    </row>
    <row r="4908" spans="12:14" x14ac:dyDescent="0.25">
      <c r="L4908" s="15">
        <f>SUM($N$22:N4908)</f>
        <v>3</v>
      </c>
      <c r="M4908" s="15" t="str">
        <f>IF('Base articles déposés'!$A4897='Récap par déposant'!$H$2,'Base articles déposés'!$B4897,"")</f>
        <v/>
      </c>
      <c r="N4908" s="15">
        <f t="shared" si="89"/>
        <v>0</v>
      </c>
    </row>
    <row r="4909" spans="12:14" x14ac:dyDescent="0.25">
      <c r="L4909" s="15">
        <f>SUM($N$22:N4909)</f>
        <v>3</v>
      </c>
      <c r="M4909" s="15" t="str">
        <f>IF('Base articles déposés'!$A4898='Récap par déposant'!$H$2,'Base articles déposés'!$B4898,"")</f>
        <v/>
      </c>
      <c r="N4909" s="15">
        <f t="shared" si="89"/>
        <v>0</v>
      </c>
    </row>
    <row r="4910" spans="12:14" x14ac:dyDescent="0.25">
      <c r="L4910" s="15">
        <f>SUM($N$22:N4910)</f>
        <v>3</v>
      </c>
      <c r="M4910" s="15" t="str">
        <f>IF('Base articles déposés'!$A4899='Récap par déposant'!$H$2,'Base articles déposés'!$B4899,"")</f>
        <v/>
      </c>
      <c r="N4910" s="15">
        <f t="shared" si="89"/>
        <v>0</v>
      </c>
    </row>
    <row r="4911" spans="12:14" x14ac:dyDescent="0.25">
      <c r="L4911" s="15">
        <f>SUM($N$22:N4911)</f>
        <v>3</v>
      </c>
      <c r="M4911" s="15" t="str">
        <f>IF('Base articles déposés'!$A4900='Récap par déposant'!$H$2,'Base articles déposés'!$B4900,"")</f>
        <v/>
      </c>
      <c r="N4911" s="15">
        <f t="shared" si="89"/>
        <v>0</v>
      </c>
    </row>
    <row r="4912" spans="12:14" x14ac:dyDescent="0.25">
      <c r="L4912" s="15">
        <f>SUM($N$22:N4912)</f>
        <v>3</v>
      </c>
      <c r="M4912" s="15" t="str">
        <f>IF('Base articles déposés'!$A4901='Récap par déposant'!$H$2,'Base articles déposés'!$B4901,"")</f>
        <v/>
      </c>
      <c r="N4912" s="15">
        <f t="shared" si="89"/>
        <v>0</v>
      </c>
    </row>
    <row r="4913" spans="12:14" x14ac:dyDescent="0.25">
      <c r="L4913" s="15">
        <f>SUM($N$22:N4913)</f>
        <v>3</v>
      </c>
      <c r="M4913" s="15" t="str">
        <f>IF('Base articles déposés'!$A4902='Récap par déposant'!$H$2,'Base articles déposés'!$B4902,"")</f>
        <v/>
      </c>
      <c r="N4913" s="15">
        <f t="shared" si="89"/>
        <v>0</v>
      </c>
    </row>
    <row r="4914" spans="12:14" x14ac:dyDescent="0.25">
      <c r="L4914" s="15">
        <f>SUM($N$22:N4914)</f>
        <v>3</v>
      </c>
      <c r="M4914" s="15" t="str">
        <f>IF('Base articles déposés'!$A4903='Récap par déposant'!$H$2,'Base articles déposés'!$B4903,"")</f>
        <v/>
      </c>
      <c r="N4914" s="15">
        <f t="shared" si="89"/>
        <v>0</v>
      </c>
    </row>
    <row r="4915" spans="12:14" x14ac:dyDescent="0.25">
      <c r="L4915" s="15">
        <f>SUM($N$22:N4915)</f>
        <v>3</v>
      </c>
      <c r="M4915" s="15" t="str">
        <f>IF('Base articles déposés'!$A4904='Récap par déposant'!$H$2,'Base articles déposés'!$B4904,"")</f>
        <v/>
      </c>
      <c r="N4915" s="15">
        <f t="shared" si="89"/>
        <v>0</v>
      </c>
    </row>
    <row r="4916" spans="12:14" x14ac:dyDescent="0.25">
      <c r="L4916" s="15">
        <f>SUM($N$22:N4916)</f>
        <v>3</v>
      </c>
      <c r="M4916" s="15" t="str">
        <f>IF('Base articles déposés'!$A4905='Récap par déposant'!$H$2,'Base articles déposés'!$B4905,"")</f>
        <v/>
      </c>
      <c r="N4916" s="15">
        <f t="shared" si="89"/>
        <v>0</v>
      </c>
    </row>
    <row r="4917" spans="12:14" x14ac:dyDescent="0.25">
      <c r="L4917" s="15">
        <f>SUM($N$22:N4917)</f>
        <v>3</v>
      </c>
      <c r="M4917" s="15" t="str">
        <f>IF('Base articles déposés'!$A4906='Récap par déposant'!$H$2,'Base articles déposés'!$B4906,"")</f>
        <v/>
      </c>
      <c r="N4917" s="15">
        <f t="shared" si="89"/>
        <v>0</v>
      </c>
    </row>
    <row r="4918" spans="12:14" x14ac:dyDescent="0.25">
      <c r="L4918" s="15">
        <f>SUM($N$22:N4918)</f>
        <v>3</v>
      </c>
      <c r="M4918" s="15" t="str">
        <f>IF('Base articles déposés'!$A4907='Récap par déposant'!$H$2,'Base articles déposés'!$B4907,"")</f>
        <v/>
      </c>
      <c r="N4918" s="15">
        <f t="shared" si="89"/>
        <v>0</v>
      </c>
    </row>
    <row r="4919" spans="12:14" x14ac:dyDescent="0.25">
      <c r="L4919" s="15">
        <f>SUM($N$22:N4919)</f>
        <v>3</v>
      </c>
      <c r="M4919" s="15" t="str">
        <f>IF('Base articles déposés'!$A4908='Récap par déposant'!$H$2,'Base articles déposés'!$B4908,"")</f>
        <v/>
      </c>
      <c r="N4919" s="15">
        <f t="shared" si="89"/>
        <v>0</v>
      </c>
    </row>
    <row r="4920" spans="12:14" x14ac:dyDescent="0.25">
      <c r="L4920" s="15">
        <f>SUM($N$22:N4920)</f>
        <v>3</v>
      </c>
      <c r="M4920" s="15" t="str">
        <f>IF('Base articles déposés'!$A4909='Récap par déposant'!$H$2,'Base articles déposés'!$B4909,"")</f>
        <v/>
      </c>
      <c r="N4920" s="15">
        <f t="shared" si="89"/>
        <v>0</v>
      </c>
    </row>
    <row r="4921" spans="12:14" x14ac:dyDescent="0.25">
      <c r="L4921" s="15">
        <f>SUM($N$22:N4921)</f>
        <v>3</v>
      </c>
      <c r="M4921" s="15" t="str">
        <f>IF('Base articles déposés'!$A4910='Récap par déposant'!$H$2,'Base articles déposés'!$B4910,"")</f>
        <v/>
      </c>
      <c r="N4921" s="15">
        <f t="shared" si="89"/>
        <v>0</v>
      </c>
    </row>
    <row r="4922" spans="12:14" x14ac:dyDescent="0.25">
      <c r="L4922" s="15">
        <f>SUM($N$22:N4922)</f>
        <v>3</v>
      </c>
      <c r="M4922" s="15" t="str">
        <f>IF('Base articles déposés'!$A4911='Récap par déposant'!$H$2,'Base articles déposés'!$B4911,"")</f>
        <v/>
      </c>
      <c r="N4922" s="15">
        <f t="shared" si="89"/>
        <v>0</v>
      </c>
    </row>
    <row r="4923" spans="12:14" x14ac:dyDescent="0.25">
      <c r="L4923" s="15">
        <f>SUM($N$22:N4923)</f>
        <v>3</v>
      </c>
      <c r="M4923" s="15" t="str">
        <f>IF('Base articles déposés'!$A4912='Récap par déposant'!$H$2,'Base articles déposés'!$B4912,"")</f>
        <v/>
      </c>
      <c r="N4923" s="15">
        <f t="shared" si="89"/>
        <v>0</v>
      </c>
    </row>
    <row r="4924" spans="12:14" x14ac:dyDescent="0.25">
      <c r="L4924" s="15">
        <f>SUM($N$22:N4924)</f>
        <v>3</v>
      </c>
      <c r="M4924" s="15" t="str">
        <f>IF('Base articles déposés'!$A4913='Récap par déposant'!$H$2,'Base articles déposés'!$B4913,"")</f>
        <v/>
      </c>
      <c r="N4924" s="15">
        <f t="shared" si="89"/>
        <v>0</v>
      </c>
    </row>
    <row r="4925" spans="12:14" x14ac:dyDescent="0.25">
      <c r="L4925" s="15">
        <f>SUM($N$22:N4925)</f>
        <v>3</v>
      </c>
      <c r="M4925" s="15" t="str">
        <f>IF('Base articles déposés'!$A4914='Récap par déposant'!$H$2,'Base articles déposés'!$B4914,"")</f>
        <v/>
      </c>
      <c r="N4925" s="15">
        <f t="shared" si="89"/>
        <v>0</v>
      </c>
    </row>
    <row r="4926" spans="12:14" x14ac:dyDescent="0.25">
      <c r="L4926" s="15">
        <f>SUM($N$22:N4926)</f>
        <v>3</v>
      </c>
      <c r="M4926" s="15" t="str">
        <f>IF('Base articles déposés'!$A4915='Récap par déposant'!$H$2,'Base articles déposés'!$B4915,"")</f>
        <v/>
      </c>
      <c r="N4926" s="15">
        <f t="shared" si="89"/>
        <v>0</v>
      </c>
    </row>
    <row r="4927" spans="12:14" x14ac:dyDescent="0.25">
      <c r="L4927" s="15">
        <f>SUM($N$22:N4927)</f>
        <v>3</v>
      </c>
      <c r="M4927" s="15" t="str">
        <f>IF('Base articles déposés'!$A4916='Récap par déposant'!$H$2,'Base articles déposés'!$B4916,"")</f>
        <v/>
      </c>
      <c r="N4927" s="15">
        <f t="shared" si="89"/>
        <v>0</v>
      </c>
    </row>
    <row r="4928" spans="12:14" x14ac:dyDescent="0.25">
      <c r="L4928" s="15">
        <f>SUM($N$22:N4928)</f>
        <v>3</v>
      </c>
      <c r="M4928" s="15" t="str">
        <f>IF('Base articles déposés'!$A4917='Récap par déposant'!$H$2,'Base articles déposés'!$B4917,"")</f>
        <v/>
      </c>
      <c r="N4928" s="15">
        <f t="shared" si="89"/>
        <v>0</v>
      </c>
    </row>
    <row r="4929" spans="12:14" x14ac:dyDescent="0.25">
      <c r="L4929" s="15">
        <f>SUM($N$22:N4929)</f>
        <v>3</v>
      </c>
      <c r="M4929" s="15" t="str">
        <f>IF('Base articles déposés'!$A4918='Récap par déposant'!$H$2,'Base articles déposés'!$B4918,"")</f>
        <v/>
      </c>
      <c r="N4929" s="15">
        <f t="shared" si="89"/>
        <v>0</v>
      </c>
    </row>
    <row r="4930" spans="12:14" x14ac:dyDescent="0.25">
      <c r="L4930" s="15">
        <f>SUM($N$22:N4930)</f>
        <v>3</v>
      </c>
      <c r="M4930" s="15" t="str">
        <f>IF('Base articles déposés'!$A4919='Récap par déposant'!$H$2,'Base articles déposés'!$B4919,"")</f>
        <v/>
      </c>
      <c r="N4930" s="15">
        <f t="shared" si="89"/>
        <v>0</v>
      </c>
    </row>
    <row r="4931" spans="12:14" x14ac:dyDescent="0.25">
      <c r="L4931" s="15">
        <f>SUM($N$22:N4931)</f>
        <v>3</v>
      </c>
      <c r="M4931" s="15" t="str">
        <f>IF('Base articles déposés'!$A4920='Récap par déposant'!$H$2,'Base articles déposés'!$B4920,"")</f>
        <v/>
      </c>
      <c r="N4931" s="15">
        <f t="shared" si="89"/>
        <v>0</v>
      </c>
    </row>
    <row r="4932" spans="12:14" x14ac:dyDescent="0.25">
      <c r="L4932" s="15">
        <f>SUM($N$22:N4932)</f>
        <v>3</v>
      </c>
      <c r="M4932" s="15" t="str">
        <f>IF('Base articles déposés'!$A4921='Récap par déposant'!$H$2,'Base articles déposés'!$B4921,"")</f>
        <v/>
      </c>
      <c r="N4932" s="15">
        <f t="shared" si="89"/>
        <v>0</v>
      </c>
    </row>
    <row r="4933" spans="12:14" x14ac:dyDescent="0.25">
      <c r="L4933" s="15">
        <f>SUM($N$22:N4933)</f>
        <v>3</v>
      </c>
      <c r="M4933" s="15" t="str">
        <f>IF('Base articles déposés'!$A4922='Récap par déposant'!$H$2,'Base articles déposés'!$B4922,"")</f>
        <v/>
      </c>
      <c r="N4933" s="15">
        <f t="shared" si="89"/>
        <v>0</v>
      </c>
    </row>
    <row r="4934" spans="12:14" x14ac:dyDescent="0.25">
      <c r="L4934" s="15">
        <f>SUM($N$22:N4934)</f>
        <v>3</v>
      </c>
      <c r="M4934" s="15" t="str">
        <f>IF('Base articles déposés'!$A4923='Récap par déposant'!$H$2,'Base articles déposés'!$B4923,"")</f>
        <v/>
      </c>
      <c r="N4934" s="15">
        <f t="shared" ref="N4934:N4997" si="90">IF(M4934="",0,1)</f>
        <v>0</v>
      </c>
    </row>
    <row r="4935" spans="12:14" x14ac:dyDescent="0.25">
      <c r="L4935" s="15">
        <f>SUM($N$22:N4935)</f>
        <v>3</v>
      </c>
      <c r="M4935" s="15" t="str">
        <f>IF('Base articles déposés'!$A4924='Récap par déposant'!$H$2,'Base articles déposés'!$B4924,"")</f>
        <v/>
      </c>
      <c r="N4935" s="15">
        <f t="shared" si="90"/>
        <v>0</v>
      </c>
    </row>
    <row r="4936" spans="12:14" x14ac:dyDescent="0.25">
      <c r="L4936" s="15">
        <f>SUM($N$22:N4936)</f>
        <v>3</v>
      </c>
      <c r="M4936" s="15" t="str">
        <f>IF('Base articles déposés'!$A4925='Récap par déposant'!$H$2,'Base articles déposés'!$B4925,"")</f>
        <v/>
      </c>
      <c r="N4936" s="15">
        <f t="shared" si="90"/>
        <v>0</v>
      </c>
    </row>
    <row r="4937" spans="12:14" x14ac:dyDescent="0.25">
      <c r="L4937" s="15">
        <f>SUM($N$22:N4937)</f>
        <v>3</v>
      </c>
      <c r="M4937" s="15" t="str">
        <f>IF('Base articles déposés'!$A4926='Récap par déposant'!$H$2,'Base articles déposés'!$B4926,"")</f>
        <v/>
      </c>
      <c r="N4937" s="15">
        <f t="shared" si="90"/>
        <v>0</v>
      </c>
    </row>
    <row r="4938" spans="12:14" x14ac:dyDescent="0.25">
      <c r="L4938" s="15">
        <f>SUM($N$22:N4938)</f>
        <v>3</v>
      </c>
      <c r="M4938" s="15" t="str">
        <f>IF('Base articles déposés'!$A4927='Récap par déposant'!$H$2,'Base articles déposés'!$B4927,"")</f>
        <v/>
      </c>
      <c r="N4938" s="15">
        <f t="shared" si="90"/>
        <v>0</v>
      </c>
    </row>
    <row r="4939" spans="12:14" x14ac:dyDescent="0.25">
      <c r="L4939" s="15">
        <f>SUM($N$22:N4939)</f>
        <v>3</v>
      </c>
      <c r="M4939" s="15" t="str">
        <f>IF('Base articles déposés'!$A4928='Récap par déposant'!$H$2,'Base articles déposés'!$B4928,"")</f>
        <v/>
      </c>
      <c r="N4939" s="15">
        <f t="shared" si="90"/>
        <v>0</v>
      </c>
    </row>
    <row r="4940" spans="12:14" x14ac:dyDescent="0.25">
      <c r="L4940" s="15">
        <f>SUM($N$22:N4940)</f>
        <v>3</v>
      </c>
      <c r="M4940" s="15" t="str">
        <f>IF('Base articles déposés'!$A4929='Récap par déposant'!$H$2,'Base articles déposés'!$B4929,"")</f>
        <v/>
      </c>
      <c r="N4940" s="15">
        <f t="shared" si="90"/>
        <v>0</v>
      </c>
    </row>
    <row r="4941" spans="12:14" x14ac:dyDescent="0.25">
      <c r="L4941" s="15">
        <f>SUM($N$22:N4941)</f>
        <v>3</v>
      </c>
      <c r="M4941" s="15" t="str">
        <f>IF('Base articles déposés'!$A4930='Récap par déposant'!$H$2,'Base articles déposés'!$B4930,"")</f>
        <v/>
      </c>
      <c r="N4941" s="15">
        <f t="shared" si="90"/>
        <v>0</v>
      </c>
    </row>
    <row r="4942" spans="12:14" x14ac:dyDescent="0.25">
      <c r="L4942" s="15">
        <f>SUM($N$22:N4942)</f>
        <v>3</v>
      </c>
      <c r="M4942" s="15" t="str">
        <f>IF('Base articles déposés'!$A4931='Récap par déposant'!$H$2,'Base articles déposés'!$B4931,"")</f>
        <v/>
      </c>
      <c r="N4942" s="15">
        <f t="shared" si="90"/>
        <v>0</v>
      </c>
    </row>
    <row r="4943" spans="12:14" x14ac:dyDescent="0.25">
      <c r="L4943" s="15">
        <f>SUM($N$22:N4943)</f>
        <v>3</v>
      </c>
      <c r="M4943" s="15" t="str">
        <f>IF('Base articles déposés'!$A4932='Récap par déposant'!$H$2,'Base articles déposés'!$B4932,"")</f>
        <v/>
      </c>
      <c r="N4943" s="15">
        <f t="shared" si="90"/>
        <v>0</v>
      </c>
    </row>
    <row r="4944" spans="12:14" x14ac:dyDescent="0.25">
      <c r="L4944" s="15">
        <f>SUM($N$22:N4944)</f>
        <v>3</v>
      </c>
      <c r="M4944" s="15" t="str">
        <f>IF('Base articles déposés'!$A4933='Récap par déposant'!$H$2,'Base articles déposés'!$B4933,"")</f>
        <v/>
      </c>
      <c r="N4944" s="15">
        <f t="shared" si="90"/>
        <v>0</v>
      </c>
    </row>
    <row r="4945" spans="12:14" x14ac:dyDescent="0.25">
      <c r="L4945" s="15">
        <f>SUM($N$22:N4945)</f>
        <v>3</v>
      </c>
      <c r="M4945" s="15" t="str">
        <f>IF('Base articles déposés'!$A4934='Récap par déposant'!$H$2,'Base articles déposés'!$B4934,"")</f>
        <v/>
      </c>
      <c r="N4945" s="15">
        <f t="shared" si="90"/>
        <v>0</v>
      </c>
    </row>
    <row r="4946" spans="12:14" x14ac:dyDescent="0.25">
      <c r="L4946" s="15">
        <f>SUM($N$22:N4946)</f>
        <v>3</v>
      </c>
      <c r="M4946" s="15" t="str">
        <f>IF('Base articles déposés'!$A4935='Récap par déposant'!$H$2,'Base articles déposés'!$B4935,"")</f>
        <v/>
      </c>
      <c r="N4946" s="15">
        <f t="shared" si="90"/>
        <v>0</v>
      </c>
    </row>
    <row r="4947" spans="12:14" x14ac:dyDescent="0.25">
      <c r="L4947" s="15">
        <f>SUM($N$22:N4947)</f>
        <v>3</v>
      </c>
      <c r="M4947" s="15" t="str">
        <f>IF('Base articles déposés'!$A4936='Récap par déposant'!$H$2,'Base articles déposés'!$B4936,"")</f>
        <v/>
      </c>
      <c r="N4947" s="15">
        <f t="shared" si="90"/>
        <v>0</v>
      </c>
    </row>
    <row r="4948" spans="12:14" x14ac:dyDescent="0.25">
      <c r="L4948" s="15">
        <f>SUM($N$22:N4948)</f>
        <v>3</v>
      </c>
      <c r="M4948" s="15" t="str">
        <f>IF('Base articles déposés'!$A4937='Récap par déposant'!$H$2,'Base articles déposés'!$B4937,"")</f>
        <v/>
      </c>
      <c r="N4948" s="15">
        <f t="shared" si="90"/>
        <v>0</v>
      </c>
    </row>
    <row r="4949" spans="12:14" x14ac:dyDescent="0.25">
      <c r="L4949" s="15">
        <f>SUM($N$22:N4949)</f>
        <v>3</v>
      </c>
      <c r="M4949" s="15" t="str">
        <f>IF('Base articles déposés'!$A4938='Récap par déposant'!$H$2,'Base articles déposés'!$B4938,"")</f>
        <v/>
      </c>
      <c r="N4949" s="15">
        <f t="shared" si="90"/>
        <v>0</v>
      </c>
    </row>
    <row r="4950" spans="12:14" x14ac:dyDescent="0.25">
      <c r="L4950" s="15">
        <f>SUM($N$22:N4950)</f>
        <v>3</v>
      </c>
      <c r="M4950" s="15" t="str">
        <f>IF('Base articles déposés'!$A4939='Récap par déposant'!$H$2,'Base articles déposés'!$B4939,"")</f>
        <v/>
      </c>
      <c r="N4950" s="15">
        <f t="shared" si="90"/>
        <v>0</v>
      </c>
    </row>
    <row r="4951" spans="12:14" x14ac:dyDescent="0.25">
      <c r="L4951" s="15">
        <f>SUM($N$22:N4951)</f>
        <v>3</v>
      </c>
      <c r="M4951" s="15" t="str">
        <f>IF('Base articles déposés'!$A4940='Récap par déposant'!$H$2,'Base articles déposés'!$B4940,"")</f>
        <v/>
      </c>
      <c r="N4951" s="15">
        <f t="shared" si="90"/>
        <v>0</v>
      </c>
    </row>
    <row r="4952" spans="12:14" x14ac:dyDescent="0.25">
      <c r="L4952" s="15">
        <f>SUM($N$22:N4952)</f>
        <v>3</v>
      </c>
      <c r="M4952" s="15" t="str">
        <f>IF('Base articles déposés'!$A4941='Récap par déposant'!$H$2,'Base articles déposés'!$B4941,"")</f>
        <v/>
      </c>
      <c r="N4952" s="15">
        <f t="shared" si="90"/>
        <v>0</v>
      </c>
    </row>
    <row r="4953" spans="12:14" x14ac:dyDescent="0.25">
      <c r="L4953" s="15">
        <f>SUM($N$22:N4953)</f>
        <v>3</v>
      </c>
      <c r="M4953" s="15" t="str">
        <f>IF('Base articles déposés'!$A4942='Récap par déposant'!$H$2,'Base articles déposés'!$B4942,"")</f>
        <v/>
      </c>
      <c r="N4953" s="15">
        <f t="shared" si="90"/>
        <v>0</v>
      </c>
    </row>
    <row r="4954" spans="12:14" x14ac:dyDescent="0.25">
      <c r="L4954" s="15">
        <f>SUM($N$22:N4954)</f>
        <v>3</v>
      </c>
      <c r="M4954" s="15" t="str">
        <f>IF('Base articles déposés'!$A4943='Récap par déposant'!$H$2,'Base articles déposés'!$B4943,"")</f>
        <v/>
      </c>
      <c r="N4954" s="15">
        <f t="shared" si="90"/>
        <v>0</v>
      </c>
    </row>
    <row r="4955" spans="12:14" x14ac:dyDescent="0.25">
      <c r="L4955" s="15">
        <f>SUM($N$22:N4955)</f>
        <v>3</v>
      </c>
      <c r="M4955" s="15" t="str">
        <f>IF('Base articles déposés'!$A4944='Récap par déposant'!$H$2,'Base articles déposés'!$B4944,"")</f>
        <v/>
      </c>
      <c r="N4955" s="15">
        <f t="shared" si="90"/>
        <v>0</v>
      </c>
    </row>
    <row r="4956" spans="12:14" x14ac:dyDescent="0.25">
      <c r="L4956" s="15">
        <f>SUM($N$22:N4956)</f>
        <v>3</v>
      </c>
      <c r="M4956" s="15" t="str">
        <f>IF('Base articles déposés'!$A4945='Récap par déposant'!$H$2,'Base articles déposés'!$B4945,"")</f>
        <v/>
      </c>
      <c r="N4956" s="15">
        <f t="shared" si="90"/>
        <v>0</v>
      </c>
    </row>
    <row r="4957" spans="12:14" x14ac:dyDescent="0.25">
      <c r="L4957" s="15">
        <f>SUM($N$22:N4957)</f>
        <v>3</v>
      </c>
      <c r="M4957" s="15" t="str">
        <f>IF('Base articles déposés'!$A4946='Récap par déposant'!$H$2,'Base articles déposés'!$B4946,"")</f>
        <v/>
      </c>
      <c r="N4957" s="15">
        <f t="shared" si="90"/>
        <v>0</v>
      </c>
    </row>
    <row r="4958" spans="12:14" x14ac:dyDescent="0.25">
      <c r="L4958" s="15">
        <f>SUM($N$22:N4958)</f>
        <v>3</v>
      </c>
      <c r="M4958" s="15" t="str">
        <f>IF('Base articles déposés'!$A4947='Récap par déposant'!$H$2,'Base articles déposés'!$B4947,"")</f>
        <v/>
      </c>
      <c r="N4958" s="15">
        <f t="shared" si="90"/>
        <v>0</v>
      </c>
    </row>
    <row r="4959" spans="12:14" x14ac:dyDescent="0.25">
      <c r="L4959" s="15">
        <f>SUM($N$22:N4959)</f>
        <v>3</v>
      </c>
      <c r="M4959" s="15" t="str">
        <f>IF('Base articles déposés'!$A4948='Récap par déposant'!$H$2,'Base articles déposés'!$B4948,"")</f>
        <v/>
      </c>
      <c r="N4959" s="15">
        <f t="shared" si="90"/>
        <v>0</v>
      </c>
    </row>
    <row r="4960" spans="12:14" x14ac:dyDescent="0.25">
      <c r="L4960" s="15">
        <f>SUM($N$22:N4960)</f>
        <v>3</v>
      </c>
      <c r="M4960" s="15" t="str">
        <f>IF('Base articles déposés'!$A4949='Récap par déposant'!$H$2,'Base articles déposés'!$B4949,"")</f>
        <v/>
      </c>
      <c r="N4960" s="15">
        <f t="shared" si="90"/>
        <v>0</v>
      </c>
    </row>
    <row r="4961" spans="12:14" x14ac:dyDescent="0.25">
      <c r="L4961" s="15">
        <f>SUM($N$22:N4961)</f>
        <v>3</v>
      </c>
      <c r="M4961" s="15" t="str">
        <f>IF('Base articles déposés'!$A4950='Récap par déposant'!$H$2,'Base articles déposés'!$B4950,"")</f>
        <v/>
      </c>
      <c r="N4961" s="15">
        <f t="shared" si="90"/>
        <v>0</v>
      </c>
    </row>
    <row r="4962" spans="12:14" x14ac:dyDescent="0.25">
      <c r="L4962" s="15">
        <f>SUM($N$22:N4962)</f>
        <v>3</v>
      </c>
      <c r="M4962" s="15" t="str">
        <f>IF('Base articles déposés'!$A4951='Récap par déposant'!$H$2,'Base articles déposés'!$B4951,"")</f>
        <v/>
      </c>
      <c r="N4962" s="15">
        <f t="shared" si="90"/>
        <v>0</v>
      </c>
    </row>
    <row r="4963" spans="12:14" x14ac:dyDescent="0.25">
      <c r="L4963" s="15">
        <f>SUM($N$22:N4963)</f>
        <v>3</v>
      </c>
      <c r="M4963" s="15" t="str">
        <f>IF('Base articles déposés'!$A4952='Récap par déposant'!$H$2,'Base articles déposés'!$B4952,"")</f>
        <v/>
      </c>
      <c r="N4963" s="15">
        <f t="shared" si="90"/>
        <v>0</v>
      </c>
    </row>
    <row r="4964" spans="12:14" x14ac:dyDescent="0.25">
      <c r="L4964" s="15">
        <f>SUM($N$22:N4964)</f>
        <v>3</v>
      </c>
      <c r="M4964" s="15" t="str">
        <f>IF('Base articles déposés'!$A4953='Récap par déposant'!$H$2,'Base articles déposés'!$B4953,"")</f>
        <v/>
      </c>
      <c r="N4964" s="15">
        <f t="shared" si="90"/>
        <v>0</v>
      </c>
    </row>
    <row r="4965" spans="12:14" x14ac:dyDescent="0.25">
      <c r="L4965" s="15">
        <f>SUM($N$22:N4965)</f>
        <v>3</v>
      </c>
      <c r="M4965" s="15" t="str">
        <f>IF('Base articles déposés'!$A4954='Récap par déposant'!$H$2,'Base articles déposés'!$B4954,"")</f>
        <v/>
      </c>
      <c r="N4965" s="15">
        <f t="shared" si="90"/>
        <v>0</v>
      </c>
    </row>
    <row r="4966" spans="12:14" x14ac:dyDescent="0.25">
      <c r="L4966" s="15">
        <f>SUM($N$22:N4966)</f>
        <v>3</v>
      </c>
      <c r="M4966" s="15" t="str">
        <f>IF('Base articles déposés'!$A4955='Récap par déposant'!$H$2,'Base articles déposés'!$B4955,"")</f>
        <v/>
      </c>
      <c r="N4966" s="15">
        <f t="shared" si="90"/>
        <v>0</v>
      </c>
    </row>
    <row r="4967" spans="12:14" x14ac:dyDescent="0.25">
      <c r="L4967" s="15">
        <f>SUM($N$22:N4967)</f>
        <v>3</v>
      </c>
      <c r="M4967" s="15" t="str">
        <f>IF('Base articles déposés'!$A4956='Récap par déposant'!$H$2,'Base articles déposés'!$B4956,"")</f>
        <v/>
      </c>
      <c r="N4967" s="15">
        <f t="shared" si="90"/>
        <v>0</v>
      </c>
    </row>
    <row r="4968" spans="12:14" x14ac:dyDescent="0.25">
      <c r="L4968" s="15">
        <f>SUM($N$22:N4968)</f>
        <v>3</v>
      </c>
      <c r="M4968" s="15" t="str">
        <f>IF('Base articles déposés'!$A4957='Récap par déposant'!$H$2,'Base articles déposés'!$B4957,"")</f>
        <v/>
      </c>
      <c r="N4968" s="15">
        <f t="shared" si="90"/>
        <v>0</v>
      </c>
    </row>
    <row r="4969" spans="12:14" x14ac:dyDescent="0.25">
      <c r="L4969" s="15">
        <f>SUM($N$22:N4969)</f>
        <v>3</v>
      </c>
      <c r="M4969" s="15" t="str">
        <f>IF('Base articles déposés'!$A4958='Récap par déposant'!$H$2,'Base articles déposés'!$B4958,"")</f>
        <v/>
      </c>
      <c r="N4969" s="15">
        <f t="shared" si="90"/>
        <v>0</v>
      </c>
    </row>
    <row r="4970" spans="12:14" x14ac:dyDescent="0.25">
      <c r="L4970" s="15">
        <f>SUM($N$22:N4970)</f>
        <v>3</v>
      </c>
      <c r="M4970" s="15" t="str">
        <f>IF('Base articles déposés'!$A4959='Récap par déposant'!$H$2,'Base articles déposés'!$B4959,"")</f>
        <v/>
      </c>
      <c r="N4970" s="15">
        <f t="shared" si="90"/>
        <v>0</v>
      </c>
    </row>
    <row r="4971" spans="12:14" x14ac:dyDescent="0.25">
      <c r="L4971" s="15">
        <f>SUM($N$22:N4971)</f>
        <v>3</v>
      </c>
      <c r="M4971" s="15" t="str">
        <f>IF('Base articles déposés'!$A4960='Récap par déposant'!$H$2,'Base articles déposés'!$B4960,"")</f>
        <v/>
      </c>
      <c r="N4971" s="15">
        <f t="shared" si="90"/>
        <v>0</v>
      </c>
    </row>
    <row r="4972" spans="12:14" x14ac:dyDescent="0.25">
      <c r="L4972" s="15">
        <f>SUM($N$22:N4972)</f>
        <v>3</v>
      </c>
      <c r="M4972" s="15" t="str">
        <f>IF('Base articles déposés'!$A4961='Récap par déposant'!$H$2,'Base articles déposés'!$B4961,"")</f>
        <v/>
      </c>
      <c r="N4972" s="15">
        <f t="shared" si="90"/>
        <v>0</v>
      </c>
    </row>
    <row r="4973" spans="12:14" x14ac:dyDescent="0.25">
      <c r="L4973" s="15">
        <f>SUM($N$22:N4973)</f>
        <v>3</v>
      </c>
      <c r="M4973" s="15" t="str">
        <f>IF('Base articles déposés'!$A4962='Récap par déposant'!$H$2,'Base articles déposés'!$B4962,"")</f>
        <v/>
      </c>
      <c r="N4973" s="15">
        <f t="shared" si="90"/>
        <v>0</v>
      </c>
    </row>
    <row r="4974" spans="12:14" x14ac:dyDescent="0.25">
      <c r="L4974" s="15">
        <f>SUM($N$22:N4974)</f>
        <v>3</v>
      </c>
      <c r="M4974" s="15" t="str">
        <f>IF('Base articles déposés'!$A4963='Récap par déposant'!$H$2,'Base articles déposés'!$B4963,"")</f>
        <v/>
      </c>
      <c r="N4974" s="15">
        <f t="shared" si="90"/>
        <v>0</v>
      </c>
    </row>
    <row r="4975" spans="12:14" x14ac:dyDescent="0.25">
      <c r="L4975" s="15">
        <f>SUM($N$22:N4975)</f>
        <v>3</v>
      </c>
      <c r="M4975" s="15" t="str">
        <f>IF('Base articles déposés'!$A4964='Récap par déposant'!$H$2,'Base articles déposés'!$B4964,"")</f>
        <v/>
      </c>
      <c r="N4975" s="15">
        <f t="shared" si="90"/>
        <v>0</v>
      </c>
    </row>
    <row r="4976" spans="12:14" x14ac:dyDescent="0.25">
      <c r="L4976" s="15">
        <f>SUM($N$22:N4976)</f>
        <v>3</v>
      </c>
      <c r="M4976" s="15" t="str">
        <f>IF('Base articles déposés'!$A4965='Récap par déposant'!$H$2,'Base articles déposés'!$B4965,"")</f>
        <v/>
      </c>
      <c r="N4976" s="15">
        <f t="shared" si="90"/>
        <v>0</v>
      </c>
    </row>
    <row r="4977" spans="12:14" x14ac:dyDescent="0.25">
      <c r="L4977" s="15">
        <f>SUM($N$22:N4977)</f>
        <v>3</v>
      </c>
      <c r="M4977" s="15" t="str">
        <f>IF('Base articles déposés'!$A4966='Récap par déposant'!$H$2,'Base articles déposés'!$B4966,"")</f>
        <v/>
      </c>
      <c r="N4977" s="15">
        <f t="shared" si="90"/>
        <v>0</v>
      </c>
    </row>
    <row r="4978" spans="12:14" x14ac:dyDescent="0.25">
      <c r="L4978" s="15">
        <f>SUM($N$22:N4978)</f>
        <v>3</v>
      </c>
      <c r="M4978" s="15" t="str">
        <f>IF('Base articles déposés'!$A4967='Récap par déposant'!$H$2,'Base articles déposés'!$B4967,"")</f>
        <v/>
      </c>
      <c r="N4978" s="15">
        <f t="shared" si="90"/>
        <v>0</v>
      </c>
    </row>
    <row r="4979" spans="12:14" x14ac:dyDescent="0.25">
      <c r="L4979" s="15">
        <f>SUM($N$22:N4979)</f>
        <v>3</v>
      </c>
      <c r="M4979" s="15" t="str">
        <f>IF('Base articles déposés'!$A4968='Récap par déposant'!$H$2,'Base articles déposés'!$B4968,"")</f>
        <v/>
      </c>
      <c r="N4979" s="15">
        <f t="shared" si="90"/>
        <v>0</v>
      </c>
    </row>
    <row r="4980" spans="12:14" x14ac:dyDescent="0.25">
      <c r="L4980" s="15">
        <f>SUM($N$22:N4980)</f>
        <v>3</v>
      </c>
      <c r="M4980" s="15" t="str">
        <f>IF('Base articles déposés'!$A4969='Récap par déposant'!$H$2,'Base articles déposés'!$B4969,"")</f>
        <v/>
      </c>
      <c r="N4980" s="15">
        <f t="shared" si="90"/>
        <v>0</v>
      </c>
    </row>
    <row r="4981" spans="12:14" x14ac:dyDescent="0.25">
      <c r="L4981" s="15">
        <f>SUM($N$22:N4981)</f>
        <v>3</v>
      </c>
      <c r="M4981" s="15" t="str">
        <f>IF('Base articles déposés'!$A4970='Récap par déposant'!$H$2,'Base articles déposés'!$B4970,"")</f>
        <v/>
      </c>
      <c r="N4981" s="15">
        <f t="shared" si="90"/>
        <v>0</v>
      </c>
    </row>
    <row r="4982" spans="12:14" x14ac:dyDescent="0.25">
      <c r="L4982" s="15">
        <f>SUM($N$22:N4982)</f>
        <v>3</v>
      </c>
      <c r="M4982" s="15" t="str">
        <f>IF('Base articles déposés'!$A4971='Récap par déposant'!$H$2,'Base articles déposés'!$B4971,"")</f>
        <v/>
      </c>
      <c r="N4982" s="15">
        <f t="shared" si="90"/>
        <v>0</v>
      </c>
    </row>
    <row r="4983" spans="12:14" x14ac:dyDescent="0.25">
      <c r="L4983" s="15">
        <f>SUM($N$22:N4983)</f>
        <v>3</v>
      </c>
      <c r="M4983" s="15" t="str">
        <f>IF('Base articles déposés'!$A4972='Récap par déposant'!$H$2,'Base articles déposés'!$B4972,"")</f>
        <v/>
      </c>
      <c r="N4983" s="15">
        <f t="shared" si="90"/>
        <v>0</v>
      </c>
    </row>
    <row r="4984" spans="12:14" x14ac:dyDescent="0.25">
      <c r="L4984" s="15">
        <f>SUM($N$22:N4984)</f>
        <v>3</v>
      </c>
      <c r="M4984" s="15" t="str">
        <f>IF('Base articles déposés'!$A4973='Récap par déposant'!$H$2,'Base articles déposés'!$B4973,"")</f>
        <v/>
      </c>
      <c r="N4984" s="15">
        <f t="shared" si="90"/>
        <v>0</v>
      </c>
    </row>
    <row r="4985" spans="12:14" x14ac:dyDescent="0.25">
      <c r="L4985" s="15">
        <f>SUM($N$22:N4985)</f>
        <v>3</v>
      </c>
      <c r="M4985" s="15" t="str">
        <f>IF('Base articles déposés'!$A4974='Récap par déposant'!$H$2,'Base articles déposés'!$B4974,"")</f>
        <v/>
      </c>
      <c r="N4985" s="15">
        <f t="shared" si="90"/>
        <v>0</v>
      </c>
    </row>
    <row r="4986" spans="12:14" x14ac:dyDescent="0.25">
      <c r="L4986" s="15">
        <f>SUM($N$22:N4986)</f>
        <v>3</v>
      </c>
      <c r="M4986" s="15" t="str">
        <f>IF('Base articles déposés'!$A4975='Récap par déposant'!$H$2,'Base articles déposés'!$B4975,"")</f>
        <v/>
      </c>
      <c r="N4986" s="15">
        <f t="shared" si="90"/>
        <v>0</v>
      </c>
    </row>
    <row r="4987" spans="12:14" x14ac:dyDescent="0.25">
      <c r="L4987" s="15">
        <f>SUM($N$22:N4987)</f>
        <v>3</v>
      </c>
      <c r="M4987" s="15" t="str">
        <f>IF('Base articles déposés'!$A4976='Récap par déposant'!$H$2,'Base articles déposés'!$B4976,"")</f>
        <v/>
      </c>
      <c r="N4987" s="15">
        <f t="shared" si="90"/>
        <v>0</v>
      </c>
    </row>
    <row r="4988" spans="12:14" x14ac:dyDescent="0.25">
      <c r="L4988" s="15">
        <f>SUM($N$22:N4988)</f>
        <v>3</v>
      </c>
      <c r="M4988" s="15" t="str">
        <f>IF('Base articles déposés'!$A4977='Récap par déposant'!$H$2,'Base articles déposés'!$B4977,"")</f>
        <v/>
      </c>
      <c r="N4988" s="15">
        <f t="shared" si="90"/>
        <v>0</v>
      </c>
    </row>
    <row r="4989" spans="12:14" x14ac:dyDescent="0.25">
      <c r="L4989" s="15">
        <f>SUM($N$22:N4989)</f>
        <v>3</v>
      </c>
      <c r="M4989" s="15" t="str">
        <f>IF('Base articles déposés'!$A4978='Récap par déposant'!$H$2,'Base articles déposés'!$B4978,"")</f>
        <v/>
      </c>
      <c r="N4989" s="15">
        <f t="shared" si="90"/>
        <v>0</v>
      </c>
    </row>
    <row r="4990" spans="12:14" x14ac:dyDescent="0.25">
      <c r="L4990" s="15">
        <f>SUM($N$22:N4990)</f>
        <v>3</v>
      </c>
      <c r="M4990" s="15" t="str">
        <f>IF('Base articles déposés'!$A4979='Récap par déposant'!$H$2,'Base articles déposés'!$B4979,"")</f>
        <v/>
      </c>
      <c r="N4990" s="15">
        <f t="shared" si="90"/>
        <v>0</v>
      </c>
    </row>
    <row r="4991" spans="12:14" x14ac:dyDescent="0.25">
      <c r="L4991" s="15">
        <f>SUM($N$22:N4991)</f>
        <v>3</v>
      </c>
      <c r="M4991" s="15" t="str">
        <f>IF('Base articles déposés'!$A4980='Récap par déposant'!$H$2,'Base articles déposés'!$B4980,"")</f>
        <v/>
      </c>
      <c r="N4991" s="15">
        <f t="shared" si="90"/>
        <v>0</v>
      </c>
    </row>
    <row r="4992" spans="12:14" x14ac:dyDescent="0.25">
      <c r="L4992" s="15">
        <f>SUM($N$22:N4992)</f>
        <v>3</v>
      </c>
      <c r="M4992" s="15" t="str">
        <f>IF('Base articles déposés'!$A4981='Récap par déposant'!$H$2,'Base articles déposés'!$B4981,"")</f>
        <v/>
      </c>
      <c r="N4992" s="15">
        <f t="shared" si="90"/>
        <v>0</v>
      </c>
    </row>
    <row r="4993" spans="12:14" x14ac:dyDescent="0.25">
      <c r="L4993" s="15">
        <f>SUM($N$22:N4993)</f>
        <v>3</v>
      </c>
      <c r="M4993" s="15" t="str">
        <f>IF('Base articles déposés'!$A4982='Récap par déposant'!$H$2,'Base articles déposés'!$B4982,"")</f>
        <v/>
      </c>
      <c r="N4993" s="15">
        <f t="shared" si="90"/>
        <v>0</v>
      </c>
    </row>
    <row r="4994" spans="12:14" x14ac:dyDescent="0.25">
      <c r="L4994" s="15">
        <f>SUM($N$22:N4994)</f>
        <v>3</v>
      </c>
      <c r="M4994" s="15" t="str">
        <f>IF('Base articles déposés'!$A4983='Récap par déposant'!$H$2,'Base articles déposés'!$B4983,"")</f>
        <v/>
      </c>
      <c r="N4994" s="15">
        <f t="shared" si="90"/>
        <v>0</v>
      </c>
    </row>
    <row r="4995" spans="12:14" x14ac:dyDescent="0.25">
      <c r="L4995" s="15">
        <f>SUM($N$22:N4995)</f>
        <v>3</v>
      </c>
      <c r="M4995" s="15" t="str">
        <f>IF('Base articles déposés'!$A4984='Récap par déposant'!$H$2,'Base articles déposés'!$B4984,"")</f>
        <v/>
      </c>
      <c r="N4995" s="15">
        <f t="shared" si="90"/>
        <v>0</v>
      </c>
    </row>
    <row r="4996" spans="12:14" x14ac:dyDescent="0.25">
      <c r="L4996" s="15">
        <f>SUM($N$22:N4996)</f>
        <v>3</v>
      </c>
      <c r="M4996" s="15" t="str">
        <f>IF('Base articles déposés'!$A4985='Récap par déposant'!$H$2,'Base articles déposés'!$B4985,"")</f>
        <v/>
      </c>
      <c r="N4996" s="15">
        <f t="shared" si="90"/>
        <v>0</v>
      </c>
    </row>
    <row r="4997" spans="12:14" x14ac:dyDescent="0.25">
      <c r="L4997" s="15">
        <f>SUM($N$22:N4997)</f>
        <v>3</v>
      </c>
      <c r="M4997" s="15" t="str">
        <f>IF('Base articles déposés'!$A4986='Récap par déposant'!$H$2,'Base articles déposés'!$B4986,"")</f>
        <v/>
      </c>
      <c r="N4997" s="15">
        <f t="shared" si="90"/>
        <v>0</v>
      </c>
    </row>
    <row r="4998" spans="12:14" x14ac:dyDescent="0.25">
      <c r="L4998" s="15">
        <f>SUM($N$22:N4998)</f>
        <v>3</v>
      </c>
      <c r="M4998" s="15" t="str">
        <f>IF('Base articles déposés'!$A4987='Récap par déposant'!$H$2,'Base articles déposés'!$B4987,"")</f>
        <v/>
      </c>
      <c r="N4998" s="15">
        <f t="shared" ref="N4998:N5061" si="91">IF(M4998="",0,1)</f>
        <v>0</v>
      </c>
    </row>
    <row r="4999" spans="12:14" x14ac:dyDescent="0.25">
      <c r="L4999" s="15">
        <f>SUM($N$22:N4999)</f>
        <v>3</v>
      </c>
      <c r="M4999" s="15" t="str">
        <f>IF('Base articles déposés'!$A4988='Récap par déposant'!$H$2,'Base articles déposés'!$B4988,"")</f>
        <v/>
      </c>
      <c r="N4999" s="15">
        <f t="shared" si="91"/>
        <v>0</v>
      </c>
    </row>
    <row r="5000" spans="12:14" x14ac:dyDescent="0.25">
      <c r="L5000" s="15">
        <f>SUM($N$22:N5000)</f>
        <v>3</v>
      </c>
      <c r="M5000" s="15" t="str">
        <f>IF('Base articles déposés'!$A4989='Récap par déposant'!$H$2,'Base articles déposés'!$B4989,"")</f>
        <v/>
      </c>
      <c r="N5000" s="15">
        <f t="shared" si="91"/>
        <v>0</v>
      </c>
    </row>
    <row r="5001" spans="12:14" x14ac:dyDescent="0.25">
      <c r="L5001" s="15">
        <f>SUM($N$22:N5001)</f>
        <v>3</v>
      </c>
      <c r="M5001" s="15" t="str">
        <f>IF('Base articles déposés'!$A4990='Récap par déposant'!$H$2,'Base articles déposés'!$B4990,"")</f>
        <v/>
      </c>
      <c r="N5001" s="15">
        <f t="shared" si="91"/>
        <v>0</v>
      </c>
    </row>
    <row r="5002" spans="12:14" x14ac:dyDescent="0.25">
      <c r="L5002" s="15">
        <f>SUM($N$22:N5002)</f>
        <v>3</v>
      </c>
      <c r="M5002" s="15" t="str">
        <f>IF('Base articles déposés'!$A4991='Récap par déposant'!$H$2,'Base articles déposés'!$B4991,"")</f>
        <v/>
      </c>
      <c r="N5002" s="15">
        <f t="shared" si="91"/>
        <v>0</v>
      </c>
    </row>
    <row r="5003" spans="12:14" x14ac:dyDescent="0.25">
      <c r="L5003" s="15">
        <f>SUM($N$22:N5003)</f>
        <v>3</v>
      </c>
      <c r="M5003" s="15" t="str">
        <f>IF('Base articles déposés'!$A4992='Récap par déposant'!$H$2,'Base articles déposés'!$B4992,"")</f>
        <v/>
      </c>
      <c r="N5003" s="15">
        <f t="shared" si="91"/>
        <v>0</v>
      </c>
    </row>
    <row r="5004" spans="12:14" x14ac:dyDescent="0.25">
      <c r="L5004" s="15">
        <f>SUM($N$22:N5004)</f>
        <v>3</v>
      </c>
      <c r="M5004" s="15" t="str">
        <f>IF('Base articles déposés'!$A4993='Récap par déposant'!$H$2,'Base articles déposés'!$B4993,"")</f>
        <v/>
      </c>
      <c r="N5004" s="15">
        <f t="shared" si="91"/>
        <v>0</v>
      </c>
    </row>
    <row r="5005" spans="12:14" x14ac:dyDescent="0.25">
      <c r="L5005" s="15">
        <f>SUM($N$22:N5005)</f>
        <v>3</v>
      </c>
      <c r="M5005" s="15" t="str">
        <f>IF('Base articles déposés'!$A4994='Récap par déposant'!$H$2,'Base articles déposés'!$B4994,"")</f>
        <v/>
      </c>
      <c r="N5005" s="15">
        <f t="shared" si="91"/>
        <v>0</v>
      </c>
    </row>
    <row r="5006" spans="12:14" x14ac:dyDescent="0.25">
      <c r="L5006" s="15">
        <f>SUM($N$22:N5006)</f>
        <v>3</v>
      </c>
      <c r="M5006" s="15" t="str">
        <f>IF('Base articles déposés'!$A4995='Récap par déposant'!$H$2,'Base articles déposés'!$B4995,"")</f>
        <v/>
      </c>
      <c r="N5006" s="15">
        <f t="shared" si="91"/>
        <v>0</v>
      </c>
    </row>
    <row r="5007" spans="12:14" x14ac:dyDescent="0.25">
      <c r="L5007" s="15">
        <f>SUM($N$22:N5007)</f>
        <v>3</v>
      </c>
      <c r="M5007" s="15" t="str">
        <f>IF('Base articles déposés'!$A4996='Récap par déposant'!$H$2,'Base articles déposés'!$B4996,"")</f>
        <v/>
      </c>
      <c r="N5007" s="15">
        <f t="shared" si="91"/>
        <v>0</v>
      </c>
    </row>
    <row r="5008" spans="12:14" x14ac:dyDescent="0.25">
      <c r="L5008" s="15">
        <f>SUM($N$22:N5008)</f>
        <v>3</v>
      </c>
      <c r="M5008" s="15" t="str">
        <f>IF('Base articles déposés'!$A4997='Récap par déposant'!$H$2,'Base articles déposés'!$B4997,"")</f>
        <v/>
      </c>
      <c r="N5008" s="15">
        <f t="shared" si="91"/>
        <v>0</v>
      </c>
    </row>
    <row r="5009" spans="12:14" x14ac:dyDescent="0.25">
      <c r="L5009" s="15">
        <f>SUM($N$22:N5009)</f>
        <v>3</v>
      </c>
      <c r="M5009" s="15" t="str">
        <f>IF('Base articles déposés'!$A4998='Récap par déposant'!$H$2,'Base articles déposés'!$B4998,"")</f>
        <v/>
      </c>
      <c r="N5009" s="15">
        <f t="shared" si="91"/>
        <v>0</v>
      </c>
    </row>
    <row r="5010" spans="12:14" x14ac:dyDescent="0.25">
      <c r="L5010" s="15">
        <f>SUM($N$22:N5010)</f>
        <v>3</v>
      </c>
      <c r="M5010" s="15" t="str">
        <f>IF('Base articles déposés'!$A4999='Récap par déposant'!$H$2,'Base articles déposés'!$B4999,"")</f>
        <v/>
      </c>
      <c r="N5010" s="15">
        <f t="shared" si="91"/>
        <v>0</v>
      </c>
    </row>
    <row r="5011" spans="12:14" x14ac:dyDescent="0.25">
      <c r="L5011" s="15">
        <f>SUM($N$22:N5011)</f>
        <v>3</v>
      </c>
      <c r="M5011" s="15" t="str">
        <f>IF('Base articles déposés'!$A5000='Récap par déposant'!$H$2,'Base articles déposés'!$B5000,"")</f>
        <v/>
      </c>
      <c r="N5011" s="15">
        <f t="shared" si="91"/>
        <v>0</v>
      </c>
    </row>
    <row r="5012" spans="12:14" x14ac:dyDescent="0.25">
      <c r="L5012" s="15">
        <f>SUM($N$22:N5012)</f>
        <v>3</v>
      </c>
      <c r="M5012" s="15" t="str">
        <f>IF('Base articles déposés'!$A5001='Récap par déposant'!$H$2,'Base articles déposés'!$B5001,"")</f>
        <v/>
      </c>
      <c r="N5012" s="15">
        <f t="shared" si="91"/>
        <v>0</v>
      </c>
    </row>
    <row r="5013" spans="12:14" x14ac:dyDescent="0.25">
      <c r="L5013" s="15">
        <f>SUM($N$22:N5013)</f>
        <v>3</v>
      </c>
      <c r="M5013" s="15" t="str">
        <f>IF('Base articles déposés'!$A5002='Récap par déposant'!$H$2,'Base articles déposés'!$B5002,"")</f>
        <v/>
      </c>
      <c r="N5013" s="15">
        <f t="shared" si="91"/>
        <v>0</v>
      </c>
    </row>
    <row r="5014" spans="12:14" x14ac:dyDescent="0.25">
      <c r="L5014" s="15">
        <f>SUM($N$22:N5014)</f>
        <v>3</v>
      </c>
      <c r="M5014" s="15" t="str">
        <f>IF('Base articles déposés'!$A5003='Récap par déposant'!$H$2,'Base articles déposés'!$B5003,"")</f>
        <v/>
      </c>
      <c r="N5014" s="15">
        <f t="shared" si="91"/>
        <v>0</v>
      </c>
    </row>
    <row r="5015" spans="12:14" x14ac:dyDescent="0.25">
      <c r="L5015" s="15">
        <f>SUM($N$22:N5015)</f>
        <v>3</v>
      </c>
      <c r="M5015" s="15" t="str">
        <f>IF('Base articles déposés'!$A5004='Récap par déposant'!$H$2,'Base articles déposés'!$B5004,"")</f>
        <v/>
      </c>
      <c r="N5015" s="15">
        <f t="shared" si="91"/>
        <v>0</v>
      </c>
    </row>
    <row r="5016" spans="12:14" x14ac:dyDescent="0.25">
      <c r="L5016" s="15">
        <f>SUM($N$22:N5016)</f>
        <v>3</v>
      </c>
      <c r="M5016" s="15" t="str">
        <f>IF('Base articles déposés'!$A5005='Récap par déposant'!$H$2,'Base articles déposés'!$B5005,"")</f>
        <v/>
      </c>
      <c r="N5016" s="15">
        <f t="shared" si="91"/>
        <v>0</v>
      </c>
    </row>
    <row r="5017" spans="12:14" x14ac:dyDescent="0.25">
      <c r="L5017" s="15">
        <f>SUM($N$22:N5017)</f>
        <v>3</v>
      </c>
      <c r="M5017" s="15" t="str">
        <f>IF('Base articles déposés'!$A5006='Récap par déposant'!$H$2,'Base articles déposés'!$B5006,"")</f>
        <v/>
      </c>
      <c r="N5017" s="15">
        <f t="shared" si="91"/>
        <v>0</v>
      </c>
    </row>
    <row r="5018" spans="12:14" x14ac:dyDescent="0.25">
      <c r="L5018" s="15">
        <f>SUM($N$22:N5018)</f>
        <v>3</v>
      </c>
      <c r="M5018" s="15" t="str">
        <f>IF('Base articles déposés'!$A5007='Récap par déposant'!$H$2,'Base articles déposés'!$B5007,"")</f>
        <v/>
      </c>
      <c r="N5018" s="15">
        <f t="shared" si="91"/>
        <v>0</v>
      </c>
    </row>
    <row r="5019" spans="12:14" x14ac:dyDescent="0.25">
      <c r="L5019" s="15">
        <f>SUM($N$22:N5019)</f>
        <v>3</v>
      </c>
      <c r="M5019" s="15" t="str">
        <f>IF('Base articles déposés'!$A5008='Récap par déposant'!$H$2,'Base articles déposés'!$B5008,"")</f>
        <v/>
      </c>
      <c r="N5019" s="15">
        <f t="shared" si="91"/>
        <v>0</v>
      </c>
    </row>
    <row r="5020" spans="12:14" x14ac:dyDescent="0.25">
      <c r="L5020" s="15">
        <f>SUM($N$22:N5020)</f>
        <v>3</v>
      </c>
      <c r="M5020" s="15" t="str">
        <f>IF('Base articles déposés'!$A5009='Récap par déposant'!$H$2,'Base articles déposés'!$B5009,"")</f>
        <v/>
      </c>
      <c r="N5020" s="15">
        <f t="shared" si="91"/>
        <v>0</v>
      </c>
    </row>
    <row r="5021" spans="12:14" x14ac:dyDescent="0.25">
      <c r="L5021" s="15">
        <f>SUM($N$22:N5021)</f>
        <v>3</v>
      </c>
      <c r="M5021" s="15" t="str">
        <f>IF('Base articles déposés'!$A5010='Récap par déposant'!$H$2,'Base articles déposés'!$B5010,"")</f>
        <v/>
      </c>
      <c r="N5021" s="15">
        <f t="shared" si="91"/>
        <v>0</v>
      </c>
    </row>
    <row r="5022" spans="12:14" x14ac:dyDescent="0.25">
      <c r="L5022" s="15">
        <f>SUM($N$22:N5022)</f>
        <v>3</v>
      </c>
      <c r="M5022" s="15" t="str">
        <f>IF('Base articles déposés'!$A5011='Récap par déposant'!$H$2,'Base articles déposés'!$B5011,"")</f>
        <v/>
      </c>
      <c r="N5022" s="15">
        <f t="shared" si="91"/>
        <v>0</v>
      </c>
    </row>
    <row r="5023" spans="12:14" x14ac:dyDescent="0.25">
      <c r="L5023" s="15">
        <f>SUM($N$22:N5023)</f>
        <v>3</v>
      </c>
      <c r="M5023" s="15" t="str">
        <f>IF('Base articles déposés'!$A5012='Récap par déposant'!$H$2,'Base articles déposés'!$B5012,"")</f>
        <v/>
      </c>
      <c r="N5023" s="15">
        <f t="shared" si="91"/>
        <v>0</v>
      </c>
    </row>
    <row r="5024" spans="12:14" x14ac:dyDescent="0.25">
      <c r="L5024" s="15">
        <f>SUM($N$22:N5024)</f>
        <v>3</v>
      </c>
      <c r="M5024" s="15" t="str">
        <f>IF('Base articles déposés'!$A5013='Récap par déposant'!$H$2,'Base articles déposés'!$B5013,"")</f>
        <v/>
      </c>
      <c r="N5024" s="15">
        <f t="shared" si="91"/>
        <v>0</v>
      </c>
    </row>
    <row r="5025" spans="12:14" x14ac:dyDescent="0.25">
      <c r="L5025" s="15">
        <f>SUM($N$22:N5025)</f>
        <v>3</v>
      </c>
      <c r="M5025" s="15" t="str">
        <f>IF('Base articles déposés'!$A5014='Récap par déposant'!$H$2,'Base articles déposés'!$B5014,"")</f>
        <v/>
      </c>
      <c r="N5025" s="15">
        <f t="shared" si="91"/>
        <v>0</v>
      </c>
    </row>
    <row r="5026" spans="12:14" x14ac:dyDescent="0.25">
      <c r="L5026" s="15">
        <f>SUM($N$22:N5026)</f>
        <v>3</v>
      </c>
      <c r="M5026" s="15" t="str">
        <f>IF('Base articles déposés'!$A5015='Récap par déposant'!$H$2,'Base articles déposés'!$B5015,"")</f>
        <v/>
      </c>
      <c r="N5026" s="15">
        <f t="shared" si="91"/>
        <v>0</v>
      </c>
    </row>
    <row r="5027" spans="12:14" x14ac:dyDescent="0.25">
      <c r="L5027" s="15">
        <f>SUM($N$22:N5027)</f>
        <v>3</v>
      </c>
      <c r="M5027" s="15" t="str">
        <f>IF('Base articles déposés'!$A5016='Récap par déposant'!$H$2,'Base articles déposés'!$B5016,"")</f>
        <v/>
      </c>
      <c r="N5027" s="15">
        <f t="shared" si="91"/>
        <v>0</v>
      </c>
    </row>
    <row r="5028" spans="12:14" x14ac:dyDescent="0.25">
      <c r="L5028" s="15">
        <f>SUM($N$22:N5028)</f>
        <v>3</v>
      </c>
      <c r="M5028" s="15" t="str">
        <f>IF('Base articles déposés'!$A5017='Récap par déposant'!$H$2,'Base articles déposés'!$B5017,"")</f>
        <v/>
      </c>
      <c r="N5028" s="15">
        <f t="shared" si="91"/>
        <v>0</v>
      </c>
    </row>
    <row r="5029" spans="12:14" x14ac:dyDescent="0.25">
      <c r="L5029" s="15">
        <f>SUM($N$22:N5029)</f>
        <v>3</v>
      </c>
      <c r="M5029" s="15" t="str">
        <f>IF('Base articles déposés'!$A5018='Récap par déposant'!$H$2,'Base articles déposés'!$B5018,"")</f>
        <v/>
      </c>
      <c r="N5029" s="15">
        <f t="shared" si="91"/>
        <v>0</v>
      </c>
    </row>
    <row r="5030" spans="12:14" x14ac:dyDescent="0.25">
      <c r="L5030" s="15">
        <f>SUM($N$22:N5030)</f>
        <v>3</v>
      </c>
      <c r="M5030" s="15" t="str">
        <f>IF('Base articles déposés'!$A5019='Récap par déposant'!$H$2,'Base articles déposés'!$B5019,"")</f>
        <v/>
      </c>
      <c r="N5030" s="15">
        <f t="shared" si="91"/>
        <v>0</v>
      </c>
    </row>
    <row r="5031" spans="12:14" x14ac:dyDescent="0.25">
      <c r="L5031" s="15">
        <f>SUM($N$22:N5031)</f>
        <v>3</v>
      </c>
      <c r="M5031" s="15" t="str">
        <f>IF('Base articles déposés'!$A5020='Récap par déposant'!$H$2,'Base articles déposés'!$B5020,"")</f>
        <v/>
      </c>
      <c r="N5031" s="15">
        <f t="shared" si="91"/>
        <v>0</v>
      </c>
    </row>
    <row r="5032" spans="12:14" x14ac:dyDescent="0.25">
      <c r="L5032" s="15">
        <f>SUM($N$22:N5032)</f>
        <v>3</v>
      </c>
      <c r="M5032" s="15" t="str">
        <f>IF('Base articles déposés'!$A5021='Récap par déposant'!$H$2,'Base articles déposés'!$B5021,"")</f>
        <v/>
      </c>
      <c r="N5032" s="15">
        <f t="shared" si="91"/>
        <v>0</v>
      </c>
    </row>
    <row r="5033" spans="12:14" x14ac:dyDescent="0.25">
      <c r="L5033" s="15">
        <f>SUM($N$22:N5033)</f>
        <v>3</v>
      </c>
      <c r="M5033" s="15" t="str">
        <f>IF('Base articles déposés'!$A5022='Récap par déposant'!$H$2,'Base articles déposés'!$B5022,"")</f>
        <v/>
      </c>
      <c r="N5033" s="15">
        <f t="shared" si="91"/>
        <v>0</v>
      </c>
    </row>
    <row r="5034" spans="12:14" x14ac:dyDescent="0.25">
      <c r="L5034" s="15">
        <f>SUM($N$22:N5034)</f>
        <v>3</v>
      </c>
      <c r="M5034" s="15" t="str">
        <f>IF('Base articles déposés'!$A5023='Récap par déposant'!$H$2,'Base articles déposés'!$B5023,"")</f>
        <v/>
      </c>
      <c r="N5034" s="15">
        <f t="shared" si="91"/>
        <v>0</v>
      </c>
    </row>
    <row r="5035" spans="12:14" x14ac:dyDescent="0.25">
      <c r="L5035" s="15">
        <f>SUM($N$22:N5035)</f>
        <v>3</v>
      </c>
      <c r="M5035" s="15" t="str">
        <f>IF('Base articles déposés'!$A5024='Récap par déposant'!$H$2,'Base articles déposés'!$B5024,"")</f>
        <v/>
      </c>
      <c r="N5035" s="15">
        <f t="shared" si="91"/>
        <v>0</v>
      </c>
    </row>
    <row r="5036" spans="12:14" x14ac:dyDescent="0.25">
      <c r="L5036" s="15">
        <f>SUM($N$22:N5036)</f>
        <v>3</v>
      </c>
      <c r="M5036" s="15" t="str">
        <f>IF('Base articles déposés'!$A5025='Récap par déposant'!$H$2,'Base articles déposés'!$B5025,"")</f>
        <v/>
      </c>
      <c r="N5036" s="15">
        <f t="shared" si="91"/>
        <v>0</v>
      </c>
    </row>
    <row r="5037" spans="12:14" x14ac:dyDescent="0.25">
      <c r="L5037" s="15">
        <f>SUM($N$22:N5037)</f>
        <v>3</v>
      </c>
      <c r="M5037" s="15" t="str">
        <f>IF('Base articles déposés'!$A5026='Récap par déposant'!$H$2,'Base articles déposés'!$B5026,"")</f>
        <v/>
      </c>
      <c r="N5037" s="15">
        <f t="shared" si="91"/>
        <v>0</v>
      </c>
    </row>
    <row r="5038" spans="12:14" x14ac:dyDescent="0.25">
      <c r="L5038" s="15">
        <f>SUM($N$22:N5038)</f>
        <v>3</v>
      </c>
      <c r="M5038" s="15" t="str">
        <f>IF('Base articles déposés'!$A5027='Récap par déposant'!$H$2,'Base articles déposés'!$B5027,"")</f>
        <v/>
      </c>
      <c r="N5038" s="15">
        <f t="shared" si="91"/>
        <v>0</v>
      </c>
    </row>
    <row r="5039" spans="12:14" x14ac:dyDescent="0.25">
      <c r="L5039" s="15">
        <f>SUM($N$22:N5039)</f>
        <v>3</v>
      </c>
      <c r="M5039" s="15" t="str">
        <f>IF('Base articles déposés'!$A5028='Récap par déposant'!$H$2,'Base articles déposés'!$B5028,"")</f>
        <v/>
      </c>
      <c r="N5039" s="15">
        <f t="shared" si="91"/>
        <v>0</v>
      </c>
    </row>
    <row r="5040" spans="12:14" x14ac:dyDescent="0.25">
      <c r="L5040" s="15">
        <f>SUM($N$22:N5040)</f>
        <v>3</v>
      </c>
      <c r="M5040" s="15" t="str">
        <f>IF('Base articles déposés'!$A5029='Récap par déposant'!$H$2,'Base articles déposés'!$B5029,"")</f>
        <v/>
      </c>
      <c r="N5040" s="15">
        <f t="shared" si="91"/>
        <v>0</v>
      </c>
    </row>
    <row r="5041" spans="12:14" x14ac:dyDescent="0.25">
      <c r="L5041" s="15">
        <f>SUM($N$22:N5041)</f>
        <v>3</v>
      </c>
      <c r="M5041" s="15" t="str">
        <f>IF('Base articles déposés'!$A5030='Récap par déposant'!$H$2,'Base articles déposés'!$B5030,"")</f>
        <v/>
      </c>
      <c r="N5041" s="15">
        <f t="shared" si="91"/>
        <v>0</v>
      </c>
    </row>
    <row r="5042" spans="12:14" x14ac:dyDescent="0.25">
      <c r="L5042" s="15">
        <f>SUM($N$22:N5042)</f>
        <v>3</v>
      </c>
      <c r="M5042" s="15" t="str">
        <f>IF('Base articles déposés'!$A5031='Récap par déposant'!$H$2,'Base articles déposés'!$B5031,"")</f>
        <v/>
      </c>
      <c r="N5042" s="15">
        <f t="shared" si="91"/>
        <v>0</v>
      </c>
    </row>
    <row r="5043" spans="12:14" x14ac:dyDescent="0.25">
      <c r="L5043" s="15">
        <f>SUM($N$22:N5043)</f>
        <v>3</v>
      </c>
      <c r="M5043" s="15" t="str">
        <f>IF('Base articles déposés'!$A5032='Récap par déposant'!$H$2,'Base articles déposés'!$B5032,"")</f>
        <v/>
      </c>
      <c r="N5043" s="15">
        <f t="shared" si="91"/>
        <v>0</v>
      </c>
    </row>
    <row r="5044" spans="12:14" x14ac:dyDescent="0.25">
      <c r="L5044" s="15">
        <f>SUM($N$22:N5044)</f>
        <v>3</v>
      </c>
      <c r="M5044" s="15" t="str">
        <f>IF('Base articles déposés'!$A5033='Récap par déposant'!$H$2,'Base articles déposés'!$B5033,"")</f>
        <v/>
      </c>
      <c r="N5044" s="15">
        <f t="shared" si="91"/>
        <v>0</v>
      </c>
    </row>
    <row r="5045" spans="12:14" x14ac:dyDescent="0.25">
      <c r="L5045" s="15">
        <f>SUM($N$22:N5045)</f>
        <v>3</v>
      </c>
      <c r="M5045" s="15" t="str">
        <f>IF('Base articles déposés'!$A5034='Récap par déposant'!$H$2,'Base articles déposés'!$B5034,"")</f>
        <v/>
      </c>
      <c r="N5045" s="15">
        <f t="shared" si="91"/>
        <v>0</v>
      </c>
    </row>
    <row r="5046" spans="12:14" x14ac:dyDescent="0.25">
      <c r="L5046" s="15">
        <f>SUM($N$22:N5046)</f>
        <v>3</v>
      </c>
      <c r="M5046" s="15" t="str">
        <f>IF('Base articles déposés'!$A5035='Récap par déposant'!$H$2,'Base articles déposés'!$B5035,"")</f>
        <v/>
      </c>
      <c r="N5046" s="15">
        <f t="shared" si="91"/>
        <v>0</v>
      </c>
    </row>
    <row r="5047" spans="12:14" x14ac:dyDescent="0.25">
      <c r="L5047" s="15">
        <f>SUM($N$22:N5047)</f>
        <v>3</v>
      </c>
      <c r="M5047" s="15" t="str">
        <f>IF('Base articles déposés'!$A5036='Récap par déposant'!$H$2,'Base articles déposés'!$B5036,"")</f>
        <v/>
      </c>
      <c r="N5047" s="15">
        <f t="shared" si="91"/>
        <v>0</v>
      </c>
    </row>
    <row r="5048" spans="12:14" x14ac:dyDescent="0.25">
      <c r="L5048" s="15">
        <f>SUM($N$22:N5048)</f>
        <v>3</v>
      </c>
      <c r="M5048" s="15" t="str">
        <f>IF('Base articles déposés'!$A5037='Récap par déposant'!$H$2,'Base articles déposés'!$B5037,"")</f>
        <v/>
      </c>
      <c r="N5048" s="15">
        <f t="shared" si="91"/>
        <v>0</v>
      </c>
    </row>
    <row r="5049" spans="12:14" x14ac:dyDescent="0.25">
      <c r="L5049" s="15">
        <f>SUM($N$22:N5049)</f>
        <v>3</v>
      </c>
      <c r="M5049" s="15" t="str">
        <f>IF('Base articles déposés'!$A5038='Récap par déposant'!$H$2,'Base articles déposés'!$B5038,"")</f>
        <v/>
      </c>
      <c r="N5049" s="15">
        <f t="shared" si="91"/>
        <v>0</v>
      </c>
    </row>
    <row r="5050" spans="12:14" x14ac:dyDescent="0.25">
      <c r="L5050" s="15">
        <f>SUM($N$22:N5050)</f>
        <v>3</v>
      </c>
      <c r="M5050" s="15" t="str">
        <f>IF('Base articles déposés'!$A5039='Récap par déposant'!$H$2,'Base articles déposés'!$B5039,"")</f>
        <v/>
      </c>
      <c r="N5050" s="15">
        <f t="shared" si="91"/>
        <v>0</v>
      </c>
    </row>
    <row r="5051" spans="12:14" x14ac:dyDescent="0.25">
      <c r="L5051" s="15">
        <f>SUM($N$22:N5051)</f>
        <v>3</v>
      </c>
      <c r="M5051" s="15" t="str">
        <f>IF('Base articles déposés'!$A5040='Récap par déposant'!$H$2,'Base articles déposés'!$B5040,"")</f>
        <v/>
      </c>
      <c r="N5051" s="15">
        <f t="shared" si="91"/>
        <v>0</v>
      </c>
    </row>
    <row r="5052" spans="12:14" x14ac:dyDescent="0.25">
      <c r="L5052" s="15">
        <f>SUM($N$22:N5052)</f>
        <v>3</v>
      </c>
      <c r="M5052" s="15" t="str">
        <f>IF('Base articles déposés'!$A5041='Récap par déposant'!$H$2,'Base articles déposés'!$B5041,"")</f>
        <v/>
      </c>
      <c r="N5052" s="15">
        <f t="shared" si="91"/>
        <v>0</v>
      </c>
    </row>
    <row r="5053" spans="12:14" x14ac:dyDescent="0.25">
      <c r="L5053" s="15">
        <f>SUM($N$22:N5053)</f>
        <v>3</v>
      </c>
      <c r="M5053" s="15" t="str">
        <f>IF('Base articles déposés'!$A5042='Récap par déposant'!$H$2,'Base articles déposés'!$B5042,"")</f>
        <v/>
      </c>
      <c r="N5053" s="15">
        <f t="shared" si="91"/>
        <v>0</v>
      </c>
    </row>
    <row r="5054" spans="12:14" x14ac:dyDescent="0.25">
      <c r="L5054" s="15">
        <f>SUM($N$22:N5054)</f>
        <v>3</v>
      </c>
      <c r="M5054" s="15" t="str">
        <f>IF('Base articles déposés'!$A5043='Récap par déposant'!$H$2,'Base articles déposés'!$B5043,"")</f>
        <v/>
      </c>
      <c r="N5054" s="15">
        <f t="shared" si="91"/>
        <v>0</v>
      </c>
    </row>
    <row r="5055" spans="12:14" x14ac:dyDescent="0.25">
      <c r="L5055" s="15">
        <f>SUM($N$22:N5055)</f>
        <v>3</v>
      </c>
      <c r="M5055" s="15" t="str">
        <f>IF('Base articles déposés'!$A5044='Récap par déposant'!$H$2,'Base articles déposés'!$B5044,"")</f>
        <v/>
      </c>
      <c r="N5055" s="15">
        <f t="shared" si="91"/>
        <v>0</v>
      </c>
    </row>
    <row r="5056" spans="12:14" x14ac:dyDescent="0.25">
      <c r="L5056" s="15">
        <f>SUM($N$22:N5056)</f>
        <v>3</v>
      </c>
      <c r="M5056" s="15" t="str">
        <f>IF('Base articles déposés'!$A5045='Récap par déposant'!$H$2,'Base articles déposés'!$B5045,"")</f>
        <v/>
      </c>
      <c r="N5056" s="15">
        <f t="shared" si="91"/>
        <v>0</v>
      </c>
    </row>
    <row r="5057" spans="12:14" x14ac:dyDescent="0.25">
      <c r="L5057" s="15">
        <f>SUM($N$22:N5057)</f>
        <v>3</v>
      </c>
      <c r="M5057" s="15" t="str">
        <f>IF('Base articles déposés'!$A5046='Récap par déposant'!$H$2,'Base articles déposés'!$B5046,"")</f>
        <v/>
      </c>
      <c r="N5057" s="15">
        <f t="shared" si="91"/>
        <v>0</v>
      </c>
    </row>
    <row r="5058" spans="12:14" x14ac:dyDescent="0.25">
      <c r="L5058" s="15">
        <f>SUM($N$22:N5058)</f>
        <v>3</v>
      </c>
      <c r="M5058" s="15" t="str">
        <f>IF('Base articles déposés'!$A5047='Récap par déposant'!$H$2,'Base articles déposés'!$B5047,"")</f>
        <v/>
      </c>
      <c r="N5058" s="15">
        <f t="shared" si="91"/>
        <v>0</v>
      </c>
    </row>
    <row r="5059" spans="12:14" x14ac:dyDescent="0.25">
      <c r="L5059" s="15">
        <f>SUM($N$22:N5059)</f>
        <v>3</v>
      </c>
      <c r="M5059" s="15" t="str">
        <f>IF('Base articles déposés'!$A5048='Récap par déposant'!$H$2,'Base articles déposés'!$B5048,"")</f>
        <v/>
      </c>
      <c r="N5059" s="15">
        <f t="shared" si="91"/>
        <v>0</v>
      </c>
    </row>
    <row r="5060" spans="12:14" x14ac:dyDescent="0.25">
      <c r="L5060" s="15">
        <f>SUM($N$22:N5060)</f>
        <v>3</v>
      </c>
      <c r="M5060" s="15" t="str">
        <f>IF('Base articles déposés'!$A5049='Récap par déposant'!$H$2,'Base articles déposés'!$B5049,"")</f>
        <v/>
      </c>
      <c r="N5060" s="15">
        <f t="shared" si="91"/>
        <v>0</v>
      </c>
    </row>
    <row r="5061" spans="12:14" x14ac:dyDescent="0.25">
      <c r="L5061" s="15">
        <f>SUM($N$22:N5061)</f>
        <v>3</v>
      </c>
      <c r="M5061" s="15" t="str">
        <f>IF('Base articles déposés'!$A5050='Récap par déposant'!$H$2,'Base articles déposés'!$B5050,"")</f>
        <v/>
      </c>
      <c r="N5061" s="15">
        <f t="shared" si="91"/>
        <v>0</v>
      </c>
    </row>
    <row r="5062" spans="12:14" x14ac:dyDescent="0.25">
      <c r="L5062" s="15">
        <f>SUM($N$22:N5062)</f>
        <v>3</v>
      </c>
      <c r="M5062" s="15" t="str">
        <f>IF('Base articles déposés'!$A5051='Récap par déposant'!$H$2,'Base articles déposés'!$B5051,"")</f>
        <v/>
      </c>
      <c r="N5062" s="15">
        <f t="shared" ref="N5062:N5125" si="92">IF(M5062="",0,1)</f>
        <v>0</v>
      </c>
    </row>
    <row r="5063" spans="12:14" x14ac:dyDescent="0.25">
      <c r="L5063" s="15">
        <f>SUM($N$22:N5063)</f>
        <v>3</v>
      </c>
      <c r="M5063" s="15" t="str">
        <f>IF('Base articles déposés'!$A5052='Récap par déposant'!$H$2,'Base articles déposés'!$B5052,"")</f>
        <v/>
      </c>
      <c r="N5063" s="15">
        <f t="shared" si="92"/>
        <v>0</v>
      </c>
    </row>
    <row r="5064" spans="12:14" x14ac:dyDescent="0.25">
      <c r="L5064" s="15">
        <f>SUM($N$22:N5064)</f>
        <v>3</v>
      </c>
      <c r="M5064" s="15" t="str">
        <f>IF('Base articles déposés'!$A5053='Récap par déposant'!$H$2,'Base articles déposés'!$B5053,"")</f>
        <v/>
      </c>
      <c r="N5064" s="15">
        <f t="shared" si="92"/>
        <v>0</v>
      </c>
    </row>
    <row r="5065" spans="12:14" x14ac:dyDescent="0.25">
      <c r="L5065" s="15">
        <f>SUM($N$22:N5065)</f>
        <v>3</v>
      </c>
      <c r="M5065" s="15" t="str">
        <f>IF('Base articles déposés'!$A5054='Récap par déposant'!$H$2,'Base articles déposés'!$B5054,"")</f>
        <v/>
      </c>
      <c r="N5065" s="15">
        <f t="shared" si="92"/>
        <v>0</v>
      </c>
    </row>
    <row r="5066" spans="12:14" x14ac:dyDescent="0.25">
      <c r="L5066" s="15">
        <f>SUM($N$22:N5066)</f>
        <v>3</v>
      </c>
      <c r="M5066" s="15" t="str">
        <f>IF('Base articles déposés'!$A5055='Récap par déposant'!$H$2,'Base articles déposés'!$B5055,"")</f>
        <v/>
      </c>
      <c r="N5066" s="15">
        <f t="shared" si="92"/>
        <v>0</v>
      </c>
    </row>
    <row r="5067" spans="12:14" x14ac:dyDescent="0.25">
      <c r="L5067" s="15">
        <f>SUM($N$22:N5067)</f>
        <v>3</v>
      </c>
      <c r="M5067" s="15" t="str">
        <f>IF('Base articles déposés'!$A5056='Récap par déposant'!$H$2,'Base articles déposés'!$B5056,"")</f>
        <v/>
      </c>
      <c r="N5067" s="15">
        <f t="shared" si="92"/>
        <v>0</v>
      </c>
    </row>
    <row r="5068" spans="12:14" x14ac:dyDescent="0.25">
      <c r="L5068" s="15">
        <f>SUM($N$22:N5068)</f>
        <v>3</v>
      </c>
      <c r="M5068" s="15" t="str">
        <f>IF('Base articles déposés'!$A5057='Récap par déposant'!$H$2,'Base articles déposés'!$B5057,"")</f>
        <v/>
      </c>
      <c r="N5068" s="15">
        <f t="shared" si="92"/>
        <v>0</v>
      </c>
    </row>
    <row r="5069" spans="12:14" x14ac:dyDescent="0.25">
      <c r="L5069" s="15">
        <f>SUM($N$22:N5069)</f>
        <v>3</v>
      </c>
      <c r="M5069" s="15" t="str">
        <f>IF('Base articles déposés'!$A5058='Récap par déposant'!$H$2,'Base articles déposés'!$B5058,"")</f>
        <v/>
      </c>
      <c r="N5069" s="15">
        <f t="shared" si="92"/>
        <v>0</v>
      </c>
    </row>
    <row r="5070" spans="12:14" x14ac:dyDescent="0.25">
      <c r="L5070" s="15">
        <f>SUM($N$22:N5070)</f>
        <v>3</v>
      </c>
      <c r="M5070" s="15" t="str">
        <f>IF('Base articles déposés'!$A5059='Récap par déposant'!$H$2,'Base articles déposés'!$B5059,"")</f>
        <v/>
      </c>
      <c r="N5070" s="15">
        <f t="shared" si="92"/>
        <v>0</v>
      </c>
    </row>
    <row r="5071" spans="12:14" x14ac:dyDescent="0.25">
      <c r="L5071" s="15">
        <f>SUM($N$22:N5071)</f>
        <v>3</v>
      </c>
      <c r="M5071" s="15" t="str">
        <f>IF('Base articles déposés'!$A5060='Récap par déposant'!$H$2,'Base articles déposés'!$B5060,"")</f>
        <v/>
      </c>
      <c r="N5071" s="15">
        <f t="shared" si="92"/>
        <v>0</v>
      </c>
    </row>
    <row r="5072" spans="12:14" x14ac:dyDescent="0.25">
      <c r="L5072" s="15">
        <f>SUM($N$22:N5072)</f>
        <v>3</v>
      </c>
      <c r="M5072" s="15" t="str">
        <f>IF('Base articles déposés'!$A5061='Récap par déposant'!$H$2,'Base articles déposés'!$B5061,"")</f>
        <v/>
      </c>
      <c r="N5072" s="15">
        <f t="shared" si="92"/>
        <v>0</v>
      </c>
    </row>
    <row r="5073" spans="12:14" x14ac:dyDescent="0.25">
      <c r="L5073" s="15">
        <f>SUM($N$22:N5073)</f>
        <v>3</v>
      </c>
      <c r="M5073" s="15" t="str">
        <f>IF('Base articles déposés'!$A5062='Récap par déposant'!$H$2,'Base articles déposés'!$B5062,"")</f>
        <v/>
      </c>
      <c r="N5073" s="15">
        <f t="shared" si="92"/>
        <v>0</v>
      </c>
    </row>
    <row r="5074" spans="12:14" x14ac:dyDescent="0.25">
      <c r="L5074" s="15">
        <f>SUM($N$22:N5074)</f>
        <v>3</v>
      </c>
      <c r="M5074" s="15" t="str">
        <f>IF('Base articles déposés'!$A5063='Récap par déposant'!$H$2,'Base articles déposés'!$B5063,"")</f>
        <v/>
      </c>
      <c r="N5074" s="15">
        <f t="shared" si="92"/>
        <v>0</v>
      </c>
    </row>
    <row r="5075" spans="12:14" x14ac:dyDescent="0.25">
      <c r="L5075" s="15">
        <f>SUM($N$22:N5075)</f>
        <v>3</v>
      </c>
      <c r="M5075" s="15" t="str">
        <f>IF('Base articles déposés'!$A5064='Récap par déposant'!$H$2,'Base articles déposés'!$B5064,"")</f>
        <v/>
      </c>
      <c r="N5075" s="15">
        <f t="shared" si="92"/>
        <v>0</v>
      </c>
    </row>
    <row r="5076" spans="12:14" x14ac:dyDescent="0.25">
      <c r="L5076" s="15">
        <f>SUM($N$22:N5076)</f>
        <v>3</v>
      </c>
      <c r="M5076" s="15" t="str">
        <f>IF('Base articles déposés'!$A5065='Récap par déposant'!$H$2,'Base articles déposés'!$B5065,"")</f>
        <v/>
      </c>
      <c r="N5076" s="15">
        <f t="shared" si="92"/>
        <v>0</v>
      </c>
    </row>
    <row r="5077" spans="12:14" x14ac:dyDescent="0.25">
      <c r="L5077" s="15">
        <f>SUM($N$22:N5077)</f>
        <v>3</v>
      </c>
      <c r="M5077" s="15" t="str">
        <f>IF('Base articles déposés'!$A5066='Récap par déposant'!$H$2,'Base articles déposés'!$B5066,"")</f>
        <v/>
      </c>
      <c r="N5077" s="15">
        <f t="shared" si="92"/>
        <v>0</v>
      </c>
    </row>
    <row r="5078" spans="12:14" x14ac:dyDescent="0.25">
      <c r="L5078" s="15">
        <f>SUM($N$22:N5078)</f>
        <v>3</v>
      </c>
      <c r="M5078" s="15" t="str">
        <f>IF('Base articles déposés'!$A5067='Récap par déposant'!$H$2,'Base articles déposés'!$B5067,"")</f>
        <v/>
      </c>
      <c r="N5078" s="15">
        <f t="shared" si="92"/>
        <v>0</v>
      </c>
    </row>
    <row r="5079" spans="12:14" x14ac:dyDescent="0.25">
      <c r="L5079" s="15">
        <f>SUM($N$22:N5079)</f>
        <v>3</v>
      </c>
      <c r="M5079" s="15" t="str">
        <f>IF('Base articles déposés'!$A5068='Récap par déposant'!$H$2,'Base articles déposés'!$B5068,"")</f>
        <v/>
      </c>
      <c r="N5079" s="15">
        <f t="shared" si="92"/>
        <v>0</v>
      </c>
    </row>
    <row r="5080" spans="12:14" x14ac:dyDescent="0.25">
      <c r="L5080" s="15">
        <f>SUM($N$22:N5080)</f>
        <v>3</v>
      </c>
      <c r="M5080" s="15" t="str">
        <f>IF('Base articles déposés'!$A5069='Récap par déposant'!$H$2,'Base articles déposés'!$B5069,"")</f>
        <v/>
      </c>
      <c r="N5080" s="15">
        <f t="shared" si="92"/>
        <v>0</v>
      </c>
    </row>
    <row r="5081" spans="12:14" x14ac:dyDescent="0.25">
      <c r="L5081" s="15">
        <f>SUM($N$22:N5081)</f>
        <v>3</v>
      </c>
      <c r="M5081" s="15" t="str">
        <f>IF('Base articles déposés'!$A5070='Récap par déposant'!$H$2,'Base articles déposés'!$B5070,"")</f>
        <v/>
      </c>
      <c r="N5081" s="15">
        <f t="shared" si="92"/>
        <v>0</v>
      </c>
    </row>
    <row r="5082" spans="12:14" x14ac:dyDescent="0.25">
      <c r="L5082" s="15">
        <f>SUM($N$22:N5082)</f>
        <v>3</v>
      </c>
      <c r="M5082" s="15" t="str">
        <f>IF('Base articles déposés'!$A5071='Récap par déposant'!$H$2,'Base articles déposés'!$B5071,"")</f>
        <v/>
      </c>
      <c r="N5082" s="15">
        <f t="shared" si="92"/>
        <v>0</v>
      </c>
    </row>
    <row r="5083" spans="12:14" x14ac:dyDescent="0.25">
      <c r="L5083" s="15">
        <f>SUM($N$22:N5083)</f>
        <v>3</v>
      </c>
      <c r="M5083" s="15" t="str">
        <f>IF('Base articles déposés'!$A5072='Récap par déposant'!$H$2,'Base articles déposés'!$B5072,"")</f>
        <v/>
      </c>
      <c r="N5083" s="15">
        <f t="shared" si="92"/>
        <v>0</v>
      </c>
    </row>
    <row r="5084" spans="12:14" x14ac:dyDescent="0.25">
      <c r="L5084" s="15">
        <f>SUM($N$22:N5084)</f>
        <v>3</v>
      </c>
      <c r="M5084" s="15" t="str">
        <f>IF('Base articles déposés'!$A5073='Récap par déposant'!$H$2,'Base articles déposés'!$B5073,"")</f>
        <v/>
      </c>
      <c r="N5084" s="15">
        <f t="shared" si="92"/>
        <v>0</v>
      </c>
    </row>
    <row r="5085" spans="12:14" x14ac:dyDescent="0.25">
      <c r="L5085" s="15">
        <f>SUM($N$22:N5085)</f>
        <v>3</v>
      </c>
      <c r="M5085" s="15" t="str">
        <f>IF('Base articles déposés'!$A5074='Récap par déposant'!$H$2,'Base articles déposés'!$B5074,"")</f>
        <v/>
      </c>
      <c r="N5085" s="15">
        <f t="shared" si="92"/>
        <v>0</v>
      </c>
    </row>
    <row r="5086" spans="12:14" x14ac:dyDescent="0.25">
      <c r="L5086" s="15">
        <f>SUM($N$22:N5086)</f>
        <v>3</v>
      </c>
      <c r="M5086" s="15" t="str">
        <f>IF('Base articles déposés'!$A5075='Récap par déposant'!$H$2,'Base articles déposés'!$B5075,"")</f>
        <v/>
      </c>
      <c r="N5086" s="15">
        <f t="shared" si="92"/>
        <v>0</v>
      </c>
    </row>
    <row r="5087" spans="12:14" x14ac:dyDescent="0.25">
      <c r="L5087" s="15">
        <f>SUM($N$22:N5087)</f>
        <v>3</v>
      </c>
      <c r="M5087" s="15" t="str">
        <f>IF('Base articles déposés'!$A5076='Récap par déposant'!$H$2,'Base articles déposés'!$B5076,"")</f>
        <v/>
      </c>
      <c r="N5087" s="15">
        <f t="shared" si="92"/>
        <v>0</v>
      </c>
    </row>
    <row r="5088" spans="12:14" x14ac:dyDescent="0.25">
      <c r="L5088" s="15">
        <f>SUM($N$22:N5088)</f>
        <v>3</v>
      </c>
      <c r="M5088" s="15" t="str">
        <f>IF('Base articles déposés'!$A5077='Récap par déposant'!$H$2,'Base articles déposés'!$B5077,"")</f>
        <v/>
      </c>
      <c r="N5088" s="15">
        <f t="shared" si="92"/>
        <v>0</v>
      </c>
    </row>
    <row r="5089" spans="12:14" x14ac:dyDescent="0.25">
      <c r="L5089" s="15">
        <f>SUM($N$22:N5089)</f>
        <v>3</v>
      </c>
      <c r="M5089" s="15" t="str">
        <f>IF('Base articles déposés'!$A5078='Récap par déposant'!$H$2,'Base articles déposés'!$B5078,"")</f>
        <v/>
      </c>
      <c r="N5089" s="15">
        <f t="shared" si="92"/>
        <v>0</v>
      </c>
    </row>
    <row r="5090" spans="12:14" x14ac:dyDescent="0.25">
      <c r="L5090" s="15">
        <f>SUM($N$22:N5090)</f>
        <v>3</v>
      </c>
      <c r="M5090" s="15" t="str">
        <f>IF('Base articles déposés'!$A5079='Récap par déposant'!$H$2,'Base articles déposés'!$B5079,"")</f>
        <v/>
      </c>
      <c r="N5090" s="15">
        <f t="shared" si="92"/>
        <v>0</v>
      </c>
    </row>
    <row r="5091" spans="12:14" x14ac:dyDescent="0.25">
      <c r="L5091" s="15">
        <f>SUM($N$22:N5091)</f>
        <v>3</v>
      </c>
      <c r="M5091" s="15" t="str">
        <f>IF('Base articles déposés'!$A5080='Récap par déposant'!$H$2,'Base articles déposés'!$B5080,"")</f>
        <v/>
      </c>
      <c r="N5091" s="15">
        <f t="shared" si="92"/>
        <v>0</v>
      </c>
    </row>
    <row r="5092" spans="12:14" x14ac:dyDescent="0.25">
      <c r="L5092" s="15">
        <f>SUM($N$22:N5092)</f>
        <v>3</v>
      </c>
      <c r="M5092" s="15" t="str">
        <f>IF('Base articles déposés'!$A5081='Récap par déposant'!$H$2,'Base articles déposés'!$B5081,"")</f>
        <v/>
      </c>
      <c r="N5092" s="15">
        <f t="shared" si="92"/>
        <v>0</v>
      </c>
    </row>
    <row r="5093" spans="12:14" x14ac:dyDescent="0.25">
      <c r="L5093" s="15">
        <f>SUM($N$22:N5093)</f>
        <v>3</v>
      </c>
      <c r="M5093" s="15" t="str">
        <f>IF('Base articles déposés'!$A5082='Récap par déposant'!$H$2,'Base articles déposés'!$B5082,"")</f>
        <v/>
      </c>
      <c r="N5093" s="15">
        <f t="shared" si="92"/>
        <v>0</v>
      </c>
    </row>
    <row r="5094" spans="12:14" x14ac:dyDescent="0.25">
      <c r="L5094" s="15">
        <f>SUM($N$22:N5094)</f>
        <v>3</v>
      </c>
      <c r="M5094" s="15" t="str">
        <f>IF('Base articles déposés'!$A5083='Récap par déposant'!$H$2,'Base articles déposés'!$B5083,"")</f>
        <v/>
      </c>
      <c r="N5094" s="15">
        <f t="shared" si="92"/>
        <v>0</v>
      </c>
    </row>
    <row r="5095" spans="12:14" x14ac:dyDescent="0.25">
      <c r="L5095" s="15">
        <f>SUM($N$22:N5095)</f>
        <v>3</v>
      </c>
      <c r="M5095" s="15" t="str">
        <f>IF('Base articles déposés'!$A5084='Récap par déposant'!$H$2,'Base articles déposés'!$B5084,"")</f>
        <v/>
      </c>
      <c r="N5095" s="15">
        <f t="shared" si="92"/>
        <v>0</v>
      </c>
    </row>
    <row r="5096" spans="12:14" x14ac:dyDescent="0.25">
      <c r="L5096" s="15">
        <f>SUM($N$22:N5096)</f>
        <v>3</v>
      </c>
      <c r="M5096" s="15" t="str">
        <f>IF('Base articles déposés'!$A5085='Récap par déposant'!$H$2,'Base articles déposés'!$B5085,"")</f>
        <v/>
      </c>
      <c r="N5096" s="15">
        <f t="shared" si="92"/>
        <v>0</v>
      </c>
    </row>
    <row r="5097" spans="12:14" x14ac:dyDescent="0.25">
      <c r="L5097" s="15">
        <f>SUM($N$22:N5097)</f>
        <v>3</v>
      </c>
      <c r="M5097" s="15" t="str">
        <f>IF('Base articles déposés'!$A5086='Récap par déposant'!$H$2,'Base articles déposés'!$B5086,"")</f>
        <v/>
      </c>
      <c r="N5097" s="15">
        <f t="shared" si="92"/>
        <v>0</v>
      </c>
    </row>
    <row r="5098" spans="12:14" x14ac:dyDescent="0.25">
      <c r="L5098" s="15">
        <f>SUM($N$22:N5098)</f>
        <v>3</v>
      </c>
      <c r="M5098" s="15" t="str">
        <f>IF('Base articles déposés'!$A5087='Récap par déposant'!$H$2,'Base articles déposés'!$B5087,"")</f>
        <v/>
      </c>
      <c r="N5098" s="15">
        <f t="shared" si="92"/>
        <v>0</v>
      </c>
    </row>
    <row r="5099" spans="12:14" x14ac:dyDescent="0.25">
      <c r="L5099" s="15">
        <f>SUM($N$22:N5099)</f>
        <v>3</v>
      </c>
      <c r="M5099" s="15" t="str">
        <f>IF('Base articles déposés'!$A5088='Récap par déposant'!$H$2,'Base articles déposés'!$B5088,"")</f>
        <v/>
      </c>
      <c r="N5099" s="15">
        <f t="shared" si="92"/>
        <v>0</v>
      </c>
    </row>
    <row r="5100" spans="12:14" x14ac:dyDescent="0.25">
      <c r="L5100" s="15">
        <f>SUM($N$22:N5100)</f>
        <v>3</v>
      </c>
      <c r="M5100" s="15" t="str">
        <f>IF('Base articles déposés'!$A5089='Récap par déposant'!$H$2,'Base articles déposés'!$B5089,"")</f>
        <v/>
      </c>
      <c r="N5100" s="15">
        <f t="shared" si="92"/>
        <v>0</v>
      </c>
    </row>
    <row r="5101" spans="12:14" x14ac:dyDescent="0.25">
      <c r="L5101" s="15">
        <f>SUM($N$22:N5101)</f>
        <v>3</v>
      </c>
      <c r="M5101" s="15" t="str">
        <f>IF('Base articles déposés'!$A5090='Récap par déposant'!$H$2,'Base articles déposés'!$B5090,"")</f>
        <v/>
      </c>
      <c r="N5101" s="15">
        <f t="shared" si="92"/>
        <v>0</v>
      </c>
    </row>
    <row r="5102" spans="12:14" x14ac:dyDescent="0.25">
      <c r="L5102" s="15">
        <f>SUM($N$22:N5102)</f>
        <v>3</v>
      </c>
      <c r="M5102" s="15" t="str">
        <f>IF('Base articles déposés'!$A5091='Récap par déposant'!$H$2,'Base articles déposés'!$B5091,"")</f>
        <v/>
      </c>
      <c r="N5102" s="15">
        <f t="shared" si="92"/>
        <v>0</v>
      </c>
    </row>
    <row r="5103" spans="12:14" x14ac:dyDescent="0.25">
      <c r="L5103" s="15">
        <f>SUM($N$22:N5103)</f>
        <v>3</v>
      </c>
      <c r="M5103" s="15" t="str">
        <f>IF('Base articles déposés'!$A5092='Récap par déposant'!$H$2,'Base articles déposés'!$B5092,"")</f>
        <v/>
      </c>
      <c r="N5103" s="15">
        <f t="shared" si="92"/>
        <v>0</v>
      </c>
    </row>
    <row r="5104" spans="12:14" x14ac:dyDescent="0.25">
      <c r="L5104" s="15">
        <f>SUM($N$22:N5104)</f>
        <v>3</v>
      </c>
      <c r="M5104" s="15" t="str">
        <f>IF('Base articles déposés'!$A5093='Récap par déposant'!$H$2,'Base articles déposés'!$B5093,"")</f>
        <v/>
      </c>
      <c r="N5104" s="15">
        <f t="shared" si="92"/>
        <v>0</v>
      </c>
    </row>
    <row r="5105" spans="12:14" x14ac:dyDescent="0.25">
      <c r="L5105" s="15">
        <f>SUM($N$22:N5105)</f>
        <v>3</v>
      </c>
      <c r="M5105" s="15" t="str">
        <f>IF('Base articles déposés'!$A5094='Récap par déposant'!$H$2,'Base articles déposés'!$B5094,"")</f>
        <v/>
      </c>
      <c r="N5105" s="15">
        <f t="shared" si="92"/>
        <v>0</v>
      </c>
    </row>
    <row r="5106" spans="12:14" x14ac:dyDescent="0.25">
      <c r="L5106" s="15">
        <f>SUM($N$22:N5106)</f>
        <v>3</v>
      </c>
      <c r="M5106" s="15" t="str">
        <f>IF('Base articles déposés'!$A5095='Récap par déposant'!$H$2,'Base articles déposés'!$B5095,"")</f>
        <v/>
      </c>
      <c r="N5106" s="15">
        <f t="shared" si="92"/>
        <v>0</v>
      </c>
    </row>
    <row r="5107" spans="12:14" x14ac:dyDescent="0.25">
      <c r="L5107" s="15">
        <f>SUM($N$22:N5107)</f>
        <v>3</v>
      </c>
      <c r="M5107" s="15" t="str">
        <f>IF('Base articles déposés'!$A5096='Récap par déposant'!$H$2,'Base articles déposés'!$B5096,"")</f>
        <v/>
      </c>
      <c r="N5107" s="15">
        <f t="shared" si="92"/>
        <v>0</v>
      </c>
    </row>
    <row r="5108" spans="12:14" x14ac:dyDescent="0.25">
      <c r="L5108" s="15">
        <f>SUM($N$22:N5108)</f>
        <v>3</v>
      </c>
      <c r="M5108" s="15" t="str">
        <f>IF('Base articles déposés'!$A5097='Récap par déposant'!$H$2,'Base articles déposés'!$B5097,"")</f>
        <v/>
      </c>
      <c r="N5108" s="15">
        <f t="shared" si="92"/>
        <v>0</v>
      </c>
    </row>
    <row r="5109" spans="12:14" x14ac:dyDescent="0.25">
      <c r="L5109" s="15">
        <f>SUM($N$22:N5109)</f>
        <v>3</v>
      </c>
      <c r="M5109" s="15" t="str">
        <f>IF('Base articles déposés'!$A5098='Récap par déposant'!$H$2,'Base articles déposés'!$B5098,"")</f>
        <v/>
      </c>
      <c r="N5109" s="15">
        <f t="shared" si="92"/>
        <v>0</v>
      </c>
    </row>
    <row r="5110" spans="12:14" x14ac:dyDescent="0.25">
      <c r="L5110" s="15">
        <f>SUM($N$22:N5110)</f>
        <v>3</v>
      </c>
      <c r="M5110" s="15" t="str">
        <f>IF('Base articles déposés'!$A5099='Récap par déposant'!$H$2,'Base articles déposés'!$B5099,"")</f>
        <v/>
      </c>
      <c r="N5110" s="15">
        <f t="shared" si="92"/>
        <v>0</v>
      </c>
    </row>
    <row r="5111" spans="12:14" x14ac:dyDescent="0.25">
      <c r="L5111" s="15">
        <f>SUM($N$22:N5111)</f>
        <v>3</v>
      </c>
      <c r="M5111" s="15" t="str">
        <f>IF('Base articles déposés'!$A5100='Récap par déposant'!$H$2,'Base articles déposés'!$B5100,"")</f>
        <v/>
      </c>
      <c r="N5111" s="15">
        <f t="shared" si="92"/>
        <v>0</v>
      </c>
    </row>
    <row r="5112" spans="12:14" x14ac:dyDescent="0.25">
      <c r="L5112" s="15">
        <f>SUM($N$22:N5112)</f>
        <v>3</v>
      </c>
      <c r="M5112" s="15" t="str">
        <f>IF('Base articles déposés'!$A5101='Récap par déposant'!$H$2,'Base articles déposés'!$B5101,"")</f>
        <v/>
      </c>
      <c r="N5112" s="15">
        <f t="shared" si="92"/>
        <v>0</v>
      </c>
    </row>
    <row r="5113" spans="12:14" x14ac:dyDescent="0.25">
      <c r="L5113" s="15">
        <f>SUM($N$22:N5113)</f>
        <v>3</v>
      </c>
      <c r="M5113" s="15" t="str">
        <f>IF('Base articles déposés'!$A5102='Récap par déposant'!$H$2,'Base articles déposés'!$B5102,"")</f>
        <v/>
      </c>
      <c r="N5113" s="15">
        <f t="shared" si="92"/>
        <v>0</v>
      </c>
    </row>
    <row r="5114" spans="12:14" x14ac:dyDescent="0.25">
      <c r="L5114" s="15">
        <f>SUM($N$22:N5114)</f>
        <v>3</v>
      </c>
      <c r="M5114" s="15" t="str">
        <f>IF('Base articles déposés'!$A5103='Récap par déposant'!$H$2,'Base articles déposés'!$B5103,"")</f>
        <v/>
      </c>
      <c r="N5114" s="15">
        <f t="shared" si="92"/>
        <v>0</v>
      </c>
    </row>
    <row r="5115" spans="12:14" x14ac:dyDescent="0.25">
      <c r="L5115" s="15">
        <f>SUM($N$22:N5115)</f>
        <v>3</v>
      </c>
      <c r="M5115" s="15" t="str">
        <f>IF('Base articles déposés'!$A5104='Récap par déposant'!$H$2,'Base articles déposés'!$B5104,"")</f>
        <v/>
      </c>
      <c r="N5115" s="15">
        <f t="shared" si="92"/>
        <v>0</v>
      </c>
    </row>
    <row r="5116" spans="12:14" x14ac:dyDescent="0.25">
      <c r="L5116" s="15">
        <f>SUM($N$22:N5116)</f>
        <v>3</v>
      </c>
      <c r="M5116" s="15" t="str">
        <f>IF('Base articles déposés'!$A5105='Récap par déposant'!$H$2,'Base articles déposés'!$B5105,"")</f>
        <v/>
      </c>
      <c r="N5116" s="15">
        <f t="shared" si="92"/>
        <v>0</v>
      </c>
    </row>
    <row r="5117" spans="12:14" x14ac:dyDescent="0.25">
      <c r="L5117" s="15">
        <f>SUM($N$22:N5117)</f>
        <v>3</v>
      </c>
      <c r="M5117" s="15" t="str">
        <f>IF('Base articles déposés'!$A5106='Récap par déposant'!$H$2,'Base articles déposés'!$B5106,"")</f>
        <v/>
      </c>
      <c r="N5117" s="15">
        <f t="shared" si="92"/>
        <v>0</v>
      </c>
    </row>
    <row r="5118" spans="12:14" x14ac:dyDescent="0.25">
      <c r="L5118" s="15">
        <f>SUM($N$22:N5118)</f>
        <v>3</v>
      </c>
      <c r="M5118" s="15" t="str">
        <f>IF('Base articles déposés'!$A5107='Récap par déposant'!$H$2,'Base articles déposés'!$B5107,"")</f>
        <v/>
      </c>
      <c r="N5118" s="15">
        <f t="shared" si="92"/>
        <v>0</v>
      </c>
    </row>
    <row r="5119" spans="12:14" x14ac:dyDescent="0.25">
      <c r="L5119" s="15">
        <f>SUM($N$22:N5119)</f>
        <v>3</v>
      </c>
      <c r="M5119" s="15" t="str">
        <f>IF('Base articles déposés'!$A5108='Récap par déposant'!$H$2,'Base articles déposés'!$B5108,"")</f>
        <v/>
      </c>
      <c r="N5119" s="15">
        <f t="shared" si="92"/>
        <v>0</v>
      </c>
    </row>
    <row r="5120" spans="12:14" x14ac:dyDescent="0.25">
      <c r="L5120" s="15">
        <f>SUM($N$22:N5120)</f>
        <v>3</v>
      </c>
      <c r="M5120" s="15" t="str">
        <f>IF('Base articles déposés'!$A5109='Récap par déposant'!$H$2,'Base articles déposés'!$B5109,"")</f>
        <v/>
      </c>
      <c r="N5120" s="15">
        <f t="shared" si="92"/>
        <v>0</v>
      </c>
    </row>
    <row r="5121" spans="12:14" x14ac:dyDescent="0.25">
      <c r="L5121" s="15">
        <f>SUM($N$22:N5121)</f>
        <v>3</v>
      </c>
      <c r="M5121" s="15" t="str">
        <f>IF('Base articles déposés'!$A5110='Récap par déposant'!$H$2,'Base articles déposés'!$B5110,"")</f>
        <v/>
      </c>
      <c r="N5121" s="15">
        <f t="shared" si="92"/>
        <v>0</v>
      </c>
    </row>
    <row r="5122" spans="12:14" x14ac:dyDescent="0.25">
      <c r="L5122" s="15">
        <f>SUM($N$22:N5122)</f>
        <v>3</v>
      </c>
      <c r="M5122" s="15" t="str">
        <f>IF('Base articles déposés'!$A5111='Récap par déposant'!$H$2,'Base articles déposés'!$B5111,"")</f>
        <v/>
      </c>
      <c r="N5122" s="15">
        <f t="shared" si="92"/>
        <v>0</v>
      </c>
    </row>
    <row r="5123" spans="12:14" x14ac:dyDescent="0.25">
      <c r="L5123" s="15">
        <f>SUM($N$22:N5123)</f>
        <v>3</v>
      </c>
      <c r="M5123" s="15" t="str">
        <f>IF('Base articles déposés'!$A5112='Récap par déposant'!$H$2,'Base articles déposés'!$B5112,"")</f>
        <v/>
      </c>
      <c r="N5123" s="15">
        <f t="shared" si="92"/>
        <v>0</v>
      </c>
    </row>
    <row r="5124" spans="12:14" x14ac:dyDescent="0.25">
      <c r="L5124" s="15">
        <f>SUM($N$22:N5124)</f>
        <v>3</v>
      </c>
      <c r="M5124" s="15" t="str">
        <f>IF('Base articles déposés'!$A5113='Récap par déposant'!$H$2,'Base articles déposés'!$B5113,"")</f>
        <v/>
      </c>
      <c r="N5124" s="15">
        <f t="shared" si="92"/>
        <v>0</v>
      </c>
    </row>
    <row r="5125" spans="12:14" x14ac:dyDescent="0.25">
      <c r="L5125" s="15">
        <f>SUM($N$22:N5125)</f>
        <v>3</v>
      </c>
      <c r="M5125" s="15" t="str">
        <f>IF('Base articles déposés'!$A5114='Récap par déposant'!$H$2,'Base articles déposés'!$B5114,"")</f>
        <v/>
      </c>
      <c r="N5125" s="15">
        <f t="shared" si="92"/>
        <v>0</v>
      </c>
    </row>
    <row r="5126" spans="12:14" x14ac:dyDescent="0.25">
      <c r="L5126" s="15">
        <f>SUM($N$22:N5126)</f>
        <v>3</v>
      </c>
      <c r="M5126" s="15" t="str">
        <f>IF('Base articles déposés'!$A5115='Récap par déposant'!$H$2,'Base articles déposés'!$B5115,"")</f>
        <v/>
      </c>
      <c r="N5126" s="15">
        <f t="shared" ref="N5126:N5189" si="93">IF(M5126="",0,1)</f>
        <v>0</v>
      </c>
    </row>
    <row r="5127" spans="12:14" x14ac:dyDescent="0.25">
      <c r="L5127" s="15">
        <f>SUM($N$22:N5127)</f>
        <v>3</v>
      </c>
      <c r="M5127" s="15" t="str">
        <f>IF('Base articles déposés'!$A5116='Récap par déposant'!$H$2,'Base articles déposés'!$B5116,"")</f>
        <v/>
      </c>
      <c r="N5127" s="15">
        <f t="shared" si="93"/>
        <v>0</v>
      </c>
    </row>
    <row r="5128" spans="12:14" x14ac:dyDescent="0.25">
      <c r="L5128" s="15">
        <f>SUM($N$22:N5128)</f>
        <v>3</v>
      </c>
      <c r="M5128" s="15" t="str">
        <f>IF('Base articles déposés'!$A5117='Récap par déposant'!$H$2,'Base articles déposés'!$B5117,"")</f>
        <v/>
      </c>
      <c r="N5128" s="15">
        <f t="shared" si="93"/>
        <v>0</v>
      </c>
    </row>
    <row r="5129" spans="12:14" x14ac:dyDescent="0.25">
      <c r="L5129" s="15">
        <f>SUM($N$22:N5129)</f>
        <v>3</v>
      </c>
      <c r="M5129" s="15" t="str">
        <f>IF('Base articles déposés'!$A5118='Récap par déposant'!$H$2,'Base articles déposés'!$B5118,"")</f>
        <v/>
      </c>
      <c r="N5129" s="15">
        <f t="shared" si="93"/>
        <v>0</v>
      </c>
    </row>
    <row r="5130" spans="12:14" x14ac:dyDescent="0.25">
      <c r="L5130" s="15">
        <f>SUM($N$22:N5130)</f>
        <v>3</v>
      </c>
      <c r="M5130" s="15" t="str">
        <f>IF('Base articles déposés'!$A5119='Récap par déposant'!$H$2,'Base articles déposés'!$B5119,"")</f>
        <v/>
      </c>
      <c r="N5130" s="15">
        <f t="shared" si="93"/>
        <v>0</v>
      </c>
    </row>
    <row r="5131" spans="12:14" x14ac:dyDescent="0.25">
      <c r="L5131" s="15">
        <f>SUM($N$22:N5131)</f>
        <v>3</v>
      </c>
      <c r="M5131" s="15" t="str">
        <f>IF('Base articles déposés'!$A5120='Récap par déposant'!$H$2,'Base articles déposés'!$B5120,"")</f>
        <v/>
      </c>
      <c r="N5131" s="15">
        <f t="shared" si="93"/>
        <v>0</v>
      </c>
    </row>
    <row r="5132" spans="12:14" x14ac:dyDescent="0.25">
      <c r="L5132" s="15">
        <f>SUM($N$22:N5132)</f>
        <v>3</v>
      </c>
      <c r="M5132" s="15" t="str">
        <f>IF('Base articles déposés'!$A5121='Récap par déposant'!$H$2,'Base articles déposés'!$B5121,"")</f>
        <v/>
      </c>
      <c r="N5132" s="15">
        <f t="shared" si="93"/>
        <v>0</v>
      </c>
    </row>
    <row r="5133" spans="12:14" x14ac:dyDescent="0.25">
      <c r="L5133" s="15">
        <f>SUM($N$22:N5133)</f>
        <v>3</v>
      </c>
      <c r="M5133" s="15" t="str">
        <f>IF('Base articles déposés'!$A5122='Récap par déposant'!$H$2,'Base articles déposés'!$B5122,"")</f>
        <v/>
      </c>
      <c r="N5133" s="15">
        <f t="shared" si="93"/>
        <v>0</v>
      </c>
    </row>
    <row r="5134" spans="12:14" x14ac:dyDescent="0.25">
      <c r="L5134" s="15">
        <f>SUM($N$22:N5134)</f>
        <v>3</v>
      </c>
      <c r="M5134" s="15" t="str">
        <f>IF('Base articles déposés'!$A5123='Récap par déposant'!$H$2,'Base articles déposés'!$B5123,"")</f>
        <v/>
      </c>
      <c r="N5134" s="15">
        <f t="shared" si="93"/>
        <v>0</v>
      </c>
    </row>
    <row r="5135" spans="12:14" x14ac:dyDescent="0.25">
      <c r="L5135" s="15">
        <f>SUM($N$22:N5135)</f>
        <v>3</v>
      </c>
      <c r="M5135" s="15" t="str">
        <f>IF('Base articles déposés'!$A5124='Récap par déposant'!$H$2,'Base articles déposés'!$B5124,"")</f>
        <v/>
      </c>
      <c r="N5135" s="15">
        <f t="shared" si="93"/>
        <v>0</v>
      </c>
    </row>
    <row r="5136" spans="12:14" x14ac:dyDescent="0.25">
      <c r="L5136" s="15">
        <f>SUM($N$22:N5136)</f>
        <v>3</v>
      </c>
      <c r="M5136" s="15" t="str">
        <f>IF('Base articles déposés'!$A5125='Récap par déposant'!$H$2,'Base articles déposés'!$B5125,"")</f>
        <v/>
      </c>
      <c r="N5136" s="15">
        <f t="shared" si="93"/>
        <v>0</v>
      </c>
    </row>
    <row r="5137" spans="12:14" x14ac:dyDescent="0.25">
      <c r="L5137" s="15">
        <f>SUM($N$22:N5137)</f>
        <v>3</v>
      </c>
      <c r="M5137" s="15" t="str">
        <f>IF('Base articles déposés'!$A5126='Récap par déposant'!$H$2,'Base articles déposés'!$B5126,"")</f>
        <v/>
      </c>
      <c r="N5137" s="15">
        <f t="shared" si="93"/>
        <v>0</v>
      </c>
    </row>
    <row r="5138" spans="12:14" x14ac:dyDescent="0.25">
      <c r="L5138" s="15">
        <f>SUM($N$22:N5138)</f>
        <v>3</v>
      </c>
      <c r="M5138" s="15" t="str">
        <f>IF('Base articles déposés'!$A5127='Récap par déposant'!$H$2,'Base articles déposés'!$B5127,"")</f>
        <v/>
      </c>
      <c r="N5138" s="15">
        <f t="shared" si="93"/>
        <v>0</v>
      </c>
    </row>
    <row r="5139" spans="12:14" x14ac:dyDescent="0.25">
      <c r="L5139" s="15">
        <f>SUM($N$22:N5139)</f>
        <v>3</v>
      </c>
      <c r="M5139" s="15" t="str">
        <f>IF('Base articles déposés'!$A5128='Récap par déposant'!$H$2,'Base articles déposés'!$B5128,"")</f>
        <v/>
      </c>
      <c r="N5139" s="15">
        <f t="shared" si="93"/>
        <v>0</v>
      </c>
    </row>
    <row r="5140" spans="12:14" x14ac:dyDescent="0.25">
      <c r="L5140" s="15">
        <f>SUM($N$22:N5140)</f>
        <v>3</v>
      </c>
      <c r="M5140" s="15" t="str">
        <f>IF('Base articles déposés'!$A5129='Récap par déposant'!$H$2,'Base articles déposés'!$B5129,"")</f>
        <v/>
      </c>
      <c r="N5140" s="15">
        <f t="shared" si="93"/>
        <v>0</v>
      </c>
    </row>
    <row r="5141" spans="12:14" x14ac:dyDescent="0.25">
      <c r="L5141" s="15">
        <f>SUM($N$22:N5141)</f>
        <v>3</v>
      </c>
      <c r="M5141" s="15" t="str">
        <f>IF('Base articles déposés'!$A5130='Récap par déposant'!$H$2,'Base articles déposés'!$B5130,"")</f>
        <v/>
      </c>
      <c r="N5141" s="15">
        <f t="shared" si="93"/>
        <v>0</v>
      </c>
    </row>
    <row r="5142" spans="12:14" x14ac:dyDescent="0.25">
      <c r="L5142" s="15">
        <f>SUM($N$22:N5142)</f>
        <v>3</v>
      </c>
      <c r="M5142" s="15" t="str">
        <f>IF('Base articles déposés'!$A5131='Récap par déposant'!$H$2,'Base articles déposés'!$B5131,"")</f>
        <v/>
      </c>
      <c r="N5142" s="15">
        <f t="shared" si="93"/>
        <v>0</v>
      </c>
    </row>
    <row r="5143" spans="12:14" x14ac:dyDescent="0.25">
      <c r="L5143" s="15">
        <f>SUM($N$22:N5143)</f>
        <v>3</v>
      </c>
      <c r="M5143" s="15" t="str">
        <f>IF('Base articles déposés'!$A5132='Récap par déposant'!$H$2,'Base articles déposés'!$B5132,"")</f>
        <v/>
      </c>
      <c r="N5143" s="15">
        <f t="shared" si="93"/>
        <v>0</v>
      </c>
    </row>
    <row r="5144" spans="12:14" x14ac:dyDescent="0.25">
      <c r="L5144" s="15">
        <f>SUM($N$22:N5144)</f>
        <v>3</v>
      </c>
      <c r="M5144" s="15" t="str">
        <f>IF('Base articles déposés'!$A5133='Récap par déposant'!$H$2,'Base articles déposés'!$B5133,"")</f>
        <v/>
      </c>
      <c r="N5144" s="15">
        <f t="shared" si="93"/>
        <v>0</v>
      </c>
    </row>
    <row r="5145" spans="12:14" x14ac:dyDescent="0.25">
      <c r="L5145" s="15">
        <f>SUM($N$22:N5145)</f>
        <v>3</v>
      </c>
      <c r="M5145" s="15" t="str">
        <f>IF('Base articles déposés'!$A5134='Récap par déposant'!$H$2,'Base articles déposés'!$B5134,"")</f>
        <v/>
      </c>
      <c r="N5145" s="15">
        <f t="shared" si="93"/>
        <v>0</v>
      </c>
    </row>
    <row r="5146" spans="12:14" x14ac:dyDescent="0.25">
      <c r="L5146" s="15">
        <f>SUM($N$22:N5146)</f>
        <v>3</v>
      </c>
      <c r="M5146" s="15" t="str">
        <f>IF('Base articles déposés'!$A5135='Récap par déposant'!$H$2,'Base articles déposés'!$B5135,"")</f>
        <v/>
      </c>
      <c r="N5146" s="15">
        <f t="shared" si="93"/>
        <v>0</v>
      </c>
    </row>
    <row r="5147" spans="12:14" x14ac:dyDescent="0.25">
      <c r="L5147" s="15">
        <f>SUM($N$22:N5147)</f>
        <v>3</v>
      </c>
      <c r="M5147" s="15" t="str">
        <f>IF('Base articles déposés'!$A5136='Récap par déposant'!$H$2,'Base articles déposés'!$B5136,"")</f>
        <v/>
      </c>
      <c r="N5147" s="15">
        <f t="shared" si="93"/>
        <v>0</v>
      </c>
    </row>
    <row r="5148" spans="12:14" x14ac:dyDescent="0.25">
      <c r="L5148" s="15">
        <f>SUM($N$22:N5148)</f>
        <v>3</v>
      </c>
      <c r="M5148" s="15" t="str">
        <f>IF('Base articles déposés'!$A5137='Récap par déposant'!$H$2,'Base articles déposés'!$B5137,"")</f>
        <v/>
      </c>
      <c r="N5148" s="15">
        <f t="shared" si="93"/>
        <v>0</v>
      </c>
    </row>
    <row r="5149" spans="12:14" x14ac:dyDescent="0.25">
      <c r="L5149" s="15">
        <f>SUM($N$22:N5149)</f>
        <v>3</v>
      </c>
      <c r="M5149" s="15" t="str">
        <f>IF('Base articles déposés'!$A5138='Récap par déposant'!$H$2,'Base articles déposés'!$B5138,"")</f>
        <v/>
      </c>
      <c r="N5149" s="15">
        <f t="shared" si="93"/>
        <v>0</v>
      </c>
    </row>
    <row r="5150" spans="12:14" x14ac:dyDescent="0.25">
      <c r="L5150" s="15">
        <f>SUM($N$22:N5150)</f>
        <v>3</v>
      </c>
      <c r="M5150" s="15" t="str">
        <f>IF('Base articles déposés'!$A5139='Récap par déposant'!$H$2,'Base articles déposés'!$B5139,"")</f>
        <v/>
      </c>
      <c r="N5150" s="15">
        <f t="shared" si="93"/>
        <v>0</v>
      </c>
    </row>
    <row r="5151" spans="12:14" x14ac:dyDescent="0.25">
      <c r="L5151" s="15">
        <f>SUM($N$22:N5151)</f>
        <v>3</v>
      </c>
      <c r="M5151" s="15" t="str">
        <f>IF('Base articles déposés'!$A5140='Récap par déposant'!$H$2,'Base articles déposés'!$B5140,"")</f>
        <v/>
      </c>
      <c r="N5151" s="15">
        <f t="shared" si="93"/>
        <v>0</v>
      </c>
    </row>
    <row r="5152" spans="12:14" x14ac:dyDescent="0.25">
      <c r="L5152" s="15">
        <f>SUM($N$22:N5152)</f>
        <v>3</v>
      </c>
      <c r="M5152" s="15" t="str">
        <f>IF('Base articles déposés'!$A5141='Récap par déposant'!$H$2,'Base articles déposés'!$B5141,"")</f>
        <v/>
      </c>
      <c r="N5152" s="15">
        <f t="shared" si="93"/>
        <v>0</v>
      </c>
    </row>
    <row r="5153" spans="12:14" x14ac:dyDescent="0.25">
      <c r="L5153" s="15">
        <f>SUM($N$22:N5153)</f>
        <v>3</v>
      </c>
      <c r="M5153" s="15" t="str">
        <f>IF('Base articles déposés'!$A5142='Récap par déposant'!$H$2,'Base articles déposés'!$B5142,"")</f>
        <v/>
      </c>
      <c r="N5153" s="15">
        <f t="shared" si="93"/>
        <v>0</v>
      </c>
    </row>
    <row r="5154" spans="12:14" x14ac:dyDescent="0.25">
      <c r="L5154" s="15">
        <f>SUM($N$22:N5154)</f>
        <v>3</v>
      </c>
      <c r="M5154" s="15" t="str">
        <f>IF('Base articles déposés'!$A5143='Récap par déposant'!$H$2,'Base articles déposés'!$B5143,"")</f>
        <v/>
      </c>
      <c r="N5154" s="15">
        <f t="shared" si="93"/>
        <v>0</v>
      </c>
    </row>
    <row r="5155" spans="12:14" x14ac:dyDescent="0.25">
      <c r="L5155" s="15">
        <f>SUM($N$22:N5155)</f>
        <v>3</v>
      </c>
      <c r="M5155" s="15" t="str">
        <f>IF('Base articles déposés'!$A5144='Récap par déposant'!$H$2,'Base articles déposés'!$B5144,"")</f>
        <v/>
      </c>
      <c r="N5155" s="15">
        <f t="shared" si="93"/>
        <v>0</v>
      </c>
    </row>
    <row r="5156" spans="12:14" x14ac:dyDescent="0.25">
      <c r="L5156" s="15">
        <f>SUM($N$22:N5156)</f>
        <v>3</v>
      </c>
      <c r="M5156" s="15" t="str">
        <f>IF('Base articles déposés'!$A5145='Récap par déposant'!$H$2,'Base articles déposés'!$B5145,"")</f>
        <v/>
      </c>
      <c r="N5156" s="15">
        <f t="shared" si="93"/>
        <v>0</v>
      </c>
    </row>
    <row r="5157" spans="12:14" x14ac:dyDescent="0.25">
      <c r="L5157" s="15">
        <f>SUM($N$22:N5157)</f>
        <v>3</v>
      </c>
      <c r="M5157" s="15" t="str">
        <f>IF('Base articles déposés'!$A5146='Récap par déposant'!$H$2,'Base articles déposés'!$B5146,"")</f>
        <v/>
      </c>
      <c r="N5157" s="15">
        <f t="shared" si="93"/>
        <v>0</v>
      </c>
    </row>
    <row r="5158" spans="12:14" x14ac:dyDescent="0.25">
      <c r="L5158" s="15">
        <f>SUM($N$22:N5158)</f>
        <v>3</v>
      </c>
      <c r="M5158" s="15" t="str">
        <f>IF('Base articles déposés'!$A5147='Récap par déposant'!$H$2,'Base articles déposés'!$B5147,"")</f>
        <v/>
      </c>
      <c r="N5158" s="15">
        <f t="shared" si="93"/>
        <v>0</v>
      </c>
    </row>
    <row r="5159" spans="12:14" x14ac:dyDescent="0.25">
      <c r="L5159" s="15">
        <f>SUM($N$22:N5159)</f>
        <v>3</v>
      </c>
      <c r="M5159" s="15" t="str">
        <f>IF('Base articles déposés'!$A5148='Récap par déposant'!$H$2,'Base articles déposés'!$B5148,"")</f>
        <v/>
      </c>
      <c r="N5159" s="15">
        <f t="shared" si="93"/>
        <v>0</v>
      </c>
    </row>
    <row r="5160" spans="12:14" x14ac:dyDescent="0.25">
      <c r="L5160" s="15">
        <f>SUM($N$22:N5160)</f>
        <v>3</v>
      </c>
      <c r="M5160" s="15" t="str">
        <f>IF('Base articles déposés'!$A5149='Récap par déposant'!$H$2,'Base articles déposés'!$B5149,"")</f>
        <v/>
      </c>
      <c r="N5160" s="15">
        <f t="shared" si="93"/>
        <v>0</v>
      </c>
    </row>
    <row r="5161" spans="12:14" x14ac:dyDescent="0.25">
      <c r="L5161" s="15">
        <f>SUM($N$22:N5161)</f>
        <v>3</v>
      </c>
      <c r="M5161" s="15" t="str">
        <f>IF('Base articles déposés'!$A5150='Récap par déposant'!$H$2,'Base articles déposés'!$B5150,"")</f>
        <v/>
      </c>
      <c r="N5161" s="15">
        <f t="shared" si="93"/>
        <v>0</v>
      </c>
    </row>
    <row r="5162" spans="12:14" x14ac:dyDescent="0.25">
      <c r="L5162" s="15">
        <f>SUM($N$22:N5162)</f>
        <v>3</v>
      </c>
      <c r="M5162" s="15" t="str">
        <f>IF('Base articles déposés'!$A5151='Récap par déposant'!$H$2,'Base articles déposés'!$B5151,"")</f>
        <v/>
      </c>
      <c r="N5162" s="15">
        <f t="shared" si="93"/>
        <v>0</v>
      </c>
    </row>
    <row r="5163" spans="12:14" x14ac:dyDescent="0.25">
      <c r="L5163" s="15">
        <f>SUM($N$22:N5163)</f>
        <v>3</v>
      </c>
      <c r="M5163" s="15" t="str">
        <f>IF('Base articles déposés'!$A5152='Récap par déposant'!$H$2,'Base articles déposés'!$B5152,"")</f>
        <v/>
      </c>
      <c r="N5163" s="15">
        <f t="shared" si="93"/>
        <v>0</v>
      </c>
    </row>
    <row r="5164" spans="12:14" x14ac:dyDescent="0.25">
      <c r="L5164" s="15">
        <f>SUM($N$22:N5164)</f>
        <v>3</v>
      </c>
      <c r="M5164" s="15" t="str">
        <f>IF('Base articles déposés'!$A5153='Récap par déposant'!$H$2,'Base articles déposés'!$B5153,"")</f>
        <v/>
      </c>
      <c r="N5164" s="15">
        <f t="shared" si="93"/>
        <v>0</v>
      </c>
    </row>
    <row r="5165" spans="12:14" x14ac:dyDescent="0.25">
      <c r="L5165" s="15">
        <f>SUM($N$22:N5165)</f>
        <v>3</v>
      </c>
      <c r="M5165" s="15" t="str">
        <f>IF('Base articles déposés'!$A5154='Récap par déposant'!$H$2,'Base articles déposés'!$B5154,"")</f>
        <v/>
      </c>
      <c r="N5165" s="15">
        <f t="shared" si="93"/>
        <v>0</v>
      </c>
    </row>
    <row r="5166" spans="12:14" x14ac:dyDescent="0.25">
      <c r="L5166" s="15">
        <f>SUM($N$22:N5166)</f>
        <v>3</v>
      </c>
      <c r="M5166" s="15" t="str">
        <f>IF('Base articles déposés'!$A5155='Récap par déposant'!$H$2,'Base articles déposés'!$B5155,"")</f>
        <v/>
      </c>
      <c r="N5166" s="15">
        <f t="shared" si="93"/>
        <v>0</v>
      </c>
    </row>
    <row r="5167" spans="12:14" x14ac:dyDescent="0.25">
      <c r="L5167" s="15">
        <f>SUM($N$22:N5167)</f>
        <v>3</v>
      </c>
      <c r="M5167" s="15" t="str">
        <f>IF('Base articles déposés'!$A5156='Récap par déposant'!$H$2,'Base articles déposés'!$B5156,"")</f>
        <v/>
      </c>
      <c r="N5167" s="15">
        <f t="shared" si="93"/>
        <v>0</v>
      </c>
    </row>
    <row r="5168" spans="12:14" x14ac:dyDescent="0.25">
      <c r="L5168" s="15">
        <f>SUM($N$22:N5168)</f>
        <v>3</v>
      </c>
      <c r="M5168" s="15" t="str">
        <f>IF('Base articles déposés'!$A5157='Récap par déposant'!$H$2,'Base articles déposés'!$B5157,"")</f>
        <v/>
      </c>
      <c r="N5168" s="15">
        <f t="shared" si="93"/>
        <v>0</v>
      </c>
    </row>
    <row r="5169" spans="12:14" x14ac:dyDescent="0.25">
      <c r="L5169" s="15">
        <f>SUM($N$22:N5169)</f>
        <v>3</v>
      </c>
      <c r="M5169" s="15" t="str">
        <f>IF('Base articles déposés'!$A5158='Récap par déposant'!$H$2,'Base articles déposés'!$B5158,"")</f>
        <v/>
      </c>
      <c r="N5169" s="15">
        <f t="shared" si="93"/>
        <v>0</v>
      </c>
    </row>
    <row r="5170" spans="12:14" x14ac:dyDescent="0.25">
      <c r="L5170" s="15">
        <f>SUM($N$22:N5170)</f>
        <v>3</v>
      </c>
      <c r="M5170" s="15" t="str">
        <f>IF('Base articles déposés'!$A5159='Récap par déposant'!$H$2,'Base articles déposés'!$B5159,"")</f>
        <v/>
      </c>
      <c r="N5170" s="15">
        <f t="shared" si="93"/>
        <v>0</v>
      </c>
    </row>
    <row r="5171" spans="12:14" x14ac:dyDescent="0.25">
      <c r="L5171" s="15">
        <f>SUM($N$22:N5171)</f>
        <v>3</v>
      </c>
      <c r="M5171" s="15" t="str">
        <f>IF('Base articles déposés'!$A5160='Récap par déposant'!$H$2,'Base articles déposés'!$B5160,"")</f>
        <v/>
      </c>
      <c r="N5171" s="15">
        <f t="shared" si="93"/>
        <v>0</v>
      </c>
    </row>
    <row r="5172" spans="12:14" x14ac:dyDescent="0.25">
      <c r="L5172" s="15">
        <f>SUM($N$22:N5172)</f>
        <v>3</v>
      </c>
      <c r="M5172" s="15" t="str">
        <f>IF('Base articles déposés'!$A5161='Récap par déposant'!$H$2,'Base articles déposés'!$B5161,"")</f>
        <v/>
      </c>
      <c r="N5172" s="15">
        <f t="shared" si="93"/>
        <v>0</v>
      </c>
    </row>
    <row r="5173" spans="12:14" x14ac:dyDescent="0.25">
      <c r="L5173" s="15">
        <f>SUM($N$22:N5173)</f>
        <v>3</v>
      </c>
      <c r="M5173" s="15" t="str">
        <f>IF('Base articles déposés'!$A5162='Récap par déposant'!$H$2,'Base articles déposés'!$B5162,"")</f>
        <v/>
      </c>
      <c r="N5173" s="15">
        <f t="shared" si="93"/>
        <v>0</v>
      </c>
    </row>
    <row r="5174" spans="12:14" x14ac:dyDescent="0.25">
      <c r="L5174" s="15">
        <f>SUM($N$22:N5174)</f>
        <v>3</v>
      </c>
      <c r="M5174" s="15" t="str">
        <f>IF('Base articles déposés'!$A5163='Récap par déposant'!$H$2,'Base articles déposés'!$B5163,"")</f>
        <v/>
      </c>
      <c r="N5174" s="15">
        <f t="shared" si="93"/>
        <v>0</v>
      </c>
    </row>
    <row r="5175" spans="12:14" x14ac:dyDescent="0.25">
      <c r="L5175" s="15">
        <f>SUM($N$22:N5175)</f>
        <v>3</v>
      </c>
      <c r="M5175" s="15" t="str">
        <f>IF('Base articles déposés'!$A5164='Récap par déposant'!$H$2,'Base articles déposés'!$B5164,"")</f>
        <v/>
      </c>
      <c r="N5175" s="15">
        <f t="shared" si="93"/>
        <v>0</v>
      </c>
    </row>
    <row r="5176" spans="12:14" x14ac:dyDescent="0.25">
      <c r="L5176" s="15">
        <f>SUM($N$22:N5176)</f>
        <v>3</v>
      </c>
      <c r="M5176" s="15" t="str">
        <f>IF('Base articles déposés'!$A5165='Récap par déposant'!$H$2,'Base articles déposés'!$B5165,"")</f>
        <v/>
      </c>
      <c r="N5176" s="15">
        <f t="shared" si="93"/>
        <v>0</v>
      </c>
    </row>
    <row r="5177" spans="12:14" x14ac:dyDescent="0.25">
      <c r="L5177" s="15">
        <f>SUM($N$22:N5177)</f>
        <v>3</v>
      </c>
      <c r="M5177" s="15" t="str">
        <f>IF('Base articles déposés'!$A5166='Récap par déposant'!$H$2,'Base articles déposés'!$B5166,"")</f>
        <v/>
      </c>
      <c r="N5177" s="15">
        <f t="shared" si="93"/>
        <v>0</v>
      </c>
    </row>
    <row r="5178" spans="12:14" x14ac:dyDescent="0.25">
      <c r="L5178" s="15">
        <f>SUM($N$22:N5178)</f>
        <v>3</v>
      </c>
      <c r="M5178" s="15" t="str">
        <f>IF('Base articles déposés'!$A5167='Récap par déposant'!$H$2,'Base articles déposés'!$B5167,"")</f>
        <v/>
      </c>
      <c r="N5178" s="15">
        <f t="shared" si="93"/>
        <v>0</v>
      </c>
    </row>
    <row r="5179" spans="12:14" x14ac:dyDescent="0.25">
      <c r="L5179" s="15">
        <f>SUM($N$22:N5179)</f>
        <v>3</v>
      </c>
      <c r="M5179" s="15" t="str">
        <f>IF('Base articles déposés'!$A5168='Récap par déposant'!$H$2,'Base articles déposés'!$B5168,"")</f>
        <v/>
      </c>
      <c r="N5179" s="15">
        <f t="shared" si="93"/>
        <v>0</v>
      </c>
    </row>
    <row r="5180" spans="12:14" x14ac:dyDescent="0.25">
      <c r="L5180" s="15">
        <f>SUM($N$22:N5180)</f>
        <v>3</v>
      </c>
      <c r="M5180" s="15" t="str">
        <f>IF('Base articles déposés'!$A5169='Récap par déposant'!$H$2,'Base articles déposés'!$B5169,"")</f>
        <v/>
      </c>
      <c r="N5180" s="15">
        <f t="shared" si="93"/>
        <v>0</v>
      </c>
    </row>
    <row r="5181" spans="12:14" x14ac:dyDescent="0.25">
      <c r="L5181" s="15">
        <f>SUM($N$22:N5181)</f>
        <v>3</v>
      </c>
      <c r="M5181" s="15" t="str">
        <f>IF('Base articles déposés'!$A5170='Récap par déposant'!$H$2,'Base articles déposés'!$B5170,"")</f>
        <v/>
      </c>
      <c r="N5181" s="15">
        <f t="shared" si="93"/>
        <v>0</v>
      </c>
    </row>
    <row r="5182" spans="12:14" x14ac:dyDescent="0.25">
      <c r="L5182" s="15">
        <f>SUM($N$22:N5182)</f>
        <v>3</v>
      </c>
      <c r="M5182" s="15" t="str">
        <f>IF('Base articles déposés'!$A5171='Récap par déposant'!$H$2,'Base articles déposés'!$B5171,"")</f>
        <v/>
      </c>
      <c r="N5182" s="15">
        <f t="shared" si="93"/>
        <v>0</v>
      </c>
    </row>
    <row r="5183" spans="12:14" x14ac:dyDescent="0.25">
      <c r="L5183" s="15">
        <f>SUM($N$22:N5183)</f>
        <v>3</v>
      </c>
      <c r="M5183" s="15" t="str">
        <f>IF('Base articles déposés'!$A5172='Récap par déposant'!$H$2,'Base articles déposés'!$B5172,"")</f>
        <v/>
      </c>
      <c r="N5183" s="15">
        <f t="shared" si="93"/>
        <v>0</v>
      </c>
    </row>
    <row r="5184" spans="12:14" x14ac:dyDescent="0.25">
      <c r="L5184" s="15">
        <f>SUM($N$22:N5184)</f>
        <v>3</v>
      </c>
      <c r="M5184" s="15" t="str">
        <f>IF('Base articles déposés'!$A5173='Récap par déposant'!$H$2,'Base articles déposés'!$B5173,"")</f>
        <v/>
      </c>
      <c r="N5184" s="15">
        <f t="shared" si="93"/>
        <v>0</v>
      </c>
    </row>
    <row r="5185" spans="12:14" x14ac:dyDescent="0.25">
      <c r="L5185" s="15">
        <f>SUM($N$22:N5185)</f>
        <v>3</v>
      </c>
      <c r="M5185" s="15" t="str">
        <f>IF('Base articles déposés'!$A5174='Récap par déposant'!$H$2,'Base articles déposés'!$B5174,"")</f>
        <v/>
      </c>
      <c r="N5185" s="15">
        <f t="shared" si="93"/>
        <v>0</v>
      </c>
    </row>
    <row r="5186" spans="12:14" x14ac:dyDescent="0.25">
      <c r="L5186" s="15">
        <f>SUM($N$22:N5186)</f>
        <v>3</v>
      </c>
      <c r="M5186" s="15" t="str">
        <f>IF('Base articles déposés'!$A5175='Récap par déposant'!$H$2,'Base articles déposés'!$B5175,"")</f>
        <v/>
      </c>
      <c r="N5186" s="15">
        <f t="shared" si="93"/>
        <v>0</v>
      </c>
    </row>
    <row r="5187" spans="12:14" x14ac:dyDescent="0.25">
      <c r="L5187" s="15">
        <f>SUM($N$22:N5187)</f>
        <v>3</v>
      </c>
      <c r="M5187" s="15" t="str">
        <f>IF('Base articles déposés'!$A5176='Récap par déposant'!$H$2,'Base articles déposés'!$B5176,"")</f>
        <v/>
      </c>
      <c r="N5187" s="15">
        <f t="shared" si="93"/>
        <v>0</v>
      </c>
    </row>
    <row r="5188" spans="12:14" x14ac:dyDescent="0.25">
      <c r="L5188" s="15">
        <f>SUM($N$22:N5188)</f>
        <v>3</v>
      </c>
      <c r="M5188" s="15" t="str">
        <f>IF('Base articles déposés'!$A5177='Récap par déposant'!$H$2,'Base articles déposés'!$B5177,"")</f>
        <v/>
      </c>
      <c r="N5188" s="15">
        <f t="shared" si="93"/>
        <v>0</v>
      </c>
    </row>
    <row r="5189" spans="12:14" x14ac:dyDescent="0.25">
      <c r="L5189" s="15">
        <f>SUM($N$22:N5189)</f>
        <v>3</v>
      </c>
      <c r="M5189" s="15" t="str">
        <f>IF('Base articles déposés'!$A5178='Récap par déposant'!$H$2,'Base articles déposés'!$B5178,"")</f>
        <v/>
      </c>
      <c r="N5189" s="15">
        <f t="shared" si="93"/>
        <v>0</v>
      </c>
    </row>
    <row r="5190" spans="12:14" x14ac:dyDescent="0.25">
      <c r="L5190" s="15">
        <f>SUM($N$22:N5190)</f>
        <v>3</v>
      </c>
      <c r="M5190" s="15" t="str">
        <f>IF('Base articles déposés'!$A5179='Récap par déposant'!$H$2,'Base articles déposés'!$B5179,"")</f>
        <v/>
      </c>
      <c r="N5190" s="15">
        <f t="shared" ref="N5190:N5253" si="94">IF(M5190="",0,1)</f>
        <v>0</v>
      </c>
    </row>
    <row r="5191" spans="12:14" x14ac:dyDescent="0.25">
      <c r="L5191" s="15">
        <f>SUM($N$22:N5191)</f>
        <v>3</v>
      </c>
      <c r="M5191" s="15" t="str">
        <f>IF('Base articles déposés'!$A5180='Récap par déposant'!$H$2,'Base articles déposés'!$B5180,"")</f>
        <v/>
      </c>
      <c r="N5191" s="15">
        <f t="shared" si="94"/>
        <v>0</v>
      </c>
    </row>
    <row r="5192" spans="12:14" x14ac:dyDescent="0.25">
      <c r="L5192" s="15">
        <f>SUM($N$22:N5192)</f>
        <v>3</v>
      </c>
      <c r="M5192" s="15" t="str">
        <f>IF('Base articles déposés'!$A5181='Récap par déposant'!$H$2,'Base articles déposés'!$B5181,"")</f>
        <v/>
      </c>
      <c r="N5192" s="15">
        <f t="shared" si="94"/>
        <v>0</v>
      </c>
    </row>
    <row r="5193" spans="12:14" x14ac:dyDescent="0.25">
      <c r="L5193" s="15">
        <f>SUM($N$22:N5193)</f>
        <v>3</v>
      </c>
      <c r="M5193" s="15" t="str">
        <f>IF('Base articles déposés'!$A5182='Récap par déposant'!$H$2,'Base articles déposés'!$B5182,"")</f>
        <v/>
      </c>
      <c r="N5193" s="15">
        <f t="shared" si="94"/>
        <v>0</v>
      </c>
    </row>
    <row r="5194" spans="12:14" x14ac:dyDescent="0.25">
      <c r="L5194" s="15">
        <f>SUM($N$22:N5194)</f>
        <v>3</v>
      </c>
      <c r="M5194" s="15" t="str">
        <f>IF('Base articles déposés'!$A5183='Récap par déposant'!$H$2,'Base articles déposés'!$B5183,"")</f>
        <v/>
      </c>
      <c r="N5194" s="15">
        <f t="shared" si="94"/>
        <v>0</v>
      </c>
    </row>
    <row r="5195" spans="12:14" x14ac:dyDescent="0.25">
      <c r="L5195" s="15">
        <f>SUM($N$22:N5195)</f>
        <v>3</v>
      </c>
      <c r="M5195" s="15" t="str">
        <f>IF('Base articles déposés'!$A5184='Récap par déposant'!$H$2,'Base articles déposés'!$B5184,"")</f>
        <v/>
      </c>
      <c r="N5195" s="15">
        <f t="shared" si="94"/>
        <v>0</v>
      </c>
    </row>
    <row r="5196" spans="12:14" x14ac:dyDescent="0.25">
      <c r="L5196" s="15">
        <f>SUM($N$22:N5196)</f>
        <v>3</v>
      </c>
      <c r="M5196" s="15" t="str">
        <f>IF('Base articles déposés'!$A5185='Récap par déposant'!$H$2,'Base articles déposés'!$B5185,"")</f>
        <v/>
      </c>
      <c r="N5196" s="15">
        <f t="shared" si="94"/>
        <v>0</v>
      </c>
    </row>
    <row r="5197" spans="12:14" x14ac:dyDescent="0.25">
      <c r="L5197" s="15">
        <f>SUM($N$22:N5197)</f>
        <v>3</v>
      </c>
      <c r="M5197" s="15" t="str">
        <f>IF('Base articles déposés'!$A5186='Récap par déposant'!$H$2,'Base articles déposés'!$B5186,"")</f>
        <v/>
      </c>
      <c r="N5197" s="15">
        <f t="shared" si="94"/>
        <v>0</v>
      </c>
    </row>
    <row r="5198" spans="12:14" x14ac:dyDescent="0.25">
      <c r="L5198" s="15">
        <f>SUM($N$22:N5198)</f>
        <v>3</v>
      </c>
      <c r="M5198" s="15" t="str">
        <f>IF('Base articles déposés'!$A5187='Récap par déposant'!$H$2,'Base articles déposés'!$B5187,"")</f>
        <v/>
      </c>
      <c r="N5198" s="15">
        <f t="shared" si="94"/>
        <v>0</v>
      </c>
    </row>
    <row r="5199" spans="12:14" x14ac:dyDescent="0.25">
      <c r="L5199" s="15">
        <f>SUM($N$22:N5199)</f>
        <v>3</v>
      </c>
      <c r="M5199" s="15" t="str">
        <f>IF('Base articles déposés'!$A5188='Récap par déposant'!$H$2,'Base articles déposés'!$B5188,"")</f>
        <v/>
      </c>
      <c r="N5199" s="15">
        <f t="shared" si="94"/>
        <v>0</v>
      </c>
    </row>
    <row r="5200" spans="12:14" x14ac:dyDescent="0.25">
      <c r="L5200" s="15">
        <f>SUM($N$22:N5200)</f>
        <v>3</v>
      </c>
      <c r="M5200" s="15" t="str">
        <f>IF('Base articles déposés'!$A5189='Récap par déposant'!$H$2,'Base articles déposés'!$B5189,"")</f>
        <v/>
      </c>
      <c r="N5200" s="15">
        <f t="shared" si="94"/>
        <v>0</v>
      </c>
    </row>
    <row r="5201" spans="12:14" x14ac:dyDescent="0.25">
      <c r="L5201" s="15">
        <f>SUM($N$22:N5201)</f>
        <v>3</v>
      </c>
      <c r="M5201" s="15" t="str">
        <f>IF('Base articles déposés'!$A5190='Récap par déposant'!$H$2,'Base articles déposés'!$B5190,"")</f>
        <v/>
      </c>
      <c r="N5201" s="15">
        <f t="shared" si="94"/>
        <v>0</v>
      </c>
    </row>
    <row r="5202" spans="12:14" x14ac:dyDescent="0.25">
      <c r="L5202" s="15">
        <f>SUM($N$22:N5202)</f>
        <v>3</v>
      </c>
      <c r="M5202" s="15" t="str">
        <f>IF('Base articles déposés'!$A5191='Récap par déposant'!$H$2,'Base articles déposés'!$B5191,"")</f>
        <v/>
      </c>
      <c r="N5202" s="15">
        <f t="shared" si="94"/>
        <v>0</v>
      </c>
    </row>
    <row r="5203" spans="12:14" x14ac:dyDescent="0.25">
      <c r="L5203" s="15">
        <f>SUM($N$22:N5203)</f>
        <v>3</v>
      </c>
      <c r="M5203" s="15" t="str">
        <f>IF('Base articles déposés'!$A5192='Récap par déposant'!$H$2,'Base articles déposés'!$B5192,"")</f>
        <v/>
      </c>
      <c r="N5203" s="15">
        <f t="shared" si="94"/>
        <v>0</v>
      </c>
    </row>
    <row r="5204" spans="12:14" x14ac:dyDescent="0.25">
      <c r="L5204" s="15">
        <f>SUM($N$22:N5204)</f>
        <v>3</v>
      </c>
      <c r="M5204" s="15" t="str">
        <f>IF('Base articles déposés'!$A5193='Récap par déposant'!$H$2,'Base articles déposés'!$B5193,"")</f>
        <v/>
      </c>
      <c r="N5204" s="15">
        <f t="shared" si="94"/>
        <v>0</v>
      </c>
    </row>
    <row r="5205" spans="12:14" x14ac:dyDescent="0.25">
      <c r="L5205" s="15">
        <f>SUM($N$22:N5205)</f>
        <v>3</v>
      </c>
      <c r="M5205" s="15" t="str">
        <f>IF('Base articles déposés'!$A5194='Récap par déposant'!$H$2,'Base articles déposés'!$B5194,"")</f>
        <v/>
      </c>
      <c r="N5205" s="15">
        <f t="shared" si="94"/>
        <v>0</v>
      </c>
    </row>
    <row r="5206" spans="12:14" x14ac:dyDescent="0.25">
      <c r="L5206" s="15">
        <f>SUM($N$22:N5206)</f>
        <v>3</v>
      </c>
      <c r="M5206" s="15" t="str">
        <f>IF('Base articles déposés'!$A5195='Récap par déposant'!$H$2,'Base articles déposés'!$B5195,"")</f>
        <v/>
      </c>
      <c r="N5206" s="15">
        <f t="shared" si="94"/>
        <v>0</v>
      </c>
    </row>
    <row r="5207" spans="12:14" x14ac:dyDescent="0.25">
      <c r="L5207" s="15">
        <f>SUM($N$22:N5207)</f>
        <v>3</v>
      </c>
      <c r="M5207" s="15" t="str">
        <f>IF('Base articles déposés'!$A5196='Récap par déposant'!$H$2,'Base articles déposés'!$B5196,"")</f>
        <v/>
      </c>
      <c r="N5207" s="15">
        <f t="shared" si="94"/>
        <v>0</v>
      </c>
    </row>
    <row r="5208" spans="12:14" x14ac:dyDescent="0.25">
      <c r="L5208" s="15">
        <f>SUM($N$22:N5208)</f>
        <v>3</v>
      </c>
      <c r="M5208" s="15" t="str">
        <f>IF('Base articles déposés'!$A5197='Récap par déposant'!$H$2,'Base articles déposés'!$B5197,"")</f>
        <v/>
      </c>
      <c r="N5208" s="15">
        <f t="shared" si="94"/>
        <v>0</v>
      </c>
    </row>
    <row r="5209" spans="12:14" x14ac:dyDescent="0.25">
      <c r="L5209" s="15">
        <f>SUM($N$22:N5209)</f>
        <v>3</v>
      </c>
      <c r="M5209" s="15" t="str">
        <f>IF('Base articles déposés'!$A5198='Récap par déposant'!$H$2,'Base articles déposés'!$B5198,"")</f>
        <v/>
      </c>
      <c r="N5209" s="15">
        <f t="shared" si="94"/>
        <v>0</v>
      </c>
    </row>
    <row r="5210" spans="12:14" x14ac:dyDescent="0.25">
      <c r="L5210" s="15">
        <f>SUM($N$22:N5210)</f>
        <v>3</v>
      </c>
      <c r="M5210" s="15" t="str">
        <f>IF('Base articles déposés'!$A5199='Récap par déposant'!$H$2,'Base articles déposés'!$B5199,"")</f>
        <v/>
      </c>
      <c r="N5210" s="15">
        <f t="shared" si="94"/>
        <v>0</v>
      </c>
    </row>
    <row r="5211" spans="12:14" x14ac:dyDescent="0.25">
      <c r="L5211" s="15">
        <f>SUM($N$22:N5211)</f>
        <v>3</v>
      </c>
      <c r="M5211" s="15" t="str">
        <f>IF('Base articles déposés'!$A5200='Récap par déposant'!$H$2,'Base articles déposés'!$B5200,"")</f>
        <v/>
      </c>
      <c r="N5211" s="15">
        <f t="shared" si="94"/>
        <v>0</v>
      </c>
    </row>
    <row r="5212" spans="12:14" x14ac:dyDescent="0.25">
      <c r="L5212" s="15">
        <f>SUM($N$22:N5212)</f>
        <v>3</v>
      </c>
      <c r="M5212" s="15" t="str">
        <f>IF('Base articles déposés'!$A5201='Récap par déposant'!$H$2,'Base articles déposés'!$B5201,"")</f>
        <v/>
      </c>
      <c r="N5212" s="15">
        <f t="shared" si="94"/>
        <v>0</v>
      </c>
    </row>
    <row r="5213" spans="12:14" x14ac:dyDescent="0.25">
      <c r="L5213" s="15">
        <f>SUM($N$22:N5213)</f>
        <v>3</v>
      </c>
      <c r="M5213" s="15" t="str">
        <f>IF('Base articles déposés'!$A5202='Récap par déposant'!$H$2,'Base articles déposés'!$B5202,"")</f>
        <v/>
      </c>
      <c r="N5213" s="15">
        <f t="shared" si="94"/>
        <v>0</v>
      </c>
    </row>
    <row r="5214" spans="12:14" x14ac:dyDescent="0.25">
      <c r="L5214" s="15">
        <f>SUM($N$22:N5214)</f>
        <v>3</v>
      </c>
      <c r="M5214" s="15" t="str">
        <f>IF('Base articles déposés'!$A5203='Récap par déposant'!$H$2,'Base articles déposés'!$B5203,"")</f>
        <v/>
      </c>
      <c r="N5214" s="15">
        <f t="shared" si="94"/>
        <v>0</v>
      </c>
    </row>
    <row r="5215" spans="12:14" x14ac:dyDescent="0.25">
      <c r="L5215" s="15">
        <f>SUM($N$22:N5215)</f>
        <v>3</v>
      </c>
      <c r="M5215" s="15" t="str">
        <f>IF('Base articles déposés'!$A5204='Récap par déposant'!$H$2,'Base articles déposés'!$B5204,"")</f>
        <v/>
      </c>
      <c r="N5215" s="15">
        <f t="shared" si="94"/>
        <v>0</v>
      </c>
    </row>
    <row r="5216" spans="12:14" x14ac:dyDescent="0.25">
      <c r="L5216" s="15">
        <f>SUM($N$22:N5216)</f>
        <v>3</v>
      </c>
      <c r="M5216" s="15" t="str">
        <f>IF('Base articles déposés'!$A5205='Récap par déposant'!$H$2,'Base articles déposés'!$B5205,"")</f>
        <v/>
      </c>
      <c r="N5216" s="15">
        <f t="shared" si="94"/>
        <v>0</v>
      </c>
    </row>
    <row r="5217" spans="12:14" x14ac:dyDescent="0.25">
      <c r="L5217" s="15">
        <f>SUM($N$22:N5217)</f>
        <v>3</v>
      </c>
      <c r="M5217" s="15" t="str">
        <f>IF('Base articles déposés'!$A5206='Récap par déposant'!$H$2,'Base articles déposés'!$B5206,"")</f>
        <v/>
      </c>
      <c r="N5217" s="15">
        <f t="shared" si="94"/>
        <v>0</v>
      </c>
    </row>
    <row r="5218" spans="12:14" x14ac:dyDescent="0.25">
      <c r="L5218" s="15">
        <f>SUM($N$22:N5218)</f>
        <v>3</v>
      </c>
      <c r="M5218" s="15" t="str">
        <f>IF('Base articles déposés'!$A5207='Récap par déposant'!$H$2,'Base articles déposés'!$B5207,"")</f>
        <v/>
      </c>
      <c r="N5218" s="15">
        <f t="shared" si="94"/>
        <v>0</v>
      </c>
    </row>
    <row r="5219" spans="12:14" x14ac:dyDescent="0.25">
      <c r="L5219" s="15">
        <f>SUM($N$22:N5219)</f>
        <v>3</v>
      </c>
      <c r="M5219" s="15" t="str">
        <f>IF('Base articles déposés'!$A5208='Récap par déposant'!$H$2,'Base articles déposés'!$B5208,"")</f>
        <v/>
      </c>
      <c r="N5219" s="15">
        <f t="shared" si="94"/>
        <v>0</v>
      </c>
    </row>
    <row r="5220" spans="12:14" x14ac:dyDescent="0.25">
      <c r="L5220" s="15">
        <f>SUM($N$22:N5220)</f>
        <v>3</v>
      </c>
      <c r="M5220" s="15" t="str">
        <f>IF('Base articles déposés'!$A5209='Récap par déposant'!$H$2,'Base articles déposés'!$B5209,"")</f>
        <v/>
      </c>
      <c r="N5220" s="15">
        <f t="shared" si="94"/>
        <v>0</v>
      </c>
    </row>
    <row r="5221" spans="12:14" x14ac:dyDescent="0.25">
      <c r="L5221" s="15">
        <f>SUM($N$22:N5221)</f>
        <v>3</v>
      </c>
      <c r="M5221" s="15" t="str">
        <f>IF('Base articles déposés'!$A5210='Récap par déposant'!$H$2,'Base articles déposés'!$B5210,"")</f>
        <v/>
      </c>
      <c r="N5221" s="15">
        <f t="shared" si="94"/>
        <v>0</v>
      </c>
    </row>
    <row r="5222" spans="12:14" x14ac:dyDescent="0.25">
      <c r="L5222" s="15">
        <f>SUM($N$22:N5222)</f>
        <v>3</v>
      </c>
      <c r="M5222" s="15" t="str">
        <f>IF('Base articles déposés'!$A5211='Récap par déposant'!$H$2,'Base articles déposés'!$B5211,"")</f>
        <v/>
      </c>
      <c r="N5222" s="15">
        <f t="shared" si="94"/>
        <v>0</v>
      </c>
    </row>
    <row r="5223" spans="12:14" x14ac:dyDescent="0.25">
      <c r="L5223" s="15">
        <f>SUM($N$22:N5223)</f>
        <v>3</v>
      </c>
      <c r="M5223" s="15" t="str">
        <f>IF('Base articles déposés'!$A5212='Récap par déposant'!$H$2,'Base articles déposés'!$B5212,"")</f>
        <v/>
      </c>
      <c r="N5223" s="15">
        <f t="shared" si="94"/>
        <v>0</v>
      </c>
    </row>
    <row r="5224" spans="12:14" x14ac:dyDescent="0.25">
      <c r="L5224" s="15">
        <f>SUM($N$22:N5224)</f>
        <v>3</v>
      </c>
      <c r="M5224" s="15" t="str">
        <f>IF('Base articles déposés'!$A5213='Récap par déposant'!$H$2,'Base articles déposés'!$B5213,"")</f>
        <v/>
      </c>
      <c r="N5224" s="15">
        <f t="shared" si="94"/>
        <v>0</v>
      </c>
    </row>
    <row r="5225" spans="12:14" x14ac:dyDescent="0.25">
      <c r="L5225" s="15">
        <f>SUM($N$22:N5225)</f>
        <v>3</v>
      </c>
      <c r="M5225" s="15" t="str">
        <f>IF('Base articles déposés'!$A5214='Récap par déposant'!$H$2,'Base articles déposés'!$B5214,"")</f>
        <v/>
      </c>
      <c r="N5225" s="15">
        <f t="shared" si="94"/>
        <v>0</v>
      </c>
    </row>
    <row r="5226" spans="12:14" x14ac:dyDescent="0.25">
      <c r="L5226" s="15">
        <f>SUM($N$22:N5226)</f>
        <v>3</v>
      </c>
      <c r="M5226" s="15" t="str">
        <f>IF('Base articles déposés'!$A5215='Récap par déposant'!$H$2,'Base articles déposés'!$B5215,"")</f>
        <v/>
      </c>
      <c r="N5226" s="15">
        <f t="shared" si="94"/>
        <v>0</v>
      </c>
    </row>
    <row r="5227" spans="12:14" x14ac:dyDescent="0.25">
      <c r="L5227" s="15">
        <f>SUM($N$22:N5227)</f>
        <v>3</v>
      </c>
      <c r="M5227" s="15" t="str">
        <f>IF('Base articles déposés'!$A5216='Récap par déposant'!$H$2,'Base articles déposés'!$B5216,"")</f>
        <v/>
      </c>
      <c r="N5227" s="15">
        <f t="shared" si="94"/>
        <v>0</v>
      </c>
    </row>
    <row r="5228" spans="12:14" x14ac:dyDescent="0.25">
      <c r="L5228" s="15">
        <f>SUM($N$22:N5228)</f>
        <v>3</v>
      </c>
      <c r="M5228" s="15" t="str">
        <f>IF('Base articles déposés'!$A5217='Récap par déposant'!$H$2,'Base articles déposés'!$B5217,"")</f>
        <v/>
      </c>
      <c r="N5228" s="15">
        <f t="shared" si="94"/>
        <v>0</v>
      </c>
    </row>
    <row r="5229" spans="12:14" x14ac:dyDescent="0.25">
      <c r="L5229" s="15">
        <f>SUM($N$22:N5229)</f>
        <v>3</v>
      </c>
      <c r="M5229" s="15" t="str">
        <f>IF('Base articles déposés'!$A5218='Récap par déposant'!$H$2,'Base articles déposés'!$B5218,"")</f>
        <v/>
      </c>
      <c r="N5229" s="15">
        <f t="shared" si="94"/>
        <v>0</v>
      </c>
    </row>
    <row r="5230" spans="12:14" x14ac:dyDescent="0.25">
      <c r="L5230" s="15">
        <f>SUM($N$22:N5230)</f>
        <v>3</v>
      </c>
      <c r="M5230" s="15" t="str">
        <f>IF('Base articles déposés'!$A5219='Récap par déposant'!$H$2,'Base articles déposés'!$B5219,"")</f>
        <v/>
      </c>
      <c r="N5230" s="15">
        <f t="shared" si="94"/>
        <v>0</v>
      </c>
    </row>
    <row r="5231" spans="12:14" x14ac:dyDescent="0.25">
      <c r="L5231" s="15">
        <f>SUM($N$22:N5231)</f>
        <v>3</v>
      </c>
      <c r="M5231" s="15" t="str">
        <f>IF('Base articles déposés'!$A5220='Récap par déposant'!$H$2,'Base articles déposés'!$B5220,"")</f>
        <v/>
      </c>
      <c r="N5231" s="15">
        <f t="shared" si="94"/>
        <v>0</v>
      </c>
    </row>
    <row r="5232" spans="12:14" x14ac:dyDescent="0.25">
      <c r="L5232" s="15">
        <f>SUM($N$22:N5232)</f>
        <v>3</v>
      </c>
      <c r="M5232" s="15" t="str">
        <f>IF('Base articles déposés'!$A5221='Récap par déposant'!$H$2,'Base articles déposés'!$B5221,"")</f>
        <v/>
      </c>
      <c r="N5232" s="15">
        <f t="shared" si="94"/>
        <v>0</v>
      </c>
    </row>
    <row r="5233" spans="12:14" x14ac:dyDescent="0.25">
      <c r="L5233" s="15">
        <f>SUM($N$22:N5233)</f>
        <v>3</v>
      </c>
      <c r="M5233" s="15" t="str">
        <f>IF('Base articles déposés'!$A5222='Récap par déposant'!$H$2,'Base articles déposés'!$B5222,"")</f>
        <v/>
      </c>
      <c r="N5233" s="15">
        <f t="shared" si="94"/>
        <v>0</v>
      </c>
    </row>
    <row r="5234" spans="12:14" x14ac:dyDescent="0.25">
      <c r="L5234" s="15">
        <f>SUM($N$22:N5234)</f>
        <v>3</v>
      </c>
      <c r="M5234" s="15" t="str">
        <f>IF('Base articles déposés'!$A5223='Récap par déposant'!$H$2,'Base articles déposés'!$B5223,"")</f>
        <v/>
      </c>
      <c r="N5234" s="15">
        <f t="shared" si="94"/>
        <v>0</v>
      </c>
    </row>
    <row r="5235" spans="12:14" x14ac:dyDescent="0.25">
      <c r="L5235" s="15">
        <f>SUM($N$22:N5235)</f>
        <v>3</v>
      </c>
      <c r="M5235" s="15" t="str">
        <f>IF('Base articles déposés'!$A5224='Récap par déposant'!$H$2,'Base articles déposés'!$B5224,"")</f>
        <v/>
      </c>
      <c r="N5235" s="15">
        <f t="shared" si="94"/>
        <v>0</v>
      </c>
    </row>
    <row r="5236" spans="12:14" x14ac:dyDescent="0.25">
      <c r="L5236" s="15">
        <f>SUM($N$22:N5236)</f>
        <v>3</v>
      </c>
      <c r="M5236" s="15" t="str">
        <f>IF('Base articles déposés'!$A5225='Récap par déposant'!$H$2,'Base articles déposés'!$B5225,"")</f>
        <v/>
      </c>
      <c r="N5236" s="15">
        <f t="shared" si="94"/>
        <v>0</v>
      </c>
    </row>
    <row r="5237" spans="12:14" x14ac:dyDescent="0.25">
      <c r="L5237" s="15">
        <f>SUM($N$22:N5237)</f>
        <v>3</v>
      </c>
      <c r="M5237" s="15" t="str">
        <f>IF('Base articles déposés'!$A5226='Récap par déposant'!$H$2,'Base articles déposés'!$B5226,"")</f>
        <v/>
      </c>
      <c r="N5237" s="15">
        <f t="shared" si="94"/>
        <v>0</v>
      </c>
    </row>
    <row r="5238" spans="12:14" x14ac:dyDescent="0.25">
      <c r="L5238" s="15">
        <f>SUM($N$22:N5238)</f>
        <v>3</v>
      </c>
      <c r="M5238" s="15" t="str">
        <f>IF('Base articles déposés'!$A5227='Récap par déposant'!$H$2,'Base articles déposés'!$B5227,"")</f>
        <v/>
      </c>
      <c r="N5238" s="15">
        <f t="shared" si="94"/>
        <v>0</v>
      </c>
    </row>
    <row r="5239" spans="12:14" x14ac:dyDescent="0.25">
      <c r="L5239" s="15">
        <f>SUM($N$22:N5239)</f>
        <v>3</v>
      </c>
      <c r="M5239" s="15" t="str">
        <f>IF('Base articles déposés'!$A5228='Récap par déposant'!$H$2,'Base articles déposés'!$B5228,"")</f>
        <v/>
      </c>
      <c r="N5239" s="15">
        <f t="shared" si="94"/>
        <v>0</v>
      </c>
    </row>
    <row r="5240" spans="12:14" x14ac:dyDescent="0.25">
      <c r="L5240" s="15">
        <f>SUM($N$22:N5240)</f>
        <v>3</v>
      </c>
      <c r="M5240" s="15" t="str">
        <f>IF('Base articles déposés'!$A5229='Récap par déposant'!$H$2,'Base articles déposés'!$B5229,"")</f>
        <v/>
      </c>
      <c r="N5240" s="15">
        <f t="shared" si="94"/>
        <v>0</v>
      </c>
    </row>
    <row r="5241" spans="12:14" x14ac:dyDescent="0.25">
      <c r="L5241" s="15">
        <f>SUM($N$22:N5241)</f>
        <v>3</v>
      </c>
      <c r="M5241" s="15" t="str">
        <f>IF('Base articles déposés'!$A5230='Récap par déposant'!$H$2,'Base articles déposés'!$B5230,"")</f>
        <v/>
      </c>
      <c r="N5241" s="15">
        <f t="shared" si="94"/>
        <v>0</v>
      </c>
    </row>
    <row r="5242" spans="12:14" x14ac:dyDescent="0.25">
      <c r="L5242" s="15">
        <f>SUM($N$22:N5242)</f>
        <v>3</v>
      </c>
      <c r="M5242" s="15" t="str">
        <f>IF('Base articles déposés'!$A5231='Récap par déposant'!$H$2,'Base articles déposés'!$B5231,"")</f>
        <v/>
      </c>
      <c r="N5242" s="15">
        <f t="shared" si="94"/>
        <v>0</v>
      </c>
    </row>
    <row r="5243" spans="12:14" x14ac:dyDescent="0.25">
      <c r="L5243" s="15">
        <f>SUM($N$22:N5243)</f>
        <v>3</v>
      </c>
      <c r="M5243" s="15" t="str">
        <f>IF('Base articles déposés'!$A5232='Récap par déposant'!$H$2,'Base articles déposés'!$B5232,"")</f>
        <v/>
      </c>
      <c r="N5243" s="15">
        <f t="shared" si="94"/>
        <v>0</v>
      </c>
    </row>
    <row r="5244" spans="12:14" x14ac:dyDescent="0.25">
      <c r="L5244" s="15">
        <f>SUM($N$22:N5244)</f>
        <v>3</v>
      </c>
      <c r="M5244" s="15" t="str">
        <f>IF('Base articles déposés'!$A5233='Récap par déposant'!$H$2,'Base articles déposés'!$B5233,"")</f>
        <v/>
      </c>
      <c r="N5244" s="15">
        <f t="shared" si="94"/>
        <v>0</v>
      </c>
    </row>
    <row r="5245" spans="12:14" x14ac:dyDescent="0.25">
      <c r="L5245" s="15">
        <f>SUM($N$22:N5245)</f>
        <v>3</v>
      </c>
      <c r="M5245" s="15" t="str">
        <f>IF('Base articles déposés'!$A5234='Récap par déposant'!$H$2,'Base articles déposés'!$B5234,"")</f>
        <v/>
      </c>
      <c r="N5245" s="15">
        <f t="shared" si="94"/>
        <v>0</v>
      </c>
    </row>
    <row r="5246" spans="12:14" x14ac:dyDescent="0.25">
      <c r="L5246" s="15">
        <f>SUM($N$22:N5246)</f>
        <v>3</v>
      </c>
      <c r="M5246" s="15" t="str">
        <f>IF('Base articles déposés'!$A5235='Récap par déposant'!$H$2,'Base articles déposés'!$B5235,"")</f>
        <v/>
      </c>
      <c r="N5246" s="15">
        <f t="shared" si="94"/>
        <v>0</v>
      </c>
    </row>
    <row r="5247" spans="12:14" x14ac:dyDescent="0.25">
      <c r="L5247" s="15">
        <f>SUM($N$22:N5247)</f>
        <v>3</v>
      </c>
      <c r="M5247" s="15" t="str">
        <f>IF('Base articles déposés'!$A5236='Récap par déposant'!$H$2,'Base articles déposés'!$B5236,"")</f>
        <v/>
      </c>
      <c r="N5247" s="15">
        <f t="shared" si="94"/>
        <v>0</v>
      </c>
    </row>
    <row r="5248" spans="12:14" x14ac:dyDescent="0.25">
      <c r="L5248" s="15">
        <f>SUM($N$22:N5248)</f>
        <v>3</v>
      </c>
      <c r="M5248" s="15" t="str">
        <f>IF('Base articles déposés'!$A5237='Récap par déposant'!$H$2,'Base articles déposés'!$B5237,"")</f>
        <v/>
      </c>
      <c r="N5248" s="15">
        <f t="shared" si="94"/>
        <v>0</v>
      </c>
    </row>
    <row r="5249" spans="12:14" x14ac:dyDescent="0.25">
      <c r="L5249" s="15">
        <f>SUM($N$22:N5249)</f>
        <v>3</v>
      </c>
      <c r="M5249" s="15" t="str">
        <f>IF('Base articles déposés'!$A5238='Récap par déposant'!$H$2,'Base articles déposés'!$B5238,"")</f>
        <v/>
      </c>
      <c r="N5249" s="15">
        <f t="shared" si="94"/>
        <v>0</v>
      </c>
    </row>
    <row r="5250" spans="12:14" x14ac:dyDescent="0.25">
      <c r="L5250" s="15">
        <f>SUM($N$22:N5250)</f>
        <v>3</v>
      </c>
      <c r="M5250" s="15" t="str">
        <f>IF('Base articles déposés'!$A5239='Récap par déposant'!$H$2,'Base articles déposés'!$B5239,"")</f>
        <v/>
      </c>
      <c r="N5250" s="15">
        <f t="shared" si="94"/>
        <v>0</v>
      </c>
    </row>
    <row r="5251" spans="12:14" x14ac:dyDescent="0.25">
      <c r="L5251" s="15">
        <f>SUM($N$22:N5251)</f>
        <v>3</v>
      </c>
      <c r="M5251" s="15" t="str">
        <f>IF('Base articles déposés'!$A5240='Récap par déposant'!$H$2,'Base articles déposés'!$B5240,"")</f>
        <v/>
      </c>
      <c r="N5251" s="15">
        <f t="shared" si="94"/>
        <v>0</v>
      </c>
    </row>
    <row r="5252" spans="12:14" x14ac:dyDescent="0.25">
      <c r="L5252" s="15">
        <f>SUM($N$22:N5252)</f>
        <v>3</v>
      </c>
      <c r="M5252" s="15" t="str">
        <f>IF('Base articles déposés'!$A5241='Récap par déposant'!$H$2,'Base articles déposés'!$B5241,"")</f>
        <v/>
      </c>
      <c r="N5252" s="15">
        <f t="shared" si="94"/>
        <v>0</v>
      </c>
    </row>
    <row r="5253" spans="12:14" x14ac:dyDescent="0.25">
      <c r="L5253" s="15">
        <f>SUM($N$22:N5253)</f>
        <v>3</v>
      </c>
      <c r="M5253" s="15" t="str">
        <f>IF('Base articles déposés'!$A5242='Récap par déposant'!$H$2,'Base articles déposés'!$B5242,"")</f>
        <v/>
      </c>
      <c r="N5253" s="15">
        <f t="shared" si="94"/>
        <v>0</v>
      </c>
    </row>
    <row r="5254" spans="12:14" x14ac:dyDescent="0.25">
      <c r="L5254" s="15">
        <f>SUM($N$22:N5254)</f>
        <v>3</v>
      </c>
      <c r="M5254" s="15" t="str">
        <f>IF('Base articles déposés'!$A5243='Récap par déposant'!$H$2,'Base articles déposés'!$B5243,"")</f>
        <v/>
      </c>
      <c r="N5254" s="15">
        <f t="shared" ref="N5254:N5317" si="95">IF(M5254="",0,1)</f>
        <v>0</v>
      </c>
    </row>
    <row r="5255" spans="12:14" x14ac:dyDescent="0.25">
      <c r="L5255" s="15">
        <f>SUM($N$22:N5255)</f>
        <v>3</v>
      </c>
      <c r="M5255" s="15" t="str">
        <f>IF('Base articles déposés'!$A5244='Récap par déposant'!$H$2,'Base articles déposés'!$B5244,"")</f>
        <v/>
      </c>
      <c r="N5255" s="15">
        <f t="shared" si="95"/>
        <v>0</v>
      </c>
    </row>
    <row r="5256" spans="12:14" x14ac:dyDescent="0.25">
      <c r="L5256" s="15">
        <f>SUM($N$22:N5256)</f>
        <v>3</v>
      </c>
      <c r="M5256" s="15" t="str">
        <f>IF('Base articles déposés'!$A5245='Récap par déposant'!$H$2,'Base articles déposés'!$B5245,"")</f>
        <v/>
      </c>
      <c r="N5256" s="15">
        <f t="shared" si="95"/>
        <v>0</v>
      </c>
    </row>
    <row r="5257" spans="12:14" x14ac:dyDescent="0.25">
      <c r="L5257" s="15">
        <f>SUM($N$22:N5257)</f>
        <v>3</v>
      </c>
      <c r="M5257" s="15" t="str">
        <f>IF('Base articles déposés'!$A5246='Récap par déposant'!$H$2,'Base articles déposés'!$B5246,"")</f>
        <v/>
      </c>
      <c r="N5257" s="15">
        <f t="shared" si="95"/>
        <v>0</v>
      </c>
    </row>
    <row r="5258" spans="12:14" x14ac:dyDescent="0.25">
      <c r="L5258" s="15">
        <f>SUM($N$22:N5258)</f>
        <v>3</v>
      </c>
      <c r="M5258" s="15" t="str">
        <f>IF('Base articles déposés'!$A5247='Récap par déposant'!$H$2,'Base articles déposés'!$B5247,"")</f>
        <v/>
      </c>
      <c r="N5258" s="15">
        <f t="shared" si="95"/>
        <v>0</v>
      </c>
    </row>
    <row r="5259" spans="12:14" x14ac:dyDescent="0.25">
      <c r="L5259" s="15">
        <f>SUM($N$22:N5259)</f>
        <v>3</v>
      </c>
      <c r="M5259" s="15" t="str">
        <f>IF('Base articles déposés'!$A5248='Récap par déposant'!$H$2,'Base articles déposés'!$B5248,"")</f>
        <v/>
      </c>
      <c r="N5259" s="15">
        <f t="shared" si="95"/>
        <v>0</v>
      </c>
    </row>
    <row r="5260" spans="12:14" x14ac:dyDescent="0.25">
      <c r="L5260" s="15">
        <f>SUM($N$22:N5260)</f>
        <v>3</v>
      </c>
      <c r="M5260" s="15" t="str">
        <f>IF('Base articles déposés'!$A5249='Récap par déposant'!$H$2,'Base articles déposés'!$B5249,"")</f>
        <v/>
      </c>
      <c r="N5260" s="15">
        <f t="shared" si="95"/>
        <v>0</v>
      </c>
    </row>
    <row r="5261" spans="12:14" x14ac:dyDescent="0.25">
      <c r="L5261" s="15">
        <f>SUM($N$22:N5261)</f>
        <v>3</v>
      </c>
      <c r="M5261" s="15" t="str">
        <f>IF('Base articles déposés'!$A5250='Récap par déposant'!$H$2,'Base articles déposés'!$B5250,"")</f>
        <v/>
      </c>
      <c r="N5261" s="15">
        <f t="shared" si="95"/>
        <v>0</v>
      </c>
    </row>
    <row r="5262" spans="12:14" x14ac:dyDescent="0.25">
      <c r="L5262" s="15">
        <f>SUM($N$22:N5262)</f>
        <v>3</v>
      </c>
      <c r="M5262" s="15" t="str">
        <f>IF('Base articles déposés'!$A5251='Récap par déposant'!$H$2,'Base articles déposés'!$B5251,"")</f>
        <v/>
      </c>
      <c r="N5262" s="15">
        <f t="shared" si="95"/>
        <v>0</v>
      </c>
    </row>
    <row r="5263" spans="12:14" x14ac:dyDescent="0.25">
      <c r="L5263" s="15">
        <f>SUM($N$22:N5263)</f>
        <v>3</v>
      </c>
      <c r="M5263" s="15" t="str">
        <f>IF('Base articles déposés'!$A5252='Récap par déposant'!$H$2,'Base articles déposés'!$B5252,"")</f>
        <v/>
      </c>
      <c r="N5263" s="15">
        <f t="shared" si="95"/>
        <v>0</v>
      </c>
    </row>
    <row r="5264" spans="12:14" x14ac:dyDescent="0.25">
      <c r="L5264" s="15">
        <f>SUM($N$22:N5264)</f>
        <v>3</v>
      </c>
      <c r="M5264" s="15" t="str">
        <f>IF('Base articles déposés'!$A5253='Récap par déposant'!$H$2,'Base articles déposés'!$B5253,"")</f>
        <v/>
      </c>
      <c r="N5264" s="15">
        <f t="shared" si="95"/>
        <v>0</v>
      </c>
    </row>
    <row r="5265" spans="12:14" x14ac:dyDescent="0.25">
      <c r="L5265" s="15">
        <f>SUM($N$22:N5265)</f>
        <v>3</v>
      </c>
      <c r="M5265" s="15" t="str">
        <f>IF('Base articles déposés'!$A5254='Récap par déposant'!$H$2,'Base articles déposés'!$B5254,"")</f>
        <v/>
      </c>
      <c r="N5265" s="15">
        <f t="shared" si="95"/>
        <v>0</v>
      </c>
    </row>
    <row r="5266" spans="12:14" x14ac:dyDescent="0.25">
      <c r="L5266" s="15">
        <f>SUM($N$22:N5266)</f>
        <v>3</v>
      </c>
      <c r="M5266" s="15" t="str">
        <f>IF('Base articles déposés'!$A5255='Récap par déposant'!$H$2,'Base articles déposés'!$B5255,"")</f>
        <v/>
      </c>
      <c r="N5266" s="15">
        <f t="shared" si="95"/>
        <v>0</v>
      </c>
    </row>
    <row r="5267" spans="12:14" x14ac:dyDescent="0.25">
      <c r="L5267" s="15">
        <f>SUM($N$22:N5267)</f>
        <v>3</v>
      </c>
      <c r="M5267" s="15" t="str">
        <f>IF('Base articles déposés'!$A5256='Récap par déposant'!$H$2,'Base articles déposés'!$B5256,"")</f>
        <v/>
      </c>
      <c r="N5267" s="15">
        <f t="shared" si="95"/>
        <v>0</v>
      </c>
    </row>
    <row r="5268" spans="12:14" x14ac:dyDescent="0.25">
      <c r="L5268" s="15">
        <f>SUM($N$22:N5268)</f>
        <v>3</v>
      </c>
      <c r="M5268" s="15" t="str">
        <f>IF('Base articles déposés'!$A5257='Récap par déposant'!$H$2,'Base articles déposés'!$B5257,"")</f>
        <v/>
      </c>
      <c r="N5268" s="15">
        <f t="shared" si="95"/>
        <v>0</v>
      </c>
    </row>
    <row r="5269" spans="12:14" x14ac:dyDescent="0.25">
      <c r="L5269" s="15">
        <f>SUM($N$22:N5269)</f>
        <v>3</v>
      </c>
      <c r="M5269" s="15" t="str">
        <f>IF('Base articles déposés'!$A5258='Récap par déposant'!$H$2,'Base articles déposés'!$B5258,"")</f>
        <v/>
      </c>
      <c r="N5269" s="15">
        <f t="shared" si="95"/>
        <v>0</v>
      </c>
    </row>
    <row r="5270" spans="12:14" x14ac:dyDescent="0.25">
      <c r="L5270" s="15">
        <f>SUM($N$22:N5270)</f>
        <v>3</v>
      </c>
      <c r="M5270" s="15" t="str">
        <f>IF('Base articles déposés'!$A5259='Récap par déposant'!$H$2,'Base articles déposés'!$B5259,"")</f>
        <v/>
      </c>
      <c r="N5270" s="15">
        <f t="shared" si="95"/>
        <v>0</v>
      </c>
    </row>
    <row r="5271" spans="12:14" x14ac:dyDescent="0.25">
      <c r="L5271" s="15">
        <f>SUM($N$22:N5271)</f>
        <v>3</v>
      </c>
      <c r="M5271" s="15" t="str">
        <f>IF('Base articles déposés'!$A5260='Récap par déposant'!$H$2,'Base articles déposés'!$B5260,"")</f>
        <v/>
      </c>
      <c r="N5271" s="15">
        <f t="shared" si="95"/>
        <v>0</v>
      </c>
    </row>
    <row r="5272" spans="12:14" x14ac:dyDescent="0.25">
      <c r="L5272" s="15">
        <f>SUM($N$22:N5272)</f>
        <v>3</v>
      </c>
      <c r="M5272" s="15" t="str">
        <f>IF('Base articles déposés'!$A5261='Récap par déposant'!$H$2,'Base articles déposés'!$B5261,"")</f>
        <v/>
      </c>
      <c r="N5272" s="15">
        <f t="shared" si="95"/>
        <v>0</v>
      </c>
    </row>
    <row r="5273" spans="12:14" x14ac:dyDescent="0.25">
      <c r="L5273" s="15">
        <f>SUM($N$22:N5273)</f>
        <v>3</v>
      </c>
      <c r="M5273" s="15" t="str">
        <f>IF('Base articles déposés'!$A5262='Récap par déposant'!$H$2,'Base articles déposés'!$B5262,"")</f>
        <v/>
      </c>
      <c r="N5273" s="15">
        <f t="shared" si="95"/>
        <v>0</v>
      </c>
    </row>
    <row r="5274" spans="12:14" x14ac:dyDescent="0.25">
      <c r="L5274" s="15">
        <f>SUM($N$22:N5274)</f>
        <v>3</v>
      </c>
      <c r="M5274" s="15" t="str">
        <f>IF('Base articles déposés'!$A5263='Récap par déposant'!$H$2,'Base articles déposés'!$B5263,"")</f>
        <v/>
      </c>
      <c r="N5274" s="15">
        <f t="shared" si="95"/>
        <v>0</v>
      </c>
    </row>
    <row r="5275" spans="12:14" x14ac:dyDescent="0.25">
      <c r="L5275" s="15">
        <f>SUM($N$22:N5275)</f>
        <v>3</v>
      </c>
      <c r="M5275" s="15" t="str">
        <f>IF('Base articles déposés'!$A5264='Récap par déposant'!$H$2,'Base articles déposés'!$B5264,"")</f>
        <v/>
      </c>
      <c r="N5275" s="15">
        <f t="shared" si="95"/>
        <v>0</v>
      </c>
    </row>
    <row r="5276" spans="12:14" x14ac:dyDescent="0.25">
      <c r="L5276" s="15">
        <f>SUM($N$22:N5276)</f>
        <v>3</v>
      </c>
      <c r="M5276" s="15" t="str">
        <f>IF('Base articles déposés'!$A5265='Récap par déposant'!$H$2,'Base articles déposés'!$B5265,"")</f>
        <v/>
      </c>
      <c r="N5276" s="15">
        <f t="shared" si="95"/>
        <v>0</v>
      </c>
    </row>
    <row r="5277" spans="12:14" x14ac:dyDescent="0.25">
      <c r="L5277" s="15">
        <f>SUM($N$22:N5277)</f>
        <v>3</v>
      </c>
      <c r="M5277" s="15" t="str">
        <f>IF('Base articles déposés'!$A5266='Récap par déposant'!$H$2,'Base articles déposés'!$B5266,"")</f>
        <v/>
      </c>
      <c r="N5277" s="15">
        <f t="shared" si="95"/>
        <v>0</v>
      </c>
    </row>
    <row r="5278" spans="12:14" x14ac:dyDescent="0.25">
      <c r="L5278" s="15">
        <f>SUM($N$22:N5278)</f>
        <v>3</v>
      </c>
      <c r="M5278" s="15" t="str">
        <f>IF('Base articles déposés'!$A5267='Récap par déposant'!$H$2,'Base articles déposés'!$B5267,"")</f>
        <v/>
      </c>
      <c r="N5278" s="15">
        <f t="shared" si="95"/>
        <v>0</v>
      </c>
    </row>
    <row r="5279" spans="12:14" x14ac:dyDescent="0.25">
      <c r="L5279" s="15">
        <f>SUM($N$22:N5279)</f>
        <v>3</v>
      </c>
      <c r="M5279" s="15" t="str">
        <f>IF('Base articles déposés'!$A5268='Récap par déposant'!$H$2,'Base articles déposés'!$B5268,"")</f>
        <v/>
      </c>
      <c r="N5279" s="15">
        <f t="shared" si="95"/>
        <v>0</v>
      </c>
    </row>
    <row r="5280" spans="12:14" x14ac:dyDescent="0.25">
      <c r="L5280" s="15">
        <f>SUM($N$22:N5280)</f>
        <v>3</v>
      </c>
      <c r="M5280" s="15" t="str">
        <f>IF('Base articles déposés'!$A5269='Récap par déposant'!$H$2,'Base articles déposés'!$B5269,"")</f>
        <v/>
      </c>
      <c r="N5280" s="15">
        <f t="shared" si="95"/>
        <v>0</v>
      </c>
    </row>
    <row r="5281" spans="12:14" x14ac:dyDescent="0.25">
      <c r="L5281" s="15">
        <f>SUM($N$22:N5281)</f>
        <v>3</v>
      </c>
      <c r="M5281" s="15" t="str">
        <f>IF('Base articles déposés'!$A5270='Récap par déposant'!$H$2,'Base articles déposés'!$B5270,"")</f>
        <v/>
      </c>
      <c r="N5281" s="15">
        <f t="shared" si="95"/>
        <v>0</v>
      </c>
    </row>
    <row r="5282" spans="12:14" x14ac:dyDescent="0.25">
      <c r="L5282" s="15">
        <f>SUM($N$22:N5282)</f>
        <v>3</v>
      </c>
      <c r="M5282" s="15" t="str">
        <f>IF('Base articles déposés'!$A5271='Récap par déposant'!$H$2,'Base articles déposés'!$B5271,"")</f>
        <v/>
      </c>
      <c r="N5282" s="15">
        <f t="shared" si="95"/>
        <v>0</v>
      </c>
    </row>
    <row r="5283" spans="12:14" x14ac:dyDescent="0.25">
      <c r="L5283" s="15">
        <f>SUM($N$22:N5283)</f>
        <v>3</v>
      </c>
      <c r="M5283" s="15" t="str">
        <f>IF('Base articles déposés'!$A5272='Récap par déposant'!$H$2,'Base articles déposés'!$B5272,"")</f>
        <v/>
      </c>
      <c r="N5283" s="15">
        <f t="shared" si="95"/>
        <v>0</v>
      </c>
    </row>
    <row r="5284" spans="12:14" x14ac:dyDescent="0.25">
      <c r="L5284" s="15">
        <f>SUM($N$22:N5284)</f>
        <v>3</v>
      </c>
      <c r="M5284" s="15" t="str">
        <f>IF('Base articles déposés'!$A5273='Récap par déposant'!$H$2,'Base articles déposés'!$B5273,"")</f>
        <v/>
      </c>
      <c r="N5284" s="15">
        <f t="shared" si="95"/>
        <v>0</v>
      </c>
    </row>
    <row r="5285" spans="12:14" x14ac:dyDescent="0.25">
      <c r="L5285" s="15">
        <f>SUM($N$22:N5285)</f>
        <v>3</v>
      </c>
      <c r="M5285" s="15" t="str">
        <f>IF('Base articles déposés'!$A5274='Récap par déposant'!$H$2,'Base articles déposés'!$B5274,"")</f>
        <v/>
      </c>
      <c r="N5285" s="15">
        <f t="shared" si="95"/>
        <v>0</v>
      </c>
    </row>
    <row r="5286" spans="12:14" x14ac:dyDescent="0.25">
      <c r="L5286" s="15">
        <f>SUM($N$22:N5286)</f>
        <v>3</v>
      </c>
      <c r="M5286" s="15" t="str">
        <f>IF('Base articles déposés'!$A5275='Récap par déposant'!$H$2,'Base articles déposés'!$B5275,"")</f>
        <v/>
      </c>
      <c r="N5286" s="15">
        <f t="shared" si="95"/>
        <v>0</v>
      </c>
    </row>
    <row r="5287" spans="12:14" x14ac:dyDescent="0.25">
      <c r="L5287" s="15">
        <f>SUM($N$22:N5287)</f>
        <v>3</v>
      </c>
      <c r="M5287" s="15" t="str">
        <f>IF('Base articles déposés'!$A5276='Récap par déposant'!$H$2,'Base articles déposés'!$B5276,"")</f>
        <v/>
      </c>
      <c r="N5287" s="15">
        <f t="shared" si="95"/>
        <v>0</v>
      </c>
    </row>
    <row r="5288" spans="12:14" x14ac:dyDescent="0.25">
      <c r="L5288" s="15">
        <f>SUM($N$22:N5288)</f>
        <v>3</v>
      </c>
      <c r="M5288" s="15" t="str">
        <f>IF('Base articles déposés'!$A5277='Récap par déposant'!$H$2,'Base articles déposés'!$B5277,"")</f>
        <v/>
      </c>
      <c r="N5288" s="15">
        <f t="shared" si="95"/>
        <v>0</v>
      </c>
    </row>
    <row r="5289" spans="12:14" x14ac:dyDescent="0.25">
      <c r="L5289" s="15">
        <f>SUM($N$22:N5289)</f>
        <v>3</v>
      </c>
      <c r="M5289" s="15" t="str">
        <f>IF('Base articles déposés'!$A5278='Récap par déposant'!$H$2,'Base articles déposés'!$B5278,"")</f>
        <v/>
      </c>
      <c r="N5289" s="15">
        <f t="shared" si="95"/>
        <v>0</v>
      </c>
    </row>
    <row r="5290" spans="12:14" x14ac:dyDescent="0.25">
      <c r="L5290" s="15">
        <f>SUM($N$22:N5290)</f>
        <v>3</v>
      </c>
      <c r="M5290" s="15" t="str">
        <f>IF('Base articles déposés'!$A5279='Récap par déposant'!$H$2,'Base articles déposés'!$B5279,"")</f>
        <v/>
      </c>
      <c r="N5290" s="15">
        <f t="shared" si="95"/>
        <v>0</v>
      </c>
    </row>
    <row r="5291" spans="12:14" x14ac:dyDescent="0.25">
      <c r="L5291" s="15">
        <f>SUM($N$22:N5291)</f>
        <v>3</v>
      </c>
      <c r="M5291" s="15" t="str">
        <f>IF('Base articles déposés'!$A5280='Récap par déposant'!$H$2,'Base articles déposés'!$B5280,"")</f>
        <v/>
      </c>
      <c r="N5291" s="15">
        <f t="shared" si="95"/>
        <v>0</v>
      </c>
    </row>
    <row r="5292" spans="12:14" x14ac:dyDescent="0.25">
      <c r="L5292" s="15">
        <f>SUM($N$22:N5292)</f>
        <v>3</v>
      </c>
      <c r="M5292" s="15" t="str">
        <f>IF('Base articles déposés'!$A5281='Récap par déposant'!$H$2,'Base articles déposés'!$B5281,"")</f>
        <v/>
      </c>
      <c r="N5292" s="15">
        <f t="shared" si="95"/>
        <v>0</v>
      </c>
    </row>
    <row r="5293" spans="12:14" x14ac:dyDescent="0.25">
      <c r="L5293" s="15">
        <f>SUM($N$22:N5293)</f>
        <v>3</v>
      </c>
      <c r="M5293" s="15" t="str">
        <f>IF('Base articles déposés'!$A5282='Récap par déposant'!$H$2,'Base articles déposés'!$B5282,"")</f>
        <v/>
      </c>
      <c r="N5293" s="15">
        <f t="shared" si="95"/>
        <v>0</v>
      </c>
    </row>
    <row r="5294" spans="12:14" x14ac:dyDescent="0.25">
      <c r="L5294" s="15">
        <f>SUM($N$22:N5294)</f>
        <v>3</v>
      </c>
      <c r="M5294" s="15" t="str">
        <f>IF('Base articles déposés'!$A5283='Récap par déposant'!$H$2,'Base articles déposés'!$B5283,"")</f>
        <v/>
      </c>
      <c r="N5294" s="15">
        <f t="shared" si="95"/>
        <v>0</v>
      </c>
    </row>
    <row r="5295" spans="12:14" x14ac:dyDescent="0.25">
      <c r="L5295" s="15">
        <f>SUM($N$22:N5295)</f>
        <v>3</v>
      </c>
      <c r="M5295" s="15" t="str">
        <f>IF('Base articles déposés'!$A5284='Récap par déposant'!$H$2,'Base articles déposés'!$B5284,"")</f>
        <v/>
      </c>
      <c r="N5295" s="15">
        <f t="shared" si="95"/>
        <v>0</v>
      </c>
    </row>
    <row r="5296" spans="12:14" x14ac:dyDescent="0.25">
      <c r="L5296" s="15">
        <f>SUM($N$22:N5296)</f>
        <v>3</v>
      </c>
      <c r="M5296" s="15" t="str">
        <f>IF('Base articles déposés'!$A5285='Récap par déposant'!$H$2,'Base articles déposés'!$B5285,"")</f>
        <v/>
      </c>
      <c r="N5296" s="15">
        <f t="shared" si="95"/>
        <v>0</v>
      </c>
    </row>
    <row r="5297" spans="12:14" x14ac:dyDescent="0.25">
      <c r="L5297" s="15">
        <f>SUM($N$22:N5297)</f>
        <v>3</v>
      </c>
      <c r="M5297" s="15" t="str">
        <f>IF('Base articles déposés'!$A5286='Récap par déposant'!$H$2,'Base articles déposés'!$B5286,"")</f>
        <v/>
      </c>
      <c r="N5297" s="15">
        <f t="shared" si="95"/>
        <v>0</v>
      </c>
    </row>
    <row r="5298" spans="12:14" x14ac:dyDescent="0.25">
      <c r="L5298" s="15">
        <f>SUM($N$22:N5298)</f>
        <v>3</v>
      </c>
      <c r="M5298" s="15" t="str">
        <f>IF('Base articles déposés'!$A5287='Récap par déposant'!$H$2,'Base articles déposés'!$B5287,"")</f>
        <v/>
      </c>
      <c r="N5298" s="15">
        <f t="shared" si="95"/>
        <v>0</v>
      </c>
    </row>
    <row r="5299" spans="12:14" x14ac:dyDescent="0.25">
      <c r="L5299" s="15">
        <f>SUM($N$22:N5299)</f>
        <v>3</v>
      </c>
      <c r="M5299" s="15" t="str">
        <f>IF('Base articles déposés'!$A5288='Récap par déposant'!$H$2,'Base articles déposés'!$B5288,"")</f>
        <v/>
      </c>
      <c r="N5299" s="15">
        <f t="shared" si="95"/>
        <v>0</v>
      </c>
    </row>
    <row r="5300" spans="12:14" x14ac:dyDescent="0.25">
      <c r="L5300" s="15">
        <f>SUM($N$22:N5300)</f>
        <v>3</v>
      </c>
      <c r="M5300" s="15" t="str">
        <f>IF('Base articles déposés'!$A5289='Récap par déposant'!$H$2,'Base articles déposés'!$B5289,"")</f>
        <v/>
      </c>
      <c r="N5300" s="15">
        <f t="shared" si="95"/>
        <v>0</v>
      </c>
    </row>
    <row r="5301" spans="12:14" x14ac:dyDescent="0.25">
      <c r="L5301" s="15">
        <f>SUM($N$22:N5301)</f>
        <v>3</v>
      </c>
      <c r="M5301" s="15" t="str">
        <f>IF('Base articles déposés'!$A5290='Récap par déposant'!$H$2,'Base articles déposés'!$B5290,"")</f>
        <v/>
      </c>
      <c r="N5301" s="15">
        <f t="shared" si="95"/>
        <v>0</v>
      </c>
    </row>
    <row r="5302" spans="12:14" x14ac:dyDescent="0.25">
      <c r="L5302" s="15">
        <f>SUM($N$22:N5302)</f>
        <v>3</v>
      </c>
      <c r="M5302" s="15" t="str">
        <f>IF('Base articles déposés'!$A5291='Récap par déposant'!$H$2,'Base articles déposés'!$B5291,"")</f>
        <v/>
      </c>
      <c r="N5302" s="15">
        <f t="shared" si="95"/>
        <v>0</v>
      </c>
    </row>
    <row r="5303" spans="12:14" x14ac:dyDescent="0.25">
      <c r="L5303" s="15">
        <f>SUM($N$22:N5303)</f>
        <v>3</v>
      </c>
      <c r="M5303" s="15" t="str">
        <f>IF('Base articles déposés'!$A5292='Récap par déposant'!$H$2,'Base articles déposés'!$B5292,"")</f>
        <v/>
      </c>
      <c r="N5303" s="15">
        <f t="shared" si="95"/>
        <v>0</v>
      </c>
    </row>
    <row r="5304" spans="12:14" x14ac:dyDescent="0.25">
      <c r="L5304" s="15">
        <f>SUM($N$22:N5304)</f>
        <v>3</v>
      </c>
      <c r="M5304" s="15" t="str">
        <f>IF('Base articles déposés'!$A5293='Récap par déposant'!$H$2,'Base articles déposés'!$B5293,"")</f>
        <v/>
      </c>
      <c r="N5304" s="15">
        <f t="shared" si="95"/>
        <v>0</v>
      </c>
    </row>
    <row r="5305" spans="12:14" x14ac:dyDescent="0.25">
      <c r="L5305" s="15">
        <f>SUM($N$22:N5305)</f>
        <v>3</v>
      </c>
      <c r="M5305" s="15" t="str">
        <f>IF('Base articles déposés'!$A5294='Récap par déposant'!$H$2,'Base articles déposés'!$B5294,"")</f>
        <v/>
      </c>
      <c r="N5305" s="15">
        <f t="shared" si="95"/>
        <v>0</v>
      </c>
    </row>
    <row r="5306" spans="12:14" x14ac:dyDescent="0.25">
      <c r="L5306" s="15">
        <f>SUM($N$22:N5306)</f>
        <v>3</v>
      </c>
      <c r="M5306" s="15" t="str">
        <f>IF('Base articles déposés'!$A5295='Récap par déposant'!$H$2,'Base articles déposés'!$B5295,"")</f>
        <v/>
      </c>
      <c r="N5306" s="15">
        <f t="shared" si="95"/>
        <v>0</v>
      </c>
    </row>
    <row r="5307" spans="12:14" x14ac:dyDescent="0.25">
      <c r="L5307" s="15">
        <f>SUM($N$22:N5307)</f>
        <v>3</v>
      </c>
      <c r="M5307" s="15" t="str">
        <f>IF('Base articles déposés'!$A5296='Récap par déposant'!$H$2,'Base articles déposés'!$B5296,"")</f>
        <v/>
      </c>
      <c r="N5307" s="15">
        <f t="shared" si="95"/>
        <v>0</v>
      </c>
    </row>
    <row r="5308" spans="12:14" x14ac:dyDescent="0.25">
      <c r="L5308" s="15">
        <f>SUM($N$22:N5308)</f>
        <v>3</v>
      </c>
      <c r="M5308" s="15" t="str">
        <f>IF('Base articles déposés'!$A5297='Récap par déposant'!$H$2,'Base articles déposés'!$B5297,"")</f>
        <v/>
      </c>
      <c r="N5308" s="15">
        <f t="shared" si="95"/>
        <v>0</v>
      </c>
    </row>
    <row r="5309" spans="12:14" x14ac:dyDescent="0.25">
      <c r="L5309" s="15">
        <f>SUM($N$22:N5309)</f>
        <v>3</v>
      </c>
      <c r="M5309" s="15" t="str">
        <f>IF('Base articles déposés'!$A5298='Récap par déposant'!$H$2,'Base articles déposés'!$B5298,"")</f>
        <v/>
      </c>
      <c r="N5309" s="15">
        <f t="shared" si="95"/>
        <v>0</v>
      </c>
    </row>
    <row r="5310" spans="12:14" x14ac:dyDescent="0.25">
      <c r="L5310" s="15">
        <f>SUM($N$22:N5310)</f>
        <v>3</v>
      </c>
      <c r="M5310" s="15" t="str">
        <f>IF('Base articles déposés'!$A5299='Récap par déposant'!$H$2,'Base articles déposés'!$B5299,"")</f>
        <v/>
      </c>
      <c r="N5310" s="15">
        <f t="shared" si="95"/>
        <v>0</v>
      </c>
    </row>
    <row r="5311" spans="12:14" x14ac:dyDescent="0.25">
      <c r="L5311" s="15">
        <f>SUM($N$22:N5311)</f>
        <v>3</v>
      </c>
      <c r="M5311" s="15" t="str">
        <f>IF('Base articles déposés'!$A5300='Récap par déposant'!$H$2,'Base articles déposés'!$B5300,"")</f>
        <v/>
      </c>
      <c r="N5311" s="15">
        <f t="shared" si="95"/>
        <v>0</v>
      </c>
    </row>
    <row r="5312" spans="12:14" x14ac:dyDescent="0.25">
      <c r="L5312" s="15">
        <f>SUM($N$22:N5312)</f>
        <v>3</v>
      </c>
      <c r="M5312" s="15" t="str">
        <f>IF('Base articles déposés'!$A5301='Récap par déposant'!$H$2,'Base articles déposés'!$B5301,"")</f>
        <v/>
      </c>
      <c r="N5312" s="15">
        <f t="shared" si="95"/>
        <v>0</v>
      </c>
    </row>
    <row r="5313" spans="12:14" x14ac:dyDescent="0.25">
      <c r="L5313" s="15">
        <f>SUM($N$22:N5313)</f>
        <v>3</v>
      </c>
      <c r="M5313" s="15" t="str">
        <f>IF('Base articles déposés'!$A5302='Récap par déposant'!$H$2,'Base articles déposés'!$B5302,"")</f>
        <v/>
      </c>
      <c r="N5313" s="15">
        <f t="shared" si="95"/>
        <v>0</v>
      </c>
    </row>
    <row r="5314" spans="12:14" x14ac:dyDescent="0.25">
      <c r="L5314" s="15">
        <f>SUM($N$22:N5314)</f>
        <v>3</v>
      </c>
      <c r="M5314" s="15" t="str">
        <f>IF('Base articles déposés'!$A5303='Récap par déposant'!$H$2,'Base articles déposés'!$B5303,"")</f>
        <v/>
      </c>
      <c r="N5314" s="15">
        <f t="shared" si="95"/>
        <v>0</v>
      </c>
    </row>
    <row r="5315" spans="12:14" x14ac:dyDescent="0.25">
      <c r="L5315" s="15">
        <f>SUM($N$22:N5315)</f>
        <v>3</v>
      </c>
      <c r="M5315" s="15" t="str">
        <f>IF('Base articles déposés'!$A5304='Récap par déposant'!$H$2,'Base articles déposés'!$B5304,"")</f>
        <v/>
      </c>
      <c r="N5315" s="15">
        <f t="shared" si="95"/>
        <v>0</v>
      </c>
    </row>
    <row r="5316" spans="12:14" x14ac:dyDescent="0.25">
      <c r="L5316" s="15">
        <f>SUM($N$22:N5316)</f>
        <v>3</v>
      </c>
      <c r="M5316" s="15" t="str">
        <f>IF('Base articles déposés'!$A5305='Récap par déposant'!$H$2,'Base articles déposés'!$B5305,"")</f>
        <v/>
      </c>
      <c r="N5316" s="15">
        <f t="shared" si="95"/>
        <v>0</v>
      </c>
    </row>
    <row r="5317" spans="12:14" x14ac:dyDescent="0.25">
      <c r="L5317" s="15">
        <f>SUM($N$22:N5317)</f>
        <v>3</v>
      </c>
      <c r="M5317" s="15" t="str">
        <f>IF('Base articles déposés'!$A5306='Récap par déposant'!$H$2,'Base articles déposés'!$B5306,"")</f>
        <v/>
      </c>
      <c r="N5317" s="15">
        <f t="shared" si="95"/>
        <v>0</v>
      </c>
    </row>
    <row r="5318" spans="12:14" x14ac:dyDescent="0.25">
      <c r="L5318" s="15">
        <f>SUM($N$22:N5318)</f>
        <v>3</v>
      </c>
      <c r="M5318" s="15" t="str">
        <f>IF('Base articles déposés'!$A5307='Récap par déposant'!$H$2,'Base articles déposés'!$B5307,"")</f>
        <v/>
      </c>
      <c r="N5318" s="15">
        <f t="shared" ref="N5318:N5381" si="96">IF(M5318="",0,1)</f>
        <v>0</v>
      </c>
    </row>
    <row r="5319" spans="12:14" x14ac:dyDescent="0.25">
      <c r="L5319" s="15">
        <f>SUM($N$22:N5319)</f>
        <v>3</v>
      </c>
      <c r="M5319" s="15" t="str">
        <f>IF('Base articles déposés'!$A5308='Récap par déposant'!$H$2,'Base articles déposés'!$B5308,"")</f>
        <v/>
      </c>
      <c r="N5319" s="15">
        <f t="shared" si="96"/>
        <v>0</v>
      </c>
    </row>
    <row r="5320" spans="12:14" x14ac:dyDescent="0.25">
      <c r="L5320" s="15">
        <f>SUM($N$22:N5320)</f>
        <v>3</v>
      </c>
      <c r="M5320" s="15" t="str">
        <f>IF('Base articles déposés'!$A5309='Récap par déposant'!$H$2,'Base articles déposés'!$B5309,"")</f>
        <v/>
      </c>
      <c r="N5320" s="15">
        <f t="shared" si="96"/>
        <v>0</v>
      </c>
    </row>
    <row r="5321" spans="12:14" x14ac:dyDescent="0.25">
      <c r="L5321" s="15">
        <f>SUM($N$22:N5321)</f>
        <v>3</v>
      </c>
      <c r="M5321" s="15" t="str">
        <f>IF('Base articles déposés'!$A5310='Récap par déposant'!$H$2,'Base articles déposés'!$B5310,"")</f>
        <v/>
      </c>
      <c r="N5321" s="15">
        <f t="shared" si="96"/>
        <v>0</v>
      </c>
    </row>
    <row r="5322" spans="12:14" x14ac:dyDescent="0.25">
      <c r="L5322" s="15">
        <f>SUM($N$22:N5322)</f>
        <v>3</v>
      </c>
      <c r="M5322" s="15" t="str">
        <f>IF('Base articles déposés'!$A5311='Récap par déposant'!$H$2,'Base articles déposés'!$B5311,"")</f>
        <v/>
      </c>
      <c r="N5322" s="15">
        <f t="shared" si="96"/>
        <v>0</v>
      </c>
    </row>
    <row r="5323" spans="12:14" x14ac:dyDescent="0.25">
      <c r="L5323" s="15">
        <f>SUM($N$22:N5323)</f>
        <v>3</v>
      </c>
      <c r="M5323" s="15" t="str">
        <f>IF('Base articles déposés'!$A5312='Récap par déposant'!$H$2,'Base articles déposés'!$B5312,"")</f>
        <v/>
      </c>
      <c r="N5323" s="15">
        <f t="shared" si="96"/>
        <v>0</v>
      </c>
    </row>
    <row r="5324" spans="12:14" x14ac:dyDescent="0.25">
      <c r="L5324" s="15">
        <f>SUM($N$22:N5324)</f>
        <v>3</v>
      </c>
      <c r="M5324" s="15" t="str">
        <f>IF('Base articles déposés'!$A5313='Récap par déposant'!$H$2,'Base articles déposés'!$B5313,"")</f>
        <v/>
      </c>
      <c r="N5324" s="15">
        <f t="shared" si="96"/>
        <v>0</v>
      </c>
    </row>
    <row r="5325" spans="12:14" x14ac:dyDescent="0.25">
      <c r="L5325" s="15">
        <f>SUM($N$22:N5325)</f>
        <v>3</v>
      </c>
      <c r="M5325" s="15" t="str">
        <f>IF('Base articles déposés'!$A5314='Récap par déposant'!$H$2,'Base articles déposés'!$B5314,"")</f>
        <v/>
      </c>
      <c r="N5325" s="15">
        <f t="shared" si="96"/>
        <v>0</v>
      </c>
    </row>
    <row r="5326" spans="12:14" x14ac:dyDescent="0.25">
      <c r="L5326" s="15">
        <f>SUM($N$22:N5326)</f>
        <v>3</v>
      </c>
      <c r="M5326" s="15" t="str">
        <f>IF('Base articles déposés'!$A5315='Récap par déposant'!$H$2,'Base articles déposés'!$B5315,"")</f>
        <v/>
      </c>
      <c r="N5326" s="15">
        <f t="shared" si="96"/>
        <v>0</v>
      </c>
    </row>
    <row r="5327" spans="12:14" x14ac:dyDescent="0.25">
      <c r="L5327" s="15">
        <f>SUM($N$22:N5327)</f>
        <v>3</v>
      </c>
      <c r="M5327" s="15" t="str">
        <f>IF('Base articles déposés'!$A5316='Récap par déposant'!$H$2,'Base articles déposés'!$B5316,"")</f>
        <v/>
      </c>
      <c r="N5327" s="15">
        <f t="shared" si="96"/>
        <v>0</v>
      </c>
    </row>
    <row r="5328" spans="12:14" x14ac:dyDescent="0.25">
      <c r="L5328" s="15">
        <f>SUM($N$22:N5328)</f>
        <v>3</v>
      </c>
      <c r="M5328" s="15" t="str">
        <f>IF('Base articles déposés'!$A5317='Récap par déposant'!$H$2,'Base articles déposés'!$B5317,"")</f>
        <v/>
      </c>
      <c r="N5328" s="15">
        <f t="shared" si="96"/>
        <v>0</v>
      </c>
    </row>
    <row r="5329" spans="12:14" x14ac:dyDescent="0.25">
      <c r="L5329" s="15">
        <f>SUM($N$22:N5329)</f>
        <v>3</v>
      </c>
      <c r="M5329" s="15" t="str">
        <f>IF('Base articles déposés'!$A5318='Récap par déposant'!$H$2,'Base articles déposés'!$B5318,"")</f>
        <v/>
      </c>
      <c r="N5329" s="15">
        <f t="shared" si="96"/>
        <v>0</v>
      </c>
    </row>
    <row r="5330" spans="12:14" x14ac:dyDescent="0.25">
      <c r="L5330" s="15">
        <f>SUM($N$22:N5330)</f>
        <v>3</v>
      </c>
      <c r="M5330" s="15" t="str">
        <f>IF('Base articles déposés'!$A5319='Récap par déposant'!$H$2,'Base articles déposés'!$B5319,"")</f>
        <v/>
      </c>
      <c r="N5330" s="15">
        <f t="shared" si="96"/>
        <v>0</v>
      </c>
    </row>
    <row r="5331" spans="12:14" x14ac:dyDescent="0.25">
      <c r="L5331" s="15">
        <f>SUM($N$22:N5331)</f>
        <v>3</v>
      </c>
      <c r="M5331" s="15" t="str">
        <f>IF('Base articles déposés'!$A5320='Récap par déposant'!$H$2,'Base articles déposés'!$B5320,"")</f>
        <v/>
      </c>
      <c r="N5331" s="15">
        <f t="shared" si="96"/>
        <v>0</v>
      </c>
    </row>
    <row r="5332" spans="12:14" x14ac:dyDescent="0.25">
      <c r="L5332" s="15">
        <f>SUM($N$22:N5332)</f>
        <v>3</v>
      </c>
      <c r="M5332" s="15" t="str">
        <f>IF('Base articles déposés'!$A5321='Récap par déposant'!$H$2,'Base articles déposés'!$B5321,"")</f>
        <v/>
      </c>
      <c r="N5332" s="15">
        <f t="shared" si="96"/>
        <v>0</v>
      </c>
    </row>
    <row r="5333" spans="12:14" x14ac:dyDescent="0.25">
      <c r="L5333" s="15">
        <f>SUM($N$22:N5333)</f>
        <v>3</v>
      </c>
      <c r="M5333" s="15" t="str">
        <f>IF('Base articles déposés'!$A5322='Récap par déposant'!$H$2,'Base articles déposés'!$B5322,"")</f>
        <v/>
      </c>
      <c r="N5333" s="15">
        <f t="shared" si="96"/>
        <v>0</v>
      </c>
    </row>
    <row r="5334" spans="12:14" x14ac:dyDescent="0.25">
      <c r="L5334" s="15">
        <f>SUM($N$22:N5334)</f>
        <v>3</v>
      </c>
      <c r="M5334" s="15" t="str">
        <f>IF('Base articles déposés'!$A5323='Récap par déposant'!$H$2,'Base articles déposés'!$B5323,"")</f>
        <v/>
      </c>
      <c r="N5334" s="15">
        <f t="shared" si="96"/>
        <v>0</v>
      </c>
    </row>
    <row r="5335" spans="12:14" x14ac:dyDescent="0.25">
      <c r="L5335" s="15">
        <f>SUM($N$22:N5335)</f>
        <v>3</v>
      </c>
      <c r="M5335" s="15" t="str">
        <f>IF('Base articles déposés'!$A5324='Récap par déposant'!$H$2,'Base articles déposés'!$B5324,"")</f>
        <v/>
      </c>
      <c r="N5335" s="15">
        <f t="shared" si="96"/>
        <v>0</v>
      </c>
    </row>
    <row r="5336" spans="12:14" x14ac:dyDescent="0.25">
      <c r="L5336" s="15">
        <f>SUM($N$22:N5336)</f>
        <v>3</v>
      </c>
      <c r="M5336" s="15" t="str">
        <f>IF('Base articles déposés'!$A5325='Récap par déposant'!$H$2,'Base articles déposés'!$B5325,"")</f>
        <v/>
      </c>
      <c r="N5336" s="15">
        <f t="shared" si="96"/>
        <v>0</v>
      </c>
    </row>
    <row r="5337" spans="12:14" x14ac:dyDescent="0.25">
      <c r="L5337" s="15">
        <f>SUM($N$22:N5337)</f>
        <v>3</v>
      </c>
      <c r="M5337" s="15" t="str">
        <f>IF('Base articles déposés'!$A5326='Récap par déposant'!$H$2,'Base articles déposés'!$B5326,"")</f>
        <v/>
      </c>
      <c r="N5337" s="15">
        <f t="shared" si="96"/>
        <v>0</v>
      </c>
    </row>
    <row r="5338" spans="12:14" x14ac:dyDescent="0.25">
      <c r="L5338" s="15">
        <f>SUM($N$22:N5338)</f>
        <v>3</v>
      </c>
      <c r="M5338" s="15" t="str">
        <f>IF('Base articles déposés'!$A5327='Récap par déposant'!$H$2,'Base articles déposés'!$B5327,"")</f>
        <v/>
      </c>
      <c r="N5338" s="15">
        <f t="shared" si="96"/>
        <v>0</v>
      </c>
    </row>
    <row r="5339" spans="12:14" x14ac:dyDescent="0.25">
      <c r="L5339" s="15">
        <f>SUM($N$22:N5339)</f>
        <v>3</v>
      </c>
      <c r="M5339" s="15" t="str">
        <f>IF('Base articles déposés'!$A5328='Récap par déposant'!$H$2,'Base articles déposés'!$B5328,"")</f>
        <v/>
      </c>
      <c r="N5339" s="15">
        <f t="shared" si="96"/>
        <v>0</v>
      </c>
    </row>
    <row r="5340" spans="12:14" x14ac:dyDescent="0.25">
      <c r="L5340" s="15">
        <f>SUM($N$22:N5340)</f>
        <v>3</v>
      </c>
      <c r="M5340" s="15" t="str">
        <f>IF('Base articles déposés'!$A5329='Récap par déposant'!$H$2,'Base articles déposés'!$B5329,"")</f>
        <v/>
      </c>
      <c r="N5340" s="15">
        <f t="shared" si="96"/>
        <v>0</v>
      </c>
    </row>
    <row r="5341" spans="12:14" x14ac:dyDescent="0.25">
      <c r="L5341" s="15">
        <f>SUM($N$22:N5341)</f>
        <v>3</v>
      </c>
      <c r="M5341" s="15" t="str">
        <f>IF('Base articles déposés'!$A5330='Récap par déposant'!$H$2,'Base articles déposés'!$B5330,"")</f>
        <v/>
      </c>
      <c r="N5341" s="15">
        <f t="shared" si="96"/>
        <v>0</v>
      </c>
    </row>
    <row r="5342" spans="12:14" x14ac:dyDescent="0.25">
      <c r="L5342" s="15">
        <f>SUM($N$22:N5342)</f>
        <v>3</v>
      </c>
      <c r="M5342" s="15" t="str">
        <f>IF('Base articles déposés'!$A5331='Récap par déposant'!$H$2,'Base articles déposés'!$B5331,"")</f>
        <v/>
      </c>
      <c r="N5342" s="15">
        <f t="shared" si="96"/>
        <v>0</v>
      </c>
    </row>
    <row r="5343" spans="12:14" x14ac:dyDescent="0.25">
      <c r="L5343" s="15">
        <f>SUM($N$22:N5343)</f>
        <v>3</v>
      </c>
      <c r="M5343" s="15" t="str">
        <f>IF('Base articles déposés'!$A5332='Récap par déposant'!$H$2,'Base articles déposés'!$B5332,"")</f>
        <v/>
      </c>
      <c r="N5343" s="15">
        <f t="shared" si="96"/>
        <v>0</v>
      </c>
    </row>
    <row r="5344" spans="12:14" x14ac:dyDescent="0.25">
      <c r="L5344" s="15">
        <f>SUM($N$22:N5344)</f>
        <v>3</v>
      </c>
      <c r="M5344" s="15" t="str">
        <f>IF('Base articles déposés'!$A5333='Récap par déposant'!$H$2,'Base articles déposés'!$B5333,"")</f>
        <v/>
      </c>
      <c r="N5344" s="15">
        <f t="shared" si="96"/>
        <v>0</v>
      </c>
    </row>
    <row r="5345" spans="12:14" x14ac:dyDescent="0.25">
      <c r="L5345" s="15">
        <f>SUM($N$22:N5345)</f>
        <v>3</v>
      </c>
      <c r="M5345" s="15" t="str">
        <f>IF('Base articles déposés'!$A5334='Récap par déposant'!$H$2,'Base articles déposés'!$B5334,"")</f>
        <v/>
      </c>
      <c r="N5345" s="15">
        <f t="shared" si="96"/>
        <v>0</v>
      </c>
    </row>
    <row r="5346" spans="12:14" x14ac:dyDescent="0.25">
      <c r="L5346" s="15">
        <f>SUM($N$22:N5346)</f>
        <v>3</v>
      </c>
      <c r="M5346" s="15" t="str">
        <f>IF('Base articles déposés'!$A5335='Récap par déposant'!$H$2,'Base articles déposés'!$B5335,"")</f>
        <v/>
      </c>
      <c r="N5346" s="15">
        <f t="shared" si="96"/>
        <v>0</v>
      </c>
    </row>
    <row r="5347" spans="12:14" x14ac:dyDescent="0.25">
      <c r="L5347" s="15">
        <f>SUM($N$22:N5347)</f>
        <v>3</v>
      </c>
      <c r="M5347" s="15" t="str">
        <f>IF('Base articles déposés'!$A5336='Récap par déposant'!$H$2,'Base articles déposés'!$B5336,"")</f>
        <v/>
      </c>
      <c r="N5347" s="15">
        <f t="shared" si="96"/>
        <v>0</v>
      </c>
    </row>
    <row r="5348" spans="12:14" x14ac:dyDescent="0.25">
      <c r="L5348" s="15">
        <f>SUM($N$22:N5348)</f>
        <v>3</v>
      </c>
      <c r="M5348" s="15" t="str">
        <f>IF('Base articles déposés'!$A5337='Récap par déposant'!$H$2,'Base articles déposés'!$B5337,"")</f>
        <v/>
      </c>
      <c r="N5348" s="15">
        <f t="shared" si="96"/>
        <v>0</v>
      </c>
    </row>
    <row r="5349" spans="12:14" x14ac:dyDescent="0.25">
      <c r="L5349" s="15">
        <f>SUM($N$22:N5349)</f>
        <v>3</v>
      </c>
      <c r="M5349" s="15" t="str">
        <f>IF('Base articles déposés'!$A5338='Récap par déposant'!$H$2,'Base articles déposés'!$B5338,"")</f>
        <v/>
      </c>
      <c r="N5349" s="15">
        <f t="shared" si="96"/>
        <v>0</v>
      </c>
    </row>
    <row r="5350" spans="12:14" x14ac:dyDescent="0.25">
      <c r="L5350" s="15">
        <f>SUM($N$22:N5350)</f>
        <v>3</v>
      </c>
      <c r="M5350" s="15" t="str">
        <f>IF('Base articles déposés'!$A5339='Récap par déposant'!$H$2,'Base articles déposés'!$B5339,"")</f>
        <v/>
      </c>
      <c r="N5350" s="15">
        <f t="shared" si="96"/>
        <v>0</v>
      </c>
    </row>
    <row r="5351" spans="12:14" x14ac:dyDescent="0.25">
      <c r="L5351" s="15">
        <f>SUM($N$22:N5351)</f>
        <v>3</v>
      </c>
      <c r="M5351" s="15" t="str">
        <f>IF('Base articles déposés'!$A5340='Récap par déposant'!$H$2,'Base articles déposés'!$B5340,"")</f>
        <v/>
      </c>
      <c r="N5351" s="15">
        <f t="shared" si="96"/>
        <v>0</v>
      </c>
    </row>
    <row r="5352" spans="12:14" x14ac:dyDescent="0.25">
      <c r="L5352" s="15">
        <f>SUM($N$22:N5352)</f>
        <v>3</v>
      </c>
      <c r="M5352" s="15" t="str">
        <f>IF('Base articles déposés'!$A5341='Récap par déposant'!$H$2,'Base articles déposés'!$B5341,"")</f>
        <v/>
      </c>
      <c r="N5352" s="15">
        <f t="shared" si="96"/>
        <v>0</v>
      </c>
    </row>
    <row r="5353" spans="12:14" x14ac:dyDescent="0.25">
      <c r="L5353" s="15">
        <f>SUM($N$22:N5353)</f>
        <v>3</v>
      </c>
      <c r="M5353" s="15" t="str">
        <f>IF('Base articles déposés'!$A5342='Récap par déposant'!$H$2,'Base articles déposés'!$B5342,"")</f>
        <v/>
      </c>
      <c r="N5353" s="15">
        <f t="shared" si="96"/>
        <v>0</v>
      </c>
    </row>
    <row r="5354" spans="12:14" x14ac:dyDescent="0.25">
      <c r="L5354" s="15">
        <f>SUM($N$22:N5354)</f>
        <v>3</v>
      </c>
      <c r="M5354" s="15" t="str">
        <f>IF('Base articles déposés'!$A5343='Récap par déposant'!$H$2,'Base articles déposés'!$B5343,"")</f>
        <v/>
      </c>
      <c r="N5354" s="15">
        <f t="shared" si="96"/>
        <v>0</v>
      </c>
    </row>
    <row r="5355" spans="12:14" x14ac:dyDescent="0.25">
      <c r="L5355" s="15">
        <f>SUM($N$22:N5355)</f>
        <v>3</v>
      </c>
      <c r="M5355" s="15" t="str">
        <f>IF('Base articles déposés'!$A5344='Récap par déposant'!$H$2,'Base articles déposés'!$B5344,"")</f>
        <v/>
      </c>
      <c r="N5355" s="15">
        <f t="shared" si="96"/>
        <v>0</v>
      </c>
    </row>
    <row r="5356" spans="12:14" x14ac:dyDescent="0.25">
      <c r="L5356" s="15">
        <f>SUM($N$22:N5356)</f>
        <v>3</v>
      </c>
      <c r="M5356" s="15" t="str">
        <f>IF('Base articles déposés'!$A5345='Récap par déposant'!$H$2,'Base articles déposés'!$B5345,"")</f>
        <v/>
      </c>
      <c r="N5356" s="15">
        <f t="shared" si="96"/>
        <v>0</v>
      </c>
    </row>
    <row r="5357" spans="12:14" x14ac:dyDescent="0.25">
      <c r="L5357" s="15">
        <f>SUM($N$22:N5357)</f>
        <v>3</v>
      </c>
      <c r="M5357" s="15" t="str">
        <f>IF('Base articles déposés'!$A5346='Récap par déposant'!$H$2,'Base articles déposés'!$B5346,"")</f>
        <v/>
      </c>
      <c r="N5357" s="15">
        <f t="shared" si="96"/>
        <v>0</v>
      </c>
    </row>
    <row r="5358" spans="12:14" x14ac:dyDescent="0.25">
      <c r="L5358" s="15">
        <f>SUM($N$22:N5358)</f>
        <v>3</v>
      </c>
      <c r="M5358" s="15" t="str">
        <f>IF('Base articles déposés'!$A5347='Récap par déposant'!$H$2,'Base articles déposés'!$B5347,"")</f>
        <v/>
      </c>
      <c r="N5358" s="15">
        <f t="shared" si="96"/>
        <v>0</v>
      </c>
    </row>
    <row r="5359" spans="12:14" x14ac:dyDescent="0.25">
      <c r="L5359" s="15">
        <f>SUM($N$22:N5359)</f>
        <v>3</v>
      </c>
      <c r="M5359" s="15" t="str">
        <f>IF('Base articles déposés'!$A5348='Récap par déposant'!$H$2,'Base articles déposés'!$B5348,"")</f>
        <v/>
      </c>
      <c r="N5359" s="15">
        <f t="shared" si="96"/>
        <v>0</v>
      </c>
    </row>
    <row r="5360" spans="12:14" x14ac:dyDescent="0.25">
      <c r="L5360" s="15">
        <f>SUM($N$22:N5360)</f>
        <v>3</v>
      </c>
      <c r="M5360" s="15" t="str">
        <f>IF('Base articles déposés'!$A5349='Récap par déposant'!$H$2,'Base articles déposés'!$B5349,"")</f>
        <v/>
      </c>
      <c r="N5360" s="15">
        <f t="shared" si="96"/>
        <v>0</v>
      </c>
    </row>
    <row r="5361" spans="12:14" x14ac:dyDescent="0.25">
      <c r="L5361" s="15">
        <f>SUM($N$22:N5361)</f>
        <v>3</v>
      </c>
      <c r="M5361" s="15" t="str">
        <f>IF('Base articles déposés'!$A5350='Récap par déposant'!$H$2,'Base articles déposés'!$B5350,"")</f>
        <v/>
      </c>
      <c r="N5361" s="15">
        <f t="shared" si="96"/>
        <v>0</v>
      </c>
    </row>
    <row r="5362" spans="12:14" x14ac:dyDescent="0.25">
      <c r="L5362" s="15">
        <f>SUM($N$22:N5362)</f>
        <v>3</v>
      </c>
      <c r="M5362" s="15" t="str">
        <f>IF('Base articles déposés'!$A5351='Récap par déposant'!$H$2,'Base articles déposés'!$B5351,"")</f>
        <v/>
      </c>
      <c r="N5362" s="15">
        <f t="shared" si="96"/>
        <v>0</v>
      </c>
    </row>
    <row r="5363" spans="12:14" x14ac:dyDescent="0.25">
      <c r="L5363" s="15">
        <f>SUM($N$22:N5363)</f>
        <v>3</v>
      </c>
      <c r="M5363" s="15" t="str">
        <f>IF('Base articles déposés'!$A5352='Récap par déposant'!$H$2,'Base articles déposés'!$B5352,"")</f>
        <v/>
      </c>
      <c r="N5363" s="15">
        <f t="shared" si="96"/>
        <v>0</v>
      </c>
    </row>
    <row r="5364" spans="12:14" x14ac:dyDescent="0.25">
      <c r="L5364" s="15">
        <f>SUM($N$22:N5364)</f>
        <v>3</v>
      </c>
      <c r="M5364" s="15" t="str">
        <f>IF('Base articles déposés'!$A5353='Récap par déposant'!$H$2,'Base articles déposés'!$B5353,"")</f>
        <v/>
      </c>
      <c r="N5364" s="15">
        <f t="shared" si="96"/>
        <v>0</v>
      </c>
    </row>
    <row r="5365" spans="12:14" x14ac:dyDescent="0.25">
      <c r="L5365" s="15">
        <f>SUM($N$22:N5365)</f>
        <v>3</v>
      </c>
      <c r="M5365" s="15" t="str">
        <f>IF('Base articles déposés'!$A5354='Récap par déposant'!$H$2,'Base articles déposés'!$B5354,"")</f>
        <v/>
      </c>
      <c r="N5365" s="15">
        <f t="shared" si="96"/>
        <v>0</v>
      </c>
    </row>
    <row r="5366" spans="12:14" x14ac:dyDescent="0.25">
      <c r="L5366" s="15">
        <f>SUM($N$22:N5366)</f>
        <v>3</v>
      </c>
      <c r="M5366" s="15" t="str">
        <f>IF('Base articles déposés'!$A5355='Récap par déposant'!$H$2,'Base articles déposés'!$B5355,"")</f>
        <v/>
      </c>
      <c r="N5366" s="15">
        <f t="shared" si="96"/>
        <v>0</v>
      </c>
    </row>
    <row r="5367" spans="12:14" x14ac:dyDescent="0.25">
      <c r="L5367" s="15">
        <f>SUM($N$22:N5367)</f>
        <v>3</v>
      </c>
      <c r="M5367" s="15" t="str">
        <f>IF('Base articles déposés'!$A5356='Récap par déposant'!$H$2,'Base articles déposés'!$B5356,"")</f>
        <v/>
      </c>
      <c r="N5367" s="15">
        <f t="shared" si="96"/>
        <v>0</v>
      </c>
    </row>
    <row r="5368" spans="12:14" x14ac:dyDescent="0.25">
      <c r="L5368" s="15">
        <f>SUM($N$22:N5368)</f>
        <v>3</v>
      </c>
      <c r="M5368" s="15" t="str">
        <f>IF('Base articles déposés'!$A5357='Récap par déposant'!$H$2,'Base articles déposés'!$B5357,"")</f>
        <v/>
      </c>
      <c r="N5368" s="15">
        <f t="shared" si="96"/>
        <v>0</v>
      </c>
    </row>
    <row r="5369" spans="12:14" x14ac:dyDescent="0.25">
      <c r="L5369" s="15">
        <f>SUM($N$22:N5369)</f>
        <v>3</v>
      </c>
      <c r="M5369" s="15" t="str">
        <f>IF('Base articles déposés'!$A5358='Récap par déposant'!$H$2,'Base articles déposés'!$B5358,"")</f>
        <v/>
      </c>
      <c r="N5369" s="15">
        <f t="shared" si="96"/>
        <v>0</v>
      </c>
    </row>
    <row r="5370" spans="12:14" x14ac:dyDescent="0.25">
      <c r="L5370" s="15">
        <f>SUM($N$22:N5370)</f>
        <v>3</v>
      </c>
      <c r="M5370" s="15" t="str">
        <f>IF('Base articles déposés'!$A5359='Récap par déposant'!$H$2,'Base articles déposés'!$B5359,"")</f>
        <v/>
      </c>
      <c r="N5370" s="15">
        <f t="shared" si="96"/>
        <v>0</v>
      </c>
    </row>
    <row r="5371" spans="12:14" x14ac:dyDescent="0.25">
      <c r="L5371" s="15">
        <f>SUM($N$22:N5371)</f>
        <v>3</v>
      </c>
      <c r="M5371" s="15" t="str">
        <f>IF('Base articles déposés'!$A5360='Récap par déposant'!$H$2,'Base articles déposés'!$B5360,"")</f>
        <v/>
      </c>
      <c r="N5371" s="15">
        <f t="shared" si="96"/>
        <v>0</v>
      </c>
    </row>
    <row r="5372" spans="12:14" x14ac:dyDescent="0.25">
      <c r="L5372" s="15">
        <f>SUM($N$22:N5372)</f>
        <v>3</v>
      </c>
      <c r="M5372" s="15" t="str">
        <f>IF('Base articles déposés'!$A5361='Récap par déposant'!$H$2,'Base articles déposés'!$B5361,"")</f>
        <v/>
      </c>
      <c r="N5372" s="15">
        <f t="shared" si="96"/>
        <v>0</v>
      </c>
    </row>
    <row r="5373" spans="12:14" x14ac:dyDescent="0.25">
      <c r="L5373" s="15">
        <f>SUM($N$22:N5373)</f>
        <v>3</v>
      </c>
      <c r="M5373" s="15" t="str">
        <f>IF('Base articles déposés'!$A5362='Récap par déposant'!$H$2,'Base articles déposés'!$B5362,"")</f>
        <v/>
      </c>
      <c r="N5373" s="15">
        <f t="shared" si="96"/>
        <v>0</v>
      </c>
    </row>
    <row r="5374" spans="12:14" x14ac:dyDescent="0.25">
      <c r="L5374" s="15">
        <f>SUM($N$22:N5374)</f>
        <v>3</v>
      </c>
      <c r="M5374" s="15" t="str">
        <f>IF('Base articles déposés'!$A5363='Récap par déposant'!$H$2,'Base articles déposés'!$B5363,"")</f>
        <v/>
      </c>
      <c r="N5374" s="15">
        <f t="shared" si="96"/>
        <v>0</v>
      </c>
    </row>
    <row r="5375" spans="12:14" x14ac:dyDescent="0.25">
      <c r="L5375" s="15">
        <f>SUM($N$22:N5375)</f>
        <v>3</v>
      </c>
      <c r="M5375" s="15" t="str">
        <f>IF('Base articles déposés'!$A5364='Récap par déposant'!$H$2,'Base articles déposés'!$B5364,"")</f>
        <v/>
      </c>
      <c r="N5375" s="15">
        <f t="shared" si="96"/>
        <v>0</v>
      </c>
    </row>
    <row r="5376" spans="12:14" x14ac:dyDescent="0.25">
      <c r="L5376" s="15">
        <f>SUM($N$22:N5376)</f>
        <v>3</v>
      </c>
      <c r="M5376" s="15" t="str">
        <f>IF('Base articles déposés'!$A5365='Récap par déposant'!$H$2,'Base articles déposés'!$B5365,"")</f>
        <v/>
      </c>
      <c r="N5376" s="15">
        <f t="shared" si="96"/>
        <v>0</v>
      </c>
    </row>
    <row r="5377" spans="12:14" x14ac:dyDescent="0.25">
      <c r="L5377" s="15">
        <f>SUM($N$22:N5377)</f>
        <v>3</v>
      </c>
      <c r="M5377" s="15" t="str">
        <f>IF('Base articles déposés'!$A5366='Récap par déposant'!$H$2,'Base articles déposés'!$B5366,"")</f>
        <v/>
      </c>
      <c r="N5377" s="15">
        <f t="shared" si="96"/>
        <v>0</v>
      </c>
    </row>
    <row r="5378" spans="12:14" x14ac:dyDescent="0.25">
      <c r="L5378" s="15">
        <f>SUM($N$22:N5378)</f>
        <v>3</v>
      </c>
      <c r="M5378" s="15" t="str">
        <f>IF('Base articles déposés'!$A5367='Récap par déposant'!$H$2,'Base articles déposés'!$B5367,"")</f>
        <v/>
      </c>
      <c r="N5378" s="15">
        <f t="shared" si="96"/>
        <v>0</v>
      </c>
    </row>
    <row r="5379" spans="12:14" x14ac:dyDescent="0.25">
      <c r="L5379" s="15">
        <f>SUM($N$22:N5379)</f>
        <v>3</v>
      </c>
      <c r="M5379" s="15" t="str">
        <f>IF('Base articles déposés'!$A5368='Récap par déposant'!$H$2,'Base articles déposés'!$B5368,"")</f>
        <v/>
      </c>
      <c r="N5379" s="15">
        <f t="shared" si="96"/>
        <v>0</v>
      </c>
    </row>
    <row r="5380" spans="12:14" x14ac:dyDescent="0.25">
      <c r="L5380" s="15">
        <f>SUM($N$22:N5380)</f>
        <v>3</v>
      </c>
      <c r="M5380" s="15" t="str">
        <f>IF('Base articles déposés'!$A5369='Récap par déposant'!$H$2,'Base articles déposés'!$B5369,"")</f>
        <v/>
      </c>
      <c r="N5380" s="15">
        <f t="shared" si="96"/>
        <v>0</v>
      </c>
    </row>
    <row r="5381" spans="12:14" x14ac:dyDescent="0.25">
      <c r="L5381" s="15">
        <f>SUM($N$22:N5381)</f>
        <v>3</v>
      </c>
      <c r="M5381" s="15" t="str">
        <f>IF('Base articles déposés'!$A5370='Récap par déposant'!$H$2,'Base articles déposés'!$B5370,"")</f>
        <v/>
      </c>
      <c r="N5381" s="15">
        <f t="shared" si="96"/>
        <v>0</v>
      </c>
    </row>
    <row r="5382" spans="12:14" x14ac:dyDescent="0.25">
      <c r="L5382" s="15">
        <f>SUM($N$22:N5382)</f>
        <v>3</v>
      </c>
      <c r="M5382" s="15" t="str">
        <f>IF('Base articles déposés'!$A5371='Récap par déposant'!$H$2,'Base articles déposés'!$B5371,"")</f>
        <v/>
      </c>
      <c r="N5382" s="15">
        <f t="shared" ref="N5382:N5445" si="97">IF(M5382="",0,1)</f>
        <v>0</v>
      </c>
    </row>
    <row r="5383" spans="12:14" x14ac:dyDescent="0.25">
      <c r="L5383" s="15">
        <f>SUM($N$22:N5383)</f>
        <v>3</v>
      </c>
      <c r="M5383" s="15" t="str">
        <f>IF('Base articles déposés'!$A5372='Récap par déposant'!$H$2,'Base articles déposés'!$B5372,"")</f>
        <v/>
      </c>
      <c r="N5383" s="15">
        <f t="shared" si="97"/>
        <v>0</v>
      </c>
    </row>
    <row r="5384" spans="12:14" x14ac:dyDescent="0.25">
      <c r="L5384" s="15">
        <f>SUM($N$22:N5384)</f>
        <v>3</v>
      </c>
      <c r="M5384" s="15" t="str">
        <f>IF('Base articles déposés'!$A5373='Récap par déposant'!$H$2,'Base articles déposés'!$B5373,"")</f>
        <v/>
      </c>
      <c r="N5384" s="15">
        <f t="shared" si="97"/>
        <v>0</v>
      </c>
    </row>
    <row r="5385" spans="12:14" x14ac:dyDescent="0.25">
      <c r="L5385" s="15">
        <f>SUM($N$22:N5385)</f>
        <v>3</v>
      </c>
      <c r="M5385" s="15" t="str">
        <f>IF('Base articles déposés'!$A5374='Récap par déposant'!$H$2,'Base articles déposés'!$B5374,"")</f>
        <v/>
      </c>
      <c r="N5385" s="15">
        <f t="shared" si="97"/>
        <v>0</v>
      </c>
    </row>
    <row r="5386" spans="12:14" x14ac:dyDescent="0.25">
      <c r="L5386" s="15">
        <f>SUM($N$22:N5386)</f>
        <v>3</v>
      </c>
      <c r="M5386" s="15" t="str">
        <f>IF('Base articles déposés'!$A5375='Récap par déposant'!$H$2,'Base articles déposés'!$B5375,"")</f>
        <v/>
      </c>
      <c r="N5386" s="15">
        <f t="shared" si="97"/>
        <v>0</v>
      </c>
    </row>
    <row r="5387" spans="12:14" x14ac:dyDescent="0.25">
      <c r="L5387" s="15">
        <f>SUM($N$22:N5387)</f>
        <v>3</v>
      </c>
      <c r="M5387" s="15" t="str">
        <f>IF('Base articles déposés'!$A5376='Récap par déposant'!$H$2,'Base articles déposés'!$B5376,"")</f>
        <v/>
      </c>
      <c r="N5387" s="15">
        <f t="shared" si="97"/>
        <v>0</v>
      </c>
    </row>
    <row r="5388" spans="12:14" x14ac:dyDescent="0.25">
      <c r="L5388" s="15">
        <f>SUM($N$22:N5388)</f>
        <v>3</v>
      </c>
      <c r="M5388" s="15" t="str">
        <f>IF('Base articles déposés'!$A5377='Récap par déposant'!$H$2,'Base articles déposés'!$B5377,"")</f>
        <v/>
      </c>
      <c r="N5388" s="15">
        <f t="shared" si="97"/>
        <v>0</v>
      </c>
    </row>
    <row r="5389" spans="12:14" x14ac:dyDescent="0.25">
      <c r="L5389" s="15">
        <f>SUM($N$22:N5389)</f>
        <v>3</v>
      </c>
      <c r="M5389" s="15" t="str">
        <f>IF('Base articles déposés'!$A5378='Récap par déposant'!$H$2,'Base articles déposés'!$B5378,"")</f>
        <v/>
      </c>
      <c r="N5389" s="15">
        <f t="shared" si="97"/>
        <v>0</v>
      </c>
    </row>
    <row r="5390" spans="12:14" x14ac:dyDescent="0.25">
      <c r="L5390" s="15">
        <f>SUM($N$22:N5390)</f>
        <v>3</v>
      </c>
      <c r="M5390" s="15" t="str">
        <f>IF('Base articles déposés'!$A5379='Récap par déposant'!$H$2,'Base articles déposés'!$B5379,"")</f>
        <v/>
      </c>
      <c r="N5390" s="15">
        <f t="shared" si="97"/>
        <v>0</v>
      </c>
    </row>
    <row r="5391" spans="12:14" x14ac:dyDescent="0.25">
      <c r="L5391" s="15">
        <f>SUM($N$22:N5391)</f>
        <v>3</v>
      </c>
      <c r="M5391" s="15" t="str">
        <f>IF('Base articles déposés'!$A5380='Récap par déposant'!$H$2,'Base articles déposés'!$B5380,"")</f>
        <v/>
      </c>
      <c r="N5391" s="15">
        <f t="shared" si="97"/>
        <v>0</v>
      </c>
    </row>
    <row r="5392" spans="12:14" x14ac:dyDescent="0.25">
      <c r="L5392" s="15">
        <f>SUM($N$22:N5392)</f>
        <v>3</v>
      </c>
      <c r="M5392" s="15" t="str">
        <f>IF('Base articles déposés'!$A5381='Récap par déposant'!$H$2,'Base articles déposés'!$B5381,"")</f>
        <v/>
      </c>
      <c r="N5392" s="15">
        <f t="shared" si="97"/>
        <v>0</v>
      </c>
    </row>
    <row r="5393" spans="12:14" x14ac:dyDescent="0.25">
      <c r="L5393" s="15">
        <f>SUM($N$22:N5393)</f>
        <v>3</v>
      </c>
      <c r="M5393" s="15" t="str">
        <f>IF('Base articles déposés'!$A5382='Récap par déposant'!$H$2,'Base articles déposés'!$B5382,"")</f>
        <v/>
      </c>
      <c r="N5393" s="15">
        <f t="shared" si="97"/>
        <v>0</v>
      </c>
    </row>
    <row r="5394" spans="12:14" x14ac:dyDescent="0.25">
      <c r="L5394" s="15">
        <f>SUM($N$22:N5394)</f>
        <v>3</v>
      </c>
      <c r="M5394" s="15" t="str">
        <f>IF('Base articles déposés'!$A5383='Récap par déposant'!$H$2,'Base articles déposés'!$B5383,"")</f>
        <v/>
      </c>
      <c r="N5394" s="15">
        <f t="shared" si="97"/>
        <v>0</v>
      </c>
    </row>
    <row r="5395" spans="12:14" x14ac:dyDescent="0.25">
      <c r="L5395" s="15">
        <f>SUM($N$22:N5395)</f>
        <v>3</v>
      </c>
      <c r="M5395" s="15" t="str">
        <f>IF('Base articles déposés'!$A5384='Récap par déposant'!$H$2,'Base articles déposés'!$B5384,"")</f>
        <v/>
      </c>
      <c r="N5395" s="15">
        <f t="shared" si="97"/>
        <v>0</v>
      </c>
    </row>
    <row r="5396" spans="12:14" x14ac:dyDescent="0.25">
      <c r="L5396" s="15">
        <f>SUM($N$22:N5396)</f>
        <v>3</v>
      </c>
      <c r="M5396" s="15" t="str">
        <f>IF('Base articles déposés'!$A5385='Récap par déposant'!$H$2,'Base articles déposés'!$B5385,"")</f>
        <v/>
      </c>
      <c r="N5396" s="15">
        <f t="shared" si="97"/>
        <v>0</v>
      </c>
    </row>
    <row r="5397" spans="12:14" x14ac:dyDescent="0.25">
      <c r="L5397" s="15">
        <f>SUM($N$22:N5397)</f>
        <v>3</v>
      </c>
      <c r="M5397" s="15" t="str">
        <f>IF('Base articles déposés'!$A5386='Récap par déposant'!$H$2,'Base articles déposés'!$B5386,"")</f>
        <v/>
      </c>
      <c r="N5397" s="15">
        <f t="shared" si="97"/>
        <v>0</v>
      </c>
    </row>
    <row r="5398" spans="12:14" x14ac:dyDescent="0.25">
      <c r="L5398" s="15">
        <f>SUM($N$22:N5398)</f>
        <v>3</v>
      </c>
      <c r="M5398" s="15" t="str">
        <f>IF('Base articles déposés'!$A5387='Récap par déposant'!$H$2,'Base articles déposés'!$B5387,"")</f>
        <v/>
      </c>
      <c r="N5398" s="15">
        <f t="shared" si="97"/>
        <v>0</v>
      </c>
    </row>
    <row r="5399" spans="12:14" x14ac:dyDescent="0.25">
      <c r="L5399" s="15">
        <f>SUM($N$22:N5399)</f>
        <v>3</v>
      </c>
      <c r="M5399" s="15" t="str">
        <f>IF('Base articles déposés'!$A5388='Récap par déposant'!$H$2,'Base articles déposés'!$B5388,"")</f>
        <v/>
      </c>
      <c r="N5399" s="15">
        <f t="shared" si="97"/>
        <v>0</v>
      </c>
    </row>
    <row r="5400" spans="12:14" x14ac:dyDescent="0.25">
      <c r="L5400" s="15">
        <f>SUM($N$22:N5400)</f>
        <v>3</v>
      </c>
      <c r="M5400" s="15" t="str">
        <f>IF('Base articles déposés'!$A5389='Récap par déposant'!$H$2,'Base articles déposés'!$B5389,"")</f>
        <v/>
      </c>
      <c r="N5400" s="15">
        <f t="shared" si="97"/>
        <v>0</v>
      </c>
    </row>
    <row r="5401" spans="12:14" x14ac:dyDescent="0.25">
      <c r="L5401" s="15">
        <f>SUM($N$22:N5401)</f>
        <v>3</v>
      </c>
      <c r="M5401" s="15" t="str">
        <f>IF('Base articles déposés'!$A5390='Récap par déposant'!$H$2,'Base articles déposés'!$B5390,"")</f>
        <v/>
      </c>
      <c r="N5401" s="15">
        <f t="shared" si="97"/>
        <v>0</v>
      </c>
    </row>
    <row r="5402" spans="12:14" x14ac:dyDescent="0.25">
      <c r="L5402" s="15">
        <f>SUM($N$22:N5402)</f>
        <v>3</v>
      </c>
      <c r="M5402" s="15" t="str">
        <f>IF('Base articles déposés'!$A5391='Récap par déposant'!$H$2,'Base articles déposés'!$B5391,"")</f>
        <v/>
      </c>
      <c r="N5402" s="15">
        <f t="shared" si="97"/>
        <v>0</v>
      </c>
    </row>
    <row r="5403" spans="12:14" x14ac:dyDescent="0.25">
      <c r="L5403" s="15">
        <f>SUM($N$22:N5403)</f>
        <v>3</v>
      </c>
      <c r="M5403" s="15" t="str">
        <f>IF('Base articles déposés'!$A5392='Récap par déposant'!$H$2,'Base articles déposés'!$B5392,"")</f>
        <v/>
      </c>
      <c r="N5403" s="15">
        <f t="shared" si="97"/>
        <v>0</v>
      </c>
    </row>
    <row r="5404" spans="12:14" x14ac:dyDescent="0.25">
      <c r="L5404" s="15">
        <f>SUM($N$22:N5404)</f>
        <v>3</v>
      </c>
      <c r="M5404" s="15" t="str">
        <f>IF('Base articles déposés'!$A5393='Récap par déposant'!$H$2,'Base articles déposés'!$B5393,"")</f>
        <v/>
      </c>
      <c r="N5404" s="15">
        <f t="shared" si="97"/>
        <v>0</v>
      </c>
    </row>
    <row r="5405" spans="12:14" x14ac:dyDescent="0.25">
      <c r="L5405" s="15">
        <f>SUM($N$22:N5405)</f>
        <v>3</v>
      </c>
      <c r="M5405" s="15" t="str">
        <f>IF('Base articles déposés'!$A5394='Récap par déposant'!$H$2,'Base articles déposés'!$B5394,"")</f>
        <v/>
      </c>
      <c r="N5405" s="15">
        <f t="shared" si="97"/>
        <v>0</v>
      </c>
    </row>
    <row r="5406" spans="12:14" x14ac:dyDescent="0.25">
      <c r="L5406" s="15">
        <f>SUM($N$22:N5406)</f>
        <v>3</v>
      </c>
      <c r="M5406" s="15" t="str">
        <f>IF('Base articles déposés'!$A5395='Récap par déposant'!$H$2,'Base articles déposés'!$B5395,"")</f>
        <v/>
      </c>
      <c r="N5406" s="15">
        <f t="shared" si="97"/>
        <v>0</v>
      </c>
    </row>
    <row r="5407" spans="12:14" x14ac:dyDescent="0.25">
      <c r="L5407" s="15">
        <f>SUM($N$22:N5407)</f>
        <v>3</v>
      </c>
      <c r="M5407" s="15" t="str">
        <f>IF('Base articles déposés'!$A5396='Récap par déposant'!$H$2,'Base articles déposés'!$B5396,"")</f>
        <v/>
      </c>
      <c r="N5407" s="15">
        <f t="shared" si="97"/>
        <v>0</v>
      </c>
    </row>
    <row r="5408" spans="12:14" x14ac:dyDescent="0.25">
      <c r="L5408" s="15">
        <f>SUM($N$22:N5408)</f>
        <v>3</v>
      </c>
      <c r="M5408" s="15" t="str">
        <f>IF('Base articles déposés'!$A5397='Récap par déposant'!$H$2,'Base articles déposés'!$B5397,"")</f>
        <v/>
      </c>
      <c r="N5408" s="15">
        <f t="shared" si="97"/>
        <v>0</v>
      </c>
    </row>
    <row r="5409" spans="12:14" x14ac:dyDescent="0.25">
      <c r="L5409" s="15">
        <f>SUM($N$22:N5409)</f>
        <v>3</v>
      </c>
      <c r="M5409" s="15" t="str">
        <f>IF('Base articles déposés'!$A5398='Récap par déposant'!$H$2,'Base articles déposés'!$B5398,"")</f>
        <v/>
      </c>
      <c r="N5409" s="15">
        <f t="shared" si="97"/>
        <v>0</v>
      </c>
    </row>
    <row r="5410" spans="12:14" x14ac:dyDescent="0.25">
      <c r="L5410" s="15">
        <f>SUM($N$22:N5410)</f>
        <v>3</v>
      </c>
      <c r="M5410" s="15" t="str">
        <f>IF('Base articles déposés'!$A5399='Récap par déposant'!$H$2,'Base articles déposés'!$B5399,"")</f>
        <v/>
      </c>
      <c r="N5410" s="15">
        <f t="shared" si="97"/>
        <v>0</v>
      </c>
    </row>
    <row r="5411" spans="12:14" x14ac:dyDescent="0.25">
      <c r="L5411" s="15">
        <f>SUM($N$22:N5411)</f>
        <v>3</v>
      </c>
      <c r="M5411" s="15" t="str">
        <f>IF('Base articles déposés'!$A5400='Récap par déposant'!$H$2,'Base articles déposés'!$B5400,"")</f>
        <v/>
      </c>
      <c r="N5411" s="15">
        <f t="shared" si="97"/>
        <v>0</v>
      </c>
    </row>
    <row r="5412" spans="12:14" x14ac:dyDescent="0.25">
      <c r="L5412" s="15">
        <f>SUM($N$22:N5412)</f>
        <v>3</v>
      </c>
      <c r="M5412" s="15" t="str">
        <f>IF('Base articles déposés'!$A5401='Récap par déposant'!$H$2,'Base articles déposés'!$B5401,"")</f>
        <v/>
      </c>
      <c r="N5412" s="15">
        <f t="shared" si="97"/>
        <v>0</v>
      </c>
    </row>
    <row r="5413" spans="12:14" x14ac:dyDescent="0.25">
      <c r="L5413" s="15">
        <f>SUM($N$22:N5413)</f>
        <v>3</v>
      </c>
      <c r="M5413" s="15" t="str">
        <f>IF('Base articles déposés'!$A5402='Récap par déposant'!$H$2,'Base articles déposés'!$B5402,"")</f>
        <v/>
      </c>
      <c r="N5413" s="15">
        <f t="shared" si="97"/>
        <v>0</v>
      </c>
    </row>
    <row r="5414" spans="12:14" x14ac:dyDescent="0.25">
      <c r="L5414" s="15">
        <f>SUM($N$22:N5414)</f>
        <v>3</v>
      </c>
      <c r="M5414" s="15" t="str">
        <f>IF('Base articles déposés'!$A5403='Récap par déposant'!$H$2,'Base articles déposés'!$B5403,"")</f>
        <v/>
      </c>
      <c r="N5414" s="15">
        <f t="shared" si="97"/>
        <v>0</v>
      </c>
    </row>
    <row r="5415" spans="12:14" x14ac:dyDescent="0.25">
      <c r="L5415" s="15">
        <f>SUM($N$22:N5415)</f>
        <v>3</v>
      </c>
      <c r="M5415" s="15" t="str">
        <f>IF('Base articles déposés'!$A5404='Récap par déposant'!$H$2,'Base articles déposés'!$B5404,"")</f>
        <v/>
      </c>
      <c r="N5415" s="15">
        <f t="shared" si="97"/>
        <v>0</v>
      </c>
    </row>
    <row r="5416" spans="12:14" x14ac:dyDescent="0.25">
      <c r="L5416" s="15">
        <f>SUM($N$22:N5416)</f>
        <v>3</v>
      </c>
      <c r="M5416" s="15" t="str">
        <f>IF('Base articles déposés'!$A5405='Récap par déposant'!$H$2,'Base articles déposés'!$B5405,"")</f>
        <v/>
      </c>
      <c r="N5416" s="15">
        <f t="shared" si="97"/>
        <v>0</v>
      </c>
    </row>
    <row r="5417" spans="12:14" x14ac:dyDescent="0.25">
      <c r="L5417" s="15">
        <f>SUM($N$22:N5417)</f>
        <v>3</v>
      </c>
      <c r="M5417" s="15" t="str">
        <f>IF('Base articles déposés'!$A5406='Récap par déposant'!$H$2,'Base articles déposés'!$B5406,"")</f>
        <v/>
      </c>
      <c r="N5417" s="15">
        <f t="shared" si="97"/>
        <v>0</v>
      </c>
    </row>
    <row r="5418" spans="12:14" x14ac:dyDescent="0.25">
      <c r="L5418" s="15">
        <f>SUM($N$22:N5418)</f>
        <v>3</v>
      </c>
      <c r="M5418" s="15" t="str">
        <f>IF('Base articles déposés'!$A5407='Récap par déposant'!$H$2,'Base articles déposés'!$B5407,"")</f>
        <v/>
      </c>
      <c r="N5418" s="15">
        <f t="shared" si="97"/>
        <v>0</v>
      </c>
    </row>
    <row r="5419" spans="12:14" x14ac:dyDescent="0.25">
      <c r="L5419" s="15">
        <f>SUM($N$22:N5419)</f>
        <v>3</v>
      </c>
      <c r="M5419" s="15" t="str">
        <f>IF('Base articles déposés'!$A5408='Récap par déposant'!$H$2,'Base articles déposés'!$B5408,"")</f>
        <v/>
      </c>
      <c r="N5419" s="15">
        <f t="shared" si="97"/>
        <v>0</v>
      </c>
    </row>
    <row r="5420" spans="12:14" x14ac:dyDescent="0.25">
      <c r="L5420" s="15">
        <f>SUM($N$22:N5420)</f>
        <v>3</v>
      </c>
      <c r="M5420" s="15" t="str">
        <f>IF('Base articles déposés'!$A5409='Récap par déposant'!$H$2,'Base articles déposés'!$B5409,"")</f>
        <v/>
      </c>
      <c r="N5420" s="15">
        <f t="shared" si="97"/>
        <v>0</v>
      </c>
    </row>
    <row r="5421" spans="12:14" x14ac:dyDescent="0.25">
      <c r="L5421" s="15">
        <f>SUM($N$22:N5421)</f>
        <v>3</v>
      </c>
      <c r="M5421" s="15" t="str">
        <f>IF('Base articles déposés'!$A5410='Récap par déposant'!$H$2,'Base articles déposés'!$B5410,"")</f>
        <v/>
      </c>
      <c r="N5421" s="15">
        <f t="shared" si="97"/>
        <v>0</v>
      </c>
    </row>
    <row r="5422" spans="12:14" x14ac:dyDescent="0.25">
      <c r="L5422" s="15">
        <f>SUM($N$22:N5422)</f>
        <v>3</v>
      </c>
      <c r="M5422" s="15" t="str">
        <f>IF('Base articles déposés'!$A5411='Récap par déposant'!$H$2,'Base articles déposés'!$B5411,"")</f>
        <v/>
      </c>
      <c r="N5422" s="15">
        <f t="shared" si="97"/>
        <v>0</v>
      </c>
    </row>
    <row r="5423" spans="12:14" x14ac:dyDescent="0.25">
      <c r="L5423" s="15">
        <f>SUM($N$22:N5423)</f>
        <v>3</v>
      </c>
      <c r="M5423" s="15" t="str">
        <f>IF('Base articles déposés'!$A5412='Récap par déposant'!$H$2,'Base articles déposés'!$B5412,"")</f>
        <v/>
      </c>
      <c r="N5423" s="15">
        <f t="shared" si="97"/>
        <v>0</v>
      </c>
    </row>
    <row r="5424" spans="12:14" x14ac:dyDescent="0.25">
      <c r="L5424" s="15">
        <f>SUM($N$22:N5424)</f>
        <v>3</v>
      </c>
      <c r="M5424" s="15" t="str">
        <f>IF('Base articles déposés'!$A5413='Récap par déposant'!$H$2,'Base articles déposés'!$B5413,"")</f>
        <v/>
      </c>
      <c r="N5424" s="15">
        <f t="shared" si="97"/>
        <v>0</v>
      </c>
    </row>
    <row r="5425" spans="12:14" x14ac:dyDescent="0.25">
      <c r="L5425" s="15">
        <f>SUM($N$22:N5425)</f>
        <v>3</v>
      </c>
      <c r="M5425" s="15" t="str">
        <f>IF('Base articles déposés'!$A5414='Récap par déposant'!$H$2,'Base articles déposés'!$B5414,"")</f>
        <v/>
      </c>
      <c r="N5425" s="15">
        <f t="shared" si="97"/>
        <v>0</v>
      </c>
    </row>
    <row r="5426" spans="12:14" x14ac:dyDescent="0.25">
      <c r="L5426" s="15">
        <f>SUM($N$22:N5426)</f>
        <v>3</v>
      </c>
      <c r="M5426" s="15" t="str">
        <f>IF('Base articles déposés'!$A5415='Récap par déposant'!$H$2,'Base articles déposés'!$B5415,"")</f>
        <v/>
      </c>
      <c r="N5426" s="15">
        <f t="shared" si="97"/>
        <v>0</v>
      </c>
    </row>
    <row r="5427" spans="12:14" x14ac:dyDescent="0.25">
      <c r="L5427" s="15">
        <f>SUM($N$22:N5427)</f>
        <v>3</v>
      </c>
      <c r="M5427" s="15" t="str">
        <f>IF('Base articles déposés'!$A5416='Récap par déposant'!$H$2,'Base articles déposés'!$B5416,"")</f>
        <v/>
      </c>
      <c r="N5427" s="15">
        <f t="shared" si="97"/>
        <v>0</v>
      </c>
    </row>
    <row r="5428" spans="12:14" x14ac:dyDescent="0.25">
      <c r="L5428" s="15">
        <f>SUM($N$22:N5428)</f>
        <v>3</v>
      </c>
      <c r="M5428" s="15" t="str">
        <f>IF('Base articles déposés'!$A5417='Récap par déposant'!$H$2,'Base articles déposés'!$B5417,"")</f>
        <v/>
      </c>
      <c r="N5428" s="15">
        <f t="shared" si="97"/>
        <v>0</v>
      </c>
    </row>
    <row r="5429" spans="12:14" x14ac:dyDescent="0.25">
      <c r="L5429" s="15">
        <f>SUM($N$22:N5429)</f>
        <v>3</v>
      </c>
      <c r="M5429" s="15" t="str">
        <f>IF('Base articles déposés'!$A5418='Récap par déposant'!$H$2,'Base articles déposés'!$B5418,"")</f>
        <v/>
      </c>
      <c r="N5429" s="15">
        <f t="shared" si="97"/>
        <v>0</v>
      </c>
    </row>
    <row r="5430" spans="12:14" x14ac:dyDescent="0.25">
      <c r="L5430" s="15">
        <f>SUM($N$22:N5430)</f>
        <v>3</v>
      </c>
      <c r="M5430" s="15" t="str">
        <f>IF('Base articles déposés'!$A5419='Récap par déposant'!$H$2,'Base articles déposés'!$B5419,"")</f>
        <v/>
      </c>
      <c r="N5430" s="15">
        <f t="shared" si="97"/>
        <v>0</v>
      </c>
    </row>
    <row r="5431" spans="12:14" x14ac:dyDescent="0.25">
      <c r="L5431" s="15">
        <f>SUM($N$22:N5431)</f>
        <v>3</v>
      </c>
      <c r="M5431" s="15" t="str">
        <f>IF('Base articles déposés'!$A5420='Récap par déposant'!$H$2,'Base articles déposés'!$B5420,"")</f>
        <v/>
      </c>
      <c r="N5431" s="15">
        <f t="shared" si="97"/>
        <v>0</v>
      </c>
    </row>
    <row r="5432" spans="12:14" x14ac:dyDescent="0.25">
      <c r="L5432" s="15">
        <f>SUM($N$22:N5432)</f>
        <v>3</v>
      </c>
      <c r="M5432" s="15" t="str">
        <f>IF('Base articles déposés'!$A5421='Récap par déposant'!$H$2,'Base articles déposés'!$B5421,"")</f>
        <v/>
      </c>
      <c r="N5432" s="15">
        <f t="shared" si="97"/>
        <v>0</v>
      </c>
    </row>
    <row r="5433" spans="12:14" x14ac:dyDescent="0.25">
      <c r="L5433" s="15">
        <f>SUM($N$22:N5433)</f>
        <v>3</v>
      </c>
      <c r="M5433" s="15" t="str">
        <f>IF('Base articles déposés'!$A5422='Récap par déposant'!$H$2,'Base articles déposés'!$B5422,"")</f>
        <v/>
      </c>
      <c r="N5433" s="15">
        <f t="shared" si="97"/>
        <v>0</v>
      </c>
    </row>
    <row r="5434" spans="12:14" x14ac:dyDescent="0.25">
      <c r="L5434" s="15">
        <f>SUM($N$22:N5434)</f>
        <v>3</v>
      </c>
      <c r="M5434" s="15" t="str">
        <f>IF('Base articles déposés'!$A5423='Récap par déposant'!$H$2,'Base articles déposés'!$B5423,"")</f>
        <v/>
      </c>
      <c r="N5434" s="15">
        <f t="shared" si="97"/>
        <v>0</v>
      </c>
    </row>
    <row r="5435" spans="12:14" x14ac:dyDescent="0.25">
      <c r="L5435" s="15">
        <f>SUM($N$22:N5435)</f>
        <v>3</v>
      </c>
      <c r="M5435" s="15" t="str">
        <f>IF('Base articles déposés'!$A5424='Récap par déposant'!$H$2,'Base articles déposés'!$B5424,"")</f>
        <v/>
      </c>
      <c r="N5435" s="15">
        <f t="shared" si="97"/>
        <v>0</v>
      </c>
    </row>
    <row r="5436" spans="12:14" x14ac:dyDescent="0.25">
      <c r="L5436" s="15">
        <f>SUM($N$22:N5436)</f>
        <v>3</v>
      </c>
      <c r="M5436" s="15" t="str">
        <f>IF('Base articles déposés'!$A5425='Récap par déposant'!$H$2,'Base articles déposés'!$B5425,"")</f>
        <v/>
      </c>
      <c r="N5436" s="15">
        <f t="shared" si="97"/>
        <v>0</v>
      </c>
    </row>
    <row r="5437" spans="12:14" x14ac:dyDescent="0.25">
      <c r="L5437" s="15">
        <f>SUM($N$22:N5437)</f>
        <v>3</v>
      </c>
      <c r="M5437" s="15" t="str">
        <f>IF('Base articles déposés'!$A5426='Récap par déposant'!$H$2,'Base articles déposés'!$B5426,"")</f>
        <v/>
      </c>
      <c r="N5437" s="15">
        <f t="shared" si="97"/>
        <v>0</v>
      </c>
    </row>
    <row r="5438" spans="12:14" x14ac:dyDescent="0.25">
      <c r="L5438" s="15">
        <f>SUM($N$22:N5438)</f>
        <v>3</v>
      </c>
      <c r="M5438" s="15" t="str">
        <f>IF('Base articles déposés'!$A5427='Récap par déposant'!$H$2,'Base articles déposés'!$B5427,"")</f>
        <v/>
      </c>
      <c r="N5438" s="15">
        <f t="shared" si="97"/>
        <v>0</v>
      </c>
    </row>
    <row r="5439" spans="12:14" x14ac:dyDescent="0.25">
      <c r="L5439" s="15">
        <f>SUM($N$22:N5439)</f>
        <v>3</v>
      </c>
      <c r="M5439" s="15" t="str">
        <f>IF('Base articles déposés'!$A5428='Récap par déposant'!$H$2,'Base articles déposés'!$B5428,"")</f>
        <v/>
      </c>
      <c r="N5439" s="15">
        <f t="shared" si="97"/>
        <v>0</v>
      </c>
    </row>
    <row r="5440" spans="12:14" x14ac:dyDescent="0.25">
      <c r="L5440" s="15">
        <f>SUM($N$22:N5440)</f>
        <v>3</v>
      </c>
      <c r="M5440" s="15" t="str">
        <f>IF('Base articles déposés'!$A5429='Récap par déposant'!$H$2,'Base articles déposés'!$B5429,"")</f>
        <v/>
      </c>
      <c r="N5440" s="15">
        <f t="shared" si="97"/>
        <v>0</v>
      </c>
    </row>
    <row r="5441" spans="12:14" x14ac:dyDescent="0.25">
      <c r="L5441" s="15">
        <f>SUM($N$22:N5441)</f>
        <v>3</v>
      </c>
      <c r="M5441" s="15" t="str">
        <f>IF('Base articles déposés'!$A5430='Récap par déposant'!$H$2,'Base articles déposés'!$B5430,"")</f>
        <v/>
      </c>
      <c r="N5441" s="15">
        <f t="shared" si="97"/>
        <v>0</v>
      </c>
    </row>
    <row r="5442" spans="12:14" x14ac:dyDescent="0.25">
      <c r="L5442" s="15">
        <f>SUM($N$22:N5442)</f>
        <v>3</v>
      </c>
      <c r="M5442" s="15" t="str">
        <f>IF('Base articles déposés'!$A5431='Récap par déposant'!$H$2,'Base articles déposés'!$B5431,"")</f>
        <v/>
      </c>
      <c r="N5442" s="15">
        <f t="shared" si="97"/>
        <v>0</v>
      </c>
    </row>
    <row r="5443" spans="12:14" x14ac:dyDescent="0.25">
      <c r="L5443" s="15">
        <f>SUM($N$22:N5443)</f>
        <v>3</v>
      </c>
      <c r="M5443" s="15" t="str">
        <f>IF('Base articles déposés'!$A5432='Récap par déposant'!$H$2,'Base articles déposés'!$B5432,"")</f>
        <v/>
      </c>
      <c r="N5443" s="15">
        <f t="shared" si="97"/>
        <v>0</v>
      </c>
    </row>
    <row r="5444" spans="12:14" x14ac:dyDescent="0.25">
      <c r="L5444" s="15">
        <f>SUM($N$22:N5444)</f>
        <v>3</v>
      </c>
      <c r="M5444" s="15" t="str">
        <f>IF('Base articles déposés'!$A5433='Récap par déposant'!$H$2,'Base articles déposés'!$B5433,"")</f>
        <v/>
      </c>
      <c r="N5444" s="15">
        <f t="shared" si="97"/>
        <v>0</v>
      </c>
    </row>
    <row r="5445" spans="12:14" x14ac:dyDescent="0.25">
      <c r="L5445" s="15">
        <f>SUM($N$22:N5445)</f>
        <v>3</v>
      </c>
      <c r="M5445" s="15" t="str">
        <f>IF('Base articles déposés'!$A5434='Récap par déposant'!$H$2,'Base articles déposés'!$B5434,"")</f>
        <v/>
      </c>
      <c r="N5445" s="15">
        <f t="shared" si="97"/>
        <v>0</v>
      </c>
    </row>
    <row r="5446" spans="12:14" x14ac:dyDescent="0.25">
      <c r="L5446" s="15">
        <f>SUM($N$22:N5446)</f>
        <v>3</v>
      </c>
      <c r="M5446" s="15" t="str">
        <f>IF('Base articles déposés'!$A5435='Récap par déposant'!$H$2,'Base articles déposés'!$B5435,"")</f>
        <v/>
      </c>
      <c r="N5446" s="15">
        <f t="shared" ref="N5446:N5509" si="98">IF(M5446="",0,1)</f>
        <v>0</v>
      </c>
    </row>
    <row r="5447" spans="12:14" x14ac:dyDescent="0.25">
      <c r="L5447" s="15">
        <f>SUM($N$22:N5447)</f>
        <v>3</v>
      </c>
      <c r="M5447" s="15" t="str">
        <f>IF('Base articles déposés'!$A5436='Récap par déposant'!$H$2,'Base articles déposés'!$B5436,"")</f>
        <v/>
      </c>
      <c r="N5447" s="15">
        <f t="shared" si="98"/>
        <v>0</v>
      </c>
    </row>
    <row r="5448" spans="12:14" x14ac:dyDescent="0.25">
      <c r="L5448" s="15">
        <f>SUM($N$22:N5448)</f>
        <v>3</v>
      </c>
      <c r="M5448" s="15" t="str">
        <f>IF('Base articles déposés'!$A5437='Récap par déposant'!$H$2,'Base articles déposés'!$B5437,"")</f>
        <v/>
      </c>
      <c r="N5448" s="15">
        <f t="shared" si="98"/>
        <v>0</v>
      </c>
    </row>
    <row r="5449" spans="12:14" x14ac:dyDescent="0.25">
      <c r="L5449" s="15">
        <f>SUM($N$22:N5449)</f>
        <v>3</v>
      </c>
      <c r="M5449" s="15" t="str">
        <f>IF('Base articles déposés'!$A5438='Récap par déposant'!$H$2,'Base articles déposés'!$B5438,"")</f>
        <v/>
      </c>
      <c r="N5449" s="15">
        <f t="shared" si="98"/>
        <v>0</v>
      </c>
    </row>
    <row r="5450" spans="12:14" x14ac:dyDescent="0.25">
      <c r="L5450" s="15">
        <f>SUM($N$22:N5450)</f>
        <v>3</v>
      </c>
      <c r="M5450" s="15" t="str">
        <f>IF('Base articles déposés'!$A5439='Récap par déposant'!$H$2,'Base articles déposés'!$B5439,"")</f>
        <v/>
      </c>
      <c r="N5450" s="15">
        <f t="shared" si="98"/>
        <v>0</v>
      </c>
    </row>
    <row r="5451" spans="12:14" x14ac:dyDescent="0.25">
      <c r="L5451" s="15">
        <f>SUM($N$22:N5451)</f>
        <v>3</v>
      </c>
      <c r="M5451" s="15" t="str">
        <f>IF('Base articles déposés'!$A5440='Récap par déposant'!$H$2,'Base articles déposés'!$B5440,"")</f>
        <v/>
      </c>
      <c r="N5451" s="15">
        <f t="shared" si="98"/>
        <v>0</v>
      </c>
    </row>
    <row r="5452" spans="12:14" x14ac:dyDescent="0.25">
      <c r="L5452" s="15">
        <f>SUM($N$22:N5452)</f>
        <v>3</v>
      </c>
      <c r="M5452" s="15" t="str">
        <f>IF('Base articles déposés'!$A5441='Récap par déposant'!$H$2,'Base articles déposés'!$B5441,"")</f>
        <v/>
      </c>
      <c r="N5452" s="15">
        <f t="shared" si="98"/>
        <v>0</v>
      </c>
    </row>
    <row r="5453" spans="12:14" x14ac:dyDescent="0.25">
      <c r="L5453" s="15">
        <f>SUM($N$22:N5453)</f>
        <v>3</v>
      </c>
      <c r="M5453" s="15" t="str">
        <f>IF('Base articles déposés'!$A5442='Récap par déposant'!$H$2,'Base articles déposés'!$B5442,"")</f>
        <v/>
      </c>
      <c r="N5453" s="15">
        <f t="shared" si="98"/>
        <v>0</v>
      </c>
    </row>
    <row r="5454" spans="12:14" x14ac:dyDescent="0.25">
      <c r="L5454" s="15">
        <f>SUM($N$22:N5454)</f>
        <v>3</v>
      </c>
      <c r="M5454" s="15" t="str">
        <f>IF('Base articles déposés'!$A5443='Récap par déposant'!$H$2,'Base articles déposés'!$B5443,"")</f>
        <v/>
      </c>
      <c r="N5454" s="15">
        <f t="shared" si="98"/>
        <v>0</v>
      </c>
    </row>
    <row r="5455" spans="12:14" x14ac:dyDescent="0.25">
      <c r="L5455" s="15">
        <f>SUM($N$22:N5455)</f>
        <v>3</v>
      </c>
      <c r="M5455" s="15" t="str">
        <f>IF('Base articles déposés'!$A5444='Récap par déposant'!$H$2,'Base articles déposés'!$B5444,"")</f>
        <v/>
      </c>
      <c r="N5455" s="15">
        <f t="shared" si="98"/>
        <v>0</v>
      </c>
    </row>
    <row r="5456" spans="12:14" x14ac:dyDescent="0.25">
      <c r="L5456" s="15">
        <f>SUM($N$22:N5456)</f>
        <v>3</v>
      </c>
      <c r="M5456" s="15" t="str">
        <f>IF('Base articles déposés'!$A5445='Récap par déposant'!$H$2,'Base articles déposés'!$B5445,"")</f>
        <v/>
      </c>
      <c r="N5456" s="15">
        <f t="shared" si="98"/>
        <v>0</v>
      </c>
    </row>
    <row r="5457" spans="12:14" x14ac:dyDescent="0.25">
      <c r="L5457" s="15">
        <f>SUM($N$22:N5457)</f>
        <v>3</v>
      </c>
      <c r="M5457" s="15" t="str">
        <f>IF('Base articles déposés'!$A5446='Récap par déposant'!$H$2,'Base articles déposés'!$B5446,"")</f>
        <v/>
      </c>
      <c r="N5457" s="15">
        <f t="shared" si="98"/>
        <v>0</v>
      </c>
    </row>
    <row r="5458" spans="12:14" x14ac:dyDescent="0.25">
      <c r="L5458" s="15">
        <f>SUM($N$22:N5458)</f>
        <v>3</v>
      </c>
      <c r="M5458" s="15" t="str">
        <f>IF('Base articles déposés'!$A5447='Récap par déposant'!$H$2,'Base articles déposés'!$B5447,"")</f>
        <v/>
      </c>
      <c r="N5458" s="15">
        <f t="shared" si="98"/>
        <v>0</v>
      </c>
    </row>
    <row r="5459" spans="12:14" x14ac:dyDescent="0.25">
      <c r="L5459" s="15">
        <f>SUM($N$22:N5459)</f>
        <v>3</v>
      </c>
      <c r="M5459" s="15" t="str">
        <f>IF('Base articles déposés'!$A5448='Récap par déposant'!$H$2,'Base articles déposés'!$B5448,"")</f>
        <v/>
      </c>
      <c r="N5459" s="15">
        <f t="shared" si="98"/>
        <v>0</v>
      </c>
    </row>
    <row r="5460" spans="12:14" x14ac:dyDescent="0.25">
      <c r="L5460" s="15">
        <f>SUM($N$22:N5460)</f>
        <v>3</v>
      </c>
      <c r="M5460" s="15" t="str">
        <f>IF('Base articles déposés'!$A5449='Récap par déposant'!$H$2,'Base articles déposés'!$B5449,"")</f>
        <v/>
      </c>
      <c r="N5460" s="15">
        <f t="shared" si="98"/>
        <v>0</v>
      </c>
    </row>
    <row r="5461" spans="12:14" x14ac:dyDescent="0.25">
      <c r="L5461" s="15">
        <f>SUM($N$22:N5461)</f>
        <v>3</v>
      </c>
      <c r="M5461" s="15" t="str">
        <f>IF('Base articles déposés'!$A5450='Récap par déposant'!$H$2,'Base articles déposés'!$B5450,"")</f>
        <v/>
      </c>
      <c r="N5461" s="15">
        <f t="shared" si="98"/>
        <v>0</v>
      </c>
    </row>
    <row r="5462" spans="12:14" x14ac:dyDescent="0.25">
      <c r="L5462" s="15">
        <f>SUM($N$22:N5462)</f>
        <v>3</v>
      </c>
      <c r="M5462" s="15" t="str">
        <f>IF('Base articles déposés'!$A5451='Récap par déposant'!$H$2,'Base articles déposés'!$B5451,"")</f>
        <v/>
      </c>
      <c r="N5462" s="15">
        <f t="shared" si="98"/>
        <v>0</v>
      </c>
    </row>
    <row r="5463" spans="12:14" x14ac:dyDescent="0.25">
      <c r="L5463" s="15">
        <f>SUM($N$22:N5463)</f>
        <v>3</v>
      </c>
      <c r="M5463" s="15" t="str">
        <f>IF('Base articles déposés'!$A5452='Récap par déposant'!$H$2,'Base articles déposés'!$B5452,"")</f>
        <v/>
      </c>
      <c r="N5463" s="15">
        <f t="shared" si="98"/>
        <v>0</v>
      </c>
    </row>
    <row r="5464" spans="12:14" x14ac:dyDescent="0.25">
      <c r="L5464" s="15">
        <f>SUM($N$22:N5464)</f>
        <v>3</v>
      </c>
      <c r="M5464" s="15" t="str">
        <f>IF('Base articles déposés'!$A5453='Récap par déposant'!$H$2,'Base articles déposés'!$B5453,"")</f>
        <v/>
      </c>
      <c r="N5464" s="15">
        <f t="shared" si="98"/>
        <v>0</v>
      </c>
    </row>
    <row r="5465" spans="12:14" x14ac:dyDescent="0.25">
      <c r="L5465" s="15">
        <f>SUM($N$22:N5465)</f>
        <v>3</v>
      </c>
      <c r="M5465" s="15" t="str">
        <f>IF('Base articles déposés'!$A5454='Récap par déposant'!$H$2,'Base articles déposés'!$B5454,"")</f>
        <v/>
      </c>
      <c r="N5465" s="15">
        <f t="shared" si="98"/>
        <v>0</v>
      </c>
    </row>
    <row r="5466" spans="12:14" x14ac:dyDescent="0.25">
      <c r="L5466" s="15">
        <f>SUM($N$22:N5466)</f>
        <v>3</v>
      </c>
      <c r="M5466" s="15" t="str">
        <f>IF('Base articles déposés'!$A5455='Récap par déposant'!$H$2,'Base articles déposés'!$B5455,"")</f>
        <v/>
      </c>
      <c r="N5466" s="15">
        <f t="shared" si="98"/>
        <v>0</v>
      </c>
    </row>
    <row r="5467" spans="12:14" x14ac:dyDescent="0.25">
      <c r="L5467" s="15">
        <f>SUM($N$22:N5467)</f>
        <v>3</v>
      </c>
      <c r="M5467" s="15" t="str">
        <f>IF('Base articles déposés'!$A5456='Récap par déposant'!$H$2,'Base articles déposés'!$B5456,"")</f>
        <v/>
      </c>
      <c r="N5467" s="15">
        <f t="shared" si="98"/>
        <v>0</v>
      </c>
    </row>
    <row r="5468" spans="12:14" x14ac:dyDescent="0.25">
      <c r="L5468" s="15">
        <f>SUM($N$22:N5468)</f>
        <v>3</v>
      </c>
      <c r="M5468" s="15" t="str">
        <f>IF('Base articles déposés'!$A5457='Récap par déposant'!$H$2,'Base articles déposés'!$B5457,"")</f>
        <v/>
      </c>
      <c r="N5468" s="15">
        <f t="shared" si="98"/>
        <v>0</v>
      </c>
    </row>
    <row r="5469" spans="12:14" x14ac:dyDescent="0.25">
      <c r="L5469" s="15">
        <f>SUM($N$22:N5469)</f>
        <v>3</v>
      </c>
      <c r="M5469" s="15" t="str">
        <f>IF('Base articles déposés'!$A5458='Récap par déposant'!$H$2,'Base articles déposés'!$B5458,"")</f>
        <v/>
      </c>
      <c r="N5469" s="15">
        <f t="shared" si="98"/>
        <v>0</v>
      </c>
    </row>
    <row r="5470" spans="12:14" x14ac:dyDescent="0.25">
      <c r="L5470" s="15">
        <f>SUM($N$22:N5470)</f>
        <v>3</v>
      </c>
      <c r="M5470" s="15" t="str">
        <f>IF('Base articles déposés'!$A5459='Récap par déposant'!$H$2,'Base articles déposés'!$B5459,"")</f>
        <v/>
      </c>
      <c r="N5470" s="15">
        <f t="shared" si="98"/>
        <v>0</v>
      </c>
    </row>
    <row r="5471" spans="12:14" x14ac:dyDescent="0.25">
      <c r="L5471" s="15">
        <f>SUM($N$22:N5471)</f>
        <v>3</v>
      </c>
      <c r="M5471" s="15" t="str">
        <f>IF('Base articles déposés'!$A5460='Récap par déposant'!$H$2,'Base articles déposés'!$B5460,"")</f>
        <v/>
      </c>
      <c r="N5471" s="15">
        <f t="shared" si="98"/>
        <v>0</v>
      </c>
    </row>
    <row r="5472" spans="12:14" x14ac:dyDescent="0.25">
      <c r="L5472" s="15">
        <f>SUM($N$22:N5472)</f>
        <v>3</v>
      </c>
      <c r="M5472" s="15" t="str">
        <f>IF('Base articles déposés'!$A5461='Récap par déposant'!$H$2,'Base articles déposés'!$B5461,"")</f>
        <v/>
      </c>
      <c r="N5472" s="15">
        <f t="shared" si="98"/>
        <v>0</v>
      </c>
    </row>
    <row r="5473" spans="12:14" x14ac:dyDescent="0.25">
      <c r="L5473" s="15">
        <f>SUM($N$22:N5473)</f>
        <v>3</v>
      </c>
      <c r="M5473" s="15" t="str">
        <f>IF('Base articles déposés'!$A5462='Récap par déposant'!$H$2,'Base articles déposés'!$B5462,"")</f>
        <v/>
      </c>
      <c r="N5473" s="15">
        <f t="shared" si="98"/>
        <v>0</v>
      </c>
    </row>
    <row r="5474" spans="12:14" x14ac:dyDescent="0.25">
      <c r="L5474" s="15">
        <f>SUM($N$22:N5474)</f>
        <v>3</v>
      </c>
      <c r="M5474" s="15" t="str">
        <f>IF('Base articles déposés'!$A5463='Récap par déposant'!$H$2,'Base articles déposés'!$B5463,"")</f>
        <v/>
      </c>
      <c r="N5474" s="15">
        <f t="shared" si="98"/>
        <v>0</v>
      </c>
    </row>
    <row r="5475" spans="12:14" x14ac:dyDescent="0.25">
      <c r="L5475" s="15">
        <f>SUM($N$22:N5475)</f>
        <v>3</v>
      </c>
      <c r="M5475" s="15" t="str">
        <f>IF('Base articles déposés'!$A5464='Récap par déposant'!$H$2,'Base articles déposés'!$B5464,"")</f>
        <v/>
      </c>
      <c r="N5475" s="15">
        <f t="shared" si="98"/>
        <v>0</v>
      </c>
    </row>
    <row r="5476" spans="12:14" x14ac:dyDescent="0.25">
      <c r="L5476" s="15">
        <f>SUM($N$22:N5476)</f>
        <v>3</v>
      </c>
      <c r="M5476" s="15" t="str">
        <f>IF('Base articles déposés'!$A5465='Récap par déposant'!$H$2,'Base articles déposés'!$B5465,"")</f>
        <v/>
      </c>
      <c r="N5476" s="15">
        <f t="shared" si="98"/>
        <v>0</v>
      </c>
    </row>
    <row r="5477" spans="12:14" x14ac:dyDescent="0.25">
      <c r="L5477" s="15">
        <f>SUM($N$22:N5477)</f>
        <v>3</v>
      </c>
      <c r="M5477" s="15" t="str">
        <f>IF('Base articles déposés'!$A5466='Récap par déposant'!$H$2,'Base articles déposés'!$B5466,"")</f>
        <v/>
      </c>
      <c r="N5477" s="15">
        <f t="shared" si="98"/>
        <v>0</v>
      </c>
    </row>
    <row r="5478" spans="12:14" x14ac:dyDescent="0.25">
      <c r="L5478" s="15">
        <f>SUM($N$22:N5478)</f>
        <v>3</v>
      </c>
      <c r="M5478" s="15" t="str">
        <f>IF('Base articles déposés'!$A5467='Récap par déposant'!$H$2,'Base articles déposés'!$B5467,"")</f>
        <v/>
      </c>
      <c r="N5478" s="15">
        <f t="shared" si="98"/>
        <v>0</v>
      </c>
    </row>
    <row r="5479" spans="12:14" x14ac:dyDescent="0.25">
      <c r="L5479" s="15">
        <f>SUM($N$22:N5479)</f>
        <v>3</v>
      </c>
      <c r="M5479" s="15" t="str">
        <f>IF('Base articles déposés'!$A5468='Récap par déposant'!$H$2,'Base articles déposés'!$B5468,"")</f>
        <v/>
      </c>
      <c r="N5479" s="15">
        <f t="shared" si="98"/>
        <v>0</v>
      </c>
    </row>
    <row r="5480" spans="12:14" x14ac:dyDescent="0.25">
      <c r="L5480" s="15">
        <f>SUM($N$22:N5480)</f>
        <v>3</v>
      </c>
      <c r="M5480" s="15" t="str">
        <f>IF('Base articles déposés'!$A5469='Récap par déposant'!$H$2,'Base articles déposés'!$B5469,"")</f>
        <v/>
      </c>
      <c r="N5480" s="15">
        <f t="shared" si="98"/>
        <v>0</v>
      </c>
    </row>
    <row r="5481" spans="12:14" x14ac:dyDescent="0.25">
      <c r="L5481" s="15">
        <f>SUM($N$22:N5481)</f>
        <v>3</v>
      </c>
      <c r="M5481" s="15" t="str">
        <f>IF('Base articles déposés'!$A5470='Récap par déposant'!$H$2,'Base articles déposés'!$B5470,"")</f>
        <v/>
      </c>
      <c r="N5481" s="15">
        <f t="shared" si="98"/>
        <v>0</v>
      </c>
    </row>
    <row r="5482" spans="12:14" x14ac:dyDescent="0.25">
      <c r="L5482" s="15">
        <f>SUM($N$22:N5482)</f>
        <v>3</v>
      </c>
      <c r="M5482" s="15" t="str">
        <f>IF('Base articles déposés'!$A5471='Récap par déposant'!$H$2,'Base articles déposés'!$B5471,"")</f>
        <v/>
      </c>
      <c r="N5482" s="15">
        <f t="shared" si="98"/>
        <v>0</v>
      </c>
    </row>
    <row r="5483" spans="12:14" x14ac:dyDescent="0.25">
      <c r="L5483" s="15">
        <f>SUM($N$22:N5483)</f>
        <v>3</v>
      </c>
      <c r="M5483" s="15" t="str">
        <f>IF('Base articles déposés'!$A5472='Récap par déposant'!$H$2,'Base articles déposés'!$B5472,"")</f>
        <v/>
      </c>
      <c r="N5483" s="15">
        <f t="shared" si="98"/>
        <v>0</v>
      </c>
    </row>
    <row r="5484" spans="12:14" x14ac:dyDescent="0.25">
      <c r="L5484" s="15">
        <f>SUM($N$22:N5484)</f>
        <v>3</v>
      </c>
      <c r="M5484" s="15" t="str">
        <f>IF('Base articles déposés'!$A5473='Récap par déposant'!$H$2,'Base articles déposés'!$B5473,"")</f>
        <v/>
      </c>
      <c r="N5484" s="15">
        <f t="shared" si="98"/>
        <v>0</v>
      </c>
    </row>
    <row r="5485" spans="12:14" x14ac:dyDescent="0.25">
      <c r="L5485" s="15">
        <f>SUM($N$22:N5485)</f>
        <v>3</v>
      </c>
      <c r="M5485" s="15" t="str">
        <f>IF('Base articles déposés'!$A5474='Récap par déposant'!$H$2,'Base articles déposés'!$B5474,"")</f>
        <v/>
      </c>
      <c r="N5485" s="15">
        <f t="shared" si="98"/>
        <v>0</v>
      </c>
    </row>
    <row r="5486" spans="12:14" x14ac:dyDescent="0.25">
      <c r="L5486" s="15">
        <f>SUM($N$22:N5486)</f>
        <v>3</v>
      </c>
      <c r="M5486" s="15" t="str">
        <f>IF('Base articles déposés'!$A5475='Récap par déposant'!$H$2,'Base articles déposés'!$B5475,"")</f>
        <v/>
      </c>
      <c r="N5486" s="15">
        <f t="shared" si="98"/>
        <v>0</v>
      </c>
    </row>
    <row r="5487" spans="12:14" x14ac:dyDescent="0.25">
      <c r="L5487" s="15">
        <f>SUM($N$22:N5487)</f>
        <v>3</v>
      </c>
      <c r="M5487" s="15" t="str">
        <f>IF('Base articles déposés'!$A5476='Récap par déposant'!$H$2,'Base articles déposés'!$B5476,"")</f>
        <v/>
      </c>
      <c r="N5487" s="15">
        <f t="shared" si="98"/>
        <v>0</v>
      </c>
    </row>
    <row r="5488" spans="12:14" x14ac:dyDescent="0.25">
      <c r="L5488" s="15">
        <f>SUM($N$22:N5488)</f>
        <v>3</v>
      </c>
      <c r="M5488" s="15" t="str">
        <f>IF('Base articles déposés'!$A5477='Récap par déposant'!$H$2,'Base articles déposés'!$B5477,"")</f>
        <v/>
      </c>
      <c r="N5488" s="15">
        <f t="shared" si="98"/>
        <v>0</v>
      </c>
    </row>
    <row r="5489" spans="12:14" x14ac:dyDescent="0.25">
      <c r="L5489" s="15">
        <f>SUM($N$22:N5489)</f>
        <v>3</v>
      </c>
      <c r="M5489" s="15" t="str">
        <f>IF('Base articles déposés'!$A5478='Récap par déposant'!$H$2,'Base articles déposés'!$B5478,"")</f>
        <v/>
      </c>
      <c r="N5489" s="15">
        <f t="shared" si="98"/>
        <v>0</v>
      </c>
    </row>
    <row r="5490" spans="12:14" x14ac:dyDescent="0.25">
      <c r="L5490" s="15">
        <f>SUM($N$22:N5490)</f>
        <v>3</v>
      </c>
      <c r="M5490" s="15" t="str">
        <f>IF('Base articles déposés'!$A5479='Récap par déposant'!$H$2,'Base articles déposés'!$B5479,"")</f>
        <v/>
      </c>
      <c r="N5490" s="15">
        <f t="shared" si="98"/>
        <v>0</v>
      </c>
    </row>
    <row r="5491" spans="12:14" x14ac:dyDescent="0.25">
      <c r="L5491" s="15">
        <f>SUM($N$22:N5491)</f>
        <v>3</v>
      </c>
      <c r="M5491" s="15" t="str">
        <f>IF('Base articles déposés'!$A5480='Récap par déposant'!$H$2,'Base articles déposés'!$B5480,"")</f>
        <v/>
      </c>
      <c r="N5491" s="15">
        <f t="shared" si="98"/>
        <v>0</v>
      </c>
    </row>
    <row r="5492" spans="12:14" x14ac:dyDescent="0.25">
      <c r="L5492" s="15">
        <f>SUM($N$22:N5492)</f>
        <v>3</v>
      </c>
      <c r="M5492" s="15" t="str">
        <f>IF('Base articles déposés'!$A5481='Récap par déposant'!$H$2,'Base articles déposés'!$B5481,"")</f>
        <v/>
      </c>
      <c r="N5492" s="15">
        <f t="shared" si="98"/>
        <v>0</v>
      </c>
    </row>
    <row r="5493" spans="12:14" x14ac:dyDescent="0.25">
      <c r="L5493" s="15">
        <f>SUM($N$22:N5493)</f>
        <v>3</v>
      </c>
      <c r="M5493" s="15" t="str">
        <f>IF('Base articles déposés'!$A5482='Récap par déposant'!$H$2,'Base articles déposés'!$B5482,"")</f>
        <v/>
      </c>
      <c r="N5493" s="15">
        <f t="shared" si="98"/>
        <v>0</v>
      </c>
    </row>
    <row r="5494" spans="12:14" x14ac:dyDescent="0.25">
      <c r="L5494" s="15">
        <f>SUM($N$22:N5494)</f>
        <v>3</v>
      </c>
      <c r="M5494" s="15" t="str">
        <f>IF('Base articles déposés'!$A5483='Récap par déposant'!$H$2,'Base articles déposés'!$B5483,"")</f>
        <v/>
      </c>
      <c r="N5494" s="15">
        <f t="shared" si="98"/>
        <v>0</v>
      </c>
    </row>
    <row r="5495" spans="12:14" x14ac:dyDescent="0.25">
      <c r="L5495" s="15">
        <f>SUM($N$22:N5495)</f>
        <v>3</v>
      </c>
      <c r="M5495" s="15" t="str">
        <f>IF('Base articles déposés'!$A5484='Récap par déposant'!$H$2,'Base articles déposés'!$B5484,"")</f>
        <v/>
      </c>
      <c r="N5495" s="15">
        <f t="shared" si="98"/>
        <v>0</v>
      </c>
    </row>
    <row r="5496" spans="12:14" x14ac:dyDescent="0.25">
      <c r="L5496" s="15">
        <f>SUM($N$22:N5496)</f>
        <v>3</v>
      </c>
      <c r="M5496" s="15" t="str">
        <f>IF('Base articles déposés'!$A5485='Récap par déposant'!$H$2,'Base articles déposés'!$B5485,"")</f>
        <v/>
      </c>
      <c r="N5496" s="15">
        <f t="shared" si="98"/>
        <v>0</v>
      </c>
    </row>
    <row r="5497" spans="12:14" x14ac:dyDescent="0.25">
      <c r="L5497" s="15">
        <f>SUM($N$22:N5497)</f>
        <v>3</v>
      </c>
      <c r="M5497" s="15" t="str">
        <f>IF('Base articles déposés'!$A5486='Récap par déposant'!$H$2,'Base articles déposés'!$B5486,"")</f>
        <v/>
      </c>
      <c r="N5497" s="15">
        <f t="shared" si="98"/>
        <v>0</v>
      </c>
    </row>
    <row r="5498" spans="12:14" x14ac:dyDescent="0.25">
      <c r="L5498" s="15">
        <f>SUM($N$22:N5498)</f>
        <v>3</v>
      </c>
      <c r="M5498" s="15" t="str">
        <f>IF('Base articles déposés'!$A5487='Récap par déposant'!$H$2,'Base articles déposés'!$B5487,"")</f>
        <v/>
      </c>
      <c r="N5498" s="15">
        <f t="shared" si="98"/>
        <v>0</v>
      </c>
    </row>
    <row r="5499" spans="12:14" x14ac:dyDescent="0.25">
      <c r="L5499" s="15">
        <f>SUM($N$22:N5499)</f>
        <v>3</v>
      </c>
      <c r="M5499" s="15" t="str">
        <f>IF('Base articles déposés'!$A5488='Récap par déposant'!$H$2,'Base articles déposés'!$B5488,"")</f>
        <v/>
      </c>
      <c r="N5499" s="15">
        <f t="shared" si="98"/>
        <v>0</v>
      </c>
    </row>
    <row r="5500" spans="12:14" x14ac:dyDescent="0.25">
      <c r="L5500" s="15">
        <f>SUM($N$22:N5500)</f>
        <v>3</v>
      </c>
      <c r="M5500" s="15" t="str">
        <f>IF('Base articles déposés'!$A5489='Récap par déposant'!$H$2,'Base articles déposés'!$B5489,"")</f>
        <v/>
      </c>
      <c r="N5500" s="15">
        <f t="shared" si="98"/>
        <v>0</v>
      </c>
    </row>
    <row r="5501" spans="12:14" x14ac:dyDescent="0.25">
      <c r="L5501" s="15">
        <f>SUM($N$22:N5501)</f>
        <v>3</v>
      </c>
      <c r="M5501" s="15" t="str">
        <f>IF('Base articles déposés'!$A5490='Récap par déposant'!$H$2,'Base articles déposés'!$B5490,"")</f>
        <v/>
      </c>
      <c r="N5501" s="15">
        <f t="shared" si="98"/>
        <v>0</v>
      </c>
    </row>
    <row r="5502" spans="12:14" x14ac:dyDescent="0.25">
      <c r="L5502" s="15">
        <f>SUM($N$22:N5502)</f>
        <v>3</v>
      </c>
      <c r="M5502" s="15" t="str">
        <f>IF('Base articles déposés'!$A5491='Récap par déposant'!$H$2,'Base articles déposés'!$B5491,"")</f>
        <v/>
      </c>
      <c r="N5502" s="15">
        <f t="shared" si="98"/>
        <v>0</v>
      </c>
    </row>
    <row r="5503" spans="12:14" x14ac:dyDescent="0.25">
      <c r="L5503" s="15">
        <f>SUM($N$22:N5503)</f>
        <v>3</v>
      </c>
      <c r="M5503" s="15" t="str">
        <f>IF('Base articles déposés'!$A5492='Récap par déposant'!$H$2,'Base articles déposés'!$B5492,"")</f>
        <v/>
      </c>
      <c r="N5503" s="15">
        <f t="shared" si="98"/>
        <v>0</v>
      </c>
    </row>
    <row r="5504" spans="12:14" x14ac:dyDescent="0.25">
      <c r="L5504" s="15">
        <f>SUM($N$22:N5504)</f>
        <v>3</v>
      </c>
      <c r="M5504" s="15" t="str">
        <f>IF('Base articles déposés'!$A5493='Récap par déposant'!$H$2,'Base articles déposés'!$B5493,"")</f>
        <v/>
      </c>
      <c r="N5504" s="15">
        <f t="shared" si="98"/>
        <v>0</v>
      </c>
    </row>
    <row r="5505" spans="12:14" x14ac:dyDescent="0.25">
      <c r="L5505" s="15">
        <f>SUM($N$22:N5505)</f>
        <v>3</v>
      </c>
      <c r="M5505" s="15" t="str">
        <f>IF('Base articles déposés'!$A5494='Récap par déposant'!$H$2,'Base articles déposés'!$B5494,"")</f>
        <v/>
      </c>
      <c r="N5505" s="15">
        <f t="shared" si="98"/>
        <v>0</v>
      </c>
    </row>
    <row r="5506" spans="12:14" x14ac:dyDescent="0.25">
      <c r="L5506" s="15">
        <f>SUM($N$22:N5506)</f>
        <v>3</v>
      </c>
      <c r="M5506" s="15" t="str">
        <f>IF('Base articles déposés'!$A5495='Récap par déposant'!$H$2,'Base articles déposés'!$B5495,"")</f>
        <v/>
      </c>
      <c r="N5506" s="15">
        <f t="shared" si="98"/>
        <v>0</v>
      </c>
    </row>
    <row r="5507" spans="12:14" x14ac:dyDescent="0.25">
      <c r="L5507" s="15">
        <f>SUM($N$22:N5507)</f>
        <v>3</v>
      </c>
      <c r="M5507" s="15" t="str">
        <f>IF('Base articles déposés'!$A5496='Récap par déposant'!$H$2,'Base articles déposés'!$B5496,"")</f>
        <v/>
      </c>
      <c r="N5507" s="15">
        <f t="shared" si="98"/>
        <v>0</v>
      </c>
    </row>
    <row r="5508" spans="12:14" x14ac:dyDescent="0.25">
      <c r="L5508" s="15">
        <f>SUM($N$22:N5508)</f>
        <v>3</v>
      </c>
      <c r="M5508" s="15" t="str">
        <f>IF('Base articles déposés'!$A5497='Récap par déposant'!$H$2,'Base articles déposés'!$B5497,"")</f>
        <v/>
      </c>
      <c r="N5508" s="15">
        <f t="shared" si="98"/>
        <v>0</v>
      </c>
    </row>
    <row r="5509" spans="12:14" x14ac:dyDescent="0.25">
      <c r="L5509" s="15">
        <f>SUM($N$22:N5509)</f>
        <v>3</v>
      </c>
      <c r="M5509" s="15" t="str">
        <f>IF('Base articles déposés'!$A5498='Récap par déposant'!$H$2,'Base articles déposés'!$B5498,"")</f>
        <v/>
      </c>
      <c r="N5509" s="15">
        <f t="shared" si="98"/>
        <v>0</v>
      </c>
    </row>
    <row r="5510" spans="12:14" x14ac:dyDescent="0.25">
      <c r="L5510" s="15">
        <f>SUM($N$22:N5510)</f>
        <v>3</v>
      </c>
      <c r="M5510" s="15" t="str">
        <f>IF('Base articles déposés'!$A5499='Récap par déposant'!$H$2,'Base articles déposés'!$B5499,"")</f>
        <v/>
      </c>
      <c r="N5510" s="15">
        <f t="shared" ref="N5510:N5573" si="99">IF(M5510="",0,1)</f>
        <v>0</v>
      </c>
    </row>
    <row r="5511" spans="12:14" x14ac:dyDescent="0.25">
      <c r="L5511" s="15">
        <f>SUM($N$22:N5511)</f>
        <v>3</v>
      </c>
      <c r="M5511" s="15" t="str">
        <f>IF('Base articles déposés'!$A5500='Récap par déposant'!$H$2,'Base articles déposés'!$B5500,"")</f>
        <v/>
      </c>
      <c r="N5511" s="15">
        <f t="shared" si="99"/>
        <v>0</v>
      </c>
    </row>
    <row r="5512" spans="12:14" x14ac:dyDescent="0.25">
      <c r="L5512" s="15">
        <f>SUM($N$22:N5512)</f>
        <v>3</v>
      </c>
      <c r="M5512" s="15" t="str">
        <f>IF('Base articles déposés'!$A5501='Récap par déposant'!$H$2,'Base articles déposés'!$B5501,"")</f>
        <v/>
      </c>
      <c r="N5512" s="15">
        <f t="shared" si="99"/>
        <v>0</v>
      </c>
    </row>
    <row r="5513" spans="12:14" x14ac:dyDescent="0.25">
      <c r="L5513" s="15">
        <f>SUM($N$22:N5513)</f>
        <v>3</v>
      </c>
      <c r="M5513" s="15" t="str">
        <f>IF('Base articles déposés'!$A5502='Récap par déposant'!$H$2,'Base articles déposés'!$B5502,"")</f>
        <v/>
      </c>
      <c r="N5513" s="15">
        <f t="shared" si="99"/>
        <v>0</v>
      </c>
    </row>
    <row r="5514" spans="12:14" x14ac:dyDescent="0.25">
      <c r="L5514" s="15">
        <f>SUM($N$22:N5514)</f>
        <v>3</v>
      </c>
      <c r="M5514" s="15" t="str">
        <f>IF('Base articles déposés'!$A5503='Récap par déposant'!$H$2,'Base articles déposés'!$B5503,"")</f>
        <v/>
      </c>
      <c r="N5514" s="15">
        <f t="shared" si="99"/>
        <v>0</v>
      </c>
    </row>
    <row r="5515" spans="12:14" x14ac:dyDescent="0.25">
      <c r="L5515" s="15">
        <f>SUM($N$22:N5515)</f>
        <v>3</v>
      </c>
      <c r="M5515" s="15" t="str">
        <f>IF('Base articles déposés'!$A5504='Récap par déposant'!$H$2,'Base articles déposés'!$B5504,"")</f>
        <v/>
      </c>
      <c r="N5515" s="15">
        <f t="shared" si="99"/>
        <v>0</v>
      </c>
    </row>
    <row r="5516" spans="12:14" x14ac:dyDescent="0.25">
      <c r="L5516" s="15">
        <f>SUM($N$22:N5516)</f>
        <v>3</v>
      </c>
      <c r="M5516" s="15" t="str">
        <f>IF('Base articles déposés'!$A5505='Récap par déposant'!$H$2,'Base articles déposés'!$B5505,"")</f>
        <v/>
      </c>
      <c r="N5516" s="15">
        <f t="shared" si="99"/>
        <v>0</v>
      </c>
    </row>
    <row r="5517" spans="12:14" x14ac:dyDescent="0.25">
      <c r="L5517" s="15">
        <f>SUM($N$22:N5517)</f>
        <v>3</v>
      </c>
      <c r="M5517" s="15" t="str">
        <f>IF('Base articles déposés'!$A5506='Récap par déposant'!$H$2,'Base articles déposés'!$B5506,"")</f>
        <v/>
      </c>
      <c r="N5517" s="15">
        <f t="shared" si="99"/>
        <v>0</v>
      </c>
    </row>
    <row r="5518" spans="12:14" x14ac:dyDescent="0.25">
      <c r="L5518" s="15">
        <f>SUM($N$22:N5518)</f>
        <v>3</v>
      </c>
      <c r="M5518" s="15" t="str">
        <f>IF('Base articles déposés'!$A5507='Récap par déposant'!$H$2,'Base articles déposés'!$B5507,"")</f>
        <v/>
      </c>
      <c r="N5518" s="15">
        <f t="shared" si="99"/>
        <v>0</v>
      </c>
    </row>
    <row r="5519" spans="12:14" x14ac:dyDescent="0.25">
      <c r="L5519" s="15">
        <f>SUM($N$22:N5519)</f>
        <v>3</v>
      </c>
      <c r="M5519" s="15" t="str">
        <f>IF('Base articles déposés'!$A5508='Récap par déposant'!$H$2,'Base articles déposés'!$B5508,"")</f>
        <v/>
      </c>
      <c r="N5519" s="15">
        <f t="shared" si="99"/>
        <v>0</v>
      </c>
    </row>
    <row r="5520" spans="12:14" x14ac:dyDescent="0.25">
      <c r="L5520" s="15">
        <f>SUM($N$22:N5520)</f>
        <v>3</v>
      </c>
      <c r="M5520" s="15" t="str">
        <f>IF('Base articles déposés'!$A5509='Récap par déposant'!$H$2,'Base articles déposés'!$B5509,"")</f>
        <v/>
      </c>
      <c r="N5520" s="15">
        <f t="shared" si="99"/>
        <v>0</v>
      </c>
    </row>
    <row r="5521" spans="12:14" x14ac:dyDescent="0.25">
      <c r="L5521" s="15">
        <f>SUM($N$22:N5521)</f>
        <v>3</v>
      </c>
      <c r="M5521" s="15" t="str">
        <f>IF('Base articles déposés'!$A5510='Récap par déposant'!$H$2,'Base articles déposés'!$B5510,"")</f>
        <v/>
      </c>
      <c r="N5521" s="15">
        <f t="shared" si="99"/>
        <v>0</v>
      </c>
    </row>
    <row r="5522" spans="12:14" x14ac:dyDescent="0.25">
      <c r="L5522" s="15">
        <f>SUM($N$22:N5522)</f>
        <v>3</v>
      </c>
      <c r="M5522" s="15" t="str">
        <f>IF('Base articles déposés'!$A5511='Récap par déposant'!$H$2,'Base articles déposés'!$B5511,"")</f>
        <v/>
      </c>
      <c r="N5522" s="15">
        <f t="shared" si="99"/>
        <v>0</v>
      </c>
    </row>
    <row r="5523" spans="12:14" x14ac:dyDescent="0.25">
      <c r="L5523" s="15">
        <f>SUM($N$22:N5523)</f>
        <v>3</v>
      </c>
      <c r="M5523" s="15" t="str">
        <f>IF('Base articles déposés'!$A5512='Récap par déposant'!$H$2,'Base articles déposés'!$B5512,"")</f>
        <v/>
      </c>
      <c r="N5523" s="15">
        <f t="shared" si="99"/>
        <v>0</v>
      </c>
    </row>
    <row r="5524" spans="12:14" x14ac:dyDescent="0.25">
      <c r="L5524" s="15">
        <f>SUM($N$22:N5524)</f>
        <v>3</v>
      </c>
      <c r="M5524" s="15" t="str">
        <f>IF('Base articles déposés'!$A5513='Récap par déposant'!$H$2,'Base articles déposés'!$B5513,"")</f>
        <v/>
      </c>
      <c r="N5524" s="15">
        <f t="shared" si="99"/>
        <v>0</v>
      </c>
    </row>
    <row r="5525" spans="12:14" x14ac:dyDescent="0.25">
      <c r="L5525" s="15">
        <f>SUM($N$22:N5525)</f>
        <v>3</v>
      </c>
      <c r="M5525" s="15" t="str">
        <f>IF('Base articles déposés'!$A5514='Récap par déposant'!$H$2,'Base articles déposés'!$B5514,"")</f>
        <v/>
      </c>
      <c r="N5525" s="15">
        <f t="shared" si="99"/>
        <v>0</v>
      </c>
    </row>
    <row r="5526" spans="12:14" x14ac:dyDescent="0.25">
      <c r="L5526" s="15">
        <f>SUM($N$22:N5526)</f>
        <v>3</v>
      </c>
      <c r="M5526" s="15" t="str">
        <f>IF('Base articles déposés'!$A5515='Récap par déposant'!$H$2,'Base articles déposés'!$B5515,"")</f>
        <v/>
      </c>
      <c r="N5526" s="15">
        <f t="shared" si="99"/>
        <v>0</v>
      </c>
    </row>
    <row r="5527" spans="12:14" x14ac:dyDescent="0.25">
      <c r="L5527" s="15">
        <f>SUM($N$22:N5527)</f>
        <v>3</v>
      </c>
      <c r="M5527" s="15" t="str">
        <f>IF('Base articles déposés'!$A5516='Récap par déposant'!$H$2,'Base articles déposés'!$B5516,"")</f>
        <v/>
      </c>
      <c r="N5527" s="15">
        <f t="shared" si="99"/>
        <v>0</v>
      </c>
    </row>
    <row r="5528" spans="12:14" x14ac:dyDescent="0.25">
      <c r="L5528" s="15">
        <f>SUM($N$22:N5528)</f>
        <v>3</v>
      </c>
      <c r="M5528" s="15" t="str">
        <f>IF('Base articles déposés'!$A5517='Récap par déposant'!$H$2,'Base articles déposés'!$B5517,"")</f>
        <v/>
      </c>
      <c r="N5528" s="15">
        <f t="shared" si="99"/>
        <v>0</v>
      </c>
    </row>
    <row r="5529" spans="12:14" x14ac:dyDescent="0.25">
      <c r="L5529" s="15">
        <f>SUM($N$22:N5529)</f>
        <v>3</v>
      </c>
      <c r="M5529" s="15" t="str">
        <f>IF('Base articles déposés'!$A5518='Récap par déposant'!$H$2,'Base articles déposés'!$B5518,"")</f>
        <v/>
      </c>
      <c r="N5529" s="15">
        <f t="shared" si="99"/>
        <v>0</v>
      </c>
    </row>
    <row r="5530" spans="12:14" x14ac:dyDescent="0.25">
      <c r="L5530" s="15">
        <f>SUM($N$22:N5530)</f>
        <v>3</v>
      </c>
      <c r="M5530" s="15" t="str">
        <f>IF('Base articles déposés'!$A5519='Récap par déposant'!$H$2,'Base articles déposés'!$B5519,"")</f>
        <v/>
      </c>
      <c r="N5530" s="15">
        <f t="shared" si="99"/>
        <v>0</v>
      </c>
    </row>
    <row r="5531" spans="12:14" x14ac:dyDescent="0.25">
      <c r="L5531" s="15">
        <f>SUM($N$22:N5531)</f>
        <v>3</v>
      </c>
      <c r="M5531" s="15" t="str">
        <f>IF('Base articles déposés'!$A5520='Récap par déposant'!$H$2,'Base articles déposés'!$B5520,"")</f>
        <v/>
      </c>
      <c r="N5531" s="15">
        <f t="shared" si="99"/>
        <v>0</v>
      </c>
    </row>
    <row r="5532" spans="12:14" x14ac:dyDescent="0.25">
      <c r="L5532" s="15">
        <f>SUM($N$22:N5532)</f>
        <v>3</v>
      </c>
      <c r="M5532" s="15" t="str">
        <f>IF('Base articles déposés'!$A5521='Récap par déposant'!$H$2,'Base articles déposés'!$B5521,"")</f>
        <v/>
      </c>
      <c r="N5532" s="15">
        <f t="shared" si="99"/>
        <v>0</v>
      </c>
    </row>
    <row r="5533" spans="12:14" x14ac:dyDescent="0.25">
      <c r="L5533" s="15">
        <f>SUM($N$22:N5533)</f>
        <v>3</v>
      </c>
      <c r="M5533" s="15" t="str">
        <f>IF('Base articles déposés'!$A5522='Récap par déposant'!$H$2,'Base articles déposés'!$B5522,"")</f>
        <v/>
      </c>
      <c r="N5533" s="15">
        <f t="shared" si="99"/>
        <v>0</v>
      </c>
    </row>
    <row r="5534" spans="12:14" x14ac:dyDescent="0.25">
      <c r="L5534" s="15">
        <f>SUM($N$22:N5534)</f>
        <v>3</v>
      </c>
      <c r="M5534" s="15" t="str">
        <f>IF('Base articles déposés'!$A5523='Récap par déposant'!$H$2,'Base articles déposés'!$B5523,"")</f>
        <v/>
      </c>
      <c r="N5534" s="15">
        <f t="shared" si="99"/>
        <v>0</v>
      </c>
    </row>
    <row r="5535" spans="12:14" x14ac:dyDescent="0.25">
      <c r="L5535" s="15">
        <f>SUM($N$22:N5535)</f>
        <v>3</v>
      </c>
      <c r="M5535" s="15" t="str">
        <f>IF('Base articles déposés'!$A5524='Récap par déposant'!$H$2,'Base articles déposés'!$B5524,"")</f>
        <v/>
      </c>
      <c r="N5535" s="15">
        <f t="shared" si="99"/>
        <v>0</v>
      </c>
    </row>
    <row r="5536" spans="12:14" x14ac:dyDescent="0.25">
      <c r="L5536" s="15">
        <f>SUM($N$22:N5536)</f>
        <v>3</v>
      </c>
      <c r="M5536" s="15" t="str">
        <f>IF('Base articles déposés'!$A5525='Récap par déposant'!$H$2,'Base articles déposés'!$B5525,"")</f>
        <v/>
      </c>
      <c r="N5536" s="15">
        <f t="shared" si="99"/>
        <v>0</v>
      </c>
    </row>
    <row r="5537" spans="12:14" x14ac:dyDescent="0.25">
      <c r="L5537" s="15">
        <f>SUM($N$22:N5537)</f>
        <v>3</v>
      </c>
      <c r="M5537" s="15" t="str">
        <f>IF('Base articles déposés'!$A5526='Récap par déposant'!$H$2,'Base articles déposés'!$B5526,"")</f>
        <v/>
      </c>
      <c r="N5537" s="15">
        <f t="shared" si="99"/>
        <v>0</v>
      </c>
    </row>
    <row r="5538" spans="12:14" x14ac:dyDescent="0.25">
      <c r="L5538" s="15">
        <f>SUM($N$22:N5538)</f>
        <v>3</v>
      </c>
      <c r="M5538" s="15" t="str">
        <f>IF('Base articles déposés'!$A5527='Récap par déposant'!$H$2,'Base articles déposés'!$B5527,"")</f>
        <v/>
      </c>
      <c r="N5538" s="15">
        <f t="shared" si="99"/>
        <v>0</v>
      </c>
    </row>
    <row r="5539" spans="12:14" x14ac:dyDescent="0.25">
      <c r="L5539" s="15">
        <f>SUM($N$22:N5539)</f>
        <v>3</v>
      </c>
      <c r="M5539" s="15" t="str">
        <f>IF('Base articles déposés'!$A5528='Récap par déposant'!$H$2,'Base articles déposés'!$B5528,"")</f>
        <v/>
      </c>
      <c r="N5539" s="15">
        <f t="shared" si="99"/>
        <v>0</v>
      </c>
    </row>
    <row r="5540" spans="12:14" x14ac:dyDescent="0.25">
      <c r="L5540" s="15">
        <f>SUM($N$22:N5540)</f>
        <v>3</v>
      </c>
      <c r="M5540" s="15" t="str">
        <f>IF('Base articles déposés'!$A5529='Récap par déposant'!$H$2,'Base articles déposés'!$B5529,"")</f>
        <v/>
      </c>
      <c r="N5540" s="15">
        <f t="shared" si="99"/>
        <v>0</v>
      </c>
    </row>
    <row r="5541" spans="12:14" x14ac:dyDescent="0.25">
      <c r="L5541" s="15">
        <f>SUM($N$22:N5541)</f>
        <v>3</v>
      </c>
      <c r="M5541" s="15" t="str">
        <f>IF('Base articles déposés'!$A5530='Récap par déposant'!$H$2,'Base articles déposés'!$B5530,"")</f>
        <v/>
      </c>
      <c r="N5541" s="15">
        <f t="shared" si="99"/>
        <v>0</v>
      </c>
    </row>
    <row r="5542" spans="12:14" x14ac:dyDescent="0.25">
      <c r="L5542" s="15">
        <f>SUM($N$22:N5542)</f>
        <v>3</v>
      </c>
      <c r="M5542" s="15" t="str">
        <f>IF('Base articles déposés'!$A5531='Récap par déposant'!$H$2,'Base articles déposés'!$B5531,"")</f>
        <v/>
      </c>
      <c r="N5542" s="15">
        <f t="shared" si="99"/>
        <v>0</v>
      </c>
    </row>
    <row r="5543" spans="12:14" x14ac:dyDescent="0.25">
      <c r="L5543" s="15">
        <f>SUM($N$22:N5543)</f>
        <v>3</v>
      </c>
      <c r="M5543" s="15" t="str">
        <f>IF('Base articles déposés'!$A5532='Récap par déposant'!$H$2,'Base articles déposés'!$B5532,"")</f>
        <v/>
      </c>
      <c r="N5543" s="15">
        <f t="shared" si="99"/>
        <v>0</v>
      </c>
    </row>
    <row r="5544" spans="12:14" x14ac:dyDescent="0.25">
      <c r="L5544" s="15">
        <f>SUM($N$22:N5544)</f>
        <v>3</v>
      </c>
      <c r="M5544" s="15" t="str">
        <f>IF('Base articles déposés'!$A5533='Récap par déposant'!$H$2,'Base articles déposés'!$B5533,"")</f>
        <v/>
      </c>
      <c r="N5544" s="15">
        <f t="shared" si="99"/>
        <v>0</v>
      </c>
    </row>
    <row r="5545" spans="12:14" x14ac:dyDescent="0.25">
      <c r="L5545" s="15">
        <f>SUM($N$22:N5545)</f>
        <v>3</v>
      </c>
      <c r="M5545" s="15" t="str">
        <f>IF('Base articles déposés'!$A5534='Récap par déposant'!$H$2,'Base articles déposés'!$B5534,"")</f>
        <v/>
      </c>
      <c r="N5545" s="15">
        <f t="shared" si="99"/>
        <v>0</v>
      </c>
    </row>
    <row r="5546" spans="12:14" x14ac:dyDescent="0.25">
      <c r="L5546" s="15">
        <f>SUM($N$22:N5546)</f>
        <v>3</v>
      </c>
      <c r="M5546" s="15" t="str">
        <f>IF('Base articles déposés'!$A5535='Récap par déposant'!$H$2,'Base articles déposés'!$B5535,"")</f>
        <v/>
      </c>
      <c r="N5546" s="15">
        <f t="shared" si="99"/>
        <v>0</v>
      </c>
    </row>
    <row r="5547" spans="12:14" x14ac:dyDescent="0.25">
      <c r="L5547" s="15">
        <f>SUM($N$22:N5547)</f>
        <v>3</v>
      </c>
      <c r="M5547" s="15" t="str">
        <f>IF('Base articles déposés'!$A5536='Récap par déposant'!$H$2,'Base articles déposés'!$B5536,"")</f>
        <v/>
      </c>
      <c r="N5547" s="15">
        <f t="shared" si="99"/>
        <v>0</v>
      </c>
    </row>
    <row r="5548" spans="12:14" x14ac:dyDescent="0.25">
      <c r="L5548" s="15">
        <f>SUM($N$22:N5548)</f>
        <v>3</v>
      </c>
      <c r="M5548" s="15" t="str">
        <f>IF('Base articles déposés'!$A5537='Récap par déposant'!$H$2,'Base articles déposés'!$B5537,"")</f>
        <v/>
      </c>
      <c r="N5548" s="15">
        <f t="shared" si="99"/>
        <v>0</v>
      </c>
    </row>
    <row r="5549" spans="12:14" x14ac:dyDescent="0.25">
      <c r="L5549" s="15">
        <f>SUM($N$22:N5549)</f>
        <v>3</v>
      </c>
      <c r="M5549" s="15" t="str">
        <f>IF('Base articles déposés'!$A5538='Récap par déposant'!$H$2,'Base articles déposés'!$B5538,"")</f>
        <v/>
      </c>
      <c r="N5549" s="15">
        <f t="shared" si="99"/>
        <v>0</v>
      </c>
    </row>
    <row r="5550" spans="12:14" x14ac:dyDescent="0.25">
      <c r="L5550" s="15">
        <f>SUM($N$22:N5550)</f>
        <v>3</v>
      </c>
      <c r="M5550" s="15" t="str">
        <f>IF('Base articles déposés'!$A5539='Récap par déposant'!$H$2,'Base articles déposés'!$B5539,"")</f>
        <v/>
      </c>
      <c r="N5550" s="15">
        <f t="shared" si="99"/>
        <v>0</v>
      </c>
    </row>
    <row r="5551" spans="12:14" x14ac:dyDescent="0.25">
      <c r="L5551" s="15">
        <f>SUM($N$22:N5551)</f>
        <v>3</v>
      </c>
      <c r="M5551" s="15" t="str">
        <f>IF('Base articles déposés'!$A5540='Récap par déposant'!$H$2,'Base articles déposés'!$B5540,"")</f>
        <v/>
      </c>
      <c r="N5551" s="15">
        <f t="shared" si="99"/>
        <v>0</v>
      </c>
    </row>
    <row r="5552" spans="12:14" x14ac:dyDescent="0.25">
      <c r="L5552" s="15">
        <f>SUM($N$22:N5552)</f>
        <v>3</v>
      </c>
      <c r="M5552" s="15" t="str">
        <f>IF('Base articles déposés'!$A5541='Récap par déposant'!$H$2,'Base articles déposés'!$B5541,"")</f>
        <v/>
      </c>
      <c r="N5552" s="15">
        <f t="shared" si="99"/>
        <v>0</v>
      </c>
    </row>
    <row r="5553" spans="12:14" x14ac:dyDescent="0.25">
      <c r="L5553" s="15">
        <f>SUM($N$22:N5553)</f>
        <v>3</v>
      </c>
      <c r="M5553" s="15" t="str">
        <f>IF('Base articles déposés'!$A5542='Récap par déposant'!$H$2,'Base articles déposés'!$B5542,"")</f>
        <v/>
      </c>
      <c r="N5553" s="15">
        <f t="shared" si="99"/>
        <v>0</v>
      </c>
    </row>
    <row r="5554" spans="12:14" x14ac:dyDescent="0.25">
      <c r="L5554" s="15">
        <f>SUM($N$22:N5554)</f>
        <v>3</v>
      </c>
      <c r="M5554" s="15" t="str">
        <f>IF('Base articles déposés'!$A5543='Récap par déposant'!$H$2,'Base articles déposés'!$B5543,"")</f>
        <v/>
      </c>
      <c r="N5554" s="15">
        <f t="shared" si="99"/>
        <v>0</v>
      </c>
    </row>
    <row r="5555" spans="12:14" x14ac:dyDescent="0.25">
      <c r="L5555" s="15">
        <f>SUM($N$22:N5555)</f>
        <v>3</v>
      </c>
      <c r="M5555" s="15" t="str">
        <f>IF('Base articles déposés'!$A5544='Récap par déposant'!$H$2,'Base articles déposés'!$B5544,"")</f>
        <v/>
      </c>
      <c r="N5555" s="15">
        <f t="shared" si="99"/>
        <v>0</v>
      </c>
    </row>
    <row r="5556" spans="12:14" x14ac:dyDescent="0.25">
      <c r="L5556" s="15">
        <f>SUM($N$22:N5556)</f>
        <v>3</v>
      </c>
      <c r="M5556" s="15" t="str">
        <f>IF('Base articles déposés'!$A5545='Récap par déposant'!$H$2,'Base articles déposés'!$B5545,"")</f>
        <v/>
      </c>
      <c r="N5556" s="15">
        <f t="shared" si="99"/>
        <v>0</v>
      </c>
    </row>
    <row r="5557" spans="12:14" x14ac:dyDescent="0.25">
      <c r="L5557" s="15">
        <f>SUM($N$22:N5557)</f>
        <v>3</v>
      </c>
      <c r="M5557" s="15" t="str">
        <f>IF('Base articles déposés'!$A5546='Récap par déposant'!$H$2,'Base articles déposés'!$B5546,"")</f>
        <v/>
      </c>
      <c r="N5557" s="15">
        <f t="shared" si="99"/>
        <v>0</v>
      </c>
    </row>
    <row r="5558" spans="12:14" x14ac:dyDescent="0.25">
      <c r="L5558" s="15">
        <f>SUM($N$22:N5558)</f>
        <v>3</v>
      </c>
      <c r="M5558" s="15" t="str">
        <f>IF('Base articles déposés'!$A5547='Récap par déposant'!$H$2,'Base articles déposés'!$B5547,"")</f>
        <v/>
      </c>
      <c r="N5558" s="15">
        <f t="shared" si="99"/>
        <v>0</v>
      </c>
    </row>
    <row r="5559" spans="12:14" x14ac:dyDescent="0.25">
      <c r="L5559" s="15">
        <f>SUM($N$22:N5559)</f>
        <v>3</v>
      </c>
      <c r="M5559" s="15" t="str">
        <f>IF('Base articles déposés'!$A5548='Récap par déposant'!$H$2,'Base articles déposés'!$B5548,"")</f>
        <v/>
      </c>
      <c r="N5559" s="15">
        <f t="shared" si="99"/>
        <v>0</v>
      </c>
    </row>
    <row r="5560" spans="12:14" x14ac:dyDescent="0.25">
      <c r="L5560" s="15">
        <f>SUM($N$22:N5560)</f>
        <v>3</v>
      </c>
      <c r="M5560" s="15" t="str">
        <f>IF('Base articles déposés'!$A5549='Récap par déposant'!$H$2,'Base articles déposés'!$B5549,"")</f>
        <v/>
      </c>
      <c r="N5560" s="15">
        <f t="shared" si="99"/>
        <v>0</v>
      </c>
    </row>
    <row r="5561" spans="12:14" x14ac:dyDescent="0.25">
      <c r="L5561" s="15">
        <f>SUM($N$22:N5561)</f>
        <v>3</v>
      </c>
      <c r="M5561" s="15" t="str">
        <f>IF('Base articles déposés'!$A5550='Récap par déposant'!$H$2,'Base articles déposés'!$B5550,"")</f>
        <v/>
      </c>
      <c r="N5561" s="15">
        <f t="shared" si="99"/>
        <v>0</v>
      </c>
    </row>
    <row r="5562" spans="12:14" x14ac:dyDescent="0.25">
      <c r="L5562" s="15">
        <f>SUM($N$22:N5562)</f>
        <v>3</v>
      </c>
      <c r="M5562" s="15" t="str">
        <f>IF('Base articles déposés'!$A5551='Récap par déposant'!$H$2,'Base articles déposés'!$B5551,"")</f>
        <v/>
      </c>
      <c r="N5562" s="15">
        <f t="shared" si="99"/>
        <v>0</v>
      </c>
    </row>
    <row r="5563" spans="12:14" x14ac:dyDescent="0.25">
      <c r="L5563" s="15">
        <f>SUM($N$22:N5563)</f>
        <v>3</v>
      </c>
      <c r="M5563" s="15" t="str">
        <f>IF('Base articles déposés'!$A5552='Récap par déposant'!$H$2,'Base articles déposés'!$B5552,"")</f>
        <v/>
      </c>
      <c r="N5563" s="15">
        <f t="shared" si="99"/>
        <v>0</v>
      </c>
    </row>
    <row r="5564" spans="12:14" x14ac:dyDescent="0.25">
      <c r="L5564" s="15">
        <f>SUM($N$22:N5564)</f>
        <v>3</v>
      </c>
      <c r="M5564" s="15" t="str">
        <f>IF('Base articles déposés'!$A5553='Récap par déposant'!$H$2,'Base articles déposés'!$B5553,"")</f>
        <v/>
      </c>
      <c r="N5564" s="15">
        <f t="shared" si="99"/>
        <v>0</v>
      </c>
    </row>
    <row r="5565" spans="12:14" x14ac:dyDescent="0.25">
      <c r="L5565" s="15">
        <f>SUM($N$22:N5565)</f>
        <v>3</v>
      </c>
      <c r="M5565" s="15" t="str">
        <f>IF('Base articles déposés'!$A5554='Récap par déposant'!$H$2,'Base articles déposés'!$B5554,"")</f>
        <v/>
      </c>
      <c r="N5565" s="15">
        <f t="shared" si="99"/>
        <v>0</v>
      </c>
    </row>
    <row r="5566" spans="12:14" x14ac:dyDescent="0.25">
      <c r="L5566" s="15">
        <f>SUM($N$22:N5566)</f>
        <v>3</v>
      </c>
      <c r="M5566" s="15" t="str">
        <f>IF('Base articles déposés'!$A5555='Récap par déposant'!$H$2,'Base articles déposés'!$B5555,"")</f>
        <v/>
      </c>
      <c r="N5566" s="15">
        <f t="shared" si="99"/>
        <v>0</v>
      </c>
    </row>
    <row r="5567" spans="12:14" x14ac:dyDescent="0.25">
      <c r="L5567" s="15">
        <f>SUM($N$22:N5567)</f>
        <v>3</v>
      </c>
      <c r="M5567" s="15" t="str">
        <f>IF('Base articles déposés'!$A5556='Récap par déposant'!$H$2,'Base articles déposés'!$B5556,"")</f>
        <v/>
      </c>
      <c r="N5567" s="15">
        <f t="shared" si="99"/>
        <v>0</v>
      </c>
    </row>
    <row r="5568" spans="12:14" x14ac:dyDescent="0.25">
      <c r="L5568" s="15">
        <f>SUM($N$22:N5568)</f>
        <v>3</v>
      </c>
      <c r="M5568" s="15" t="str">
        <f>IF('Base articles déposés'!$A5557='Récap par déposant'!$H$2,'Base articles déposés'!$B5557,"")</f>
        <v/>
      </c>
      <c r="N5568" s="15">
        <f t="shared" si="99"/>
        <v>0</v>
      </c>
    </row>
    <row r="5569" spans="12:14" x14ac:dyDescent="0.25">
      <c r="L5569" s="15">
        <f>SUM($N$22:N5569)</f>
        <v>3</v>
      </c>
      <c r="M5569" s="15" t="str">
        <f>IF('Base articles déposés'!$A5558='Récap par déposant'!$H$2,'Base articles déposés'!$B5558,"")</f>
        <v/>
      </c>
      <c r="N5569" s="15">
        <f t="shared" si="99"/>
        <v>0</v>
      </c>
    </row>
    <row r="5570" spans="12:14" x14ac:dyDescent="0.25">
      <c r="L5570" s="15">
        <f>SUM($N$22:N5570)</f>
        <v>3</v>
      </c>
      <c r="M5570" s="15" t="str">
        <f>IF('Base articles déposés'!$A5559='Récap par déposant'!$H$2,'Base articles déposés'!$B5559,"")</f>
        <v/>
      </c>
      <c r="N5570" s="15">
        <f t="shared" si="99"/>
        <v>0</v>
      </c>
    </row>
    <row r="5571" spans="12:14" x14ac:dyDescent="0.25">
      <c r="L5571" s="15">
        <f>SUM($N$22:N5571)</f>
        <v>3</v>
      </c>
      <c r="M5571" s="15" t="str">
        <f>IF('Base articles déposés'!$A5560='Récap par déposant'!$H$2,'Base articles déposés'!$B5560,"")</f>
        <v/>
      </c>
      <c r="N5571" s="15">
        <f t="shared" si="99"/>
        <v>0</v>
      </c>
    </row>
    <row r="5572" spans="12:14" x14ac:dyDescent="0.25">
      <c r="L5572" s="15">
        <f>SUM($N$22:N5572)</f>
        <v>3</v>
      </c>
      <c r="M5572" s="15" t="str">
        <f>IF('Base articles déposés'!$A5561='Récap par déposant'!$H$2,'Base articles déposés'!$B5561,"")</f>
        <v/>
      </c>
      <c r="N5572" s="15">
        <f t="shared" si="99"/>
        <v>0</v>
      </c>
    </row>
    <row r="5573" spans="12:14" x14ac:dyDescent="0.25">
      <c r="L5573" s="15">
        <f>SUM($N$22:N5573)</f>
        <v>3</v>
      </c>
      <c r="M5573" s="15" t="str">
        <f>IF('Base articles déposés'!$A5562='Récap par déposant'!$H$2,'Base articles déposés'!$B5562,"")</f>
        <v/>
      </c>
      <c r="N5573" s="15">
        <f t="shared" si="99"/>
        <v>0</v>
      </c>
    </row>
    <row r="5574" spans="12:14" x14ac:dyDescent="0.25">
      <c r="L5574" s="15">
        <f>SUM($N$22:N5574)</f>
        <v>3</v>
      </c>
      <c r="M5574" s="15" t="str">
        <f>IF('Base articles déposés'!$A5563='Récap par déposant'!$H$2,'Base articles déposés'!$B5563,"")</f>
        <v/>
      </c>
      <c r="N5574" s="15">
        <f t="shared" ref="N5574:N5637" si="100">IF(M5574="",0,1)</f>
        <v>0</v>
      </c>
    </row>
    <row r="5575" spans="12:14" x14ac:dyDescent="0.25">
      <c r="L5575" s="15">
        <f>SUM($N$22:N5575)</f>
        <v>3</v>
      </c>
      <c r="M5575" s="15" t="str">
        <f>IF('Base articles déposés'!$A5564='Récap par déposant'!$H$2,'Base articles déposés'!$B5564,"")</f>
        <v/>
      </c>
      <c r="N5575" s="15">
        <f t="shared" si="100"/>
        <v>0</v>
      </c>
    </row>
    <row r="5576" spans="12:14" x14ac:dyDescent="0.25">
      <c r="L5576" s="15">
        <f>SUM($N$22:N5576)</f>
        <v>3</v>
      </c>
      <c r="M5576" s="15" t="str">
        <f>IF('Base articles déposés'!$A5565='Récap par déposant'!$H$2,'Base articles déposés'!$B5565,"")</f>
        <v/>
      </c>
      <c r="N5576" s="15">
        <f t="shared" si="100"/>
        <v>0</v>
      </c>
    </row>
    <row r="5577" spans="12:14" x14ac:dyDescent="0.25">
      <c r="L5577" s="15">
        <f>SUM($N$22:N5577)</f>
        <v>3</v>
      </c>
      <c r="M5577" s="15" t="str">
        <f>IF('Base articles déposés'!$A5566='Récap par déposant'!$H$2,'Base articles déposés'!$B5566,"")</f>
        <v/>
      </c>
      <c r="N5577" s="15">
        <f t="shared" si="100"/>
        <v>0</v>
      </c>
    </row>
    <row r="5578" spans="12:14" x14ac:dyDescent="0.25">
      <c r="L5578" s="15">
        <f>SUM($N$22:N5578)</f>
        <v>3</v>
      </c>
      <c r="M5578" s="15" t="str">
        <f>IF('Base articles déposés'!$A5567='Récap par déposant'!$H$2,'Base articles déposés'!$B5567,"")</f>
        <v/>
      </c>
      <c r="N5578" s="15">
        <f t="shared" si="100"/>
        <v>0</v>
      </c>
    </row>
    <row r="5579" spans="12:14" x14ac:dyDescent="0.25">
      <c r="L5579" s="15">
        <f>SUM($N$22:N5579)</f>
        <v>3</v>
      </c>
      <c r="M5579" s="15" t="str">
        <f>IF('Base articles déposés'!$A5568='Récap par déposant'!$H$2,'Base articles déposés'!$B5568,"")</f>
        <v/>
      </c>
      <c r="N5579" s="15">
        <f t="shared" si="100"/>
        <v>0</v>
      </c>
    </row>
    <row r="5580" spans="12:14" x14ac:dyDescent="0.25">
      <c r="L5580" s="15">
        <f>SUM($N$22:N5580)</f>
        <v>3</v>
      </c>
      <c r="M5580" s="15" t="str">
        <f>IF('Base articles déposés'!$A5569='Récap par déposant'!$H$2,'Base articles déposés'!$B5569,"")</f>
        <v/>
      </c>
      <c r="N5580" s="15">
        <f t="shared" si="100"/>
        <v>0</v>
      </c>
    </row>
    <row r="5581" spans="12:14" x14ac:dyDescent="0.25">
      <c r="L5581" s="15">
        <f>SUM($N$22:N5581)</f>
        <v>3</v>
      </c>
      <c r="M5581" s="15" t="str">
        <f>IF('Base articles déposés'!$A5570='Récap par déposant'!$H$2,'Base articles déposés'!$B5570,"")</f>
        <v/>
      </c>
      <c r="N5581" s="15">
        <f t="shared" si="100"/>
        <v>0</v>
      </c>
    </row>
    <row r="5582" spans="12:14" x14ac:dyDescent="0.25">
      <c r="L5582" s="15">
        <f>SUM($N$22:N5582)</f>
        <v>3</v>
      </c>
      <c r="M5582" s="15" t="str">
        <f>IF('Base articles déposés'!$A5571='Récap par déposant'!$H$2,'Base articles déposés'!$B5571,"")</f>
        <v/>
      </c>
      <c r="N5582" s="15">
        <f t="shared" si="100"/>
        <v>0</v>
      </c>
    </row>
    <row r="5583" spans="12:14" x14ac:dyDescent="0.25">
      <c r="L5583" s="15">
        <f>SUM($N$22:N5583)</f>
        <v>3</v>
      </c>
      <c r="M5583" s="15" t="str">
        <f>IF('Base articles déposés'!$A5572='Récap par déposant'!$H$2,'Base articles déposés'!$B5572,"")</f>
        <v/>
      </c>
      <c r="N5583" s="15">
        <f t="shared" si="100"/>
        <v>0</v>
      </c>
    </row>
    <row r="5584" spans="12:14" x14ac:dyDescent="0.25">
      <c r="L5584" s="15">
        <f>SUM($N$22:N5584)</f>
        <v>3</v>
      </c>
      <c r="M5584" s="15" t="str">
        <f>IF('Base articles déposés'!$A5573='Récap par déposant'!$H$2,'Base articles déposés'!$B5573,"")</f>
        <v/>
      </c>
      <c r="N5584" s="15">
        <f t="shared" si="100"/>
        <v>0</v>
      </c>
    </row>
    <row r="5585" spans="12:14" x14ac:dyDescent="0.25">
      <c r="L5585" s="15">
        <f>SUM($N$22:N5585)</f>
        <v>3</v>
      </c>
      <c r="M5585" s="15" t="str">
        <f>IF('Base articles déposés'!$A5574='Récap par déposant'!$H$2,'Base articles déposés'!$B5574,"")</f>
        <v/>
      </c>
      <c r="N5585" s="15">
        <f t="shared" si="100"/>
        <v>0</v>
      </c>
    </row>
    <row r="5586" spans="12:14" x14ac:dyDescent="0.25">
      <c r="L5586" s="15">
        <f>SUM($N$22:N5586)</f>
        <v>3</v>
      </c>
      <c r="M5586" s="15" t="str">
        <f>IF('Base articles déposés'!$A5575='Récap par déposant'!$H$2,'Base articles déposés'!$B5575,"")</f>
        <v/>
      </c>
      <c r="N5586" s="15">
        <f t="shared" si="100"/>
        <v>0</v>
      </c>
    </row>
    <row r="5587" spans="12:14" x14ac:dyDescent="0.25">
      <c r="L5587" s="15">
        <f>SUM($N$22:N5587)</f>
        <v>3</v>
      </c>
      <c r="M5587" s="15" t="str">
        <f>IF('Base articles déposés'!$A5576='Récap par déposant'!$H$2,'Base articles déposés'!$B5576,"")</f>
        <v/>
      </c>
      <c r="N5587" s="15">
        <f t="shared" si="100"/>
        <v>0</v>
      </c>
    </row>
    <row r="5588" spans="12:14" x14ac:dyDescent="0.25">
      <c r="L5588" s="15">
        <f>SUM($N$22:N5588)</f>
        <v>3</v>
      </c>
      <c r="M5588" s="15" t="str">
        <f>IF('Base articles déposés'!$A5577='Récap par déposant'!$H$2,'Base articles déposés'!$B5577,"")</f>
        <v/>
      </c>
      <c r="N5588" s="15">
        <f t="shared" si="100"/>
        <v>0</v>
      </c>
    </row>
    <row r="5589" spans="12:14" x14ac:dyDescent="0.25">
      <c r="L5589" s="15">
        <f>SUM($N$22:N5589)</f>
        <v>3</v>
      </c>
      <c r="M5589" s="15" t="str">
        <f>IF('Base articles déposés'!$A5578='Récap par déposant'!$H$2,'Base articles déposés'!$B5578,"")</f>
        <v/>
      </c>
      <c r="N5589" s="15">
        <f t="shared" si="100"/>
        <v>0</v>
      </c>
    </row>
    <row r="5590" spans="12:14" x14ac:dyDescent="0.25">
      <c r="L5590" s="15">
        <f>SUM($N$22:N5590)</f>
        <v>3</v>
      </c>
      <c r="M5590" s="15" t="str">
        <f>IF('Base articles déposés'!$A5579='Récap par déposant'!$H$2,'Base articles déposés'!$B5579,"")</f>
        <v/>
      </c>
      <c r="N5590" s="15">
        <f t="shared" si="100"/>
        <v>0</v>
      </c>
    </row>
    <row r="5591" spans="12:14" x14ac:dyDescent="0.25">
      <c r="L5591" s="15">
        <f>SUM($N$22:N5591)</f>
        <v>3</v>
      </c>
      <c r="M5591" s="15" t="str">
        <f>IF('Base articles déposés'!$A5580='Récap par déposant'!$H$2,'Base articles déposés'!$B5580,"")</f>
        <v/>
      </c>
      <c r="N5591" s="15">
        <f t="shared" si="100"/>
        <v>0</v>
      </c>
    </row>
    <row r="5592" spans="12:14" x14ac:dyDescent="0.25">
      <c r="L5592" s="15">
        <f>SUM($N$22:N5592)</f>
        <v>3</v>
      </c>
      <c r="M5592" s="15" t="str">
        <f>IF('Base articles déposés'!$A5581='Récap par déposant'!$H$2,'Base articles déposés'!$B5581,"")</f>
        <v/>
      </c>
      <c r="N5592" s="15">
        <f t="shared" si="100"/>
        <v>0</v>
      </c>
    </row>
    <row r="5593" spans="12:14" x14ac:dyDescent="0.25">
      <c r="L5593" s="15">
        <f>SUM($N$22:N5593)</f>
        <v>3</v>
      </c>
      <c r="M5593" s="15" t="str">
        <f>IF('Base articles déposés'!$A5582='Récap par déposant'!$H$2,'Base articles déposés'!$B5582,"")</f>
        <v/>
      </c>
      <c r="N5593" s="15">
        <f t="shared" si="100"/>
        <v>0</v>
      </c>
    </row>
    <row r="5594" spans="12:14" x14ac:dyDescent="0.25">
      <c r="L5594" s="15">
        <f>SUM($N$22:N5594)</f>
        <v>3</v>
      </c>
      <c r="M5594" s="15" t="str">
        <f>IF('Base articles déposés'!$A5583='Récap par déposant'!$H$2,'Base articles déposés'!$B5583,"")</f>
        <v/>
      </c>
      <c r="N5594" s="15">
        <f t="shared" si="100"/>
        <v>0</v>
      </c>
    </row>
    <row r="5595" spans="12:14" x14ac:dyDescent="0.25">
      <c r="L5595" s="15">
        <f>SUM($N$22:N5595)</f>
        <v>3</v>
      </c>
      <c r="M5595" s="15" t="str">
        <f>IF('Base articles déposés'!$A5584='Récap par déposant'!$H$2,'Base articles déposés'!$B5584,"")</f>
        <v/>
      </c>
      <c r="N5595" s="15">
        <f t="shared" si="100"/>
        <v>0</v>
      </c>
    </row>
    <row r="5596" spans="12:14" x14ac:dyDescent="0.25">
      <c r="L5596" s="15">
        <f>SUM($N$22:N5596)</f>
        <v>3</v>
      </c>
      <c r="M5596" s="15" t="str">
        <f>IF('Base articles déposés'!$A5585='Récap par déposant'!$H$2,'Base articles déposés'!$B5585,"")</f>
        <v/>
      </c>
      <c r="N5596" s="15">
        <f t="shared" si="100"/>
        <v>0</v>
      </c>
    </row>
    <row r="5597" spans="12:14" x14ac:dyDescent="0.25">
      <c r="L5597" s="15">
        <f>SUM($N$22:N5597)</f>
        <v>3</v>
      </c>
      <c r="M5597" s="15" t="str">
        <f>IF('Base articles déposés'!$A5586='Récap par déposant'!$H$2,'Base articles déposés'!$B5586,"")</f>
        <v/>
      </c>
      <c r="N5597" s="15">
        <f t="shared" si="100"/>
        <v>0</v>
      </c>
    </row>
    <row r="5598" spans="12:14" x14ac:dyDescent="0.25">
      <c r="L5598" s="15">
        <f>SUM($N$22:N5598)</f>
        <v>3</v>
      </c>
      <c r="M5598" s="15" t="str">
        <f>IF('Base articles déposés'!$A5587='Récap par déposant'!$H$2,'Base articles déposés'!$B5587,"")</f>
        <v/>
      </c>
      <c r="N5598" s="15">
        <f t="shared" si="100"/>
        <v>0</v>
      </c>
    </row>
    <row r="5599" spans="12:14" x14ac:dyDescent="0.25">
      <c r="L5599" s="15">
        <f>SUM($N$22:N5599)</f>
        <v>3</v>
      </c>
      <c r="M5599" s="15" t="str">
        <f>IF('Base articles déposés'!$A5588='Récap par déposant'!$H$2,'Base articles déposés'!$B5588,"")</f>
        <v/>
      </c>
      <c r="N5599" s="15">
        <f t="shared" si="100"/>
        <v>0</v>
      </c>
    </row>
    <row r="5600" spans="12:14" x14ac:dyDescent="0.25">
      <c r="L5600" s="15">
        <f>SUM($N$22:N5600)</f>
        <v>3</v>
      </c>
      <c r="M5600" s="15" t="str">
        <f>IF('Base articles déposés'!$A5589='Récap par déposant'!$H$2,'Base articles déposés'!$B5589,"")</f>
        <v/>
      </c>
      <c r="N5600" s="15">
        <f t="shared" si="100"/>
        <v>0</v>
      </c>
    </row>
    <row r="5601" spans="12:14" x14ac:dyDescent="0.25">
      <c r="L5601" s="15">
        <f>SUM($N$22:N5601)</f>
        <v>3</v>
      </c>
      <c r="M5601" s="15" t="str">
        <f>IF('Base articles déposés'!$A5590='Récap par déposant'!$H$2,'Base articles déposés'!$B5590,"")</f>
        <v/>
      </c>
      <c r="N5601" s="15">
        <f t="shared" si="100"/>
        <v>0</v>
      </c>
    </row>
    <row r="5602" spans="12:14" x14ac:dyDescent="0.25">
      <c r="L5602" s="15">
        <f>SUM($N$22:N5602)</f>
        <v>3</v>
      </c>
      <c r="M5602" s="15" t="str">
        <f>IF('Base articles déposés'!$A5591='Récap par déposant'!$H$2,'Base articles déposés'!$B5591,"")</f>
        <v/>
      </c>
      <c r="N5602" s="15">
        <f t="shared" si="100"/>
        <v>0</v>
      </c>
    </row>
    <row r="5603" spans="12:14" x14ac:dyDescent="0.25">
      <c r="L5603" s="15">
        <f>SUM($N$22:N5603)</f>
        <v>3</v>
      </c>
      <c r="M5603" s="15" t="str">
        <f>IF('Base articles déposés'!$A5592='Récap par déposant'!$H$2,'Base articles déposés'!$B5592,"")</f>
        <v/>
      </c>
      <c r="N5603" s="15">
        <f t="shared" si="100"/>
        <v>0</v>
      </c>
    </row>
    <row r="5604" spans="12:14" x14ac:dyDescent="0.25">
      <c r="L5604" s="15">
        <f>SUM($N$22:N5604)</f>
        <v>3</v>
      </c>
      <c r="M5604" s="15" t="str">
        <f>IF('Base articles déposés'!$A5593='Récap par déposant'!$H$2,'Base articles déposés'!$B5593,"")</f>
        <v/>
      </c>
      <c r="N5604" s="15">
        <f t="shared" si="100"/>
        <v>0</v>
      </c>
    </row>
    <row r="5605" spans="12:14" x14ac:dyDescent="0.25">
      <c r="L5605" s="15">
        <f>SUM($N$22:N5605)</f>
        <v>3</v>
      </c>
      <c r="M5605" s="15" t="str">
        <f>IF('Base articles déposés'!$A5594='Récap par déposant'!$H$2,'Base articles déposés'!$B5594,"")</f>
        <v/>
      </c>
      <c r="N5605" s="15">
        <f t="shared" si="100"/>
        <v>0</v>
      </c>
    </row>
    <row r="5606" spans="12:14" x14ac:dyDescent="0.25">
      <c r="L5606" s="15">
        <f>SUM($N$22:N5606)</f>
        <v>3</v>
      </c>
      <c r="M5606" s="15" t="str">
        <f>IF('Base articles déposés'!$A5595='Récap par déposant'!$H$2,'Base articles déposés'!$B5595,"")</f>
        <v/>
      </c>
      <c r="N5606" s="15">
        <f t="shared" si="100"/>
        <v>0</v>
      </c>
    </row>
    <row r="5607" spans="12:14" x14ac:dyDescent="0.25">
      <c r="L5607" s="15">
        <f>SUM($N$22:N5607)</f>
        <v>3</v>
      </c>
      <c r="M5607" s="15" t="str">
        <f>IF('Base articles déposés'!$A5596='Récap par déposant'!$H$2,'Base articles déposés'!$B5596,"")</f>
        <v/>
      </c>
      <c r="N5607" s="15">
        <f t="shared" si="100"/>
        <v>0</v>
      </c>
    </row>
    <row r="5608" spans="12:14" x14ac:dyDescent="0.25">
      <c r="L5608" s="15">
        <f>SUM($N$22:N5608)</f>
        <v>3</v>
      </c>
      <c r="M5608" s="15" t="str">
        <f>IF('Base articles déposés'!$A5597='Récap par déposant'!$H$2,'Base articles déposés'!$B5597,"")</f>
        <v/>
      </c>
      <c r="N5608" s="15">
        <f t="shared" si="100"/>
        <v>0</v>
      </c>
    </row>
    <row r="5609" spans="12:14" x14ac:dyDescent="0.25">
      <c r="L5609" s="15">
        <f>SUM($N$22:N5609)</f>
        <v>3</v>
      </c>
      <c r="M5609" s="15" t="str">
        <f>IF('Base articles déposés'!$A5598='Récap par déposant'!$H$2,'Base articles déposés'!$B5598,"")</f>
        <v/>
      </c>
      <c r="N5609" s="15">
        <f t="shared" si="100"/>
        <v>0</v>
      </c>
    </row>
    <row r="5610" spans="12:14" x14ac:dyDescent="0.25">
      <c r="L5610" s="15">
        <f>SUM($N$22:N5610)</f>
        <v>3</v>
      </c>
      <c r="M5610" s="15" t="str">
        <f>IF('Base articles déposés'!$A5599='Récap par déposant'!$H$2,'Base articles déposés'!$B5599,"")</f>
        <v/>
      </c>
      <c r="N5610" s="15">
        <f t="shared" si="100"/>
        <v>0</v>
      </c>
    </row>
    <row r="5611" spans="12:14" x14ac:dyDescent="0.25">
      <c r="L5611" s="15">
        <f>SUM($N$22:N5611)</f>
        <v>3</v>
      </c>
      <c r="M5611" s="15" t="str">
        <f>IF('Base articles déposés'!$A5600='Récap par déposant'!$H$2,'Base articles déposés'!$B5600,"")</f>
        <v/>
      </c>
      <c r="N5611" s="15">
        <f t="shared" si="100"/>
        <v>0</v>
      </c>
    </row>
    <row r="5612" spans="12:14" x14ac:dyDescent="0.25">
      <c r="L5612" s="15">
        <f>SUM($N$22:N5612)</f>
        <v>3</v>
      </c>
      <c r="M5612" s="15" t="str">
        <f>IF('Base articles déposés'!$A5601='Récap par déposant'!$H$2,'Base articles déposés'!$B5601,"")</f>
        <v/>
      </c>
      <c r="N5612" s="15">
        <f t="shared" si="100"/>
        <v>0</v>
      </c>
    </row>
    <row r="5613" spans="12:14" x14ac:dyDescent="0.25">
      <c r="L5613" s="15">
        <f>SUM($N$22:N5613)</f>
        <v>3</v>
      </c>
      <c r="M5613" s="15" t="str">
        <f>IF('Base articles déposés'!$A5602='Récap par déposant'!$H$2,'Base articles déposés'!$B5602,"")</f>
        <v/>
      </c>
      <c r="N5613" s="15">
        <f t="shared" si="100"/>
        <v>0</v>
      </c>
    </row>
    <row r="5614" spans="12:14" x14ac:dyDescent="0.25">
      <c r="L5614" s="15">
        <f>SUM($N$22:N5614)</f>
        <v>3</v>
      </c>
      <c r="M5614" s="15" t="str">
        <f>IF('Base articles déposés'!$A5603='Récap par déposant'!$H$2,'Base articles déposés'!$B5603,"")</f>
        <v/>
      </c>
      <c r="N5614" s="15">
        <f t="shared" si="100"/>
        <v>0</v>
      </c>
    </row>
    <row r="5615" spans="12:14" x14ac:dyDescent="0.25">
      <c r="L5615" s="15">
        <f>SUM($N$22:N5615)</f>
        <v>3</v>
      </c>
      <c r="M5615" s="15" t="str">
        <f>IF('Base articles déposés'!$A5604='Récap par déposant'!$H$2,'Base articles déposés'!$B5604,"")</f>
        <v/>
      </c>
      <c r="N5615" s="15">
        <f t="shared" si="100"/>
        <v>0</v>
      </c>
    </row>
    <row r="5616" spans="12:14" x14ac:dyDescent="0.25">
      <c r="L5616" s="15">
        <f>SUM($N$22:N5616)</f>
        <v>3</v>
      </c>
      <c r="M5616" s="15" t="str">
        <f>IF('Base articles déposés'!$A5605='Récap par déposant'!$H$2,'Base articles déposés'!$B5605,"")</f>
        <v/>
      </c>
      <c r="N5616" s="15">
        <f t="shared" si="100"/>
        <v>0</v>
      </c>
    </row>
    <row r="5617" spans="12:14" x14ac:dyDescent="0.25">
      <c r="L5617" s="15">
        <f>SUM($N$22:N5617)</f>
        <v>3</v>
      </c>
      <c r="M5617" s="15" t="str">
        <f>IF('Base articles déposés'!$A5606='Récap par déposant'!$H$2,'Base articles déposés'!$B5606,"")</f>
        <v/>
      </c>
      <c r="N5617" s="15">
        <f t="shared" si="100"/>
        <v>0</v>
      </c>
    </row>
    <row r="5618" spans="12:14" x14ac:dyDescent="0.25">
      <c r="L5618" s="15">
        <f>SUM($N$22:N5618)</f>
        <v>3</v>
      </c>
      <c r="M5618" s="15" t="str">
        <f>IF('Base articles déposés'!$A5607='Récap par déposant'!$H$2,'Base articles déposés'!$B5607,"")</f>
        <v/>
      </c>
      <c r="N5618" s="15">
        <f t="shared" si="100"/>
        <v>0</v>
      </c>
    </row>
    <row r="5619" spans="12:14" x14ac:dyDescent="0.25">
      <c r="L5619" s="15">
        <f>SUM($N$22:N5619)</f>
        <v>3</v>
      </c>
      <c r="M5619" s="15" t="str">
        <f>IF('Base articles déposés'!$A5608='Récap par déposant'!$H$2,'Base articles déposés'!$B5608,"")</f>
        <v/>
      </c>
      <c r="N5619" s="15">
        <f t="shared" si="100"/>
        <v>0</v>
      </c>
    </row>
    <row r="5620" spans="12:14" x14ac:dyDescent="0.25">
      <c r="L5620" s="15">
        <f>SUM($N$22:N5620)</f>
        <v>3</v>
      </c>
      <c r="M5620" s="15" t="str">
        <f>IF('Base articles déposés'!$A5609='Récap par déposant'!$H$2,'Base articles déposés'!$B5609,"")</f>
        <v/>
      </c>
      <c r="N5620" s="15">
        <f t="shared" si="100"/>
        <v>0</v>
      </c>
    </row>
    <row r="5621" spans="12:14" x14ac:dyDescent="0.25">
      <c r="L5621" s="15">
        <f>SUM($N$22:N5621)</f>
        <v>3</v>
      </c>
      <c r="M5621" s="15" t="str">
        <f>IF('Base articles déposés'!$A5610='Récap par déposant'!$H$2,'Base articles déposés'!$B5610,"")</f>
        <v/>
      </c>
      <c r="N5621" s="15">
        <f t="shared" si="100"/>
        <v>0</v>
      </c>
    </row>
    <row r="5622" spans="12:14" x14ac:dyDescent="0.25">
      <c r="L5622" s="15">
        <f>SUM($N$22:N5622)</f>
        <v>3</v>
      </c>
      <c r="M5622" s="15" t="str">
        <f>IF('Base articles déposés'!$A5611='Récap par déposant'!$H$2,'Base articles déposés'!$B5611,"")</f>
        <v/>
      </c>
      <c r="N5622" s="15">
        <f t="shared" si="100"/>
        <v>0</v>
      </c>
    </row>
    <row r="5623" spans="12:14" x14ac:dyDescent="0.25">
      <c r="L5623" s="15">
        <f>SUM($N$22:N5623)</f>
        <v>3</v>
      </c>
      <c r="M5623" s="15" t="str">
        <f>IF('Base articles déposés'!$A5612='Récap par déposant'!$H$2,'Base articles déposés'!$B5612,"")</f>
        <v/>
      </c>
      <c r="N5623" s="15">
        <f t="shared" si="100"/>
        <v>0</v>
      </c>
    </row>
    <row r="5624" spans="12:14" x14ac:dyDescent="0.25">
      <c r="L5624" s="15">
        <f>SUM($N$22:N5624)</f>
        <v>3</v>
      </c>
      <c r="M5624" s="15" t="str">
        <f>IF('Base articles déposés'!$A5613='Récap par déposant'!$H$2,'Base articles déposés'!$B5613,"")</f>
        <v/>
      </c>
      <c r="N5624" s="15">
        <f t="shared" si="100"/>
        <v>0</v>
      </c>
    </row>
    <row r="5625" spans="12:14" x14ac:dyDescent="0.25">
      <c r="L5625" s="15">
        <f>SUM($N$22:N5625)</f>
        <v>3</v>
      </c>
      <c r="M5625" s="15" t="str">
        <f>IF('Base articles déposés'!$A5614='Récap par déposant'!$H$2,'Base articles déposés'!$B5614,"")</f>
        <v/>
      </c>
      <c r="N5625" s="15">
        <f t="shared" si="100"/>
        <v>0</v>
      </c>
    </row>
    <row r="5626" spans="12:14" x14ac:dyDescent="0.25">
      <c r="L5626" s="15">
        <f>SUM($N$22:N5626)</f>
        <v>3</v>
      </c>
      <c r="M5626" s="15" t="str">
        <f>IF('Base articles déposés'!$A5615='Récap par déposant'!$H$2,'Base articles déposés'!$B5615,"")</f>
        <v/>
      </c>
      <c r="N5626" s="15">
        <f t="shared" si="100"/>
        <v>0</v>
      </c>
    </row>
    <row r="5627" spans="12:14" x14ac:dyDescent="0.25">
      <c r="L5627" s="15">
        <f>SUM($N$22:N5627)</f>
        <v>3</v>
      </c>
      <c r="M5627" s="15" t="str">
        <f>IF('Base articles déposés'!$A5616='Récap par déposant'!$H$2,'Base articles déposés'!$B5616,"")</f>
        <v/>
      </c>
      <c r="N5627" s="15">
        <f t="shared" si="100"/>
        <v>0</v>
      </c>
    </row>
    <row r="5628" spans="12:14" x14ac:dyDescent="0.25">
      <c r="L5628" s="15">
        <f>SUM($N$22:N5628)</f>
        <v>3</v>
      </c>
      <c r="M5628" s="15" t="str">
        <f>IF('Base articles déposés'!$A5617='Récap par déposant'!$H$2,'Base articles déposés'!$B5617,"")</f>
        <v/>
      </c>
      <c r="N5628" s="15">
        <f t="shared" si="100"/>
        <v>0</v>
      </c>
    </row>
    <row r="5629" spans="12:14" x14ac:dyDescent="0.25">
      <c r="L5629" s="15">
        <f>SUM($N$22:N5629)</f>
        <v>3</v>
      </c>
      <c r="M5629" s="15" t="str">
        <f>IF('Base articles déposés'!$A5618='Récap par déposant'!$H$2,'Base articles déposés'!$B5618,"")</f>
        <v/>
      </c>
      <c r="N5629" s="15">
        <f t="shared" si="100"/>
        <v>0</v>
      </c>
    </row>
    <row r="5630" spans="12:14" x14ac:dyDescent="0.25">
      <c r="L5630" s="15">
        <f>SUM($N$22:N5630)</f>
        <v>3</v>
      </c>
      <c r="M5630" s="15" t="str">
        <f>IF('Base articles déposés'!$A5619='Récap par déposant'!$H$2,'Base articles déposés'!$B5619,"")</f>
        <v/>
      </c>
      <c r="N5630" s="15">
        <f t="shared" si="100"/>
        <v>0</v>
      </c>
    </row>
    <row r="5631" spans="12:14" x14ac:dyDescent="0.25">
      <c r="L5631" s="15">
        <f>SUM($N$22:N5631)</f>
        <v>3</v>
      </c>
      <c r="M5631" s="15" t="str">
        <f>IF('Base articles déposés'!$A5620='Récap par déposant'!$H$2,'Base articles déposés'!$B5620,"")</f>
        <v/>
      </c>
      <c r="N5631" s="15">
        <f t="shared" si="100"/>
        <v>0</v>
      </c>
    </row>
    <row r="5632" spans="12:14" x14ac:dyDescent="0.25">
      <c r="L5632" s="15">
        <f>SUM($N$22:N5632)</f>
        <v>3</v>
      </c>
      <c r="M5632" s="15" t="str">
        <f>IF('Base articles déposés'!$A5621='Récap par déposant'!$H$2,'Base articles déposés'!$B5621,"")</f>
        <v/>
      </c>
      <c r="N5632" s="15">
        <f t="shared" si="100"/>
        <v>0</v>
      </c>
    </row>
    <row r="5633" spans="12:14" x14ac:dyDescent="0.25">
      <c r="L5633" s="15">
        <f>SUM($N$22:N5633)</f>
        <v>3</v>
      </c>
      <c r="M5633" s="15" t="str">
        <f>IF('Base articles déposés'!$A5622='Récap par déposant'!$H$2,'Base articles déposés'!$B5622,"")</f>
        <v/>
      </c>
      <c r="N5633" s="15">
        <f t="shared" si="100"/>
        <v>0</v>
      </c>
    </row>
    <row r="5634" spans="12:14" x14ac:dyDescent="0.25">
      <c r="L5634" s="15">
        <f>SUM($N$22:N5634)</f>
        <v>3</v>
      </c>
      <c r="M5634" s="15" t="str">
        <f>IF('Base articles déposés'!$A5623='Récap par déposant'!$H$2,'Base articles déposés'!$B5623,"")</f>
        <v/>
      </c>
      <c r="N5634" s="15">
        <f t="shared" si="100"/>
        <v>0</v>
      </c>
    </row>
    <row r="5635" spans="12:14" x14ac:dyDescent="0.25">
      <c r="L5635" s="15">
        <f>SUM($N$22:N5635)</f>
        <v>3</v>
      </c>
      <c r="M5635" s="15" t="str">
        <f>IF('Base articles déposés'!$A5624='Récap par déposant'!$H$2,'Base articles déposés'!$B5624,"")</f>
        <v/>
      </c>
      <c r="N5635" s="15">
        <f t="shared" si="100"/>
        <v>0</v>
      </c>
    </row>
    <row r="5636" spans="12:14" x14ac:dyDescent="0.25">
      <c r="L5636" s="15">
        <f>SUM($N$22:N5636)</f>
        <v>3</v>
      </c>
      <c r="M5636" s="15" t="str">
        <f>IF('Base articles déposés'!$A5625='Récap par déposant'!$H$2,'Base articles déposés'!$B5625,"")</f>
        <v/>
      </c>
      <c r="N5636" s="15">
        <f t="shared" si="100"/>
        <v>0</v>
      </c>
    </row>
    <row r="5637" spans="12:14" x14ac:dyDescent="0.25">
      <c r="L5637" s="15">
        <f>SUM($N$22:N5637)</f>
        <v>3</v>
      </c>
      <c r="M5637" s="15" t="str">
        <f>IF('Base articles déposés'!$A5626='Récap par déposant'!$H$2,'Base articles déposés'!$B5626,"")</f>
        <v/>
      </c>
      <c r="N5637" s="15">
        <f t="shared" si="100"/>
        <v>0</v>
      </c>
    </row>
    <row r="5638" spans="12:14" x14ac:dyDescent="0.25">
      <c r="L5638" s="15">
        <f>SUM($N$22:N5638)</f>
        <v>3</v>
      </c>
      <c r="M5638" s="15" t="str">
        <f>IF('Base articles déposés'!$A5627='Récap par déposant'!$H$2,'Base articles déposés'!$B5627,"")</f>
        <v/>
      </c>
      <c r="N5638" s="15">
        <f t="shared" ref="N5638:N5701" si="101">IF(M5638="",0,1)</f>
        <v>0</v>
      </c>
    </row>
    <row r="5639" spans="12:14" x14ac:dyDescent="0.25">
      <c r="L5639" s="15">
        <f>SUM($N$22:N5639)</f>
        <v>3</v>
      </c>
      <c r="M5639" s="15" t="str">
        <f>IF('Base articles déposés'!$A5628='Récap par déposant'!$H$2,'Base articles déposés'!$B5628,"")</f>
        <v/>
      </c>
      <c r="N5639" s="15">
        <f t="shared" si="101"/>
        <v>0</v>
      </c>
    </row>
    <row r="5640" spans="12:14" x14ac:dyDescent="0.25">
      <c r="L5640" s="15">
        <f>SUM($N$22:N5640)</f>
        <v>3</v>
      </c>
      <c r="M5640" s="15" t="str">
        <f>IF('Base articles déposés'!$A5629='Récap par déposant'!$H$2,'Base articles déposés'!$B5629,"")</f>
        <v/>
      </c>
      <c r="N5640" s="15">
        <f t="shared" si="101"/>
        <v>0</v>
      </c>
    </row>
    <row r="5641" spans="12:14" x14ac:dyDescent="0.25">
      <c r="L5641" s="15">
        <f>SUM($N$22:N5641)</f>
        <v>3</v>
      </c>
      <c r="M5641" s="15" t="str">
        <f>IF('Base articles déposés'!$A5630='Récap par déposant'!$H$2,'Base articles déposés'!$B5630,"")</f>
        <v/>
      </c>
      <c r="N5641" s="15">
        <f t="shared" si="101"/>
        <v>0</v>
      </c>
    </row>
    <row r="5642" spans="12:14" x14ac:dyDescent="0.25">
      <c r="L5642" s="15">
        <f>SUM($N$22:N5642)</f>
        <v>3</v>
      </c>
      <c r="M5642" s="15" t="str">
        <f>IF('Base articles déposés'!$A5631='Récap par déposant'!$H$2,'Base articles déposés'!$B5631,"")</f>
        <v/>
      </c>
      <c r="N5642" s="15">
        <f t="shared" si="101"/>
        <v>0</v>
      </c>
    </row>
    <row r="5643" spans="12:14" x14ac:dyDescent="0.25">
      <c r="L5643" s="15">
        <f>SUM($N$22:N5643)</f>
        <v>3</v>
      </c>
      <c r="M5643" s="15" t="str">
        <f>IF('Base articles déposés'!$A5632='Récap par déposant'!$H$2,'Base articles déposés'!$B5632,"")</f>
        <v/>
      </c>
      <c r="N5643" s="15">
        <f t="shared" si="101"/>
        <v>0</v>
      </c>
    </row>
    <row r="5644" spans="12:14" x14ac:dyDescent="0.25">
      <c r="L5644" s="15">
        <f>SUM($N$22:N5644)</f>
        <v>3</v>
      </c>
      <c r="M5644" s="15" t="str">
        <f>IF('Base articles déposés'!$A5633='Récap par déposant'!$H$2,'Base articles déposés'!$B5633,"")</f>
        <v/>
      </c>
      <c r="N5644" s="15">
        <f t="shared" si="101"/>
        <v>0</v>
      </c>
    </row>
    <row r="5645" spans="12:14" x14ac:dyDescent="0.25">
      <c r="L5645" s="15">
        <f>SUM($N$22:N5645)</f>
        <v>3</v>
      </c>
      <c r="M5645" s="15" t="str">
        <f>IF('Base articles déposés'!$A5634='Récap par déposant'!$H$2,'Base articles déposés'!$B5634,"")</f>
        <v/>
      </c>
      <c r="N5645" s="15">
        <f t="shared" si="101"/>
        <v>0</v>
      </c>
    </row>
    <row r="5646" spans="12:14" x14ac:dyDescent="0.25">
      <c r="L5646" s="15">
        <f>SUM($N$22:N5646)</f>
        <v>3</v>
      </c>
      <c r="M5646" s="15" t="str">
        <f>IF('Base articles déposés'!$A5635='Récap par déposant'!$H$2,'Base articles déposés'!$B5635,"")</f>
        <v/>
      </c>
      <c r="N5646" s="15">
        <f t="shared" si="101"/>
        <v>0</v>
      </c>
    </row>
    <row r="5647" spans="12:14" x14ac:dyDescent="0.25">
      <c r="L5647" s="15">
        <f>SUM($N$22:N5647)</f>
        <v>3</v>
      </c>
      <c r="M5647" s="15" t="str">
        <f>IF('Base articles déposés'!$A5636='Récap par déposant'!$H$2,'Base articles déposés'!$B5636,"")</f>
        <v/>
      </c>
      <c r="N5647" s="15">
        <f t="shared" si="101"/>
        <v>0</v>
      </c>
    </row>
    <row r="5648" spans="12:14" x14ac:dyDescent="0.25">
      <c r="L5648" s="15">
        <f>SUM($N$22:N5648)</f>
        <v>3</v>
      </c>
      <c r="M5648" s="15" t="str">
        <f>IF('Base articles déposés'!$A5637='Récap par déposant'!$H$2,'Base articles déposés'!$B5637,"")</f>
        <v/>
      </c>
      <c r="N5648" s="15">
        <f t="shared" si="101"/>
        <v>0</v>
      </c>
    </row>
    <row r="5649" spans="12:14" x14ac:dyDescent="0.25">
      <c r="L5649" s="15">
        <f>SUM($N$22:N5649)</f>
        <v>3</v>
      </c>
      <c r="M5649" s="15" t="str">
        <f>IF('Base articles déposés'!$A5638='Récap par déposant'!$H$2,'Base articles déposés'!$B5638,"")</f>
        <v/>
      </c>
      <c r="N5649" s="15">
        <f t="shared" si="101"/>
        <v>0</v>
      </c>
    </row>
    <row r="5650" spans="12:14" x14ac:dyDescent="0.25">
      <c r="L5650" s="15">
        <f>SUM($N$22:N5650)</f>
        <v>3</v>
      </c>
      <c r="M5650" s="15" t="str">
        <f>IF('Base articles déposés'!$A5639='Récap par déposant'!$H$2,'Base articles déposés'!$B5639,"")</f>
        <v/>
      </c>
      <c r="N5650" s="15">
        <f t="shared" si="101"/>
        <v>0</v>
      </c>
    </row>
    <row r="5651" spans="12:14" x14ac:dyDescent="0.25">
      <c r="L5651" s="15">
        <f>SUM($N$22:N5651)</f>
        <v>3</v>
      </c>
      <c r="M5651" s="15" t="str">
        <f>IF('Base articles déposés'!$A5640='Récap par déposant'!$H$2,'Base articles déposés'!$B5640,"")</f>
        <v/>
      </c>
      <c r="N5651" s="15">
        <f t="shared" si="101"/>
        <v>0</v>
      </c>
    </row>
    <row r="5652" spans="12:14" x14ac:dyDescent="0.25">
      <c r="L5652" s="15">
        <f>SUM($N$22:N5652)</f>
        <v>3</v>
      </c>
      <c r="M5652" s="15" t="str">
        <f>IF('Base articles déposés'!$A5641='Récap par déposant'!$H$2,'Base articles déposés'!$B5641,"")</f>
        <v/>
      </c>
      <c r="N5652" s="15">
        <f t="shared" si="101"/>
        <v>0</v>
      </c>
    </row>
    <row r="5653" spans="12:14" x14ac:dyDescent="0.25">
      <c r="L5653" s="15">
        <f>SUM($N$22:N5653)</f>
        <v>3</v>
      </c>
      <c r="M5653" s="15" t="str">
        <f>IF('Base articles déposés'!$A5642='Récap par déposant'!$H$2,'Base articles déposés'!$B5642,"")</f>
        <v/>
      </c>
      <c r="N5653" s="15">
        <f t="shared" si="101"/>
        <v>0</v>
      </c>
    </row>
    <row r="5654" spans="12:14" x14ac:dyDescent="0.25">
      <c r="L5654" s="15">
        <f>SUM($N$22:N5654)</f>
        <v>3</v>
      </c>
      <c r="M5654" s="15" t="str">
        <f>IF('Base articles déposés'!$A5643='Récap par déposant'!$H$2,'Base articles déposés'!$B5643,"")</f>
        <v/>
      </c>
      <c r="N5654" s="15">
        <f t="shared" si="101"/>
        <v>0</v>
      </c>
    </row>
    <row r="5655" spans="12:14" x14ac:dyDescent="0.25">
      <c r="L5655" s="15">
        <f>SUM($N$22:N5655)</f>
        <v>3</v>
      </c>
      <c r="M5655" s="15" t="str">
        <f>IF('Base articles déposés'!$A5644='Récap par déposant'!$H$2,'Base articles déposés'!$B5644,"")</f>
        <v/>
      </c>
      <c r="N5655" s="15">
        <f t="shared" si="101"/>
        <v>0</v>
      </c>
    </row>
    <row r="5656" spans="12:14" x14ac:dyDescent="0.25">
      <c r="L5656" s="15">
        <f>SUM($N$22:N5656)</f>
        <v>3</v>
      </c>
      <c r="M5656" s="15" t="str">
        <f>IF('Base articles déposés'!$A5645='Récap par déposant'!$H$2,'Base articles déposés'!$B5645,"")</f>
        <v/>
      </c>
      <c r="N5656" s="15">
        <f t="shared" si="101"/>
        <v>0</v>
      </c>
    </row>
    <row r="5657" spans="12:14" x14ac:dyDescent="0.25">
      <c r="L5657" s="15">
        <f>SUM($N$22:N5657)</f>
        <v>3</v>
      </c>
      <c r="M5657" s="15" t="str">
        <f>IF('Base articles déposés'!$A5646='Récap par déposant'!$H$2,'Base articles déposés'!$B5646,"")</f>
        <v/>
      </c>
      <c r="N5657" s="15">
        <f t="shared" si="101"/>
        <v>0</v>
      </c>
    </row>
    <row r="5658" spans="12:14" x14ac:dyDescent="0.25">
      <c r="L5658" s="15">
        <f>SUM($N$22:N5658)</f>
        <v>3</v>
      </c>
      <c r="M5658" s="15" t="str">
        <f>IF('Base articles déposés'!$A5647='Récap par déposant'!$H$2,'Base articles déposés'!$B5647,"")</f>
        <v/>
      </c>
      <c r="N5658" s="15">
        <f t="shared" si="101"/>
        <v>0</v>
      </c>
    </row>
    <row r="5659" spans="12:14" x14ac:dyDescent="0.25">
      <c r="L5659" s="15">
        <f>SUM($N$22:N5659)</f>
        <v>3</v>
      </c>
      <c r="M5659" s="15" t="str">
        <f>IF('Base articles déposés'!$A5648='Récap par déposant'!$H$2,'Base articles déposés'!$B5648,"")</f>
        <v/>
      </c>
      <c r="N5659" s="15">
        <f t="shared" si="101"/>
        <v>0</v>
      </c>
    </row>
    <row r="5660" spans="12:14" x14ac:dyDescent="0.25">
      <c r="L5660" s="15">
        <f>SUM($N$22:N5660)</f>
        <v>3</v>
      </c>
      <c r="M5660" s="15" t="str">
        <f>IF('Base articles déposés'!$A5649='Récap par déposant'!$H$2,'Base articles déposés'!$B5649,"")</f>
        <v/>
      </c>
      <c r="N5660" s="15">
        <f t="shared" si="101"/>
        <v>0</v>
      </c>
    </row>
    <row r="5661" spans="12:14" x14ac:dyDescent="0.25">
      <c r="L5661" s="15">
        <f>SUM($N$22:N5661)</f>
        <v>3</v>
      </c>
      <c r="M5661" s="15" t="str">
        <f>IF('Base articles déposés'!$A5650='Récap par déposant'!$H$2,'Base articles déposés'!$B5650,"")</f>
        <v/>
      </c>
      <c r="N5661" s="15">
        <f t="shared" si="101"/>
        <v>0</v>
      </c>
    </row>
    <row r="5662" spans="12:14" x14ac:dyDescent="0.25">
      <c r="L5662" s="15">
        <f>SUM($N$22:N5662)</f>
        <v>3</v>
      </c>
      <c r="M5662" s="15" t="str">
        <f>IF('Base articles déposés'!$A5651='Récap par déposant'!$H$2,'Base articles déposés'!$B5651,"")</f>
        <v/>
      </c>
      <c r="N5662" s="15">
        <f t="shared" si="101"/>
        <v>0</v>
      </c>
    </row>
    <row r="5663" spans="12:14" x14ac:dyDescent="0.25">
      <c r="L5663" s="15">
        <f>SUM($N$22:N5663)</f>
        <v>3</v>
      </c>
      <c r="M5663" s="15" t="str">
        <f>IF('Base articles déposés'!$A5652='Récap par déposant'!$H$2,'Base articles déposés'!$B5652,"")</f>
        <v/>
      </c>
      <c r="N5663" s="15">
        <f t="shared" si="101"/>
        <v>0</v>
      </c>
    </row>
    <row r="5664" spans="12:14" x14ac:dyDescent="0.25">
      <c r="L5664" s="15">
        <f>SUM($N$22:N5664)</f>
        <v>3</v>
      </c>
      <c r="M5664" s="15" t="str">
        <f>IF('Base articles déposés'!$A5653='Récap par déposant'!$H$2,'Base articles déposés'!$B5653,"")</f>
        <v/>
      </c>
      <c r="N5664" s="15">
        <f t="shared" si="101"/>
        <v>0</v>
      </c>
    </row>
    <row r="5665" spans="12:14" x14ac:dyDescent="0.25">
      <c r="L5665" s="15">
        <f>SUM($N$22:N5665)</f>
        <v>3</v>
      </c>
      <c r="M5665" s="15" t="str">
        <f>IF('Base articles déposés'!$A5654='Récap par déposant'!$H$2,'Base articles déposés'!$B5654,"")</f>
        <v/>
      </c>
      <c r="N5665" s="15">
        <f t="shared" si="101"/>
        <v>0</v>
      </c>
    </row>
    <row r="5666" spans="12:14" x14ac:dyDescent="0.25">
      <c r="L5666" s="15">
        <f>SUM($N$22:N5666)</f>
        <v>3</v>
      </c>
      <c r="M5666" s="15" t="str">
        <f>IF('Base articles déposés'!$A5655='Récap par déposant'!$H$2,'Base articles déposés'!$B5655,"")</f>
        <v/>
      </c>
      <c r="N5666" s="15">
        <f t="shared" si="101"/>
        <v>0</v>
      </c>
    </row>
    <row r="5667" spans="12:14" x14ac:dyDescent="0.25">
      <c r="L5667" s="15">
        <f>SUM($N$22:N5667)</f>
        <v>3</v>
      </c>
      <c r="M5667" s="15" t="str">
        <f>IF('Base articles déposés'!$A5656='Récap par déposant'!$H$2,'Base articles déposés'!$B5656,"")</f>
        <v/>
      </c>
      <c r="N5667" s="15">
        <f t="shared" si="101"/>
        <v>0</v>
      </c>
    </row>
    <row r="5668" spans="12:14" x14ac:dyDescent="0.25">
      <c r="L5668" s="15">
        <f>SUM($N$22:N5668)</f>
        <v>3</v>
      </c>
      <c r="M5668" s="15" t="str">
        <f>IF('Base articles déposés'!$A5657='Récap par déposant'!$H$2,'Base articles déposés'!$B5657,"")</f>
        <v/>
      </c>
      <c r="N5668" s="15">
        <f t="shared" si="101"/>
        <v>0</v>
      </c>
    </row>
    <row r="5669" spans="12:14" x14ac:dyDescent="0.25">
      <c r="L5669" s="15">
        <f>SUM($N$22:N5669)</f>
        <v>3</v>
      </c>
      <c r="M5669" s="15" t="str">
        <f>IF('Base articles déposés'!$A5658='Récap par déposant'!$H$2,'Base articles déposés'!$B5658,"")</f>
        <v/>
      </c>
      <c r="N5669" s="15">
        <f t="shared" si="101"/>
        <v>0</v>
      </c>
    </row>
    <row r="5670" spans="12:14" x14ac:dyDescent="0.25">
      <c r="L5670" s="15">
        <f>SUM($N$22:N5670)</f>
        <v>3</v>
      </c>
      <c r="M5670" s="15" t="str">
        <f>IF('Base articles déposés'!$A5659='Récap par déposant'!$H$2,'Base articles déposés'!$B5659,"")</f>
        <v/>
      </c>
      <c r="N5670" s="15">
        <f t="shared" si="101"/>
        <v>0</v>
      </c>
    </row>
    <row r="5671" spans="12:14" x14ac:dyDescent="0.25">
      <c r="L5671" s="15">
        <f>SUM($N$22:N5671)</f>
        <v>3</v>
      </c>
      <c r="M5671" s="15" t="str">
        <f>IF('Base articles déposés'!$A5660='Récap par déposant'!$H$2,'Base articles déposés'!$B5660,"")</f>
        <v/>
      </c>
      <c r="N5671" s="15">
        <f t="shared" si="101"/>
        <v>0</v>
      </c>
    </row>
    <row r="5672" spans="12:14" x14ac:dyDescent="0.25">
      <c r="L5672" s="15">
        <f>SUM($N$22:N5672)</f>
        <v>3</v>
      </c>
      <c r="M5672" s="15" t="str">
        <f>IF('Base articles déposés'!$A5661='Récap par déposant'!$H$2,'Base articles déposés'!$B5661,"")</f>
        <v/>
      </c>
      <c r="N5672" s="15">
        <f t="shared" si="101"/>
        <v>0</v>
      </c>
    </row>
    <row r="5673" spans="12:14" x14ac:dyDescent="0.25">
      <c r="L5673" s="15">
        <f>SUM($N$22:N5673)</f>
        <v>3</v>
      </c>
      <c r="M5673" s="15" t="str">
        <f>IF('Base articles déposés'!$A5662='Récap par déposant'!$H$2,'Base articles déposés'!$B5662,"")</f>
        <v/>
      </c>
      <c r="N5673" s="15">
        <f t="shared" si="101"/>
        <v>0</v>
      </c>
    </row>
    <row r="5674" spans="12:14" x14ac:dyDescent="0.25">
      <c r="L5674" s="15">
        <f>SUM($N$22:N5674)</f>
        <v>3</v>
      </c>
      <c r="M5674" s="15" t="str">
        <f>IF('Base articles déposés'!$A5663='Récap par déposant'!$H$2,'Base articles déposés'!$B5663,"")</f>
        <v/>
      </c>
      <c r="N5674" s="15">
        <f t="shared" si="101"/>
        <v>0</v>
      </c>
    </row>
    <row r="5675" spans="12:14" x14ac:dyDescent="0.25">
      <c r="L5675" s="15">
        <f>SUM($N$22:N5675)</f>
        <v>3</v>
      </c>
      <c r="M5675" s="15" t="str">
        <f>IF('Base articles déposés'!$A5664='Récap par déposant'!$H$2,'Base articles déposés'!$B5664,"")</f>
        <v/>
      </c>
      <c r="N5675" s="15">
        <f t="shared" si="101"/>
        <v>0</v>
      </c>
    </row>
    <row r="5676" spans="12:14" x14ac:dyDescent="0.25">
      <c r="L5676" s="15">
        <f>SUM($N$22:N5676)</f>
        <v>3</v>
      </c>
      <c r="M5676" s="15" t="str">
        <f>IF('Base articles déposés'!$A5665='Récap par déposant'!$H$2,'Base articles déposés'!$B5665,"")</f>
        <v/>
      </c>
      <c r="N5676" s="15">
        <f t="shared" si="101"/>
        <v>0</v>
      </c>
    </row>
    <row r="5677" spans="12:14" x14ac:dyDescent="0.25">
      <c r="L5677" s="15">
        <f>SUM($N$22:N5677)</f>
        <v>3</v>
      </c>
      <c r="M5677" s="15" t="str">
        <f>IF('Base articles déposés'!$A5666='Récap par déposant'!$H$2,'Base articles déposés'!$B5666,"")</f>
        <v/>
      </c>
      <c r="N5677" s="15">
        <f t="shared" si="101"/>
        <v>0</v>
      </c>
    </row>
    <row r="5678" spans="12:14" x14ac:dyDescent="0.25">
      <c r="L5678" s="15">
        <f>SUM($N$22:N5678)</f>
        <v>3</v>
      </c>
      <c r="M5678" s="15" t="str">
        <f>IF('Base articles déposés'!$A5667='Récap par déposant'!$H$2,'Base articles déposés'!$B5667,"")</f>
        <v/>
      </c>
      <c r="N5678" s="15">
        <f t="shared" si="101"/>
        <v>0</v>
      </c>
    </row>
    <row r="5679" spans="12:14" x14ac:dyDescent="0.25">
      <c r="L5679" s="15">
        <f>SUM($N$22:N5679)</f>
        <v>3</v>
      </c>
      <c r="M5679" s="15" t="str">
        <f>IF('Base articles déposés'!$A5668='Récap par déposant'!$H$2,'Base articles déposés'!$B5668,"")</f>
        <v/>
      </c>
      <c r="N5679" s="15">
        <f t="shared" si="101"/>
        <v>0</v>
      </c>
    </row>
    <row r="5680" spans="12:14" x14ac:dyDescent="0.25">
      <c r="L5680" s="15">
        <f>SUM($N$22:N5680)</f>
        <v>3</v>
      </c>
      <c r="M5680" s="15" t="str">
        <f>IF('Base articles déposés'!$A5669='Récap par déposant'!$H$2,'Base articles déposés'!$B5669,"")</f>
        <v/>
      </c>
      <c r="N5680" s="15">
        <f t="shared" si="101"/>
        <v>0</v>
      </c>
    </row>
    <row r="5681" spans="12:14" x14ac:dyDescent="0.25">
      <c r="L5681" s="15">
        <f>SUM($N$22:N5681)</f>
        <v>3</v>
      </c>
      <c r="M5681" s="15" t="str">
        <f>IF('Base articles déposés'!$A5670='Récap par déposant'!$H$2,'Base articles déposés'!$B5670,"")</f>
        <v/>
      </c>
      <c r="N5681" s="15">
        <f t="shared" si="101"/>
        <v>0</v>
      </c>
    </row>
    <row r="5682" spans="12:14" x14ac:dyDescent="0.25">
      <c r="L5682" s="15">
        <f>SUM($N$22:N5682)</f>
        <v>3</v>
      </c>
      <c r="M5682" s="15" t="str">
        <f>IF('Base articles déposés'!$A5671='Récap par déposant'!$H$2,'Base articles déposés'!$B5671,"")</f>
        <v/>
      </c>
      <c r="N5682" s="15">
        <f t="shared" si="101"/>
        <v>0</v>
      </c>
    </row>
    <row r="5683" spans="12:14" x14ac:dyDescent="0.25">
      <c r="L5683" s="15">
        <f>SUM($N$22:N5683)</f>
        <v>3</v>
      </c>
      <c r="M5683" s="15" t="str">
        <f>IF('Base articles déposés'!$A5672='Récap par déposant'!$H$2,'Base articles déposés'!$B5672,"")</f>
        <v/>
      </c>
      <c r="N5683" s="15">
        <f t="shared" si="101"/>
        <v>0</v>
      </c>
    </row>
    <row r="5684" spans="12:14" x14ac:dyDescent="0.25">
      <c r="L5684" s="15">
        <f>SUM($N$22:N5684)</f>
        <v>3</v>
      </c>
      <c r="M5684" s="15" t="str">
        <f>IF('Base articles déposés'!$A5673='Récap par déposant'!$H$2,'Base articles déposés'!$B5673,"")</f>
        <v/>
      </c>
      <c r="N5684" s="15">
        <f t="shared" si="101"/>
        <v>0</v>
      </c>
    </row>
    <row r="5685" spans="12:14" x14ac:dyDescent="0.25">
      <c r="L5685" s="15">
        <f>SUM($N$22:N5685)</f>
        <v>3</v>
      </c>
      <c r="M5685" s="15" t="str">
        <f>IF('Base articles déposés'!$A5674='Récap par déposant'!$H$2,'Base articles déposés'!$B5674,"")</f>
        <v/>
      </c>
      <c r="N5685" s="15">
        <f t="shared" si="101"/>
        <v>0</v>
      </c>
    </row>
    <row r="5686" spans="12:14" x14ac:dyDescent="0.25">
      <c r="L5686" s="15">
        <f>SUM($N$22:N5686)</f>
        <v>3</v>
      </c>
      <c r="M5686" s="15" t="str">
        <f>IF('Base articles déposés'!$A5675='Récap par déposant'!$H$2,'Base articles déposés'!$B5675,"")</f>
        <v/>
      </c>
      <c r="N5686" s="15">
        <f t="shared" si="101"/>
        <v>0</v>
      </c>
    </row>
    <row r="5687" spans="12:14" x14ac:dyDescent="0.25">
      <c r="L5687" s="15">
        <f>SUM($N$22:N5687)</f>
        <v>3</v>
      </c>
      <c r="M5687" s="15" t="str">
        <f>IF('Base articles déposés'!$A5676='Récap par déposant'!$H$2,'Base articles déposés'!$B5676,"")</f>
        <v/>
      </c>
      <c r="N5687" s="15">
        <f t="shared" si="101"/>
        <v>0</v>
      </c>
    </row>
    <row r="5688" spans="12:14" x14ac:dyDescent="0.25">
      <c r="L5688" s="15">
        <f>SUM($N$22:N5688)</f>
        <v>3</v>
      </c>
      <c r="M5688" s="15" t="str">
        <f>IF('Base articles déposés'!$A5677='Récap par déposant'!$H$2,'Base articles déposés'!$B5677,"")</f>
        <v/>
      </c>
      <c r="N5688" s="15">
        <f t="shared" si="101"/>
        <v>0</v>
      </c>
    </row>
    <row r="5689" spans="12:14" x14ac:dyDescent="0.25">
      <c r="L5689" s="15">
        <f>SUM($N$22:N5689)</f>
        <v>3</v>
      </c>
      <c r="M5689" s="15" t="str">
        <f>IF('Base articles déposés'!$A5678='Récap par déposant'!$H$2,'Base articles déposés'!$B5678,"")</f>
        <v/>
      </c>
      <c r="N5689" s="15">
        <f t="shared" si="101"/>
        <v>0</v>
      </c>
    </row>
    <row r="5690" spans="12:14" x14ac:dyDescent="0.25">
      <c r="L5690" s="15">
        <f>SUM($N$22:N5690)</f>
        <v>3</v>
      </c>
      <c r="M5690" s="15" t="str">
        <f>IF('Base articles déposés'!$A5679='Récap par déposant'!$H$2,'Base articles déposés'!$B5679,"")</f>
        <v/>
      </c>
      <c r="N5690" s="15">
        <f t="shared" si="101"/>
        <v>0</v>
      </c>
    </row>
    <row r="5691" spans="12:14" x14ac:dyDescent="0.25">
      <c r="L5691" s="15">
        <f>SUM($N$22:N5691)</f>
        <v>3</v>
      </c>
      <c r="M5691" s="15" t="str">
        <f>IF('Base articles déposés'!$A5680='Récap par déposant'!$H$2,'Base articles déposés'!$B5680,"")</f>
        <v/>
      </c>
      <c r="N5691" s="15">
        <f t="shared" si="101"/>
        <v>0</v>
      </c>
    </row>
    <row r="5692" spans="12:14" x14ac:dyDescent="0.25">
      <c r="L5692" s="15">
        <f>SUM($N$22:N5692)</f>
        <v>3</v>
      </c>
      <c r="M5692" s="15" t="str">
        <f>IF('Base articles déposés'!$A5681='Récap par déposant'!$H$2,'Base articles déposés'!$B5681,"")</f>
        <v/>
      </c>
      <c r="N5692" s="15">
        <f t="shared" si="101"/>
        <v>0</v>
      </c>
    </row>
    <row r="5693" spans="12:14" x14ac:dyDescent="0.25">
      <c r="L5693" s="15">
        <f>SUM($N$22:N5693)</f>
        <v>3</v>
      </c>
      <c r="M5693" s="15" t="str">
        <f>IF('Base articles déposés'!$A5682='Récap par déposant'!$H$2,'Base articles déposés'!$B5682,"")</f>
        <v/>
      </c>
      <c r="N5693" s="15">
        <f t="shared" si="101"/>
        <v>0</v>
      </c>
    </row>
    <row r="5694" spans="12:14" x14ac:dyDescent="0.25">
      <c r="L5694" s="15">
        <f>SUM($N$22:N5694)</f>
        <v>3</v>
      </c>
      <c r="M5694" s="15" t="str">
        <f>IF('Base articles déposés'!$A5683='Récap par déposant'!$H$2,'Base articles déposés'!$B5683,"")</f>
        <v/>
      </c>
      <c r="N5694" s="15">
        <f t="shared" si="101"/>
        <v>0</v>
      </c>
    </row>
    <row r="5695" spans="12:14" x14ac:dyDescent="0.25">
      <c r="L5695" s="15">
        <f>SUM($N$22:N5695)</f>
        <v>3</v>
      </c>
      <c r="M5695" s="15" t="str">
        <f>IF('Base articles déposés'!$A5684='Récap par déposant'!$H$2,'Base articles déposés'!$B5684,"")</f>
        <v/>
      </c>
      <c r="N5695" s="15">
        <f t="shared" si="101"/>
        <v>0</v>
      </c>
    </row>
    <row r="5696" spans="12:14" x14ac:dyDescent="0.25">
      <c r="L5696" s="15">
        <f>SUM($N$22:N5696)</f>
        <v>3</v>
      </c>
      <c r="M5696" s="15" t="str">
        <f>IF('Base articles déposés'!$A5685='Récap par déposant'!$H$2,'Base articles déposés'!$B5685,"")</f>
        <v/>
      </c>
      <c r="N5696" s="15">
        <f t="shared" si="101"/>
        <v>0</v>
      </c>
    </row>
    <row r="5697" spans="12:14" x14ac:dyDescent="0.25">
      <c r="L5697" s="15">
        <f>SUM($N$22:N5697)</f>
        <v>3</v>
      </c>
      <c r="M5697" s="15" t="str">
        <f>IF('Base articles déposés'!$A5686='Récap par déposant'!$H$2,'Base articles déposés'!$B5686,"")</f>
        <v/>
      </c>
      <c r="N5697" s="15">
        <f t="shared" si="101"/>
        <v>0</v>
      </c>
    </row>
    <row r="5698" spans="12:14" x14ac:dyDescent="0.25">
      <c r="L5698" s="15">
        <f>SUM($N$22:N5698)</f>
        <v>3</v>
      </c>
      <c r="M5698" s="15" t="str">
        <f>IF('Base articles déposés'!$A5687='Récap par déposant'!$H$2,'Base articles déposés'!$B5687,"")</f>
        <v/>
      </c>
      <c r="N5698" s="15">
        <f t="shared" si="101"/>
        <v>0</v>
      </c>
    </row>
    <row r="5699" spans="12:14" x14ac:dyDescent="0.25">
      <c r="L5699" s="15">
        <f>SUM($N$22:N5699)</f>
        <v>3</v>
      </c>
      <c r="M5699" s="15" t="str">
        <f>IF('Base articles déposés'!$A5688='Récap par déposant'!$H$2,'Base articles déposés'!$B5688,"")</f>
        <v/>
      </c>
      <c r="N5699" s="15">
        <f t="shared" si="101"/>
        <v>0</v>
      </c>
    </row>
    <row r="5700" spans="12:14" x14ac:dyDescent="0.25">
      <c r="L5700" s="15">
        <f>SUM($N$22:N5700)</f>
        <v>3</v>
      </c>
      <c r="M5700" s="15" t="str">
        <f>IF('Base articles déposés'!$A5689='Récap par déposant'!$H$2,'Base articles déposés'!$B5689,"")</f>
        <v/>
      </c>
      <c r="N5700" s="15">
        <f t="shared" si="101"/>
        <v>0</v>
      </c>
    </row>
    <row r="5701" spans="12:14" x14ac:dyDescent="0.25">
      <c r="L5701" s="15">
        <f>SUM($N$22:N5701)</f>
        <v>3</v>
      </c>
      <c r="M5701" s="15" t="str">
        <f>IF('Base articles déposés'!$A5690='Récap par déposant'!$H$2,'Base articles déposés'!$B5690,"")</f>
        <v/>
      </c>
      <c r="N5701" s="15">
        <f t="shared" si="101"/>
        <v>0</v>
      </c>
    </row>
    <row r="5702" spans="12:14" x14ac:dyDescent="0.25">
      <c r="L5702" s="15">
        <f>SUM($N$22:N5702)</f>
        <v>3</v>
      </c>
      <c r="M5702" s="15" t="str">
        <f>IF('Base articles déposés'!$A5691='Récap par déposant'!$H$2,'Base articles déposés'!$B5691,"")</f>
        <v/>
      </c>
      <c r="N5702" s="15">
        <f t="shared" ref="N5702:N5765" si="102">IF(M5702="",0,1)</f>
        <v>0</v>
      </c>
    </row>
    <row r="5703" spans="12:14" x14ac:dyDescent="0.25">
      <c r="L5703" s="15">
        <f>SUM($N$22:N5703)</f>
        <v>3</v>
      </c>
      <c r="M5703" s="15" t="str">
        <f>IF('Base articles déposés'!$A5692='Récap par déposant'!$H$2,'Base articles déposés'!$B5692,"")</f>
        <v/>
      </c>
      <c r="N5703" s="15">
        <f t="shared" si="102"/>
        <v>0</v>
      </c>
    </row>
    <row r="5704" spans="12:14" x14ac:dyDescent="0.25">
      <c r="L5704" s="15">
        <f>SUM($N$22:N5704)</f>
        <v>3</v>
      </c>
      <c r="M5704" s="15" t="str">
        <f>IF('Base articles déposés'!$A5693='Récap par déposant'!$H$2,'Base articles déposés'!$B5693,"")</f>
        <v/>
      </c>
      <c r="N5704" s="15">
        <f t="shared" si="102"/>
        <v>0</v>
      </c>
    </row>
    <row r="5705" spans="12:14" x14ac:dyDescent="0.25">
      <c r="L5705" s="15">
        <f>SUM($N$22:N5705)</f>
        <v>3</v>
      </c>
      <c r="M5705" s="15" t="str">
        <f>IF('Base articles déposés'!$A5694='Récap par déposant'!$H$2,'Base articles déposés'!$B5694,"")</f>
        <v/>
      </c>
      <c r="N5705" s="15">
        <f t="shared" si="102"/>
        <v>0</v>
      </c>
    </row>
    <row r="5706" spans="12:14" x14ac:dyDescent="0.25">
      <c r="L5706" s="15">
        <f>SUM($N$22:N5706)</f>
        <v>3</v>
      </c>
      <c r="M5706" s="15" t="str">
        <f>IF('Base articles déposés'!$A5695='Récap par déposant'!$H$2,'Base articles déposés'!$B5695,"")</f>
        <v/>
      </c>
      <c r="N5706" s="15">
        <f t="shared" si="102"/>
        <v>0</v>
      </c>
    </row>
    <row r="5707" spans="12:14" x14ac:dyDescent="0.25">
      <c r="L5707" s="15">
        <f>SUM($N$22:N5707)</f>
        <v>3</v>
      </c>
      <c r="M5707" s="15" t="str">
        <f>IF('Base articles déposés'!$A5696='Récap par déposant'!$H$2,'Base articles déposés'!$B5696,"")</f>
        <v/>
      </c>
      <c r="N5707" s="15">
        <f t="shared" si="102"/>
        <v>0</v>
      </c>
    </row>
    <row r="5708" spans="12:14" x14ac:dyDescent="0.25">
      <c r="L5708" s="15">
        <f>SUM($N$22:N5708)</f>
        <v>3</v>
      </c>
      <c r="M5708" s="15" t="str">
        <f>IF('Base articles déposés'!$A5697='Récap par déposant'!$H$2,'Base articles déposés'!$B5697,"")</f>
        <v/>
      </c>
      <c r="N5708" s="15">
        <f t="shared" si="102"/>
        <v>0</v>
      </c>
    </row>
    <row r="5709" spans="12:14" x14ac:dyDescent="0.25">
      <c r="L5709" s="15">
        <f>SUM($N$22:N5709)</f>
        <v>3</v>
      </c>
      <c r="M5709" s="15" t="str">
        <f>IF('Base articles déposés'!$A5698='Récap par déposant'!$H$2,'Base articles déposés'!$B5698,"")</f>
        <v/>
      </c>
      <c r="N5709" s="15">
        <f t="shared" si="102"/>
        <v>0</v>
      </c>
    </row>
    <row r="5710" spans="12:14" x14ac:dyDescent="0.25">
      <c r="L5710" s="15">
        <f>SUM($N$22:N5710)</f>
        <v>3</v>
      </c>
      <c r="M5710" s="15" t="str">
        <f>IF('Base articles déposés'!$A5699='Récap par déposant'!$H$2,'Base articles déposés'!$B5699,"")</f>
        <v/>
      </c>
      <c r="N5710" s="15">
        <f t="shared" si="102"/>
        <v>0</v>
      </c>
    </row>
    <row r="5711" spans="12:14" x14ac:dyDescent="0.25">
      <c r="L5711" s="15">
        <f>SUM($N$22:N5711)</f>
        <v>3</v>
      </c>
      <c r="M5711" s="15" t="str">
        <f>IF('Base articles déposés'!$A5700='Récap par déposant'!$H$2,'Base articles déposés'!$B5700,"")</f>
        <v/>
      </c>
      <c r="N5711" s="15">
        <f t="shared" si="102"/>
        <v>0</v>
      </c>
    </row>
    <row r="5712" spans="12:14" x14ac:dyDescent="0.25">
      <c r="L5712" s="15">
        <f>SUM($N$22:N5712)</f>
        <v>3</v>
      </c>
      <c r="M5712" s="15" t="str">
        <f>IF('Base articles déposés'!$A5701='Récap par déposant'!$H$2,'Base articles déposés'!$B5701,"")</f>
        <v/>
      </c>
      <c r="N5712" s="15">
        <f t="shared" si="102"/>
        <v>0</v>
      </c>
    </row>
    <row r="5713" spans="12:14" x14ac:dyDescent="0.25">
      <c r="L5713" s="15">
        <f>SUM($N$22:N5713)</f>
        <v>3</v>
      </c>
      <c r="M5713" s="15" t="str">
        <f>IF('Base articles déposés'!$A5702='Récap par déposant'!$H$2,'Base articles déposés'!$B5702,"")</f>
        <v/>
      </c>
      <c r="N5713" s="15">
        <f t="shared" si="102"/>
        <v>0</v>
      </c>
    </row>
    <row r="5714" spans="12:14" x14ac:dyDescent="0.25">
      <c r="L5714" s="15">
        <f>SUM($N$22:N5714)</f>
        <v>3</v>
      </c>
      <c r="M5714" s="15" t="str">
        <f>IF('Base articles déposés'!$A5703='Récap par déposant'!$H$2,'Base articles déposés'!$B5703,"")</f>
        <v/>
      </c>
      <c r="N5714" s="15">
        <f t="shared" si="102"/>
        <v>0</v>
      </c>
    </row>
    <row r="5715" spans="12:14" x14ac:dyDescent="0.25">
      <c r="L5715" s="15">
        <f>SUM($N$22:N5715)</f>
        <v>3</v>
      </c>
      <c r="M5715" s="15" t="str">
        <f>IF('Base articles déposés'!$A5704='Récap par déposant'!$H$2,'Base articles déposés'!$B5704,"")</f>
        <v/>
      </c>
      <c r="N5715" s="15">
        <f t="shared" si="102"/>
        <v>0</v>
      </c>
    </row>
    <row r="5716" spans="12:14" x14ac:dyDescent="0.25">
      <c r="L5716" s="15">
        <f>SUM($N$22:N5716)</f>
        <v>3</v>
      </c>
      <c r="M5716" s="15" t="str">
        <f>IF('Base articles déposés'!$A5705='Récap par déposant'!$H$2,'Base articles déposés'!$B5705,"")</f>
        <v/>
      </c>
      <c r="N5716" s="15">
        <f t="shared" si="102"/>
        <v>0</v>
      </c>
    </row>
    <row r="5717" spans="12:14" x14ac:dyDescent="0.25">
      <c r="L5717" s="15">
        <f>SUM($N$22:N5717)</f>
        <v>3</v>
      </c>
      <c r="M5717" s="15" t="str">
        <f>IF('Base articles déposés'!$A5706='Récap par déposant'!$H$2,'Base articles déposés'!$B5706,"")</f>
        <v/>
      </c>
      <c r="N5717" s="15">
        <f t="shared" si="102"/>
        <v>0</v>
      </c>
    </row>
    <row r="5718" spans="12:14" x14ac:dyDescent="0.25">
      <c r="L5718" s="15">
        <f>SUM($N$22:N5718)</f>
        <v>3</v>
      </c>
      <c r="M5718" s="15" t="str">
        <f>IF('Base articles déposés'!$A5707='Récap par déposant'!$H$2,'Base articles déposés'!$B5707,"")</f>
        <v/>
      </c>
      <c r="N5718" s="15">
        <f t="shared" si="102"/>
        <v>0</v>
      </c>
    </row>
    <row r="5719" spans="12:14" x14ac:dyDescent="0.25">
      <c r="L5719" s="15">
        <f>SUM($N$22:N5719)</f>
        <v>3</v>
      </c>
      <c r="M5719" s="15" t="str">
        <f>IF('Base articles déposés'!$A5708='Récap par déposant'!$H$2,'Base articles déposés'!$B5708,"")</f>
        <v/>
      </c>
      <c r="N5719" s="15">
        <f t="shared" si="102"/>
        <v>0</v>
      </c>
    </row>
    <row r="5720" spans="12:14" x14ac:dyDescent="0.25">
      <c r="L5720" s="15">
        <f>SUM($N$22:N5720)</f>
        <v>3</v>
      </c>
      <c r="M5720" s="15" t="str">
        <f>IF('Base articles déposés'!$A5709='Récap par déposant'!$H$2,'Base articles déposés'!$B5709,"")</f>
        <v/>
      </c>
      <c r="N5720" s="15">
        <f t="shared" si="102"/>
        <v>0</v>
      </c>
    </row>
    <row r="5721" spans="12:14" x14ac:dyDescent="0.25">
      <c r="L5721" s="15">
        <f>SUM($N$22:N5721)</f>
        <v>3</v>
      </c>
      <c r="M5721" s="15" t="str">
        <f>IF('Base articles déposés'!$A5710='Récap par déposant'!$H$2,'Base articles déposés'!$B5710,"")</f>
        <v/>
      </c>
      <c r="N5721" s="15">
        <f t="shared" si="102"/>
        <v>0</v>
      </c>
    </row>
    <row r="5722" spans="12:14" x14ac:dyDescent="0.25">
      <c r="L5722" s="15">
        <f>SUM($N$22:N5722)</f>
        <v>3</v>
      </c>
      <c r="M5722" s="15" t="str">
        <f>IF('Base articles déposés'!$A5711='Récap par déposant'!$H$2,'Base articles déposés'!$B5711,"")</f>
        <v/>
      </c>
      <c r="N5722" s="15">
        <f t="shared" si="102"/>
        <v>0</v>
      </c>
    </row>
    <row r="5723" spans="12:14" x14ac:dyDescent="0.25">
      <c r="L5723" s="15">
        <f>SUM($N$22:N5723)</f>
        <v>3</v>
      </c>
      <c r="M5723" s="15" t="str">
        <f>IF('Base articles déposés'!$A5712='Récap par déposant'!$H$2,'Base articles déposés'!$B5712,"")</f>
        <v/>
      </c>
      <c r="N5723" s="15">
        <f t="shared" si="102"/>
        <v>0</v>
      </c>
    </row>
    <row r="5724" spans="12:14" x14ac:dyDescent="0.25">
      <c r="L5724" s="15">
        <f>SUM($N$22:N5724)</f>
        <v>3</v>
      </c>
      <c r="M5724" s="15" t="str">
        <f>IF('Base articles déposés'!$A5713='Récap par déposant'!$H$2,'Base articles déposés'!$B5713,"")</f>
        <v/>
      </c>
      <c r="N5724" s="15">
        <f t="shared" si="102"/>
        <v>0</v>
      </c>
    </row>
    <row r="5725" spans="12:14" x14ac:dyDescent="0.25">
      <c r="L5725" s="15">
        <f>SUM($N$22:N5725)</f>
        <v>3</v>
      </c>
      <c r="M5725" s="15" t="str">
        <f>IF('Base articles déposés'!$A5714='Récap par déposant'!$H$2,'Base articles déposés'!$B5714,"")</f>
        <v/>
      </c>
      <c r="N5725" s="15">
        <f t="shared" si="102"/>
        <v>0</v>
      </c>
    </row>
    <row r="5726" spans="12:14" x14ac:dyDescent="0.25">
      <c r="L5726" s="15">
        <f>SUM($N$22:N5726)</f>
        <v>3</v>
      </c>
      <c r="M5726" s="15" t="str">
        <f>IF('Base articles déposés'!$A5715='Récap par déposant'!$H$2,'Base articles déposés'!$B5715,"")</f>
        <v/>
      </c>
      <c r="N5726" s="15">
        <f t="shared" si="102"/>
        <v>0</v>
      </c>
    </row>
    <row r="5727" spans="12:14" x14ac:dyDescent="0.25">
      <c r="L5727" s="15">
        <f>SUM($N$22:N5727)</f>
        <v>3</v>
      </c>
      <c r="M5727" s="15" t="str">
        <f>IF('Base articles déposés'!$A5716='Récap par déposant'!$H$2,'Base articles déposés'!$B5716,"")</f>
        <v/>
      </c>
      <c r="N5727" s="15">
        <f t="shared" si="102"/>
        <v>0</v>
      </c>
    </row>
    <row r="5728" spans="12:14" x14ac:dyDescent="0.25">
      <c r="L5728" s="15">
        <f>SUM($N$22:N5728)</f>
        <v>3</v>
      </c>
      <c r="M5728" s="15" t="str">
        <f>IF('Base articles déposés'!$A5717='Récap par déposant'!$H$2,'Base articles déposés'!$B5717,"")</f>
        <v/>
      </c>
      <c r="N5728" s="15">
        <f t="shared" si="102"/>
        <v>0</v>
      </c>
    </row>
    <row r="5729" spans="12:14" x14ac:dyDescent="0.25">
      <c r="L5729" s="15">
        <f>SUM($N$22:N5729)</f>
        <v>3</v>
      </c>
      <c r="M5729" s="15" t="str">
        <f>IF('Base articles déposés'!$A5718='Récap par déposant'!$H$2,'Base articles déposés'!$B5718,"")</f>
        <v/>
      </c>
      <c r="N5729" s="15">
        <f t="shared" si="102"/>
        <v>0</v>
      </c>
    </row>
    <row r="5730" spans="12:14" x14ac:dyDescent="0.25">
      <c r="L5730" s="15">
        <f>SUM($N$22:N5730)</f>
        <v>3</v>
      </c>
      <c r="M5730" s="15" t="str">
        <f>IF('Base articles déposés'!$A5719='Récap par déposant'!$H$2,'Base articles déposés'!$B5719,"")</f>
        <v/>
      </c>
      <c r="N5730" s="15">
        <f t="shared" si="102"/>
        <v>0</v>
      </c>
    </row>
    <row r="5731" spans="12:14" x14ac:dyDescent="0.25">
      <c r="L5731" s="15">
        <f>SUM($N$22:N5731)</f>
        <v>3</v>
      </c>
      <c r="M5731" s="15" t="str">
        <f>IF('Base articles déposés'!$A5720='Récap par déposant'!$H$2,'Base articles déposés'!$B5720,"")</f>
        <v/>
      </c>
      <c r="N5731" s="15">
        <f t="shared" si="102"/>
        <v>0</v>
      </c>
    </row>
    <row r="5732" spans="12:14" x14ac:dyDescent="0.25">
      <c r="L5732" s="15">
        <f>SUM($N$22:N5732)</f>
        <v>3</v>
      </c>
      <c r="M5732" s="15" t="str">
        <f>IF('Base articles déposés'!$A5721='Récap par déposant'!$H$2,'Base articles déposés'!$B5721,"")</f>
        <v/>
      </c>
      <c r="N5732" s="15">
        <f t="shared" si="102"/>
        <v>0</v>
      </c>
    </row>
    <row r="5733" spans="12:14" x14ac:dyDescent="0.25">
      <c r="L5733" s="15">
        <f>SUM($N$22:N5733)</f>
        <v>3</v>
      </c>
      <c r="M5733" s="15" t="str">
        <f>IF('Base articles déposés'!$A5722='Récap par déposant'!$H$2,'Base articles déposés'!$B5722,"")</f>
        <v/>
      </c>
      <c r="N5733" s="15">
        <f t="shared" si="102"/>
        <v>0</v>
      </c>
    </row>
    <row r="5734" spans="12:14" x14ac:dyDescent="0.25">
      <c r="L5734" s="15">
        <f>SUM($N$22:N5734)</f>
        <v>3</v>
      </c>
      <c r="M5734" s="15" t="str">
        <f>IF('Base articles déposés'!$A5723='Récap par déposant'!$H$2,'Base articles déposés'!$B5723,"")</f>
        <v/>
      </c>
      <c r="N5734" s="15">
        <f t="shared" si="102"/>
        <v>0</v>
      </c>
    </row>
    <row r="5735" spans="12:14" x14ac:dyDescent="0.25">
      <c r="L5735" s="15">
        <f>SUM($N$22:N5735)</f>
        <v>3</v>
      </c>
      <c r="M5735" s="15" t="str">
        <f>IF('Base articles déposés'!$A5724='Récap par déposant'!$H$2,'Base articles déposés'!$B5724,"")</f>
        <v/>
      </c>
      <c r="N5735" s="15">
        <f t="shared" si="102"/>
        <v>0</v>
      </c>
    </row>
    <row r="5736" spans="12:14" x14ac:dyDescent="0.25">
      <c r="L5736" s="15">
        <f>SUM($N$22:N5736)</f>
        <v>3</v>
      </c>
      <c r="M5736" s="15" t="str">
        <f>IF('Base articles déposés'!$A5725='Récap par déposant'!$H$2,'Base articles déposés'!$B5725,"")</f>
        <v/>
      </c>
      <c r="N5736" s="15">
        <f t="shared" si="102"/>
        <v>0</v>
      </c>
    </row>
    <row r="5737" spans="12:14" x14ac:dyDescent="0.25">
      <c r="L5737" s="15">
        <f>SUM($N$22:N5737)</f>
        <v>3</v>
      </c>
      <c r="M5737" s="15" t="str">
        <f>IF('Base articles déposés'!$A5726='Récap par déposant'!$H$2,'Base articles déposés'!$B5726,"")</f>
        <v/>
      </c>
      <c r="N5737" s="15">
        <f t="shared" si="102"/>
        <v>0</v>
      </c>
    </row>
    <row r="5738" spans="12:14" x14ac:dyDescent="0.25">
      <c r="L5738" s="15">
        <f>SUM($N$22:N5738)</f>
        <v>3</v>
      </c>
      <c r="M5738" s="15" t="str">
        <f>IF('Base articles déposés'!$A5727='Récap par déposant'!$H$2,'Base articles déposés'!$B5727,"")</f>
        <v/>
      </c>
      <c r="N5738" s="15">
        <f t="shared" si="102"/>
        <v>0</v>
      </c>
    </row>
    <row r="5739" spans="12:14" x14ac:dyDescent="0.25">
      <c r="L5739" s="15">
        <f>SUM($N$22:N5739)</f>
        <v>3</v>
      </c>
      <c r="M5739" s="15" t="str">
        <f>IF('Base articles déposés'!$A5728='Récap par déposant'!$H$2,'Base articles déposés'!$B5728,"")</f>
        <v/>
      </c>
      <c r="N5739" s="15">
        <f t="shared" si="102"/>
        <v>0</v>
      </c>
    </row>
    <row r="5740" spans="12:14" x14ac:dyDescent="0.25">
      <c r="L5740" s="15">
        <f>SUM($N$22:N5740)</f>
        <v>3</v>
      </c>
      <c r="M5740" s="15" t="str">
        <f>IF('Base articles déposés'!$A5729='Récap par déposant'!$H$2,'Base articles déposés'!$B5729,"")</f>
        <v/>
      </c>
      <c r="N5740" s="15">
        <f t="shared" si="102"/>
        <v>0</v>
      </c>
    </row>
    <row r="5741" spans="12:14" x14ac:dyDescent="0.25">
      <c r="L5741" s="15">
        <f>SUM($N$22:N5741)</f>
        <v>3</v>
      </c>
      <c r="M5741" s="15" t="str">
        <f>IF('Base articles déposés'!$A5730='Récap par déposant'!$H$2,'Base articles déposés'!$B5730,"")</f>
        <v/>
      </c>
      <c r="N5741" s="15">
        <f t="shared" si="102"/>
        <v>0</v>
      </c>
    </row>
    <row r="5742" spans="12:14" x14ac:dyDescent="0.25">
      <c r="L5742" s="15">
        <f>SUM($N$22:N5742)</f>
        <v>3</v>
      </c>
      <c r="M5742" s="15" t="str">
        <f>IF('Base articles déposés'!$A5731='Récap par déposant'!$H$2,'Base articles déposés'!$B5731,"")</f>
        <v/>
      </c>
      <c r="N5742" s="15">
        <f t="shared" si="102"/>
        <v>0</v>
      </c>
    </row>
    <row r="5743" spans="12:14" x14ac:dyDescent="0.25">
      <c r="L5743" s="15">
        <f>SUM($N$22:N5743)</f>
        <v>3</v>
      </c>
      <c r="M5743" s="15" t="str">
        <f>IF('Base articles déposés'!$A5732='Récap par déposant'!$H$2,'Base articles déposés'!$B5732,"")</f>
        <v/>
      </c>
      <c r="N5743" s="15">
        <f t="shared" si="102"/>
        <v>0</v>
      </c>
    </row>
    <row r="5744" spans="12:14" x14ac:dyDescent="0.25">
      <c r="L5744" s="15">
        <f>SUM($N$22:N5744)</f>
        <v>3</v>
      </c>
      <c r="M5744" s="15" t="str">
        <f>IF('Base articles déposés'!$A5733='Récap par déposant'!$H$2,'Base articles déposés'!$B5733,"")</f>
        <v/>
      </c>
      <c r="N5744" s="15">
        <f t="shared" si="102"/>
        <v>0</v>
      </c>
    </row>
    <row r="5745" spans="12:14" x14ac:dyDescent="0.25">
      <c r="L5745" s="15">
        <f>SUM($N$22:N5745)</f>
        <v>3</v>
      </c>
      <c r="M5745" s="15" t="str">
        <f>IF('Base articles déposés'!$A5734='Récap par déposant'!$H$2,'Base articles déposés'!$B5734,"")</f>
        <v/>
      </c>
      <c r="N5745" s="15">
        <f t="shared" si="102"/>
        <v>0</v>
      </c>
    </row>
    <row r="5746" spans="12:14" x14ac:dyDescent="0.25">
      <c r="L5746" s="15">
        <f>SUM($N$22:N5746)</f>
        <v>3</v>
      </c>
      <c r="M5746" s="15" t="str">
        <f>IF('Base articles déposés'!$A5735='Récap par déposant'!$H$2,'Base articles déposés'!$B5735,"")</f>
        <v/>
      </c>
      <c r="N5746" s="15">
        <f t="shared" si="102"/>
        <v>0</v>
      </c>
    </row>
    <row r="5747" spans="12:14" x14ac:dyDescent="0.25">
      <c r="L5747" s="15">
        <f>SUM($N$22:N5747)</f>
        <v>3</v>
      </c>
      <c r="M5747" s="15" t="str">
        <f>IF('Base articles déposés'!$A5736='Récap par déposant'!$H$2,'Base articles déposés'!$B5736,"")</f>
        <v/>
      </c>
      <c r="N5747" s="15">
        <f t="shared" si="102"/>
        <v>0</v>
      </c>
    </row>
    <row r="5748" spans="12:14" x14ac:dyDescent="0.25">
      <c r="L5748" s="15">
        <f>SUM($N$22:N5748)</f>
        <v>3</v>
      </c>
      <c r="M5748" s="15" t="str">
        <f>IF('Base articles déposés'!$A5737='Récap par déposant'!$H$2,'Base articles déposés'!$B5737,"")</f>
        <v/>
      </c>
      <c r="N5748" s="15">
        <f t="shared" si="102"/>
        <v>0</v>
      </c>
    </row>
    <row r="5749" spans="12:14" x14ac:dyDescent="0.25">
      <c r="L5749" s="15">
        <f>SUM($N$22:N5749)</f>
        <v>3</v>
      </c>
      <c r="M5749" s="15" t="str">
        <f>IF('Base articles déposés'!$A5738='Récap par déposant'!$H$2,'Base articles déposés'!$B5738,"")</f>
        <v/>
      </c>
      <c r="N5749" s="15">
        <f t="shared" si="102"/>
        <v>0</v>
      </c>
    </row>
    <row r="5750" spans="12:14" x14ac:dyDescent="0.25">
      <c r="L5750" s="15">
        <f>SUM($N$22:N5750)</f>
        <v>3</v>
      </c>
      <c r="M5750" s="15" t="str">
        <f>IF('Base articles déposés'!$A5739='Récap par déposant'!$H$2,'Base articles déposés'!$B5739,"")</f>
        <v/>
      </c>
      <c r="N5750" s="15">
        <f t="shared" si="102"/>
        <v>0</v>
      </c>
    </row>
    <row r="5751" spans="12:14" x14ac:dyDescent="0.25">
      <c r="L5751" s="15">
        <f>SUM($N$22:N5751)</f>
        <v>3</v>
      </c>
      <c r="M5751" s="15" t="str">
        <f>IF('Base articles déposés'!$A5740='Récap par déposant'!$H$2,'Base articles déposés'!$B5740,"")</f>
        <v/>
      </c>
      <c r="N5751" s="15">
        <f t="shared" si="102"/>
        <v>0</v>
      </c>
    </row>
    <row r="5752" spans="12:14" x14ac:dyDescent="0.25">
      <c r="L5752" s="15">
        <f>SUM($N$22:N5752)</f>
        <v>3</v>
      </c>
      <c r="M5752" s="15" t="str">
        <f>IF('Base articles déposés'!$A5741='Récap par déposant'!$H$2,'Base articles déposés'!$B5741,"")</f>
        <v/>
      </c>
      <c r="N5752" s="15">
        <f t="shared" si="102"/>
        <v>0</v>
      </c>
    </row>
    <row r="5753" spans="12:14" x14ac:dyDescent="0.25">
      <c r="L5753" s="15">
        <f>SUM($N$22:N5753)</f>
        <v>3</v>
      </c>
      <c r="M5753" s="15" t="str">
        <f>IF('Base articles déposés'!$A5742='Récap par déposant'!$H$2,'Base articles déposés'!$B5742,"")</f>
        <v/>
      </c>
      <c r="N5753" s="15">
        <f t="shared" si="102"/>
        <v>0</v>
      </c>
    </row>
    <row r="5754" spans="12:14" x14ac:dyDescent="0.25">
      <c r="L5754" s="15">
        <f>SUM($N$22:N5754)</f>
        <v>3</v>
      </c>
      <c r="M5754" s="15" t="str">
        <f>IF('Base articles déposés'!$A5743='Récap par déposant'!$H$2,'Base articles déposés'!$B5743,"")</f>
        <v/>
      </c>
      <c r="N5754" s="15">
        <f t="shared" si="102"/>
        <v>0</v>
      </c>
    </row>
    <row r="5755" spans="12:14" x14ac:dyDescent="0.25">
      <c r="L5755" s="15">
        <f>SUM($N$22:N5755)</f>
        <v>3</v>
      </c>
      <c r="M5755" s="15" t="str">
        <f>IF('Base articles déposés'!$A5744='Récap par déposant'!$H$2,'Base articles déposés'!$B5744,"")</f>
        <v/>
      </c>
      <c r="N5755" s="15">
        <f t="shared" si="102"/>
        <v>0</v>
      </c>
    </row>
    <row r="5756" spans="12:14" x14ac:dyDescent="0.25">
      <c r="L5756" s="15">
        <f>SUM($N$22:N5756)</f>
        <v>3</v>
      </c>
      <c r="M5756" s="15" t="str">
        <f>IF('Base articles déposés'!$A5745='Récap par déposant'!$H$2,'Base articles déposés'!$B5745,"")</f>
        <v/>
      </c>
      <c r="N5756" s="15">
        <f t="shared" si="102"/>
        <v>0</v>
      </c>
    </row>
    <row r="5757" spans="12:14" x14ac:dyDescent="0.25">
      <c r="L5757" s="15">
        <f>SUM($N$22:N5757)</f>
        <v>3</v>
      </c>
      <c r="M5757" s="15" t="str">
        <f>IF('Base articles déposés'!$A5746='Récap par déposant'!$H$2,'Base articles déposés'!$B5746,"")</f>
        <v/>
      </c>
      <c r="N5757" s="15">
        <f t="shared" si="102"/>
        <v>0</v>
      </c>
    </row>
    <row r="5758" spans="12:14" x14ac:dyDescent="0.25">
      <c r="L5758" s="15">
        <f>SUM($N$22:N5758)</f>
        <v>3</v>
      </c>
      <c r="M5758" s="15" t="str">
        <f>IF('Base articles déposés'!$A5747='Récap par déposant'!$H$2,'Base articles déposés'!$B5747,"")</f>
        <v/>
      </c>
      <c r="N5758" s="15">
        <f t="shared" si="102"/>
        <v>0</v>
      </c>
    </row>
    <row r="5759" spans="12:14" x14ac:dyDescent="0.25">
      <c r="L5759" s="15">
        <f>SUM($N$22:N5759)</f>
        <v>3</v>
      </c>
      <c r="M5759" s="15" t="str">
        <f>IF('Base articles déposés'!$A5748='Récap par déposant'!$H$2,'Base articles déposés'!$B5748,"")</f>
        <v/>
      </c>
      <c r="N5759" s="15">
        <f t="shared" si="102"/>
        <v>0</v>
      </c>
    </row>
    <row r="5760" spans="12:14" x14ac:dyDescent="0.25">
      <c r="L5760" s="15">
        <f>SUM($N$22:N5760)</f>
        <v>3</v>
      </c>
      <c r="M5760" s="15" t="str">
        <f>IF('Base articles déposés'!$A5749='Récap par déposant'!$H$2,'Base articles déposés'!$B5749,"")</f>
        <v/>
      </c>
      <c r="N5760" s="15">
        <f t="shared" si="102"/>
        <v>0</v>
      </c>
    </row>
    <row r="5761" spans="12:14" x14ac:dyDescent="0.25">
      <c r="L5761" s="15">
        <f>SUM($N$22:N5761)</f>
        <v>3</v>
      </c>
      <c r="M5761" s="15" t="str">
        <f>IF('Base articles déposés'!$A5750='Récap par déposant'!$H$2,'Base articles déposés'!$B5750,"")</f>
        <v/>
      </c>
      <c r="N5761" s="15">
        <f t="shared" si="102"/>
        <v>0</v>
      </c>
    </row>
    <row r="5762" spans="12:14" x14ac:dyDescent="0.25">
      <c r="L5762" s="15">
        <f>SUM($N$22:N5762)</f>
        <v>3</v>
      </c>
      <c r="M5762" s="15" t="str">
        <f>IF('Base articles déposés'!$A5751='Récap par déposant'!$H$2,'Base articles déposés'!$B5751,"")</f>
        <v/>
      </c>
      <c r="N5762" s="15">
        <f t="shared" si="102"/>
        <v>0</v>
      </c>
    </row>
    <row r="5763" spans="12:14" x14ac:dyDescent="0.25">
      <c r="L5763" s="15">
        <f>SUM($N$22:N5763)</f>
        <v>3</v>
      </c>
      <c r="M5763" s="15" t="str">
        <f>IF('Base articles déposés'!$A5752='Récap par déposant'!$H$2,'Base articles déposés'!$B5752,"")</f>
        <v/>
      </c>
      <c r="N5763" s="15">
        <f t="shared" si="102"/>
        <v>0</v>
      </c>
    </row>
    <row r="5764" spans="12:14" x14ac:dyDescent="0.25">
      <c r="L5764" s="15">
        <f>SUM($N$22:N5764)</f>
        <v>3</v>
      </c>
      <c r="M5764" s="15" t="str">
        <f>IF('Base articles déposés'!$A5753='Récap par déposant'!$H$2,'Base articles déposés'!$B5753,"")</f>
        <v/>
      </c>
      <c r="N5764" s="15">
        <f t="shared" si="102"/>
        <v>0</v>
      </c>
    </row>
    <row r="5765" spans="12:14" x14ac:dyDescent="0.25">
      <c r="L5765" s="15">
        <f>SUM($N$22:N5765)</f>
        <v>3</v>
      </c>
      <c r="M5765" s="15" t="str">
        <f>IF('Base articles déposés'!$A5754='Récap par déposant'!$H$2,'Base articles déposés'!$B5754,"")</f>
        <v/>
      </c>
      <c r="N5765" s="15">
        <f t="shared" si="102"/>
        <v>0</v>
      </c>
    </row>
    <row r="5766" spans="12:14" x14ac:dyDescent="0.25">
      <c r="L5766" s="15">
        <f>SUM($N$22:N5766)</f>
        <v>3</v>
      </c>
      <c r="M5766" s="15" t="str">
        <f>IF('Base articles déposés'!$A5755='Récap par déposant'!$H$2,'Base articles déposés'!$B5755,"")</f>
        <v/>
      </c>
      <c r="N5766" s="15">
        <f t="shared" ref="N5766:N5829" si="103">IF(M5766="",0,1)</f>
        <v>0</v>
      </c>
    </row>
    <row r="5767" spans="12:14" x14ac:dyDescent="0.25">
      <c r="L5767" s="15">
        <f>SUM($N$22:N5767)</f>
        <v>3</v>
      </c>
      <c r="M5767" s="15" t="str">
        <f>IF('Base articles déposés'!$A5756='Récap par déposant'!$H$2,'Base articles déposés'!$B5756,"")</f>
        <v/>
      </c>
      <c r="N5767" s="15">
        <f t="shared" si="103"/>
        <v>0</v>
      </c>
    </row>
    <row r="5768" spans="12:14" x14ac:dyDescent="0.25">
      <c r="L5768" s="15">
        <f>SUM($N$22:N5768)</f>
        <v>3</v>
      </c>
      <c r="M5768" s="15" t="str">
        <f>IF('Base articles déposés'!$A5757='Récap par déposant'!$H$2,'Base articles déposés'!$B5757,"")</f>
        <v/>
      </c>
      <c r="N5768" s="15">
        <f t="shared" si="103"/>
        <v>0</v>
      </c>
    </row>
    <row r="5769" spans="12:14" x14ac:dyDescent="0.25">
      <c r="L5769" s="15">
        <f>SUM($N$22:N5769)</f>
        <v>3</v>
      </c>
      <c r="M5769" s="15" t="str">
        <f>IF('Base articles déposés'!$A5758='Récap par déposant'!$H$2,'Base articles déposés'!$B5758,"")</f>
        <v/>
      </c>
      <c r="N5769" s="15">
        <f t="shared" si="103"/>
        <v>0</v>
      </c>
    </row>
    <row r="5770" spans="12:14" x14ac:dyDescent="0.25">
      <c r="L5770" s="15">
        <f>SUM($N$22:N5770)</f>
        <v>3</v>
      </c>
      <c r="M5770" s="15" t="str">
        <f>IF('Base articles déposés'!$A5759='Récap par déposant'!$H$2,'Base articles déposés'!$B5759,"")</f>
        <v/>
      </c>
      <c r="N5770" s="15">
        <f t="shared" si="103"/>
        <v>0</v>
      </c>
    </row>
    <row r="5771" spans="12:14" x14ac:dyDescent="0.25">
      <c r="L5771" s="15">
        <f>SUM($N$22:N5771)</f>
        <v>3</v>
      </c>
      <c r="M5771" s="15" t="str">
        <f>IF('Base articles déposés'!$A5760='Récap par déposant'!$H$2,'Base articles déposés'!$B5760,"")</f>
        <v/>
      </c>
      <c r="N5771" s="15">
        <f t="shared" si="103"/>
        <v>0</v>
      </c>
    </row>
    <row r="5772" spans="12:14" x14ac:dyDescent="0.25">
      <c r="L5772" s="15">
        <f>SUM($N$22:N5772)</f>
        <v>3</v>
      </c>
      <c r="M5772" s="15" t="str">
        <f>IF('Base articles déposés'!$A5761='Récap par déposant'!$H$2,'Base articles déposés'!$B5761,"")</f>
        <v/>
      </c>
      <c r="N5772" s="15">
        <f t="shared" si="103"/>
        <v>0</v>
      </c>
    </row>
    <row r="5773" spans="12:14" x14ac:dyDescent="0.25">
      <c r="L5773" s="15">
        <f>SUM($N$22:N5773)</f>
        <v>3</v>
      </c>
      <c r="M5773" s="15" t="str">
        <f>IF('Base articles déposés'!$A5762='Récap par déposant'!$H$2,'Base articles déposés'!$B5762,"")</f>
        <v/>
      </c>
      <c r="N5773" s="15">
        <f t="shared" si="103"/>
        <v>0</v>
      </c>
    </row>
    <row r="5774" spans="12:14" x14ac:dyDescent="0.25">
      <c r="L5774" s="15">
        <f>SUM($N$22:N5774)</f>
        <v>3</v>
      </c>
      <c r="M5774" s="15" t="str">
        <f>IF('Base articles déposés'!$A5763='Récap par déposant'!$H$2,'Base articles déposés'!$B5763,"")</f>
        <v/>
      </c>
      <c r="N5774" s="15">
        <f t="shared" si="103"/>
        <v>0</v>
      </c>
    </row>
    <row r="5775" spans="12:14" x14ac:dyDescent="0.25">
      <c r="L5775" s="15">
        <f>SUM($N$22:N5775)</f>
        <v>3</v>
      </c>
      <c r="M5775" s="15" t="str">
        <f>IF('Base articles déposés'!$A5764='Récap par déposant'!$H$2,'Base articles déposés'!$B5764,"")</f>
        <v/>
      </c>
      <c r="N5775" s="15">
        <f t="shared" si="103"/>
        <v>0</v>
      </c>
    </row>
    <row r="5776" spans="12:14" x14ac:dyDescent="0.25">
      <c r="L5776" s="15">
        <f>SUM($N$22:N5776)</f>
        <v>3</v>
      </c>
      <c r="M5776" s="15" t="str">
        <f>IF('Base articles déposés'!$A5765='Récap par déposant'!$H$2,'Base articles déposés'!$B5765,"")</f>
        <v/>
      </c>
      <c r="N5776" s="15">
        <f t="shared" si="103"/>
        <v>0</v>
      </c>
    </row>
    <row r="5777" spans="12:14" x14ac:dyDescent="0.25">
      <c r="L5777" s="15">
        <f>SUM($N$22:N5777)</f>
        <v>3</v>
      </c>
      <c r="M5777" s="15" t="str">
        <f>IF('Base articles déposés'!$A5766='Récap par déposant'!$H$2,'Base articles déposés'!$B5766,"")</f>
        <v/>
      </c>
      <c r="N5777" s="15">
        <f t="shared" si="103"/>
        <v>0</v>
      </c>
    </row>
    <row r="5778" spans="12:14" x14ac:dyDescent="0.25">
      <c r="L5778" s="15">
        <f>SUM($N$22:N5778)</f>
        <v>3</v>
      </c>
      <c r="M5778" s="15" t="str">
        <f>IF('Base articles déposés'!$A5767='Récap par déposant'!$H$2,'Base articles déposés'!$B5767,"")</f>
        <v/>
      </c>
      <c r="N5778" s="15">
        <f t="shared" si="103"/>
        <v>0</v>
      </c>
    </row>
    <row r="5779" spans="12:14" x14ac:dyDescent="0.25">
      <c r="L5779" s="15">
        <f>SUM($N$22:N5779)</f>
        <v>3</v>
      </c>
      <c r="M5779" s="15" t="str">
        <f>IF('Base articles déposés'!$A5768='Récap par déposant'!$H$2,'Base articles déposés'!$B5768,"")</f>
        <v/>
      </c>
      <c r="N5779" s="15">
        <f t="shared" si="103"/>
        <v>0</v>
      </c>
    </row>
    <row r="5780" spans="12:14" x14ac:dyDescent="0.25">
      <c r="L5780" s="15">
        <f>SUM($N$22:N5780)</f>
        <v>3</v>
      </c>
      <c r="M5780" s="15" t="str">
        <f>IF('Base articles déposés'!$A5769='Récap par déposant'!$H$2,'Base articles déposés'!$B5769,"")</f>
        <v/>
      </c>
      <c r="N5780" s="15">
        <f t="shared" si="103"/>
        <v>0</v>
      </c>
    </row>
    <row r="5781" spans="12:14" x14ac:dyDescent="0.25">
      <c r="L5781" s="15">
        <f>SUM($N$22:N5781)</f>
        <v>3</v>
      </c>
      <c r="M5781" s="15" t="str">
        <f>IF('Base articles déposés'!$A5770='Récap par déposant'!$H$2,'Base articles déposés'!$B5770,"")</f>
        <v/>
      </c>
      <c r="N5781" s="15">
        <f t="shared" si="103"/>
        <v>0</v>
      </c>
    </row>
    <row r="5782" spans="12:14" x14ac:dyDescent="0.25">
      <c r="L5782" s="15">
        <f>SUM($N$22:N5782)</f>
        <v>3</v>
      </c>
      <c r="M5782" s="15" t="str">
        <f>IF('Base articles déposés'!$A5771='Récap par déposant'!$H$2,'Base articles déposés'!$B5771,"")</f>
        <v/>
      </c>
      <c r="N5782" s="15">
        <f t="shared" si="103"/>
        <v>0</v>
      </c>
    </row>
    <row r="5783" spans="12:14" x14ac:dyDescent="0.25">
      <c r="L5783" s="15">
        <f>SUM($N$22:N5783)</f>
        <v>3</v>
      </c>
      <c r="M5783" s="15" t="str">
        <f>IF('Base articles déposés'!$A5772='Récap par déposant'!$H$2,'Base articles déposés'!$B5772,"")</f>
        <v/>
      </c>
      <c r="N5783" s="15">
        <f t="shared" si="103"/>
        <v>0</v>
      </c>
    </row>
    <row r="5784" spans="12:14" x14ac:dyDescent="0.25">
      <c r="L5784" s="15">
        <f>SUM($N$22:N5784)</f>
        <v>3</v>
      </c>
      <c r="M5784" s="15" t="str">
        <f>IF('Base articles déposés'!$A5773='Récap par déposant'!$H$2,'Base articles déposés'!$B5773,"")</f>
        <v/>
      </c>
      <c r="N5784" s="15">
        <f t="shared" si="103"/>
        <v>0</v>
      </c>
    </row>
    <row r="5785" spans="12:14" x14ac:dyDescent="0.25">
      <c r="L5785" s="15">
        <f>SUM($N$22:N5785)</f>
        <v>3</v>
      </c>
      <c r="M5785" s="15" t="str">
        <f>IF('Base articles déposés'!$A5774='Récap par déposant'!$H$2,'Base articles déposés'!$B5774,"")</f>
        <v/>
      </c>
      <c r="N5785" s="15">
        <f t="shared" si="103"/>
        <v>0</v>
      </c>
    </row>
    <row r="5786" spans="12:14" x14ac:dyDescent="0.25">
      <c r="L5786" s="15">
        <f>SUM($N$22:N5786)</f>
        <v>3</v>
      </c>
      <c r="M5786" s="15" t="str">
        <f>IF('Base articles déposés'!$A5775='Récap par déposant'!$H$2,'Base articles déposés'!$B5775,"")</f>
        <v/>
      </c>
      <c r="N5786" s="15">
        <f t="shared" si="103"/>
        <v>0</v>
      </c>
    </row>
    <row r="5787" spans="12:14" x14ac:dyDescent="0.25">
      <c r="L5787" s="15">
        <f>SUM($N$22:N5787)</f>
        <v>3</v>
      </c>
      <c r="M5787" s="15" t="str">
        <f>IF('Base articles déposés'!$A5776='Récap par déposant'!$H$2,'Base articles déposés'!$B5776,"")</f>
        <v/>
      </c>
      <c r="N5787" s="15">
        <f t="shared" si="103"/>
        <v>0</v>
      </c>
    </row>
    <row r="5788" spans="12:14" x14ac:dyDescent="0.25">
      <c r="L5788" s="15">
        <f>SUM($N$22:N5788)</f>
        <v>3</v>
      </c>
      <c r="M5788" s="15" t="str">
        <f>IF('Base articles déposés'!$A5777='Récap par déposant'!$H$2,'Base articles déposés'!$B5777,"")</f>
        <v/>
      </c>
      <c r="N5788" s="15">
        <f t="shared" si="103"/>
        <v>0</v>
      </c>
    </row>
    <row r="5789" spans="12:14" x14ac:dyDescent="0.25">
      <c r="L5789" s="15">
        <f>SUM($N$22:N5789)</f>
        <v>3</v>
      </c>
      <c r="M5789" s="15" t="str">
        <f>IF('Base articles déposés'!$A5778='Récap par déposant'!$H$2,'Base articles déposés'!$B5778,"")</f>
        <v/>
      </c>
      <c r="N5789" s="15">
        <f t="shared" si="103"/>
        <v>0</v>
      </c>
    </row>
    <row r="5790" spans="12:14" x14ac:dyDescent="0.25">
      <c r="L5790" s="15">
        <f>SUM($N$22:N5790)</f>
        <v>3</v>
      </c>
      <c r="M5790" s="15" t="str">
        <f>IF('Base articles déposés'!$A5779='Récap par déposant'!$H$2,'Base articles déposés'!$B5779,"")</f>
        <v/>
      </c>
      <c r="N5790" s="15">
        <f t="shared" si="103"/>
        <v>0</v>
      </c>
    </row>
    <row r="5791" spans="12:14" x14ac:dyDescent="0.25">
      <c r="L5791" s="15">
        <f>SUM($N$22:N5791)</f>
        <v>3</v>
      </c>
      <c r="M5791" s="15" t="str">
        <f>IF('Base articles déposés'!$A5780='Récap par déposant'!$H$2,'Base articles déposés'!$B5780,"")</f>
        <v/>
      </c>
      <c r="N5791" s="15">
        <f t="shared" si="103"/>
        <v>0</v>
      </c>
    </row>
    <row r="5792" spans="12:14" x14ac:dyDescent="0.25">
      <c r="L5792" s="15">
        <f>SUM($N$22:N5792)</f>
        <v>3</v>
      </c>
      <c r="M5792" s="15" t="str">
        <f>IF('Base articles déposés'!$A5781='Récap par déposant'!$H$2,'Base articles déposés'!$B5781,"")</f>
        <v/>
      </c>
      <c r="N5792" s="15">
        <f t="shared" si="103"/>
        <v>0</v>
      </c>
    </row>
    <row r="5793" spans="12:14" x14ac:dyDescent="0.25">
      <c r="L5793" s="15">
        <f>SUM($N$22:N5793)</f>
        <v>3</v>
      </c>
      <c r="M5793" s="15" t="str">
        <f>IF('Base articles déposés'!$A5782='Récap par déposant'!$H$2,'Base articles déposés'!$B5782,"")</f>
        <v/>
      </c>
      <c r="N5793" s="15">
        <f t="shared" si="103"/>
        <v>0</v>
      </c>
    </row>
    <row r="5794" spans="12:14" x14ac:dyDescent="0.25">
      <c r="L5794" s="15">
        <f>SUM($N$22:N5794)</f>
        <v>3</v>
      </c>
      <c r="M5794" s="15" t="str">
        <f>IF('Base articles déposés'!$A5783='Récap par déposant'!$H$2,'Base articles déposés'!$B5783,"")</f>
        <v/>
      </c>
      <c r="N5794" s="15">
        <f t="shared" si="103"/>
        <v>0</v>
      </c>
    </row>
    <row r="5795" spans="12:14" x14ac:dyDescent="0.25">
      <c r="L5795" s="15">
        <f>SUM($N$22:N5795)</f>
        <v>3</v>
      </c>
      <c r="M5795" s="15" t="str">
        <f>IF('Base articles déposés'!$A5784='Récap par déposant'!$H$2,'Base articles déposés'!$B5784,"")</f>
        <v/>
      </c>
      <c r="N5795" s="15">
        <f t="shared" si="103"/>
        <v>0</v>
      </c>
    </row>
    <row r="5796" spans="12:14" x14ac:dyDescent="0.25">
      <c r="L5796" s="15">
        <f>SUM($N$22:N5796)</f>
        <v>3</v>
      </c>
      <c r="M5796" s="15" t="str">
        <f>IF('Base articles déposés'!$A5785='Récap par déposant'!$H$2,'Base articles déposés'!$B5785,"")</f>
        <v/>
      </c>
      <c r="N5796" s="15">
        <f t="shared" si="103"/>
        <v>0</v>
      </c>
    </row>
    <row r="5797" spans="12:14" x14ac:dyDescent="0.25">
      <c r="L5797" s="15">
        <f>SUM($N$22:N5797)</f>
        <v>3</v>
      </c>
      <c r="M5797" s="15" t="str">
        <f>IF('Base articles déposés'!$A5786='Récap par déposant'!$H$2,'Base articles déposés'!$B5786,"")</f>
        <v/>
      </c>
      <c r="N5797" s="15">
        <f t="shared" si="103"/>
        <v>0</v>
      </c>
    </row>
    <row r="5798" spans="12:14" x14ac:dyDescent="0.25">
      <c r="L5798" s="15">
        <f>SUM($N$22:N5798)</f>
        <v>3</v>
      </c>
      <c r="M5798" s="15" t="str">
        <f>IF('Base articles déposés'!$A5787='Récap par déposant'!$H$2,'Base articles déposés'!$B5787,"")</f>
        <v/>
      </c>
      <c r="N5798" s="15">
        <f t="shared" si="103"/>
        <v>0</v>
      </c>
    </row>
    <row r="5799" spans="12:14" x14ac:dyDescent="0.25">
      <c r="L5799" s="15">
        <f>SUM($N$22:N5799)</f>
        <v>3</v>
      </c>
      <c r="M5799" s="15" t="str">
        <f>IF('Base articles déposés'!$A5788='Récap par déposant'!$H$2,'Base articles déposés'!$B5788,"")</f>
        <v/>
      </c>
      <c r="N5799" s="15">
        <f t="shared" si="103"/>
        <v>0</v>
      </c>
    </row>
    <row r="5800" spans="12:14" x14ac:dyDescent="0.25">
      <c r="L5800" s="15">
        <f>SUM($N$22:N5800)</f>
        <v>3</v>
      </c>
      <c r="M5800" s="15" t="str">
        <f>IF('Base articles déposés'!$A5789='Récap par déposant'!$H$2,'Base articles déposés'!$B5789,"")</f>
        <v/>
      </c>
      <c r="N5800" s="15">
        <f t="shared" si="103"/>
        <v>0</v>
      </c>
    </row>
    <row r="5801" spans="12:14" x14ac:dyDescent="0.25">
      <c r="L5801" s="15">
        <f>SUM($N$22:N5801)</f>
        <v>3</v>
      </c>
      <c r="M5801" s="15" t="str">
        <f>IF('Base articles déposés'!$A5790='Récap par déposant'!$H$2,'Base articles déposés'!$B5790,"")</f>
        <v/>
      </c>
      <c r="N5801" s="15">
        <f t="shared" si="103"/>
        <v>0</v>
      </c>
    </row>
    <row r="5802" spans="12:14" x14ac:dyDescent="0.25">
      <c r="L5802" s="15">
        <f>SUM($N$22:N5802)</f>
        <v>3</v>
      </c>
      <c r="M5802" s="15" t="str">
        <f>IF('Base articles déposés'!$A5791='Récap par déposant'!$H$2,'Base articles déposés'!$B5791,"")</f>
        <v/>
      </c>
      <c r="N5802" s="15">
        <f t="shared" si="103"/>
        <v>0</v>
      </c>
    </row>
    <row r="5803" spans="12:14" x14ac:dyDescent="0.25">
      <c r="L5803" s="15">
        <f>SUM($N$22:N5803)</f>
        <v>3</v>
      </c>
      <c r="M5803" s="15" t="str">
        <f>IF('Base articles déposés'!$A5792='Récap par déposant'!$H$2,'Base articles déposés'!$B5792,"")</f>
        <v/>
      </c>
      <c r="N5803" s="15">
        <f t="shared" si="103"/>
        <v>0</v>
      </c>
    </row>
    <row r="5804" spans="12:14" x14ac:dyDescent="0.25">
      <c r="L5804" s="15">
        <f>SUM($N$22:N5804)</f>
        <v>3</v>
      </c>
      <c r="M5804" s="15" t="str">
        <f>IF('Base articles déposés'!$A5793='Récap par déposant'!$H$2,'Base articles déposés'!$B5793,"")</f>
        <v/>
      </c>
      <c r="N5804" s="15">
        <f t="shared" si="103"/>
        <v>0</v>
      </c>
    </row>
    <row r="5805" spans="12:14" x14ac:dyDescent="0.25">
      <c r="L5805" s="15">
        <f>SUM($N$22:N5805)</f>
        <v>3</v>
      </c>
      <c r="M5805" s="15" t="str">
        <f>IF('Base articles déposés'!$A5794='Récap par déposant'!$H$2,'Base articles déposés'!$B5794,"")</f>
        <v/>
      </c>
      <c r="N5805" s="15">
        <f t="shared" si="103"/>
        <v>0</v>
      </c>
    </row>
    <row r="5806" spans="12:14" x14ac:dyDescent="0.25">
      <c r="L5806" s="15">
        <f>SUM($N$22:N5806)</f>
        <v>3</v>
      </c>
      <c r="M5806" s="15" t="str">
        <f>IF('Base articles déposés'!$A5795='Récap par déposant'!$H$2,'Base articles déposés'!$B5795,"")</f>
        <v/>
      </c>
      <c r="N5806" s="15">
        <f t="shared" si="103"/>
        <v>0</v>
      </c>
    </row>
    <row r="5807" spans="12:14" x14ac:dyDescent="0.25">
      <c r="L5807" s="15">
        <f>SUM($N$22:N5807)</f>
        <v>3</v>
      </c>
      <c r="M5807" s="15" t="str">
        <f>IF('Base articles déposés'!$A5796='Récap par déposant'!$H$2,'Base articles déposés'!$B5796,"")</f>
        <v/>
      </c>
      <c r="N5807" s="15">
        <f t="shared" si="103"/>
        <v>0</v>
      </c>
    </row>
    <row r="5808" spans="12:14" x14ac:dyDescent="0.25">
      <c r="L5808" s="15">
        <f>SUM($N$22:N5808)</f>
        <v>3</v>
      </c>
      <c r="M5808" s="15" t="str">
        <f>IF('Base articles déposés'!$A5797='Récap par déposant'!$H$2,'Base articles déposés'!$B5797,"")</f>
        <v/>
      </c>
      <c r="N5808" s="15">
        <f t="shared" si="103"/>
        <v>0</v>
      </c>
    </row>
    <row r="5809" spans="12:14" x14ac:dyDescent="0.25">
      <c r="L5809" s="15">
        <f>SUM($N$22:N5809)</f>
        <v>3</v>
      </c>
      <c r="M5809" s="15" t="str">
        <f>IF('Base articles déposés'!$A5798='Récap par déposant'!$H$2,'Base articles déposés'!$B5798,"")</f>
        <v/>
      </c>
      <c r="N5809" s="15">
        <f t="shared" si="103"/>
        <v>0</v>
      </c>
    </row>
    <row r="5810" spans="12:14" x14ac:dyDescent="0.25">
      <c r="L5810" s="15">
        <f>SUM($N$22:N5810)</f>
        <v>3</v>
      </c>
      <c r="M5810" s="15" t="str">
        <f>IF('Base articles déposés'!$A5799='Récap par déposant'!$H$2,'Base articles déposés'!$B5799,"")</f>
        <v/>
      </c>
      <c r="N5810" s="15">
        <f t="shared" si="103"/>
        <v>0</v>
      </c>
    </row>
    <row r="5811" spans="12:14" x14ac:dyDescent="0.25">
      <c r="L5811" s="15">
        <f>SUM($N$22:N5811)</f>
        <v>3</v>
      </c>
      <c r="M5811" s="15" t="str">
        <f>IF('Base articles déposés'!$A5800='Récap par déposant'!$H$2,'Base articles déposés'!$B5800,"")</f>
        <v/>
      </c>
      <c r="N5811" s="15">
        <f t="shared" si="103"/>
        <v>0</v>
      </c>
    </row>
    <row r="5812" spans="12:14" x14ac:dyDescent="0.25">
      <c r="L5812" s="15">
        <f>SUM($N$22:N5812)</f>
        <v>3</v>
      </c>
      <c r="M5812" s="15" t="str">
        <f>IF('Base articles déposés'!$A5801='Récap par déposant'!$H$2,'Base articles déposés'!$B5801,"")</f>
        <v/>
      </c>
      <c r="N5812" s="15">
        <f t="shared" si="103"/>
        <v>0</v>
      </c>
    </row>
    <row r="5813" spans="12:14" x14ac:dyDescent="0.25">
      <c r="L5813" s="15">
        <f>SUM($N$22:N5813)</f>
        <v>3</v>
      </c>
      <c r="M5813" s="15" t="str">
        <f>IF('Base articles déposés'!$A5802='Récap par déposant'!$H$2,'Base articles déposés'!$B5802,"")</f>
        <v/>
      </c>
      <c r="N5813" s="15">
        <f t="shared" si="103"/>
        <v>0</v>
      </c>
    </row>
    <row r="5814" spans="12:14" x14ac:dyDescent="0.25">
      <c r="L5814" s="15">
        <f>SUM($N$22:N5814)</f>
        <v>3</v>
      </c>
      <c r="M5814" s="15" t="str">
        <f>IF('Base articles déposés'!$A5803='Récap par déposant'!$H$2,'Base articles déposés'!$B5803,"")</f>
        <v/>
      </c>
      <c r="N5814" s="15">
        <f t="shared" si="103"/>
        <v>0</v>
      </c>
    </row>
    <row r="5815" spans="12:14" x14ac:dyDescent="0.25">
      <c r="L5815" s="15">
        <f>SUM($N$22:N5815)</f>
        <v>3</v>
      </c>
      <c r="M5815" s="15" t="str">
        <f>IF('Base articles déposés'!$A5804='Récap par déposant'!$H$2,'Base articles déposés'!$B5804,"")</f>
        <v/>
      </c>
      <c r="N5815" s="15">
        <f t="shared" si="103"/>
        <v>0</v>
      </c>
    </row>
    <row r="5816" spans="12:14" x14ac:dyDescent="0.25">
      <c r="L5816" s="15">
        <f>SUM($N$22:N5816)</f>
        <v>3</v>
      </c>
      <c r="M5816" s="15" t="str">
        <f>IF('Base articles déposés'!$A5805='Récap par déposant'!$H$2,'Base articles déposés'!$B5805,"")</f>
        <v/>
      </c>
      <c r="N5816" s="15">
        <f t="shared" si="103"/>
        <v>0</v>
      </c>
    </row>
    <row r="5817" spans="12:14" x14ac:dyDescent="0.25">
      <c r="L5817" s="15">
        <f>SUM($N$22:N5817)</f>
        <v>3</v>
      </c>
      <c r="M5817" s="15" t="str">
        <f>IF('Base articles déposés'!$A5806='Récap par déposant'!$H$2,'Base articles déposés'!$B5806,"")</f>
        <v/>
      </c>
      <c r="N5817" s="15">
        <f t="shared" si="103"/>
        <v>0</v>
      </c>
    </row>
    <row r="5818" spans="12:14" x14ac:dyDescent="0.25">
      <c r="L5818" s="15">
        <f>SUM($N$22:N5818)</f>
        <v>3</v>
      </c>
      <c r="M5818" s="15" t="str">
        <f>IF('Base articles déposés'!$A5807='Récap par déposant'!$H$2,'Base articles déposés'!$B5807,"")</f>
        <v/>
      </c>
      <c r="N5818" s="15">
        <f t="shared" si="103"/>
        <v>0</v>
      </c>
    </row>
    <row r="5819" spans="12:14" x14ac:dyDescent="0.25">
      <c r="L5819" s="15">
        <f>SUM($N$22:N5819)</f>
        <v>3</v>
      </c>
      <c r="M5819" s="15" t="str">
        <f>IF('Base articles déposés'!$A5808='Récap par déposant'!$H$2,'Base articles déposés'!$B5808,"")</f>
        <v/>
      </c>
      <c r="N5819" s="15">
        <f t="shared" si="103"/>
        <v>0</v>
      </c>
    </row>
    <row r="5820" spans="12:14" x14ac:dyDescent="0.25">
      <c r="L5820" s="15">
        <f>SUM($N$22:N5820)</f>
        <v>3</v>
      </c>
      <c r="M5820" s="15" t="str">
        <f>IF('Base articles déposés'!$A5809='Récap par déposant'!$H$2,'Base articles déposés'!$B5809,"")</f>
        <v/>
      </c>
      <c r="N5820" s="15">
        <f t="shared" si="103"/>
        <v>0</v>
      </c>
    </row>
    <row r="5821" spans="12:14" x14ac:dyDescent="0.25">
      <c r="L5821" s="15">
        <f>SUM($N$22:N5821)</f>
        <v>3</v>
      </c>
      <c r="M5821" s="15" t="str">
        <f>IF('Base articles déposés'!$A5810='Récap par déposant'!$H$2,'Base articles déposés'!$B5810,"")</f>
        <v/>
      </c>
      <c r="N5821" s="15">
        <f t="shared" si="103"/>
        <v>0</v>
      </c>
    </row>
    <row r="5822" spans="12:14" x14ac:dyDescent="0.25">
      <c r="L5822" s="15">
        <f>SUM($N$22:N5822)</f>
        <v>3</v>
      </c>
      <c r="M5822" s="15" t="str">
        <f>IF('Base articles déposés'!$A5811='Récap par déposant'!$H$2,'Base articles déposés'!$B5811,"")</f>
        <v/>
      </c>
      <c r="N5822" s="15">
        <f t="shared" si="103"/>
        <v>0</v>
      </c>
    </row>
    <row r="5823" spans="12:14" x14ac:dyDescent="0.25">
      <c r="L5823" s="15">
        <f>SUM($N$22:N5823)</f>
        <v>3</v>
      </c>
      <c r="M5823" s="15" t="str">
        <f>IF('Base articles déposés'!$A5812='Récap par déposant'!$H$2,'Base articles déposés'!$B5812,"")</f>
        <v/>
      </c>
      <c r="N5823" s="15">
        <f t="shared" si="103"/>
        <v>0</v>
      </c>
    </row>
    <row r="5824" spans="12:14" x14ac:dyDescent="0.25">
      <c r="L5824" s="15">
        <f>SUM($N$22:N5824)</f>
        <v>3</v>
      </c>
      <c r="M5824" s="15" t="str">
        <f>IF('Base articles déposés'!$A5813='Récap par déposant'!$H$2,'Base articles déposés'!$B5813,"")</f>
        <v/>
      </c>
      <c r="N5824" s="15">
        <f t="shared" si="103"/>
        <v>0</v>
      </c>
    </row>
    <row r="5825" spans="12:14" x14ac:dyDescent="0.25">
      <c r="L5825" s="15">
        <f>SUM($N$22:N5825)</f>
        <v>3</v>
      </c>
      <c r="M5825" s="15" t="str">
        <f>IF('Base articles déposés'!$A5814='Récap par déposant'!$H$2,'Base articles déposés'!$B5814,"")</f>
        <v/>
      </c>
      <c r="N5825" s="15">
        <f t="shared" si="103"/>
        <v>0</v>
      </c>
    </row>
    <row r="5826" spans="12:14" x14ac:dyDescent="0.25">
      <c r="L5826" s="15">
        <f>SUM($N$22:N5826)</f>
        <v>3</v>
      </c>
      <c r="M5826" s="15" t="str">
        <f>IF('Base articles déposés'!$A5815='Récap par déposant'!$H$2,'Base articles déposés'!$B5815,"")</f>
        <v/>
      </c>
      <c r="N5826" s="15">
        <f t="shared" si="103"/>
        <v>0</v>
      </c>
    </row>
    <row r="5827" spans="12:14" x14ac:dyDescent="0.25">
      <c r="L5827" s="15">
        <f>SUM($N$22:N5827)</f>
        <v>3</v>
      </c>
      <c r="M5827" s="15" t="str">
        <f>IF('Base articles déposés'!$A5816='Récap par déposant'!$H$2,'Base articles déposés'!$B5816,"")</f>
        <v/>
      </c>
      <c r="N5827" s="15">
        <f t="shared" si="103"/>
        <v>0</v>
      </c>
    </row>
    <row r="5828" spans="12:14" x14ac:dyDescent="0.25">
      <c r="L5828" s="15">
        <f>SUM($N$22:N5828)</f>
        <v>3</v>
      </c>
      <c r="M5828" s="15" t="str">
        <f>IF('Base articles déposés'!$A5817='Récap par déposant'!$H$2,'Base articles déposés'!$B5817,"")</f>
        <v/>
      </c>
      <c r="N5828" s="15">
        <f t="shared" si="103"/>
        <v>0</v>
      </c>
    </row>
    <row r="5829" spans="12:14" x14ac:dyDescent="0.25">
      <c r="L5829" s="15">
        <f>SUM($N$22:N5829)</f>
        <v>3</v>
      </c>
      <c r="M5829" s="15" t="str">
        <f>IF('Base articles déposés'!$A5818='Récap par déposant'!$H$2,'Base articles déposés'!$B5818,"")</f>
        <v/>
      </c>
      <c r="N5829" s="15">
        <f t="shared" si="103"/>
        <v>0</v>
      </c>
    </row>
    <row r="5830" spans="12:14" x14ac:dyDescent="0.25">
      <c r="L5830" s="15">
        <f>SUM($N$22:N5830)</f>
        <v>3</v>
      </c>
      <c r="M5830" s="15" t="str">
        <f>IF('Base articles déposés'!$A5819='Récap par déposant'!$H$2,'Base articles déposés'!$B5819,"")</f>
        <v/>
      </c>
      <c r="N5830" s="15">
        <f t="shared" ref="N5830:N5893" si="104">IF(M5830="",0,1)</f>
        <v>0</v>
      </c>
    </row>
    <row r="5831" spans="12:14" x14ac:dyDescent="0.25">
      <c r="L5831" s="15">
        <f>SUM($N$22:N5831)</f>
        <v>3</v>
      </c>
      <c r="M5831" s="15" t="str">
        <f>IF('Base articles déposés'!$A5820='Récap par déposant'!$H$2,'Base articles déposés'!$B5820,"")</f>
        <v/>
      </c>
      <c r="N5831" s="15">
        <f t="shared" si="104"/>
        <v>0</v>
      </c>
    </row>
    <row r="5832" spans="12:14" x14ac:dyDescent="0.25">
      <c r="L5832" s="15">
        <f>SUM($N$22:N5832)</f>
        <v>3</v>
      </c>
      <c r="M5832" s="15" t="str">
        <f>IF('Base articles déposés'!$A5821='Récap par déposant'!$H$2,'Base articles déposés'!$B5821,"")</f>
        <v/>
      </c>
      <c r="N5832" s="15">
        <f t="shared" si="104"/>
        <v>0</v>
      </c>
    </row>
    <row r="5833" spans="12:14" x14ac:dyDescent="0.25">
      <c r="L5833" s="15">
        <f>SUM($N$22:N5833)</f>
        <v>3</v>
      </c>
      <c r="M5833" s="15" t="str">
        <f>IF('Base articles déposés'!$A5822='Récap par déposant'!$H$2,'Base articles déposés'!$B5822,"")</f>
        <v/>
      </c>
      <c r="N5833" s="15">
        <f t="shared" si="104"/>
        <v>0</v>
      </c>
    </row>
    <row r="5834" spans="12:14" x14ac:dyDescent="0.25">
      <c r="L5834" s="15">
        <f>SUM($N$22:N5834)</f>
        <v>3</v>
      </c>
      <c r="M5834" s="15" t="str">
        <f>IF('Base articles déposés'!$A5823='Récap par déposant'!$H$2,'Base articles déposés'!$B5823,"")</f>
        <v/>
      </c>
      <c r="N5834" s="15">
        <f t="shared" si="104"/>
        <v>0</v>
      </c>
    </row>
    <row r="5835" spans="12:14" x14ac:dyDescent="0.25">
      <c r="L5835" s="15">
        <f>SUM($N$22:N5835)</f>
        <v>3</v>
      </c>
      <c r="M5835" s="15" t="str">
        <f>IF('Base articles déposés'!$A5824='Récap par déposant'!$H$2,'Base articles déposés'!$B5824,"")</f>
        <v/>
      </c>
      <c r="N5835" s="15">
        <f t="shared" si="104"/>
        <v>0</v>
      </c>
    </row>
    <row r="5836" spans="12:14" x14ac:dyDescent="0.25">
      <c r="L5836" s="15">
        <f>SUM($N$22:N5836)</f>
        <v>3</v>
      </c>
      <c r="M5836" s="15" t="str">
        <f>IF('Base articles déposés'!$A5825='Récap par déposant'!$H$2,'Base articles déposés'!$B5825,"")</f>
        <v/>
      </c>
      <c r="N5836" s="15">
        <f t="shared" si="104"/>
        <v>0</v>
      </c>
    </row>
    <row r="5837" spans="12:14" x14ac:dyDescent="0.25">
      <c r="L5837" s="15">
        <f>SUM($N$22:N5837)</f>
        <v>3</v>
      </c>
      <c r="M5837" s="15" t="str">
        <f>IF('Base articles déposés'!$A5826='Récap par déposant'!$H$2,'Base articles déposés'!$B5826,"")</f>
        <v/>
      </c>
      <c r="N5837" s="15">
        <f t="shared" si="104"/>
        <v>0</v>
      </c>
    </row>
    <row r="5838" spans="12:14" x14ac:dyDescent="0.25">
      <c r="L5838" s="15">
        <f>SUM($N$22:N5838)</f>
        <v>3</v>
      </c>
      <c r="M5838" s="15" t="str">
        <f>IF('Base articles déposés'!$A5827='Récap par déposant'!$H$2,'Base articles déposés'!$B5827,"")</f>
        <v/>
      </c>
      <c r="N5838" s="15">
        <f t="shared" si="104"/>
        <v>0</v>
      </c>
    </row>
    <row r="5839" spans="12:14" x14ac:dyDescent="0.25">
      <c r="L5839" s="15">
        <f>SUM($N$22:N5839)</f>
        <v>3</v>
      </c>
      <c r="M5839" s="15" t="str">
        <f>IF('Base articles déposés'!$A5828='Récap par déposant'!$H$2,'Base articles déposés'!$B5828,"")</f>
        <v/>
      </c>
      <c r="N5839" s="15">
        <f t="shared" si="104"/>
        <v>0</v>
      </c>
    </row>
    <row r="5840" spans="12:14" x14ac:dyDescent="0.25">
      <c r="L5840" s="15">
        <f>SUM($N$22:N5840)</f>
        <v>3</v>
      </c>
      <c r="M5840" s="15" t="str">
        <f>IF('Base articles déposés'!$A5829='Récap par déposant'!$H$2,'Base articles déposés'!$B5829,"")</f>
        <v/>
      </c>
      <c r="N5840" s="15">
        <f t="shared" si="104"/>
        <v>0</v>
      </c>
    </row>
    <row r="5841" spans="12:14" x14ac:dyDescent="0.25">
      <c r="L5841" s="15">
        <f>SUM($N$22:N5841)</f>
        <v>3</v>
      </c>
      <c r="M5841" s="15" t="str">
        <f>IF('Base articles déposés'!$A5830='Récap par déposant'!$H$2,'Base articles déposés'!$B5830,"")</f>
        <v/>
      </c>
      <c r="N5841" s="15">
        <f t="shared" si="104"/>
        <v>0</v>
      </c>
    </row>
    <row r="5842" spans="12:14" x14ac:dyDescent="0.25">
      <c r="L5842" s="15">
        <f>SUM($N$22:N5842)</f>
        <v>3</v>
      </c>
      <c r="M5842" s="15" t="str">
        <f>IF('Base articles déposés'!$A5831='Récap par déposant'!$H$2,'Base articles déposés'!$B5831,"")</f>
        <v/>
      </c>
      <c r="N5842" s="15">
        <f t="shared" si="104"/>
        <v>0</v>
      </c>
    </row>
    <row r="5843" spans="12:14" x14ac:dyDescent="0.25">
      <c r="L5843" s="15">
        <f>SUM($N$22:N5843)</f>
        <v>3</v>
      </c>
      <c r="M5843" s="15" t="str">
        <f>IF('Base articles déposés'!$A5832='Récap par déposant'!$H$2,'Base articles déposés'!$B5832,"")</f>
        <v/>
      </c>
      <c r="N5843" s="15">
        <f t="shared" si="104"/>
        <v>0</v>
      </c>
    </row>
    <row r="5844" spans="12:14" x14ac:dyDescent="0.25">
      <c r="L5844" s="15">
        <f>SUM($N$22:N5844)</f>
        <v>3</v>
      </c>
      <c r="M5844" s="15" t="str">
        <f>IF('Base articles déposés'!$A5833='Récap par déposant'!$H$2,'Base articles déposés'!$B5833,"")</f>
        <v/>
      </c>
      <c r="N5844" s="15">
        <f t="shared" si="104"/>
        <v>0</v>
      </c>
    </row>
    <row r="5845" spans="12:14" x14ac:dyDescent="0.25">
      <c r="L5845" s="15">
        <f>SUM($N$22:N5845)</f>
        <v>3</v>
      </c>
      <c r="M5845" s="15" t="str">
        <f>IF('Base articles déposés'!$A5834='Récap par déposant'!$H$2,'Base articles déposés'!$B5834,"")</f>
        <v/>
      </c>
      <c r="N5845" s="15">
        <f t="shared" si="104"/>
        <v>0</v>
      </c>
    </row>
    <row r="5846" spans="12:14" x14ac:dyDescent="0.25">
      <c r="L5846" s="15">
        <f>SUM($N$22:N5846)</f>
        <v>3</v>
      </c>
      <c r="M5846" s="15" t="str">
        <f>IF('Base articles déposés'!$A5835='Récap par déposant'!$H$2,'Base articles déposés'!$B5835,"")</f>
        <v/>
      </c>
      <c r="N5846" s="15">
        <f t="shared" si="104"/>
        <v>0</v>
      </c>
    </row>
    <row r="5847" spans="12:14" x14ac:dyDescent="0.25">
      <c r="L5847" s="15">
        <f>SUM($N$22:N5847)</f>
        <v>3</v>
      </c>
      <c r="M5847" s="15" t="str">
        <f>IF('Base articles déposés'!$A5836='Récap par déposant'!$H$2,'Base articles déposés'!$B5836,"")</f>
        <v/>
      </c>
      <c r="N5847" s="15">
        <f t="shared" si="104"/>
        <v>0</v>
      </c>
    </row>
    <row r="5848" spans="12:14" x14ac:dyDescent="0.25">
      <c r="L5848" s="15">
        <f>SUM($N$22:N5848)</f>
        <v>3</v>
      </c>
      <c r="M5848" s="15" t="str">
        <f>IF('Base articles déposés'!$A5837='Récap par déposant'!$H$2,'Base articles déposés'!$B5837,"")</f>
        <v/>
      </c>
      <c r="N5848" s="15">
        <f t="shared" si="104"/>
        <v>0</v>
      </c>
    </row>
    <row r="5849" spans="12:14" x14ac:dyDescent="0.25">
      <c r="L5849" s="15">
        <f>SUM($N$22:N5849)</f>
        <v>3</v>
      </c>
      <c r="M5849" s="15" t="str">
        <f>IF('Base articles déposés'!$A5838='Récap par déposant'!$H$2,'Base articles déposés'!$B5838,"")</f>
        <v/>
      </c>
      <c r="N5849" s="15">
        <f t="shared" si="104"/>
        <v>0</v>
      </c>
    </row>
    <row r="5850" spans="12:14" x14ac:dyDescent="0.25">
      <c r="L5850" s="15">
        <f>SUM($N$22:N5850)</f>
        <v>3</v>
      </c>
      <c r="M5850" s="15" t="str">
        <f>IF('Base articles déposés'!$A5839='Récap par déposant'!$H$2,'Base articles déposés'!$B5839,"")</f>
        <v/>
      </c>
      <c r="N5850" s="15">
        <f t="shared" si="104"/>
        <v>0</v>
      </c>
    </row>
    <row r="5851" spans="12:14" x14ac:dyDescent="0.25">
      <c r="L5851" s="15">
        <f>SUM($N$22:N5851)</f>
        <v>3</v>
      </c>
      <c r="M5851" s="15" t="str">
        <f>IF('Base articles déposés'!$A5840='Récap par déposant'!$H$2,'Base articles déposés'!$B5840,"")</f>
        <v/>
      </c>
      <c r="N5851" s="15">
        <f t="shared" si="104"/>
        <v>0</v>
      </c>
    </row>
    <row r="5852" spans="12:14" x14ac:dyDescent="0.25">
      <c r="L5852" s="15">
        <f>SUM($N$22:N5852)</f>
        <v>3</v>
      </c>
      <c r="M5852" s="15" t="str">
        <f>IF('Base articles déposés'!$A5841='Récap par déposant'!$H$2,'Base articles déposés'!$B5841,"")</f>
        <v/>
      </c>
      <c r="N5852" s="15">
        <f t="shared" si="104"/>
        <v>0</v>
      </c>
    </row>
    <row r="5853" spans="12:14" x14ac:dyDescent="0.25">
      <c r="L5853" s="15">
        <f>SUM($N$22:N5853)</f>
        <v>3</v>
      </c>
      <c r="M5853" s="15" t="str">
        <f>IF('Base articles déposés'!$A5842='Récap par déposant'!$H$2,'Base articles déposés'!$B5842,"")</f>
        <v/>
      </c>
      <c r="N5853" s="15">
        <f t="shared" si="104"/>
        <v>0</v>
      </c>
    </row>
    <row r="5854" spans="12:14" x14ac:dyDescent="0.25">
      <c r="L5854" s="15">
        <f>SUM($N$22:N5854)</f>
        <v>3</v>
      </c>
      <c r="M5854" s="15" t="str">
        <f>IF('Base articles déposés'!$A5843='Récap par déposant'!$H$2,'Base articles déposés'!$B5843,"")</f>
        <v/>
      </c>
      <c r="N5854" s="15">
        <f t="shared" si="104"/>
        <v>0</v>
      </c>
    </row>
    <row r="5855" spans="12:14" x14ac:dyDescent="0.25">
      <c r="L5855" s="15">
        <f>SUM($N$22:N5855)</f>
        <v>3</v>
      </c>
      <c r="M5855" s="15" t="str">
        <f>IF('Base articles déposés'!$A5844='Récap par déposant'!$H$2,'Base articles déposés'!$B5844,"")</f>
        <v/>
      </c>
      <c r="N5855" s="15">
        <f t="shared" si="104"/>
        <v>0</v>
      </c>
    </row>
    <row r="5856" spans="12:14" x14ac:dyDescent="0.25">
      <c r="L5856" s="15">
        <f>SUM($N$22:N5856)</f>
        <v>3</v>
      </c>
      <c r="M5856" s="15" t="str">
        <f>IF('Base articles déposés'!$A5845='Récap par déposant'!$H$2,'Base articles déposés'!$B5845,"")</f>
        <v/>
      </c>
      <c r="N5856" s="15">
        <f t="shared" si="104"/>
        <v>0</v>
      </c>
    </row>
    <row r="5857" spans="12:14" x14ac:dyDescent="0.25">
      <c r="L5857" s="15">
        <f>SUM($N$22:N5857)</f>
        <v>3</v>
      </c>
      <c r="M5857" s="15" t="str">
        <f>IF('Base articles déposés'!$A5846='Récap par déposant'!$H$2,'Base articles déposés'!$B5846,"")</f>
        <v/>
      </c>
      <c r="N5857" s="15">
        <f t="shared" si="104"/>
        <v>0</v>
      </c>
    </row>
    <row r="5858" spans="12:14" x14ac:dyDescent="0.25">
      <c r="L5858" s="15">
        <f>SUM($N$22:N5858)</f>
        <v>3</v>
      </c>
      <c r="M5858" s="15" t="str">
        <f>IF('Base articles déposés'!$A5847='Récap par déposant'!$H$2,'Base articles déposés'!$B5847,"")</f>
        <v/>
      </c>
      <c r="N5858" s="15">
        <f t="shared" si="104"/>
        <v>0</v>
      </c>
    </row>
    <row r="5859" spans="12:14" x14ac:dyDescent="0.25">
      <c r="L5859" s="15">
        <f>SUM($N$22:N5859)</f>
        <v>3</v>
      </c>
      <c r="M5859" s="15" t="str">
        <f>IF('Base articles déposés'!$A5848='Récap par déposant'!$H$2,'Base articles déposés'!$B5848,"")</f>
        <v/>
      </c>
      <c r="N5859" s="15">
        <f t="shared" si="104"/>
        <v>0</v>
      </c>
    </row>
    <row r="5860" spans="12:14" x14ac:dyDescent="0.25">
      <c r="L5860" s="15">
        <f>SUM($N$22:N5860)</f>
        <v>3</v>
      </c>
      <c r="M5860" s="15" t="str">
        <f>IF('Base articles déposés'!$A5849='Récap par déposant'!$H$2,'Base articles déposés'!$B5849,"")</f>
        <v/>
      </c>
      <c r="N5860" s="15">
        <f t="shared" si="104"/>
        <v>0</v>
      </c>
    </row>
    <row r="5861" spans="12:14" x14ac:dyDescent="0.25">
      <c r="L5861" s="15">
        <f>SUM($N$22:N5861)</f>
        <v>3</v>
      </c>
      <c r="M5861" s="15" t="str">
        <f>IF('Base articles déposés'!$A5850='Récap par déposant'!$H$2,'Base articles déposés'!$B5850,"")</f>
        <v/>
      </c>
      <c r="N5861" s="15">
        <f t="shared" si="104"/>
        <v>0</v>
      </c>
    </row>
    <row r="5862" spans="12:14" x14ac:dyDescent="0.25">
      <c r="L5862" s="15">
        <f>SUM($N$22:N5862)</f>
        <v>3</v>
      </c>
      <c r="M5862" s="15" t="str">
        <f>IF('Base articles déposés'!$A5851='Récap par déposant'!$H$2,'Base articles déposés'!$B5851,"")</f>
        <v/>
      </c>
      <c r="N5862" s="15">
        <f t="shared" si="104"/>
        <v>0</v>
      </c>
    </row>
    <row r="5863" spans="12:14" x14ac:dyDescent="0.25">
      <c r="L5863" s="15">
        <f>SUM($N$22:N5863)</f>
        <v>3</v>
      </c>
      <c r="M5863" s="15" t="str">
        <f>IF('Base articles déposés'!$A5852='Récap par déposant'!$H$2,'Base articles déposés'!$B5852,"")</f>
        <v/>
      </c>
      <c r="N5863" s="15">
        <f t="shared" si="104"/>
        <v>0</v>
      </c>
    </row>
    <row r="5864" spans="12:14" x14ac:dyDescent="0.25">
      <c r="L5864" s="15">
        <f>SUM($N$22:N5864)</f>
        <v>3</v>
      </c>
      <c r="M5864" s="15" t="str">
        <f>IF('Base articles déposés'!$A5853='Récap par déposant'!$H$2,'Base articles déposés'!$B5853,"")</f>
        <v/>
      </c>
      <c r="N5864" s="15">
        <f t="shared" si="104"/>
        <v>0</v>
      </c>
    </row>
    <row r="5865" spans="12:14" x14ac:dyDescent="0.25">
      <c r="L5865" s="15">
        <f>SUM($N$22:N5865)</f>
        <v>3</v>
      </c>
      <c r="M5865" s="15" t="str">
        <f>IF('Base articles déposés'!$A5854='Récap par déposant'!$H$2,'Base articles déposés'!$B5854,"")</f>
        <v/>
      </c>
      <c r="N5865" s="15">
        <f t="shared" si="104"/>
        <v>0</v>
      </c>
    </row>
    <row r="5866" spans="12:14" x14ac:dyDescent="0.25">
      <c r="L5866" s="15">
        <f>SUM($N$22:N5866)</f>
        <v>3</v>
      </c>
      <c r="M5866" s="15" t="str">
        <f>IF('Base articles déposés'!$A5855='Récap par déposant'!$H$2,'Base articles déposés'!$B5855,"")</f>
        <v/>
      </c>
      <c r="N5866" s="15">
        <f t="shared" si="104"/>
        <v>0</v>
      </c>
    </row>
    <row r="5867" spans="12:14" x14ac:dyDescent="0.25">
      <c r="L5867" s="15">
        <f>SUM($N$22:N5867)</f>
        <v>3</v>
      </c>
      <c r="M5867" s="15" t="str">
        <f>IF('Base articles déposés'!$A5856='Récap par déposant'!$H$2,'Base articles déposés'!$B5856,"")</f>
        <v/>
      </c>
      <c r="N5867" s="15">
        <f t="shared" si="104"/>
        <v>0</v>
      </c>
    </row>
    <row r="5868" spans="12:14" x14ac:dyDescent="0.25">
      <c r="L5868" s="15">
        <f>SUM($N$22:N5868)</f>
        <v>3</v>
      </c>
      <c r="M5868" s="15" t="str">
        <f>IF('Base articles déposés'!$A5857='Récap par déposant'!$H$2,'Base articles déposés'!$B5857,"")</f>
        <v/>
      </c>
      <c r="N5868" s="15">
        <f t="shared" si="104"/>
        <v>0</v>
      </c>
    </row>
    <row r="5869" spans="12:14" x14ac:dyDescent="0.25">
      <c r="L5869" s="15">
        <f>SUM($N$22:N5869)</f>
        <v>3</v>
      </c>
      <c r="M5869" s="15" t="str">
        <f>IF('Base articles déposés'!$A5858='Récap par déposant'!$H$2,'Base articles déposés'!$B5858,"")</f>
        <v/>
      </c>
      <c r="N5869" s="15">
        <f t="shared" si="104"/>
        <v>0</v>
      </c>
    </row>
    <row r="5870" spans="12:14" x14ac:dyDescent="0.25">
      <c r="L5870" s="15">
        <f>SUM($N$22:N5870)</f>
        <v>3</v>
      </c>
      <c r="M5870" s="15" t="str">
        <f>IF('Base articles déposés'!$A5859='Récap par déposant'!$H$2,'Base articles déposés'!$B5859,"")</f>
        <v/>
      </c>
      <c r="N5870" s="15">
        <f t="shared" si="104"/>
        <v>0</v>
      </c>
    </row>
    <row r="5871" spans="12:14" x14ac:dyDescent="0.25">
      <c r="L5871" s="15">
        <f>SUM($N$22:N5871)</f>
        <v>3</v>
      </c>
      <c r="M5871" s="15" t="str">
        <f>IF('Base articles déposés'!$A5860='Récap par déposant'!$H$2,'Base articles déposés'!$B5860,"")</f>
        <v/>
      </c>
      <c r="N5871" s="15">
        <f t="shared" si="104"/>
        <v>0</v>
      </c>
    </row>
    <row r="5872" spans="12:14" x14ac:dyDescent="0.25">
      <c r="L5872" s="15">
        <f>SUM($N$22:N5872)</f>
        <v>3</v>
      </c>
      <c r="M5872" s="15" t="str">
        <f>IF('Base articles déposés'!$A5861='Récap par déposant'!$H$2,'Base articles déposés'!$B5861,"")</f>
        <v/>
      </c>
      <c r="N5872" s="15">
        <f t="shared" si="104"/>
        <v>0</v>
      </c>
    </row>
    <row r="5873" spans="12:14" x14ac:dyDescent="0.25">
      <c r="L5873" s="15">
        <f>SUM($N$22:N5873)</f>
        <v>3</v>
      </c>
      <c r="M5873" s="15" t="str">
        <f>IF('Base articles déposés'!$A5862='Récap par déposant'!$H$2,'Base articles déposés'!$B5862,"")</f>
        <v/>
      </c>
      <c r="N5873" s="15">
        <f t="shared" si="104"/>
        <v>0</v>
      </c>
    </row>
    <row r="5874" spans="12:14" x14ac:dyDescent="0.25">
      <c r="L5874" s="15">
        <f>SUM($N$22:N5874)</f>
        <v>3</v>
      </c>
      <c r="M5874" s="15" t="str">
        <f>IF('Base articles déposés'!$A5863='Récap par déposant'!$H$2,'Base articles déposés'!$B5863,"")</f>
        <v/>
      </c>
      <c r="N5874" s="15">
        <f t="shared" si="104"/>
        <v>0</v>
      </c>
    </row>
    <row r="5875" spans="12:14" x14ac:dyDescent="0.25">
      <c r="L5875" s="15">
        <f>SUM($N$22:N5875)</f>
        <v>3</v>
      </c>
      <c r="M5875" s="15" t="str">
        <f>IF('Base articles déposés'!$A5864='Récap par déposant'!$H$2,'Base articles déposés'!$B5864,"")</f>
        <v/>
      </c>
      <c r="N5875" s="15">
        <f t="shared" si="104"/>
        <v>0</v>
      </c>
    </row>
    <row r="5876" spans="12:14" x14ac:dyDescent="0.25">
      <c r="L5876" s="15">
        <f>SUM($N$22:N5876)</f>
        <v>3</v>
      </c>
      <c r="M5876" s="15" t="str">
        <f>IF('Base articles déposés'!$A5865='Récap par déposant'!$H$2,'Base articles déposés'!$B5865,"")</f>
        <v/>
      </c>
      <c r="N5876" s="15">
        <f t="shared" si="104"/>
        <v>0</v>
      </c>
    </row>
    <row r="5877" spans="12:14" x14ac:dyDescent="0.25">
      <c r="L5877" s="15">
        <f>SUM($N$22:N5877)</f>
        <v>3</v>
      </c>
      <c r="M5877" s="15" t="str">
        <f>IF('Base articles déposés'!$A5866='Récap par déposant'!$H$2,'Base articles déposés'!$B5866,"")</f>
        <v/>
      </c>
      <c r="N5877" s="15">
        <f t="shared" si="104"/>
        <v>0</v>
      </c>
    </row>
    <row r="5878" spans="12:14" x14ac:dyDescent="0.25">
      <c r="L5878" s="15">
        <f>SUM($N$22:N5878)</f>
        <v>3</v>
      </c>
      <c r="M5878" s="15" t="str">
        <f>IF('Base articles déposés'!$A5867='Récap par déposant'!$H$2,'Base articles déposés'!$B5867,"")</f>
        <v/>
      </c>
      <c r="N5878" s="15">
        <f t="shared" si="104"/>
        <v>0</v>
      </c>
    </row>
    <row r="5879" spans="12:14" x14ac:dyDescent="0.25">
      <c r="L5879" s="15">
        <f>SUM($N$22:N5879)</f>
        <v>3</v>
      </c>
      <c r="M5879" s="15" t="str">
        <f>IF('Base articles déposés'!$A5868='Récap par déposant'!$H$2,'Base articles déposés'!$B5868,"")</f>
        <v/>
      </c>
      <c r="N5879" s="15">
        <f t="shared" si="104"/>
        <v>0</v>
      </c>
    </row>
    <row r="5880" spans="12:14" x14ac:dyDescent="0.25">
      <c r="L5880" s="15">
        <f>SUM($N$22:N5880)</f>
        <v>3</v>
      </c>
      <c r="M5880" s="15" t="str">
        <f>IF('Base articles déposés'!$A5869='Récap par déposant'!$H$2,'Base articles déposés'!$B5869,"")</f>
        <v/>
      </c>
      <c r="N5880" s="15">
        <f t="shared" si="104"/>
        <v>0</v>
      </c>
    </row>
    <row r="5881" spans="12:14" x14ac:dyDescent="0.25">
      <c r="L5881" s="15">
        <f>SUM($N$22:N5881)</f>
        <v>3</v>
      </c>
      <c r="M5881" s="15" t="str">
        <f>IF('Base articles déposés'!$A5870='Récap par déposant'!$H$2,'Base articles déposés'!$B5870,"")</f>
        <v/>
      </c>
      <c r="N5881" s="15">
        <f t="shared" si="104"/>
        <v>0</v>
      </c>
    </row>
    <row r="5882" spans="12:14" x14ac:dyDescent="0.25">
      <c r="L5882" s="15">
        <f>SUM($N$22:N5882)</f>
        <v>3</v>
      </c>
      <c r="M5882" s="15" t="str">
        <f>IF('Base articles déposés'!$A5871='Récap par déposant'!$H$2,'Base articles déposés'!$B5871,"")</f>
        <v/>
      </c>
      <c r="N5882" s="15">
        <f t="shared" si="104"/>
        <v>0</v>
      </c>
    </row>
    <row r="5883" spans="12:14" x14ac:dyDescent="0.25">
      <c r="L5883" s="15">
        <f>SUM($N$22:N5883)</f>
        <v>3</v>
      </c>
      <c r="M5883" s="15" t="str">
        <f>IF('Base articles déposés'!$A5872='Récap par déposant'!$H$2,'Base articles déposés'!$B5872,"")</f>
        <v/>
      </c>
      <c r="N5883" s="15">
        <f t="shared" si="104"/>
        <v>0</v>
      </c>
    </row>
    <row r="5884" spans="12:14" x14ac:dyDescent="0.25">
      <c r="L5884" s="15">
        <f>SUM($N$22:N5884)</f>
        <v>3</v>
      </c>
      <c r="M5884" s="15" t="str">
        <f>IF('Base articles déposés'!$A5873='Récap par déposant'!$H$2,'Base articles déposés'!$B5873,"")</f>
        <v/>
      </c>
      <c r="N5884" s="15">
        <f t="shared" si="104"/>
        <v>0</v>
      </c>
    </row>
    <row r="5885" spans="12:14" x14ac:dyDescent="0.25">
      <c r="L5885" s="15">
        <f>SUM($N$22:N5885)</f>
        <v>3</v>
      </c>
      <c r="M5885" s="15" t="str">
        <f>IF('Base articles déposés'!$A5874='Récap par déposant'!$H$2,'Base articles déposés'!$B5874,"")</f>
        <v/>
      </c>
      <c r="N5885" s="15">
        <f t="shared" si="104"/>
        <v>0</v>
      </c>
    </row>
    <row r="5886" spans="12:14" x14ac:dyDescent="0.25">
      <c r="L5886" s="15">
        <f>SUM($N$22:N5886)</f>
        <v>3</v>
      </c>
      <c r="M5886" s="15" t="str">
        <f>IF('Base articles déposés'!$A5875='Récap par déposant'!$H$2,'Base articles déposés'!$B5875,"")</f>
        <v/>
      </c>
      <c r="N5886" s="15">
        <f t="shared" si="104"/>
        <v>0</v>
      </c>
    </row>
    <row r="5887" spans="12:14" x14ac:dyDescent="0.25">
      <c r="L5887" s="15">
        <f>SUM($N$22:N5887)</f>
        <v>3</v>
      </c>
      <c r="M5887" s="15" t="str">
        <f>IF('Base articles déposés'!$A5876='Récap par déposant'!$H$2,'Base articles déposés'!$B5876,"")</f>
        <v/>
      </c>
      <c r="N5887" s="15">
        <f t="shared" si="104"/>
        <v>0</v>
      </c>
    </row>
    <row r="5888" spans="12:14" x14ac:dyDescent="0.25">
      <c r="L5888" s="15">
        <f>SUM($N$22:N5888)</f>
        <v>3</v>
      </c>
      <c r="M5888" s="15" t="str">
        <f>IF('Base articles déposés'!$A5877='Récap par déposant'!$H$2,'Base articles déposés'!$B5877,"")</f>
        <v/>
      </c>
      <c r="N5888" s="15">
        <f t="shared" si="104"/>
        <v>0</v>
      </c>
    </row>
    <row r="5889" spans="12:14" x14ac:dyDescent="0.25">
      <c r="L5889" s="15">
        <f>SUM($N$22:N5889)</f>
        <v>3</v>
      </c>
      <c r="M5889" s="15" t="str">
        <f>IF('Base articles déposés'!$A5878='Récap par déposant'!$H$2,'Base articles déposés'!$B5878,"")</f>
        <v/>
      </c>
      <c r="N5889" s="15">
        <f t="shared" si="104"/>
        <v>0</v>
      </c>
    </row>
    <row r="5890" spans="12:14" x14ac:dyDescent="0.25">
      <c r="L5890" s="15">
        <f>SUM($N$22:N5890)</f>
        <v>3</v>
      </c>
      <c r="M5890" s="15" t="str">
        <f>IF('Base articles déposés'!$A5879='Récap par déposant'!$H$2,'Base articles déposés'!$B5879,"")</f>
        <v/>
      </c>
      <c r="N5890" s="15">
        <f t="shared" si="104"/>
        <v>0</v>
      </c>
    </row>
    <row r="5891" spans="12:14" x14ac:dyDescent="0.25">
      <c r="L5891" s="15">
        <f>SUM($N$22:N5891)</f>
        <v>3</v>
      </c>
      <c r="M5891" s="15" t="str">
        <f>IF('Base articles déposés'!$A5880='Récap par déposant'!$H$2,'Base articles déposés'!$B5880,"")</f>
        <v/>
      </c>
      <c r="N5891" s="15">
        <f t="shared" si="104"/>
        <v>0</v>
      </c>
    </row>
    <row r="5892" spans="12:14" x14ac:dyDescent="0.25">
      <c r="L5892" s="15">
        <f>SUM($N$22:N5892)</f>
        <v>3</v>
      </c>
      <c r="M5892" s="15" t="str">
        <f>IF('Base articles déposés'!$A5881='Récap par déposant'!$H$2,'Base articles déposés'!$B5881,"")</f>
        <v/>
      </c>
      <c r="N5892" s="15">
        <f t="shared" si="104"/>
        <v>0</v>
      </c>
    </row>
    <row r="5893" spans="12:14" x14ac:dyDescent="0.25">
      <c r="L5893" s="15">
        <f>SUM($N$22:N5893)</f>
        <v>3</v>
      </c>
      <c r="M5893" s="15" t="str">
        <f>IF('Base articles déposés'!$A5882='Récap par déposant'!$H$2,'Base articles déposés'!$B5882,"")</f>
        <v/>
      </c>
      <c r="N5893" s="15">
        <f t="shared" si="104"/>
        <v>0</v>
      </c>
    </row>
    <row r="5894" spans="12:14" x14ac:dyDescent="0.25">
      <c r="L5894" s="15">
        <f>SUM($N$22:N5894)</f>
        <v>3</v>
      </c>
      <c r="M5894" s="15" t="str">
        <f>IF('Base articles déposés'!$A5883='Récap par déposant'!$H$2,'Base articles déposés'!$B5883,"")</f>
        <v/>
      </c>
      <c r="N5894" s="15">
        <f t="shared" ref="N5894:N5957" si="105">IF(M5894="",0,1)</f>
        <v>0</v>
      </c>
    </row>
    <row r="5895" spans="12:14" x14ac:dyDescent="0.25">
      <c r="L5895" s="15">
        <f>SUM($N$22:N5895)</f>
        <v>3</v>
      </c>
      <c r="M5895" s="15" t="str">
        <f>IF('Base articles déposés'!$A5884='Récap par déposant'!$H$2,'Base articles déposés'!$B5884,"")</f>
        <v/>
      </c>
      <c r="N5895" s="15">
        <f t="shared" si="105"/>
        <v>0</v>
      </c>
    </row>
    <row r="5896" spans="12:14" x14ac:dyDescent="0.25">
      <c r="L5896" s="15">
        <f>SUM($N$22:N5896)</f>
        <v>3</v>
      </c>
      <c r="M5896" s="15" t="str">
        <f>IF('Base articles déposés'!$A5885='Récap par déposant'!$H$2,'Base articles déposés'!$B5885,"")</f>
        <v/>
      </c>
      <c r="N5896" s="15">
        <f t="shared" si="105"/>
        <v>0</v>
      </c>
    </row>
    <row r="5897" spans="12:14" x14ac:dyDescent="0.25">
      <c r="L5897" s="15">
        <f>SUM($N$22:N5897)</f>
        <v>3</v>
      </c>
      <c r="M5897" s="15" t="str">
        <f>IF('Base articles déposés'!$A5886='Récap par déposant'!$H$2,'Base articles déposés'!$B5886,"")</f>
        <v/>
      </c>
      <c r="N5897" s="15">
        <f t="shared" si="105"/>
        <v>0</v>
      </c>
    </row>
    <row r="5898" spans="12:14" x14ac:dyDescent="0.25">
      <c r="L5898" s="15">
        <f>SUM($N$22:N5898)</f>
        <v>3</v>
      </c>
      <c r="M5898" s="15" t="str">
        <f>IF('Base articles déposés'!$A5887='Récap par déposant'!$H$2,'Base articles déposés'!$B5887,"")</f>
        <v/>
      </c>
      <c r="N5898" s="15">
        <f t="shared" si="105"/>
        <v>0</v>
      </c>
    </row>
    <row r="5899" spans="12:14" x14ac:dyDescent="0.25">
      <c r="L5899" s="15">
        <f>SUM($N$22:N5899)</f>
        <v>3</v>
      </c>
      <c r="M5899" s="15" t="str">
        <f>IF('Base articles déposés'!$A5888='Récap par déposant'!$H$2,'Base articles déposés'!$B5888,"")</f>
        <v/>
      </c>
      <c r="N5899" s="15">
        <f t="shared" si="105"/>
        <v>0</v>
      </c>
    </row>
    <row r="5900" spans="12:14" x14ac:dyDescent="0.25">
      <c r="L5900" s="15">
        <f>SUM($N$22:N5900)</f>
        <v>3</v>
      </c>
      <c r="M5900" s="15" t="str">
        <f>IF('Base articles déposés'!$A5889='Récap par déposant'!$H$2,'Base articles déposés'!$B5889,"")</f>
        <v/>
      </c>
      <c r="N5900" s="15">
        <f t="shared" si="105"/>
        <v>0</v>
      </c>
    </row>
    <row r="5901" spans="12:14" x14ac:dyDescent="0.25">
      <c r="L5901" s="15">
        <f>SUM($N$22:N5901)</f>
        <v>3</v>
      </c>
      <c r="M5901" s="15" t="str">
        <f>IF('Base articles déposés'!$A5890='Récap par déposant'!$H$2,'Base articles déposés'!$B5890,"")</f>
        <v/>
      </c>
      <c r="N5901" s="15">
        <f t="shared" si="105"/>
        <v>0</v>
      </c>
    </row>
    <row r="5902" spans="12:14" x14ac:dyDescent="0.25">
      <c r="L5902" s="15">
        <f>SUM($N$22:N5902)</f>
        <v>3</v>
      </c>
      <c r="M5902" s="15" t="str">
        <f>IF('Base articles déposés'!$A5891='Récap par déposant'!$H$2,'Base articles déposés'!$B5891,"")</f>
        <v/>
      </c>
      <c r="N5902" s="15">
        <f t="shared" si="105"/>
        <v>0</v>
      </c>
    </row>
    <row r="5903" spans="12:14" x14ac:dyDescent="0.25">
      <c r="L5903" s="15">
        <f>SUM($N$22:N5903)</f>
        <v>3</v>
      </c>
      <c r="M5903" s="15" t="str">
        <f>IF('Base articles déposés'!$A5892='Récap par déposant'!$H$2,'Base articles déposés'!$B5892,"")</f>
        <v/>
      </c>
      <c r="N5903" s="15">
        <f t="shared" si="105"/>
        <v>0</v>
      </c>
    </row>
    <row r="5904" spans="12:14" x14ac:dyDescent="0.25">
      <c r="L5904" s="15">
        <f>SUM($N$22:N5904)</f>
        <v>3</v>
      </c>
      <c r="M5904" s="15" t="str">
        <f>IF('Base articles déposés'!$A5893='Récap par déposant'!$H$2,'Base articles déposés'!$B5893,"")</f>
        <v/>
      </c>
      <c r="N5904" s="15">
        <f t="shared" si="105"/>
        <v>0</v>
      </c>
    </row>
    <row r="5905" spans="12:14" x14ac:dyDescent="0.25">
      <c r="L5905" s="15">
        <f>SUM($N$22:N5905)</f>
        <v>3</v>
      </c>
      <c r="M5905" s="15" t="str">
        <f>IF('Base articles déposés'!$A5894='Récap par déposant'!$H$2,'Base articles déposés'!$B5894,"")</f>
        <v/>
      </c>
      <c r="N5905" s="15">
        <f t="shared" si="105"/>
        <v>0</v>
      </c>
    </row>
    <row r="5906" spans="12:14" x14ac:dyDescent="0.25">
      <c r="L5906" s="15">
        <f>SUM($N$22:N5906)</f>
        <v>3</v>
      </c>
      <c r="M5906" s="15" t="str">
        <f>IF('Base articles déposés'!$A5895='Récap par déposant'!$H$2,'Base articles déposés'!$B5895,"")</f>
        <v/>
      </c>
      <c r="N5906" s="15">
        <f t="shared" si="105"/>
        <v>0</v>
      </c>
    </row>
    <row r="5907" spans="12:14" x14ac:dyDescent="0.25">
      <c r="L5907" s="15">
        <f>SUM($N$22:N5907)</f>
        <v>3</v>
      </c>
      <c r="M5907" s="15" t="str">
        <f>IF('Base articles déposés'!$A5896='Récap par déposant'!$H$2,'Base articles déposés'!$B5896,"")</f>
        <v/>
      </c>
      <c r="N5907" s="15">
        <f t="shared" si="105"/>
        <v>0</v>
      </c>
    </row>
    <row r="5908" spans="12:14" x14ac:dyDescent="0.25">
      <c r="L5908" s="15">
        <f>SUM($N$22:N5908)</f>
        <v>3</v>
      </c>
      <c r="M5908" s="15" t="str">
        <f>IF('Base articles déposés'!$A5897='Récap par déposant'!$H$2,'Base articles déposés'!$B5897,"")</f>
        <v/>
      </c>
      <c r="N5908" s="15">
        <f t="shared" si="105"/>
        <v>0</v>
      </c>
    </row>
    <row r="5909" spans="12:14" x14ac:dyDescent="0.25">
      <c r="L5909" s="15">
        <f>SUM($N$22:N5909)</f>
        <v>3</v>
      </c>
      <c r="M5909" s="15" t="str">
        <f>IF('Base articles déposés'!$A5898='Récap par déposant'!$H$2,'Base articles déposés'!$B5898,"")</f>
        <v/>
      </c>
      <c r="N5909" s="15">
        <f t="shared" si="105"/>
        <v>0</v>
      </c>
    </row>
    <row r="5910" spans="12:14" x14ac:dyDescent="0.25">
      <c r="L5910" s="15">
        <f>SUM($N$22:N5910)</f>
        <v>3</v>
      </c>
      <c r="M5910" s="15" t="str">
        <f>IF('Base articles déposés'!$A5899='Récap par déposant'!$H$2,'Base articles déposés'!$B5899,"")</f>
        <v/>
      </c>
      <c r="N5910" s="15">
        <f t="shared" si="105"/>
        <v>0</v>
      </c>
    </row>
    <row r="5911" spans="12:14" x14ac:dyDescent="0.25">
      <c r="L5911" s="15">
        <f>SUM($N$22:N5911)</f>
        <v>3</v>
      </c>
      <c r="M5911" s="15" t="str">
        <f>IF('Base articles déposés'!$A5900='Récap par déposant'!$H$2,'Base articles déposés'!$B5900,"")</f>
        <v/>
      </c>
      <c r="N5911" s="15">
        <f t="shared" si="105"/>
        <v>0</v>
      </c>
    </row>
    <row r="5912" spans="12:14" x14ac:dyDescent="0.25">
      <c r="L5912" s="15">
        <f>SUM($N$22:N5912)</f>
        <v>3</v>
      </c>
      <c r="M5912" s="15" t="str">
        <f>IF('Base articles déposés'!$A5901='Récap par déposant'!$H$2,'Base articles déposés'!$B5901,"")</f>
        <v/>
      </c>
      <c r="N5912" s="15">
        <f t="shared" si="105"/>
        <v>0</v>
      </c>
    </row>
    <row r="5913" spans="12:14" x14ac:dyDescent="0.25">
      <c r="L5913" s="15">
        <f>SUM($N$22:N5913)</f>
        <v>3</v>
      </c>
      <c r="M5913" s="15" t="str">
        <f>IF('Base articles déposés'!$A5902='Récap par déposant'!$H$2,'Base articles déposés'!$B5902,"")</f>
        <v/>
      </c>
      <c r="N5913" s="15">
        <f t="shared" si="105"/>
        <v>0</v>
      </c>
    </row>
    <row r="5914" spans="12:14" x14ac:dyDescent="0.25">
      <c r="L5914" s="15">
        <f>SUM($N$22:N5914)</f>
        <v>3</v>
      </c>
      <c r="M5914" s="15" t="str">
        <f>IF('Base articles déposés'!$A5903='Récap par déposant'!$H$2,'Base articles déposés'!$B5903,"")</f>
        <v/>
      </c>
      <c r="N5914" s="15">
        <f t="shared" si="105"/>
        <v>0</v>
      </c>
    </row>
    <row r="5915" spans="12:14" x14ac:dyDescent="0.25">
      <c r="L5915" s="15">
        <f>SUM($N$22:N5915)</f>
        <v>3</v>
      </c>
      <c r="M5915" s="15" t="str">
        <f>IF('Base articles déposés'!$A5904='Récap par déposant'!$H$2,'Base articles déposés'!$B5904,"")</f>
        <v/>
      </c>
      <c r="N5915" s="15">
        <f t="shared" si="105"/>
        <v>0</v>
      </c>
    </row>
    <row r="5916" spans="12:14" x14ac:dyDescent="0.25">
      <c r="L5916" s="15">
        <f>SUM($N$22:N5916)</f>
        <v>3</v>
      </c>
      <c r="M5916" s="15" t="str">
        <f>IF('Base articles déposés'!$A5905='Récap par déposant'!$H$2,'Base articles déposés'!$B5905,"")</f>
        <v/>
      </c>
      <c r="N5916" s="15">
        <f t="shared" si="105"/>
        <v>0</v>
      </c>
    </row>
    <row r="5917" spans="12:14" x14ac:dyDescent="0.25">
      <c r="L5917" s="15">
        <f>SUM($N$22:N5917)</f>
        <v>3</v>
      </c>
      <c r="M5917" s="15" t="str">
        <f>IF('Base articles déposés'!$A5906='Récap par déposant'!$H$2,'Base articles déposés'!$B5906,"")</f>
        <v/>
      </c>
      <c r="N5917" s="15">
        <f t="shared" si="105"/>
        <v>0</v>
      </c>
    </row>
    <row r="5918" spans="12:14" x14ac:dyDescent="0.25">
      <c r="L5918" s="15">
        <f>SUM($N$22:N5918)</f>
        <v>3</v>
      </c>
      <c r="M5918" s="15" t="str">
        <f>IF('Base articles déposés'!$A5907='Récap par déposant'!$H$2,'Base articles déposés'!$B5907,"")</f>
        <v/>
      </c>
      <c r="N5918" s="15">
        <f t="shared" si="105"/>
        <v>0</v>
      </c>
    </row>
    <row r="5919" spans="12:14" x14ac:dyDescent="0.25">
      <c r="L5919" s="15">
        <f>SUM($N$22:N5919)</f>
        <v>3</v>
      </c>
      <c r="M5919" s="15" t="str">
        <f>IF('Base articles déposés'!$A5908='Récap par déposant'!$H$2,'Base articles déposés'!$B5908,"")</f>
        <v/>
      </c>
      <c r="N5919" s="15">
        <f t="shared" si="105"/>
        <v>0</v>
      </c>
    </row>
    <row r="5920" spans="12:14" x14ac:dyDescent="0.25">
      <c r="L5920" s="15">
        <f>SUM($N$22:N5920)</f>
        <v>3</v>
      </c>
      <c r="M5920" s="15" t="str">
        <f>IF('Base articles déposés'!$A5909='Récap par déposant'!$H$2,'Base articles déposés'!$B5909,"")</f>
        <v/>
      </c>
      <c r="N5920" s="15">
        <f t="shared" si="105"/>
        <v>0</v>
      </c>
    </row>
    <row r="5921" spans="12:14" x14ac:dyDescent="0.25">
      <c r="L5921" s="15">
        <f>SUM($N$22:N5921)</f>
        <v>3</v>
      </c>
      <c r="M5921" s="15" t="str">
        <f>IF('Base articles déposés'!$A5910='Récap par déposant'!$H$2,'Base articles déposés'!$B5910,"")</f>
        <v/>
      </c>
      <c r="N5921" s="15">
        <f t="shared" si="105"/>
        <v>0</v>
      </c>
    </row>
    <row r="5922" spans="12:14" x14ac:dyDescent="0.25">
      <c r="L5922" s="15">
        <f>SUM($N$22:N5922)</f>
        <v>3</v>
      </c>
      <c r="M5922" s="15" t="str">
        <f>IF('Base articles déposés'!$A5911='Récap par déposant'!$H$2,'Base articles déposés'!$B5911,"")</f>
        <v/>
      </c>
      <c r="N5922" s="15">
        <f t="shared" si="105"/>
        <v>0</v>
      </c>
    </row>
    <row r="5923" spans="12:14" x14ac:dyDescent="0.25">
      <c r="L5923" s="15">
        <f>SUM($N$22:N5923)</f>
        <v>3</v>
      </c>
      <c r="M5923" s="15" t="str">
        <f>IF('Base articles déposés'!$A5912='Récap par déposant'!$H$2,'Base articles déposés'!$B5912,"")</f>
        <v/>
      </c>
      <c r="N5923" s="15">
        <f t="shared" si="105"/>
        <v>0</v>
      </c>
    </row>
    <row r="5924" spans="12:14" x14ac:dyDescent="0.25">
      <c r="L5924" s="15">
        <f>SUM($N$22:N5924)</f>
        <v>3</v>
      </c>
      <c r="M5924" s="15" t="str">
        <f>IF('Base articles déposés'!$A5913='Récap par déposant'!$H$2,'Base articles déposés'!$B5913,"")</f>
        <v/>
      </c>
      <c r="N5924" s="15">
        <f t="shared" si="105"/>
        <v>0</v>
      </c>
    </row>
    <row r="5925" spans="12:14" x14ac:dyDescent="0.25">
      <c r="L5925" s="15">
        <f>SUM($N$22:N5925)</f>
        <v>3</v>
      </c>
      <c r="M5925" s="15" t="str">
        <f>IF('Base articles déposés'!$A5914='Récap par déposant'!$H$2,'Base articles déposés'!$B5914,"")</f>
        <v/>
      </c>
      <c r="N5925" s="15">
        <f t="shared" si="105"/>
        <v>0</v>
      </c>
    </row>
    <row r="5926" spans="12:14" x14ac:dyDescent="0.25">
      <c r="L5926" s="15">
        <f>SUM($N$22:N5926)</f>
        <v>3</v>
      </c>
      <c r="M5926" s="15" t="str">
        <f>IF('Base articles déposés'!$A5915='Récap par déposant'!$H$2,'Base articles déposés'!$B5915,"")</f>
        <v/>
      </c>
      <c r="N5926" s="15">
        <f t="shared" si="105"/>
        <v>0</v>
      </c>
    </row>
    <row r="5927" spans="12:14" x14ac:dyDescent="0.25">
      <c r="L5927" s="15">
        <f>SUM($N$22:N5927)</f>
        <v>3</v>
      </c>
      <c r="M5927" s="15" t="str">
        <f>IF('Base articles déposés'!$A5916='Récap par déposant'!$H$2,'Base articles déposés'!$B5916,"")</f>
        <v/>
      </c>
      <c r="N5927" s="15">
        <f t="shared" si="105"/>
        <v>0</v>
      </c>
    </row>
    <row r="5928" spans="12:14" x14ac:dyDescent="0.25">
      <c r="L5928" s="15">
        <f>SUM($N$22:N5928)</f>
        <v>3</v>
      </c>
      <c r="M5928" s="15" t="str">
        <f>IF('Base articles déposés'!$A5917='Récap par déposant'!$H$2,'Base articles déposés'!$B5917,"")</f>
        <v/>
      </c>
      <c r="N5928" s="15">
        <f t="shared" si="105"/>
        <v>0</v>
      </c>
    </row>
    <row r="5929" spans="12:14" x14ac:dyDescent="0.25">
      <c r="L5929" s="15">
        <f>SUM($N$22:N5929)</f>
        <v>3</v>
      </c>
      <c r="M5929" s="15" t="str">
        <f>IF('Base articles déposés'!$A5918='Récap par déposant'!$H$2,'Base articles déposés'!$B5918,"")</f>
        <v/>
      </c>
      <c r="N5929" s="15">
        <f t="shared" si="105"/>
        <v>0</v>
      </c>
    </row>
    <row r="5930" spans="12:14" x14ac:dyDescent="0.25">
      <c r="L5930" s="15">
        <f>SUM($N$22:N5930)</f>
        <v>3</v>
      </c>
      <c r="M5930" s="15" t="str">
        <f>IF('Base articles déposés'!$A5919='Récap par déposant'!$H$2,'Base articles déposés'!$B5919,"")</f>
        <v/>
      </c>
      <c r="N5930" s="15">
        <f t="shared" si="105"/>
        <v>0</v>
      </c>
    </row>
    <row r="5931" spans="12:14" x14ac:dyDescent="0.25">
      <c r="L5931" s="15">
        <f>SUM($N$22:N5931)</f>
        <v>3</v>
      </c>
      <c r="M5931" s="15" t="str">
        <f>IF('Base articles déposés'!$A5920='Récap par déposant'!$H$2,'Base articles déposés'!$B5920,"")</f>
        <v/>
      </c>
      <c r="N5931" s="15">
        <f t="shared" si="105"/>
        <v>0</v>
      </c>
    </row>
    <row r="5932" spans="12:14" x14ac:dyDescent="0.25">
      <c r="L5932" s="15">
        <f>SUM($N$22:N5932)</f>
        <v>3</v>
      </c>
      <c r="M5932" s="15" t="str">
        <f>IF('Base articles déposés'!$A5921='Récap par déposant'!$H$2,'Base articles déposés'!$B5921,"")</f>
        <v/>
      </c>
      <c r="N5932" s="15">
        <f t="shared" si="105"/>
        <v>0</v>
      </c>
    </row>
    <row r="5933" spans="12:14" x14ac:dyDescent="0.25">
      <c r="L5933" s="15">
        <f>SUM($N$22:N5933)</f>
        <v>3</v>
      </c>
      <c r="M5933" s="15" t="str">
        <f>IF('Base articles déposés'!$A5922='Récap par déposant'!$H$2,'Base articles déposés'!$B5922,"")</f>
        <v/>
      </c>
      <c r="N5933" s="15">
        <f t="shared" si="105"/>
        <v>0</v>
      </c>
    </row>
    <row r="5934" spans="12:14" x14ac:dyDescent="0.25">
      <c r="L5934" s="15">
        <f>SUM($N$22:N5934)</f>
        <v>3</v>
      </c>
      <c r="M5934" s="15" t="str">
        <f>IF('Base articles déposés'!$A5923='Récap par déposant'!$H$2,'Base articles déposés'!$B5923,"")</f>
        <v/>
      </c>
      <c r="N5934" s="15">
        <f t="shared" si="105"/>
        <v>0</v>
      </c>
    </row>
    <row r="5935" spans="12:14" x14ac:dyDescent="0.25">
      <c r="L5935" s="15">
        <f>SUM($N$22:N5935)</f>
        <v>3</v>
      </c>
      <c r="M5935" s="15" t="str">
        <f>IF('Base articles déposés'!$A5924='Récap par déposant'!$H$2,'Base articles déposés'!$B5924,"")</f>
        <v/>
      </c>
      <c r="N5935" s="15">
        <f t="shared" si="105"/>
        <v>0</v>
      </c>
    </row>
    <row r="5936" spans="12:14" x14ac:dyDescent="0.25">
      <c r="L5936" s="15">
        <f>SUM($N$22:N5936)</f>
        <v>3</v>
      </c>
      <c r="M5936" s="15" t="str">
        <f>IF('Base articles déposés'!$A5925='Récap par déposant'!$H$2,'Base articles déposés'!$B5925,"")</f>
        <v/>
      </c>
      <c r="N5936" s="15">
        <f t="shared" si="105"/>
        <v>0</v>
      </c>
    </row>
    <row r="5937" spans="12:14" x14ac:dyDescent="0.25">
      <c r="L5937" s="15">
        <f>SUM($N$22:N5937)</f>
        <v>3</v>
      </c>
      <c r="M5937" s="15" t="str">
        <f>IF('Base articles déposés'!$A5926='Récap par déposant'!$H$2,'Base articles déposés'!$B5926,"")</f>
        <v/>
      </c>
      <c r="N5937" s="15">
        <f t="shared" si="105"/>
        <v>0</v>
      </c>
    </row>
    <row r="5938" spans="12:14" x14ac:dyDescent="0.25">
      <c r="L5938" s="15">
        <f>SUM($N$22:N5938)</f>
        <v>3</v>
      </c>
      <c r="M5938" s="15" t="str">
        <f>IF('Base articles déposés'!$A5927='Récap par déposant'!$H$2,'Base articles déposés'!$B5927,"")</f>
        <v/>
      </c>
      <c r="N5938" s="15">
        <f t="shared" si="105"/>
        <v>0</v>
      </c>
    </row>
    <row r="5939" spans="12:14" x14ac:dyDescent="0.25">
      <c r="L5939" s="15">
        <f>SUM($N$22:N5939)</f>
        <v>3</v>
      </c>
      <c r="M5939" s="15" t="str">
        <f>IF('Base articles déposés'!$A5928='Récap par déposant'!$H$2,'Base articles déposés'!$B5928,"")</f>
        <v/>
      </c>
      <c r="N5939" s="15">
        <f t="shared" si="105"/>
        <v>0</v>
      </c>
    </row>
    <row r="5940" spans="12:14" x14ac:dyDescent="0.25">
      <c r="L5940" s="15">
        <f>SUM($N$22:N5940)</f>
        <v>3</v>
      </c>
      <c r="M5940" s="15" t="str">
        <f>IF('Base articles déposés'!$A5929='Récap par déposant'!$H$2,'Base articles déposés'!$B5929,"")</f>
        <v/>
      </c>
      <c r="N5940" s="15">
        <f t="shared" si="105"/>
        <v>0</v>
      </c>
    </row>
    <row r="5941" spans="12:14" x14ac:dyDescent="0.25">
      <c r="L5941" s="15">
        <f>SUM($N$22:N5941)</f>
        <v>3</v>
      </c>
      <c r="M5941" s="15" t="str">
        <f>IF('Base articles déposés'!$A5930='Récap par déposant'!$H$2,'Base articles déposés'!$B5930,"")</f>
        <v/>
      </c>
      <c r="N5941" s="15">
        <f t="shared" si="105"/>
        <v>0</v>
      </c>
    </row>
    <row r="5942" spans="12:14" x14ac:dyDescent="0.25">
      <c r="L5942" s="15">
        <f>SUM($N$22:N5942)</f>
        <v>3</v>
      </c>
      <c r="M5942" s="15" t="str">
        <f>IF('Base articles déposés'!$A5931='Récap par déposant'!$H$2,'Base articles déposés'!$B5931,"")</f>
        <v/>
      </c>
      <c r="N5942" s="15">
        <f t="shared" si="105"/>
        <v>0</v>
      </c>
    </row>
    <row r="5943" spans="12:14" x14ac:dyDescent="0.25">
      <c r="L5943" s="15">
        <f>SUM($N$22:N5943)</f>
        <v>3</v>
      </c>
      <c r="M5943" s="15" t="str">
        <f>IF('Base articles déposés'!$A5932='Récap par déposant'!$H$2,'Base articles déposés'!$B5932,"")</f>
        <v/>
      </c>
      <c r="N5943" s="15">
        <f t="shared" si="105"/>
        <v>0</v>
      </c>
    </row>
    <row r="5944" spans="12:14" x14ac:dyDescent="0.25">
      <c r="L5944" s="15">
        <f>SUM($N$22:N5944)</f>
        <v>3</v>
      </c>
      <c r="M5944" s="15" t="str">
        <f>IF('Base articles déposés'!$A5933='Récap par déposant'!$H$2,'Base articles déposés'!$B5933,"")</f>
        <v/>
      </c>
      <c r="N5944" s="15">
        <f t="shared" si="105"/>
        <v>0</v>
      </c>
    </row>
    <row r="5945" spans="12:14" x14ac:dyDescent="0.25">
      <c r="L5945" s="15">
        <f>SUM($N$22:N5945)</f>
        <v>3</v>
      </c>
      <c r="M5945" s="15" t="str">
        <f>IF('Base articles déposés'!$A5934='Récap par déposant'!$H$2,'Base articles déposés'!$B5934,"")</f>
        <v/>
      </c>
      <c r="N5945" s="15">
        <f t="shared" si="105"/>
        <v>0</v>
      </c>
    </row>
    <row r="5946" spans="12:14" x14ac:dyDescent="0.25">
      <c r="L5946" s="15">
        <f>SUM($N$22:N5946)</f>
        <v>3</v>
      </c>
      <c r="M5946" s="15" t="str">
        <f>IF('Base articles déposés'!$A5935='Récap par déposant'!$H$2,'Base articles déposés'!$B5935,"")</f>
        <v/>
      </c>
      <c r="N5946" s="15">
        <f t="shared" si="105"/>
        <v>0</v>
      </c>
    </row>
    <row r="5947" spans="12:14" x14ac:dyDescent="0.25">
      <c r="L5947" s="15">
        <f>SUM($N$22:N5947)</f>
        <v>3</v>
      </c>
      <c r="M5947" s="15" t="str">
        <f>IF('Base articles déposés'!$A5936='Récap par déposant'!$H$2,'Base articles déposés'!$B5936,"")</f>
        <v/>
      </c>
      <c r="N5947" s="15">
        <f t="shared" si="105"/>
        <v>0</v>
      </c>
    </row>
    <row r="5948" spans="12:14" x14ac:dyDescent="0.25">
      <c r="L5948" s="15">
        <f>SUM($N$22:N5948)</f>
        <v>3</v>
      </c>
      <c r="M5948" s="15" t="str">
        <f>IF('Base articles déposés'!$A5937='Récap par déposant'!$H$2,'Base articles déposés'!$B5937,"")</f>
        <v/>
      </c>
      <c r="N5948" s="15">
        <f t="shared" si="105"/>
        <v>0</v>
      </c>
    </row>
    <row r="5949" spans="12:14" x14ac:dyDescent="0.25">
      <c r="L5949" s="15">
        <f>SUM($N$22:N5949)</f>
        <v>3</v>
      </c>
      <c r="M5949" s="15" t="str">
        <f>IF('Base articles déposés'!$A5938='Récap par déposant'!$H$2,'Base articles déposés'!$B5938,"")</f>
        <v/>
      </c>
      <c r="N5949" s="15">
        <f t="shared" si="105"/>
        <v>0</v>
      </c>
    </row>
    <row r="5950" spans="12:14" x14ac:dyDescent="0.25">
      <c r="L5950" s="15">
        <f>SUM($N$22:N5950)</f>
        <v>3</v>
      </c>
      <c r="M5950" s="15" t="str">
        <f>IF('Base articles déposés'!$A5939='Récap par déposant'!$H$2,'Base articles déposés'!$B5939,"")</f>
        <v/>
      </c>
      <c r="N5950" s="15">
        <f t="shared" si="105"/>
        <v>0</v>
      </c>
    </row>
    <row r="5951" spans="12:14" x14ac:dyDescent="0.25">
      <c r="L5951" s="15">
        <f>SUM($N$22:N5951)</f>
        <v>3</v>
      </c>
      <c r="M5951" s="15" t="str">
        <f>IF('Base articles déposés'!$A5940='Récap par déposant'!$H$2,'Base articles déposés'!$B5940,"")</f>
        <v/>
      </c>
      <c r="N5951" s="15">
        <f t="shared" si="105"/>
        <v>0</v>
      </c>
    </row>
    <row r="5952" spans="12:14" x14ac:dyDescent="0.25">
      <c r="L5952" s="15">
        <f>SUM($N$22:N5952)</f>
        <v>3</v>
      </c>
      <c r="M5952" s="15" t="str">
        <f>IF('Base articles déposés'!$A5941='Récap par déposant'!$H$2,'Base articles déposés'!$B5941,"")</f>
        <v/>
      </c>
      <c r="N5952" s="15">
        <f t="shared" si="105"/>
        <v>0</v>
      </c>
    </row>
    <row r="5953" spans="12:14" x14ac:dyDescent="0.25">
      <c r="L5953" s="15">
        <f>SUM($N$22:N5953)</f>
        <v>3</v>
      </c>
      <c r="M5953" s="15" t="str">
        <f>IF('Base articles déposés'!$A5942='Récap par déposant'!$H$2,'Base articles déposés'!$B5942,"")</f>
        <v/>
      </c>
      <c r="N5953" s="15">
        <f t="shared" si="105"/>
        <v>0</v>
      </c>
    </row>
    <row r="5954" spans="12:14" x14ac:dyDescent="0.25">
      <c r="L5954" s="15">
        <f>SUM($N$22:N5954)</f>
        <v>3</v>
      </c>
      <c r="M5954" s="15" t="str">
        <f>IF('Base articles déposés'!$A5943='Récap par déposant'!$H$2,'Base articles déposés'!$B5943,"")</f>
        <v/>
      </c>
      <c r="N5954" s="15">
        <f t="shared" si="105"/>
        <v>0</v>
      </c>
    </row>
    <row r="5955" spans="12:14" x14ac:dyDescent="0.25">
      <c r="L5955" s="15">
        <f>SUM($N$22:N5955)</f>
        <v>3</v>
      </c>
      <c r="M5955" s="15" t="str">
        <f>IF('Base articles déposés'!$A5944='Récap par déposant'!$H$2,'Base articles déposés'!$B5944,"")</f>
        <v/>
      </c>
      <c r="N5955" s="15">
        <f t="shared" si="105"/>
        <v>0</v>
      </c>
    </row>
    <row r="5956" spans="12:14" x14ac:dyDescent="0.25">
      <c r="L5956" s="15">
        <f>SUM($N$22:N5956)</f>
        <v>3</v>
      </c>
      <c r="M5956" s="15" t="str">
        <f>IF('Base articles déposés'!$A5945='Récap par déposant'!$H$2,'Base articles déposés'!$B5945,"")</f>
        <v/>
      </c>
      <c r="N5956" s="15">
        <f t="shared" si="105"/>
        <v>0</v>
      </c>
    </row>
    <row r="5957" spans="12:14" x14ac:dyDescent="0.25">
      <c r="L5957" s="15">
        <f>SUM($N$22:N5957)</f>
        <v>3</v>
      </c>
      <c r="M5957" s="15" t="str">
        <f>IF('Base articles déposés'!$A5946='Récap par déposant'!$H$2,'Base articles déposés'!$B5946,"")</f>
        <v/>
      </c>
      <c r="N5957" s="15">
        <f t="shared" si="105"/>
        <v>0</v>
      </c>
    </row>
    <row r="5958" spans="12:14" x14ac:dyDescent="0.25">
      <c r="L5958" s="15">
        <f>SUM($N$22:N5958)</f>
        <v>3</v>
      </c>
      <c r="M5958" s="15" t="str">
        <f>IF('Base articles déposés'!$A5947='Récap par déposant'!$H$2,'Base articles déposés'!$B5947,"")</f>
        <v/>
      </c>
      <c r="N5958" s="15">
        <f t="shared" ref="N5958:N6021" si="106">IF(M5958="",0,1)</f>
        <v>0</v>
      </c>
    </row>
    <row r="5959" spans="12:14" x14ac:dyDescent="0.25">
      <c r="L5959" s="15">
        <f>SUM($N$22:N5959)</f>
        <v>3</v>
      </c>
      <c r="M5959" s="15" t="str">
        <f>IF('Base articles déposés'!$A5948='Récap par déposant'!$H$2,'Base articles déposés'!$B5948,"")</f>
        <v/>
      </c>
      <c r="N5959" s="15">
        <f t="shared" si="106"/>
        <v>0</v>
      </c>
    </row>
    <row r="5960" spans="12:14" x14ac:dyDescent="0.25">
      <c r="L5960" s="15">
        <f>SUM($N$22:N5960)</f>
        <v>3</v>
      </c>
      <c r="M5960" s="15" t="str">
        <f>IF('Base articles déposés'!$A5949='Récap par déposant'!$H$2,'Base articles déposés'!$B5949,"")</f>
        <v/>
      </c>
      <c r="N5960" s="15">
        <f t="shared" si="106"/>
        <v>0</v>
      </c>
    </row>
    <row r="5961" spans="12:14" x14ac:dyDescent="0.25">
      <c r="L5961" s="15">
        <f>SUM($N$22:N5961)</f>
        <v>3</v>
      </c>
      <c r="M5961" s="15" t="str">
        <f>IF('Base articles déposés'!$A5950='Récap par déposant'!$H$2,'Base articles déposés'!$B5950,"")</f>
        <v/>
      </c>
      <c r="N5961" s="15">
        <f t="shared" si="106"/>
        <v>0</v>
      </c>
    </row>
    <row r="5962" spans="12:14" x14ac:dyDescent="0.25">
      <c r="L5962" s="15">
        <f>SUM($N$22:N5962)</f>
        <v>3</v>
      </c>
      <c r="M5962" s="15" t="str">
        <f>IF('Base articles déposés'!$A5951='Récap par déposant'!$H$2,'Base articles déposés'!$B5951,"")</f>
        <v/>
      </c>
      <c r="N5962" s="15">
        <f t="shared" si="106"/>
        <v>0</v>
      </c>
    </row>
    <row r="5963" spans="12:14" x14ac:dyDescent="0.25">
      <c r="L5963" s="15">
        <f>SUM($N$22:N5963)</f>
        <v>3</v>
      </c>
      <c r="M5963" s="15" t="str">
        <f>IF('Base articles déposés'!$A5952='Récap par déposant'!$H$2,'Base articles déposés'!$B5952,"")</f>
        <v/>
      </c>
      <c r="N5963" s="15">
        <f t="shared" si="106"/>
        <v>0</v>
      </c>
    </row>
    <row r="5964" spans="12:14" x14ac:dyDescent="0.25">
      <c r="L5964" s="15">
        <f>SUM($N$22:N5964)</f>
        <v>3</v>
      </c>
      <c r="M5964" s="15" t="str">
        <f>IF('Base articles déposés'!$A5953='Récap par déposant'!$H$2,'Base articles déposés'!$B5953,"")</f>
        <v/>
      </c>
      <c r="N5964" s="15">
        <f t="shared" si="106"/>
        <v>0</v>
      </c>
    </row>
    <row r="5965" spans="12:14" x14ac:dyDescent="0.25">
      <c r="L5965" s="15">
        <f>SUM($N$22:N5965)</f>
        <v>3</v>
      </c>
      <c r="M5965" s="15" t="str">
        <f>IF('Base articles déposés'!$A5954='Récap par déposant'!$H$2,'Base articles déposés'!$B5954,"")</f>
        <v/>
      </c>
      <c r="N5965" s="15">
        <f t="shared" si="106"/>
        <v>0</v>
      </c>
    </row>
    <row r="5966" spans="12:14" x14ac:dyDescent="0.25">
      <c r="L5966" s="15">
        <f>SUM($N$22:N5966)</f>
        <v>3</v>
      </c>
      <c r="M5966" s="15" t="str">
        <f>IF('Base articles déposés'!$A5955='Récap par déposant'!$H$2,'Base articles déposés'!$B5955,"")</f>
        <v/>
      </c>
      <c r="N5966" s="15">
        <f t="shared" si="106"/>
        <v>0</v>
      </c>
    </row>
    <row r="5967" spans="12:14" x14ac:dyDescent="0.25">
      <c r="L5967" s="15">
        <f>SUM($N$22:N5967)</f>
        <v>3</v>
      </c>
      <c r="M5967" s="15" t="str">
        <f>IF('Base articles déposés'!$A5956='Récap par déposant'!$H$2,'Base articles déposés'!$B5956,"")</f>
        <v/>
      </c>
      <c r="N5967" s="15">
        <f t="shared" si="106"/>
        <v>0</v>
      </c>
    </row>
    <row r="5968" spans="12:14" x14ac:dyDescent="0.25">
      <c r="L5968" s="15">
        <f>SUM($N$22:N5968)</f>
        <v>3</v>
      </c>
      <c r="M5968" s="15" t="str">
        <f>IF('Base articles déposés'!$A5957='Récap par déposant'!$H$2,'Base articles déposés'!$B5957,"")</f>
        <v/>
      </c>
      <c r="N5968" s="15">
        <f t="shared" si="106"/>
        <v>0</v>
      </c>
    </row>
    <row r="5969" spans="12:14" x14ac:dyDescent="0.25">
      <c r="L5969" s="15">
        <f>SUM($N$22:N5969)</f>
        <v>3</v>
      </c>
      <c r="M5969" s="15" t="str">
        <f>IF('Base articles déposés'!$A5958='Récap par déposant'!$H$2,'Base articles déposés'!$B5958,"")</f>
        <v/>
      </c>
      <c r="N5969" s="15">
        <f t="shared" si="106"/>
        <v>0</v>
      </c>
    </row>
    <row r="5970" spans="12:14" x14ac:dyDescent="0.25">
      <c r="L5970" s="15">
        <f>SUM($N$22:N5970)</f>
        <v>3</v>
      </c>
      <c r="M5970" s="15" t="str">
        <f>IF('Base articles déposés'!$A5959='Récap par déposant'!$H$2,'Base articles déposés'!$B5959,"")</f>
        <v/>
      </c>
      <c r="N5970" s="15">
        <f t="shared" si="106"/>
        <v>0</v>
      </c>
    </row>
    <row r="5971" spans="12:14" x14ac:dyDescent="0.25">
      <c r="L5971" s="15">
        <f>SUM($N$22:N5971)</f>
        <v>3</v>
      </c>
      <c r="M5971" s="15" t="str">
        <f>IF('Base articles déposés'!$A5960='Récap par déposant'!$H$2,'Base articles déposés'!$B5960,"")</f>
        <v/>
      </c>
      <c r="N5971" s="15">
        <f t="shared" si="106"/>
        <v>0</v>
      </c>
    </row>
    <row r="5972" spans="12:14" x14ac:dyDescent="0.25">
      <c r="L5972" s="15">
        <f>SUM($N$22:N5972)</f>
        <v>3</v>
      </c>
      <c r="M5972" s="15" t="str">
        <f>IF('Base articles déposés'!$A5961='Récap par déposant'!$H$2,'Base articles déposés'!$B5961,"")</f>
        <v/>
      </c>
      <c r="N5972" s="15">
        <f t="shared" si="106"/>
        <v>0</v>
      </c>
    </row>
    <row r="5973" spans="12:14" x14ac:dyDescent="0.25">
      <c r="L5973" s="15">
        <f>SUM($N$22:N5973)</f>
        <v>3</v>
      </c>
      <c r="M5973" s="15" t="str">
        <f>IF('Base articles déposés'!$A5962='Récap par déposant'!$H$2,'Base articles déposés'!$B5962,"")</f>
        <v/>
      </c>
      <c r="N5973" s="15">
        <f t="shared" si="106"/>
        <v>0</v>
      </c>
    </row>
    <row r="5974" spans="12:14" x14ac:dyDescent="0.25">
      <c r="L5974" s="15">
        <f>SUM($N$22:N5974)</f>
        <v>3</v>
      </c>
      <c r="M5974" s="15" t="str">
        <f>IF('Base articles déposés'!$A5963='Récap par déposant'!$H$2,'Base articles déposés'!$B5963,"")</f>
        <v/>
      </c>
      <c r="N5974" s="15">
        <f t="shared" si="106"/>
        <v>0</v>
      </c>
    </row>
    <row r="5975" spans="12:14" x14ac:dyDescent="0.25">
      <c r="L5975" s="15">
        <f>SUM($N$22:N5975)</f>
        <v>3</v>
      </c>
      <c r="M5975" s="15" t="str">
        <f>IF('Base articles déposés'!$A5964='Récap par déposant'!$H$2,'Base articles déposés'!$B5964,"")</f>
        <v/>
      </c>
      <c r="N5975" s="15">
        <f t="shared" si="106"/>
        <v>0</v>
      </c>
    </row>
    <row r="5976" spans="12:14" x14ac:dyDescent="0.25">
      <c r="L5976" s="15">
        <f>SUM($N$22:N5976)</f>
        <v>3</v>
      </c>
      <c r="M5976" s="15" t="str">
        <f>IF('Base articles déposés'!$A5965='Récap par déposant'!$H$2,'Base articles déposés'!$B5965,"")</f>
        <v/>
      </c>
      <c r="N5976" s="15">
        <f t="shared" si="106"/>
        <v>0</v>
      </c>
    </row>
    <row r="5977" spans="12:14" x14ac:dyDescent="0.25">
      <c r="L5977" s="15">
        <f>SUM($N$22:N5977)</f>
        <v>3</v>
      </c>
      <c r="M5977" s="15" t="str">
        <f>IF('Base articles déposés'!$A5966='Récap par déposant'!$H$2,'Base articles déposés'!$B5966,"")</f>
        <v/>
      </c>
      <c r="N5977" s="15">
        <f t="shared" si="106"/>
        <v>0</v>
      </c>
    </row>
    <row r="5978" spans="12:14" x14ac:dyDescent="0.25">
      <c r="L5978" s="15">
        <f>SUM($N$22:N5978)</f>
        <v>3</v>
      </c>
      <c r="M5978" s="15" t="str">
        <f>IF('Base articles déposés'!$A5967='Récap par déposant'!$H$2,'Base articles déposés'!$B5967,"")</f>
        <v/>
      </c>
      <c r="N5978" s="15">
        <f t="shared" si="106"/>
        <v>0</v>
      </c>
    </row>
    <row r="5979" spans="12:14" x14ac:dyDescent="0.25">
      <c r="L5979" s="15">
        <f>SUM($N$22:N5979)</f>
        <v>3</v>
      </c>
      <c r="M5979" s="15" t="str">
        <f>IF('Base articles déposés'!$A5968='Récap par déposant'!$H$2,'Base articles déposés'!$B5968,"")</f>
        <v/>
      </c>
      <c r="N5979" s="15">
        <f t="shared" si="106"/>
        <v>0</v>
      </c>
    </row>
    <row r="5980" spans="12:14" x14ac:dyDescent="0.25">
      <c r="L5980" s="15">
        <f>SUM($N$22:N5980)</f>
        <v>3</v>
      </c>
      <c r="M5980" s="15" t="str">
        <f>IF('Base articles déposés'!$A5969='Récap par déposant'!$H$2,'Base articles déposés'!$B5969,"")</f>
        <v/>
      </c>
      <c r="N5980" s="15">
        <f t="shared" si="106"/>
        <v>0</v>
      </c>
    </row>
    <row r="5981" spans="12:14" x14ac:dyDescent="0.25">
      <c r="L5981" s="15">
        <f>SUM($N$22:N5981)</f>
        <v>3</v>
      </c>
      <c r="M5981" s="15" t="str">
        <f>IF('Base articles déposés'!$A5970='Récap par déposant'!$H$2,'Base articles déposés'!$B5970,"")</f>
        <v/>
      </c>
      <c r="N5981" s="15">
        <f t="shared" si="106"/>
        <v>0</v>
      </c>
    </row>
    <row r="5982" spans="12:14" x14ac:dyDescent="0.25">
      <c r="L5982" s="15">
        <f>SUM($N$22:N5982)</f>
        <v>3</v>
      </c>
      <c r="M5982" s="15" t="str">
        <f>IF('Base articles déposés'!$A5971='Récap par déposant'!$H$2,'Base articles déposés'!$B5971,"")</f>
        <v/>
      </c>
      <c r="N5982" s="15">
        <f t="shared" si="106"/>
        <v>0</v>
      </c>
    </row>
    <row r="5983" spans="12:14" x14ac:dyDescent="0.25">
      <c r="L5983" s="15">
        <f>SUM($N$22:N5983)</f>
        <v>3</v>
      </c>
      <c r="M5983" s="15" t="str">
        <f>IF('Base articles déposés'!$A5972='Récap par déposant'!$H$2,'Base articles déposés'!$B5972,"")</f>
        <v/>
      </c>
      <c r="N5983" s="15">
        <f t="shared" si="106"/>
        <v>0</v>
      </c>
    </row>
    <row r="5984" spans="12:14" x14ac:dyDescent="0.25">
      <c r="L5984" s="15">
        <f>SUM($N$22:N5984)</f>
        <v>3</v>
      </c>
      <c r="M5984" s="15" t="str">
        <f>IF('Base articles déposés'!$A5973='Récap par déposant'!$H$2,'Base articles déposés'!$B5973,"")</f>
        <v/>
      </c>
      <c r="N5984" s="15">
        <f t="shared" si="106"/>
        <v>0</v>
      </c>
    </row>
    <row r="5985" spans="12:14" x14ac:dyDescent="0.25">
      <c r="L5985" s="15">
        <f>SUM($N$22:N5985)</f>
        <v>3</v>
      </c>
      <c r="M5985" s="15" t="str">
        <f>IF('Base articles déposés'!$A5974='Récap par déposant'!$H$2,'Base articles déposés'!$B5974,"")</f>
        <v/>
      </c>
      <c r="N5985" s="15">
        <f t="shared" si="106"/>
        <v>0</v>
      </c>
    </row>
    <row r="5986" spans="12:14" x14ac:dyDescent="0.25">
      <c r="L5986" s="15">
        <f>SUM($N$22:N5986)</f>
        <v>3</v>
      </c>
      <c r="M5986" s="15" t="str">
        <f>IF('Base articles déposés'!$A5975='Récap par déposant'!$H$2,'Base articles déposés'!$B5975,"")</f>
        <v/>
      </c>
      <c r="N5986" s="15">
        <f t="shared" si="106"/>
        <v>0</v>
      </c>
    </row>
    <row r="5987" spans="12:14" x14ac:dyDescent="0.25">
      <c r="L5987" s="15">
        <f>SUM($N$22:N5987)</f>
        <v>3</v>
      </c>
      <c r="M5987" s="15" t="str">
        <f>IF('Base articles déposés'!$A5976='Récap par déposant'!$H$2,'Base articles déposés'!$B5976,"")</f>
        <v/>
      </c>
      <c r="N5987" s="15">
        <f t="shared" si="106"/>
        <v>0</v>
      </c>
    </row>
    <row r="5988" spans="12:14" x14ac:dyDescent="0.25">
      <c r="L5988" s="15">
        <f>SUM($N$22:N5988)</f>
        <v>3</v>
      </c>
      <c r="M5988" s="15" t="str">
        <f>IF('Base articles déposés'!$A5977='Récap par déposant'!$H$2,'Base articles déposés'!$B5977,"")</f>
        <v/>
      </c>
      <c r="N5988" s="15">
        <f t="shared" si="106"/>
        <v>0</v>
      </c>
    </row>
    <row r="5989" spans="12:14" x14ac:dyDescent="0.25">
      <c r="L5989" s="15">
        <f>SUM($N$22:N5989)</f>
        <v>3</v>
      </c>
      <c r="M5989" s="15" t="str">
        <f>IF('Base articles déposés'!$A5978='Récap par déposant'!$H$2,'Base articles déposés'!$B5978,"")</f>
        <v/>
      </c>
      <c r="N5989" s="15">
        <f t="shared" si="106"/>
        <v>0</v>
      </c>
    </row>
    <row r="5990" spans="12:14" x14ac:dyDescent="0.25">
      <c r="L5990" s="15">
        <f>SUM($N$22:N5990)</f>
        <v>3</v>
      </c>
      <c r="M5990" s="15" t="str">
        <f>IF('Base articles déposés'!$A5979='Récap par déposant'!$H$2,'Base articles déposés'!$B5979,"")</f>
        <v/>
      </c>
      <c r="N5990" s="15">
        <f t="shared" si="106"/>
        <v>0</v>
      </c>
    </row>
    <row r="5991" spans="12:14" x14ac:dyDescent="0.25">
      <c r="L5991" s="15">
        <f>SUM($N$22:N5991)</f>
        <v>3</v>
      </c>
      <c r="M5991" s="15" t="str">
        <f>IF('Base articles déposés'!$A5980='Récap par déposant'!$H$2,'Base articles déposés'!$B5980,"")</f>
        <v/>
      </c>
      <c r="N5991" s="15">
        <f t="shared" si="106"/>
        <v>0</v>
      </c>
    </row>
    <row r="5992" spans="12:14" x14ac:dyDescent="0.25">
      <c r="L5992" s="15">
        <f>SUM($N$22:N5992)</f>
        <v>3</v>
      </c>
      <c r="M5992" s="15" t="str">
        <f>IF('Base articles déposés'!$A5981='Récap par déposant'!$H$2,'Base articles déposés'!$B5981,"")</f>
        <v/>
      </c>
      <c r="N5992" s="15">
        <f t="shared" si="106"/>
        <v>0</v>
      </c>
    </row>
    <row r="5993" spans="12:14" x14ac:dyDescent="0.25">
      <c r="L5993" s="15">
        <f>SUM($N$22:N5993)</f>
        <v>3</v>
      </c>
      <c r="M5993" s="15" t="str">
        <f>IF('Base articles déposés'!$A5982='Récap par déposant'!$H$2,'Base articles déposés'!$B5982,"")</f>
        <v/>
      </c>
      <c r="N5993" s="15">
        <f t="shared" si="106"/>
        <v>0</v>
      </c>
    </row>
    <row r="5994" spans="12:14" x14ac:dyDescent="0.25">
      <c r="L5994" s="15">
        <f>SUM($N$22:N5994)</f>
        <v>3</v>
      </c>
      <c r="M5994" s="15" t="str">
        <f>IF('Base articles déposés'!$A5983='Récap par déposant'!$H$2,'Base articles déposés'!$B5983,"")</f>
        <v/>
      </c>
      <c r="N5994" s="15">
        <f t="shared" si="106"/>
        <v>0</v>
      </c>
    </row>
    <row r="5995" spans="12:14" x14ac:dyDescent="0.25">
      <c r="L5995" s="15">
        <f>SUM($N$22:N5995)</f>
        <v>3</v>
      </c>
      <c r="M5995" s="15" t="str">
        <f>IF('Base articles déposés'!$A5984='Récap par déposant'!$H$2,'Base articles déposés'!$B5984,"")</f>
        <v/>
      </c>
      <c r="N5995" s="15">
        <f t="shared" si="106"/>
        <v>0</v>
      </c>
    </row>
    <row r="5996" spans="12:14" x14ac:dyDescent="0.25">
      <c r="L5996" s="15">
        <f>SUM($N$22:N5996)</f>
        <v>3</v>
      </c>
      <c r="M5996" s="15" t="str">
        <f>IF('Base articles déposés'!$A5985='Récap par déposant'!$H$2,'Base articles déposés'!$B5985,"")</f>
        <v/>
      </c>
      <c r="N5996" s="15">
        <f t="shared" si="106"/>
        <v>0</v>
      </c>
    </row>
    <row r="5997" spans="12:14" x14ac:dyDescent="0.25">
      <c r="L5997" s="15">
        <f>SUM($N$22:N5997)</f>
        <v>3</v>
      </c>
      <c r="M5997" s="15" t="str">
        <f>IF('Base articles déposés'!$A5986='Récap par déposant'!$H$2,'Base articles déposés'!$B5986,"")</f>
        <v/>
      </c>
      <c r="N5997" s="15">
        <f t="shared" si="106"/>
        <v>0</v>
      </c>
    </row>
    <row r="5998" spans="12:14" x14ac:dyDescent="0.25">
      <c r="L5998" s="15">
        <f>SUM($N$22:N5998)</f>
        <v>3</v>
      </c>
      <c r="M5998" s="15" t="str">
        <f>IF('Base articles déposés'!$A5987='Récap par déposant'!$H$2,'Base articles déposés'!$B5987,"")</f>
        <v/>
      </c>
      <c r="N5998" s="15">
        <f t="shared" si="106"/>
        <v>0</v>
      </c>
    </row>
    <row r="5999" spans="12:14" x14ac:dyDescent="0.25">
      <c r="L5999" s="15">
        <f>SUM($N$22:N5999)</f>
        <v>3</v>
      </c>
      <c r="M5999" s="15" t="str">
        <f>IF('Base articles déposés'!$A5988='Récap par déposant'!$H$2,'Base articles déposés'!$B5988,"")</f>
        <v/>
      </c>
      <c r="N5999" s="15">
        <f t="shared" si="106"/>
        <v>0</v>
      </c>
    </row>
    <row r="6000" spans="12:14" x14ac:dyDescent="0.25">
      <c r="L6000" s="15">
        <f>SUM($N$22:N6000)</f>
        <v>3</v>
      </c>
      <c r="M6000" s="15" t="str">
        <f>IF('Base articles déposés'!$A5989='Récap par déposant'!$H$2,'Base articles déposés'!$B5989,"")</f>
        <v/>
      </c>
      <c r="N6000" s="15">
        <f t="shared" si="106"/>
        <v>0</v>
      </c>
    </row>
    <row r="6001" spans="12:14" x14ac:dyDescent="0.25">
      <c r="L6001" s="15">
        <f>SUM($N$22:N6001)</f>
        <v>3</v>
      </c>
      <c r="M6001" s="15" t="str">
        <f>IF('Base articles déposés'!$A5990='Récap par déposant'!$H$2,'Base articles déposés'!$B5990,"")</f>
        <v/>
      </c>
      <c r="N6001" s="15">
        <f t="shared" si="106"/>
        <v>0</v>
      </c>
    </row>
    <row r="6002" spans="12:14" x14ac:dyDescent="0.25">
      <c r="L6002" s="15">
        <f>SUM($N$22:N6002)</f>
        <v>3</v>
      </c>
      <c r="M6002" s="15" t="str">
        <f>IF('Base articles déposés'!$A5991='Récap par déposant'!$H$2,'Base articles déposés'!$B5991,"")</f>
        <v/>
      </c>
      <c r="N6002" s="15">
        <f t="shared" si="106"/>
        <v>0</v>
      </c>
    </row>
    <row r="6003" spans="12:14" x14ac:dyDescent="0.25">
      <c r="L6003" s="15">
        <f>SUM($N$22:N6003)</f>
        <v>3</v>
      </c>
      <c r="M6003" s="15" t="str">
        <f>IF('Base articles déposés'!$A5992='Récap par déposant'!$H$2,'Base articles déposés'!$B5992,"")</f>
        <v/>
      </c>
      <c r="N6003" s="15">
        <f t="shared" si="106"/>
        <v>0</v>
      </c>
    </row>
    <row r="6004" spans="12:14" x14ac:dyDescent="0.25">
      <c r="L6004" s="15">
        <f>SUM($N$22:N6004)</f>
        <v>3</v>
      </c>
      <c r="M6004" s="15" t="str">
        <f>IF('Base articles déposés'!$A5993='Récap par déposant'!$H$2,'Base articles déposés'!$B5993,"")</f>
        <v/>
      </c>
      <c r="N6004" s="15">
        <f t="shared" si="106"/>
        <v>0</v>
      </c>
    </row>
    <row r="6005" spans="12:14" x14ac:dyDescent="0.25">
      <c r="L6005" s="15">
        <f>SUM($N$22:N6005)</f>
        <v>3</v>
      </c>
      <c r="M6005" s="15" t="str">
        <f>IF('Base articles déposés'!$A5994='Récap par déposant'!$H$2,'Base articles déposés'!$B5994,"")</f>
        <v/>
      </c>
      <c r="N6005" s="15">
        <f t="shared" si="106"/>
        <v>0</v>
      </c>
    </row>
    <row r="6006" spans="12:14" x14ac:dyDescent="0.25">
      <c r="L6006" s="15">
        <f>SUM($N$22:N6006)</f>
        <v>3</v>
      </c>
      <c r="M6006" s="15" t="str">
        <f>IF('Base articles déposés'!$A5995='Récap par déposant'!$H$2,'Base articles déposés'!$B5995,"")</f>
        <v/>
      </c>
      <c r="N6006" s="15">
        <f t="shared" si="106"/>
        <v>0</v>
      </c>
    </row>
    <row r="6007" spans="12:14" x14ac:dyDescent="0.25">
      <c r="L6007" s="15">
        <f>SUM($N$22:N6007)</f>
        <v>3</v>
      </c>
      <c r="M6007" s="15" t="str">
        <f>IF('Base articles déposés'!$A5996='Récap par déposant'!$H$2,'Base articles déposés'!$B5996,"")</f>
        <v/>
      </c>
      <c r="N6007" s="15">
        <f t="shared" si="106"/>
        <v>0</v>
      </c>
    </row>
    <row r="6008" spans="12:14" x14ac:dyDescent="0.25">
      <c r="L6008" s="15">
        <f>SUM($N$22:N6008)</f>
        <v>3</v>
      </c>
      <c r="M6008" s="15" t="str">
        <f>IF('Base articles déposés'!$A5997='Récap par déposant'!$H$2,'Base articles déposés'!$B5997,"")</f>
        <v/>
      </c>
      <c r="N6008" s="15">
        <f t="shared" si="106"/>
        <v>0</v>
      </c>
    </row>
    <row r="6009" spans="12:14" x14ac:dyDescent="0.25">
      <c r="L6009" s="15">
        <f>SUM($N$22:N6009)</f>
        <v>3</v>
      </c>
      <c r="M6009" s="15" t="str">
        <f>IF('Base articles déposés'!$A5998='Récap par déposant'!$H$2,'Base articles déposés'!$B5998,"")</f>
        <v/>
      </c>
      <c r="N6009" s="15">
        <f t="shared" si="106"/>
        <v>0</v>
      </c>
    </row>
    <row r="6010" spans="12:14" x14ac:dyDescent="0.25">
      <c r="L6010" s="15">
        <f>SUM($N$22:N6010)</f>
        <v>3</v>
      </c>
      <c r="M6010" s="15" t="str">
        <f>IF('Base articles déposés'!$A5999='Récap par déposant'!$H$2,'Base articles déposés'!$B5999,"")</f>
        <v/>
      </c>
      <c r="N6010" s="15">
        <f t="shared" si="106"/>
        <v>0</v>
      </c>
    </row>
    <row r="6011" spans="12:14" x14ac:dyDescent="0.25">
      <c r="L6011" s="15">
        <f>SUM($N$22:N6011)</f>
        <v>3</v>
      </c>
      <c r="M6011" s="15" t="str">
        <f>IF('Base articles déposés'!$A6000='Récap par déposant'!$H$2,'Base articles déposés'!$B6000,"")</f>
        <v/>
      </c>
      <c r="N6011" s="15">
        <f t="shared" si="106"/>
        <v>0</v>
      </c>
    </row>
    <row r="6012" spans="12:14" x14ac:dyDescent="0.25">
      <c r="L6012" s="15">
        <f>SUM($N$22:N6012)</f>
        <v>3</v>
      </c>
      <c r="M6012" s="15" t="str">
        <f>IF('Base articles déposés'!$A6001='Récap par déposant'!$H$2,'Base articles déposés'!$B6001,"")</f>
        <v/>
      </c>
      <c r="N6012" s="15">
        <f t="shared" si="106"/>
        <v>0</v>
      </c>
    </row>
    <row r="6013" spans="12:14" x14ac:dyDescent="0.25">
      <c r="L6013" s="15">
        <f>SUM($N$22:N6013)</f>
        <v>3</v>
      </c>
      <c r="M6013" s="15" t="str">
        <f>IF('Base articles déposés'!$A6002='Récap par déposant'!$H$2,'Base articles déposés'!$B6002,"")</f>
        <v/>
      </c>
      <c r="N6013" s="15">
        <f t="shared" si="106"/>
        <v>0</v>
      </c>
    </row>
    <row r="6014" spans="12:14" x14ac:dyDescent="0.25">
      <c r="L6014" s="15">
        <f>SUM($N$22:N6014)</f>
        <v>3</v>
      </c>
      <c r="M6014" s="15" t="str">
        <f>IF('Base articles déposés'!$A6003='Récap par déposant'!$H$2,'Base articles déposés'!$B6003,"")</f>
        <v/>
      </c>
      <c r="N6014" s="15">
        <f t="shared" si="106"/>
        <v>0</v>
      </c>
    </row>
    <row r="6015" spans="12:14" x14ac:dyDescent="0.25">
      <c r="L6015" s="15">
        <f>SUM($N$22:N6015)</f>
        <v>3</v>
      </c>
      <c r="M6015" s="15" t="str">
        <f>IF('Base articles déposés'!$A6004='Récap par déposant'!$H$2,'Base articles déposés'!$B6004,"")</f>
        <v/>
      </c>
      <c r="N6015" s="15">
        <f t="shared" si="106"/>
        <v>0</v>
      </c>
    </row>
    <row r="6016" spans="12:14" x14ac:dyDescent="0.25">
      <c r="L6016" s="15">
        <f>SUM($N$22:N6016)</f>
        <v>3</v>
      </c>
      <c r="M6016" s="15" t="str">
        <f>IF('Base articles déposés'!$A6005='Récap par déposant'!$H$2,'Base articles déposés'!$B6005,"")</f>
        <v/>
      </c>
      <c r="N6016" s="15">
        <f t="shared" si="106"/>
        <v>0</v>
      </c>
    </row>
    <row r="6017" spans="12:14" x14ac:dyDescent="0.25">
      <c r="L6017" s="15">
        <f>SUM($N$22:N6017)</f>
        <v>3</v>
      </c>
      <c r="M6017" s="15" t="str">
        <f>IF('Base articles déposés'!$A6006='Récap par déposant'!$H$2,'Base articles déposés'!$B6006,"")</f>
        <v/>
      </c>
      <c r="N6017" s="15">
        <f t="shared" si="106"/>
        <v>0</v>
      </c>
    </row>
    <row r="6018" spans="12:14" x14ac:dyDescent="0.25">
      <c r="L6018" s="15">
        <f>SUM($N$22:N6018)</f>
        <v>3</v>
      </c>
      <c r="M6018" s="15" t="str">
        <f>IF('Base articles déposés'!$A6007='Récap par déposant'!$H$2,'Base articles déposés'!$B6007,"")</f>
        <v/>
      </c>
      <c r="N6018" s="15">
        <f t="shared" si="106"/>
        <v>0</v>
      </c>
    </row>
    <row r="6019" spans="12:14" x14ac:dyDescent="0.25">
      <c r="L6019" s="15">
        <f>SUM($N$22:N6019)</f>
        <v>3</v>
      </c>
      <c r="M6019" s="15" t="str">
        <f>IF('Base articles déposés'!$A6008='Récap par déposant'!$H$2,'Base articles déposés'!$B6008,"")</f>
        <v/>
      </c>
      <c r="N6019" s="15">
        <f t="shared" si="106"/>
        <v>0</v>
      </c>
    </row>
    <row r="6020" spans="12:14" x14ac:dyDescent="0.25">
      <c r="L6020" s="15">
        <f>SUM($N$22:N6020)</f>
        <v>3</v>
      </c>
      <c r="M6020" s="15" t="str">
        <f>IF('Base articles déposés'!$A6009='Récap par déposant'!$H$2,'Base articles déposés'!$B6009,"")</f>
        <v/>
      </c>
      <c r="N6020" s="15">
        <f t="shared" si="106"/>
        <v>0</v>
      </c>
    </row>
    <row r="6021" spans="12:14" x14ac:dyDescent="0.25">
      <c r="L6021" s="15">
        <f>SUM($N$22:N6021)</f>
        <v>3</v>
      </c>
      <c r="M6021" s="15" t="str">
        <f>IF('Base articles déposés'!$A6010='Récap par déposant'!$H$2,'Base articles déposés'!$B6010,"")</f>
        <v/>
      </c>
      <c r="N6021" s="15">
        <f t="shared" si="106"/>
        <v>0</v>
      </c>
    </row>
    <row r="6022" spans="12:14" x14ac:dyDescent="0.25">
      <c r="L6022" s="15">
        <f>SUM($N$22:N6022)</f>
        <v>3</v>
      </c>
      <c r="M6022" s="15" t="str">
        <f>IF('Base articles déposés'!$A6011='Récap par déposant'!$H$2,'Base articles déposés'!$B6011,"")</f>
        <v/>
      </c>
      <c r="N6022" s="15">
        <f t="shared" ref="N6022:N6085" si="107">IF(M6022="",0,1)</f>
        <v>0</v>
      </c>
    </row>
    <row r="6023" spans="12:14" x14ac:dyDescent="0.25">
      <c r="L6023" s="15">
        <f>SUM($N$22:N6023)</f>
        <v>3</v>
      </c>
      <c r="M6023" s="15" t="str">
        <f>IF('Base articles déposés'!$A6012='Récap par déposant'!$H$2,'Base articles déposés'!$B6012,"")</f>
        <v/>
      </c>
      <c r="N6023" s="15">
        <f t="shared" si="107"/>
        <v>0</v>
      </c>
    </row>
    <row r="6024" spans="12:14" x14ac:dyDescent="0.25">
      <c r="L6024" s="15">
        <f>SUM($N$22:N6024)</f>
        <v>3</v>
      </c>
      <c r="M6024" s="15" t="str">
        <f>IF('Base articles déposés'!$A6013='Récap par déposant'!$H$2,'Base articles déposés'!$B6013,"")</f>
        <v/>
      </c>
      <c r="N6024" s="15">
        <f t="shared" si="107"/>
        <v>0</v>
      </c>
    </row>
    <row r="6025" spans="12:14" x14ac:dyDescent="0.25">
      <c r="L6025" s="15">
        <f>SUM($N$22:N6025)</f>
        <v>3</v>
      </c>
      <c r="M6025" s="15" t="str">
        <f>IF('Base articles déposés'!$A6014='Récap par déposant'!$H$2,'Base articles déposés'!$B6014,"")</f>
        <v/>
      </c>
      <c r="N6025" s="15">
        <f t="shared" si="107"/>
        <v>0</v>
      </c>
    </row>
    <row r="6026" spans="12:14" x14ac:dyDescent="0.25">
      <c r="L6026" s="15">
        <f>SUM($N$22:N6026)</f>
        <v>3</v>
      </c>
      <c r="M6026" s="15" t="str">
        <f>IF('Base articles déposés'!$A6015='Récap par déposant'!$H$2,'Base articles déposés'!$B6015,"")</f>
        <v/>
      </c>
      <c r="N6026" s="15">
        <f t="shared" si="107"/>
        <v>0</v>
      </c>
    </row>
    <row r="6027" spans="12:14" x14ac:dyDescent="0.25">
      <c r="L6027" s="15">
        <f>SUM($N$22:N6027)</f>
        <v>3</v>
      </c>
      <c r="M6027" s="15" t="str">
        <f>IF('Base articles déposés'!$A6016='Récap par déposant'!$H$2,'Base articles déposés'!$B6016,"")</f>
        <v/>
      </c>
      <c r="N6027" s="15">
        <f t="shared" si="107"/>
        <v>0</v>
      </c>
    </row>
    <row r="6028" spans="12:14" x14ac:dyDescent="0.25">
      <c r="L6028" s="15">
        <f>SUM($N$22:N6028)</f>
        <v>3</v>
      </c>
      <c r="M6028" s="15" t="str">
        <f>IF('Base articles déposés'!$A6017='Récap par déposant'!$H$2,'Base articles déposés'!$B6017,"")</f>
        <v/>
      </c>
      <c r="N6028" s="15">
        <f t="shared" si="107"/>
        <v>0</v>
      </c>
    </row>
    <row r="6029" spans="12:14" x14ac:dyDescent="0.25">
      <c r="L6029" s="15">
        <f>SUM($N$22:N6029)</f>
        <v>3</v>
      </c>
      <c r="M6029" s="15" t="str">
        <f>IF('Base articles déposés'!$A6018='Récap par déposant'!$H$2,'Base articles déposés'!$B6018,"")</f>
        <v/>
      </c>
      <c r="N6029" s="15">
        <f t="shared" si="107"/>
        <v>0</v>
      </c>
    </row>
    <row r="6030" spans="12:14" x14ac:dyDescent="0.25">
      <c r="L6030" s="15">
        <f>SUM($N$22:N6030)</f>
        <v>3</v>
      </c>
      <c r="M6030" s="15" t="str">
        <f>IF('Base articles déposés'!$A6019='Récap par déposant'!$H$2,'Base articles déposés'!$B6019,"")</f>
        <v/>
      </c>
      <c r="N6030" s="15">
        <f t="shared" si="107"/>
        <v>0</v>
      </c>
    </row>
    <row r="6031" spans="12:14" x14ac:dyDescent="0.25">
      <c r="L6031" s="15">
        <f>SUM($N$22:N6031)</f>
        <v>3</v>
      </c>
      <c r="M6031" s="15" t="str">
        <f>IF('Base articles déposés'!$A6020='Récap par déposant'!$H$2,'Base articles déposés'!$B6020,"")</f>
        <v/>
      </c>
      <c r="N6031" s="15">
        <f t="shared" si="107"/>
        <v>0</v>
      </c>
    </row>
    <row r="6032" spans="12:14" x14ac:dyDescent="0.25">
      <c r="L6032" s="15">
        <f>SUM($N$22:N6032)</f>
        <v>3</v>
      </c>
      <c r="M6032" s="15" t="str">
        <f>IF('Base articles déposés'!$A6021='Récap par déposant'!$H$2,'Base articles déposés'!$B6021,"")</f>
        <v/>
      </c>
      <c r="N6032" s="15">
        <f t="shared" si="107"/>
        <v>0</v>
      </c>
    </row>
    <row r="6033" spans="12:14" x14ac:dyDescent="0.25">
      <c r="L6033" s="15">
        <f>SUM($N$22:N6033)</f>
        <v>3</v>
      </c>
      <c r="M6033" s="15" t="str">
        <f>IF('Base articles déposés'!$A6022='Récap par déposant'!$H$2,'Base articles déposés'!$B6022,"")</f>
        <v/>
      </c>
      <c r="N6033" s="15">
        <f t="shared" si="107"/>
        <v>0</v>
      </c>
    </row>
    <row r="6034" spans="12:14" x14ac:dyDescent="0.25">
      <c r="L6034" s="15">
        <f>SUM($N$22:N6034)</f>
        <v>3</v>
      </c>
      <c r="M6034" s="15" t="str">
        <f>IF('Base articles déposés'!$A6023='Récap par déposant'!$H$2,'Base articles déposés'!$B6023,"")</f>
        <v/>
      </c>
      <c r="N6034" s="15">
        <f t="shared" si="107"/>
        <v>0</v>
      </c>
    </row>
    <row r="6035" spans="12:14" x14ac:dyDescent="0.25">
      <c r="L6035" s="15">
        <f>SUM($N$22:N6035)</f>
        <v>3</v>
      </c>
      <c r="M6035" s="15" t="str">
        <f>IF('Base articles déposés'!$A6024='Récap par déposant'!$H$2,'Base articles déposés'!$B6024,"")</f>
        <v/>
      </c>
      <c r="N6035" s="15">
        <f t="shared" si="107"/>
        <v>0</v>
      </c>
    </row>
    <row r="6036" spans="12:14" x14ac:dyDescent="0.25">
      <c r="L6036" s="15">
        <f>SUM($N$22:N6036)</f>
        <v>3</v>
      </c>
      <c r="M6036" s="15" t="str">
        <f>IF('Base articles déposés'!$A6025='Récap par déposant'!$H$2,'Base articles déposés'!$B6025,"")</f>
        <v/>
      </c>
      <c r="N6036" s="15">
        <f t="shared" si="107"/>
        <v>0</v>
      </c>
    </row>
    <row r="6037" spans="12:14" x14ac:dyDescent="0.25">
      <c r="L6037" s="15">
        <f>SUM($N$22:N6037)</f>
        <v>3</v>
      </c>
      <c r="M6037" s="15" t="str">
        <f>IF('Base articles déposés'!$A6026='Récap par déposant'!$H$2,'Base articles déposés'!$B6026,"")</f>
        <v/>
      </c>
      <c r="N6037" s="15">
        <f t="shared" si="107"/>
        <v>0</v>
      </c>
    </row>
    <row r="6038" spans="12:14" x14ac:dyDescent="0.25">
      <c r="L6038" s="15">
        <f>SUM($N$22:N6038)</f>
        <v>3</v>
      </c>
      <c r="M6038" s="15" t="str">
        <f>IF('Base articles déposés'!$A6027='Récap par déposant'!$H$2,'Base articles déposés'!$B6027,"")</f>
        <v/>
      </c>
      <c r="N6038" s="15">
        <f t="shared" si="107"/>
        <v>0</v>
      </c>
    </row>
    <row r="6039" spans="12:14" x14ac:dyDescent="0.25">
      <c r="L6039" s="15">
        <f>SUM($N$22:N6039)</f>
        <v>3</v>
      </c>
      <c r="M6039" s="15" t="str">
        <f>IF('Base articles déposés'!$A6028='Récap par déposant'!$H$2,'Base articles déposés'!$B6028,"")</f>
        <v/>
      </c>
      <c r="N6039" s="15">
        <f t="shared" si="107"/>
        <v>0</v>
      </c>
    </row>
    <row r="6040" spans="12:14" x14ac:dyDescent="0.25">
      <c r="L6040" s="15">
        <f>SUM($N$22:N6040)</f>
        <v>3</v>
      </c>
      <c r="M6040" s="15" t="str">
        <f>IF('Base articles déposés'!$A6029='Récap par déposant'!$H$2,'Base articles déposés'!$B6029,"")</f>
        <v/>
      </c>
      <c r="N6040" s="15">
        <f t="shared" si="107"/>
        <v>0</v>
      </c>
    </row>
    <row r="6041" spans="12:14" x14ac:dyDescent="0.25">
      <c r="L6041" s="15">
        <f>SUM($N$22:N6041)</f>
        <v>3</v>
      </c>
      <c r="M6041" s="15" t="str">
        <f>IF('Base articles déposés'!$A6030='Récap par déposant'!$H$2,'Base articles déposés'!$B6030,"")</f>
        <v/>
      </c>
      <c r="N6041" s="15">
        <f t="shared" si="107"/>
        <v>0</v>
      </c>
    </row>
    <row r="6042" spans="12:14" x14ac:dyDescent="0.25">
      <c r="L6042" s="15">
        <f>SUM($N$22:N6042)</f>
        <v>3</v>
      </c>
      <c r="M6042" s="15" t="str">
        <f>IF('Base articles déposés'!$A6031='Récap par déposant'!$H$2,'Base articles déposés'!$B6031,"")</f>
        <v/>
      </c>
      <c r="N6042" s="15">
        <f t="shared" si="107"/>
        <v>0</v>
      </c>
    </row>
    <row r="6043" spans="12:14" x14ac:dyDescent="0.25">
      <c r="L6043" s="15">
        <f>SUM($N$22:N6043)</f>
        <v>3</v>
      </c>
      <c r="M6043" s="15" t="str">
        <f>IF('Base articles déposés'!$A6032='Récap par déposant'!$H$2,'Base articles déposés'!$B6032,"")</f>
        <v/>
      </c>
      <c r="N6043" s="15">
        <f t="shared" si="107"/>
        <v>0</v>
      </c>
    </row>
    <row r="6044" spans="12:14" x14ac:dyDescent="0.25">
      <c r="L6044" s="15">
        <f>SUM($N$22:N6044)</f>
        <v>3</v>
      </c>
      <c r="M6044" s="15" t="str">
        <f>IF('Base articles déposés'!$A6033='Récap par déposant'!$H$2,'Base articles déposés'!$B6033,"")</f>
        <v/>
      </c>
      <c r="N6044" s="15">
        <f t="shared" si="107"/>
        <v>0</v>
      </c>
    </row>
    <row r="6045" spans="12:14" x14ac:dyDescent="0.25">
      <c r="L6045" s="15">
        <f>SUM($N$22:N6045)</f>
        <v>3</v>
      </c>
      <c r="M6045" s="15" t="str">
        <f>IF('Base articles déposés'!$A6034='Récap par déposant'!$H$2,'Base articles déposés'!$B6034,"")</f>
        <v/>
      </c>
      <c r="N6045" s="15">
        <f t="shared" si="107"/>
        <v>0</v>
      </c>
    </row>
    <row r="6046" spans="12:14" x14ac:dyDescent="0.25">
      <c r="L6046" s="15">
        <f>SUM($N$22:N6046)</f>
        <v>3</v>
      </c>
      <c r="M6046" s="15" t="str">
        <f>IF('Base articles déposés'!$A6035='Récap par déposant'!$H$2,'Base articles déposés'!$B6035,"")</f>
        <v/>
      </c>
      <c r="N6046" s="15">
        <f t="shared" si="107"/>
        <v>0</v>
      </c>
    </row>
    <row r="6047" spans="12:14" x14ac:dyDescent="0.25">
      <c r="L6047" s="15">
        <f>SUM($N$22:N6047)</f>
        <v>3</v>
      </c>
      <c r="M6047" s="15" t="str">
        <f>IF('Base articles déposés'!$A6036='Récap par déposant'!$H$2,'Base articles déposés'!$B6036,"")</f>
        <v/>
      </c>
      <c r="N6047" s="15">
        <f t="shared" si="107"/>
        <v>0</v>
      </c>
    </row>
    <row r="6048" spans="12:14" x14ac:dyDescent="0.25">
      <c r="L6048" s="15">
        <f>SUM($N$22:N6048)</f>
        <v>3</v>
      </c>
      <c r="M6048" s="15" t="str">
        <f>IF('Base articles déposés'!$A6037='Récap par déposant'!$H$2,'Base articles déposés'!$B6037,"")</f>
        <v/>
      </c>
      <c r="N6048" s="15">
        <f t="shared" si="107"/>
        <v>0</v>
      </c>
    </row>
    <row r="6049" spans="12:14" x14ac:dyDescent="0.25">
      <c r="L6049" s="15">
        <f>SUM($N$22:N6049)</f>
        <v>3</v>
      </c>
      <c r="M6049" s="15" t="str">
        <f>IF('Base articles déposés'!$A6038='Récap par déposant'!$H$2,'Base articles déposés'!$B6038,"")</f>
        <v/>
      </c>
      <c r="N6049" s="15">
        <f t="shared" si="107"/>
        <v>0</v>
      </c>
    </row>
    <row r="6050" spans="12:14" x14ac:dyDescent="0.25">
      <c r="L6050" s="15">
        <f>SUM($N$22:N6050)</f>
        <v>3</v>
      </c>
      <c r="M6050" s="15" t="str">
        <f>IF('Base articles déposés'!$A6039='Récap par déposant'!$H$2,'Base articles déposés'!$B6039,"")</f>
        <v/>
      </c>
      <c r="N6050" s="15">
        <f t="shared" si="107"/>
        <v>0</v>
      </c>
    </row>
    <row r="6051" spans="12:14" x14ac:dyDescent="0.25">
      <c r="L6051" s="15">
        <f>SUM($N$22:N6051)</f>
        <v>3</v>
      </c>
      <c r="M6051" s="15" t="str">
        <f>IF('Base articles déposés'!$A6040='Récap par déposant'!$H$2,'Base articles déposés'!$B6040,"")</f>
        <v/>
      </c>
      <c r="N6051" s="15">
        <f t="shared" si="107"/>
        <v>0</v>
      </c>
    </row>
    <row r="6052" spans="12:14" x14ac:dyDescent="0.25">
      <c r="L6052" s="15">
        <f>SUM($N$22:N6052)</f>
        <v>3</v>
      </c>
      <c r="M6052" s="15" t="str">
        <f>IF('Base articles déposés'!$A6041='Récap par déposant'!$H$2,'Base articles déposés'!$B6041,"")</f>
        <v/>
      </c>
      <c r="N6052" s="15">
        <f t="shared" si="107"/>
        <v>0</v>
      </c>
    </row>
    <row r="6053" spans="12:14" x14ac:dyDescent="0.25">
      <c r="L6053" s="15">
        <f>SUM($N$22:N6053)</f>
        <v>3</v>
      </c>
      <c r="M6053" s="15" t="str">
        <f>IF('Base articles déposés'!$A6042='Récap par déposant'!$H$2,'Base articles déposés'!$B6042,"")</f>
        <v/>
      </c>
      <c r="N6053" s="15">
        <f t="shared" si="107"/>
        <v>0</v>
      </c>
    </row>
    <row r="6054" spans="12:14" x14ac:dyDescent="0.25">
      <c r="L6054" s="15">
        <f>SUM($N$22:N6054)</f>
        <v>3</v>
      </c>
      <c r="M6054" s="15" t="str">
        <f>IF('Base articles déposés'!$A6043='Récap par déposant'!$H$2,'Base articles déposés'!$B6043,"")</f>
        <v/>
      </c>
      <c r="N6054" s="15">
        <f t="shared" si="107"/>
        <v>0</v>
      </c>
    </row>
    <row r="6055" spans="12:14" x14ac:dyDescent="0.25">
      <c r="L6055" s="15">
        <f>SUM($N$22:N6055)</f>
        <v>3</v>
      </c>
      <c r="M6055" s="15" t="str">
        <f>IF('Base articles déposés'!$A6044='Récap par déposant'!$H$2,'Base articles déposés'!$B6044,"")</f>
        <v/>
      </c>
      <c r="N6055" s="15">
        <f t="shared" si="107"/>
        <v>0</v>
      </c>
    </row>
    <row r="6056" spans="12:14" x14ac:dyDescent="0.25">
      <c r="L6056" s="15">
        <f>SUM($N$22:N6056)</f>
        <v>3</v>
      </c>
      <c r="M6056" s="15" t="str">
        <f>IF('Base articles déposés'!$A6045='Récap par déposant'!$H$2,'Base articles déposés'!$B6045,"")</f>
        <v/>
      </c>
      <c r="N6056" s="15">
        <f t="shared" si="107"/>
        <v>0</v>
      </c>
    </row>
    <row r="6057" spans="12:14" x14ac:dyDescent="0.25">
      <c r="L6057" s="15">
        <f>SUM($N$22:N6057)</f>
        <v>3</v>
      </c>
      <c r="M6057" s="15" t="str">
        <f>IF('Base articles déposés'!$A6046='Récap par déposant'!$H$2,'Base articles déposés'!$B6046,"")</f>
        <v/>
      </c>
      <c r="N6057" s="15">
        <f t="shared" si="107"/>
        <v>0</v>
      </c>
    </row>
    <row r="6058" spans="12:14" x14ac:dyDescent="0.25">
      <c r="L6058" s="15">
        <f>SUM($N$22:N6058)</f>
        <v>3</v>
      </c>
      <c r="M6058" s="15" t="str">
        <f>IF('Base articles déposés'!$A6047='Récap par déposant'!$H$2,'Base articles déposés'!$B6047,"")</f>
        <v/>
      </c>
      <c r="N6058" s="15">
        <f t="shared" si="107"/>
        <v>0</v>
      </c>
    </row>
    <row r="6059" spans="12:14" x14ac:dyDescent="0.25">
      <c r="L6059" s="15">
        <f>SUM($N$22:N6059)</f>
        <v>3</v>
      </c>
      <c r="M6059" s="15" t="str">
        <f>IF('Base articles déposés'!$A6048='Récap par déposant'!$H$2,'Base articles déposés'!$B6048,"")</f>
        <v/>
      </c>
      <c r="N6059" s="15">
        <f t="shared" si="107"/>
        <v>0</v>
      </c>
    </row>
    <row r="6060" spans="12:14" x14ac:dyDescent="0.25">
      <c r="L6060" s="15">
        <f>SUM($N$22:N6060)</f>
        <v>3</v>
      </c>
      <c r="M6060" s="15" t="str">
        <f>IF('Base articles déposés'!$A6049='Récap par déposant'!$H$2,'Base articles déposés'!$B6049,"")</f>
        <v/>
      </c>
      <c r="N6060" s="15">
        <f t="shared" si="107"/>
        <v>0</v>
      </c>
    </row>
    <row r="6061" spans="12:14" x14ac:dyDescent="0.25">
      <c r="L6061" s="15">
        <f>SUM($N$22:N6061)</f>
        <v>3</v>
      </c>
      <c r="M6061" s="15" t="str">
        <f>IF('Base articles déposés'!$A6050='Récap par déposant'!$H$2,'Base articles déposés'!$B6050,"")</f>
        <v/>
      </c>
      <c r="N6061" s="15">
        <f t="shared" si="107"/>
        <v>0</v>
      </c>
    </row>
    <row r="6062" spans="12:14" x14ac:dyDescent="0.25">
      <c r="L6062" s="15">
        <f>SUM($N$22:N6062)</f>
        <v>3</v>
      </c>
      <c r="M6062" s="15" t="str">
        <f>IF('Base articles déposés'!$A6051='Récap par déposant'!$H$2,'Base articles déposés'!$B6051,"")</f>
        <v/>
      </c>
      <c r="N6062" s="15">
        <f t="shared" si="107"/>
        <v>0</v>
      </c>
    </row>
    <row r="6063" spans="12:14" x14ac:dyDescent="0.25">
      <c r="L6063" s="15">
        <f>SUM($N$22:N6063)</f>
        <v>3</v>
      </c>
      <c r="M6063" s="15" t="str">
        <f>IF('Base articles déposés'!$A6052='Récap par déposant'!$H$2,'Base articles déposés'!$B6052,"")</f>
        <v/>
      </c>
      <c r="N6063" s="15">
        <f t="shared" si="107"/>
        <v>0</v>
      </c>
    </row>
    <row r="6064" spans="12:14" x14ac:dyDescent="0.25">
      <c r="L6064" s="15">
        <f>SUM($N$22:N6064)</f>
        <v>3</v>
      </c>
      <c r="M6064" s="15" t="str">
        <f>IF('Base articles déposés'!$A6053='Récap par déposant'!$H$2,'Base articles déposés'!$B6053,"")</f>
        <v/>
      </c>
      <c r="N6064" s="15">
        <f t="shared" si="107"/>
        <v>0</v>
      </c>
    </row>
    <row r="6065" spans="12:14" x14ac:dyDescent="0.25">
      <c r="L6065" s="15">
        <f>SUM($N$22:N6065)</f>
        <v>3</v>
      </c>
      <c r="M6065" s="15" t="str">
        <f>IF('Base articles déposés'!$A6054='Récap par déposant'!$H$2,'Base articles déposés'!$B6054,"")</f>
        <v/>
      </c>
      <c r="N6065" s="15">
        <f t="shared" si="107"/>
        <v>0</v>
      </c>
    </row>
    <row r="6066" spans="12:14" x14ac:dyDescent="0.25">
      <c r="L6066" s="15">
        <f>SUM($N$22:N6066)</f>
        <v>3</v>
      </c>
      <c r="M6066" s="15" t="str">
        <f>IF('Base articles déposés'!$A6055='Récap par déposant'!$H$2,'Base articles déposés'!$B6055,"")</f>
        <v/>
      </c>
      <c r="N6066" s="15">
        <f t="shared" si="107"/>
        <v>0</v>
      </c>
    </row>
    <row r="6067" spans="12:14" x14ac:dyDescent="0.25">
      <c r="L6067" s="15">
        <f>SUM($N$22:N6067)</f>
        <v>3</v>
      </c>
      <c r="M6067" s="15" t="str">
        <f>IF('Base articles déposés'!$A6056='Récap par déposant'!$H$2,'Base articles déposés'!$B6056,"")</f>
        <v/>
      </c>
      <c r="N6067" s="15">
        <f t="shared" si="107"/>
        <v>0</v>
      </c>
    </row>
    <row r="6068" spans="12:14" x14ac:dyDescent="0.25">
      <c r="L6068" s="15">
        <f>SUM($N$22:N6068)</f>
        <v>3</v>
      </c>
      <c r="M6068" s="15" t="str">
        <f>IF('Base articles déposés'!$A6057='Récap par déposant'!$H$2,'Base articles déposés'!$B6057,"")</f>
        <v/>
      </c>
      <c r="N6068" s="15">
        <f t="shared" si="107"/>
        <v>0</v>
      </c>
    </row>
    <row r="6069" spans="12:14" x14ac:dyDescent="0.25">
      <c r="L6069" s="15">
        <f>SUM($N$22:N6069)</f>
        <v>3</v>
      </c>
      <c r="M6069" s="15" t="str">
        <f>IF('Base articles déposés'!$A6058='Récap par déposant'!$H$2,'Base articles déposés'!$B6058,"")</f>
        <v/>
      </c>
      <c r="N6069" s="15">
        <f t="shared" si="107"/>
        <v>0</v>
      </c>
    </row>
    <row r="6070" spans="12:14" x14ac:dyDescent="0.25">
      <c r="L6070" s="15">
        <f>SUM($N$22:N6070)</f>
        <v>3</v>
      </c>
      <c r="M6070" s="15" t="str">
        <f>IF('Base articles déposés'!$A6059='Récap par déposant'!$H$2,'Base articles déposés'!$B6059,"")</f>
        <v/>
      </c>
      <c r="N6070" s="15">
        <f t="shared" si="107"/>
        <v>0</v>
      </c>
    </row>
    <row r="6071" spans="12:14" x14ac:dyDescent="0.25">
      <c r="L6071" s="15">
        <f>SUM($N$22:N6071)</f>
        <v>3</v>
      </c>
      <c r="M6071" s="15" t="str">
        <f>IF('Base articles déposés'!$A6060='Récap par déposant'!$H$2,'Base articles déposés'!$B6060,"")</f>
        <v/>
      </c>
      <c r="N6071" s="15">
        <f t="shared" si="107"/>
        <v>0</v>
      </c>
    </row>
    <row r="6072" spans="12:14" x14ac:dyDescent="0.25">
      <c r="L6072" s="15">
        <f>SUM($N$22:N6072)</f>
        <v>3</v>
      </c>
      <c r="M6072" s="15" t="str">
        <f>IF('Base articles déposés'!$A6061='Récap par déposant'!$H$2,'Base articles déposés'!$B6061,"")</f>
        <v/>
      </c>
      <c r="N6072" s="15">
        <f t="shared" si="107"/>
        <v>0</v>
      </c>
    </row>
    <row r="6073" spans="12:14" x14ac:dyDescent="0.25">
      <c r="L6073" s="15">
        <f>SUM($N$22:N6073)</f>
        <v>3</v>
      </c>
      <c r="M6073" s="15" t="str">
        <f>IF('Base articles déposés'!$A6062='Récap par déposant'!$H$2,'Base articles déposés'!$B6062,"")</f>
        <v/>
      </c>
      <c r="N6073" s="15">
        <f t="shared" si="107"/>
        <v>0</v>
      </c>
    </row>
    <row r="6074" spans="12:14" x14ac:dyDescent="0.25">
      <c r="L6074" s="15">
        <f>SUM($N$22:N6074)</f>
        <v>3</v>
      </c>
      <c r="M6074" s="15" t="str">
        <f>IF('Base articles déposés'!$A6063='Récap par déposant'!$H$2,'Base articles déposés'!$B6063,"")</f>
        <v/>
      </c>
      <c r="N6074" s="15">
        <f t="shared" si="107"/>
        <v>0</v>
      </c>
    </row>
    <row r="6075" spans="12:14" x14ac:dyDescent="0.25">
      <c r="L6075" s="15">
        <f>SUM($N$22:N6075)</f>
        <v>3</v>
      </c>
      <c r="M6075" s="15" t="str">
        <f>IF('Base articles déposés'!$A6064='Récap par déposant'!$H$2,'Base articles déposés'!$B6064,"")</f>
        <v/>
      </c>
      <c r="N6075" s="15">
        <f t="shared" si="107"/>
        <v>0</v>
      </c>
    </row>
    <row r="6076" spans="12:14" x14ac:dyDescent="0.25">
      <c r="L6076" s="15">
        <f>SUM($N$22:N6076)</f>
        <v>3</v>
      </c>
      <c r="M6076" s="15" t="str">
        <f>IF('Base articles déposés'!$A6065='Récap par déposant'!$H$2,'Base articles déposés'!$B6065,"")</f>
        <v/>
      </c>
      <c r="N6076" s="15">
        <f t="shared" si="107"/>
        <v>0</v>
      </c>
    </row>
    <row r="6077" spans="12:14" x14ac:dyDescent="0.25">
      <c r="L6077" s="15">
        <f>SUM($N$22:N6077)</f>
        <v>3</v>
      </c>
      <c r="M6077" s="15" t="str">
        <f>IF('Base articles déposés'!$A6066='Récap par déposant'!$H$2,'Base articles déposés'!$B6066,"")</f>
        <v/>
      </c>
      <c r="N6077" s="15">
        <f t="shared" si="107"/>
        <v>0</v>
      </c>
    </row>
    <row r="6078" spans="12:14" x14ac:dyDescent="0.25">
      <c r="L6078" s="15">
        <f>SUM($N$22:N6078)</f>
        <v>3</v>
      </c>
      <c r="M6078" s="15" t="str">
        <f>IF('Base articles déposés'!$A6067='Récap par déposant'!$H$2,'Base articles déposés'!$B6067,"")</f>
        <v/>
      </c>
      <c r="N6078" s="15">
        <f t="shared" si="107"/>
        <v>0</v>
      </c>
    </row>
    <row r="6079" spans="12:14" x14ac:dyDescent="0.25">
      <c r="L6079" s="15">
        <f>SUM($N$22:N6079)</f>
        <v>3</v>
      </c>
      <c r="M6079" s="15" t="str">
        <f>IF('Base articles déposés'!$A6068='Récap par déposant'!$H$2,'Base articles déposés'!$B6068,"")</f>
        <v/>
      </c>
      <c r="N6079" s="15">
        <f t="shared" si="107"/>
        <v>0</v>
      </c>
    </row>
    <row r="6080" spans="12:14" x14ac:dyDescent="0.25">
      <c r="L6080" s="15">
        <f>SUM($N$22:N6080)</f>
        <v>3</v>
      </c>
      <c r="M6080" s="15" t="str">
        <f>IF('Base articles déposés'!$A6069='Récap par déposant'!$H$2,'Base articles déposés'!$B6069,"")</f>
        <v/>
      </c>
      <c r="N6080" s="15">
        <f t="shared" si="107"/>
        <v>0</v>
      </c>
    </row>
    <row r="6081" spans="12:14" x14ac:dyDescent="0.25">
      <c r="L6081" s="15">
        <f>SUM($N$22:N6081)</f>
        <v>3</v>
      </c>
      <c r="M6081" s="15" t="str">
        <f>IF('Base articles déposés'!$A6070='Récap par déposant'!$H$2,'Base articles déposés'!$B6070,"")</f>
        <v/>
      </c>
      <c r="N6081" s="15">
        <f t="shared" si="107"/>
        <v>0</v>
      </c>
    </row>
    <row r="6082" spans="12:14" x14ac:dyDescent="0.25">
      <c r="L6082" s="15">
        <f>SUM($N$22:N6082)</f>
        <v>3</v>
      </c>
      <c r="M6082" s="15" t="str">
        <f>IF('Base articles déposés'!$A6071='Récap par déposant'!$H$2,'Base articles déposés'!$B6071,"")</f>
        <v/>
      </c>
      <c r="N6082" s="15">
        <f t="shared" si="107"/>
        <v>0</v>
      </c>
    </row>
    <row r="6083" spans="12:14" x14ac:dyDescent="0.25">
      <c r="L6083" s="15">
        <f>SUM($N$22:N6083)</f>
        <v>3</v>
      </c>
      <c r="M6083" s="15" t="str">
        <f>IF('Base articles déposés'!$A6072='Récap par déposant'!$H$2,'Base articles déposés'!$B6072,"")</f>
        <v/>
      </c>
      <c r="N6083" s="15">
        <f t="shared" si="107"/>
        <v>0</v>
      </c>
    </row>
    <row r="6084" spans="12:14" x14ac:dyDescent="0.25">
      <c r="L6084" s="15">
        <f>SUM($N$22:N6084)</f>
        <v>3</v>
      </c>
      <c r="M6084" s="15" t="str">
        <f>IF('Base articles déposés'!$A6073='Récap par déposant'!$H$2,'Base articles déposés'!$B6073,"")</f>
        <v/>
      </c>
      <c r="N6084" s="15">
        <f t="shared" si="107"/>
        <v>0</v>
      </c>
    </row>
    <row r="6085" spans="12:14" x14ac:dyDescent="0.25">
      <c r="L6085" s="15">
        <f>SUM($N$22:N6085)</f>
        <v>3</v>
      </c>
      <c r="M6085" s="15" t="str">
        <f>IF('Base articles déposés'!$A6074='Récap par déposant'!$H$2,'Base articles déposés'!$B6074,"")</f>
        <v/>
      </c>
      <c r="N6085" s="15">
        <f t="shared" si="107"/>
        <v>0</v>
      </c>
    </row>
    <row r="6086" spans="12:14" x14ac:dyDescent="0.25">
      <c r="L6086" s="15">
        <f>SUM($N$22:N6086)</f>
        <v>3</v>
      </c>
      <c r="M6086" s="15" t="str">
        <f>IF('Base articles déposés'!$A6075='Récap par déposant'!$H$2,'Base articles déposés'!$B6075,"")</f>
        <v/>
      </c>
      <c r="N6086" s="15">
        <f t="shared" ref="N6086:N6149" si="108">IF(M6086="",0,1)</f>
        <v>0</v>
      </c>
    </row>
    <row r="6087" spans="12:14" x14ac:dyDescent="0.25">
      <c r="L6087" s="15">
        <f>SUM($N$22:N6087)</f>
        <v>3</v>
      </c>
      <c r="M6087" s="15" t="str">
        <f>IF('Base articles déposés'!$A6076='Récap par déposant'!$H$2,'Base articles déposés'!$B6076,"")</f>
        <v/>
      </c>
      <c r="N6087" s="15">
        <f t="shared" si="108"/>
        <v>0</v>
      </c>
    </row>
    <row r="6088" spans="12:14" x14ac:dyDescent="0.25">
      <c r="L6088" s="15">
        <f>SUM($N$22:N6088)</f>
        <v>3</v>
      </c>
      <c r="M6088" s="15" t="str">
        <f>IF('Base articles déposés'!$A6077='Récap par déposant'!$H$2,'Base articles déposés'!$B6077,"")</f>
        <v/>
      </c>
      <c r="N6088" s="15">
        <f t="shared" si="108"/>
        <v>0</v>
      </c>
    </row>
    <row r="6089" spans="12:14" x14ac:dyDescent="0.25">
      <c r="L6089" s="15">
        <f>SUM($N$22:N6089)</f>
        <v>3</v>
      </c>
      <c r="M6089" s="15" t="str">
        <f>IF('Base articles déposés'!$A6078='Récap par déposant'!$H$2,'Base articles déposés'!$B6078,"")</f>
        <v/>
      </c>
      <c r="N6089" s="15">
        <f t="shared" si="108"/>
        <v>0</v>
      </c>
    </row>
    <row r="6090" spans="12:14" x14ac:dyDescent="0.25">
      <c r="L6090" s="15">
        <f>SUM($N$22:N6090)</f>
        <v>3</v>
      </c>
      <c r="M6090" s="15" t="str">
        <f>IF('Base articles déposés'!$A6079='Récap par déposant'!$H$2,'Base articles déposés'!$B6079,"")</f>
        <v/>
      </c>
      <c r="N6090" s="15">
        <f t="shared" si="108"/>
        <v>0</v>
      </c>
    </row>
    <row r="6091" spans="12:14" x14ac:dyDescent="0.25">
      <c r="L6091" s="15">
        <f>SUM($N$22:N6091)</f>
        <v>3</v>
      </c>
      <c r="M6091" s="15" t="str">
        <f>IF('Base articles déposés'!$A6080='Récap par déposant'!$H$2,'Base articles déposés'!$B6080,"")</f>
        <v/>
      </c>
      <c r="N6091" s="15">
        <f t="shared" si="108"/>
        <v>0</v>
      </c>
    </row>
    <row r="6092" spans="12:14" x14ac:dyDescent="0.25">
      <c r="L6092" s="15">
        <f>SUM($N$22:N6092)</f>
        <v>3</v>
      </c>
      <c r="M6092" s="15" t="str">
        <f>IF('Base articles déposés'!$A6081='Récap par déposant'!$H$2,'Base articles déposés'!$B6081,"")</f>
        <v/>
      </c>
      <c r="N6092" s="15">
        <f t="shared" si="108"/>
        <v>0</v>
      </c>
    </row>
    <row r="6093" spans="12:14" x14ac:dyDescent="0.25">
      <c r="L6093" s="15">
        <f>SUM($N$22:N6093)</f>
        <v>3</v>
      </c>
      <c r="M6093" s="15" t="str">
        <f>IF('Base articles déposés'!$A6082='Récap par déposant'!$H$2,'Base articles déposés'!$B6082,"")</f>
        <v/>
      </c>
      <c r="N6093" s="15">
        <f t="shared" si="108"/>
        <v>0</v>
      </c>
    </row>
    <row r="6094" spans="12:14" x14ac:dyDescent="0.25">
      <c r="L6094" s="15">
        <f>SUM($N$22:N6094)</f>
        <v>3</v>
      </c>
      <c r="M6094" s="15" t="str">
        <f>IF('Base articles déposés'!$A6083='Récap par déposant'!$H$2,'Base articles déposés'!$B6083,"")</f>
        <v/>
      </c>
      <c r="N6094" s="15">
        <f t="shared" si="108"/>
        <v>0</v>
      </c>
    </row>
    <row r="6095" spans="12:14" x14ac:dyDescent="0.25">
      <c r="L6095" s="15">
        <f>SUM($N$22:N6095)</f>
        <v>3</v>
      </c>
      <c r="M6095" s="15" t="str">
        <f>IF('Base articles déposés'!$A6084='Récap par déposant'!$H$2,'Base articles déposés'!$B6084,"")</f>
        <v/>
      </c>
      <c r="N6095" s="15">
        <f t="shared" si="108"/>
        <v>0</v>
      </c>
    </row>
    <row r="6096" spans="12:14" x14ac:dyDescent="0.25">
      <c r="L6096" s="15">
        <f>SUM($N$22:N6096)</f>
        <v>3</v>
      </c>
      <c r="M6096" s="15" t="str">
        <f>IF('Base articles déposés'!$A6085='Récap par déposant'!$H$2,'Base articles déposés'!$B6085,"")</f>
        <v/>
      </c>
      <c r="N6096" s="15">
        <f t="shared" si="108"/>
        <v>0</v>
      </c>
    </row>
    <row r="6097" spans="12:14" x14ac:dyDescent="0.25">
      <c r="L6097" s="15">
        <f>SUM($N$22:N6097)</f>
        <v>3</v>
      </c>
      <c r="M6097" s="15" t="str">
        <f>IF('Base articles déposés'!$A6086='Récap par déposant'!$H$2,'Base articles déposés'!$B6086,"")</f>
        <v/>
      </c>
      <c r="N6097" s="15">
        <f t="shared" si="108"/>
        <v>0</v>
      </c>
    </row>
    <row r="6098" spans="12:14" x14ac:dyDescent="0.25">
      <c r="L6098" s="15">
        <f>SUM($N$22:N6098)</f>
        <v>3</v>
      </c>
      <c r="M6098" s="15" t="str">
        <f>IF('Base articles déposés'!$A6087='Récap par déposant'!$H$2,'Base articles déposés'!$B6087,"")</f>
        <v/>
      </c>
      <c r="N6098" s="15">
        <f t="shared" si="108"/>
        <v>0</v>
      </c>
    </row>
    <row r="6099" spans="12:14" x14ac:dyDescent="0.25">
      <c r="L6099" s="15">
        <f>SUM($N$22:N6099)</f>
        <v>3</v>
      </c>
      <c r="M6099" s="15" t="str">
        <f>IF('Base articles déposés'!$A6088='Récap par déposant'!$H$2,'Base articles déposés'!$B6088,"")</f>
        <v/>
      </c>
      <c r="N6099" s="15">
        <f t="shared" si="108"/>
        <v>0</v>
      </c>
    </row>
    <row r="6100" spans="12:14" x14ac:dyDescent="0.25">
      <c r="L6100" s="15">
        <f>SUM($N$22:N6100)</f>
        <v>3</v>
      </c>
      <c r="M6100" s="15" t="str">
        <f>IF('Base articles déposés'!$A6089='Récap par déposant'!$H$2,'Base articles déposés'!$B6089,"")</f>
        <v/>
      </c>
      <c r="N6100" s="15">
        <f t="shared" si="108"/>
        <v>0</v>
      </c>
    </row>
    <row r="6101" spans="12:14" x14ac:dyDescent="0.25">
      <c r="L6101" s="15">
        <f>SUM($N$22:N6101)</f>
        <v>3</v>
      </c>
      <c r="M6101" s="15" t="str">
        <f>IF('Base articles déposés'!$A6090='Récap par déposant'!$H$2,'Base articles déposés'!$B6090,"")</f>
        <v/>
      </c>
      <c r="N6101" s="15">
        <f t="shared" si="108"/>
        <v>0</v>
      </c>
    </row>
    <row r="6102" spans="12:14" x14ac:dyDescent="0.25">
      <c r="L6102" s="15">
        <f>SUM($N$22:N6102)</f>
        <v>3</v>
      </c>
      <c r="M6102" s="15" t="str">
        <f>IF('Base articles déposés'!$A6091='Récap par déposant'!$H$2,'Base articles déposés'!$B6091,"")</f>
        <v/>
      </c>
      <c r="N6102" s="15">
        <f t="shared" si="108"/>
        <v>0</v>
      </c>
    </row>
    <row r="6103" spans="12:14" x14ac:dyDescent="0.25">
      <c r="L6103" s="15">
        <f>SUM($N$22:N6103)</f>
        <v>3</v>
      </c>
      <c r="M6103" s="15" t="str">
        <f>IF('Base articles déposés'!$A6092='Récap par déposant'!$H$2,'Base articles déposés'!$B6092,"")</f>
        <v/>
      </c>
      <c r="N6103" s="15">
        <f t="shared" si="108"/>
        <v>0</v>
      </c>
    </row>
    <row r="6104" spans="12:14" x14ac:dyDescent="0.25">
      <c r="L6104" s="15">
        <f>SUM($N$22:N6104)</f>
        <v>3</v>
      </c>
      <c r="M6104" s="15" t="str">
        <f>IF('Base articles déposés'!$A6093='Récap par déposant'!$H$2,'Base articles déposés'!$B6093,"")</f>
        <v/>
      </c>
      <c r="N6104" s="15">
        <f t="shared" si="108"/>
        <v>0</v>
      </c>
    </row>
    <row r="6105" spans="12:14" x14ac:dyDescent="0.25">
      <c r="L6105" s="15">
        <f>SUM($N$22:N6105)</f>
        <v>3</v>
      </c>
      <c r="M6105" s="15" t="str">
        <f>IF('Base articles déposés'!$A6094='Récap par déposant'!$H$2,'Base articles déposés'!$B6094,"")</f>
        <v/>
      </c>
      <c r="N6105" s="15">
        <f t="shared" si="108"/>
        <v>0</v>
      </c>
    </row>
    <row r="6106" spans="12:14" x14ac:dyDescent="0.25">
      <c r="L6106" s="15">
        <f>SUM($N$22:N6106)</f>
        <v>3</v>
      </c>
      <c r="M6106" s="15" t="str">
        <f>IF('Base articles déposés'!$A6095='Récap par déposant'!$H$2,'Base articles déposés'!$B6095,"")</f>
        <v/>
      </c>
      <c r="N6106" s="15">
        <f t="shared" si="108"/>
        <v>0</v>
      </c>
    </row>
    <row r="6107" spans="12:14" x14ac:dyDescent="0.25">
      <c r="L6107" s="15">
        <f>SUM($N$22:N6107)</f>
        <v>3</v>
      </c>
      <c r="M6107" s="15" t="str">
        <f>IF('Base articles déposés'!$A6096='Récap par déposant'!$H$2,'Base articles déposés'!$B6096,"")</f>
        <v/>
      </c>
      <c r="N6107" s="15">
        <f t="shared" si="108"/>
        <v>0</v>
      </c>
    </row>
    <row r="6108" spans="12:14" x14ac:dyDescent="0.25">
      <c r="L6108" s="15">
        <f>SUM($N$22:N6108)</f>
        <v>3</v>
      </c>
      <c r="M6108" s="15" t="str">
        <f>IF('Base articles déposés'!$A6097='Récap par déposant'!$H$2,'Base articles déposés'!$B6097,"")</f>
        <v/>
      </c>
      <c r="N6108" s="15">
        <f t="shared" si="108"/>
        <v>0</v>
      </c>
    </row>
    <row r="6109" spans="12:14" x14ac:dyDescent="0.25">
      <c r="L6109" s="15">
        <f>SUM($N$22:N6109)</f>
        <v>3</v>
      </c>
      <c r="M6109" s="15" t="str">
        <f>IF('Base articles déposés'!$A6098='Récap par déposant'!$H$2,'Base articles déposés'!$B6098,"")</f>
        <v/>
      </c>
      <c r="N6109" s="15">
        <f t="shared" si="108"/>
        <v>0</v>
      </c>
    </row>
    <row r="6110" spans="12:14" x14ac:dyDescent="0.25">
      <c r="L6110" s="15">
        <f>SUM($N$22:N6110)</f>
        <v>3</v>
      </c>
      <c r="M6110" s="15" t="str">
        <f>IF('Base articles déposés'!$A6099='Récap par déposant'!$H$2,'Base articles déposés'!$B6099,"")</f>
        <v/>
      </c>
      <c r="N6110" s="15">
        <f t="shared" si="108"/>
        <v>0</v>
      </c>
    </row>
    <row r="6111" spans="12:14" x14ac:dyDescent="0.25">
      <c r="L6111" s="15">
        <f>SUM($N$22:N6111)</f>
        <v>3</v>
      </c>
      <c r="M6111" s="15" t="str">
        <f>IF('Base articles déposés'!$A6100='Récap par déposant'!$H$2,'Base articles déposés'!$B6100,"")</f>
        <v/>
      </c>
      <c r="N6111" s="15">
        <f t="shared" si="108"/>
        <v>0</v>
      </c>
    </row>
    <row r="6112" spans="12:14" x14ac:dyDescent="0.25">
      <c r="L6112" s="15">
        <f>SUM($N$22:N6112)</f>
        <v>3</v>
      </c>
      <c r="M6112" s="15" t="str">
        <f>IF('Base articles déposés'!$A6101='Récap par déposant'!$H$2,'Base articles déposés'!$B6101,"")</f>
        <v/>
      </c>
      <c r="N6112" s="15">
        <f t="shared" si="108"/>
        <v>0</v>
      </c>
    </row>
    <row r="6113" spans="12:14" x14ac:dyDescent="0.25">
      <c r="L6113" s="15">
        <f>SUM($N$22:N6113)</f>
        <v>3</v>
      </c>
      <c r="M6113" s="15" t="str">
        <f>IF('Base articles déposés'!$A6102='Récap par déposant'!$H$2,'Base articles déposés'!$B6102,"")</f>
        <v/>
      </c>
      <c r="N6113" s="15">
        <f t="shared" si="108"/>
        <v>0</v>
      </c>
    </row>
    <row r="6114" spans="12:14" x14ac:dyDescent="0.25">
      <c r="L6114" s="15">
        <f>SUM($N$22:N6114)</f>
        <v>3</v>
      </c>
      <c r="M6114" s="15" t="str">
        <f>IF('Base articles déposés'!$A6103='Récap par déposant'!$H$2,'Base articles déposés'!$B6103,"")</f>
        <v/>
      </c>
      <c r="N6114" s="15">
        <f t="shared" si="108"/>
        <v>0</v>
      </c>
    </row>
    <row r="6115" spans="12:14" x14ac:dyDescent="0.25">
      <c r="L6115" s="15">
        <f>SUM($N$22:N6115)</f>
        <v>3</v>
      </c>
      <c r="M6115" s="15" t="str">
        <f>IF('Base articles déposés'!$A6104='Récap par déposant'!$H$2,'Base articles déposés'!$B6104,"")</f>
        <v/>
      </c>
      <c r="N6115" s="15">
        <f t="shared" si="108"/>
        <v>0</v>
      </c>
    </row>
    <row r="6116" spans="12:14" x14ac:dyDescent="0.25">
      <c r="L6116" s="15">
        <f>SUM($N$22:N6116)</f>
        <v>3</v>
      </c>
      <c r="M6116" s="15" t="str">
        <f>IF('Base articles déposés'!$A6105='Récap par déposant'!$H$2,'Base articles déposés'!$B6105,"")</f>
        <v/>
      </c>
      <c r="N6116" s="15">
        <f t="shared" si="108"/>
        <v>0</v>
      </c>
    </row>
    <row r="6117" spans="12:14" x14ac:dyDescent="0.25">
      <c r="L6117" s="15">
        <f>SUM($N$22:N6117)</f>
        <v>3</v>
      </c>
      <c r="M6117" s="15" t="str">
        <f>IF('Base articles déposés'!$A6106='Récap par déposant'!$H$2,'Base articles déposés'!$B6106,"")</f>
        <v/>
      </c>
      <c r="N6117" s="15">
        <f t="shared" si="108"/>
        <v>0</v>
      </c>
    </row>
    <row r="6118" spans="12:14" x14ac:dyDescent="0.25">
      <c r="L6118" s="15">
        <f>SUM($N$22:N6118)</f>
        <v>3</v>
      </c>
      <c r="M6118" s="15" t="str">
        <f>IF('Base articles déposés'!$A6107='Récap par déposant'!$H$2,'Base articles déposés'!$B6107,"")</f>
        <v/>
      </c>
      <c r="N6118" s="15">
        <f t="shared" si="108"/>
        <v>0</v>
      </c>
    </row>
    <row r="6119" spans="12:14" x14ac:dyDescent="0.25">
      <c r="L6119" s="15">
        <f>SUM($N$22:N6119)</f>
        <v>3</v>
      </c>
      <c r="M6119" s="15" t="str">
        <f>IF('Base articles déposés'!$A6108='Récap par déposant'!$H$2,'Base articles déposés'!$B6108,"")</f>
        <v/>
      </c>
      <c r="N6119" s="15">
        <f t="shared" si="108"/>
        <v>0</v>
      </c>
    </row>
    <row r="6120" spans="12:14" x14ac:dyDescent="0.25">
      <c r="L6120" s="15">
        <f>SUM($N$22:N6120)</f>
        <v>3</v>
      </c>
      <c r="M6120" s="15" t="str">
        <f>IF('Base articles déposés'!$A6109='Récap par déposant'!$H$2,'Base articles déposés'!$B6109,"")</f>
        <v/>
      </c>
      <c r="N6120" s="15">
        <f t="shared" si="108"/>
        <v>0</v>
      </c>
    </row>
    <row r="6121" spans="12:14" x14ac:dyDescent="0.25">
      <c r="L6121" s="15">
        <f>SUM($N$22:N6121)</f>
        <v>3</v>
      </c>
      <c r="M6121" s="15" t="str">
        <f>IF('Base articles déposés'!$A6110='Récap par déposant'!$H$2,'Base articles déposés'!$B6110,"")</f>
        <v/>
      </c>
      <c r="N6121" s="15">
        <f t="shared" si="108"/>
        <v>0</v>
      </c>
    </row>
    <row r="6122" spans="12:14" x14ac:dyDescent="0.25">
      <c r="L6122" s="15">
        <f>SUM($N$22:N6122)</f>
        <v>3</v>
      </c>
      <c r="M6122" s="15" t="str">
        <f>IF('Base articles déposés'!$A6111='Récap par déposant'!$H$2,'Base articles déposés'!$B6111,"")</f>
        <v/>
      </c>
      <c r="N6122" s="15">
        <f t="shared" si="108"/>
        <v>0</v>
      </c>
    </row>
    <row r="6123" spans="12:14" x14ac:dyDescent="0.25">
      <c r="L6123" s="15">
        <f>SUM($N$22:N6123)</f>
        <v>3</v>
      </c>
      <c r="M6123" s="15" t="str">
        <f>IF('Base articles déposés'!$A6112='Récap par déposant'!$H$2,'Base articles déposés'!$B6112,"")</f>
        <v/>
      </c>
      <c r="N6123" s="15">
        <f t="shared" si="108"/>
        <v>0</v>
      </c>
    </row>
    <row r="6124" spans="12:14" x14ac:dyDescent="0.25">
      <c r="L6124" s="15">
        <f>SUM($N$22:N6124)</f>
        <v>3</v>
      </c>
      <c r="M6124" s="15" t="str">
        <f>IF('Base articles déposés'!$A6113='Récap par déposant'!$H$2,'Base articles déposés'!$B6113,"")</f>
        <v/>
      </c>
      <c r="N6124" s="15">
        <f t="shared" si="108"/>
        <v>0</v>
      </c>
    </row>
    <row r="6125" spans="12:14" x14ac:dyDescent="0.25">
      <c r="L6125" s="15">
        <f>SUM($N$22:N6125)</f>
        <v>3</v>
      </c>
      <c r="M6125" s="15" t="str">
        <f>IF('Base articles déposés'!$A6114='Récap par déposant'!$H$2,'Base articles déposés'!$B6114,"")</f>
        <v/>
      </c>
      <c r="N6125" s="15">
        <f t="shared" si="108"/>
        <v>0</v>
      </c>
    </row>
    <row r="6126" spans="12:14" x14ac:dyDescent="0.25">
      <c r="L6126" s="15">
        <f>SUM($N$22:N6126)</f>
        <v>3</v>
      </c>
      <c r="M6126" s="15" t="str">
        <f>IF('Base articles déposés'!$A6115='Récap par déposant'!$H$2,'Base articles déposés'!$B6115,"")</f>
        <v/>
      </c>
      <c r="N6126" s="15">
        <f t="shared" si="108"/>
        <v>0</v>
      </c>
    </row>
    <row r="6127" spans="12:14" x14ac:dyDescent="0.25">
      <c r="L6127" s="15">
        <f>SUM($N$22:N6127)</f>
        <v>3</v>
      </c>
      <c r="M6127" s="15" t="str">
        <f>IF('Base articles déposés'!$A6116='Récap par déposant'!$H$2,'Base articles déposés'!$B6116,"")</f>
        <v/>
      </c>
      <c r="N6127" s="15">
        <f t="shared" si="108"/>
        <v>0</v>
      </c>
    </row>
    <row r="6128" spans="12:14" x14ac:dyDescent="0.25">
      <c r="L6128" s="15">
        <f>SUM($N$22:N6128)</f>
        <v>3</v>
      </c>
      <c r="M6128" s="15" t="str">
        <f>IF('Base articles déposés'!$A6117='Récap par déposant'!$H$2,'Base articles déposés'!$B6117,"")</f>
        <v/>
      </c>
      <c r="N6128" s="15">
        <f t="shared" si="108"/>
        <v>0</v>
      </c>
    </row>
    <row r="6129" spans="12:14" x14ac:dyDescent="0.25">
      <c r="L6129" s="15">
        <f>SUM($N$22:N6129)</f>
        <v>3</v>
      </c>
      <c r="M6129" s="15" t="str">
        <f>IF('Base articles déposés'!$A6118='Récap par déposant'!$H$2,'Base articles déposés'!$B6118,"")</f>
        <v/>
      </c>
      <c r="N6129" s="15">
        <f t="shared" si="108"/>
        <v>0</v>
      </c>
    </row>
    <row r="6130" spans="12:14" x14ac:dyDescent="0.25">
      <c r="L6130" s="15">
        <f>SUM($N$22:N6130)</f>
        <v>3</v>
      </c>
      <c r="M6130" s="15" t="str">
        <f>IF('Base articles déposés'!$A6119='Récap par déposant'!$H$2,'Base articles déposés'!$B6119,"")</f>
        <v/>
      </c>
      <c r="N6130" s="15">
        <f t="shared" si="108"/>
        <v>0</v>
      </c>
    </row>
    <row r="6131" spans="12:14" x14ac:dyDescent="0.25">
      <c r="L6131" s="15">
        <f>SUM($N$22:N6131)</f>
        <v>3</v>
      </c>
      <c r="M6131" s="15" t="str">
        <f>IF('Base articles déposés'!$A6120='Récap par déposant'!$H$2,'Base articles déposés'!$B6120,"")</f>
        <v/>
      </c>
      <c r="N6131" s="15">
        <f t="shared" si="108"/>
        <v>0</v>
      </c>
    </row>
    <row r="6132" spans="12:14" x14ac:dyDescent="0.25">
      <c r="L6132" s="15">
        <f>SUM($N$22:N6132)</f>
        <v>3</v>
      </c>
      <c r="M6132" s="15" t="str">
        <f>IF('Base articles déposés'!$A6121='Récap par déposant'!$H$2,'Base articles déposés'!$B6121,"")</f>
        <v/>
      </c>
      <c r="N6132" s="15">
        <f t="shared" si="108"/>
        <v>0</v>
      </c>
    </row>
    <row r="6133" spans="12:14" x14ac:dyDescent="0.25">
      <c r="L6133" s="15">
        <f>SUM($N$22:N6133)</f>
        <v>3</v>
      </c>
      <c r="M6133" s="15" t="str">
        <f>IF('Base articles déposés'!$A6122='Récap par déposant'!$H$2,'Base articles déposés'!$B6122,"")</f>
        <v/>
      </c>
      <c r="N6133" s="15">
        <f t="shared" si="108"/>
        <v>0</v>
      </c>
    </row>
    <row r="6134" spans="12:14" x14ac:dyDescent="0.25">
      <c r="L6134" s="15">
        <f>SUM($N$22:N6134)</f>
        <v>3</v>
      </c>
      <c r="M6134" s="15" t="str">
        <f>IF('Base articles déposés'!$A6123='Récap par déposant'!$H$2,'Base articles déposés'!$B6123,"")</f>
        <v/>
      </c>
      <c r="N6134" s="15">
        <f t="shared" si="108"/>
        <v>0</v>
      </c>
    </row>
    <row r="6135" spans="12:14" x14ac:dyDescent="0.25">
      <c r="L6135" s="15">
        <f>SUM($N$22:N6135)</f>
        <v>3</v>
      </c>
      <c r="M6135" s="15" t="str">
        <f>IF('Base articles déposés'!$A6124='Récap par déposant'!$H$2,'Base articles déposés'!$B6124,"")</f>
        <v/>
      </c>
      <c r="N6135" s="15">
        <f t="shared" si="108"/>
        <v>0</v>
      </c>
    </row>
    <row r="6136" spans="12:14" x14ac:dyDescent="0.25">
      <c r="L6136" s="15">
        <f>SUM($N$22:N6136)</f>
        <v>3</v>
      </c>
      <c r="M6136" s="15" t="str">
        <f>IF('Base articles déposés'!$A6125='Récap par déposant'!$H$2,'Base articles déposés'!$B6125,"")</f>
        <v/>
      </c>
      <c r="N6136" s="15">
        <f t="shared" si="108"/>
        <v>0</v>
      </c>
    </row>
    <row r="6137" spans="12:14" x14ac:dyDescent="0.25">
      <c r="L6137" s="15">
        <f>SUM($N$22:N6137)</f>
        <v>3</v>
      </c>
      <c r="M6137" s="15" t="str">
        <f>IF('Base articles déposés'!$A6126='Récap par déposant'!$H$2,'Base articles déposés'!$B6126,"")</f>
        <v/>
      </c>
      <c r="N6137" s="15">
        <f t="shared" si="108"/>
        <v>0</v>
      </c>
    </row>
    <row r="6138" spans="12:14" x14ac:dyDescent="0.25">
      <c r="L6138" s="15">
        <f>SUM($N$22:N6138)</f>
        <v>3</v>
      </c>
      <c r="M6138" s="15" t="str">
        <f>IF('Base articles déposés'!$A6127='Récap par déposant'!$H$2,'Base articles déposés'!$B6127,"")</f>
        <v/>
      </c>
      <c r="N6138" s="15">
        <f t="shared" si="108"/>
        <v>0</v>
      </c>
    </row>
    <row r="6139" spans="12:14" x14ac:dyDescent="0.25">
      <c r="L6139" s="15">
        <f>SUM($N$22:N6139)</f>
        <v>3</v>
      </c>
      <c r="M6139" s="15" t="str">
        <f>IF('Base articles déposés'!$A6128='Récap par déposant'!$H$2,'Base articles déposés'!$B6128,"")</f>
        <v/>
      </c>
      <c r="N6139" s="15">
        <f t="shared" si="108"/>
        <v>0</v>
      </c>
    </row>
    <row r="6140" spans="12:14" x14ac:dyDescent="0.25">
      <c r="L6140" s="15">
        <f>SUM($N$22:N6140)</f>
        <v>3</v>
      </c>
      <c r="M6140" s="15" t="str">
        <f>IF('Base articles déposés'!$A6129='Récap par déposant'!$H$2,'Base articles déposés'!$B6129,"")</f>
        <v/>
      </c>
      <c r="N6140" s="15">
        <f t="shared" si="108"/>
        <v>0</v>
      </c>
    </row>
    <row r="6141" spans="12:14" x14ac:dyDescent="0.25">
      <c r="L6141" s="15">
        <f>SUM($N$22:N6141)</f>
        <v>3</v>
      </c>
      <c r="M6141" s="15" t="str">
        <f>IF('Base articles déposés'!$A6130='Récap par déposant'!$H$2,'Base articles déposés'!$B6130,"")</f>
        <v/>
      </c>
      <c r="N6141" s="15">
        <f t="shared" si="108"/>
        <v>0</v>
      </c>
    </row>
    <row r="6142" spans="12:14" x14ac:dyDescent="0.25">
      <c r="L6142" s="15">
        <f>SUM($N$22:N6142)</f>
        <v>3</v>
      </c>
      <c r="M6142" s="15" t="str">
        <f>IF('Base articles déposés'!$A6131='Récap par déposant'!$H$2,'Base articles déposés'!$B6131,"")</f>
        <v/>
      </c>
      <c r="N6142" s="15">
        <f t="shared" si="108"/>
        <v>0</v>
      </c>
    </row>
    <row r="6143" spans="12:14" x14ac:dyDescent="0.25">
      <c r="L6143" s="15">
        <f>SUM($N$22:N6143)</f>
        <v>3</v>
      </c>
      <c r="M6143" s="15" t="str">
        <f>IF('Base articles déposés'!$A6132='Récap par déposant'!$H$2,'Base articles déposés'!$B6132,"")</f>
        <v/>
      </c>
      <c r="N6143" s="15">
        <f t="shared" si="108"/>
        <v>0</v>
      </c>
    </row>
    <row r="6144" spans="12:14" x14ac:dyDescent="0.25">
      <c r="L6144" s="15">
        <f>SUM($N$22:N6144)</f>
        <v>3</v>
      </c>
      <c r="M6144" s="15" t="str">
        <f>IF('Base articles déposés'!$A6133='Récap par déposant'!$H$2,'Base articles déposés'!$B6133,"")</f>
        <v/>
      </c>
      <c r="N6144" s="15">
        <f t="shared" si="108"/>
        <v>0</v>
      </c>
    </row>
    <row r="6145" spans="12:14" x14ac:dyDescent="0.25">
      <c r="L6145" s="15">
        <f>SUM($N$22:N6145)</f>
        <v>3</v>
      </c>
      <c r="M6145" s="15" t="str">
        <f>IF('Base articles déposés'!$A6134='Récap par déposant'!$H$2,'Base articles déposés'!$B6134,"")</f>
        <v/>
      </c>
      <c r="N6145" s="15">
        <f t="shared" si="108"/>
        <v>0</v>
      </c>
    </row>
    <row r="6146" spans="12:14" x14ac:dyDescent="0.25">
      <c r="L6146" s="15">
        <f>SUM($N$22:N6146)</f>
        <v>3</v>
      </c>
      <c r="M6146" s="15" t="str">
        <f>IF('Base articles déposés'!$A6135='Récap par déposant'!$H$2,'Base articles déposés'!$B6135,"")</f>
        <v/>
      </c>
      <c r="N6146" s="15">
        <f t="shared" si="108"/>
        <v>0</v>
      </c>
    </row>
    <row r="6147" spans="12:14" x14ac:dyDescent="0.25">
      <c r="L6147" s="15">
        <f>SUM($N$22:N6147)</f>
        <v>3</v>
      </c>
      <c r="M6147" s="15" t="str">
        <f>IF('Base articles déposés'!$A6136='Récap par déposant'!$H$2,'Base articles déposés'!$B6136,"")</f>
        <v/>
      </c>
      <c r="N6147" s="15">
        <f t="shared" si="108"/>
        <v>0</v>
      </c>
    </row>
    <row r="6148" spans="12:14" x14ac:dyDescent="0.25">
      <c r="L6148" s="15">
        <f>SUM($N$22:N6148)</f>
        <v>3</v>
      </c>
      <c r="M6148" s="15" t="str">
        <f>IF('Base articles déposés'!$A6137='Récap par déposant'!$H$2,'Base articles déposés'!$B6137,"")</f>
        <v/>
      </c>
      <c r="N6148" s="15">
        <f t="shared" si="108"/>
        <v>0</v>
      </c>
    </row>
    <row r="6149" spans="12:14" x14ac:dyDescent="0.25">
      <c r="L6149" s="15">
        <f>SUM($N$22:N6149)</f>
        <v>3</v>
      </c>
      <c r="M6149" s="15" t="str">
        <f>IF('Base articles déposés'!$A6138='Récap par déposant'!$H$2,'Base articles déposés'!$B6138,"")</f>
        <v/>
      </c>
      <c r="N6149" s="15">
        <f t="shared" si="108"/>
        <v>0</v>
      </c>
    </row>
    <row r="6150" spans="12:14" x14ac:dyDescent="0.25">
      <c r="L6150" s="15">
        <f>SUM($N$22:N6150)</f>
        <v>3</v>
      </c>
      <c r="M6150" s="15" t="str">
        <f>IF('Base articles déposés'!$A6139='Récap par déposant'!$H$2,'Base articles déposés'!$B6139,"")</f>
        <v/>
      </c>
      <c r="N6150" s="15">
        <f t="shared" ref="N6150:N6213" si="109">IF(M6150="",0,1)</f>
        <v>0</v>
      </c>
    </row>
    <row r="6151" spans="12:14" x14ac:dyDescent="0.25">
      <c r="L6151" s="15">
        <f>SUM($N$22:N6151)</f>
        <v>3</v>
      </c>
      <c r="M6151" s="15" t="str">
        <f>IF('Base articles déposés'!$A6140='Récap par déposant'!$H$2,'Base articles déposés'!$B6140,"")</f>
        <v/>
      </c>
      <c r="N6151" s="15">
        <f t="shared" si="109"/>
        <v>0</v>
      </c>
    </row>
    <row r="6152" spans="12:14" x14ac:dyDescent="0.25">
      <c r="L6152" s="15">
        <f>SUM($N$22:N6152)</f>
        <v>3</v>
      </c>
      <c r="M6152" s="15" t="str">
        <f>IF('Base articles déposés'!$A6141='Récap par déposant'!$H$2,'Base articles déposés'!$B6141,"")</f>
        <v/>
      </c>
      <c r="N6152" s="15">
        <f t="shared" si="109"/>
        <v>0</v>
      </c>
    </row>
    <row r="6153" spans="12:14" x14ac:dyDescent="0.25">
      <c r="L6153" s="15">
        <f>SUM($N$22:N6153)</f>
        <v>3</v>
      </c>
      <c r="M6153" s="15" t="str">
        <f>IF('Base articles déposés'!$A6142='Récap par déposant'!$H$2,'Base articles déposés'!$B6142,"")</f>
        <v/>
      </c>
      <c r="N6153" s="15">
        <f t="shared" si="109"/>
        <v>0</v>
      </c>
    </row>
    <row r="6154" spans="12:14" x14ac:dyDescent="0.25">
      <c r="L6154" s="15">
        <f>SUM($N$22:N6154)</f>
        <v>3</v>
      </c>
      <c r="M6154" s="15" t="str">
        <f>IF('Base articles déposés'!$A6143='Récap par déposant'!$H$2,'Base articles déposés'!$B6143,"")</f>
        <v/>
      </c>
      <c r="N6154" s="15">
        <f t="shared" si="109"/>
        <v>0</v>
      </c>
    </row>
    <row r="6155" spans="12:14" x14ac:dyDescent="0.25">
      <c r="L6155" s="15">
        <f>SUM($N$22:N6155)</f>
        <v>3</v>
      </c>
      <c r="M6155" s="15" t="str">
        <f>IF('Base articles déposés'!$A6144='Récap par déposant'!$H$2,'Base articles déposés'!$B6144,"")</f>
        <v/>
      </c>
      <c r="N6155" s="15">
        <f t="shared" si="109"/>
        <v>0</v>
      </c>
    </row>
    <row r="6156" spans="12:14" x14ac:dyDescent="0.25">
      <c r="L6156" s="15">
        <f>SUM($N$22:N6156)</f>
        <v>3</v>
      </c>
      <c r="M6156" s="15" t="str">
        <f>IF('Base articles déposés'!$A6145='Récap par déposant'!$H$2,'Base articles déposés'!$B6145,"")</f>
        <v/>
      </c>
      <c r="N6156" s="15">
        <f t="shared" si="109"/>
        <v>0</v>
      </c>
    </row>
    <row r="6157" spans="12:14" x14ac:dyDescent="0.25">
      <c r="L6157" s="15">
        <f>SUM($N$22:N6157)</f>
        <v>3</v>
      </c>
      <c r="M6157" s="15" t="str">
        <f>IF('Base articles déposés'!$A6146='Récap par déposant'!$H$2,'Base articles déposés'!$B6146,"")</f>
        <v/>
      </c>
      <c r="N6157" s="15">
        <f t="shared" si="109"/>
        <v>0</v>
      </c>
    </row>
    <row r="6158" spans="12:14" x14ac:dyDescent="0.25">
      <c r="L6158" s="15">
        <f>SUM($N$22:N6158)</f>
        <v>3</v>
      </c>
      <c r="M6158" s="15" t="str">
        <f>IF('Base articles déposés'!$A6147='Récap par déposant'!$H$2,'Base articles déposés'!$B6147,"")</f>
        <v/>
      </c>
      <c r="N6158" s="15">
        <f t="shared" si="109"/>
        <v>0</v>
      </c>
    </row>
    <row r="6159" spans="12:14" x14ac:dyDescent="0.25">
      <c r="L6159" s="15">
        <f>SUM($N$22:N6159)</f>
        <v>3</v>
      </c>
      <c r="M6159" s="15" t="str">
        <f>IF('Base articles déposés'!$A6148='Récap par déposant'!$H$2,'Base articles déposés'!$B6148,"")</f>
        <v/>
      </c>
      <c r="N6159" s="15">
        <f t="shared" si="109"/>
        <v>0</v>
      </c>
    </row>
    <row r="6160" spans="12:14" x14ac:dyDescent="0.25">
      <c r="L6160" s="15">
        <f>SUM($N$22:N6160)</f>
        <v>3</v>
      </c>
      <c r="M6160" s="15" t="str">
        <f>IF('Base articles déposés'!$A6149='Récap par déposant'!$H$2,'Base articles déposés'!$B6149,"")</f>
        <v/>
      </c>
      <c r="N6160" s="15">
        <f t="shared" si="109"/>
        <v>0</v>
      </c>
    </row>
    <row r="6161" spans="12:14" x14ac:dyDescent="0.25">
      <c r="L6161" s="15">
        <f>SUM($N$22:N6161)</f>
        <v>3</v>
      </c>
      <c r="M6161" s="15" t="str">
        <f>IF('Base articles déposés'!$A6150='Récap par déposant'!$H$2,'Base articles déposés'!$B6150,"")</f>
        <v/>
      </c>
      <c r="N6161" s="15">
        <f t="shared" si="109"/>
        <v>0</v>
      </c>
    </row>
    <row r="6162" spans="12:14" x14ac:dyDescent="0.25">
      <c r="L6162" s="15">
        <f>SUM($N$22:N6162)</f>
        <v>3</v>
      </c>
      <c r="M6162" s="15" t="str">
        <f>IF('Base articles déposés'!$A6151='Récap par déposant'!$H$2,'Base articles déposés'!$B6151,"")</f>
        <v/>
      </c>
      <c r="N6162" s="15">
        <f t="shared" si="109"/>
        <v>0</v>
      </c>
    </row>
    <row r="6163" spans="12:14" x14ac:dyDescent="0.25">
      <c r="L6163" s="15">
        <f>SUM($N$22:N6163)</f>
        <v>3</v>
      </c>
      <c r="M6163" s="15" t="str">
        <f>IF('Base articles déposés'!$A6152='Récap par déposant'!$H$2,'Base articles déposés'!$B6152,"")</f>
        <v/>
      </c>
      <c r="N6163" s="15">
        <f t="shared" si="109"/>
        <v>0</v>
      </c>
    </row>
    <row r="6164" spans="12:14" x14ac:dyDescent="0.25">
      <c r="L6164" s="15">
        <f>SUM($N$22:N6164)</f>
        <v>3</v>
      </c>
      <c r="M6164" s="15" t="str">
        <f>IF('Base articles déposés'!$A6153='Récap par déposant'!$H$2,'Base articles déposés'!$B6153,"")</f>
        <v/>
      </c>
      <c r="N6164" s="15">
        <f t="shared" si="109"/>
        <v>0</v>
      </c>
    </row>
    <row r="6165" spans="12:14" x14ac:dyDescent="0.25">
      <c r="L6165" s="15">
        <f>SUM($N$22:N6165)</f>
        <v>3</v>
      </c>
      <c r="M6165" s="15" t="str">
        <f>IF('Base articles déposés'!$A6154='Récap par déposant'!$H$2,'Base articles déposés'!$B6154,"")</f>
        <v/>
      </c>
      <c r="N6165" s="15">
        <f t="shared" si="109"/>
        <v>0</v>
      </c>
    </row>
    <row r="6166" spans="12:14" x14ac:dyDescent="0.25">
      <c r="L6166" s="15">
        <f>SUM($N$22:N6166)</f>
        <v>3</v>
      </c>
      <c r="M6166" s="15" t="str">
        <f>IF('Base articles déposés'!$A6155='Récap par déposant'!$H$2,'Base articles déposés'!$B6155,"")</f>
        <v/>
      </c>
      <c r="N6166" s="15">
        <f t="shared" si="109"/>
        <v>0</v>
      </c>
    </row>
    <row r="6167" spans="12:14" x14ac:dyDescent="0.25">
      <c r="L6167" s="15">
        <f>SUM($N$22:N6167)</f>
        <v>3</v>
      </c>
      <c r="M6167" s="15" t="str">
        <f>IF('Base articles déposés'!$A6156='Récap par déposant'!$H$2,'Base articles déposés'!$B6156,"")</f>
        <v/>
      </c>
      <c r="N6167" s="15">
        <f t="shared" si="109"/>
        <v>0</v>
      </c>
    </row>
    <row r="6168" spans="12:14" x14ac:dyDescent="0.25">
      <c r="L6168" s="15">
        <f>SUM($N$22:N6168)</f>
        <v>3</v>
      </c>
      <c r="M6168" s="15" t="str">
        <f>IF('Base articles déposés'!$A6157='Récap par déposant'!$H$2,'Base articles déposés'!$B6157,"")</f>
        <v/>
      </c>
      <c r="N6168" s="15">
        <f t="shared" si="109"/>
        <v>0</v>
      </c>
    </row>
    <row r="6169" spans="12:14" x14ac:dyDescent="0.25">
      <c r="L6169" s="15">
        <f>SUM($N$22:N6169)</f>
        <v>3</v>
      </c>
      <c r="M6169" s="15" t="str">
        <f>IF('Base articles déposés'!$A6158='Récap par déposant'!$H$2,'Base articles déposés'!$B6158,"")</f>
        <v/>
      </c>
      <c r="N6169" s="15">
        <f t="shared" si="109"/>
        <v>0</v>
      </c>
    </row>
    <row r="6170" spans="12:14" x14ac:dyDescent="0.25">
      <c r="L6170" s="15">
        <f>SUM($N$22:N6170)</f>
        <v>3</v>
      </c>
      <c r="M6170" s="15" t="str">
        <f>IF('Base articles déposés'!$A6159='Récap par déposant'!$H$2,'Base articles déposés'!$B6159,"")</f>
        <v/>
      </c>
      <c r="N6170" s="15">
        <f t="shared" si="109"/>
        <v>0</v>
      </c>
    </row>
    <row r="6171" spans="12:14" x14ac:dyDescent="0.25">
      <c r="L6171" s="15">
        <f>SUM($N$22:N6171)</f>
        <v>3</v>
      </c>
      <c r="M6171" s="15" t="str">
        <f>IF('Base articles déposés'!$A6160='Récap par déposant'!$H$2,'Base articles déposés'!$B6160,"")</f>
        <v/>
      </c>
      <c r="N6171" s="15">
        <f t="shared" si="109"/>
        <v>0</v>
      </c>
    </row>
    <row r="6172" spans="12:14" x14ac:dyDescent="0.25">
      <c r="L6172" s="15">
        <f>SUM($N$22:N6172)</f>
        <v>3</v>
      </c>
      <c r="M6172" s="15" t="str">
        <f>IF('Base articles déposés'!$A6161='Récap par déposant'!$H$2,'Base articles déposés'!$B6161,"")</f>
        <v/>
      </c>
      <c r="N6172" s="15">
        <f t="shared" si="109"/>
        <v>0</v>
      </c>
    </row>
    <row r="6173" spans="12:14" x14ac:dyDescent="0.25">
      <c r="L6173" s="15">
        <f>SUM($N$22:N6173)</f>
        <v>3</v>
      </c>
      <c r="M6173" s="15" t="str">
        <f>IF('Base articles déposés'!$A6162='Récap par déposant'!$H$2,'Base articles déposés'!$B6162,"")</f>
        <v/>
      </c>
      <c r="N6173" s="15">
        <f t="shared" si="109"/>
        <v>0</v>
      </c>
    </row>
    <row r="6174" spans="12:14" x14ac:dyDescent="0.25">
      <c r="L6174" s="15">
        <f>SUM($N$22:N6174)</f>
        <v>3</v>
      </c>
      <c r="M6174" s="15" t="str">
        <f>IF('Base articles déposés'!$A6163='Récap par déposant'!$H$2,'Base articles déposés'!$B6163,"")</f>
        <v/>
      </c>
      <c r="N6174" s="15">
        <f t="shared" si="109"/>
        <v>0</v>
      </c>
    </row>
    <row r="6175" spans="12:14" x14ac:dyDescent="0.25">
      <c r="L6175" s="15">
        <f>SUM($N$22:N6175)</f>
        <v>3</v>
      </c>
      <c r="M6175" s="15" t="str">
        <f>IF('Base articles déposés'!$A6164='Récap par déposant'!$H$2,'Base articles déposés'!$B6164,"")</f>
        <v/>
      </c>
      <c r="N6175" s="15">
        <f t="shared" si="109"/>
        <v>0</v>
      </c>
    </row>
    <row r="6176" spans="12:14" x14ac:dyDescent="0.25">
      <c r="L6176" s="15">
        <f>SUM($N$22:N6176)</f>
        <v>3</v>
      </c>
      <c r="M6176" s="15" t="str">
        <f>IF('Base articles déposés'!$A6165='Récap par déposant'!$H$2,'Base articles déposés'!$B6165,"")</f>
        <v/>
      </c>
      <c r="N6176" s="15">
        <f t="shared" si="109"/>
        <v>0</v>
      </c>
    </row>
    <row r="6177" spans="12:14" x14ac:dyDescent="0.25">
      <c r="L6177" s="15">
        <f>SUM($N$22:N6177)</f>
        <v>3</v>
      </c>
      <c r="M6177" s="15" t="str">
        <f>IF('Base articles déposés'!$A6166='Récap par déposant'!$H$2,'Base articles déposés'!$B6166,"")</f>
        <v/>
      </c>
      <c r="N6177" s="15">
        <f t="shared" si="109"/>
        <v>0</v>
      </c>
    </row>
    <row r="6178" spans="12:14" x14ac:dyDescent="0.25">
      <c r="L6178" s="15">
        <f>SUM($N$22:N6178)</f>
        <v>3</v>
      </c>
      <c r="M6178" s="15" t="str">
        <f>IF('Base articles déposés'!$A6167='Récap par déposant'!$H$2,'Base articles déposés'!$B6167,"")</f>
        <v/>
      </c>
      <c r="N6178" s="15">
        <f t="shared" si="109"/>
        <v>0</v>
      </c>
    </row>
    <row r="6179" spans="12:14" x14ac:dyDescent="0.25">
      <c r="L6179" s="15">
        <f>SUM($N$22:N6179)</f>
        <v>3</v>
      </c>
      <c r="M6179" s="15" t="str">
        <f>IF('Base articles déposés'!$A6168='Récap par déposant'!$H$2,'Base articles déposés'!$B6168,"")</f>
        <v/>
      </c>
      <c r="N6179" s="15">
        <f t="shared" si="109"/>
        <v>0</v>
      </c>
    </row>
    <row r="6180" spans="12:14" x14ac:dyDescent="0.25">
      <c r="L6180" s="15">
        <f>SUM($N$22:N6180)</f>
        <v>3</v>
      </c>
      <c r="M6180" s="15" t="str">
        <f>IF('Base articles déposés'!$A6169='Récap par déposant'!$H$2,'Base articles déposés'!$B6169,"")</f>
        <v/>
      </c>
      <c r="N6180" s="15">
        <f t="shared" si="109"/>
        <v>0</v>
      </c>
    </row>
    <row r="6181" spans="12:14" x14ac:dyDescent="0.25">
      <c r="L6181" s="15">
        <f>SUM($N$22:N6181)</f>
        <v>3</v>
      </c>
      <c r="M6181" s="15" t="str">
        <f>IF('Base articles déposés'!$A6170='Récap par déposant'!$H$2,'Base articles déposés'!$B6170,"")</f>
        <v/>
      </c>
      <c r="N6181" s="15">
        <f t="shared" si="109"/>
        <v>0</v>
      </c>
    </row>
    <row r="6182" spans="12:14" x14ac:dyDescent="0.25">
      <c r="L6182" s="15">
        <f>SUM($N$22:N6182)</f>
        <v>3</v>
      </c>
      <c r="M6182" s="15" t="str">
        <f>IF('Base articles déposés'!$A6171='Récap par déposant'!$H$2,'Base articles déposés'!$B6171,"")</f>
        <v/>
      </c>
      <c r="N6182" s="15">
        <f t="shared" si="109"/>
        <v>0</v>
      </c>
    </row>
    <row r="6183" spans="12:14" x14ac:dyDescent="0.25">
      <c r="L6183" s="15">
        <f>SUM($N$22:N6183)</f>
        <v>3</v>
      </c>
      <c r="M6183" s="15" t="str">
        <f>IF('Base articles déposés'!$A6172='Récap par déposant'!$H$2,'Base articles déposés'!$B6172,"")</f>
        <v/>
      </c>
      <c r="N6183" s="15">
        <f t="shared" si="109"/>
        <v>0</v>
      </c>
    </row>
    <row r="6184" spans="12:14" x14ac:dyDescent="0.25">
      <c r="L6184" s="15">
        <f>SUM($N$22:N6184)</f>
        <v>3</v>
      </c>
      <c r="M6184" s="15" t="str">
        <f>IF('Base articles déposés'!$A6173='Récap par déposant'!$H$2,'Base articles déposés'!$B6173,"")</f>
        <v/>
      </c>
      <c r="N6184" s="15">
        <f t="shared" si="109"/>
        <v>0</v>
      </c>
    </row>
    <row r="6185" spans="12:14" x14ac:dyDescent="0.25">
      <c r="L6185" s="15">
        <f>SUM($N$22:N6185)</f>
        <v>3</v>
      </c>
      <c r="M6185" s="15" t="str">
        <f>IF('Base articles déposés'!$A6174='Récap par déposant'!$H$2,'Base articles déposés'!$B6174,"")</f>
        <v/>
      </c>
      <c r="N6185" s="15">
        <f t="shared" si="109"/>
        <v>0</v>
      </c>
    </row>
    <row r="6186" spans="12:14" x14ac:dyDescent="0.25">
      <c r="L6186" s="15">
        <f>SUM($N$22:N6186)</f>
        <v>3</v>
      </c>
      <c r="M6186" s="15" t="str">
        <f>IF('Base articles déposés'!$A6175='Récap par déposant'!$H$2,'Base articles déposés'!$B6175,"")</f>
        <v/>
      </c>
      <c r="N6186" s="15">
        <f t="shared" si="109"/>
        <v>0</v>
      </c>
    </row>
    <row r="6187" spans="12:14" x14ac:dyDescent="0.25">
      <c r="L6187" s="15">
        <f>SUM($N$22:N6187)</f>
        <v>3</v>
      </c>
      <c r="M6187" s="15" t="str">
        <f>IF('Base articles déposés'!$A6176='Récap par déposant'!$H$2,'Base articles déposés'!$B6176,"")</f>
        <v/>
      </c>
      <c r="N6187" s="15">
        <f t="shared" si="109"/>
        <v>0</v>
      </c>
    </row>
    <row r="6188" spans="12:14" x14ac:dyDescent="0.25">
      <c r="L6188" s="15">
        <f>SUM($N$22:N6188)</f>
        <v>3</v>
      </c>
      <c r="M6188" s="15" t="str">
        <f>IF('Base articles déposés'!$A6177='Récap par déposant'!$H$2,'Base articles déposés'!$B6177,"")</f>
        <v/>
      </c>
      <c r="N6188" s="15">
        <f t="shared" si="109"/>
        <v>0</v>
      </c>
    </row>
    <row r="6189" spans="12:14" x14ac:dyDescent="0.25">
      <c r="L6189" s="15">
        <f>SUM($N$22:N6189)</f>
        <v>3</v>
      </c>
      <c r="M6189" s="15" t="str">
        <f>IF('Base articles déposés'!$A6178='Récap par déposant'!$H$2,'Base articles déposés'!$B6178,"")</f>
        <v/>
      </c>
      <c r="N6189" s="15">
        <f t="shared" si="109"/>
        <v>0</v>
      </c>
    </row>
    <row r="6190" spans="12:14" x14ac:dyDescent="0.25">
      <c r="L6190" s="15">
        <f>SUM($N$22:N6190)</f>
        <v>3</v>
      </c>
      <c r="M6190" s="15" t="str">
        <f>IF('Base articles déposés'!$A6179='Récap par déposant'!$H$2,'Base articles déposés'!$B6179,"")</f>
        <v/>
      </c>
      <c r="N6190" s="15">
        <f t="shared" si="109"/>
        <v>0</v>
      </c>
    </row>
    <row r="6191" spans="12:14" x14ac:dyDescent="0.25">
      <c r="L6191" s="15">
        <f>SUM($N$22:N6191)</f>
        <v>3</v>
      </c>
      <c r="M6191" s="15" t="str">
        <f>IF('Base articles déposés'!$A6180='Récap par déposant'!$H$2,'Base articles déposés'!$B6180,"")</f>
        <v/>
      </c>
      <c r="N6191" s="15">
        <f t="shared" si="109"/>
        <v>0</v>
      </c>
    </row>
    <row r="6192" spans="12:14" x14ac:dyDescent="0.25">
      <c r="L6192" s="15">
        <f>SUM($N$22:N6192)</f>
        <v>3</v>
      </c>
      <c r="M6192" s="15" t="str">
        <f>IF('Base articles déposés'!$A6181='Récap par déposant'!$H$2,'Base articles déposés'!$B6181,"")</f>
        <v/>
      </c>
      <c r="N6192" s="15">
        <f t="shared" si="109"/>
        <v>0</v>
      </c>
    </row>
    <row r="6193" spans="12:14" x14ac:dyDescent="0.25">
      <c r="L6193" s="15">
        <f>SUM($N$22:N6193)</f>
        <v>3</v>
      </c>
      <c r="M6193" s="15" t="str">
        <f>IF('Base articles déposés'!$A6182='Récap par déposant'!$H$2,'Base articles déposés'!$B6182,"")</f>
        <v/>
      </c>
      <c r="N6193" s="15">
        <f t="shared" si="109"/>
        <v>0</v>
      </c>
    </row>
    <row r="6194" spans="12:14" x14ac:dyDescent="0.25">
      <c r="L6194" s="15">
        <f>SUM($N$22:N6194)</f>
        <v>3</v>
      </c>
      <c r="M6194" s="15" t="str">
        <f>IF('Base articles déposés'!$A6183='Récap par déposant'!$H$2,'Base articles déposés'!$B6183,"")</f>
        <v/>
      </c>
      <c r="N6194" s="15">
        <f t="shared" si="109"/>
        <v>0</v>
      </c>
    </row>
    <row r="6195" spans="12:14" x14ac:dyDescent="0.25">
      <c r="L6195" s="15">
        <f>SUM($N$22:N6195)</f>
        <v>3</v>
      </c>
      <c r="M6195" s="15" t="str">
        <f>IF('Base articles déposés'!$A6184='Récap par déposant'!$H$2,'Base articles déposés'!$B6184,"")</f>
        <v/>
      </c>
      <c r="N6195" s="15">
        <f t="shared" si="109"/>
        <v>0</v>
      </c>
    </row>
    <row r="6196" spans="12:14" x14ac:dyDescent="0.25">
      <c r="L6196" s="15">
        <f>SUM($N$22:N6196)</f>
        <v>3</v>
      </c>
      <c r="M6196" s="15" t="str">
        <f>IF('Base articles déposés'!$A6185='Récap par déposant'!$H$2,'Base articles déposés'!$B6185,"")</f>
        <v/>
      </c>
      <c r="N6196" s="15">
        <f t="shared" si="109"/>
        <v>0</v>
      </c>
    </row>
    <row r="6197" spans="12:14" x14ac:dyDescent="0.25">
      <c r="L6197" s="15">
        <f>SUM($N$22:N6197)</f>
        <v>3</v>
      </c>
      <c r="M6197" s="15" t="str">
        <f>IF('Base articles déposés'!$A6186='Récap par déposant'!$H$2,'Base articles déposés'!$B6186,"")</f>
        <v/>
      </c>
      <c r="N6197" s="15">
        <f t="shared" si="109"/>
        <v>0</v>
      </c>
    </row>
    <row r="6198" spans="12:14" x14ac:dyDescent="0.25">
      <c r="L6198" s="15">
        <f>SUM($N$22:N6198)</f>
        <v>3</v>
      </c>
      <c r="M6198" s="15" t="str">
        <f>IF('Base articles déposés'!$A6187='Récap par déposant'!$H$2,'Base articles déposés'!$B6187,"")</f>
        <v/>
      </c>
      <c r="N6198" s="15">
        <f t="shared" si="109"/>
        <v>0</v>
      </c>
    </row>
    <row r="6199" spans="12:14" x14ac:dyDescent="0.25">
      <c r="L6199" s="15">
        <f>SUM($N$22:N6199)</f>
        <v>3</v>
      </c>
      <c r="M6199" s="15" t="str">
        <f>IF('Base articles déposés'!$A6188='Récap par déposant'!$H$2,'Base articles déposés'!$B6188,"")</f>
        <v/>
      </c>
      <c r="N6199" s="15">
        <f t="shared" si="109"/>
        <v>0</v>
      </c>
    </row>
    <row r="6200" spans="12:14" x14ac:dyDescent="0.25">
      <c r="L6200" s="15">
        <f>SUM($N$22:N6200)</f>
        <v>3</v>
      </c>
      <c r="M6200" s="15" t="str">
        <f>IF('Base articles déposés'!$A6189='Récap par déposant'!$H$2,'Base articles déposés'!$B6189,"")</f>
        <v/>
      </c>
      <c r="N6200" s="15">
        <f t="shared" si="109"/>
        <v>0</v>
      </c>
    </row>
    <row r="6201" spans="12:14" x14ac:dyDescent="0.25">
      <c r="L6201" s="15">
        <f>SUM($N$22:N6201)</f>
        <v>3</v>
      </c>
      <c r="M6201" s="15" t="str">
        <f>IF('Base articles déposés'!$A6190='Récap par déposant'!$H$2,'Base articles déposés'!$B6190,"")</f>
        <v/>
      </c>
      <c r="N6201" s="15">
        <f t="shared" si="109"/>
        <v>0</v>
      </c>
    </row>
    <row r="6202" spans="12:14" x14ac:dyDescent="0.25">
      <c r="L6202" s="15">
        <f>SUM($N$22:N6202)</f>
        <v>3</v>
      </c>
      <c r="M6202" s="15" t="str">
        <f>IF('Base articles déposés'!$A6191='Récap par déposant'!$H$2,'Base articles déposés'!$B6191,"")</f>
        <v/>
      </c>
      <c r="N6202" s="15">
        <f t="shared" si="109"/>
        <v>0</v>
      </c>
    </row>
    <row r="6203" spans="12:14" x14ac:dyDescent="0.25">
      <c r="L6203" s="15">
        <f>SUM($N$22:N6203)</f>
        <v>3</v>
      </c>
      <c r="M6203" s="15" t="str">
        <f>IF('Base articles déposés'!$A6192='Récap par déposant'!$H$2,'Base articles déposés'!$B6192,"")</f>
        <v/>
      </c>
      <c r="N6203" s="15">
        <f t="shared" si="109"/>
        <v>0</v>
      </c>
    </row>
    <row r="6204" spans="12:14" x14ac:dyDescent="0.25">
      <c r="L6204" s="15">
        <f>SUM($N$22:N6204)</f>
        <v>3</v>
      </c>
      <c r="M6204" s="15" t="str">
        <f>IF('Base articles déposés'!$A6193='Récap par déposant'!$H$2,'Base articles déposés'!$B6193,"")</f>
        <v/>
      </c>
      <c r="N6204" s="15">
        <f t="shared" si="109"/>
        <v>0</v>
      </c>
    </row>
    <row r="6205" spans="12:14" x14ac:dyDescent="0.25">
      <c r="L6205" s="15">
        <f>SUM($N$22:N6205)</f>
        <v>3</v>
      </c>
      <c r="M6205" s="15" t="str">
        <f>IF('Base articles déposés'!$A6194='Récap par déposant'!$H$2,'Base articles déposés'!$B6194,"")</f>
        <v/>
      </c>
      <c r="N6205" s="15">
        <f t="shared" si="109"/>
        <v>0</v>
      </c>
    </row>
    <row r="6206" spans="12:14" x14ac:dyDescent="0.25">
      <c r="L6206" s="15">
        <f>SUM($N$22:N6206)</f>
        <v>3</v>
      </c>
      <c r="M6206" s="15" t="str">
        <f>IF('Base articles déposés'!$A6195='Récap par déposant'!$H$2,'Base articles déposés'!$B6195,"")</f>
        <v/>
      </c>
      <c r="N6206" s="15">
        <f t="shared" si="109"/>
        <v>0</v>
      </c>
    </row>
    <row r="6207" spans="12:14" x14ac:dyDescent="0.25">
      <c r="L6207" s="15">
        <f>SUM($N$22:N6207)</f>
        <v>3</v>
      </c>
      <c r="M6207" s="15" t="str">
        <f>IF('Base articles déposés'!$A6196='Récap par déposant'!$H$2,'Base articles déposés'!$B6196,"")</f>
        <v/>
      </c>
      <c r="N6207" s="15">
        <f t="shared" si="109"/>
        <v>0</v>
      </c>
    </row>
    <row r="6208" spans="12:14" x14ac:dyDescent="0.25">
      <c r="L6208" s="15">
        <f>SUM($N$22:N6208)</f>
        <v>3</v>
      </c>
      <c r="M6208" s="15" t="str">
        <f>IF('Base articles déposés'!$A6197='Récap par déposant'!$H$2,'Base articles déposés'!$B6197,"")</f>
        <v/>
      </c>
      <c r="N6208" s="15">
        <f t="shared" si="109"/>
        <v>0</v>
      </c>
    </row>
    <row r="6209" spans="12:14" x14ac:dyDescent="0.25">
      <c r="L6209" s="15">
        <f>SUM($N$22:N6209)</f>
        <v>3</v>
      </c>
      <c r="M6209" s="15" t="str">
        <f>IF('Base articles déposés'!$A6198='Récap par déposant'!$H$2,'Base articles déposés'!$B6198,"")</f>
        <v/>
      </c>
      <c r="N6209" s="15">
        <f t="shared" si="109"/>
        <v>0</v>
      </c>
    </row>
    <row r="6210" spans="12:14" x14ac:dyDescent="0.25">
      <c r="L6210" s="15">
        <f>SUM($N$22:N6210)</f>
        <v>3</v>
      </c>
      <c r="M6210" s="15" t="str">
        <f>IF('Base articles déposés'!$A6199='Récap par déposant'!$H$2,'Base articles déposés'!$B6199,"")</f>
        <v/>
      </c>
      <c r="N6210" s="15">
        <f t="shared" si="109"/>
        <v>0</v>
      </c>
    </row>
    <row r="6211" spans="12:14" x14ac:dyDescent="0.25">
      <c r="L6211" s="15">
        <f>SUM($N$22:N6211)</f>
        <v>3</v>
      </c>
      <c r="M6211" s="15" t="str">
        <f>IF('Base articles déposés'!$A6200='Récap par déposant'!$H$2,'Base articles déposés'!$B6200,"")</f>
        <v/>
      </c>
      <c r="N6211" s="15">
        <f t="shared" si="109"/>
        <v>0</v>
      </c>
    </row>
    <row r="6212" spans="12:14" x14ac:dyDescent="0.25">
      <c r="L6212" s="15">
        <f>SUM($N$22:N6212)</f>
        <v>3</v>
      </c>
      <c r="M6212" s="15" t="str">
        <f>IF('Base articles déposés'!$A6201='Récap par déposant'!$H$2,'Base articles déposés'!$B6201,"")</f>
        <v/>
      </c>
      <c r="N6212" s="15">
        <f t="shared" si="109"/>
        <v>0</v>
      </c>
    </row>
    <row r="6213" spans="12:14" x14ac:dyDescent="0.25">
      <c r="L6213" s="15">
        <f>SUM($N$22:N6213)</f>
        <v>3</v>
      </c>
      <c r="M6213" s="15" t="str">
        <f>IF('Base articles déposés'!$A6202='Récap par déposant'!$H$2,'Base articles déposés'!$B6202,"")</f>
        <v/>
      </c>
      <c r="N6213" s="15">
        <f t="shared" si="109"/>
        <v>0</v>
      </c>
    </row>
    <row r="6214" spans="12:14" x14ac:dyDescent="0.25">
      <c r="L6214" s="15">
        <f>SUM($N$22:N6214)</f>
        <v>3</v>
      </c>
      <c r="M6214" s="15" t="str">
        <f>IF('Base articles déposés'!$A6203='Récap par déposant'!$H$2,'Base articles déposés'!$B6203,"")</f>
        <v/>
      </c>
      <c r="N6214" s="15">
        <f t="shared" ref="N6214:N6277" si="110">IF(M6214="",0,1)</f>
        <v>0</v>
      </c>
    </row>
    <row r="6215" spans="12:14" x14ac:dyDescent="0.25">
      <c r="L6215" s="15">
        <f>SUM($N$22:N6215)</f>
        <v>3</v>
      </c>
      <c r="M6215" s="15" t="str">
        <f>IF('Base articles déposés'!$A6204='Récap par déposant'!$H$2,'Base articles déposés'!$B6204,"")</f>
        <v/>
      </c>
      <c r="N6215" s="15">
        <f t="shared" si="110"/>
        <v>0</v>
      </c>
    </row>
    <row r="6216" spans="12:14" x14ac:dyDescent="0.25">
      <c r="L6216" s="15">
        <f>SUM($N$22:N6216)</f>
        <v>3</v>
      </c>
      <c r="M6216" s="15" t="str">
        <f>IF('Base articles déposés'!$A6205='Récap par déposant'!$H$2,'Base articles déposés'!$B6205,"")</f>
        <v/>
      </c>
      <c r="N6216" s="15">
        <f t="shared" si="110"/>
        <v>0</v>
      </c>
    </row>
    <row r="6217" spans="12:14" x14ac:dyDescent="0.25">
      <c r="L6217" s="15">
        <f>SUM($N$22:N6217)</f>
        <v>3</v>
      </c>
      <c r="M6217" s="15" t="str">
        <f>IF('Base articles déposés'!$A6206='Récap par déposant'!$H$2,'Base articles déposés'!$B6206,"")</f>
        <v/>
      </c>
      <c r="N6217" s="15">
        <f t="shared" si="110"/>
        <v>0</v>
      </c>
    </row>
    <row r="6218" spans="12:14" x14ac:dyDescent="0.25">
      <c r="L6218" s="15">
        <f>SUM($N$22:N6218)</f>
        <v>3</v>
      </c>
      <c r="M6218" s="15" t="str">
        <f>IF('Base articles déposés'!$A6207='Récap par déposant'!$H$2,'Base articles déposés'!$B6207,"")</f>
        <v/>
      </c>
      <c r="N6218" s="15">
        <f t="shared" si="110"/>
        <v>0</v>
      </c>
    </row>
    <row r="6219" spans="12:14" x14ac:dyDescent="0.25">
      <c r="L6219" s="15">
        <f>SUM($N$22:N6219)</f>
        <v>3</v>
      </c>
      <c r="M6219" s="15" t="str">
        <f>IF('Base articles déposés'!$A6208='Récap par déposant'!$H$2,'Base articles déposés'!$B6208,"")</f>
        <v/>
      </c>
      <c r="N6219" s="15">
        <f t="shared" si="110"/>
        <v>0</v>
      </c>
    </row>
    <row r="6220" spans="12:14" x14ac:dyDescent="0.25">
      <c r="L6220" s="15">
        <f>SUM($N$22:N6220)</f>
        <v>3</v>
      </c>
      <c r="M6220" s="15" t="str">
        <f>IF('Base articles déposés'!$A6209='Récap par déposant'!$H$2,'Base articles déposés'!$B6209,"")</f>
        <v/>
      </c>
      <c r="N6220" s="15">
        <f t="shared" si="110"/>
        <v>0</v>
      </c>
    </row>
    <row r="6221" spans="12:14" x14ac:dyDescent="0.25">
      <c r="L6221" s="15">
        <f>SUM($N$22:N6221)</f>
        <v>3</v>
      </c>
      <c r="M6221" s="15" t="str">
        <f>IF('Base articles déposés'!$A6210='Récap par déposant'!$H$2,'Base articles déposés'!$B6210,"")</f>
        <v/>
      </c>
      <c r="N6221" s="15">
        <f t="shared" si="110"/>
        <v>0</v>
      </c>
    </row>
    <row r="6222" spans="12:14" x14ac:dyDescent="0.25">
      <c r="L6222" s="15">
        <f>SUM($N$22:N6222)</f>
        <v>3</v>
      </c>
      <c r="M6222" s="15" t="str">
        <f>IF('Base articles déposés'!$A6211='Récap par déposant'!$H$2,'Base articles déposés'!$B6211,"")</f>
        <v/>
      </c>
      <c r="N6222" s="15">
        <f t="shared" si="110"/>
        <v>0</v>
      </c>
    </row>
    <row r="6223" spans="12:14" x14ac:dyDescent="0.25">
      <c r="L6223" s="15">
        <f>SUM($N$22:N6223)</f>
        <v>3</v>
      </c>
      <c r="M6223" s="15" t="str">
        <f>IF('Base articles déposés'!$A6212='Récap par déposant'!$H$2,'Base articles déposés'!$B6212,"")</f>
        <v/>
      </c>
      <c r="N6223" s="15">
        <f t="shared" si="110"/>
        <v>0</v>
      </c>
    </row>
    <row r="6224" spans="12:14" x14ac:dyDescent="0.25">
      <c r="L6224" s="15">
        <f>SUM($N$22:N6224)</f>
        <v>3</v>
      </c>
      <c r="M6224" s="15" t="str">
        <f>IF('Base articles déposés'!$A6213='Récap par déposant'!$H$2,'Base articles déposés'!$B6213,"")</f>
        <v/>
      </c>
      <c r="N6224" s="15">
        <f t="shared" si="110"/>
        <v>0</v>
      </c>
    </row>
    <row r="6225" spans="12:14" x14ac:dyDescent="0.25">
      <c r="L6225" s="15">
        <f>SUM($N$22:N6225)</f>
        <v>3</v>
      </c>
      <c r="M6225" s="15" t="str">
        <f>IF('Base articles déposés'!$A6214='Récap par déposant'!$H$2,'Base articles déposés'!$B6214,"")</f>
        <v/>
      </c>
      <c r="N6225" s="15">
        <f t="shared" si="110"/>
        <v>0</v>
      </c>
    </row>
    <row r="6226" spans="12:14" x14ac:dyDescent="0.25">
      <c r="L6226" s="15">
        <f>SUM($N$22:N6226)</f>
        <v>3</v>
      </c>
      <c r="M6226" s="15" t="str">
        <f>IF('Base articles déposés'!$A6215='Récap par déposant'!$H$2,'Base articles déposés'!$B6215,"")</f>
        <v/>
      </c>
      <c r="N6226" s="15">
        <f t="shared" si="110"/>
        <v>0</v>
      </c>
    </row>
    <row r="6227" spans="12:14" x14ac:dyDescent="0.25">
      <c r="L6227" s="15">
        <f>SUM($N$22:N6227)</f>
        <v>3</v>
      </c>
      <c r="M6227" s="15" t="str">
        <f>IF('Base articles déposés'!$A6216='Récap par déposant'!$H$2,'Base articles déposés'!$B6216,"")</f>
        <v/>
      </c>
      <c r="N6227" s="15">
        <f t="shared" si="110"/>
        <v>0</v>
      </c>
    </row>
    <row r="6228" spans="12:14" x14ac:dyDescent="0.25">
      <c r="L6228" s="15">
        <f>SUM($N$22:N6228)</f>
        <v>3</v>
      </c>
      <c r="M6228" s="15" t="str">
        <f>IF('Base articles déposés'!$A6217='Récap par déposant'!$H$2,'Base articles déposés'!$B6217,"")</f>
        <v/>
      </c>
      <c r="N6228" s="15">
        <f t="shared" si="110"/>
        <v>0</v>
      </c>
    </row>
    <row r="6229" spans="12:14" x14ac:dyDescent="0.25">
      <c r="L6229" s="15">
        <f>SUM($N$22:N6229)</f>
        <v>3</v>
      </c>
      <c r="M6229" s="15" t="str">
        <f>IF('Base articles déposés'!$A6218='Récap par déposant'!$H$2,'Base articles déposés'!$B6218,"")</f>
        <v/>
      </c>
      <c r="N6229" s="15">
        <f t="shared" si="110"/>
        <v>0</v>
      </c>
    </row>
    <row r="6230" spans="12:14" x14ac:dyDescent="0.25">
      <c r="L6230" s="15">
        <f>SUM($N$22:N6230)</f>
        <v>3</v>
      </c>
      <c r="M6230" s="15" t="str">
        <f>IF('Base articles déposés'!$A6219='Récap par déposant'!$H$2,'Base articles déposés'!$B6219,"")</f>
        <v/>
      </c>
      <c r="N6230" s="15">
        <f t="shared" si="110"/>
        <v>0</v>
      </c>
    </row>
    <row r="6231" spans="12:14" x14ac:dyDescent="0.25">
      <c r="L6231" s="15">
        <f>SUM($N$22:N6231)</f>
        <v>3</v>
      </c>
      <c r="M6231" s="15" t="str">
        <f>IF('Base articles déposés'!$A6220='Récap par déposant'!$H$2,'Base articles déposés'!$B6220,"")</f>
        <v/>
      </c>
      <c r="N6231" s="15">
        <f t="shared" si="110"/>
        <v>0</v>
      </c>
    </row>
    <row r="6232" spans="12:14" x14ac:dyDescent="0.25">
      <c r="L6232" s="15">
        <f>SUM($N$22:N6232)</f>
        <v>3</v>
      </c>
      <c r="M6232" s="15" t="str">
        <f>IF('Base articles déposés'!$A6221='Récap par déposant'!$H$2,'Base articles déposés'!$B6221,"")</f>
        <v/>
      </c>
      <c r="N6232" s="15">
        <f t="shared" si="110"/>
        <v>0</v>
      </c>
    </row>
    <row r="6233" spans="12:14" x14ac:dyDescent="0.25">
      <c r="L6233" s="15">
        <f>SUM($N$22:N6233)</f>
        <v>3</v>
      </c>
      <c r="M6233" s="15" t="str">
        <f>IF('Base articles déposés'!$A6222='Récap par déposant'!$H$2,'Base articles déposés'!$B6222,"")</f>
        <v/>
      </c>
      <c r="N6233" s="15">
        <f t="shared" si="110"/>
        <v>0</v>
      </c>
    </row>
    <row r="6234" spans="12:14" x14ac:dyDescent="0.25">
      <c r="L6234" s="15">
        <f>SUM($N$22:N6234)</f>
        <v>3</v>
      </c>
      <c r="M6234" s="15" t="str">
        <f>IF('Base articles déposés'!$A6223='Récap par déposant'!$H$2,'Base articles déposés'!$B6223,"")</f>
        <v/>
      </c>
      <c r="N6234" s="15">
        <f t="shared" si="110"/>
        <v>0</v>
      </c>
    </row>
    <row r="6235" spans="12:14" x14ac:dyDescent="0.25">
      <c r="L6235" s="15">
        <f>SUM($N$22:N6235)</f>
        <v>3</v>
      </c>
      <c r="M6235" s="15" t="str">
        <f>IF('Base articles déposés'!$A6224='Récap par déposant'!$H$2,'Base articles déposés'!$B6224,"")</f>
        <v/>
      </c>
      <c r="N6235" s="15">
        <f t="shared" si="110"/>
        <v>0</v>
      </c>
    </row>
    <row r="6236" spans="12:14" x14ac:dyDescent="0.25">
      <c r="L6236" s="15">
        <f>SUM($N$22:N6236)</f>
        <v>3</v>
      </c>
      <c r="M6236" s="15" t="str">
        <f>IF('Base articles déposés'!$A6225='Récap par déposant'!$H$2,'Base articles déposés'!$B6225,"")</f>
        <v/>
      </c>
      <c r="N6236" s="15">
        <f t="shared" si="110"/>
        <v>0</v>
      </c>
    </row>
    <row r="6237" spans="12:14" x14ac:dyDescent="0.25">
      <c r="L6237" s="15">
        <f>SUM($N$22:N6237)</f>
        <v>3</v>
      </c>
      <c r="M6237" s="15" t="str">
        <f>IF('Base articles déposés'!$A6226='Récap par déposant'!$H$2,'Base articles déposés'!$B6226,"")</f>
        <v/>
      </c>
      <c r="N6237" s="15">
        <f t="shared" si="110"/>
        <v>0</v>
      </c>
    </row>
    <row r="6238" spans="12:14" x14ac:dyDescent="0.25">
      <c r="L6238" s="15">
        <f>SUM($N$22:N6238)</f>
        <v>3</v>
      </c>
      <c r="M6238" s="15" t="str">
        <f>IF('Base articles déposés'!$A6227='Récap par déposant'!$H$2,'Base articles déposés'!$B6227,"")</f>
        <v/>
      </c>
      <c r="N6238" s="15">
        <f t="shared" si="110"/>
        <v>0</v>
      </c>
    </row>
    <row r="6239" spans="12:14" x14ac:dyDescent="0.25">
      <c r="L6239" s="15">
        <f>SUM($N$22:N6239)</f>
        <v>3</v>
      </c>
      <c r="M6239" s="15" t="str">
        <f>IF('Base articles déposés'!$A6228='Récap par déposant'!$H$2,'Base articles déposés'!$B6228,"")</f>
        <v/>
      </c>
      <c r="N6239" s="15">
        <f t="shared" si="110"/>
        <v>0</v>
      </c>
    </row>
    <row r="6240" spans="12:14" x14ac:dyDescent="0.25">
      <c r="L6240" s="15">
        <f>SUM($N$22:N6240)</f>
        <v>3</v>
      </c>
      <c r="M6240" s="15" t="str">
        <f>IF('Base articles déposés'!$A6229='Récap par déposant'!$H$2,'Base articles déposés'!$B6229,"")</f>
        <v/>
      </c>
      <c r="N6240" s="15">
        <f t="shared" si="110"/>
        <v>0</v>
      </c>
    </row>
    <row r="6241" spans="12:14" x14ac:dyDescent="0.25">
      <c r="L6241" s="15">
        <f>SUM($N$22:N6241)</f>
        <v>3</v>
      </c>
      <c r="M6241" s="15" t="str">
        <f>IF('Base articles déposés'!$A6230='Récap par déposant'!$H$2,'Base articles déposés'!$B6230,"")</f>
        <v/>
      </c>
      <c r="N6241" s="15">
        <f t="shared" si="110"/>
        <v>0</v>
      </c>
    </row>
    <row r="6242" spans="12:14" x14ac:dyDescent="0.25">
      <c r="L6242" s="15">
        <f>SUM($N$22:N6242)</f>
        <v>3</v>
      </c>
      <c r="M6242" s="15" t="str">
        <f>IF('Base articles déposés'!$A6231='Récap par déposant'!$H$2,'Base articles déposés'!$B6231,"")</f>
        <v/>
      </c>
      <c r="N6242" s="15">
        <f t="shared" si="110"/>
        <v>0</v>
      </c>
    </row>
    <row r="6243" spans="12:14" x14ac:dyDescent="0.25">
      <c r="L6243" s="15">
        <f>SUM($N$22:N6243)</f>
        <v>3</v>
      </c>
      <c r="M6243" s="15" t="str">
        <f>IF('Base articles déposés'!$A6232='Récap par déposant'!$H$2,'Base articles déposés'!$B6232,"")</f>
        <v/>
      </c>
      <c r="N6243" s="15">
        <f t="shared" si="110"/>
        <v>0</v>
      </c>
    </row>
    <row r="6244" spans="12:14" x14ac:dyDescent="0.25">
      <c r="L6244" s="15">
        <f>SUM($N$22:N6244)</f>
        <v>3</v>
      </c>
      <c r="M6244" s="15" t="str">
        <f>IF('Base articles déposés'!$A6233='Récap par déposant'!$H$2,'Base articles déposés'!$B6233,"")</f>
        <v/>
      </c>
      <c r="N6244" s="15">
        <f t="shared" si="110"/>
        <v>0</v>
      </c>
    </row>
    <row r="6245" spans="12:14" x14ac:dyDescent="0.25">
      <c r="L6245" s="15">
        <f>SUM($N$22:N6245)</f>
        <v>3</v>
      </c>
      <c r="M6245" s="15" t="str">
        <f>IF('Base articles déposés'!$A6234='Récap par déposant'!$H$2,'Base articles déposés'!$B6234,"")</f>
        <v/>
      </c>
      <c r="N6245" s="15">
        <f t="shared" si="110"/>
        <v>0</v>
      </c>
    </row>
    <row r="6246" spans="12:14" x14ac:dyDescent="0.25">
      <c r="L6246" s="15">
        <f>SUM($N$22:N6246)</f>
        <v>3</v>
      </c>
      <c r="M6246" s="15" t="str">
        <f>IF('Base articles déposés'!$A6235='Récap par déposant'!$H$2,'Base articles déposés'!$B6235,"")</f>
        <v/>
      </c>
      <c r="N6246" s="15">
        <f t="shared" si="110"/>
        <v>0</v>
      </c>
    </row>
    <row r="6247" spans="12:14" x14ac:dyDescent="0.25">
      <c r="L6247" s="15">
        <f>SUM($N$22:N6247)</f>
        <v>3</v>
      </c>
      <c r="M6247" s="15" t="str">
        <f>IF('Base articles déposés'!$A6236='Récap par déposant'!$H$2,'Base articles déposés'!$B6236,"")</f>
        <v/>
      </c>
      <c r="N6247" s="15">
        <f t="shared" si="110"/>
        <v>0</v>
      </c>
    </row>
    <row r="6248" spans="12:14" x14ac:dyDescent="0.25">
      <c r="L6248" s="15">
        <f>SUM($N$22:N6248)</f>
        <v>3</v>
      </c>
      <c r="M6248" s="15" t="str">
        <f>IF('Base articles déposés'!$A6237='Récap par déposant'!$H$2,'Base articles déposés'!$B6237,"")</f>
        <v/>
      </c>
      <c r="N6248" s="15">
        <f t="shared" si="110"/>
        <v>0</v>
      </c>
    </row>
    <row r="6249" spans="12:14" x14ac:dyDescent="0.25">
      <c r="L6249" s="15">
        <f>SUM($N$22:N6249)</f>
        <v>3</v>
      </c>
      <c r="M6249" s="15" t="str">
        <f>IF('Base articles déposés'!$A6238='Récap par déposant'!$H$2,'Base articles déposés'!$B6238,"")</f>
        <v/>
      </c>
      <c r="N6249" s="15">
        <f t="shared" si="110"/>
        <v>0</v>
      </c>
    </row>
    <row r="6250" spans="12:14" x14ac:dyDescent="0.25">
      <c r="L6250" s="15">
        <f>SUM($N$22:N6250)</f>
        <v>3</v>
      </c>
      <c r="M6250" s="15" t="str">
        <f>IF('Base articles déposés'!$A6239='Récap par déposant'!$H$2,'Base articles déposés'!$B6239,"")</f>
        <v/>
      </c>
      <c r="N6250" s="15">
        <f t="shared" si="110"/>
        <v>0</v>
      </c>
    </row>
    <row r="6251" spans="12:14" x14ac:dyDescent="0.25">
      <c r="L6251" s="15">
        <f>SUM($N$22:N6251)</f>
        <v>3</v>
      </c>
      <c r="M6251" s="15" t="str">
        <f>IF('Base articles déposés'!$A6240='Récap par déposant'!$H$2,'Base articles déposés'!$B6240,"")</f>
        <v/>
      </c>
      <c r="N6251" s="15">
        <f t="shared" si="110"/>
        <v>0</v>
      </c>
    </row>
    <row r="6252" spans="12:14" x14ac:dyDescent="0.25">
      <c r="L6252" s="15">
        <f>SUM($N$22:N6252)</f>
        <v>3</v>
      </c>
      <c r="M6252" s="15" t="str">
        <f>IF('Base articles déposés'!$A6241='Récap par déposant'!$H$2,'Base articles déposés'!$B6241,"")</f>
        <v/>
      </c>
      <c r="N6252" s="15">
        <f t="shared" si="110"/>
        <v>0</v>
      </c>
    </row>
    <row r="6253" spans="12:14" x14ac:dyDescent="0.25">
      <c r="L6253" s="15">
        <f>SUM($N$22:N6253)</f>
        <v>3</v>
      </c>
      <c r="M6253" s="15" t="str">
        <f>IF('Base articles déposés'!$A6242='Récap par déposant'!$H$2,'Base articles déposés'!$B6242,"")</f>
        <v/>
      </c>
      <c r="N6253" s="15">
        <f t="shared" si="110"/>
        <v>0</v>
      </c>
    </row>
    <row r="6254" spans="12:14" x14ac:dyDescent="0.25">
      <c r="L6254" s="15">
        <f>SUM($N$22:N6254)</f>
        <v>3</v>
      </c>
      <c r="M6254" s="15" t="str">
        <f>IF('Base articles déposés'!$A6243='Récap par déposant'!$H$2,'Base articles déposés'!$B6243,"")</f>
        <v/>
      </c>
      <c r="N6254" s="15">
        <f t="shared" si="110"/>
        <v>0</v>
      </c>
    </row>
    <row r="6255" spans="12:14" x14ac:dyDescent="0.25">
      <c r="L6255" s="15">
        <f>SUM($N$22:N6255)</f>
        <v>3</v>
      </c>
      <c r="M6255" s="15" t="str">
        <f>IF('Base articles déposés'!$A6244='Récap par déposant'!$H$2,'Base articles déposés'!$B6244,"")</f>
        <v/>
      </c>
      <c r="N6255" s="15">
        <f t="shared" si="110"/>
        <v>0</v>
      </c>
    </row>
    <row r="6256" spans="12:14" x14ac:dyDescent="0.25">
      <c r="L6256" s="15">
        <f>SUM($N$22:N6256)</f>
        <v>3</v>
      </c>
      <c r="M6256" s="15" t="str">
        <f>IF('Base articles déposés'!$A6245='Récap par déposant'!$H$2,'Base articles déposés'!$B6245,"")</f>
        <v/>
      </c>
      <c r="N6256" s="15">
        <f t="shared" si="110"/>
        <v>0</v>
      </c>
    </row>
    <row r="6257" spans="12:14" x14ac:dyDescent="0.25">
      <c r="L6257" s="15">
        <f>SUM($N$22:N6257)</f>
        <v>3</v>
      </c>
      <c r="M6257" s="15" t="str">
        <f>IF('Base articles déposés'!$A6246='Récap par déposant'!$H$2,'Base articles déposés'!$B6246,"")</f>
        <v/>
      </c>
      <c r="N6257" s="15">
        <f t="shared" si="110"/>
        <v>0</v>
      </c>
    </row>
    <row r="6258" spans="12:14" x14ac:dyDescent="0.25">
      <c r="L6258" s="15">
        <f>SUM($N$22:N6258)</f>
        <v>3</v>
      </c>
      <c r="M6258" s="15" t="str">
        <f>IF('Base articles déposés'!$A6247='Récap par déposant'!$H$2,'Base articles déposés'!$B6247,"")</f>
        <v/>
      </c>
      <c r="N6258" s="15">
        <f t="shared" si="110"/>
        <v>0</v>
      </c>
    </row>
    <row r="6259" spans="12:14" x14ac:dyDescent="0.25">
      <c r="L6259" s="15">
        <f>SUM($N$22:N6259)</f>
        <v>3</v>
      </c>
      <c r="M6259" s="15" t="str">
        <f>IF('Base articles déposés'!$A6248='Récap par déposant'!$H$2,'Base articles déposés'!$B6248,"")</f>
        <v/>
      </c>
      <c r="N6259" s="15">
        <f t="shared" si="110"/>
        <v>0</v>
      </c>
    </row>
    <row r="6260" spans="12:14" x14ac:dyDescent="0.25">
      <c r="L6260" s="15">
        <f>SUM($N$22:N6260)</f>
        <v>3</v>
      </c>
      <c r="M6260" s="15" t="str">
        <f>IF('Base articles déposés'!$A6249='Récap par déposant'!$H$2,'Base articles déposés'!$B6249,"")</f>
        <v/>
      </c>
      <c r="N6260" s="15">
        <f t="shared" si="110"/>
        <v>0</v>
      </c>
    </row>
    <row r="6261" spans="12:14" x14ac:dyDescent="0.25">
      <c r="L6261" s="15">
        <f>SUM($N$22:N6261)</f>
        <v>3</v>
      </c>
      <c r="M6261" s="15" t="str">
        <f>IF('Base articles déposés'!$A6250='Récap par déposant'!$H$2,'Base articles déposés'!$B6250,"")</f>
        <v/>
      </c>
      <c r="N6261" s="15">
        <f t="shared" si="110"/>
        <v>0</v>
      </c>
    </row>
    <row r="6262" spans="12:14" x14ac:dyDescent="0.25">
      <c r="L6262" s="15">
        <f>SUM($N$22:N6262)</f>
        <v>3</v>
      </c>
      <c r="M6262" s="15" t="str">
        <f>IF('Base articles déposés'!$A6251='Récap par déposant'!$H$2,'Base articles déposés'!$B6251,"")</f>
        <v/>
      </c>
      <c r="N6262" s="15">
        <f t="shared" si="110"/>
        <v>0</v>
      </c>
    </row>
    <row r="6263" spans="12:14" x14ac:dyDescent="0.25">
      <c r="L6263" s="15">
        <f>SUM($N$22:N6263)</f>
        <v>3</v>
      </c>
      <c r="M6263" s="15" t="str">
        <f>IF('Base articles déposés'!$A6252='Récap par déposant'!$H$2,'Base articles déposés'!$B6252,"")</f>
        <v/>
      </c>
      <c r="N6263" s="15">
        <f t="shared" si="110"/>
        <v>0</v>
      </c>
    </row>
    <row r="6264" spans="12:14" x14ac:dyDescent="0.25">
      <c r="L6264" s="15">
        <f>SUM($N$22:N6264)</f>
        <v>3</v>
      </c>
      <c r="M6264" s="15" t="str">
        <f>IF('Base articles déposés'!$A6253='Récap par déposant'!$H$2,'Base articles déposés'!$B6253,"")</f>
        <v/>
      </c>
      <c r="N6264" s="15">
        <f t="shared" si="110"/>
        <v>0</v>
      </c>
    </row>
    <row r="6265" spans="12:14" x14ac:dyDescent="0.25">
      <c r="L6265" s="15">
        <f>SUM($N$22:N6265)</f>
        <v>3</v>
      </c>
      <c r="M6265" s="15" t="str">
        <f>IF('Base articles déposés'!$A6254='Récap par déposant'!$H$2,'Base articles déposés'!$B6254,"")</f>
        <v/>
      </c>
      <c r="N6265" s="15">
        <f t="shared" si="110"/>
        <v>0</v>
      </c>
    </row>
    <row r="6266" spans="12:14" x14ac:dyDescent="0.25">
      <c r="L6266" s="15">
        <f>SUM($N$22:N6266)</f>
        <v>3</v>
      </c>
      <c r="M6266" s="15" t="str">
        <f>IF('Base articles déposés'!$A6255='Récap par déposant'!$H$2,'Base articles déposés'!$B6255,"")</f>
        <v/>
      </c>
      <c r="N6266" s="15">
        <f t="shared" si="110"/>
        <v>0</v>
      </c>
    </row>
    <row r="6267" spans="12:14" x14ac:dyDescent="0.25">
      <c r="L6267" s="15">
        <f>SUM($N$22:N6267)</f>
        <v>3</v>
      </c>
      <c r="M6267" s="15" t="str">
        <f>IF('Base articles déposés'!$A6256='Récap par déposant'!$H$2,'Base articles déposés'!$B6256,"")</f>
        <v/>
      </c>
      <c r="N6267" s="15">
        <f t="shared" si="110"/>
        <v>0</v>
      </c>
    </row>
    <row r="6268" spans="12:14" x14ac:dyDescent="0.25">
      <c r="L6268" s="15">
        <f>SUM($N$22:N6268)</f>
        <v>3</v>
      </c>
      <c r="M6268" s="15" t="str">
        <f>IF('Base articles déposés'!$A6257='Récap par déposant'!$H$2,'Base articles déposés'!$B6257,"")</f>
        <v/>
      </c>
      <c r="N6268" s="15">
        <f t="shared" si="110"/>
        <v>0</v>
      </c>
    </row>
    <row r="6269" spans="12:14" x14ac:dyDescent="0.25">
      <c r="L6269" s="15">
        <f>SUM($N$22:N6269)</f>
        <v>3</v>
      </c>
      <c r="M6269" s="15" t="str">
        <f>IF('Base articles déposés'!$A6258='Récap par déposant'!$H$2,'Base articles déposés'!$B6258,"")</f>
        <v/>
      </c>
      <c r="N6269" s="15">
        <f t="shared" si="110"/>
        <v>0</v>
      </c>
    </row>
    <row r="6270" spans="12:14" x14ac:dyDescent="0.25">
      <c r="L6270" s="15">
        <f>SUM($N$22:N6270)</f>
        <v>3</v>
      </c>
      <c r="M6270" s="15" t="str">
        <f>IF('Base articles déposés'!$A6259='Récap par déposant'!$H$2,'Base articles déposés'!$B6259,"")</f>
        <v/>
      </c>
      <c r="N6270" s="15">
        <f t="shared" si="110"/>
        <v>0</v>
      </c>
    </row>
    <row r="6271" spans="12:14" x14ac:dyDescent="0.25">
      <c r="L6271" s="15">
        <f>SUM($N$22:N6271)</f>
        <v>3</v>
      </c>
      <c r="M6271" s="15" t="str">
        <f>IF('Base articles déposés'!$A6260='Récap par déposant'!$H$2,'Base articles déposés'!$B6260,"")</f>
        <v/>
      </c>
      <c r="N6271" s="15">
        <f t="shared" si="110"/>
        <v>0</v>
      </c>
    </row>
    <row r="6272" spans="12:14" x14ac:dyDescent="0.25">
      <c r="L6272" s="15">
        <f>SUM($N$22:N6272)</f>
        <v>3</v>
      </c>
      <c r="M6272" s="15" t="str">
        <f>IF('Base articles déposés'!$A6261='Récap par déposant'!$H$2,'Base articles déposés'!$B6261,"")</f>
        <v/>
      </c>
      <c r="N6272" s="15">
        <f t="shared" si="110"/>
        <v>0</v>
      </c>
    </row>
    <row r="6273" spans="12:14" x14ac:dyDescent="0.25">
      <c r="L6273" s="15">
        <f>SUM($N$22:N6273)</f>
        <v>3</v>
      </c>
      <c r="M6273" s="15" t="str">
        <f>IF('Base articles déposés'!$A6262='Récap par déposant'!$H$2,'Base articles déposés'!$B6262,"")</f>
        <v/>
      </c>
      <c r="N6273" s="15">
        <f t="shared" si="110"/>
        <v>0</v>
      </c>
    </row>
    <row r="6274" spans="12:14" x14ac:dyDescent="0.25">
      <c r="L6274" s="15">
        <f>SUM($N$22:N6274)</f>
        <v>3</v>
      </c>
      <c r="M6274" s="15" t="str">
        <f>IF('Base articles déposés'!$A6263='Récap par déposant'!$H$2,'Base articles déposés'!$B6263,"")</f>
        <v/>
      </c>
      <c r="N6274" s="15">
        <f t="shared" si="110"/>
        <v>0</v>
      </c>
    </row>
    <row r="6275" spans="12:14" x14ac:dyDescent="0.25">
      <c r="L6275" s="15">
        <f>SUM($N$22:N6275)</f>
        <v>3</v>
      </c>
      <c r="M6275" s="15" t="str">
        <f>IF('Base articles déposés'!$A6264='Récap par déposant'!$H$2,'Base articles déposés'!$B6264,"")</f>
        <v/>
      </c>
      <c r="N6275" s="15">
        <f t="shared" si="110"/>
        <v>0</v>
      </c>
    </row>
    <row r="6276" spans="12:14" x14ac:dyDescent="0.25">
      <c r="L6276" s="15">
        <f>SUM($N$22:N6276)</f>
        <v>3</v>
      </c>
      <c r="M6276" s="15" t="str">
        <f>IF('Base articles déposés'!$A6265='Récap par déposant'!$H$2,'Base articles déposés'!$B6265,"")</f>
        <v/>
      </c>
      <c r="N6276" s="15">
        <f t="shared" si="110"/>
        <v>0</v>
      </c>
    </row>
    <row r="6277" spans="12:14" x14ac:dyDescent="0.25">
      <c r="L6277" s="15">
        <f>SUM($N$22:N6277)</f>
        <v>3</v>
      </c>
      <c r="M6277" s="15" t="str">
        <f>IF('Base articles déposés'!$A6266='Récap par déposant'!$H$2,'Base articles déposés'!$B6266,"")</f>
        <v/>
      </c>
      <c r="N6277" s="15">
        <f t="shared" si="110"/>
        <v>0</v>
      </c>
    </row>
    <row r="6278" spans="12:14" x14ac:dyDescent="0.25">
      <c r="L6278" s="15">
        <f>SUM($N$22:N6278)</f>
        <v>3</v>
      </c>
      <c r="M6278" s="15" t="str">
        <f>IF('Base articles déposés'!$A6267='Récap par déposant'!$H$2,'Base articles déposés'!$B6267,"")</f>
        <v/>
      </c>
      <c r="N6278" s="15">
        <f t="shared" ref="N6278:N6341" si="111">IF(M6278="",0,1)</f>
        <v>0</v>
      </c>
    </row>
    <row r="6279" spans="12:14" x14ac:dyDescent="0.25">
      <c r="L6279" s="15">
        <f>SUM($N$22:N6279)</f>
        <v>3</v>
      </c>
      <c r="M6279" s="15" t="str">
        <f>IF('Base articles déposés'!$A6268='Récap par déposant'!$H$2,'Base articles déposés'!$B6268,"")</f>
        <v/>
      </c>
      <c r="N6279" s="15">
        <f t="shared" si="111"/>
        <v>0</v>
      </c>
    </row>
    <row r="6280" spans="12:14" x14ac:dyDescent="0.25">
      <c r="L6280" s="15">
        <f>SUM($N$22:N6280)</f>
        <v>3</v>
      </c>
      <c r="M6280" s="15" t="str">
        <f>IF('Base articles déposés'!$A6269='Récap par déposant'!$H$2,'Base articles déposés'!$B6269,"")</f>
        <v/>
      </c>
      <c r="N6280" s="15">
        <f t="shared" si="111"/>
        <v>0</v>
      </c>
    </row>
    <row r="6281" spans="12:14" x14ac:dyDescent="0.25">
      <c r="L6281" s="15">
        <f>SUM($N$22:N6281)</f>
        <v>3</v>
      </c>
      <c r="M6281" s="15" t="str">
        <f>IF('Base articles déposés'!$A6270='Récap par déposant'!$H$2,'Base articles déposés'!$B6270,"")</f>
        <v/>
      </c>
      <c r="N6281" s="15">
        <f t="shared" si="111"/>
        <v>0</v>
      </c>
    </row>
    <row r="6282" spans="12:14" x14ac:dyDescent="0.25">
      <c r="L6282" s="15">
        <f>SUM($N$22:N6282)</f>
        <v>3</v>
      </c>
      <c r="M6282" s="15" t="str">
        <f>IF('Base articles déposés'!$A6271='Récap par déposant'!$H$2,'Base articles déposés'!$B6271,"")</f>
        <v/>
      </c>
      <c r="N6282" s="15">
        <f t="shared" si="111"/>
        <v>0</v>
      </c>
    </row>
    <row r="6283" spans="12:14" x14ac:dyDescent="0.25">
      <c r="L6283" s="15">
        <f>SUM($N$22:N6283)</f>
        <v>3</v>
      </c>
      <c r="M6283" s="15" t="str">
        <f>IF('Base articles déposés'!$A6272='Récap par déposant'!$H$2,'Base articles déposés'!$B6272,"")</f>
        <v/>
      </c>
      <c r="N6283" s="15">
        <f t="shared" si="111"/>
        <v>0</v>
      </c>
    </row>
    <row r="6284" spans="12:14" x14ac:dyDescent="0.25">
      <c r="L6284" s="15">
        <f>SUM($N$22:N6284)</f>
        <v>3</v>
      </c>
      <c r="M6284" s="15" t="str">
        <f>IF('Base articles déposés'!$A6273='Récap par déposant'!$H$2,'Base articles déposés'!$B6273,"")</f>
        <v/>
      </c>
      <c r="N6284" s="15">
        <f t="shared" si="111"/>
        <v>0</v>
      </c>
    </row>
    <row r="6285" spans="12:14" x14ac:dyDescent="0.25">
      <c r="L6285" s="15">
        <f>SUM($N$22:N6285)</f>
        <v>3</v>
      </c>
      <c r="M6285" s="15" t="str">
        <f>IF('Base articles déposés'!$A6274='Récap par déposant'!$H$2,'Base articles déposés'!$B6274,"")</f>
        <v/>
      </c>
      <c r="N6285" s="15">
        <f t="shared" si="111"/>
        <v>0</v>
      </c>
    </row>
    <row r="6286" spans="12:14" x14ac:dyDescent="0.25">
      <c r="L6286" s="15">
        <f>SUM($N$22:N6286)</f>
        <v>3</v>
      </c>
      <c r="M6286" s="15" t="str">
        <f>IF('Base articles déposés'!$A6275='Récap par déposant'!$H$2,'Base articles déposés'!$B6275,"")</f>
        <v/>
      </c>
      <c r="N6286" s="15">
        <f t="shared" si="111"/>
        <v>0</v>
      </c>
    </row>
    <row r="6287" spans="12:14" x14ac:dyDescent="0.25">
      <c r="L6287" s="15">
        <f>SUM($N$22:N6287)</f>
        <v>3</v>
      </c>
      <c r="M6287" s="15" t="str">
        <f>IF('Base articles déposés'!$A6276='Récap par déposant'!$H$2,'Base articles déposés'!$B6276,"")</f>
        <v/>
      </c>
      <c r="N6287" s="15">
        <f t="shared" si="111"/>
        <v>0</v>
      </c>
    </row>
    <row r="6288" spans="12:14" x14ac:dyDescent="0.25">
      <c r="L6288" s="15">
        <f>SUM($N$22:N6288)</f>
        <v>3</v>
      </c>
      <c r="M6288" s="15" t="str">
        <f>IF('Base articles déposés'!$A6277='Récap par déposant'!$H$2,'Base articles déposés'!$B6277,"")</f>
        <v/>
      </c>
      <c r="N6288" s="15">
        <f t="shared" si="111"/>
        <v>0</v>
      </c>
    </row>
    <row r="6289" spans="12:14" x14ac:dyDescent="0.25">
      <c r="L6289" s="15">
        <f>SUM($N$22:N6289)</f>
        <v>3</v>
      </c>
      <c r="M6289" s="15" t="str">
        <f>IF('Base articles déposés'!$A6278='Récap par déposant'!$H$2,'Base articles déposés'!$B6278,"")</f>
        <v/>
      </c>
      <c r="N6289" s="15">
        <f t="shared" si="111"/>
        <v>0</v>
      </c>
    </row>
    <row r="6290" spans="12:14" x14ac:dyDescent="0.25">
      <c r="L6290" s="15">
        <f>SUM($N$22:N6290)</f>
        <v>3</v>
      </c>
      <c r="M6290" s="15" t="str">
        <f>IF('Base articles déposés'!$A6279='Récap par déposant'!$H$2,'Base articles déposés'!$B6279,"")</f>
        <v/>
      </c>
      <c r="N6290" s="15">
        <f t="shared" si="111"/>
        <v>0</v>
      </c>
    </row>
    <row r="6291" spans="12:14" x14ac:dyDescent="0.25">
      <c r="L6291" s="15">
        <f>SUM($N$22:N6291)</f>
        <v>3</v>
      </c>
      <c r="M6291" s="15" t="str">
        <f>IF('Base articles déposés'!$A6280='Récap par déposant'!$H$2,'Base articles déposés'!$B6280,"")</f>
        <v/>
      </c>
      <c r="N6291" s="15">
        <f t="shared" si="111"/>
        <v>0</v>
      </c>
    </row>
    <row r="6292" spans="12:14" x14ac:dyDescent="0.25">
      <c r="L6292" s="15">
        <f>SUM($N$22:N6292)</f>
        <v>3</v>
      </c>
      <c r="M6292" s="15" t="str">
        <f>IF('Base articles déposés'!$A6281='Récap par déposant'!$H$2,'Base articles déposés'!$B6281,"")</f>
        <v/>
      </c>
      <c r="N6292" s="15">
        <f t="shared" si="111"/>
        <v>0</v>
      </c>
    </row>
    <row r="6293" spans="12:14" x14ac:dyDescent="0.25">
      <c r="L6293" s="15">
        <f>SUM($N$22:N6293)</f>
        <v>3</v>
      </c>
      <c r="M6293" s="15" t="str">
        <f>IF('Base articles déposés'!$A6282='Récap par déposant'!$H$2,'Base articles déposés'!$B6282,"")</f>
        <v/>
      </c>
      <c r="N6293" s="15">
        <f t="shared" si="111"/>
        <v>0</v>
      </c>
    </row>
    <row r="6294" spans="12:14" x14ac:dyDescent="0.25">
      <c r="L6294" s="15">
        <f>SUM($N$22:N6294)</f>
        <v>3</v>
      </c>
      <c r="M6294" s="15" t="str">
        <f>IF('Base articles déposés'!$A6283='Récap par déposant'!$H$2,'Base articles déposés'!$B6283,"")</f>
        <v/>
      </c>
      <c r="N6294" s="15">
        <f t="shared" si="111"/>
        <v>0</v>
      </c>
    </row>
    <row r="6295" spans="12:14" x14ac:dyDescent="0.25">
      <c r="L6295" s="15">
        <f>SUM($N$22:N6295)</f>
        <v>3</v>
      </c>
      <c r="M6295" s="15" t="str">
        <f>IF('Base articles déposés'!$A6284='Récap par déposant'!$H$2,'Base articles déposés'!$B6284,"")</f>
        <v/>
      </c>
      <c r="N6295" s="15">
        <f t="shared" si="111"/>
        <v>0</v>
      </c>
    </row>
    <row r="6296" spans="12:14" x14ac:dyDescent="0.25">
      <c r="L6296" s="15">
        <f>SUM($N$22:N6296)</f>
        <v>3</v>
      </c>
      <c r="M6296" s="15" t="str">
        <f>IF('Base articles déposés'!$A6285='Récap par déposant'!$H$2,'Base articles déposés'!$B6285,"")</f>
        <v/>
      </c>
      <c r="N6296" s="15">
        <f t="shared" si="111"/>
        <v>0</v>
      </c>
    </row>
    <row r="6297" spans="12:14" x14ac:dyDescent="0.25">
      <c r="L6297" s="15">
        <f>SUM($N$22:N6297)</f>
        <v>3</v>
      </c>
      <c r="M6297" s="15" t="str">
        <f>IF('Base articles déposés'!$A6286='Récap par déposant'!$H$2,'Base articles déposés'!$B6286,"")</f>
        <v/>
      </c>
      <c r="N6297" s="15">
        <f t="shared" si="111"/>
        <v>0</v>
      </c>
    </row>
    <row r="6298" spans="12:14" x14ac:dyDescent="0.25">
      <c r="L6298" s="15">
        <f>SUM($N$22:N6298)</f>
        <v>3</v>
      </c>
      <c r="M6298" s="15" t="str">
        <f>IF('Base articles déposés'!$A6287='Récap par déposant'!$H$2,'Base articles déposés'!$B6287,"")</f>
        <v/>
      </c>
      <c r="N6298" s="15">
        <f t="shared" si="111"/>
        <v>0</v>
      </c>
    </row>
    <row r="6299" spans="12:14" x14ac:dyDescent="0.25">
      <c r="L6299" s="15">
        <f>SUM($N$22:N6299)</f>
        <v>3</v>
      </c>
      <c r="M6299" s="15" t="str">
        <f>IF('Base articles déposés'!$A6288='Récap par déposant'!$H$2,'Base articles déposés'!$B6288,"")</f>
        <v/>
      </c>
      <c r="N6299" s="15">
        <f t="shared" si="111"/>
        <v>0</v>
      </c>
    </row>
    <row r="6300" spans="12:14" x14ac:dyDescent="0.25">
      <c r="L6300" s="15">
        <f>SUM($N$22:N6300)</f>
        <v>3</v>
      </c>
      <c r="M6300" s="15" t="str">
        <f>IF('Base articles déposés'!$A6289='Récap par déposant'!$H$2,'Base articles déposés'!$B6289,"")</f>
        <v/>
      </c>
      <c r="N6300" s="15">
        <f t="shared" si="111"/>
        <v>0</v>
      </c>
    </row>
    <row r="6301" spans="12:14" x14ac:dyDescent="0.25">
      <c r="L6301" s="15">
        <f>SUM($N$22:N6301)</f>
        <v>3</v>
      </c>
      <c r="M6301" s="15" t="str">
        <f>IF('Base articles déposés'!$A6290='Récap par déposant'!$H$2,'Base articles déposés'!$B6290,"")</f>
        <v/>
      </c>
      <c r="N6301" s="15">
        <f t="shared" si="111"/>
        <v>0</v>
      </c>
    </row>
    <row r="6302" spans="12:14" x14ac:dyDescent="0.25">
      <c r="L6302" s="15">
        <f>SUM($N$22:N6302)</f>
        <v>3</v>
      </c>
      <c r="M6302" s="15" t="str">
        <f>IF('Base articles déposés'!$A6291='Récap par déposant'!$H$2,'Base articles déposés'!$B6291,"")</f>
        <v/>
      </c>
      <c r="N6302" s="15">
        <f t="shared" si="111"/>
        <v>0</v>
      </c>
    </row>
    <row r="6303" spans="12:14" x14ac:dyDescent="0.25">
      <c r="L6303" s="15">
        <f>SUM($N$22:N6303)</f>
        <v>3</v>
      </c>
      <c r="M6303" s="15" t="str">
        <f>IF('Base articles déposés'!$A6292='Récap par déposant'!$H$2,'Base articles déposés'!$B6292,"")</f>
        <v/>
      </c>
      <c r="N6303" s="15">
        <f t="shared" si="111"/>
        <v>0</v>
      </c>
    </row>
    <row r="6304" spans="12:14" x14ac:dyDescent="0.25">
      <c r="L6304" s="15">
        <f>SUM($N$22:N6304)</f>
        <v>3</v>
      </c>
      <c r="M6304" s="15" t="str">
        <f>IF('Base articles déposés'!$A6293='Récap par déposant'!$H$2,'Base articles déposés'!$B6293,"")</f>
        <v/>
      </c>
      <c r="N6304" s="15">
        <f t="shared" si="111"/>
        <v>0</v>
      </c>
    </row>
    <row r="6305" spans="12:14" x14ac:dyDescent="0.25">
      <c r="L6305" s="15">
        <f>SUM($N$22:N6305)</f>
        <v>3</v>
      </c>
      <c r="M6305" s="15" t="str">
        <f>IF('Base articles déposés'!$A6294='Récap par déposant'!$H$2,'Base articles déposés'!$B6294,"")</f>
        <v/>
      </c>
      <c r="N6305" s="15">
        <f t="shared" si="111"/>
        <v>0</v>
      </c>
    </row>
    <row r="6306" spans="12:14" x14ac:dyDescent="0.25">
      <c r="L6306" s="15">
        <f>SUM($N$22:N6306)</f>
        <v>3</v>
      </c>
      <c r="M6306" s="15" t="str">
        <f>IF('Base articles déposés'!$A6295='Récap par déposant'!$H$2,'Base articles déposés'!$B6295,"")</f>
        <v/>
      </c>
      <c r="N6306" s="15">
        <f t="shared" si="111"/>
        <v>0</v>
      </c>
    </row>
    <row r="6307" spans="12:14" x14ac:dyDescent="0.25">
      <c r="L6307" s="15">
        <f>SUM($N$22:N6307)</f>
        <v>3</v>
      </c>
      <c r="M6307" s="15" t="str">
        <f>IF('Base articles déposés'!$A6296='Récap par déposant'!$H$2,'Base articles déposés'!$B6296,"")</f>
        <v/>
      </c>
      <c r="N6307" s="15">
        <f t="shared" si="111"/>
        <v>0</v>
      </c>
    </row>
    <row r="6308" spans="12:14" x14ac:dyDescent="0.25">
      <c r="L6308" s="15">
        <f>SUM($N$22:N6308)</f>
        <v>3</v>
      </c>
      <c r="M6308" s="15" t="str">
        <f>IF('Base articles déposés'!$A6297='Récap par déposant'!$H$2,'Base articles déposés'!$B6297,"")</f>
        <v/>
      </c>
      <c r="N6308" s="15">
        <f t="shared" si="111"/>
        <v>0</v>
      </c>
    </row>
    <row r="6309" spans="12:14" x14ac:dyDescent="0.25">
      <c r="L6309" s="15">
        <f>SUM($N$22:N6309)</f>
        <v>3</v>
      </c>
      <c r="M6309" s="15" t="str">
        <f>IF('Base articles déposés'!$A6298='Récap par déposant'!$H$2,'Base articles déposés'!$B6298,"")</f>
        <v/>
      </c>
      <c r="N6309" s="15">
        <f t="shared" si="111"/>
        <v>0</v>
      </c>
    </row>
    <row r="6310" spans="12:14" x14ac:dyDescent="0.25">
      <c r="L6310" s="15">
        <f>SUM($N$22:N6310)</f>
        <v>3</v>
      </c>
      <c r="M6310" s="15" t="str">
        <f>IF('Base articles déposés'!$A6299='Récap par déposant'!$H$2,'Base articles déposés'!$B6299,"")</f>
        <v/>
      </c>
      <c r="N6310" s="15">
        <f t="shared" si="111"/>
        <v>0</v>
      </c>
    </row>
    <row r="6311" spans="12:14" x14ac:dyDescent="0.25">
      <c r="L6311" s="15">
        <f>SUM($N$22:N6311)</f>
        <v>3</v>
      </c>
      <c r="M6311" s="15" t="str">
        <f>IF('Base articles déposés'!$A6300='Récap par déposant'!$H$2,'Base articles déposés'!$B6300,"")</f>
        <v/>
      </c>
      <c r="N6311" s="15">
        <f t="shared" si="111"/>
        <v>0</v>
      </c>
    </row>
    <row r="6312" spans="12:14" x14ac:dyDescent="0.25">
      <c r="L6312" s="15">
        <f>SUM($N$22:N6312)</f>
        <v>3</v>
      </c>
      <c r="M6312" s="15" t="str">
        <f>IF('Base articles déposés'!$A6301='Récap par déposant'!$H$2,'Base articles déposés'!$B6301,"")</f>
        <v/>
      </c>
      <c r="N6312" s="15">
        <f t="shared" si="111"/>
        <v>0</v>
      </c>
    </row>
    <row r="6313" spans="12:14" x14ac:dyDescent="0.25">
      <c r="L6313" s="15">
        <f>SUM($N$22:N6313)</f>
        <v>3</v>
      </c>
      <c r="M6313" s="15" t="str">
        <f>IF('Base articles déposés'!$A6302='Récap par déposant'!$H$2,'Base articles déposés'!$B6302,"")</f>
        <v/>
      </c>
      <c r="N6313" s="15">
        <f t="shared" si="111"/>
        <v>0</v>
      </c>
    </row>
    <row r="6314" spans="12:14" x14ac:dyDescent="0.25">
      <c r="L6314" s="15">
        <f>SUM($N$22:N6314)</f>
        <v>3</v>
      </c>
      <c r="M6314" s="15" t="str">
        <f>IF('Base articles déposés'!$A6303='Récap par déposant'!$H$2,'Base articles déposés'!$B6303,"")</f>
        <v/>
      </c>
      <c r="N6314" s="15">
        <f t="shared" si="111"/>
        <v>0</v>
      </c>
    </row>
    <row r="6315" spans="12:14" x14ac:dyDescent="0.25">
      <c r="L6315" s="15">
        <f>SUM($N$22:N6315)</f>
        <v>3</v>
      </c>
      <c r="M6315" s="15" t="str">
        <f>IF('Base articles déposés'!$A6304='Récap par déposant'!$H$2,'Base articles déposés'!$B6304,"")</f>
        <v/>
      </c>
      <c r="N6315" s="15">
        <f t="shared" si="111"/>
        <v>0</v>
      </c>
    </row>
    <row r="6316" spans="12:14" x14ac:dyDescent="0.25">
      <c r="L6316" s="15">
        <f>SUM($N$22:N6316)</f>
        <v>3</v>
      </c>
      <c r="M6316" s="15" t="str">
        <f>IF('Base articles déposés'!$A6305='Récap par déposant'!$H$2,'Base articles déposés'!$B6305,"")</f>
        <v/>
      </c>
      <c r="N6316" s="15">
        <f t="shared" si="111"/>
        <v>0</v>
      </c>
    </row>
    <row r="6317" spans="12:14" x14ac:dyDescent="0.25">
      <c r="L6317" s="15">
        <f>SUM($N$22:N6317)</f>
        <v>3</v>
      </c>
      <c r="M6317" s="15" t="str">
        <f>IF('Base articles déposés'!$A6306='Récap par déposant'!$H$2,'Base articles déposés'!$B6306,"")</f>
        <v/>
      </c>
      <c r="N6317" s="15">
        <f t="shared" si="111"/>
        <v>0</v>
      </c>
    </row>
    <row r="6318" spans="12:14" x14ac:dyDescent="0.25">
      <c r="L6318" s="15">
        <f>SUM($N$22:N6318)</f>
        <v>3</v>
      </c>
      <c r="M6318" s="15" t="str">
        <f>IF('Base articles déposés'!$A6307='Récap par déposant'!$H$2,'Base articles déposés'!$B6307,"")</f>
        <v/>
      </c>
      <c r="N6318" s="15">
        <f t="shared" si="111"/>
        <v>0</v>
      </c>
    </row>
    <row r="6319" spans="12:14" x14ac:dyDescent="0.25">
      <c r="L6319" s="15">
        <f>SUM($N$22:N6319)</f>
        <v>3</v>
      </c>
      <c r="M6319" s="15" t="str">
        <f>IF('Base articles déposés'!$A6308='Récap par déposant'!$H$2,'Base articles déposés'!$B6308,"")</f>
        <v/>
      </c>
      <c r="N6319" s="15">
        <f t="shared" si="111"/>
        <v>0</v>
      </c>
    </row>
    <row r="6320" spans="12:14" x14ac:dyDescent="0.25">
      <c r="L6320" s="15">
        <f>SUM($N$22:N6320)</f>
        <v>3</v>
      </c>
      <c r="M6320" s="15" t="str">
        <f>IF('Base articles déposés'!$A6309='Récap par déposant'!$H$2,'Base articles déposés'!$B6309,"")</f>
        <v/>
      </c>
      <c r="N6320" s="15">
        <f t="shared" si="111"/>
        <v>0</v>
      </c>
    </row>
    <row r="6321" spans="12:14" x14ac:dyDescent="0.25">
      <c r="L6321" s="15">
        <f>SUM($N$22:N6321)</f>
        <v>3</v>
      </c>
      <c r="M6321" s="15" t="str">
        <f>IF('Base articles déposés'!$A6310='Récap par déposant'!$H$2,'Base articles déposés'!$B6310,"")</f>
        <v/>
      </c>
      <c r="N6321" s="15">
        <f t="shared" si="111"/>
        <v>0</v>
      </c>
    </row>
    <row r="6322" spans="12:14" x14ac:dyDescent="0.25">
      <c r="L6322" s="15">
        <f>SUM($N$22:N6322)</f>
        <v>3</v>
      </c>
      <c r="M6322" s="15" t="str">
        <f>IF('Base articles déposés'!$A6311='Récap par déposant'!$H$2,'Base articles déposés'!$B6311,"")</f>
        <v/>
      </c>
      <c r="N6322" s="15">
        <f t="shared" si="111"/>
        <v>0</v>
      </c>
    </row>
    <row r="6323" spans="12:14" x14ac:dyDescent="0.25">
      <c r="L6323" s="15">
        <f>SUM($N$22:N6323)</f>
        <v>3</v>
      </c>
      <c r="M6323" s="15" t="str">
        <f>IF('Base articles déposés'!$A6312='Récap par déposant'!$H$2,'Base articles déposés'!$B6312,"")</f>
        <v/>
      </c>
      <c r="N6323" s="15">
        <f t="shared" si="111"/>
        <v>0</v>
      </c>
    </row>
    <row r="6324" spans="12:14" x14ac:dyDescent="0.25">
      <c r="L6324" s="15">
        <f>SUM($N$22:N6324)</f>
        <v>3</v>
      </c>
      <c r="M6324" s="15" t="str">
        <f>IF('Base articles déposés'!$A6313='Récap par déposant'!$H$2,'Base articles déposés'!$B6313,"")</f>
        <v/>
      </c>
      <c r="N6324" s="15">
        <f t="shared" si="111"/>
        <v>0</v>
      </c>
    </row>
    <row r="6325" spans="12:14" x14ac:dyDescent="0.25">
      <c r="L6325" s="15">
        <f>SUM($N$22:N6325)</f>
        <v>3</v>
      </c>
      <c r="M6325" s="15" t="str">
        <f>IF('Base articles déposés'!$A6314='Récap par déposant'!$H$2,'Base articles déposés'!$B6314,"")</f>
        <v/>
      </c>
      <c r="N6325" s="15">
        <f t="shared" si="111"/>
        <v>0</v>
      </c>
    </row>
    <row r="6326" spans="12:14" x14ac:dyDescent="0.25">
      <c r="L6326" s="15">
        <f>SUM($N$22:N6326)</f>
        <v>3</v>
      </c>
      <c r="M6326" s="15" t="str">
        <f>IF('Base articles déposés'!$A6315='Récap par déposant'!$H$2,'Base articles déposés'!$B6315,"")</f>
        <v/>
      </c>
      <c r="N6326" s="15">
        <f t="shared" si="111"/>
        <v>0</v>
      </c>
    </row>
    <row r="6327" spans="12:14" x14ac:dyDescent="0.25">
      <c r="L6327" s="15">
        <f>SUM($N$22:N6327)</f>
        <v>3</v>
      </c>
      <c r="M6327" s="15" t="str">
        <f>IF('Base articles déposés'!$A6316='Récap par déposant'!$H$2,'Base articles déposés'!$B6316,"")</f>
        <v/>
      </c>
      <c r="N6327" s="15">
        <f t="shared" si="111"/>
        <v>0</v>
      </c>
    </row>
    <row r="6328" spans="12:14" x14ac:dyDescent="0.25">
      <c r="L6328" s="15">
        <f>SUM($N$22:N6328)</f>
        <v>3</v>
      </c>
      <c r="M6328" s="15" t="str">
        <f>IF('Base articles déposés'!$A6317='Récap par déposant'!$H$2,'Base articles déposés'!$B6317,"")</f>
        <v/>
      </c>
      <c r="N6328" s="15">
        <f t="shared" si="111"/>
        <v>0</v>
      </c>
    </row>
    <row r="6329" spans="12:14" x14ac:dyDescent="0.25">
      <c r="L6329" s="15">
        <f>SUM($N$22:N6329)</f>
        <v>3</v>
      </c>
      <c r="M6329" s="15" t="str">
        <f>IF('Base articles déposés'!$A6318='Récap par déposant'!$H$2,'Base articles déposés'!$B6318,"")</f>
        <v/>
      </c>
      <c r="N6329" s="15">
        <f t="shared" si="111"/>
        <v>0</v>
      </c>
    </row>
    <row r="6330" spans="12:14" x14ac:dyDescent="0.25">
      <c r="L6330" s="15">
        <f>SUM($N$22:N6330)</f>
        <v>3</v>
      </c>
      <c r="M6330" s="15" t="str">
        <f>IF('Base articles déposés'!$A6319='Récap par déposant'!$H$2,'Base articles déposés'!$B6319,"")</f>
        <v/>
      </c>
      <c r="N6330" s="15">
        <f t="shared" si="111"/>
        <v>0</v>
      </c>
    </row>
    <row r="6331" spans="12:14" x14ac:dyDescent="0.25">
      <c r="L6331" s="15">
        <f>SUM($N$22:N6331)</f>
        <v>3</v>
      </c>
      <c r="M6331" s="15" t="str">
        <f>IF('Base articles déposés'!$A6320='Récap par déposant'!$H$2,'Base articles déposés'!$B6320,"")</f>
        <v/>
      </c>
      <c r="N6331" s="15">
        <f t="shared" si="111"/>
        <v>0</v>
      </c>
    </row>
    <row r="6332" spans="12:14" x14ac:dyDescent="0.25">
      <c r="L6332" s="15">
        <f>SUM($N$22:N6332)</f>
        <v>3</v>
      </c>
      <c r="M6332" s="15" t="str">
        <f>IF('Base articles déposés'!$A6321='Récap par déposant'!$H$2,'Base articles déposés'!$B6321,"")</f>
        <v/>
      </c>
      <c r="N6332" s="15">
        <f t="shared" si="111"/>
        <v>0</v>
      </c>
    </row>
    <row r="6333" spans="12:14" x14ac:dyDescent="0.25">
      <c r="L6333" s="15">
        <f>SUM($N$22:N6333)</f>
        <v>3</v>
      </c>
      <c r="M6333" s="15" t="str">
        <f>IF('Base articles déposés'!$A6322='Récap par déposant'!$H$2,'Base articles déposés'!$B6322,"")</f>
        <v/>
      </c>
      <c r="N6333" s="15">
        <f t="shared" si="111"/>
        <v>0</v>
      </c>
    </row>
    <row r="6334" spans="12:14" x14ac:dyDescent="0.25">
      <c r="L6334" s="15">
        <f>SUM($N$22:N6334)</f>
        <v>3</v>
      </c>
      <c r="M6334" s="15" t="str">
        <f>IF('Base articles déposés'!$A6323='Récap par déposant'!$H$2,'Base articles déposés'!$B6323,"")</f>
        <v/>
      </c>
      <c r="N6334" s="15">
        <f t="shared" si="111"/>
        <v>0</v>
      </c>
    </row>
    <row r="6335" spans="12:14" x14ac:dyDescent="0.25">
      <c r="L6335" s="15">
        <f>SUM($N$22:N6335)</f>
        <v>3</v>
      </c>
      <c r="M6335" s="15" t="str">
        <f>IF('Base articles déposés'!$A6324='Récap par déposant'!$H$2,'Base articles déposés'!$B6324,"")</f>
        <v/>
      </c>
      <c r="N6335" s="15">
        <f t="shared" si="111"/>
        <v>0</v>
      </c>
    </row>
    <row r="6336" spans="12:14" x14ac:dyDescent="0.25">
      <c r="L6336" s="15">
        <f>SUM($N$22:N6336)</f>
        <v>3</v>
      </c>
      <c r="M6336" s="15" t="str">
        <f>IF('Base articles déposés'!$A6325='Récap par déposant'!$H$2,'Base articles déposés'!$B6325,"")</f>
        <v/>
      </c>
      <c r="N6336" s="15">
        <f t="shared" si="111"/>
        <v>0</v>
      </c>
    </row>
    <row r="6337" spans="12:14" x14ac:dyDescent="0.25">
      <c r="L6337" s="15">
        <f>SUM($N$22:N6337)</f>
        <v>3</v>
      </c>
      <c r="M6337" s="15" t="str">
        <f>IF('Base articles déposés'!$A6326='Récap par déposant'!$H$2,'Base articles déposés'!$B6326,"")</f>
        <v/>
      </c>
      <c r="N6337" s="15">
        <f t="shared" si="111"/>
        <v>0</v>
      </c>
    </row>
    <row r="6338" spans="12:14" x14ac:dyDescent="0.25">
      <c r="L6338" s="15">
        <f>SUM($N$22:N6338)</f>
        <v>3</v>
      </c>
      <c r="M6338" s="15" t="str">
        <f>IF('Base articles déposés'!$A6327='Récap par déposant'!$H$2,'Base articles déposés'!$B6327,"")</f>
        <v/>
      </c>
      <c r="N6338" s="15">
        <f t="shared" si="111"/>
        <v>0</v>
      </c>
    </row>
    <row r="6339" spans="12:14" x14ac:dyDescent="0.25">
      <c r="L6339" s="15">
        <f>SUM($N$22:N6339)</f>
        <v>3</v>
      </c>
      <c r="M6339" s="15" t="str">
        <f>IF('Base articles déposés'!$A6328='Récap par déposant'!$H$2,'Base articles déposés'!$B6328,"")</f>
        <v/>
      </c>
      <c r="N6339" s="15">
        <f t="shared" si="111"/>
        <v>0</v>
      </c>
    </row>
    <row r="6340" spans="12:14" x14ac:dyDescent="0.25">
      <c r="L6340" s="15">
        <f>SUM($N$22:N6340)</f>
        <v>3</v>
      </c>
      <c r="M6340" s="15" t="str">
        <f>IF('Base articles déposés'!$A6329='Récap par déposant'!$H$2,'Base articles déposés'!$B6329,"")</f>
        <v/>
      </c>
      <c r="N6340" s="15">
        <f t="shared" si="111"/>
        <v>0</v>
      </c>
    </row>
    <row r="6341" spans="12:14" x14ac:dyDescent="0.25">
      <c r="L6341" s="15">
        <f>SUM($N$22:N6341)</f>
        <v>3</v>
      </c>
      <c r="M6341" s="15" t="str">
        <f>IF('Base articles déposés'!$A6330='Récap par déposant'!$H$2,'Base articles déposés'!$B6330,"")</f>
        <v/>
      </c>
      <c r="N6341" s="15">
        <f t="shared" si="111"/>
        <v>0</v>
      </c>
    </row>
    <row r="6342" spans="12:14" x14ac:dyDescent="0.25">
      <c r="L6342" s="15">
        <f>SUM($N$22:N6342)</f>
        <v>3</v>
      </c>
      <c r="M6342" s="15" t="str">
        <f>IF('Base articles déposés'!$A6331='Récap par déposant'!$H$2,'Base articles déposés'!$B6331,"")</f>
        <v/>
      </c>
      <c r="N6342" s="15">
        <f t="shared" ref="N6342:N6405" si="112">IF(M6342="",0,1)</f>
        <v>0</v>
      </c>
    </row>
    <row r="6343" spans="12:14" x14ac:dyDescent="0.25">
      <c r="L6343" s="15">
        <f>SUM($N$22:N6343)</f>
        <v>3</v>
      </c>
      <c r="M6343" s="15" t="str">
        <f>IF('Base articles déposés'!$A6332='Récap par déposant'!$H$2,'Base articles déposés'!$B6332,"")</f>
        <v/>
      </c>
      <c r="N6343" s="15">
        <f t="shared" si="112"/>
        <v>0</v>
      </c>
    </row>
    <row r="6344" spans="12:14" x14ac:dyDescent="0.25">
      <c r="L6344" s="15">
        <f>SUM($N$22:N6344)</f>
        <v>3</v>
      </c>
      <c r="M6344" s="15" t="str">
        <f>IF('Base articles déposés'!$A6333='Récap par déposant'!$H$2,'Base articles déposés'!$B6333,"")</f>
        <v/>
      </c>
      <c r="N6344" s="15">
        <f t="shared" si="112"/>
        <v>0</v>
      </c>
    </row>
    <row r="6345" spans="12:14" x14ac:dyDescent="0.25">
      <c r="L6345" s="15">
        <f>SUM($N$22:N6345)</f>
        <v>3</v>
      </c>
      <c r="M6345" s="15" t="str">
        <f>IF('Base articles déposés'!$A6334='Récap par déposant'!$H$2,'Base articles déposés'!$B6334,"")</f>
        <v/>
      </c>
      <c r="N6345" s="15">
        <f t="shared" si="112"/>
        <v>0</v>
      </c>
    </row>
    <row r="6346" spans="12:14" x14ac:dyDescent="0.25">
      <c r="L6346" s="15">
        <f>SUM($N$22:N6346)</f>
        <v>3</v>
      </c>
      <c r="M6346" s="15" t="str">
        <f>IF('Base articles déposés'!$A6335='Récap par déposant'!$H$2,'Base articles déposés'!$B6335,"")</f>
        <v/>
      </c>
      <c r="N6346" s="15">
        <f t="shared" si="112"/>
        <v>0</v>
      </c>
    </row>
    <row r="6347" spans="12:14" x14ac:dyDescent="0.25">
      <c r="L6347" s="15">
        <f>SUM($N$22:N6347)</f>
        <v>3</v>
      </c>
      <c r="M6347" s="15" t="str">
        <f>IF('Base articles déposés'!$A6336='Récap par déposant'!$H$2,'Base articles déposés'!$B6336,"")</f>
        <v/>
      </c>
      <c r="N6347" s="15">
        <f t="shared" si="112"/>
        <v>0</v>
      </c>
    </row>
    <row r="6348" spans="12:14" x14ac:dyDescent="0.25">
      <c r="L6348" s="15">
        <f>SUM($N$22:N6348)</f>
        <v>3</v>
      </c>
      <c r="M6348" s="15" t="str">
        <f>IF('Base articles déposés'!$A6337='Récap par déposant'!$H$2,'Base articles déposés'!$B6337,"")</f>
        <v/>
      </c>
      <c r="N6348" s="15">
        <f t="shared" si="112"/>
        <v>0</v>
      </c>
    </row>
    <row r="6349" spans="12:14" x14ac:dyDescent="0.25">
      <c r="L6349" s="15">
        <f>SUM($N$22:N6349)</f>
        <v>3</v>
      </c>
      <c r="M6349" s="15" t="str">
        <f>IF('Base articles déposés'!$A6338='Récap par déposant'!$H$2,'Base articles déposés'!$B6338,"")</f>
        <v/>
      </c>
      <c r="N6349" s="15">
        <f t="shared" si="112"/>
        <v>0</v>
      </c>
    </row>
    <row r="6350" spans="12:14" x14ac:dyDescent="0.25">
      <c r="L6350" s="15">
        <f>SUM($N$22:N6350)</f>
        <v>3</v>
      </c>
      <c r="M6350" s="15" t="str">
        <f>IF('Base articles déposés'!$A6339='Récap par déposant'!$H$2,'Base articles déposés'!$B6339,"")</f>
        <v/>
      </c>
      <c r="N6350" s="15">
        <f t="shared" si="112"/>
        <v>0</v>
      </c>
    </row>
    <row r="6351" spans="12:14" x14ac:dyDescent="0.25">
      <c r="L6351" s="15">
        <f>SUM($N$22:N6351)</f>
        <v>3</v>
      </c>
      <c r="M6351" s="15" t="str">
        <f>IF('Base articles déposés'!$A6340='Récap par déposant'!$H$2,'Base articles déposés'!$B6340,"")</f>
        <v/>
      </c>
      <c r="N6351" s="15">
        <f t="shared" si="112"/>
        <v>0</v>
      </c>
    </row>
    <row r="6352" spans="12:14" x14ac:dyDescent="0.25">
      <c r="L6352" s="15">
        <f>SUM($N$22:N6352)</f>
        <v>3</v>
      </c>
      <c r="M6352" s="15" t="str">
        <f>IF('Base articles déposés'!$A6341='Récap par déposant'!$H$2,'Base articles déposés'!$B6341,"")</f>
        <v/>
      </c>
      <c r="N6352" s="15">
        <f t="shared" si="112"/>
        <v>0</v>
      </c>
    </row>
    <row r="6353" spans="12:14" x14ac:dyDescent="0.25">
      <c r="L6353" s="15">
        <f>SUM($N$22:N6353)</f>
        <v>3</v>
      </c>
      <c r="M6353" s="15" t="str">
        <f>IF('Base articles déposés'!$A6342='Récap par déposant'!$H$2,'Base articles déposés'!$B6342,"")</f>
        <v/>
      </c>
      <c r="N6353" s="15">
        <f t="shared" si="112"/>
        <v>0</v>
      </c>
    </row>
    <row r="6354" spans="12:14" x14ac:dyDescent="0.25">
      <c r="L6354" s="15">
        <f>SUM($N$22:N6354)</f>
        <v>3</v>
      </c>
      <c r="M6354" s="15" t="str">
        <f>IF('Base articles déposés'!$A6343='Récap par déposant'!$H$2,'Base articles déposés'!$B6343,"")</f>
        <v/>
      </c>
      <c r="N6354" s="15">
        <f t="shared" si="112"/>
        <v>0</v>
      </c>
    </row>
    <row r="6355" spans="12:14" x14ac:dyDescent="0.25">
      <c r="L6355" s="15">
        <f>SUM($N$22:N6355)</f>
        <v>3</v>
      </c>
      <c r="M6355" s="15" t="str">
        <f>IF('Base articles déposés'!$A6344='Récap par déposant'!$H$2,'Base articles déposés'!$B6344,"")</f>
        <v/>
      </c>
      <c r="N6355" s="15">
        <f t="shared" si="112"/>
        <v>0</v>
      </c>
    </row>
    <row r="6356" spans="12:14" x14ac:dyDescent="0.25">
      <c r="L6356" s="15">
        <f>SUM($N$22:N6356)</f>
        <v>3</v>
      </c>
      <c r="M6356" s="15" t="str">
        <f>IF('Base articles déposés'!$A6345='Récap par déposant'!$H$2,'Base articles déposés'!$B6345,"")</f>
        <v/>
      </c>
      <c r="N6356" s="15">
        <f t="shared" si="112"/>
        <v>0</v>
      </c>
    </row>
    <row r="6357" spans="12:14" x14ac:dyDescent="0.25">
      <c r="L6357" s="15">
        <f>SUM($N$22:N6357)</f>
        <v>3</v>
      </c>
      <c r="M6357" s="15" t="str">
        <f>IF('Base articles déposés'!$A6346='Récap par déposant'!$H$2,'Base articles déposés'!$B6346,"")</f>
        <v/>
      </c>
      <c r="N6357" s="15">
        <f t="shared" si="112"/>
        <v>0</v>
      </c>
    </row>
    <row r="6358" spans="12:14" x14ac:dyDescent="0.25">
      <c r="L6358" s="15">
        <f>SUM($N$22:N6358)</f>
        <v>3</v>
      </c>
      <c r="M6358" s="15" t="str">
        <f>IF('Base articles déposés'!$A6347='Récap par déposant'!$H$2,'Base articles déposés'!$B6347,"")</f>
        <v/>
      </c>
      <c r="N6358" s="15">
        <f t="shared" si="112"/>
        <v>0</v>
      </c>
    </row>
    <row r="6359" spans="12:14" x14ac:dyDescent="0.25">
      <c r="L6359" s="15">
        <f>SUM($N$22:N6359)</f>
        <v>3</v>
      </c>
      <c r="M6359" s="15" t="str">
        <f>IF('Base articles déposés'!$A6348='Récap par déposant'!$H$2,'Base articles déposés'!$B6348,"")</f>
        <v/>
      </c>
      <c r="N6359" s="15">
        <f t="shared" si="112"/>
        <v>0</v>
      </c>
    </row>
    <row r="6360" spans="12:14" x14ac:dyDescent="0.25">
      <c r="L6360" s="15">
        <f>SUM($N$22:N6360)</f>
        <v>3</v>
      </c>
      <c r="M6360" s="15" t="str">
        <f>IF('Base articles déposés'!$A6349='Récap par déposant'!$H$2,'Base articles déposés'!$B6349,"")</f>
        <v/>
      </c>
      <c r="N6360" s="15">
        <f t="shared" si="112"/>
        <v>0</v>
      </c>
    </row>
    <row r="6361" spans="12:14" x14ac:dyDescent="0.25">
      <c r="L6361" s="15">
        <f>SUM($N$22:N6361)</f>
        <v>3</v>
      </c>
      <c r="M6361" s="15" t="str">
        <f>IF('Base articles déposés'!$A6350='Récap par déposant'!$H$2,'Base articles déposés'!$B6350,"")</f>
        <v/>
      </c>
      <c r="N6361" s="15">
        <f t="shared" si="112"/>
        <v>0</v>
      </c>
    </row>
    <row r="6362" spans="12:14" x14ac:dyDescent="0.25">
      <c r="L6362" s="15">
        <f>SUM($N$22:N6362)</f>
        <v>3</v>
      </c>
      <c r="M6362" s="15" t="str">
        <f>IF('Base articles déposés'!$A6351='Récap par déposant'!$H$2,'Base articles déposés'!$B6351,"")</f>
        <v/>
      </c>
      <c r="N6362" s="15">
        <f t="shared" si="112"/>
        <v>0</v>
      </c>
    </row>
    <row r="6363" spans="12:14" x14ac:dyDescent="0.25">
      <c r="L6363" s="15">
        <f>SUM($N$22:N6363)</f>
        <v>3</v>
      </c>
      <c r="M6363" s="15" t="str">
        <f>IF('Base articles déposés'!$A6352='Récap par déposant'!$H$2,'Base articles déposés'!$B6352,"")</f>
        <v/>
      </c>
      <c r="N6363" s="15">
        <f t="shared" si="112"/>
        <v>0</v>
      </c>
    </row>
    <row r="6364" spans="12:14" x14ac:dyDescent="0.25">
      <c r="L6364" s="15">
        <f>SUM($N$22:N6364)</f>
        <v>3</v>
      </c>
      <c r="M6364" s="15" t="str">
        <f>IF('Base articles déposés'!$A6353='Récap par déposant'!$H$2,'Base articles déposés'!$B6353,"")</f>
        <v/>
      </c>
      <c r="N6364" s="15">
        <f t="shared" si="112"/>
        <v>0</v>
      </c>
    </row>
    <row r="6365" spans="12:14" x14ac:dyDescent="0.25">
      <c r="L6365" s="15">
        <f>SUM($N$22:N6365)</f>
        <v>3</v>
      </c>
      <c r="M6365" s="15" t="str">
        <f>IF('Base articles déposés'!$A6354='Récap par déposant'!$H$2,'Base articles déposés'!$B6354,"")</f>
        <v/>
      </c>
      <c r="N6365" s="15">
        <f t="shared" si="112"/>
        <v>0</v>
      </c>
    </row>
    <row r="6366" spans="12:14" x14ac:dyDescent="0.25">
      <c r="L6366" s="15">
        <f>SUM($N$22:N6366)</f>
        <v>3</v>
      </c>
      <c r="M6366" s="15" t="str">
        <f>IF('Base articles déposés'!$A6355='Récap par déposant'!$H$2,'Base articles déposés'!$B6355,"")</f>
        <v/>
      </c>
      <c r="N6366" s="15">
        <f t="shared" si="112"/>
        <v>0</v>
      </c>
    </row>
    <row r="6367" spans="12:14" x14ac:dyDescent="0.25">
      <c r="L6367" s="15">
        <f>SUM($N$22:N6367)</f>
        <v>3</v>
      </c>
      <c r="M6367" s="15" t="str">
        <f>IF('Base articles déposés'!$A6356='Récap par déposant'!$H$2,'Base articles déposés'!$B6356,"")</f>
        <v/>
      </c>
      <c r="N6367" s="15">
        <f t="shared" si="112"/>
        <v>0</v>
      </c>
    </row>
    <row r="6368" spans="12:14" x14ac:dyDescent="0.25">
      <c r="L6368" s="15">
        <f>SUM($N$22:N6368)</f>
        <v>3</v>
      </c>
      <c r="M6368" s="15" t="str">
        <f>IF('Base articles déposés'!$A6357='Récap par déposant'!$H$2,'Base articles déposés'!$B6357,"")</f>
        <v/>
      </c>
      <c r="N6368" s="15">
        <f t="shared" si="112"/>
        <v>0</v>
      </c>
    </row>
    <row r="6369" spans="12:14" x14ac:dyDescent="0.25">
      <c r="L6369" s="15">
        <f>SUM($N$22:N6369)</f>
        <v>3</v>
      </c>
      <c r="M6369" s="15" t="str">
        <f>IF('Base articles déposés'!$A6358='Récap par déposant'!$H$2,'Base articles déposés'!$B6358,"")</f>
        <v/>
      </c>
      <c r="N6369" s="15">
        <f t="shared" si="112"/>
        <v>0</v>
      </c>
    </row>
    <row r="6370" spans="12:14" x14ac:dyDescent="0.25">
      <c r="L6370" s="15">
        <f>SUM($N$22:N6370)</f>
        <v>3</v>
      </c>
      <c r="M6370" s="15" t="str">
        <f>IF('Base articles déposés'!$A6359='Récap par déposant'!$H$2,'Base articles déposés'!$B6359,"")</f>
        <v/>
      </c>
      <c r="N6370" s="15">
        <f t="shared" si="112"/>
        <v>0</v>
      </c>
    </row>
    <row r="6371" spans="12:14" x14ac:dyDescent="0.25">
      <c r="L6371" s="15">
        <f>SUM($N$22:N6371)</f>
        <v>3</v>
      </c>
      <c r="M6371" s="15" t="str">
        <f>IF('Base articles déposés'!$A6360='Récap par déposant'!$H$2,'Base articles déposés'!$B6360,"")</f>
        <v/>
      </c>
      <c r="N6371" s="15">
        <f t="shared" si="112"/>
        <v>0</v>
      </c>
    </row>
    <row r="6372" spans="12:14" x14ac:dyDescent="0.25">
      <c r="L6372" s="15">
        <f>SUM($N$22:N6372)</f>
        <v>3</v>
      </c>
      <c r="M6372" s="15" t="str">
        <f>IF('Base articles déposés'!$A6361='Récap par déposant'!$H$2,'Base articles déposés'!$B6361,"")</f>
        <v/>
      </c>
      <c r="N6372" s="15">
        <f t="shared" si="112"/>
        <v>0</v>
      </c>
    </row>
    <row r="6373" spans="12:14" x14ac:dyDescent="0.25">
      <c r="L6373" s="15">
        <f>SUM($N$22:N6373)</f>
        <v>3</v>
      </c>
      <c r="M6373" s="15" t="str">
        <f>IF('Base articles déposés'!$A6362='Récap par déposant'!$H$2,'Base articles déposés'!$B6362,"")</f>
        <v/>
      </c>
      <c r="N6373" s="15">
        <f t="shared" si="112"/>
        <v>0</v>
      </c>
    </row>
    <row r="6374" spans="12:14" x14ac:dyDescent="0.25">
      <c r="L6374" s="15">
        <f>SUM($N$22:N6374)</f>
        <v>3</v>
      </c>
      <c r="M6374" s="15" t="str">
        <f>IF('Base articles déposés'!$A6363='Récap par déposant'!$H$2,'Base articles déposés'!$B6363,"")</f>
        <v/>
      </c>
      <c r="N6374" s="15">
        <f t="shared" si="112"/>
        <v>0</v>
      </c>
    </row>
    <row r="6375" spans="12:14" x14ac:dyDescent="0.25">
      <c r="L6375" s="15">
        <f>SUM($N$22:N6375)</f>
        <v>3</v>
      </c>
      <c r="M6375" s="15" t="str">
        <f>IF('Base articles déposés'!$A6364='Récap par déposant'!$H$2,'Base articles déposés'!$B6364,"")</f>
        <v/>
      </c>
      <c r="N6375" s="15">
        <f t="shared" si="112"/>
        <v>0</v>
      </c>
    </row>
    <row r="6376" spans="12:14" x14ac:dyDescent="0.25">
      <c r="L6376" s="15">
        <f>SUM($N$22:N6376)</f>
        <v>3</v>
      </c>
      <c r="M6376" s="15" t="str">
        <f>IF('Base articles déposés'!$A6365='Récap par déposant'!$H$2,'Base articles déposés'!$B6365,"")</f>
        <v/>
      </c>
      <c r="N6376" s="15">
        <f t="shared" si="112"/>
        <v>0</v>
      </c>
    </row>
    <row r="6377" spans="12:14" x14ac:dyDescent="0.25">
      <c r="L6377" s="15">
        <f>SUM($N$22:N6377)</f>
        <v>3</v>
      </c>
      <c r="M6377" s="15" t="str">
        <f>IF('Base articles déposés'!$A6366='Récap par déposant'!$H$2,'Base articles déposés'!$B6366,"")</f>
        <v/>
      </c>
      <c r="N6377" s="15">
        <f t="shared" si="112"/>
        <v>0</v>
      </c>
    </row>
    <row r="6378" spans="12:14" x14ac:dyDescent="0.25">
      <c r="L6378" s="15">
        <f>SUM($N$22:N6378)</f>
        <v>3</v>
      </c>
      <c r="M6378" s="15" t="str">
        <f>IF('Base articles déposés'!$A6367='Récap par déposant'!$H$2,'Base articles déposés'!$B6367,"")</f>
        <v/>
      </c>
      <c r="N6378" s="15">
        <f t="shared" si="112"/>
        <v>0</v>
      </c>
    </row>
    <row r="6379" spans="12:14" x14ac:dyDescent="0.25">
      <c r="L6379" s="15">
        <f>SUM($N$22:N6379)</f>
        <v>3</v>
      </c>
      <c r="M6379" s="15" t="str">
        <f>IF('Base articles déposés'!$A6368='Récap par déposant'!$H$2,'Base articles déposés'!$B6368,"")</f>
        <v/>
      </c>
      <c r="N6379" s="15">
        <f t="shared" si="112"/>
        <v>0</v>
      </c>
    </row>
    <row r="6380" spans="12:14" x14ac:dyDescent="0.25">
      <c r="L6380" s="15">
        <f>SUM($N$22:N6380)</f>
        <v>3</v>
      </c>
      <c r="M6380" s="15" t="str">
        <f>IF('Base articles déposés'!$A6369='Récap par déposant'!$H$2,'Base articles déposés'!$B6369,"")</f>
        <v/>
      </c>
      <c r="N6380" s="15">
        <f t="shared" si="112"/>
        <v>0</v>
      </c>
    </row>
    <row r="6381" spans="12:14" x14ac:dyDescent="0.25">
      <c r="L6381" s="15">
        <f>SUM($N$22:N6381)</f>
        <v>3</v>
      </c>
      <c r="M6381" s="15" t="str">
        <f>IF('Base articles déposés'!$A6370='Récap par déposant'!$H$2,'Base articles déposés'!$B6370,"")</f>
        <v/>
      </c>
      <c r="N6381" s="15">
        <f t="shared" si="112"/>
        <v>0</v>
      </c>
    </row>
    <row r="6382" spans="12:14" x14ac:dyDescent="0.25">
      <c r="L6382" s="15">
        <f>SUM($N$22:N6382)</f>
        <v>3</v>
      </c>
      <c r="M6382" s="15" t="str">
        <f>IF('Base articles déposés'!$A6371='Récap par déposant'!$H$2,'Base articles déposés'!$B6371,"")</f>
        <v/>
      </c>
      <c r="N6382" s="15">
        <f t="shared" si="112"/>
        <v>0</v>
      </c>
    </row>
    <row r="6383" spans="12:14" x14ac:dyDescent="0.25">
      <c r="L6383" s="15">
        <f>SUM($N$22:N6383)</f>
        <v>3</v>
      </c>
      <c r="M6383" s="15" t="str">
        <f>IF('Base articles déposés'!$A6372='Récap par déposant'!$H$2,'Base articles déposés'!$B6372,"")</f>
        <v/>
      </c>
      <c r="N6383" s="15">
        <f t="shared" si="112"/>
        <v>0</v>
      </c>
    </row>
    <row r="6384" spans="12:14" x14ac:dyDescent="0.25">
      <c r="L6384" s="15">
        <f>SUM($N$22:N6384)</f>
        <v>3</v>
      </c>
      <c r="M6384" s="15" t="str">
        <f>IF('Base articles déposés'!$A6373='Récap par déposant'!$H$2,'Base articles déposés'!$B6373,"")</f>
        <v/>
      </c>
      <c r="N6384" s="15">
        <f t="shared" si="112"/>
        <v>0</v>
      </c>
    </row>
    <row r="6385" spans="12:14" x14ac:dyDescent="0.25">
      <c r="L6385" s="15">
        <f>SUM($N$22:N6385)</f>
        <v>3</v>
      </c>
      <c r="M6385" s="15" t="str">
        <f>IF('Base articles déposés'!$A6374='Récap par déposant'!$H$2,'Base articles déposés'!$B6374,"")</f>
        <v/>
      </c>
      <c r="N6385" s="15">
        <f t="shared" si="112"/>
        <v>0</v>
      </c>
    </row>
    <row r="6386" spans="12:14" x14ac:dyDescent="0.25">
      <c r="L6386" s="15">
        <f>SUM($N$22:N6386)</f>
        <v>3</v>
      </c>
      <c r="M6386" s="15" t="str">
        <f>IF('Base articles déposés'!$A6375='Récap par déposant'!$H$2,'Base articles déposés'!$B6375,"")</f>
        <v/>
      </c>
      <c r="N6386" s="15">
        <f t="shared" si="112"/>
        <v>0</v>
      </c>
    </row>
    <row r="6387" spans="12:14" x14ac:dyDescent="0.25">
      <c r="L6387" s="15">
        <f>SUM($N$22:N6387)</f>
        <v>3</v>
      </c>
      <c r="M6387" s="15" t="str">
        <f>IF('Base articles déposés'!$A6376='Récap par déposant'!$H$2,'Base articles déposés'!$B6376,"")</f>
        <v/>
      </c>
      <c r="N6387" s="15">
        <f t="shared" si="112"/>
        <v>0</v>
      </c>
    </row>
    <row r="6388" spans="12:14" x14ac:dyDescent="0.25">
      <c r="L6388" s="15">
        <f>SUM($N$22:N6388)</f>
        <v>3</v>
      </c>
      <c r="M6388" s="15" t="str">
        <f>IF('Base articles déposés'!$A6377='Récap par déposant'!$H$2,'Base articles déposés'!$B6377,"")</f>
        <v/>
      </c>
      <c r="N6388" s="15">
        <f t="shared" si="112"/>
        <v>0</v>
      </c>
    </row>
    <row r="6389" spans="12:14" x14ac:dyDescent="0.25">
      <c r="L6389" s="15">
        <f>SUM($N$22:N6389)</f>
        <v>3</v>
      </c>
      <c r="M6389" s="15" t="str">
        <f>IF('Base articles déposés'!$A6378='Récap par déposant'!$H$2,'Base articles déposés'!$B6378,"")</f>
        <v/>
      </c>
      <c r="N6389" s="15">
        <f t="shared" si="112"/>
        <v>0</v>
      </c>
    </row>
    <row r="6390" spans="12:14" x14ac:dyDescent="0.25">
      <c r="L6390" s="15">
        <f>SUM($N$22:N6390)</f>
        <v>3</v>
      </c>
      <c r="M6390" s="15" t="str">
        <f>IF('Base articles déposés'!$A6379='Récap par déposant'!$H$2,'Base articles déposés'!$B6379,"")</f>
        <v/>
      </c>
      <c r="N6390" s="15">
        <f t="shared" si="112"/>
        <v>0</v>
      </c>
    </row>
    <row r="6391" spans="12:14" x14ac:dyDescent="0.25">
      <c r="L6391" s="15">
        <f>SUM($N$22:N6391)</f>
        <v>3</v>
      </c>
      <c r="M6391" s="15" t="str">
        <f>IF('Base articles déposés'!$A6380='Récap par déposant'!$H$2,'Base articles déposés'!$B6380,"")</f>
        <v/>
      </c>
      <c r="N6391" s="15">
        <f t="shared" si="112"/>
        <v>0</v>
      </c>
    </row>
    <row r="6392" spans="12:14" x14ac:dyDescent="0.25">
      <c r="L6392" s="15">
        <f>SUM($N$22:N6392)</f>
        <v>3</v>
      </c>
      <c r="M6392" s="15" t="str">
        <f>IF('Base articles déposés'!$A6381='Récap par déposant'!$H$2,'Base articles déposés'!$B6381,"")</f>
        <v/>
      </c>
      <c r="N6392" s="15">
        <f t="shared" si="112"/>
        <v>0</v>
      </c>
    </row>
    <row r="6393" spans="12:14" x14ac:dyDescent="0.25">
      <c r="L6393" s="15">
        <f>SUM($N$22:N6393)</f>
        <v>3</v>
      </c>
      <c r="M6393" s="15" t="str">
        <f>IF('Base articles déposés'!$A6382='Récap par déposant'!$H$2,'Base articles déposés'!$B6382,"")</f>
        <v/>
      </c>
      <c r="N6393" s="15">
        <f t="shared" si="112"/>
        <v>0</v>
      </c>
    </row>
    <row r="6394" spans="12:14" x14ac:dyDescent="0.25">
      <c r="L6394" s="15">
        <f>SUM($N$22:N6394)</f>
        <v>3</v>
      </c>
      <c r="M6394" s="15" t="str">
        <f>IF('Base articles déposés'!$A6383='Récap par déposant'!$H$2,'Base articles déposés'!$B6383,"")</f>
        <v/>
      </c>
      <c r="N6394" s="15">
        <f t="shared" si="112"/>
        <v>0</v>
      </c>
    </row>
    <row r="6395" spans="12:14" x14ac:dyDescent="0.25">
      <c r="L6395" s="15">
        <f>SUM($N$22:N6395)</f>
        <v>3</v>
      </c>
      <c r="M6395" s="15" t="str">
        <f>IF('Base articles déposés'!$A6384='Récap par déposant'!$H$2,'Base articles déposés'!$B6384,"")</f>
        <v/>
      </c>
      <c r="N6395" s="15">
        <f t="shared" si="112"/>
        <v>0</v>
      </c>
    </row>
    <row r="6396" spans="12:14" x14ac:dyDescent="0.25">
      <c r="L6396" s="15">
        <f>SUM($N$22:N6396)</f>
        <v>3</v>
      </c>
      <c r="M6396" s="15" t="str">
        <f>IF('Base articles déposés'!$A6385='Récap par déposant'!$H$2,'Base articles déposés'!$B6385,"")</f>
        <v/>
      </c>
      <c r="N6396" s="15">
        <f t="shared" si="112"/>
        <v>0</v>
      </c>
    </row>
    <row r="6397" spans="12:14" x14ac:dyDescent="0.25">
      <c r="L6397" s="15">
        <f>SUM($N$22:N6397)</f>
        <v>3</v>
      </c>
      <c r="M6397" s="15" t="str">
        <f>IF('Base articles déposés'!$A6386='Récap par déposant'!$H$2,'Base articles déposés'!$B6386,"")</f>
        <v/>
      </c>
      <c r="N6397" s="15">
        <f t="shared" si="112"/>
        <v>0</v>
      </c>
    </row>
    <row r="6398" spans="12:14" x14ac:dyDescent="0.25">
      <c r="L6398" s="15">
        <f>SUM($N$22:N6398)</f>
        <v>3</v>
      </c>
      <c r="M6398" s="15" t="str">
        <f>IF('Base articles déposés'!$A6387='Récap par déposant'!$H$2,'Base articles déposés'!$B6387,"")</f>
        <v/>
      </c>
      <c r="N6398" s="15">
        <f t="shared" si="112"/>
        <v>0</v>
      </c>
    </row>
    <row r="6399" spans="12:14" x14ac:dyDescent="0.25">
      <c r="L6399" s="15">
        <f>SUM($N$22:N6399)</f>
        <v>3</v>
      </c>
      <c r="M6399" s="15" t="str">
        <f>IF('Base articles déposés'!$A6388='Récap par déposant'!$H$2,'Base articles déposés'!$B6388,"")</f>
        <v/>
      </c>
      <c r="N6399" s="15">
        <f t="shared" si="112"/>
        <v>0</v>
      </c>
    </row>
    <row r="6400" spans="12:14" x14ac:dyDescent="0.25">
      <c r="L6400" s="15">
        <f>SUM($N$22:N6400)</f>
        <v>3</v>
      </c>
      <c r="M6400" s="15" t="str">
        <f>IF('Base articles déposés'!$A6389='Récap par déposant'!$H$2,'Base articles déposés'!$B6389,"")</f>
        <v/>
      </c>
      <c r="N6400" s="15">
        <f t="shared" si="112"/>
        <v>0</v>
      </c>
    </row>
    <row r="6401" spans="12:14" x14ac:dyDescent="0.25">
      <c r="L6401" s="15">
        <f>SUM($N$22:N6401)</f>
        <v>3</v>
      </c>
      <c r="M6401" s="15" t="str">
        <f>IF('Base articles déposés'!$A6390='Récap par déposant'!$H$2,'Base articles déposés'!$B6390,"")</f>
        <v/>
      </c>
      <c r="N6401" s="15">
        <f t="shared" si="112"/>
        <v>0</v>
      </c>
    </row>
    <row r="6402" spans="12:14" x14ac:dyDescent="0.25">
      <c r="L6402" s="15">
        <f>SUM($N$22:N6402)</f>
        <v>3</v>
      </c>
      <c r="M6402" s="15" t="str">
        <f>IF('Base articles déposés'!$A6391='Récap par déposant'!$H$2,'Base articles déposés'!$B6391,"")</f>
        <v/>
      </c>
      <c r="N6402" s="15">
        <f t="shared" si="112"/>
        <v>0</v>
      </c>
    </row>
    <row r="6403" spans="12:14" x14ac:dyDescent="0.25">
      <c r="L6403" s="15">
        <f>SUM($N$22:N6403)</f>
        <v>3</v>
      </c>
      <c r="M6403" s="15" t="str">
        <f>IF('Base articles déposés'!$A6392='Récap par déposant'!$H$2,'Base articles déposés'!$B6392,"")</f>
        <v/>
      </c>
      <c r="N6403" s="15">
        <f t="shared" si="112"/>
        <v>0</v>
      </c>
    </row>
    <row r="6404" spans="12:14" x14ac:dyDescent="0.25">
      <c r="L6404" s="15">
        <f>SUM($N$22:N6404)</f>
        <v>3</v>
      </c>
      <c r="M6404" s="15" t="str">
        <f>IF('Base articles déposés'!$A6393='Récap par déposant'!$H$2,'Base articles déposés'!$B6393,"")</f>
        <v/>
      </c>
      <c r="N6404" s="15">
        <f t="shared" si="112"/>
        <v>0</v>
      </c>
    </row>
    <row r="6405" spans="12:14" x14ac:dyDescent="0.25">
      <c r="L6405" s="15">
        <f>SUM($N$22:N6405)</f>
        <v>3</v>
      </c>
      <c r="M6405" s="15" t="str">
        <f>IF('Base articles déposés'!$A6394='Récap par déposant'!$H$2,'Base articles déposés'!$B6394,"")</f>
        <v/>
      </c>
      <c r="N6405" s="15">
        <f t="shared" si="112"/>
        <v>0</v>
      </c>
    </row>
    <row r="6406" spans="12:14" x14ac:dyDescent="0.25">
      <c r="L6406" s="15">
        <f>SUM($N$22:N6406)</f>
        <v>3</v>
      </c>
      <c r="M6406" s="15" t="str">
        <f>IF('Base articles déposés'!$A6395='Récap par déposant'!$H$2,'Base articles déposés'!$B6395,"")</f>
        <v/>
      </c>
      <c r="N6406" s="15">
        <f t="shared" ref="N6406:N6469" si="113">IF(M6406="",0,1)</f>
        <v>0</v>
      </c>
    </row>
    <row r="6407" spans="12:14" x14ac:dyDescent="0.25">
      <c r="L6407" s="15">
        <f>SUM($N$22:N6407)</f>
        <v>3</v>
      </c>
      <c r="M6407" s="15" t="str">
        <f>IF('Base articles déposés'!$A6396='Récap par déposant'!$H$2,'Base articles déposés'!$B6396,"")</f>
        <v/>
      </c>
      <c r="N6407" s="15">
        <f t="shared" si="113"/>
        <v>0</v>
      </c>
    </row>
    <row r="6408" spans="12:14" x14ac:dyDescent="0.25">
      <c r="L6408" s="15">
        <f>SUM($N$22:N6408)</f>
        <v>3</v>
      </c>
      <c r="M6408" s="15" t="str">
        <f>IF('Base articles déposés'!$A6397='Récap par déposant'!$H$2,'Base articles déposés'!$B6397,"")</f>
        <v/>
      </c>
      <c r="N6408" s="15">
        <f t="shared" si="113"/>
        <v>0</v>
      </c>
    </row>
    <row r="6409" spans="12:14" x14ac:dyDescent="0.25">
      <c r="L6409" s="15">
        <f>SUM($N$22:N6409)</f>
        <v>3</v>
      </c>
      <c r="M6409" s="15" t="str">
        <f>IF('Base articles déposés'!$A6398='Récap par déposant'!$H$2,'Base articles déposés'!$B6398,"")</f>
        <v/>
      </c>
      <c r="N6409" s="15">
        <f t="shared" si="113"/>
        <v>0</v>
      </c>
    </row>
    <row r="6410" spans="12:14" x14ac:dyDescent="0.25">
      <c r="L6410" s="15">
        <f>SUM($N$22:N6410)</f>
        <v>3</v>
      </c>
      <c r="M6410" s="15" t="str">
        <f>IF('Base articles déposés'!$A6399='Récap par déposant'!$H$2,'Base articles déposés'!$B6399,"")</f>
        <v/>
      </c>
      <c r="N6410" s="15">
        <f t="shared" si="113"/>
        <v>0</v>
      </c>
    </row>
    <row r="6411" spans="12:14" x14ac:dyDescent="0.25">
      <c r="L6411" s="15">
        <f>SUM($N$22:N6411)</f>
        <v>3</v>
      </c>
      <c r="M6411" s="15" t="str">
        <f>IF('Base articles déposés'!$A6400='Récap par déposant'!$H$2,'Base articles déposés'!$B6400,"")</f>
        <v/>
      </c>
      <c r="N6411" s="15">
        <f t="shared" si="113"/>
        <v>0</v>
      </c>
    </row>
    <row r="6412" spans="12:14" x14ac:dyDescent="0.25">
      <c r="L6412" s="15">
        <f>SUM($N$22:N6412)</f>
        <v>3</v>
      </c>
      <c r="M6412" s="15" t="str">
        <f>IF('Base articles déposés'!$A6401='Récap par déposant'!$H$2,'Base articles déposés'!$B6401,"")</f>
        <v/>
      </c>
      <c r="N6412" s="15">
        <f t="shared" si="113"/>
        <v>0</v>
      </c>
    </row>
    <row r="6413" spans="12:14" x14ac:dyDescent="0.25">
      <c r="L6413" s="15">
        <f>SUM($N$22:N6413)</f>
        <v>3</v>
      </c>
      <c r="M6413" s="15" t="str">
        <f>IF('Base articles déposés'!$A6402='Récap par déposant'!$H$2,'Base articles déposés'!$B6402,"")</f>
        <v/>
      </c>
      <c r="N6413" s="15">
        <f t="shared" si="113"/>
        <v>0</v>
      </c>
    </row>
    <row r="6414" spans="12:14" x14ac:dyDescent="0.25">
      <c r="L6414" s="15">
        <f>SUM($N$22:N6414)</f>
        <v>3</v>
      </c>
      <c r="M6414" s="15" t="str">
        <f>IF('Base articles déposés'!$A6403='Récap par déposant'!$H$2,'Base articles déposés'!$B6403,"")</f>
        <v/>
      </c>
      <c r="N6414" s="15">
        <f t="shared" si="113"/>
        <v>0</v>
      </c>
    </row>
    <row r="6415" spans="12:14" x14ac:dyDescent="0.25">
      <c r="L6415" s="15">
        <f>SUM($N$22:N6415)</f>
        <v>3</v>
      </c>
      <c r="M6415" s="15" t="str">
        <f>IF('Base articles déposés'!$A6404='Récap par déposant'!$H$2,'Base articles déposés'!$B6404,"")</f>
        <v/>
      </c>
      <c r="N6415" s="15">
        <f t="shared" si="113"/>
        <v>0</v>
      </c>
    </row>
    <row r="6416" spans="12:14" x14ac:dyDescent="0.25">
      <c r="L6416" s="15">
        <f>SUM($N$22:N6416)</f>
        <v>3</v>
      </c>
      <c r="M6416" s="15" t="str">
        <f>IF('Base articles déposés'!$A6405='Récap par déposant'!$H$2,'Base articles déposés'!$B6405,"")</f>
        <v/>
      </c>
      <c r="N6416" s="15">
        <f t="shared" si="113"/>
        <v>0</v>
      </c>
    </row>
    <row r="6417" spans="12:14" x14ac:dyDescent="0.25">
      <c r="L6417" s="15">
        <f>SUM($N$22:N6417)</f>
        <v>3</v>
      </c>
      <c r="M6417" s="15" t="str">
        <f>IF('Base articles déposés'!$A6406='Récap par déposant'!$H$2,'Base articles déposés'!$B6406,"")</f>
        <v/>
      </c>
      <c r="N6417" s="15">
        <f t="shared" si="113"/>
        <v>0</v>
      </c>
    </row>
    <row r="6418" spans="12:14" x14ac:dyDescent="0.25">
      <c r="L6418" s="15">
        <f>SUM($N$22:N6418)</f>
        <v>3</v>
      </c>
      <c r="M6418" s="15" t="str">
        <f>IF('Base articles déposés'!$A6407='Récap par déposant'!$H$2,'Base articles déposés'!$B6407,"")</f>
        <v/>
      </c>
      <c r="N6418" s="15">
        <f t="shared" si="113"/>
        <v>0</v>
      </c>
    </row>
    <row r="6419" spans="12:14" x14ac:dyDescent="0.25">
      <c r="L6419" s="15">
        <f>SUM($N$22:N6419)</f>
        <v>3</v>
      </c>
      <c r="M6419" s="15" t="str">
        <f>IF('Base articles déposés'!$A6408='Récap par déposant'!$H$2,'Base articles déposés'!$B6408,"")</f>
        <v/>
      </c>
      <c r="N6419" s="15">
        <f t="shared" si="113"/>
        <v>0</v>
      </c>
    </row>
    <row r="6420" spans="12:14" x14ac:dyDescent="0.25">
      <c r="L6420" s="15">
        <f>SUM($N$22:N6420)</f>
        <v>3</v>
      </c>
      <c r="M6420" s="15" t="str">
        <f>IF('Base articles déposés'!$A6409='Récap par déposant'!$H$2,'Base articles déposés'!$B6409,"")</f>
        <v/>
      </c>
      <c r="N6420" s="15">
        <f t="shared" si="113"/>
        <v>0</v>
      </c>
    </row>
    <row r="6421" spans="12:14" x14ac:dyDescent="0.25">
      <c r="L6421" s="15">
        <f>SUM($N$22:N6421)</f>
        <v>3</v>
      </c>
      <c r="M6421" s="15" t="str">
        <f>IF('Base articles déposés'!$A6410='Récap par déposant'!$H$2,'Base articles déposés'!$B6410,"")</f>
        <v/>
      </c>
      <c r="N6421" s="15">
        <f t="shared" si="113"/>
        <v>0</v>
      </c>
    </row>
    <row r="6422" spans="12:14" x14ac:dyDescent="0.25">
      <c r="L6422" s="15">
        <f>SUM($N$22:N6422)</f>
        <v>3</v>
      </c>
      <c r="M6422" s="15" t="str">
        <f>IF('Base articles déposés'!$A6411='Récap par déposant'!$H$2,'Base articles déposés'!$B6411,"")</f>
        <v/>
      </c>
      <c r="N6422" s="15">
        <f t="shared" si="113"/>
        <v>0</v>
      </c>
    </row>
    <row r="6423" spans="12:14" x14ac:dyDescent="0.25">
      <c r="L6423" s="15">
        <f>SUM($N$22:N6423)</f>
        <v>3</v>
      </c>
      <c r="M6423" s="15" t="str">
        <f>IF('Base articles déposés'!$A6412='Récap par déposant'!$H$2,'Base articles déposés'!$B6412,"")</f>
        <v/>
      </c>
      <c r="N6423" s="15">
        <f t="shared" si="113"/>
        <v>0</v>
      </c>
    </row>
    <row r="6424" spans="12:14" x14ac:dyDescent="0.25">
      <c r="L6424" s="15">
        <f>SUM($N$22:N6424)</f>
        <v>3</v>
      </c>
      <c r="M6424" s="15" t="str">
        <f>IF('Base articles déposés'!$A6413='Récap par déposant'!$H$2,'Base articles déposés'!$B6413,"")</f>
        <v/>
      </c>
      <c r="N6424" s="15">
        <f t="shared" si="113"/>
        <v>0</v>
      </c>
    </row>
    <row r="6425" spans="12:14" x14ac:dyDescent="0.25">
      <c r="L6425" s="15">
        <f>SUM($N$22:N6425)</f>
        <v>3</v>
      </c>
      <c r="M6425" s="15" t="str">
        <f>IF('Base articles déposés'!$A6414='Récap par déposant'!$H$2,'Base articles déposés'!$B6414,"")</f>
        <v/>
      </c>
      <c r="N6425" s="15">
        <f t="shared" si="113"/>
        <v>0</v>
      </c>
    </row>
    <row r="6426" spans="12:14" x14ac:dyDescent="0.25">
      <c r="L6426" s="15">
        <f>SUM($N$22:N6426)</f>
        <v>3</v>
      </c>
      <c r="M6426" s="15" t="str">
        <f>IF('Base articles déposés'!$A6415='Récap par déposant'!$H$2,'Base articles déposés'!$B6415,"")</f>
        <v/>
      </c>
      <c r="N6426" s="15">
        <f t="shared" si="113"/>
        <v>0</v>
      </c>
    </row>
    <row r="6427" spans="12:14" x14ac:dyDescent="0.25">
      <c r="L6427" s="15">
        <f>SUM($N$22:N6427)</f>
        <v>3</v>
      </c>
      <c r="M6427" s="15" t="str">
        <f>IF('Base articles déposés'!$A6416='Récap par déposant'!$H$2,'Base articles déposés'!$B6416,"")</f>
        <v/>
      </c>
      <c r="N6427" s="15">
        <f t="shared" si="113"/>
        <v>0</v>
      </c>
    </row>
    <row r="6428" spans="12:14" x14ac:dyDescent="0.25">
      <c r="L6428" s="15">
        <f>SUM($N$22:N6428)</f>
        <v>3</v>
      </c>
      <c r="M6428" s="15" t="str">
        <f>IF('Base articles déposés'!$A6417='Récap par déposant'!$H$2,'Base articles déposés'!$B6417,"")</f>
        <v/>
      </c>
      <c r="N6428" s="15">
        <f t="shared" si="113"/>
        <v>0</v>
      </c>
    </row>
    <row r="6429" spans="12:14" x14ac:dyDescent="0.25">
      <c r="L6429" s="15">
        <f>SUM($N$22:N6429)</f>
        <v>3</v>
      </c>
      <c r="M6429" s="15" t="str">
        <f>IF('Base articles déposés'!$A6418='Récap par déposant'!$H$2,'Base articles déposés'!$B6418,"")</f>
        <v/>
      </c>
      <c r="N6429" s="15">
        <f t="shared" si="113"/>
        <v>0</v>
      </c>
    </row>
    <row r="6430" spans="12:14" x14ac:dyDescent="0.25">
      <c r="L6430" s="15">
        <f>SUM($N$22:N6430)</f>
        <v>3</v>
      </c>
      <c r="M6430" s="15" t="str">
        <f>IF('Base articles déposés'!$A6419='Récap par déposant'!$H$2,'Base articles déposés'!$B6419,"")</f>
        <v/>
      </c>
      <c r="N6430" s="15">
        <f t="shared" si="113"/>
        <v>0</v>
      </c>
    </row>
    <row r="6431" spans="12:14" x14ac:dyDescent="0.25">
      <c r="L6431" s="15">
        <f>SUM($N$22:N6431)</f>
        <v>3</v>
      </c>
      <c r="M6431" s="15" t="str">
        <f>IF('Base articles déposés'!$A6420='Récap par déposant'!$H$2,'Base articles déposés'!$B6420,"")</f>
        <v/>
      </c>
      <c r="N6431" s="15">
        <f t="shared" si="113"/>
        <v>0</v>
      </c>
    </row>
    <row r="6432" spans="12:14" x14ac:dyDescent="0.25">
      <c r="L6432" s="15">
        <f>SUM($N$22:N6432)</f>
        <v>3</v>
      </c>
      <c r="M6432" s="15" t="str">
        <f>IF('Base articles déposés'!$A6421='Récap par déposant'!$H$2,'Base articles déposés'!$B6421,"")</f>
        <v/>
      </c>
      <c r="N6432" s="15">
        <f t="shared" si="113"/>
        <v>0</v>
      </c>
    </row>
    <row r="6433" spans="12:14" x14ac:dyDescent="0.25">
      <c r="L6433" s="15">
        <f>SUM($N$22:N6433)</f>
        <v>3</v>
      </c>
      <c r="M6433" s="15" t="str">
        <f>IF('Base articles déposés'!$A6422='Récap par déposant'!$H$2,'Base articles déposés'!$B6422,"")</f>
        <v/>
      </c>
      <c r="N6433" s="15">
        <f t="shared" si="113"/>
        <v>0</v>
      </c>
    </row>
    <row r="6434" spans="12:14" x14ac:dyDescent="0.25">
      <c r="L6434" s="15">
        <f>SUM($N$22:N6434)</f>
        <v>3</v>
      </c>
      <c r="M6434" s="15" t="str">
        <f>IF('Base articles déposés'!$A6423='Récap par déposant'!$H$2,'Base articles déposés'!$B6423,"")</f>
        <v/>
      </c>
      <c r="N6434" s="15">
        <f t="shared" si="113"/>
        <v>0</v>
      </c>
    </row>
    <row r="6435" spans="12:14" x14ac:dyDescent="0.25">
      <c r="L6435" s="15">
        <f>SUM($N$22:N6435)</f>
        <v>3</v>
      </c>
      <c r="M6435" s="15" t="str">
        <f>IF('Base articles déposés'!$A6424='Récap par déposant'!$H$2,'Base articles déposés'!$B6424,"")</f>
        <v/>
      </c>
      <c r="N6435" s="15">
        <f t="shared" si="113"/>
        <v>0</v>
      </c>
    </row>
    <row r="6436" spans="12:14" x14ac:dyDescent="0.25">
      <c r="L6436" s="15">
        <f>SUM($N$22:N6436)</f>
        <v>3</v>
      </c>
      <c r="M6436" s="15" t="str">
        <f>IF('Base articles déposés'!$A6425='Récap par déposant'!$H$2,'Base articles déposés'!$B6425,"")</f>
        <v/>
      </c>
      <c r="N6436" s="15">
        <f t="shared" si="113"/>
        <v>0</v>
      </c>
    </row>
    <row r="6437" spans="12:14" x14ac:dyDescent="0.25">
      <c r="L6437" s="15">
        <f>SUM($N$22:N6437)</f>
        <v>3</v>
      </c>
      <c r="M6437" s="15" t="str">
        <f>IF('Base articles déposés'!$A6426='Récap par déposant'!$H$2,'Base articles déposés'!$B6426,"")</f>
        <v/>
      </c>
      <c r="N6437" s="15">
        <f t="shared" si="113"/>
        <v>0</v>
      </c>
    </row>
    <row r="6438" spans="12:14" x14ac:dyDescent="0.25">
      <c r="L6438" s="15">
        <f>SUM($N$22:N6438)</f>
        <v>3</v>
      </c>
      <c r="M6438" s="15" t="str">
        <f>IF('Base articles déposés'!$A6427='Récap par déposant'!$H$2,'Base articles déposés'!$B6427,"")</f>
        <v/>
      </c>
      <c r="N6438" s="15">
        <f t="shared" si="113"/>
        <v>0</v>
      </c>
    </row>
    <row r="6439" spans="12:14" x14ac:dyDescent="0.25">
      <c r="L6439" s="15">
        <f>SUM($N$22:N6439)</f>
        <v>3</v>
      </c>
      <c r="M6439" s="15" t="str">
        <f>IF('Base articles déposés'!$A6428='Récap par déposant'!$H$2,'Base articles déposés'!$B6428,"")</f>
        <v/>
      </c>
      <c r="N6439" s="15">
        <f t="shared" si="113"/>
        <v>0</v>
      </c>
    </row>
    <row r="6440" spans="12:14" x14ac:dyDescent="0.25">
      <c r="L6440" s="15">
        <f>SUM($N$22:N6440)</f>
        <v>3</v>
      </c>
      <c r="M6440" s="15" t="str">
        <f>IF('Base articles déposés'!$A6429='Récap par déposant'!$H$2,'Base articles déposés'!$B6429,"")</f>
        <v/>
      </c>
      <c r="N6440" s="15">
        <f t="shared" si="113"/>
        <v>0</v>
      </c>
    </row>
    <row r="6441" spans="12:14" x14ac:dyDescent="0.25">
      <c r="L6441" s="15">
        <f>SUM($N$22:N6441)</f>
        <v>3</v>
      </c>
      <c r="M6441" s="15" t="str">
        <f>IF('Base articles déposés'!$A6430='Récap par déposant'!$H$2,'Base articles déposés'!$B6430,"")</f>
        <v/>
      </c>
      <c r="N6441" s="15">
        <f t="shared" si="113"/>
        <v>0</v>
      </c>
    </row>
    <row r="6442" spans="12:14" x14ac:dyDescent="0.25">
      <c r="L6442" s="15">
        <f>SUM($N$22:N6442)</f>
        <v>3</v>
      </c>
      <c r="M6442" s="15" t="str">
        <f>IF('Base articles déposés'!$A6431='Récap par déposant'!$H$2,'Base articles déposés'!$B6431,"")</f>
        <v/>
      </c>
      <c r="N6442" s="15">
        <f t="shared" si="113"/>
        <v>0</v>
      </c>
    </row>
    <row r="6443" spans="12:14" x14ac:dyDescent="0.25">
      <c r="L6443" s="15">
        <f>SUM($N$22:N6443)</f>
        <v>3</v>
      </c>
      <c r="M6443" s="15" t="str">
        <f>IF('Base articles déposés'!$A6432='Récap par déposant'!$H$2,'Base articles déposés'!$B6432,"")</f>
        <v/>
      </c>
      <c r="N6443" s="15">
        <f t="shared" si="113"/>
        <v>0</v>
      </c>
    </row>
    <row r="6444" spans="12:14" x14ac:dyDescent="0.25">
      <c r="L6444" s="15">
        <f>SUM($N$22:N6444)</f>
        <v>3</v>
      </c>
      <c r="M6444" s="15" t="str">
        <f>IF('Base articles déposés'!$A6433='Récap par déposant'!$H$2,'Base articles déposés'!$B6433,"")</f>
        <v/>
      </c>
      <c r="N6444" s="15">
        <f t="shared" si="113"/>
        <v>0</v>
      </c>
    </row>
    <row r="6445" spans="12:14" x14ac:dyDescent="0.25">
      <c r="L6445" s="15">
        <f>SUM($N$22:N6445)</f>
        <v>3</v>
      </c>
      <c r="M6445" s="15" t="str">
        <f>IF('Base articles déposés'!$A6434='Récap par déposant'!$H$2,'Base articles déposés'!$B6434,"")</f>
        <v/>
      </c>
      <c r="N6445" s="15">
        <f t="shared" si="113"/>
        <v>0</v>
      </c>
    </row>
    <row r="6446" spans="12:14" x14ac:dyDescent="0.25">
      <c r="L6446" s="15">
        <f>SUM($N$22:N6446)</f>
        <v>3</v>
      </c>
      <c r="M6446" s="15" t="str">
        <f>IF('Base articles déposés'!$A6435='Récap par déposant'!$H$2,'Base articles déposés'!$B6435,"")</f>
        <v/>
      </c>
      <c r="N6446" s="15">
        <f t="shared" si="113"/>
        <v>0</v>
      </c>
    </row>
    <row r="6447" spans="12:14" x14ac:dyDescent="0.25">
      <c r="L6447" s="15">
        <f>SUM($N$22:N6447)</f>
        <v>3</v>
      </c>
      <c r="M6447" s="15" t="str">
        <f>IF('Base articles déposés'!$A6436='Récap par déposant'!$H$2,'Base articles déposés'!$B6436,"")</f>
        <v/>
      </c>
      <c r="N6447" s="15">
        <f t="shared" si="113"/>
        <v>0</v>
      </c>
    </row>
    <row r="6448" spans="12:14" x14ac:dyDescent="0.25">
      <c r="L6448" s="15">
        <f>SUM($N$22:N6448)</f>
        <v>3</v>
      </c>
      <c r="M6448" s="15" t="str">
        <f>IF('Base articles déposés'!$A6437='Récap par déposant'!$H$2,'Base articles déposés'!$B6437,"")</f>
        <v/>
      </c>
      <c r="N6448" s="15">
        <f t="shared" si="113"/>
        <v>0</v>
      </c>
    </row>
    <row r="6449" spans="12:14" x14ac:dyDescent="0.25">
      <c r="L6449" s="15">
        <f>SUM($N$22:N6449)</f>
        <v>3</v>
      </c>
      <c r="M6449" s="15" t="str">
        <f>IF('Base articles déposés'!$A6438='Récap par déposant'!$H$2,'Base articles déposés'!$B6438,"")</f>
        <v/>
      </c>
      <c r="N6449" s="15">
        <f t="shared" si="113"/>
        <v>0</v>
      </c>
    </row>
    <row r="6450" spans="12:14" x14ac:dyDescent="0.25">
      <c r="L6450" s="15">
        <f>SUM($N$22:N6450)</f>
        <v>3</v>
      </c>
      <c r="M6450" s="15" t="str">
        <f>IF('Base articles déposés'!$A6439='Récap par déposant'!$H$2,'Base articles déposés'!$B6439,"")</f>
        <v/>
      </c>
      <c r="N6450" s="15">
        <f t="shared" si="113"/>
        <v>0</v>
      </c>
    </row>
    <row r="6451" spans="12:14" x14ac:dyDescent="0.25">
      <c r="L6451" s="15">
        <f>SUM($N$22:N6451)</f>
        <v>3</v>
      </c>
      <c r="M6451" s="15" t="str">
        <f>IF('Base articles déposés'!$A6440='Récap par déposant'!$H$2,'Base articles déposés'!$B6440,"")</f>
        <v/>
      </c>
      <c r="N6451" s="15">
        <f t="shared" si="113"/>
        <v>0</v>
      </c>
    </row>
    <row r="6452" spans="12:14" x14ac:dyDescent="0.25">
      <c r="L6452" s="15">
        <f>SUM($N$22:N6452)</f>
        <v>3</v>
      </c>
      <c r="M6452" s="15" t="str">
        <f>IF('Base articles déposés'!$A6441='Récap par déposant'!$H$2,'Base articles déposés'!$B6441,"")</f>
        <v/>
      </c>
      <c r="N6452" s="15">
        <f t="shared" si="113"/>
        <v>0</v>
      </c>
    </row>
    <row r="6453" spans="12:14" x14ac:dyDescent="0.25">
      <c r="L6453" s="15">
        <f>SUM($N$22:N6453)</f>
        <v>3</v>
      </c>
      <c r="M6453" s="15" t="str">
        <f>IF('Base articles déposés'!$A6442='Récap par déposant'!$H$2,'Base articles déposés'!$B6442,"")</f>
        <v/>
      </c>
      <c r="N6453" s="15">
        <f t="shared" si="113"/>
        <v>0</v>
      </c>
    </row>
    <row r="6454" spans="12:14" x14ac:dyDescent="0.25">
      <c r="L6454" s="15">
        <f>SUM($N$22:N6454)</f>
        <v>3</v>
      </c>
      <c r="M6454" s="15" t="str">
        <f>IF('Base articles déposés'!$A6443='Récap par déposant'!$H$2,'Base articles déposés'!$B6443,"")</f>
        <v/>
      </c>
      <c r="N6454" s="15">
        <f t="shared" si="113"/>
        <v>0</v>
      </c>
    </row>
    <row r="6455" spans="12:14" x14ac:dyDescent="0.25">
      <c r="L6455" s="15">
        <f>SUM($N$22:N6455)</f>
        <v>3</v>
      </c>
      <c r="M6455" s="15" t="str">
        <f>IF('Base articles déposés'!$A6444='Récap par déposant'!$H$2,'Base articles déposés'!$B6444,"")</f>
        <v/>
      </c>
      <c r="N6455" s="15">
        <f t="shared" si="113"/>
        <v>0</v>
      </c>
    </row>
    <row r="6456" spans="12:14" x14ac:dyDescent="0.25">
      <c r="L6456" s="15">
        <f>SUM($N$22:N6456)</f>
        <v>3</v>
      </c>
      <c r="M6456" s="15" t="str">
        <f>IF('Base articles déposés'!$A6445='Récap par déposant'!$H$2,'Base articles déposés'!$B6445,"")</f>
        <v/>
      </c>
      <c r="N6456" s="15">
        <f t="shared" si="113"/>
        <v>0</v>
      </c>
    </row>
    <row r="6457" spans="12:14" x14ac:dyDescent="0.25">
      <c r="L6457" s="15">
        <f>SUM($N$22:N6457)</f>
        <v>3</v>
      </c>
      <c r="M6457" s="15" t="str">
        <f>IF('Base articles déposés'!$A6446='Récap par déposant'!$H$2,'Base articles déposés'!$B6446,"")</f>
        <v/>
      </c>
      <c r="N6457" s="15">
        <f t="shared" si="113"/>
        <v>0</v>
      </c>
    </row>
    <row r="6458" spans="12:14" x14ac:dyDescent="0.25">
      <c r="L6458" s="15">
        <f>SUM($N$22:N6458)</f>
        <v>3</v>
      </c>
      <c r="M6458" s="15" t="str">
        <f>IF('Base articles déposés'!$A6447='Récap par déposant'!$H$2,'Base articles déposés'!$B6447,"")</f>
        <v/>
      </c>
      <c r="N6458" s="15">
        <f t="shared" si="113"/>
        <v>0</v>
      </c>
    </row>
    <row r="6459" spans="12:14" x14ac:dyDescent="0.25">
      <c r="L6459" s="15">
        <f>SUM($N$22:N6459)</f>
        <v>3</v>
      </c>
      <c r="M6459" s="15" t="str">
        <f>IF('Base articles déposés'!$A6448='Récap par déposant'!$H$2,'Base articles déposés'!$B6448,"")</f>
        <v/>
      </c>
      <c r="N6459" s="15">
        <f t="shared" si="113"/>
        <v>0</v>
      </c>
    </row>
    <row r="6460" spans="12:14" x14ac:dyDescent="0.25">
      <c r="L6460" s="15">
        <f>SUM($N$22:N6460)</f>
        <v>3</v>
      </c>
      <c r="M6460" s="15" t="str">
        <f>IF('Base articles déposés'!$A6449='Récap par déposant'!$H$2,'Base articles déposés'!$B6449,"")</f>
        <v/>
      </c>
      <c r="N6460" s="15">
        <f t="shared" si="113"/>
        <v>0</v>
      </c>
    </row>
    <row r="6461" spans="12:14" x14ac:dyDescent="0.25">
      <c r="L6461" s="15">
        <f>SUM($N$22:N6461)</f>
        <v>3</v>
      </c>
      <c r="M6461" s="15" t="str">
        <f>IF('Base articles déposés'!$A6450='Récap par déposant'!$H$2,'Base articles déposés'!$B6450,"")</f>
        <v/>
      </c>
      <c r="N6461" s="15">
        <f t="shared" si="113"/>
        <v>0</v>
      </c>
    </row>
    <row r="6462" spans="12:14" x14ac:dyDescent="0.25">
      <c r="L6462" s="15">
        <f>SUM($N$22:N6462)</f>
        <v>3</v>
      </c>
      <c r="M6462" s="15" t="str">
        <f>IF('Base articles déposés'!$A6451='Récap par déposant'!$H$2,'Base articles déposés'!$B6451,"")</f>
        <v/>
      </c>
      <c r="N6462" s="15">
        <f t="shared" si="113"/>
        <v>0</v>
      </c>
    </row>
    <row r="6463" spans="12:14" x14ac:dyDescent="0.25">
      <c r="L6463" s="15">
        <f>SUM($N$22:N6463)</f>
        <v>3</v>
      </c>
      <c r="M6463" s="15" t="str">
        <f>IF('Base articles déposés'!$A6452='Récap par déposant'!$H$2,'Base articles déposés'!$B6452,"")</f>
        <v/>
      </c>
      <c r="N6463" s="15">
        <f t="shared" si="113"/>
        <v>0</v>
      </c>
    </row>
    <row r="6464" spans="12:14" x14ac:dyDescent="0.25">
      <c r="L6464" s="15">
        <f>SUM($N$22:N6464)</f>
        <v>3</v>
      </c>
      <c r="M6464" s="15" t="str">
        <f>IF('Base articles déposés'!$A6453='Récap par déposant'!$H$2,'Base articles déposés'!$B6453,"")</f>
        <v/>
      </c>
      <c r="N6464" s="15">
        <f t="shared" si="113"/>
        <v>0</v>
      </c>
    </row>
    <row r="6465" spans="12:14" x14ac:dyDescent="0.25">
      <c r="L6465" s="15">
        <f>SUM($N$22:N6465)</f>
        <v>3</v>
      </c>
      <c r="M6465" s="15" t="str">
        <f>IF('Base articles déposés'!$A6454='Récap par déposant'!$H$2,'Base articles déposés'!$B6454,"")</f>
        <v/>
      </c>
      <c r="N6465" s="15">
        <f t="shared" si="113"/>
        <v>0</v>
      </c>
    </row>
    <row r="6466" spans="12:14" x14ac:dyDescent="0.25">
      <c r="L6466" s="15">
        <f>SUM($N$22:N6466)</f>
        <v>3</v>
      </c>
      <c r="M6466" s="15" t="str">
        <f>IF('Base articles déposés'!$A6455='Récap par déposant'!$H$2,'Base articles déposés'!$B6455,"")</f>
        <v/>
      </c>
      <c r="N6466" s="15">
        <f t="shared" si="113"/>
        <v>0</v>
      </c>
    </row>
    <row r="6467" spans="12:14" x14ac:dyDescent="0.25">
      <c r="L6467" s="15">
        <f>SUM($N$22:N6467)</f>
        <v>3</v>
      </c>
      <c r="M6467" s="15" t="str">
        <f>IF('Base articles déposés'!$A6456='Récap par déposant'!$H$2,'Base articles déposés'!$B6456,"")</f>
        <v/>
      </c>
      <c r="N6467" s="15">
        <f t="shared" si="113"/>
        <v>0</v>
      </c>
    </row>
    <row r="6468" spans="12:14" x14ac:dyDescent="0.25">
      <c r="L6468" s="15">
        <f>SUM($N$22:N6468)</f>
        <v>3</v>
      </c>
      <c r="M6468" s="15" t="str">
        <f>IF('Base articles déposés'!$A6457='Récap par déposant'!$H$2,'Base articles déposés'!$B6457,"")</f>
        <v/>
      </c>
      <c r="N6468" s="15">
        <f t="shared" si="113"/>
        <v>0</v>
      </c>
    </row>
    <row r="6469" spans="12:14" x14ac:dyDescent="0.25">
      <c r="L6469" s="15">
        <f>SUM($N$22:N6469)</f>
        <v>3</v>
      </c>
      <c r="M6469" s="15" t="str">
        <f>IF('Base articles déposés'!$A6458='Récap par déposant'!$H$2,'Base articles déposés'!$B6458,"")</f>
        <v/>
      </c>
      <c r="N6469" s="15">
        <f t="shared" si="113"/>
        <v>0</v>
      </c>
    </row>
    <row r="6470" spans="12:14" x14ac:dyDescent="0.25">
      <c r="L6470" s="15">
        <f>SUM($N$22:N6470)</f>
        <v>3</v>
      </c>
      <c r="M6470" s="15" t="str">
        <f>IF('Base articles déposés'!$A6459='Récap par déposant'!$H$2,'Base articles déposés'!$B6459,"")</f>
        <v/>
      </c>
      <c r="N6470" s="15">
        <f t="shared" ref="N6470:N6533" si="114">IF(M6470="",0,1)</f>
        <v>0</v>
      </c>
    </row>
    <row r="6471" spans="12:14" x14ac:dyDescent="0.25">
      <c r="L6471" s="15">
        <f>SUM($N$22:N6471)</f>
        <v>3</v>
      </c>
      <c r="M6471" s="15" t="str">
        <f>IF('Base articles déposés'!$A6460='Récap par déposant'!$H$2,'Base articles déposés'!$B6460,"")</f>
        <v/>
      </c>
      <c r="N6471" s="15">
        <f t="shared" si="114"/>
        <v>0</v>
      </c>
    </row>
    <row r="6472" spans="12:14" x14ac:dyDescent="0.25">
      <c r="L6472" s="15">
        <f>SUM($N$22:N6472)</f>
        <v>3</v>
      </c>
      <c r="M6472" s="15" t="str">
        <f>IF('Base articles déposés'!$A6461='Récap par déposant'!$H$2,'Base articles déposés'!$B6461,"")</f>
        <v/>
      </c>
      <c r="N6472" s="15">
        <f t="shared" si="114"/>
        <v>0</v>
      </c>
    </row>
    <row r="6473" spans="12:14" x14ac:dyDescent="0.25">
      <c r="L6473" s="15">
        <f>SUM($N$22:N6473)</f>
        <v>3</v>
      </c>
      <c r="M6473" s="15" t="str">
        <f>IF('Base articles déposés'!$A6462='Récap par déposant'!$H$2,'Base articles déposés'!$B6462,"")</f>
        <v/>
      </c>
      <c r="N6473" s="15">
        <f t="shared" si="114"/>
        <v>0</v>
      </c>
    </row>
    <row r="6474" spans="12:14" x14ac:dyDescent="0.25">
      <c r="L6474" s="15">
        <f>SUM($N$22:N6474)</f>
        <v>3</v>
      </c>
      <c r="M6474" s="15" t="str">
        <f>IF('Base articles déposés'!$A6463='Récap par déposant'!$H$2,'Base articles déposés'!$B6463,"")</f>
        <v/>
      </c>
      <c r="N6474" s="15">
        <f t="shared" si="114"/>
        <v>0</v>
      </c>
    </row>
    <row r="6475" spans="12:14" x14ac:dyDescent="0.25">
      <c r="L6475" s="15">
        <f>SUM($N$22:N6475)</f>
        <v>3</v>
      </c>
      <c r="M6475" s="15" t="str">
        <f>IF('Base articles déposés'!$A6464='Récap par déposant'!$H$2,'Base articles déposés'!$B6464,"")</f>
        <v/>
      </c>
      <c r="N6475" s="15">
        <f t="shared" si="114"/>
        <v>0</v>
      </c>
    </row>
    <row r="6476" spans="12:14" x14ac:dyDescent="0.25">
      <c r="L6476" s="15">
        <f>SUM($N$22:N6476)</f>
        <v>3</v>
      </c>
      <c r="M6476" s="15" t="str">
        <f>IF('Base articles déposés'!$A6465='Récap par déposant'!$H$2,'Base articles déposés'!$B6465,"")</f>
        <v/>
      </c>
      <c r="N6476" s="15">
        <f t="shared" si="114"/>
        <v>0</v>
      </c>
    </row>
    <row r="6477" spans="12:14" x14ac:dyDescent="0.25">
      <c r="L6477" s="15">
        <f>SUM($N$22:N6477)</f>
        <v>3</v>
      </c>
      <c r="M6477" s="15" t="str">
        <f>IF('Base articles déposés'!$A6466='Récap par déposant'!$H$2,'Base articles déposés'!$B6466,"")</f>
        <v/>
      </c>
      <c r="N6477" s="15">
        <f t="shared" si="114"/>
        <v>0</v>
      </c>
    </row>
    <row r="6478" spans="12:14" x14ac:dyDescent="0.25">
      <c r="L6478" s="15">
        <f>SUM($N$22:N6478)</f>
        <v>3</v>
      </c>
      <c r="M6478" s="15" t="str">
        <f>IF('Base articles déposés'!$A6467='Récap par déposant'!$H$2,'Base articles déposés'!$B6467,"")</f>
        <v/>
      </c>
      <c r="N6478" s="15">
        <f t="shared" si="114"/>
        <v>0</v>
      </c>
    </row>
    <row r="6479" spans="12:14" x14ac:dyDescent="0.25">
      <c r="L6479" s="15">
        <f>SUM($N$22:N6479)</f>
        <v>3</v>
      </c>
      <c r="M6479" s="15" t="str">
        <f>IF('Base articles déposés'!$A6468='Récap par déposant'!$H$2,'Base articles déposés'!$B6468,"")</f>
        <v/>
      </c>
      <c r="N6479" s="15">
        <f t="shared" si="114"/>
        <v>0</v>
      </c>
    </row>
    <row r="6480" spans="12:14" x14ac:dyDescent="0.25">
      <c r="L6480" s="15">
        <f>SUM($N$22:N6480)</f>
        <v>3</v>
      </c>
      <c r="M6480" s="15" t="str">
        <f>IF('Base articles déposés'!$A6469='Récap par déposant'!$H$2,'Base articles déposés'!$B6469,"")</f>
        <v/>
      </c>
      <c r="N6480" s="15">
        <f t="shared" si="114"/>
        <v>0</v>
      </c>
    </row>
    <row r="6481" spans="12:14" x14ac:dyDescent="0.25">
      <c r="L6481" s="15">
        <f>SUM($N$22:N6481)</f>
        <v>3</v>
      </c>
      <c r="M6481" s="15" t="str">
        <f>IF('Base articles déposés'!$A6470='Récap par déposant'!$H$2,'Base articles déposés'!$B6470,"")</f>
        <v/>
      </c>
      <c r="N6481" s="15">
        <f t="shared" si="114"/>
        <v>0</v>
      </c>
    </row>
    <row r="6482" spans="12:14" x14ac:dyDescent="0.25">
      <c r="L6482" s="15">
        <f>SUM($N$22:N6482)</f>
        <v>3</v>
      </c>
      <c r="M6482" s="15" t="str">
        <f>IF('Base articles déposés'!$A6471='Récap par déposant'!$H$2,'Base articles déposés'!$B6471,"")</f>
        <v/>
      </c>
      <c r="N6482" s="15">
        <f t="shared" si="114"/>
        <v>0</v>
      </c>
    </row>
    <row r="6483" spans="12:14" x14ac:dyDescent="0.25">
      <c r="L6483" s="15">
        <f>SUM($N$22:N6483)</f>
        <v>3</v>
      </c>
      <c r="M6483" s="15" t="str">
        <f>IF('Base articles déposés'!$A6472='Récap par déposant'!$H$2,'Base articles déposés'!$B6472,"")</f>
        <v/>
      </c>
      <c r="N6483" s="15">
        <f t="shared" si="114"/>
        <v>0</v>
      </c>
    </row>
    <row r="6484" spans="12:14" x14ac:dyDescent="0.25">
      <c r="L6484" s="15">
        <f>SUM($N$22:N6484)</f>
        <v>3</v>
      </c>
      <c r="M6484" s="15" t="str">
        <f>IF('Base articles déposés'!$A6473='Récap par déposant'!$H$2,'Base articles déposés'!$B6473,"")</f>
        <v/>
      </c>
      <c r="N6484" s="15">
        <f t="shared" si="114"/>
        <v>0</v>
      </c>
    </row>
    <row r="6485" spans="12:14" x14ac:dyDescent="0.25">
      <c r="L6485" s="15">
        <f>SUM($N$22:N6485)</f>
        <v>3</v>
      </c>
      <c r="M6485" s="15" t="str">
        <f>IF('Base articles déposés'!$A6474='Récap par déposant'!$H$2,'Base articles déposés'!$B6474,"")</f>
        <v/>
      </c>
      <c r="N6485" s="15">
        <f t="shared" si="114"/>
        <v>0</v>
      </c>
    </row>
    <row r="6486" spans="12:14" x14ac:dyDescent="0.25">
      <c r="L6486" s="15">
        <f>SUM($N$22:N6486)</f>
        <v>3</v>
      </c>
      <c r="M6486" s="15" t="str">
        <f>IF('Base articles déposés'!$A6475='Récap par déposant'!$H$2,'Base articles déposés'!$B6475,"")</f>
        <v/>
      </c>
      <c r="N6486" s="15">
        <f t="shared" si="114"/>
        <v>0</v>
      </c>
    </row>
    <row r="6487" spans="12:14" x14ac:dyDescent="0.25">
      <c r="L6487" s="15">
        <f>SUM($N$22:N6487)</f>
        <v>3</v>
      </c>
      <c r="M6487" s="15" t="str">
        <f>IF('Base articles déposés'!$A6476='Récap par déposant'!$H$2,'Base articles déposés'!$B6476,"")</f>
        <v/>
      </c>
      <c r="N6487" s="15">
        <f t="shared" si="114"/>
        <v>0</v>
      </c>
    </row>
    <row r="6488" spans="12:14" x14ac:dyDescent="0.25">
      <c r="L6488" s="15">
        <f>SUM($N$22:N6488)</f>
        <v>3</v>
      </c>
      <c r="M6488" s="15" t="str">
        <f>IF('Base articles déposés'!$A6477='Récap par déposant'!$H$2,'Base articles déposés'!$B6477,"")</f>
        <v/>
      </c>
      <c r="N6488" s="15">
        <f t="shared" si="114"/>
        <v>0</v>
      </c>
    </row>
    <row r="6489" spans="12:14" x14ac:dyDescent="0.25">
      <c r="L6489" s="15">
        <f>SUM($N$22:N6489)</f>
        <v>3</v>
      </c>
      <c r="M6489" s="15" t="str">
        <f>IF('Base articles déposés'!$A6478='Récap par déposant'!$H$2,'Base articles déposés'!$B6478,"")</f>
        <v/>
      </c>
      <c r="N6489" s="15">
        <f t="shared" si="114"/>
        <v>0</v>
      </c>
    </row>
    <row r="6490" spans="12:14" x14ac:dyDescent="0.25">
      <c r="L6490" s="15">
        <f>SUM($N$22:N6490)</f>
        <v>3</v>
      </c>
      <c r="M6490" s="15" t="str">
        <f>IF('Base articles déposés'!$A6479='Récap par déposant'!$H$2,'Base articles déposés'!$B6479,"")</f>
        <v/>
      </c>
      <c r="N6490" s="15">
        <f t="shared" si="114"/>
        <v>0</v>
      </c>
    </row>
    <row r="6491" spans="12:14" x14ac:dyDescent="0.25">
      <c r="L6491" s="15">
        <f>SUM($N$22:N6491)</f>
        <v>3</v>
      </c>
      <c r="M6491" s="15" t="str">
        <f>IF('Base articles déposés'!$A6480='Récap par déposant'!$H$2,'Base articles déposés'!$B6480,"")</f>
        <v/>
      </c>
      <c r="N6491" s="15">
        <f t="shared" si="114"/>
        <v>0</v>
      </c>
    </row>
    <row r="6492" spans="12:14" x14ac:dyDescent="0.25">
      <c r="L6492" s="15">
        <f>SUM($N$22:N6492)</f>
        <v>3</v>
      </c>
      <c r="M6492" s="15" t="str">
        <f>IF('Base articles déposés'!$A6481='Récap par déposant'!$H$2,'Base articles déposés'!$B6481,"")</f>
        <v/>
      </c>
      <c r="N6492" s="15">
        <f t="shared" si="114"/>
        <v>0</v>
      </c>
    </row>
    <row r="6493" spans="12:14" x14ac:dyDescent="0.25">
      <c r="L6493" s="15">
        <f>SUM($N$22:N6493)</f>
        <v>3</v>
      </c>
      <c r="M6493" s="15" t="str">
        <f>IF('Base articles déposés'!$A6482='Récap par déposant'!$H$2,'Base articles déposés'!$B6482,"")</f>
        <v/>
      </c>
      <c r="N6493" s="15">
        <f t="shared" si="114"/>
        <v>0</v>
      </c>
    </row>
    <row r="6494" spans="12:14" x14ac:dyDescent="0.25">
      <c r="L6494" s="15">
        <f>SUM($N$22:N6494)</f>
        <v>3</v>
      </c>
      <c r="M6494" s="15" t="str">
        <f>IF('Base articles déposés'!$A6483='Récap par déposant'!$H$2,'Base articles déposés'!$B6483,"")</f>
        <v/>
      </c>
      <c r="N6494" s="15">
        <f t="shared" si="114"/>
        <v>0</v>
      </c>
    </row>
    <row r="6495" spans="12:14" x14ac:dyDescent="0.25">
      <c r="L6495" s="15">
        <f>SUM($N$22:N6495)</f>
        <v>3</v>
      </c>
      <c r="M6495" s="15" t="str">
        <f>IF('Base articles déposés'!$A6484='Récap par déposant'!$H$2,'Base articles déposés'!$B6484,"")</f>
        <v/>
      </c>
      <c r="N6495" s="15">
        <f t="shared" si="114"/>
        <v>0</v>
      </c>
    </row>
    <row r="6496" spans="12:14" x14ac:dyDescent="0.25">
      <c r="L6496" s="15">
        <f>SUM($N$22:N6496)</f>
        <v>3</v>
      </c>
      <c r="M6496" s="15" t="str">
        <f>IF('Base articles déposés'!$A6485='Récap par déposant'!$H$2,'Base articles déposés'!$B6485,"")</f>
        <v/>
      </c>
      <c r="N6496" s="15">
        <f t="shared" si="114"/>
        <v>0</v>
      </c>
    </row>
    <row r="6497" spans="12:14" x14ac:dyDescent="0.25">
      <c r="L6497" s="15">
        <f>SUM($N$22:N6497)</f>
        <v>3</v>
      </c>
      <c r="M6497" s="15" t="str">
        <f>IF('Base articles déposés'!$A6486='Récap par déposant'!$H$2,'Base articles déposés'!$B6486,"")</f>
        <v/>
      </c>
      <c r="N6497" s="15">
        <f t="shared" si="114"/>
        <v>0</v>
      </c>
    </row>
    <row r="6498" spans="12:14" x14ac:dyDescent="0.25">
      <c r="L6498" s="15">
        <f>SUM($N$22:N6498)</f>
        <v>3</v>
      </c>
      <c r="M6498" s="15" t="str">
        <f>IF('Base articles déposés'!$A6487='Récap par déposant'!$H$2,'Base articles déposés'!$B6487,"")</f>
        <v/>
      </c>
      <c r="N6498" s="15">
        <f t="shared" si="114"/>
        <v>0</v>
      </c>
    </row>
    <row r="6499" spans="12:14" x14ac:dyDescent="0.25">
      <c r="L6499" s="15">
        <f>SUM($N$22:N6499)</f>
        <v>3</v>
      </c>
      <c r="M6499" s="15" t="str">
        <f>IF('Base articles déposés'!$A6488='Récap par déposant'!$H$2,'Base articles déposés'!$B6488,"")</f>
        <v/>
      </c>
      <c r="N6499" s="15">
        <f t="shared" si="114"/>
        <v>0</v>
      </c>
    </row>
    <row r="6500" spans="12:14" x14ac:dyDescent="0.25">
      <c r="L6500" s="15">
        <f>SUM($N$22:N6500)</f>
        <v>3</v>
      </c>
      <c r="M6500" s="15" t="str">
        <f>IF('Base articles déposés'!$A6489='Récap par déposant'!$H$2,'Base articles déposés'!$B6489,"")</f>
        <v/>
      </c>
      <c r="N6500" s="15">
        <f t="shared" si="114"/>
        <v>0</v>
      </c>
    </row>
    <row r="6501" spans="12:14" x14ac:dyDescent="0.25">
      <c r="L6501" s="15">
        <f>SUM($N$22:N6501)</f>
        <v>3</v>
      </c>
      <c r="M6501" s="15" t="str">
        <f>IF('Base articles déposés'!$A6490='Récap par déposant'!$H$2,'Base articles déposés'!$B6490,"")</f>
        <v/>
      </c>
      <c r="N6501" s="15">
        <f t="shared" si="114"/>
        <v>0</v>
      </c>
    </row>
    <row r="6502" spans="12:14" x14ac:dyDescent="0.25">
      <c r="L6502" s="15">
        <f>SUM($N$22:N6502)</f>
        <v>3</v>
      </c>
      <c r="M6502" s="15" t="str">
        <f>IF('Base articles déposés'!$A6491='Récap par déposant'!$H$2,'Base articles déposés'!$B6491,"")</f>
        <v/>
      </c>
      <c r="N6502" s="15">
        <f t="shared" si="114"/>
        <v>0</v>
      </c>
    </row>
    <row r="6503" spans="12:14" x14ac:dyDescent="0.25">
      <c r="L6503" s="15">
        <f>SUM($N$22:N6503)</f>
        <v>3</v>
      </c>
      <c r="M6503" s="15" t="str">
        <f>IF('Base articles déposés'!$A6492='Récap par déposant'!$H$2,'Base articles déposés'!$B6492,"")</f>
        <v/>
      </c>
      <c r="N6503" s="15">
        <f t="shared" si="114"/>
        <v>0</v>
      </c>
    </row>
    <row r="6504" spans="12:14" x14ac:dyDescent="0.25">
      <c r="L6504" s="15">
        <f>SUM($N$22:N6504)</f>
        <v>3</v>
      </c>
      <c r="M6504" s="15" t="str">
        <f>IF('Base articles déposés'!$A6493='Récap par déposant'!$H$2,'Base articles déposés'!$B6493,"")</f>
        <v/>
      </c>
      <c r="N6504" s="15">
        <f t="shared" si="114"/>
        <v>0</v>
      </c>
    </row>
    <row r="6505" spans="12:14" x14ac:dyDescent="0.25">
      <c r="L6505" s="15">
        <f>SUM($N$22:N6505)</f>
        <v>3</v>
      </c>
      <c r="M6505" s="15" t="str">
        <f>IF('Base articles déposés'!$A6494='Récap par déposant'!$H$2,'Base articles déposés'!$B6494,"")</f>
        <v/>
      </c>
      <c r="N6505" s="15">
        <f t="shared" si="114"/>
        <v>0</v>
      </c>
    </row>
    <row r="6506" spans="12:14" x14ac:dyDescent="0.25">
      <c r="L6506" s="15">
        <f>SUM($N$22:N6506)</f>
        <v>3</v>
      </c>
      <c r="M6506" s="15" t="str">
        <f>IF('Base articles déposés'!$A6495='Récap par déposant'!$H$2,'Base articles déposés'!$B6495,"")</f>
        <v/>
      </c>
      <c r="N6506" s="15">
        <f t="shared" si="114"/>
        <v>0</v>
      </c>
    </row>
    <row r="6507" spans="12:14" x14ac:dyDescent="0.25">
      <c r="L6507" s="15">
        <f>SUM($N$22:N6507)</f>
        <v>3</v>
      </c>
      <c r="M6507" s="15" t="str">
        <f>IF('Base articles déposés'!$A6496='Récap par déposant'!$H$2,'Base articles déposés'!$B6496,"")</f>
        <v/>
      </c>
      <c r="N6507" s="15">
        <f t="shared" si="114"/>
        <v>0</v>
      </c>
    </row>
    <row r="6508" spans="12:14" x14ac:dyDescent="0.25">
      <c r="L6508" s="15">
        <f>SUM($N$22:N6508)</f>
        <v>3</v>
      </c>
      <c r="M6508" s="15" t="str">
        <f>IF('Base articles déposés'!$A6497='Récap par déposant'!$H$2,'Base articles déposés'!$B6497,"")</f>
        <v/>
      </c>
      <c r="N6508" s="15">
        <f t="shared" si="114"/>
        <v>0</v>
      </c>
    </row>
    <row r="6509" spans="12:14" x14ac:dyDescent="0.25">
      <c r="L6509" s="15">
        <f>SUM($N$22:N6509)</f>
        <v>3</v>
      </c>
      <c r="M6509" s="15" t="str">
        <f>IF('Base articles déposés'!$A6498='Récap par déposant'!$H$2,'Base articles déposés'!$B6498,"")</f>
        <v/>
      </c>
      <c r="N6509" s="15">
        <f t="shared" si="114"/>
        <v>0</v>
      </c>
    </row>
    <row r="6510" spans="12:14" x14ac:dyDescent="0.25">
      <c r="L6510" s="15">
        <f>SUM($N$22:N6510)</f>
        <v>3</v>
      </c>
      <c r="M6510" s="15" t="str">
        <f>IF('Base articles déposés'!$A6499='Récap par déposant'!$H$2,'Base articles déposés'!$B6499,"")</f>
        <v/>
      </c>
      <c r="N6510" s="15">
        <f t="shared" si="114"/>
        <v>0</v>
      </c>
    </row>
    <row r="6511" spans="12:14" x14ac:dyDescent="0.25">
      <c r="L6511" s="15">
        <f>SUM($N$22:N6511)</f>
        <v>3</v>
      </c>
      <c r="M6511" s="15" t="str">
        <f>IF('Base articles déposés'!$A6500='Récap par déposant'!$H$2,'Base articles déposés'!$B6500,"")</f>
        <v/>
      </c>
      <c r="N6511" s="15">
        <f t="shared" si="114"/>
        <v>0</v>
      </c>
    </row>
    <row r="6512" spans="12:14" x14ac:dyDescent="0.25">
      <c r="L6512" s="15">
        <f>SUM($N$22:N6512)</f>
        <v>3</v>
      </c>
      <c r="M6512" s="15" t="str">
        <f>IF('Base articles déposés'!$A6501='Récap par déposant'!$H$2,'Base articles déposés'!$B6501,"")</f>
        <v/>
      </c>
      <c r="N6512" s="15">
        <f t="shared" si="114"/>
        <v>0</v>
      </c>
    </row>
    <row r="6513" spans="12:14" x14ac:dyDescent="0.25">
      <c r="L6513" s="15">
        <f>SUM($N$22:N6513)</f>
        <v>3</v>
      </c>
      <c r="M6513" s="15" t="str">
        <f>IF('Base articles déposés'!$A6502='Récap par déposant'!$H$2,'Base articles déposés'!$B6502,"")</f>
        <v/>
      </c>
      <c r="N6513" s="15">
        <f t="shared" si="114"/>
        <v>0</v>
      </c>
    </row>
    <row r="6514" spans="12:14" x14ac:dyDescent="0.25">
      <c r="L6514" s="15">
        <f>SUM($N$22:N6514)</f>
        <v>3</v>
      </c>
      <c r="M6514" s="15" t="str">
        <f>IF('Base articles déposés'!$A6503='Récap par déposant'!$H$2,'Base articles déposés'!$B6503,"")</f>
        <v/>
      </c>
      <c r="N6514" s="15">
        <f t="shared" si="114"/>
        <v>0</v>
      </c>
    </row>
    <row r="6515" spans="12:14" x14ac:dyDescent="0.25">
      <c r="L6515" s="15">
        <f>SUM($N$22:N6515)</f>
        <v>3</v>
      </c>
      <c r="M6515" s="15" t="str">
        <f>IF('Base articles déposés'!$A6504='Récap par déposant'!$H$2,'Base articles déposés'!$B6504,"")</f>
        <v/>
      </c>
      <c r="N6515" s="15">
        <f t="shared" si="114"/>
        <v>0</v>
      </c>
    </row>
    <row r="6516" spans="12:14" x14ac:dyDescent="0.25">
      <c r="L6516" s="15">
        <f>SUM($N$22:N6516)</f>
        <v>3</v>
      </c>
      <c r="M6516" s="15" t="str">
        <f>IF('Base articles déposés'!$A6505='Récap par déposant'!$H$2,'Base articles déposés'!$B6505,"")</f>
        <v/>
      </c>
      <c r="N6516" s="15">
        <f t="shared" si="114"/>
        <v>0</v>
      </c>
    </row>
    <row r="6517" spans="12:14" x14ac:dyDescent="0.25">
      <c r="L6517" s="15">
        <f>SUM($N$22:N6517)</f>
        <v>3</v>
      </c>
      <c r="M6517" s="15" t="str">
        <f>IF('Base articles déposés'!$A6506='Récap par déposant'!$H$2,'Base articles déposés'!$B6506,"")</f>
        <v/>
      </c>
      <c r="N6517" s="15">
        <f t="shared" si="114"/>
        <v>0</v>
      </c>
    </row>
    <row r="6518" spans="12:14" x14ac:dyDescent="0.25">
      <c r="L6518" s="15">
        <f>SUM($N$22:N6518)</f>
        <v>3</v>
      </c>
      <c r="M6518" s="15" t="str">
        <f>IF('Base articles déposés'!$A6507='Récap par déposant'!$H$2,'Base articles déposés'!$B6507,"")</f>
        <v/>
      </c>
      <c r="N6518" s="15">
        <f t="shared" si="114"/>
        <v>0</v>
      </c>
    </row>
    <row r="6519" spans="12:14" x14ac:dyDescent="0.25">
      <c r="L6519" s="15">
        <f>SUM($N$22:N6519)</f>
        <v>3</v>
      </c>
      <c r="M6519" s="15" t="str">
        <f>IF('Base articles déposés'!$A6508='Récap par déposant'!$H$2,'Base articles déposés'!$B6508,"")</f>
        <v/>
      </c>
      <c r="N6519" s="15">
        <f t="shared" si="114"/>
        <v>0</v>
      </c>
    </row>
    <row r="6520" spans="12:14" x14ac:dyDescent="0.25">
      <c r="L6520" s="15">
        <f>SUM($N$22:N6520)</f>
        <v>3</v>
      </c>
      <c r="M6520" s="15" t="str">
        <f>IF('Base articles déposés'!$A6509='Récap par déposant'!$H$2,'Base articles déposés'!$B6509,"")</f>
        <v/>
      </c>
      <c r="N6520" s="15">
        <f t="shared" si="114"/>
        <v>0</v>
      </c>
    </row>
    <row r="6521" spans="12:14" x14ac:dyDescent="0.25">
      <c r="L6521" s="15">
        <f>SUM($N$22:N6521)</f>
        <v>3</v>
      </c>
      <c r="M6521" s="15" t="str">
        <f>IF('Base articles déposés'!$A6510='Récap par déposant'!$H$2,'Base articles déposés'!$B6510,"")</f>
        <v/>
      </c>
      <c r="N6521" s="15">
        <f t="shared" si="114"/>
        <v>0</v>
      </c>
    </row>
    <row r="6522" spans="12:14" x14ac:dyDescent="0.25">
      <c r="L6522" s="15">
        <f>SUM($N$22:N6522)</f>
        <v>3</v>
      </c>
      <c r="M6522" s="15" t="str">
        <f>IF('Base articles déposés'!$A6511='Récap par déposant'!$H$2,'Base articles déposés'!$B6511,"")</f>
        <v/>
      </c>
      <c r="N6522" s="15">
        <f t="shared" si="114"/>
        <v>0</v>
      </c>
    </row>
    <row r="6523" spans="12:14" x14ac:dyDescent="0.25">
      <c r="L6523" s="15">
        <f>SUM($N$22:N6523)</f>
        <v>3</v>
      </c>
      <c r="M6523" s="15" t="str">
        <f>IF('Base articles déposés'!$A6512='Récap par déposant'!$H$2,'Base articles déposés'!$B6512,"")</f>
        <v/>
      </c>
      <c r="N6523" s="15">
        <f t="shared" si="114"/>
        <v>0</v>
      </c>
    </row>
    <row r="6524" spans="12:14" x14ac:dyDescent="0.25">
      <c r="L6524" s="15">
        <f>SUM($N$22:N6524)</f>
        <v>3</v>
      </c>
      <c r="M6524" s="15" t="str">
        <f>IF('Base articles déposés'!$A6513='Récap par déposant'!$H$2,'Base articles déposés'!$B6513,"")</f>
        <v/>
      </c>
      <c r="N6524" s="15">
        <f t="shared" si="114"/>
        <v>0</v>
      </c>
    </row>
    <row r="6525" spans="12:14" x14ac:dyDescent="0.25">
      <c r="L6525" s="15">
        <f>SUM($N$22:N6525)</f>
        <v>3</v>
      </c>
      <c r="M6525" s="15" t="str">
        <f>IF('Base articles déposés'!$A6514='Récap par déposant'!$H$2,'Base articles déposés'!$B6514,"")</f>
        <v/>
      </c>
      <c r="N6525" s="15">
        <f t="shared" si="114"/>
        <v>0</v>
      </c>
    </row>
    <row r="6526" spans="12:14" x14ac:dyDescent="0.25">
      <c r="L6526" s="15">
        <f>SUM($N$22:N6526)</f>
        <v>3</v>
      </c>
      <c r="M6526" s="15" t="str">
        <f>IF('Base articles déposés'!$A6515='Récap par déposant'!$H$2,'Base articles déposés'!$B6515,"")</f>
        <v/>
      </c>
      <c r="N6526" s="15">
        <f t="shared" si="114"/>
        <v>0</v>
      </c>
    </row>
    <row r="6527" spans="12:14" x14ac:dyDescent="0.25">
      <c r="L6527" s="15">
        <f>SUM($N$22:N6527)</f>
        <v>3</v>
      </c>
      <c r="M6527" s="15" t="str">
        <f>IF('Base articles déposés'!$A6516='Récap par déposant'!$H$2,'Base articles déposés'!$B6516,"")</f>
        <v/>
      </c>
      <c r="N6527" s="15">
        <f t="shared" si="114"/>
        <v>0</v>
      </c>
    </row>
    <row r="6528" spans="12:14" x14ac:dyDescent="0.25">
      <c r="L6528" s="15">
        <f>SUM($N$22:N6528)</f>
        <v>3</v>
      </c>
      <c r="M6528" s="15" t="str">
        <f>IF('Base articles déposés'!$A6517='Récap par déposant'!$H$2,'Base articles déposés'!$B6517,"")</f>
        <v/>
      </c>
      <c r="N6528" s="15">
        <f t="shared" si="114"/>
        <v>0</v>
      </c>
    </row>
    <row r="6529" spans="12:14" x14ac:dyDescent="0.25">
      <c r="L6529" s="15">
        <f>SUM($N$22:N6529)</f>
        <v>3</v>
      </c>
      <c r="M6529" s="15" t="str">
        <f>IF('Base articles déposés'!$A6518='Récap par déposant'!$H$2,'Base articles déposés'!$B6518,"")</f>
        <v/>
      </c>
      <c r="N6529" s="15">
        <f t="shared" si="114"/>
        <v>0</v>
      </c>
    </row>
    <row r="6530" spans="12:14" x14ac:dyDescent="0.25">
      <c r="L6530" s="15">
        <f>SUM($N$22:N6530)</f>
        <v>3</v>
      </c>
      <c r="M6530" s="15" t="str">
        <f>IF('Base articles déposés'!$A6519='Récap par déposant'!$H$2,'Base articles déposés'!$B6519,"")</f>
        <v/>
      </c>
      <c r="N6530" s="15">
        <f t="shared" si="114"/>
        <v>0</v>
      </c>
    </row>
    <row r="6531" spans="12:14" x14ac:dyDescent="0.25">
      <c r="L6531" s="15">
        <f>SUM($N$22:N6531)</f>
        <v>3</v>
      </c>
      <c r="M6531" s="15" t="str">
        <f>IF('Base articles déposés'!$A6520='Récap par déposant'!$H$2,'Base articles déposés'!$B6520,"")</f>
        <v/>
      </c>
      <c r="N6531" s="15">
        <f t="shared" si="114"/>
        <v>0</v>
      </c>
    </row>
    <row r="6532" spans="12:14" x14ac:dyDescent="0.25">
      <c r="L6532" s="15">
        <f>SUM($N$22:N6532)</f>
        <v>3</v>
      </c>
      <c r="M6532" s="15" t="str">
        <f>IF('Base articles déposés'!$A6521='Récap par déposant'!$H$2,'Base articles déposés'!$B6521,"")</f>
        <v/>
      </c>
      <c r="N6532" s="15">
        <f t="shared" si="114"/>
        <v>0</v>
      </c>
    </row>
    <row r="6533" spans="12:14" x14ac:dyDescent="0.25">
      <c r="L6533" s="15">
        <f>SUM($N$22:N6533)</f>
        <v>3</v>
      </c>
      <c r="M6533" s="15" t="str">
        <f>IF('Base articles déposés'!$A6522='Récap par déposant'!$H$2,'Base articles déposés'!$B6522,"")</f>
        <v/>
      </c>
      <c r="N6533" s="15">
        <f t="shared" si="114"/>
        <v>0</v>
      </c>
    </row>
    <row r="6534" spans="12:14" x14ac:dyDescent="0.25">
      <c r="L6534" s="15">
        <f>SUM($N$22:N6534)</f>
        <v>3</v>
      </c>
      <c r="M6534" s="15" t="str">
        <f>IF('Base articles déposés'!$A6523='Récap par déposant'!$H$2,'Base articles déposés'!$B6523,"")</f>
        <v/>
      </c>
      <c r="N6534" s="15">
        <f t="shared" ref="N6534:N6597" si="115">IF(M6534="",0,1)</f>
        <v>0</v>
      </c>
    </row>
    <row r="6535" spans="12:14" x14ac:dyDescent="0.25">
      <c r="L6535" s="15">
        <f>SUM($N$22:N6535)</f>
        <v>3</v>
      </c>
      <c r="M6535" s="15" t="str">
        <f>IF('Base articles déposés'!$A6524='Récap par déposant'!$H$2,'Base articles déposés'!$B6524,"")</f>
        <v/>
      </c>
      <c r="N6535" s="15">
        <f t="shared" si="115"/>
        <v>0</v>
      </c>
    </row>
    <row r="6536" spans="12:14" x14ac:dyDescent="0.25">
      <c r="L6536" s="15">
        <f>SUM($N$22:N6536)</f>
        <v>3</v>
      </c>
      <c r="M6536" s="15" t="str">
        <f>IF('Base articles déposés'!$A6525='Récap par déposant'!$H$2,'Base articles déposés'!$B6525,"")</f>
        <v/>
      </c>
      <c r="N6536" s="15">
        <f t="shared" si="115"/>
        <v>0</v>
      </c>
    </row>
    <row r="6537" spans="12:14" x14ac:dyDescent="0.25">
      <c r="L6537" s="15">
        <f>SUM($N$22:N6537)</f>
        <v>3</v>
      </c>
      <c r="M6537" s="15" t="str">
        <f>IF('Base articles déposés'!$A6526='Récap par déposant'!$H$2,'Base articles déposés'!$B6526,"")</f>
        <v/>
      </c>
      <c r="N6537" s="15">
        <f t="shared" si="115"/>
        <v>0</v>
      </c>
    </row>
    <row r="6538" spans="12:14" x14ac:dyDescent="0.25">
      <c r="L6538" s="15">
        <f>SUM($N$22:N6538)</f>
        <v>3</v>
      </c>
      <c r="M6538" s="15" t="str">
        <f>IF('Base articles déposés'!$A6527='Récap par déposant'!$H$2,'Base articles déposés'!$B6527,"")</f>
        <v/>
      </c>
      <c r="N6538" s="15">
        <f t="shared" si="115"/>
        <v>0</v>
      </c>
    </row>
    <row r="6539" spans="12:14" x14ac:dyDescent="0.25">
      <c r="L6539" s="15">
        <f>SUM($N$22:N6539)</f>
        <v>3</v>
      </c>
      <c r="M6539" s="15" t="str">
        <f>IF('Base articles déposés'!$A6528='Récap par déposant'!$H$2,'Base articles déposés'!$B6528,"")</f>
        <v/>
      </c>
      <c r="N6539" s="15">
        <f t="shared" si="115"/>
        <v>0</v>
      </c>
    </row>
    <row r="6540" spans="12:14" x14ac:dyDescent="0.25">
      <c r="L6540" s="15">
        <f>SUM($N$22:N6540)</f>
        <v>3</v>
      </c>
      <c r="M6540" s="15" t="str">
        <f>IF('Base articles déposés'!$A6529='Récap par déposant'!$H$2,'Base articles déposés'!$B6529,"")</f>
        <v/>
      </c>
      <c r="N6540" s="15">
        <f t="shared" si="115"/>
        <v>0</v>
      </c>
    </row>
    <row r="6541" spans="12:14" x14ac:dyDescent="0.25">
      <c r="L6541" s="15">
        <f>SUM($N$22:N6541)</f>
        <v>3</v>
      </c>
      <c r="M6541" s="15" t="str">
        <f>IF('Base articles déposés'!$A6530='Récap par déposant'!$H$2,'Base articles déposés'!$B6530,"")</f>
        <v/>
      </c>
      <c r="N6541" s="15">
        <f t="shared" si="115"/>
        <v>0</v>
      </c>
    </row>
    <row r="6542" spans="12:14" x14ac:dyDescent="0.25">
      <c r="L6542" s="15">
        <f>SUM($N$22:N6542)</f>
        <v>3</v>
      </c>
      <c r="M6542" s="15" t="str">
        <f>IF('Base articles déposés'!$A6531='Récap par déposant'!$H$2,'Base articles déposés'!$B6531,"")</f>
        <v/>
      </c>
      <c r="N6542" s="15">
        <f t="shared" si="115"/>
        <v>0</v>
      </c>
    </row>
    <row r="6543" spans="12:14" x14ac:dyDescent="0.25">
      <c r="L6543" s="15">
        <f>SUM($N$22:N6543)</f>
        <v>3</v>
      </c>
      <c r="M6543" s="15" t="str">
        <f>IF('Base articles déposés'!$A6532='Récap par déposant'!$H$2,'Base articles déposés'!$B6532,"")</f>
        <v/>
      </c>
      <c r="N6543" s="15">
        <f t="shared" si="115"/>
        <v>0</v>
      </c>
    </row>
    <row r="6544" spans="12:14" x14ac:dyDescent="0.25">
      <c r="L6544" s="15">
        <f>SUM($N$22:N6544)</f>
        <v>3</v>
      </c>
      <c r="M6544" s="15" t="str">
        <f>IF('Base articles déposés'!$A6533='Récap par déposant'!$H$2,'Base articles déposés'!$B6533,"")</f>
        <v/>
      </c>
      <c r="N6544" s="15">
        <f t="shared" si="115"/>
        <v>0</v>
      </c>
    </row>
    <row r="6545" spans="12:14" x14ac:dyDescent="0.25">
      <c r="L6545" s="15">
        <f>SUM($N$22:N6545)</f>
        <v>3</v>
      </c>
      <c r="M6545" s="15" t="str">
        <f>IF('Base articles déposés'!$A6534='Récap par déposant'!$H$2,'Base articles déposés'!$B6534,"")</f>
        <v/>
      </c>
      <c r="N6545" s="15">
        <f t="shared" si="115"/>
        <v>0</v>
      </c>
    </row>
    <row r="6546" spans="12:14" x14ac:dyDescent="0.25">
      <c r="L6546" s="15">
        <f>SUM($N$22:N6546)</f>
        <v>3</v>
      </c>
      <c r="M6546" s="15" t="str">
        <f>IF('Base articles déposés'!$A6535='Récap par déposant'!$H$2,'Base articles déposés'!$B6535,"")</f>
        <v/>
      </c>
      <c r="N6546" s="15">
        <f t="shared" si="115"/>
        <v>0</v>
      </c>
    </row>
    <row r="6547" spans="12:14" x14ac:dyDescent="0.25">
      <c r="L6547" s="15">
        <f>SUM($N$22:N6547)</f>
        <v>3</v>
      </c>
      <c r="M6547" s="15" t="str">
        <f>IF('Base articles déposés'!$A6536='Récap par déposant'!$H$2,'Base articles déposés'!$B6536,"")</f>
        <v/>
      </c>
      <c r="N6547" s="15">
        <f t="shared" si="115"/>
        <v>0</v>
      </c>
    </row>
    <row r="6548" spans="12:14" x14ac:dyDescent="0.25">
      <c r="L6548" s="15">
        <f>SUM($N$22:N6548)</f>
        <v>3</v>
      </c>
      <c r="M6548" s="15" t="str">
        <f>IF('Base articles déposés'!$A6537='Récap par déposant'!$H$2,'Base articles déposés'!$B6537,"")</f>
        <v/>
      </c>
      <c r="N6548" s="15">
        <f t="shared" si="115"/>
        <v>0</v>
      </c>
    </row>
    <row r="6549" spans="12:14" x14ac:dyDescent="0.25">
      <c r="L6549" s="15">
        <f>SUM($N$22:N6549)</f>
        <v>3</v>
      </c>
      <c r="M6549" s="15" t="str">
        <f>IF('Base articles déposés'!$A6538='Récap par déposant'!$H$2,'Base articles déposés'!$B6538,"")</f>
        <v/>
      </c>
      <c r="N6549" s="15">
        <f t="shared" si="115"/>
        <v>0</v>
      </c>
    </row>
    <row r="6550" spans="12:14" x14ac:dyDescent="0.25">
      <c r="L6550" s="15">
        <f>SUM($N$22:N6550)</f>
        <v>3</v>
      </c>
      <c r="M6550" s="15" t="str">
        <f>IF('Base articles déposés'!$A6539='Récap par déposant'!$H$2,'Base articles déposés'!$B6539,"")</f>
        <v/>
      </c>
      <c r="N6550" s="15">
        <f t="shared" si="115"/>
        <v>0</v>
      </c>
    </row>
    <row r="6551" spans="12:14" x14ac:dyDescent="0.25">
      <c r="L6551" s="15">
        <f>SUM($N$22:N6551)</f>
        <v>3</v>
      </c>
      <c r="M6551" s="15" t="str">
        <f>IF('Base articles déposés'!$A6540='Récap par déposant'!$H$2,'Base articles déposés'!$B6540,"")</f>
        <v/>
      </c>
      <c r="N6551" s="15">
        <f t="shared" si="115"/>
        <v>0</v>
      </c>
    </row>
    <row r="6552" spans="12:14" x14ac:dyDescent="0.25">
      <c r="L6552" s="15">
        <f>SUM($N$22:N6552)</f>
        <v>3</v>
      </c>
      <c r="M6552" s="15" t="str">
        <f>IF('Base articles déposés'!$A6541='Récap par déposant'!$H$2,'Base articles déposés'!$B6541,"")</f>
        <v/>
      </c>
      <c r="N6552" s="15">
        <f t="shared" si="115"/>
        <v>0</v>
      </c>
    </row>
    <row r="6553" spans="12:14" x14ac:dyDescent="0.25">
      <c r="L6553" s="15">
        <f>SUM($N$22:N6553)</f>
        <v>3</v>
      </c>
      <c r="M6553" s="15" t="str">
        <f>IF('Base articles déposés'!$A6542='Récap par déposant'!$H$2,'Base articles déposés'!$B6542,"")</f>
        <v/>
      </c>
      <c r="N6553" s="15">
        <f t="shared" si="115"/>
        <v>0</v>
      </c>
    </row>
    <row r="6554" spans="12:14" x14ac:dyDescent="0.25">
      <c r="L6554" s="15">
        <f>SUM($N$22:N6554)</f>
        <v>3</v>
      </c>
      <c r="M6554" s="15" t="str">
        <f>IF('Base articles déposés'!$A6543='Récap par déposant'!$H$2,'Base articles déposés'!$B6543,"")</f>
        <v/>
      </c>
      <c r="N6554" s="15">
        <f t="shared" si="115"/>
        <v>0</v>
      </c>
    </row>
    <row r="6555" spans="12:14" x14ac:dyDescent="0.25">
      <c r="L6555" s="15">
        <f>SUM($N$22:N6555)</f>
        <v>3</v>
      </c>
      <c r="M6555" s="15" t="str">
        <f>IF('Base articles déposés'!$A6544='Récap par déposant'!$H$2,'Base articles déposés'!$B6544,"")</f>
        <v/>
      </c>
      <c r="N6555" s="15">
        <f t="shared" si="115"/>
        <v>0</v>
      </c>
    </row>
    <row r="6556" spans="12:14" x14ac:dyDescent="0.25">
      <c r="L6556" s="15">
        <f>SUM($N$22:N6556)</f>
        <v>3</v>
      </c>
      <c r="M6556" s="15" t="str">
        <f>IF('Base articles déposés'!$A6545='Récap par déposant'!$H$2,'Base articles déposés'!$B6545,"")</f>
        <v/>
      </c>
      <c r="N6556" s="15">
        <f t="shared" si="115"/>
        <v>0</v>
      </c>
    </row>
    <row r="6557" spans="12:14" x14ac:dyDescent="0.25">
      <c r="L6557" s="15">
        <f>SUM($N$22:N6557)</f>
        <v>3</v>
      </c>
      <c r="M6557" s="15" t="str">
        <f>IF('Base articles déposés'!$A6546='Récap par déposant'!$H$2,'Base articles déposés'!$B6546,"")</f>
        <v/>
      </c>
      <c r="N6557" s="15">
        <f t="shared" si="115"/>
        <v>0</v>
      </c>
    </row>
    <row r="6558" spans="12:14" x14ac:dyDescent="0.25">
      <c r="L6558" s="15">
        <f>SUM($N$22:N6558)</f>
        <v>3</v>
      </c>
      <c r="M6558" s="15" t="str">
        <f>IF('Base articles déposés'!$A6547='Récap par déposant'!$H$2,'Base articles déposés'!$B6547,"")</f>
        <v/>
      </c>
      <c r="N6558" s="15">
        <f t="shared" si="115"/>
        <v>0</v>
      </c>
    </row>
    <row r="6559" spans="12:14" x14ac:dyDescent="0.25">
      <c r="L6559" s="15">
        <f>SUM($N$22:N6559)</f>
        <v>3</v>
      </c>
      <c r="M6559" s="15" t="str">
        <f>IF('Base articles déposés'!$A6548='Récap par déposant'!$H$2,'Base articles déposés'!$B6548,"")</f>
        <v/>
      </c>
      <c r="N6559" s="15">
        <f t="shared" si="115"/>
        <v>0</v>
      </c>
    </row>
    <row r="6560" spans="12:14" x14ac:dyDescent="0.25">
      <c r="L6560" s="15">
        <f>SUM($N$22:N6560)</f>
        <v>3</v>
      </c>
      <c r="M6560" s="15" t="str">
        <f>IF('Base articles déposés'!$A6549='Récap par déposant'!$H$2,'Base articles déposés'!$B6549,"")</f>
        <v/>
      </c>
      <c r="N6560" s="15">
        <f t="shared" si="115"/>
        <v>0</v>
      </c>
    </row>
    <row r="6561" spans="12:14" x14ac:dyDescent="0.25">
      <c r="L6561" s="15">
        <f>SUM($N$22:N6561)</f>
        <v>3</v>
      </c>
      <c r="M6561" s="15" t="str">
        <f>IF('Base articles déposés'!$A6550='Récap par déposant'!$H$2,'Base articles déposés'!$B6550,"")</f>
        <v/>
      </c>
      <c r="N6561" s="15">
        <f t="shared" si="115"/>
        <v>0</v>
      </c>
    </row>
    <row r="6562" spans="12:14" x14ac:dyDescent="0.25">
      <c r="L6562" s="15">
        <f>SUM($N$22:N6562)</f>
        <v>3</v>
      </c>
      <c r="M6562" s="15" t="str">
        <f>IF('Base articles déposés'!$A6551='Récap par déposant'!$H$2,'Base articles déposés'!$B6551,"")</f>
        <v/>
      </c>
      <c r="N6562" s="15">
        <f t="shared" si="115"/>
        <v>0</v>
      </c>
    </row>
    <row r="6563" spans="12:14" x14ac:dyDescent="0.25">
      <c r="L6563" s="15">
        <f>SUM($N$22:N6563)</f>
        <v>3</v>
      </c>
      <c r="M6563" s="15" t="str">
        <f>IF('Base articles déposés'!$A6552='Récap par déposant'!$H$2,'Base articles déposés'!$B6552,"")</f>
        <v/>
      </c>
      <c r="N6563" s="15">
        <f t="shared" si="115"/>
        <v>0</v>
      </c>
    </row>
    <row r="6564" spans="12:14" x14ac:dyDescent="0.25">
      <c r="L6564" s="15">
        <f>SUM($N$22:N6564)</f>
        <v>3</v>
      </c>
      <c r="M6564" s="15" t="str">
        <f>IF('Base articles déposés'!$A6553='Récap par déposant'!$H$2,'Base articles déposés'!$B6553,"")</f>
        <v/>
      </c>
      <c r="N6564" s="15">
        <f t="shared" si="115"/>
        <v>0</v>
      </c>
    </row>
    <row r="6565" spans="12:14" x14ac:dyDescent="0.25">
      <c r="L6565" s="15">
        <f>SUM($N$22:N6565)</f>
        <v>3</v>
      </c>
      <c r="M6565" s="15" t="str">
        <f>IF('Base articles déposés'!$A6554='Récap par déposant'!$H$2,'Base articles déposés'!$B6554,"")</f>
        <v/>
      </c>
      <c r="N6565" s="15">
        <f t="shared" si="115"/>
        <v>0</v>
      </c>
    </row>
    <row r="6566" spans="12:14" x14ac:dyDescent="0.25">
      <c r="L6566" s="15">
        <f>SUM($N$22:N6566)</f>
        <v>3</v>
      </c>
      <c r="M6566" s="15" t="str">
        <f>IF('Base articles déposés'!$A6555='Récap par déposant'!$H$2,'Base articles déposés'!$B6555,"")</f>
        <v/>
      </c>
      <c r="N6566" s="15">
        <f t="shared" si="115"/>
        <v>0</v>
      </c>
    </row>
    <row r="6567" spans="12:14" x14ac:dyDescent="0.25">
      <c r="L6567" s="15">
        <f>SUM($N$22:N6567)</f>
        <v>3</v>
      </c>
      <c r="M6567" s="15" t="str">
        <f>IF('Base articles déposés'!$A6556='Récap par déposant'!$H$2,'Base articles déposés'!$B6556,"")</f>
        <v/>
      </c>
      <c r="N6567" s="15">
        <f t="shared" si="115"/>
        <v>0</v>
      </c>
    </row>
    <row r="6568" spans="12:14" x14ac:dyDescent="0.25">
      <c r="L6568" s="15">
        <f>SUM($N$22:N6568)</f>
        <v>3</v>
      </c>
      <c r="M6568" s="15" t="str">
        <f>IF('Base articles déposés'!$A6557='Récap par déposant'!$H$2,'Base articles déposés'!$B6557,"")</f>
        <v/>
      </c>
      <c r="N6568" s="15">
        <f t="shared" si="115"/>
        <v>0</v>
      </c>
    </row>
    <row r="6569" spans="12:14" x14ac:dyDescent="0.25">
      <c r="L6569" s="15">
        <f>SUM($N$22:N6569)</f>
        <v>3</v>
      </c>
      <c r="M6569" s="15" t="str">
        <f>IF('Base articles déposés'!$A6558='Récap par déposant'!$H$2,'Base articles déposés'!$B6558,"")</f>
        <v/>
      </c>
      <c r="N6569" s="15">
        <f t="shared" si="115"/>
        <v>0</v>
      </c>
    </row>
    <row r="6570" spans="12:14" x14ac:dyDescent="0.25">
      <c r="L6570" s="15">
        <f>SUM($N$22:N6570)</f>
        <v>3</v>
      </c>
      <c r="M6570" s="15" t="str">
        <f>IF('Base articles déposés'!$A6559='Récap par déposant'!$H$2,'Base articles déposés'!$B6559,"")</f>
        <v/>
      </c>
      <c r="N6570" s="15">
        <f t="shared" si="115"/>
        <v>0</v>
      </c>
    </row>
    <row r="6571" spans="12:14" x14ac:dyDescent="0.25">
      <c r="L6571" s="15">
        <f>SUM($N$22:N6571)</f>
        <v>3</v>
      </c>
      <c r="M6571" s="15" t="str">
        <f>IF('Base articles déposés'!$A6560='Récap par déposant'!$H$2,'Base articles déposés'!$B6560,"")</f>
        <v/>
      </c>
      <c r="N6571" s="15">
        <f t="shared" si="115"/>
        <v>0</v>
      </c>
    </row>
    <row r="6572" spans="12:14" x14ac:dyDescent="0.25">
      <c r="L6572" s="15">
        <f>SUM($N$22:N6572)</f>
        <v>3</v>
      </c>
      <c r="M6572" s="15" t="str">
        <f>IF('Base articles déposés'!$A6561='Récap par déposant'!$H$2,'Base articles déposés'!$B6561,"")</f>
        <v/>
      </c>
      <c r="N6572" s="15">
        <f t="shared" si="115"/>
        <v>0</v>
      </c>
    </row>
    <row r="6573" spans="12:14" x14ac:dyDescent="0.25">
      <c r="L6573" s="15">
        <f>SUM($N$22:N6573)</f>
        <v>3</v>
      </c>
      <c r="M6573" s="15" t="str">
        <f>IF('Base articles déposés'!$A6562='Récap par déposant'!$H$2,'Base articles déposés'!$B6562,"")</f>
        <v/>
      </c>
      <c r="N6573" s="15">
        <f t="shared" si="115"/>
        <v>0</v>
      </c>
    </row>
    <row r="6574" spans="12:14" x14ac:dyDescent="0.25">
      <c r="L6574" s="15">
        <f>SUM($N$22:N6574)</f>
        <v>3</v>
      </c>
      <c r="M6574" s="15" t="str">
        <f>IF('Base articles déposés'!$A6563='Récap par déposant'!$H$2,'Base articles déposés'!$B6563,"")</f>
        <v/>
      </c>
      <c r="N6574" s="15">
        <f t="shared" si="115"/>
        <v>0</v>
      </c>
    </row>
    <row r="6575" spans="12:14" x14ac:dyDescent="0.25">
      <c r="L6575" s="15">
        <f>SUM($N$22:N6575)</f>
        <v>3</v>
      </c>
      <c r="M6575" s="15" t="str">
        <f>IF('Base articles déposés'!$A6564='Récap par déposant'!$H$2,'Base articles déposés'!$B6564,"")</f>
        <v/>
      </c>
      <c r="N6575" s="15">
        <f t="shared" si="115"/>
        <v>0</v>
      </c>
    </row>
    <row r="6576" spans="12:14" x14ac:dyDescent="0.25">
      <c r="L6576" s="15">
        <f>SUM($N$22:N6576)</f>
        <v>3</v>
      </c>
      <c r="M6576" s="15" t="str">
        <f>IF('Base articles déposés'!$A6565='Récap par déposant'!$H$2,'Base articles déposés'!$B6565,"")</f>
        <v/>
      </c>
      <c r="N6576" s="15">
        <f t="shared" si="115"/>
        <v>0</v>
      </c>
    </row>
    <row r="6577" spans="12:14" x14ac:dyDescent="0.25">
      <c r="L6577" s="15">
        <f>SUM($N$22:N6577)</f>
        <v>3</v>
      </c>
      <c r="M6577" s="15" t="str">
        <f>IF('Base articles déposés'!$A6566='Récap par déposant'!$H$2,'Base articles déposés'!$B6566,"")</f>
        <v/>
      </c>
      <c r="N6577" s="15">
        <f t="shared" si="115"/>
        <v>0</v>
      </c>
    </row>
    <row r="6578" spans="12:14" x14ac:dyDescent="0.25">
      <c r="L6578" s="15">
        <f>SUM($N$22:N6578)</f>
        <v>3</v>
      </c>
      <c r="M6578" s="15" t="str">
        <f>IF('Base articles déposés'!$A6567='Récap par déposant'!$H$2,'Base articles déposés'!$B6567,"")</f>
        <v/>
      </c>
      <c r="N6578" s="15">
        <f t="shared" si="115"/>
        <v>0</v>
      </c>
    </row>
    <row r="6579" spans="12:14" x14ac:dyDescent="0.25">
      <c r="L6579" s="15">
        <f>SUM($N$22:N6579)</f>
        <v>3</v>
      </c>
      <c r="M6579" s="15" t="str">
        <f>IF('Base articles déposés'!$A6568='Récap par déposant'!$H$2,'Base articles déposés'!$B6568,"")</f>
        <v/>
      </c>
      <c r="N6579" s="15">
        <f t="shared" si="115"/>
        <v>0</v>
      </c>
    </row>
    <row r="6580" spans="12:14" x14ac:dyDescent="0.25">
      <c r="L6580" s="15">
        <f>SUM($N$22:N6580)</f>
        <v>3</v>
      </c>
      <c r="M6580" s="15" t="str">
        <f>IF('Base articles déposés'!$A6569='Récap par déposant'!$H$2,'Base articles déposés'!$B6569,"")</f>
        <v/>
      </c>
      <c r="N6580" s="15">
        <f t="shared" si="115"/>
        <v>0</v>
      </c>
    </row>
    <row r="6581" spans="12:14" x14ac:dyDescent="0.25">
      <c r="L6581" s="15">
        <f>SUM($N$22:N6581)</f>
        <v>3</v>
      </c>
      <c r="M6581" s="15" t="str">
        <f>IF('Base articles déposés'!$A6570='Récap par déposant'!$H$2,'Base articles déposés'!$B6570,"")</f>
        <v/>
      </c>
      <c r="N6581" s="15">
        <f t="shared" si="115"/>
        <v>0</v>
      </c>
    </row>
    <row r="6582" spans="12:14" x14ac:dyDescent="0.25">
      <c r="L6582" s="15">
        <f>SUM($N$22:N6582)</f>
        <v>3</v>
      </c>
      <c r="M6582" s="15" t="str">
        <f>IF('Base articles déposés'!$A6571='Récap par déposant'!$H$2,'Base articles déposés'!$B6571,"")</f>
        <v/>
      </c>
      <c r="N6582" s="15">
        <f t="shared" si="115"/>
        <v>0</v>
      </c>
    </row>
    <row r="6583" spans="12:14" x14ac:dyDescent="0.25">
      <c r="L6583" s="15">
        <f>SUM($N$22:N6583)</f>
        <v>3</v>
      </c>
      <c r="M6583" s="15" t="str">
        <f>IF('Base articles déposés'!$A6572='Récap par déposant'!$H$2,'Base articles déposés'!$B6572,"")</f>
        <v/>
      </c>
      <c r="N6583" s="15">
        <f t="shared" si="115"/>
        <v>0</v>
      </c>
    </row>
    <row r="6584" spans="12:14" x14ac:dyDescent="0.25">
      <c r="L6584" s="15">
        <f>SUM($N$22:N6584)</f>
        <v>3</v>
      </c>
      <c r="M6584" s="15" t="str">
        <f>IF('Base articles déposés'!$A6573='Récap par déposant'!$H$2,'Base articles déposés'!$B6573,"")</f>
        <v/>
      </c>
      <c r="N6584" s="15">
        <f t="shared" si="115"/>
        <v>0</v>
      </c>
    </row>
    <row r="6585" spans="12:14" x14ac:dyDescent="0.25">
      <c r="L6585" s="15">
        <f>SUM($N$22:N6585)</f>
        <v>3</v>
      </c>
      <c r="M6585" s="15" t="str">
        <f>IF('Base articles déposés'!$A6574='Récap par déposant'!$H$2,'Base articles déposés'!$B6574,"")</f>
        <v/>
      </c>
      <c r="N6585" s="15">
        <f t="shared" si="115"/>
        <v>0</v>
      </c>
    </row>
    <row r="6586" spans="12:14" x14ac:dyDescent="0.25">
      <c r="L6586" s="15">
        <f>SUM($N$22:N6586)</f>
        <v>3</v>
      </c>
      <c r="M6586" s="15" t="str">
        <f>IF('Base articles déposés'!$A6575='Récap par déposant'!$H$2,'Base articles déposés'!$B6575,"")</f>
        <v/>
      </c>
      <c r="N6586" s="15">
        <f t="shared" si="115"/>
        <v>0</v>
      </c>
    </row>
    <row r="6587" spans="12:14" x14ac:dyDescent="0.25">
      <c r="L6587" s="15">
        <f>SUM($N$22:N6587)</f>
        <v>3</v>
      </c>
      <c r="M6587" s="15" t="str">
        <f>IF('Base articles déposés'!$A6576='Récap par déposant'!$H$2,'Base articles déposés'!$B6576,"")</f>
        <v/>
      </c>
      <c r="N6587" s="15">
        <f t="shared" si="115"/>
        <v>0</v>
      </c>
    </row>
    <row r="6588" spans="12:14" x14ac:dyDescent="0.25">
      <c r="L6588" s="15">
        <f>SUM($N$22:N6588)</f>
        <v>3</v>
      </c>
      <c r="M6588" s="15" t="str">
        <f>IF('Base articles déposés'!$A6577='Récap par déposant'!$H$2,'Base articles déposés'!$B6577,"")</f>
        <v/>
      </c>
      <c r="N6588" s="15">
        <f t="shared" si="115"/>
        <v>0</v>
      </c>
    </row>
    <row r="6589" spans="12:14" x14ac:dyDescent="0.25">
      <c r="L6589" s="15">
        <f>SUM($N$22:N6589)</f>
        <v>3</v>
      </c>
      <c r="M6589" s="15" t="str">
        <f>IF('Base articles déposés'!$A6578='Récap par déposant'!$H$2,'Base articles déposés'!$B6578,"")</f>
        <v/>
      </c>
      <c r="N6589" s="15">
        <f t="shared" si="115"/>
        <v>0</v>
      </c>
    </row>
    <row r="6590" spans="12:14" x14ac:dyDescent="0.25">
      <c r="L6590" s="15">
        <f>SUM($N$22:N6590)</f>
        <v>3</v>
      </c>
      <c r="M6590" s="15" t="str">
        <f>IF('Base articles déposés'!$A6579='Récap par déposant'!$H$2,'Base articles déposés'!$B6579,"")</f>
        <v/>
      </c>
      <c r="N6590" s="15">
        <f t="shared" si="115"/>
        <v>0</v>
      </c>
    </row>
    <row r="6591" spans="12:14" x14ac:dyDescent="0.25">
      <c r="L6591" s="15">
        <f>SUM($N$22:N6591)</f>
        <v>3</v>
      </c>
      <c r="M6591" s="15" t="str">
        <f>IF('Base articles déposés'!$A6580='Récap par déposant'!$H$2,'Base articles déposés'!$B6580,"")</f>
        <v/>
      </c>
      <c r="N6591" s="15">
        <f t="shared" si="115"/>
        <v>0</v>
      </c>
    </row>
    <row r="6592" spans="12:14" x14ac:dyDescent="0.25">
      <c r="L6592" s="15">
        <f>SUM($N$22:N6592)</f>
        <v>3</v>
      </c>
      <c r="M6592" s="15" t="str">
        <f>IF('Base articles déposés'!$A6581='Récap par déposant'!$H$2,'Base articles déposés'!$B6581,"")</f>
        <v/>
      </c>
      <c r="N6592" s="15">
        <f t="shared" si="115"/>
        <v>0</v>
      </c>
    </row>
    <row r="6593" spans="12:14" x14ac:dyDescent="0.25">
      <c r="L6593" s="15">
        <f>SUM($N$22:N6593)</f>
        <v>3</v>
      </c>
      <c r="M6593" s="15" t="str">
        <f>IF('Base articles déposés'!$A6582='Récap par déposant'!$H$2,'Base articles déposés'!$B6582,"")</f>
        <v/>
      </c>
      <c r="N6593" s="15">
        <f t="shared" si="115"/>
        <v>0</v>
      </c>
    </row>
    <row r="6594" spans="12:14" x14ac:dyDescent="0.25">
      <c r="L6594" s="15">
        <f>SUM($N$22:N6594)</f>
        <v>3</v>
      </c>
      <c r="M6594" s="15" t="str">
        <f>IF('Base articles déposés'!$A6583='Récap par déposant'!$H$2,'Base articles déposés'!$B6583,"")</f>
        <v/>
      </c>
      <c r="N6594" s="15">
        <f t="shared" si="115"/>
        <v>0</v>
      </c>
    </row>
    <row r="6595" spans="12:14" x14ac:dyDescent="0.25">
      <c r="L6595" s="15">
        <f>SUM($N$22:N6595)</f>
        <v>3</v>
      </c>
      <c r="M6595" s="15" t="str">
        <f>IF('Base articles déposés'!$A6584='Récap par déposant'!$H$2,'Base articles déposés'!$B6584,"")</f>
        <v/>
      </c>
      <c r="N6595" s="15">
        <f t="shared" si="115"/>
        <v>0</v>
      </c>
    </row>
    <row r="6596" spans="12:14" x14ac:dyDescent="0.25">
      <c r="L6596" s="15">
        <f>SUM($N$22:N6596)</f>
        <v>3</v>
      </c>
      <c r="M6596" s="15" t="str">
        <f>IF('Base articles déposés'!$A6585='Récap par déposant'!$H$2,'Base articles déposés'!$B6585,"")</f>
        <v/>
      </c>
      <c r="N6596" s="15">
        <f t="shared" si="115"/>
        <v>0</v>
      </c>
    </row>
    <row r="6597" spans="12:14" x14ac:dyDescent="0.25">
      <c r="L6597" s="15">
        <f>SUM($N$22:N6597)</f>
        <v>3</v>
      </c>
      <c r="M6597" s="15" t="str">
        <f>IF('Base articles déposés'!$A6586='Récap par déposant'!$H$2,'Base articles déposés'!$B6586,"")</f>
        <v/>
      </c>
      <c r="N6597" s="15">
        <f t="shared" si="115"/>
        <v>0</v>
      </c>
    </row>
    <row r="6598" spans="12:14" x14ac:dyDescent="0.25">
      <c r="L6598" s="15">
        <f>SUM($N$22:N6598)</f>
        <v>3</v>
      </c>
      <c r="M6598" s="15" t="str">
        <f>IF('Base articles déposés'!$A6587='Récap par déposant'!$H$2,'Base articles déposés'!$B6587,"")</f>
        <v/>
      </c>
      <c r="N6598" s="15">
        <f t="shared" ref="N6598:N6661" si="116">IF(M6598="",0,1)</f>
        <v>0</v>
      </c>
    </row>
    <row r="6599" spans="12:14" x14ac:dyDescent="0.25">
      <c r="L6599" s="15">
        <f>SUM($N$22:N6599)</f>
        <v>3</v>
      </c>
      <c r="M6599" s="15" t="str">
        <f>IF('Base articles déposés'!$A6588='Récap par déposant'!$H$2,'Base articles déposés'!$B6588,"")</f>
        <v/>
      </c>
      <c r="N6599" s="15">
        <f t="shared" si="116"/>
        <v>0</v>
      </c>
    </row>
    <row r="6600" spans="12:14" x14ac:dyDescent="0.25">
      <c r="L6600" s="15">
        <f>SUM($N$22:N6600)</f>
        <v>3</v>
      </c>
      <c r="M6600" s="15" t="str">
        <f>IF('Base articles déposés'!$A6589='Récap par déposant'!$H$2,'Base articles déposés'!$B6589,"")</f>
        <v/>
      </c>
      <c r="N6600" s="15">
        <f t="shared" si="116"/>
        <v>0</v>
      </c>
    </row>
    <row r="6601" spans="12:14" x14ac:dyDescent="0.25">
      <c r="L6601" s="15">
        <f>SUM($N$22:N6601)</f>
        <v>3</v>
      </c>
      <c r="M6601" s="15" t="str">
        <f>IF('Base articles déposés'!$A6590='Récap par déposant'!$H$2,'Base articles déposés'!$B6590,"")</f>
        <v/>
      </c>
      <c r="N6601" s="15">
        <f t="shared" si="116"/>
        <v>0</v>
      </c>
    </row>
    <row r="6602" spans="12:14" x14ac:dyDescent="0.25">
      <c r="L6602" s="15">
        <f>SUM($N$22:N6602)</f>
        <v>3</v>
      </c>
      <c r="M6602" s="15" t="str">
        <f>IF('Base articles déposés'!$A6591='Récap par déposant'!$H$2,'Base articles déposés'!$B6591,"")</f>
        <v/>
      </c>
      <c r="N6602" s="15">
        <f t="shared" si="116"/>
        <v>0</v>
      </c>
    </row>
    <row r="6603" spans="12:14" x14ac:dyDescent="0.25">
      <c r="L6603" s="15">
        <f>SUM($N$22:N6603)</f>
        <v>3</v>
      </c>
      <c r="M6603" s="15" t="str">
        <f>IF('Base articles déposés'!$A6592='Récap par déposant'!$H$2,'Base articles déposés'!$B6592,"")</f>
        <v/>
      </c>
      <c r="N6603" s="15">
        <f t="shared" si="116"/>
        <v>0</v>
      </c>
    </row>
    <row r="6604" spans="12:14" x14ac:dyDescent="0.25">
      <c r="L6604" s="15">
        <f>SUM($N$22:N6604)</f>
        <v>3</v>
      </c>
      <c r="M6604" s="15" t="str">
        <f>IF('Base articles déposés'!$A6593='Récap par déposant'!$H$2,'Base articles déposés'!$B6593,"")</f>
        <v/>
      </c>
      <c r="N6604" s="15">
        <f t="shared" si="116"/>
        <v>0</v>
      </c>
    </row>
    <row r="6605" spans="12:14" x14ac:dyDescent="0.25">
      <c r="L6605" s="15">
        <f>SUM($N$22:N6605)</f>
        <v>3</v>
      </c>
      <c r="M6605" s="15" t="str">
        <f>IF('Base articles déposés'!$A6594='Récap par déposant'!$H$2,'Base articles déposés'!$B6594,"")</f>
        <v/>
      </c>
      <c r="N6605" s="15">
        <f t="shared" si="116"/>
        <v>0</v>
      </c>
    </row>
    <row r="6606" spans="12:14" x14ac:dyDescent="0.25">
      <c r="L6606" s="15">
        <f>SUM($N$22:N6606)</f>
        <v>3</v>
      </c>
      <c r="M6606" s="15" t="str">
        <f>IF('Base articles déposés'!$A6595='Récap par déposant'!$H$2,'Base articles déposés'!$B6595,"")</f>
        <v/>
      </c>
      <c r="N6606" s="15">
        <f t="shared" si="116"/>
        <v>0</v>
      </c>
    </row>
    <row r="6607" spans="12:14" x14ac:dyDescent="0.25">
      <c r="L6607" s="15">
        <f>SUM($N$22:N6607)</f>
        <v>3</v>
      </c>
      <c r="M6607" s="15" t="str">
        <f>IF('Base articles déposés'!$A6596='Récap par déposant'!$H$2,'Base articles déposés'!$B6596,"")</f>
        <v/>
      </c>
      <c r="N6607" s="15">
        <f t="shared" si="116"/>
        <v>0</v>
      </c>
    </row>
    <row r="6608" spans="12:14" x14ac:dyDescent="0.25">
      <c r="L6608" s="15">
        <f>SUM($N$22:N6608)</f>
        <v>3</v>
      </c>
      <c r="M6608" s="15" t="str">
        <f>IF('Base articles déposés'!$A6597='Récap par déposant'!$H$2,'Base articles déposés'!$B6597,"")</f>
        <v/>
      </c>
      <c r="N6608" s="15">
        <f t="shared" si="116"/>
        <v>0</v>
      </c>
    </row>
    <row r="6609" spans="12:14" x14ac:dyDescent="0.25">
      <c r="L6609" s="15">
        <f>SUM($N$22:N6609)</f>
        <v>3</v>
      </c>
      <c r="M6609" s="15" t="str">
        <f>IF('Base articles déposés'!$A6598='Récap par déposant'!$H$2,'Base articles déposés'!$B6598,"")</f>
        <v/>
      </c>
      <c r="N6609" s="15">
        <f t="shared" si="116"/>
        <v>0</v>
      </c>
    </row>
    <row r="6610" spans="12:14" x14ac:dyDescent="0.25">
      <c r="L6610" s="15">
        <f>SUM($N$22:N6610)</f>
        <v>3</v>
      </c>
      <c r="M6610" s="15" t="str">
        <f>IF('Base articles déposés'!$A6599='Récap par déposant'!$H$2,'Base articles déposés'!$B6599,"")</f>
        <v/>
      </c>
      <c r="N6610" s="15">
        <f t="shared" si="116"/>
        <v>0</v>
      </c>
    </row>
    <row r="6611" spans="12:14" x14ac:dyDescent="0.25">
      <c r="L6611" s="15">
        <f>SUM($N$22:N6611)</f>
        <v>3</v>
      </c>
      <c r="M6611" s="15" t="str">
        <f>IF('Base articles déposés'!$A6600='Récap par déposant'!$H$2,'Base articles déposés'!$B6600,"")</f>
        <v/>
      </c>
      <c r="N6611" s="15">
        <f t="shared" si="116"/>
        <v>0</v>
      </c>
    </row>
    <row r="6612" spans="12:14" x14ac:dyDescent="0.25">
      <c r="L6612" s="15">
        <f>SUM($N$22:N6612)</f>
        <v>3</v>
      </c>
      <c r="M6612" s="15" t="str">
        <f>IF('Base articles déposés'!$A6601='Récap par déposant'!$H$2,'Base articles déposés'!$B6601,"")</f>
        <v/>
      </c>
      <c r="N6612" s="15">
        <f t="shared" si="116"/>
        <v>0</v>
      </c>
    </row>
    <row r="6613" spans="12:14" x14ac:dyDescent="0.25">
      <c r="L6613" s="15">
        <f>SUM($N$22:N6613)</f>
        <v>3</v>
      </c>
      <c r="M6613" s="15" t="str">
        <f>IF('Base articles déposés'!$A6602='Récap par déposant'!$H$2,'Base articles déposés'!$B6602,"")</f>
        <v/>
      </c>
      <c r="N6613" s="15">
        <f t="shared" si="116"/>
        <v>0</v>
      </c>
    </row>
    <row r="6614" spans="12:14" x14ac:dyDescent="0.25">
      <c r="L6614" s="15">
        <f>SUM($N$22:N6614)</f>
        <v>3</v>
      </c>
      <c r="M6614" s="15" t="str">
        <f>IF('Base articles déposés'!$A6603='Récap par déposant'!$H$2,'Base articles déposés'!$B6603,"")</f>
        <v/>
      </c>
      <c r="N6614" s="15">
        <f t="shared" si="116"/>
        <v>0</v>
      </c>
    </row>
    <row r="6615" spans="12:14" x14ac:dyDescent="0.25">
      <c r="L6615" s="15">
        <f>SUM($N$22:N6615)</f>
        <v>3</v>
      </c>
      <c r="M6615" s="15" t="str">
        <f>IF('Base articles déposés'!$A6604='Récap par déposant'!$H$2,'Base articles déposés'!$B6604,"")</f>
        <v/>
      </c>
      <c r="N6615" s="15">
        <f t="shared" si="116"/>
        <v>0</v>
      </c>
    </row>
    <row r="6616" spans="12:14" x14ac:dyDescent="0.25">
      <c r="L6616" s="15">
        <f>SUM($N$22:N6616)</f>
        <v>3</v>
      </c>
      <c r="M6616" s="15" t="str">
        <f>IF('Base articles déposés'!$A6605='Récap par déposant'!$H$2,'Base articles déposés'!$B6605,"")</f>
        <v/>
      </c>
      <c r="N6616" s="15">
        <f t="shared" si="116"/>
        <v>0</v>
      </c>
    </row>
    <row r="6617" spans="12:14" x14ac:dyDescent="0.25">
      <c r="L6617" s="15">
        <f>SUM($N$22:N6617)</f>
        <v>3</v>
      </c>
      <c r="M6617" s="15" t="str">
        <f>IF('Base articles déposés'!$A6606='Récap par déposant'!$H$2,'Base articles déposés'!$B6606,"")</f>
        <v/>
      </c>
      <c r="N6617" s="15">
        <f t="shared" si="116"/>
        <v>0</v>
      </c>
    </row>
    <row r="6618" spans="12:14" x14ac:dyDescent="0.25">
      <c r="L6618" s="15">
        <f>SUM($N$22:N6618)</f>
        <v>3</v>
      </c>
      <c r="M6618" s="15" t="str">
        <f>IF('Base articles déposés'!$A6607='Récap par déposant'!$H$2,'Base articles déposés'!$B6607,"")</f>
        <v/>
      </c>
      <c r="N6618" s="15">
        <f t="shared" si="116"/>
        <v>0</v>
      </c>
    </row>
    <row r="6619" spans="12:14" x14ac:dyDescent="0.25">
      <c r="L6619" s="15">
        <f>SUM($N$22:N6619)</f>
        <v>3</v>
      </c>
      <c r="M6619" s="15" t="str">
        <f>IF('Base articles déposés'!$A6608='Récap par déposant'!$H$2,'Base articles déposés'!$B6608,"")</f>
        <v/>
      </c>
      <c r="N6619" s="15">
        <f t="shared" si="116"/>
        <v>0</v>
      </c>
    </row>
    <row r="6620" spans="12:14" x14ac:dyDescent="0.25">
      <c r="L6620" s="15">
        <f>SUM($N$22:N6620)</f>
        <v>3</v>
      </c>
      <c r="M6620" s="15" t="str">
        <f>IF('Base articles déposés'!$A6609='Récap par déposant'!$H$2,'Base articles déposés'!$B6609,"")</f>
        <v/>
      </c>
      <c r="N6620" s="15">
        <f t="shared" si="116"/>
        <v>0</v>
      </c>
    </row>
    <row r="6621" spans="12:14" x14ac:dyDescent="0.25">
      <c r="L6621" s="15">
        <f>SUM($N$22:N6621)</f>
        <v>3</v>
      </c>
      <c r="M6621" s="15" t="str">
        <f>IF('Base articles déposés'!$A6610='Récap par déposant'!$H$2,'Base articles déposés'!$B6610,"")</f>
        <v/>
      </c>
      <c r="N6621" s="15">
        <f t="shared" si="116"/>
        <v>0</v>
      </c>
    </row>
    <row r="6622" spans="12:14" x14ac:dyDescent="0.25">
      <c r="L6622" s="15">
        <f>SUM($N$22:N6622)</f>
        <v>3</v>
      </c>
      <c r="M6622" s="15" t="str">
        <f>IF('Base articles déposés'!$A6611='Récap par déposant'!$H$2,'Base articles déposés'!$B6611,"")</f>
        <v/>
      </c>
      <c r="N6622" s="15">
        <f t="shared" si="116"/>
        <v>0</v>
      </c>
    </row>
    <row r="6623" spans="12:14" x14ac:dyDescent="0.25">
      <c r="L6623" s="15">
        <f>SUM($N$22:N6623)</f>
        <v>3</v>
      </c>
      <c r="M6623" s="15" t="str">
        <f>IF('Base articles déposés'!$A6612='Récap par déposant'!$H$2,'Base articles déposés'!$B6612,"")</f>
        <v/>
      </c>
      <c r="N6623" s="15">
        <f t="shared" si="116"/>
        <v>0</v>
      </c>
    </row>
    <row r="6624" spans="12:14" x14ac:dyDescent="0.25">
      <c r="L6624" s="15">
        <f>SUM($N$22:N6624)</f>
        <v>3</v>
      </c>
      <c r="M6624" s="15" t="str">
        <f>IF('Base articles déposés'!$A6613='Récap par déposant'!$H$2,'Base articles déposés'!$B6613,"")</f>
        <v/>
      </c>
      <c r="N6624" s="15">
        <f t="shared" si="116"/>
        <v>0</v>
      </c>
    </row>
    <row r="6625" spans="12:14" x14ac:dyDescent="0.25">
      <c r="L6625" s="15">
        <f>SUM($N$22:N6625)</f>
        <v>3</v>
      </c>
      <c r="M6625" s="15" t="str">
        <f>IF('Base articles déposés'!$A6614='Récap par déposant'!$H$2,'Base articles déposés'!$B6614,"")</f>
        <v/>
      </c>
      <c r="N6625" s="15">
        <f t="shared" si="116"/>
        <v>0</v>
      </c>
    </row>
    <row r="6626" spans="12:14" x14ac:dyDescent="0.25">
      <c r="L6626" s="15">
        <f>SUM($N$22:N6626)</f>
        <v>3</v>
      </c>
      <c r="M6626" s="15" t="str">
        <f>IF('Base articles déposés'!$A6615='Récap par déposant'!$H$2,'Base articles déposés'!$B6615,"")</f>
        <v/>
      </c>
      <c r="N6626" s="15">
        <f t="shared" si="116"/>
        <v>0</v>
      </c>
    </row>
    <row r="6627" spans="12:14" x14ac:dyDescent="0.25">
      <c r="L6627" s="15">
        <f>SUM($N$22:N6627)</f>
        <v>3</v>
      </c>
      <c r="M6627" s="15" t="str">
        <f>IF('Base articles déposés'!$A6616='Récap par déposant'!$H$2,'Base articles déposés'!$B6616,"")</f>
        <v/>
      </c>
      <c r="N6627" s="15">
        <f t="shared" si="116"/>
        <v>0</v>
      </c>
    </row>
    <row r="6628" spans="12:14" x14ac:dyDescent="0.25">
      <c r="L6628" s="15">
        <f>SUM($N$22:N6628)</f>
        <v>3</v>
      </c>
      <c r="M6628" s="15" t="str">
        <f>IF('Base articles déposés'!$A6617='Récap par déposant'!$H$2,'Base articles déposés'!$B6617,"")</f>
        <v/>
      </c>
      <c r="N6628" s="15">
        <f t="shared" si="116"/>
        <v>0</v>
      </c>
    </row>
    <row r="6629" spans="12:14" x14ac:dyDescent="0.25">
      <c r="L6629" s="15">
        <f>SUM($N$22:N6629)</f>
        <v>3</v>
      </c>
      <c r="M6629" s="15" t="str">
        <f>IF('Base articles déposés'!$A6618='Récap par déposant'!$H$2,'Base articles déposés'!$B6618,"")</f>
        <v/>
      </c>
      <c r="N6629" s="15">
        <f t="shared" si="116"/>
        <v>0</v>
      </c>
    </row>
    <row r="6630" spans="12:14" x14ac:dyDescent="0.25">
      <c r="L6630" s="15">
        <f>SUM($N$22:N6630)</f>
        <v>3</v>
      </c>
      <c r="M6630" s="15" t="str">
        <f>IF('Base articles déposés'!$A6619='Récap par déposant'!$H$2,'Base articles déposés'!$B6619,"")</f>
        <v/>
      </c>
      <c r="N6630" s="15">
        <f t="shared" si="116"/>
        <v>0</v>
      </c>
    </row>
    <row r="6631" spans="12:14" x14ac:dyDescent="0.25">
      <c r="L6631" s="15">
        <f>SUM($N$22:N6631)</f>
        <v>3</v>
      </c>
      <c r="M6631" s="15" t="str">
        <f>IF('Base articles déposés'!$A6620='Récap par déposant'!$H$2,'Base articles déposés'!$B6620,"")</f>
        <v/>
      </c>
      <c r="N6631" s="15">
        <f t="shared" si="116"/>
        <v>0</v>
      </c>
    </row>
    <row r="6632" spans="12:14" x14ac:dyDescent="0.25">
      <c r="L6632" s="15">
        <f>SUM($N$22:N6632)</f>
        <v>3</v>
      </c>
      <c r="M6632" s="15" t="str">
        <f>IF('Base articles déposés'!$A6621='Récap par déposant'!$H$2,'Base articles déposés'!$B6621,"")</f>
        <v/>
      </c>
      <c r="N6632" s="15">
        <f t="shared" si="116"/>
        <v>0</v>
      </c>
    </row>
    <row r="6633" spans="12:14" x14ac:dyDescent="0.25">
      <c r="L6633" s="15">
        <f>SUM($N$22:N6633)</f>
        <v>3</v>
      </c>
      <c r="M6633" s="15" t="str">
        <f>IF('Base articles déposés'!$A6622='Récap par déposant'!$H$2,'Base articles déposés'!$B6622,"")</f>
        <v/>
      </c>
      <c r="N6633" s="15">
        <f t="shared" si="116"/>
        <v>0</v>
      </c>
    </row>
    <row r="6634" spans="12:14" x14ac:dyDescent="0.25">
      <c r="L6634" s="15">
        <f>SUM($N$22:N6634)</f>
        <v>3</v>
      </c>
      <c r="M6634" s="15" t="str">
        <f>IF('Base articles déposés'!$A6623='Récap par déposant'!$H$2,'Base articles déposés'!$B6623,"")</f>
        <v/>
      </c>
      <c r="N6634" s="15">
        <f t="shared" si="116"/>
        <v>0</v>
      </c>
    </row>
    <row r="6635" spans="12:14" x14ac:dyDescent="0.25">
      <c r="L6635" s="15">
        <f>SUM($N$22:N6635)</f>
        <v>3</v>
      </c>
      <c r="M6635" s="15" t="str">
        <f>IF('Base articles déposés'!$A6624='Récap par déposant'!$H$2,'Base articles déposés'!$B6624,"")</f>
        <v/>
      </c>
      <c r="N6635" s="15">
        <f t="shared" si="116"/>
        <v>0</v>
      </c>
    </row>
    <row r="6636" spans="12:14" x14ac:dyDescent="0.25">
      <c r="L6636" s="15">
        <f>SUM($N$22:N6636)</f>
        <v>3</v>
      </c>
      <c r="M6636" s="15" t="str">
        <f>IF('Base articles déposés'!$A6625='Récap par déposant'!$H$2,'Base articles déposés'!$B6625,"")</f>
        <v/>
      </c>
      <c r="N6636" s="15">
        <f t="shared" si="116"/>
        <v>0</v>
      </c>
    </row>
    <row r="6637" spans="12:14" x14ac:dyDescent="0.25">
      <c r="L6637" s="15">
        <f>SUM($N$22:N6637)</f>
        <v>3</v>
      </c>
      <c r="M6637" s="15" t="str">
        <f>IF('Base articles déposés'!$A6626='Récap par déposant'!$H$2,'Base articles déposés'!$B6626,"")</f>
        <v/>
      </c>
      <c r="N6637" s="15">
        <f t="shared" si="116"/>
        <v>0</v>
      </c>
    </row>
    <row r="6638" spans="12:14" x14ac:dyDescent="0.25">
      <c r="L6638" s="15">
        <f>SUM($N$22:N6638)</f>
        <v>3</v>
      </c>
      <c r="M6638" s="15" t="str">
        <f>IF('Base articles déposés'!$A6627='Récap par déposant'!$H$2,'Base articles déposés'!$B6627,"")</f>
        <v/>
      </c>
      <c r="N6638" s="15">
        <f t="shared" si="116"/>
        <v>0</v>
      </c>
    </row>
    <row r="6639" spans="12:14" x14ac:dyDescent="0.25">
      <c r="L6639" s="15">
        <f>SUM($N$22:N6639)</f>
        <v>3</v>
      </c>
      <c r="M6639" s="15" t="str">
        <f>IF('Base articles déposés'!$A6628='Récap par déposant'!$H$2,'Base articles déposés'!$B6628,"")</f>
        <v/>
      </c>
      <c r="N6639" s="15">
        <f t="shared" si="116"/>
        <v>0</v>
      </c>
    </row>
    <row r="6640" spans="12:14" x14ac:dyDescent="0.25">
      <c r="L6640" s="15">
        <f>SUM($N$22:N6640)</f>
        <v>3</v>
      </c>
      <c r="M6640" s="15" t="str">
        <f>IF('Base articles déposés'!$A6629='Récap par déposant'!$H$2,'Base articles déposés'!$B6629,"")</f>
        <v/>
      </c>
      <c r="N6640" s="15">
        <f t="shared" si="116"/>
        <v>0</v>
      </c>
    </row>
    <row r="6641" spans="12:14" x14ac:dyDescent="0.25">
      <c r="L6641" s="15">
        <f>SUM($N$22:N6641)</f>
        <v>3</v>
      </c>
      <c r="M6641" s="15" t="str">
        <f>IF('Base articles déposés'!$A6630='Récap par déposant'!$H$2,'Base articles déposés'!$B6630,"")</f>
        <v/>
      </c>
      <c r="N6641" s="15">
        <f t="shared" si="116"/>
        <v>0</v>
      </c>
    </row>
    <row r="6642" spans="12:14" x14ac:dyDescent="0.25">
      <c r="L6642" s="15">
        <f>SUM($N$22:N6642)</f>
        <v>3</v>
      </c>
      <c r="M6642" s="15" t="str">
        <f>IF('Base articles déposés'!$A6631='Récap par déposant'!$H$2,'Base articles déposés'!$B6631,"")</f>
        <v/>
      </c>
      <c r="N6642" s="15">
        <f t="shared" si="116"/>
        <v>0</v>
      </c>
    </row>
    <row r="6643" spans="12:14" x14ac:dyDescent="0.25">
      <c r="L6643" s="15">
        <f>SUM($N$22:N6643)</f>
        <v>3</v>
      </c>
      <c r="M6643" s="15" t="str">
        <f>IF('Base articles déposés'!$A6632='Récap par déposant'!$H$2,'Base articles déposés'!$B6632,"")</f>
        <v/>
      </c>
      <c r="N6643" s="15">
        <f t="shared" si="116"/>
        <v>0</v>
      </c>
    </row>
    <row r="6644" spans="12:14" x14ac:dyDescent="0.25">
      <c r="L6644" s="15">
        <f>SUM($N$22:N6644)</f>
        <v>3</v>
      </c>
      <c r="M6644" s="15" t="str">
        <f>IF('Base articles déposés'!$A6633='Récap par déposant'!$H$2,'Base articles déposés'!$B6633,"")</f>
        <v/>
      </c>
      <c r="N6644" s="15">
        <f t="shared" si="116"/>
        <v>0</v>
      </c>
    </row>
    <row r="6645" spans="12:14" x14ac:dyDescent="0.25">
      <c r="L6645" s="15">
        <f>SUM($N$22:N6645)</f>
        <v>3</v>
      </c>
      <c r="M6645" s="15" t="str">
        <f>IF('Base articles déposés'!$A6634='Récap par déposant'!$H$2,'Base articles déposés'!$B6634,"")</f>
        <v/>
      </c>
      <c r="N6645" s="15">
        <f t="shared" si="116"/>
        <v>0</v>
      </c>
    </row>
    <row r="6646" spans="12:14" x14ac:dyDescent="0.25">
      <c r="L6646" s="15">
        <f>SUM($N$22:N6646)</f>
        <v>3</v>
      </c>
      <c r="M6646" s="15" t="str">
        <f>IF('Base articles déposés'!$A6635='Récap par déposant'!$H$2,'Base articles déposés'!$B6635,"")</f>
        <v/>
      </c>
      <c r="N6646" s="15">
        <f t="shared" si="116"/>
        <v>0</v>
      </c>
    </row>
    <row r="6647" spans="12:14" x14ac:dyDescent="0.25">
      <c r="L6647" s="15">
        <f>SUM($N$22:N6647)</f>
        <v>3</v>
      </c>
      <c r="M6647" s="15" t="str">
        <f>IF('Base articles déposés'!$A6636='Récap par déposant'!$H$2,'Base articles déposés'!$B6636,"")</f>
        <v/>
      </c>
      <c r="N6647" s="15">
        <f t="shared" si="116"/>
        <v>0</v>
      </c>
    </row>
    <row r="6648" spans="12:14" x14ac:dyDescent="0.25">
      <c r="L6648" s="15">
        <f>SUM($N$22:N6648)</f>
        <v>3</v>
      </c>
      <c r="M6648" s="15" t="str">
        <f>IF('Base articles déposés'!$A6637='Récap par déposant'!$H$2,'Base articles déposés'!$B6637,"")</f>
        <v/>
      </c>
      <c r="N6648" s="15">
        <f t="shared" si="116"/>
        <v>0</v>
      </c>
    </row>
    <row r="6649" spans="12:14" x14ac:dyDescent="0.25">
      <c r="L6649" s="15">
        <f>SUM($N$22:N6649)</f>
        <v>3</v>
      </c>
      <c r="M6649" s="15" t="str">
        <f>IF('Base articles déposés'!$A6638='Récap par déposant'!$H$2,'Base articles déposés'!$B6638,"")</f>
        <v/>
      </c>
      <c r="N6649" s="15">
        <f t="shared" si="116"/>
        <v>0</v>
      </c>
    </row>
    <row r="6650" spans="12:14" x14ac:dyDescent="0.25">
      <c r="L6650" s="15">
        <f>SUM($N$22:N6650)</f>
        <v>3</v>
      </c>
      <c r="M6650" s="15" t="str">
        <f>IF('Base articles déposés'!$A6639='Récap par déposant'!$H$2,'Base articles déposés'!$B6639,"")</f>
        <v/>
      </c>
      <c r="N6650" s="15">
        <f t="shared" si="116"/>
        <v>0</v>
      </c>
    </row>
    <row r="6651" spans="12:14" x14ac:dyDescent="0.25">
      <c r="L6651" s="15">
        <f>SUM($N$22:N6651)</f>
        <v>3</v>
      </c>
      <c r="M6651" s="15" t="str">
        <f>IF('Base articles déposés'!$A6640='Récap par déposant'!$H$2,'Base articles déposés'!$B6640,"")</f>
        <v/>
      </c>
      <c r="N6651" s="15">
        <f t="shared" si="116"/>
        <v>0</v>
      </c>
    </row>
    <row r="6652" spans="12:14" x14ac:dyDescent="0.25">
      <c r="L6652" s="15">
        <f>SUM($N$22:N6652)</f>
        <v>3</v>
      </c>
      <c r="M6652" s="15" t="str">
        <f>IF('Base articles déposés'!$A6641='Récap par déposant'!$H$2,'Base articles déposés'!$B6641,"")</f>
        <v/>
      </c>
      <c r="N6652" s="15">
        <f t="shared" si="116"/>
        <v>0</v>
      </c>
    </row>
    <row r="6653" spans="12:14" x14ac:dyDescent="0.25">
      <c r="L6653" s="15">
        <f>SUM($N$22:N6653)</f>
        <v>3</v>
      </c>
      <c r="M6653" s="15" t="str">
        <f>IF('Base articles déposés'!$A6642='Récap par déposant'!$H$2,'Base articles déposés'!$B6642,"")</f>
        <v/>
      </c>
      <c r="N6653" s="15">
        <f t="shared" si="116"/>
        <v>0</v>
      </c>
    </row>
    <row r="6654" spans="12:14" x14ac:dyDescent="0.25">
      <c r="L6654" s="15">
        <f>SUM($N$22:N6654)</f>
        <v>3</v>
      </c>
      <c r="M6654" s="15" t="str">
        <f>IF('Base articles déposés'!$A6643='Récap par déposant'!$H$2,'Base articles déposés'!$B6643,"")</f>
        <v/>
      </c>
      <c r="N6654" s="15">
        <f t="shared" si="116"/>
        <v>0</v>
      </c>
    </row>
    <row r="6655" spans="12:14" x14ac:dyDescent="0.25">
      <c r="L6655" s="15">
        <f>SUM($N$22:N6655)</f>
        <v>3</v>
      </c>
      <c r="M6655" s="15" t="str">
        <f>IF('Base articles déposés'!$A6644='Récap par déposant'!$H$2,'Base articles déposés'!$B6644,"")</f>
        <v/>
      </c>
      <c r="N6655" s="15">
        <f t="shared" si="116"/>
        <v>0</v>
      </c>
    </row>
    <row r="6656" spans="12:14" x14ac:dyDescent="0.25">
      <c r="L6656" s="15">
        <f>SUM($N$22:N6656)</f>
        <v>3</v>
      </c>
      <c r="M6656" s="15" t="str">
        <f>IF('Base articles déposés'!$A6645='Récap par déposant'!$H$2,'Base articles déposés'!$B6645,"")</f>
        <v/>
      </c>
      <c r="N6656" s="15">
        <f t="shared" si="116"/>
        <v>0</v>
      </c>
    </row>
    <row r="6657" spans="12:14" x14ac:dyDescent="0.25">
      <c r="L6657" s="15">
        <f>SUM($N$22:N6657)</f>
        <v>3</v>
      </c>
      <c r="M6657" s="15" t="str">
        <f>IF('Base articles déposés'!$A6646='Récap par déposant'!$H$2,'Base articles déposés'!$B6646,"")</f>
        <v/>
      </c>
      <c r="N6657" s="15">
        <f t="shared" si="116"/>
        <v>0</v>
      </c>
    </row>
    <row r="6658" spans="12:14" x14ac:dyDescent="0.25">
      <c r="L6658" s="15">
        <f>SUM($N$22:N6658)</f>
        <v>3</v>
      </c>
      <c r="M6658" s="15" t="str">
        <f>IF('Base articles déposés'!$A6647='Récap par déposant'!$H$2,'Base articles déposés'!$B6647,"")</f>
        <v/>
      </c>
      <c r="N6658" s="15">
        <f t="shared" si="116"/>
        <v>0</v>
      </c>
    </row>
    <row r="6659" spans="12:14" x14ac:dyDescent="0.25">
      <c r="L6659" s="15">
        <f>SUM($N$22:N6659)</f>
        <v>3</v>
      </c>
      <c r="M6659" s="15" t="str">
        <f>IF('Base articles déposés'!$A6648='Récap par déposant'!$H$2,'Base articles déposés'!$B6648,"")</f>
        <v/>
      </c>
      <c r="N6659" s="15">
        <f t="shared" si="116"/>
        <v>0</v>
      </c>
    </row>
    <row r="6660" spans="12:14" x14ac:dyDescent="0.25">
      <c r="L6660" s="15">
        <f>SUM($N$22:N6660)</f>
        <v>3</v>
      </c>
      <c r="M6660" s="15" t="str">
        <f>IF('Base articles déposés'!$A6649='Récap par déposant'!$H$2,'Base articles déposés'!$B6649,"")</f>
        <v/>
      </c>
      <c r="N6660" s="15">
        <f t="shared" si="116"/>
        <v>0</v>
      </c>
    </row>
    <row r="6661" spans="12:14" x14ac:dyDescent="0.25">
      <c r="L6661" s="15">
        <f>SUM($N$22:N6661)</f>
        <v>3</v>
      </c>
      <c r="M6661" s="15" t="str">
        <f>IF('Base articles déposés'!$A6650='Récap par déposant'!$H$2,'Base articles déposés'!$B6650,"")</f>
        <v/>
      </c>
      <c r="N6661" s="15">
        <f t="shared" si="116"/>
        <v>0</v>
      </c>
    </row>
    <row r="6662" spans="12:14" x14ac:dyDescent="0.25">
      <c r="L6662" s="15">
        <f>SUM($N$22:N6662)</f>
        <v>3</v>
      </c>
      <c r="M6662" s="15" t="str">
        <f>IF('Base articles déposés'!$A6651='Récap par déposant'!$H$2,'Base articles déposés'!$B6651,"")</f>
        <v/>
      </c>
      <c r="N6662" s="15">
        <f t="shared" ref="N6662:N6725" si="117">IF(M6662="",0,1)</f>
        <v>0</v>
      </c>
    </row>
    <row r="6663" spans="12:14" x14ac:dyDescent="0.25">
      <c r="L6663" s="15">
        <f>SUM($N$22:N6663)</f>
        <v>3</v>
      </c>
      <c r="M6663" s="15" t="str">
        <f>IF('Base articles déposés'!$A6652='Récap par déposant'!$H$2,'Base articles déposés'!$B6652,"")</f>
        <v/>
      </c>
      <c r="N6663" s="15">
        <f t="shared" si="117"/>
        <v>0</v>
      </c>
    </row>
    <row r="6664" spans="12:14" x14ac:dyDescent="0.25">
      <c r="L6664" s="15">
        <f>SUM($N$22:N6664)</f>
        <v>3</v>
      </c>
      <c r="M6664" s="15" t="str">
        <f>IF('Base articles déposés'!$A6653='Récap par déposant'!$H$2,'Base articles déposés'!$B6653,"")</f>
        <v/>
      </c>
      <c r="N6664" s="15">
        <f t="shared" si="117"/>
        <v>0</v>
      </c>
    </row>
    <row r="6665" spans="12:14" x14ac:dyDescent="0.25">
      <c r="L6665" s="15">
        <f>SUM($N$22:N6665)</f>
        <v>3</v>
      </c>
      <c r="M6665" s="15" t="str">
        <f>IF('Base articles déposés'!$A6654='Récap par déposant'!$H$2,'Base articles déposés'!$B6654,"")</f>
        <v/>
      </c>
      <c r="N6665" s="15">
        <f t="shared" si="117"/>
        <v>0</v>
      </c>
    </row>
    <row r="6666" spans="12:14" x14ac:dyDescent="0.25">
      <c r="L6666" s="15">
        <f>SUM($N$22:N6666)</f>
        <v>3</v>
      </c>
      <c r="M6666" s="15" t="str">
        <f>IF('Base articles déposés'!$A6655='Récap par déposant'!$H$2,'Base articles déposés'!$B6655,"")</f>
        <v/>
      </c>
      <c r="N6666" s="15">
        <f t="shared" si="117"/>
        <v>0</v>
      </c>
    </row>
    <row r="6667" spans="12:14" x14ac:dyDescent="0.25">
      <c r="L6667" s="15">
        <f>SUM($N$22:N6667)</f>
        <v>3</v>
      </c>
      <c r="M6667" s="15" t="str">
        <f>IF('Base articles déposés'!$A6656='Récap par déposant'!$H$2,'Base articles déposés'!$B6656,"")</f>
        <v/>
      </c>
      <c r="N6667" s="15">
        <f t="shared" si="117"/>
        <v>0</v>
      </c>
    </row>
    <row r="6668" spans="12:14" x14ac:dyDescent="0.25">
      <c r="L6668" s="15">
        <f>SUM($N$22:N6668)</f>
        <v>3</v>
      </c>
      <c r="M6668" s="15" t="str">
        <f>IF('Base articles déposés'!$A6657='Récap par déposant'!$H$2,'Base articles déposés'!$B6657,"")</f>
        <v/>
      </c>
      <c r="N6668" s="15">
        <f t="shared" si="117"/>
        <v>0</v>
      </c>
    </row>
    <row r="6669" spans="12:14" x14ac:dyDescent="0.25">
      <c r="L6669" s="15">
        <f>SUM($N$22:N6669)</f>
        <v>3</v>
      </c>
      <c r="M6669" s="15" t="str">
        <f>IF('Base articles déposés'!$A6658='Récap par déposant'!$H$2,'Base articles déposés'!$B6658,"")</f>
        <v/>
      </c>
      <c r="N6669" s="15">
        <f t="shared" si="117"/>
        <v>0</v>
      </c>
    </row>
    <row r="6670" spans="12:14" x14ac:dyDescent="0.25">
      <c r="L6670" s="15">
        <f>SUM($N$22:N6670)</f>
        <v>3</v>
      </c>
      <c r="M6670" s="15" t="str">
        <f>IF('Base articles déposés'!$A6659='Récap par déposant'!$H$2,'Base articles déposés'!$B6659,"")</f>
        <v/>
      </c>
      <c r="N6670" s="15">
        <f t="shared" si="117"/>
        <v>0</v>
      </c>
    </row>
    <row r="6671" spans="12:14" x14ac:dyDescent="0.25">
      <c r="L6671" s="15">
        <f>SUM($N$22:N6671)</f>
        <v>3</v>
      </c>
      <c r="M6671" s="15" t="str">
        <f>IF('Base articles déposés'!$A6660='Récap par déposant'!$H$2,'Base articles déposés'!$B6660,"")</f>
        <v/>
      </c>
      <c r="N6671" s="15">
        <f t="shared" si="117"/>
        <v>0</v>
      </c>
    </row>
    <row r="6672" spans="12:14" x14ac:dyDescent="0.25">
      <c r="L6672" s="15">
        <f>SUM($N$22:N6672)</f>
        <v>3</v>
      </c>
      <c r="M6672" s="15" t="str">
        <f>IF('Base articles déposés'!$A6661='Récap par déposant'!$H$2,'Base articles déposés'!$B6661,"")</f>
        <v/>
      </c>
      <c r="N6672" s="15">
        <f t="shared" si="117"/>
        <v>0</v>
      </c>
    </row>
    <row r="6673" spans="12:14" x14ac:dyDescent="0.25">
      <c r="L6673" s="15">
        <f>SUM($N$22:N6673)</f>
        <v>3</v>
      </c>
      <c r="M6673" s="15" t="str">
        <f>IF('Base articles déposés'!$A6662='Récap par déposant'!$H$2,'Base articles déposés'!$B6662,"")</f>
        <v/>
      </c>
      <c r="N6673" s="15">
        <f t="shared" si="117"/>
        <v>0</v>
      </c>
    </row>
    <row r="6674" spans="12:14" x14ac:dyDescent="0.25">
      <c r="L6674" s="15">
        <f>SUM($N$22:N6674)</f>
        <v>3</v>
      </c>
      <c r="M6674" s="15" t="str">
        <f>IF('Base articles déposés'!$A6663='Récap par déposant'!$H$2,'Base articles déposés'!$B6663,"")</f>
        <v/>
      </c>
      <c r="N6674" s="15">
        <f t="shared" si="117"/>
        <v>0</v>
      </c>
    </row>
    <row r="6675" spans="12:14" x14ac:dyDescent="0.25">
      <c r="L6675" s="15">
        <f>SUM($N$22:N6675)</f>
        <v>3</v>
      </c>
      <c r="M6675" s="15" t="str">
        <f>IF('Base articles déposés'!$A6664='Récap par déposant'!$H$2,'Base articles déposés'!$B6664,"")</f>
        <v/>
      </c>
      <c r="N6675" s="15">
        <f t="shared" si="117"/>
        <v>0</v>
      </c>
    </row>
    <row r="6676" spans="12:14" x14ac:dyDescent="0.25">
      <c r="L6676" s="15">
        <f>SUM($N$22:N6676)</f>
        <v>3</v>
      </c>
      <c r="M6676" s="15" t="str">
        <f>IF('Base articles déposés'!$A6665='Récap par déposant'!$H$2,'Base articles déposés'!$B6665,"")</f>
        <v/>
      </c>
      <c r="N6676" s="15">
        <f t="shared" si="117"/>
        <v>0</v>
      </c>
    </row>
    <row r="6677" spans="12:14" x14ac:dyDescent="0.25">
      <c r="L6677" s="15">
        <f>SUM($N$22:N6677)</f>
        <v>3</v>
      </c>
      <c r="M6677" s="15" t="str">
        <f>IF('Base articles déposés'!$A6666='Récap par déposant'!$H$2,'Base articles déposés'!$B6666,"")</f>
        <v/>
      </c>
      <c r="N6677" s="15">
        <f t="shared" si="117"/>
        <v>0</v>
      </c>
    </row>
    <row r="6678" spans="12:14" x14ac:dyDescent="0.25">
      <c r="L6678" s="15">
        <f>SUM($N$22:N6678)</f>
        <v>3</v>
      </c>
      <c r="M6678" s="15" t="str">
        <f>IF('Base articles déposés'!$A6667='Récap par déposant'!$H$2,'Base articles déposés'!$B6667,"")</f>
        <v/>
      </c>
      <c r="N6678" s="15">
        <f t="shared" si="117"/>
        <v>0</v>
      </c>
    </row>
    <row r="6679" spans="12:14" x14ac:dyDescent="0.25">
      <c r="L6679" s="15">
        <f>SUM($N$22:N6679)</f>
        <v>3</v>
      </c>
      <c r="M6679" s="15" t="str">
        <f>IF('Base articles déposés'!$A6668='Récap par déposant'!$H$2,'Base articles déposés'!$B6668,"")</f>
        <v/>
      </c>
      <c r="N6679" s="15">
        <f t="shared" si="117"/>
        <v>0</v>
      </c>
    </row>
    <row r="6680" spans="12:14" x14ac:dyDescent="0.25">
      <c r="L6680" s="15">
        <f>SUM($N$22:N6680)</f>
        <v>3</v>
      </c>
      <c r="M6680" s="15" t="str">
        <f>IF('Base articles déposés'!$A6669='Récap par déposant'!$H$2,'Base articles déposés'!$B6669,"")</f>
        <v/>
      </c>
      <c r="N6680" s="15">
        <f t="shared" si="117"/>
        <v>0</v>
      </c>
    </row>
    <row r="6681" spans="12:14" x14ac:dyDescent="0.25">
      <c r="L6681" s="15">
        <f>SUM($N$22:N6681)</f>
        <v>3</v>
      </c>
      <c r="M6681" s="15" t="str">
        <f>IF('Base articles déposés'!$A6670='Récap par déposant'!$H$2,'Base articles déposés'!$B6670,"")</f>
        <v/>
      </c>
      <c r="N6681" s="15">
        <f t="shared" si="117"/>
        <v>0</v>
      </c>
    </row>
    <row r="6682" spans="12:14" x14ac:dyDescent="0.25">
      <c r="L6682" s="15">
        <f>SUM($N$22:N6682)</f>
        <v>3</v>
      </c>
      <c r="M6682" s="15" t="str">
        <f>IF('Base articles déposés'!$A6671='Récap par déposant'!$H$2,'Base articles déposés'!$B6671,"")</f>
        <v/>
      </c>
      <c r="N6682" s="15">
        <f t="shared" si="117"/>
        <v>0</v>
      </c>
    </row>
    <row r="6683" spans="12:14" x14ac:dyDescent="0.25">
      <c r="L6683" s="15">
        <f>SUM($N$22:N6683)</f>
        <v>3</v>
      </c>
      <c r="M6683" s="15" t="str">
        <f>IF('Base articles déposés'!$A6672='Récap par déposant'!$H$2,'Base articles déposés'!$B6672,"")</f>
        <v/>
      </c>
      <c r="N6683" s="15">
        <f t="shared" si="117"/>
        <v>0</v>
      </c>
    </row>
    <row r="6684" spans="12:14" x14ac:dyDescent="0.25">
      <c r="L6684" s="15">
        <f>SUM($N$22:N6684)</f>
        <v>3</v>
      </c>
      <c r="M6684" s="15" t="str">
        <f>IF('Base articles déposés'!$A6673='Récap par déposant'!$H$2,'Base articles déposés'!$B6673,"")</f>
        <v/>
      </c>
      <c r="N6684" s="15">
        <f t="shared" si="117"/>
        <v>0</v>
      </c>
    </row>
    <row r="6685" spans="12:14" x14ac:dyDescent="0.25">
      <c r="L6685" s="15">
        <f>SUM($N$22:N6685)</f>
        <v>3</v>
      </c>
      <c r="M6685" s="15" t="str">
        <f>IF('Base articles déposés'!$A6674='Récap par déposant'!$H$2,'Base articles déposés'!$B6674,"")</f>
        <v/>
      </c>
      <c r="N6685" s="15">
        <f t="shared" si="117"/>
        <v>0</v>
      </c>
    </row>
    <row r="6686" spans="12:14" x14ac:dyDescent="0.25">
      <c r="L6686" s="15">
        <f>SUM($N$22:N6686)</f>
        <v>3</v>
      </c>
      <c r="M6686" s="15" t="str">
        <f>IF('Base articles déposés'!$A6675='Récap par déposant'!$H$2,'Base articles déposés'!$B6675,"")</f>
        <v/>
      </c>
      <c r="N6686" s="15">
        <f t="shared" si="117"/>
        <v>0</v>
      </c>
    </row>
    <row r="6687" spans="12:14" x14ac:dyDescent="0.25">
      <c r="L6687" s="15">
        <f>SUM($N$22:N6687)</f>
        <v>3</v>
      </c>
      <c r="M6687" s="15" t="str">
        <f>IF('Base articles déposés'!$A6676='Récap par déposant'!$H$2,'Base articles déposés'!$B6676,"")</f>
        <v/>
      </c>
      <c r="N6687" s="15">
        <f t="shared" si="117"/>
        <v>0</v>
      </c>
    </row>
    <row r="6688" spans="12:14" x14ac:dyDescent="0.25">
      <c r="L6688" s="15">
        <f>SUM($N$22:N6688)</f>
        <v>3</v>
      </c>
      <c r="M6688" s="15" t="str">
        <f>IF('Base articles déposés'!$A6677='Récap par déposant'!$H$2,'Base articles déposés'!$B6677,"")</f>
        <v/>
      </c>
      <c r="N6688" s="15">
        <f t="shared" si="117"/>
        <v>0</v>
      </c>
    </row>
    <row r="6689" spans="12:14" x14ac:dyDescent="0.25">
      <c r="L6689" s="15">
        <f>SUM($N$22:N6689)</f>
        <v>3</v>
      </c>
      <c r="M6689" s="15" t="str">
        <f>IF('Base articles déposés'!$A6678='Récap par déposant'!$H$2,'Base articles déposés'!$B6678,"")</f>
        <v/>
      </c>
      <c r="N6689" s="15">
        <f t="shared" si="117"/>
        <v>0</v>
      </c>
    </row>
    <row r="6690" spans="12:14" x14ac:dyDescent="0.25">
      <c r="L6690" s="15">
        <f>SUM($N$22:N6690)</f>
        <v>3</v>
      </c>
      <c r="M6690" s="15" t="str">
        <f>IF('Base articles déposés'!$A6679='Récap par déposant'!$H$2,'Base articles déposés'!$B6679,"")</f>
        <v/>
      </c>
      <c r="N6690" s="15">
        <f t="shared" si="117"/>
        <v>0</v>
      </c>
    </row>
    <row r="6691" spans="12:14" x14ac:dyDescent="0.25">
      <c r="L6691" s="15">
        <f>SUM($N$22:N6691)</f>
        <v>3</v>
      </c>
      <c r="M6691" s="15" t="str">
        <f>IF('Base articles déposés'!$A6680='Récap par déposant'!$H$2,'Base articles déposés'!$B6680,"")</f>
        <v/>
      </c>
      <c r="N6691" s="15">
        <f t="shared" si="117"/>
        <v>0</v>
      </c>
    </row>
    <row r="6692" spans="12:14" x14ac:dyDescent="0.25">
      <c r="L6692" s="15">
        <f>SUM($N$22:N6692)</f>
        <v>3</v>
      </c>
      <c r="M6692" s="15" t="str">
        <f>IF('Base articles déposés'!$A6681='Récap par déposant'!$H$2,'Base articles déposés'!$B6681,"")</f>
        <v/>
      </c>
      <c r="N6692" s="15">
        <f t="shared" si="117"/>
        <v>0</v>
      </c>
    </row>
    <row r="6693" spans="12:14" x14ac:dyDescent="0.25">
      <c r="L6693" s="15">
        <f>SUM($N$22:N6693)</f>
        <v>3</v>
      </c>
      <c r="M6693" s="15" t="str">
        <f>IF('Base articles déposés'!$A6682='Récap par déposant'!$H$2,'Base articles déposés'!$B6682,"")</f>
        <v/>
      </c>
      <c r="N6693" s="15">
        <f t="shared" si="117"/>
        <v>0</v>
      </c>
    </row>
    <row r="6694" spans="12:14" x14ac:dyDescent="0.25">
      <c r="L6694" s="15">
        <f>SUM($N$22:N6694)</f>
        <v>3</v>
      </c>
      <c r="M6694" s="15" t="str">
        <f>IF('Base articles déposés'!$A6683='Récap par déposant'!$H$2,'Base articles déposés'!$B6683,"")</f>
        <v/>
      </c>
      <c r="N6694" s="15">
        <f t="shared" si="117"/>
        <v>0</v>
      </c>
    </row>
    <row r="6695" spans="12:14" x14ac:dyDescent="0.25">
      <c r="L6695" s="15">
        <f>SUM($N$22:N6695)</f>
        <v>3</v>
      </c>
      <c r="M6695" s="15" t="str">
        <f>IF('Base articles déposés'!$A6684='Récap par déposant'!$H$2,'Base articles déposés'!$B6684,"")</f>
        <v/>
      </c>
      <c r="N6695" s="15">
        <f t="shared" si="117"/>
        <v>0</v>
      </c>
    </row>
    <row r="6696" spans="12:14" x14ac:dyDescent="0.25">
      <c r="L6696" s="15">
        <f>SUM($N$22:N6696)</f>
        <v>3</v>
      </c>
      <c r="M6696" s="15" t="str">
        <f>IF('Base articles déposés'!$A6685='Récap par déposant'!$H$2,'Base articles déposés'!$B6685,"")</f>
        <v/>
      </c>
      <c r="N6696" s="15">
        <f t="shared" si="117"/>
        <v>0</v>
      </c>
    </row>
    <row r="6697" spans="12:14" x14ac:dyDescent="0.25">
      <c r="L6697" s="15">
        <f>SUM($N$22:N6697)</f>
        <v>3</v>
      </c>
      <c r="M6697" s="15" t="str">
        <f>IF('Base articles déposés'!$A6686='Récap par déposant'!$H$2,'Base articles déposés'!$B6686,"")</f>
        <v/>
      </c>
      <c r="N6697" s="15">
        <f t="shared" si="117"/>
        <v>0</v>
      </c>
    </row>
    <row r="6698" spans="12:14" x14ac:dyDescent="0.25">
      <c r="L6698" s="15">
        <f>SUM($N$22:N6698)</f>
        <v>3</v>
      </c>
      <c r="M6698" s="15" t="str">
        <f>IF('Base articles déposés'!$A6687='Récap par déposant'!$H$2,'Base articles déposés'!$B6687,"")</f>
        <v/>
      </c>
      <c r="N6698" s="15">
        <f t="shared" si="117"/>
        <v>0</v>
      </c>
    </row>
    <row r="6699" spans="12:14" x14ac:dyDescent="0.25">
      <c r="L6699" s="15">
        <f>SUM($N$22:N6699)</f>
        <v>3</v>
      </c>
      <c r="M6699" s="15" t="str">
        <f>IF('Base articles déposés'!$A6688='Récap par déposant'!$H$2,'Base articles déposés'!$B6688,"")</f>
        <v/>
      </c>
      <c r="N6699" s="15">
        <f t="shared" si="117"/>
        <v>0</v>
      </c>
    </row>
    <row r="6700" spans="12:14" x14ac:dyDescent="0.25">
      <c r="L6700" s="15">
        <f>SUM($N$22:N6700)</f>
        <v>3</v>
      </c>
      <c r="M6700" s="15" t="str">
        <f>IF('Base articles déposés'!$A6689='Récap par déposant'!$H$2,'Base articles déposés'!$B6689,"")</f>
        <v/>
      </c>
      <c r="N6700" s="15">
        <f t="shared" si="117"/>
        <v>0</v>
      </c>
    </row>
    <row r="6701" spans="12:14" x14ac:dyDescent="0.25">
      <c r="L6701" s="15">
        <f>SUM($N$22:N6701)</f>
        <v>3</v>
      </c>
      <c r="M6701" s="15" t="str">
        <f>IF('Base articles déposés'!$A6690='Récap par déposant'!$H$2,'Base articles déposés'!$B6690,"")</f>
        <v/>
      </c>
      <c r="N6701" s="15">
        <f t="shared" si="117"/>
        <v>0</v>
      </c>
    </row>
    <row r="6702" spans="12:14" x14ac:dyDescent="0.25">
      <c r="L6702" s="15">
        <f>SUM($N$22:N6702)</f>
        <v>3</v>
      </c>
      <c r="M6702" s="15" t="str">
        <f>IF('Base articles déposés'!$A6691='Récap par déposant'!$H$2,'Base articles déposés'!$B6691,"")</f>
        <v/>
      </c>
      <c r="N6702" s="15">
        <f t="shared" si="117"/>
        <v>0</v>
      </c>
    </row>
    <row r="6703" spans="12:14" x14ac:dyDescent="0.25">
      <c r="L6703" s="15">
        <f>SUM($N$22:N6703)</f>
        <v>3</v>
      </c>
      <c r="M6703" s="15" t="str">
        <f>IF('Base articles déposés'!$A6692='Récap par déposant'!$H$2,'Base articles déposés'!$B6692,"")</f>
        <v/>
      </c>
      <c r="N6703" s="15">
        <f t="shared" si="117"/>
        <v>0</v>
      </c>
    </row>
    <row r="6704" spans="12:14" x14ac:dyDescent="0.25">
      <c r="L6704" s="15">
        <f>SUM($N$22:N6704)</f>
        <v>3</v>
      </c>
      <c r="M6704" s="15" t="str">
        <f>IF('Base articles déposés'!$A6693='Récap par déposant'!$H$2,'Base articles déposés'!$B6693,"")</f>
        <v/>
      </c>
      <c r="N6704" s="15">
        <f t="shared" si="117"/>
        <v>0</v>
      </c>
    </row>
    <row r="6705" spans="12:14" x14ac:dyDescent="0.25">
      <c r="L6705" s="15">
        <f>SUM($N$22:N6705)</f>
        <v>3</v>
      </c>
      <c r="M6705" s="15" t="str">
        <f>IF('Base articles déposés'!$A6694='Récap par déposant'!$H$2,'Base articles déposés'!$B6694,"")</f>
        <v/>
      </c>
      <c r="N6705" s="15">
        <f t="shared" si="117"/>
        <v>0</v>
      </c>
    </row>
    <row r="6706" spans="12:14" x14ac:dyDescent="0.25">
      <c r="L6706" s="15">
        <f>SUM($N$22:N6706)</f>
        <v>3</v>
      </c>
      <c r="M6706" s="15" t="str">
        <f>IF('Base articles déposés'!$A6695='Récap par déposant'!$H$2,'Base articles déposés'!$B6695,"")</f>
        <v/>
      </c>
      <c r="N6706" s="15">
        <f t="shared" si="117"/>
        <v>0</v>
      </c>
    </row>
    <row r="6707" spans="12:14" x14ac:dyDescent="0.25">
      <c r="L6707" s="15">
        <f>SUM($N$22:N6707)</f>
        <v>3</v>
      </c>
      <c r="M6707" s="15" t="str">
        <f>IF('Base articles déposés'!$A6696='Récap par déposant'!$H$2,'Base articles déposés'!$B6696,"")</f>
        <v/>
      </c>
      <c r="N6707" s="15">
        <f t="shared" si="117"/>
        <v>0</v>
      </c>
    </row>
    <row r="6708" spans="12:14" x14ac:dyDescent="0.25">
      <c r="L6708" s="15">
        <f>SUM($N$22:N6708)</f>
        <v>3</v>
      </c>
      <c r="M6708" s="15" t="str">
        <f>IF('Base articles déposés'!$A6697='Récap par déposant'!$H$2,'Base articles déposés'!$B6697,"")</f>
        <v/>
      </c>
      <c r="N6708" s="15">
        <f t="shared" si="117"/>
        <v>0</v>
      </c>
    </row>
    <row r="6709" spans="12:14" x14ac:dyDescent="0.25">
      <c r="L6709" s="15">
        <f>SUM($N$22:N6709)</f>
        <v>3</v>
      </c>
      <c r="M6709" s="15" t="str">
        <f>IF('Base articles déposés'!$A6698='Récap par déposant'!$H$2,'Base articles déposés'!$B6698,"")</f>
        <v/>
      </c>
      <c r="N6709" s="15">
        <f t="shared" si="117"/>
        <v>0</v>
      </c>
    </row>
    <row r="6710" spans="12:14" x14ac:dyDescent="0.25">
      <c r="L6710" s="15">
        <f>SUM($N$22:N6710)</f>
        <v>3</v>
      </c>
      <c r="M6710" s="15" t="str">
        <f>IF('Base articles déposés'!$A6699='Récap par déposant'!$H$2,'Base articles déposés'!$B6699,"")</f>
        <v/>
      </c>
      <c r="N6710" s="15">
        <f t="shared" si="117"/>
        <v>0</v>
      </c>
    </row>
    <row r="6711" spans="12:14" x14ac:dyDescent="0.25">
      <c r="L6711" s="15">
        <f>SUM($N$22:N6711)</f>
        <v>3</v>
      </c>
      <c r="M6711" s="15" t="str">
        <f>IF('Base articles déposés'!$A6700='Récap par déposant'!$H$2,'Base articles déposés'!$B6700,"")</f>
        <v/>
      </c>
      <c r="N6711" s="15">
        <f t="shared" si="117"/>
        <v>0</v>
      </c>
    </row>
    <row r="6712" spans="12:14" x14ac:dyDescent="0.25">
      <c r="L6712" s="15">
        <f>SUM($N$22:N6712)</f>
        <v>3</v>
      </c>
      <c r="M6712" s="15" t="str">
        <f>IF('Base articles déposés'!$A6701='Récap par déposant'!$H$2,'Base articles déposés'!$B6701,"")</f>
        <v/>
      </c>
      <c r="N6712" s="15">
        <f t="shared" si="117"/>
        <v>0</v>
      </c>
    </row>
    <row r="6713" spans="12:14" x14ac:dyDescent="0.25">
      <c r="L6713" s="15">
        <f>SUM($N$22:N6713)</f>
        <v>3</v>
      </c>
      <c r="M6713" s="15" t="str">
        <f>IF('Base articles déposés'!$A6702='Récap par déposant'!$H$2,'Base articles déposés'!$B6702,"")</f>
        <v/>
      </c>
      <c r="N6713" s="15">
        <f t="shared" si="117"/>
        <v>0</v>
      </c>
    </row>
    <row r="6714" spans="12:14" x14ac:dyDescent="0.25">
      <c r="L6714" s="15">
        <f>SUM($N$22:N6714)</f>
        <v>3</v>
      </c>
      <c r="M6714" s="15" t="str">
        <f>IF('Base articles déposés'!$A6703='Récap par déposant'!$H$2,'Base articles déposés'!$B6703,"")</f>
        <v/>
      </c>
      <c r="N6714" s="15">
        <f t="shared" si="117"/>
        <v>0</v>
      </c>
    </row>
    <row r="6715" spans="12:14" x14ac:dyDescent="0.25">
      <c r="L6715" s="15">
        <f>SUM($N$22:N6715)</f>
        <v>3</v>
      </c>
      <c r="M6715" s="15" t="str">
        <f>IF('Base articles déposés'!$A6704='Récap par déposant'!$H$2,'Base articles déposés'!$B6704,"")</f>
        <v/>
      </c>
      <c r="N6715" s="15">
        <f t="shared" si="117"/>
        <v>0</v>
      </c>
    </row>
    <row r="6716" spans="12:14" x14ac:dyDescent="0.25">
      <c r="L6716" s="15">
        <f>SUM($N$22:N6716)</f>
        <v>3</v>
      </c>
      <c r="M6716" s="15" t="str">
        <f>IF('Base articles déposés'!$A6705='Récap par déposant'!$H$2,'Base articles déposés'!$B6705,"")</f>
        <v/>
      </c>
      <c r="N6716" s="15">
        <f t="shared" si="117"/>
        <v>0</v>
      </c>
    </row>
    <row r="6717" spans="12:14" x14ac:dyDescent="0.25">
      <c r="L6717" s="15">
        <f>SUM($N$22:N6717)</f>
        <v>3</v>
      </c>
      <c r="M6717" s="15" t="str">
        <f>IF('Base articles déposés'!$A6706='Récap par déposant'!$H$2,'Base articles déposés'!$B6706,"")</f>
        <v/>
      </c>
      <c r="N6717" s="15">
        <f t="shared" si="117"/>
        <v>0</v>
      </c>
    </row>
    <row r="6718" spans="12:14" x14ac:dyDescent="0.25">
      <c r="L6718" s="15">
        <f>SUM($N$22:N6718)</f>
        <v>3</v>
      </c>
      <c r="M6718" s="15" t="str">
        <f>IF('Base articles déposés'!$A6707='Récap par déposant'!$H$2,'Base articles déposés'!$B6707,"")</f>
        <v/>
      </c>
      <c r="N6718" s="15">
        <f t="shared" si="117"/>
        <v>0</v>
      </c>
    </row>
    <row r="6719" spans="12:14" x14ac:dyDescent="0.25">
      <c r="L6719" s="15">
        <f>SUM($N$22:N6719)</f>
        <v>3</v>
      </c>
      <c r="M6719" s="15" t="str">
        <f>IF('Base articles déposés'!$A6708='Récap par déposant'!$H$2,'Base articles déposés'!$B6708,"")</f>
        <v/>
      </c>
      <c r="N6719" s="15">
        <f t="shared" si="117"/>
        <v>0</v>
      </c>
    </row>
    <row r="6720" spans="12:14" x14ac:dyDescent="0.25">
      <c r="L6720" s="15">
        <f>SUM($N$22:N6720)</f>
        <v>3</v>
      </c>
      <c r="M6720" s="15" t="str">
        <f>IF('Base articles déposés'!$A6709='Récap par déposant'!$H$2,'Base articles déposés'!$B6709,"")</f>
        <v/>
      </c>
      <c r="N6720" s="15">
        <f t="shared" si="117"/>
        <v>0</v>
      </c>
    </row>
    <row r="6721" spans="12:14" x14ac:dyDescent="0.25">
      <c r="L6721" s="15">
        <f>SUM($N$22:N6721)</f>
        <v>3</v>
      </c>
      <c r="M6721" s="15" t="str">
        <f>IF('Base articles déposés'!$A6710='Récap par déposant'!$H$2,'Base articles déposés'!$B6710,"")</f>
        <v/>
      </c>
      <c r="N6721" s="15">
        <f t="shared" si="117"/>
        <v>0</v>
      </c>
    </row>
    <row r="6722" spans="12:14" x14ac:dyDescent="0.25">
      <c r="L6722" s="15">
        <f>SUM($N$22:N6722)</f>
        <v>3</v>
      </c>
      <c r="M6722" s="15" t="str">
        <f>IF('Base articles déposés'!$A6711='Récap par déposant'!$H$2,'Base articles déposés'!$B6711,"")</f>
        <v/>
      </c>
      <c r="N6722" s="15">
        <f t="shared" si="117"/>
        <v>0</v>
      </c>
    </row>
    <row r="6723" spans="12:14" x14ac:dyDescent="0.25">
      <c r="L6723" s="15">
        <f>SUM($N$22:N6723)</f>
        <v>3</v>
      </c>
      <c r="M6723" s="15" t="str">
        <f>IF('Base articles déposés'!$A6712='Récap par déposant'!$H$2,'Base articles déposés'!$B6712,"")</f>
        <v/>
      </c>
      <c r="N6723" s="15">
        <f t="shared" si="117"/>
        <v>0</v>
      </c>
    </row>
    <row r="6724" spans="12:14" x14ac:dyDescent="0.25">
      <c r="L6724" s="15">
        <f>SUM($N$22:N6724)</f>
        <v>3</v>
      </c>
      <c r="M6724" s="15" t="str">
        <f>IF('Base articles déposés'!$A6713='Récap par déposant'!$H$2,'Base articles déposés'!$B6713,"")</f>
        <v/>
      </c>
      <c r="N6724" s="15">
        <f t="shared" si="117"/>
        <v>0</v>
      </c>
    </row>
    <row r="6725" spans="12:14" x14ac:dyDescent="0.25">
      <c r="L6725" s="15">
        <f>SUM($N$22:N6725)</f>
        <v>3</v>
      </c>
      <c r="M6725" s="15" t="str">
        <f>IF('Base articles déposés'!$A6714='Récap par déposant'!$H$2,'Base articles déposés'!$B6714,"")</f>
        <v/>
      </c>
      <c r="N6725" s="15">
        <f t="shared" si="117"/>
        <v>0</v>
      </c>
    </row>
    <row r="6726" spans="12:14" x14ac:dyDescent="0.25">
      <c r="L6726" s="15">
        <f>SUM($N$22:N6726)</f>
        <v>3</v>
      </c>
      <c r="M6726" s="15" t="str">
        <f>IF('Base articles déposés'!$A6715='Récap par déposant'!$H$2,'Base articles déposés'!$B6715,"")</f>
        <v/>
      </c>
      <c r="N6726" s="15">
        <f t="shared" ref="N6726:N6789" si="118">IF(M6726="",0,1)</f>
        <v>0</v>
      </c>
    </row>
    <row r="6727" spans="12:14" x14ac:dyDescent="0.25">
      <c r="L6727" s="15">
        <f>SUM($N$22:N6727)</f>
        <v>3</v>
      </c>
      <c r="M6727" s="15" t="str">
        <f>IF('Base articles déposés'!$A6716='Récap par déposant'!$H$2,'Base articles déposés'!$B6716,"")</f>
        <v/>
      </c>
      <c r="N6727" s="15">
        <f t="shared" si="118"/>
        <v>0</v>
      </c>
    </row>
    <row r="6728" spans="12:14" x14ac:dyDescent="0.25">
      <c r="L6728" s="15">
        <f>SUM($N$22:N6728)</f>
        <v>3</v>
      </c>
      <c r="M6728" s="15" t="str">
        <f>IF('Base articles déposés'!$A6717='Récap par déposant'!$H$2,'Base articles déposés'!$B6717,"")</f>
        <v/>
      </c>
      <c r="N6728" s="15">
        <f t="shared" si="118"/>
        <v>0</v>
      </c>
    </row>
    <row r="6729" spans="12:14" x14ac:dyDescent="0.25">
      <c r="L6729" s="15">
        <f>SUM($N$22:N6729)</f>
        <v>3</v>
      </c>
      <c r="M6729" s="15" t="str">
        <f>IF('Base articles déposés'!$A6718='Récap par déposant'!$H$2,'Base articles déposés'!$B6718,"")</f>
        <v/>
      </c>
      <c r="N6729" s="15">
        <f t="shared" si="118"/>
        <v>0</v>
      </c>
    </row>
    <row r="6730" spans="12:14" x14ac:dyDescent="0.25">
      <c r="L6730" s="15">
        <f>SUM($N$22:N6730)</f>
        <v>3</v>
      </c>
      <c r="M6730" s="15" t="str">
        <f>IF('Base articles déposés'!$A6719='Récap par déposant'!$H$2,'Base articles déposés'!$B6719,"")</f>
        <v/>
      </c>
      <c r="N6730" s="15">
        <f t="shared" si="118"/>
        <v>0</v>
      </c>
    </row>
    <row r="6731" spans="12:14" x14ac:dyDescent="0.25">
      <c r="L6731" s="15">
        <f>SUM($N$22:N6731)</f>
        <v>3</v>
      </c>
      <c r="M6731" s="15" t="str">
        <f>IF('Base articles déposés'!$A6720='Récap par déposant'!$H$2,'Base articles déposés'!$B6720,"")</f>
        <v/>
      </c>
      <c r="N6731" s="15">
        <f t="shared" si="118"/>
        <v>0</v>
      </c>
    </row>
    <row r="6732" spans="12:14" x14ac:dyDescent="0.25">
      <c r="L6732" s="15">
        <f>SUM($N$22:N6732)</f>
        <v>3</v>
      </c>
      <c r="M6732" s="15" t="str">
        <f>IF('Base articles déposés'!$A6721='Récap par déposant'!$H$2,'Base articles déposés'!$B6721,"")</f>
        <v/>
      </c>
      <c r="N6732" s="15">
        <f t="shared" si="118"/>
        <v>0</v>
      </c>
    </row>
    <row r="6733" spans="12:14" x14ac:dyDescent="0.25">
      <c r="L6733" s="15">
        <f>SUM($N$22:N6733)</f>
        <v>3</v>
      </c>
      <c r="M6733" s="15" t="str">
        <f>IF('Base articles déposés'!$A6722='Récap par déposant'!$H$2,'Base articles déposés'!$B6722,"")</f>
        <v/>
      </c>
      <c r="N6733" s="15">
        <f t="shared" si="118"/>
        <v>0</v>
      </c>
    </row>
    <row r="6734" spans="12:14" x14ac:dyDescent="0.25">
      <c r="L6734" s="15">
        <f>SUM($N$22:N6734)</f>
        <v>3</v>
      </c>
      <c r="M6734" s="15" t="str">
        <f>IF('Base articles déposés'!$A6723='Récap par déposant'!$H$2,'Base articles déposés'!$B6723,"")</f>
        <v/>
      </c>
      <c r="N6734" s="15">
        <f t="shared" si="118"/>
        <v>0</v>
      </c>
    </row>
    <row r="6735" spans="12:14" x14ac:dyDescent="0.25">
      <c r="L6735" s="15">
        <f>SUM($N$22:N6735)</f>
        <v>3</v>
      </c>
      <c r="M6735" s="15" t="str">
        <f>IF('Base articles déposés'!$A6724='Récap par déposant'!$H$2,'Base articles déposés'!$B6724,"")</f>
        <v/>
      </c>
      <c r="N6735" s="15">
        <f t="shared" si="118"/>
        <v>0</v>
      </c>
    </row>
    <row r="6736" spans="12:14" x14ac:dyDescent="0.25">
      <c r="L6736" s="15">
        <f>SUM($N$22:N6736)</f>
        <v>3</v>
      </c>
      <c r="M6736" s="15" t="str">
        <f>IF('Base articles déposés'!$A6725='Récap par déposant'!$H$2,'Base articles déposés'!$B6725,"")</f>
        <v/>
      </c>
      <c r="N6736" s="15">
        <f t="shared" si="118"/>
        <v>0</v>
      </c>
    </row>
    <row r="6737" spans="12:14" x14ac:dyDescent="0.25">
      <c r="L6737" s="15">
        <f>SUM($N$22:N6737)</f>
        <v>3</v>
      </c>
      <c r="M6737" s="15" t="str">
        <f>IF('Base articles déposés'!$A6726='Récap par déposant'!$H$2,'Base articles déposés'!$B6726,"")</f>
        <v/>
      </c>
      <c r="N6737" s="15">
        <f t="shared" si="118"/>
        <v>0</v>
      </c>
    </row>
    <row r="6738" spans="12:14" x14ac:dyDescent="0.25">
      <c r="L6738" s="15">
        <f>SUM($N$22:N6738)</f>
        <v>3</v>
      </c>
      <c r="M6738" s="15" t="str">
        <f>IF('Base articles déposés'!$A6727='Récap par déposant'!$H$2,'Base articles déposés'!$B6727,"")</f>
        <v/>
      </c>
      <c r="N6738" s="15">
        <f t="shared" si="118"/>
        <v>0</v>
      </c>
    </row>
    <row r="6739" spans="12:14" x14ac:dyDescent="0.25">
      <c r="L6739" s="15">
        <f>SUM($N$22:N6739)</f>
        <v>3</v>
      </c>
      <c r="M6739" s="15" t="str">
        <f>IF('Base articles déposés'!$A6728='Récap par déposant'!$H$2,'Base articles déposés'!$B6728,"")</f>
        <v/>
      </c>
      <c r="N6739" s="15">
        <f t="shared" si="118"/>
        <v>0</v>
      </c>
    </row>
    <row r="6740" spans="12:14" x14ac:dyDescent="0.25">
      <c r="L6740" s="15">
        <f>SUM($N$22:N6740)</f>
        <v>3</v>
      </c>
      <c r="M6740" s="15" t="str">
        <f>IF('Base articles déposés'!$A6729='Récap par déposant'!$H$2,'Base articles déposés'!$B6729,"")</f>
        <v/>
      </c>
      <c r="N6740" s="15">
        <f t="shared" si="118"/>
        <v>0</v>
      </c>
    </row>
    <row r="6741" spans="12:14" x14ac:dyDescent="0.25">
      <c r="L6741" s="15">
        <f>SUM($N$22:N6741)</f>
        <v>3</v>
      </c>
      <c r="M6741" s="15" t="str">
        <f>IF('Base articles déposés'!$A6730='Récap par déposant'!$H$2,'Base articles déposés'!$B6730,"")</f>
        <v/>
      </c>
      <c r="N6741" s="15">
        <f t="shared" si="118"/>
        <v>0</v>
      </c>
    </row>
    <row r="6742" spans="12:14" x14ac:dyDescent="0.25">
      <c r="L6742" s="15">
        <f>SUM($N$22:N6742)</f>
        <v>3</v>
      </c>
      <c r="M6742" s="15" t="str">
        <f>IF('Base articles déposés'!$A6731='Récap par déposant'!$H$2,'Base articles déposés'!$B6731,"")</f>
        <v/>
      </c>
      <c r="N6742" s="15">
        <f t="shared" si="118"/>
        <v>0</v>
      </c>
    </row>
    <row r="6743" spans="12:14" x14ac:dyDescent="0.25">
      <c r="L6743" s="15">
        <f>SUM($N$22:N6743)</f>
        <v>3</v>
      </c>
      <c r="M6743" s="15" t="str">
        <f>IF('Base articles déposés'!$A6732='Récap par déposant'!$H$2,'Base articles déposés'!$B6732,"")</f>
        <v/>
      </c>
      <c r="N6743" s="15">
        <f t="shared" si="118"/>
        <v>0</v>
      </c>
    </row>
    <row r="6744" spans="12:14" x14ac:dyDescent="0.25">
      <c r="L6744" s="15">
        <f>SUM($N$22:N6744)</f>
        <v>3</v>
      </c>
      <c r="M6744" s="15" t="str">
        <f>IF('Base articles déposés'!$A6733='Récap par déposant'!$H$2,'Base articles déposés'!$B6733,"")</f>
        <v/>
      </c>
      <c r="N6744" s="15">
        <f t="shared" si="118"/>
        <v>0</v>
      </c>
    </row>
    <row r="6745" spans="12:14" x14ac:dyDescent="0.25">
      <c r="L6745" s="15">
        <f>SUM($N$22:N6745)</f>
        <v>3</v>
      </c>
      <c r="M6745" s="15" t="str">
        <f>IF('Base articles déposés'!$A6734='Récap par déposant'!$H$2,'Base articles déposés'!$B6734,"")</f>
        <v/>
      </c>
      <c r="N6745" s="15">
        <f t="shared" si="118"/>
        <v>0</v>
      </c>
    </row>
    <row r="6746" spans="12:14" x14ac:dyDescent="0.25">
      <c r="L6746" s="15">
        <f>SUM($N$22:N6746)</f>
        <v>3</v>
      </c>
      <c r="M6746" s="15" t="str">
        <f>IF('Base articles déposés'!$A6735='Récap par déposant'!$H$2,'Base articles déposés'!$B6735,"")</f>
        <v/>
      </c>
      <c r="N6746" s="15">
        <f t="shared" si="118"/>
        <v>0</v>
      </c>
    </row>
    <row r="6747" spans="12:14" x14ac:dyDescent="0.25">
      <c r="L6747" s="15">
        <f>SUM($N$22:N6747)</f>
        <v>3</v>
      </c>
      <c r="M6747" s="15" t="str">
        <f>IF('Base articles déposés'!$A6736='Récap par déposant'!$H$2,'Base articles déposés'!$B6736,"")</f>
        <v/>
      </c>
      <c r="N6747" s="15">
        <f t="shared" si="118"/>
        <v>0</v>
      </c>
    </row>
    <row r="6748" spans="12:14" x14ac:dyDescent="0.25">
      <c r="L6748" s="15">
        <f>SUM($N$22:N6748)</f>
        <v>3</v>
      </c>
      <c r="M6748" s="15" t="str">
        <f>IF('Base articles déposés'!$A6737='Récap par déposant'!$H$2,'Base articles déposés'!$B6737,"")</f>
        <v/>
      </c>
      <c r="N6748" s="15">
        <f t="shared" si="118"/>
        <v>0</v>
      </c>
    </row>
    <row r="6749" spans="12:14" x14ac:dyDescent="0.25">
      <c r="L6749" s="15">
        <f>SUM($N$22:N6749)</f>
        <v>3</v>
      </c>
      <c r="M6749" s="15" t="str">
        <f>IF('Base articles déposés'!$A6738='Récap par déposant'!$H$2,'Base articles déposés'!$B6738,"")</f>
        <v/>
      </c>
      <c r="N6749" s="15">
        <f t="shared" si="118"/>
        <v>0</v>
      </c>
    </row>
    <row r="6750" spans="12:14" x14ac:dyDescent="0.25">
      <c r="L6750" s="15">
        <f>SUM($N$22:N6750)</f>
        <v>3</v>
      </c>
      <c r="M6750" s="15" t="str">
        <f>IF('Base articles déposés'!$A6739='Récap par déposant'!$H$2,'Base articles déposés'!$B6739,"")</f>
        <v/>
      </c>
      <c r="N6750" s="15">
        <f t="shared" si="118"/>
        <v>0</v>
      </c>
    </row>
    <row r="6751" spans="12:14" x14ac:dyDescent="0.25">
      <c r="L6751" s="15">
        <f>SUM($N$22:N6751)</f>
        <v>3</v>
      </c>
      <c r="M6751" s="15" t="str">
        <f>IF('Base articles déposés'!$A6740='Récap par déposant'!$H$2,'Base articles déposés'!$B6740,"")</f>
        <v/>
      </c>
      <c r="N6751" s="15">
        <f t="shared" si="118"/>
        <v>0</v>
      </c>
    </row>
    <row r="6752" spans="12:14" x14ac:dyDescent="0.25">
      <c r="L6752" s="15">
        <f>SUM($N$22:N6752)</f>
        <v>3</v>
      </c>
      <c r="M6752" s="15" t="str">
        <f>IF('Base articles déposés'!$A6741='Récap par déposant'!$H$2,'Base articles déposés'!$B6741,"")</f>
        <v/>
      </c>
      <c r="N6752" s="15">
        <f t="shared" si="118"/>
        <v>0</v>
      </c>
    </row>
    <row r="6753" spans="12:14" x14ac:dyDescent="0.25">
      <c r="L6753" s="15">
        <f>SUM($N$22:N6753)</f>
        <v>3</v>
      </c>
      <c r="M6753" s="15" t="str">
        <f>IF('Base articles déposés'!$A6742='Récap par déposant'!$H$2,'Base articles déposés'!$B6742,"")</f>
        <v/>
      </c>
      <c r="N6753" s="15">
        <f t="shared" si="118"/>
        <v>0</v>
      </c>
    </row>
    <row r="6754" spans="12:14" x14ac:dyDescent="0.25">
      <c r="L6754" s="15">
        <f>SUM($N$22:N6754)</f>
        <v>3</v>
      </c>
      <c r="M6754" s="15" t="str">
        <f>IF('Base articles déposés'!$A6743='Récap par déposant'!$H$2,'Base articles déposés'!$B6743,"")</f>
        <v/>
      </c>
      <c r="N6754" s="15">
        <f t="shared" si="118"/>
        <v>0</v>
      </c>
    </row>
    <row r="6755" spans="12:14" x14ac:dyDescent="0.25">
      <c r="L6755" s="15">
        <f>SUM($N$22:N6755)</f>
        <v>3</v>
      </c>
      <c r="M6755" s="15" t="str">
        <f>IF('Base articles déposés'!$A6744='Récap par déposant'!$H$2,'Base articles déposés'!$B6744,"")</f>
        <v/>
      </c>
      <c r="N6755" s="15">
        <f t="shared" si="118"/>
        <v>0</v>
      </c>
    </row>
    <row r="6756" spans="12:14" x14ac:dyDescent="0.25">
      <c r="L6756" s="15">
        <f>SUM($N$22:N6756)</f>
        <v>3</v>
      </c>
      <c r="M6756" s="15" t="str">
        <f>IF('Base articles déposés'!$A6745='Récap par déposant'!$H$2,'Base articles déposés'!$B6745,"")</f>
        <v/>
      </c>
      <c r="N6756" s="15">
        <f t="shared" si="118"/>
        <v>0</v>
      </c>
    </row>
    <row r="6757" spans="12:14" x14ac:dyDescent="0.25">
      <c r="L6757" s="15">
        <f>SUM($N$22:N6757)</f>
        <v>3</v>
      </c>
      <c r="M6757" s="15" t="str">
        <f>IF('Base articles déposés'!$A6746='Récap par déposant'!$H$2,'Base articles déposés'!$B6746,"")</f>
        <v/>
      </c>
      <c r="N6757" s="15">
        <f t="shared" si="118"/>
        <v>0</v>
      </c>
    </row>
    <row r="6758" spans="12:14" x14ac:dyDescent="0.25">
      <c r="L6758" s="15">
        <f>SUM($N$22:N6758)</f>
        <v>3</v>
      </c>
      <c r="M6758" s="15" t="str">
        <f>IF('Base articles déposés'!$A6747='Récap par déposant'!$H$2,'Base articles déposés'!$B6747,"")</f>
        <v/>
      </c>
      <c r="N6758" s="15">
        <f t="shared" si="118"/>
        <v>0</v>
      </c>
    </row>
    <row r="6759" spans="12:14" x14ac:dyDescent="0.25">
      <c r="L6759" s="15">
        <f>SUM($N$22:N6759)</f>
        <v>3</v>
      </c>
      <c r="M6759" s="15" t="str">
        <f>IF('Base articles déposés'!$A6748='Récap par déposant'!$H$2,'Base articles déposés'!$B6748,"")</f>
        <v/>
      </c>
      <c r="N6759" s="15">
        <f t="shared" si="118"/>
        <v>0</v>
      </c>
    </row>
    <row r="6760" spans="12:14" x14ac:dyDescent="0.25">
      <c r="L6760" s="15">
        <f>SUM($N$22:N6760)</f>
        <v>3</v>
      </c>
      <c r="M6760" s="15" t="str">
        <f>IF('Base articles déposés'!$A6749='Récap par déposant'!$H$2,'Base articles déposés'!$B6749,"")</f>
        <v/>
      </c>
      <c r="N6760" s="15">
        <f t="shared" si="118"/>
        <v>0</v>
      </c>
    </row>
    <row r="6761" spans="12:14" x14ac:dyDescent="0.25">
      <c r="L6761" s="15">
        <f>SUM($N$22:N6761)</f>
        <v>3</v>
      </c>
      <c r="M6761" s="15" t="str">
        <f>IF('Base articles déposés'!$A6750='Récap par déposant'!$H$2,'Base articles déposés'!$B6750,"")</f>
        <v/>
      </c>
      <c r="N6761" s="15">
        <f t="shared" si="118"/>
        <v>0</v>
      </c>
    </row>
    <row r="6762" spans="12:14" x14ac:dyDescent="0.25">
      <c r="L6762" s="15">
        <f>SUM($N$22:N6762)</f>
        <v>3</v>
      </c>
      <c r="M6762" s="15" t="str">
        <f>IF('Base articles déposés'!$A6751='Récap par déposant'!$H$2,'Base articles déposés'!$B6751,"")</f>
        <v/>
      </c>
      <c r="N6762" s="15">
        <f t="shared" si="118"/>
        <v>0</v>
      </c>
    </row>
    <row r="6763" spans="12:14" x14ac:dyDescent="0.25">
      <c r="L6763" s="15">
        <f>SUM($N$22:N6763)</f>
        <v>3</v>
      </c>
      <c r="M6763" s="15" t="str">
        <f>IF('Base articles déposés'!$A6752='Récap par déposant'!$H$2,'Base articles déposés'!$B6752,"")</f>
        <v/>
      </c>
      <c r="N6763" s="15">
        <f t="shared" si="118"/>
        <v>0</v>
      </c>
    </row>
    <row r="6764" spans="12:14" x14ac:dyDescent="0.25">
      <c r="L6764" s="15">
        <f>SUM($N$22:N6764)</f>
        <v>3</v>
      </c>
      <c r="M6764" s="15" t="str">
        <f>IF('Base articles déposés'!$A6753='Récap par déposant'!$H$2,'Base articles déposés'!$B6753,"")</f>
        <v/>
      </c>
      <c r="N6764" s="15">
        <f t="shared" si="118"/>
        <v>0</v>
      </c>
    </row>
    <row r="6765" spans="12:14" x14ac:dyDescent="0.25">
      <c r="L6765" s="15">
        <f>SUM($N$22:N6765)</f>
        <v>3</v>
      </c>
      <c r="M6765" s="15" t="str">
        <f>IF('Base articles déposés'!$A6754='Récap par déposant'!$H$2,'Base articles déposés'!$B6754,"")</f>
        <v/>
      </c>
      <c r="N6765" s="15">
        <f t="shared" si="118"/>
        <v>0</v>
      </c>
    </row>
    <row r="6766" spans="12:14" x14ac:dyDescent="0.25">
      <c r="L6766" s="15">
        <f>SUM($N$22:N6766)</f>
        <v>3</v>
      </c>
      <c r="M6766" s="15" t="str">
        <f>IF('Base articles déposés'!$A6755='Récap par déposant'!$H$2,'Base articles déposés'!$B6755,"")</f>
        <v/>
      </c>
      <c r="N6766" s="15">
        <f t="shared" si="118"/>
        <v>0</v>
      </c>
    </row>
    <row r="6767" spans="12:14" x14ac:dyDescent="0.25">
      <c r="L6767" s="15">
        <f>SUM($N$22:N6767)</f>
        <v>3</v>
      </c>
      <c r="M6767" s="15" t="str">
        <f>IF('Base articles déposés'!$A6756='Récap par déposant'!$H$2,'Base articles déposés'!$B6756,"")</f>
        <v/>
      </c>
      <c r="N6767" s="15">
        <f t="shared" si="118"/>
        <v>0</v>
      </c>
    </row>
    <row r="6768" spans="12:14" x14ac:dyDescent="0.25">
      <c r="L6768" s="15">
        <f>SUM($N$22:N6768)</f>
        <v>3</v>
      </c>
      <c r="M6768" s="15" t="str">
        <f>IF('Base articles déposés'!$A6757='Récap par déposant'!$H$2,'Base articles déposés'!$B6757,"")</f>
        <v/>
      </c>
      <c r="N6768" s="15">
        <f t="shared" si="118"/>
        <v>0</v>
      </c>
    </row>
    <row r="6769" spans="12:14" x14ac:dyDescent="0.25">
      <c r="L6769" s="15">
        <f>SUM($N$22:N6769)</f>
        <v>3</v>
      </c>
      <c r="M6769" s="15" t="str">
        <f>IF('Base articles déposés'!$A6758='Récap par déposant'!$H$2,'Base articles déposés'!$B6758,"")</f>
        <v/>
      </c>
      <c r="N6769" s="15">
        <f t="shared" si="118"/>
        <v>0</v>
      </c>
    </row>
    <row r="6770" spans="12:14" x14ac:dyDescent="0.25">
      <c r="L6770" s="15">
        <f>SUM($N$22:N6770)</f>
        <v>3</v>
      </c>
      <c r="M6770" s="15" t="str">
        <f>IF('Base articles déposés'!$A6759='Récap par déposant'!$H$2,'Base articles déposés'!$B6759,"")</f>
        <v/>
      </c>
      <c r="N6770" s="15">
        <f t="shared" si="118"/>
        <v>0</v>
      </c>
    </row>
    <row r="6771" spans="12:14" x14ac:dyDescent="0.25">
      <c r="L6771" s="15">
        <f>SUM($N$22:N6771)</f>
        <v>3</v>
      </c>
      <c r="M6771" s="15" t="str">
        <f>IF('Base articles déposés'!$A6760='Récap par déposant'!$H$2,'Base articles déposés'!$B6760,"")</f>
        <v/>
      </c>
      <c r="N6771" s="15">
        <f t="shared" si="118"/>
        <v>0</v>
      </c>
    </row>
    <row r="6772" spans="12:14" x14ac:dyDescent="0.25">
      <c r="L6772" s="15">
        <f>SUM($N$22:N6772)</f>
        <v>3</v>
      </c>
      <c r="M6772" s="15" t="str">
        <f>IF('Base articles déposés'!$A6761='Récap par déposant'!$H$2,'Base articles déposés'!$B6761,"")</f>
        <v/>
      </c>
      <c r="N6772" s="15">
        <f t="shared" si="118"/>
        <v>0</v>
      </c>
    </row>
    <row r="6773" spans="12:14" x14ac:dyDescent="0.25">
      <c r="L6773" s="15">
        <f>SUM($N$22:N6773)</f>
        <v>3</v>
      </c>
      <c r="M6773" s="15" t="str">
        <f>IF('Base articles déposés'!$A6762='Récap par déposant'!$H$2,'Base articles déposés'!$B6762,"")</f>
        <v/>
      </c>
      <c r="N6773" s="15">
        <f t="shared" si="118"/>
        <v>0</v>
      </c>
    </row>
    <row r="6774" spans="12:14" x14ac:dyDescent="0.25">
      <c r="L6774" s="15">
        <f>SUM($N$22:N6774)</f>
        <v>3</v>
      </c>
      <c r="M6774" s="15" t="str">
        <f>IF('Base articles déposés'!$A6763='Récap par déposant'!$H$2,'Base articles déposés'!$B6763,"")</f>
        <v/>
      </c>
      <c r="N6774" s="15">
        <f t="shared" si="118"/>
        <v>0</v>
      </c>
    </row>
    <row r="6775" spans="12:14" x14ac:dyDescent="0.25">
      <c r="L6775" s="15">
        <f>SUM($N$22:N6775)</f>
        <v>3</v>
      </c>
      <c r="M6775" s="15" t="str">
        <f>IF('Base articles déposés'!$A6764='Récap par déposant'!$H$2,'Base articles déposés'!$B6764,"")</f>
        <v/>
      </c>
      <c r="N6775" s="15">
        <f t="shared" si="118"/>
        <v>0</v>
      </c>
    </row>
    <row r="6776" spans="12:14" x14ac:dyDescent="0.25">
      <c r="L6776" s="15">
        <f>SUM($N$22:N6776)</f>
        <v>3</v>
      </c>
      <c r="M6776" s="15" t="str">
        <f>IF('Base articles déposés'!$A6765='Récap par déposant'!$H$2,'Base articles déposés'!$B6765,"")</f>
        <v/>
      </c>
      <c r="N6776" s="15">
        <f t="shared" si="118"/>
        <v>0</v>
      </c>
    </row>
    <row r="6777" spans="12:14" x14ac:dyDescent="0.25">
      <c r="L6777" s="15">
        <f>SUM($N$22:N6777)</f>
        <v>3</v>
      </c>
      <c r="M6777" s="15" t="str">
        <f>IF('Base articles déposés'!$A6766='Récap par déposant'!$H$2,'Base articles déposés'!$B6766,"")</f>
        <v/>
      </c>
      <c r="N6777" s="15">
        <f t="shared" si="118"/>
        <v>0</v>
      </c>
    </row>
    <row r="6778" spans="12:14" x14ac:dyDescent="0.25">
      <c r="L6778" s="15">
        <f>SUM($N$22:N6778)</f>
        <v>3</v>
      </c>
      <c r="M6778" s="15" t="str">
        <f>IF('Base articles déposés'!$A6767='Récap par déposant'!$H$2,'Base articles déposés'!$B6767,"")</f>
        <v/>
      </c>
      <c r="N6778" s="15">
        <f t="shared" si="118"/>
        <v>0</v>
      </c>
    </row>
    <row r="6779" spans="12:14" x14ac:dyDescent="0.25">
      <c r="L6779" s="15">
        <f>SUM($N$22:N6779)</f>
        <v>3</v>
      </c>
      <c r="M6779" s="15" t="str">
        <f>IF('Base articles déposés'!$A6768='Récap par déposant'!$H$2,'Base articles déposés'!$B6768,"")</f>
        <v/>
      </c>
      <c r="N6779" s="15">
        <f t="shared" si="118"/>
        <v>0</v>
      </c>
    </row>
    <row r="6780" spans="12:14" x14ac:dyDescent="0.25">
      <c r="L6780" s="15">
        <f>SUM($N$22:N6780)</f>
        <v>3</v>
      </c>
      <c r="M6780" s="15" t="str">
        <f>IF('Base articles déposés'!$A6769='Récap par déposant'!$H$2,'Base articles déposés'!$B6769,"")</f>
        <v/>
      </c>
      <c r="N6780" s="15">
        <f t="shared" si="118"/>
        <v>0</v>
      </c>
    </row>
    <row r="6781" spans="12:14" x14ac:dyDescent="0.25">
      <c r="L6781" s="15">
        <f>SUM($N$22:N6781)</f>
        <v>3</v>
      </c>
      <c r="M6781" s="15" t="str">
        <f>IF('Base articles déposés'!$A6770='Récap par déposant'!$H$2,'Base articles déposés'!$B6770,"")</f>
        <v/>
      </c>
      <c r="N6781" s="15">
        <f t="shared" si="118"/>
        <v>0</v>
      </c>
    </row>
    <row r="6782" spans="12:14" x14ac:dyDescent="0.25">
      <c r="L6782" s="15">
        <f>SUM($N$22:N6782)</f>
        <v>3</v>
      </c>
      <c r="M6782" s="15" t="str">
        <f>IF('Base articles déposés'!$A6771='Récap par déposant'!$H$2,'Base articles déposés'!$B6771,"")</f>
        <v/>
      </c>
      <c r="N6782" s="15">
        <f t="shared" si="118"/>
        <v>0</v>
      </c>
    </row>
    <row r="6783" spans="12:14" x14ac:dyDescent="0.25">
      <c r="L6783" s="15">
        <f>SUM($N$22:N6783)</f>
        <v>3</v>
      </c>
      <c r="M6783" s="15" t="str">
        <f>IF('Base articles déposés'!$A6772='Récap par déposant'!$H$2,'Base articles déposés'!$B6772,"")</f>
        <v/>
      </c>
      <c r="N6783" s="15">
        <f t="shared" si="118"/>
        <v>0</v>
      </c>
    </row>
    <row r="6784" spans="12:14" x14ac:dyDescent="0.25">
      <c r="L6784" s="15">
        <f>SUM($N$22:N6784)</f>
        <v>3</v>
      </c>
      <c r="M6784" s="15" t="str">
        <f>IF('Base articles déposés'!$A6773='Récap par déposant'!$H$2,'Base articles déposés'!$B6773,"")</f>
        <v/>
      </c>
      <c r="N6784" s="15">
        <f t="shared" si="118"/>
        <v>0</v>
      </c>
    </row>
    <row r="6785" spans="12:14" x14ac:dyDescent="0.25">
      <c r="L6785" s="15">
        <f>SUM($N$22:N6785)</f>
        <v>3</v>
      </c>
      <c r="M6785" s="15" t="str">
        <f>IF('Base articles déposés'!$A6774='Récap par déposant'!$H$2,'Base articles déposés'!$B6774,"")</f>
        <v/>
      </c>
      <c r="N6785" s="15">
        <f t="shared" si="118"/>
        <v>0</v>
      </c>
    </row>
    <row r="6786" spans="12:14" x14ac:dyDescent="0.25">
      <c r="L6786" s="15">
        <f>SUM($N$22:N6786)</f>
        <v>3</v>
      </c>
      <c r="M6786" s="15" t="str">
        <f>IF('Base articles déposés'!$A6775='Récap par déposant'!$H$2,'Base articles déposés'!$B6775,"")</f>
        <v/>
      </c>
      <c r="N6786" s="15">
        <f t="shared" si="118"/>
        <v>0</v>
      </c>
    </row>
    <row r="6787" spans="12:14" x14ac:dyDescent="0.25">
      <c r="L6787" s="15">
        <f>SUM($N$22:N6787)</f>
        <v>3</v>
      </c>
      <c r="M6787" s="15" t="str">
        <f>IF('Base articles déposés'!$A6776='Récap par déposant'!$H$2,'Base articles déposés'!$B6776,"")</f>
        <v/>
      </c>
      <c r="N6787" s="15">
        <f t="shared" si="118"/>
        <v>0</v>
      </c>
    </row>
    <row r="6788" spans="12:14" x14ac:dyDescent="0.25">
      <c r="L6788" s="15">
        <f>SUM($N$22:N6788)</f>
        <v>3</v>
      </c>
      <c r="M6788" s="15" t="str">
        <f>IF('Base articles déposés'!$A6777='Récap par déposant'!$H$2,'Base articles déposés'!$B6777,"")</f>
        <v/>
      </c>
      <c r="N6788" s="15">
        <f t="shared" si="118"/>
        <v>0</v>
      </c>
    </row>
    <row r="6789" spans="12:14" x14ac:dyDescent="0.25">
      <c r="L6789" s="15">
        <f>SUM($N$22:N6789)</f>
        <v>3</v>
      </c>
      <c r="M6789" s="15" t="str">
        <f>IF('Base articles déposés'!$A6778='Récap par déposant'!$H$2,'Base articles déposés'!$B6778,"")</f>
        <v/>
      </c>
      <c r="N6789" s="15">
        <f t="shared" si="118"/>
        <v>0</v>
      </c>
    </row>
    <row r="6790" spans="12:14" x14ac:dyDescent="0.25">
      <c r="L6790" s="15">
        <f>SUM($N$22:N6790)</f>
        <v>3</v>
      </c>
      <c r="M6790" s="15" t="str">
        <f>IF('Base articles déposés'!$A6779='Récap par déposant'!$H$2,'Base articles déposés'!$B6779,"")</f>
        <v/>
      </c>
      <c r="N6790" s="15">
        <f t="shared" ref="N6790:N6853" si="119">IF(M6790="",0,1)</f>
        <v>0</v>
      </c>
    </row>
    <row r="6791" spans="12:14" x14ac:dyDescent="0.25">
      <c r="L6791" s="15">
        <f>SUM($N$22:N6791)</f>
        <v>3</v>
      </c>
      <c r="M6791" s="15" t="str">
        <f>IF('Base articles déposés'!$A6780='Récap par déposant'!$H$2,'Base articles déposés'!$B6780,"")</f>
        <v/>
      </c>
      <c r="N6791" s="15">
        <f t="shared" si="119"/>
        <v>0</v>
      </c>
    </row>
    <row r="6792" spans="12:14" x14ac:dyDescent="0.25">
      <c r="L6792" s="15">
        <f>SUM($N$22:N6792)</f>
        <v>3</v>
      </c>
      <c r="M6792" s="15" t="str">
        <f>IF('Base articles déposés'!$A6781='Récap par déposant'!$H$2,'Base articles déposés'!$B6781,"")</f>
        <v/>
      </c>
      <c r="N6792" s="15">
        <f t="shared" si="119"/>
        <v>0</v>
      </c>
    </row>
    <row r="6793" spans="12:14" x14ac:dyDescent="0.25">
      <c r="L6793" s="15">
        <f>SUM($N$22:N6793)</f>
        <v>3</v>
      </c>
      <c r="M6793" s="15" t="str">
        <f>IF('Base articles déposés'!$A6782='Récap par déposant'!$H$2,'Base articles déposés'!$B6782,"")</f>
        <v/>
      </c>
      <c r="N6793" s="15">
        <f t="shared" si="119"/>
        <v>0</v>
      </c>
    </row>
    <row r="6794" spans="12:14" x14ac:dyDescent="0.25">
      <c r="L6794" s="15">
        <f>SUM($N$22:N6794)</f>
        <v>3</v>
      </c>
      <c r="M6794" s="15" t="str">
        <f>IF('Base articles déposés'!$A6783='Récap par déposant'!$H$2,'Base articles déposés'!$B6783,"")</f>
        <v/>
      </c>
      <c r="N6794" s="15">
        <f t="shared" si="119"/>
        <v>0</v>
      </c>
    </row>
    <row r="6795" spans="12:14" x14ac:dyDescent="0.25">
      <c r="L6795" s="15">
        <f>SUM($N$22:N6795)</f>
        <v>3</v>
      </c>
      <c r="M6795" s="15" t="str">
        <f>IF('Base articles déposés'!$A6784='Récap par déposant'!$H$2,'Base articles déposés'!$B6784,"")</f>
        <v/>
      </c>
      <c r="N6795" s="15">
        <f t="shared" si="119"/>
        <v>0</v>
      </c>
    </row>
    <row r="6796" spans="12:14" x14ac:dyDescent="0.25">
      <c r="L6796" s="15">
        <f>SUM($N$22:N6796)</f>
        <v>3</v>
      </c>
      <c r="M6796" s="15" t="str">
        <f>IF('Base articles déposés'!$A6785='Récap par déposant'!$H$2,'Base articles déposés'!$B6785,"")</f>
        <v/>
      </c>
      <c r="N6796" s="15">
        <f t="shared" si="119"/>
        <v>0</v>
      </c>
    </row>
    <row r="6797" spans="12:14" x14ac:dyDescent="0.25">
      <c r="L6797" s="15">
        <f>SUM($N$22:N6797)</f>
        <v>3</v>
      </c>
      <c r="M6797" s="15" t="str">
        <f>IF('Base articles déposés'!$A6786='Récap par déposant'!$H$2,'Base articles déposés'!$B6786,"")</f>
        <v/>
      </c>
      <c r="N6797" s="15">
        <f t="shared" si="119"/>
        <v>0</v>
      </c>
    </row>
    <row r="6798" spans="12:14" x14ac:dyDescent="0.25">
      <c r="L6798" s="15">
        <f>SUM($N$22:N6798)</f>
        <v>3</v>
      </c>
      <c r="M6798" s="15" t="str">
        <f>IF('Base articles déposés'!$A6787='Récap par déposant'!$H$2,'Base articles déposés'!$B6787,"")</f>
        <v/>
      </c>
      <c r="N6798" s="15">
        <f t="shared" si="119"/>
        <v>0</v>
      </c>
    </row>
    <row r="6799" spans="12:14" x14ac:dyDescent="0.25">
      <c r="L6799" s="15">
        <f>SUM($N$22:N6799)</f>
        <v>3</v>
      </c>
      <c r="M6799" s="15" t="str">
        <f>IF('Base articles déposés'!$A6788='Récap par déposant'!$H$2,'Base articles déposés'!$B6788,"")</f>
        <v/>
      </c>
      <c r="N6799" s="15">
        <f t="shared" si="119"/>
        <v>0</v>
      </c>
    </row>
    <row r="6800" spans="12:14" x14ac:dyDescent="0.25">
      <c r="L6800" s="15">
        <f>SUM($N$22:N6800)</f>
        <v>3</v>
      </c>
      <c r="M6800" s="15" t="str">
        <f>IF('Base articles déposés'!$A6789='Récap par déposant'!$H$2,'Base articles déposés'!$B6789,"")</f>
        <v/>
      </c>
      <c r="N6800" s="15">
        <f t="shared" si="119"/>
        <v>0</v>
      </c>
    </row>
    <row r="6801" spans="12:14" x14ac:dyDescent="0.25">
      <c r="L6801" s="15">
        <f>SUM($N$22:N6801)</f>
        <v>3</v>
      </c>
      <c r="M6801" s="15" t="str">
        <f>IF('Base articles déposés'!$A6790='Récap par déposant'!$H$2,'Base articles déposés'!$B6790,"")</f>
        <v/>
      </c>
      <c r="N6801" s="15">
        <f t="shared" si="119"/>
        <v>0</v>
      </c>
    </row>
    <row r="6802" spans="12:14" x14ac:dyDescent="0.25">
      <c r="L6802" s="15">
        <f>SUM($N$22:N6802)</f>
        <v>3</v>
      </c>
      <c r="M6802" s="15" t="str">
        <f>IF('Base articles déposés'!$A6791='Récap par déposant'!$H$2,'Base articles déposés'!$B6791,"")</f>
        <v/>
      </c>
      <c r="N6802" s="15">
        <f t="shared" si="119"/>
        <v>0</v>
      </c>
    </row>
    <row r="6803" spans="12:14" x14ac:dyDescent="0.25">
      <c r="L6803" s="15">
        <f>SUM($N$22:N6803)</f>
        <v>3</v>
      </c>
      <c r="M6803" s="15" t="str">
        <f>IF('Base articles déposés'!$A6792='Récap par déposant'!$H$2,'Base articles déposés'!$B6792,"")</f>
        <v/>
      </c>
      <c r="N6803" s="15">
        <f t="shared" si="119"/>
        <v>0</v>
      </c>
    </row>
    <row r="6804" spans="12:14" x14ac:dyDescent="0.25">
      <c r="L6804" s="15">
        <f>SUM($N$22:N6804)</f>
        <v>3</v>
      </c>
      <c r="M6804" s="15" t="str">
        <f>IF('Base articles déposés'!$A6793='Récap par déposant'!$H$2,'Base articles déposés'!$B6793,"")</f>
        <v/>
      </c>
      <c r="N6804" s="15">
        <f t="shared" si="119"/>
        <v>0</v>
      </c>
    </row>
    <row r="6805" spans="12:14" x14ac:dyDescent="0.25">
      <c r="L6805" s="15">
        <f>SUM($N$22:N6805)</f>
        <v>3</v>
      </c>
      <c r="M6805" s="15" t="str">
        <f>IF('Base articles déposés'!$A6794='Récap par déposant'!$H$2,'Base articles déposés'!$B6794,"")</f>
        <v/>
      </c>
      <c r="N6805" s="15">
        <f t="shared" si="119"/>
        <v>0</v>
      </c>
    </row>
    <row r="6806" spans="12:14" x14ac:dyDescent="0.25">
      <c r="L6806" s="15">
        <f>SUM($N$22:N6806)</f>
        <v>3</v>
      </c>
      <c r="M6806" s="15" t="str">
        <f>IF('Base articles déposés'!$A6795='Récap par déposant'!$H$2,'Base articles déposés'!$B6795,"")</f>
        <v/>
      </c>
      <c r="N6806" s="15">
        <f t="shared" si="119"/>
        <v>0</v>
      </c>
    </row>
    <row r="6807" spans="12:14" x14ac:dyDescent="0.25">
      <c r="L6807" s="15">
        <f>SUM($N$22:N6807)</f>
        <v>3</v>
      </c>
      <c r="M6807" s="15" t="str">
        <f>IF('Base articles déposés'!$A6796='Récap par déposant'!$H$2,'Base articles déposés'!$B6796,"")</f>
        <v/>
      </c>
      <c r="N6807" s="15">
        <f t="shared" si="119"/>
        <v>0</v>
      </c>
    </row>
    <row r="6808" spans="12:14" x14ac:dyDescent="0.25">
      <c r="L6808" s="15">
        <f>SUM($N$22:N6808)</f>
        <v>3</v>
      </c>
      <c r="M6808" s="15" t="str">
        <f>IF('Base articles déposés'!$A6797='Récap par déposant'!$H$2,'Base articles déposés'!$B6797,"")</f>
        <v/>
      </c>
      <c r="N6808" s="15">
        <f t="shared" si="119"/>
        <v>0</v>
      </c>
    </row>
    <row r="6809" spans="12:14" x14ac:dyDescent="0.25">
      <c r="L6809" s="15">
        <f>SUM($N$22:N6809)</f>
        <v>3</v>
      </c>
      <c r="M6809" s="15" t="str">
        <f>IF('Base articles déposés'!$A6798='Récap par déposant'!$H$2,'Base articles déposés'!$B6798,"")</f>
        <v/>
      </c>
      <c r="N6809" s="15">
        <f t="shared" si="119"/>
        <v>0</v>
      </c>
    </row>
    <row r="6810" spans="12:14" x14ac:dyDescent="0.25">
      <c r="L6810" s="15">
        <f>SUM($N$22:N6810)</f>
        <v>3</v>
      </c>
      <c r="M6810" s="15" t="str">
        <f>IF('Base articles déposés'!$A6799='Récap par déposant'!$H$2,'Base articles déposés'!$B6799,"")</f>
        <v/>
      </c>
      <c r="N6810" s="15">
        <f t="shared" si="119"/>
        <v>0</v>
      </c>
    </row>
    <row r="6811" spans="12:14" x14ac:dyDescent="0.25">
      <c r="L6811" s="15">
        <f>SUM($N$22:N6811)</f>
        <v>3</v>
      </c>
      <c r="M6811" s="15" t="str">
        <f>IF('Base articles déposés'!$A6800='Récap par déposant'!$H$2,'Base articles déposés'!$B6800,"")</f>
        <v/>
      </c>
      <c r="N6811" s="15">
        <f t="shared" si="119"/>
        <v>0</v>
      </c>
    </row>
    <row r="6812" spans="12:14" x14ac:dyDescent="0.25">
      <c r="L6812" s="15">
        <f>SUM($N$22:N6812)</f>
        <v>3</v>
      </c>
      <c r="M6812" s="15" t="str">
        <f>IF('Base articles déposés'!$A6801='Récap par déposant'!$H$2,'Base articles déposés'!$B6801,"")</f>
        <v/>
      </c>
      <c r="N6812" s="15">
        <f t="shared" si="119"/>
        <v>0</v>
      </c>
    </row>
    <row r="6813" spans="12:14" x14ac:dyDescent="0.25">
      <c r="L6813" s="15">
        <f>SUM($N$22:N6813)</f>
        <v>3</v>
      </c>
      <c r="M6813" s="15" t="str">
        <f>IF('Base articles déposés'!$A6802='Récap par déposant'!$H$2,'Base articles déposés'!$B6802,"")</f>
        <v/>
      </c>
      <c r="N6813" s="15">
        <f t="shared" si="119"/>
        <v>0</v>
      </c>
    </row>
    <row r="6814" spans="12:14" x14ac:dyDescent="0.25">
      <c r="L6814" s="15">
        <f>SUM($N$22:N6814)</f>
        <v>3</v>
      </c>
      <c r="M6814" s="15" t="str">
        <f>IF('Base articles déposés'!$A6803='Récap par déposant'!$H$2,'Base articles déposés'!$B6803,"")</f>
        <v/>
      </c>
      <c r="N6814" s="15">
        <f t="shared" si="119"/>
        <v>0</v>
      </c>
    </row>
    <row r="6815" spans="12:14" x14ac:dyDescent="0.25">
      <c r="L6815" s="15">
        <f>SUM($N$22:N6815)</f>
        <v>3</v>
      </c>
      <c r="M6815" s="15" t="str">
        <f>IF('Base articles déposés'!$A6804='Récap par déposant'!$H$2,'Base articles déposés'!$B6804,"")</f>
        <v/>
      </c>
      <c r="N6815" s="15">
        <f t="shared" si="119"/>
        <v>0</v>
      </c>
    </row>
    <row r="6816" spans="12:14" x14ac:dyDescent="0.25">
      <c r="L6816" s="15">
        <f>SUM($N$22:N6816)</f>
        <v>3</v>
      </c>
      <c r="M6816" s="15" t="str">
        <f>IF('Base articles déposés'!$A6805='Récap par déposant'!$H$2,'Base articles déposés'!$B6805,"")</f>
        <v/>
      </c>
      <c r="N6816" s="15">
        <f t="shared" si="119"/>
        <v>0</v>
      </c>
    </row>
    <row r="6817" spans="12:14" x14ac:dyDescent="0.25">
      <c r="L6817" s="15">
        <f>SUM($N$22:N6817)</f>
        <v>3</v>
      </c>
      <c r="M6817" s="15" t="str">
        <f>IF('Base articles déposés'!$A6806='Récap par déposant'!$H$2,'Base articles déposés'!$B6806,"")</f>
        <v/>
      </c>
      <c r="N6817" s="15">
        <f t="shared" si="119"/>
        <v>0</v>
      </c>
    </row>
    <row r="6818" spans="12:14" x14ac:dyDescent="0.25">
      <c r="L6818" s="15">
        <f>SUM($N$22:N6818)</f>
        <v>3</v>
      </c>
      <c r="M6818" s="15" t="str">
        <f>IF('Base articles déposés'!$A6807='Récap par déposant'!$H$2,'Base articles déposés'!$B6807,"")</f>
        <v/>
      </c>
      <c r="N6818" s="15">
        <f t="shared" si="119"/>
        <v>0</v>
      </c>
    </row>
    <row r="6819" spans="12:14" x14ac:dyDescent="0.25">
      <c r="L6819" s="15">
        <f>SUM($N$22:N6819)</f>
        <v>3</v>
      </c>
      <c r="M6819" s="15" t="str">
        <f>IF('Base articles déposés'!$A6808='Récap par déposant'!$H$2,'Base articles déposés'!$B6808,"")</f>
        <v/>
      </c>
      <c r="N6819" s="15">
        <f t="shared" si="119"/>
        <v>0</v>
      </c>
    </row>
    <row r="6820" spans="12:14" x14ac:dyDescent="0.25">
      <c r="L6820" s="15">
        <f>SUM($N$22:N6820)</f>
        <v>3</v>
      </c>
      <c r="M6820" s="15" t="str">
        <f>IF('Base articles déposés'!$A6809='Récap par déposant'!$H$2,'Base articles déposés'!$B6809,"")</f>
        <v/>
      </c>
      <c r="N6820" s="15">
        <f t="shared" si="119"/>
        <v>0</v>
      </c>
    </row>
    <row r="6821" spans="12:14" x14ac:dyDescent="0.25">
      <c r="L6821" s="15">
        <f>SUM($N$22:N6821)</f>
        <v>3</v>
      </c>
      <c r="M6821" s="15" t="str">
        <f>IF('Base articles déposés'!$A6810='Récap par déposant'!$H$2,'Base articles déposés'!$B6810,"")</f>
        <v/>
      </c>
      <c r="N6821" s="15">
        <f t="shared" si="119"/>
        <v>0</v>
      </c>
    </row>
    <row r="6822" spans="12:14" x14ac:dyDescent="0.25">
      <c r="L6822" s="15">
        <f>SUM($N$22:N6822)</f>
        <v>3</v>
      </c>
      <c r="M6822" s="15" t="str">
        <f>IF('Base articles déposés'!$A6811='Récap par déposant'!$H$2,'Base articles déposés'!$B6811,"")</f>
        <v/>
      </c>
      <c r="N6822" s="15">
        <f t="shared" si="119"/>
        <v>0</v>
      </c>
    </row>
    <row r="6823" spans="12:14" x14ac:dyDescent="0.25">
      <c r="L6823" s="15">
        <f>SUM($N$22:N6823)</f>
        <v>3</v>
      </c>
      <c r="M6823" s="15" t="str">
        <f>IF('Base articles déposés'!$A6812='Récap par déposant'!$H$2,'Base articles déposés'!$B6812,"")</f>
        <v/>
      </c>
      <c r="N6823" s="15">
        <f t="shared" si="119"/>
        <v>0</v>
      </c>
    </row>
    <row r="6824" spans="12:14" x14ac:dyDescent="0.25">
      <c r="L6824" s="15">
        <f>SUM($N$22:N6824)</f>
        <v>3</v>
      </c>
      <c r="M6824" s="15" t="str">
        <f>IF('Base articles déposés'!$A6813='Récap par déposant'!$H$2,'Base articles déposés'!$B6813,"")</f>
        <v/>
      </c>
      <c r="N6824" s="15">
        <f t="shared" si="119"/>
        <v>0</v>
      </c>
    </row>
    <row r="6825" spans="12:14" x14ac:dyDescent="0.25">
      <c r="L6825" s="15">
        <f>SUM($N$22:N6825)</f>
        <v>3</v>
      </c>
      <c r="M6825" s="15" t="str">
        <f>IF('Base articles déposés'!$A6814='Récap par déposant'!$H$2,'Base articles déposés'!$B6814,"")</f>
        <v/>
      </c>
      <c r="N6825" s="15">
        <f t="shared" si="119"/>
        <v>0</v>
      </c>
    </row>
    <row r="6826" spans="12:14" x14ac:dyDescent="0.25">
      <c r="L6826" s="15">
        <f>SUM($N$22:N6826)</f>
        <v>3</v>
      </c>
      <c r="M6826" s="15" t="str">
        <f>IF('Base articles déposés'!$A6815='Récap par déposant'!$H$2,'Base articles déposés'!$B6815,"")</f>
        <v/>
      </c>
      <c r="N6826" s="15">
        <f t="shared" si="119"/>
        <v>0</v>
      </c>
    </row>
    <row r="6827" spans="12:14" x14ac:dyDescent="0.25">
      <c r="L6827" s="15">
        <f>SUM($N$22:N6827)</f>
        <v>3</v>
      </c>
      <c r="M6827" s="15" t="str">
        <f>IF('Base articles déposés'!$A6816='Récap par déposant'!$H$2,'Base articles déposés'!$B6816,"")</f>
        <v/>
      </c>
      <c r="N6827" s="15">
        <f t="shared" si="119"/>
        <v>0</v>
      </c>
    </row>
    <row r="6828" spans="12:14" x14ac:dyDescent="0.25">
      <c r="L6828" s="15">
        <f>SUM($N$22:N6828)</f>
        <v>3</v>
      </c>
      <c r="M6828" s="15" t="str">
        <f>IF('Base articles déposés'!$A6817='Récap par déposant'!$H$2,'Base articles déposés'!$B6817,"")</f>
        <v/>
      </c>
      <c r="N6828" s="15">
        <f t="shared" si="119"/>
        <v>0</v>
      </c>
    </row>
    <row r="6829" spans="12:14" x14ac:dyDescent="0.25">
      <c r="L6829" s="15">
        <f>SUM($N$22:N6829)</f>
        <v>3</v>
      </c>
      <c r="M6829" s="15" t="str">
        <f>IF('Base articles déposés'!$A6818='Récap par déposant'!$H$2,'Base articles déposés'!$B6818,"")</f>
        <v/>
      </c>
      <c r="N6829" s="15">
        <f t="shared" si="119"/>
        <v>0</v>
      </c>
    </row>
    <row r="6830" spans="12:14" x14ac:dyDescent="0.25">
      <c r="L6830" s="15">
        <f>SUM($N$22:N6830)</f>
        <v>3</v>
      </c>
      <c r="M6830" s="15" t="str">
        <f>IF('Base articles déposés'!$A6819='Récap par déposant'!$H$2,'Base articles déposés'!$B6819,"")</f>
        <v/>
      </c>
      <c r="N6830" s="15">
        <f t="shared" si="119"/>
        <v>0</v>
      </c>
    </row>
    <row r="6831" spans="12:14" x14ac:dyDescent="0.25">
      <c r="L6831" s="15">
        <f>SUM($N$22:N6831)</f>
        <v>3</v>
      </c>
      <c r="M6831" s="15" t="str">
        <f>IF('Base articles déposés'!$A6820='Récap par déposant'!$H$2,'Base articles déposés'!$B6820,"")</f>
        <v/>
      </c>
      <c r="N6831" s="15">
        <f t="shared" si="119"/>
        <v>0</v>
      </c>
    </row>
    <row r="6832" spans="12:14" x14ac:dyDescent="0.25">
      <c r="L6832" s="15">
        <f>SUM($N$22:N6832)</f>
        <v>3</v>
      </c>
      <c r="M6832" s="15" t="str">
        <f>IF('Base articles déposés'!$A6821='Récap par déposant'!$H$2,'Base articles déposés'!$B6821,"")</f>
        <v/>
      </c>
      <c r="N6832" s="15">
        <f t="shared" si="119"/>
        <v>0</v>
      </c>
    </row>
    <row r="6833" spans="12:14" x14ac:dyDescent="0.25">
      <c r="L6833" s="15">
        <f>SUM($N$22:N6833)</f>
        <v>3</v>
      </c>
      <c r="M6833" s="15" t="str">
        <f>IF('Base articles déposés'!$A6822='Récap par déposant'!$H$2,'Base articles déposés'!$B6822,"")</f>
        <v/>
      </c>
      <c r="N6833" s="15">
        <f t="shared" si="119"/>
        <v>0</v>
      </c>
    </row>
    <row r="6834" spans="12:14" x14ac:dyDescent="0.25">
      <c r="L6834" s="15">
        <f>SUM($N$22:N6834)</f>
        <v>3</v>
      </c>
      <c r="M6834" s="15" t="str">
        <f>IF('Base articles déposés'!$A6823='Récap par déposant'!$H$2,'Base articles déposés'!$B6823,"")</f>
        <v/>
      </c>
      <c r="N6834" s="15">
        <f t="shared" si="119"/>
        <v>0</v>
      </c>
    </row>
    <row r="6835" spans="12:14" x14ac:dyDescent="0.25">
      <c r="L6835" s="15">
        <f>SUM($N$22:N6835)</f>
        <v>3</v>
      </c>
      <c r="M6835" s="15" t="str">
        <f>IF('Base articles déposés'!$A6824='Récap par déposant'!$H$2,'Base articles déposés'!$B6824,"")</f>
        <v/>
      </c>
      <c r="N6835" s="15">
        <f t="shared" si="119"/>
        <v>0</v>
      </c>
    </row>
    <row r="6836" spans="12:14" x14ac:dyDescent="0.25">
      <c r="L6836" s="15">
        <f>SUM($N$22:N6836)</f>
        <v>3</v>
      </c>
      <c r="M6836" s="15" t="str">
        <f>IF('Base articles déposés'!$A6825='Récap par déposant'!$H$2,'Base articles déposés'!$B6825,"")</f>
        <v/>
      </c>
      <c r="N6836" s="15">
        <f t="shared" si="119"/>
        <v>0</v>
      </c>
    </row>
    <row r="6837" spans="12:14" x14ac:dyDescent="0.25">
      <c r="L6837" s="15">
        <f>SUM($N$22:N6837)</f>
        <v>3</v>
      </c>
      <c r="M6837" s="15" t="str">
        <f>IF('Base articles déposés'!$A6826='Récap par déposant'!$H$2,'Base articles déposés'!$B6826,"")</f>
        <v/>
      </c>
      <c r="N6837" s="15">
        <f t="shared" si="119"/>
        <v>0</v>
      </c>
    </row>
    <row r="6838" spans="12:14" x14ac:dyDescent="0.25">
      <c r="L6838" s="15">
        <f>SUM($N$22:N6838)</f>
        <v>3</v>
      </c>
      <c r="M6838" s="15" t="str">
        <f>IF('Base articles déposés'!$A6827='Récap par déposant'!$H$2,'Base articles déposés'!$B6827,"")</f>
        <v/>
      </c>
      <c r="N6838" s="15">
        <f t="shared" si="119"/>
        <v>0</v>
      </c>
    </row>
    <row r="6839" spans="12:14" x14ac:dyDescent="0.25">
      <c r="L6839" s="15">
        <f>SUM($N$22:N6839)</f>
        <v>3</v>
      </c>
      <c r="M6839" s="15" t="str">
        <f>IF('Base articles déposés'!$A6828='Récap par déposant'!$H$2,'Base articles déposés'!$B6828,"")</f>
        <v/>
      </c>
      <c r="N6839" s="15">
        <f t="shared" si="119"/>
        <v>0</v>
      </c>
    </row>
    <row r="6840" spans="12:14" x14ac:dyDescent="0.25">
      <c r="L6840" s="15">
        <f>SUM($N$22:N6840)</f>
        <v>3</v>
      </c>
      <c r="M6840" s="15" t="str">
        <f>IF('Base articles déposés'!$A6829='Récap par déposant'!$H$2,'Base articles déposés'!$B6829,"")</f>
        <v/>
      </c>
      <c r="N6840" s="15">
        <f t="shared" si="119"/>
        <v>0</v>
      </c>
    </row>
    <row r="6841" spans="12:14" x14ac:dyDescent="0.25">
      <c r="L6841" s="15">
        <f>SUM($N$22:N6841)</f>
        <v>3</v>
      </c>
      <c r="M6841" s="15" t="str">
        <f>IF('Base articles déposés'!$A6830='Récap par déposant'!$H$2,'Base articles déposés'!$B6830,"")</f>
        <v/>
      </c>
      <c r="N6841" s="15">
        <f t="shared" si="119"/>
        <v>0</v>
      </c>
    </row>
    <row r="6842" spans="12:14" x14ac:dyDescent="0.25">
      <c r="L6842" s="15">
        <f>SUM($N$22:N6842)</f>
        <v>3</v>
      </c>
      <c r="M6842" s="15" t="str">
        <f>IF('Base articles déposés'!$A6831='Récap par déposant'!$H$2,'Base articles déposés'!$B6831,"")</f>
        <v/>
      </c>
      <c r="N6842" s="15">
        <f t="shared" si="119"/>
        <v>0</v>
      </c>
    </row>
    <row r="6843" spans="12:14" x14ac:dyDescent="0.25">
      <c r="L6843" s="15">
        <f>SUM($N$22:N6843)</f>
        <v>3</v>
      </c>
      <c r="M6843" s="15" t="str">
        <f>IF('Base articles déposés'!$A6832='Récap par déposant'!$H$2,'Base articles déposés'!$B6832,"")</f>
        <v/>
      </c>
      <c r="N6843" s="15">
        <f t="shared" si="119"/>
        <v>0</v>
      </c>
    </row>
    <row r="6844" spans="12:14" x14ac:dyDescent="0.25">
      <c r="L6844" s="15">
        <f>SUM($N$22:N6844)</f>
        <v>3</v>
      </c>
      <c r="M6844" s="15" t="str">
        <f>IF('Base articles déposés'!$A6833='Récap par déposant'!$H$2,'Base articles déposés'!$B6833,"")</f>
        <v/>
      </c>
      <c r="N6844" s="15">
        <f t="shared" si="119"/>
        <v>0</v>
      </c>
    </row>
    <row r="6845" spans="12:14" x14ac:dyDescent="0.25">
      <c r="L6845" s="15">
        <f>SUM($N$22:N6845)</f>
        <v>3</v>
      </c>
      <c r="M6845" s="15" t="str">
        <f>IF('Base articles déposés'!$A6834='Récap par déposant'!$H$2,'Base articles déposés'!$B6834,"")</f>
        <v/>
      </c>
      <c r="N6845" s="15">
        <f t="shared" si="119"/>
        <v>0</v>
      </c>
    </row>
    <row r="6846" spans="12:14" x14ac:dyDescent="0.25">
      <c r="L6846" s="15">
        <f>SUM($N$22:N6846)</f>
        <v>3</v>
      </c>
      <c r="M6846" s="15" t="str">
        <f>IF('Base articles déposés'!$A6835='Récap par déposant'!$H$2,'Base articles déposés'!$B6835,"")</f>
        <v/>
      </c>
      <c r="N6846" s="15">
        <f t="shared" si="119"/>
        <v>0</v>
      </c>
    </row>
    <row r="6847" spans="12:14" x14ac:dyDescent="0.25">
      <c r="L6847" s="15">
        <f>SUM($N$22:N6847)</f>
        <v>3</v>
      </c>
      <c r="M6847" s="15" t="str">
        <f>IF('Base articles déposés'!$A6836='Récap par déposant'!$H$2,'Base articles déposés'!$B6836,"")</f>
        <v/>
      </c>
      <c r="N6847" s="15">
        <f t="shared" si="119"/>
        <v>0</v>
      </c>
    </row>
    <row r="6848" spans="12:14" x14ac:dyDescent="0.25">
      <c r="L6848" s="15">
        <f>SUM($N$22:N6848)</f>
        <v>3</v>
      </c>
      <c r="M6848" s="15" t="str">
        <f>IF('Base articles déposés'!$A6837='Récap par déposant'!$H$2,'Base articles déposés'!$B6837,"")</f>
        <v/>
      </c>
      <c r="N6848" s="15">
        <f t="shared" si="119"/>
        <v>0</v>
      </c>
    </row>
    <row r="6849" spans="12:14" x14ac:dyDescent="0.25">
      <c r="L6849" s="15">
        <f>SUM($N$22:N6849)</f>
        <v>3</v>
      </c>
      <c r="M6849" s="15" t="str">
        <f>IF('Base articles déposés'!$A6838='Récap par déposant'!$H$2,'Base articles déposés'!$B6838,"")</f>
        <v/>
      </c>
      <c r="N6849" s="15">
        <f t="shared" si="119"/>
        <v>0</v>
      </c>
    </row>
    <row r="6850" spans="12:14" x14ac:dyDescent="0.25">
      <c r="L6850" s="15">
        <f>SUM($N$22:N6850)</f>
        <v>3</v>
      </c>
      <c r="M6850" s="15" t="str">
        <f>IF('Base articles déposés'!$A6839='Récap par déposant'!$H$2,'Base articles déposés'!$B6839,"")</f>
        <v/>
      </c>
      <c r="N6850" s="15">
        <f t="shared" si="119"/>
        <v>0</v>
      </c>
    </row>
    <row r="6851" spans="12:14" x14ac:dyDescent="0.25">
      <c r="L6851" s="15">
        <f>SUM($N$22:N6851)</f>
        <v>3</v>
      </c>
      <c r="M6851" s="15" t="str">
        <f>IF('Base articles déposés'!$A6840='Récap par déposant'!$H$2,'Base articles déposés'!$B6840,"")</f>
        <v/>
      </c>
      <c r="N6851" s="15">
        <f t="shared" si="119"/>
        <v>0</v>
      </c>
    </row>
    <row r="6852" spans="12:14" x14ac:dyDescent="0.25">
      <c r="L6852" s="15">
        <f>SUM($N$22:N6852)</f>
        <v>3</v>
      </c>
      <c r="M6852" s="15" t="str">
        <f>IF('Base articles déposés'!$A6841='Récap par déposant'!$H$2,'Base articles déposés'!$B6841,"")</f>
        <v/>
      </c>
      <c r="N6852" s="15">
        <f t="shared" si="119"/>
        <v>0</v>
      </c>
    </row>
    <row r="6853" spans="12:14" x14ac:dyDescent="0.25">
      <c r="L6853" s="15">
        <f>SUM($N$22:N6853)</f>
        <v>3</v>
      </c>
      <c r="M6853" s="15" t="str">
        <f>IF('Base articles déposés'!$A6842='Récap par déposant'!$H$2,'Base articles déposés'!$B6842,"")</f>
        <v/>
      </c>
      <c r="N6853" s="15">
        <f t="shared" si="119"/>
        <v>0</v>
      </c>
    </row>
    <row r="6854" spans="12:14" x14ac:dyDescent="0.25">
      <c r="L6854" s="15">
        <f>SUM($N$22:N6854)</f>
        <v>3</v>
      </c>
      <c r="M6854" s="15" t="str">
        <f>IF('Base articles déposés'!$A6843='Récap par déposant'!$H$2,'Base articles déposés'!$B6843,"")</f>
        <v/>
      </c>
      <c r="N6854" s="15">
        <f t="shared" ref="N6854:N6917" si="120">IF(M6854="",0,1)</f>
        <v>0</v>
      </c>
    </row>
    <row r="6855" spans="12:14" x14ac:dyDescent="0.25">
      <c r="L6855" s="15">
        <f>SUM($N$22:N6855)</f>
        <v>3</v>
      </c>
      <c r="M6855" s="15" t="str">
        <f>IF('Base articles déposés'!$A6844='Récap par déposant'!$H$2,'Base articles déposés'!$B6844,"")</f>
        <v/>
      </c>
      <c r="N6855" s="15">
        <f t="shared" si="120"/>
        <v>0</v>
      </c>
    </row>
    <row r="6856" spans="12:14" x14ac:dyDescent="0.25">
      <c r="L6856" s="15">
        <f>SUM($N$22:N6856)</f>
        <v>3</v>
      </c>
      <c r="M6856" s="15" t="str">
        <f>IF('Base articles déposés'!$A6845='Récap par déposant'!$H$2,'Base articles déposés'!$B6845,"")</f>
        <v/>
      </c>
      <c r="N6856" s="15">
        <f t="shared" si="120"/>
        <v>0</v>
      </c>
    </row>
    <row r="6857" spans="12:14" x14ac:dyDescent="0.25">
      <c r="L6857" s="15">
        <f>SUM($N$22:N6857)</f>
        <v>3</v>
      </c>
      <c r="M6857" s="15" t="str">
        <f>IF('Base articles déposés'!$A6846='Récap par déposant'!$H$2,'Base articles déposés'!$B6846,"")</f>
        <v/>
      </c>
      <c r="N6857" s="15">
        <f t="shared" si="120"/>
        <v>0</v>
      </c>
    </row>
    <row r="6858" spans="12:14" x14ac:dyDescent="0.25">
      <c r="L6858" s="15">
        <f>SUM($N$22:N6858)</f>
        <v>3</v>
      </c>
      <c r="M6858" s="15" t="str">
        <f>IF('Base articles déposés'!$A6847='Récap par déposant'!$H$2,'Base articles déposés'!$B6847,"")</f>
        <v/>
      </c>
      <c r="N6858" s="15">
        <f t="shared" si="120"/>
        <v>0</v>
      </c>
    </row>
    <row r="6859" spans="12:14" x14ac:dyDescent="0.25">
      <c r="L6859" s="15">
        <f>SUM($N$22:N6859)</f>
        <v>3</v>
      </c>
      <c r="M6859" s="15" t="str">
        <f>IF('Base articles déposés'!$A6848='Récap par déposant'!$H$2,'Base articles déposés'!$B6848,"")</f>
        <v/>
      </c>
      <c r="N6859" s="15">
        <f t="shared" si="120"/>
        <v>0</v>
      </c>
    </row>
    <row r="6860" spans="12:14" x14ac:dyDescent="0.25">
      <c r="L6860" s="15">
        <f>SUM($N$22:N6860)</f>
        <v>3</v>
      </c>
      <c r="M6860" s="15" t="str">
        <f>IF('Base articles déposés'!$A6849='Récap par déposant'!$H$2,'Base articles déposés'!$B6849,"")</f>
        <v/>
      </c>
      <c r="N6860" s="15">
        <f t="shared" si="120"/>
        <v>0</v>
      </c>
    </row>
    <row r="6861" spans="12:14" x14ac:dyDescent="0.25">
      <c r="L6861" s="15">
        <f>SUM($N$22:N6861)</f>
        <v>3</v>
      </c>
      <c r="M6861" s="15" t="str">
        <f>IF('Base articles déposés'!$A6850='Récap par déposant'!$H$2,'Base articles déposés'!$B6850,"")</f>
        <v/>
      </c>
      <c r="N6861" s="15">
        <f t="shared" si="120"/>
        <v>0</v>
      </c>
    </row>
    <row r="6862" spans="12:14" x14ac:dyDescent="0.25">
      <c r="L6862" s="15">
        <f>SUM($N$22:N6862)</f>
        <v>3</v>
      </c>
      <c r="M6862" s="15" t="str">
        <f>IF('Base articles déposés'!$A6851='Récap par déposant'!$H$2,'Base articles déposés'!$B6851,"")</f>
        <v/>
      </c>
      <c r="N6862" s="15">
        <f t="shared" si="120"/>
        <v>0</v>
      </c>
    </row>
    <row r="6863" spans="12:14" x14ac:dyDescent="0.25">
      <c r="L6863" s="15">
        <f>SUM($N$22:N6863)</f>
        <v>3</v>
      </c>
      <c r="M6863" s="15" t="str">
        <f>IF('Base articles déposés'!$A6852='Récap par déposant'!$H$2,'Base articles déposés'!$B6852,"")</f>
        <v/>
      </c>
      <c r="N6863" s="15">
        <f t="shared" si="120"/>
        <v>0</v>
      </c>
    </row>
    <row r="6864" spans="12:14" x14ac:dyDescent="0.25">
      <c r="L6864" s="15">
        <f>SUM($N$22:N6864)</f>
        <v>3</v>
      </c>
      <c r="M6864" s="15" t="str">
        <f>IF('Base articles déposés'!$A6853='Récap par déposant'!$H$2,'Base articles déposés'!$B6853,"")</f>
        <v/>
      </c>
      <c r="N6864" s="15">
        <f t="shared" si="120"/>
        <v>0</v>
      </c>
    </row>
    <row r="6865" spans="12:14" x14ac:dyDescent="0.25">
      <c r="L6865" s="15">
        <f>SUM($N$22:N6865)</f>
        <v>3</v>
      </c>
      <c r="M6865" s="15" t="str">
        <f>IF('Base articles déposés'!$A6854='Récap par déposant'!$H$2,'Base articles déposés'!$B6854,"")</f>
        <v/>
      </c>
      <c r="N6865" s="15">
        <f t="shared" si="120"/>
        <v>0</v>
      </c>
    </row>
    <row r="6866" spans="12:14" x14ac:dyDescent="0.25">
      <c r="L6866" s="15">
        <f>SUM($N$22:N6866)</f>
        <v>3</v>
      </c>
      <c r="M6866" s="15" t="str">
        <f>IF('Base articles déposés'!$A6855='Récap par déposant'!$H$2,'Base articles déposés'!$B6855,"")</f>
        <v/>
      </c>
      <c r="N6866" s="15">
        <f t="shared" si="120"/>
        <v>0</v>
      </c>
    </row>
    <row r="6867" spans="12:14" x14ac:dyDescent="0.25">
      <c r="L6867" s="15">
        <f>SUM($N$22:N6867)</f>
        <v>3</v>
      </c>
      <c r="M6867" s="15" t="str">
        <f>IF('Base articles déposés'!$A6856='Récap par déposant'!$H$2,'Base articles déposés'!$B6856,"")</f>
        <v/>
      </c>
      <c r="N6867" s="15">
        <f t="shared" si="120"/>
        <v>0</v>
      </c>
    </row>
    <row r="6868" spans="12:14" x14ac:dyDescent="0.25">
      <c r="L6868" s="15">
        <f>SUM($N$22:N6868)</f>
        <v>3</v>
      </c>
      <c r="M6868" s="15" t="str">
        <f>IF('Base articles déposés'!$A6857='Récap par déposant'!$H$2,'Base articles déposés'!$B6857,"")</f>
        <v/>
      </c>
      <c r="N6868" s="15">
        <f t="shared" si="120"/>
        <v>0</v>
      </c>
    </row>
    <row r="6869" spans="12:14" x14ac:dyDescent="0.25">
      <c r="L6869" s="15">
        <f>SUM($N$22:N6869)</f>
        <v>3</v>
      </c>
      <c r="M6869" s="15" t="str">
        <f>IF('Base articles déposés'!$A6858='Récap par déposant'!$H$2,'Base articles déposés'!$B6858,"")</f>
        <v/>
      </c>
      <c r="N6869" s="15">
        <f t="shared" si="120"/>
        <v>0</v>
      </c>
    </row>
    <row r="6870" spans="12:14" x14ac:dyDescent="0.25">
      <c r="L6870" s="15">
        <f>SUM($N$22:N6870)</f>
        <v>3</v>
      </c>
      <c r="M6870" s="15" t="str">
        <f>IF('Base articles déposés'!$A6859='Récap par déposant'!$H$2,'Base articles déposés'!$B6859,"")</f>
        <v/>
      </c>
      <c r="N6870" s="15">
        <f t="shared" si="120"/>
        <v>0</v>
      </c>
    </row>
    <row r="6871" spans="12:14" x14ac:dyDescent="0.25">
      <c r="L6871" s="15">
        <f>SUM($N$22:N6871)</f>
        <v>3</v>
      </c>
      <c r="M6871" s="15" t="str">
        <f>IF('Base articles déposés'!$A6860='Récap par déposant'!$H$2,'Base articles déposés'!$B6860,"")</f>
        <v/>
      </c>
      <c r="N6871" s="15">
        <f t="shared" si="120"/>
        <v>0</v>
      </c>
    </row>
    <row r="6872" spans="12:14" x14ac:dyDescent="0.25">
      <c r="L6872" s="15">
        <f>SUM($N$22:N6872)</f>
        <v>3</v>
      </c>
      <c r="M6872" s="15" t="str">
        <f>IF('Base articles déposés'!$A6861='Récap par déposant'!$H$2,'Base articles déposés'!$B6861,"")</f>
        <v/>
      </c>
      <c r="N6872" s="15">
        <f t="shared" si="120"/>
        <v>0</v>
      </c>
    </row>
    <row r="6873" spans="12:14" x14ac:dyDescent="0.25">
      <c r="L6873" s="15">
        <f>SUM($N$22:N6873)</f>
        <v>3</v>
      </c>
      <c r="M6873" s="15" t="str">
        <f>IF('Base articles déposés'!$A6862='Récap par déposant'!$H$2,'Base articles déposés'!$B6862,"")</f>
        <v/>
      </c>
      <c r="N6873" s="15">
        <f t="shared" si="120"/>
        <v>0</v>
      </c>
    </row>
    <row r="6874" spans="12:14" x14ac:dyDescent="0.25">
      <c r="L6874" s="15">
        <f>SUM($N$22:N6874)</f>
        <v>3</v>
      </c>
      <c r="M6874" s="15" t="str">
        <f>IF('Base articles déposés'!$A6863='Récap par déposant'!$H$2,'Base articles déposés'!$B6863,"")</f>
        <v/>
      </c>
      <c r="N6874" s="15">
        <f t="shared" si="120"/>
        <v>0</v>
      </c>
    </row>
    <row r="6875" spans="12:14" x14ac:dyDescent="0.25">
      <c r="L6875" s="15">
        <f>SUM($N$22:N6875)</f>
        <v>3</v>
      </c>
      <c r="M6875" s="15" t="str">
        <f>IF('Base articles déposés'!$A6864='Récap par déposant'!$H$2,'Base articles déposés'!$B6864,"")</f>
        <v/>
      </c>
      <c r="N6875" s="15">
        <f t="shared" si="120"/>
        <v>0</v>
      </c>
    </row>
    <row r="6876" spans="12:14" x14ac:dyDescent="0.25">
      <c r="L6876" s="15">
        <f>SUM($N$22:N6876)</f>
        <v>3</v>
      </c>
      <c r="M6876" s="15" t="str">
        <f>IF('Base articles déposés'!$A6865='Récap par déposant'!$H$2,'Base articles déposés'!$B6865,"")</f>
        <v/>
      </c>
      <c r="N6876" s="15">
        <f t="shared" si="120"/>
        <v>0</v>
      </c>
    </row>
    <row r="6877" spans="12:14" x14ac:dyDescent="0.25">
      <c r="L6877" s="15">
        <f>SUM($N$22:N6877)</f>
        <v>3</v>
      </c>
      <c r="M6877" s="15" t="str">
        <f>IF('Base articles déposés'!$A6866='Récap par déposant'!$H$2,'Base articles déposés'!$B6866,"")</f>
        <v/>
      </c>
      <c r="N6877" s="15">
        <f t="shared" si="120"/>
        <v>0</v>
      </c>
    </row>
    <row r="6878" spans="12:14" x14ac:dyDescent="0.25">
      <c r="L6878" s="15">
        <f>SUM($N$22:N6878)</f>
        <v>3</v>
      </c>
      <c r="M6878" s="15" t="str">
        <f>IF('Base articles déposés'!$A6867='Récap par déposant'!$H$2,'Base articles déposés'!$B6867,"")</f>
        <v/>
      </c>
      <c r="N6878" s="15">
        <f t="shared" si="120"/>
        <v>0</v>
      </c>
    </row>
    <row r="6879" spans="12:14" x14ac:dyDescent="0.25">
      <c r="L6879" s="15">
        <f>SUM($N$22:N6879)</f>
        <v>3</v>
      </c>
      <c r="M6879" s="15" t="str">
        <f>IF('Base articles déposés'!$A6868='Récap par déposant'!$H$2,'Base articles déposés'!$B6868,"")</f>
        <v/>
      </c>
      <c r="N6879" s="15">
        <f t="shared" si="120"/>
        <v>0</v>
      </c>
    </row>
    <row r="6880" spans="12:14" x14ac:dyDescent="0.25">
      <c r="L6880" s="15">
        <f>SUM($N$22:N6880)</f>
        <v>3</v>
      </c>
      <c r="M6880" s="15" t="str">
        <f>IF('Base articles déposés'!$A6869='Récap par déposant'!$H$2,'Base articles déposés'!$B6869,"")</f>
        <v/>
      </c>
      <c r="N6880" s="15">
        <f t="shared" si="120"/>
        <v>0</v>
      </c>
    </row>
    <row r="6881" spans="12:14" x14ac:dyDescent="0.25">
      <c r="L6881" s="15">
        <f>SUM($N$22:N6881)</f>
        <v>3</v>
      </c>
      <c r="M6881" s="15" t="str">
        <f>IF('Base articles déposés'!$A6870='Récap par déposant'!$H$2,'Base articles déposés'!$B6870,"")</f>
        <v/>
      </c>
      <c r="N6881" s="15">
        <f t="shared" si="120"/>
        <v>0</v>
      </c>
    </row>
    <row r="6882" spans="12:14" x14ac:dyDescent="0.25">
      <c r="L6882" s="15">
        <f>SUM($N$22:N6882)</f>
        <v>3</v>
      </c>
      <c r="M6882" s="15" t="str">
        <f>IF('Base articles déposés'!$A6871='Récap par déposant'!$H$2,'Base articles déposés'!$B6871,"")</f>
        <v/>
      </c>
      <c r="N6882" s="15">
        <f t="shared" si="120"/>
        <v>0</v>
      </c>
    </row>
    <row r="6883" spans="12:14" x14ac:dyDescent="0.25">
      <c r="L6883" s="15">
        <f>SUM($N$22:N6883)</f>
        <v>3</v>
      </c>
      <c r="M6883" s="15" t="str">
        <f>IF('Base articles déposés'!$A6872='Récap par déposant'!$H$2,'Base articles déposés'!$B6872,"")</f>
        <v/>
      </c>
      <c r="N6883" s="15">
        <f t="shared" si="120"/>
        <v>0</v>
      </c>
    </row>
    <row r="6884" spans="12:14" x14ac:dyDescent="0.25">
      <c r="L6884" s="15">
        <f>SUM($N$22:N6884)</f>
        <v>3</v>
      </c>
      <c r="M6884" s="15" t="str">
        <f>IF('Base articles déposés'!$A6873='Récap par déposant'!$H$2,'Base articles déposés'!$B6873,"")</f>
        <v/>
      </c>
      <c r="N6884" s="15">
        <f t="shared" si="120"/>
        <v>0</v>
      </c>
    </row>
    <row r="6885" spans="12:14" x14ac:dyDescent="0.25">
      <c r="L6885" s="15">
        <f>SUM($N$22:N6885)</f>
        <v>3</v>
      </c>
      <c r="M6885" s="15" t="str">
        <f>IF('Base articles déposés'!$A6874='Récap par déposant'!$H$2,'Base articles déposés'!$B6874,"")</f>
        <v/>
      </c>
      <c r="N6885" s="15">
        <f t="shared" si="120"/>
        <v>0</v>
      </c>
    </row>
    <row r="6886" spans="12:14" x14ac:dyDescent="0.25">
      <c r="L6886" s="15">
        <f>SUM($N$22:N6886)</f>
        <v>3</v>
      </c>
      <c r="M6886" s="15" t="str">
        <f>IF('Base articles déposés'!$A6875='Récap par déposant'!$H$2,'Base articles déposés'!$B6875,"")</f>
        <v/>
      </c>
      <c r="N6886" s="15">
        <f t="shared" si="120"/>
        <v>0</v>
      </c>
    </row>
    <row r="6887" spans="12:14" x14ac:dyDescent="0.25">
      <c r="L6887" s="15">
        <f>SUM($N$22:N6887)</f>
        <v>3</v>
      </c>
      <c r="M6887" s="15" t="str">
        <f>IF('Base articles déposés'!$A6876='Récap par déposant'!$H$2,'Base articles déposés'!$B6876,"")</f>
        <v/>
      </c>
      <c r="N6887" s="15">
        <f t="shared" si="120"/>
        <v>0</v>
      </c>
    </row>
    <row r="6888" spans="12:14" x14ac:dyDescent="0.25">
      <c r="L6888" s="15">
        <f>SUM($N$22:N6888)</f>
        <v>3</v>
      </c>
      <c r="M6888" s="15" t="str">
        <f>IF('Base articles déposés'!$A6877='Récap par déposant'!$H$2,'Base articles déposés'!$B6877,"")</f>
        <v/>
      </c>
      <c r="N6888" s="15">
        <f t="shared" si="120"/>
        <v>0</v>
      </c>
    </row>
    <row r="6889" spans="12:14" x14ac:dyDescent="0.25">
      <c r="L6889" s="15">
        <f>SUM($N$22:N6889)</f>
        <v>3</v>
      </c>
      <c r="M6889" s="15" t="str">
        <f>IF('Base articles déposés'!$A6878='Récap par déposant'!$H$2,'Base articles déposés'!$B6878,"")</f>
        <v/>
      </c>
      <c r="N6889" s="15">
        <f t="shared" si="120"/>
        <v>0</v>
      </c>
    </row>
    <row r="6890" spans="12:14" x14ac:dyDescent="0.25">
      <c r="L6890" s="15">
        <f>SUM($N$22:N6890)</f>
        <v>3</v>
      </c>
      <c r="M6890" s="15" t="str">
        <f>IF('Base articles déposés'!$A6879='Récap par déposant'!$H$2,'Base articles déposés'!$B6879,"")</f>
        <v/>
      </c>
      <c r="N6890" s="15">
        <f t="shared" si="120"/>
        <v>0</v>
      </c>
    </row>
    <row r="6891" spans="12:14" x14ac:dyDescent="0.25">
      <c r="L6891" s="15">
        <f>SUM($N$22:N6891)</f>
        <v>3</v>
      </c>
      <c r="M6891" s="15" t="str">
        <f>IF('Base articles déposés'!$A6880='Récap par déposant'!$H$2,'Base articles déposés'!$B6880,"")</f>
        <v/>
      </c>
      <c r="N6891" s="15">
        <f t="shared" si="120"/>
        <v>0</v>
      </c>
    </row>
    <row r="6892" spans="12:14" x14ac:dyDescent="0.25">
      <c r="L6892" s="15">
        <f>SUM($N$22:N6892)</f>
        <v>3</v>
      </c>
      <c r="M6892" s="15" t="str">
        <f>IF('Base articles déposés'!$A6881='Récap par déposant'!$H$2,'Base articles déposés'!$B6881,"")</f>
        <v/>
      </c>
      <c r="N6892" s="15">
        <f t="shared" si="120"/>
        <v>0</v>
      </c>
    </row>
    <row r="6893" spans="12:14" x14ac:dyDescent="0.25">
      <c r="L6893" s="15">
        <f>SUM($N$22:N6893)</f>
        <v>3</v>
      </c>
      <c r="M6893" s="15" t="str">
        <f>IF('Base articles déposés'!$A6882='Récap par déposant'!$H$2,'Base articles déposés'!$B6882,"")</f>
        <v/>
      </c>
      <c r="N6893" s="15">
        <f t="shared" si="120"/>
        <v>0</v>
      </c>
    </row>
    <row r="6894" spans="12:14" x14ac:dyDescent="0.25">
      <c r="L6894" s="15">
        <f>SUM($N$22:N6894)</f>
        <v>3</v>
      </c>
      <c r="M6894" s="15" t="str">
        <f>IF('Base articles déposés'!$A6883='Récap par déposant'!$H$2,'Base articles déposés'!$B6883,"")</f>
        <v/>
      </c>
      <c r="N6894" s="15">
        <f t="shared" si="120"/>
        <v>0</v>
      </c>
    </row>
    <row r="6895" spans="12:14" x14ac:dyDescent="0.25">
      <c r="L6895" s="15">
        <f>SUM($N$22:N6895)</f>
        <v>3</v>
      </c>
      <c r="M6895" s="15" t="str">
        <f>IF('Base articles déposés'!$A6884='Récap par déposant'!$H$2,'Base articles déposés'!$B6884,"")</f>
        <v/>
      </c>
      <c r="N6895" s="15">
        <f t="shared" si="120"/>
        <v>0</v>
      </c>
    </row>
    <row r="6896" spans="12:14" x14ac:dyDescent="0.25">
      <c r="L6896" s="15">
        <f>SUM($N$22:N6896)</f>
        <v>3</v>
      </c>
      <c r="M6896" s="15" t="str">
        <f>IF('Base articles déposés'!$A6885='Récap par déposant'!$H$2,'Base articles déposés'!$B6885,"")</f>
        <v/>
      </c>
      <c r="N6896" s="15">
        <f t="shared" si="120"/>
        <v>0</v>
      </c>
    </row>
    <row r="6897" spans="12:14" x14ac:dyDescent="0.25">
      <c r="L6897" s="15">
        <f>SUM($N$22:N6897)</f>
        <v>3</v>
      </c>
      <c r="M6897" s="15" t="str">
        <f>IF('Base articles déposés'!$A6886='Récap par déposant'!$H$2,'Base articles déposés'!$B6886,"")</f>
        <v/>
      </c>
      <c r="N6897" s="15">
        <f t="shared" si="120"/>
        <v>0</v>
      </c>
    </row>
    <row r="6898" spans="12:14" x14ac:dyDescent="0.25">
      <c r="L6898" s="15">
        <f>SUM($N$22:N6898)</f>
        <v>3</v>
      </c>
      <c r="M6898" s="15" t="str">
        <f>IF('Base articles déposés'!$A6887='Récap par déposant'!$H$2,'Base articles déposés'!$B6887,"")</f>
        <v/>
      </c>
      <c r="N6898" s="15">
        <f t="shared" si="120"/>
        <v>0</v>
      </c>
    </row>
    <row r="6899" spans="12:14" x14ac:dyDescent="0.25">
      <c r="L6899" s="15">
        <f>SUM($N$22:N6899)</f>
        <v>3</v>
      </c>
      <c r="M6899" s="15" t="str">
        <f>IF('Base articles déposés'!$A6888='Récap par déposant'!$H$2,'Base articles déposés'!$B6888,"")</f>
        <v/>
      </c>
      <c r="N6899" s="15">
        <f t="shared" si="120"/>
        <v>0</v>
      </c>
    </row>
    <row r="6900" spans="12:14" x14ac:dyDescent="0.25">
      <c r="L6900" s="15">
        <f>SUM($N$22:N6900)</f>
        <v>3</v>
      </c>
      <c r="M6900" s="15" t="str">
        <f>IF('Base articles déposés'!$A6889='Récap par déposant'!$H$2,'Base articles déposés'!$B6889,"")</f>
        <v/>
      </c>
      <c r="N6900" s="15">
        <f t="shared" si="120"/>
        <v>0</v>
      </c>
    </row>
    <row r="6901" spans="12:14" x14ac:dyDescent="0.25">
      <c r="L6901" s="15">
        <f>SUM($N$22:N6901)</f>
        <v>3</v>
      </c>
      <c r="M6901" s="15" t="str">
        <f>IF('Base articles déposés'!$A6890='Récap par déposant'!$H$2,'Base articles déposés'!$B6890,"")</f>
        <v/>
      </c>
      <c r="N6901" s="15">
        <f t="shared" si="120"/>
        <v>0</v>
      </c>
    </row>
    <row r="6902" spans="12:14" x14ac:dyDescent="0.25">
      <c r="L6902" s="15">
        <f>SUM($N$22:N6902)</f>
        <v>3</v>
      </c>
      <c r="M6902" s="15" t="str">
        <f>IF('Base articles déposés'!$A6891='Récap par déposant'!$H$2,'Base articles déposés'!$B6891,"")</f>
        <v/>
      </c>
      <c r="N6902" s="15">
        <f t="shared" si="120"/>
        <v>0</v>
      </c>
    </row>
    <row r="6903" spans="12:14" x14ac:dyDescent="0.25">
      <c r="L6903" s="15">
        <f>SUM($N$22:N6903)</f>
        <v>3</v>
      </c>
      <c r="M6903" s="15" t="str">
        <f>IF('Base articles déposés'!$A6892='Récap par déposant'!$H$2,'Base articles déposés'!$B6892,"")</f>
        <v/>
      </c>
      <c r="N6903" s="15">
        <f t="shared" si="120"/>
        <v>0</v>
      </c>
    </row>
    <row r="6904" spans="12:14" x14ac:dyDescent="0.25">
      <c r="L6904" s="15">
        <f>SUM($N$22:N6904)</f>
        <v>3</v>
      </c>
      <c r="M6904" s="15" t="str">
        <f>IF('Base articles déposés'!$A6893='Récap par déposant'!$H$2,'Base articles déposés'!$B6893,"")</f>
        <v/>
      </c>
      <c r="N6904" s="15">
        <f t="shared" si="120"/>
        <v>0</v>
      </c>
    </row>
    <row r="6905" spans="12:14" x14ac:dyDescent="0.25">
      <c r="L6905" s="15">
        <f>SUM($N$22:N6905)</f>
        <v>3</v>
      </c>
      <c r="M6905" s="15" t="str">
        <f>IF('Base articles déposés'!$A6894='Récap par déposant'!$H$2,'Base articles déposés'!$B6894,"")</f>
        <v/>
      </c>
      <c r="N6905" s="15">
        <f t="shared" si="120"/>
        <v>0</v>
      </c>
    </row>
    <row r="6906" spans="12:14" x14ac:dyDescent="0.25">
      <c r="L6906" s="15">
        <f>SUM($N$22:N6906)</f>
        <v>3</v>
      </c>
      <c r="M6906" s="15" t="str">
        <f>IF('Base articles déposés'!$A6895='Récap par déposant'!$H$2,'Base articles déposés'!$B6895,"")</f>
        <v/>
      </c>
      <c r="N6906" s="15">
        <f t="shared" si="120"/>
        <v>0</v>
      </c>
    </row>
    <row r="6907" spans="12:14" x14ac:dyDescent="0.25">
      <c r="L6907" s="15">
        <f>SUM($N$22:N6907)</f>
        <v>3</v>
      </c>
      <c r="M6907" s="15" t="str">
        <f>IF('Base articles déposés'!$A6896='Récap par déposant'!$H$2,'Base articles déposés'!$B6896,"")</f>
        <v/>
      </c>
      <c r="N6907" s="15">
        <f t="shared" si="120"/>
        <v>0</v>
      </c>
    </row>
    <row r="6908" spans="12:14" x14ac:dyDescent="0.25">
      <c r="L6908" s="15">
        <f>SUM($N$22:N6908)</f>
        <v>3</v>
      </c>
      <c r="M6908" s="15" t="str">
        <f>IF('Base articles déposés'!$A6897='Récap par déposant'!$H$2,'Base articles déposés'!$B6897,"")</f>
        <v/>
      </c>
      <c r="N6908" s="15">
        <f t="shared" si="120"/>
        <v>0</v>
      </c>
    </row>
    <row r="6909" spans="12:14" x14ac:dyDescent="0.25">
      <c r="L6909" s="15">
        <f>SUM($N$22:N6909)</f>
        <v>3</v>
      </c>
      <c r="M6909" s="15" t="str">
        <f>IF('Base articles déposés'!$A6898='Récap par déposant'!$H$2,'Base articles déposés'!$B6898,"")</f>
        <v/>
      </c>
      <c r="N6909" s="15">
        <f t="shared" si="120"/>
        <v>0</v>
      </c>
    </row>
    <row r="6910" spans="12:14" x14ac:dyDescent="0.25">
      <c r="L6910" s="15">
        <f>SUM($N$22:N6910)</f>
        <v>3</v>
      </c>
      <c r="M6910" s="15" t="str">
        <f>IF('Base articles déposés'!$A6899='Récap par déposant'!$H$2,'Base articles déposés'!$B6899,"")</f>
        <v/>
      </c>
      <c r="N6910" s="15">
        <f t="shared" si="120"/>
        <v>0</v>
      </c>
    </row>
    <row r="6911" spans="12:14" x14ac:dyDescent="0.25">
      <c r="L6911" s="15">
        <f>SUM($N$22:N6911)</f>
        <v>3</v>
      </c>
      <c r="M6911" s="15" t="str">
        <f>IF('Base articles déposés'!$A6900='Récap par déposant'!$H$2,'Base articles déposés'!$B6900,"")</f>
        <v/>
      </c>
      <c r="N6911" s="15">
        <f t="shared" si="120"/>
        <v>0</v>
      </c>
    </row>
    <row r="6912" spans="12:14" x14ac:dyDescent="0.25">
      <c r="L6912" s="15">
        <f>SUM($N$22:N6912)</f>
        <v>3</v>
      </c>
      <c r="M6912" s="15" t="str">
        <f>IF('Base articles déposés'!$A6901='Récap par déposant'!$H$2,'Base articles déposés'!$B6901,"")</f>
        <v/>
      </c>
      <c r="N6912" s="15">
        <f t="shared" si="120"/>
        <v>0</v>
      </c>
    </row>
    <row r="6913" spans="12:14" x14ac:dyDescent="0.25">
      <c r="L6913" s="15">
        <f>SUM($N$22:N6913)</f>
        <v>3</v>
      </c>
      <c r="M6913" s="15" t="str">
        <f>IF('Base articles déposés'!$A6902='Récap par déposant'!$H$2,'Base articles déposés'!$B6902,"")</f>
        <v/>
      </c>
      <c r="N6913" s="15">
        <f t="shared" si="120"/>
        <v>0</v>
      </c>
    </row>
    <row r="6914" spans="12:14" x14ac:dyDescent="0.25">
      <c r="L6914" s="15">
        <f>SUM($N$22:N6914)</f>
        <v>3</v>
      </c>
      <c r="M6914" s="15" t="str">
        <f>IF('Base articles déposés'!$A6903='Récap par déposant'!$H$2,'Base articles déposés'!$B6903,"")</f>
        <v/>
      </c>
      <c r="N6914" s="15">
        <f t="shared" si="120"/>
        <v>0</v>
      </c>
    </row>
    <row r="6915" spans="12:14" x14ac:dyDescent="0.25">
      <c r="L6915" s="15">
        <f>SUM($N$22:N6915)</f>
        <v>3</v>
      </c>
      <c r="M6915" s="15" t="str">
        <f>IF('Base articles déposés'!$A6904='Récap par déposant'!$H$2,'Base articles déposés'!$B6904,"")</f>
        <v/>
      </c>
      <c r="N6915" s="15">
        <f t="shared" si="120"/>
        <v>0</v>
      </c>
    </row>
    <row r="6916" spans="12:14" x14ac:dyDescent="0.25">
      <c r="L6916" s="15">
        <f>SUM($N$22:N6916)</f>
        <v>3</v>
      </c>
      <c r="M6916" s="15" t="str">
        <f>IF('Base articles déposés'!$A6905='Récap par déposant'!$H$2,'Base articles déposés'!$B6905,"")</f>
        <v/>
      </c>
      <c r="N6916" s="15">
        <f t="shared" si="120"/>
        <v>0</v>
      </c>
    </row>
    <row r="6917" spans="12:14" x14ac:dyDescent="0.25">
      <c r="L6917" s="15">
        <f>SUM($N$22:N6917)</f>
        <v>3</v>
      </c>
      <c r="M6917" s="15" t="str">
        <f>IF('Base articles déposés'!$A6906='Récap par déposant'!$H$2,'Base articles déposés'!$B6906,"")</f>
        <v/>
      </c>
      <c r="N6917" s="15">
        <f t="shared" si="120"/>
        <v>0</v>
      </c>
    </row>
    <row r="6918" spans="12:14" x14ac:dyDescent="0.25">
      <c r="L6918" s="15">
        <f>SUM($N$22:N6918)</f>
        <v>3</v>
      </c>
      <c r="M6918" s="15" t="str">
        <f>IF('Base articles déposés'!$A6907='Récap par déposant'!$H$2,'Base articles déposés'!$B6907,"")</f>
        <v/>
      </c>
      <c r="N6918" s="15">
        <f t="shared" ref="N6918:N6981" si="121">IF(M6918="",0,1)</f>
        <v>0</v>
      </c>
    </row>
    <row r="6919" spans="12:14" x14ac:dyDescent="0.25">
      <c r="L6919" s="15">
        <f>SUM($N$22:N6919)</f>
        <v>3</v>
      </c>
      <c r="M6919" s="15" t="str">
        <f>IF('Base articles déposés'!$A6908='Récap par déposant'!$H$2,'Base articles déposés'!$B6908,"")</f>
        <v/>
      </c>
      <c r="N6919" s="15">
        <f t="shared" si="121"/>
        <v>0</v>
      </c>
    </row>
    <row r="6920" spans="12:14" x14ac:dyDescent="0.25">
      <c r="L6920" s="15">
        <f>SUM($N$22:N6920)</f>
        <v>3</v>
      </c>
      <c r="M6920" s="15" t="str">
        <f>IF('Base articles déposés'!$A6909='Récap par déposant'!$H$2,'Base articles déposés'!$B6909,"")</f>
        <v/>
      </c>
      <c r="N6920" s="15">
        <f t="shared" si="121"/>
        <v>0</v>
      </c>
    </row>
    <row r="6921" spans="12:14" x14ac:dyDescent="0.25">
      <c r="L6921" s="15">
        <f>SUM($N$22:N6921)</f>
        <v>3</v>
      </c>
      <c r="M6921" s="15" t="str">
        <f>IF('Base articles déposés'!$A6910='Récap par déposant'!$H$2,'Base articles déposés'!$B6910,"")</f>
        <v/>
      </c>
      <c r="N6921" s="15">
        <f t="shared" si="121"/>
        <v>0</v>
      </c>
    </row>
    <row r="6922" spans="12:14" x14ac:dyDescent="0.25">
      <c r="L6922" s="15">
        <f>SUM($N$22:N6922)</f>
        <v>3</v>
      </c>
      <c r="M6922" s="15" t="str">
        <f>IF('Base articles déposés'!$A6911='Récap par déposant'!$H$2,'Base articles déposés'!$B6911,"")</f>
        <v/>
      </c>
      <c r="N6922" s="15">
        <f t="shared" si="121"/>
        <v>0</v>
      </c>
    </row>
    <row r="6923" spans="12:14" x14ac:dyDescent="0.25">
      <c r="L6923" s="15">
        <f>SUM($N$22:N6923)</f>
        <v>3</v>
      </c>
      <c r="M6923" s="15" t="str">
        <f>IF('Base articles déposés'!$A6912='Récap par déposant'!$H$2,'Base articles déposés'!$B6912,"")</f>
        <v/>
      </c>
      <c r="N6923" s="15">
        <f t="shared" si="121"/>
        <v>0</v>
      </c>
    </row>
    <row r="6924" spans="12:14" x14ac:dyDescent="0.25">
      <c r="L6924" s="15">
        <f>SUM($N$22:N6924)</f>
        <v>3</v>
      </c>
      <c r="M6924" s="15" t="str">
        <f>IF('Base articles déposés'!$A6913='Récap par déposant'!$H$2,'Base articles déposés'!$B6913,"")</f>
        <v/>
      </c>
      <c r="N6924" s="15">
        <f t="shared" si="121"/>
        <v>0</v>
      </c>
    </row>
    <row r="6925" spans="12:14" x14ac:dyDescent="0.25">
      <c r="L6925" s="15">
        <f>SUM($N$22:N6925)</f>
        <v>3</v>
      </c>
      <c r="M6925" s="15" t="str">
        <f>IF('Base articles déposés'!$A6914='Récap par déposant'!$H$2,'Base articles déposés'!$B6914,"")</f>
        <v/>
      </c>
      <c r="N6925" s="15">
        <f t="shared" si="121"/>
        <v>0</v>
      </c>
    </row>
    <row r="6926" spans="12:14" x14ac:dyDescent="0.25">
      <c r="L6926" s="15">
        <f>SUM($N$22:N6926)</f>
        <v>3</v>
      </c>
      <c r="M6926" s="15" t="str">
        <f>IF('Base articles déposés'!$A6915='Récap par déposant'!$H$2,'Base articles déposés'!$B6915,"")</f>
        <v/>
      </c>
      <c r="N6926" s="15">
        <f t="shared" si="121"/>
        <v>0</v>
      </c>
    </row>
    <row r="6927" spans="12:14" x14ac:dyDescent="0.25">
      <c r="L6927" s="15">
        <f>SUM($N$22:N6927)</f>
        <v>3</v>
      </c>
      <c r="M6927" s="15" t="str">
        <f>IF('Base articles déposés'!$A6916='Récap par déposant'!$H$2,'Base articles déposés'!$B6916,"")</f>
        <v/>
      </c>
      <c r="N6927" s="15">
        <f t="shared" si="121"/>
        <v>0</v>
      </c>
    </row>
    <row r="6928" spans="12:14" x14ac:dyDescent="0.25">
      <c r="L6928" s="15">
        <f>SUM($N$22:N6928)</f>
        <v>3</v>
      </c>
      <c r="M6928" s="15" t="str">
        <f>IF('Base articles déposés'!$A6917='Récap par déposant'!$H$2,'Base articles déposés'!$B6917,"")</f>
        <v/>
      </c>
      <c r="N6928" s="15">
        <f t="shared" si="121"/>
        <v>0</v>
      </c>
    </row>
    <row r="6929" spans="12:14" x14ac:dyDescent="0.25">
      <c r="L6929" s="15">
        <f>SUM($N$22:N6929)</f>
        <v>3</v>
      </c>
      <c r="M6929" s="15" t="str">
        <f>IF('Base articles déposés'!$A6918='Récap par déposant'!$H$2,'Base articles déposés'!$B6918,"")</f>
        <v/>
      </c>
      <c r="N6929" s="15">
        <f t="shared" si="121"/>
        <v>0</v>
      </c>
    </row>
    <row r="6930" spans="12:14" x14ac:dyDescent="0.25">
      <c r="L6930" s="15">
        <f>SUM($N$22:N6930)</f>
        <v>3</v>
      </c>
      <c r="M6930" s="15" t="str">
        <f>IF('Base articles déposés'!$A6919='Récap par déposant'!$H$2,'Base articles déposés'!$B6919,"")</f>
        <v/>
      </c>
      <c r="N6930" s="15">
        <f t="shared" si="121"/>
        <v>0</v>
      </c>
    </row>
    <row r="6931" spans="12:14" x14ac:dyDescent="0.25">
      <c r="L6931" s="15">
        <f>SUM($N$22:N6931)</f>
        <v>3</v>
      </c>
      <c r="M6931" s="15" t="str">
        <f>IF('Base articles déposés'!$A6920='Récap par déposant'!$H$2,'Base articles déposés'!$B6920,"")</f>
        <v/>
      </c>
      <c r="N6931" s="15">
        <f t="shared" si="121"/>
        <v>0</v>
      </c>
    </row>
    <row r="6932" spans="12:14" x14ac:dyDescent="0.25">
      <c r="L6932" s="15">
        <f>SUM($N$22:N6932)</f>
        <v>3</v>
      </c>
      <c r="M6932" s="15" t="str">
        <f>IF('Base articles déposés'!$A6921='Récap par déposant'!$H$2,'Base articles déposés'!$B6921,"")</f>
        <v/>
      </c>
      <c r="N6932" s="15">
        <f t="shared" si="121"/>
        <v>0</v>
      </c>
    </row>
    <row r="6933" spans="12:14" x14ac:dyDescent="0.25">
      <c r="L6933" s="15">
        <f>SUM($N$22:N6933)</f>
        <v>3</v>
      </c>
      <c r="M6933" s="15" t="str">
        <f>IF('Base articles déposés'!$A6922='Récap par déposant'!$H$2,'Base articles déposés'!$B6922,"")</f>
        <v/>
      </c>
      <c r="N6933" s="15">
        <f t="shared" si="121"/>
        <v>0</v>
      </c>
    </row>
    <row r="6934" spans="12:14" x14ac:dyDescent="0.25">
      <c r="L6934" s="15">
        <f>SUM($N$22:N6934)</f>
        <v>3</v>
      </c>
      <c r="M6934" s="15" t="str">
        <f>IF('Base articles déposés'!$A6923='Récap par déposant'!$H$2,'Base articles déposés'!$B6923,"")</f>
        <v/>
      </c>
      <c r="N6934" s="15">
        <f t="shared" si="121"/>
        <v>0</v>
      </c>
    </row>
    <row r="6935" spans="12:14" x14ac:dyDescent="0.25">
      <c r="L6935" s="15">
        <f>SUM($N$22:N6935)</f>
        <v>3</v>
      </c>
      <c r="M6935" s="15" t="str">
        <f>IF('Base articles déposés'!$A6924='Récap par déposant'!$H$2,'Base articles déposés'!$B6924,"")</f>
        <v/>
      </c>
      <c r="N6935" s="15">
        <f t="shared" si="121"/>
        <v>0</v>
      </c>
    </row>
    <row r="6936" spans="12:14" x14ac:dyDescent="0.25">
      <c r="L6936" s="15">
        <f>SUM($N$22:N6936)</f>
        <v>3</v>
      </c>
      <c r="M6936" s="15" t="str">
        <f>IF('Base articles déposés'!$A6925='Récap par déposant'!$H$2,'Base articles déposés'!$B6925,"")</f>
        <v/>
      </c>
      <c r="N6936" s="15">
        <f t="shared" si="121"/>
        <v>0</v>
      </c>
    </row>
    <row r="6937" spans="12:14" x14ac:dyDescent="0.25">
      <c r="L6937" s="15">
        <f>SUM($N$22:N6937)</f>
        <v>3</v>
      </c>
      <c r="M6937" s="15" t="str">
        <f>IF('Base articles déposés'!$A6926='Récap par déposant'!$H$2,'Base articles déposés'!$B6926,"")</f>
        <v/>
      </c>
      <c r="N6937" s="15">
        <f t="shared" si="121"/>
        <v>0</v>
      </c>
    </row>
    <row r="6938" spans="12:14" x14ac:dyDescent="0.25">
      <c r="L6938" s="15">
        <f>SUM($N$22:N6938)</f>
        <v>3</v>
      </c>
      <c r="M6938" s="15" t="str">
        <f>IF('Base articles déposés'!$A6927='Récap par déposant'!$H$2,'Base articles déposés'!$B6927,"")</f>
        <v/>
      </c>
      <c r="N6938" s="15">
        <f t="shared" si="121"/>
        <v>0</v>
      </c>
    </row>
    <row r="6939" spans="12:14" x14ac:dyDescent="0.25">
      <c r="L6939" s="15">
        <f>SUM($N$22:N6939)</f>
        <v>3</v>
      </c>
      <c r="M6939" s="15" t="str">
        <f>IF('Base articles déposés'!$A6928='Récap par déposant'!$H$2,'Base articles déposés'!$B6928,"")</f>
        <v/>
      </c>
      <c r="N6939" s="15">
        <f t="shared" si="121"/>
        <v>0</v>
      </c>
    </row>
    <row r="6940" spans="12:14" x14ac:dyDescent="0.25">
      <c r="L6940" s="15">
        <f>SUM($N$22:N6940)</f>
        <v>3</v>
      </c>
      <c r="M6940" s="15" t="str">
        <f>IF('Base articles déposés'!$A6929='Récap par déposant'!$H$2,'Base articles déposés'!$B6929,"")</f>
        <v/>
      </c>
      <c r="N6940" s="15">
        <f t="shared" si="121"/>
        <v>0</v>
      </c>
    </row>
    <row r="6941" spans="12:14" x14ac:dyDescent="0.25">
      <c r="L6941" s="15">
        <f>SUM($N$22:N6941)</f>
        <v>3</v>
      </c>
      <c r="M6941" s="15" t="str">
        <f>IF('Base articles déposés'!$A6930='Récap par déposant'!$H$2,'Base articles déposés'!$B6930,"")</f>
        <v/>
      </c>
      <c r="N6941" s="15">
        <f t="shared" si="121"/>
        <v>0</v>
      </c>
    </row>
    <row r="6942" spans="12:14" x14ac:dyDescent="0.25">
      <c r="L6942" s="15">
        <f>SUM($N$22:N6942)</f>
        <v>3</v>
      </c>
      <c r="M6942" s="15" t="str">
        <f>IF('Base articles déposés'!$A6931='Récap par déposant'!$H$2,'Base articles déposés'!$B6931,"")</f>
        <v/>
      </c>
      <c r="N6942" s="15">
        <f t="shared" si="121"/>
        <v>0</v>
      </c>
    </row>
    <row r="6943" spans="12:14" x14ac:dyDescent="0.25">
      <c r="L6943" s="15">
        <f>SUM($N$22:N6943)</f>
        <v>3</v>
      </c>
      <c r="M6943" s="15" t="str">
        <f>IF('Base articles déposés'!$A6932='Récap par déposant'!$H$2,'Base articles déposés'!$B6932,"")</f>
        <v/>
      </c>
      <c r="N6943" s="15">
        <f t="shared" si="121"/>
        <v>0</v>
      </c>
    </row>
    <row r="6944" spans="12:14" x14ac:dyDescent="0.25">
      <c r="L6944" s="15">
        <f>SUM($N$22:N6944)</f>
        <v>3</v>
      </c>
      <c r="M6944" s="15" t="str">
        <f>IF('Base articles déposés'!$A6933='Récap par déposant'!$H$2,'Base articles déposés'!$B6933,"")</f>
        <v/>
      </c>
      <c r="N6944" s="15">
        <f t="shared" si="121"/>
        <v>0</v>
      </c>
    </row>
    <row r="6945" spans="12:14" x14ac:dyDescent="0.25">
      <c r="L6945" s="15">
        <f>SUM($N$22:N6945)</f>
        <v>3</v>
      </c>
      <c r="M6945" s="15" t="str">
        <f>IF('Base articles déposés'!$A6934='Récap par déposant'!$H$2,'Base articles déposés'!$B6934,"")</f>
        <v/>
      </c>
      <c r="N6945" s="15">
        <f t="shared" si="121"/>
        <v>0</v>
      </c>
    </row>
    <row r="6946" spans="12:14" x14ac:dyDescent="0.25">
      <c r="L6946" s="15">
        <f>SUM($N$22:N6946)</f>
        <v>3</v>
      </c>
      <c r="M6946" s="15" t="str">
        <f>IF('Base articles déposés'!$A6935='Récap par déposant'!$H$2,'Base articles déposés'!$B6935,"")</f>
        <v/>
      </c>
      <c r="N6946" s="15">
        <f t="shared" si="121"/>
        <v>0</v>
      </c>
    </row>
    <row r="6947" spans="12:14" x14ac:dyDescent="0.25">
      <c r="L6947" s="15">
        <f>SUM($N$22:N6947)</f>
        <v>3</v>
      </c>
      <c r="M6947" s="15" t="str">
        <f>IF('Base articles déposés'!$A6936='Récap par déposant'!$H$2,'Base articles déposés'!$B6936,"")</f>
        <v/>
      </c>
      <c r="N6947" s="15">
        <f t="shared" si="121"/>
        <v>0</v>
      </c>
    </row>
    <row r="6948" spans="12:14" x14ac:dyDescent="0.25">
      <c r="L6948" s="15">
        <f>SUM($N$22:N6948)</f>
        <v>3</v>
      </c>
      <c r="M6948" s="15" t="str">
        <f>IF('Base articles déposés'!$A6937='Récap par déposant'!$H$2,'Base articles déposés'!$B6937,"")</f>
        <v/>
      </c>
      <c r="N6948" s="15">
        <f t="shared" si="121"/>
        <v>0</v>
      </c>
    </row>
    <row r="6949" spans="12:14" x14ac:dyDescent="0.25">
      <c r="L6949" s="15">
        <f>SUM($N$22:N6949)</f>
        <v>3</v>
      </c>
      <c r="M6949" s="15" t="str">
        <f>IF('Base articles déposés'!$A6938='Récap par déposant'!$H$2,'Base articles déposés'!$B6938,"")</f>
        <v/>
      </c>
      <c r="N6949" s="15">
        <f t="shared" si="121"/>
        <v>0</v>
      </c>
    </row>
    <row r="6950" spans="12:14" x14ac:dyDescent="0.25">
      <c r="L6950" s="15">
        <f>SUM($N$22:N6950)</f>
        <v>3</v>
      </c>
      <c r="M6950" s="15" t="str">
        <f>IF('Base articles déposés'!$A6939='Récap par déposant'!$H$2,'Base articles déposés'!$B6939,"")</f>
        <v/>
      </c>
      <c r="N6950" s="15">
        <f t="shared" si="121"/>
        <v>0</v>
      </c>
    </row>
    <row r="6951" spans="12:14" x14ac:dyDescent="0.25">
      <c r="L6951" s="15">
        <f>SUM($N$22:N6951)</f>
        <v>3</v>
      </c>
      <c r="M6951" s="15" t="str">
        <f>IF('Base articles déposés'!$A6940='Récap par déposant'!$H$2,'Base articles déposés'!$B6940,"")</f>
        <v/>
      </c>
      <c r="N6951" s="15">
        <f t="shared" si="121"/>
        <v>0</v>
      </c>
    </row>
    <row r="6952" spans="12:14" x14ac:dyDescent="0.25">
      <c r="L6952" s="15">
        <f>SUM($N$22:N6952)</f>
        <v>3</v>
      </c>
      <c r="M6952" s="15" t="str">
        <f>IF('Base articles déposés'!$A6941='Récap par déposant'!$H$2,'Base articles déposés'!$B6941,"")</f>
        <v/>
      </c>
      <c r="N6952" s="15">
        <f t="shared" si="121"/>
        <v>0</v>
      </c>
    </row>
    <row r="6953" spans="12:14" x14ac:dyDescent="0.25">
      <c r="L6953" s="15">
        <f>SUM($N$22:N6953)</f>
        <v>3</v>
      </c>
      <c r="M6953" s="15" t="str">
        <f>IF('Base articles déposés'!$A6942='Récap par déposant'!$H$2,'Base articles déposés'!$B6942,"")</f>
        <v/>
      </c>
      <c r="N6953" s="15">
        <f t="shared" si="121"/>
        <v>0</v>
      </c>
    </row>
    <row r="6954" spans="12:14" x14ac:dyDescent="0.25">
      <c r="L6954" s="15">
        <f>SUM($N$22:N6954)</f>
        <v>3</v>
      </c>
      <c r="M6954" s="15" t="str">
        <f>IF('Base articles déposés'!$A6943='Récap par déposant'!$H$2,'Base articles déposés'!$B6943,"")</f>
        <v/>
      </c>
      <c r="N6954" s="15">
        <f t="shared" si="121"/>
        <v>0</v>
      </c>
    </row>
    <row r="6955" spans="12:14" x14ac:dyDescent="0.25">
      <c r="L6955" s="15">
        <f>SUM($N$22:N6955)</f>
        <v>3</v>
      </c>
      <c r="M6955" s="15" t="str">
        <f>IF('Base articles déposés'!$A6944='Récap par déposant'!$H$2,'Base articles déposés'!$B6944,"")</f>
        <v/>
      </c>
      <c r="N6955" s="15">
        <f t="shared" si="121"/>
        <v>0</v>
      </c>
    </row>
    <row r="6956" spans="12:14" x14ac:dyDescent="0.25">
      <c r="L6956" s="15">
        <f>SUM($N$22:N6956)</f>
        <v>3</v>
      </c>
      <c r="M6956" s="15" t="str">
        <f>IF('Base articles déposés'!$A6945='Récap par déposant'!$H$2,'Base articles déposés'!$B6945,"")</f>
        <v/>
      </c>
      <c r="N6956" s="15">
        <f t="shared" si="121"/>
        <v>0</v>
      </c>
    </row>
    <row r="6957" spans="12:14" x14ac:dyDescent="0.25">
      <c r="L6957" s="15">
        <f>SUM($N$22:N6957)</f>
        <v>3</v>
      </c>
      <c r="M6957" s="15" t="str">
        <f>IF('Base articles déposés'!$A6946='Récap par déposant'!$H$2,'Base articles déposés'!$B6946,"")</f>
        <v/>
      </c>
      <c r="N6957" s="15">
        <f t="shared" si="121"/>
        <v>0</v>
      </c>
    </row>
    <row r="6958" spans="12:14" x14ac:dyDescent="0.25">
      <c r="L6958" s="15">
        <f>SUM($N$22:N6958)</f>
        <v>3</v>
      </c>
      <c r="M6958" s="15" t="str">
        <f>IF('Base articles déposés'!$A6947='Récap par déposant'!$H$2,'Base articles déposés'!$B6947,"")</f>
        <v/>
      </c>
      <c r="N6958" s="15">
        <f t="shared" si="121"/>
        <v>0</v>
      </c>
    </row>
    <row r="6959" spans="12:14" x14ac:dyDescent="0.25">
      <c r="L6959" s="15">
        <f>SUM($N$22:N6959)</f>
        <v>3</v>
      </c>
      <c r="M6959" s="15" t="str">
        <f>IF('Base articles déposés'!$A6948='Récap par déposant'!$H$2,'Base articles déposés'!$B6948,"")</f>
        <v/>
      </c>
      <c r="N6959" s="15">
        <f t="shared" si="121"/>
        <v>0</v>
      </c>
    </row>
    <row r="6960" spans="12:14" x14ac:dyDescent="0.25">
      <c r="L6960" s="15">
        <f>SUM($N$22:N6960)</f>
        <v>3</v>
      </c>
      <c r="M6960" s="15" t="str">
        <f>IF('Base articles déposés'!$A6949='Récap par déposant'!$H$2,'Base articles déposés'!$B6949,"")</f>
        <v/>
      </c>
      <c r="N6960" s="15">
        <f t="shared" si="121"/>
        <v>0</v>
      </c>
    </row>
    <row r="6961" spans="12:14" x14ac:dyDescent="0.25">
      <c r="L6961" s="15">
        <f>SUM($N$22:N6961)</f>
        <v>3</v>
      </c>
      <c r="M6961" s="15" t="str">
        <f>IF('Base articles déposés'!$A6950='Récap par déposant'!$H$2,'Base articles déposés'!$B6950,"")</f>
        <v/>
      </c>
      <c r="N6961" s="15">
        <f t="shared" si="121"/>
        <v>0</v>
      </c>
    </row>
    <row r="6962" spans="12:14" x14ac:dyDescent="0.25">
      <c r="L6962" s="15">
        <f>SUM($N$22:N6962)</f>
        <v>3</v>
      </c>
      <c r="M6962" s="15" t="str">
        <f>IF('Base articles déposés'!$A6951='Récap par déposant'!$H$2,'Base articles déposés'!$B6951,"")</f>
        <v/>
      </c>
      <c r="N6962" s="15">
        <f t="shared" si="121"/>
        <v>0</v>
      </c>
    </row>
    <row r="6963" spans="12:14" x14ac:dyDescent="0.25">
      <c r="L6963" s="15">
        <f>SUM($N$22:N6963)</f>
        <v>3</v>
      </c>
      <c r="M6963" s="15" t="str">
        <f>IF('Base articles déposés'!$A6952='Récap par déposant'!$H$2,'Base articles déposés'!$B6952,"")</f>
        <v/>
      </c>
      <c r="N6963" s="15">
        <f t="shared" si="121"/>
        <v>0</v>
      </c>
    </row>
    <row r="6964" spans="12:14" x14ac:dyDescent="0.25">
      <c r="L6964" s="15">
        <f>SUM($N$22:N6964)</f>
        <v>3</v>
      </c>
      <c r="M6964" s="15" t="str">
        <f>IF('Base articles déposés'!$A6953='Récap par déposant'!$H$2,'Base articles déposés'!$B6953,"")</f>
        <v/>
      </c>
      <c r="N6964" s="15">
        <f t="shared" si="121"/>
        <v>0</v>
      </c>
    </row>
    <row r="6965" spans="12:14" x14ac:dyDescent="0.25">
      <c r="L6965" s="15">
        <f>SUM($N$22:N6965)</f>
        <v>3</v>
      </c>
      <c r="M6965" s="15" t="str">
        <f>IF('Base articles déposés'!$A6954='Récap par déposant'!$H$2,'Base articles déposés'!$B6954,"")</f>
        <v/>
      </c>
      <c r="N6965" s="15">
        <f t="shared" si="121"/>
        <v>0</v>
      </c>
    </row>
    <row r="6966" spans="12:14" x14ac:dyDescent="0.25">
      <c r="L6966" s="15">
        <f>SUM($N$22:N6966)</f>
        <v>3</v>
      </c>
      <c r="M6966" s="15" t="str">
        <f>IF('Base articles déposés'!$A6955='Récap par déposant'!$H$2,'Base articles déposés'!$B6955,"")</f>
        <v/>
      </c>
      <c r="N6966" s="15">
        <f t="shared" si="121"/>
        <v>0</v>
      </c>
    </row>
    <row r="6967" spans="12:14" x14ac:dyDescent="0.25">
      <c r="L6967" s="15">
        <f>SUM($N$22:N6967)</f>
        <v>3</v>
      </c>
      <c r="M6967" s="15" t="str">
        <f>IF('Base articles déposés'!$A6956='Récap par déposant'!$H$2,'Base articles déposés'!$B6956,"")</f>
        <v/>
      </c>
      <c r="N6967" s="15">
        <f t="shared" si="121"/>
        <v>0</v>
      </c>
    </row>
    <row r="6968" spans="12:14" x14ac:dyDescent="0.25">
      <c r="L6968" s="15">
        <f>SUM($N$22:N6968)</f>
        <v>3</v>
      </c>
      <c r="M6968" s="15" t="str">
        <f>IF('Base articles déposés'!$A6957='Récap par déposant'!$H$2,'Base articles déposés'!$B6957,"")</f>
        <v/>
      </c>
      <c r="N6968" s="15">
        <f t="shared" si="121"/>
        <v>0</v>
      </c>
    </row>
    <row r="6969" spans="12:14" x14ac:dyDescent="0.25">
      <c r="L6969" s="15">
        <f>SUM($N$22:N6969)</f>
        <v>3</v>
      </c>
      <c r="M6969" s="15" t="str">
        <f>IF('Base articles déposés'!$A6958='Récap par déposant'!$H$2,'Base articles déposés'!$B6958,"")</f>
        <v/>
      </c>
      <c r="N6969" s="15">
        <f t="shared" si="121"/>
        <v>0</v>
      </c>
    </row>
    <row r="6970" spans="12:14" x14ac:dyDescent="0.25">
      <c r="L6970" s="15">
        <f>SUM($N$22:N6970)</f>
        <v>3</v>
      </c>
      <c r="M6970" s="15" t="str">
        <f>IF('Base articles déposés'!$A6959='Récap par déposant'!$H$2,'Base articles déposés'!$B6959,"")</f>
        <v/>
      </c>
      <c r="N6970" s="15">
        <f t="shared" si="121"/>
        <v>0</v>
      </c>
    </row>
    <row r="6971" spans="12:14" x14ac:dyDescent="0.25">
      <c r="L6971" s="15">
        <f>SUM($N$22:N6971)</f>
        <v>3</v>
      </c>
      <c r="M6971" s="15" t="str">
        <f>IF('Base articles déposés'!$A6960='Récap par déposant'!$H$2,'Base articles déposés'!$B6960,"")</f>
        <v/>
      </c>
      <c r="N6971" s="15">
        <f t="shared" si="121"/>
        <v>0</v>
      </c>
    </row>
    <row r="6972" spans="12:14" x14ac:dyDescent="0.25">
      <c r="L6972" s="15">
        <f>SUM($N$22:N6972)</f>
        <v>3</v>
      </c>
      <c r="M6972" s="15" t="str">
        <f>IF('Base articles déposés'!$A6961='Récap par déposant'!$H$2,'Base articles déposés'!$B6961,"")</f>
        <v/>
      </c>
      <c r="N6972" s="15">
        <f t="shared" si="121"/>
        <v>0</v>
      </c>
    </row>
    <row r="6973" spans="12:14" x14ac:dyDescent="0.25">
      <c r="L6973" s="15">
        <f>SUM($N$22:N6973)</f>
        <v>3</v>
      </c>
      <c r="M6973" s="15" t="str">
        <f>IF('Base articles déposés'!$A6962='Récap par déposant'!$H$2,'Base articles déposés'!$B6962,"")</f>
        <v/>
      </c>
      <c r="N6973" s="15">
        <f t="shared" si="121"/>
        <v>0</v>
      </c>
    </row>
    <row r="6974" spans="12:14" x14ac:dyDescent="0.25">
      <c r="L6974" s="15">
        <f>SUM($N$22:N6974)</f>
        <v>3</v>
      </c>
      <c r="M6974" s="15" t="str">
        <f>IF('Base articles déposés'!$A6963='Récap par déposant'!$H$2,'Base articles déposés'!$B6963,"")</f>
        <v/>
      </c>
      <c r="N6974" s="15">
        <f t="shared" si="121"/>
        <v>0</v>
      </c>
    </row>
    <row r="6975" spans="12:14" x14ac:dyDescent="0.25">
      <c r="L6975" s="15">
        <f>SUM($N$22:N6975)</f>
        <v>3</v>
      </c>
      <c r="M6975" s="15" t="str">
        <f>IF('Base articles déposés'!$A6964='Récap par déposant'!$H$2,'Base articles déposés'!$B6964,"")</f>
        <v/>
      </c>
      <c r="N6975" s="15">
        <f t="shared" si="121"/>
        <v>0</v>
      </c>
    </row>
    <row r="6976" spans="12:14" x14ac:dyDescent="0.25">
      <c r="L6976" s="15">
        <f>SUM($N$22:N6976)</f>
        <v>3</v>
      </c>
      <c r="M6976" s="15" t="str">
        <f>IF('Base articles déposés'!$A6965='Récap par déposant'!$H$2,'Base articles déposés'!$B6965,"")</f>
        <v/>
      </c>
      <c r="N6976" s="15">
        <f t="shared" si="121"/>
        <v>0</v>
      </c>
    </row>
    <row r="6977" spans="12:14" x14ac:dyDescent="0.25">
      <c r="L6977" s="15">
        <f>SUM($N$22:N6977)</f>
        <v>3</v>
      </c>
      <c r="M6977" s="15" t="str">
        <f>IF('Base articles déposés'!$A6966='Récap par déposant'!$H$2,'Base articles déposés'!$B6966,"")</f>
        <v/>
      </c>
      <c r="N6977" s="15">
        <f t="shared" si="121"/>
        <v>0</v>
      </c>
    </row>
    <row r="6978" spans="12:14" x14ac:dyDescent="0.25">
      <c r="L6978" s="15">
        <f>SUM($N$22:N6978)</f>
        <v>3</v>
      </c>
      <c r="M6978" s="15" t="str">
        <f>IF('Base articles déposés'!$A6967='Récap par déposant'!$H$2,'Base articles déposés'!$B6967,"")</f>
        <v/>
      </c>
      <c r="N6978" s="15">
        <f t="shared" si="121"/>
        <v>0</v>
      </c>
    </row>
    <row r="6979" spans="12:14" x14ac:dyDescent="0.25">
      <c r="L6979" s="15">
        <f>SUM($N$22:N6979)</f>
        <v>3</v>
      </c>
      <c r="M6979" s="15" t="str">
        <f>IF('Base articles déposés'!$A6968='Récap par déposant'!$H$2,'Base articles déposés'!$B6968,"")</f>
        <v/>
      </c>
      <c r="N6979" s="15">
        <f t="shared" si="121"/>
        <v>0</v>
      </c>
    </row>
    <row r="6980" spans="12:14" x14ac:dyDescent="0.25">
      <c r="L6980" s="15">
        <f>SUM($N$22:N6980)</f>
        <v>3</v>
      </c>
      <c r="M6980" s="15" t="str">
        <f>IF('Base articles déposés'!$A6969='Récap par déposant'!$H$2,'Base articles déposés'!$B6969,"")</f>
        <v/>
      </c>
      <c r="N6980" s="15">
        <f t="shared" si="121"/>
        <v>0</v>
      </c>
    </row>
    <row r="6981" spans="12:14" x14ac:dyDescent="0.25">
      <c r="L6981" s="15">
        <f>SUM($N$22:N6981)</f>
        <v>3</v>
      </c>
      <c r="M6981" s="15" t="str">
        <f>IF('Base articles déposés'!$A6970='Récap par déposant'!$H$2,'Base articles déposés'!$B6970,"")</f>
        <v/>
      </c>
      <c r="N6981" s="15">
        <f t="shared" si="121"/>
        <v>0</v>
      </c>
    </row>
    <row r="6982" spans="12:14" x14ac:dyDescent="0.25">
      <c r="L6982" s="15">
        <f>SUM($N$22:N6982)</f>
        <v>3</v>
      </c>
      <c r="M6982" s="15" t="str">
        <f>IF('Base articles déposés'!$A6971='Récap par déposant'!$H$2,'Base articles déposés'!$B6971,"")</f>
        <v/>
      </c>
      <c r="N6982" s="15">
        <f t="shared" ref="N6982:N7045" si="122">IF(M6982="",0,1)</f>
        <v>0</v>
      </c>
    </row>
    <row r="6983" spans="12:14" x14ac:dyDescent="0.25">
      <c r="L6983" s="15">
        <f>SUM($N$22:N6983)</f>
        <v>3</v>
      </c>
      <c r="M6983" s="15" t="str">
        <f>IF('Base articles déposés'!$A6972='Récap par déposant'!$H$2,'Base articles déposés'!$B6972,"")</f>
        <v/>
      </c>
      <c r="N6983" s="15">
        <f t="shared" si="122"/>
        <v>0</v>
      </c>
    </row>
    <row r="6984" spans="12:14" x14ac:dyDescent="0.25">
      <c r="L6984" s="15">
        <f>SUM($N$22:N6984)</f>
        <v>3</v>
      </c>
      <c r="M6984" s="15" t="str">
        <f>IF('Base articles déposés'!$A6973='Récap par déposant'!$H$2,'Base articles déposés'!$B6973,"")</f>
        <v/>
      </c>
      <c r="N6984" s="15">
        <f t="shared" si="122"/>
        <v>0</v>
      </c>
    </row>
    <row r="6985" spans="12:14" x14ac:dyDescent="0.25">
      <c r="L6985" s="15">
        <f>SUM($N$22:N6985)</f>
        <v>3</v>
      </c>
      <c r="M6985" s="15" t="str">
        <f>IF('Base articles déposés'!$A6974='Récap par déposant'!$H$2,'Base articles déposés'!$B6974,"")</f>
        <v/>
      </c>
      <c r="N6985" s="15">
        <f t="shared" si="122"/>
        <v>0</v>
      </c>
    </row>
    <row r="6986" spans="12:14" x14ac:dyDescent="0.25">
      <c r="L6986" s="15">
        <f>SUM($N$22:N6986)</f>
        <v>3</v>
      </c>
      <c r="M6986" s="15" t="str">
        <f>IF('Base articles déposés'!$A6975='Récap par déposant'!$H$2,'Base articles déposés'!$B6975,"")</f>
        <v/>
      </c>
      <c r="N6986" s="15">
        <f t="shared" si="122"/>
        <v>0</v>
      </c>
    </row>
    <row r="6987" spans="12:14" x14ac:dyDescent="0.25">
      <c r="L6987" s="15">
        <f>SUM($N$22:N6987)</f>
        <v>3</v>
      </c>
      <c r="M6987" s="15" t="str">
        <f>IF('Base articles déposés'!$A6976='Récap par déposant'!$H$2,'Base articles déposés'!$B6976,"")</f>
        <v/>
      </c>
      <c r="N6987" s="15">
        <f t="shared" si="122"/>
        <v>0</v>
      </c>
    </row>
    <row r="6988" spans="12:14" x14ac:dyDescent="0.25">
      <c r="L6988" s="15">
        <f>SUM($N$22:N6988)</f>
        <v>3</v>
      </c>
      <c r="M6988" s="15" t="str">
        <f>IF('Base articles déposés'!$A6977='Récap par déposant'!$H$2,'Base articles déposés'!$B6977,"")</f>
        <v/>
      </c>
      <c r="N6988" s="15">
        <f t="shared" si="122"/>
        <v>0</v>
      </c>
    </row>
    <row r="6989" spans="12:14" x14ac:dyDescent="0.25">
      <c r="L6989" s="15">
        <f>SUM($N$22:N6989)</f>
        <v>3</v>
      </c>
      <c r="M6989" s="15" t="str">
        <f>IF('Base articles déposés'!$A6978='Récap par déposant'!$H$2,'Base articles déposés'!$B6978,"")</f>
        <v/>
      </c>
      <c r="N6989" s="15">
        <f t="shared" si="122"/>
        <v>0</v>
      </c>
    </row>
    <row r="6990" spans="12:14" x14ac:dyDescent="0.25">
      <c r="L6990" s="15">
        <f>SUM($N$22:N6990)</f>
        <v>3</v>
      </c>
      <c r="M6990" s="15" t="str">
        <f>IF('Base articles déposés'!$A6979='Récap par déposant'!$H$2,'Base articles déposés'!$B6979,"")</f>
        <v/>
      </c>
      <c r="N6990" s="15">
        <f t="shared" si="122"/>
        <v>0</v>
      </c>
    </row>
    <row r="6991" spans="12:14" x14ac:dyDescent="0.25">
      <c r="L6991" s="15">
        <f>SUM($N$22:N6991)</f>
        <v>3</v>
      </c>
      <c r="M6991" s="15" t="str">
        <f>IF('Base articles déposés'!$A6980='Récap par déposant'!$H$2,'Base articles déposés'!$B6980,"")</f>
        <v/>
      </c>
      <c r="N6991" s="15">
        <f t="shared" si="122"/>
        <v>0</v>
      </c>
    </row>
    <row r="6992" spans="12:14" x14ac:dyDescent="0.25">
      <c r="L6992" s="15">
        <f>SUM($N$22:N6992)</f>
        <v>3</v>
      </c>
      <c r="M6992" s="15" t="str">
        <f>IF('Base articles déposés'!$A6981='Récap par déposant'!$H$2,'Base articles déposés'!$B6981,"")</f>
        <v/>
      </c>
      <c r="N6992" s="15">
        <f t="shared" si="122"/>
        <v>0</v>
      </c>
    </row>
    <row r="6993" spans="12:14" x14ac:dyDescent="0.25">
      <c r="L6993" s="15">
        <f>SUM($N$22:N6993)</f>
        <v>3</v>
      </c>
      <c r="M6993" s="15" t="str">
        <f>IF('Base articles déposés'!$A6982='Récap par déposant'!$H$2,'Base articles déposés'!$B6982,"")</f>
        <v/>
      </c>
      <c r="N6993" s="15">
        <f t="shared" si="122"/>
        <v>0</v>
      </c>
    </row>
    <row r="6994" spans="12:14" x14ac:dyDescent="0.25">
      <c r="L6994" s="15">
        <f>SUM($N$22:N6994)</f>
        <v>3</v>
      </c>
      <c r="M6994" s="15" t="str">
        <f>IF('Base articles déposés'!$A6983='Récap par déposant'!$H$2,'Base articles déposés'!$B6983,"")</f>
        <v/>
      </c>
      <c r="N6994" s="15">
        <f t="shared" si="122"/>
        <v>0</v>
      </c>
    </row>
    <row r="6995" spans="12:14" x14ac:dyDescent="0.25">
      <c r="L6995" s="15">
        <f>SUM($N$22:N6995)</f>
        <v>3</v>
      </c>
      <c r="M6995" s="15" t="str">
        <f>IF('Base articles déposés'!$A6984='Récap par déposant'!$H$2,'Base articles déposés'!$B6984,"")</f>
        <v/>
      </c>
      <c r="N6995" s="15">
        <f t="shared" si="122"/>
        <v>0</v>
      </c>
    </row>
    <row r="6996" spans="12:14" x14ac:dyDescent="0.25">
      <c r="L6996" s="15">
        <f>SUM($N$22:N6996)</f>
        <v>3</v>
      </c>
      <c r="M6996" s="15" t="str">
        <f>IF('Base articles déposés'!$A6985='Récap par déposant'!$H$2,'Base articles déposés'!$B6985,"")</f>
        <v/>
      </c>
      <c r="N6996" s="15">
        <f t="shared" si="122"/>
        <v>0</v>
      </c>
    </row>
    <row r="6997" spans="12:14" x14ac:dyDescent="0.25">
      <c r="L6997" s="15">
        <f>SUM($N$22:N6997)</f>
        <v>3</v>
      </c>
      <c r="M6997" s="15" t="str">
        <f>IF('Base articles déposés'!$A6986='Récap par déposant'!$H$2,'Base articles déposés'!$B6986,"")</f>
        <v/>
      </c>
      <c r="N6997" s="15">
        <f t="shared" si="122"/>
        <v>0</v>
      </c>
    </row>
    <row r="6998" spans="12:14" x14ac:dyDescent="0.25">
      <c r="L6998" s="15">
        <f>SUM($N$22:N6998)</f>
        <v>3</v>
      </c>
      <c r="M6998" s="15" t="str">
        <f>IF('Base articles déposés'!$A6987='Récap par déposant'!$H$2,'Base articles déposés'!$B6987,"")</f>
        <v/>
      </c>
      <c r="N6998" s="15">
        <f t="shared" si="122"/>
        <v>0</v>
      </c>
    </row>
    <row r="6999" spans="12:14" x14ac:dyDescent="0.25">
      <c r="L6999" s="15">
        <f>SUM($N$22:N6999)</f>
        <v>3</v>
      </c>
      <c r="M6999" s="15" t="str">
        <f>IF('Base articles déposés'!$A6988='Récap par déposant'!$H$2,'Base articles déposés'!$B6988,"")</f>
        <v/>
      </c>
      <c r="N6999" s="15">
        <f t="shared" si="122"/>
        <v>0</v>
      </c>
    </row>
    <row r="7000" spans="12:14" x14ac:dyDescent="0.25">
      <c r="L7000" s="15">
        <f>SUM($N$22:N7000)</f>
        <v>3</v>
      </c>
      <c r="M7000" s="15" t="str">
        <f>IF('Base articles déposés'!$A6989='Récap par déposant'!$H$2,'Base articles déposés'!$B6989,"")</f>
        <v/>
      </c>
      <c r="N7000" s="15">
        <f t="shared" si="122"/>
        <v>0</v>
      </c>
    </row>
    <row r="7001" spans="12:14" x14ac:dyDescent="0.25">
      <c r="L7001" s="15">
        <f>SUM($N$22:N7001)</f>
        <v>3</v>
      </c>
      <c r="M7001" s="15" t="str">
        <f>IF('Base articles déposés'!$A6990='Récap par déposant'!$H$2,'Base articles déposés'!$B6990,"")</f>
        <v/>
      </c>
      <c r="N7001" s="15">
        <f t="shared" si="122"/>
        <v>0</v>
      </c>
    </row>
    <row r="7002" spans="12:14" x14ac:dyDescent="0.25">
      <c r="L7002" s="15">
        <f>SUM($N$22:N7002)</f>
        <v>3</v>
      </c>
      <c r="M7002" s="15" t="str">
        <f>IF('Base articles déposés'!$A6991='Récap par déposant'!$H$2,'Base articles déposés'!$B6991,"")</f>
        <v/>
      </c>
      <c r="N7002" s="15">
        <f t="shared" si="122"/>
        <v>0</v>
      </c>
    </row>
    <row r="7003" spans="12:14" x14ac:dyDescent="0.25">
      <c r="L7003" s="15">
        <f>SUM($N$22:N7003)</f>
        <v>3</v>
      </c>
      <c r="M7003" s="15" t="str">
        <f>IF('Base articles déposés'!$A6992='Récap par déposant'!$H$2,'Base articles déposés'!$B6992,"")</f>
        <v/>
      </c>
      <c r="N7003" s="15">
        <f t="shared" si="122"/>
        <v>0</v>
      </c>
    </row>
    <row r="7004" spans="12:14" x14ac:dyDescent="0.25">
      <c r="L7004" s="15">
        <f>SUM($N$22:N7004)</f>
        <v>3</v>
      </c>
      <c r="M7004" s="15" t="str">
        <f>IF('Base articles déposés'!$A6993='Récap par déposant'!$H$2,'Base articles déposés'!$B6993,"")</f>
        <v/>
      </c>
      <c r="N7004" s="15">
        <f t="shared" si="122"/>
        <v>0</v>
      </c>
    </row>
    <row r="7005" spans="12:14" x14ac:dyDescent="0.25">
      <c r="L7005" s="15">
        <f>SUM($N$22:N7005)</f>
        <v>3</v>
      </c>
      <c r="M7005" s="15" t="str">
        <f>IF('Base articles déposés'!$A6994='Récap par déposant'!$H$2,'Base articles déposés'!$B6994,"")</f>
        <v/>
      </c>
      <c r="N7005" s="15">
        <f t="shared" si="122"/>
        <v>0</v>
      </c>
    </row>
    <row r="7006" spans="12:14" x14ac:dyDescent="0.25">
      <c r="L7006" s="15">
        <f>SUM($N$22:N7006)</f>
        <v>3</v>
      </c>
      <c r="M7006" s="15" t="str">
        <f>IF('Base articles déposés'!$A6995='Récap par déposant'!$H$2,'Base articles déposés'!$B6995,"")</f>
        <v/>
      </c>
      <c r="N7006" s="15">
        <f t="shared" si="122"/>
        <v>0</v>
      </c>
    </row>
    <row r="7007" spans="12:14" x14ac:dyDescent="0.25">
      <c r="L7007" s="15">
        <f>SUM($N$22:N7007)</f>
        <v>3</v>
      </c>
      <c r="M7007" s="15" t="str">
        <f>IF('Base articles déposés'!$A6996='Récap par déposant'!$H$2,'Base articles déposés'!$B6996,"")</f>
        <v/>
      </c>
      <c r="N7007" s="15">
        <f t="shared" si="122"/>
        <v>0</v>
      </c>
    </row>
    <row r="7008" spans="12:14" x14ac:dyDescent="0.25">
      <c r="L7008" s="15">
        <f>SUM($N$22:N7008)</f>
        <v>3</v>
      </c>
      <c r="M7008" s="15" t="str">
        <f>IF('Base articles déposés'!$A6997='Récap par déposant'!$H$2,'Base articles déposés'!$B6997,"")</f>
        <v/>
      </c>
      <c r="N7008" s="15">
        <f t="shared" si="122"/>
        <v>0</v>
      </c>
    </row>
    <row r="7009" spans="12:14" x14ac:dyDescent="0.25">
      <c r="L7009" s="15">
        <f>SUM($N$22:N7009)</f>
        <v>3</v>
      </c>
      <c r="M7009" s="15" t="str">
        <f>IF('Base articles déposés'!$A6998='Récap par déposant'!$H$2,'Base articles déposés'!$B6998,"")</f>
        <v/>
      </c>
      <c r="N7009" s="15">
        <f t="shared" si="122"/>
        <v>0</v>
      </c>
    </row>
    <row r="7010" spans="12:14" x14ac:dyDescent="0.25">
      <c r="L7010" s="15">
        <f>SUM($N$22:N7010)</f>
        <v>3</v>
      </c>
      <c r="M7010" s="15" t="str">
        <f>IF('Base articles déposés'!$A6999='Récap par déposant'!$H$2,'Base articles déposés'!$B6999,"")</f>
        <v/>
      </c>
      <c r="N7010" s="15">
        <f t="shared" si="122"/>
        <v>0</v>
      </c>
    </row>
    <row r="7011" spans="12:14" x14ac:dyDescent="0.25">
      <c r="L7011" s="15">
        <f>SUM($N$22:N7011)</f>
        <v>3</v>
      </c>
      <c r="M7011" s="15" t="str">
        <f>IF('Base articles déposés'!$A7000='Récap par déposant'!$H$2,'Base articles déposés'!$B7000,"")</f>
        <v/>
      </c>
      <c r="N7011" s="15">
        <f t="shared" si="122"/>
        <v>0</v>
      </c>
    </row>
    <row r="7012" spans="12:14" x14ac:dyDescent="0.25">
      <c r="L7012" s="15">
        <f>SUM($N$22:N7012)</f>
        <v>3</v>
      </c>
      <c r="M7012" s="15" t="str">
        <f>IF('Base articles déposés'!$A7001='Récap par déposant'!$H$2,'Base articles déposés'!$B7001,"")</f>
        <v/>
      </c>
      <c r="N7012" s="15">
        <f t="shared" si="122"/>
        <v>0</v>
      </c>
    </row>
    <row r="7013" spans="12:14" x14ac:dyDescent="0.25">
      <c r="L7013" s="15">
        <f>SUM($N$22:N7013)</f>
        <v>3</v>
      </c>
      <c r="M7013" s="15" t="str">
        <f>IF('Base articles déposés'!$A7002='Récap par déposant'!$H$2,'Base articles déposés'!$B7002,"")</f>
        <v/>
      </c>
      <c r="N7013" s="15">
        <f t="shared" si="122"/>
        <v>0</v>
      </c>
    </row>
    <row r="7014" spans="12:14" x14ac:dyDescent="0.25">
      <c r="L7014" s="15">
        <f>SUM($N$22:N7014)</f>
        <v>3</v>
      </c>
      <c r="M7014" s="15" t="str">
        <f>IF('Base articles déposés'!$A7003='Récap par déposant'!$H$2,'Base articles déposés'!$B7003,"")</f>
        <v/>
      </c>
      <c r="N7014" s="15">
        <f t="shared" si="122"/>
        <v>0</v>
      </c>
    </row>
    <row r="7015" spans="12:14" x14ac:dyDescent="0.25">
      <c r="L7015" s="15">
        <f>SUM($N$22:N7015)</f>
        <v>3</v>
      </c>
      <c r="M7015" s="15" t="str">
        <f>IF('Base articles déposés'!$A7004='Récap par déposant'!$H$2,'Base articles déposés'!$B7004,"")</f>
        <v/>
      </c>
      <c r="N7015" s="15">
        <f t="shared" si="122"/>
        <v>0</v>
      </c>
    </row>
    <row r="7016" spans="12:14" x14ac:dyDescent="0.25">
      <c r="L7016" s="15">
        <f>SUM($N$22:N7016)</f>
        <v>3</v>
      </c>
      <c r="M7016" s="15" t="str">
        <f>IF('Base articles déposés'!$A7005='Récap par déposant'!$H$2,'Base articles déposés'!$B7005,"")</f>
        <v/>
      </c>
      <c r="N7016" s="15">
        <f t="shared" si="122"/>
        <v>0</v>
      </c>
    </row>
    <row r="7017" spans="12:14" x14ac:dyDescent="0.25">
      <c r="L7017" s="15">
        <f>SUM($N$22:N7017)</f>
        <v>3</v>
      </c>
      <c r="M7017" s="15" t="str">
        <f>IF('Base articles déposés'!$A7006='Récap par déposant'!$H$2,'Base articles déposés'!$B7006,"")</f>
        <v/>
      </c>
      <c r="N7017" s="15">
        <f t="shared" si="122"/>
        <v>0</v>
      </c>
    </row>
    <row r="7018" spans="12:14" x14ac:dyDescent="0.25">
      <c r="L7018" s="15">
        <f>SUM($N$22:N7018)</f>
        <v>3</v>
      </c>
      <c r="M7018" s="15" t="str">
        <f>IF('Base articles déposés'!$A7007='Récap par déposant'!$H$2,'Base articles déposés'!$B7007,"")</f>
        <v/>
      </c>
      <c r="N7018" s="15">
        <f t="shared" si="122"/>
        <v>0</v>
      </c>
    </row>
    <row r="7019" spans="12:14" x14ac:dyDescent="0.25">
      <c r="L7019" s="15">
        <f>SUM($N$22:N7019)</f>
        <v>3</v>
      </c>
      <c r="M7019" s="15" t="str">
        <f>IF('Base articles déposés'!$A7008='Récap par déposant'!$H$2,'Base articles déposés'!$B7008,"")</f>
        <v/>
      </c>
      <c r="N7019" s="15">
        <f t="shared" si="122"/>
        <v>0</v>
      </c>
    </row>
    <row r="7020" spans="12:14" x14ac:dyDescent="0.25">
      <c r="L7020" s="15">
        <f>SUM($N$22:N7020)</f>
        <v>3</v>
      </c>
      <c r="M7020" s="15" t="str">
        <f>IF('Base articles déposés'!$A7009='Récap par déposant'!$H$2,'Base articles déposés'!$B7009,"")</f>
        <v/>
      </c>
      <c r="N7020" s="15">
        <f t="shared" si="122"/>
        <v>0</v>
      </c>
    </row>
    <row r="7021" spans="12:14" x14ac:dyDescent="0.25">
      <c r="L7021" s="15">
        <f>SUM($N$22:N7021)</f>
        <v>3</v>
      </c>
      <c r="M7021" s="15" t="str">
        <f>IF('Base articles déposés'!$A7010='Récap par déposant'!$H$2,'Base articles déposés'!$B7010,"")</f>
        <v/>
      </c>
      <c r="N7021" s="15">
        <f t="shared" si="122"/>
        <v>0</v>
      </c>
    </row>
    <row r="7022" spans="12:14" x14ac:dyDescent="0.25">
      <c r="L7022" s="15">
        <f>SUM($N$22:N7022)</f>
        <v>3</v>
      </c>
      <c r="M7022" s="15" t="str">
        <f>IF('Base articles déposés'!$A7011='Récap par déposant'!$H$2,'Base articles déposés'!$B7011,"")</f>
        <v/>
      </c>
      <c r="N7022" s="15">
        <f t="shared" si="122"/>
        <v>0</v>
      </c>
    </row>
    <row r="7023" spans="12:14" x14ac:dyDescent="0.25">
      <c r="L7023" s="15">
        <f>SUM($N$22:N7023)</f>
        <v>3</v>
      </c>
      <c r="M7023" s="15" t="str">
        <f>IF('Base articles déposés'!$A7012='Récap par déposant'!$H$2,'Base articles déposés'!$B7012,"")</f>
        <v/>
      </c>
      <c r="N7023" s="15">
        <f t="shared" si="122"/>
        <v>0</v>
      </c>
    </row>
    <row r="7024" spans="12:14" x14ac:dyDescent="0.25">
      <c r="L7024" s="15">
        <f>SUM($N$22:N7024)</f>
        <v>3</v>
      </c>
      <c r="M7024" s="15" t="str">
        <f>IF('Base articles déposés'!$A7013='Récap par déposant'!$H$2,'Base articles déposés'!$B7013,"")</f>
        <v/>
      </c>
      <c r="N7024" s="15">
        <f t="shared" si="122"/>
        <v>0</v>
      </c>
    </row>
    <row r="7025" spans="12:14" x14ac:dyDescent="0.25">
      <c r="L7025" s="15">
        <f>SUM($N$22:N7025)</f>
        <v>3</v>
      </c>
      <c r="M7025" s="15" t="str">
        <f>IF('Base articles déposés'!$A7014='Récap par déposant'!$H$2,'Base articles déposés'!$B7014,"")</f>
        <v/>
      </c>
      <c r="N7025" s="15">
        <f t="shared" si="122"/>
        <v>0</v>
      </c>
    </row>
    <row r="7026" spans="12:14" x14ac:dyDescent="0.25">
      <c r="L7026" s="15">
        <f>SUM($N$22:N7026)</f>
        <v>3</v>
      </c>
      <c r="M7026" s="15" t="str">
        <f>IF('Base articles déposés'!$A7015='Récap par déposant'!$H$2,'Base articles déposés'!$B7015,"")</f>
        <v/>
      </c>
      <c r="N7026" s="15">
        <f t="shared" si="122"/>
        <v>0</v>
      </c>
    </row>
    <row r="7027" spans="12:14" x14ac:dyDescent="0.25">
      <c r="L7027" s="15">
        <f>SUM($N$22:N7027)</f>
        <v>3</v>
      </c>
      <c r="M7027" s="15" t="str">
        <f>IF('Base articles déposés'!$A7016='Récap par déposant'!$H$2,'Base articles déposés'!$B7016,"")</f>
        <v/>
      </c>
      <c r="N7027" s="15">
        <f t="shared" si="122"/>
        <v>0</v>
      </c>
    </row>
    <row r="7028" spans="12:14" x14ac:dyDescent="0.25">
      <c r="L7028" s="15">
        <f>SUM($N$22:N7028)</f>
        <v>3</v>
      </c>
      <c r="M7028" s="15" t="str">
        <f>IF('Base articles déposés'!$A7017='Récap par déposant'!$H$2,'Base articles déposés'!$B7017,"")</f>
        <v/>
      </c>
      <c r="N7028" s="15">
        <f t="shared" si="122"/>
        <v>0</v>
      </c>
    </row>
    <row r="7029" spans="12:14" x14ac:dyDescent="0.25">
      <c r="L7029" s="15">
        <f>SUM($N$22:N7029)</f>
        <v>3</v>
      </c>
      <c r="M7029" s="15" t="str">
        <f>IF('Base articles déposés'!$A7018='Récap par déposant'!$H$2,'Base articles déposés'!$B7018,"")</f>
        <v/>
      </c>
      <c r="N7029" s="15">
        <f t="shared" si="122"/>
        <v>0</v>
      </c>
    </row>
    <row r="7030" spans="12:14" x14ac:dyDescent="0.25">
      <c r="L7030" s="15">
        <f>SUM($N$22:N7030)</f>
        <v>3</v>
      </c>
      <c r="M7030" s="15" t="str">
        <f>IF('Base articles déposés'!$A7019='Récap par déposant'!$H$2,'Base articles déposés'!$B7019,"")</f>
        <v/>
      </c>
      <c r="N7030" s="15">
        <f t="shared" si="122"/>
        <v>0</v>
      </c>
    </row>
    <row r="7031" spans="12:14" x14ac:dyDescent="0.25">
      <c r="L7031" s="15">
        <f>SUM($N$22:N7031)</f>
        <v>3</v>
      </c>
      <c r="M7031" s="15" t="str">
        <f>IF('Base articles déposés'!$A7020='Récap par déposant'!$H$2,'Base articles déposés'!$B7020,"")</f>
        <v/>
      </c>
      <c r="N7031" s="15">
        <f t="shared" si="122"/>
        <v>0</v>
      </c>
    </row>
    <row r="7032" spans="12:14" x14ac:dyDescent="0.25">
      <c r="L7032" s="15">
        <f>SUM($N$22:N7032)</f>
        <v>3</v>
      </c>
      <c r="M7032" s="15" t="str">
        <f>IF('Base articles déposés'!$A7021='Récap par déposant'!$H$2,'Base articles déposés'!$B7021,"")</f>
        <v/>
      </c>
      <c r="N7032" s="15">
        <f t="shared" si="122"/>
        <v>0</v>
      </c>
    </row>
    <row r="7033" spans="12:14" x14ac:dyDescent="0.25">
      <c r="L7033" s="15">
        <f>SUM($N$22:N7033)</f>
        <v>3</v>
      </c>
      <c r="M7033" s="15" t="str">
        <f>IF('Base articles déposés'!$A7022='Récap par déposant'!$H$2,'Base articles déposés'!$B7022,"")</f>
        <v/>
      </c>
      <c r="N7033" s="15">
        <f t="shared" si="122"/>
        <v>0</v>
      </c>
    </row>
    <row r="7034" spans="12:14" x14ac:dyDescent="0.25">
      <c r="L7034" s="15">
        <f>SUM($N$22:N7034)</f>
        <v>3</v>
      </c>
      <c r="M7034" s="15" t="str">
        <f>IF('Base articles déposés'!$A7023='Récap par déposant'!$H$2,'Base articles déposés'!$B7023,"")</f>
        <v/>
      </c>
      <c r="N7034" s="15">
        <f t="shared" si="122"/>
        <v>0</v>
      </c>
    </row>
    <row r="7035" spans="12:14" x14ac:dyDescent="0.25">
      <c r="L7035" s="15">
        <f>SUM($N$22:N7035)</f>
        <v>3</v>
      </c>
      <c r="M7035" s="15" t="str">
        <f>IF('Base articles déposés'!$A7024='Récap par déposant'!$H$2,'Base articles déposés'!$B7024,"")</f>
        <v/>
      </c>
      <c r="N7035" s="15">
        <f t="shared" si="122"/>
        <v>0</v>
      </c>
    </row>
    <row r="7036" spans="12:14" x14ac:dyDescent="0.25">
      <c r="L7036" s="15">
        <f>SUM($N$22:N7036)</f>
        <v>3</v>
      </c>
      <c r="M7036" s="15" t="str">
        <f>IF('Base articles déposés'!$A7025='Récap par déposant'!$H$2,'Base articles déposés'!$B7025,"")</f>
        <v/>
      </c>
      <c r="N7036" s="15">
        <f t="shared" si="122"/>
        <v>0</v>
      </c>
    </row>
    <row r="7037" spans="12:14" x14ac:dyDescent="0.25">
      <c r="L7037" s="15">
        <f>SUM($N$22:N7037)</f>
        <v>3</v>
      </c>
      <c r="M7037" s="15" t="str">
        <f>IF('Base articles déposés'!$A7026='Récap par déposant'!$H$2,'Base articles déposés'!$B7026,"")</f>
        <v/>
      </c>
      <c r="N7037" s="15">
        <f t="shared" si="122"/>
        <v>0</v>
      </c>
    </row>
    <row r="7038" spans="12:14" x14ac:dyDescent="0.25">
      <c r="L7038" s="15">
        <f>SUM($N$22:N7038)</f>
        <v>3</v>
      </c>
      <c r="M7038" s="15" t="str">
        <f>IF('Base articles déposés'!$A7027='Récap par déposant'!$H$2,'Base articles déposés'!$B7027,"")</f>
        <v/>
      </c>
      <c r="N7038" s="15">
        <f t="shared" si="122"/>
        <v>0</v>
      </c>
    </row>
    <row r="7039" spans="12:14" x14ac:dyDescent="0.25">
      <c r="L7039" s="15">
        <f>SUM($N$22:N7039)</f>
        <v>3</v>
      </c>
      <c r="M7039" s="15" t="str">
        <f>IF('Base articles déposés'!$A7028='Récap par déposant'!$H$2,'Base articles déposés'!$B7028,"")</f>
        <v/>
      </c>
      <c r="N7039" s="15">
        <f t="shared" si="122"/>
        <v>0</v>
      </c>
    </row>
    <row r="7040" spans="12:14" x14ac:dyDescent="0.25">
      <c r="L7040" s="15">
        <f>SUM($N$22:N7040)</f>
        <v>3</v>
      </c>
      <c r="M7040" s="15" t="str">
        <f>IF('Base articles déposés'!$A7029='Récap par déposant'!$H$2,'Base articles déposés'!$B7029,"")</f>
        <v/>
      </c>
      <c r="N7040" s="15">
        <f t="shared" si="122"/>
        <v>0</v>
      </c>
    </row>
    <row r="7041" spans="12:14" x14ac:dyDescent="0.25">
      <c r="L7041" s="15">
        <f>SUM($N$22:N7041)</f>
        <v>3</v>
      </c>
      <c r="M7041" s="15" t="str">
        <f>IF('Base articles déposés'!$A7030='Récap par déposant'!$H$2,'Base articles déposés'!$B7030,"")</f>
        <v/>
      </c>
      <c r="N7041" s="15">
        <f t="shared" si="122"/>
        <v>0</v>
      </c>
    </row>
    <row r="7042" spans="12:14" x14ac:dyDescent="0.25">
      <c r="L7042" s="15">
        <f>SUM($N$22:N7042)</f>
        <v>3</v>
      </c>
      <c r="M7042" s="15" t="str">
        <f>IF('Base articles déposés'!$A7031='Récap par déposant'!$H$2,'Base articles déposés'!$B7031,"")</f>
        <v/>
      </c>
      <c r="N7042" s="15">
        <f t="shared" si="122"/>
        <v>0</v>
      </c>
    </row>
    <row r="7043" spans="12:14" x14ac:dyDescent="0.25">
      <c r="L7043" s="15">
        <f>SUM($N$22:N7043)</f>
        <v>3</v>
      </c>
      <c r="M7043" s="15" t="str">
        <f>IF('Base articles déposés'!$A7032='Récap par déposant'!$H$2,'Base articles déposés'!$B7032,"")</f>
        <v/>
      </c>
      <c r="N7043" s="15">
        <f t="shared" si="122"/>
        <v>0</v>
      </c>
    </row>
    <row r="7044" spans="12:14" x14ac:dyDescent="0.25">
      <c r="L7044" s="15">
        <f>SUM($N$22:N7044)</f>
        <v>3</v>
      </c>
      <c r="M7044" s="15" t="str">
        <f>IF('Base articles déposés'!$A7033='Récap par déposant'!$H$2,'Base articles déposés'!$B7033,"")</f>
        <v/>
      </c>
      <c r="N7044" s="15">
        <f t="shared" si="122"/>
        <v>0</v>
      </c>
    </row>
    <row r="7045" spans="12:14" x14ac:dyDescent="0.25">
      <c r="L7045" s="15">
        <f>SUM($N$22:N7045)</f>
        <v>3</v>
      </c>
      <c r="M7045" s="15" t="str">
        <f>IF('Base articles déposés'!$A7034='Récap par déposant'!$H$2,'Base articles déposés'!$B7034,"")</f>
        <v/>
      </c>
      <c r="N7045" s="15">
        <f t="shared" si="122"/>
        <v>0</v>
      </c>
    </row>
    <row r="7046" spans="12:14" x14ac:dyDescent="0.25">
      <c r="L7046" s="15">
        <f>SUM($N$22:N7046)</f>
        <v>3</v>
      </c>
      <c r="M7046" s="15" t="str">
        <f>IF('Base articles déposés'!$A7035='Récap par déposant'!$H$2,'Base articles déposés'!$B7035,"")</f>
        <v/>
      </c>
      <c r="N7046" s="15">
        <f t="shared" ref="N7046:N7109" si="123">IF(M7046="",0,1)</f>
        <v>0</v>
      </c>
    </row>
    <row r="7047" spans="12:14" x14ac:dyDescent="0.25">
      <c r="L7047" s="15">
        <f>SUM($N$22:N7047)</f>
        <v>3</v>
      </c>
      <c r="M7047" s="15" t="str">
        <f>IF('Base articles déposés'!$A7036='Récap par déposant'!$H$2,'Base articles déposés'!$B7036,"")</f>
        <v/>
      </c>
      <c r="N7047" s="15">
        <f t="shared" si="123"/>
        <v>0</v>
      </c>
    </row>
    <row r="7048" spans="12:14" x14ac:dyDescent="0.25">
      <c r="L7048" s="15">
        <f>SUM($N$22:N7048)</f>
        <v>3</v>
      </c>
      <c r="M7048" s="15" t="str">
        <f>IF('Base articles déposés'!$A7037='Récap par déposant'!$H$2,'Base articles déposés'!$B7037,"")</f>
        <v/>
      </c>
      <c r="N7048" s="15">
        <f t="shared" si="123"/>
        <v>0</v>
      </c>
    </row>
    <row r="7049" spans="12:14" x14ac:dyDescent="0.25">
      <c r="L7049" s="15">
        <f>SUM($N$22:N7049)</f>
        <v>3</v>
      </c>
      <c r="M7049" s="15" t="str">
        <f>IF('Base articles déposés'!$A7038='Récap par déposant'!$H$2,'Base articles déposés'!$B7038,"")</f>
        <v/>
      </c>
      <c r="N7049" s="15">
        <f t="shared" si="123"/>
        <v>0</v>
      </c>
    </row>
    <row r="7050" spans="12:14" x14ac:dyDescent="0.25">
      <c r="L7050" s="15">
        <f>SUM($N$22:N7050)</f>
        <v>3</v>
      </c>
      <c r="M7050" s="15" t="str">
        <f>IF('Base articles déposés'!$A7039='Récap par déposant'!$H$2,'Base articles déposés'!$B7039,"")</f>
        <v/>
      </c>
      <c r="N7050" s="15">
        <f t="shared" si="123"/>
        <v>0</v>
      </c>
    </row>
    <row r="7051" spans="12:14" x14ac:dyDescent="0.25">
      <c r="L7051" s="15">
        <f>SUM($N$22:N7051)</f>
        <v>3</v>
      </c>
      <c r="M7051" s="15" t="str">
        <f>IF('Base articles déposés'!$A7040='Récap par déposant'!$H$2,'Base articles déposés'!$B7040,"")</f>
        <v/>
      </c>
      <c r="N7051" s="15">
        <f t="shared" si="123"/>
        <v>0</v>
      </c>
    </row>
    <row r="7052" spans="12:14" x14ac:dyDescent="0.25">
      <c r="L7052" s="15">
        <f>SUM($N$22:N7052)</f>
        <v>3</v>
      </c>
      <c r="M7052" s="15" t="str">
        <f>IF('Base articles déposés'!$A7041='Récap par déposant'!$H$2,'Base articles déposés'!$B7041,"")</f>
        <v/>
      </c>
      <c r="N7052" s="15">
        <f t="shared" si="123"/>
        <v>0</v>
      </c>
    </row>
    <row r="7053" spans="12:14" x14ac:dyDescent="0.25">
      <c r="L7053" s="15">
        <f>SUM($N$22:N7053)</f>
        <v>3</v>
      </c>
      <c r="M7053" s="15" t="str">
        <f>IF('Base articles déposés'!$A7042='Récap par déposant'!$H$2,'Base articles déposés'!$B7042,"")</f>
        <v/>
      </c>
      <c r="N7053" s="15">
        <f t="shared" si="123"/>
        <v>0</v>
      </c>
    </row>
    <row r="7054" spans="12:14" x14ac:dyDescent="0.25">
      <c r="L7054" s="15">
        <f>SUM($N$22:N7054)</f>
        <v>3</v>
      </c>
      <c r="M7054" s="15" t="str">
        <f>IF('Base articles déposés'!$A7043='Récap par déposant'!$H$2,'Base articles déposés'!$B7043,"")</f>
        <v/>
      </c>
      <c r="N7054" s="15">
        <f t="shared" si="123"/>
        <v>0</v>
      </c>
    </row>
    <row r="7055" spans="12:14" x14ac:dyDescent="0.25">
      <c r="L7055" s="15">
        <f>SUM($N$22:N7055)</f>
        <v>3</v>
      </c>
      <c r="M7055" s="15" t="str">
        <f>IF('Base articles déposés'!$A7044='Récap par déposant'!$H$2,'Base articles déposés'!$B7044,"")</f>
        <v/>
      </c>
      <c r="N7055" s="15">
        <f t="shared" si="123"/>
        <v>0</v>
      </c>
    </row>
    <row r="7056" spans="12:14" x14ac:dyDescent="0.25">
      <c r="L7056" s="15">
        <f>SUM($N$22:N7056)</f>
        <v>3</v>
      </c>
      <c r="M7056" s="15" t="str">
        <f>IF('Base articles déposés'!$A7045='Récap par déposant'!$H$2,'Base articles déposés'!$B7045,"")</f>
        <v/>
      </c>
      <c r="N7056" s="15">
        <f t="shared" si="123"/>
        <v>0</v>
      </c>
    </row>
    <row r="7057" spans="12:14" x14ac:dyDescent="0.25">
      <c r="L7057" s="15">
        <f>SUM($N$22:N7057)</f>
        <v>3</v>
      </c>
      <c r="M7057" s="15" t="str">
        <f>IF('Base articles déposés'!$A7046='Récap par déposant'!$H$2,'Base articles déposés'!$B7046,"")</f>
        <v/>
      </c>
      <c r="N7057" s="15">
        <f t="shared" si="123"/>
        <v>0</v>
      </c>
    </row>
    <row r="7058" spans="12:14" x14ac:dyDescent="0.25">
      <c r="L7058" s="15">
        <f>SUM($N$22:N7058)</f>
        <v>3</v>
      </c>
      <c r="M7058" s="15" t="str">
        <f>IF('Base articles déposés'!$A7047='Récap par déposant'!$H$2,'Base articles déposés'!$B7047,"")</f>
        <v/>
      </c>
      <c r="N7058" s="15">
        <f t="shared" si="123"/>
        <v>0</v>
      </c>
    </row>
    <row r="7059" spans="12:14" x14ac:dyDescent="0.25">
      <c r="L7059" s="15">
        <f>SUM($N$22:N7059)</f>
        <v>3</v>
      </c>
      <c r="M7059" s="15" t="str">
        <f>IF('Base articles déposés'!$A7048='Récap par déposant'!$H$2,'Base articles déposés'!$B7048,"")</f>
        <v/>
      </c>
      <c r="N7059" s="15">
        <f t="shared" si="123"/>
        <v>0</v>
      </c>
    </row>
    <row r="7060" spans="12:14" x14ac:dyDescent="0.25">
      <c r="L7060" s="15">
        <f>SUM($N$22:N7060)</f>
        <v>3</v>
      </c>
      <c r="M7060" s="15" t="str">
        <f>IF('Base articles déposés'!$A7049='Récap par déposant'!$H$2,'Base articles déposés'!$B7049,"")</f>
        <v/>
      </c>
      <c r="N7060" s="15">
        <f t="shared" si="123"/>
        <v>0</v>
      </c>
    </row>
    <row r="7061" spans="12:14" x14ac:dyDescent="0.25">
      <c r="L7061" s="15">
        <f>SUM($N$22:N7061)</f>
        <v>3</v>
      </c>
      <c r="M7061" s="15" t="str">
        <f>IF('Base articles déposés'!$A7050='Récap par déposant'!$H$2,'Base articles déposés'!$B7050,"")</f>
        <v/>
      </c>
      <c r="N7061" s="15">
        <f t="shared" si="123"/>
        <v>0</v>
      </c>
    </row>
    <row r="7062" spans="12:14" x14ac:dyDescent="0.25">
      <c r="L7062" s="15">
        <f>SUM($N$22:N7062)</f>
        <v>3</v>
      </c>
      <c r="M7062" s="15" t="str">
        <f>IF('Base articles déposés'!$A7051='Récap par déposant'!$H$2,'Base articles déposés'!$B7051,"")</f>
        <v/>
      </c>
      <c r="N7062" s="15">
        <f t="shared" si="123"/>
        <v>0</v>
      </c>
    </row>
    <row r="7063" spans="12:14" x14ac:dyDescent="0.25">
      <c r="L7063" s="15">
        <f>SUM($N$22:N7063)</f>
        <v>3</v>
      </c>
      <c r="M7063" s="15" t="str">
        <f>IF('Base articles déposés'!$A7052='Récap par déposant'!$H$2,'Base articles déposés'!$B7052,"")</f>
        <v/>
      </c>
      <c r="N7063" s="15">
        <f t="shared" si="123"/>
        <v>0</v>
      </c>
    </row>
    <row r="7064" spans="12:14" x14ac:dyDescent="0.25">
      <c r="L7064" s="15">
        <f>SUM($N$22:N7064)</f>
        <v>3</v>
      </c>
      <c r="M7064" s="15" t="str">
        <f>IF('Base articles déposés'!$A7053='Récap par déposant'!$H$2,'Base articles déposés'!$B7053,"")</f>
        <v/>
      </c>
      <c r="N7064" s="15">
        <f t="shared" si="123"/>
        <v>0</v>
      </c>
    </row>
    <row r="7065" spans="12:14" x14ac:dyDescent="0.25">
      <c r="L7065" s="15">
        <f>SUM($N$22:N7065)</f>
        <v>3</v>
      </c>
      <c r="M7065" s="15" t="str">
        <f>IF('Base articles déposés'!$A7054='Récap par déposant'!$H$2,'Base articles déposés'!$B7054,"")</f>
        <v/>
      </c>
      <c r="N7065" s="15">
        <f t="shared" si="123"/>
        <v>0</v>
      </c>
    </row>
    <row r="7066" spans="12:14" x14ac:dyDescent="0.25">
      <c r="L7066" s="15">
        <f>SUM($N$22:N7066)</f>
        <v>3</v>
      </c>
      <c r="M7066" s="15" t="str">
        <f>IF('Base articles déposés'!$A7055='Récap par déposant'!$H$2,'Base articles déposés'!$B7055,"")</f>
        <v/>
      </c>
      <c r="N7066" s="15">
        <f t="shared" si="123"/>
        <v>0</v>
      </c>
    </row>
    <row r="7067" spans="12:14" x14ac:dyDescent="0.25">
      <c r="L7067" s="15">
        <f>SUM($N$22:N7067)</f>
        <v>3</v>
      </c>
      <c r="M7067" s="15" t="str">
        <f>IF('Base articles déposés'!$A7056='Récap par déposant'!$H$2,'Base articles déposés'!$B7056,"")</f>
        <v/>
      </c>
      <c r="N7067" s="15">
        <f t="shared" si="123"/>
        <v>0</v>
      </c>
    </row>
    <row r="7068" spans="12:14" x14ac:dyDescent="0.25">
      <c r="L7068" s="15">
        <f>SUM($N$22:N7068)</f>
        <v>3</v>
      </c>
      <c r="M7068" s="15" t="str">
        <f>IF('Base articles déposés'!$A7057='Récap par déposant'!$H$2,'Base articles déposés'!$B7057,"")</f>
        <v/>
      </c>
      <c r="N7068" s="15">
        <f t="shared" si="123"/>
        <v>0</v>
      </c>
    </row>
    <row r="7069" spans="12:14" x14ac:dyDescent="0.25">
      <c r="L7069" s="15">
        <f>SUM($N$22:N7069)</f>
        <v>3</v>
      </c>
      <c r="M7069" s="15" t="str">
        <f>IF('Base articles déposés'!$A7058='Récap par déposant'!$H$2,'Base articles déposés'!$B7058,"")</f>
        <v/>
      </c>
      <c r="N7069" s="15">
        <f t="shared" si="123"/>
        <v>0</v>
      </c>
    </row>
    <row r="7070" spans="12:14" x14ac:dyDescent="0.25">
      <c r="L7070" s="15">
        <f>SUM($N$22:N7070)</f>
        <v>3</v>
      </c>
      <c r="M7070" s="15" t="str">
        <f>IF('Base articles déposés'!$A7059='Récap par déposant'!$H$2,'Base articles déposés'!$B7059,"")</f>
        <v/>
      </c>
      <c r="N7070" s="15">
        <f t="shared" si="123"/>
        <v>0</v>
      </c>
    </row>
    <row r="7071" spans="12:14" x14ac:dyDescent="0.25">
      <c r="L7071" s="15">
        <f>SUM($N$22:N7071)</f>
        <v>3</v>
      </c>
      <c r="M7071" s="15" t="str">
        <f>IF('Base articles déposés'!$A7060='Récap par déposant'!$H$2,'Base articles déposés'!$B7060,"")</f>
        <v/>
      </c>
      <c r="N7071" s="15">
        <f t="shared" si="123"/>
        <v>0</v>
      </c>
    </row>
    <row r="7072" spans="12:14" x14ac:dyDescent="0.25">
      <c r="L7072" s="15">
        <f>SUM($N$22:N7072)</f>
        <v>3</v>
      </c>
      <c r="M7072" s="15" t="str">
        <f>IF('Base articles déposés'!$A7061='Récap par déposant'!$H$2,'Base articles déposés'!$B7061,"")</f>
        <v/>
      </c>
      <c r="N7072" s="15">
        <f t="shared" si="123"/>
        <v>0</v>
      </c>
    </row>
    <row r="7073" spans="12:14" x14ac:dyDescent="0.25">
      <c r="L7073" s="15">
        <f>SUM($N$22:N7073)</f>
        <v>3</v>
      </c>
      <c r="M7073" s="15" t="str">
        <f>IF('Base articles déposés'!$A7062='Récap par déposant'!$H$2,'Base articles déposés'!$B7062,"")</f>
        <v/>
      </c>
      <c r="N7073" s="15">
        <f t="shared" si="123"/>
        <v>0</v>
      </c>
    </row>
    <row r="7074" spans="12:14" x14ac:dyDescent="0.25">
      <c r="L7074" s="15">
        <f>SUM($N$22:N7074)</f>
        <v>3</v>
      </c>
      <c r="M7074" s="15" t="str">
        <f>IF('Base articles déposés'!$A7063='Récap par déposant'!$H$2,'Base articles déposés'!$B7063,"")</f>
        <v/>
      </c>
      <c r="N7074" s="15">
        <f t="shared" si="123"/>
        <v>0</v>
      </c>
    </row>
    <row r="7075" spans="12:14" x14ac:dyDescent="0.25">
      <c r="L7075" s="15">
        <f>SUM($N$22:N7075)</f>
        <v>3</v>
      </c>
      <c r="M7075" s="15" t="str">
        <f>IF('Base articles déposés'!$A7064='Récap par déposant'!$H$2,'Base articles déposés'!$B7064,"")</f>
        <v/>
      </c>
      <c r="N7075" s="15">
        <f t="shared" si="123"/>
        <v>0</v>
      </c>
    </row>
    <row r="7076" spans="12:14" x14ac:dyDescent="0.25">
      <c r="L7076" s="15">
        <f>SUM($N$22:N7076)</f>
        <v>3</v>
      </c>
      <c r="M7076" s="15" t="str">
        <f>IF('Base articles déposés'!$A7065='Récap par déposant'!$H$2,'Base articles déposés'!$B7065,"")</f>
        <v/>
      </c>
      <c r="N7076" s="15">
        <f t="shared" si="123"/>
        <v>0</v>
      </c>
    </row>
    <row r="7077" spans="12:14" x14ac:dyDescent="0.25">
      <c r="L7077" s="15">
        <f>SUM($N$22:N7077)</f>
        <v>3</v>
      </c>
      <c r="M7077" s="15" t="str">
        <f>IF('Base articles déposés'!$A7066='Récap par déposant'!$H$2,'Base articles déposés'!$B7066,"")</f>
        <v/>
      </c>
      <c r="N7077" s="15">
        <f t="shared" si="123"/>
        <v>0</v>
      </c>
    </row>
    <row r="7078" spans="12:14" x14ac:dyDescent="0.25">
      <c r="L7078" s="15">
        <f>SUM($N$22:N7078)</f>
        <v>3</v>
      </c>
      <c r="M7078" s="15" t="str">
        <f>IF('Base articles déposés'!$A7067='Récap par déposant'!$H$2,'Base articles déposés'!$B7067,"")</f>
        <v/>
      </c>
      <c r="N7078" s="15">
        <f t="shared" si="123"/>
        <v>0</v>
      </c>
    </row>
    <row r="7079" spans="12:14" x14ac:dyDescent="0.25">
      <c r="L7079" s="15">
        <f>SUM($N$22:N7079)</f>
        <v>3</v>
      </c>
      <c r="M7079" s="15" t="str">
        <f>IF('Base articles déposés'!$A7068='Récap par déposant'!$H$2,'Base articles déposés'!$B7068,"")</f>
        <v/>
      </c>
      <c r="N7079" s="15">
        <f t="shared" si="123"/>
        <v>0</v>
      </c>
    </row>
    <row r="7080" spans="12:14" x14ac:dyDescent="0.25">
      <c r="L7080" s="15">
        <f>SUM($N$22:N7080)</f>
        <v>3</v>
      </c>
      <c r="M7080" s="15" t="str">
        <f>IF('Base articles déposés'!$A7069='Récap par déposant'!$H$2,'Base articles déposés'!$B7069,"")</f>
        <v/>
      </c>
      <c r="N7080" s="15">
        <f t="shared" si="123"/>
        <v>0</v>
      </c>
    </row>
    <row r="7081" spans="12:14" x14ac:dyDescent="0.25">
      <c r="L7081" s="15">
        <f>SUM($N$22:N7081)</f>
        <v>3</v>
      </c>
      <c r="M7081" s="15" t="str">
        <f>IF('Base articles déposés'!$A7070='Récap par déposant'!$H$2,'Base articles déposés'!$B7070,"")</f>
        <v/>
      </c>
      <c r="N7081" s="15">
        <f t="shared" si="123"/>
        <v>0</v>
      </c>
    </row>
    <row r="7082" spans="12:14" x14ac:dyDescent="0.25">
      <c r="L7082" s="15">
        <f>SUM($N$22:N7082)</f>
        <v>3</v>
      </c>
      <c r="M7082" s="15" t="str">
        <f>IF('Base articles déposés'!$A7071='Récap par déposant'!$H$2,'Base articles déposés'!$B7071,"")</f>
        <v/>
      </c>
      <c r="N7082" s="15">
        <f t="shared" si="123"/>
        <v>0</v>
      </c>
    </row>
    <row r="7083" spans="12:14" x14ac:dyDescent="0.25">
      <c r="L7083" s="15">
        <f>SUM($N$22:N7083)</f>
        <v>3</v>
      </c>
      <c r="M7083" s="15" t="str">
        <f>IF('Base articles déposés'!$A7072='Récap par déposant'!$H$2,'Base articles déposés'!$B7072,"")</f>
        <v/>
      </c>
      <c r="N7083" s="15">
        <f t="shared" si="123"/>
        <v>0</v>
      </c>
    </row>
    <row r="7084" spans="12:14" x14ac:dyDescent="0.25">
      <c r="L7084" s="15">
        <f>SUM($N$22:N7084)</f>
        <v>3</v>
      </c>
      <c r="M7084" s="15" t="str">
        <f>IF('Base articles déposés'!$A7073='Récap par déposant'!$H$2,'Base articles déposés'!$B7073,"")</f>
        <v/>
      </c>
      <c r="N7084" s="15">
        <f t="shared" si="123"/>
        <v>0</v>
      </c>
    </row>
    <row r="7085" spans="12:14" x14ac:dyDescent="0.25">
      <c r="L7085" s="15">
        <f>SUM($N$22:N7085)</f>
        <v>3</v>
      </c>
      <c r="M7085" s="15" t="str">
        <f>IF('Base articles déposés'!$A7074='Récap par déposant'!$H$2,'Base articles déposés'!$B7074,"")</f>
        <v/>
      </c>
      <c r="N7085" s="15">
        <f t="shared" si="123"/>
        <v>0</v>
      </c>
    </row>
    <row r="7086" spans="12:14" x14ac:dyDescent="0.25">
      <c r="L7086" s="15">
        <f>SUM($N$22:N7086)</f>
        <v>3</v>
      </c>
      <c r="M7086" s="15" t="str">
        <f>IF('Base articles déposés'!$A7075='Récap par déposant'!$H$2,'Base articles déposés'!$B7075,"")</f>
        <v/>
      </c>
      <c r="N7086" s="15">
        <f t="shared" si="123"/>
        <v>0</v>
      </c>
    </row>
    <row r="7087" spans="12:14" x14ac:dyDescent="0.25">
      <c r="L7087" s="15">
        <f>SUM($N$22:N7087)</f>
        <v>3</v>
      </c>
      <c r="M7087" s="15" t="str">
        <f>IF('Base articles déposés'!$A7076='Récap par déposant'!$H$2,'Base articles déposés'!$B7076,"")</f>
        <v/>
      </c>
      <c r="N7087" s="15">
        <f t="shared" si="123"/>
        <v>0</v>
      </c>
    </row>
    <row r="7088" spans="12:14" x14ac:dyDescent="0.25">
      <c r="L7088" s="15">
        <f>SUM($N$22:N7088)</f>
        <v>3</v>
      </c>
      <c r="M7088" s="15" t="str">
        <f>IF('Base articles déposés'!$A7077='Récap par déposant'!$H$2,'Base articles déposés'!$B7077,"")</f>
        <v/>
      </c>
      <c r="N7088" s="15">
        <f t="shared" si="123"/>
        <v>0</v>
      </c>
    </row>
    <row r="7089" spans="12:14" x14ac:dyDescent="0.25">
      <c r="L7089" s="15">
        <f>SUM($N$22:N7089)</f>
        <v>3</v>
      </c>
      <c r="M7089" s="15" t="str">
        <f>IF('Base articles déposés'!$A7078='Récap par déposant'!$H$2,'Base articles déposés'!$B7078,"")</f>
        <v/>
      </c>
      <c r="N7089" s="15">
        <f t="shared" si="123"/>
        <v>0</v>
      </c>
    </row>
    <row r="7090" spans="12:14" x14ac:dyDescent="0.25">
      <c r="L7090" s="15">
        <f>SUM($N$22:N7090)</f>
        <v>3</v>
      </c>
      <c r="M7090" s="15" t="str">
        <f>IF('Base articles déposés'!$A7079='Récap par déposant'!$H$2,'Base articles déposés'!$B7079,"")</f>
        <v/>
      </c>
      <c r="N7090" s="15">
        <f t="shared" si="123"/>
        <v>0</v>
      </c>
    </row>
    <row r="7091" spans="12:14" x14ac:dyDescent="0.25">
      <c r="L7091" s="15">
        <f>SUM($N$22:N7091)</f>
        <v>3</v>
      </c>
      <c r="M7091" s="15" t="str">
        <f>IF('Base articles déposés'!$A7080='Récap par déposant'!$H$2,'Base articles déposés'!$B7080,"")</f>
        <v/>
      </c>
      <c r="N7091" s="15">
        <f t="shared" si="123"/>
        <v>0</v>
      </c>
    </row>
    <row r="7092" spans="12:14" x14ac:dyDescent="0.25">
      <c r="L7092" s="15">
        <f>SUM($N$22:N7092)</f>
        <v>3</v>
      </c>
      <c r="M7092" s="15" t="str">
        <f>IF('Base articles déposés'!$A7081='Récap par déposant'!$H$2,'Base articles déposés'!$B7081,"")</f>
        <v/>
      </c>
      <c r="N7092" s="15">
        <f t="shared" si="123"/>
        <v>0</v>
      </c>
    </row>
    <row r="7093" spans="12:14" x14ac:dyDescent="0.25">
      <c r="L7093" s="15">
        <f>SUM($N$22:N7093)</f>
        <v>3</v>
      </c>
      <c r="M7093" s="15" t="str">
        <f>IF('Base articles déposés'!$A7082='Récap par déposant'!$H$2,'Base articles déposés'!$B7082,"")</f>
        <v/>
      </c>
      <c r="N7093" s="15">
        <f t="shared" si="123"/>
        <v>0</v>
      </c>
    </row>
    <row r="7094" spans="12:14" x14ac:dyDescent="0.25">
      <c r="L7094" s="15">
        <f>SUM($N$22:N7094)</f>
        <v>3</v>
      </c>
      <c r="M7094" s="15" t="str">
        <f>IF('Base articles déposés'!$A7083='Récap par déposant'!$H$2,'Base articles déposés'!$B7083,"")</f>
        <v/>
      </c>
      <c r="N7094" s="15">
        <f t="shared" si="123"/>
        <v>0</v>
      </c>
    </row>
    <row r="7095" spans="12:14" x14ac:dyDescent="0.25">
      <c r="L7095" s="15">
        <f>SUM($N$22:N7095)</f>
        <v>3</v>
      </c>
      <c r="M7095" s="15" t="str">
        <f>IF('Base articles déposés'!$A7084='Récap par déposant'!$H$2,'Base articles déposés'!$B7084,"")</f>
        <v/>
      </c>
      <c r="N7095" s="15">
        <f t="shared" si="123"/>
        <v>0</v>
      </c>
    </row>
    <row r="7096" spans="12:14" x14ac:dyDescent="0.25">
      <c r="L7096" s="15">
        <f>SUM($N$22:N7096)</f>
        <v>3</v>
      </c>
      <c r="M7096" s="15" t="str">
        <f>IF('Base articles déposés'!$A7085='Récap par déposant'!$H$2,'Base articles déposés'!$B7085,"")</f>
        <v/>
      </c>
      <c r="N7096" s="15">
        <f t="shared" si="123"/>
        <v>0</v>
      </c>
    </row>
    <row r="7097" spans="12:14" x14ac:dyDescent="0.25">
      <c r="L7097" s="15">
        <f>SUM($N$22:N7097)</f>
        <v>3</v>
      </c>
      <c r="M7097" s="15" t="str">
        <f>IF('Base articles déposés'!$A7086='Récap par déposant'!$H$2,'Base articles déposés'!$B7086,"")</f>
        <v/>
      </c>
      <c r="N7097" s="15">
        <f t="shared" si="123"/>
        <v>0</v>
      </c>
    </row>
    <row r="7098" spans="12:14" x14ac:dyDescent="0.25">
      <c r="L7098" s="15">
        <f>SUM($N$22:N7098)</f>
        <v>3</v>
      </c>
      <c r="M7098" s="15" t="str">
        <f>IF('Base articles déposés'!$A7087='Récap par déposant'!$H$2,'Base articles déposés'!$B7087,"")</f>
        <v/>
      </c>
      <c r="N7098" s="15">
        <f t="shared" si="123"/>
        <v>0</v>
      </c>
    </row>
    <row r="7099" spans="12:14" x14ac:dyDescent="0.25">
      <c r="L7099" s="15">
        <f>SUM($N$22:N7099)</f>
        <v>3</v>
      </c>
      <c r="M7099" s="15" t="str">
        <f>IF('Base articles déposés'!$A7088='Récap par déposant'!$H$2,'Base articles déposés'!$B7088,"")</f>
        <v/>
      </c>
      <c r="N7099" s="15">
        <f t="shared" si="123"/>
        <v>0</v>
      </c>
    </row>
    <row r="7100" spans="12:14" x14ac:dyDescent="0.25">
      <c r="L7100" s="15">
        <f>SUM($N$22:N7100)</f>
        <v>3</v>
      </c>
      <c r="M7100" s="15" t="str">
        <f>IF('Base articles déposés'!$A7089='Récap par déposant'!$H$2,'Base articles déposés'!$B7089,"")</f>
        <v/>
      </c>
      <c r="N7100" s="15">
        <f t="shared" si="123"/>
        <v>0</v>
      </c>
    </row>
    <row r="7101" spans="12:14" x14ac:dyDescent="0.25">
      <c r="L7101" s="15">
        <f>SUM($N$22:N7101)</f>
        <v>3</v>
      </c>
      <c r="M7101" s="15" t="str">
        <f>IF('Base articles déposés'!$A7090='Récap par déposant'!$H$2,'Base articles déposés'!$B7090,"")</f>
        <v/>
      </c>
      <c r="N7101" s="15">
        <f t="shared" si="123"/>
        <v>0</v>
      </c>
    </row>
    <row r="7102" spans="12:14" x14ac:dyDescent="0.25">
      <c r="L7102" s="15">
        <f>SUM($N$22:N7102)</f>
        <v>3</v>
      </c>
      <c r="M7102" s="15" t="str">
        <f>IF('Base articles déposés'!$A7091='Récap par déposant'!$H$2,'Base articles déposés'!$B7091,"")</f>
        <v/>
      </c>
      <c r="N7102" s="15">
        <f t="shared" si="123"/>
        <v>0</v>
      </c>
    </row>
    <row r="7103" spans="12:14" x14ac:dyDescent="0.25">
      <c r="L7103" s="15">
        <f>SUM($N$22:N7103)</f>
        <v>3</v>
      </c>
      <c r="M7103" s="15" t="str">
        <f>IF('Base articles déposés'!$A7092='Récap par déposant'!$H$2,'Base articles déposés'!$B7092,"")</f>
        <v/>
      </c>
      <c r="N7103" s="15">
        <f t="shared" si="123"/>
        <v>0</v>
      </c>
    </row>
    <row r="7104" spans="12:14" x14ac:dyDescent="0.25">
      <c r="L7104" s="15">
        <f>SUM($N$22:N7104)</f>
        <v>3</v>
      </c>
      <c r="M7104" s="15" t="str">
        <f>IF('Base articles déposés'!$A7093='Récap par déposant'!$H$2,'Base articles déposés'!$B7093,"")</f>
        <v/>
      </c>
      <c r="N7104" s="15">
        <f t="shared" si="123"/>
        <v>0</v>
      </c>
    </row>
    <row r="7105" spans="12:14" x14ac:dyDescent="0.25">
      <c r="L7105" s="15">
        <f>SUM($N$22:N7105)</f>
        <v>3</v>
      </c>
      <c r="M7105" s="15" t="str">
        <f>IF('Base articles déposés'!$A7094='Récap par déposant'!$H$2,'Base articles déposés'!$B7094,"")</f>
        <v/>
      </c>
      <c r="N7105" s="15">
        <f t="shared" si="123"/>
        <v>0</v>
      </c>
    </row>
    <row r="7106" spans="12:14" x14ac:dyDescent="0.25">
      <c r="L7106" s="15">
        <f>SUM($N$22:N7106)</f>
        <v>3</v>
      </c>
      <c r="M7106" s="15" t="str">
        <f>IF('Base articles déposés'!$A7095='Récap par déposant'!$H$2,'Base articles déposés'!$B7095,"")</f>
        <v/>
      </c>
      <c r="N7106" s="15">
        <f t="shared" si="123"/>
        <v>0</v>
      </c>
    </row>
    <row r="7107" spans="12:14" x14ac:dyDescent="0.25">
      <c r="L7107" s="15">
        <f>SUM($N$22:N7107)</f>
        <v>3</v>
      </c>
      <c r="M7107" s="15" t="str">
        <f>IF('Base articles déposés'!$A7096='Récap par déposant'!$H$2,'Base articles déposés'!$B7096,"")</f>
        <v/>
      </c>
      <c r="N7107" s="15">
        <f t="shared" si="123"/>
        <v>0</v>
      </c>
    </row>
    <row r="7108" spans="12:14" x14ac:dyDescent="0.25">
      <c r="L7108" s="15">
        <f>SUM($N$22:N7108)</f>
        <v>3</v>
      </c>
      <c r="M7108" s="15" t="str">
        <f>IF('Base articles déposés'!$A7097='Récap par déposant'!$H$2,'Base articles déposés'!$B7097,"")</f>
        <v/>
      </c>
      <c r="N7108" s="15">
        <f t="shared" si="123"/>
        <v>0</v>
      </c>
    </row>
    <row r="7109" spans="12:14" x14ac:dyDescent="0.25">
      <c r="L7109" s="15">
        <f>SUM($N$22:N7109)</f>
        <v>3</v>
      </c>
      <c r="M7109" s="15" t="str">
        <f>IF('Base articles déposés'!$A7098='Récap par déposant'!$H$2,'Base articles déposés'!$B7098,"")</f>
        <v/>
      </c>
      <c r="N7109" s="15">
        <f t="shared" si="123"/>
        <v>0</v>
      </c>
    </row>
    <row r="7110" spans="12:14" x14ac:dyDescent="0.25">
      <c r="L7110" s="15">
        <f>SUM($N$22:N7110)</f>
        <v>3</v>
      </c>
      <c r="M7110" s="15" t="str">
        <f>IF('Base articles déposés'!$A7099='Récap par déposant'!$H$2,'Base articles déposés'!$B7099,"")</f>
        <v/>
      </c>
      <c r="N7110" s="15">
        <f t="shared" ref="N7110:N7173" si="124">IF(M7110="",0,1)</f>
        <v>0</v>
      </c>
    </row>
    <row r="7111" spans="12:14" x14ac:dyDescent="0.25">
      <c r="L7111" s="15">
        <f>SUM($N$22:N7111)</f>
        <v>3</v>
      </c>
      <c r="M7111" s="15" t="str">
        <f>IF('Base articles déposés'!$A7100='Récap par déposant'!$H$2,'Base articles déposés'!$B7100,"")</f>
        <v/>
      </c>
      <c r="N7111" s="15">
        <f t="shared" si="124"/>
        <v>0</v>
      </c>
    </row>
    <row r="7112" spans="12:14" x14ac:dyDescent="0.25">
      <c r="L7112" s="15">
        <f>SUM($N$22:N7112)</f>
        <v>3</v>
      </c>
      <c r="M7112" s="15" t="str">
        <f>IF('Base articles déposés'!$A7101='Récap par déposant'!$H$2,'Base articles déposés'!$B7101,"")</f>
        <v/>
      </c>
      <c r="N7112" s="15">
        <f t="shared" si="124"/>
        <v>0</v>
      </c>
    </row>
    <row r="7113" spans="12:14" x14ac:dyDescent="0.25">
      <c r="L7113" s="15">
        <f>SUM($N$22:N7113)</f>
        <v>3</v>
      </c>
      <c r="M7113" s="15" t="str">
        <f>IF('Base articles déposés'!$A7102='Récap par déposant'!$H$2,'Base articles déposés'!$B7102,"")</f>
        <v/>
      </c>
      <c r="N7113" s="15">
        <f t="shared" si="124"/>
        <v>0</v>
      </c>
    </row>
    <row r="7114" spans="12:14" x14ac:dyDescent="0.25">
      <c r="L7114" s="15">
        <f>SUM($N$22:N7114)</f>
        <v>3</v>
      </c>
      <c r="M7114" s="15" t="str">
        <f>IF('Base articles déposés'!$A7103='Récap par déposant'!$H$2,'Base articles déposés'!$B7103,"")</f>
        <v/>
      </c>
      <c r="N7114" s="15">
        <f t="shared" si="124"/>
        <v>0</v>
      </c>
    </row>
    <row r="7115" spans="12:14" x14ac:dyDescent="0.25">
      <c r="L7115" s="15">
        <f>SUM($N$22:N7115)</f>
        <v>3</v>
      </c>
      <c r="M7115" s="15" t="str">
        <f>IF('Base articles déposés'!$A7104='Récap par déposant'!$H$2,'Base articles déposés'!$B7104,"")</f>
        <v/>
      </c>
      <c r="N7115" s="15">
        <f t="shared" si="124"/>
        <v>0</v>
      </c>
    </row>
    <row r="7116" spans="12:14" x14ac:dyDescent="0.25">
      <c r="L7116" s="15">
        <f>SUM($N$22:N7116)</f>
        <v>3</v>
      </c>
      <c r="M7116" s="15" t="str">
        <f>IF('Base articles déposés'!$A7105='Récap par déposant'!$H$2,'Base articles déposés'!$B7105,"")</f>
        <v/>
      </c>
      <c r="N7116" s="15">
        <f t="shared" si="124"/>
        <v>0</v>
      </c>
    </row>
    <row r="7117" spans="12:14" x14ac:dyDescent="0.25">
      <c r="L7117" s="15">
        <f>SUM($N$22:N7117)</f>
        <v>3</v>
      </c>
      <c r="M7117" s="15" t="str">
        <f>IF('Base articles déposés'!$A7106='Récap par déposant'!$H$2,'Base articles déposés'!$B7106,"")</f>
        <v/>
      </c>
      <c r="N7117" s="15">
        <f t="shared" si="124"/>
        <v>0</v>
      </c>
    </row>
    <row r="7118" spans="12:14" x14ac:dyDescent="0.25">
      <c r="L7118" s="15">
        <f>SUM($N$22:N7118)</f>
        <v>3</v>
      </c>
      <c r="M7118" s="15" t="str">
        <f>IF('Base articles déposés'!$A7107='Récap par déposant'!$H$2,'Base articles déposés'!$B7107,"")</f>
        <v/>
      </c>
      <c r="N7118" s="15">
        <f t="shared" si="124"/>
        <v>0</v>
      </c>
    </row>
    <row r="7119" spans="12:14" x14ac:dyDescent="0.25">
      <c r="L7119" s="15">
        <f>SUM($N$22:N7119)</f>
        <v>3</v>
      </c>
      <c r="M7119" s="15" t="str">
        <f>IF('Base articles déposés'!$A7108='Récap par déposant'!$H$2,'Base articles déposés'!$B7108,"")</f>
        <v/>
      </c>
      <c r="N7119" s="15">
        <f t="shared" si="124"/>
        <v>0</v>
      </c>
    </row>
    <row r="7120" spans="12:14" x14ac:dyDescent="0.25">
      <c r="L7120" s="15">
        <f>SUM($N$22:N7120)</f>
        <v>3</v>
      </c>
      <c r="M7120" s="15" t="str">
        <f>IF('Base articles déposés'!$A7109='Récap par déposant'!$H$2,'Base articles déposés'!$B7109,"")</f>
        <v/>
      </c>
      <c r="N7120" s="15">
        <f t="shared" si="124"/>
        <v>0</v>
      </c>
    </row>
    <row r="7121" spans="12:14" x14ac:dyDescent="0.25">
      <c r="L7121" s="15">
        <f>SUM($N$22:N7121)</f>
        <v>3</v>
      </c>
      <c r="M7121" s="15" t="str">
        <f>IF('Base articles déposés'!$A7110='Récap par déposant'!$H$2,'Base articles déposés'!$B7110,"")</f>
        <v/>
      </c>
      <c r="N7121" s="15">
        <f t="shared" si="124"/>
        <v>0</v>
      </c>
    </row>
    <row r="7122" spans="12:14" x14ac:dyDescent="0.25">
      <c r="L7122" s="15">
        <f>SUM($N$22:N7122)</f>
        <v>3</v>
      </c>
      <c r="M7122" s="15" t="str">
        <f>IF('Base articles déposés'!$A7111='Récap par déposant'!$H$2,'Base articles déposés'!$B7111,"")</f>
        <v/>
      </c>
      <c r="N7122" s="15">
        <f t="shared" si="124"/>
        <v>0</v>
      </c>
    </row>
    <row r="7123" spans="12:14" x14ac:dyDescent="0.25">
      <c r="L7123" s="15">
        <f>SUM($N$22:N7123)</f>
        <v>3</v>
      </c>
      <c r="M7123" s="15" t="str">
        <f>IF('Base articles déposés'!$A7112='Récap par déposant'!$H$2,'Base articles déposés'!$B7112,"")</f>
        <v/>
      </c>
      <c r="N7123" s="15">
        <f t="shared" si="124"/>
        <v>0</v>
      </c>
    </row>
    <row r="7124" spans="12:14" x14ac:dyDescent="0.25">
      <c r="L7124" s="15">
        <f>SUM($N$22:N7124)</f>
        <v>3</v>
      </c>
      <c r="M7124" s="15" t="str">
        <f>IF('Base articles déposés'!$A7113='Récap par déposant'!$H$2,'Base articles déposés'!$B7113,"")</f>
        <v/>
      </c>
      <c r="N7124" s="15">
        <f t="shared" si="124"/>
        <v>0</v>
      </c>
    </row>
    <row r="7125" spans="12:14" x14ac:dyDescent="0.25">
      <c r="L7125" s="15">
        <f>SUM($N$22:N7125)</f>
        <v>3</v>
      </c>
      <c r="M7125" s="15" t="str">
        <f>IF('Base articles déposés'!$A7114='Récap par déposant'!$H$2,'Base articles déposés'!$B7114,"")</f>
        <v/>
      </c>
      <c r="N7125" s="15">
        <f t="shared" si="124"/>
        <v>0</v>
      </c>
    </row>
    <row r="7126" spans="12:14" x14ac:dyDescent="0.25">
      <c r="L7126" s="15">
        <f>SUM($N$22:N7126)</f>
        <v>3</v>
      </c>
      <c r="M7126" s="15" t="str">
        <f>IF('Base articles déposés'!$A7115='Récap par déposant'!$H$2,'Base articles déposés'!$B7115,"")</f>
        <v/>
      </c>
      <c r="N7126" s="15">
        <f t="shared" si="124"/>
        <v>0</v>
      </c>
    </row>
    <row r="7127" spans="12:14" x14ac:dyDescent="0.25">
      <c r="L7127" s="15">
        <f>SUM($N$22:N7127)</f>
        <v>3</v>
      </c>
      <c r="M7127" s="15" t="str">
        <f>IF('Base articles déposés'!$A7116='Récap par déposant'!$H$2,'Base articles déposés'!$B7116,"")</f>
        <v/>
      </c>
      <c r="N7127" s="15">
        <f t="shared" si="124"/>
        <v>0</v>
      </c>
    </row>
    <row r="7128" spans="12:14" x14ac:dyDescent="0.25">
      <c r="L7128" s="15">
        <f>SUM($N$22:N7128)</f>
        <v>3</v>
      </c>
      <c r="M7128" s="15" t="str">
        <f>IF('Base articles déposés'!$A7117='Récap par déposant'!$H$2,'Base articles déposés'!$B7117,"")</f>
        <v/>
      </c>
      <c r="N7128" s="15">
        <f t="shared" si="124"/>
        <v>0</v>
      </c>
    </row>
    <row r="7129" spans="12:14" x14ac:dyDescent="0.25">
      <c r="L7129" s="15">
        <f>SUM($N$22:N7129)</f>
        <v>3</v>
      </c>
      <c r="M7129" s="15" t="str">
        <f>IF('Base articles déposés'!$A7118='Récap par déposant'!$H$2,'Base articles déposés'!$B7118,"")</f>
        <v/>
      </c>
      <c r="N7129" s="15">
        <f t="shared" si="124"/>
        <v>0</v>
      </c>
    </row>
    <row r="7130" spans="12:14" x14ac:dyDescent="0.25">
      <c r="L7130" s="15">
        <f>SUM($N$22:N7130)</f>
        <v>3</v>
      </c>
      <c r="M7130" s="15" t="str">
        <f>IF('Base articles déposés'!$A7119='Récap par déposant'!$H$2,'Base articles déposés'!$B7119,"")</f>
        <v/>
      </c>
      <c r="N7130" s="15">
        <f t="shared" si="124"/>
        <v>0</v>
      </c>
    </row>
    <row r="7131" spans="12:14" x14ac:dyDescent="0.25">
      <c r="L7131" s="15">
        <f>SUM($N$22:N7131)</f>
        <v>3</v>
      </c>
      <c r="M7131" s="15" t="str">
        <f>IF('Base articles déposés'!$A7120='Récap par déposant'!$H$2,'Base articles déposés'!$B7120,"")</f>
        <v/>
      </c>
      <c r="N7131" s="15">
        <f t="shared" si="124"/>
        <v>0</v>
      </c>
    </row>
    <row r="7132" spans="12:14" x14ac:dyDescent="0.25">
      <c r="L7132" s="15">
        <f>SUM($N$22:N7132)</f>
        <v>3</v>
      </c>
      <c r="M7132" s="15" t="str">
        <f>IF('Base articles déposés'!$A7121='Récap par déposant'!$H$2,'Base articles déposés'!$B7121,"")</f>
        <v/>
      </c>
      <c r="N7132" s="15">
        <f t="shared" si="124"/>
        <v>0</v>
      </c>
    </row>
    <row r="7133" spans="12:14" x14ac:dyDescent="0.25">
      <c r="L7133" s="15">
        <f>SUM($N$22:N7133)</f>
        <v>3</v>
      </c>
      <c r="M7133" s="15" t="str">
        <f>IF('Base articles déposés'!$A7122='Récap par déposant'!$H$2,'Base articles déposés'!$B7122,"")</f>
        <v/>
      </c>
      <c r="N7133" s="15">
        <f t="shared" si="124"/>
        <v>0</v>
      </c>
    </row>
    <row r="7134" spans="12:14" x14ac:dyDescent="0.25">
      <c r="L7134" s="15">
        <f>SUM($N$22:N7134)</f>
        <v>3</v>
      </c>
      <c r="M7134" s="15" t="str">
        <f>IF('Base articles déposés'!$A7123='Récap par déposant'!$H$2,'Base articles déposés'!$B7123,"")</f>
        <v/>
      </c>
      <c r="N7134" s="15">
        <f t="shared" si="124"/>
        <v>0</v>
      </c>
    </row>
    <row r="7135" spans="12:14" x14ac:dyDescent="0.25">
      <c r="L7135" s="15">
        <f>SUM($N$22:N7135)</f>
        <v>3</v>
      </c>
      <c r="M7135" s="15" t="str">
        <f>IF('Base articles déposés'!$A7124='Récap par déposant'!$H$2,'Base articles déposés'!$B7124,"")</f>
        <v/>
      </c>
      <c r="N7135" s="15">
        <f t="shared" si="124"/>
        <v>0</v>
      </c>
    </row>
    <row r="7136" spans="12:14" x14ac:dyDescent="0.25">
      <c r="L7136" s="15">
        <f>SUM($N$22:N7136)</f>
        <v>3</v>
      </c>
      <c r="M7136" s="15" t="str">
        <f>IF('Base articles déposés'!$A7125='Récap par déposant'!$H$2,'Base articles déposés'!$B7125,"")</f>
        <v/>
      </c>
      <c r="N7136" s="15">
        <f t="shared" si="124"/>
        <v>0</v>
      </c>
    </row>
    <row r="7137" spans="12:14" x14ac:dyDescent="0.25">
      <c r="L7137" s="15">
        <f>SUM($N$22:N7137)</f>
        <v>3</v>
      </c>
      <c r="M7137" s="15" t="str">
        <f>IF('Base articles déposés'!$A7126='Récap par déposant'!$H$2,'Base articles déposés'!$B7126,"")</f>
        <v/>
      </c>
      <c r="N7137" s="15">
        <f t="shared" si="124"/>
        <v>0</v>
      </c>
    </row>
    <row r="7138" spans="12:14" x14ac:dyDescent="0.25">
      <c r="L7138" s="15">
        <f>SUM($N$22:N7138)</f>
        <v>3</v>
      </c>
      <c r="M7138" s="15" t="str">
        <f>IF('Base articles déposés'!$A7127='Récap par déposant'!$H$2,'Base articles déposés'!$B7127,"")</f>
        <v/>
      </c>
      <c r="N7138" s="15">
        <f t="shared" si="124"/>
        <v>0</v>
      </c>
    </row>
    <row r="7139" spans="12:14" x14ac:dyDescent="0.25">
      <c r="L7139" s="15">
        <f>SUM($N$22:N7139)</f>
        <v>3</v>
      </c>
      <c r="M7139" s="15" t="str">
        <f>IF('Base articles déposés'!$A7128='Récap par déposant'!$H$2,'Base articles déposés'!$B7128,"")</f>
        <v/>
      </c>
      <c r="N7139" s="15">
        <f t="shared" si="124"/>
        <v>0</v>
      </c>
    </row>
    <row r="7140" spans="12:14" x14ac:dyDescent="0.25">
      <c r="L7140" s="15">
        <f>SUM($N$22:N7140)</f>
        <v>3</v>
      </c>
      <c r="M7140" s="15" t="str">
        <f>IF('Base articles déposés'!$A7129='Récap par déposant'!$H$2,'Base articles déposés'!$B7129,"")</f>
        <v/>
      </c>
      <c r="N7140" s="15">
        <f t="shared" si="124"/>
        <v>0</v>
      </c>
    </row>
    <row r="7141" spans="12:14" x14ac:dyDescent="0.25">
      <c r="L7141" s="15">
        <f>SUM($N$22:N7141)</f>
        <v>3</v>
      </c>
      <c r="M7141" s="15" t="str">
        <f>IF('Base articles déposés'!$A7130='Récap par déposant'!$H$2,'Base articles déposés'!$B7130,"")</f>
        <v/>
      </c>
      <c r="N7141" s="15">
        <f t="shared" si="124"/>
        <v>0</v>
      </c>
    </row>
    <row r="7142" spans="12:14" x14ac:dyDescent="0.25">
      <c r="L7142" s="15">
        <f>SUM($N$22:N7142)</f>
        <v>3</v>
      </c>
      <c r="M7142" s="15" t="str">
        <f>IF('Base articles déposés'!$A7131='Récap par déposant'!$H$2,'Base articles déposés'!$B7131,"")</f>
        <v/>
      </c>
      <c r="N7142" s="15">
        <f t="shared" si="124"/>
        <v>0</v>
      </c>
    </row>
    <row r="7143" spans="12:14" x14ac:dyDescent="0.25">
      <c r="L7143" s="15">
        <f>SUM($N$22:N7143)</f>
        <v>3</v>
      </c>
      <c r="M7143" s="15" t="str">
        <f>IF('Base articles déposés'!$A7132='Récap par déposant'!$H$2,'Base articles déposés'!$B7132,"")</f>
        <v/>
      </c>
      <c r="N7143" s="15">
        <f t="shared" si="124"/>
        <v>0</v>
      </c>
    </row>
    <row r="7144" spans="12:14" x14ac:dyDescent="0.25">
      <c r="L7144" s="15">
        <f>SUM($N$22:N7144)</f>
        <v>3</v>
      </c>
      <c r="M7144" s="15" t="str">
        <f>IF('Base articles déposés'!$A7133='Récap par déposant'!$H$2,'Base articles déposés'!$B7133,"")</f>
        <v/>
      </c>
      <c r="N7144" s="15">
        <f t="shared" si="124"/>
        <v>0</v>
      </c>
    </row>
    <row r="7145" spans="12:14" x14ac:dyDescent="0.25">
      <c r="L7145" s="15">
        <f>SUM($N$22:N7145)</f>
        <v>3</v>
      </c>
      <c r="M7145" s="15" t="str">
        <f>IF('Base articles déposés'!$A7134='Récap par déposant'!$H$2,'Base articles déposés'!$B7134,"")</f>
        <v/>
      </c>
      <c r="N7145" s="15">
        <f t="shared" si="124"/>
        <v>0</v>
      </c>
    </row>
    <row r="7146" spans="12:14" x14ac:dyDescent="0.25">
      <c r="L7146" s="15">
        <f>SUM($N$22:N7146)</f>
        <v>3</v>
      </c>
      <c r="M7146" s="15" t="str">
        <f>IF('Base articles déposés'!$A7135='Récap par déposant'!$H$2,'Base articles déposés'!$B7135,"")</f>
        <v/>
      </c>
      <c r="N7146" s="15">
        <f t="shared" si="124"/>
        <v>0</v>
      </c>
    </row>
    <row r="7147" spans="12:14" x14ac:dyDescent="0.25">
      <c r="L7147" s="15">
        <f>SUM($N$22:N7147)</f>
        <v>3</v>
      </c>
      <c r="M7147" s="15" t="str">
        <f>IF('Base articles déposés'!$A7136='Récap par déposant'!$H$2,'Base articles déposés'!$B7136,"")</f>
        <v/>
      </c>
      <c r="N7147" s="15">
        <f t="shared" si="124"/>
        <v>0</v>
      </c>
    </row>
    <row r="7148" spans="12:14" x14ac:dyDescent="0.25">
      <c r="L7148" s="15">
        <f>SUM($N$22:N7148)</f>
        <v>3</v>
      </c>
      <c r="M7148" s="15" t="str">
        <f>IF('Base articles déposés'!$A7137='Récap par déposant'!$H$2,'Base articles déposés'!$B7137,"")</f>
        <v/>
      </c>
      <c r="N7148" s="15">
        <f t="shared" si="124"/>
        <v>0</v>
      </c>
    </row>
    <row r="7149" spans="12:14" x14ac:dyDescent="0.25">
      <c r="L7149" s="15">
        <f>SUM($N$22:N7149)</f>
        <v>3</v>
      </c>
      <c r="M7149" s="15" t="str">
        <f>IF('Base articles déposés'!$A7138='Récap par déposant'!$H$2,'Base articles déposés'!$B7138,"")</f>
        <v/>
      </c>
      <c r="N7149" s="15">
        <f t="shared" si="124"/>
        <v>0</v>
      </c>
    </row>
    <row r="7150" spans="12:14" x14ac:dyDescent="0.25">
      <c r="L7150" s="15">
        <f>SUM($N$22:N7150)</f>
        <v>3</v>
      </c>
      <c r="M7150" s="15" t="str">
        <f>IF('Base articles déposés'!$A7139='Récap par déposant'!$H$2,'Base articles déposés'!$B7139,"")</f>
        <v/>
      </c>
      <c r="N7150" s="15">
        <f t="shared" si="124"/>
        <v>0</v>
      </c>
    </row>
    <row r="7151" spans="12:14" x14ac:dyDescent="0.25">
      <c r="L7151" s="15">
        <f>SUM($N$22:N7151)</f>
        <v>3</v>
      </c>
      <c r="M7151" s="15" t="str">
        <f>IF('Base articles déposés'!$A7140='Récap par déposant'!$H$2,'Base articles déposés'!$B7140,"")</f>
        <v/>
      </c>
      <c r="N7151" s="15">
        <f t="shared" si="124"/>
        <v>0</v>
      </c>
    </row>
    <row r="7152" spans="12:14" x14ac:dyDescent="0.25">
      <c r="L7152" s="15">
        <f>SUM($N$22:N7152)</f>
        <v>3</v>
      </c>
      <c r="M7152" s="15" t="str">
        <f>IF('Base articles déposés'!$A7141='Récap par déposant'!$H$2,'Base articles déposés'!$B7141,"")</f>
        <v/>
      </c>
      <c r="N7152" s="15">
        <f t="shared" si="124"/>
        <v>0</v>
      </c>
    </row>
    <row r="7153" spans="12:14" x14ac:dyDescent="0.25">
      <c r="L7153" s="15">
        <f>SUM($N$22:N7153)</f>
        <v>3</v>
      </c>
      <c r="M7153" s="15" t="str">
        <f>IF('Base articles déposés'!$A7142='Récap par déposant'!$H$2,'Base articles déposés'!$B7142,"")</f>
        <v/>
      </c>
      <c r="N7153" s="15">
        <f t="shared" si="124"/>
        <v>0</v>
      </c>
    </row>
    <row r="7154" spans="12:14" x14ac:dyDescent="0.25">
      <c r="L7154" s="15">
        <f>SUM($N$22:N7154)</f>
        <v>3</v>
      </c>
      <c r="M7154" s="15" t="str">
        <f>IF('Base articles déposés'!$A7143='Récap par déposant'!$H$2,'Base articles déposés'!$B7143,"")</f>
        <v/>
      </c>
      <c r="N7154" s="15">
        <f t="shared" si="124"/>
        <v>0</v>
      </c>
    </row>
    <row r="7155" spans="12:14" x14ac:dyDescent="0.25">
      <c r="L7155" s="15">
        <f>SUM($N$22:N7155)</f>
        <v>3</v>
      </c>
      <c r="M7155" s="15" t="str">
        <f>IF('Base articles déposés'!$A7144='Récap par déposant'!$H$2,'Base articles déposés'!$B7144,"")</f>
        <v/>
      </c>
      <c r="N7155" s="15">
        <f t="shared" si="124"/>
        <v>0</v>
      </c>
    </row>
    <row r="7156" spans="12:14" x14ac:dyDescent="0.25">
      <c r="L7156" s="15">
        <f>SUM($N$22:N7156)</f>
        <v>3</v>
      </c>
      <c r="M7156" s="15" t="str">
        <f>IF('Base articles déposés'!$A7145='Récap par déposant'!$H$2,'Base articles déposés'!$B7145,"")</f>
        <v/>
      </c>
      <c r="N7156" s="15">
        <f t="shared" si="124"/>
        <v>0</v>
      </c>
    </row>
    <row r="7157" spans="12:14" x14ac:dyDescent="0.25">
      <c r="L7157" s="15">
        <f>SUM($N$22:N7157)</f>
        <v>3</v>
      </c>
      <c r="M7157" s="15" t="str">
        <f>IF('Base articles déposés'!$A7146='Récap par déposant'!$H$2,'Base articles déposés'!$B7146,"")</f>
        <v/>
      </c>
      <c r="N7157" s="15">
        <f t="shared" si="124"/>
        <v>0</v>
      </c>
    </row>
    <row r="7158" spans="12:14" x14ac:dyDescent="0.25">
      <c r="L7158" s="15">
        <f>SUM($N$22:N7158)</f>
        <v>3</v>
      </c>
      <c r="M7158" s="15" t="str">
        <f>IF('Base articles déposés'!$A7147='Récap par déposant'!$H$2,'Base articles déposés'!$B7147,"")</f>
        <v/>
      </c>
      <c r="N7158" s="15">
        <f t="shared" si="124"/>
        <v>0</v>
      </c>
    </row>
    <row r="7159" spans="12:14" x14ac:dyDescent="0.25">
      <c r="L7159" s="15">
        <f>SUM($N$22:N7159)</f>
        <v>3</v>
      </c>
      <c r="M7159" s="15" t="str">
        <f>IF('Base articles déposés'!$A7148='Récap par déposant'!$H$2,'Base articles déposés'!$B7148,"")</f>
        <v/>
      </c>
      <c r="N7159" s="15">
        <f t="shared" si="124"/>
        <v>0</v>
      </c>
    </row>
    <row r="7160" spans="12:14" x14ac:dyDescent="0.25">
      <c r="L7160" s="15">
        <f>SUM($N$22:N7160)</f>
        <v>3</v>
      </c>
      <c r="M7160" s="15" t="str">
        <f>IF('Base articles déposés'!$A7149='Récap par déposant'!$H$2,'Base articles déposés'!$B7149,"")</f>
        <v/>
      </c>
      <c r="N7160" s="15">
        <f t="shared" si="124"/>
        <v>0</v>
      </c>
    </row>
    <row r="7161" spans="12:14" x14ac:dyDescent="0.25">
      <c r="L7161" s="15">
        <f>SUM($N$22:N7161)</f>
        <v>3</v>
      </c>
      <c r="M7161" s="15" t="str">
        <f>IF('Base articles déposés'!$A7150='Récap par déposant'!$H$2,'Base articles déposés'!$B7150,"")</f>
        <v/>
      </c>
      <c r="N7161" s="15">
        <f t="shared" si="124"/>
        <v>0</v>
      </c>
    </row>
    <row r="7162" spans="12:14" x14ac:dyDescent="0.25">
      <c r="L7162" s="15">
        <f>SUM($N$22:N7162)</f>
        <v>3</v>
      </c>
      <c r="M7162" s="15" t="str">
        <f>IF('Base articles déposés'!$A7151='Récap par déposant'!$H$2,'Base articles déposés'!$B7151,"")</f>
        <v/>
      </c>
      <c r="N7162" s="15">
        <f t="shared" si="124"/>
        <v>0</v>
      </c>
    </row>
    <row r="7163" spans="12:14" x14ac:dyDescent="0.25">
      <c r="L7163" s="15">
        <f>SUM($N$22:N7163)</f>
        <v>3</v>
      </c>
      <c r="M7163" s="15" t="str">
        <f>IF('Base articles déposés'!$A7152='Récap par déposant'!$H$2,'Base articles déposés'!$B7152,"")</f>
        <v/>
      </c>
      <c r="N7163" s="15">
        <f t="shared" si="124"/>
        <v>0</v>
      </c>
    </row>
    <row r="7164" spans="12:14" x14ac:dyDescent="0.25">
      <c r="L7164" s="15">
        <f>SUM($N$22:N7164)</f>
        <v>3</v>
      </c>
      <c r="M7164" s="15" t="str">
        <f>IF('Base articles déposés'!$A7153='Récap par déposant'!$H$2,'Base articles déposés'!$B7153,"")</f>
        <v/>
      </c>
      <c r="N7164" s="15">
        <f t="shared" si="124"/>
        <v>0</v>
      </c>
    </row>
    <row r="7165" spans="12:14" x14ac:dyDescent="0.25">
      <c r="L7165" s="15">
        <f>SUM($N$22:N7165)</f>
        <v>3</v>
      </c>
      <c r="M7165" s="15" t="str">
        <f>IF('Base articles déposés'!$A7154='Récap par déposant'!$H$2,'Base articles déposés'!$B7154,"")</f>
        <v/>
      </c>
      <c r="N7165" s="15">
        <f t="shared" si="124"/>
        <v>0</v>
      </c>
    </row>
    <row r="7166" spans="12:14" x14ac:dyDescent="0.25">
      <c r="L7166" s="15">
        <f>SUM($N$22:N7166)</f>
        <v>3</v>
      </c>
      <c r="M7166" s="15" t="str">
        <f>IF('Base articles déposés'!$A7155='Récap par déposant'!$H$2,'Base articles déposés'!$B7155,"")</f>
        <v/>
      </c>
      <c r="N7166" s="15">
        <f t="shared" si="124"/>
        <v>0</v>
      </c>
    </row>
    <row r="7167" spans="12:14" x14ac:dyDescent="0.25">
      <c r="L7167" s="15">
        <f>SUM($N$22:N7167)</f>
        <v>3</v>
      </c>
      <c r="M7167" s="15" t="str">
        <f>IF('Base articles déposés'!$A7156='Récap par déposant'!$H$2,'Base articles déposés'!$B7156,"")</f>
        <v/>
      </c>
      <c r="N7167" s="15">
        <f t="shared" si="124"/>
        <v>0</v>
      </c>
    </row>
    <row r="7168" spans="12:14" x14ac:dyDescent="0.25">
      <c r="L7168" s="15">
        <f>SUM($N$22:N7168)</f>
        <v>3</v>
      </c>
      <c r="M7168" s="15" t="str">
        <f>IF('Base articles déposés'!$A7157='Récap par déposant'!$H$2,'Base articles déposés'!$B7157,"")</f>
        <v/>
      </c>
      <c r="N7168" s="15">
        <f t="shared" si="124"/>
        <v>0</v>
      </c>
    </row>
    <row r="7169" spans="12:14" x14ac:dyDescent="0.25">
      <c r="L7169" s="15">
        <f>SUM($N$22:N7169)</f>
        <v>3</v>
      </c>
      <c r="M7169" s="15" t="str">
        <f>IF('Base articles déposés'!$A7158='Récap par déposant'!$H$2,'Base articles déposés'!$B7158,"")</f>
        <v/>
      </c>
      <c r="N7169" s="15">
        <f t="shared" si="124"/>
        <v>0</v>
      </c>
    </row>
    <row r="7170" spans="12:14" x14ac:dyDescent="0.25">
      <c r="L7170" s="15">
        <f>SUM($N$22:N7170)</f>
        <v>3</v>
      </c>
      <c r="M7170" s="15" t="str">
        <f>IF('Base articles déposés'!$A7159='Récap par déposant'!$H$2,'Base articles déposés'!$B7159,"")</f>
        <v/>
      </c>
      <c r="N7170" s="15">
        <f t="shared" si="124"/>
        <v>0</v>
      </c>
    </row>
    <row r="7171" spans="12:14" x14ac:dyDescent="0.25">
      <c r="L7171" s="15">
        <f>SUM($N$22:N7171)</f>
        <v>3</v>
      </c>
      <c r="M7171" s="15" t="str">
        <f>IF('Base articles déposés'!$A7160='Récap par déposant'!$H$2,'Base articles déposés'!$B7160,"")</f>
        <v/>
      </c>
      <c r="N7171" s="15">
        <f t="shared" si="124"/>
        <v>0</v>
      </c>
    </row>
    <row r="7172" spans="12:14" x14ac:dyDescent="0.25">
      <c r="L7172" s="15">
        <f>SUM($N$22:N7172)</f>
        <v>3</v>
      </c>
      <c r="M7172" s="15" t="str">
        <f>IF('Base articles déposés'!$A7161='Récap par déposant'!$H$2,'Base articles déposés'!$B7161,"")</f>
        <v/>
      </c>
      <c r="N7172" s="15">
        <f t="shared" si="124"/>
        <v>0</v>
      </c>
    </row>
    <row r="7173" spans="12:14" x14ac:dyDescent="0.25">
      <c r="L7173" s="15">
        <f>SUM($N$22:N7173)</f>
        <v>3</v>
      </c>
      <c r="M7173" s="15" t="str">
        <f>IF('Base articles déposés'!$A7162='Récap par déposant'!$H$2,'Base articles déposés'!$B7162,"")</f>
        <v/>
      </c>
      <c r="N7173" s="15">
        <f t="shared" si="124"/>
        <v>0</v>
      </c>
    </row>
    <row r="7174" spans="12:14" x14ac:dyDescent="0.25">
      <c r="L7174" s="15">
        <f>SUM($N$22:N7174)</f>
        <v>3</v>
      </c>
      <c r="M7174" s="15" t="str">
        <f>IF('Base articles déposés'!$A7163='Récap par déposant'!$H$2,'Base articles déposés'!$B7163,"")</f>
        <v/>
      </c>
      <c r="N7174" s="15">
        <f t="shared" ref="N7174:N7237" si="125">IF(M7174="",0,1)</f>
        <v>0</v>
      </c>
    </row>
    <row r="7175" spans="12:14" x14ac:dyDescent="0.25">
      <c r="L7175" s="15">
        <f>SUM($N$22:N7175)</f>
        <v>3</v>
      </c>
      <c r="M7175" s="15" t="str">
        <f>IF('Base articles déposés'!$A7164='Récap par déposant'!$H$2,'Base articles déposés'!$B7164,"")</f>
        <v/>
      </c>
      <c r="N7175" s="15">
        <f t="shared" si="125"/>
        <v>0</v>
      </c>
    </row>
    <row r="7176" spans="12:14" x14ac:dyDescent="0.25">
      <c r="L7176" s="15">
        <f>SUM($N$22:N7176)</f>
        <v>3</v>
      </c>
      <c r="M7176" s="15" t="str">
        <f>IF('Base articles déposés'!$A7165='Récap par déposant'!$H$2,'Base articles déposés'!$B7165,"")</f>
        <v/>
      </c>
      <c r="N7176" s="15">
        <f t="shared" si="125"/>
        <v>0</v>
      </c>
    </row>
    <row r="7177" spans="12:14" x14ac:dyDescent="0.25">
      <c r="L7177" s="15">
        <f>SUM($N$22:N7177)</f>
        <v>3</v>
      </c>
      <c r="M7177" s="15" t="str">
        <f>IF('Base articles déposés'!$A7166='Récap par déposant'!$H$2,'Base articles déposés'!$B7166,"")</f>
        <v/>
      </c>
      <c r="N7177" s="15">
        <f t="shared" si="125"/>
        <v>0</v>
      </c>
    </row>
    <row r="7178" spans="12:14" x14ac:dyDescent="0.25">
      <c r="L7178" s="15">
        <f>SUM($N$22:N7178)</f>
        <v>3</v>
      </c>
      <c r="M7178" s="15" t="str">
        <f>IF('Base articles déposés'!$A7167='Récap par déposant'!$H$2,'Base articles déposés'!$B7167,"")</f>
        <v/>
      </c>
      <c r="N7178" s="15">
        <f t="shared" si="125"/>
        <v>0</v>
      </c>
    </row>
    <row r="7179" spans="12:14" x14ac:dyDescent="0.25">
      <c r="L7179" s="15">
        <f>SUM($N$22:N7179)</f>
        <v>3</v>
      </c>
      <c r="M7179" s="15" t="str">
        <f>IF('Base articles déposés'!$A7168='Récap par déposant'!$H$2,'Base articles déposés'!$B7168,"")</f>
        <v/>
      </c>
      <c r="N7179" s="15">
        <f t="shared" si="125"/>
        <v>0</v>
      </c>
    </row>
    <row r="7180" spans="12:14" x14ac:dyDescent="0.25">
      <c r="L7180" s="15">
        <f>SUM($N$22:N7180)</f>
        <v>3</v>
      </c>
      <c r="M7180" s="15" t="str">
        <f>IF('Base articles déposés'!$A7169='Récap par déposant'!$H$2,'Base articles déposés'!$B7169,"")</f>
        <v/>
      </c>
      <c r="N7180" s="15">
        <f t="shared" si="125"/>
        <v>0</v>
      </c>
    </row>
    <row r="7181" spans="12:14" x14ac:dyDescent="0.25">
      <c r="L7181" s="15">
        <f>SUM($N$22:N7181)</f>
        <v>3</v>
      </c>
      <c r="M7181" s="15" t="str">
        <f>IF('Base articles déposés'!$A7170='Récap par déposant'!$H$2,'Base articles déposés'!$B7170,"")</f>
        <v/>
      </c>
      <c r="N7181" s="15">
        <f t="shared" si="125"/>
        <v>0</v>
      </c>
    </row>
    <row r="7182" spans="12:14" x14ac:dyDescent="0.25">
      <c r="L7182" s="15">
        <f>SUM($N$22:N7182)</f>
        <v>3</v>
      </c>
      <c r="M7182" s="15" t="str">
        <f>IF('Base articles déposés'!$A7171='Récap par déposant'!$H$2,'Base articles déposés'!$B7171,"")</f>
        <v/>
      </c>
      <c r="N7182" s="15">
        <f t="shared" si="125"/>
        <v>0</v>
      </c>
    </row>
    <row r="7183" spans="12:14" x14ac:dyDescent="0.25">
      <c r="L7183" s="15">
        <f>SUM($N$22:N7183)</f>
        <v>3</v>
      </c>
      <c r="M7183" s="15" t="str">
        <f>IF('Base articles déposés'!$A7172='Récap par déposant'!$H$2,'Base articles déposés'!$B7172,"")</f>
        <v/>
      </c>
      <c r="N7183" s="15">
        <f t="shared" si="125"/>
        <v>0</v>
      </c>
    </row>
    <row r="7184" spans="12:14" x14ac:dyDescent="0.25">
      <c r="L7184" s="15">
        <f>SUM($N$22:N7184)</f>
        <v>3</v>
      </c>
      <c r="M7184" s="15" t="str">
        <f>IF('Base articles déposés'!$A7173='Récap par déposant'!$H$2,'Base articles déposés'!$B7173,"")</f>
        <v/>
      </c>
      <c r="N7184" s="15">
        <f t="shared" si="125"/>
        <v>0</v>
      </c>
    </row>
    <row r="7185" spans="12:14" x14ac:dyDescent="0.25">
      <c r="L7185" s="15">
        <f>SUM($N$22:N7185)</f>
        <v>3</v>
      </c>
      <c r="M7185" s="15" t="str">
        <f>IF('Base articles déposés'!$A7174='Récap par déposant'!$H$2,'Base articles déposés'!$B7174,"")</f>
        <v/>
      </c>
      <c r="N7185" s="15">
        <f t="shared" si="125"/>
        <v>0</v>
      </c>
    </row>
    <row r="7186" spans="12:14" x14ac:dyDescent="0.25">
      <c r="L7186" s="15">
        <f>SUM($N$22:N7186)</f>
        <v>3</v>
      </c>
      <c r="M7186" s="15" t="str">
        <f>IF('Base articles déposés'!$A7175='Récap par déposant'!$H$2,'Base articles déposés'!$B7175,"")</f>
        <v/>
      </c>
      <c r="N7186" s="15">
        <f t="shared" si="125"/>
        <v>0</v>
      </c>
    </row>
    <row r="7187" spans="12:14" x14ac:dyDescent="0.25">
      <c r="L7187" s="15">
        <f>SUM($N$22:N7187)</f>
        <v>3</v>
      </c>
      <c r="M7187" s="15" t="str">
        <f>IF('Base articles déposés'!$A7176='Récap par déposant'!$H$2,'Base articles déposés'!$B7176,"")</f>
        <v/>
      </c>
      <c r="N7187" s="15">
        <f t="shared" si="125"/>
        <v>0</v>
      </c>
    </row>
    <row r="7188" spans="12:14" x14ac:dyDescent="0.25">
      <c r="L7188" s="15">
        <f>SUM($N$22:N7188)</f>
        <v>3</v>
      </c>
      <c r="M7188" s="15" t="str">
        <f>IF('Base articles déposés'!$A7177='Récap par déposant'!$H$2,'Base articles déposés'!$B7177,"")</f>
        <v/>
      </c>
      <c r="N7188" s="15">
        <f t="shared" si="125"/>
        <v>0</v>
      </c>
    </row>
    <row r="7189" spans="12:14" x14ac:dyDescent="0.25">
      <c r="L7189" s="15">
        <f>SUM($N$22:N7189)</f>
        <v>3</v>
      </c>
      <c r="M7189" s="15" t="str">
        <f>IF('Base articles déposés'!$A7178='Récap par déposant'!$H$2,'Base articles déposés'!$B7178,"")</f>
        <v/>
      </c>
      <c r="N7189" s="15">
        <f t="shared" si="125"/>
        <v>0</v>
      </c>
    </row>
    <row r="7190" spans="12:14" x14ac:dyDescent="0.25">
      <c r="L7190" s="15">
        <f>SUM($N$22:N7190)</f>
        <v>3</v>
      </c>
      <c r="M7190" s="15" t="str">
        <f>IF('Base articles déposés'!$A7179='Récap par déposant'!$H$2,'Base articles déposés'!$B7179,"")</f>
        <v/>
      </c>
      <c r="N7190" s="15">
        <f t="shared" si="125"/>
        <v>0</v>
      </c>
    </row>
    <row r="7191" spans="12:14" x14ac:dyDescent="0.25">
      <c r="L7191" s="15">
        <f>SUM($N$22:N7191)</f>
        <v>3</v>
      </c>
      <c r="M7191" s="15" t="str">
        <f>IF('Base articles déposés'!$A7180='Récap par déposant'!$H$2,'Base articles déposés'!$B7180,"")</f>
        <v/>
      </c>
      <c r="N7191" s="15">
        <f t="shared" si="125"/>
        <v>0</v>
      </c>
    </row>
    <row r="7192" spans="12:14" x14ac:dyDescent="0.25">
      <c r="L7192" s="15">
        <f>SUM($N$22:N7192)</f>
        <v>3</v>
      </c>
      <c r="M7192" s="15" t="str">
        <f>IF('Base articles déposés'!$A7181='Récap par déposant'!$H$2,'Base articles déposés'!$B7181,"")</f>
        <v/>
      </c>
      <c r="N7192" s="15">
        <f t="shared" si="125"/>
        <v>0</v>
      </c>
    </row>
    <row r="7193" spans="12:14" x14ac:dyDescent="0.25">
      <c r="L7193" s="15">
        <f>SUM($N$22:N7193)</f>
        <v>3</v>
      </c>
      <c r="M7193" s="15" t="str">
        <f>IF('Base articles déposés'!$A7182='Récap par déposant'!$H$2,'Base articles déposés'!$B7182,"")</f>
        <v/>
      </c>
      <c r="N7193" s="15">
        <f t="shared" si="125"/>
        <v>0</v>
      </c>
    </row>
    <row r="7194" spans="12:14" x14ac:dyDescent="0.25">
      <c r="L7194" s="15">
        <f>SUM($N$22:N7194)</f>
        <v>3</v>
      </c>
      <c r="M7194" s="15" t="str">
        <f>IF('Base articles déposés'!$A7183='Récap par déposant'!$H$2,'Base articles déposés'!$B7183,"")</f>
        <v/>
      </c>
      <c r="N7194" s="15">
        <f t="shared" si="125"/>
        <v>0</v>
      </c>
    </row>
    <row r="7195" spans="12:14" x14ac:dyDescent="0.25">
      <c r="L7195" s="15">
        <f>SUM($N$22:N7195)</f>
        <v>3</v>
      </c>
      <c r="M7195" s="15" t="str">
        <f>IF('Base articles déposés'!$A7184='Récap par déposant'!$H$2,'Base articles déposés'!$B7184,"")</f>
        <v/>
      </c>
      <c r="N7195" s="15">
        <f t="shared" si="125"/>
        <v>0</v>
      </c>
    </row>
    <row r="7196" spans="12:14" x14ac:dyDescent="0.25">
      <c r="L7196" s="15">
        <f>SUM($N$22:N7196)</f>
        <v>3</v>
      </c>
      <c r="M7196" s="15" t="str">
        <f>IF('Base articles déposés'!$A7185='Récap par déposant'!$H$2,'Base articles déposés'!$B7185,"")</f>
        <v/>
      </c>
      <c r="N7196" s="15">
        <f t="shared" si="125"/>
        <v>0</v>
      </c>
    </row>
    <row r="7197" spans="12:14" x14ac:dyDescent="0.25">
      <c r="L7197" s="15">
        <f>SUM($N$22:N7197)</f>
        <v>3</v>
      </c>
      <c r="M7197" s="15" t="str">
        <f>IF('Base articles déposés'!$A7186='Récap par déposant'!$H$2,'Base articles déposés'!$B7186,"")</f>
        <v/>
      </c>
      <c r="N7197" s="15">
        <f t="shared" si="125"/>
        <v>0</v>
      </c>
    </row>
    <row r="7198" spans="12:14" x14ac:dyDescent="0.25">
      <c r="L7198" s="15">
        <f>SUM($N$22:N7198)</f>
        <v>3</v>
      </c>
      <c r="M7198" s="15" t="str">
        <f>IF('Base articles déposés'!$A7187='Récap par déposant'!$H$2,'Base articles déposés'!$B7187,"")</f>
        <v/>
      </c>
      <c r="N7198" s="15">
        <f t="shared" si="125"/>
        <v>0</v>
      </c>
    </row>
    <row r="7199" spans="12:14" x14ac:dyDescent="0.25">
      <c r="L7199" s="15">
        <f>SUM($N$22:N7199)</f>
        <v>3</v>
      </c>
      <c r="M7199" s="15" t="str">
        <f>IF('Base articles déposés'!$A7188='Récap par déposant'!$H$2,'Base articles déposés'!$B7188,"")</f>
        <v/>
      </c>
      <c r="N7199" s="15">
        <f t="shared" si="125"/>
        <v>0</v>
      </c>
    </row>
    <row r="7200" spans="12:14" x14ac:dyDescent="0.25">
      <c r="L7200" s="15">
        <f>SUM($N$22:N7200)</f>
        <v>3</v>
      </c>
      <c r="M7200" s="15" t="str">
        <f>IF('Base articles déposés'!$A7189='Récap par déposant'!$H$2,'Base articles déposés'!$B7189,"")</f>
        <v/>
      </c>
      <c r="N7200" s="15">
        <f t="shared" si="125"/>
        <v>0</v>
      </c>
    </row>
    <row r="7201" spans="12:14" x14ac:dyDescent="0.25">
      <c r="L7201" s="15">
        <f>SUM($N$22:N7201)</f>
        <v>3</v>
      </c>
      <c r="M7201" s="15" t="str">
        <f>IF('Base articles déposés'!$A7190='Récap par déposant'!$H$2,'Base articles déposés'!$B7190,"")</f>
        <v/>
      </c>
      <c r="N7201" s="15">
        <f t="shared" si="125"/>
        <v>0</v>
      </c>
    </row>
    <row r="7202" spans="12:14" x14ac:dyDescent="0.25">
      <c r="L7202" s="15">
        <f>SUM($N$22:N7202)</f>
        <v>3</v>
      </c>
      <c r="M7202" s="15" t="str">
        <f>IF('Base articles déposés'!$A7191='Récap par déposant'!$H$2,'Base articles déposés'!$B7191,"")</f>
        <v/>
      </c>
      <c r="N7202" s="15">
        <f t="shared" si="125"/>
        <v>0</v>
      </c>
    </row>
    <row r="7203" spans="12:14" x14ac:dyDescent="0.25">
      <c r="L7203" s="15">
        <f>SUM($N$22:N7203)</f>
        <v>3</v>
      </c>
      <c r="M7203" s="15" t="str">
        <f>IF('Base articles déposés'!$A7192='Récap par déposant'!$H$2,'Base articles déposés'!$B7192,"")</f>
        <v/>
      </c>
      <c r="N7203" s="15">
        <f t="shared" si="125"/>
        <v>0</v>
      </c>
    </row>
    <row r="7204" spans="12:14" x14ac:dyDescent="0.25">
      <c r="L7204" s="15">
        <f>SUM($N$22:N7204)</f>
        <v>3</v>
      </c>
      <c r="M7204" s="15" t="str">
        <f>IF('Base articles déposés'!$A7193='Récap par déposant'!$H$2,'Base articles déposés'!$B7193,"")</f>
        <v/>
      </c>
      <c r="N7204" s="15">
        <f t="shared" si="125"/>
        <v>0</v>
      </c>
    </row>
    <row r="7205" spans="12:14" x14ac:dyDescent="0.25">
      <c r="L7205" s="15">
        <f>SUM($N$22:N7205)</f>
        <v>3</v>
      </c>
      <c r="M7205" s="15" t="str">
        <f>IF('Base articles déposés'!$A7194='Récap par déposant'!$H$2,'Base articles déposés'!$B7194,"")</f>
        <v/>
      </c>
      <c r="N7205" s="15">
        <f t="shared" si="125"/>
        <v>0</v>
      </c>
    </row>
    <row r="7206" spans="12:14" x14ac:dyDescent="0.25">
      <c r="L7206" s="15">
        <f>SUM($N$22:N7206)</f>
        <v>3</v>
      </c>
      <c r="M7206" s="15" t="str">
        <f>IF('Base articles déposés'!$A7195='Récap par déposant'!$H$2,'Base articles déposés'!$B7195,"")</f>
        <v/>
      </c>
      <c r="N7206" s="15">
        <f t="shared" si="125"/>
        <v>0</v>
      </c>
    </row>
    <row r="7207" spans="12:14" x14ac:dyDescent="0.25">
      <c r="L7207" s="15">
        <f>SUM($N$22:N7207)</f>
        <v>3</v>
      </c>
      <c r="M7207" s="15" t="str">
        <f>IF('Base articles déposés'!$A7196='Récap par déposant'!$H$2,'Base articles déposés'!$B7196,"")</f>
        <v/>
      </c>
      <c r="N7207" s="15">
        <f t="shared" si="125"/>
        <v>0</v>
      </c>
    </row>
    <row r="7208" spans="12:14" x14ac:dyDescent="0.25">
      <c r="L7208" s="15">
        <f>SUM($N$22:N7208)</f>
        <v>3</v>
      </c>
      <c r="M7208" s="15" t="str">
        <f>IF('Base articles déposés'!$A7197='Récap par déposant'!$H$2,'Base articles déposés'!$B7197,"")</f>
        <v/>
      </c>
      <c r="N7208" s="15">
        <f t="shared" si="125"/>
        <v>0</v>
      </c>
    </row>
    <row r="7209" spans="12:14" x14ac:dyDescent="0.25">
      <c r="L7209" s="15">
        <f>SUM($N$22:N7209)</f>
        <v>3</v>
      </c>
      <c r="M7209" s="15" t="str">
        <f>IF('Base articles déposés'!$A7198='Récap par déposant'!$H$2,'Base articles déposés'!$B7198,"")</f>
        <v/>
      </c>
      <c r="N7209" s="15">
        <f t="shared" si="125"/>
        <v>0</v>
      </c>
    </row>
    <row r="7210" spans="12:14" x14ac:dyDescent="0.25">
      <c r="L7210" s="15">
        <f>SUM($N$22:N7210)</f>
        <v>3</v>
      </c>
      <c r="M7210" s="15" t="str">
        <f>IF('Base articles déposés'!$A7199='Récap par déposant'!$H$2,'Base articles déposés'!$B7199,"")</f>
        <v/>
      </c>
      <c r="N7210" s="15">
        <f t="shared" si="125"/>
        <v>0</v>
      </c>
    </row>
    <row r="7211" spans="12:14" x14ac:dyDescent="0.25">
      <c r="L7211" s="15">
        <f>SUM($N$22:N7211)</f>
        <v>3</v>
      </c>
      <c r="M7211" s="15" t="str">
        <f>IF('Base articles déposés'!$A7200='Récap par déposant'!$H$2,'Base articles déposés'!$B7200,"")</f>
        <v/>
      </c>
      <c r="N7211" s="15">
        <f t="shared" si="125"/>
        <v>0</v>
      </c>
    </row>
    <row r="7212" spans="12:14" x14ac:dyDescent="0.25">
      <c r="L7212" s="15">
        <f>SUM($N$22:N7212)</f>
        <v>3</v>
      </c>
      <c r="M7212" s="15" t="str">
        <f>IF('Base articles déposés'!$A7201='Récap par déposant'!$H$2,'Base articles déposés'!$B7201,"")</f>
        <v/>
      </c>
      <c r="N7212" s="15">
        <f t="shared" si="125"/>
        <v>0</v>
      </c>
    </row>
    <row r="7213" spans="12:14" x14ac:dyDescent="0.25">
      <c r="L7213" s="15">
        <f>SUM($N$22:N7213)</f>
        <v>3</v>
      </c>
      <c r="M7213" s="15" t="str">
        <f>IF('Base articles déposés'!$A7202='Récap par déposant'!$H$2,'Base articles déposés'!$B7202,"")</f>
        <v/>
      </c>
      <c r="N7213" s="15">
        <f t="shared" si="125"/>
        <v>0</v>
      </c>
    </row>
    <row r="7214" spans="12:14" x14ac:dyDescent="0.25">
      <c r="L7214" s="15">
        <f>SUM($N$22:N7214)</f>
        <v>3</v>
      </c>
      <c r="M7214" s="15" t="str">
        <f>IF('Base articles déposés'!$A7203='Récap par déposant'!$H$2,'Base articles déposés'!$B7203,"")</f>
        <v/>
      </c>
      <c r="N7214" s="15">
        <f t="shared" si="125"/>
        <v>0</v>
      </c>
    </row>
    <row r="7215" spans="12:14" x14ac:dyDescent="0.25">
      <c r="L7215" s="15">
        <f>SUM($N$22:N7215)</f>
        <v>3</v>
      </c>
      <c r="M7215" s="15" t="str">
        <f>IF('Base articles déposés'!$A7204='Récap par déposant'!$H$2,'Base articles déposés'!$B7204,"")</f>
        <v/>
      </c>
      <c r="N7215" s="15">
        <f t="shared" si="125"/>
        <v>0</v>
      </c>
    </row>
    <row r="7216" spans="12:14" x14ac:dyDescent="0.25">
      <c r="L7216" s="15">
        <f>SUM($N$22:N7216)</f>
        <v>3</v>
      </c>
      <c r="M7216" s="15" t="str">
        <f>IF('Base articles déposés'!$A7205='Récap par déposant'!$H$2,'Base articles déposés'!$B7205,"")</f>
        <v/>
      </c>
      <c r="N7216" s="15">
        <f t="shared" si="125"/>
        <v>0</v>
      </c>
    </row>
    <row r="7217" spans="12:14" x14ac:dyDescent="0.25">
      <c r="L7217" s="15">
        <f>SUM($N$22:N7217)</f>
        <v>3</v>
      </c>
      <c r="M7217" s="15" t="str">
        <f>IF('Base articles déposés'!$A7206='Récap par déposant'!$H$2,'Base articles déposés'!$B7206,"")</f>
        <v/>
      </c>
      <c r="N7217" s="15">
        <f t="shared" si="125"/>
        <v>0</v>
      </c>
    </row>
    <row r="7218" spans="12:14" x14ac:dyDescent="0.25">
      <c r="L7218" s="15">
        <f>SUM($N$22:N7218)</f>
        <v>3</v>
      </c>
      <c r="M7218" s="15" t="str">
        <f>IF('Base articles déposés'!$A7207='Récap par déposant'!$H$2,'Base articles déposés'!$B7207,"")</f>
        <v/>
      </c>
      <c r="N7218" s="15">
        <f t="shared" si="125"/>
        <v>0</v>
      </c>
    </row>
    <row r="7219" spans="12:14" x14ac:dyDescent="0.25">
      <c r="L7219" s="15">
        <f>SUM($N$22:N7219)</f>
        <v>3</v>
      </c>
      <c r="M7219" s="15" t="str">
        <f>IF('Base articles déposés'!$A7208='Récap par déposant'!$H$2,'Base articles déposés'!$B7208,"")</f>
        <v/>
      </c>
      <c r="N7219" s="15">
        <f t="shared" si="125"/>
        <v>0</v>
      </c>
    </row>
    <row r="7220" spans="12:14" x14ac:dyDescent="0.25">
      <c r="L7220" s="15">
        <f>SUM($N$22:N7220)</f>
        <v>3</v>
      </c>
      <c r="M7220" s="15" t="str">
        <f>IF('Base articles déposés'!$A7209='Récap par déposant'!$H$2,'Base articles déposés'!$B7209,"")</f>
        <v/>
      </c>
      <c r="N7220" s="15">
        <f t="shared" si="125"/>
        <v>0</v>
      </c>
    </row>
    <row r="7221" spans="12:14" x14ac:dyDescent="0.25">
      <c r="L7221" s="15">
        <f>SUM($N$22:N7221)</f>
        <v>3</v>
      </c>
      <c r="M7221" s="15" t="str">
        <f>IF('Base articles déposés'!$A7210='Récap par déposant'!$H$2,'Base articles déposés'!$B7210,"")</f>
        <v/>
      </c>
      <c r="N7221" s="15">
        <f t="shared" si="125"/>
        <v>0</v>
      </c>
    </row>
    <row r="7222" spans="12:14" x14ac:dyDescent="0.25">
      <c r="L7222" s="15">
        <f>SUM($N$22:N7222)</f>
        <v>3</v>
      </c>
      <c r="M7222" s="15" t="str">
        <f>IF('Base articles déposés'!$A7211='Récap par déposant'!$H$2,'Base articles déposés'!$B7211,"")</f>
        <v/>
      </c>
      <c r="N7222" s="15">
        <f t="shared" si="125"/>
        <v>0</v>
      </c>
    </row>
    <row r="7223" spans="12:14" x14ac:dyDescent="0.25">
      <c r="L7223" s="15">
        <f>SUM($N$22:N7223)</f>
        <v>3</v>
      </c>
      <c r="M7223" s="15" t="str">
        <f>IF('Base articles déposés'!$A7212='Récap par déposant'!$H$2,'Base articles déposés'!$B7212,"")</f>
        <v/>
      </c>
      <c r="N7223" s="15">
        <f t="shared" si="125"/>
        <v>0</v>
      </c>
    </row>
    <row r="7224" spans="12:14" x14ac:dyDescent="0.25">
      <c r="L7224" s="15">
        <f>SUM($N$22:N7224)</f>
        <v>3</v>
      </c>
      <c r="M7224" s="15" t="str">
        <f>IF('Base articles déposés'!$A7213='Récap par déposant'!$H$2,'Base articles déposés'!$B7213,"")</f>
        <v/>
      </c>
      <c r="N7224" s="15">
        <f t="shared" si="125"/>
        <v>0</v>
      </c>
    </row>
    <row r="7225" spans="12:14" x14ac:dyDescent="0.25">
      <c r="L7225" s="15">
        <f>SUM($N$22:N7225)</f>
        <v>3</v>
      </c>
      <c r="M7225" s="15" t="str">
        <f>IF('Base articles déposés'!$A7214='Récap par déposant'!$H$2,'Base articles déposés'!$B7214,"")</f>
        <v/>
      </c>
      <c r="N7225" s="15">
        <f t="shared" si="125"/>
        <v>0</v>
      </c>
    </row>
    <row r="7226" spans="12:14" x14ac:dyDescent="0.25">
      <c r="L7226" s="15">
        <f>SUM($N$22:N7226)</f>
        <v>3</v>
      </c>
      <c r="M7226" s="15" t="str">
        <f>IF('Base articles déposés'!$A7215='Récap par déposant'!$H$2,'Base articles déposés'!$B7215,"")</f>
        <v/>
      </c>
      <c r="N7226" s="15">
        <f t="shared" si="125"/>
        <v>0</v>
      </c>
    </row>
    <row r="7227" spans="12:14" x14ac:dyDescent="0.25">
      <c r="L7227" s="15">
        <f>SUM($N$22:N7227)</f>
        <v>3</v>
      </c>
      <c r="M7227" s="15" t="str">
        <f>IF('Base articles déposés'!$A7216='Récap par déposant'!$H$2,'Base articles déposés'!$B7216,"")</f>
        <v/>
      </c>
      <c r="N7227" s="15">
        <f t="shared" si="125"/>
        <v>0</v>
      </c>
    </row>
    <row r="7228" spans="12:14" x14ac:dyDescent="0.25">
      <c r="L7228" s="15">
        <f>SUM($N$22:N7228)</f>
        <v>3</v>
      </c>
      <c r="M7228" s="15" t="str">
        <f>IF('Base articles déposés'!$A7217='Récap par déposant'!$H$2,'Base articles déposés'!$B7217,"")</f>
        <v/>
      </c>
      <c r="N7228" s="15">
        <f t="shared" si="125"/>
        <v>0</v>
      </c>
    </row>
    <row r="7229" spans="12:14" x14ac:dyDescent="0.25">
      <c r="L7229" s="15">
        <f>SUM($N$22:N7229)</f>
        <v>3</v>
      </c>
      <c r="M7229" s="15" t="str">
        <f>IF('Base articles déposés'!$A7218='Récap par déposant'!$H$2,'Base articles déposés'!$B7218,"")</f>
        <v/>
      </c>
      <c r="N7229" s="15">
        <f t="shared" si="125"/>
        <v>0</v>
      </c>
    </row>
    <row r="7230" spans="12:14" x14ac:dyDescent="0.25">
      <c r="L7230" s="15">
        <f>SUM($N$22:N7230)</f>
        <v>3</v>
      </c>
      <c r="M7230" s="15" t="str">
        <f>IF('Base articles déposés'!$A7219='Récap par déposant'!$H$2,'Base articles déposés'!$B7219,"")</f>
        <v/>
      </c>
      <c r="N7230" s="15">
        <f t="shared" si="125"/>
        <v>0</v>
      </c>
    </row>
    <row r="7231" spans="12:14" x14ac:dyDescent="0.25">
      <c r="L7231" s="15">
        <f>SUM($N$22:N7231)</f>
        <v>3</v>
      </c>
      <c r="M7231" s="15" t="str">
        <f>IF('Base articles déposés'!$A7220='Récap par déposant'!$H$2,'Base articles déposés'!$B7220,"")</f>
        <v/>
      </c>
      <c r="N7231" s="15">
        <f t="shared" si="125"/>
        <v>0</v>
      </c>
    </row>
    <row r="7232" spans="12:14" x14ac:dyDescent="0.25">
      <c r="L7232" s="15">
        <f>SUM($N$22:N7232)</f>
        <v>3</v>
      </c>
      <c r="M7232" s="15" t="str">
        <f>IF('Base articles déposés'!$A7221='Récap par déposant'!$H$2,'Base articles déposés'!$B7221,"")</f>
        <v/>
      </c>
      <c r="N7232" s="15">
        <f t="shared" si="125"/>
        <v>0</v>
      </c>
    </row>
    <row r="7233" spans="12:14" x14ac:dyDescent="0.25">
      <c r="L7233" s="15">
        <f>SUM($N$22:N7233)</f>
        <v>3</v>
      </c>
      <c r="M7233" s="15" t="str">
        <f>IF('Base articles déposés'!$A7222='Récap par déposant'!$H$2,'Base articles déposés'!$B7222,"")</f>
        <v/>
      </c>
      <c r="N7233" s="15">
        <f t="shared" si="125"/>
        <v>0</v>
      </c>
    </row>
    <row r="7234" spans="12:14" x14ac:dyDescent="0.25">
      <c r="L7234" s="15">
        <f>SUM($N$22:N7234)</f>
        <v>3</v>
      </c>
      <c r="M7234" s="15" t="str">
        <f>IF('Base articles déposés'!$A7223='Récap par déposant'!$H$2,'Base articles déposés'!$B7223,"")</f>
        <v/>
      </c>
      <c r="N7234" s="15">
        <f t="shared" si="125"/>
        <v>0</v>
      </c>
    </row>
    <row r="7235" spans="12:14" x14ac:dyDescent="0.25">
      <c r="L7235" s="15">
        <f>SUM($N$22:N7235)</f>
        <v>3</v>
      </c>
      <c r="M7235" s="15" t="str">
        <f>IF('Base articles déposés'!$A7224='Récap par déposant'!$H$2,'Base articles déposés'!$B7224,"")</f>
        <v/>
      </c>
      <c r="N7235" s="15">
        <f t="shared" si="125"/>
        <v>0</v>
      </c>
    </row>
    <row r="7236" spans="12:14" x14ac:dyDescent="0.25">
      <c r="L7236" s="15">
        <f>SUM($N$22:N7236)</f>
        <v>3</v>
      </c>
      <c r="M7236" s="15" t="str">
        <f>IF('Base articles déposés'!$A7225='Récap par déposant'!$H$2,'Base articles déposés'!$B7225,"")</f>
        <v/>
      </c>
      <c r="N7236" s="15">
        <f t="shared" si="125"/>
        <v>0</v>
      </c>
    </row>
    <row r="7237" spans="12:14" x14ac:dyDescent="0.25">
      <c r="L7237" s="15">
        <f>SUM($N$22:N7237)</f>
        <v>3</v>
      </c>
      <c r="M7237" s="15" t="str">
        <f>IF('Base articles déposés'!$A7226='Récap par déposant'!$H$2,'Base articles déposés'!$B7226,"")</f>
        <v/>
      </c>
      <c r="N7237" s="15">
        <f t="shared" si="125"/>
        <v>0</v>
      </c>
    </row>
    <row r="7238" spans="12:14" x14ac:dyDescent="0.25">
      <c r="L7238" s="15">
        <f>SUM($N$22:N7238)</f>
        <v>3</v>
      </c>
      <c r="M7238" s="15" t="str">
        <f>IF('Base articles déposés'!$A7227='Récap par déposant'!$H$2,'Base articles déposés'!$B7227,"")</f>
        <v/>
      </c>
      <c r="N7238" s="15">
        <f t="shared" ref="N7238:N7301" si="126">IF(M7238="",0,1)</f>
        <v>0</v>
      </c>
    </row>
    <row r="7239" spans="12:14" x14ac:dyDescent="0.25">
      <c r="L7239" s="15">
        <f>SUM($N$22:N7239)</f>
        <v>3</v>
      </c>
      <c r="M7239" s="15" t="str">
        <f>IF('Base articles déposés'!$A7228='Récap par déposant'!$H$2,'Base articles déposés'!$B7228,"")</f>
        <v/>
      </c>
      <c r="N7239" s="15">
        <f t="shared" si="126"/>
        <v>0</v>
      </c>
    </row>
    <row r="7240" spans="12:14" x14ac:dyDescent="0.25">
      <c r="L7240" s="15">
        <f>SUM($N$22:N7240)</f>
        <v>3</v>
      </c>
      <c r="M7240" s="15" t="str">
        <f>IF('Base articles déposés'!$A7229='Récap par déposant'!$H$2,'Base articles déposés'!$B7229,"")</f>
        <v/>
      </c>
      <c r="N7240" s="15">
        <f t="shared" si="126"/>
        <v>0</v>
      </c>
    </row>
    <row r="7241" spans="12:14" x14ac:dyDescent="0.25">
      <c r="L7241" s="15">
        <f>SUM($N$22:N7241)</f>
        <v>3</v>
      </c>
      <c r="M7241" s="15" t="str">
        <f>IF('Base articles déposés'!$A7230='Récap par déposant'!$H$2,'Base articles déposés'!$B7230,"")</f>
        <v/>
      </c>
      <c r="N7241" s="15">
        <f t="shared" si="126"/>
        <v>0</v>
      </c>
    </row>
    <row r="7242" spans="12:14" x14ac:dyDescent="0.25">
      <c r="L7242" s="15">
        <f>SUM($N$22:N7242)</f>
        <v>3</v>
      </c>
      <c r="M7242" s="15" t="str">
        <f>IF('Base articles déposés'!$A7231='Récap par déposant'!$H$2,'Base articles déposés'!$B7231,"")</f>
        <v/>
      </c>
      <c r="N7242" s="15">
        <f t="shared" si="126"/>
        <v>0</v>
      </c>
    </row>
    <row r="7243" spans="12:14" x14ac:dyDescent="0.25">
      <c r="L7243" s="15">
        <f>SUM($N$22:N7243)</f>
        <v>3</v>
      </c>
      <c r="M7243" s="15" t="str">
        <f>IF('Base articles déposés'!$A7232='Récap par déposant'!$H$2,'Base articles déposés'!$B7232,"")</f>
        <v/>
      </c>
      <c r="N7243" s="15">
        <f t="shared" si="126"/>
        <v>0</v>
      </c>
    </row>
    <row r="7244" spans="12:14" x14ac:dyDescent="0.25">
      <c r="L7244" s="15">
        <f>SUM($N$22:N7244)</f>
        <v>3</v>
      </c>
      <c r="M7244" s="15" t="str">
        <f>IF('Base articles déposés'!$A7233='Récap par déposant'!$H$2,'Base articles déposés'!$B7233,"")</f>
        <v/>
      </c>
      <c r="N7244" s="15">
        <f t="shared" si="126"/>
        <v>0</v>
      </c>
    </row>
    <row r="7245" spans="12:14" x14ac:dyDescent="0.25">
      <c r="L7245" s="15">
        <f>SUM($N$22:N7245)</f>
        <v>3</v>
      </c>
      <c r="M7245" s="15" t="str">
        <f>IF('Base articles déposés'!$A7234='Récap par déposant'!$H$2,'Base articles déposés'!$B7234,"")</f>
        <v/>
      </c>
      <c r="N7245" s="15">
        <f t="shared" si="126"/>
        <v>0</v>
      </c>
    </row>
    <row r="7246" spans="12:14" x14ac:dyDescent="0.25">
      <c r="L7246" s="15">
        <f>SUM($N$22:N7246)</f>
        <v>3</v>
      </c>
      <c r="M7246" s="15" t="str">
        <f>IF('Base articles déposés'!$A7235='Récap par déposant'!$H$2,'Base articles déposés'!$B7235,"")</f>
        <v/>
      </c>
      <c r="N7246" s="15">
        <f t="shared" si="126"/>
        <v>0</v>
      </c>
    </row>
    <row r="7247" spans="12:14" x14ac:dyDescent="0.25">
      <c r="L7247" s="15">
        <f>SUM($N$22:N7247)</f>
        <v>3</v>
      </c>
      <c r="M7247" s="15" t="str">
        <f>IF('Base articles déposés'!$A7236='Récap par déposant'!$H$2,'Base articles déposés'!$B7236,"")</f>
        <v/>
      </c>
      <c r="N7247" s="15">
        <f t="shared" si="126"/>
        <v>0</v>
      </c>
    </row>
    <row r="7248" spans="12:14" x14ac:dyDescent="0.25">
      <c r="L7248" s="15">
        <f>SUM($N$22:N7248)</f>
        <v>3</v>
      </c>
      <c r="M7248" s="15" t="str">
        <f>IF('Base articles déposés'!$A7237='Récap par déposant'!$H$2,'Base articles déposés'!$B7237,"")</f>
        <v/>
      </c>
      <c r="N7248" s="15">
        <f t="shared" si="126"/>
        <v>0</v>
      </c>
    </row>
    <row r="7249" spans="12:14" x14ac:dyDescent="0.25">
      <c r="L7249" s="15">
        <f>SUM($N$22:N7249)</f>
        <v>3</v>
      </c>
      <c r="M7249" s="15" t="str">
        <f>IF('Base articles déposés'!$A7238='Récap par déposant'!$H$2,'Base articles déposés'!$B7238,"")</f>
        <v/>
      </c>
      <c r="N7249" s="15">
        <f t="shared" si="126"/>
        <v>0</v>
      </c>
    </row>
    <row r="7250" spans="12:14" x14ac:dyDescent="0.25">
      <c r="L7250" s="15">
        <f>SUM($N$22:N7250)</f>
        <v>3</v>
      </c>
      <c r="M7250" s="15" t="str">
        <f>IF('Base articles déposés'!$A7239='Récap par déposant'!$H$2,'Base articles déposés'!$B7239,"")</f>
        <v/>
      </c>
      <c r="N7250" s="15">
        <f t="shared" si="126"/>
        <v>0</v>
      </c>
    </row>
    <row r="7251" spans="12:14" x14ac:dyDescent="0.25">
      <c r="L7251" s="15">
        <f>SUM($N$22:N7251)</f>
        <v>3</v>
      </c>
      <c r="M7251" s="15" t="str">
        <f>IF('Base articles déposés'!$A7240='Récap par déposant'!$H$2,'Base articles déposés'!$B7240,"")</f>
        <v/>
      </c>
      <c r="N7251" s="15">
        <f t="shared" si="126"/>
        <v>0</v>
      </c>
    </row>
    <row r="7252" spans="12:14" x14ac:dyDescent="0.25">
      <c r="L7252" s="15">
        <f>SUM($N$22:N7252)</f>
        <v>3</v>
      </c>
      <c r="M7252" s="15" t="str">
        <f>IF('Base articles déposés'!$A7241='Récap par déposant'!$H$2,'Base articles déposés'!$B7241,"")</f>
        <v/>
      </c>
      <c r="N7252" s="15">
        <f t="shared" si="126"/>
        <v>0</v>
      </c>
    </row>
    <row r="7253" spans="12:14" x14ac:dyDescent="0.25">
      <c r="L7253" s="15">
        <f>SUM($N$22:N7253)</f>
        <v>3</v>
      </c>
      <c r="M7253" s="15" t="str">
        <f>IF('Base articles déposés'!$A7242='Récap par déposant'!$H$2,'Base articles déposés'!$B7242,"")</f>
        <v/>
      </c>
      <c r="N7253" s="15">
        <f t="shared" si="126"/>
        <v>0</v>
      </c>
    </row>
    <row r="7254" spans="12:14" x14ac:dyDescent="0.25">
      <c r="L7254" s="15">
        <f>SUM($N$22:N7254)</f>
        <v>3</v>
      </c>
      <c r="M7254" s="15" t="str">
        <f>IF('Base articles déposés'!$A7243='Récap par déposant'!$H$2,'Base articles déposés'!$B7243,"")</f>
        <v/>
      </c>
      <c r="N7254" s="15">
        <f t="shared" si="126"/>
        <v>0</v>
      </c>
    </row>
    <row r="7255" spans="12:14" x14ac:dyDescent="0.25">
      <c r="L7255" s="15">
        <f>SUM($N$22:N7255)</f>
        <v>3</v>
      </c>
      <c r="M7255" s="15" t="str">
        <f>IF('Base articles déposés'!$A7244='Récap par déposant'!$H$2,'Base articles déposés'!$B7244,"")</f>
        <v/>
      </c>
      <c r="N7255" s="15">
        <f t="shared" si="126"/>
        <v>0</v>
      </c>
    </row>
    <row r="7256" spans="12:14" x14ac:dyDescent="0.25">
      <c r="L7256" s="15">
        <f>SUM($N$22:N7256)</f>
        <v>3</v>
      </c>
      <c r="M7256" s="15" t="str">
        <f>IF('Base articles déposés'!$A7245='Récap par déposant'!$H$2,'Base articles déposés'!$B7245,"")</f>
        <v/>
      </c>
      <c r="N7256" s="15">
        <f t="shared" si="126"/>
        <v>0</v>
      </c>
    </row>
    <row r="7257" spans="12:14" x14ac:dyDescent="0.25">
      <c r="L7257" s="15">
        <f>SUM($N$22:N7257)</f>
        <v>3</v>
      </c>
      <c r="M7257" s="15" t="str">
        <f>IF('Base articles déposés'!$A7246='Récap par déposant'!$H$2,'Base articles déposés'!$B7246,"")</f>
        <v/>
      </c>
      <c r="N7257" s="15">
        <f t="shared" si="126"/>
        <v>0</v>
      </c>
    </row>
    <row r="7258" spans="12:14" x14ac:dyDescent="0.25">
      <c r="L7258" s="15">
        <f>SUM($N$22:N7258)</f>
        <v>3</v>
      </c>
      <c r="M7258" s="15" t="str">
        <f>IF('Base articles déposés'!$A7247='Récap par déposant'!$H$2,'Base articles déposés'!$B7247,"")</f>
        <v/>
      </c>
      <c r="N7258" s="15">
        <f t="shared" si="126"/>
        <v>0</v>
      </c>
    </row>
    <row r="7259" spans="12:14" x14ac:dyDescent="0.25">
      <c r="L7259" s="15">
        <f>SUM($N$22:N7259)</f>
        <v>3</v>
      </c>
      <c r="M7259" s="15" t="str">
        <f>IF('Base articles déposés'!$A7248='Récap par déposant'!$H$2,'Base articles déposés'!$B7248,"")</f>
        <v/>
      </c>
      <c r="N7259" s="15">
        <f t="shared" si="126"/>
        <v>0</v>
      </c>
    </row>
    <row r="7260" spans="12:14" x14ac:dyDescent="0.25">
      <c r="L7260" s="15">
        <f>SUM($N$22:N7260)</f>
        <v>3</v>
      </c>
      <c r="M7260" s="15" t="str">
        <f>IF('Base articles déposés'!$A7249='Récap par déposant'!$H$2,'Base articles déposés'!$B7249,"")</f>
        <v/>
      </c>
      <c r="N7260" s="15">
        <f t="shared" si="126"/>
        <v>0</v>
      </c>
    </row>
    <row r="7261" spans="12:14" x14ac:dyDescent="0.25">
      <c r="L7261" s="15">
        <f>SUM($N$22:N7261)</f>
        <v>3</v>
      </c>
      <c r="M7261" s="15" t="str">
        <f>IF('Base articles déposés'!$A7250='Récap par déposant'!$H$2,'Base articles déposés'!$B7250,"")</f>
        <v/>
      </c>
      <c r="N7261" s="15">
        <f t="shared" si="126"/>
        <v>0</v>
      </c>
    </row>
    <row r="7262" spans="12:14" x14ac:dyDescent="0.25">
      <c r="L7262" s="15">
        <f>SUM($N$22:N7262)</f>
        <v>3</v>
      </c>
      <c r="M7262" s="15" t="str">
        <f>IF('Base articles déposés'!$A7251='Récap par déposant'!$H$2,'Base articles déposés'!$B7251,"")</f>
        <v/>
      </c>
      <c r="N7262" s="15">
        <f t="shared" si="126"/>
        <v>0</v>
      </c>
    </row>
    <row r="7263" spans="12:14" x14ac:dyDescent="0.25">
      <c r="L7263" s="15">
        <f>SUM($N$22:N7263)</f>
        <v>3</v>
      </c>
      <c r="M7263" s="15" t="str">
        <f>IF('Base articles déposés'!$A7252='Récap par déposant'!$H$2,'Base articles déposés'!$B7252,"")</f>
        <v/>
      </c>
      <c r="N7263" s="15">
        <f t="shared" si="126"/>
        <v>0</v>
      </c>
    </row>
    <row r="7264" spans="12:14" x14ac:dyDescent="0.25">
      <c r="L7264" s="15">
        <f>SUM($N$22:N7264)</f>
        <v>3</v>
      </c>
      <c r="M7264" s="15" t="str">
        <f>IF('Base articles déposés'!$A7253='Récap par déposant'!$H$2,'Base articles déposés'!$B7253,"")</f>
        <v/>
      </c>
      <c r="N7264" s="15">
        <f t="shared" si="126"/>
        <v>0</v>
      </c>
    </row>
    <row r="7265" spans="12:14" x14ac:dyDescent="0.25">
      <c r="L7265" s="15">
        <f>SUM($N$22:N7265)</f>
        <v>3</v>
      </c>
      <c r="M7265" s="15" t="str">
        <f>IF('Base articles déposés'!$A7254='Récap par déposant'!$H$2,'Base articles déposés'!$B7254,"")</f>
        <v/>
      </c>
      <c r="N7265" s="15">
        <f t="shared" si="126"/>
        <v>0</v>
      </c>
    </row>
    <row r="7266" spans="12:14" x14ac:dyDescent="0.25">
      <c r="L7266" s="15">
        <f>SUM($N$22:N7266)</f>
        <v>3</v>
      </c>
      <c r="M7266" s="15" t="str">
        <f>IF('Base articles déposés'!$A7255='Récap par déposant'!$H$2,'Base articles déposés'!$B7255,"")</f>
        <v/>
      </c>
      <c r="N7266" s="15">
        <f t="shared" si="126"/>
        <v>0</v>
      </c>
    </row>
    <row r="7267" spans="12:14" x14ac:dyDescent="0.25">
      <c r="L7267" s="15">
        <f>SUM($N$22:N7267)</f>
        <v>3</v>
      </c>
      <c r="M7267" s="15" t="str">
        <f>IF('Base articles déposés'!$A7256='Récap par déposant'!$H$2,'Base articles déposés'!$B7256,"")</f>
        <v/>
      </c>
      <c r="N7267" s="15">
        <f t="shared" si="126"/>
        <v>0</v>
      </c>
    </row>
    <row r="7268" spans="12:14" x14ac:dyDescent="0.25">
      <c r="L7268" s="15">
        <f>SUM($N$22:N7268)</f>
        <v>3</v>
      </c>
      <c r="M7268" s="15" t="str">
        <f>IF('Base articles déposés'!$A7257='Récap par déposant'!$H$2,'Base articles déposés'!$B7257,"")</f>
        <v/>
      </c>
      <c r="N7268" s="15">
        <f t="shared" si="126"/>
        <v>0</v>
      </c>
    </row>
    <row r="7269" spans="12:14" x14ac:dyDescent="0.25">
      <c r="L7269" s="15">
        <f>SUM($N$22:N7269)</f>
        <v>3</v>
      </c>
      <c r="M7269" s="15" t="str">
        <f>IF('Base articles déposés'!$A7258='Récap par déposant'!$H$2,'Base articles déposés'!$B7258,"")</f>
        <v/>
      </c>
      <c r="N7269" s="15">
        <f t="shared" si="126"/>
        <v>0</v>
      </c>
    </row>
    <row r="7270" spans="12:14" x14ac:dyDescent="0.25">
      <c r="L7270" s="15">
        <f>SUM($N$22:N7270)</f>
        <v>3</v>
      </c>
      <c r="M7270" s="15" t="str">
        <f>IF('Base articles déposés'!$A7259='Récap par déposant'!$H$2,'Base articles déposés'!$B7259,"")</f>
        <v/>
      </c>
      <c r="N7270" s="15">
        <f t="shared" si="126"/>
        <v>0</v>
      </c>
    </row>
    <row r="7271" spans="12:14" x14ac:dyDescent="0.25">
      <c r="L7271" s="15">
        <f>SUM($N$22:N7271)</f>
        <v>3</v>
      </c>
      <c r="M7271" s="15" t="str">
        <f>IF('Base articles déposés'!$A7260='Récap par déposant'!$H$2,'Base articles déposés'!$B7260,"")</f>
        <v/>
      </c>
      <c r="N7271" s="15">
        <f t="shared" si="126"/>
        <v>0</v>
      </c>
    </row>
    <row r="7272" spans="12:14" x14ac:dyDescent="0.25">
      <c r="L7272" s="15">
        <f>SUM($N$22:N7272)</f>
        <v>3</v>
      </c>
      <c r="M7272" s="15" t="str">
        <f>IF('Base articles déposés'!$A7261='Récap par déposant'!$H$2,'Base articles déposés'!$B7261,"")</f>
        <v/>
      </c>
      <c r="N7272" s="15">
        <f t="shared" si="126"/>
        <v>0</v>
      </c>
    </row>
    <row r="7273" spans="12:14" x14ac:dyDescent="0.25">
      <c r="L7273" s="15">
        <f>SUM($N$22:N7273)</f>
        <v>3</v>
      </c>
      <c r="M7273" s="15" t="str">
        <f>IF('Base articles déposés'!$A7262='Récap par déposant'!$H$2,'Base articles déposés'!$B7262,"")</f>
        <v/>
      </c>
      <c r="N7273" s="15">
        <f t="shared" si="126"/>
        <v>0</v>
      </c>
    </row>
    <row r="7274" spans="12:14" x14ac:dyDescent="0.25">
      <c r="L7274" s="15">
        <f>SUM($N$22:N7274)</f>
        <v>3</v>
      </c>
      <c r="M7274" s="15" t="str">
        <f>IF('Base articles déposés'!$A7263='Récap par déposant'!$H$2,'Base articles déposés'!$B7263,"")</f>
        <v/>
      </c>
      <c r="N7274" s="15">
        <f t="shared" si="126"/>
        <v>0</v>
      </c>
    </row>
    <row r="7275" spans="12:14" x14ac:dyDescent="0.25">
      <c r="L7275" s="15">
        <f>SUM($N$22:N7275)</f>
        <v>3</v>
      </c>
      <c r="M7275" s="15" t="str">
        <f>IF('Base articles déposés'!$A7264='Récap par déposant'!$H$2,'Base articles déposés'!$B7264,"")</f>
        <v/>
      </c>
      <c r="N7275" s="15">
        <f t="shared" si="126"/>
        <v>0</v>
      </c>
    </row>
    <row r="7276" spans="12:14" x14ac:dyDescent="0.25">
      <c r="L7276" s="15">
        <f>SUM($N$22:N7276)</f>
        <v>3</v>
      </c>
      <c r="M7276" s="15" t="str">
        <f>IF('Base articles déposés'!$A7265='Récap par déposant'!$H$2,'Base articles déposés'!$B7265,"")</f>
        <v/>
      </c>
      <c r="N7276" s="15">
        <f t="shared" si="126"/>
        <v>0</v>
      </c>
    </row>
    <row r="7277" spans="12:14" x14ac:dyDescent="0.25">
      <c r="L7277" s="15">
        <f>SUM($N$22:N7277)</f>
        <v>3</v>
      </c>
      <c r="M7277" s="15" t="str">
        <f>IF('Base articles déposés'!$A7266='Récap par déposant'!$H$2,'Base articles déposés'!$B7266,"")</f>
        <v/>
      </c>
      <c r="N7277" s="15">
        <f t="shared" si="126"/>
        <v>0</v>
      </c>
    </row>
    <row r="7278" spans="12:14" x14ac:dyDescent="0.25">
      <c r="L7278" s="15">
        <f>SUM($N$22:N7278)</f>
        <v>3</v>
      </c>
      <c r="M7278" s="15" t="str">
        <f>IF('Base articles déposés'!$A7267='Récap par déposant'!$H$2,'Base articles déposés'!$B7267,"")</f>
        <v/>
      </c>
      <c r="N7278" s="15">
        <f t="shared" si="126"/>
        <v>0</v>
      </c>
    </row>
    <row r="7279" spans="12:14" x14ac:dyDescent="0.25">
      <c r="L7279" s="15">
        <f>SUM($N$22:N7279)</f>
        <v>3</v>
      </c>
      <c r="M7279" s="15" t="str">
        <f>IF('Base articles déposés'!$A7268='Récap par déposant'!$H$2,'Base articles déposés'!$B7268,"")</f>
        <v/>
      </c>
      <c r="N7279" s="15">
        <f t="shared" si="126"/>
        <v>0</v>
      </c>
    </row>
    <row r="7280" spans="12:14" x14ac:dyDescent="0.25">
      <c r="L7280" s="15">
        <f>SUM($N$22:N7280)</f>
        <v>3</v>
      </c>
      <c r="M7280" s="15" t="str">
        <f>IF('Base articles déposés'!$A7269='Récap par déposant'!$H$2,'Base articles déposés'!$B7269,"")</f>
        <v/>
      </c>
      <c r="N7280" s="15">
        <f t="shared" si="126"/>
        <v>0</v>
      </c>
    </row>
    <row r="7281" spans="12:14" x14ac:dyDescent="0.25">
      <c r="L7281" s="15">
        <f>SUM($N$22:N7281)</f>
        <v>3</v>
      </c>
      <c r="M7281" s="15" t="str">
        <f>IF('Base articles déposés'!$A7270='Récap par déposant'!$H$2,'Base articles déposés'!$B7270,"")</f>
        <v/>
      </c>
      <c r="N7281" s="15">
        <f t="shared" si="126"/>
        <v>0</v>
      </c>
    </row>
    <row r="7282" spans="12:14" x14ac:dyDescent="0.25">
      <c r="L7282" s="15">
        <f>SUM($N$22:N7282)</f>
        <v>3</v>
      </c>
      <c r="M7282" s="15" t="str">
        <f>IF('Base articles déposés'!$A7271='Récap par déposant'!$H$2,'Base articles déposés'!$B7271,"")</f>
        <v/>
      </c>
      <c r="N7282" s="15">
        <f t="shared" si="126"/>
        <v>0</v>
      </c>
    </row>
    <row r="7283" spans="12:14" x14ac:dyDescent="0.25">
      <c r="L7283" s="15">
        <f>SUM($N$22:N7283)</f>
        <v>3</v>
      </c>
      <c r="M7283" s="15" t="str">
        <f>IF('Base articles déposés'!$A7272='Récap par déposant'!$H$2,'Base articles déposés'!$B7272,"")</f>
        <v/>
      </c>
      <c r="N7283" s="15">
        <f t="shared" si="126"/>
        <v>0</v>
      </c>
    </row>
    <row r="7284" spans="12:14" x14ac:dyDescent="0.25">
      <c r="L7284" s="15">
        <f>SUM($N$22:N7284)</f>
        <v>3</v>
      </c>
      <c r="M7284" s="15" t="str">
        <f>IF('Base articles déposés'!$A7273='Récap par déposant'!$H$2,'Base articles déposés'!$B7273,"")</f>
        <v/>
      </c>
      <c r="N7284" s="15">
        <f t="shared" si="126"/>
        <v>0</v>
      </c>
    </row>
    <row r="7285" spans="12:14" x14ac:dyDescent="0.25">
      <c r="L7285" s="15">
        <f>SUM($N$22:N7285)</f>
        <v>3</v>
      </c>
      <c r="M7285" s="15" t="str">
        <f>IF('Base articles déposés'!$A7274='Récap par déposant'!$H$2,'Base articles déposés'!$B7274,"")</f>
        <v/>
      </c>
      <c r="N7285" s="15">
        <f t="shared" si="126"/>
        <v>0</v>
      </c>
    </row>
    <row r="7286" spans="12:14" x14ac:dyDescent="0.25">
      <c r="L7286" s="15">
        <f>SUM($N$22:N7286)</f>
        <v>3</v>
      </c>
      <c r="M7286" s="15" t="str">
        <f>IF('Base articles déposés'!$A7275='Récap par déposant'!$H$2,'Base articles déposés'!$B7275,"")</f>
        <v/>
      </c>
      <c r="N7286" s="15">
        <f t="shared" si="126"/>
        <v>0</v>
      </c>
    </row>
    <row r="7287" spans="12:14" x14ac:dyDescent="0.25">
      <c r="L7287" s="15">
        <f>SUM($N$22:N7287)</f>
        <v>3</v>
      </c>
      <c r="M7287" s="15" t="str">
        <f>IF('Base articles déposés'!$A7276='Récap par déposant'!$H$2,'Base articles déposés'!$B7276,"")</f>
        <v/>
      </c>
      <c r="N7287" s="15">
        <f t="shared" si="126"/>
        <v>0</v>
      </c>
    </row>
    <row r="7288" spans="12:14" x14ac:dyDescent="0.25">
      <c r="L7288" s="15">
        <f>SUM($N$22:N7288)</f>
        <v>3</v>
      </c>
      <c r="M7288" s="15" t="str">
        <f>IF('Base articles déposés'!$A7277='Récap par déposant'!$H$2,'Base articles déposés'!$B7277,"")</f>
        <v/>
      </c>
      <c r="N7288" s="15">
        <f t="shared" si="126"/>
        <v>0</v>
      </c>
    </row>
    <row r="7289" spans="12:14" x14ac:dyDescent="0.25">
      <c r="L7289" s="15">
        <f>SUM($N$22:N7289)</f>
        <v>3</v>
      </c>
      <c r="M7289" s="15" t="str">
        <f>IF('Base articles déposés'!$A7278='Récap par déposant'!$H$2,'Base articles déposés'!$B7278,"")</f>
        <v/>
      </c>
      <c r="N7289" s="15">
        <f t="shared" si="126"/>
        <v>0</v>
      </c>
    </row>
    <row r="7290" spans="12:14" x14ac:dyDescent="0.25">
      <c r="L7290" s="15">
        <f>SUM($N$22:N7290)</f>
        <v>3</v>
      </c>
      <c r="M7290" s="15" t="str">
        <f>IF('Base articles déposés'!$A7279='Récap par déposant'!$H$2,'Base articles déposés'!$B7279,"")</f>
        <v/>
      </c>
      <c r="N7290" s="15">
        <f t="shared" si="126"/>
        <v>0</v>
      </c>
    </row>
    <row r="7291" spans="12:14" x14ac:dyDescent="0.25">
      <c r="L7291" s="15">
        <f>SUM($N$22:N7291)</f>
        <v>3</v>
      </c>
      <c r="M7291" s="15" t="str">
        <f>IF('Base articles déposés'!$A7280='Récap par déposant'!$H$2,'Base articles déposés'!$B7280,"")</f>
        <v/>
      </c>
      <c r="N7291" s="15">
        <f t="shared" si="126"/>
        <v>0</v>
      </c>
    </row>
    <row r="7292" spans="12:14" x14ac:dyDescent="0.25">
      <c r="L7292" s="15">
        <f>SUM($N$22:N7292)</f>
        <v>3</v>
      </c>
      <c r="M7292" s="15" t="str">
        <f>IF('Base articles déposés'!$A7281='Récap par déposant'!$H$2,'Base articles déposés'!$B7281,"")</f>
        <v/>
      </c>
      <c r="N7292" s="15">
        <f t="shared" si="126"/>
        <v>0</v>
      </c>
    </row>
    <row r="7293" spans="12:14" x14ac:dyDescent="0.25">
      <c r="L7293" s="15">
        <f>SUM($N$22:N7293)</f>
        <v>3</v>
      </c>
      <c r="M7293" s="15" t="str">
        <f>IF('Base articles déposés'!$A7282='Récap par déposant'!$H$2,'Base articles déposés'!$B7282,"")</f>
        <v/>
      </c>
      <c r="N7293" s="15">
        <f t="shared" si="126"/>
        <v>0</v>
      </c>
    </row>
    <row r="7294" spans="12:14" x14ac:dyDescent="0.25">
      <c r="L7294" s="15">
        <f>SUM($N$22:N7294)</f>
        <v>3</v>
      </c>
      <c r="M7294" s="15" t="str">
        <f>IF('Base articles déposés'!$A7283='Récap par déposant'!$H$2,'Base articles déposés'!$B7283,"")</f>
        <v/>
      </c>
      <c r="N7294" s="15">
        <f t="shared" si="126"/>
        <v>0</v>
      </c>
    </row>
    <row r="7295" spans="12:14" x14ac:dyDescent="0.25">
      <c r="L7295" s="15">
        <f>SUM($N$22:N7295)</f>
        <v>3</v>
      </c>
      <c r="M7295" s="15" t="str">
        <f>IF('Base articles déposés'!$A7284='Récap par déposant'!$H$2,'Base articles déposés'!$B7284,"")</f>
        <v/>
      </c>
      <c r="N7295" s="15">
        <f t="shared" si="126"/>
        <v>0</v>
      </c>
    </row>
    <row r="7296" spans="12:14" x14ac:dyDescent="0.25">
      <c r="L7296" s="15">
        <f>SUM($N$22:N7296)</f>
        <v>3</v>
      </c>
      <c r="M7296" s="15" t="str">
        <f>IF('Base articles déposés'!$A7285='Récap par déposant'!$H$2,'Base articles déposés'!$B7285,"")</f>
        <v/>
      </c>
      <c r="N7296" s="15">
        <f t="shared" si="126"/>
        <v>0</v>
      </c>
    </row>
    <row r="7297" spans="12:14" x14ac:dyDescent="0.25">
      <c r="L7297" s="15">
        <f>SUM($N$22:N7297)</f>
        <v>3</v>
      </c>
      <c r="M7297" s="15" t="str">
        <f>IF('Base articles déposés'!$A7286='Récap par déposant'!$H$2,'Base articles déposés'!$B7286,"")</f>
        <v/>
      </c>
      <c r="N7297" s="15">
        <f t="shared" si="126"/>
        <v>0</v>
      </c>
    </row>
    <row r="7298" spans="12:14" x14ac:dyDescent="0.25">
      <c r="L7298" s="15">
        <f>SUM($N$22:N7298)</f>
        <v>3</v>
      </c>
      <c r="M7298" s="15" t="str">
        <f>IF('Base articles déposés'!$A7287='Récap par déposant'!$H$2,'Base articles déposés'!$B7287,"")</f>
        <v/>
      </c>
      <c r="N7298" s="15">
        <f t="shared" si="126"/>
        <v>0</v>
      </c>
    </row>
    <row r="7299" spans="12:14" x14ac:dyDescent="0.25">
      <c r="L7299" s="15">
        <f>SUM($N$22:N7299)</f>
        <v>3</v>
      </c>
      <c r="M7299" s="15" t="str">
        <f>IF('Base articles déposés'!$A7288='Récap par déposant'!$H$2,'Base articles déposés'!$B7288,"")</f>
        <v/>
      </c>
      <c r="N7299" s="15">
        <f t="shared" si="126"/>
        <v>0</v>
      </c>
    </row>
    <row r="7300" spans="12:14" x14ac:dyDescent="0.25">
      <c r="L7300" s="15">
        <f>SUM($N$22:N7300)</f>
        <v>3</v>
      </c>
      <c r="M7300" s="15" t="str">
        <f>IF('Base articles déposés'!$A7289='Récap par déposant'!$H$2,'Base articles déposés'!$B7289,"")</f>
        <v/>
      </c>
      <c r="N7300" s="15">
        <f t="shared" si="126"/>
        <v>0</v>
      </c>
    </row>
    <row r="7301" spans="12:14" x14ac:dyDescent="0.25">
      <c r="L7301" s="15">
        <f>SUM($N$22:N7301)</f>
        <v>3</v>
      </c>
      <c r="M7301" s="15" t="str">
        <f>IF('Base articles déposés'!$A7290='Récap par déposant'!$H$2,'Base articles déposés'!$B7290,"")</f>
        <v/>
      </c>
      <c r="N7301" s="15">
        <f t="shared" si="126"/>
        <v>0</v>
      </c>
    </row>
    <row r="7302" spans="12:14" x14ac:dyDescent="0.25">
      <c r="L7302" s="15">
        <f>SUM($N$22:N7302)</f>
        <v>3</v>
      </c>
      <c r="M7302" s="15" t="str">
        <f>IF('Base articles déposés'!$A7291='Récap par déposant'!$H$2,'Base articles déposés'!$B7291,"")</f>
        <v/>
      </c>
      <c r="N7302" s="15">
        <f t="shared" ref="N7302:N7365" si="127">IF(M7302="",0,1)</f>
        <v>0</v>
      </c>
    </row>
    <row r="7303" spans="12:14" x14ac:dyDescent="0.25">
      <c r="L7303" s="15">
        <f>SUM($N$22:N7303)</f>
        <v>3</v>
      </c>
      <c r="M7303" s="15" t="str">
        <f>IF('Base articles déposés'!$A7292='Récap par déposant'!$H$2,'Base articles déposés'!$B7292,"")</f>
        <v/>
      </c>
      <c r="N7303" s="15">
        <f t="shared" si="127"/>
        <v>0</v>
      </c>
    </row>
    <row r="7304" spans="12:14" x14ac:dyDescent="0.25">
      <c r="L7304" s="15">
        <f>SUM($N$22:N7304)</f>
        <v>3</v>
      </c>
      <c r="M7304" s="15" t="str">
        <f>IF('Base articles déposés'!$A7293='Récap par déposant'!$H$2,'Base articles déposés'!$B7293,"")</f>
        <v/>
      </c>
      <c r="N7304" s="15">
        <f t="shared" si="127"/>
        <v>0</v>
      </c>
    </row>
    <row r="7305" spans="12:14" x14ac:dyDescent="0.25">
      <c r="L7305" s="15">
        <f>SUM($N$22:N7305)</f>
        <v>3</v>
      </c>
      <c r="M7305" s="15" t="str">
        <f>IF('Base articles déposés'!$A7294='Récap par déposant'!$H$2,'Base articles déposés'!$B7294,"")</f>
        <v/>
      </c>
      <c r="N7305" s="15">
        <f t="shared" si="127"/>
        <v>0</v>
      </c>
    </row>
    <row r="7306" spans="12:14" x14ac:dyDescent="0.25">
      <c r="L7306" s="15">
        <f>SUM($N$22:N7306)</f>
        <v>3</v>
      </c>
      <c r="M7306" s="15" t="str">
        <f>IF('Base articles déposés'!$A7295='Récap par déposant'!$H$2,'Base articles déposés'!$B7295,"")</f>
        <v/>
      </c>
      <c r="N7306" s="15">
        <f t="shared" si="127"/>
        <v>0</v>
      </c>
    </row>
    <row r="7307" spans="12:14" x14ac:dyDescent="0.25">
      <c r="L7307" s="15">
        <f>SUM($N$22:N7307)</f>
        <v>3</v>
      </c>
      <c r="M7307" s="15" t="str">
        <f>IF('Base articles déposés'!$A7296='Récap par déposant'!$H$2,'Base articles déposés'!$B7296,"")</f>
        <v/>
      </c>
      <c r="N7307" s="15">
        <f t="shared" si="127"/>
        <v>0</v>
      </c>
    </row>
    <row r="7308" spans="12:14" x14ac:dyDescent="0.25">
      <c r="L7308" s="15">
        <f>SUM($N$22:N7308)</f>
        <v>3</v>
      </c>
      <c r="M7308" s="15" t="str">
        <f>IF('Base articles déposés'!$A7297='Récap par déposant'!$H$2,'Base articles déposés'!$B7297,"")</f>
        <v/>
      </c>
      <c r="N7308" s="15">
        <f t="shared" si="127"/>
        <v>0</v>
      </c>
    </row>
    <row r="7309" spans="12:14" x14ac:dyDescent="0.25">
      <c r="L7309" s="15">
        <f>SUM($N$22:N7309)</f>
        <v>3</v>
      </c>
      <c r="M7309" s="15" t="str">
        <f>IF('Base articles déposés'!$A7298='Récap par déposant'!$H$2,'Base articles déposés'!$B7298,"")</f>
        <v/>
      </c>
      <c r="N7309" s="15">
        <f t="shared" si="127"/>
        <v>0</v>
      </c>
    </row>
    <row r="7310" spans="12:14" x14ac:dyDescent="0.25">
      <c r="L7310" s="15">
        <f>SUM($N$22:N7310)</f>
        <v>3</v>
      </c>
      <c r="M7310" s="15" t="str">
        <f>IF('Base articles déposés'!$A7299='Récap par déposant'!$H$2,'Base articles déposés'!$B7299,"")</f>
        <v/>
      </c>
      <c r="N7310" s="15">
        <f t="shared" si="127"/>
        <v>0</v>
      </c>
    </row>
    <row r="7311" spans="12:14" x14ac:dyDescent="0.25">
      <c r="L7311" s="15">
        <f>SUM($N$22:N7311)</f>
        <v>3</v>
      </c>
      <c r="M7311" s="15" t="str">
        <f>IF('Base articles déposés'!$A7300='Récap par déposant'!$H$2,'Base articles déposés'!$B7300,"")</f>
        <v/>
      </c>
      <c r="N7311" s="15">
        <f t="shared" si="127"/>
        <v>0</v>
      </c>
    </row>
    <row r="7312" spans="12:14" x14ac:dyDescent="0.25">
      <c r="L7312" s="15">
        <f>SUM($N$22:N7312)</f>
        <v>3</v>
      </c>
      <c r="M7312" s="15" t="str">
        <f>IF('Base articles déposés'!$A7301='Récap par déposant'!$H$2,'Base articles déposés'!$B7301,"")</f>
        <v/>
      </c>
      <c r="N7312" s="15">
        <f t="shared" si="127"/>
        <v>0</v>
      </c>
    </row>
    <row r="7313" spans="12:14" x14ac:dyDescent="0.25">
      <c r="L7313" s="15">
        <f>SUM($N$22:N7313)</f>
        <v>3</v>
      </c>
      <c r="M7313" s="15" t="str">
        <f>IF('Base articles déposés'!$A7302='Récap par déposant'!$H$2,'Base articles déposés'!$B7302,"")</f>
        <v/>
      </c>
      <c r="N7313" s="15">
        <f t="shared" si="127"/>
        <v>0</v>
      </c>
    </row>
    <row r="7314" spans="12:14" x14ac:dyDescent="0.25">
      <c r="L7314" s="15">
        <f>SUM($N$22:N7314)</f>
        <v>3</v>
      </c>
      <c r="M7314" s="15" t="str">
        <f>IF('Base articles déposés'!$A7303='Récap par déposant'!$H$2,'Base articles déposés'!$B7303,"")</f>
        <v/>
      </c>
      <c r="N7314" s="15">
        <f t="shared" si="127"/>
        <v>0</v>
      </c>
    </row>
    <row r="7315" spans="12:14" x14ac:dyDescent="0.25">
      <c r="L7315" s="15">
        <f>SUM($N$22:N7315)</f>
        <v>3</v>
      </c>
      <c r="M7315" s="15" t="str">
        <f>IF('Base articles déposés'!$A7304='Récap par déposant'!$H$2,'Base articles déposés'!$B7304,"")</f>
        <v/>
      </c>
      <c r="N7315" s="15">
        <f t="shared" si="127"/>
        <v>0</v>
      </c>
    </row>
    <row r="7316" spans="12:14" x14ac:dyDescent="0.25">
      <c r="L7316" s="15">
        <f>SUM($N$22:N7316)</f>
        <v>3</v>
      </c>
      <c r="M7316" s="15" t="str">
        <f>IF('Base articles déposés'!$A7305='Récap par déposant'!$H$2,'Base articles déposés'!$B7305,"")</f>
        <v/>
      </c>
      <c r="N7316" s="15">
        <f t="shared" si="127"/>
        <v>0</v>
      </c>
    </row>
    <row r="7317" spans="12:14" x14ac:dyDescent="0.25">
      <c r="L7317" s="15">
        <f>SUM($N$22:N7317)</f>
        <v>3</v>
      </c>
      <c r="M7317" s="15" t="str">
        <f>IF('Base articles déposés'!$A7306='Récap par déposant'!$H$2,'Base articles déposés'!$B7306,"")</f>
        <v/>
      </c>
      <c r="N7317" s="15">
        <f t="shared" si="127"/>
        <v>0</v>
      </c>
    </row>
    <row r="7318" spans="12:14" x14ac:dyDescent="0.25">
      <c r="L7318" s="15">
        <f>SUM($N$22:N7318)</f>
        <v>3</v>
      </c>
      <c r="M7318" s="15" t="str">
        <f>IF('Base articles déposés'!$A7307='Récap par déposant'!$H$2,'Base articles déposés'!$B7307,"")</f>
        <v/>
      </c>
      <c r="N7318" s="15">
        <f t="shared" si="127"/>
        <v>0</v>
      </c>
    </row>
    <row r="7319" spans="12:14" x14ac:dyDescent="0.25">
      <c r="L7319" s="15">
        <f>SUM($N$22:N7319)</f>
        <v>3</v>
      </c>
      <c r="M7319" s="15" t="str">
        <f>IF('Base articles déposés'!$A7308='Récap par déposant'!$H$2,'Base articles déposés'!$B7308,"")</f>
        <v/>
      </c>
      <c r="N7319" s="15">
        <f t="shared" si="127"/>
        <v>0</v>
      </c>
    </row>
    <row r="7320" spans="12:14" x14ac:dyDescent="0.25">
      <c r="L7320" s="15">
        <f>SUM($N$22:N7320)</f>
        <v>3</v>
      </c>
      <c r="M7320" s="15" t="str">
        <f>IF('Base articles déposés'!$A7309='Récap par déposant'!$H$2,'Base articles déposés'!$B7309,"")</f>
        <v/>
      </c>
      <c r="N7320" s="15">
        <f t="shared" si="127"/>
        <v>0</v>
      </c>
    </row>
    <row r="7321" spans="12:14" x14ac:dyDescent="0.25">
      <c r="L7321" s="15">
        <f>SUM($N$22:N7321)</f>
        <v>3</v>
      </c>
      <c r="M7321" s="15" t="str">
        <f>IF('Base articles déposés'!$A7310='Récap par déposant'!$H$2,'Base articles déposés'!$B7310,"")</f>
        <v/>
      </c>
      <c r="N7321" s="15">
        <f t="shared" si="127"/>
        <v>0</v>
      </c>
    </row>
    <row r="7322" spans="12:14" x14ac:dyDescent="0.25">
      <c r="L7322" s="15">
        <f>SUM($N$22:N7322)</f>
        <v>3</v>
      </c>
      <c r="M7322" s="15" t="str">
        <f>IF('Base articles déposés'!$A7311='Récap par déposant'!$H$2,'Base articles déposés'!$B7311,"")</f>
        <v/>
      </c>
      <c r="N7322" s="15">
        <f t="shared" si="127"/>
        <v>0</v>
      </c>
    </row>
    <row r="7323" spans="12:14" x14ac:dyDescent="0.25">
      <c r="L7323" s="15">
        <f>SUM($N$22:N7323)</f>
        <v>3</v>
      </c>
      <c r="M7323" s="15" t="str">
        <f>IF('Base articles déposés'!$A7312='Récap par déposant'!$H$2,'Base articles déposés'!$B7312,"")</f>
        <v/>
      </c>
      <c r="N7323" s="15">
        <f t="shared" si="127"/>
        <v>0</v>
      </c>
    </row>
    <row r="7324" spans="12:14" x14ac:dyDescent="0.25">
      <c r="L7324" s="15">
        <f>SUM($N$22:N7324)</f>
        <v>3</v>
      </c>
      <c r="M7324" s="15" t="str">
        <f>IF('Base articles déposés'!$A7313='Récap par déposant'!$H$2,'Base articles déposés'!$B7313,"")</f>
        <v/>
      </c>
      <c r="N7324" s="15">
        <f t="shared" si="127"/>
        <v>0</v>
      </c>
    </row>
    <row r="7325" spans="12:14" x14ac:dyDescent="0.25">
      <c r="L7325" s="15">
        <f>SUM($N$22:N7325)</f>
        <v>3</v>
      </c>
      <c r="M7325" s="15" t="str">
        <f>IF('Base articles déposés'!$A7314='Récap par déposant'!$H$2,'Base articles déposés'!$B7314,"")</f>
        <v/>
      </c>
      <c r="N7325" s="15">
        <f t="shared" si="127"/>
        <v>0</v>
      </c>
    </row>
    <row r="7326" spans="12:14" x14ac:dyDescent="0.25">
      <c r="L7326" s="15">
        <f>SUM($N$22:N7326)</f>
        <v>3</v>
      </c>
      <c r="M7326" s="15" t="str">
        <f>IF('Base articles déposés'!$A7315='Récap par déposant'!$H$2,'Base articles déposés'!$B7315,"")</f>
        <v/>
      </c>
      <c r="N7326" s="15">
        <f t="shared" si="127"/>
        <v>0</v>
      </c>
    </row>
    <row r="7327" spans="12:14" x14ac:dyDescent="0.25">
      <c r="L7327" s="15">
        <f>SUM($N$22:N7327)</f>
        <v>3</v>
      </c>
      <c r="M7327" s="15" t="str">
        <f>IF('Base articles déposés'!$A7316='Récap par déposant'!$H$2,'Base articles déposés'!$B7316,"")</f>
        <v/>
      </c>
      <c r="N7327" s="15">
        <f t="shared" si="127"/>
        <v>0</v>
      </c>
    </row>
    <row r="7328" spans="12:14" x14ac:dyDescent="0.25">
      <c r="L7328" s="15">
        <f>SUM($N$22:N7328)</f>
        <v>3</v>
      </c>
      <c r="M7328" s="15" t="str">
        <f>IF('Base articles déposés'!$A7317='Récap par déposant'!$H$2,'Base articles déposés'!$B7317,"")</f>
        <v/>
      </c>
      <c r="N7328" s="15">
        <f t="shared" si="127"/>
        <v>0</v>
      </c>
    </row>
    <row r="7329" spans="12:14" x14ac:dyDescent="0.25">
      <c r="L7329" s="15">
        <f>SUM($N$22:N7329)</f>
        <v>3</v>
      </c>
      <c r="M7329" s="15" t="str">
        <f>IF('Base articles déposés'!$A7318='Récap par déposant'!$H$2,'Base articles déposés'!$B7318,"")</f>
        <v/>
      </c>
      <c r="N7329" s="15">
        <f t="shared" si="127"/>
        <v>0</v>
      </c>
    </row>
    <row r="7330" spans="12:14" x14ac:dyDescent="0.25">
      <c r="L7330" s="15">
        <f>SUM($N$22:N7330)</f>
        <v>3</v>
      </c>
      <c r="M7330" s="15" t="str">
        <f>IF('Base articles déposés'!$A7319='Récap par déposant'!$H$2,'Base articles déposés'!$B7319,"")</f>
        <v/>
      </c>
      <c r="N7330" s="15">
        <f t="shared" si="127"/>
        <v>0</v>
      </c>
    </row>
    <row r="7331" spans="12:14" x14ac:dyDescent="0.25">
      <c r="L7331" s="15">
        <f>SUM($N$22:N7331)</f>
        <v>3</v>
      </c>
      <c r="M7331" s="15" t="str">
        <f>IF('Base articles déposés'!$A7320='Récap par déposant'!$H$2,'Base articles déposés'!$B7320,"")</f>
        <v/>
      </c>
      <c r="N7331" s="15">
        <f t="shared" si="127"/>
        <v>0</v>
      </c>
    </row>
    <row r="7332" spans="12:14" x14ac:dyDescent="0.25">
      <c r="L7332" s="15">
        <f>SUM($N$22:N7332)</f>
        <v>3</v>
      </c>
      <c r="M7332" s="15" t="str">
        <f>IF('Base articles déposés'!$A7321='Récap par déposant'!$H$2,'Base articles déposés'!$B7321,"")</f>
        <v/>
      </c>
      <c r="N7332" s="15">
        <f t="shared" si="127"/>
        <v>0</v>
      </c>
    </row>
    <row r="7333" spans="12:14" x14ac:dyDescent="0.25">
      <c r="L7333" s="15">
        <f>SUM($N$22:N7333)</f>
        <v>3</v>
      </c>
      <c r="M7333" s="15" t="str">
        <f>IF('Base articles déposés'!$A7322='Récap par déposant'!$H$2,'Base articles déposés'!$B7322,"")</f>
        <v/>
      </c>
      <c r="N7333" s="15">
        <f t="shared" si="127"/>
        <v>0</v>
      </c>
    </row>
    <row r="7334" spans="12:14" x14ac:dyDescent="0.25">
      <c r="L7334" s="15">
        <f>SUM($N$22:N7334)</f>
        <v>3</v>
      </c>
      <c r="M7334" s="15" t="str">
        <f>IF('Base articles déposés'!$A7323='Récap par déposant'!$H$2,'Base articles déposés'!$B7323,"")</f>
        <v/>
      </c>
      <c r="N7334" s="15">
        <f t="shared" si="127"/>
        <v>0</v>
      </c>
    </row>
    <row r="7335" spans="12:14" x14ac:dyDescent="0.25">
      <c r="L7335" s="15">
        <f>SUM($N$22:N7335)</f>
        <v>3</v>
      </c>
      <c r="M7335" s="15" t="str">
        <f>IF('Base articles déposés'!$A7324='Récap par déposant'!$H$2,'Base articles déposés'!$B7324,"")</f>
        <v/>
      </c>
      <c r="N7335" s="15">
        <f t="shared" si="127"/>
        <v>0</v>
      </c>
    </row>
    <row r="7336" spans="12:14" x14ac:dyDescent="0.25">
      <c r="L7336" s="15">
        <f>SUM($N$22:N7336)</f>
        <v>3</v>
      </c>
      <c r="M7336" s="15" t="str">
        <f>IF('Base articles déposés'!$A7325='Récap par déposant'!$H$2,'Base articles déposés'!$B7325,"")</f>
        <v/>
      </c>
      <c r="N7336" s="15">
        <f t="shared" si="127"/>
        <v>0</v>
      </c>
    </row>
    <row r="7337" spans="12:14" x14ac:dyDescent="0.25">
      <c r="L7337" s="15">
        <f>SUM($N$22:N7337)</f>
        <v>3</v>
      </c>
      <c r="M7337" s="15" t="str">
        <f>IF('Base articles déposés'!$A7326='Récap par déposant'!$H$2,'Base articles déposés'!$B7326,"")</f>
        <v/>
      </c>
      <c r="N7337" s="15">
        <f t="shared" si="127"/>
        <v>0</v>
      </c>
    </row>
    <row r="7338" spans="12:14" x14ac:dyDescent="0.25">
      <c r="L7338" s="15">
        <f>SUM($N$22:N7338)</f>
        <v>3</v>
      </c>
      <c r="M7338" s="15" t="str">
        <f>IF('Base articles déposés'!$A7327='Récap par déposant'!$H$2,'Base articles déposés'!$B7327,"")</f>
        <v/>
      </c>
      <c r="N7338" s="15">
        <f t="shared" si="127"/>
        <v>0</v>
      </c>
    </row>
    <row r="7339" spans="12:14" x14ac:dyDescent="0.25">
      <c r="L7339" s="15">
        <f>SUM($N$22:N7339)</f>
        <v>3</v>
      </c>
      <c r="M7339" s="15" t="str">
        <f>IF('Base articles déposés'!$A7328='Récap par déposant'!$H$2,'Base articles déposés'!$B7328,"")</f>
        <v/>
      </c>
      <c r="N7339" s="15">
        <f t="shared" si="127"/>
        <v>0</v>
      </c>
    </row>
    <row r="7340" spans="12:14" x14ac:dyDescent="0.25">
      <c r="L7340" s="15">
        <f>SUM($N$22:N7340)</f>
        <v>3</v>
      </c>
      <c r="M7340" s="15" t="str">
        <f>IF('Base articles déposés'!$A7329='Récap par déposant'!$H$2,'Base articles déposés'!$B7329,"")</f>
        <v/>
      </c>
      <c r="N7340" s="15">
        <f t="shared" si="127"/>
        <v>0</v>
      </c>
    </row>
    <row r="7341" spans="12:14" x14ac:dyDescent="0.25">
      <c r="L7341" s="15">
        <f>SUM($N$22:N7341)</f>
        <v>3</v>
      </c>
      <c r="M7341" s="15" t="str">
        <f>IF('Base articles déposés'!$A7330='Récap par déposant'!$H$2,'Base articles déposés'!$B7330,"")</f>
        <v/>
      </c>
      <c r="N7341" s="15">
        <f t="shared" si="127"/>
        <v>0</v>
      </c>
    </row>
    <row r="7342" spans="12:14" x14ac:dyDescent="0.25">
      <c r="L7342" s="15">
        <f>SUM($N$22:N7342)</f>
        <v>3</v>
      </c>
      <c r="M7342" s="15" t="str">
        <f>IF('Base articles déposés'!$A7331='Récap par déposant'!$H$2,'Base articles déposés'!$B7331,"")</f>
        <v/>
      </c>
      <c r="N7342" s="15">
        <f t="shared" si="127"/>
        <v>0</v>
      </c>
    </row>
    <row r="7343" spans="12:14" x14ac:dyDescent="0.25">
      <c r="L7343" s="15">
        <f>SUM($N$22:N7343)</f>
        <v>3</v>
      </c>
      <c r="M7343" s="15" t="str">
        <f>IF('Base articles déposés'!$A7332='Récap par déposant'!$H$2,'Base articles déposés'!$B7332,"")</f>
        <v/>
      </c>
      <c r="N7343" s="15">
        <f t="shared" si="127"/>
        <v>0</v>
      </c>
    </row>
    <row r="7344" spans="12:14" x14ac:dyDescent="0.25">
      <c r="L7344" s="15">
        <f>SUM($N$22:N7344)</f>
        <v>3</v>
      </c>
      <c r="M7344" s="15" t="str">
        <f>IF('Base articles déposés'!$A7333='Récap par déposant'!$H$2,'Base articles déposés'!$B7333,"")</f>
        <v/>
      </c>
      <c r="N7344" s="15">
        <f t="shared" si="127"/>
        <v>0</v>
      </c>
    </row>
    <row r="7345" spans="12:14" x14ac:dyDescent="0.25">
      <c r="L7345" s="15">
        <f>SUM($N$22:N7345)</f>
        <v>3</v>
      </c>
      <c r="M7345" s="15" t="str">
        <f>IF('Base articles déposés'!$A7334='Récap par déposant'!$H$2,'Base articles déposés'!$B7334,"")</f>
        <v/>
      </c>
      <c r="N7345" s="15">
        <f t="shared" si="127"/>
        <v>0</v>
      </c>
    </row>
    <row r="7346" spans="12:14" x14ac:dyDescent="0.25">
      <c r="L7346" s="15">
        <f>SUM($N$22:N7346)</f>
        <v>3</v>
      </c>
      <c r="M7346" s="15" t="str">
        <f>IF('Base articles déposés'!$A7335='Récap par déposant'!$H$2,'Base articles déposés'!$B7335,"")</f>
        <v/>
      </c>
      <c r="N7346" s="15">
        <f t="shared" si="127"/>
        <v>0</v>
      </c>
    </row>
    <row r="7347" spans="12:14" x14ac:dyDescent="0.25">
      <c r="L7347" s="15">
        <f>SUM($N$22:N7347)</f>
        <v>3</v>
      </c>
      <c r="M7347" s="15" t="str">
        <f>IF('Base articles déposés'!$A7336='Récap par déposant'!$H$2,'Base articles déposés'!$B7336,"")</f>
        <v/>
      </c>
      <c r="N7347" s="15">
        <f t="shared" si="127"/>
        <v>0</v>
      </c>
    </row>
    <row r="7348" spans="12:14" x14ac:dyDescent="0.25">
      <c r="L7348" s="15">
        <f>SUM($N$22:N7348)</f>
        <v>3</v>
      </c>
      <c r="M7348" s="15" t="str">
        <f>IF('Base articles déposés'!$A7337='Récap par déposant'!$H$2,'Base articles déposés'!$B7337,"")</f>
        <v/>
      </c>
      <c r="N7348" s="15">
        <f t="shared" si="127"/>
        <v>0</v>
      </c>
    </row>
    <row r="7349" spans="12:14" x14ac:dyDescent="0.25">
      <c r="L7349" s="15">
        <f>SUM($N$22:N7349)</f>
        <v>3</v>
      </c>
      <c r="M7349" s="15" t="str">
        <f>IF('Base articles déposés'!$A7338='Récap par déposant'!$H$2,'Base articles déposés'!$B7338,"")</f>
        <v/>
      </c>
      <c r="N7349" s="15">
        <f t="shared" si="127"/>
        <v>0</v>
      </c>
    </row>
    <row r="7350" spans="12:14" x14ac:dyDescent="0.25">
      <c r="L7350" s="15">
        <f>SUM($N$22:N7350)</f>
        <v>3</v>
      </c>
      <c r="M7350" s="15" t="str">
        <f>IF('Base articles déposés'!$A7339='Récap par déposant'!$H$2,'Base articles déposés'!$B7339,"")</f>
        <v/>
      </c>
      <c r="N7350" s="15">
        <f t="shared" si="127"/>
        <v>0</v>
      </c>
    </row>
    <row r="7351" spans="12:14" x14ac:dyDescent="0.25">
      <c r="L7351" s="15">
        <f>SUM($N$22:N7351)</f>
        <v>3</v>
      </c>
      <c r="M7351" s="15" t="str">
        <f>IF('Base articles déposés'!$A7340='Récap par déposant'!$H$2,'Base articles déposés'!$B7340,"")</f>
        <v/>
      </c>
      <c r="N7351" s="15">
        <f t="shared" si="127"/>
        <v>0</v>
      </c>
    </row>
    <row r="7352" spans="12:14" x14ac:dyDescent="0.25">
      <c r="L7352" s="15">
        <f>SUM($N$22:N7352)</f>
        <v>3</v>
      </c>
      <c r="M7352" s="15" t="str">
        <f>IF('Base articles déposés'!$A7341='Récap par déposant'!$H$2,'Base articles déposés'!$B7341,"")</f>
        <v/>
      </c>
      <c r="N7352" s="15">
        <f t="shared" si="127"/>
        <v>0</v>
      </c>
    </row>
    <row r="7353" spans="12:14" x14ac:dyDescent="0.25">
      <c r="L7353" s="15">
        <f>SUM($N$22:N7353)</f>
        <v>3</v>
      </c>
      <c r="M7353" s="15" t="str">
        <f>IF('Base articles déposés'!$A7342='Récap par déposant'!$H$2,'Base articles déposés'!$B7342,"")</f>
        <v/>
      </c>
      <c r="N7353" s="15">
        <f t="shared" si="127"/>
        <v>0</v>
      </c>
    </row>
    <row r="7354" spans="12:14" x14ac:dyDescent="0.25">
      <c r="L7354" s="15">
        <f>SUM($N$22:N7354)</f>
        <v>3</v>
      </c>
      <c r="M7354" s="15" t="str">
        <f>IF('Base articles déposés'!$A7343='Récap par déposant'!$H$2,'Base articles déposés'!$B7343,"")</f>
        <v/>
      </c>
      <c r="N7354" s="15">
        <f t="shared" si="127"/>
        <v>0</v>
      </c>
    </row>
    <row r="7355" spans="12:14" x14ac:dyDescent="0.25">
      <c r="L7355" s="15">
        <f>SUM($N$22:N7355)</f>
        <v>3</v>
      </c>
      <c r="M7355" s="15" t="str">
        <f>IF('Base articles déposés'!$A7344='Récap par déposant'!$H$2,'Base articles déposés'!$B7344,"")</f>
        <v/>
      </c>
      <c r="N7355" s="15">
        <f t="shared" si="127"/>
        <v>0</v>
      </c>
    </row>
    <row r="7356" spans="12:14" x14ac:dyDescent="0.25">
      <c r="L7356" s="15">
        <f>SUM($N$22:N7356)</f>
        <v>3</v>
      </c>
      <c r="M7356" s="15" t="str">
        <f>IF('Base articles déposés'!$A7345='Récap par déposant'!$H$2,'Base articles déposés'!$B7345,"")</f>
        <v/>
      </c>
      <c r="N7356" s="15">
        <f t="shared" si="127"/>
        <v>0</v>
      </c>
    </row>
    <row r="7357" spans="12:14" x14ac:dyDescent="0.25">
      <c r="L7357" s="15">
        <f>SUM($N$22:N7357)</f>
        <v>3</v>
      </c>
      <c r="M7357" s="15" t="str">
        <f>IF('Base articles déposés'!$A7346='Récap par déposant'!$H$2,'Base articles déposés'!$B7346,"")</f>
        <v/>
      </c>
      <c r="N7357" s="15">
        <f t="shared" si="127"/>
        <v>0</v>
      </c>
    </row>
    <row r="7358" spans="12:14" x14ac:dyDescent="0.25">
      <c r="L7358" s="15">
        <f>SUM($N$22:N7358)</f>
        <v>3</v>
      </c>
      <c r="M7358" s="15" t="str">
        <f>IF('Base articles déposés'!$A7347='Récap par déposant'!$H$2,'Base articles déposés'!$B7347,"")</f>
        <v/>
      </c>
      <c r="N7358" s="15">
        <f t="shared" si="127"/>
        <v>0</v>
      </c>
    </row>
    <row r="7359" spans="12:14" x14ac:dyDescent="0.25">
      <c r="L7359" s="15">
        <f>SUM($N$22:N7359)</f>
        <v>3</v>
      </c>
      <c r="M7359" s="15" t="str">
        <f>IF('Base articles déposés'!$A7348='Récap par déposant'!$H$2,'Base articles déposés'!$B7348,"")</f>
        <v/>
      </c>
      <c r="N7359" s="15">
        <f t="shared" si="127"/>
        <v>0</v>
      </c>
    </row>
    <row r="7360" spans="12:14" x14ac:dyDescent="0.25">
      <c r="L7360" s="15">
        <f>SUM($N$22:N7360)</f>
        <v>3</v>
      </c>
      <c r="M7360" s="15" t="str">
        <f>IF('Base articles déposés'!$A7349='Récap par déposant'!$H$2,'Base articles déposés'!$B7349,"")</f>
        <v/>
      </c>
      <c r="N7360" s="15">
        <f t="shared" si="127"/>
        <v>0</v>
      </c>
    </row>
    <row r="7361" spans="12:14" x14ac:dyDescent="0.25">
      <c r="L7361" s="15">
        <f>SUM($N$22:N7361)</f>
        <v>3</v>
      </c>
      <c r="M7361" s="15" t="str">
        <f>IF('Base articles déposés'!$A7350='Récap par déposant'!$H$2,'Base articles déposés'!$B7350,"")</f>
        <v/>
      </c>
      <c r="N7361" s="15">
        <f t="shared" si="127"/>
        <v>0</v>
      </c>
    </row>
    <row r="7362" spans="12:14" x14ac:dyDescent="0.25">
      <c r="L7362" s="15">
        <f>SUM($N$22:N7362)</f>
        <v>3</v>
      </c>
      <c r="M7362" s="15" t="str">
        <f>IF('Base articles déposés'!$A7351='Récap par déposant'!$H$2,'Base articles déposés'!$B7351,"")</f>
        <v/>
      </c>
      <c r="N7362" s="15">
        <f t="shared" si="127"/>
        <v>0</v>
      </c>
    </row>
    <row r="7363" spans="12:14" x14ac:dyDescent="0.25">
      <c r="L7363" s="15">
        <f>SUM($N$22:N7363)</f>
        <v>3</v>
      </c>
      <c r="M7363" s="15" t="str">
        <f>IF('Base articles déposés'!$A7352='Récap par déposant'!$H$2,'Base articles déposés'!$B7352,"")</f>
        <v/>
      </c>
      <c r="N7363" s="15">
        <f t="shared" si="127"/>
        <v>0</v>
      </c>
    </row>
    <row r="7364" spans="12:14" x14ac:dyDescent="0.25">
      <c r="L7364" s="15">
        <f>SUM($N$22:N7364)</f>
        <v>3</v>
      </c>
      <c r="M7364" s="15" t="str">
        <f>IF('Base articles déposés'!$A7353='Récap par déposant'!$H$2,'Base articles déposés'!$B7353,"")</f>
        <v/>
      </c>
      <c r="N7364" s="15">
        <f t="shared" si="127"/>
        <v>0</v>
      </c>
    </row>
    <row r="7365" spans="12:14" x14ac:dyDescent="0.25">
      <c r="L7365" s="15">
        <f>SUM($N$22:N7365)</f>
        <v>3</v>
      </c>
      <c r="M7365" s="15" t="str">
        <f>IF('Base articles déposés'!$A7354='Récap par déposant'!$H$2,'Base articles déposés'!$B7354,"")</f>
        <v/>
      </c>
      <c r="N7365" s="15">
        <f t="shared" si="127"/>
        <v>0</v>
      </c>
    </row>
    <row r="7366" spans="12:14" x14ac:dyDescent="0.25">
      <c r="L7366" s="15">
        <f>SUM($N$22:N7366)</f>
        <v>3</v>
      </c>
      <c r="M7366" s="15" t="str">
        <f>IF('Base articles déposés'!$A7355='Récap par déposant'!$H$2,'Base articles déposés'!$B7355,"")</f>
        <v/>
      </c>
      <c r="N7366" s="15">
        <f t="shared" ref="N7366:N7429" si="128">IF(M7366="",0,1)</f>
        <v>0</v>
      </c>
    </row>
    <row r="7367" spans="12:14" x14ac:dyDescent="0.25">
      <c r="L7367" s="15">
        <f>SUM($N$22:N7367)</f>
        <v>3</v>
      </c>
      <c r="M7367" s="15" t="str">
        <f>IF('Base articles déposés'!$A7356='Récap par déposant'!$H$2,'Base articles déposés'!$B7356,"")</f>
        <v/>
      </c>
      <c r="N7367" s="15">
        <f t="shared" si="128"/>
        <v>0</v>
      </c>
    </row>
    <row r="7368" spans="12:14" x14ac:dyDescent="0.25">
      <c r="L7368" s="15">
        <f>SUM($N$22:N7368)</f>
        <v>3</v>
      </c>
      <c r="M7368" s="15" t="str">
        <f>IF('Base articles déposés'!$A7357='Récap par déposant'!$H$2,'Base articles déposés'!$B7357,"")</f>
        <v/>
      </c>
      <c r="N7368" s="15">
        <f t="shared" si="128"/>
        <v>0</v>
      </c>
    </row>
    <row r="7369" spans="12:14" x14ac:dyDescent="0.25">
      <c r="L7369" s="15">
        <f>SUM($N$22:N7369)</f>
        <v>3</v>
      </c>
      <c r="M7369" s="15" t="str">
        <f>IF('Base articles déposés'!$A7358='Récap par déposant'!$H$2,'Base articles déposés'!$B7358,"")</f>
        <v/>
      </c>
      <c r="N7369" s="15">
        <f t="shared" si="128"/>
        <v>0</v>
      </c>
    </row>
    <row r="7370" spans="12:14" x14ac:dyDescent="0.25">
      <c r="L7370" s="15">
        <f>SUM($N$22:N7370)</f>
        <v>3</v>
      </c>
      <c r="M7370" s="15" t="str">
        <f>IF('Base articles déposés'!$A7359='Récap par déposant'!$H$2,'Base articles déposés'!$B7359,"")</f>
        <v/>
      </c>
      <c r="N7370" s="15">
        <f t="shared" si="128"/>
        <v>0</v>
      </c>
    </row>
    <row r="7371" spans="12:14" x14ac:dyDescent="0.25">
      <c r="L7371" s="15">
        <f>SUM($N$22:N7371)</f>
        <v>3</v>
      </c>
      <c r="M7371" s="15" t="str">
        <f>IF('Base articles déposés'!$A7360='Récap par déposant'!$H$2,'Base articles déposés'!$B7360,"")</f>
        <v/>
      </c>
      <c r="N7371" s="15">
        <f t="shared" si="128"/>
        <v>0</v>
      </c>
    </row>
    <row r="7372" spans="12:14" x14ac:dyDescent="0.25">
      <c r="L7372" s="15">
        <f>SUM($N$22:N7372)</f>
        <v>3</v>
      </c>
      <c r="M7372" s="15" t="str">
        <f>IF('Base articles déposés'!$A7361='Récap par déposant'!$H$2,'Base articles déposés'!$B7361,"")</f>
        <v/>
      </c>
      <c r="N7372" s="15">
        <f t="shared" si="128"/>
        <v>0</v>
      </c>
    </row>
    <row r="7373" spans="12:14" x14ac:dyDescent="0.25">
      <c r="L7373" s="15">
        <f>SUM($N$22:N7373)</f>
        <v>3</v>
      </c>
      <c r="M7373" s="15" t="str">
        <f>IF('Base articles déposés'!$A7362='Récap par déposant'!$H$2,'Base articles déposés'!$B7362,"")</f>
        <v/>
      </c>
      <c r="N7373" s="15">
        <f t="shared" si="128"/>
        <v>0</v>
      </c>
    </row>
    <row r="7374" spans="12:14" x14ac:dyDescent="0.25">
      <c r="L7374" s="15">
        <f>SUM($N$22:N7374)</f>
        <v>3</v>
      </c>
      <c r="M7374" s="15" t="str">
        <f>IF('Base articles déposés'!$A7363='Récap par déposant'!$H$2,'Base articles déposés'!$B7363,"")</f>
        <v/>
      </c>
      <c r="N7374" s="15">
        <f t="shared" si="128"/>
        <v>0</v>
      </c>
    </row>
    <row r="7375" spans="12:14" x14ac:dyDescent="0.25">
      <c r="L7375" s="15">
        <f>SUM($N$22:N7375)</f>
        <v>3</v>
      </c>
      <c r="M7375" s="15" t="str">
        <f>IF('Base articles déposés'!$A7364='Récap par déposant'!$H$2,'Base articles déposés'!$B7364,"")</f>
        <v/>
      </c>
      <c r="N7375" s="15">
        <f t="shared" si="128"/>
        <v>0</v>
      </c>
    </row>
    <row r="7376" spans="12:14" x14ac:dyDescent="0.25">
      <c r="L7376" s="15">
        <f>SUM($N$22:N7376)</f>
        <v>3</v>
      </c>
      <c r="M7376" s="15" t="str">
        <f>IF('Base articles déposés'!$A7365='Récap par déposant'!$H$2,'Base articles déposés'!$B7365,"")</f>
        <v/>
      </c>
      <c r="N7376" s="15">
        <f t="shared" si="128"/>
        <v>0</v>
      </c>
    </row>
    <row r="7377" spans="12:14" x14ac:dyDescent="0.25">
      <c r="L7377" s="15">
        <f>SUM($N$22:N7377)</f>
        <v>3</v>
      </c>
      <c r="M7377" s="15" t="str">
        <f>IF('Base articles déposés'!$A7366='Récap par déposant'!$H$2,'Base articles déposés'!$B7366,"")</f>
        <v/>
      </c>
      <c r="N7377" s="15">
        <f t="shared" si="128"/>
        <v>0</v>
      </c>
    </row>
    <row r="7378" spans="12:14" x14ac:dyDescent="0.25">
      <c r="L7378" s="15">
        <f>SUM($N$22:N7378)</f>
        <v>3</v>
      </c>
      <c r="M7378" s="15" t="str">
        <f>IF('Base articles déposés'!$A7367='Récap par déposant'!$H$2,'Base articles déposés'!$B7367,"")</f>
        <v/>
      </c>
      <c r="N7378" s="15">
        <f t="shared" si="128"/>
        <v>0</v>
      </c>
    </row>
    <row r="7379" spans="12:14" x14ac:dyDescent="0.25">
      <c r="L7379" s="15">
        <f>SUM($N$22:N7379)</f>
        <v>3</v>
      </c>
      <c r="M7379" s="15" t="str">
        <f>IF('Base articles déposés'!$A7368='Récap par déposant'!$H$2,'Base articles déposés'!$B7368,"")</f>
        <v/>
      </c>
      <c r="N7379" s="15">
        <f t="shared" si="128"/>
        <v>0</v>
      </c>
    </row>
    <row r="7380" spans="12:14" x14ac:dyDescent="0.25">
      <c r="L7380" s="15">
        <f>SUM($N$22:N7380)</f>
        <v>3</v>
      </c>
      <c r="M7380" s="15" t="str">
        <f>IF('Base articles déposés'!$A7369='Récap par déposant'!$H$2,'Base articles déposés'!$B7369,"")</f>
        <v/>
      </c>
      <c r="N7380" s="15">
        <f t="shared" si="128"/>
        <v>0</v>
      </c>
    </row>
    <row r="7381" spans="12:14" x14ac:dyDescent="0.25">
      <c r="L7381" s="15">
        <f>SUM($N$22:N7381)</f>
        <v>3</v>
      </c>
      <c r="M7381" s="15" t="str">
        <f>IF('Base articles déposés'!$A7370='Récap par déposant'!$H$2,'Base articles déposés'!$B7370,"")</f>
        <v/>
      </c>
      <c r="N7381" s="15">
        <f t="shared" si="128"/>
        <v>0</v>
      </c>
    </row>
    <row r="7382" spans="12:14" x14ac:dyDescent="0.25">
      <c r="L7382" s="15">
        <f>SUM($N$22:N7382)</f>
        <v>3</v>
      </c>
      <c r="M7382" s="15" t="str">
        <f>IF('Base articles déposés'!$A7371='Récap par déposant'!$H$2,'Base articles déposés'!$B7371,"")</f>
        <v/>
      </c>
      <c r="N7382" s="15">
        <f t="shared" si="128"/>
        <v>0</v>
      </c>
    </row>
    <row r="7383" spans="12:14" x14ac:dyDescent="0.25">
      <c r="L7383" s="15">
        <f>SUM($N$22:N7383)</f>
        <v>3</v>
      </c>
      <c r="M7383" s="15" t="str">
        <f>IF('Base articles déposés'!$A7372='Récap par déposant'!$H$2,'Base articles déposés'!$B7372,"")</f>
        <v/>
      </c>
      <c r="N7383" s="15">
        <f t="shared" si="128"/>
        <v>0</v>
      </c>
    </row>
    <row r="7384" spans="12:14" x14ac:dyDescent="0.25">
      <c r="L7384" s="15">
        <f>SUM($N$22:N7384)</f>
        <v>3</v>
      </c>
      <c r="M7384" s="15" t="str">
        <f>IF('Base articles déposés'!$A7373='Récap par déposant'!$H$2,'Base articles déposés'!$B7373,"")</f>
        <v/>
      </c>
      <c r="N7384" s="15">
        <f t="shared" si="128"/>
        <v>0</v>
      </c>
    </row>
    <row r="7385" spans="12:14" x14ac:dyDescent="0.25">
      <c r="L7385" s="15">
        <f>SUM($N$22:N7385)</f>
        <v>3</v>
      </c>
      <c r="M7385" s="15" t="str">
        <f>IF('Base articles déposés'!$A7374='Récap par déposant'!$H$2,'Base articles déposés'!$B7374,"")</f>
        <v/>
      </c>
      <c r="N7385" s="15">
        <f t="shared" si="128"/>
        <v>0</v>
      </c>
    </row>
    <row r="7386" spans="12:14" x14ac:dyDescent="0.25">
      <c r="L7386" s="15">
        <f>SUM($N$22:N7386)</f>
        <v>3</v>
      </c>
      <c r="M7386" s="15" t="str">
        <f>IF('Base articles déposés'!$A7375='Récap par déposant'!$H$2,'Base articles déposés'!$B7375,"")</f>
        <v/>
      </c>
      <c r="N7386" s="15">
        <f t="shared" si="128"/>
        <v>0</v>
      </c>
    </row>
    <row r="7387" spans="12:14" x14ac:dyDescent="0.25">
      <c r="L7387" s="15">
        <f>SUM($N$22:N7387)</f>
        <v>3</v>
      </c>
      <c r="M7387" s="15" t="str">
        <f>IF('Base articles déposés'!$A7376='Récap par déposant'!$H$2,'Base articles déposés'!$B7376,"")</f>
        <v/>
      </c>
      <c r="N7387" s="15">
        <f t="shared" si="128"/>
        <v>0</v>
      </c>
    </row>
    <row r="7388" spans="12:14" x14ac:dyDescent="0.25">
      <c r="L7388" s="15">
        <f>SUM($N$22:N7388)</f>
        <v>3</v>
      </c>
      <c r="M7388" s="15" t="str">
        <f>IF('Base articles déposés'!$A7377='Récap par déposant'!$H$2,'Base articles déposés'!$B7377,"")</f>
        <v/>
      </c>
      <c r="N7388" s="15">
        <f t="shared" si="128"/>
        <v>0</v>
      </c>
    </row>
    <row r="7389" spans="12:14" x14ac:dyDescent="0.25">
      <c r="L7389" s="15">
        <f>SUM($N$22:N7389)</f>
        <v>3</v>
      </c>
      <c r="M7389" s="15" t="str">
        <f>IF('Base articles déposés'!$A7378='Récap par déposant'!$H$2,'Base articles déposés'!$B7378,"")</f>
        <v/>
      </c>
      <c r="N7389" s="15">
        <f t="shared" si="128"/>
        <v>0</v>
      </c>
    </row>
    <row r="7390" spans="12:14" x14ac:dyDescent="0.25">
      <c r="L7390" s="15">
        <f>SUM($N$22:N7390)</f>
        <v>3</v>
      </c>
      <c r="M7390" s="15" t="str">
        <f>IF('Base articles déposés'!$A7379='Récap par déposant'!$H$2,'Base articles déposés'!$B7379,"")</f>
        <v/>
      </c>
      <c r="N7390" s="15">
        <f t="shared" si="128"/>
        <v>0</v>
      </c>
    </row>
    <row r="7391" spans="12:14" x14ac:dyDescent="0.25">
      <c r="L7391" s="15">
        <f>SUM($N$22:N7391)</f>
        <v>3</v>
      </c>
      <c r="M7391" s="15" t="str">
        <f>IF('Base articles déposés'!$A7380='Récap par déposant'!$H$2,'Base articles déposés'!$B7380,"")</f>
        <v/>
      </c>
      <c r="N7391" s="15">
        <f t="shared" si="128"/>
        <v>0</v>
      </c>
    </row>
    <row r="7392" spans="12:14" x14ac:dyDescent="0.25">
      <c r="L7392" s="15">
        <f>SUM($N$22:N7392)</f>
        <v>3</v>
      </c>
      <c r="M7392" s="15" t="str">
        <f>IF('Base articles déposés'!$A7381='Récap par déposant'!$H$2,'Base articles déposés'!$B7381,"")</f>
        <v/>
      </c>
      <c r="N7392" s="15">
        <f t="shared" si="128"/>
        <v>0</v>
      </c>
    </row>
    <row r="7393" spans="12:14" x14ac:dyDescent="0.25">
      <c r="L7393" s="15">
        <f>SUM($N$22:N7393)</f>
        <v>3</v>
      </c>
      <c r="M7393" s="15" t="str">
        <f>IF('Base articles déposés'!$A7382='Récap par déposant'!$H$2,'Base articles déposés'!$B7382,"")</f>
        <v/>
      </c>
      <c r="N7393" s="15">
        <f t="shared" si="128"/>
        <v>0</v>
      </c>
    </row>
    <row r="7394" spans="12:14" x14ac:dyDescent="0.25">
      <c r="L7394" s="15">
        <f>SUM($N$22:N7394)</f>
        <v>3</v>
      </c>
      <c r="M7394" s="15" t="str">
        <f>IF('Base articles déposés'!$A7383='Récap par déposant'!$H$2,'Base articles déposés'!$B7383,"")</f>
        <v/>
      </c>
      <c r="N7394" s="15">
        <f t="shared" si="128"/>
        <v>0</v>
      </c>
    </row>
    <row r="7395" spans="12:14" x14ac:dyDescent="0.25">
      <c r="L7395" s="15">
        <f>SUM($N$22:N7395)</f>
        <v>3</v>
      </c>
      <c r="M7395" s="15" t="str">
        <f>IF('Base articles déposés'!$A7384='Récap par déposant'!$H$2,'Base articles déposés'!$B7384,"")</f>
        <v/>
      </c>
      <c r="N7395" s="15">
        <f t="shared" si="128"/>
        <v>0</v>
      </c>
    </row>
    <row r="7396" spans="12:14" x14ac:dyDescent="0.25">
      <c r="L7396" s="15">
        <f>SUM($N$22:N7396)</f>
        <v>3</v>
      </c>
      <c r="M7396" s="15" t="str">
        <f>IF('Base articles déposés'!$A7385='Récap par déposant'!$H$2,'Base articles déposés'!$B7385,"")</f>
        <v/>
      </c>
      <c r="N7396" s="15">
        <f t="shared" si="128"/>
        <v>0</v>
      </c>
    </row>
    <row r="7397" spans="12:14" x14ac:dyDescent="0.25">
      <c r="L7397" s="15">
        <f>SUM($N$22:N7397)</f>
        <v>3</v>
      </c>
      <c r="M7397" s="15" t="str">
        <f>IF('Base articles déposés'!$A7386='Récap par déposant'!$H$2,'Base articles déposés'!$B7386,"")</f>
        <v/>
      </c>
      <c r="N7397" s="15">
        <f t="shared" si="128"/>
        <v>0</v>
      </c>
    </row>
    <row r="7398" spans="12:14" x14ac:dyDescent="0.25">
      <c r="L7398" s="15">
        <f>SUM($N$22:N7398)</f>
        <v>3</v>
      </c>
      <c r="M7398" s="15" t="str">
        <f>IF('Base articles déposés'!$A7387='Récap par déposant'!$H$2,'Base articles déposés'!$B7387,"")</f>
        <v/>
      </c>
      <c r="N7398" s="15">
        <f t="shared" si="128"/>
        <v>0</v>
      </c>
    </row>
    <row r="7399" spans="12:14" x14ac:dyDescent="0.25">
      <c r="L7399" s="15">
        <f>SUM($N$22:N7399)</f>
        <v>3</v>
      </c>
      <c r="M7399" s="15" t="str">
        <f>IF('Base articles déposés'!$A7388='Récap par déposant'!$H$2,'Base articles déposés'!$B7388,"")</f>
        <v/>
      </c>
      <c r="N7399" s="15">
        <f t="shared" si="128"/>
        <v>0</v>
      </c>
    </row>
    <row r="7400" spans="12:14" x14ac:dyDescent="0.25">
      <c r="L7400" s="15">
        <f>SUM($N$22:N7400)</f>
        <v>3</v>
      </c>
      <c r="M7400" s="15" t="str">
        <f>IF('Base articles déposés'!$A7389='Récap par déposant'!$H$2,'Base articles déposés'!$B7389,"")</f>
        <v/>
      </c>
      <c r="N7400" s="15">
        <f t="shared" si="128"/>
        <v>0</v>
      </c>
    </row>
    <row r="7401" spans="12:14" x14ac:dyDescent="0.25">
      <c r="L7401" s="15">
        <f>SUM($N$22:N7401)</f>
        <v>3</v>
      </c>
      <c r="M7401" s="15" t="str">
        <f>IF('Base articles déposés'!$A7390='Récap par déposant'!$H$2,'Base articles déposés'!$B7390,"")</f>
        <v/>
      </c>
      <c r="N7401" s="15">
        <f t="shared" si="128"/>
        <v>0</v>
      </c>
    </row>
    <row r="7402" spans="12:14" x14ac:dyDescent="0.25">
      <c r="L7402" s="15">
        <f>SUM($N$22:N7402)</f>
        <v>3</v>
      </c>
      <c r="M7402" s="15" t="str">
        <f>IF('Base articles déposés'!$A7391='Récap par déposant'!$H$2,'Base articles déposés'!$B7391,"")</f>
        <v/>
      </c>
      <c r="N7402" s="15">
        <f t="shared" si="128"/>
        <v>0</v>
      </c>
    </row>
    <row r="7403" spans="12:14" x14ac:dyDescent="0.25">
      <c r="L7403" s="15">
        <f>SUM($N$22:N7403)</f>
        <v>3</v>
      </c>
      <c r="M7403" s="15" t="str">
        <f>IF('Base articles déposés'!$A7392='Récap par déposant'!$H$2,'Base articles déposés'!$B7392,"")</f>
        <v/>
      </c>
      <c r="N7403" s="15">
        <f t="shared" si="128"/>
        <v>0</v>
      </c>
    </row>
    <row r="7404" spans="12:14" x14ac:dyDescent="0.25">
      <c r="L7404" s="15">
        <f>SUM($N$22:N7404)</f>
        <v>3</v>
      </c>
      <c r="M7404" s="15" t="str">
        <f>IF('Base articles déposés'!$A7393='Récap par déposant'!$H$2,'Base articles déposés'!$B7393,"")</f>
        <v/>
      </c>
      <c r="N7404" s="15">
        <f t="shared" si="128"/>
        <v>0</v>
      </c>
    </row>
    <row r="7405" spans="12:14" x14ac:dyDescent="0.25">
      <c r="L7405" s="15">
        <f>SUM($N$22:N7405)</f>
        <v>3</v>
      </c>
      <c r="M7405" s="15" t="str">
        <f>IF('Base articles déposés'!$A7394='Récap par déposant'!$H$2,'Base articles déposés'!$B7394,"")</f>
        <v/>
      </c>
      <c r="N7405" s="15">
        <f t="shared" si="128"/>
        <v>0</v>
      </c>
    </row>
    <row r="7406" spans="12:14" x14ac:dyDescent="0.25">
      <c r="L7406" s="15">
        <f>SUM($N$22:N7406)</f>
        <v>3</v>
      </c>
      <c r="M7406" s="15" t="str">
        <f>IF('Base articles déposés'!$A7395='Récap par déposant'!$H$2,'Base articles déposés'!$B7395,"")</f>
        <v/>
      </c>
      <c r="N7406" s="15">
        <f t="shared" si="128"/>
        <v>0</v>
      </c>
    </row>
    <row r="7407" spans="12:14" x14ac:dyDescent="0.25">
      <c r="L7407" s="15">
        <f>SUM($N$22:N7407)</f>
        <v>3</v>
      </c>
      <c r="M7407" s="15" t="str">
        <f>IF('Base articles déposés'!$A7396='Récap par déposant'!$H$2,'Base articles déposés'!$B7396,"")</f>
        <v/>
      </c>
      <c r="N7407" s="15">
        <f t="shared" si="128"/>
        <v>0</v>
      </c>
    </row>
    <row r="7408" spans="12:14" x14ac:dyDescent="0.25">
      <c r="L7408" s="15">
        <f>SUM($N$22:N7408)</f>
        <v>3</v>
      </c>
      <c r="M7408" s="15" t="str">
        <f>IF('Base articles déposés'!$A7397='Récap par déposant'!$H$2,'Base articles déposés'!$B7397,"")</f>
        <v/>
      </c>
      <c r="N7408" s="15">
        <f t="shared" si="128"/>
        <v>0</v>
      </c>
    </row>
    <row r="7409" spans="12:14" x14ac:dyDescent="0.25">
      <c r="L7409" s="15">
        <f>SUM($N$22:N7409)</f>
        <v>3</v>
      </c>
      <c r="M7409" s="15" t="str">
        <f>IF('Base articles déposés'!$A7398='Récap par déposant'!$H$2,'Base articles déposés'!$B7398,"")</f>
        <v/>
      </c>
      <c r="N7409" s="15">
        <f t="shared" si="128"/>
        <v>0</v>
      </c>
    </row>
    <row r="7410" spans="12:14" x14ac:dyDescent="0.25">
      <c r="L7410" s="15">
        <f>SUM($N$22:N7410)</f>
        <v>3</v>
      </c>
      <c r="M7410" s="15" t="str">
        <f>IF('Base articles déposés'!$A7399='Récap par déposant'!$H$2,'Base articles déposés'!$B7399,"")</f>
        <v/>
      </c>
      <c r="N7410" s="15">
        <f t="shared" si="128"/>
        <v>0</v>
      </c>
    </row>
    <row r="7411" spans="12:14" x14ac:dyDescent="0.25">
      <c r="L7411" s="15">
        <f>SUM($N$22:N7411)</f>
        <v>3</v>
      </c>
      <c r="M7411" s="15" t="str">
        <f>IF('Base articles déposés'!$A7400='Récap par déposant'!$H$2,'Base articles déposés'!$B7400,"")</f>
        <v/>
      </c>
      <c r="N7411" s="15">
        <f t="shared" si="128"/>
        <v>0</v>
      </c>
    </row>
    <row r="7412" spans="12:14" x14ac:dyDescent="0.25">
      <c r="L7412" s="15">
        <f>SUM($N$22:N7412)</f>
        <v>3</v>
      </c>
      <c r="M7412" s="15" t="str">
        <f>IF('Base articles déposés'!$A7401='Récap par déposant'!$H$2,'Base articles déposés'!$B7401,"")</f>
        <v/>
      </c>
      <c r="N7412" s="15">
        <f t="shared" si="128"/>
        <v>0</v>
      </c>
    </row>
    <row r="7413" spans="12:14" x14ac:dyDescent="0.25">
      <c r="L7413" s="15">
        <f>SUM($N$22:N7413)</f>
        <v>3</v>
      </c>
      <c r="M7413" s="15" t="str">
        <f>IF('Base articles déposés'!$A7402='Récap par déposant'!$H$2,'Base articles déposés'!$B7402,"")</f>
        <v/>
      </c>
      <c r="N7413" s="15">
        <f t="shared" si="128"/>
        <v>0</v>
      </c>
    </row>
    <row r="7414" spans="12:14" x14ac:dyDescent="0.25">
      <c r="L7414" s="15">
        <f>SUM($N$22:N7414)</f>
        <v>3</v>
      </c>
      <c r="M7414" s="15" t="str">
        <f>IF('Base articles déposés'!$A7403='Récap par déposant'!$H$2,'Base articles déposés'!$B7403,"")</f>
        <v/>
      </c>
      <c r="N7414" s="15">
        <f t="shared" si="128"/>
        <v>0</v>
      </c>
    </row>
    <row r="7415" spans="12:14" x14ac:dyDescent="0.25">
      <c r="L7415" s="15">
        <f>SUM($N$22:N7415)</f>
        <v>3</v>
      </c>
      <c r="M7415" s="15" t="str">
        <f>IF('Base articles déposés'!$A7404='Récap par déposant'!$H$2,'Base articles déposés'!$B7404,"")</f>
        <v/>
      </c>
      <c r="N7415" s="15">
        <f t="shared" si="128"/>
        <v>0</v>
      </c>
    </row>
    <row r="7416" spans="12:14" x14ac:dyDescent="0.25">
      <c r="L7416" s="15">
        <f>SUM($N$22:N7416)</f>
        <v>3</v>
      </c>
      <c r="M7416" s="15" t="str">
        <f>IF('Base articles déposés'!$A7405='Récap par déposant'!$H$2,'Base articles déposés'!$B7405,"")</f>
        <v/>
      </c>
      <c r="N7416" s="15">
        <f t="shared" si="128"/>
        <v>0</v>
      </c>
    </row>
    <row r="7417" spans="12:14" x14ac:dyDescent="0.25">
      <c r="L7417" s="15">
        <f>SUM($N$22:N7417)</f>
        <v>3</v>
      </c>
      <c r="M7417" s="15" t="str">
        <f>IF('Base articles déposés'!$A7406='Récap par déposant'!$H$2,'Base articles déposés'!$B7406,"")</f>
        <v/>
      </c>
      <c r="N7417" s="15">
        <f t="shared" si="128"/>
        <v>0</v>
      </c>
    </row>
    <row r="7418" spans="12:14" x14ac:dyDescent="0.25">
      <c r="L7418" s="15">
        <f>SUM($N$22:N7418)</f>
        <v>3</v>
      </c>
      <c r="M7418" s="15" t="str">
        <f>IF('Base articles déposés'!$A7407='Récap par déposant'!$H$2,'Base articles déposés'!$B7407,"")</f>
        <v/>
      </c>
      <c r="N7418" s="15">
        <f t="shared" si="128"/>
        <v>0</v>
      </c>
    </row>
    <row r="7419" spans="12:14" x14ac:dyDescent="0.25">
      <c r="L7419" s="15">
        <f>SUM($N$22:N7419)</f>
        <v>3</v>
      </c>
      <c r="M7419" s="15" t="str">
        <f>IF('Base articles déposés'!$A7408='Récap par déposant'!$H$2,'Base articles déposés'!$B7408,"")</f>
        <v/>
      </c>
      <c r="N7419" s="15">
        <f t="shared" si="128"/>
        <v>0</v>
      </c>
    </row>
    <row r="7420" spans="12:14" x14ac:dyDescent="0.25">
      <c r="L7420" s="15">
        <f>SUM($N$22:N7420)</f>
        <v>3</v>
      </c>
      <c r="M7420" s="15" t="str">
        <f>IF('Base articles déposés'!$A7409='Récap par déposant'!$H$2,'Base articles déposés'!$B7409,"")</f>
        <v/>
      </c>
      <c r="N7420" s="15">
        <f t="shared" si="128"/>
        <v>0</v>
      </c>
    </row>
    <row r="7421" spans="12:14" x14ac:dyDescent="0.25">
      <c r="L7421" s="15">
        <f>SUM($N$22:N7421)</f>
        <v>3</v>
      </c>
      <c r="M7421" s="15" t="str">
        <f>IF('Base articles déposés'!$A7410='Récap par déposant'!$H$2,'Base articles déposés'!$B7410,"")</f>
        <v/>
      </c>
      <c r="N7421" s="15">
        <f t="shared" si="128"/>
        <v>0</v>
      </c>
    </row>
    <row r="7422" spans="12:14" x14ac:dyDescent="0.25">
      <c r="L7422" s="15">
        <f>SUM($N$22:N7422)</f>
        <v>3</v>
      </c>
      <c r="M7422" s="15" t="str">
        <f>IF('Base articles déposés'!$A7411='Récap par déposant'!$H$2,'Base articles déposés'!$B7411,"")</f>
        <v/>
      </c>
      <c r="N7422" s="15">
        <f t="shared" si="128"/>
        <v>0</v>
      </c>
    </row>
    <row r="7423" spans="12:14" x14ac:dyDescent="0.25">
      <c r="L7423" s="15">
        <f>SUM($N$22:N7423)</f>
        <v>3</v>
      </c>
      <c r="M7423" s="15" t="str">
        <f>IF('Base articles déposés'!$A7412='Récap par déposant'!$H$2,'Base articles déposés'!$B7412,"")</f>
        <v/>
      </c>
      <c r="N7423" s="15">
        <f t="shared" si="128"/>
        <v>0</v>
      </c>
    </row>
    <row r="7424" spans="12:14" x14ac:dyDescent="0.25">
      <c r="L7424" s="15">
        <f>SUM($N$22:N7424)</f>
        <v>3</v>
      </c>
      <c r="M7424" s="15" t="str">
        <f>IF('Base articles déposés'!$A7413='Récap par déposant'!$H$2,'Base articles déposés'!$B7413,"")</f>
        <v/>
      </c>
      <c r="N7424" s="15">
        <f t="shared" si="128"/>
        <v>0</v>
      </c>
    </row>
    <row r="7425" spans="12:14" x14ac:dyDescent="0.25">
      <c r="L7425" s="15">
        <f>SUM($N$22:N7425)</f>
        <v>3</v>
      </c>
      <c r="M7425" s="15" t="str">
        <f>IF('Base articles déposés'!$A7414='Récap par déposant'!$H$2,'Base articles déposés'!$B7414,"")</f>
        <v/>
      </c>
      <c r="N7425" s="15">
        <f t="shared" si="128"/>
        <v>0</v>
      </c>
    </row>
    <row r="7426" spans="12:14" x14ac:dyDescent="0.25">
      <c r="L7426" s="15">
        <f>SUM($N$22:N7426)</f>
        <v>3</v>
      </c>
      <c r="M7426" s="15" t="str">
        <f>IF('Base articles déposés'!$A7415='Récap par déposant'!$H$2,'Base articles déposés'!$B7415,"")</f>
        <v/>
      </c>
      <c r="N7426" s="15">
        <f t="shared" si="128"/>
        <v>0</v>
      </c>
    </row>
    <row r="7427" spans="12:14" x14ac:dyDescent="0.25">
      <c r="L7427" s="15">
        <f>SUM($N$22:N7427)</f>
        <v>3</v>
      </c>
      <c r="M7427" s="15" t="str">
        <f>IF('Base articles déposés'!$A7416='Récap par déposant'!$H$2,'Base articles déposés'!$B7416,"")</f>
        <v/>
      </c>
      <c r="N7427" s="15">
        <f t="shared" si="128"/>
        <v>0</v>
      </c>
    </row>
    <row r="7428" spans="12:14" x14ac:dyDescent="0.25">
      <c r="L7428" s="15">
        <f>SUM($N$22:N7428)</f>
        <v>3</v>
      </c>
      <c r="M7428" s="15" t="str">
        <f>IF('Base articles déposés'!$A7417='Récap par déposant'!$H$2,'Base articles déposés'!$B7417,"")</f>
        <v/>
      </c>
      <c r="N7428" s="15">
        <f t="shared" si="128"/>
        <v>0</v>
      </c>
    </row>
    <row r="7429" spans="12:14" x14ac:dyDescent="0.25">
      <c r="L7429" s="15">
        <f>SUM($N$22:N7429)</f>
        <v>3</v>
      </c>
      <c r="M7429" s="15" t="str">
        <f>IF('Base articles déposés'!$A7418='Récap par déposant'!$H$2,'Base articles déposés'!$B7418,"")</f>
        <v/>
      </c>
      <c r="N7429" s="15">
        <f t="shared" si="128"/>
        <v>0</v>
      </c>
    </row>
    <row r="7430" spans="12:14" x14ac:dyDescent="0.25">
      <c r="L7430" s="15">
        <f>SUM($N$22:N7430)</f>
        <v>3</v>
      </c>
      <c r="M7430" s="15" t="str">
        <f>IF('Base articles déposés'!$A7419='Récap par déposant'!$H$2,'Base articles déposés'!$B7419,"")</f>
        <v/>
      </c>
      <c r="N7430" s="15">
        <f t="shared" ref="N7430:N7493" si="129">IF(M7430="",0,1)</f>
        <v>0</v>
      </c>
    </row>
    <row r="7431" spans="12:14" x14ac:dyDescent="0.25">
      <c r="L7431" s="15">
        <f>SUM($N$22:N7431)</f>
        <v>3</v>
      </c>
      <c r="M7431" s="15" t="str">
        <f>IF('Base articles déposés'!$A7420='Récap par déposant'!$H$2,'Base articles déposés'!$B7420,"")</f>
        <v/>
      </c>
      <c r="N7431" s="15">
        <f t="shared" si="129"/>
        <v>0</v>
      </c>
    </row>
    <row r="7432" spans="12:14" x14ac:dyDescent="0.25">
      <c r="L7432" s="15">
        <f>SUM($N$22:N7432)</f>
        <v>3</v>
      </c>
      <c r="M7432" s="15" t="str">
        <f>IF('Base articles déposés'!$A7421='Récap par déposant'!$H$2,'Base articles déposés'!$B7421,"")</f>
        <v/>
      </c>
      <c r="N7432" s="15">
        <f t="shared" si="129"/>
        <v>0</v>
      </c>
    </row>
    <row r="7433" spans="12:14" x14ac:dyDescent="0.25">
      <c r="L7433" s="15">
        <f>SUM($N$22:N7433)</f>
        <v>3</v>
      </c>
      <c r="M7433" s="15" t="str">
        <f>IF('Base articles déposés'!$A7422='Récap par déposant'!$H$2,'Base articles déposés'!$B7422,"")</f>
        <v/>
      </c>
      <c r="N7433" s="15">
        <f t="shared" si="129"/>
        <v>0</v>
      </c>
    </row>
    <row r="7434" spans="12:14" x14ac:dyDescent="0.25">
      <c r="L7434" s="15">
        <f>SUM($N$22:N7434)</f>
        <v>3</v>
      </c>
      <c r="M7434" s="15" t="str">
        <f>IF('Base articles déposés'!$A7423='Récap par déposant'!$H$2,'Base articles déposés'!$B7423,"")</f>
        <v/>
      </c>
      <c r="N7434" s="15">
        <f t="shared" si="129"/>
        <v>0</v>
      </c>
    </row>
    <row r="7435" spans="12:14" x14ac:dyDescent="0.25">
      <c r="L7435" s="15">
        <f>SUM($N$22:N7435)</f>
        <v>3</v>
      </c>
      <c r="M7435" s="15" t="str">
        <f>IF('Base articles déposés'!$A7424='Récap par déposant'!$H$2,'Base articles déposés'!$B7424,"")</f>
        <v/>
      </c>
      <c r="N7435" s="15">
        <f t="shared" si="129"/>
        <v>0</v>
      </c>
    </row>
    <row r="7436" spans="12:14" x14ac:dyDescent="0.25">
      <c r="L7436" s="15">
        <f>SUM($N$22:N7436)</f>
        <v>3</v>
      </c>
      <c r="M7436" s="15" t="str">
        <f>IF('Base articles déposés'!$A7425='Récap par déposant'!$H$2,'Base articles déposés'!$B7425,"")</f>
        <v/>
      </c>
      <c r="N7436" s="15">
        <f t="shared" si="129"/>
        <v>0</v>
      </c>
    </row>
    <row r="7437" spans="12:14" x14ac:dyDescent="0.25">
      <c r="L7437" s="15">
        <f>SUM($N$22:N7437)</f>
        <v>3</v>
      </c>
      <c r="M7437" s="15" t="str">
        <f>IF('Base articles déposés'!$A7426='Récap par déposant'!$H$2,'Base articles déposés'!$B7426,"")</f>
        <v/>
      </c>
      <c r="N7437" s="15">
        <f t="shared" si="129"/>
        <v>0</v>
      </c>
    </row>
    <row r="7438" spans="12:14" x14ac:dyDescent="0.25">
      <c r="L7438" s="15">
        <f>SUM($N$22:N7438)</f>
        <v>3</v>
      </c>
      <c r="M7438" s="15" t="str">
        <f>IF('Base articles déposés'!$A7427='Récap par déposant'!$H$2,'Base articles déposés'!$B7427,"")</f>
        <v/>
      </c>
      <c r="N7438" s="15">
        <f t="shared" si="129"/>
        <v>0</v>
      </c>
    </row>
    <row r="7439" spans="12:14" x14ac:dyDescent="0.25">
      <c r="L7439" s="15">
        <f>SUM($N$22:N7439)</f>
        <v>3</v>
      </c>
      <c r="M7439" s="15" t="str">
        <f>IF('Base articles déposés'!$A7428='Récap par déposant'!$H$2,'Base articles déposés'!$B7428,"")</f>
        <v/>
      </c>
      <c r="N7439" s="15">
        <f t="shared" si="129"/>
        <v>0</v>
      </c>
    </row>
    <row r="7440" spans="12:14" x14ac:dyDescent="0.25">
      <c r="L7440" s="15">
        <f>SUM($N$22:N7440)</f>
        <v>3</v>
      </c>
      <c r="M7440" s="15" t="str">
        <f>IF('Base articles déposés'!$A7429='Récap par déposant'!$H$2,'Base articles déposés'!$B7429,"")</f>
        <v/>
      </c>
      <c r="N7440" s="15">
        <f t="shared" si="129"/>
        <v>0</v>
      </c>
    </row>
    <row r="7441" spans="12:14" x14ac:dyDescent="0.25">
      <c r="L7441" s="15">
        <f>SUM($N$22:N7441)</f>
        <v>3</v>
      </c>
      <c r="M7441" s="15" t="str">
        <f>IF('Base articles déposés'!$A7430='Récap par déposant'!$H$2,'Base articles déposés'!$B7430,"")</f>
        <v/>
      </c>
      <c r="N7441" s="15">
        <f t="shared" si="129"/>
        <v>0</v>
      </c>
    </row>
    <row r="7442" spans="12:14" x14ac:dyDescent="0.25">
      <c r="L7442" s="15">
        <f>SUM($N$22:N7442)</f>
        <v>3</v>
      </c>
      <c r="M7442" s="15" t="str">
        <f>IF('Base articles déposés'!$A7431='Récap par déposant'!$H$2,'Base articles déposés'!$B7431,"")</f>
        <v/>
      </c>
      <c r="N7442" s="15">
        <f t="shared" si="129"/>
        <v>0</v>
      </c>
    </row>
    <row r="7443" spans="12:14" x14ac:dyDescent="0.25">
      <c r="L7443" s="15">
        <f>SUM($N$22:N7443)</f>
        <v>3</v>
      </c>
      <c r="M7443" s="15" t="str">
        <f>IF('Base articles déposés'!$A7432='Récap par déposant'!$H$2,'Base articles déposés'!$B7432,"")</f>
        <v/>
      </c>
      <c r="N7443" s="15">
        <f t="shared" si="129"/>
        <v>0</v>
      </c>
    </row>
    <row r="7444" spans="12:14" x14ac:dyDescent="0.25">
      <c r="L7444" s="15">
        <f>SUM($N$22:N7444)</f>
        <v>3</v>
      </c>
      <c r="M7444" s="15" t="str">
        <f>IF('Base articles déposés'!$A7433='Récap par déposant'!$H$2,'Base articles déposés'!$B7433,"")</f>
        <v/>
      </c>
      <c r="N7444" s="15">
        <f t="shared" si="129"/>
        <v>0</v>
      </c>
    </row>
    <row r="7445" spans="12:14" x14ac:dyDescent="0.25">
      <c r="L7445" s="15">
        <f>SUM($N$22:N7445)</f>
        <v>3</v>
      </c>
      <c r="M7445" s="15" t="str">
        <f>IF('Base articles déposés'!$A7434='Récap par déposant'!$H$2,'Base articles déposés'!$B7434,"")</f>
        <v/>
      </c>
      <c r="N7445" s="15">
        <f t="shared" si="129"/>
        <v>0</v>
      </c>
    </row>
    <row r="7446" spans="12:14" x14ac:dyDescent="0.25">
      <c r="L7446" s="15">
        <f>SUM($N$22:N7446)</f>
        <v>3</v>
      </c>
      <c r="M7446" s="15" t="str">
        <f>IF('Base articles déposés'!$A7435='Récap par déposant'!$H$2,'Base articles déposés'!$B7435,"")</f>
        <v/>
      </c>
      <c r="N7446" s="15">
        <f t="shared" si="129"/>
        <v>0</v>
      </c>
    </row>
    <row r="7447" spans="12:14" x14ac:dyDescent="0.25">
      <c r="L7447" s="15">
        <f>SUM($N$22:N7447)</f>
        <v>3</v>
      </c>
      <c r="M7447" s="15" t="str">
        <f>IF('Base articles déposés'!$A7436='Récap par déposant'!$H$2,'Base articles déposés'!$B7436,"")</f>
        <v/>
      </c>
      <c r="N7447" s="15">
        <f t="shared" si="129"/>
        <v>0</v>
      </c>
    </row>
    <row r="7448" spans="12:14" x14ac:dyDescent="0.25">
      <c r="L7448" s="15">
        <f>SUM($N$22:N7448)</f>
        <v>3</v>
      </c>
      <c r="M7448" s="15" t="str">
        <f>IF('Base articles déposés'!$A7437='Récap par déposant'!$H$2,'Base articles déposés'!$B7437,"")</f>
        <v/>
      </c>
      <c r="N7448" s="15">
        <f t="shared" si="129"/>
        <v>0</v>
      </c>
    </row>
    <row r="7449" spans="12:14" x14ac:dyDescent="0.25">
      <c r="L7449" s="15">
        <f>SUM($N$22:N7449)</f>
        <v>3</v>
      </c>
      <c r="M7449" s="15" t="str">
        <f>IF('Base articles déposés'!$A7438='Récap par déposant'!$H$2,'Base articles déposés'!$B7438,"")</f>
        <v/>
      </c>
      <c r="N7449" s="15">
        <f t="shared" si="129"/>
        <v>0</v>
      </c>
    </row>
    <row r="7450" spans="12:14" x14ac:dyDescent="0.25">
      <c r="L7450" s="15">
        <f>SUM($N$22:N7450)</f>
        <v>3</v>
      </c>
      <c r="M7450" s="15" t="str">
        <f>IF('Base articles déposés'!$A7439='Récap par déposant'!$H$2,'Base articles déposés'!$B7439,"")</f>
        <v/>
      </c>
      <c r="N7450" s="15">
        <f t="shared" si="129"/>
        <v>0</v>
      </c>
    </row>
    <row r="7451" spans="12:14" x14ac:dyDescent="0.25">
      <c r="L7451" s="15">
        <f>SUM($N$22:N7451)</f>
        <v>3</v>
      </c>
      <c r="M7451" s="15" t="str">
        <f>IF('Base articles déposés'!$A7440='Récap par déposant'!$H$2,'Base articles déposés'!$B7440,"")</f>
        <v/>
      </c>
      <c r="N7451" s="15">
        <f t="shared" si="129"/>
        <v>0</v>
      </c>
    </row>
    <row r="7452" spans="12:14" x14ac:dyDescent="0.25">
      <c r="L7452" s="15">
        <f>SUM($N$22:N7452)</f>
        <v>3</v>
      </c>
      <c r="M7452" s="15" t="str">
        <f>IF('Base articles déposés'!$A7441='Récap par déposant'!$H$2,'Base articles déposés'!$B7441,"")</f>
        <v/>
      </c>
      <c r="N7452" s="15">
        <f t="shared" si="129"/>
        <v>0</v>
      </c>
    </row>
    <row r="7453" spans="12:14" x14ac:dyDescent="0.25">
      <c r="L7453" s="15">
        <f>SUM($N$22:N7453)</f>
        <v>3</v>
      </c>
      <c r="M7453" s="15" t="str">
        <f>IF('Base articles déposés'!$A7442='Récap par déposant'!$H$2,'Base articles déposés'!$B7442,"")</f>
        <v/>
      </c>
      <c r="N7453" s="15">
        <f t="shared" si="129"/>
        <v>0</v>
      </c>
    </row>
    <row r="7454" spans="12:14" x14ac:dyDescent="0.25">
      <c r="L7454" s="15">
        <f>SUM($N$22:N7454)</f>
        <v>3</v>
      </c>
      <c r="M7454" s="15" t="str">
        <f>IF('Base articles déposés'!$A7443='Récap par déposant'!$H$2,'Base articles déposés'!$B7443,"")</f>
        <v/>
      </c>
      <c r="N7454" s="15">
        <f t="shared" si="129"/>
        <v>0</v>
      </c>
    </row>
    <row r="7455" spans="12:14" x14ac:dyDescent="0.25">
      <c r="L7455" s="15">
        <f>SUM($N$22:N7455)</f>
        <v>3</v>
      </c>
      <c r="M7455" s="15" t="str">
        <f>IF('Base articles déposés'!$A7444='Récap par déposant'!$H$2,'Base articles déposés'!$B7444,"")</f>
        <v/>
      </c>
      <c r="N7455" s="15">
        <f t="shared" si="129"/>
        <v>0</v>
      </c>
    </row>
    <row r="7456" spans="12:14" x14ac:dyDescent="0.25">
      <c r="L7456" s="15">
        <f>SUM($N$22:N7456)</f>
        <v>3</v>
      </c>
      <c r="M7456" s="15" t="str">
        <f>IF('Base articles déposés'!$A7445='Récap par déposant'!$H$2,'Base articles déposés'!$B7445,"")</f>
        <v/>
      </c>
      <c r="N7456" s="15">
        <f t="shared" si="129"/>
        <v>0</v>
      </c>
    </row>
    <row r="7457" spans="12:14" x14ac:dyDescent="0.25">
      <c r="L7457" s="15">
        <f>SUM($N$22:N7457)</f>
        <v>3</v>
      </c>
      <c r="M7457" s="15" t="str">
        <f>IF('Base articles déposés'!$A7446='Récap par déposant'!$H$2,'Base articles déposés'!$B7446,"")</f>
        <v/>
      </c>
      <c r="N7457" s="15">
        <f t="shared" si="129"/>
        <v>0</v>
      </c>
    </row>
    <row r="7458" spans="12:14" x14ac:dyDescent="0.25">
      <c r="L7458" s="15">
        <f>SUM($N$22:N7458)</f>
        <v>3</v>
      </c>
      <c r="M7458" s="15" t="str">
        <f>IF('Base articles déposés'!$A7447='Récap par déposant'!$H$2,'Base articles déposés'!$B7447,"")</f>
        <v/>
      </c>
      <c r="N7458" s="15">
        <f t="shared" si="129"/>
        <v>0</v>
      </c>
    </row>
    <row r="7459" spans="12:14" x14ac:dyDescent="0.25">
      <c r="L7459" s="15">
        <f>SUM($N$22:N7459)</f>
        <v>3</v>
      </c>
      <c r="M7459" s="15" t="str">
        <f>IF('Base articles déposés'!$A7448='Récap par déposant'!$H$2,'Base articles déposés'!$B7448,"")</f>
        <v/>
      </c>
      <c r="N7459" s="15">
        <f t="shared" si="129"/>
        <v>0</v>
      </c>
    </row>
    <row r="7460" spans="12:14" x14ac:dyDescent="0.25">
      <c r="L7460" s="15">
        <f>SUM($N$22:N7460)</f>
        <v>3</v>
      </c>
      <c r="M7460" s="15" t="str">
        <f>IF('Base articles déposés'!$A7449='Récap par déposant'!$H$2,'Base articles déposés'!$B7449,"")</f>
        <v/>
      </c>
      <c r="N7460" s="15">
        <f t="shared" si="129"/>
        <v>0</v>
      </c>
    </row>
    <row r="7461" spans="12:14" x14ac:dyDescent="0.25">
      <c r="L7461" s="15">
        <f>SUM($N$22:N7461)</f>
        <v>3</v>
      </c>
      <c r="M7461" s="15" t="str">
        <f>IF('Base articles déposés'!$A7450='Récap par déposant'!$H$2,'Base articles déposés'!$B7450,"")</f>
        <v/>
      </c>
      <c r="N7461" s="15">
        <f t="shared" si="129"/>
        <v>0</v>
      </c>
    </row>
    <row r="7462" spans="12:14" x14ac:dyDescent="0.25">
      <c r="L7462" s="15">
        <f>SUM($N$22:N7462)</f>
        <v>3</v>
      </c>
      <c r="M7462" s="15" t="str">
        <f>IF('Base articles déposés'!$A7451='Récap par déposant'!$H$2,'Base articles déposés'!$B7451,"")</f>
        <v/>
      </c>
      <c r="N7462" s="15">
        <f t="shared" si="129"/>
        <v>0</v>
      </c>
    </row>
    <row r="7463" spans="12:14" x14ac:dyDescent="0.25">
      <c r="L7463" s="15">
        <f>SUM($N$22:N7463)</f>
        <v>3</v>
      </c>
      <c r="M7463" s="15" t="str">
        <f>IF('Base articles déposés'!$A7452='Récap par déposant'!$H$2,'Base articles déposés'!$B7452,"")</f>
        <v/>
      </c>
      <c r="N7463" s="15">
        <f t="shared" si="129"/>
        <v>0</v>
      </c>
    </row>
    <row r="7464" spans="12:14" x14ac:dyDescent="0.25">
      <c r="L7464" s="15">
        <f>SUM($N$22:N7464)</f>
        <v>3</v>
      </c>
      <c r="M7464" s="15" t="str">
        <f>IF('Base articles déposés'!$A7453='Récap par déposant'!$H$2,'Base articles déposés'!$B7453,"")</f>
        <v/>
      </c>
      <c r="N7464" s="15">
        <f t="shared" si="129"/>
        <v>0</v>
      </c>
    </row>
    <row r="7465" spans="12:14" x14ac:dyDescent="0.25">
      <c r="L7465" s="15">
        <f>SUM($N$22:N7465)</f>
        <v>3</v>
      </c>
      <c r="M7465" s="15" t="str">
        <f>IF('Base articles déposés'!$A7454='Récap par déposant'!$H$2,'Base articles déposés'!$B7454,"")</f>
        <v/>
      </c>
      <c r="N7465" s="15">
        <f t="shared" si="129"/>
        <v>0</v>
      </c>
    </row>
    <row r="7466" spans="12:14" x14ac:dyDescent="0.25">
      <c r="L7466" s="15">
        <f>SUM($N$22:N7466)</f>
        <v>3</v>
      </c>
      <c r="M7466" s="15" t="str">
        <f>IF('Base articles déposés'!$A7455='Récap par déposant'!$H$2,'Base articles déposés'!$B7455,"")</f>
        <v/>
      </c>
      <c r="N7466" s="15">
        <f t="shared" si="129"/>
        <v>0</v>
      </c>
    </row>
    <row r="7467" spans="12:14" x14ac:dyDescent="0.25">
      <c r="L7467" s="15">
        <f>SUM($N$22:N7467)</f>
        <v>3</v>
      </c>
      <c r="M7467" s="15" t="str">
        <f>IF('Base articles déposés'!$A7456='Récap par déposant'!$H$2,'Base articles déposés'!$B7456,"")</f>
        <v/>
      </c>
      <c r="N7467" s="15">
        <f t="shared" si="129"/>
        <v>0</v>
      </c>
    </row>
    <row r="7468" spans="12:14" x14ac:dyDescent="0.25">
      <c r="L7468" s="15">
        <f>SUM($N$22:N7468)</f>
        <v>3</v>
      </c>
      <c r="M7468" s="15" t="str">
        <f>IF('Base articles déposés'!$A7457='Récap par déposant'!$H$2,'Base articles déposés'!$B7457,"")</f>
        <v/>
      </c>
      <c r="N7468" s="15">
        <f t="shared" si="129"/>
        <v>0</v>
      </c>
    </row>
    <row r="7469" spans="12:14" x14ac:dyDescent="0.25">
      <c r="L7469" s="15">
        <f>SUM($N$22:N7469)</f>
        <v>3</v>
      </c>
      <c r="M7469" s="15" t="str">
        <f>IF('Base articles déposés'!$A7458='Récap par déposant'!$H$2,'Base articles déposés'!$B7458,"")</f>
        <v/>
      </c>
      <c r="N7469" s="15">
        <f t="shared" si="129"/>
        <v>0</v>
      </c>
    </row>
    <row r="7470" spans="12:14" x14ac:dyDescent="0.25">
      <c r="L7470" s="15">
        <f>SUM($N$22:N7470)</f>
        <v>3</v>
      </c>
      <c r="M7470" s="15" t="str">
        <f>IF('Base articles déposés'!$A7459='Récap par déposant'!$H$2,'Base articles déposés'!$B7459,"")</f>
        <v/>
      </c>
      <c r="N7470" s="15">
        <f t="shared" si="129"/>
        <v>0</v>
      </c>
    </row>
    <row r="7471" spans="12:14" x14ac:dyDescent="0.25">
      <c r="L7471" s="15">
        <f>SUM($N$22:N7471)</f>
        <v>3</v>
      </c>
      <c r="M7471" s="15" t="str">
        <f>IF('Base articles déposés'!$A7460='Récap par déposant'!$H$2,'Base articles déposés'!$B7460,"")</f>
        <v/>
      </c>
      <c r="N7471" s="15">
        <f t="shared" si="129"/>
        <v>0</v>
      </c>
    </row>
    <row r="7472" spans="12:14" x14ac:dyDescent="0.25">
      <c r="L7472" s="15">
        <f>SUM($N$22:N7472)</f>
        <v>3</v>
      </c>
      <c r="M7472" s="15" t="str">
        <f>IF('Base articles déposés'!$A7461='Récap par déposant'!$H$2,'Base articles déposés'!$B7461,"")</f>
        <v/>
      </c>
      <c r="N7472" s="15">
        <f t="shared" si="129"/>
        <v>0</v>
      </c>
    </row>
    <row r="7473" spans="12:14" x14ac:dyDescent="0.25">
      <c r="L7473" s="15">
        <f>SUM($N$22:N7473)</f>
        <v>3</v>
      </c>
      <c r="M7473" s="15" t="str">
        <f>IF('Base articles déposés'!$A7462='Récap par déposant'!$H$2,'Base articles déposés'!$B7462,"")</f>
        <v/>
      </c>
      <c r="N7473" s="15">
        <f t="shared" si="129"/>
        <v>0</v>
      </c>
    </row>
    <row r="7474" spans="12:14" x14ac:dyDescent="0.25">
      <c r="L7474" s="15">
        <f>SUM($N$22:N7474)</f>
        <v>3</v>
      </c>
      <c r="M7474" s="15" t="str">
        <f>IF('Base articles déposés'!$A7463='Récap par déposant'!$H$2,'Base articles déposés'!$B7463,"")</f>
        <v/>
      </c>
      <c r="N7474" s="15">
        <f t="shared" si="129"/>
        <v>0</v>
      </c>
    </row>
    <row r="7475" spans="12:14" x14ac:dyDescent="0.25">
      <c r="L7475" s="15">
        <f>SUM($N$22:N7475)</f>
        <v>3</v>
      </c>
      <c r="M7475" s="15" t="str">
        <f>IF('Base articles déposés'!$A7464='Récap par déposant'!$H$2,'Base articles déposés'!$B7464,"")</f>
        <v/>
      </c>
      <c r="N7475" s="15">
        <f t="shared" si="129"/>
        <v>0</v>
      </c>
    </row>
    <row r="7476" spans="12:14" x14ac:dyDescent="0.25">
      <c r="L7476" s="15">
        <f>SUM($N$22:N7476)</f>
        <v>3</v>
      </c>
      <c r="M7476" s="15" t="str">
        <f>IF('Base articles déposés'!$A7465='Récap par déposant'!$H$2,'Base articles déposés'!$B7465,"")</f>
        <v/>
      </c>
      <c r="N7476" s="15">
        <f t="shared" si="129"/>
        <v>0</v>
      </c>
    </row>
    <row r="7477" spans="12:14" x14ac:dyDescent="0.25">
      <c r="L7477" s="15">
        <f>SUM($N$22:N7477)</f>
        <v>3</v>
      </c>
      <c r="M7477" s="15" t="str">
        <f>IF('Base articles déposés'!$A7466='Récap par déposant'!$H$2,'Base articles déposés'!$B7466,"")</f>
        <v/>
      </c>
      <c r="N7477" s="15">
        <f t="shared" si="129"/>
        <v>0</v>
      </c>
    </row>
    <row r="7478" spans="12:14" x14ac:dyDescent="0.25">
      <c r="L7478" s="15">
        <f>SUM($N$22:N7478)</f>
        <v>3</v>
      </c>
      <c r="M7478" s="15" t="str">
        <f>IF('Base articles déposés'!$A7467='Récap par déposant'!$H$2,'Base articles déposés'!$B7467,"")</f>
        <v/>
      </c>
      <c r="N7478" s="15">
        <f t="shared" si="129"/>
        <v>0</v>
      </c>
    </row>
    <row r="7479" spans="12:14" x14ac:dyDescent="0.25">
      <c r="L7479" s="15">
        <f>SUM($N$22:N7479)</f>
        <v>3</v>
      </c>
      <c r="M7479" s="15" t="str">
        <f>IF('Base articles déposés'!$A7468='Récap par déposant'!$H$2,'Base articles déposés'!$B7468,"")</f>
        <v/>
      </c>
      <c r="N7479" s="15">
        <f t="shared" si="129"/>
        <v>0</v>
      </c>
    </row>
    <row r="7480" spans="12:14" x14ac:dyDescent="0.25">
      <c r="L7480" s="15">
        <f>SUM($N$22:N7480)</f>
        <v>3</v>
      </c>
      <c r="M7480" s="15" t="str">
        <f>IF('Base articles déposés'!$A7469='Récap par déposant'!$H$2,'Base articles déposés'!$B7469,"")</f>
        <v/>
      </c>
      <c r="N7480" s="15">
        <f t="shared" si="129"/>
        <v>0</v>
      </c>
    </row>
    <row r="7481" spans="12:14" x14ac:dyDescent="0.25">
      <c r="L7481" s="15">
        <f>SUM($N$22:N7481)</f>
        <v>3</v>
      </c>
      <c r="M7481" s="15" t="str">
        <f>IF('Base articles déposés'!$A7470='Récap par déposant'!$H$2,'Base articles déposés'!$B7470,"")</f>
        <v/>
      </c>
      <c r="N7481" s="15">
        <f t="shared" si="129"/>
        <v>0</v>
      </c>
    </row>
    <row r="7482" spans="12:14" x14ac:dyDescent="0.25">
      <c r="L7482" s="15">
        <f>SUM($N$22:N7482)</f>
        <v>3</v>
      </c>
      <c r="M7482" s="15" t="str">
        <f>IF('Base articles déposés'!$A7471='Récap par déposant'!$H$2,'Base articles déposés'!$B7471,"")</f>
        <v/>
      </c>
      <c r="N7482" s="15">
        <f t="shared" si="129"/>
        <v>0</v>
      </c>
    </row>
    <row r="7483" spans="12:14" x14ac:dyDescent="0.25">
      <c r="L7483" s="15">
        <f>SUM($N$22:N7483)</f>
        <v>3</v>
      </c>
      <c r="M7483" s="15" t="str">
        <f>IF('Base articles déposés'!$A7472='Récap par déposant'!$H$2,'Base articles déposés'!$B7472,"")</f>
        <v/>
      </c>
      <c r="N7483" s="15">
        <f t="shared" si="129"/>
        <v>0</v>
      </c>
    </row>
    <row r="7484" spans="12:14" x14ac:dyDescent="0.25">
      <c r="L7484" s="15">
        <f>SUM($N$22:N7484)</f>
        <v>3</v>
      </c>
      <c r="M7484" s="15" t="str">
        <f>IF('Base articles déposés'!$A7473='Récap par déposant'!$H$2,'Base articles déposés'!$B7473,"")</f>
        <v/>
      </c>
      <c r="N7484" s="15">
        <f t="shared" si="129"/>
        <v>0</v>
      </c>
    </row>
    <row r="7485" spans="12:14" x14ac:dyDescent="0.25">
      <c r="L7485" s="15">
        <f>SUM($N$22:N7485)</f>
        <v>3</v>
      </c>
      <c r="M7485" s="15" t="str">
        <f>IF('Base articles déposés'!$A7474='Récap par déposant'!$H$2,'Base articles déposés'!$B7474,"")</f>
        <v/>
      </c>
      <c r="N7485" s="15">
        <f t="shared" si="129"/>
        <v>0</v>
      </c>
    </row>
    <row r="7486" spans="12:14" x14ac:dyDescent="0.25">
      <c r="L7486" s="15">
        <f>SUM($N$22:N7486)</f>
        <v>3</v>
      </c>
      <c r="M7486" s="15" t="str">
        <f>IF('Base articles déposés'!$A7475='Récap par déposant'!$H$2,'Base articles déposés'!$B7475,"")</f>
        <v/>
      </c>
      <c r="N7486" s="15">
        <f t="shared" si="129"/>
        <v>0</v>
      </c>
    </row>
    <row r="7487" spans="12:14" x14ac:dyDescent="0.25">
      <c r="L7487" s="15">
        <f>SUM($N$22:N7487)</f>
        <v>3</v>
      </c>
      <c r="M7487" s="15" t="str">
        <f>IF('Base articles déposés'!$A7476='Récap par déposant'!$H$2,'Base articles déposés'!$B7476,"")</f>
        <v/>
      </c>
      <c r="N7487" s="15">
        <f t="shared" si="129"/>
        <v>0</v>
      </c>
    </row>
    <row r="7488" spans="12:14" x14ac:dyDescent="0.25">
      <c r="L7488" s="15">
        <f>SUM($N$22:N7488)</f>
        <v>3</v>
      </c>
      <c r="M7488" s="15" t="str">
        <f>IF('Base articles déposés'!$A7477='Récap par déposant'!$H$2,'Base articles déposés'!$B7477,"")</f>
        <v/>
      </c>
      <c r="N7488" s="15">
        <f t="shared" si="129"/>
        <v>0</v>
      </c>
    </row>
    <row r="7489" spans="12:14" x14ac:dyDescent="0.25">
      <c r="L7489" s="15">
        <f>SUM($N$22:N7489)</f>
        <v>3</v>
      </c>
      <c r="M7489" s="15" t="str">
        <f>IF('Base articles déposés'!$A7478='Récap par déposant'!$H$2,'Base articles déposés'!$B7478,"")</f>
        <v/>
      </c>
      <c r="N7489" s="15">
        <f t="shared" si="129"/>
        <v>0</v>
      </c>
    </row>
    <row r="7490" spans="12:14" x14ac:dyDescent="0.25">
      <c r="L7490" s="15">
        <f>SUM($N$22:N7490)</f>
        <v>3</v>
      </c>
      <c r="M7490" s="15" t="str">
        <f>IF('Base articles déposés'!$A7479='Récap par déposant'!$H$2,'Base articles déposés'!$B7479,"")</f>
        <v/>
      </c>
      <c r="N7490" s="15">
        <f t="shared" si="129"/>
        <v>0</v>
      </c>
    </row>
    <row r="7491" spans="12:14" x14ac:dyDescent="0.25">
      <c r="L7491" s="15">
        <f>SUM($N$22:N7491)</f>
        <v>3</v>
      </c>
      <c r="M7491" s="15" t="str">
        <f>IF('Base articles déposés'!$A7480='Récap par déposant'!$H$2,'Base articles déposés'!$B7480,"")</f>
        <v/>
      </c>
      <c r="N7491" s="15">
        <f t="shared" si="129"/>
        <v>0</v>
      </c>
    </row>
    <row r="7492" spans="12:14" x14ac:dyDescent="0.25">
      <c r="L7492" s="15">
        <f>SUM($N$22:N7492)</f>
        <v>3</v>
      </c>
      <c r="M7492" s="15" t="str">
        <f>IF('Base articles déposés'!$A7481='Récap par déposant'!$H$2,'Base articles déposés'!$B7481,"")</f>
        <v/>
      </c>
      <c r="N7492" s="15">
        <f t="shared" si="129"/>
        <v>0</v>
      </c>
    </row>
    <row r="7493" spans="12:14" x14ac:dyDescent="0.25">
      <c r="L7493" s="15">
        <f>SUM($N$22:N7493)</f>
        <v>3</v>
      </c>
      <c r="M7493" s="15" t="str">
        <f>IF('Base articles déposés'!$A7482='Récap par déposant'!$H$2,'Base articles déposés'!$B7482,"")</f>
        <v/>
      </c>
      <c r="N7493" s="15">
        <f t="shared" si="129"/>
        <v>0</v>
      </c>
    </row>
    <row r="7494" spans="12:14" x14ac:dyDescent="0.25">
      <c r="L7494" s="15">
        <f>SUM($N$22:N7494)</f>
        <v>3</v>
      </c>
      <c r="M7494" s="15" t="str">
        <f>IF('Base articles déposés'!$A7483='Récap par déposant'!$H$2,'Base articles déposés'!$B7483,"")</f>
        <v/>
      </c>
      <c r="N7494" s="15">
        <f t="shared" ref="N7494:N7557" si="130">IF(M7494="",0,1)</f>
        <v>0</v>
      </c>
    </row>
    <row r="7495" spans="12:14" x14ac:dyDescent="0.25">
      <c r="L7495" s="15">
        <f>SUM($N$22:N7495)</f>
        <v>3</v>
      </c>
      <c r="M7495" s="15" t="str">
        <f>IF('Base articles déposés'!$A7484='Récap par déposant'!$H$2,'Base articles déposés'!$B7484,"")</f>
        <v/>
      </c>
      <c r="N7495" s="15">
        <f t="shared" si="130"/>
        <v>0</v>
      </c>
    </row>
    <row r="7496" spans="12:14" x14ac:dyDescent="0.25">
      <c r="L7496" s="15">
        <f>SUM($N$22:N7496)</f>
        <v>3</v>
      </c>
      <c r="M7496" s="15" t="str">
        <f>IF('Base articles déposés'!$A7485='Récap par déposant'!$H$2,'Base articles déposés'!$B7485,"")</f>
        <v/>
      </c>
      <c r="N7496" s="15">
        <f t="shared" si="130"/>
        <v>0</v>
      </c>
    </row>
    <row r="7497" spans="12:14" x14ac:dyDescent="0.25">
      <c r="L7497" s="15">
        <f>SUM($N$22:N7497)</f>
        <v>3</v>
      </c>
      <c r="M7497" s="15" t="str">
        <f>IF('Base articles déposés'!$A7486='Récap par déposant'!$H$2,'Base articles déposés'!$B7486,"")</f>
        <v/>
      </c>
      <c r="N7497" s="15">
        <f t="shared" si="130"/>
        <v>0</v>
      </c>
    </row>
    <row r="7498" spans="12:14" x14ac:dyDescent="0.25">
      <c r="L7498" s="15">
        <f>SUM($N$22:N7498)</f>
        <v>3</v>
      </c>
      <c r="M7498" s="15" t="str">
        <f>IF('Base articles déposés'!$A7487='Récap par déposant'!$H$2,'Base articles déposés'!$B7487,"")</f>
        <v/>
      </c>
      <c r="N7498" s="15">
        <f t="shared" si="130"/>
        <v>0</v>
      </c>
    </row>
    <row r="7499" spans="12:14" x14ac:dyDescent="0.25">
      <c r="L7499" s="15">
        <f>SUM($N$22:N7499)</f>
        <v>3</v>
      </c>
      <c r="M7499" s="15" t="str">
        <f>IF('Base articles déposés'!$A7488='Récap par déposant'!$H$2,'Base articles déposés'!$B7488,"")</f>
        <v/>
      </c>
      <c r="N7499" s="15">
        <f t="shared" si="130"/>
        <v>0</v>
      </c>
    </row>
    <row r="7500" spans="12:14" x14ac:dyDescent="0.25">
      <c r="L7500" s="15">
        <f>SUM($N$22:N7500)</f>
        <v>3</v>
      </c>
      <c r="M7500" s="15" t="str">
        <f>IF('Base articles déposés'!$A7489='Récap par déposant'!$H$2,'Base articles déposés'!$B7489,"")</f>
        <v/>
      </c>
      <c r="N7500" s="15">
        <f t="shared" si="130"/>
        <v>0</v>
      </c>
    </row>
    <row r="7501" spans="12:14" x14ac:dyDescent="0.25">
      <c r="L7501" s="15">
        <f>SUM($N$22:N7501)</f>
        <v>3</v>
      </c>
      <c r="M7501" s="15" t="str">
        <f>IF('Base articles déposés'!$A7490='Récap par déposant'!$H$2,'Base articles déposés'!$B7490,"")</f>
        <v/>
      </c>
      <c r="N7501" s="15">
        <f t="shared" si="130"/>
        <v>0</v>
      </c>
    </row>
    <row r="7502" spans="12:14" x14ac:dyDescent="0.25">
      <c r="L7502" s="15">
        <f>SUM($N$22:N7502)</f>
        <v>3</v>
      </c>
      <c r="M7502" s="15" t="str">
        <f>IF('Base articles déposés'!$A7491='Récap par déposant'!$H$2,'Base articles déposés'!$B7491,"")</f>
        <v/>
      </c>
      <c r="N7502" s="15">
        <f t="shared" si="130"/>
        <v>0</v>
      </c>
    </row>
    <row r="7503" spans="12:14" x14ac:dyDescent="0.25">
      <c r="L7503" s="15">
        <f>SUM($N$22:N7503)</f>
        <v>3</v>
      </c>
      <c r="M7503" s="15" t="str">
        <f>IF('Base articles déposés'!$A7492='Récap par déposant'!$H$2,'Base articles déposés'!$B7492,"")</f>
        <v/>
      </c>
      <c r="N7503" s="15">
        <f t="shared" si="130"/>
        <v>0</v>
      </c>
    </row>
    <row r="7504" spans="12:14" x14ac:dyDescent="0.25">
      <c r="L7504" s="15">
        <f>SUM($N$22:N7504)</f>
        <v>3</v>
      </c>
      <c r="M7504" s="15" t="str">
        <f>IF('Base articles déposés'!$A7493='Récap par déposant'!$H$2,'Base articles déposés'!$B7493,"")</f>
        <v/>
      </c>
      <c r="N7504" s="15">
        <f t="shared" si="130"/>
        <v>0</v>
      </c>
    </row>
    <row r="7505" spans="12:14" x14ac:dyDescent="0.25">
      <c r="L7505" s="15">
        <f>SUM($N$22:N7505)</f>
        <v>3</v>
      </c>
      <c r="M7505" s="15" t="str">
        <f>IF('Base articles déposés'!$A7494='Récap par déposant'!$H$2,'Base articles déposés'!$B7494,"")</f>
        <v/>
      </c>
      <c r="N7505" s="15">
        <f t="shared" si="130"/>
        <v>0</v>
      </c>
    </row>
    <row r="7506" spans="12:14" x14ac:dyDescent="0.25">
      <c r="L7506" s="15">
        <f>SUM($N$22:N7506)</f>
        <v>3</v>
      </c>
      <c r="M7506" s="15" t="str">
        <f>IF('Base articles déposés'!$A7495='Récap par déposant'!$H$2,'Base articles déposés'!$B7495,"")</f>
        <v/>
      </c>
      <c r="N7506" s="15">
        <f t="shared" si="130"/>
        <v>0</v>
      </c>
    </row>
    <row r="7507" spans="12:14" x14ac:dyDescent="0.25">
      <c r="L7507" s="15">
        <f>SUM($N$22:N7507)</f>
        <v>3</v>
      </c>
      <c r="M7507" s="15" t="str">
        <f>IF('Base articles déposés'!$A7496='Récap par déposant'!$H$2,'Base articles déposés'!$B7496,"")</f>
        <v/>
      </c>
      <c r="N7507" s="15">
        <f t="shared" si="130"/>
        <v>0</v>
      </c>
    </row>
    <row r="7508" spans="12:14" x14ac:dyDescent="0.25">
      <c r="L7508" s="15">
        <f>SUM($N$22:N7508)</f>
        <v>3</v>
      </c>
      <c r="M7508" s="15" t="str">
        <f>IF('Base articles déposés'!$A7497='Récap par déposant'!$H$2,'Base articles déposés'!$B7497,"")</f>
        <v/>
      </c>
      <c r="N7508" s="15">
        <f t="shared" si="130"/>
        <v>0</v>
      </c>
    </row>
    <row r="7509" spans="12:14" x14ac:dyDescent="0.25">
      <c r="L7509" s="15">
        <f>SUM($N$22:N7509)</f>
        <v>3</v>
      </c>
      <c r="M7509" s="15" t="str">
        <f>IF('Base articles déposés'!$A7498='Récap par déposant'!$H$2,'Base articles déposés'!$B7498,"")</f>
        <v/>
      </c>
      <c r="N7509" s="15">
        <f t="shared" si="130"/>
        <v>0</v>
      </c>
    </row>
    <row r="7510" spans="12:14" x14ac:dyDescent="0.25">
      <c r="L7510" s="15">
        <f>SUM($N$22:N7510)</f>
        <v>3</v>
      </c>
      <c r="M7510" s="15" t="str">
        <f>IF('Base articles déposés'!$A7499='Récap par déposant'!$H$2,'Base articles déposés'!$B7499,"")</f>
        <v/>
      </c>
      <c r="N7510" s="15">
        <f t="shared" si="130"/>
        <v>0</v>
      </c>
    </row>
    <row r="7511" spans="12:14" x14ac:dyDescent="0.25">
      <c r="L7511" s="15">
        <f>SUM($N$22:N7511)</f>
        <v>3</v>
      </c>
      <c r="M7511" s="15" t="str">
        <f>IF('Base articles déposés'!$A7500='Récap par déposant'!$H$2,'Base articles déposés'!$B7500,"")</f>
        <v/>
      </c>
      <c r="N7511" s="15">
        <f t="shared" si="130"/>
        <v>0</v>
      </c>
    </row>
    <row r="7512" spans="12:14" x14ac:dyDescent="0.25">
      <c r="L7512" s="15">
        <f>SUM($N$22:N7512)</f>
        <v>3</v>
      </c>
      <c r="M7512" s="15" t="str">
        <f>IF('Base articles déposés'!$A7501='Récap par déposant'!$H$2,'Base articles déposés'!$B7501,"")</f>
        <v/>
      </c>
      <c r="N7512" s="15">
        <f t="shared" si="130"/>
        <v>0</v>
      </c>
    </row>
    <row r="7513" spans="12:14" x14ac:dyDescent="0.25">
      <c r="L7513" s="15">
        <f>SUM($N$22:N7513)</f>
        <v>3</v>
      </c>
      <c r="M7513" s="15" t="str">
        <f>IF('Base articles déposés'!$A7502='Récap par déposant'!$H$2,'Base articles déposés'!$B7502,"")</f>
        <v/>
      </c>
      <c r="N7513" s="15">
        <f t="shared" si="130"/>
        <v>0</v>
      </c>
    </row>
    <row r="7514" spans="12:14" x14ac:dyDescent="0.25">
      <c r="L7514" s="15">
        <f>SUM($N$22:N7514)</f>
        <v>3</v>
      </c>
      <c r="M7514" s="15" t="str">
        <f>IF('Base articles déposés'!$A7503='Récap par déposant'!$H$2,'Base articles déposés'!$B7503,"")</f>
        <v/>
      </c>
      <c r="N7514" s="15">
        <f t="shared" si="130"/>
        <v>0</v>
      </c>
    </row>
    <row r="7515" spans="12:14" x14ac:dyDescent="0.25">
      <c r="L7515" s="15">
        <f>SUM($N$22:N7515)</f>
        <v>3</v>
      </c>
      <c r="M7515" s="15" t="str">
        <f>IF('Base articles déposés'!$A7504='Récap par déposant'!$H$2,'Base articles déposés'!$B7504,"")</f>
        <v/>
      </c>
      <c r="N7515" s="15">
        <f t="shared" si="130"/>
        <v>0</v>
      </c>
    </row>
    <row r="7516" spans="12:14" x14ac:dyDescent="0.25">
      <c r="L7516" s="15">
        <f>SUM($N$22:N7516)</f>
        <v>3</v>
      </c>
      <c r="M7516" s="15" t="str">
        <f>IF('Base articles déposés'!$A7505='Récap par déposant'!$H$2,'Base articles déposés'!$B7505,"")</f>
        <v/>
      </c>
      <c r="N7516" s="15">
        <f t="shared" si="130"/>
        <v>0</v>
      </c>
    </row>
    <row r="7517" spans="12:14" x14ac:dyDescent="0.25">
      <c r="L7517" s="15">
        <f>SUM($N$22:N7517)</f>
        <v>3</v>
      </c>
      <c r="M7517" s="15" t="str">
        <f>IF('Base articles déposés'!$A7506='Récap par déposant'!$H$2,'Base articles déposés'!$B7506,"")</f>
        <v/>
      </c>
      <c r="N7517" s="15">
        <f t="shared" si="130"/>
        <v>0</v>
      </c>
    </row>
    <row r="7518" spans="12:14" x14ac:dyDescent="0.25">
      <c r="L7518" s="15">
        <f>SUM($N$22:N7518)</f>
        <v>3</v>
      </c>
      <c r="M7518" s="15" t="str">
        <f>IF('Base articles déposés'!$A7507='Récap par déposant'!$H$2,'Base articles déposés'!$B7507,"")</f>
        <v/>
      </c>
      <c r="N7518" s="15">
        <f t="shared" si="130"/>
        <v>0</v>
      </c>
    </row>
    <row r="7519" spans="12:14" x14ac:dyDescent="0.25">
      <c r="L7519" s="15">
        <f>SUM($N$22:N7519)</f>
        <v>3</v>
      </c>
      <c r="M7519" s="15" t="str">
        <f>IF('Base articles déposés'!$A7508='Récap par déposant'!$H$2,'Base articles déposés'!$B7508,"")</f>
        <v/>
      </c>
      <c r="N7519" s="15">
        <f t="shared" si="130"/>
        <v>0</v>
      </c>
    </row>
    <row r="7520" spans="12:14" x14ac:dyDescent="0.25">
      <c r="L7520" s="15">
        <f>SUM($N$22:N7520)</f>
        <v>3</v>
      </c>
      <c r="M7520" s="15" t="str">
        <f>IF('Base articles déposés'!$A7509='Récap par déposant'!$H$2,'Base articles déposés'!$B7509,"")</f>
        <v/>
      </c>
      <c r="N7520" s="15">
        <f t="shared" si="130"/>
        <v>0</v>
      </c>
    </row>
    <row r="7521" spans="12:14" x14ac:dyDescent="0.25">
      <c r="L7521" s="15">
        <f>SUM($N$22:N7521)</f>
        <v>3</v>
      </c>
      <c r="M7521" s="15" t="str">
        <f>IF('Base articles déposés'!$A7510='Récap par déposant'!$H$2,'Base articles déposés'!$B7510,"")</f>
        <v/>
      </c>
      <c r="N7521" s="15">
        <f t="shared" si="130"/>
        <v>0</v>
      </c>
    </row>
    <row r="7522" spans="12:14" x14ac:dyDescent="0.25">
      <c r="L7522" s="15">
        <f>SUM($N$22:N7522)</f>
        <v>3</v>
      </c>
      <c r="M7522" s="15" t="str">
        <f>IF('Base articles déposés'!$A7511='Récap par déposant'!$H$2,'Base articles déposés'!$B7511,"")</f>
        <v/>
      </c>
      <c r="N7522" s="15">
        <f t="shared" si="130"/>
        <v>0</v>
      </c>
    </row>
    <row r="7523" spans="12:14" x14ac:dyDescent="0.25">
      <c r="L7523" s="15">
        <f>SUM($N$22:N7523)</f>
        <v>3</v>
      </c>
      <c r="M7523" s="15" t="str">
        <f>IF('Base articles déposés'!$A7512='Récap par déposant'!$H$2,'Base articles déposés'!$B7512,"")</f>
        <v/>
      </c>
      <c r="N7523" s="15">
        <f t="shared" si="130"/>
        <v>0</v>
      </c>
    </row>
    <row r="7524" spans="12:14" x14ac:dyDescent="0.25">
      <c r="L7524" s="15">
        <f>SUM($N$22:N7524)</f>
        <v>3</v>
      </c>
      <c r="M7524" s="15" t="str">
        <f>IF('Base articles déposés'!$A7513='Récap par déposant'!$H$2,'Base articles déposés'!$B7513,"")</f>
        <v/>
      </c>
      <c r="N7524" s="15">
        <f t="shared" si="130"/>
        <v>0</v>
      </c>
    </row>
    <row r="7525" spans="12:14" x14ac:dyDescent="0.25">
      <c r="L7525" s="15">
        <f>SUM($N$22:N7525)</f>
        <v>3</v>
      </c>
      <c r="M7525" s="15" t="str">
        <f>IF('Base articles déposés'!$A7514='Récap par déposant'!$H$2,'Base articles déposés'!$B7514,"")</f>
        <v/>
      </c>
      <c r="N7525" s="15">
        <f t="shared" si="130"/>
        <v>0</v>
      </c>
    </row>
    <row r="7526" spans="12:14" x14ac:dyDescent="0.25">
      <c r="L7526" s="15">
        <f>SUM($N$22:N7526)</f>
        <v>3</v>
      </c>
      <c r="M7526" s="15" t="str">
        <f>IF('Base articles déposés'!$A7515='Récap par déposant'!$H$2,'Base articles déposés'!$B7515,"")</f>
        <v/>
      </c>
      <c r="N7526" s="15">
        <f t="shared" si="130"/>
        <v>0</v>
      </c>
    </row>
    <row r="7527" spans="12:14" x14ac:dyDescent="0.25">
      <c r="L7527" s="15">
        <f>SUM($N$22:N7527)</f>
        <v>3</v>
      </c>
      <c r="M7527" s="15" t="str">
        <f>IF('Base articles déposés'!$A7516='Récap par déposant'!$H$2,'Base articles déposés'!$B7516,"")</f>
        <v/>
      </c>
      <c r="N7527" s="15">
        <f t="shared" si="130"/>
        <v>0</v>
      </c>
    </row>
    <row r="7528" spans="12:14" x14ac:dyDescent="0.25">
      <c r="L7528" s="15">
        <f>SUM($N$22:N7528)</f>
        <v>3</v>
      </c>
      <c r="M7528" s="15" t="str">
        <f>IF('Base articles déposés'!$A7517='Récap par déposant'!$H$2,'Base articles déposés'!$B7517,"")</f>
        <v/>
      </c>
      <c r="N7528" s="15">
        <f t="shared" si="130"/>
        <v>0</v>
      </c>
    </row>
    <row r="7529" spans="12:14" x14ac:dyDescent="0.25">
      <c r="L7529" s="15">
        <f>SUM($N$22:N7529)</f>
        <v>3</v>
      </c>
      <c r="M7529" s="15" t="str">
        <f>IF('Base articles déposés'!$A7518='Récap par déposant'!$H$2,'Base articles déposés'!$B7518,"")</f>
        <v/>
      </c>
      <c r="N7529" s="15">
        <f t="shared" si="130"/>
        <v>0</v>
      </c>
    </row>
    <row r="7530" spans="12:14" x14ac:dyDescent="0.25">
      <c r="L7530" s="15">
        <f>SUM($N$22:N7530)</f>
        <v>3</v>
      </c>
      <c r="M7530" s="15" t="str">
        <f>IF('Base articles déposés'!$A7519='Récap par déposant'!$H$2,'Base articles déposés'!$B7519,"")</f>
        <v/>
      </c>
      <c r="N7530" s="15">
        <f t="shared" si="130"/>
        <v>0</v>
      </c>
    </row>
    <row r="7531" spans="12:14" x14ac:dyDescent="0.25">
      <c r="L7531" s="15">
        <f>SUM($N$22:N7531)</f>
        <v>3</v>
      </c>
      <c r="M7531" s="15" t="str">
        <f>IF('Base articles déposés'!$A7520='Récap par déposant'!$H$2,'Base articles déposés'!$B7520,"")</f>
        <v/>
      </c>
      <c r="N7531" s="15">
        <f t="shared" si="130"/>
        <v>0</v>
      </c>
    </row>
    <row r="7532" spans="12:14" x14ac:dyDescent="0.25">
      <c r="L7532" s="15">
        <f>SUM($N$22:N7532)</f>
        <v>3</v>
      </c>
      <c r="M7532" s="15" t="str">
        <f>IF('Base articles déposés'!$A7521='Récap par déposant'!$H$2,'Base articles déposés'!$B7521,"")</f>
        <v/>
      </c>
      <c r="N7532" s="15">
        <f t="shared" si="130"/>
        <v>0</v>
      </c>
    </row>
    <row r="7533" spans="12:14" x14ac:dyDescent="0.25">
      <c r="L7533" s="15">
        <f>SUM($N$22:N7533)</f>
        <v>3</v>
      </c>
      <c r="M7533" s="15" t="str">
        <f>IF('Base articles déposés'!$A7522='Récap par déposant'!$H$2,'Base articles déposés'!$B7522,"")</f>
        <v/>
      </c>
      <c r="N7533" s="15">
        <f t="shared" si="130"/>
        <v>0</v>
      </c>
    </row>
    <row r="7534" spans="12:14" x14ac:dyDescent="0.25">
      <c r="L7534" s="15">
        <f>SUM($N$22:N7534)</f>
        <v>3</v>
      </c>
      <c r="M7534" s="15" t="str">
        <f>IF('Base articles déposés'!$A7523='Récap par déposant'!$H$2,'Base articles déposés'!$B7523,"")</f>
        <v/>
      </c>
      <c r="N7534" s="15">
        <f t="shared" si="130"/>
        <v>0</v>
      </c>
    </row>
    <row r="7535" spans="12:14" x14ac:dyDescent="0.25">
      <c r="L7535" s="15">
        <f>SUM($N$22:N7535)</f>
        <v>3</v>
      </c>
      <c r="M7535" s="15" t="str">
        <f>IF('Base articles déposés'!$A7524='Récap par déposant'!$H$2,'Base articles déposés'!$B7524,"")</f>
        <v/>
      </c>
      <c r="N7535" s="15">
        <f t="shared" si="130"/>
        <v>0</v>
      </c>
    </row>
    <row r="7536" spans="12:14" x14ac:dyDescent="0.25">
      <c r="L7536" s="15">
        <f>SUM($N$22:N7536)</f>
        <v>3</v>
      </c>
      <c r="M7536" s="15" t="str">
        <f>IF('Base articles déposés'!$A7525='Récap par déposant'!$H$2,'Base articles déposés'!$B7525,"")</f>
        <v/>
      </c>
      <c r="N7536" s="15">
        <f t="shared" si="130"/>
        <v>0</v>
      </c>
    </row>
    <row r="7537" spans="12:14" x14ac:dyDescent="0.25">
      <c r="L7537" s="15">
        <f>SUM($N$22:N7537)</f>
        <v>3</v>
      </c>
      <c r="M7537" s="15" t="str">
        <f>IF('Base articles déposés'!$A7526='Récap par déposant'!$H$2,'Base articles déposés'!$B7526,"")</f>
        <v/>
      </c>
      <c r="N7537" s="15">
        <f t="shared" si="130"/>
        <v>0</v>
      </c>
    </row>
    <row r="7538" spans="12:14" x14ac:dyDescent="0.25">
      <c r="L7538" s="15">
        <f>SUM($N$22:N7538)</f>
        <v>3</v>
      </c>
      <c r="M7538" s="15" t="str">
        <f>IF('Base articles déposés'!$A7527='Récap par déposant'!$H$2,'Base articles déposés'!$B7527,"")</f>
        <v/>
      </c>
      <c r="N7538" s="15">
        <f t="shared" si="130"/>
        <v>0</v>
      </c>
    </row>
    <row r="7539" spans="12:14" x14ac:dyDescent="0.25">
      <c r="L7539" s="15">
        <f>SUM($N$22:N7539)</f>
        <v>3</v>
      </c>
      <c r="M7539" s="15" t="str">
        <f>IF('Base articles déposés'!$A7528='Récap par déposant'!$H$2,'Base articles déposés'!$B7528,"")</f>
        <v/>
      </c>
      <c r="N7539" s="15">
        <f t="shared" si="130"/>
        <v>0</v>
      </c>
    </row>
    <row r="7540" spans="12:14" x14ac:dyDescent="0.25">
      <c r="L7540" s="15">
        <f>SUM($N$22:N7540)</f>
        <v>3</v>
      </c>
      <c r="M7540" s="15" t="str">
        <f>IF('Base articles déposés'!$A7529='Récap par déposant'!$H$2,'Base articles déposés'!$B7529,"")</f>
        <v/>
      </c>
      <c r="N7540" s="15">
        <f t="shared" si="130"/>
        <v>0</v>
      </c>
    </row>
    <row r="7541" spans="12:14" x14ac:dyDescent="0.25">
      <c r="L7541" s="15">
        <f>SUM($N$22:N7541)</f>
        <v>3</v>
      </c>
      <c r="M7541" s="15" t="str">
        <f>IF('Base articles déposés'!$A7530='Récap par déposant'!$H$2,'Base articles déposés'!$B7530,"")</f>
        <v/>
      </c>
      <c r="N7541" s="15">
        <f t="shared" si="130"/>
        <v>0</v>
      </c>
    </row>
    <row r="7542" spans="12:14" x14ac:dyDescent="0.25">
      <c r="L7542" s="15">
        <f>SUM($N$22:N7542)</f>
        <v>3</v>
      </c>
      <c r="M7542" s="15" t="str">
        <f>IF('Base articles déposés'!$A7531='Récap par déposant'!$H$2,'Base articles déposés'!$B7531,"")</f>
        <v/>
      </c>
      <c r="N7542" s="15">
        <f t="shared" si="130"/>
        <v>0</v>
      </c>
    </row>
    <row r="7543" spans="12:14" x14ac:dyDescent="0.25">
      <c r="L7543" s="15">
        <f>SUM($N$22:N7543)</f>
        <v>3</v>
      </c>
      <c r="M7543" s="15" t="str">
        <f>IF('Base articles déposés'!$A7532='Récap par déposant'!$H$2,'Base articles déposés'!$B7532,"")</f>
        <v/>
      </c>
      <c r="N7543" s="15">
        <f t="shared" si="130"/>
        <v>0</v>
      </c>
    </row>
    <row r="7544" spans="12:14" x14ac:dyDescent="0.25">
      <c r="L7544" s="15">
        <f>SUM($N$22:N7544)</f>
        <v>3</v>
      </c>
      <c r="M7544" s="15" t="str">
        <f>IF('Base articles déposés'!$A7533='Récap par déposant'!$H$2,'Base articles déposés'!$B7533,"")</f>
        <v/>
      </c>
      <c r="N7544" s="15">
        <f t="shared" si="130"/>
        <v>0</v>
      </c>
    </row>
    <row r="7545" spans="12:14" x14ac:dyDescent="0.25">
      <c r="L7545" s="15">
        <f>SUM($N$22:N7545)</f>
        <v>3</v>
      </c>
      <c r="M7545" s="15" t="str">
        <f>IF('Base articles déposés'!$A7534='Récap par déposant'!$H$2,'Base articles déposés'!$B7534,"")</f>
        <v/>
      </c>
      <c r="N7545" s="15">
        <f t="shared" si="130"/>
        <v>0</v>
      </c>
    </row>
    <row r="7546" spans="12:14" x14ac:dyDescent="0.25">
      <c r="L7546" s="15">
        <f>SUM($N$22:N7546)</f>
        <v>3</v>
      </c>
      <c r="M7546" s="15" t="str">
        <f>IF('Base articles déposés'!$A7535='Récap par déposant'!$H$2,'Base articles déposés'!$B7535,"")</f>
        <v/>
      </c>
      <c r="N7546" s="15">
        <f t="shared" si="130"/>
        <v>0</v>
      </c>
    </row>
    <row r="7547" spans="12:14" x14ac:dyDescent="0.25">
      <c r="L7547" s="15">
        <f>SUM($N$22:N7547)</f>
        <v>3</v>
      </c>
      <c r="M7547" s="15" t="str">
        <f>IF('Base articles déposés'!$A7536='Récap par déposant'!$H$2,'Base articles déposés'!$B7536,"")</f>
        <v/>
      </c>
      <c r="N7547" s="15">
        <f t="shared" si="130"/>
        <v>0</v>
      </c>
    </row>
    <row r="7548" spans="12:14" x14ac:dyDescent="0.25">
      <c r="L7548" s="15">
        <f>SUM($N$22:N7548)</f>
        <v>3</v>
      </c>
      <c r="M7548" s="15" t="str">
        <f>IF('Base articles déposés'!$A7537='Récap par déposant'!$H$2,'Base articles déposés'!$B7537,"")</f>
        <v/>
      </c>
      <c r="N7548" s="15">
        <f t="shared" si="130"/>
        <v>0</v>
      </c>
    </row>
    <row r="7549" spans="12:14" x14ac:dyDescent="0.25">
      <c r="L7549" s="15">
        <f>SUM($N$22:N7549)</f>
        <v>3</v>
      </c>
      <c r="M7549" s="15" t="str">
        <f>IF('Base articles déposés'!$A7538='Récap par déposant'!$H$2,'Base articles déposés'!$B7538,"")</f>
        <v/>
      </c>
      <c r="N7549" s="15">
        <f t="shared" si="130"/>
        <v>0</v>
      </c>
    </row>
    <row r="7550" spans="12:14" x14ac:dyDescent="0.25">
      <c r="L7550" s="15">
        <f>SUM($N$22:N7550)</f>
        <v>3</v>
      </c>
      <c r="M7550" s="15" t="str">
        <f>IF('Base articles déposés'!$A7539='Récap par déposant'!$H$2,'Base articles déposés'!$B7539,"")</f>
        <v/>
      </c>
      <c r="N7550" s="15">
        <f t="shared" si="130"/>
        <v>0</v>
      </c>
    </row>
    <row r="7551" spans="12:14" x14ac:dyDescent="0.25">
      <c r="L7551" s="15">
        <f>SUM($N$22:N7551)</f>
        <v>3</v>
      </c>
      <c r="M7551" s="15" t="str">
        <f>IF('Base articles déposés'!$A7540='Récap par déposant'!$H$2,'Base articles déposés'!$B7540,"")</f>
        <v/>
      </c>
      <c r="N7551" s="15">
        <f t="shared" si="130"/>
        <v>0</v>
      </c>
    </row>
    <row r="7552" spans="12:14" x14ac:dyDescent="0.25">
      <c r="L7552" s="15">
        <f>SUM($N$22:N7552)</f>
        <v>3</v>
      </c>
      <c r="M7552" s="15" t="str">
        <f>IF('Base articles déposés'!$A7541='Récap par déposant'!$H$2,'Base articles déposés'!$B7541,"")</f>
        <v/>
      </c>
      <c r="N7552" s="15">
        <f t="shared" si="130"/>
        <v>0</v>
      </c>
    </row>
    <row r="7553" spans="12:14" x14ac:dyDescent="0.25">
      <c r="L7553" s="15">
        <f>SUM($N$22:N7553)</f>
        <v>3</v>
      </c>
      <c r="M7553" s="15" t="str">
        <f>IF('Base articles déposés'!$A7542='Récap par déposant'!$H$2,'Base articles déposés'!$B7542,"")</f>
        <v/>
      </c>
      <c r="N7553" s="15">
        <f t="shared" si="130"/>
        <v>0</v>
      </c>
    </row>
    <row r="7554" spans="12:14" x14ac:dyDescent="0.25">
      <c r="L7554" s="15">
        <f>SUM($N$22:N7554)</f>
        <v>3</v>
      </c>
      <c r="M7554" s="15" t="str">
        <f>IF('Base articles déposés'!$A7543='Récap par déposant'!$H$2,'Base articles déposés'!$B7543,"")</f>
        <v/>
      </c>
      <c r="N7554" s="15">
        <f t="shared" si="130"/>
        <v>0</v>
      </c>
    </row>
    <row r="7555" spans="12:14" x14ac:dyDescent="0.25">
      <c r="L7555" s="15">
        <f>SUM($N$22:N7555)</f>
        <v>3</v>
      </c>
      <c r="M7555" s="15" t="str">
        <f>IF('Base articles déposés'!$A7544='Récap par déposant'!$H$2,'Base articles déposés'!$B7544,"")</f>
        <v/>
      </c>
      <c r="N7555" s="15">
        <f t="shared" si="130"/>
        <v>0</v>
      </c>
    </row>
    <row r="7556" spans="12:14" x14ac:dyDescent="0.25">
      <c r="L7556" s="15">
        <f>SUM($N$22:N7556)</f>
        <v>3</v>
      </c>
      <c r="M7556" s="15" t="str">
        <f>IF('Base articles déposés'!$A7545='Récap par déposant'!$H$2,'Base articles déposés'!$B7545,"")</f>
        <v/>
      </c>
      <c r="N7556" s="15">
        <f t="shared" si="130"/>
        <v>0</v>
      </c>
    </row>
    <row r="7557" spans="12:14" x14ac:dyDescent="0.25">
      <c r="L7557" s="15">
        <f>SUM($N$22:N7557)</f>
        <v>3</v>
      </c>
      <c r="M7557" s="15" t="str">
        <f>IF('Base articles déposés'!$A7546='Récap par déposant'!$H$2,'Base articles déposés'!$B7546,"")</f>
        <v/>
      </c>
      <c r="N7557" s="15">
        <f t="shared" si="130"/>
        <v>0</v>
      </c>
    </row>
    <row r="7558" spans="12:14" x14ac:dyDescent="0.25">
      <c r="L7558" s="15">
        <f>SUM($N$22:N7558)</f>
        <v>3</v>
      </c>
      <c r="M7558" s="15" t="str">
        <f>IF('Base articles déposés'!$A7547='Récap par déposant'!$H$2,'Base articles déposés'!$B7547,"")</f>
        <v/>
      </c>
      <c r="N7558" s="15">
        <f t="shared" ref="N7558:N7621" si="131">IF(M7558="",0,1)</f>
        <v>0</v>
      </c>
    </row>
    <row r="7559" spans="12:14" x14ac:dyDescent="0.25">
      <c r="L7559" s="15">
        <f>SUM($N$22:N7559)</f>
        <v>3</v>
      </c>
      <c r="M7559" s="15" t="str">
        <f>IF('Base articles déposés'!$A7548='Récap par déposant'!$H$2,'Base articles déposés'!$B7548,"")</f>
        <v/>
      </c>
      <c r="N7559" s="15">
        <f t="shared" si="131"/>
        <v>0</v>
      </c>
    </row>
    <row r="7560" spans="12:14" x14ac:dyDescent="0.25">
      <c r="L7560" s="15">
        <f>SUM($N$22:N7560)</f>
        <v>3</v>
      </c>
      <c r="M7560" s="15" t="str">
        <f>IF('Base articles déposés'!$A7549='Récap par déposant'!$H$2,'Base articles déposés'!$B7549,"")</f>
        <v/>
      </c>
      <c r="N7560" s="15">
        <f t="shared" si="131"/>
        <v>0</v>
      </c>
    </row>
    <row r="7561" spans="12:14" x14ac:dyDescent="0.25">
      <c r="L7561" s="15">
        <f>SUM($N$22:N7561)</f>
        <v>3</v>
      </c>
      <c r="M7561" s="15" t="str">
        <f>IF('Base articles déposés'!$A7550='Récap par déposant'!$H$2,'Base articles déposés'!$B7550,"")</f>
        <v/>
      </c>
      <c r="N7561" s="15">
        <f t="shared" si="131"/>
        <v>0</v>
      </c>
    </row>
    <row r="7562" spans="12:14" x14ac:dyDescent="0.25">
      <c r="L7562" s="15">
        <f>SUM($N$22:N7562)</f>
        <v>3</v>
      </c>
      <c r="M7562" s="15" t="str">
        <f>IF('Base articles déposés'!$A7551='Récap par déposant'!$H$2,'Base articles déposés'!$B7551,"")</f>
        <v/>
      </c>
      <c r="N7562" s="15">
        <f t="shared" si="131"/>
        <v>0</v>
      </c>
    </row>
    <row r="7563" spans="12:14" x14ac:dyDescent="0.25">
      <c r="L7563" s="15">
        <f>SUM($N$22:N7563)</f>
        <v>3</v>
      </c>
      <c r="M7563" s="15" t="str">
        <f>IF('Base articles déposés'!$A7552='Récap par déposant'!$H$2,'Base articles déposés'!$B7552,"")</f>
        <v/>
      </c>
      <c r="N7563" s="15">
        <f t="shared" si="131"/>
        <v>0</v>
      </c>
    </row>
    <row r="7564" spans="12:14" x14ac:dyDescent="0.25">
      <c r="L7564" s="15">
        <f>SUM($N$22:N7564)</f>
        <v>3</v>
      </c>
      <c r="M7564" s="15" t="str">
        <f>IF('Base articles déposés'!$A7553='Récap par déposant'!$H$2,'Base articles déposés'!$B7553,"")</f>
        <v/>
      </c>
      <c r="N7564" s="15">
        <f t="shared" si="131"/>
        <v>0</v>
      </c>
    </row>
    <row r="7565" spans="12:14" x14ac:dyDescent="0.25">
      <c r="L7565" s="15">
        <f>SUM($N$22:N7565)</f>
        <v>3</v>
      </c>
      <c r="M7565" s="15" t="str">
        <f>IF('Base articles déposés'!$A7554='Récap par déposant'!$H$2,'Base articles déposés'!$B7554,"")</f>
        <v/>
      </c>
      <c r="N7565" s="15">
        <f t="shared" si="131"/>
        <v>0</v>
      </c>
    </row>
    <row r="7566" spans="12:14" x14ac:dyDescent="0.25">
      <c r="L7566" s="15">
        <f>SUM($N$22:N7566)</f>
        <v>3</v>
      </c>
      <c r="M7566" s="15" t="str">
        <f>IF('Base articles déposés'!$A7555='Récap par déposant'!$H$2,'Base articles déposés'!$B7555,"")</f>
        <v/>
      </c>
      <c r="N7566" s="15">
        <f t="shared" si="131"/>
        <v>0</v>
      </c>
    </row>
    <row r="7567" spans="12:14" x14ac:dyDescent="0.25">
      <c r="L7567" s="15">
        <f>SUM($N$22:N7567)</f>
        <v>3</v>
      </c>
      <c r="M7567" s="15" t="str">
        <f>IF('Base articles déposés'!$A7556='Récap par déposant'!$H$2,'Base articles déposés'!$B7556,"")</f>
        <v/>
      </c>
      <c r="N7567" s="15">
        <f t="shared" si="131"/>
        <v>0</v>
      </c>
    </row>
    <row r="7568" spans="12:14" x14ac:dyDescent="0.25">
      <c r="L7568" s="15">
        <f>SUM($N$22:N7568)</f>
        <v>3</v>
      </c>
      <c r="M7568" s="15" t="str">
        <f>IF('Base articles déposés'!$A7557='Récap par déposant'!$H$2,'Base articles déposés'!$B7557,"")</f>
        <v/>
      </c>
      <c r="N7568" s="15">
        <f t="shared" si="131"/>
        <v>0</v>
      </c>
    </row>
    <row r="7569" spans="12:14" x14ac:dyDescent="0.25">
      <c r="L7569" s="15">
        <f>SUM($N$22:N7569)</f>
        <v>3</v>
      </c>
      <c r="M7569" s="15" t="str">
        <f>IF('Base articles déposés'!$A7558='Récap par déposant'!$H$2,'Base articles déposés'!$B7558,"")</f>
        <v/>
      </c>
      <c r="N7569" s="15">
        <f t="shared" si="131"/>
        <v>0</v>
      </c>
    </row>
    <row r="7570" spans="12:14" x14ac:dyDescent="0.25">
      <c r="L7570" s="15">
        <f>SUM($N$22:N7570)</f>
        <v>3</v>
      </c>
      <c r="M7570" s="15" t="str">
        <f>IF('Base articles déposés'!$A7559='Récap par déposant'!$H$2,'Base articles déposés'!$B7559,"")</f>
        <v/>
      </c>
      <c r="N7570" s="15">
        <f t="shared" si="131"/>
        <v>0</v>
      </c>
    </row>
    <row r="7571" spans="12:14" x14ac:dyDescent="0.25">
      <c r="L7571" s="15">
        <f>SUM($N$22:N7571)</f>
        <v>3</v>
      </c>
      <c r="M7571" s="15" t="str">
        <f>IF('Base articles déposés'!$A7560='Récap par déposant'!$H$2,'Base articles déposés'!$B7560,"")</f>
        <v/>
      </c>
      <c r="N7571" s="15">
        <f t="shared" si="131"/>
        <v>0</v>
      </c>
    </row>
    <row r="7572" spans="12:14" x14ac:dyDescent="0.25">
      <c r="L7572" s="15">
        <f>SUM($N$22:N7572)</f>
        <v>3</v>
      </c>
      <c r="M7572" s="15" t="str">
        <f>IF('Base articles déposés'!$A7561='Récap par déposant'!$H$2,'Base articles déposés'!$B7561,"")</f>
        <v/>
      </c>
      <c r="N7572" s="15">
        <f t="shared" si="131"/>
        <v>0</v>
      </c>
    </row>
    <row r="7573" spans="12:14" x14ac:dyDescent="0.25">
      <c r="L7573" s="15">
        <f>SUM($N$22:N7573)</f>
        <v>3</v>
      </c>
      <c r="M7573" s="15" t="str">
        <f>IF('Base articles déposés'!$A7562='Récap par déposant'!$H$2,'Base articles déposés'!$B7562,"")</f>
        <v/>
      </c>
      <c r="N7573" s="15">
        <f t="shared" si="131"/>
        <v>0</v>
      </c>
    </row>
    <row r="7574" spans="12:14" x14ac:dyDescent="0.25">
      <c r="L7574" s="15">
        <f>SUM($N$22:N7574)</f>
        <v>3</v>
      </c>
      <c r="M7574" s="15" t="str">
        <f>IF('Base articles déposés'!$A7563='Récap par déposant'!$H$2,'Base articles déposés'!$B7563,"")</f>
        <v/>
      </c>
      <c r="N7574" s="15">
        <f t="shared" si="131"/>
        <v>0</v>
      </c>
    </row>
    <row r="7575" spans="12:14" x14ac:dyDescent="0.25">
      <c r="L7575" s="15">
        <f>SUM($N$22:N7575)</f>
        <v>3</v>
      </c>
      <c r="M7575" s="15" t="str">
        <f>IF('Base articles déposés'!$A7564='Récap par déposant'!$H$2,'Base articles déposés'!$B7564,"")</f>
        <v/>
      </c>
      <c r="N7575" s="15">
        <f t="shared" si="131"/>
        <v>0</v>
      </c>
    </row>
    <row r="7576" spans="12:14" x14ac:dyDescent="0.25">
      <c r="L7576" s="15">
        <f>SUM($N$22:N7576)</f>
        <v>3</v>
      </c>
      <c r="M7576" s="15" t="str">
        <f>IF('Base articles déposés'!$A7565='Récap par déposant'!$H$2,'Base articles déposés'!$B7565,"")</f>
        <v/>
      </c>
      <c r="N7576" s="15">
        <f t="shared" si="131"/>
        <v>0</v>
      </c>
    </row>
    <row r="7577" spans="12:14" x14ac:dyDescent="0.25">
      <c r="L7577" s="15">
        <f>SUM($N$22:N7577)</f>
        <v>3</v>
      </c>
      <c r="M7577" s="15" t="str">
        <f>IF('Base articles déposés'!$A7566='Récap par déposant'!$H$2,'Base articles déposés'!$B7566,"")</f>
        <v/>
      </c>
      <c r="N7577" s="15">
        <f t="shared" si="131"/>
        <v>0</v>
      </c>
    </row>
    <row r="7578" spans="12:14" x14ac:dyDescent="0.25">
      <c r="L7578" s="15">
        <f>SUM($N$22:N7578)</f>
        <v>3</v>
      </c>
      <c r="M7578" s="15" t="str">
        <f>IF('Base articles déposés'!$A7567='Récap par déposant'!$H$2,'Base articles déposés'!$B7567,"")</f>
        <v/>
      </c>
      <c r="N7578" s="15">
        <f t="shared" si="131"/>
        <v>0</v>
      </c>
    </row>
    <row r="7579" spans="12:14" x14ac:dyDescent="0.25">
      <c r="L7579" s="15">
        <f>SUM($N$22:N7579)</f>
        <v>3</v>
      </c>
      <c r="M7579" s="15" t="str">
        <f>IF('Base articles déposés'!$A7568='Récap par déposant'!$H$2,'Base articles déposés'!$B7568,"")</f>
        <v/>
      </c>
      <c r="N7579" s="15">
        <f t="shared" si="131"/>
        <v>0</v>
      </c>
    </row>
    <row r="7580" spans="12:14" x14ac:dyDescent="0.25">
      <c r="L7580" s="15">
        <f>SUM($N$22:N7580)</f>
        <v>3</v>
      </c>
      <c r="M7580" s="15" t="str">
        <f>IF('Base articles déposés'!$A7569='Récap par déposant'!$H$2,'Base articles déposés'!$B7569,"")</f>
        <v/>
      </c>
      <c r="N7580" s="15">
        <f t="shared" si="131"/>
        <v>0</v>
      </c>
    </row>
    <row r="7581" spans="12:14" x14ac:dyDescent="0.25">
      <c r="L7581" s="15">
        <f>SUM($N$22:N7581)</f>
        <v>3</v>
      </c>
      <c r="M7581" s="15" t="str">
        <f>IF('Base articles déposés'!$A7570='Récap par déposant'!$H$2,'Base articles déposés'!$B7570,"")</f>
        <v/>
      </c>
      <c r="N7581" s="15">
        <f t="shared" si="131"/>
        <v>0</v>
      </c>
    </row>
    <row r="7582" spans="12:14" x14ac:dyDescent="0.25">
      <c r="L7582" s="15">
        <f>SUM($N$22:N7582)</f>
        <v>3</v>
      </c>
      <c r="M7582" s="15" t="str">
        <f>IF('Base articles déposés'!$A7571='Récap par déposant'!$H$2,'Base articles déposés'!$B7571,"")</f>
        <v/>
      </c>
      <c r="N7582" s="15">
        <f t="shared" si="131"/>
        <v>0</v>
      </c>
    </row>
    <row r="7583" spans="12:14" x14ac:dyDescent="0.25">
      <c r="L7583" s="15">
        <f>SUM($N$22:N7583)</f>
        <v>3</v>
      </c>
      <c r="M7583" s="15" t="str">
        <f>IF('Base articles déposés'!$A7572='Récap par déposant'!$H$2,'Base articles déposés'!$B7572,"")</f>
        <v/>
      </c>
      <c r="N7583" s="15">
        <f t="shared" si="131"/>
        <v>0</v>
      </c>
    </row>
    <row r="7584" spans="12:14" x14ac:dyDescent="0.25">
      <c r="L7584" s="15">
        <f>SUM($N$22:N7584)</f>
        <v>3</v>
      </c>
      <c r="M7584" s="15" t="str">
        <f>IF('Base articles déposés'!$A7573='Récap par déposant'!$H$2,'Base articles déposés'!$B7573,"")</f>
        <v/>
      </c>
      <c r="N7584" s="15">
        <f t="shared" si="131"/>
        <v>0</v>
      </c>
    </row>
    <row r="7585" spans="12:14" x14ac:dyDescent="0.25">
      <c r="L7585" s="15">
        <f>SUM($N$22:N7585)</f>
        <v>3</v>
      </c>
      <c r="M7585" s="15" t="str">
        <f>IF('Base articles déposés'!$A7574='Récap par déposant'!$H$2,'Base articles déposés'!$B7574,"")</f>
        <v/>
      </c>
      <c r="N7585" s="15">
        <f t="shared" si="131"/>
        <v>0</v>
      </c>
    </row>
    <row r="7586" spans="12:14" x14ac:dyDescent="0.25">
      <c r="L7586" s="15">
        <f>SUM($N$22:N7586)</f>
        <v>3</v>
      </c>
      <c r="M7586" s="15" t="str">
        <f>IF('Base articles déposés'!$A7575='Récap par déposant'!$H$2,'Base articles déposés'!$B7575,"")</f>
        <v/>
      </c>
      <c r="N7586" s="15">
        <f t="shared" si="131"/>
        <v>0</v>
      </c>
    </row>
    <row r="7587" spans="12:14" x14ac:dyDescent="0.25">
      <c r="L7587" s="15">
        <f>SUM($N$22:N7587)</f>
        <v>3</v>
      </c>
      <c r="M7587" s="15" t="str">
        <f>IF('Base articles déposés'!$A7576='Récap par déposant'!$H$2,'Base articles déposés'!$B7576,"")</f>
        <v/>
      </c>
      <c r="N7587" s="15">
        <f t="shared" si="131"/>
        <v>0</v>
      </c>
    </row>
    <row r="7588" spans="12:14" x14ac:dyDescent="0.25">
      <c r="L7588" s="15">
        <f>SUM($N$22:N7588)</f>
        <v>3</v>
      </c>
      <c r="M7588" s="15" t="str">
        <f>IF('Base articles déposés'!$A7577='Récap par déposant'!$H$2,'Base articles déposés'!$B7577,"")</f>
        <v/>
      </c>
      <c r="N7588" s="15">
        <f t="shared" si="131"/>
        <v>0</v>
      </c>
    </row>
    <row r="7589" spans="12:14" x14ac:dyDescent="0.25">
      <c r="L7589" s="15">
        <f>SUM($N$22:N7589)</f>
        <v>3</v>
      </c>
      <c r="M7589" s="15" t="str">
        <f>IF('Base articles déposés'!$A7578='Récap par déposant'!$H$2,'Base articles déposés'!$B7578,"")</f>
        <v/>
      </c>
      <c r="N7589" s="15">
        <f t="shared" si="131"/>
        <v>0</v>
      </c>
    </row>
    <row r="7590" spans="12:14" x14ac:dyDescent="0.25">
      <c r="L7590" s="15">
        <f>SUM($N$22:N7590)</f>
        <v>3</v>
      </c>
      <c r="M7590" s="15" t="str">
        <f>IF('Base articles déposés'!$A7579='Récap par déposant'!$H$2,'Base articles déposés'!$B7579,"")</f>
        <v/>
      </c>
      <c r="N7590" s="15">
        <f t="shared" si="131"/>
        <v>0</v>
      </c>
    </row>
    <row r="7591" spans="12:14" x14ac:dyDescent="0.25">
      <c r="L7591" s="15">
        <f>SUM($N$22:N7591)</f>
        <v>3</v>
      </c>
      <c r="M7591" s="15" t="str">
        <f>IF('Base articles déposés'!$A7580='Récap par déposant'!$H$2,'Base articles déposés'!$B7580,"")</f>
        <v/>
      </c>
      <c r="N7591" s="15">
        <f t="shared" si="131"/>
        <v>0</v>
      </c>
    </row>
    <row r="7592" spans="12:14" x14ac:dyDescent="0.25">
      <c r="L7592" s="15">
        <f>SUM($N$22:N7592)</f>
        <v>3</v>
      </c>
      <c r="M7592" s="15" t="str">
        <f>IF('Base articles déposés'!$A7581='Récap par déposant'!$H$2,'Base articles déposés'!$B7581,"")</f>
        <v/>
      </c>
      <c r="N7592" s="15">
        <f t="shared" si="131"/>
        <v>0</v>
      </c>
    </row>
    <row r="7593" spans="12:14" x14ac:dyDescent="0.25">
      <c r="L7593" s="15">
        <f>SUM($N$22:N7593)</f>
        <v>3</v>
      </c>
      <c r="M7593" s="15" t="str">
        <f>IF('Base articles déposés'!$A7582='Récap par déposant'!$H$2,'Base articles déposés'!$B7582,"")</f>
        <v/>
      </c>
      <c r="N7593" s="15">
        <f t="shared" si="131"/>
        <v>0</v>
      </c>
    </row>
    <row r="7594" spans="12:14" x14ac:dyDescent="0.25">
      <c r="L7594" s="15">
        <f>SUM($N$22:N7594)</f>
        <v>3</v>
      </c>
      <c r="M7594" s="15" t="str">
        <f>IF('Base articles déposés'!$A7583='Récap par déposant'!$H$2,'Base articles déposés'!$B7583,"")</f>
        <v/>
      </c>
      <c r="N7594" s="15">
        <f t="shared" si="131"/>
        <v>0</v>
      </c>
    </row>
    <row r="7595" spans="12:14" x14ac:dyDescent="0.25">
      <c r="L7595" s="15">
        <f>SUM($N$22:N7595)</f>
        <v>3</v>
      </c>
      <c r="M7595" s="15" t="str">
        <f>IF('Base articles déposés'!$A7584='Récap par déposant'!$H$2,'Base articles déposés'!$B7584,"")</f>
        <v/>
      </c>
      <c r="N7595" s="15">
        <f t="shared" si="131"/>
        <v>0</v>
      </c>
    </row>
    <row r="7596" spans="12:14" x14ac:dyDescent="0.25">
      <c r="L7596" s="15">
        <f>SUM($N$22:N7596)</f>
        <v>3</v>
      </c>
      <c r="M7596" s="15" t="str">
        <f>IF('Base articles déposés'!$A7585='Récap par déposant'!$H$2,'Base articles déposés'!$B7585,"")</f>
        <v/>
      </c>
      <c r="N7596" s="15">
        <f t="shared" si="131"/>
        <v>0</v>
      </c>
    </row>
    <row r="7597" spans="12:14" x14ac:dyDescent="0.25">
      <c r="L7597" s="15">
        <f>SUM($N$22:N7597)</f>
        <v>3</v>
      </c>
      <c r="M7597" s="15" t="str">
        <f>IF('Base articles déposés'!$A7586='Récap par déposant'!$H$2,'Base articles déposés'!$B7586,"")</f>
        <v/>
      </c>
      <c r="N7597" s="15">
        <f t="shared" si="131"/>
        <v>0</v>
      </c>
    </row>
    <row r="7598" spans="12:14" x14ac:dyDescent="0.25">
      <c r="L7598" s="15">
        <f>SUM($N$22:N7598)</f>
        <v>3</v>
      </c>
      <c r="M7598" s="15" t="str">
        <f>IF('Base articles déposés'!$A7587='Récap par déposant'!$H$2,'Base articles déposés'!$B7587,"")</f>
        <v/>
      </c>
      <c r="N7598" s="15">
        <f t="shared" si="131"/>
        <v>0</v>
      </c>
    </row>
    <row r="7599" spans="12:14" x14ac:dyDescent="0.25">
      <c r="L7599" s="15">
        <f>SUM($N$22:N7599)</f>
        <v>3</v>
      </c>
      <c r="M7599" s="15" t="str">
        <f>IF('Base articles déposés'!$A7588='Récap par déposant'!$H$2,'Base articles déposés'!$B7588,"")</f>
        <v/>
      </c>
      <c r="N7599" s="15">
        <f t="shared" si="131"/>
        <v>0</v>
      </c>
    </row>
    <row r="7600" spans="12:14" x14ac:dyDescent="0.25">
      <c r="L7600" s="15">
        <f>SUM($N$22:N7600)</f>
        <v>3</v>
      </c>
      <c r="M7600" s="15" t="str">
        <f>IF('Base articles déposés'!$A7589='Récap par déposant'!$H$2,'Base articles déposés'!$B7589,"")</f>
        <v/>
      </c>
      <c r="N7600" s="15">
        <f t="shared" si="131"/>
        <v>0</v>
      </c>
    </row>
    <row r="7601" spans="12:14" x14ac:dyDescent="0.25">
      <c r="L7601" s="15">
        <f>SUM($N$22:N7601)</f>
        <v>3</v>
      </c>
      <c r="M7601" s="15" t="str">
        <f>IF('Base articles déposés'!$A7590='Récap par déposant'!$H$2,'Base articles déposés'!$B7590,"")</f>
        <v/>
      </c>
      <c r="N7601" s="15">
        <f t="shared" si="131"/>
        <v>0</v>
      </c>
    </row>
    <row r="7602" spans="12:14" x14ac:dyDescent="0.25">
      <c r="L7602" s="15">
        <f>SUM($N$22:N7602)</f>
        <v>3</v>
      </c>
      <c r="M7602" s="15" t="str">
        <f>IF('Base articles déposés'!$A7591='Récap par déposant'!$H$2,'Base articles déposés'!$B7591,"")</f>
        <v/>
      </c>
      <c r="N7602" s="15">
        <f t="shared" si="131"/>
        <v>0</v>
      </c>
    </row>
    <row r="7603" spans="12:14" x14ac:dyDescent="0.25">
      <c r="L7603" s="15">
        <f>SUM($N$22:N7603)</f>
        <v>3</v>
      </c>
      <c r="M7603" s="15" t="str">
        <f>IF('Base articles déposés'!$A7592='Récap par déposant'!$H$2,'Base articles déposés'!$B7592,"")</f>
        <v/>
      </c>
      <c r="N7603" s="15">
        <f t="shared" si="131"/>
        <v>0</v>
      </c>
    </row>
    <row r="7604" spans="12:14" x14ac:dyDescent="0.25">
      <c r="L7604" s="15">
        <f>SUM($N$22:N7604)</f>
        <v>3</v>
      </c>
      <c r="M7604" s="15" t="str">
        <f>IF('Base articles déposés'!$A7593='Récap par déposant'!$H$2,'Base articles déposés'!$B7593,"")</f>
        <v/>
      </c>
      <c r="N7604" s="15">
        <f t="shared" si="131"/>
        <v>0</v>
      </c>
    </row>
    <row r="7605" spans="12:14" x14ac:dyDescent="0.25">
      <c r="L7605" s="15">
        <f>SUM($N$22:N7605)</f>
        <v>3</v>
      </c>
      <c r="M7605" s="15" t="str">
        <f>IF('Base articles déposés'!$A7594='Récap par déposant'!$H$2,'Base articles déposés'!$B7594,"")</f>
        <v/>
      </c>
      <c r="N7605" s="15">
        <f t="shared" si="131"/>
        <v>0</v>
      </c>
    </row>
    <row r="7606" spans="12:14" x14ac:dyDescent="0.25">
      <c r="L7606" s="15">
        <f>SUM($N$22:N7606)</f>
        <v>3</v>
      </c>
      <c r="M7606" s="15" t="str">
        <f>IF('Base articles déposés'!$A7595='Récap par déposant'!$H$2,'Base articles déposés'!$B7595,"")</f>
        <v/>
      </c>
      <c r="N7606" s="15">
        <f t="shared" si="131"/>
        <v>0</v>
      </c>
    </row>
    <row r="7607" spans="12:14" x14ac:dyDescent="0.25">
      <c r="L7607" s="15">
        <f>SUM($N$22:N7607)</f>
        <v>3</v>
      </c>
      <c r="M7607" s="15" t="str">
        <f>IF('Base articles déposés'!$A7596='Récap par déposant'!$H$2,'Base articles déposés'!$B7596,"")</f>
        <v/>
      </c>
      <c r="N7607" s="15">
        <f t="shared" si="131"/>
        <v>0</v>
      </c>
    </row>
    <row r="7608" spans="12:14" x14ac:dyDescent="0.25">
      <c r="L7608" s="15">
        <f>SUM($N$22:N7608)</f>
        <v>3</v>
      </c>
      <c r="M7608" s="15" t="str">
        <f>IF('Base articles déposés'!$A7597='Récap par déposant'!$H$2,'Base articles déposés'!$B7597,"")</f>
        <v/>
      </c>
      <c r="N7608" s="15">
        <f t="shared" si="131"/>
        <v>0</v>
      </c>
    </row>
    <row r="7609" spans="12:14" x14ac:dyDescent="0.25">
      <c r="L7609" s="15">
        <f>SUM($N$22:N7609)</f>
        <v>3</v>
      </c>
      <c r="M7609" s="15" t="str">
        <f>IF('Base articles déposés'!$A7598='Récap par déposant'!$H$2,'Base articles déposés'!$B7598,"")</f>
        <v/>
      </c>
      <c r="N7609" s="15">
        <f t="shared" si="131"/>
        <v>0</v>
      </c>
    </row>
    <row r="7610" spans="12:14" x14ac:dyDescent="0.25">
      <c r="L7610" s="15">
        <f>SUM($N$22:N7610)</f>
        <v>3</v>
      </c>
      <c r="M7610" s="15" t="str">
        <f>IF('Base articles déposés'!$A7599='Récap par déposant'!$H$2,'Base articles déposés'!$B7599,"")</f>
        <v/>
      </c>
      <c r="N7610" s="15">
        <f t="shared" si="131"/>
        <v>0</v>
      </c>
    </row>
    <row r="7611" spans="12:14" x14ac:dyDescent="0.25">
      <c r="L7611" s="15">
        <f>SUM($N$22:N7611)</f>
        <v>3</v>
      </c>
      <c r="M7611" s="15" t="str">
        <f>IF('Base articles déposés'!$A7600='Récap par déposant'!$H$2,'Base articles déposés'!$B7600,"")</f>
        <v/>
      </c>
      <c r="N7611" s="15">
        <f t="shared" si="131"/>
        <v>0</v>
      </c>
    </row>
    <row r="7612" spans="12:14" x14ac:dyDescent="0.25">
      <c r="L7612" s="15">
        <f>SUM($N$22:N7612)</f>
        <v>3</v>
      </c>
      <c r="M7612" s="15" t="str">
        <f>IF('Base articles déposés'!$A7601='Récap par déposant'!$H$2,'Base articles déposés'!$B7601,"")</f>
        <v/>
      </c>
      <c r="N7612" s="15">
        <f t="shared" si="131"/>
        <v>0</v>
      </c>
    </row>
    <row r="7613" spans="12:14" x14ac:dyDescent="0.25">
      <c r="L7613" s="15">
        <f>SUM($N$22:N7613)</f>
        <v>3</v>
      </c>
      <c r="M7613" s="15" t="str">
        <f>IF('Base articles déposés'!$A7602='Récap par déposant'!$H$2,'Base articles déposés'!$B7602,"")</f>
        <v/>
      </c>
      <c r="N7613" s="15">
        <f t="shared" si="131"/>
        <v>0</v>
      </c>
    </row>
    <row r="7614" spans="12:14" x14ac:dyDescent="0.25">
      <c r="L7614" s="15">
        <f>SUM($N$22:N7614)</f>
        <v>3</v>
      </c>
      <c r="M7614" s="15" t="str">
        <f>IF('Base articles déposés'!$A7603='Récap par déposant'!$H$2,'Base articles déposés'!$B7603,"")</f>
        <v/>
      </c>
      <c r="N7614" s="15">
        <f t="shared" si="131"/>
        <v>0</v>
      </c>
    </row>
    <row r="7615" spans="12:14" x14ac:dyDescent="0.25">
      <c r="L7615" s="15">
        <f>SUM($N$22:N7615)</f>
        <v>3</v>
      </c>
      <c r="M7615" s="15" t="str">
        <f>IF('Base articles déposés'!$A7604='Récap par déposant'!$H$2,'Base articles déposés'!$B7604,"")</f>
        <v/>
      </c>
      <c r="N7615" s="15">
        <f t="shared" si="131"/>
        <v>0</v>
      </c>
    </row>
    <row r="7616" spans="12:14" x14ac:dyDescent="0.25">
      <c r="L7616" s="15">
        <f>SUM($N$22:N7616)</f>
        <v>3</v>
      </c>
      <c r="M7616" s="15" t="str">
        <f>IF('Base articles déposés'!$A7605='Récap par déposant'!$H$2,'Base articles déposés'!$B7605,"")</f>
        <v/>
      </c>
      <c r="N7616" s="15">
        <f t="shared" si="131"/>
        <v>0</v>
      </c>
    </row>
    <row r="7617" spans="12:14" x14ac:dyDescent="0.25">
      <c r="L7617" s="15">
        <f>SUM($N$22:N7617)</f>
        <v>3</v>
      </c>
      <c r="M7617" s="15" t="str">
        <f>IF('Base articles déposés'!$A7606='Récap par déposant'!$H$2,'Base articles déposés'!$B7606,"")</f>
        <v/>
      </c>
      <c r="N7617" s="15">
        <f t="shared" si="131"/>
        <v>0</v>
      </c>
    </row>
    <row r="7618" spans="12:14" x14ac:dyDescent="0.25">
      <c r="L7618" s="15">
        <f>SUM($N$22:N7618)</f>
        <v>3</v>
      </c>
      <c r="M7618" s="15" t="str">
        <f>IF('Base articles déposés'!$A7607='Récap par déposant'!$H$2,'Base articles déposés'!$B7607,"")</f>
        <v/>
      </c>
      <c r="N7618" s="15">
        <f t="shared" si="131"/>
        <v>0</v>
      </c>
    </row>
    <row r="7619" spans="12:14" x14ac:dyDescent="0.25">
      <c r="L7619" s="15">
        <f>SUM($N$22:N7619)</f>
        <v>3</v>
      </c>
      <c r="M7619" s="15" t="str">
        <f>IF('Base articles déposés'!$A7608='Récap par déposant'!$H$2,'Base articles déposés'!$B7608,"")</f>
        <v/>
      </c>
      <c r="N7619" s="15">
        <f t="shared" si="131"/>
        <v>0</v>
      </c>
    </row>
    <row r="7620" spans="12:14" x14ac:dyDescent="0.25">
      <c r="L7620" s="15">
        <f>SUM($N$22:N7620)</f>
        <v>3</v>
      </c>
      <c r="M7620" s="15" t="str">
        <f>IF('Base articles déposés'!$A7609='Récap par déposant'!$H$2,'Base articles déposés'!$B7609,"")</f>
        <v/>
      </c>
      <c r="N7620" s="15">
        <f t="shared" si="131"/>
        <v>0</v>
      </c>
    </row>
    <row r="7621" spans="12:14" x14ac:dyDescent="0.25">
      <c r="L7621" s="15">
        <f>SUM($N$22:N7621)</f>
        <v>3</v>
      </c>
      <c r="M7621" s="15" t="str">
        <f>IF('Base articles déposés'!$A7610='Récap par déposant'!$H$2,'Base articles déposés'!$B7610,"")</f>
        <v/>
      </c>
      <c r="N7621" s="15">
        <f t="shared" si="131"/>
        <v>0</v>
      </c>
    </row>
    <row r="7622" spans="12:14" x14ac:dyDescent="0.25">
      <c r="L7622" s="15">
        <f>SUM($N$22:N7622)</f>
        <v>3</v>
      </c>
      <c r="M7622" s="15" t="str">
        <f>IF('Base articles déposés'!$A7611='Récap par déposant'!$H$2,'Base articles déposés'!$B7611,"")</f>
        <v/>
      </c>
      <c r="N7622" s="15">
        <f t="shared" ref="N7622:N7685" si="132">IF(M7622="",0,1)</f>
        <v>0</v>
      </c>
    </row>
    <row r="7623" spans="12:14" x14ac:dyDescent="0.25">
      <c r="L7623" s="15">
        <f>SUM($N$22:N7623)</f>
        <v>3</v>
      </c>
      <c r="M7623" s="15" t="str">
        <f>IF('Base articles déposés'!$A7612='Récap par déposant'!$H$2,'Base articles déposés'!$B7612,"")</f>
        <v/>
      </c>
      <c r="N7623" s="15">
        <f t="shared" si="132"/>
        <v>0</v>
      </c>
    </row>
    <row r="7624" spans="12:14" x14ac:dyDescent="0.25">
      <c r="L7624" s="15">
        <f>SUM($N$22:N7624)</f>
        <v>3</v>
      </c>
      <c r="M7624" s="15" t="str">
        <f>IF('Base articles déposés'!$A7613='Récap par déposant'!$H$2,'Base articles déposés'!$B7613,"")</f>
        <v/>
      </c>
      <c r="N7624" s="15">
        <f t="shared" si="132"/>
        <v>0</v>
      </c>
    </row>
    <row r="7625" spans="12:14" x14ac:dyDescent="0.25">
      <c r="L7625" s="15">
        <f>SUM($N$22:N7625)</f>
        <v>3</v>
      </c>
      <c r="M7625" s="15" t="str">
        <f>IF('Base articles déposés'!$A7614='Récap par déposant'!$H$2,'Base articles déposés'!$B7614,"")</f>
        <v/>
      </c>
      <c r="N7625" s="15">
        <f t="shared" si="132"/>
        <v>0</v>
      </c>
    </row>
    <row r="7626" spans="12:14" x14ac:dyDescent="0.25">
      <c r="L7626" s="15">
        <f>SUM($N$22:N7626)</f>
        <v>3</v>
      </c>
      <c r="M7626" s="15" t="str">
        <f>IF('Base articles déposés'!$A7615='Récap par déposant'!$H$2,'Base articles déposés'!$B7615,"")</f>
        <v/>
      </c>
      <c r="N7626" s="15">
        <f t="shared" si="132"/>
        <v>0</v>
      </c>
    </row>
    <row r="7627" spans="12:14" x14ac:dyDescent="0.25">
      <c r="L7627" s="15">
        <f>SUM($N$22:N7627)</f>
        <v>3</v>
      </c>
      <c r="M7627" s="15" t="str">
        <f>IF('Base articles déposés'!$A7616='Récap par déposant'!$H$2,'Base articles déposés'!$B7616,"")</f>
        <v/>
      </c>
      <c r="N7627" s="15">
        <f t="shared" si="132"/>
        <v>0</v>
      </c>
    </row>
    <row r="7628" spans="12:14" x14ac:dyDescent="0.25">
      <c r="L7628" s="15">
        <f>SUM($N$22:N7628)</f>
        <v>3</v>
      </c>
      <c r="M7628" s="15" t="str">
        <f>IF('Base articles déposés'!$A7617='Récap par déposant'!$H$2,'Base articles déposés'!$B7617,"")</f>
        <v/>
      </c>
      <c r="N7628" s="15">
        <f t="shared" si="132"/>
        <v>0</v>
      </c>
    </row>
    <row r="7629" spans="12:14" x14ac:dyDescent="0.25">
      <c r="L7629" s="15">
        <f>SUM($N$22:N7629)</f>
        <v>3</v>
      </c>
      <c r="M7629" s="15" t="str">
        <f>IF('Base articles déposés'!$A7618='Récap par déposant'!$H$2,'Base articles déposés'!$B7618,"")</f>
        <v/>
      </c>
      <c r="N7629" s="15">
        <f t="shared" si="132"/>
        <v>0</v>
      </c>
    </row>
    <row r="7630" spans="12:14" x14ac:dyDescent="0.25">
      <c r="L7630" s="15">
        <f>SUM($N$22:N7630)</f>
        <v>3</v>
      </c>
      <c r="M7630" s="15" t="str">
        <f>IF('Base articles déposés'!$A7619='Récap par déposant'!$H$2,'Base articles déposés'!$B7619,"")</f>
        <v/>
      </c>
      <c r="N7630" s="15">
        <f t="shared" si="132"/>
        <v>0</v>
      </c>
    </row>
    <row r="7631" spans="12:14" x14ac:dyDescent="0.25">
      <c r="L7631" s="15">
        <f>SUM($N$22:N7631)</f>
        <v>3</v>
      </c>
      <c r="M7631" s="15" t="str">
        <f>IF('Base articles déposés'!$A7620='Récap par déposant'!$H$2,'Base articles déposés'!$B7620,"")</f>
        <v/>
      </c>
      <c r="N7631" s="15">
        <f t="shared" si="132"/>
        <v>0</v>
      </c>
    </row>
    <row r="7632" spans="12:14" x14ac:dyDescent="0.25">
      <c r="L7632" s="15">
        <f>SUM($N$22:N7632)</f>
        <v>3</v>
      </c>
      <c r="M7632" s="15" t="str">
        <f>IF('Base articles déposés'!$A7621='Récap par déposant'!$H$2,'Base articles déposés'!$B7621,"")</f>
        <v/>
      </c>
      <c r="N7632" s="15">
        <f t="shared" si="132"/>
        <v>0</v>
      </c>
    </row>
    <row r="7633" spans="12:14" x14ac:dyDescent="0.25">
      <c r="L7633" s="15">
        <f>SUM($N$22:N7633)</f>
        <v>3</v>
      </c>
      <c r="M7633" s="15" t="str">
        <f>IF('Base articles déposés'!$A7622='Récap par déposant'!$H$2,'Base articles déposés'!$B7622,"")</f>
        <v/>
      </c>
      <c r="N7633" s="15">
        <f t="shared" si="132"/>
        <v>0</v>
      </c>
    </row>
    <row r="7634" spans="12:14" x14ac:dyDescent="0.25">
      <c r="L7634" s="15">
        <f>SUM($N$22:N7634)</f>
        <v>3</v>
      </c>
      <c r="M7634" s="15" t="str">
        <f>IF('Base articles déposés'!$A7623='Récap par déposant'!$H$2,'Base articles déposés'!$B7623,"")</f>
        <v/>
      </c>
      <c r="N7634" s="15">
        <f t="shared" si="132"/>
        <v>0</v>
      </c>
    </row>
    <row r="7635" spans="12:14" x14ac:dyDescent="0.25">
      <c r="L7635" s="15">
        <f>SUM($N$22:N7635)</f>
        <v>3</v>
      </c>
      <c r="M7635" s="15" t="str">
        <f>IF('Base articles déposés'!$A7624='Récap par déposant'!$H$2,'Base articles déposés'!$B7624,"")</f>
        <v/>
      </c>
      <c r="N7635" s="15">
        <f t="shared" si="132"/>
        <v>0</v>
      </c>
    </row>
    <row r="7636" spans="12:14" x14ac:dyDescent="0.25">
      <c r="L7636" s="15">
        <f>SUM($N$22:N7636)</f>
        <v>3</v>
      </c>
      <c r="M7636" s="15" t="str">
        <f>IF('Base articles déposés'!$A7625='Récap par déposant'!$H$2,'Base articles déposés'!$B7625,"")</f>
        <v/>
      </c>
      <c r="N7636" s="15">
        <f t="shared" si="132"/>
        <v>0</v>
      </c>
    </row>
    <row r="7637" spans="12:14" x14ac:dyDescent="0.25">
      <c r="L7637" s="15">
        <f>SUM($N$22:N7637)</f>
        <v>3</v>
      </c>
      <c r="M7637" s="15" t="str">
        <f>IF('Base articles déposés'!$A7626='Récap par déposant'!$H$2,'Base articles déposés'!$B7626,"")</f>
        <v/>
      </c>
      <c r="N7637" s="15">
        <f t="shared" si="132"/>
        <v>0</v>
      </c>
    </row>
    <row r="7638" spans="12:14" x14ac:dyDescent="0.25">
      <c r="L7638" s="15">
        <f>SUM($N$22:N7638)</f>
        <v>3</v>
      </c>
      <c r="M7638" s="15" t="str">
        <f>IF('Base articles déposés'!$A7627='Récap par déposant'!$H$2,'Base articles déposés'!$B7627,"")</f>
        <v/>
      </c>
      <c r="N7638" s="15">
        <f t="shared" si="132"/>
        <v>0</v>
      </c>
    </row>
    <row r="7639" spans="12:14" x14ac:dyDescent="0.25">
      <c r="L7639" s="15">
        <f>SUM($N$22:N7639)</f>
        <v>3</v>
      </c>
      <c r="M7639" s="15" t="str">
        <f>IF('Base articles déposés'!$A7628='Récap par déposant'!$H$2,'Base articles déposés'!$B7628,"")</f>
        <v/>
      </c>
      <c r="N7639" s="15">
        <f t="shared" si="132"/>
        <v>0</v>
      </c>
    </row>
    <row r="7640" spans="12:14" x14ac:dyDescent="0.25">
      <c r="L7640" s="15">
        <f>SUM($N$22:N7640)</f>
        <v>3</v>
      </c>
      <c r="M7640" s="15" t="str">
        <f>IF('Base articles déposés'!$A7629='Récap par déposant'!$H$2,'Base articles déposés'!$B7629,"")</f>
        <v/>
      </c>
      <c r="N7640" s="15">
        <f t="shared" si="132"/>
        <v>0</v>
      </c>
    </row>
    <row r="7641" spans="12:14" x14ac:dyDescent="0.25">
      <c r="L7641" s="15">
        <f>SUM($N$22:N7641)</f>
        <v>3</v>
      </c>
      <c r="M7641" s="15" t="str">
        <f>IF('Base articles déposés'!$A7630='Récap par déposant'!$H$2,'Base articles déposés'!$B7630,"")</f>
        <v/>
      </c>
      <c r="N7641" s="15">
        <f t="shared" si="132"/>
        <v>0</v>
      </c>
    </row>
    <row r="7642" spans="12:14" x14ac:dyDescent="0.25">
      <c r="L7642" s="15">
        <f>SUM($N$22:N7642)</f>
        <v>3</v>
      </c>
      <c r="M7642" s="15" t="str">
        <f>IF('Base articles déposés'!$A7631='Récap par déposant'!$H$2,'Base articles déposés'!$B7631,"")</f>
        <v/>
      </c>
      <c r="N7642" s="15">
        <f t="shared" si="132"/>
        <v>0</v>
      </c>
    </row>
    <row r="7643" spans="12:14" x14ac:dyDescent="0.25">
      <c r="L7643" s="15">
        <f>SUM($N$22:N7643)</f>
        <v>3</v>
      </c>
      <c r="M7643" s="15" t="str">
        <f>IF('Base articles déposés'!$A7632='Récap par déposant'!$H$2,'Base articles déposés'!$B7632,"")</f>
        <v/>
      </c>
      <c r="N7643" s="15">
        <f t="shared" si="132"/>
        <v>0</v>
      </c>
    </row>
    <row r="7644" spans="12:14" x14ac:dyDescent="0.25">
      <c r="L7644" s="15">
        <f>SUM($N$22:N7644)</f>
        <v>3</v>
      </c>
      <c r="M7644" s="15" t="str">
        <f>IF('Base articles déposés'!$A7633='Récap par déposant'!$H$2,'Base articles déposés'!$B7633,"")</f>
        <v/>
      </c>
      <c r="N7644" s="15">
        <f t="shared" si="132"/>
        <v>0</v>
      </c>
    </row>
    <row r="7645" spans="12:14" x14ac:dyDescent="0.25">
      <c r="L7645" s="15">
        <f>SUM($N$22:N7645)</f>
        <v>3</v>
      </c>
      <c r="M7645" s="15" t="str">
        <f>IF('Base articles déposés'!$A7634='Récap par déposant'!$H$2,'Base articles déposés'!$B7634,"")</f>
        <v/>
      </c>
      <c r="N7645" s="15">
        <f t="shared" si="132"/>
        <v>0</v>
      </c>
    </row>
    <row r="7646" spans="12:14" x14ac:dyDescent="0.25">
      <c r="L7646" s="15">
        <f>SUM($N$22:N7646)</f>
        <v>3</v>
      </c>
      <c r="M7646" s="15" t="str">
        <f>IF('Base articles déposés'!$A7635='Récap par déposant'!$H$2,'Base articles déposés'!$B7635,"")</f>
        <v/>
      </c>
      <c r="N7646" s="15">
        <f t="shared" si="132"/>
        <v>0</v>
      </c>
    </row>
    <row r="7647" spans="12:14" x14ac:dyDescent="0.25">
      <c r="L7647" s="15">
        <f>SUM($N$22:N7647)</f>
        <v>3</v>
      </c>
      <c r="M7647" s="15" t="str">
        <f>IF('Base articles déposés'!$A7636='Récap par déposant'!$H$2,'Base articles déposés'!$B7636,"")</f>
        <v/>
      </c>
      <c r="N7647" s="15">
        <f t="shared" si="132"/>
        <v>0</v>
      </c>
    </row>
    <row r="7648" spans="12:14" x14ac:dyDescent="0.25">
      <c r="L7648" s="15">
        <f>SUM($N$22:N7648)</f>
        <v>3</v>
      </c>
      <c r="M7648" s="15" t="str">
        <f>IF('Base articles déposés'!$A7637='Récap par déposant'!$H$2,'Base articles déposés'!$B7637,"")</f>
        <v/>
      </c>
      <c r="N7648" s="15">
        <f t="shared" si="132"/>
        <v>0</v>
      </c>
    </row>
    <row r="7649" spans="12:14" x14ac:dyDescent="0.25">
      <c r="L7649" s="15">
        <f>SUM($N$22:N7649)</f>
        <v>3</v>
      </c>
      <c r="M7649" s="15" t="str">
        <f>IF('Base articles déposés'!$A7638='Récap par déposant'!$H$2,'Base articles déposés'!$B7638,"")</f>
        <v/>
      </c>
      <c r="N7649" s="15">
        <f t="shared" si="132"/>
        <v>0</v>
      </c>
    </row>
    <row r="7650" spans="12:14" x14ac:dyDescent="0.25">
      <c r="L7650" s="15">
        <f>SUM($N$22:N7650)</f>
        <v>3</v>
      </c>
      <c r="M7650" s="15" t="str">
        <f>IF('Base articles déposés'!$A7639='Récap par déposant'!$H$2,'Base articles déposés'!$B7639,"")</f>
        <v/>
      </c>
      <c r="N7650" s="15">
        <f t="shared" si="132"/>
        <v>0</v>
      </c>
    </row>
    <row r="7651" spans="12:14" x14ac:dyDescent="0.25">
      <c r="L7651" s="15">
        <f>SUM($N$22:N7651)</f>
        <v>3</v>
      </c>
      <c r="M7651" s="15" t="str">
        <f>IF('Base articles déposés'!$A7640='Récap par déposant'!$H$2,'Base articles déposés'!$B7640,"")</f>
        <v/>
      </c>
      <c r="N7651" s="15">
        <f t="shared" si="132"/>
        <v>0</v>
      </c>
    </row>
    <row r="7652" spans="12:14" x14ac:dyDescent="0.25">
      <c r="L7652" s="15">
        <f>SUM($N$22:N7652)</f>
        <v>3</v>
      </c>
      <c r="M7652" s="15" t="str">
        <f>IF('Base articles déposés'!$A7641='Récap par déposant'!$H$2,'Base articles déposés'!$B7641,"")</f>
        <v/>
      </c>
      <c r="N7652" s="15">
        <f t="shared" si="132"/>
        <v>0</v>
      </c>
    </row>
    <row r="7653" spans="12:14" x14ac:dyDescent="0.25">
      <c r="L7653" s="15">
        <f>SUM($N$22:N7653)</f>
        <v>3</v>
      </c>
      <c r="M7653" s="15" t="str">
        <f>IF('Base articles déposés'!$A7642='Récap par déposant'!$H$2,'Base articles déposés'!$B7642,"")</f>
        <v/>
      </c>
      <c r="N7653" s="15">
        <f t="shared" si="132"/>
        <v>0</v>
      </c>
    </row>
    <row r="7654" spans="12:14" x14ac:dyDescent="0.25">
      <c r="L7654" s="15">
        <f>SUM($N$22:N7654)</f>
        <v>3</v>
      </c>
      <c r="M7654" s="15" t="str">
        <f>IF('Base articles déposés'!$A7643='Récap par déposant'!$H$2,'Base articles déposés'!$B7643,"")</f>
        <v/>
      </c>
      <c r="N7654" s="15">
        <f t="shared" si="132"/>
        <v>0</v>
      </c>
    </row>
    <row r="7655" spans="12:14" x14ac:dyDescent="0.25">
      <c r="L7655" s="15">
        <f>SUM($N$22:N7655)</f>
        <v>3</v>
      </c>
      <c r="M7655" s="15" t="str">
        <f>IF('Base articles déposés'!$A7644='Récap par déposant'!$H$2,'Base articles déposés'!$B7644,"")</f>
        <v/>
      </c>
      <c r="N7655" s="15">
        <f t="shared" si="132"/>
        <v>0</v>
      </c>
    </row>
    <row r="7656" spans="12:14" x14ac:dyDescent="0.25">
      <c r="L7656" s="15">
        <f>SUM($N$22:N7656)</f>
        <v>3</v>
      </c>
      <c r="M7656" s="15" t="str">
        <f>IF('Base articles déposés'!$A7645='Récap par déposant'!$H$2,'Base articles déposés'!$B7645,"")</f>
        <v/>
      </c>
      <c r="N7656" s="15">
        <f t="shared" si="132"/>
        <v>0</v>
      </c>
    </row>
    <row r="7657" spans="12:14" x14ac:dyDescent="0.25">
      <c r="L7657" s="15">
        <f>SUM($N$22:N7657)</f>
        <v>3</v>
      </c>
      <c r="M7657" s="15" t="str">
        <f>IF('Base articles déposés'!$A7646='Récap par déposant'!$H$2,'Base articles déposés'!$B7646,"")</f>
        <v/>
      </c>
      <c r="N7657" s="15">
        <f t="shared" si="132"/>
        <v>0</v>
      </c>
    </row>
    <row r="7658" spans="12:14" x14ac:dyDescent="0.25">
      <c r="L7658" s="15">
        <f>SUM($N$22:N7658)</f>
        <v>3</v>
      </c>
      <c r="M7658" s="15" t="str">
        <f>IF('Base articles déposés'!$A7647='Récap par déposant'!$H$2,'Base articles déposés'!$B7647,"")</f>
        <v/>
      </c>
      <c r="N7658" s="15">
        <f t="shared" si="132"/>
        <v>0</v>
      </c>
    </row>
    <row r="7659" spans="12:14" x14ac:dyDescent="0.25">
      <c r="L7659" s="15">
        <f>SUM($N$22:N7659)</f>
        <v>3</v>
      </c>
      <c r="M7659" s="15" t="str">
        <f>IF('Base articles déposés'!$A7648='Récap par déposant'!$H$2,'Base articles déposés'!$B7648,"")</f>
        <v/>
      </c>
      <c r="N7659" s="15">
        <f t="shared" si="132"/>
        <v>0</v>
      </c>
    </row>
    <row r="7660" spans="12:14" x14ac:dyDescent="0.25">
      <c r="L7660" s="15">
        <f>SUM($N$22:N7660)</f>
        <v>3</v>
      </c>
      <c r="M7660" s="15" t="str">
        <f>IF('Base articles déposés'!$A7649='Récap par déposant'!$H$2,'Base articles déposés'!$B7649,"")</f>
        <v/>
      </c>
      <c r="N7660" s="15">
        <f t="shared" si="132"/>
        <v>0</v>
      </c>
    </row>
    <row r="7661" spans="12:14" x14ac:dyDescent="0.25">
      <c r="L7661" s="15">
        <f>SUM($N$22:N7661)</f>
        <v>3</v>
      </c>
      <c r="M7661" s="15" t="str">
        <f>IF('Base articles déposés'!$A7650='Récap par déposant'!$H$2,'Base articles déposés'!$B7650,"")</f>
        <v/>
      </c>
      <c r="N7661" s="15">
        <f t="shared" si="132"/>
        <v>0</v>
      </c>
    </row>
    <row r="7662" spans="12:14" x14ac:dyDescent="0.25">
      <c r="L7662" s="15">
        <f>SUM($N$22:N7662)</f>
        <v>3</v>
      </c>
      <c r="M7662" s="15" t="str">
        <f>IF('Base articles déposés'!$A7651='Récap par déposant'!$H$2,'Base articles déposés'!$B7651,"")</f>
        <v/>
      </c>
      <c r="N7662" s="15">
        <f t="shared" si="132"/>
        <v>0</v>
      </c>
    </row>
    <row r="7663" spans="12:14" x14ac:dyDescent="0.25">
      <c r="L7663" s="15">
        <f>SUM($N$22:N7663)</f>
        <v>3</v>
      </c>
      <c r="M7663" s="15" t="str">
        <f>IF('Base articles déposés'!$A7652='Récap par déposant'!$H$2,'Base articles déposés'!$B7652,"")</f>
        <v/>
      </c>
      <c r="N7663" s="15">
        <f t="shared" si="132"/>
        <v>0</v>
      </c>
    </row>
    <row r="7664" spans="12:14" x14ac:dyDescent="0.25">
      <c r="L7664" s="15">
        <f>SUM($N$22:N7664)</f>
        <v>3</v>
      </c>
      <c r="M7664" s="15" t="str">
        <f>IF('Base articles déposés'!$A7653='Récap par déposant'!$H$2,'Base articles déposés'!$B7653,"")</f>
        <v/>
      </c>
      <c r="N7664" s="15">
        <f t="shared" si="132"/>
        <v>0</v>
      </c>
    </row>
    <row r="7665" spans="12:14" x14ac:dyDescent="0.25">
      <c r="L7665" s="15">
        <f>SUM($N$22:N7665)</f>
        <v>3</v>
      </c>
      <c r="M7665" s="15" t="str">
        <f>IF('Base articles déposés'!$A7654='Récap par déposant'!$H$2,'Base articles déposés'!$B7654,"")</f>
        <v/>
      </c>
      <c r="N7665" s="15">
        <f t="shared" si="132"/>
        <v>0</v>
      </c>
    </row>
    <row r="7666" spans="12:14" x14ac:dyDescent="0.25">
      <c r="L7666" s="15">
        <f>SUM($N$22:N7666)</f>
        <v>3</v>
      </c>
      <c r="M7666" s="15" t="str">
        <f>IF('Base articles déposés'!$A7655='Récap par déposant'!$H$2,'Base articles déposés'!$B7655,"")</f>
        <v/>
      </c>
      <c r="N7666" s="15">
        <f t="shared" si="132"/>
        <v>0</v>
      </c>
    </row>
    <row r="7667" spans="12:14" x14ac:dyDescent="0.25">
      <c r="L7667" s="15">
        <f>SUM($N$22:N7667)</f>
        <v>3</v>
      </c>
      <c r="M7667" s="15" t="str">
        <f>IF('Base articles déposés'!$A7656='Récap par déposant'!$H$2,'Base articles déposés'!$B7656,"")</f>
        <v/>
      </c>
      <c r="N7667" s="15">
        <f t="shared" si="132"/>
        <v>0</v>
      </c>
    </row>
    <row r="7668" spans="12:14" x14ac:dyDescent="0.25">
      <c r="L7668" s="15">
        <f>SUM($N$22:N7668)</f>
        <v>3</v>
      </c>
      <c r="M7668" s="15" t="str">
        <f>IF('Base articles déposés'!$A7657='Récap par déposant'!$H$2,'Base articles déposés'!$B7657,"")</f>
        <v/>
      </c>
      <c r="N7668" s="15">
        <f t="shared" si="132"/>
        <v>0</v>
      </c>
    </row>
    <row r="7669" spans="12:14" x14ac:dyDescent="0.25">
      <c r="L7669" s="15">
        <f>SUM($N$22:N7669)</f>
        <v>3</v>
      </c>
      <c r="M7669" s="15" t="str">
        <f>IF('Base articles déposés'!$A7658='Récap par déposant'!$H$2,'Base articles déposés'!$B7658,"")</f>
        <v/>
      </c>
      <c r="N7669" s="15">
        <f t="shared" si="132"/>
        <v>0</v>
      </c>
    </row>
    <row r="7670" spans="12:14" x14ac:dyDescent="0.25">
      <c r="L7670" s="15">
        <f>SUM($N$22:N7670)</f>
        <v>3</v>
      </c>
      <c r="M7670" s="15" t="str">
        <f>IF('Base articles déposés'!$A7659='Récap par déposant'!$H$2,'Base articles déposés'!$B7659,"")</f>
        <v/>
      </c>
      <c r="N7670" s="15">
        <f t="shared" si="132"/>
        <v>0</v>
      </c>
    </row>
    <row r="7671" spans="12:14" x14ac:dyDescent="0.25">
      <c r="L7671" s="15">
        <f>SUM($N$22:N7671)</f>
        <v>3</v>
      </c>
      <c r="M7671" s="15" t="str">
        <f>IF('Base articles déposés'!$A7660='Récap par déposant'!$H$2,'Base articles déposés'!$B7660,"")</f>
        <v/>
      </c>
      <c r="N7671" s="15">
        <f t="shared" si="132"/>
        <v>0</v>
      </c>
    </row>
    <row r="7672" spans="12:14" x14ac:dyDescent="0.25">
      <c r="L7672" s="15">
        <f>SUM($N$22:N7672)</f>
        <v>3</v>
      </c>
      <c r="M7672" s="15" t="str">
        <f>IF('Base articles déposés'!$A7661='Récap par déposant'!$H$2,'Base articles déposés'!$B7661,"")</f>
        <v/>
      </c>
      <c r="N7672" s="15">
        <f t="shared" si="132"/>
        <v>0</v>
      </c>
    </row>
    <row r="7673" spans="12:14" x14ac:dyDescent="0.25">
      <c r="L7673" s="15">
        <f>SUM($N$22:N7673)</f>
        <v>3</v>
      </c>
      <c r="M7673" s="15" t="str">
        <f>IF('Base articles déposés'!$A7662='Récap par déposant'!$H$2,'Base articles déposés'!$B7662,"")</f>
        <v/>
      </c>
      <c r="N7673" s="15">
        <f t="shared" si="132"/>
        <v>0</v>
      </c>
    </row>
    <row r="7674" spans="12:14" x14ac:dyDescent="0.25">
      <c r="L7674" s="15">
        <f>SUM($N$22:N7674)</f>
        <v>3</v>
      </c>
      <c r="M7674" s="15" t="str">
        <f>IF('Base articles déposés'!$A7663='Récap par déposant'!$H$2,'Base articles déposés'!$B7663,"")</f>
        <v/>
      </c>
      <c r="N7674" s="15">
        <f t="shared" si="132"/>
        <v>0</v>
      </c>
    </row>
    <row r="7675" spans="12:14" x14ac:dyDescent="0.25">
      <c r="L7675" s="15">
        <f>SUM($N$22:N7675)</f>
        <v>3</v>
      </c>
      <c r="M7675" s="15" t="str">
        <f>IF('Base articles déposés'!$A7664='Récap par déposant'!$H$2,'Base articles déposés'!$B7664,"")</f>
        <v/>
      </c>
      <c r="N7675" s="15">
        <f t="shared" si="132"/>
        <v>0</v>
      </c>
    </row>
    <row r="7676" spans="12:14" x14ac:dyDescent="0.25">
      <c r="L7676" s="15">
        <f>SUM($N$22:N7676)</f>
        <v>3</v>
      </c>
      <c r="M7676" s="15" t="str">
        <f>IF('Base articles déposés'!$A7665='Récap par déposant'!$H$2,'Base articles déposés'!$B7665,"")</f>
        <v/>
      </c>
      <c r="N7676" s="15">
        <f t="shared" si="132"/>
        <v>0</v>
      </c>
    </row>
    <row r="7677" spans="12:14" x14ac:dyDescent="0.25">
      <c r="L7677" s="15">
        <f>SUM($N$22:N7677)</f>
        <v>3</v>
      </c>
      <c r="M7677" s="15" t="str">
        <f>IF('Base articles déposés'!$A7666='Récap par déposant'!$H$2,'Base articles déposés'!$B7666,"")</f>
        <v/>
      </c>
      <c r="N7677" s="15">
        <f t="shared" si="132"/>
        <v>0</v>
      </c>
    </row>
    <row r="7678" spans="12:14" x14ac:dyDescent="0.25">
      <c r="L7678" s="15">
        <f>SUM($N$22:N7678)</f>
        <v>3</v>
      </c>
      <c r="M7678" s="15" t="str">
        <f>IF('Base articles déposés'!$A7667='Récap par déposant'!$H$2,'Base articles déposés'!$B7667,"")</f>
        <v/>
      </c>
      <c r="N7678" s="15">
        <f t="shared" si="132"/>
        <v>0</v>
      </c>
    </row>
    <row r="7679" spans="12:14" x14ac:dyDescent="0.25">
      <c r="L7679" s="15">
        <f>SUM($N$22:N7679)</f>
        <v>3</v>
      </c>
      <c r="M7679" s="15" t="str">
        <f>IF('Base articles déposés'!$A7668='Récap par déposant'!$H$2,'Base articles déposés'!$B7668,"")</f>
        <v/>
      </c>
      <c r="N7679" s="15">
        <f t="shared" si="132"/>
        <v>0</v>
      </c>
    </row>
    <row r="7680" spans="12:14" x14ac:dyDescent="0.25">
      <c r="L7680" s="15">
        <f>SUM($N$22:N7680)</f>
        <v>3</v>
      </c>
      <c r="M7680" s="15" t="str">
        <f>IF('Base articles déposés'!$A7669='Récap par déposant'!$H$2,'Base articles déposés'!$B7669,"")</f>
        <v/>
      </c>
      <c r="N7680" s="15">
        <f t="shared" si="132"/>
        <v>0</v>
      </c>
    </row>
    <row r="7681" spans="12:14" x14ac:dyDescent="0.25">
      <c r="L7681" s="15">
        <f>SUM($N$22:N7681)</f>
        <v>3</v>
      </c>
      <c r="M7681" s="15" t="str">
        <f>IF('Base articles déposés'!$A7670='Récap par déposant'!$H$2,'Base articles déposés'!$B7670,"")</f>
        <v/>
      </c>
      <c r="N7681" s="15">
        <f t="shared" si="132"/>
        <v>0</v>
      </c>
    </row>
    <row r="7682" spans="12:14" x14ac:dyDescent="0.25">
      <c r="L7682" s="15">
        <f>SUM($N$22:N7682)</f>
        <v>3</v>
      </c>
      <c r="M7682" s="15" t="str">
        <f>IF('Base articles déposés'!$A7671='Récap par déposant'!$H$2,'Base articles déposés'!$B7671,"")</f>
        <v/>
      </c>
      <c r="N7682" s="15">
        <f t="shared" si="132"/>
        <v>0</v>
      </c>
    </row>
    <row r="7683" spans="12:14" x14ac:dyDescent="0.25">
      <c r="L7683" s="15">
        <f>SUM($N$22:N7683)</f>
        <v>3</v>
      </c>
      <c r="M7683" s="15" t="str">
        <f>IF('Base articles déposés'!$A7672='Récap par déposant'!$H$2,'Base articles déposés'!$B7672,"")</f>
        <v/>
      </c>
      <c r="N7683" s="15">
        <f t="shared" si="132"/>
        <v>0</v>
      </c>
    </row>
    <row r="7684" spans="12:14" x14ac:dyDescent="0.25">
      <c r="L7684" s="15">
        <f>SUM($N$22:N7684)</f>
        <v>3</v>
      </c>
      <c r="M7684" s="15" t="str">
        <f>IF('Base articles déposés'!$A7673='Récap par déposant'!$H$2,'Base articles déposés'!$B7673,"")</f>
        <v/>
      </c>
      <c r="N7684" s="15">
        <f t="shared" si="132"/>
        <v>0</v>
      </c>
    </row>
    <row r="7685" spans="12:14" x14ac:dyDescent="0.25">
      <c r="L7685" s="15">
        <f>SUM($N$22:N7685)</f>
        <v>3</v>
      </c>
      <c r="M7685" s="15" t="str">
        <f>IF('Base articles déposés'!$A7674='Récap par déposant'!$H$2,'Base articles déposés'!$B7674,"")</f>
        <v/>
      </c>
      <c r="N7685" s="15">
        <f t="shared" si="132"/>
        <v>0</v>
      </c>
    </row>
    <row r="7686" spans="12:14" x14ac:dyDescent="0.25">
      <c r="L7686" s="15">
        <f>SUM($N$22:N7686)</f>
        <v>3</v>
      </c>
      <c r="M7686" s="15" t="str">
        <f>IF('Base articles déposés'!$A7675='Récap par déposant'!$H$2,'Base articles déposés'!$B7675,"")</f>
        <v/>
      </c>
      <c r="N7686" s="15">
        <f t="shared" ref="N7686:N7749" si="133">IF(M7686="",0,1)</f>
        <v>0</v>
      </c>
    </row>
    <row r="7687" spans="12:14" x14ac:dyDescent="0.25">
      <c r="L7687" s="15">
        <f>SUM($N$22:N7687)</f>
        <v>3</v>
      </c>
      <c r="M7687" s="15" t="str">
        <f>IF('Base articles déposés'!$A7676='Récap par déposant'!$H$2,'Base articles déposés'!$B7676,"")</f>
        <v/>
      </c>
      <c r="N7687" s="15">
        <f t="shared" si="133"/>
        <v>0</v>
      </c>
    </row>
    <row r="7688" spans="12:14" x14ac:dyDescent="0.25">
      <c r="L7688" s="15">
        <f>SUM($N$22:N7688)</f>
        <v>3</v>
      </c>
      <c r="M7688" s="15" t="str">
        <f>IF('Base articles déposés'!$A7677='Récap par déposant'!$H$2,'Base articles déposés'!$B7677,"")</f>
        <v/>
      </c>
      <c r="N7688" s="15">
        <f t="shared" si="133"/>
        <v>0</v>
      </c>
    </row>
    <row r="7689" spans="12:14" x14ac:dyDescent="0.25">
      <c r="L7689" s="15">
        <f>SUM($N$22:N7689)</f>
        <v>3</v>
      </c>
      <c r="M7689" s="15" t="str">
        <f>IF('Base articles déposés'!$A7678='Récap par déposant'!$H$2,'Base articles déposés'!$B7678,"")</f>
        <v/>
      </c>
      <c r="N7689" s="15">
        <f t="shared" si="133"/>
        <v>0</v>
      </c>
    </row>
    <row r="7690" spans="12:14" x14ac:dyDescent="0.25">
      <c r="L7690" s="15">
        <f>SUM($N$22:N7690)</f>
        <v>3</v>
      </c>
      <c r="M7690" s="15" t="str">
        <f>IF('Base articles déposés'!$A7679='Récap par déposant'!$H$2,'Base articles déposés'!$B7679,"")</f>
        <v/>
      </c>
      <c r="N7690" s="15">
        <f t="shared" si="133"/>
        <v>0</v>
      </c>
    </row>
    <row r="7691" spans="12:14" x14ac:dyDescent="0.25">
      <c r="L7691" s="15">
        <f>SUM($N$22:N7691)</f>
        <v>3</v>
      </c>
      <c r="M7691" s="15" t="str">
        <f>IF('Base articles déposés'!$A7680='Récap par déposant'!$H$2,'Base articles déposés'!$B7680,"")</f>
        <v/>
      </c>
      <c r="N7691" s="15">
        <f t="shared" si="133"/>
        <v>0</v>
      </c>
    </row>
    <row r="7692" spans="12:14" x14ac:dyDescent="0.25">
      <c r="L7692" s="15">
        <f>SUM($N$22:N7692)</f>
        <v>3</v>
      </c>
      <c r="M7692" s="15" t="str">
        <f>IF('Base articles déposés'!$A7681='Récap par déposant'!$H$2,'Base articles déposés'!$B7681,"")</f>
        <v/>
      </c>
      <c r="N7692" s="15">
        <f t="shared" si="133"/>
        <v>0</v>
      </c>
    </row>
    <row r="7693" spans="12:14" x14ac:dyDescent="0.25">
      <c r="L7693" s="15">
        <f>SUM($N$22:N7693)</f>
        <v>3</v>
      </c>
      <c r="M7693" s="15" t="str">
        <f>IF('Base articles déposés'!$A7682='Récap par déposant'!$H$2,'Base articles déposés'!$B7682,"")</f>
        <v/>
      </c>
      <c r="N7693" s="15">
        <f t="shared" si="133"/>
        <v>0</v>
      </c>
    </row>
    <row r="7694" spans="12:14" x14ac:dyDescent="0.25">
      <c r="L7694" s="15">
        <f>SUM($N$22:N7694)</f>
        <v>3</v>
      </c>
      <c r="M7694" s="15" t="str">
        <f>IF('Base articles déposés'!$A7683='Récap par déposant'!$H$2,'Base articles déposés'!$B7683,"")</f>
        <v/>
      </c>
      <c r="N7694" s="15">
        <f t="shared" si="133"/>
        <v>0</v>
      </c>
    </row>
    <row r="7695" spans="12:14" x14ac:dyDescent="0.25">
      <c r="L7695" s="15">
        <f>SUM($N$22:N7695)</f>
        <v>3</v>
      </c>
      <c r="M7695" s="15" t="str">
        <f>IF('Base articles déposés'!$A7684='Récap par déposant'!$H$2,'Base articles déposés'!$B7684,"")</f>
        <v/>
      </c>
      <c r="N7695" s="15">
        <f t="shared" si="133"/>
        <v>0</v>
      </c>
    </row>
    <row r="7696" spans="12:14" x14ac:dyDescent="0.25">
      <c r="L7696" s="15">
        <f>SUM($N$22:N7696)</f>
        <v>3</v>
      </c>
      <c r="M7696" s="15" t="str">
        <f>IF('Base articles déposés'!$A7685='Récap par déposant'!$H$2,'Base articles déposés'!$B7685,"")</f>
        <v/>
      </c>
      <c r="N7696" s="15">
        <f t="shared" si="133"/>
        <v>0</v>
      </c>
    </row>
    <row r="7697" spans="12:14" x14ac:dyDescent="0.25">
      <c r="L7697" s="15">
        <f>SUM($N$22:N7697)</f>
        <v>3</v>
      </c>
      <c r="M7697" s="15" t="str">
        <f>IF('Base articles déposés'!$A7686='Récap par déposant'!$H$2,'Base articles déposés'!$B7686,"")</f>
        <v/>
      </c>
      <c r="N7697" s="15">
        <f t="shared" si="133"/>
        <v>0</v>
      </c>
    </row>
    <row r="7698" spans="12:14" x14ac:dyDescent="0.25">
      <c r="L7698" s="15">
        <f>SUM($N$22:N7698)</f>
        <v>3</v>
      </c>
      <c r="M7698" s="15" t="str">
        <f>IF('Base articles déposés'!$A7687='Récap par déposant'!$H$2,'Base articles déposés'!$B7687,"")</f>
        <v/>
      </c>
      <c r="N7698" s="15">
        <f t="shared" si="133"/>
        <v>0</v>
      </c>
    </row>
    <row r="7699" spans="12:14" x14ac:dyDescent="0.25">
      <c r="L7699" s="15">
        <f>SUM($N$22:N7699)</f>
        <v>3</v>
      </c>
      <c r="M7699" s="15" t="str">
        <f>IF('Base articles déposés'!$A7688='Récap par déposant'!$H$2,'Base articles déposés'!$B7688,"")</f>
        <v/>
      </c>
      <c r="N7699" s="15">
        <f t="shared" si="133"/>
        <v>0</v>
      </c>
    </row>
    <row r="7700" spans="12:14" x14ac:dyDescent="0.25">
      <c r="L7700" s="15">
        <f>SUM($N$22:N7700)</f>
        <v>3</v>
      </c>
      <c r="M7700" s="15" t="str">
        <f>IF('Base articles déposés'!$A7689='Récap par déposant'!$H$2,'Base articles déposés'!$B7689,"")</f>
        <v/>
      </c>
      <c r="N7700" s="15">
        <f t="shared" si="133"/>
        <v>0</v>
      </c>
    </row>
    <row r="7701" spans="12:14" x14ac:dyDescent="0.25">
      <c r="L7701" s="15">
        <f>SUM($N$22:N7701)</f>
        <v>3</v>
      </c>
      <c r="M7701" s="15" t="str">
        <f>IF('Base articles déposés'!$A7690='Récap par déposant'!$H$2,'Base articles déposés'!$B7690,"")</f>
        <v/>
      </c>
      <c r="N7701" s="15">
        <f t="shared" si="133"/>
        <v>0</v>
      </c>
    </row>
    <row r="7702" spans="12:14" x14ac:dyDescent="0.25">
      <c r="L7702" s="15">
        <f>SUM($N$22:N7702)</f>
        <v>3</v>
      </c>
      <c r="M7702" s="15" t="str">
        <f>IF('Base articles déposés'!$A7691='Récap par déposant'!$H$2,'Base articles déposés'!$B7691,"")</f>
        <v/>
      </c>
      <c r="N7702" s="15">
        <f t="shared" si="133"/>
        <v>0</v>
      </c>
    </row>
    <row r="7703" spans="12:14" x14ac:dyDescent="0.25">
      <c r="L7703" s="15">
        <f>SUM($N$22:N7703)</f>
        <v>3</v>
      </c>
      <c r="M7703" s="15" t="str">
        <f>IF('Base articles déposés'!$A7692='Récap par déposant'!$H$2,'Base articles déposés'!$B7692,"")</f>
        <v/>
      </c>
      <c r="N7703" s="15">
        <f t="shared" si="133"/>
        <v>0</v>
      </c>
    </row>
    <row r="7704" spans="12:14" x14ac:dyDescent="0.25">
      <c r="L7704" s="15">
        <f>SUM($N$22:N7704)</f>
        <v>3</v>
      </c>
      <c r="M7704" s="15" t="str">
        <f>IF('Base articles déposés'!$A7693='Récap par déposant'!$H$2,'Base articles déposés'!$B7693,"")</f>
        <v/>
      </c>
      <c r="N7704" s="15">
        <f t="shared" si="133"/>
        <v>0</v>
      </c>
    </row>
    <row r="7705" spans="12:14" x14ac:dyDescent="0.25">
      <c r="L7705" s="15">
        <f>SUM($N$22:N7705)</f>
        <v>3</v>
      </c>
      <c r="M7705" s="15" t="str">
        <f>IF('Base articles déposés'!$A7694='Récap par déposant'!$H$2,'Base articles déposés'!$B7694,"")</f>
        <v/>
      </c>
      <c r="N7705" s="15">
        <f t="shared" si="133"/>
        <v>0</v>
      </c>
    </row>
    <row r="7706" spans="12:14" x14ac:dyDescent="0.25">
      <c r="L7706" s="15">
        <f>SUM($N$22:N7706)</f>
        <v>3</v>
      </c>
      <c r="M7706" s="15" t="str">
        <f>IF('Base articles déposés'!$A7695='Récap par déposant'!$H$2,'Base articles déposés'!$B7695,"")</f>
        <v/>
      </c>
      <c r="N7706" s="15">
        <f t="shared" si="133"/>
        <v>0</v>
      </c>
    </row>
    <row r="7707" spans="12:14" x14ac:dyDescent="0.25">
      <c r="L7707" s="15">
        <f>SUM($N$22:N7707)</f>
        <v>3</v>
      </c>
      <c r="M7707" s="15" t="str">
        <f>IF('Base articles déposés'!$A7696='Récap par déposant'!$H$2,'Base articles déposés'!$B7696,"")</f>
        <v/>
      </c>
      <c r="N7707" s="15">
        <f t="shared" si="133"/>
        <v>0</v>
      </c>
    </row>
    <row r="7708" spans="12:14" x14ac:dyDescent="0.25">
      <c r="L7708" s="15">
        <f>SUM($N$22:N7708)</f>
        <v>3</v>
      </c>
      <c r="M7708" s="15" t="str">
        <f>IF('Base articles déposés'!$A7697='Récap par déposant'!$H$2,'Base articles déposés'!$B7697,"")</f>
        <v/>
      </c>
      <c r="N7708" s="15">
        <f t="shared" si="133"/>
        <v>0</v>
      </c>
    </row>
    <row r="7709" spans="12:14" x14ac:dyDescent="0.25">
      <c r="L7709" s="15">
        <f>SUM($N$22:N7709)</f>
        <v>3</v>
      </c>
      <c r="M7709" s="15" t="str">
        <f>IF('Base articles déposés'!$A7698='Récap par déposant'!$H$2,'Base articles déposés'!$B7698,"")</f>
        <v/>
      </c>
      <c r="N7709" s="15">
        <f t="shared" si="133"/>
        <v>0</v>
      </c>
    </row>
    <row r="7710" spans="12:14" x14ac:dyDescent="0.25">
      <c r="L7710" s="15">
        <f>SUM($N$22:N7710)</f>
        <v>3</v>
      </c>
      <c r="M7710" s="15" t="str">
        <f>IF('Base articles déposés'!$A7699='Récap par déposant'!$H$2,'Base articles déposés'!$B7699,"")</f>
        <v/>
      </c>
      <c r="N7710" s="15">
        <f t="shared" si="133"/>
        <v>0</v>
      </c>
    </row>
    <row r="7711" spans="12:14" x14ac:dyDescent="0.25">
      <c r="L7711" s="15">
        <f>SUM($N$22:N7711)</f>
        <v>3</v>
      </c>
      <c r="M7711" s="15" t="str">
        <f>IF('Base articles déposés'!$A7700='Récap par déposant'!$H$2,'Base articles déposés'!$B7700,"")</f>
        <v/>
      </c>
      <c r="N7711" s="15">
        <f t="shared" si="133"/>
        <v>0</v>
      </c>
    </row>
    <row r="7712" spans="12:14" x14ac:dyDescent="0.25">
      <c r="L7712" s="15">
        <f>SUM($N$22:N7712)</f>
        <v>3</v>
      </c>
      <c r="M7712" s="15" t="str">
        <f>IF('Base articles déposés'!$A7701='Récap par déposant'!$H$2,'Base articles déposés'!$B7701,"")</f>
        <v/>
      </c>
      <c r="N7712" s="15">
        <f t="shared" si="133"/>
        <v>0</v>
      </c>
    </row>
    <row r="7713" spans="12:14" x14ac:dyDescent="0.25">
      <c r="L7713" s="15">
        <f>SUM($N$22:N7713)</f>
        <v>3</v>
      </c>
      <c r="M7713" s="15" t="str">
        <f>IF('Base articles déposés'!$A7702='Récap par déposant'!$H$2,'Base articles déposés'!$B7702,"")</f>
        <v/>
      </c>
      <c r="N7713" s="15">
        <f t="shared" si="133"/>
        <v>0</v>
      </c>
    </row>
    <row r="7714" spans="12:14" x14ac:dyDescent="0.25">
      <c r="L7714" s="15">
        <f>SUM($N$22:N7714)</f>
        <v>3</v>
      </c>
      <c r="M7714" s="15" t="str">
        <f>IF('Base articles déposés'!$A7703='Récap par déposant'!$H$2,'Base articles déposés'!$B7703,"")</f>
        <v/>
      </c>
      <c r="N7714" s="15">
        <f t="shared" si="133"/>
        <v>0</v>
      </c>
    </row>
    <row r="7715" spans="12:14" x14ac:dyDescent="0.25">
      <c r="L7715" s="15">
        <f>SUM($N$22:N7715)</f>
        <v>3</v>
      </c>
      <c r="M7715" s="15" t="str">
        <f>IF('Base articles déposés'!$A7704='Récap par déposant'!$H$2,'Base articles déposés'!$B7704,"")</f>
        <v/>
      </c>
      <c r="N7715" s="15">
        <f t="shared" si="133"/>
        <v>0</v>
      </c>
    </row>
    <row r="7716" spans="12:14" x14ac:dyDescent="0.25">
      <c r="L7716" s="15">
        <f>SUM($N$22:N7716)</f>
        <v>3</v>
      </c>
      <c r="M7716" s="15" t="str">
        <f>IF('Base articles déposés'!$A7705='Récap par déposant'!$H$2,'Base articles déposés'!$B7705,"")</f>
        <v/>
      </c>
      <c r="N7716" s="15">
        <f t="shared" si="133"/>
        <v>0</v>
      </c>
    </row>
    <row r="7717" spans="12:14" x14ac:dyDescent="0.25">
      <c r="L7717" s="15">
        <f>SUM($N$22:N7717)</f>
        <v>3</v>
      </c>
      <c r="M7717" s="15" t="str">
        <f>IF('Base articles déposés'!$A7706='Récap par déposant'!$H$2,'Base articles déposés'!$B7706,"")</f>
        <v/>
      </c>
      <c r="N7717" s="15">
        <f t="shared" si="133"/>
        <v>0</v>
      </c>
    </row>
    <row r="7718" spans="12:14" x14ac:dyDescent="0.25">
      <c r="L7718" s="15">
        <f>SUM($N$22:N7718)</f>
        <v>3</v>
      </c>
      <c r="M7718" s="15" t="str">
        <f>IF('Base articles déposés'!$A7707='Récap par déposant'!$H$2,'Base articles déposés'!$B7707,"")</f>
        <v/>
      </c>
      <c r="N7718" s="15">
        <f t="shared" si="133"/>
        <v>0</v>
      </c>
    </row>
    <row r="7719" spans="12:14" x14ac:dyDescent="0.25">
      <c r="L7719" s="15">
        <f>SUM($N$22:N7719)</f>
        <v>3</v>
      </c>
      <c r="M7719" s="15" t="str">
        <f>IF('Base articles déposés'!$A7708='Récap par déposant'!$H$2,'Base articles déposés'!$B7708,"")</f>
        <v/>
      </c>
      <c r="N7719" s="15">
        <f t="shared" si="133"/>
        <v>0</v>
      </c>
    </row>
    <row r="7720" spans="12:14" x14ac:dyDescent="0.25">
      <c r="L7720" s="15">
        <f>SUM($N$22:N7720)</f>
        <v>3</v>
      </c>
      <c r="M7720" s="15" t="str">
        <f>IF('Base articles déposés'!$A7709='Récap par déposant'!$H$2,'Base articles déposés'!$B7709,"")</f>
        <v/>
      </c>
      <c r="N7720" s="15">
        <f t="shared" si="133"/>
        <v>0</v>
      </c>
    </row>
    <row r="7721" spans="12:14" x14ac:dyDescent="0.25">
      <c r="L7721" s="15">
        <f>SUM($N$22:N7721)</f>
        <v>3</v>
      </c>
      <c r="M7721" s="15" t="str">
        <f>IF('Base articles déposés'!$A7710='Récap par déposant'!$H$2,'Base articles déposés'!$B7710,"")</f>
        <v/>
      </c>
      <c r="N7721" s="15">
        <f t="shared" si="133"/>
        <v>0</v>
      </c>
    </row>
    <row r="7722" spans="12:14" x14ac:dyDescent="0.25">
      <c r="L7722" s="15">
        <f>SUM($N$22:N7722)</f>
        <v>3</v>
      </c>
      <c r="M7722" s="15" t="str">
        <f>IF('Base articles déposés'!$A7711='Récap par déposant'!$H$2,'Base articles déposés'!$B7711,"")</f>
        <v/>
      </c>
      <c r="N7722" s="15">
        <f t="shared" si="133"/>
        <v>0</v>
      </c>
    </row>
    <row r="7723" spans="12:14" x14ac:dyDescent="0.25">
      <c r="L7723" s="15">
        <f>SUM($N$22:N7723)</f>
        <v>3</v>
      </c>
      <c r="M7723" s="15" t="str">
        <f>IF('Base articles déposés'!$A7712='Récap par déposant'!$H$2,'Base articles déposés'!$B7712,"")</f>
        <v/>
      </c>
      <c r="N7723" s="15">
        <f t="shared" si="133"/>
        <v>0</v>
      </c>
    </row>
    <row r="7724" spans="12:14" x14ac:dyDescent="0.25">
      <c r="L7724" s="15">
        <f>SUM($N$22:N7724)</f>
        <v>3</v>
      </c>
      <c r="M7724" s="15" t="str">
        <f>IF('Base articles déposés'!$A7713='Récap par déposant'!$H$2,'Base articles déposés'!$B7713,"")</f>
        <v/>
      </c>
      <c r="N7724" s="15">
        <f t="shared" si="133"/>
        <v>0</v>
      </c>
    </row>
    <row r="7725" spans="12:14" x14ac:dyDescent="0.25">
      <c r="L7725" s="15">
        <f>SUM($N$22:N7725)</f>
        <v>3</v>
      </c>
      <c r="M7725" s="15" t="str">
        <f>IF('Base articles déposés'!$A7714='Récap par déposant'!$H$2,'Base articles déposés'!$B7714,"")</f>
        <v/>
      </c>
      <c r="N7725" s="15">
        <f t="shared" si="133"/>
        <v>0</v>
      </c>
    </row>
    <row r="7726" spans="12:14" x14ac:dyDescent="0.25">
      <c r="L7726" s="15">
        <f>SUM($N$22:N7726)</f>
        <v>3</v>
      </c>
      <c r="M7726" s="15" t="str">
        <f>IF('Base articles déposés'!$A7715='Récap par déposant'!$H$2,'Base articles déposés'!$B7715,"")</f>
        <v/>
      </c>
      <c r="N7726" s="15">
        <f t="shared" si="133"/>
        <v>0</v>
      </c>
    </row>
    <row r="7727" spans="12:14" x14ac:dyDescent="0.25">
      <c r="L7727" s="15">
        <f>SUM($N$22:N7727)</f>
        <v>3</v>
      </c>
      <c r="M7727" s="15" t="str">
        <f>IF('Base articles déposés'!$A7716='Récap par déposant'!$H$2,'Base articles déposés'!$B7716,"")</f>
        <v/>
      </c>
      <c r="N7727" s="15">
        <f t="shared" si="133"/>
        <v>0</v>
      </c>
    </row>
    <row r="7728" spans="12:14" x14ac:dyDescent="0.25">
      <c r="L7728" s="15">
        <f>SUM($N$22:N7728)</f>
        <v>3</v>
      </c>
      <c r="M7728" s="15" t="str">
        <f>IF('Base articles déposés'!$A7717='Récap par déposant'!$H$2,'Base articles déposés'!$B7717,"")</f>
        <v/>
      </c>
      <c r="N7728" s="15">
        <f t="shared" si="133"/>
        <v>0</v>
      </c>
    </row>
    <row r="7729" spans="12:14" x14ac:dyDescent="0.25">
      <c r="L7729" s="15">
        <f>SUM($N$22:N7729)</f>
        <v>3</v>
      </c>
      <c r="M7729" s="15" t="str">
        <f>IF('Base articles déposés'!$A7718='Récap par déposant'!$H$2,'Base articles déposés'!$B7718,"")</f>
        <v/>
      </c>
      <c r="N7729" s="15">
        <f t="shared" si="133"/>
        <v>0</v>
      </c>
    </row>
    <row r="7730" spans="12:14" x14ac:dyDescent="0.25">
      <c r="L7730" s="15">
        <f>SUM($N$22:N7730)</f>
        <v>3</v>
      </c>
      <c r="M7730" s="15" t="str">
        <f>IF('Base articles déposés'!$A7719='Récap par déposant'!$H$2,'Base articles déposés'!$B7719,"")</f>
        <v/>
      </c>
      <c r="N7730" s="15">
        <f t="shared" si="133"/>
        <v>0</v>
      </c>
    </row>
    <row r="7731" spans="12:14" x14ac:dyDescent="0.25">
      <c r="L7731" s="15">
        <f>SUM($N$22:N7731)</f>
        <v>3</v>
      </c>
      <c r="M7731" s="15" t="str">
        <f>IF('Base articles déposés'!$A7720='Récap par déposant'!$H$2,'Base articles déposés'!$B7720,"")</f>
        <v/>
      </c>
      <c r="N7731" s="15">
        <f t="shared" si="133"/>
        <v>0</v>
      </c>
    </row>
    <row r="7732" spans="12:14" x14ac:dyDescent="0.25">
      <c r="L7732" s="15">
        <f>SUM($N$22:N7732)</f>
        <v>3</v>
      </c>
      <c r="M7732" s="15" t="str">
        <f>IF('Base articles déposés'!$A7721='Récap par déposant'!$H$2,'Base articles déposés'!$B7721,"")</f>
        <v/>
      </c>
      <c r="N7732" s="15">
        <f t="shared" si="133"/>
        <v>0</v>
      </c>
    </row>
    <row r="7733" spans="12:14" x14ac:dyDescent="0.25">
      <c r="L7733" s="15">
        <f>SUM($N$22:N7733)</f>
        <v>3</v>
      </c>
      <c r="M7733" s="15" t="str">
        <f>IF('Base articles déposés'!$A7722='Récap par déposant'!$H$2,'Base articles déposés'!$B7722,"")</f>
        <v/>
      </c>
      <c r="N7733" s="15">
        <f t="shared" si="133"/>
        <v>0</v>
      </c>
    </row>
    <row r="7734" spans="12:14" x14ac:dyDescent="0.25">
      <c r="L7734" s="15">
        <f>SUM($N$22:N7734)</f>
        <v>3</v>
      </c>
      <c r="M7734" s="15" t="str">
        <f>IF('Base articles déposés'!$A7723='Récap par déposant'!$H$2,'Base articles déposés'!$B7723,"")</f>
        <v/>
      </c>
      <c r="N7734" s="15">
        <f t="shared" si="133"/>
        <v>0</v>
      </c>
    </row>
    <row r="7735" spans="12:14" x14ac:dyDescent="0.25">
      <c r="L7735" s="15">
        <f>SUM($N$22:N7735)</f>
        <v>3</v>
      </c>
      <c r="M7735" s="15" t="str">
        <f>IF('Base articles déposés'!$A7724='Récap par déposant'!$H$2,'Base articles déposés'!$B7724,"")</f>
        <v/>
      </c>
      <c r="N7735" s="15">
        <f t="shared" si="133"/>
        <v>0</v>
      </c>
    </row>
    <row r="7736" spans="12:14" x14ac:dyDescent="0.25">
      <c r="L7736" s="15">
        <f>SUM($N$22:N7736)</f>
        <v>3</v>
      </c>
      <c r="M7736" s="15" t="str">
        <f>IF('Base articles déposés'!$A7725='Récap par déposant'!$H$2,'Base articles déposés'!$B7725,"")</f>
        <v/>
      </c>
      <c r="N7736" s="15">
        <f t="shared" si="133"/>
        <v>0</v>
      </c>
    </row>
    <row r="7737" spans="12:14" x14ac:dyDescent="0.25">
      <c r="L7737" s="15">
        <f>SUM($N$22:N7737)</f>
        <v>3</v>
      </c>
      <c r="M7737" s="15" t="str">
        <f>IF('Base articles déposés'!$A7726='Récap par déposant'!$H$2,'Base articles déposés'!$B7726,"")</f>
        <v/>
      </c>
      <c r="N7737" s="15">
        <f t="shared" si="133"/>
        <v>0</v>
      </c>
    </row>
    <row r="7738" spans="12:14" x14ac:dyDescent="0.25">
      <c r="L7738" s="15">
        <f>SUM($N$22:N7738)</f>
        <v>3</v>
      </c>
      <c r="M7738" s="15" t="str">
        <f>IF('Base articles déposés'!$A7727='Récap par déposant'!$H$2,'Base articles déposés'!$B7727,"")</f>
        <v/>
      </c>
      <c r="N7738" s="15">
        <f t="shared" si="133"/>
        <v>0</v>
      </c>
    </row>
    <row r="7739" spans="12:14" x14ac:dyDescent="0.25">
      <c r="L7739" s="15">
        <f>SUM($N$22:N7739)</f>
        <v>3</v>
      </c>
      <c r="M7739" s="15" t="str">
        <f>IF('Base articles déposés'!$A7728='Récap par déposant'!$H$2,'Base articles déposés'!$B7728,"")</f>
        <v/>
      </c>
      <c r="N7739" s="15">
        <f t="shared" si="133"/>
        <v>0</v>
      </c>
    </row>
    <row r="7740" spans="12:14" x14ac:dyDescent="0.25">
      <c r="L7740" s="15">
        <f>SUM($N$22:N7740)</f>
        <v>3</v>
      </c>
      <c r="M7740" s="15" t="str">
        <f>IF('Base articles déposés'!$A7729='Récap par déposant'!$H$2,'Base articles déposés'!$B7729,"")</f>
        <v/>
      </c>
      <c r="N7740" s="15">
        <f t="shared" si="133"/>
        <v>0</v>
      </c>
    </row>
    <row r="7741" spans="12:14" x14ac:dyDescent="0.25">
      <c r="L7741" s="15">
        <f>SUM($N$22:N7741)</f>
        <v>3</v>
      </c>
      <c r="M7741" s="15" t="str">
        <f>IF('Base articles déposés'!$A7730='Récap par déposant'!$H$2,'Base articles déposés'!$B7730,"")</f>
        <v/>
      </c>
      <c r="N7741" s="15">
        <f t="shared" si="133"/>
        <v>0</v>
      </c>
    </row>
    <row r="7742" spans="12:14" x14ac:dyDescent="0.25">
      <c r="L7742" s="15">
        <f>SUM($N$22:N7742)</f>
        <v>3</v>
      </c>
      <c r="M7742" s="15" t="str">
        <f>IF('Base articles déposés'!$A7731='Récap par déposant'!$H$2,'Base articles déposés'!$B7731,"")</f>
        <v/>
      </c>
      <c r="N7742" s="15">
        <f t="shared" si="133"/>
        <v>0</v>
      </c>
    </row>
    <row r="7743" spans="12:14" x14ac:dyDescent="0.25">
      <c r="L7743" s="15">
        <f>SUM($N$22:N7743)</f>
        <v>3</v>
      </c>
      <c r="M7743" s="15" t="str">
        <f>IF('Base articles déposés'!$A7732='Récap par déposant'!$H$2,'Base articles déposés'!$B7732,"")</f>
        <v/>
      </c>
      <c r="N7743" s="15">
        <f t="shared" si="133"/>
        <v>0</v>
      </c>
    </row>
    <row r="7744" spans="12:14" x14ac:dyDescent="0.25">
      <c r="L7744" s="15">
        <f>SUM($N$22:N7744)</f>
        <v>3</v>
      </c>
      <c r="M7744" s="15" t="str">
        <f>IF('Base articles déposés'!$A7733='Récap par déposant'!$H$2,'Base articles déposés'!$B7733,"")</f>
        <v/>
      </c>
      <c r="N7744" s="15">
        <f t="shared" si="133"/>
        <v>0</v>
      </c>
    </row>
    <row r="7745" spans="12:14" x14ac:dyDescent="0.25">
      <c r="L7745" s="15">
        <f>SUM($N$22:N7745)</f>
        <v>3</v>
      </c>
      <c r="M7745" s="15" t="str">
        <f>IF('Base articles déposés'!$A7734='Récap par déposant'!$H$2,'Base articles déposés'!$B7734,"")</f>
        <v/>
      </c>
      <c r="N7745" s="15">
        <f t="shared" si="133"/>
        <v>0</v>
      </c>
    </row>
    <row r="7746" spans="12:14" x14ac:dyDescent="0.25">
      <c r="L7746" s="15">
        <f>SUM($N$22:N7746)</f>
        <v>3</v>
      </c>
      <c r="M7746" s="15" t="str">
        <f>IF('Base articles déposés'!$A7735='Récap par déposant'!$H$2,'Base articles déposés'!$B7735,"")</f>
        <v/>
      </c>
      <c r="N7746" s="15">
        <f t="shared" si="133"/>
        <v>0</v>
      </c>
    </row>
    <row r="7747" spans="12:14" x14ac:dyDescent="0.25">
      <c r="L7747" s="15">
        <f>SUM($N$22:N7747)</f>
        <v>3</v>
      </c>
      <c r="M7747" s="15" t="str">
        <f>IF('Base articles déposés'!$A7736='Récap par déposant'!$H$2,'Base articles déposés'!$B7736,"")</f>
        <v/>
      </c>
      <c r="N7747" s="15">
        <f t="shared" si="133"/>
        <v>0</v>
      </c>
    </row>
    <row r="7748" spans="12:14" x14ac:dyDescent="0.25">
      <c r="L7748" s="15">
        <f>SUM($N$22:N7748)</f>
        <v>3</v>
      </c>
      <c r="M7748" s="15" t="str">
        <f>IF('Base articles déposés'!$A7737='Récap par déposant'!$H$2,'Base articles déposés'!$B7737,"")</f>
        <v/>
      </c>
      <c r="N7748" s="15">
        <f t="shared" si="133"/>
        <v>0</v>
      </c>
    </row>
    <row r="7749" spans="12:14" x14ac:dyDescent="0.25">
      <c r="L7749" s="15">
        <f>SUM($N$22:N7749)</f>
        <v>3</v>
      </c>
      <c r="M7749" s="15" t="str">
        <f>IF('Base articles déposés'!$A7738='Récap par déposant'!$H$2,'Base articles déposés'!$B7738,"")</f>
        <v/>
      </c>
      <c r="N7749" s="15">
        <f t="shared" si="133"/>
        <v>0</v>
      </c>
    </row>
    <row r="7750" spans="12:14" x14ac:dyDescent="0.25">
      <c r="L7750" s="15">
        <f>SUM($N$22:N7750)</f>
        <v>3</v>
      </c>
      <c r="M7750" s="15" t="str">
        <f>IF('Base articles déposés'!$A7739='Récap par déposant'!$H$2,'Base articles déposés'!$B7739,"")</f>
        <v/>
      </c>
      <c r="N7750" s="15">
        <f t="shared" ref="N7750:N7813" si="134">IF(M7750="",0,1)</f>
        <v>0</v>
      </c>
    </row>
    <row r="7751" spans="12:14" x14ac:dyDescent="0.25">
      <c r="L7751" s="15">
        <f>SUM($N$22:N7751)</f>
        <v>3</v>
      </c>
      <c r="M7751" s="15" t="str">
        <f>IF('Base articles déposés'!$A7740='Récap par déposant'!$H$2,'Base articles déposés'!$B7740,"")</f>
        <v/>
      </c>
      <c r="N7751" s="15">
        <f t="shared" si="134"/>
        <v>0</v>
      </c>
    </row>
    <row r="7752" spans="12:14" x14ac:dyDescent="0.25">
      <c r="L7752" s="15">
        <f>SUM($N$22:N7752)</f>
        <v>3</v>
      </c>
      <c r="M7752" s="15" t="str">
        <f>IF('Base articles déposés'!$A7741='Récap par déposant'!$H$2,'Base articles déposés'!$B7741,"")</f>
        <v/>
      </c>
      <c r="N7752" s="15">
        <f t="shared" si="134"/>
        <v>0</v>
      </c>
    </row>
    <row r="7753" spans="12:14" x14ac:dyDescent="0.25">
      <c r="L7753" s="15">
        <f>SUM($N$22:N7753)</f>
        <v>3</v>
      </c>
      <c r="M7753" s="15" t="str">
        <f>IF('Base articles déposés'!$A7742='Récap par déposant'!$H$2,'Base articles déposés'!$B7742,"")</f>
        <v/>
      </c>
      <c r="N7753" s="15">
        <f t="shared" si="134"/>
        <v>0</v>
      </c>
    </row>
    <row r="7754" spans="12:14" x14ac:dyDescent="0.25">
      <c r="L7754" s="15">
        <f>SUM($N$22:N7754)</f>
        <v>3</v>
      </c>
      <c r="M7754" s="15" t="str">
        <f>IF('Base articles déposés'!$A7743='Récap par déposant'!$H$2,'Base articles déposés'!$B7743,"")</f>
        <v/>
      </c>
      <c r="N7754" s="15">
        <f t="shared" si="134"/>
        <v>0</v>
      </c>
    </row>
    <row r="7755" spans="12:14" x14ac:dyDescent="0.25">
      <c r="L7755" s="15">
        <f>SUM($N$22:N7755)</f>
        <v>3</v>
      </c>
      <c r="M7755" s="15" t="str">
        <f>IF('Base articles déposés'!$A7744='Récap par déposant'!$H$2,'Base articles déposés'!$B7744,"")</f>
        <v/>
      </c>
      <c r="N7755" s="15">
        <f t="shared" si="134"/>
        <v>0</v>
      </c>
    </row>
    <row r="7756" spans="12:14" x14ac:dyDescent="0.25">
      <c r="L7756" s="15">
        <f>SUM($N$22:N7756)</f>
        <v>3</v>
      </c>
      <c r="M7756" s="15" t="str">
        <f>IF('Base articles déposés'!$A7745='Récap par déposant'!$H$2,'Base articles déposés'!$B7745,"")</f>
        <v/>
      </c>
      <c r="N7756" s="15">
        <f t="shared" si="134"/>
        <v>0</v>
      </c>
    </row>
    <row r="7757" spans="12:14" x14ac:dyDescent="0.25">
      <c r="L7757" s="15">
        <f>SUM($N$22:N7757)</f>
        <v>3</v>
      </c>
      <c r="M7757" s="15" t="str">
        <f>IF('Base articles déposés'!$A7746='Récap par déposant'!$H$2,'Base articles déposés'!$B7746,"")</f>
        <v/>
      </c>
      <c r="N7757" s="15">
        <f t="shared" si="134"/>
        <v>0</v>
      </c>
    </row>
    <row r="7758" spans="12:14" x14ac:dyDescent="0.25">
      <c r="L7758" s="15">
        <f>SUM($N$22:N7758)</f>
        <v>3</v>
      </c>
      <c r="M7758" s="15" t="str">
        <f>IF('Base articles déposés'!$A7747='Récap par déposant'!$H$2,'Base articles déposés'!$B7747,"")</f>
        <v/>
      </c>
      <c r="N7758" s="15">
        <f t="shared" si="134"/>
        <v>0</v>
      </c>
    </row>
    <row r="7759" spans="12:14" x14ac:dyDescent="0.25">
      <c r="L7759" s="15">
        <f>SUM($N$22:N7759)</f>
        <v>3</v>
      </c>
      <c r="M7759" s="15" t="str">
        <f>IF('Base articles déposés'!$A7748='Récap par déposant'!$H$2,'Base articles déposés'!$B7748,"")</f>
        <v/>
      </c>
      <c r="N7759" s="15">
        <f t="shared" si="134"/>
        <v>0</v>
      </c>
    </row>
    <row r="7760" spans="12:14" x14ac:dyDescent="0.25">
      <c r="L7760" s="15">
        <f>SUM($N$22:N7760)</f>
        <v>3</v>
      </c>
      <c r="M7760" s="15" t="str">
        <f>IF('Base articles déposés'!$A7749='Récap par déposant'!$H$2,'Base articles déposés'!$B7749,"")</f>
        <v/>
      </c>
      <c r="N7760" s="15">
        <f t="shared" si="134"/>
        <v>0</v>
      </c>
    </row>
    <row r="7761" spans="12:14" x14ac:dyDescent="0.25">
      <c r="L7761" s="15">
        <f>SUM($N$22:N7761)</f>
        <v>3</v>
      </c>
      <c r="M7761" s="15" t="str">
        <f>IF('Base articles déposés'!$A7750='Récap par déposant'!$H$2,'Base articles déposés'!$B7750,"")</f>
        <v/>
      </c>
      <c r="N7761" s="15">
        <f t="shared" si="134"/>
        <v>0</v>
      </c>
    </row>
    <row r="7762" spans="12:14" x14ac:dyDescent="0.25">
      <c r="L7762" s="15">
        <f>SUM($N$22:N7762)</f>
        <v>3</v>
      </c>
      <c r="M7762" s="15" t="str">
        <f>IF('Base articles déposés'!$A7751='Récap par déposant'!$H$2,'Base articles déposés'!$B7751,"")</f>
        <v/>
      </c>
      <c r="N7762" s="15">
        <f t="shared" si="134"/>
        <v>0</v>
      </c>
    </row>
    <row r="7763" spans="12:14" x14ac:dyDescent="0.25">
      <c r="L7763" s="15">
        <f>SUM($N$22:N7763)</f>
        <v>3</v>
      </c>
      <c r="M7763" s="15" t="str">
        <f>IF('Base articles déposés'!$A7752='Récap par déposant'!$H$2,'Base articles déposés'!$B7752,"")</f>
        <v/>
      </c>
      <c r="N7763" s="15">
        <f t="shared" si="134"/>
        <v>0</v>
      </c>
    </row>
    <row r="7764" spans="12:14" x14ac:dyDescent="0.25">
      <c r="L7764" s="15">
        <f>SUM($N$22:N7764)</f>
        <v>3</v>
      </c>
      <c r="M7764" s="15" t="str">
        <f>IF('Base articles déposés'!$A7753='Récap par déposant'!$H$2,'Base articles déposés'!$B7753,"")</f>
        <v/>
      </c>
      <c r="N7764" s="15">
        <f t="shared" si="134"/>
        <v>0</v>
      </c>
    </row>
    <row r="7765" spans="12:14" x14ac:dyDescent="0.25">
      <c r="L7765" s="15">
        <f>SUM($N$22:N7765)</f>
        <v>3</v>
      </c>
      <c r="M7765" s="15" t="str">
        <f>IF('Base articles déposés'!$A7754='Récap par déposant'!$H$2,'Base articles déposés'!$B7754,"")</f>
        <v/>
      </c>
      <c r="N7765" s="15">
        <f t="shared" si="134"/>
        <v>0</v>
      </c>
    </row>
    <row r="7766" spans="12:14" x14ac:dyDescent="0.25">
      <c r="L7766" s="15">
        <f>SUM($N$22:N7766)</f>
        <v>3</v>
      </c>
      <c r="M7766" s="15" t="str">
        <f>IF('Base articles déposés'!$A7755='Récap par déposant'!$H$2,'Base articles déposés'!$B7755,"")</f>
        <v/>
      </c>
      <c r="N7766" s="15">
        <f t="shared" si="134"/>
        <v>0</v>
      </c>
    </row>
    <row r="7767" spans="12:14" x14ac:dyDescent="0.25">
      <c r="L7767" s="15">
        <f>SUM($N$22:N7767)</f>
        <v>3</v>
      </c>
      <c r="M7767" s="15" t="str">
        <f>IF('Base articles déposés'!$A7756='Récap par déposant'!$H$2,'Base articles déposés'!$B7756,"")</f>
        <v/>
      </c>
      <c r="N7767" s="15">
        <f t="shared" si="134"/>
        <v>0</v>
      </c>
    </row>
    <row r="7768" spans="12:14" x14ac:dyDescent="0.25">
      <c r="L7768" s="15">
        <f>SUM($N$22:N7768)</f>
        <v>3</v>
      </c>
      <c r="M7768" s="15" t="str">
        <f>IF('Base articles déposés'!$A7757='Récap par déposant'!$H$2,'Base articles déposés'!$B7757,"")</f>
        <v/>
      </c>
      <c r="N7768" s="15">
        <f t="shared" si="134"/>
        <v>0</v>
      </c>
    </row>
    <row r="7769" spans="12:14" x14ac:dyDescent="0.25">
      <c r="L7769" s="15">
        <f>SUM($N$22:N7769)</f>
        <v>3</v>
      </c>
      <c r="M7769" s="15" t="str">
        <f>IF('Base articles déposés'!$A7758='Récap par déposant'!$H$2,'Base articles déposés'!$B7758,"")</f>
        <v/>
      </c>
      <c r="N7769" s="15">
        <f t="shared" si="134"/>
        <v>0</v>
      </c>
    </row>
    <row r="7770" spans="12:14" x14ac:dyDescent="0.25">
      <c r="L7770" s="15">
        <f>SUM($N$22:N7770)</f>
        <v>3</v>
      </c>
      <c r="M7770" s="15" t="str">
        <f>IF('Base articles déposés'!$A7759='Récap par déposant'!$H$2,'Base articles déposés'!$B7759,"")</f>
        <v/>
      </c>
      <c r="N7770" s="15">
        <f t="shared" si="134"/>
        <v>0</v>
      </c>
    </row>
    <row r="7771" spans="12:14" x14ac:dyDescent="0.25">
      <c r="L7771" s="15">
        <f>SUM($N$22:N7771)</f>
        <v>3</v>
      </c>
      <c r="M7771" s="15" t="str">
        <f>IF('Base articles déposés'!$A7760='Récap par déposant'!$H$2,'Base articles déposés'!$B7760,"")</f>
        <v/>
      </c>
      <c r="N7771" s="15">
        <f t="shared" si="134"/>
        <v>0</v>
      </c>
    </row>
    <row r="7772" spans="12:14" x14ac:dyDescent="0.25">
      <c r="L7772" s="15">
        <f>SUM($N$22:N7772)</f>
        <v>3</v>
      </c>
      <c r="M7772" s="15" t="str">
        <f>IF('Base articles déposés'!$A7761='Récap par déposant'!$H$2,'Base articles déposés'!$B7761,"")</f>
        <v/>
      </c>
      <c r="N7772" s="15">
        <f t="shared" si="134"/>
        <v>0</v>
      </c>
    </row>
    <row r="7773" spans="12:14" x14ac:dyDescent="0.25">
      <c r="L7773" s="15">
        <f>SUM($N$22:N7773)</f>
        <v>3</v>
      </c>
      <c r="M7773" s="15" t="str">
        <f>IF('Base articles déposés'!$A7762='Récap par déposant'!$H$2,'Base articles déposés'!$B7762,"")</f>
        <v/>
      </c>
      <c r="N7773" s="15">
        <f t="shared" si="134"/>
        <v>0</v>
      </c>
    </row>
    <row r="7774" spans="12:14" x14ac:dyDescent="0.25">
      <c r="L7774" s="15">
        <f>SUM($N$22:N7774)</f>
        <v>3</v>
      </c>
      <c r="M7774" s="15" t="str">
        <f>IF('Base articles déposés'!$A7763='Récap par déposant'!$H$2,'Base articles déposés'!$B7763,"")</f>
        <v/>
      </c>
      <c r="N7774" s="15">
        <f t="shared" si="134"/>
        <v>0</v>
      </c>
    </row>
    <row r="7775" spans="12:14" x14ac:dyDescent="0.25">
      <c r="L7775" s="15">
        <f>SUM($N$22:N7775)</f>
        <v>3</v>
      </c>
      <c r="M7775" s="15" t="str">
        <f>IF('Base articles déposés'!$A7764='Récap par déposant'!$H$2,'Base articles déposés'!$B7764,"")</f>
        <v/>
      </c>
      <c r="N7775" s="15">
        <f t="shared" si="134"/>
        <v>0</v>
      </c>
    </row>
    <row r="7776" spans="12:14" x14ac:dyDescent="0.25">
      <c r="L7776" s="15">
        <f>SUM($N$22:N7776)</f>
        <v>3</v>
      </c>
      <c r="M7776" s="15" t="str">
        <f>IF('Base articles déposés'!$A7765='Récap par déposant'!$H$2,'Base articles déposés'!$B7765,"")</f>
        <v/>
      </c>
      <c r="N7776" s="15">
        <f t="shared" si="134"/>
        <v>0</v>
      </c>
    </row>
    <row r="7777" spans="12:14" x14ac:dyDescent="0.25">
      <c r="L7777" s="15">
        <f>SUM($N$22:N7777)</f>
        <v>3</v>
      </c>
      <c r="M7777" s="15" t="str">
        <f>IF('Base articles déposés'!$A7766='Récap par déposant'!$H$2,'Base articles déposés'!$B7766,"")</f>
        <v/>
      </c>
      <c r="N7777" s="15">
        <f t="shared" si="134"/>
        <v>0</v>
      </c>
    </row>
    <row r="7778" spans="12:14" x14ac:dyDescent="0.25">
      <c r="L7778" s="15">
        <f>SUM($N$22:N7778)</f>
        <v>3</v>
      </c>
      <c r="M7778" s="15" t="str">
        <f>IF('Base articles déposés'!$A7767='Récap par déposant'!$H$2,'Base articles déposés'!$B7767,"")</f>
        <v/>
      </c>
      <c r="N7778" s="15">
        <f t="shared" si="134"/>
        <v>0</v>
      </c>
    </row>
    <row r="7779" spans="12:14" x14ac:dyDescent="0.25">
      <c r="L7779" s="15">
        <f>SUM($N$22:N7779)</f>
        <v>3</v>
      </c>
      <c r="M7779" s="15" t="str">
        <f>IF('Base articles déposés'!$A7768='Récap par déposant'!$H$2,'Base articles déposés'!$B7768,"")</f>
        <v/>
      </c>
      <c r="N7779" s="15">
        <f t="shared" si="134"/>
        <v>0</v>
      </c>
    </row>
    <row r="7780" spans="12:14" x14ac:dyDescent="0.25">
      <c r="L7780" s="15">
        <f>SUM($N$22:N7780)</f>
        <v>3</v>
      </c>
      <c r="M7780" s="15" t="str">
        <f>IF('Base articles déposés'!$A7769='Récap par déposant'!$H$2,'Base articles déposés'!$B7769,"")</f>
        <v/>
      </c>
      <c r="N7780" s="15">
        <f t="shared" si="134"/>
        <v>0</v>
      </c>
    </row>
    <row r="7781" spans="12:14" x14ac:dyDescent="0.25">
      <c r="L7781" s="15">
        <f>SUM($N$22:N7781)</f>
        <v>3</v>
      </c>
      <c r="M7781" s="15" t="str">
        <f>IF('Base articles déposés'!$A7770='Récap par déposant'!$H$2,'Base articles déposés'!$B7770,"")</f>
        <v/>
      </c>
      <c r="N7781" s="15">
        <f t="shared" si="134"/>
        <v>0</v>
      </c>
    </row>
    <row r="7782" spans="12:14" x14ac:dyDescent="0.25">
      <c r="L7782" s="15">
        <f>SUM($N$22:N7782)</f>
        <v>3</v>
      </c>
      <c r="M7782" s="15" t="str">
        <f>IF('Base articles déposés'!$A7771='Récap par déposant'!$H$2,'Base articles déposés'!$B7771,"")</f>
        <v/>
      </c>
      <c r="N7782" s="15">
        <f t="shared" si="134"/>
        <v>0</v>
      </c>
    </row>
    <row r="7783" spans="12:14" x14ac:dyDescent="0.25">
      <c r="L7783" s="15">
        <f>SUM($N$22:N7783)</f>
        <v>3</v>
      </c>
      <c r="M7783" s="15" t="str">
        <f>IF('Base articles déposés'!$A7772='Récap par déposant'!$H$2,'Base articles déposés'!$B7772,"")</f>
        <v/>
      </c>
      <c r="N7783" s="15">
        <f t="shared" si="134"/>
        <v>0</v>
      </c>
    </row>
    <row r="7784" spans="12:14" x14ac:dyDescent="0.25">
      <c r="L7784" s="15">
        <f>SUM($N$22:N7784)</f>
        <v>3</v>
      </c>
      <c r="M7784" s="15" t="str">
        <f>IF('Base articles déposés'!$A7773='Récap par déposant'!$H$2,'Base articles déposés'!$B7773,"")</f>
        <v/>
      </c>
      <c r="N7784" s="15">
        <f t="shared" si="134"/>
        <v>0</v>
      </c>
    </row>
    <row r="7785" spans="12:14" x14ac:dyDescent="0.25">
      <c r="L7785" s="15">
        <f>SUM($N$22:N7785)</f>
        <v>3</v>
      </c>
      <c r="M7785" s="15" t="str">
        <f>IF('Base articles déposés'!$A7774='Récap par déposant'!$H$2,'Base articles déposés'!$B7774,"")</f>
        <v/>
      </c>
      <c r="N7785" s="15">
        <f t="shared" si="134"/>
        <v>0</v>
      </c>
    </row>
    <row r="7786" spans="12:14" x14ac:dyDescent="0.25">
      <c r="L7786" s="15">
        <f>SUM($N$22:N7786)</f>
        <v>3</v>
      </c>
      <c r="M7786" s="15" t="str">
        <f>IF('Base articles déposés'!$A7775='Récap par déposant'!$H$2,'Base articles déposés'!$B7775,"")</f>
        <v/>
      </c>
      <c r="N7786" s="15">
        <f t="shared" si="134"/>
        <v>0</v>
      </c>
    </row>
    <row r="7787" spans="12:14" x14ac:dyDescent="0.25">
      <c r="L7787" s="15">
        <f>SUM($N$22:N7787)</f>
        <v>3</v>
      </c>
      <c r="M7787" s="15" t="str">
        <f>IF('Base articles déposés'!$A7776='Récap par déposant'!$H$2,'Base articles déposés'!$B7776,"")</f>
        <v/>
      </c>
      <c r="N7787" s="15">
        <f t="shared" si="134"/>
        <v>0</v>
      </c>
    </row>
    <row r="7788" spans="12:14" x14ac:dyDescent="0.25">
      <c r="L7788" s="15">
        <f>SUM($N$22:N7788)</f>
        <v>3</v>
      </c>
      <c r="M7788" s="15" t="str">
        <f>IF('Base articles déposés'!$A7777='Récap par déposant'!$H$2,'Base articles déposés'!$B7777,"")</f>
        <v/>
      </c>
      <c r="N7788" s="15">
        <f t="shared" si="134"/>
        <v>0</v>
      </c>
    </row>
    <row r="7789" spans="12:14" x14ac:dyDescent="0.25">
      <c r="L7789" s="15">
        <f>SUM($N$22:N7789)</f>
        <v>3</v>
      </c>
      <c r="M7789" s="15" t="str">
        <f>IF('Base articles déposés'!$A7778='Récap par déposant'!$H$2,'Base articles déposés'!$B7778,"")</f>
        <v/>
      </c>
      <c r="N7789" s="15">
        <f t="shared" si="134"/>
        <v>0</v>
      </c>
    </row>
    <row r="7790" spans="12:14" x14ac:dyDescent="0.25">
      <c r="L7790" s="15">
        <f>SUM($N$22:N7790)</f>
        <v>3</v>
      </c>
      <c r="M7790" s="15" t="str">
        <f>IF('Base articles déposés'!$A7779='Récap par déposant'!$H$2,'Base articles déposés'!$B7779,"")</f>
        <v/>
      </c>
      <c r="N7790" s="15">
        <f t="shared" si="134"/>
        <v>0</v>
      </c>
    </row>
    <row r="7791" spans="12:14" x14ac:dyDescent="0.25">
      <c r="L7791" s="15">
        <f>SUM($N$22:N7791)</f>
        <v>3</v>
      </c>
      <c r="M7791" s="15" t="str">
        <f>IF('Base articles déposés'!$A7780='Récap par déposant'!$H$2,'Base articles déposés'!$B7780,"")</f>
        <v/>
      </c>
      <c r="N7791" s="15">
        <f t="shared" si="134"/>
        <v>0</v>
      </c>
    </row>
    <row r="7792" spans="12:14" x14ac:dyDescent="0.25">
      <c r="L7792" s="15">
        <f>SUM($N$22:N7792)</f>
        <v>3</v>
      </c>
      <c r="M7792" s="15" t="str">
        <f>IF('Base articles déposés'!$A7781='Récap par déposant'!$H$2,'Base articles déposés'!$B7781,"")</f>
        <v/>
      </c>
      <c r="N7792" s="15">
        <f t="shared" si="134"/>
        <v>0</v>
      </c>
    </row>
    <row r="7793" spans="12:14" x14ac:dyDescent="0.25">
      <c r="L7793" s="15">
        <f>SUM($N$22:N7793)</f>
        <v>3</v>
      </c>
      <c r="M7793" s="15" t="str">
        <f>IF('Base articles déposés'!$A7782='Récap par déposant'!$H$2,'Base articles déposés'!$B7782,"")</f>
        <v/>
      </c>
      <c r="N7793" s="15">
        <f t="shared" si="134"/>
        <v>0</v>
      </c>
    </row>
    <row r="7794" spans="12:14" x14ac:dyDescent="0.25">
      <c r="L7794" s="15">
        <f>SUM($N$22:N7794)</f>
        <v>3</v>
      </c>
      <c r="M7794" s="15" t="str">
        <f>IF('Base articles déposés'!$A7783='Récap par déposant'!$H$2,'Base articles déposés'!$B7783,"")</f>
        <v/>
      </c>
      <c r="N7794" s="15">
        <f t="shared" si="134"/>
        <v>0</v>
      </c>
    </row>
    <row r="7795" spans="12:14" x14ac:dyDescent="0.25">
      <c r="L7795" s="15">
        <f>SUM($N$22:N7795)</f>
        <v>3</v>
      </c>
      <c r="M7795" s="15" t="str">
        <f>IF('Base articles déposés'!$A7784='Récap par déposant'!$H$2,'Base articles déposés'!$B7784,"")</f>
        <v/>
      </c>
      <c r="N7795" s="15">
        <f t="shared" si="134"/>
        <v>0</v>
      </c>
    </row>
    <row r="7796" spans="12:14" x14ac:dyDescent="0.25">
      <c r="L7796" s="15">
        <f>SUM($N$22:N7796)</f>
        <v>3</v>
      </c>
      <c r="M7796" s="15" t="str">
        <f>IF('Base articles déposés'!$A7785='Récap par déposant'!$H$2,'Base articles déposés'!$B7785,"")</f>
        <v/>
      </c>
      <c r="N7796" s="15">
        <f t="shared" si="134"/>
        <v>0</v>
      </c>
    </row>
    <row r="7797" spans="12:14" x14ac:dyDescent="0.25">
      <c r="L7797" s="15">
        <f>SUM($N$22:N7797)</f>
        <v>3</v>
      </c>
      <c r="M7797" s="15" t="str">
        <f>IF('Base articles déposés'!$A7786='Récap par déposant'!$H$2,'Base articles déposés'!$B7786,"")</f>
        <v/>
      </c>
      <c r="N7797" s="15">
        <f t="shared" si="134"/>
        <v>0</v>
      </c>
    </row>
    <row r="7798" spans="12:14" x14ac:dyDescent="0.25">
      <c r="L7798" s="15">
        <f>SUM($N$22:N7798)</f>
        <v>3</v>
      </c>
      <c r="M7798" s="15" t="str">
        <f>IF('Base articles déposés'!$A7787='Récap par déposant'!$H$2,'Base articles déposés'!$B7787,"")</f>
        <v/>
      </c>
      <c r="N7798" s="15">
        <f t="shared" si="134"/>
        <v>0</v>
      </c>
    </row>
    <row r="7799" spans="12:14" x14ac:dyDescent="0.25">
      <c r="L7799" s="15">
        <f>SUM($N$22:N7799)</f>
        <v>3</v>
      </c>
      <c r="M7799" s="15" t="str">
        <f>IF('Base articles déposés'!$A7788='Récap par déposant'!$H$2,'Base articles déposés'!$B7788,"")</f>
        <v/>
      </c>
      <c r="N7799" s="15">
        <f t="shared" si="134"/>
        <v>0</v>
      </c>
    </row>
    <row r="7800" spans="12:14" x14ac:dyDescent="0.25">
      <c r="L7800" s="15">
        <f>SUM($N$22:N7800)</f>
        <v>3</v>
      </c>
      <c r="M7800" s="15" t="str">
        <f>IF('Base articles déposés'!$A7789='Récap par déposant'!$H$2,'Base articles déposés'!$B7789,"")</f>
        <v/>
      </c>
      <c r="N7800" s="15">
        <f t="shared" si="134"/>
        <v>0</v>
      </c>
    </row>
    <row r="7801" spans="12:14" x14ac:dyDescent="0.25">
      <c r="L7801" s="15">
        <f>SUM($N$22:N7801)</f>
        <v>3</v>
      </c>
      <c r="M7801" s="15" t="str">
        <f>IF('Base articles déposés'!$A7790='Récap par déposant'!$H$2,'Base articles déposés'!$B7790,"")</f>
        <v/>
      </c>
      <c r="N7801" s="15">
        <f t="shared" si="134"/>
        <v>0</v>
      </c>
    </row>
    <row r="7802" spans="12:14" x14ac:dyDescent="0.25">
      <c r="L7802" s="15">
        <f>SUM($N$22:N7802)</f>
        <v>3</v>
      </c>
      <c r="M7802" s="15" t="str">
        <f>IF('Base articles déposés'!$A7791='Récap par déposant'!$H$2,'Base articles déposés'!$B7791,"")</f>
        <v/>
      </c>
      <c r="N7802" s="15">
        <f t="shared" si="134"/>
        <v>0</v>
      </c>
    </row>
    <row r="7803" spans="12:14" x14ac:dyDescent="0.25">
      <c r="L7803" s="15">
        <f>SUM($N$22:N7803)</f>
        <v>3</v>
      </c>
      <c r="M7803" s="15" t="str">
        <f>IF('Base articles déposés'!$A7792='Récap par déposant'!$H$2,'Base articles déposés'!$B7792,"")</f>
        <v/>
      </c>
      <c r="N7803" s="15">
        <f t="shared" si="134"/>
        <v>0</v>
      </c>
    </row>
    <row r="7804" spans="12:14" x14ac:dyDescent="0.25">
      <c r="L7804" s="15">
        <f>SUM($N$22:N7804)</f>
        <v>3</v>
      </c>
      <c r="M7804" s="15" t="str">
        <f>IF('Base articles déposés'!$A7793='Récap par déposant'!$H$2,'Base articles déposés'!$B7793,"")</f>
        <v/>
      </c>
      <c r="N7804" s="15">
        <f t="shared" si="134"/>
        <v>0</v>
      </c>
    </row>
    <row r="7805" spans="12:14" x14ac:dyDescent="0.25">
      <c r="L7805" s="15">
        <f>SUM($N$22:N7805)</f>
        <v>3</v>
      </c>
      <c r="M7805" s="15" t="str">
        <f>IF('Base articles déposés'!$A7794='Récap par déposant'!$H$2,'Base articles déposés'!$B7794,"")</f>
        <v/>
      </c>
      <c r="N7805" s="15">
        <f t="shared" si="134"/>
        <v>0</v>
      </c>
    </row>
    <row r="7806" spans="12:14" x14ac:dyDescent="0.25">
      <c r="L7806" s="15">
        <f>SUM($N$22:N7806)</f>
        <v>3</v>
      </c>
      <c r="M7806" s="15" t="str">
        <f>IF('Base articles déposés'!$A7795='Récap par déposant'!$H$2,'Base articles déposés'!$B7795,"")</f>
        <v/>
      </c>
      <c r="N7806" s="15">
        <f t="shared" si="134"/>
        <v>0</v>
      </c>
    </row>
    <row r="7807" spans="12:14" x14ac:dyDescent="0.25">
      <c r="L7807" s="15">
        <f>SUM($N$22:N7807)</f>
        <v>3</v>
      </c>
      <c r="M7807" s="15" t="str">
        <f>IF('Base articles déposés'!$A7796='Récap par déposant'!$H$2,'Base articles déposés'!$B7796,"")</f>
        <v/>
      </c>
      <c r="N7807" s="15">
        <f t="shared" si="134"/>
        <v>0</v>
      </c>
    </row>
    <row r="7808" spans="12:14" x14ac:dyDescent="0.25">
      <c r="L7808" s="15">
        <f>SUM($N$22:N7808)</f>
        <v>3</v>
      </c>
      <c r="M7808" s="15" t="str">
        <f>IF('Base articles déposés'!$A7797='Récap par déposant'!$H$2,'Base articles déposés'!$B7797,"")</f>
        <v/>
      </c>
      <c r="N7808" s="15">
        <f t="shared" si="134"/>
        <v>0</v>
      </c>
    </row>
    <row r="7809" spans="12:14" x14ac:dyDescent="0.25">
      <c r="L7809" s="15">
        <f>SUM($N$22:N7809)</f>
        <v>3</v>
      </c>
      <c r="M7809" s="15" t="str">
        <f>IF('Base articles déposés'!$A7798='Récap par déposant'!$H$2,'Base articles déposés'!$B7798,"")</f>
        <v/>
      </c>
      <c r="N7809" s="15">
        <f t="shared" si="134"/>
        <v>0</v>
      </c>
    </row>
    <row r="7810" spans="12:14" x14ac:dyDescent="0.25">
      <c r="L7810" s="15">
        <f>SUM($N$22:N7810)</f>
        <v>3</v>
      </c>
      <c r="M7810" s="15" t="str">
        <f>IF('Base articles déposés'!$A7799='Récap par déposant'!$H$2,'Base articles déposés'!$B7799,"")</f>
        <v/>
      </c>
      <c r="N7810" s="15">
        <f t="shared" si="134"/>
        <v>0</v>
      </c>
    </row>
    <row r="7811" spans="12:14" x14ac:dyDescent="0.25">
      <c r="L7811" s="15">
        <f>SUM($N$22:N7811)</f>
        <v>3</v>
      </c>
      <c r="M7811" s="15" t="str">
        <f>IF('Base articles déposés'!$A7800='Récap par déposant'!$H$2,'Base articles déposés'!$B7800,"")</f>
        <v/>
      </c>
      <c r="N7811" s="15">
        <f t="shared" si="134"/>
        <v>0</v>
      </c>
    </row>
    <row r="7812" spans="12:14" x14ac:dyDescent="0.25">
      <c r="L7812" s="15">
        <f>SUM($N$22:N7812)</f>
        <v>3</v>
      </c>
      <c r="M7812" s="15" t="str">
        <f>IF('Base articles déposés'!$A7801='Récap par déposant'!$H$2,'Base articles déposés'!$B7801,"")</f>
        <v/>
      </c>
      <c r="N7812" s="15">
        <f t="shared" si="134"/>
        <v>0</v>
      </c>
    </row>
    <row r="7813" spans="12:14" x14ac:dyDescent="0.25">
      <c r="L7813" s="15">
        <f>SUM($N$22:N7813)</f>
        <v>3</v>
      </c>
      <c r="M7813" s="15" t="str">
        <f>IF('Base articles déposés'!$A7802='Récap par déposant'!$H$2,'Base articles déposés'!$B7802,"")</f>
        <v/>
      </c>
      <c r="N7813" s="15">
        <f t="shared" si="134"/>
        <v>0</v>
      </c>
    </row>
    <row r="7814" spans="12:14" x14ac:dyDescent="0.25">
      <c r="L7814" s="15">
        <f>SUM($N$22:N7814)</f>
        <v>3</v>
      </c>
      <c r="M7814" s="15" t="str">
        <f>IF('Base articles déposés'!$A7803='Récap par déposant'!$H$2,'Base articles déposés'!$B7803,"")</f>
        <v/>
      </c>
      <c r="N7814" s="15">
        <f t="shared" ref="N7814:N7877" si="135">IF(M7814="",0,1)</f>
        <v>0</v>
      </c>
    </row>
    <row r="7815" spans="12:14" x14ac:dyDescent="0.25">
      <c r="L7815" s="15">
        <f>SUM($N$22:N7815)</f>
        <v>3</v>
      </c>
      <c r="M7815" s="15" t="str">
        <f>IF('Base articles déposés'!$A7804='Récap par déposant'!$H$2,'Base articles déposés'!$B7804,"")</f>
        <v/>
      </c>
      <c r="N7815" s="15">
        <f t="shared" si="135"/>
        <v>0</v>
      </c>
    </row>
    <row r="7816" spans="12:14" x14ac:dyDescent="0.25">
      <c r="L7816" s="15">
        <f>SUM($N$22:N7816)</f>
        <v>3</v>
      </c>
      <c r="M7816" s="15" t="str">
        <f>IF('Base articles déposés'!$A7805='Récap par déposant'!$H$2,'Base articles déposés'!$B7805,"")</f>
        <v/>
      </c>
      <c r="N7816" s="15">
        <f t="shared" si="135"/>
        <v>0</v>
      </c>
    </row>
    <row r="7817" spans="12:14" x14ac:dyDescent="0.25">
      <c r="L7817" s="15">
        <f>SUM($N$22:N7817)</f>
        <v>3</v>
      </c>
      <c r="M7817" s="15" t="str">
        <f>IF('Base articles déposés'!$A7806='Récap par déposant'!$H$2,'Base articles déposés'!$B7806,"")</f>
        <v/>
      </c>
      <c r="N7817" s="15">
        <f t="shared" si="135"/>
        <v>0</v>
      </c>
    </row>
    <row r="7818" spans="12:14" x14ac:dyDescent="0.25">
      <c r="L7818" s="15">
        <f>SUM($N$22:N7818)</f>
        <v>3</v>
      </c>
      <c r="M7818" s="15" t="str">
        <f>IF('Base articles déposés'!$A7807='Récap par déposant'!$H$2,'Base articles déposés'!$B7807,"")</f>
        <v/>
      </c>
      <c r="N7818" s="15">
        <f t="shared" si="135"/>
        <v>0</v>
      </c>
    </row>
    <row r="7819" spans="12:14" x14ac:dyDescent="0.25">
      <c r="L7819" s="15">
        <f>SUM($N$22:N7819)</f>
        <v>3</v>
      </c>
      <c r="M7819" s="15" t="str">
        <f>IF('Base articles déposés'!$A7808='Récap par déposant'!$H$2,'Base articles déposés'!$B7808,"")</f>
        <v/>
      </c>
      <c r="N7819" s="15">
        <f t="shared" si="135"/>
        <v>0</v>
      </c>
    </row>
    <row r="7820" spans="12:14" x14ac:dyDescent="0.25">
      <c r="L7820" s="15">
        <f>SUM($N$22:N7820)</f>
        <v>3</v>
      </c>
      <c r="M7820" s="15" t="str">
        <f>IF('Base articles déposés'!$A7809='Récap par déposant'!$H$2,'Base articles déposés'!$B7809,"")</f>
        <v/>
      </c>
      <c r="N7820" s="15">
        <f t="shared" si="135"/>
        <v>0</v>
      </c>
    </row>
    <row r="7821" spans="12:14" x14ac:dyDescent="0.25">
      <c r="L7821" s="15">
        <f>SUM($N$22:N7821)</f>
        <v>3</v>
      </c>
      <c r="M7821" s="15" t="str">
        <f>IF('Base articles déposés'!$A7810='Récap par déposant'!$H$2,'Base articles déposés'!$B7810,"")</f>
        <v/>
      </c>
      <c r="N7821" s="15">
        <f t="shared" si="135"/>
        <v>0</v>
      </c>
    </row>
    <row r="7822" spans="12:14" x14ac:dyDescent="0.25">
      <c r="L7822" s="15">
        <f>SUM($N$22:N7822)</f>
        <v>3</v>
      </c>
      <c r="M7822" s="15" t="str">
        <f>IF('Base articles déposés'!$A7811='Récap par déposant'!$H$2,'Base articles déposés'!$B7811,"")</f>
        <v/>
      </c>
      <c r="N7822" s="15">
        <f t="shared" si="135"/>
        <v>0</v>
      </c>
    </row>
    <row r="7823" spans="12:14" x14ac:dyDescent="0.25">
      <c r="L7823" s="15">
        <f>SUM($N$22:N7823)</f>
        <v>3</v>
      </c>
      <c r="M7823" s="15" t="str">
        <f>IF('Base articles déposés'!$A7812='Récap par déposant'!$H$2,'Base articles déposés'!$B7812,"")</f>
        <v/>
      </c>
      <c r="N7823" s="15">
        <f t="shared" si="135"/>
        <v>0</v>
      </c>
    </row>
    <row r="7824" spans="12:14" x14ac:dyDescent="0.25">
      <c r="L7824" s="15">
        <f>SUM($N$22:N7824)</f>
        <v>3</v>
      </c>
      <c r="M7824" s="15" t="str">
        <f>IF('Base articles déposés'!$A7813='Récap par déposant'!$H$2,'Base articles déposés'!$B7813,"")</f>
        <v/>
      </c>
      <c r="N7824" s="15">
        <f t="shared" si="135"/>
        <v>0</v>
      </c>
    </row>
    <row r="7825" spans="12:14" x14ac:dyDescent="0.25">
      <c r="L7825" s="15">
        <f>SUM($N$22:N7825)</f>
        <v>3</v>
      </c>
      <c r="M7825" s="15" t="str">
        <f>IF('Base articles déposés'!$A7814='Récap par déposant'!$H$2,'Base articles déposés'!$B7814,"")</f>
        <v/>
      </c>
      <c r="N7825" s="15">
        <f t="shared" si="135"/>
        <v>0</v>
      </c>
    </row>
    <row r="7826" spans="12:14" x14ac:dyDescent="0.25">
      <c r="L7826" s="15">
        <f>SUM($N$22:N7826)</f>
        <v>3</v>
      </c>
      <c r="M7826" s="15" t="str">
        <f>IF('Base articles déposés'!$A7815='Récap par déposant'!$H$2,'Base articles déposés'!$B7815,"")</f>
        <v/>
      </c>
      <c r="N7826" s="15">
        <f t="shared" si="135"/>
        <v>0</v>
      </c>
    </row>
    <row r="7827" spans="12:14" x14ac:dyDescent="0.25">
      <c r="L7827" s="15">
        <f>SUM($N$22:N7827)</f>
        <v>3</v>
      </c>
      <c r="M7827" s="15" t="str">
        <f>IF('Base articles déposés'!$A7816='Récap par déposant'!$H$2,'Base articles déposés'!$B7816,"")</f>
        <v/>
      </c>
      <c r="N7827" s="15">
        <f t="shared" si="135"/>
        <v>0</v>
      </c>
    </row>
    <row r="7828" spans="12:14" x14ac:dyDescent="0.25">
      <c r="L7828" s="15">
        <f>SUM($N$22:N7828)</f>
        <v>3</v>
      </c>
      <c r="M7828" s="15" t="str">
        <f>IF('Base articles déposés'!$A7817='Récap par déposant'!$H$2,'Base articles déposés'!$B7817,"")</f>
        <v/>
      </c>
      <c r="N7828" s="15">
        <f t="shared" si="135"/>
        <v>0</v>
      </c>
    </row>
    <row r="7829" spans="12:14" x14ac:dyDescent="0.25">
      <c r="L7829" s="15">
        <f>SUM($N$22:N7829)</f>
        <v>3</v>
      </c>
      <c r="M7829" s="15" t="str">
        <f>IF('Base articles déposés'!$A7818='Récap par déposant'!$H$2,'Base articles déposés'!$B7818,"")</f>
        <v/>
      </c>
      <c r="N7829" s="15">
        <f t="shared" si="135"/>
        <v>0</v>
      </c>
    </row>
    <row r="7830" spans="12:14" x14ac:dyDescent="0.25">
      <c r="L7830" s="15">
        <f>SUM($N$22:N7830)</f>
        <v>3</v>
      </c>
      <c r="M7830" s="15" t="str">
        <f>IF('Base articles déposés'!$A7819='Récap par déposant'!$H$2,'Base articles déposés'!$B7819,"")</f>
        <v/>
      </c>
      <c r="N7830" s="15">
        <f t="shared" si="135"/>
        <v>0</v>
      </c>
    </row>
    <row r="7831" spans="12:14" x14ac:dyDescent="0.25">
      <c r="L7831" s="15">
        <f>SUM($N$22:N7831)</f>
        <v>3</v>
      </c>
      <c r="M7831" s="15" t="str">
        <f>IF('Base articles déposés'!$A7820='Récap par déposant'!$H$2,'Base articles déposés'!$B7820,"")</f>
        <v/>
      </c>
      <c r="N7831" s="15">
        <f t="shared" si="135"/>
        <v>0</v>
      </c>
    </row>
    <row r="7832" spans="12:14" x14ac:dyDescent="0.25">
      <c r="L7832" s="15">
        <f>SUM($N$22:N7832)</f>
        <v>3</v>
      </c>
      <c r="M7832" s="15" t="str">
        <f>IF('Base articles déposés'!$A7821='Récap par déposant'!$H$2,'Base articles déposés'!$B7821,"")</f>
        <v/>
      </c>
      <c r="N7832" s="15">
        <f t="shared" si="135"/>
        <v>0</v>
      </c>
    </row>
    <row r="7833" spans="12:14" x14ac:dyDescent="0.25">
      <c r="L7833" s="15">
        <f>SUM($N$22:N7833)</f>
        <v>3</v>
      </c>
      <c r="M7833" s="15" t="str">
        <f>IF('Base articles déposés'!$A7822='Récap par déposant'!$H$2,'Base articles déposés'!$B7822,"")</f>
        <v/>
      </c>
      <c r="N7833" s="15">
        <f t="shared" si="135"/>
        <v>0</v>
      </c>
    </row>
    <row r="7834" spans="12:14" x14ac:dyDescent="0.25">
      <c r="L7834" s="15">
        <f>SUM($N$22:N7834)</f>
        <v>3</v>
      </c>
      <c r="M7834" s="15" t="str">
        <f>IF('Base articles déposés'!$A7823='Récap par déposant'!$H$2,'Base articles déposés'!$B7823,"")</f>
        <v/>
      </c>
      <c r="N7834" s="15">
        <f t="shared" si="135"/>
        <v>0</v>
      </c>
    </row>
    <row r="7835" spans="12:14" x14ac:dyDescent="0.25">
      <c r="L7835" s="15">
        <f>SUM($N$22:N7835)</f>
        <v>3</v>
      </c>
      <c r="M7835" s="15" t="str">
        <f>IF('Base articles déposés'!$A7824='Récap par déposant'!$H$2,'Base articles déposés'!$B7824,"")</f>
        <v/>
      </c>
      <c r="N7835" s="15">
        <f t="shared" si="135"/>
        <v>0</v>
      </c>
    </row>
    <row r="7836" spans="12:14" x14ac:dyDescent="0.25">
      <c r="L7836" s="15">
        <f>SUM($N$22:N7836)</f>
        <v>3</v>
      </c>
      <c r="M7836" s="15" t="str">
        <f>IF('Base articles déposés'!$A7825='Récap par déposant'!$H$2,'Base articles déposés'!$B7825,"")</f>
        <v/>
      </c>
      <c r="N7836" s="15">
        <f t="shared" si="135"/>
        <v>0</v>
      </c>
    </row>
    <row r="7837" spans="12:14" x14ac:dyDescent="0.25">
      <c r="L7837" s="15">
        <f>SUM($N$22:N7837)</f>
        <v>3</v>
      </c>
      <c r="M7837" s="15" t="str">
        <f>IF('Base articles déposés'!$A7826='Récap par déposant'!$H$2,'Base articles déposés'!$B7826,"")</f>
        <v/>
      </c>
      <c r="N7837" s="15">
        <f t="shared" si="135"/>
        <v>0</v>
      </c>
    </row>
    <row r="7838" spans="12:14" x14ac:dyDescent="0.25">
      <c r="L7838" s="15">
        <f>SUM($N$22:N7838)</f>
        <v>3</v>
      </c>
      <c r="M7838" s="15" t="str">
        <f>IF('Base articles déposés'!$A7827='Récap par déposant'!$H$2,'Base articles déposés'!$B7827,"")</f>
        <v/>
      </c>
      <c r="N7838" s="15">
        <f t="shared" si="135"/>
        <v>0</v>
      </c>
    </row>
    <row r="7839" spans="12:14" x14ac:dyDescent="0.25">
      <c r="L7839" s="15">
        <f>SUM($N$22:N7839)</f>
        <v>3</v>
      </c>
      <c r="M7839" s="15" t="str">
        <f>IF('Base articles déposés'!$A7828='Récap par déposant'!$H$2,'Base articles déposés'!$B7828,"")</f>
        <v/>
      </c>
      <c r="N7839" s="15">
        <f t="shared" si="135"/>
        <v>0</v>
      </c>
    </row>
    <row r="7840" spans="12:14" x14ac:dyDescent="0.25">
      <c r="L7840" s="15">
        <f>SUM($N$22:N7840)</f>
        <v>3</v>
      </c>
      <c r="M7840" s="15" t="str">
        <f>IF('Base articles déposés'!$A7829='Récap par déposant'!$H$2,'Base articles déposés'!$B7829,"")</f>
        <v/>
      </c>
      <c r="N7840" s="15">
        <f t="shared" si="135"/>
        <v>0</v>
      </c>
    </row>
    <row r="7841" spans="12:14" x14ac:dyDescent="0.25">
      <c r="L7841" s="15">
        <f>SUM($N$22:N7841)</f>
        <v>3</v>
      </c>
      <c r="M7841" s="15" t="str">
        <f>IF('Base articles déposés'!$A7830='Récap par déposant'!$H$2,'Base articles déposés'!$B7830,"")</f>
        <v/>
      </c>
      <c r="N7841" s="15">
        <f t="shared" si="135"/>
        <v>0</v>
      </c>
    </row>
    <row r="7842" spans="12:14" x14ac:dyDescent="0.25">
      <c r="L7842" s="15">
        <f>SUM($N$22:N7842)</f>
        <v>3</v>
      </c>
      <c r="M7842" s="15" t="str">
        <f>IF('Base articles déposés'!$A7831='Récap par déposant'!$H$2,'Base articles déposés'!$B7831,"")</f>
        <v/>
      </c>
      <c r="N7842" s="15">
        <f t="shared" si="135"/>
        <v>0</v>
      </c>
    </row>
    <row r="7843" spans="12:14" x14ac:dyDescent="0.25">
      <c r="L7843" s="15">
        <f>SUM($N$22:N7843)</f>
        <v>3</v>
      </c>
      <c r="M7843" s="15" t="str">
        <f>IF('Base articles déposés'!$A7832='Récap par déposant'!$H$2,'Base articles déposés'!$B7832,"")</f>
        <v/>
      </c>
      <c r="N7843" s="15">
        <f t="shared" si="135"/>
        <v>0</v>
      </c>
    </row>
    <row r="7844" spans="12:14" x14ac:dyDescent="0.25">
      <c r="L7844" s="15">
        <f>SUM($N$22:N7844)</f>
        <v>3</v>
      </c>
      <c r="M7844" s="15" t="str">
        <f>IF('Base articles déposés'!$A7833='Récap par déposant'!$H$2,'Base articles déposés'!$B7833,"")</f>
        <v/>
      </c>
      <c r="N7844" s="15">
        <f t="shared" si="135"/>
        <v>0</v>
      </c>
    </row>
    <row r="7845" spans="12:14" x14ac:dyDescent="0.25">
      <c r="L7845" s="15">
        <f>SUM($N$22:N7845)</f>
        <v>3</v>
      </c>
      <c r="M7845" s="15" t="str">
        <f>IF('Base articles déposés'!$A7834='Récap par déposant'!$H$2,'Base articles déposés'!$B7834,"")</f>
        <v/>
      </c>
      <c r="N7845" s="15">
        <f t="shared" si="135"/>
        <v>0</v>
      </c>
    </row>
    <row r="7846" spans="12:14" x14ac:dyDescent="0.25">
      <c r="L7846" s="15">
        <f>SUM($N$22:N7846)</f>
        <v>3</v>
      </c>
      <c r="M7846" s="15" t="str">
        <f>IF('Base articles déposés'!$A7835='Récap par déposant'!$H$2,'Base articles déposés'!$B7835,"")</f>
        <v/>
      </c>
      <c r="N7846" s="15">
        <f t="shared" si="135"/>
        <v>0</v>
      </c>
    </row>
    <row r="7847" spans="12:14" x14ac:dyDescent="0.25">
      <c r="L7847" s="15">
        <f>SUM($N$22:N7847)</f>
        <v>3</v>
      </c>
      <c r="M7847" s="15" t="str">
        <f>IF('Base articles déposés'!$A7836='Récap par déposant'!$H$2,'Base articles déposés'!$B7836,"")</f>
        <v/>
      </c>
      <c r="N7847" s="15">
        <f t="shared" si="135"/>
        <v>0</v>
      </c>
    </row>
    <row r="7848" spans="12:14" x14ac:dyDescent="0.25">
      <c r="L7848" s="15">
        <f>SUM($N$22:N7848)</f>
        <v>3</v>
      </c>
      <c r="M7848" s="15" t="str">
        <f>IF('Base articles déposés'!$A7837='Récap par déposant'!$H$2,'Base articles déposés'!$B7837,"")</f>
        <v/>
      </c>
      <c r="N7848" s="15">
        <f t="shared" si="135"/>
        <v>0</v>
      </c>
    </row>
    <row r="7849" spans="12:14" x14ac:dyDescent="0.25">
      <c r="L7849" s="15">
        <f>SUM($N$22:N7849)</f>
        <v>3</v>
      </c>
      <c r="M7849" s="15" t="str">
        <f>IF('Base articles déposés'!$A7838='Récap par déposant'!$H$2,'Base articles déposés'!$B7838,"")</f>
        <v/>
      </c>
      <c r="N7849" s="15">
        <f t="shared" si="135"/>
        <v>0</v>
      </c>
    </row>
    <row r="7850" spans="12:14" x14ac:dyDescent="0.25">
      <c r="L7850" s="15">
        <f>SUM($N$22:N7850)</f>
        <v>3</v>
      </c>
      <c r="M7850" s="15" t="str">
        <f>IF('Base articles déposés'!$A7839='Récap par déposant'!$H$2,'Base articles déposés'!$B7839,"")</f>
        <v/>
      </c>
      <c r="N7850" s="15">
        <f t="shared" si="135"/>
        <v>0</v>
      </c>
    </row>
    <row r="7851" spans="12:14" x14ac:dyDescent="0.25">
      <c r="L7851" s="15">
        <f>SUM($N$22:N7851)</f>
        <v>3</v>
      </c>
      <c r="M7851" s="15" t="str">
        <f>IF('Base articles déposés'!$A7840='Récap par déposant'!$H$2,'Base articles déposés'!$B7840,"")</f>
        <v/>
      </c>
      <c r="N7851" s="15">
        <f t="shared" si="135"/>
        <v>0</v>
      </c>
    </row>
    <row r="7852" spans="12:14" x14ac:dyDescent="0.25">
      <c r="L7852" s="15">
        <f>SUM($N$22:N7852)</f>
        <v>3</v>
      </c>
      <c r="M7852" s="15" t="str">
        <f>IF('Base articles déposés'!$A7841='Récap par déposant'!$H$2,'Base articles déposés'!$B7841,"")</f>
        <v/>
      </c>
      <c r="N7852" s="15">
        <f t="shared" si="135"/>
        <v>0</v>
      </c>
    </row>
    <row r="7853" spans="12:14" x14ac:dyDescent="0.25">
      <c r="L7853" s="15">
        <f>SUM($N$22:N7853)</f>
        <v>3</v>
      </c>
      <c r="M7853" s="15" t="str">
        <f>IF('Base articles déposés'!$A7842='Récap par déposant'!$H$2,'Base articles déposés'!$B7842,"")</f>
        <v/>
      </c>
      <c r="N7853" s="15">
        <f t="shared" si="135"/>
        <v>0</v>
      </c>
    </row>
    <row r="7854" spans="12:14" x14ac:dyDescent="0.25">
      <c r="L7854" s="15">
        <f>SUM($N$22:N7854)</f>
        <v>3</v>
      </c>
      <c r="M7854" s="15" t="str">
        <f>IF('Base articles déposés'!$A7843='Récap par déposant'!$H$2,'Base articles déposés'!$B7843,"")</f>
        <v/>
      </c>
      <c r="N7854" s="15">
        <f t="shared" si="135"/>
        <v>0</v>
      </c>
    </row>
    <row r="7855" spans="12:14" x14ac:dyDescent="0.25">
      <c r="L7855" s="15">
        <f>SUM($N$22:N7855)</f>
        <v>3</v>
      </c>
      <c r="M7855" s="15" t="str">
        <f>IF('Base articles déposés'!$A7844='Récap par déposant'!$H$2,'Base articles déposés'!$B7844,"")</f>
        <v/>
      </c>
      <c r="N7855" s="15">
        <f t="shared" si="135"/>
        <v>0</v>
      </c>
    </row>
    <row r="7856" spans="12:14" x14ac:dyDescent="0.25">
      <c r="L7856" s="15">
        <f>SUM($N$22:N7856)</f>
        <v>3</v>
      </c>
      <c r="M7856" s="15" t="str">
        <f>IF('Base articles déposés'!$A7845='Récap par déposant'!$H$2,'Base articles déposés'!$B7845,"")</f>
        <v/>
      </c>
      <c r="N7856" s="15">
        <f t="shared" si="135"/>
        <v>0</v>
      </c>
    </row>
    <row r="7857" spans="12:14" x14ac:dyDescent="0.25">
      <c r="L7857" s="15">
        <f>SUM($N$22:N7857)</f>
        <v>3</v>
      </c>
      <c r="M7857" s="15" t="str">
        <f>IF('Base articles déposés'!$A7846='Récap par déposant'!$H$2,'Base articles déposés'!$B7846,"")</f>
        <v/>
      </c>
      <c r="N7857" s="15">
        <f t="shared" si="135"/>
        <v>0</v>
      </c>
    </row>
    <row r="7858" spans="12:14" x14ac:dyDescent="0.25">
      <c r="L7858" s="15">
        <f>SUM($N$22:N7858)</f>
        <v>3</v>
      </c>
      <c r="M7858" s="15" t="str">
        <f>IF('Base articles déposés'!$A7847='Récap par déposant'!$H$2,'Base articles déposés'!$B7847,"")</f>
        <v/>
      </c>
      <c r="N7858" s="15">
        <f t="shared" si="135"/>
        <v>0</v>
      </c>
    </row>
    <row r="7859" spans="12:14" x14ac:dyDescent="0.25">
      <c r="L7859" s="15">
        <f>SUM($N$22:N7859)</f>
        <v>3</v>
      </c>
      <c r="M7859" s="15" t="str">
        <f>IF('Base articles déposés'!$A7848='Récap par déposant'!$H$2,'Base articles déposés'!$B7848,"")</f>
        <v/>
      </c>
      <c r="N7859" s="15">
        <f t="shared" si="135"/>
        <v>0</v>
      </c>
    </row>
    <row r="7860" spans="12:14" x14ac:dyDescent="0.25">
      <c r="L7860" s="15">
        <f>SUM($N$22:N7860)</f>
        <v>3</v>
      </c>
      <c r="M7860" s="15" t="str">
        <f>IF('Base articles déposés'!$A7849='Récap par déposant'!$H$2,'Base articles déposés'!$B7849,"")</f>
        <v/>
      </c>
      <c r="N7860" s="15">
        <f t="shared" si="135"/>
        <v>0</v>
      </c>
    </row>
    <row r="7861" spans="12:14" x14ac:dyDescent="0.25">
      <c r="L7861" s="15">
        <f>SUM($N$22:N7861)</f>
        <v>3</v>
      </c>
      <c r="M7861" s="15" t="str">
        <f>IF('Base articles déposés'!$A7850='Récap par déposant'!$H$2,'Base articles déposés'!$B7850,"")</f>
        <v/>
      </c>
      <c r="N7861" s="15">
        <f t="shared" si="135"/>
        <v>0</v>
      </c>
    </row>
    <row r="7862" spans="12:14" x14ac:dyDescent="0.25">
      <c r="L7862" s="15">
        <f>SUM($N$22:N7862)</f>
        <v>3</v>
      </c>
      <c r="M7862" s="15" t="str">
        <f>IF('Base articles déposés'!$A7851='Récap par déposant'!$H$2,'Base articles déposés'!$B7851,"")</f>
        <v/>
      </c>
      <c r="N7862" s="15">
        <f t="shared" si="135"/>
        <v>0</v>
      </c>
    </row>
    <row r="7863" spans="12:14" x14ac:dyDescent="0.25">
      <c r="L7863" s="15">
        <f>SUM($N$22:N7863)</f>
        <v>3</v>
      </c>
      <c r="M7863" s="15" t="str">
        <f>IF('Base articles déposés'!$A7852='Récap par déposant'!$H$2,'Base articles déposés'!$B7852,"")</f>
        <v/>
      </c>
      <c r="N7863" s="15">
        <f t="shared" si="135"/>
        <v>0</v>
      </c>
    </row>
    <row r="7864" spans="12:14" x14ac:dyDescent="0.25">
      <c r="L7864" s="15">
        <f>SUM($N$22:N7864)</f>
        <v>3</v>
      </c>
      <c r="M7864" s="15" t="str">
        <f>IF('Base articles déposés'!$A7853='Récap par déposant'!$H$2,'Base articles déposés'!$B7853,"")</f>
        <v/>
      </c>
      <c r="N7864" s="15">
        <f t="shared" si="135"/>
        <v>0</v>
      </c>
    </row>
    <row r="7865" spans="12:14" x14ac:dyDescent="0.25">
      <c r="L7865" s="15">
        <f>SUM($N$22:N7865)</f>
        <v>3</v>
      </c>
      <c r="M7865" s="15" t="str">
        <f>IF('Base articles déposés'!$A7854='Récap par déposant'!$H$2,'Base articles déposés'!$B7854,"")</f>
        <v/>
      </c>
      <c r="N7865" s="15">
        <f t="shared" si="135"/>
        <v>0</v>
      </c>
    </row>
    <row r="7866" spans="12:14" x14ac:dyDescent="0.25">
      <c r="L7866" s="15">
        <f>SUM($N$22:N7866)</f>
        <v>3</v>
      </c>
      <c r="M7866" s="15" t="str">
        <f>IF('Base articles déposés'!$A7855='Récap par déposant'!$H$2,'Base articles déposés'!$B7855,"")</f>
        <v/>
      </c>
      <c r="N7866" s="15">
        <f t="shared" si="135"/>
        <v>0</v>
      </c>
    </row>
    <row r="7867" spans="12:14" x14ac:dyDescent="0.25">
      <c r="L7867" s="15">
        <f>SUM($N$22:N7867)</f>
        <v>3</v>
      </c>
      <c r="M7867" s="15" t="str">
        <f>IF('Base articles déposés'!$A7856='Récap par déposant'!$H$2,'Base articles déposés'!$B7856,"")</f>
        <v/>
      </c>
      <c r="N7867" s="15">
        <f t="shared" si="135"/>
        <v>0</v>
      </c>
    </row>
    <row r="7868" spans="12:14" x14ac:dyDescent="0.25">
      <c r="L7868" s="15">
        <f>SUM($N$22:N7868)</f>
        <v>3</v>
      </c>
      <c r="M7868" s="15" t="str">
        <f>IF('Base articles déposés'!$A7857='Récap par déposant'!$H$2,'Base articles déposés'!$B7857,"")</f>
        <v/>
      </c>
      <c r="N7868" s="15">
        <f t="shared" si="135"/>
        <v>0</v>
      </c>
    </row>
    <row r="7869" spans="12:14" x14ac:dyDescent="0.25">
      <c r="L7869" s="15">
        <f>SUM($N$22:N7869)</f>
        <v>3</v>
      </c>
      <c r="M7869" s="15" t="str">
        <f>IF('Base articles déposés'!$A7858='Récap par déposant'!$H$2,'Base articles déposés'!$B7858,"")</f>
        <v/>
      </c>
      <c r="N7869" s="15">
        <f t="shared" si="135"/>
        <v>0</v>
      </c>
    </row>
    <row r="7870" spans="12:14" x14ac:dyDescent="0.25">
      <c r="L7870" s="15">
        <f>SUM($N$22:N7870)</f>
        <v>3</v>
      </c>
      <c r="M7870" s="15" t="str">
        <f>IF('Base articles déposés'!$A7859='Récap par déposant'!$H$2,'Base articles déposés'!$B7859,"")</f>
        <v/>
      </c>
      <c r="N7870" s="15">
        <f t="shared" si="135"/>
        <v>0</v>
      </c>
    </row>
    <row r="7871" spans="12:14" x14ac:dyDescent="0.25">
      <c r="L7871" s="15">
        <f>SUM($N$22:N7871)</f>
        <v>3</v>
      </c>
      <c r="M7871" s="15" t="str">
        <f>IF('Base articles déposés'!$A7860='Récap par déposant'!$H$2,'Base articles déposés'!$B7860,"")</f>
        <v/>
      </c>
      <c r="N7871" s="15">
        <f t="shared" si="135"/>
        <v>0</v>
      </c>
    </row>
    <row r="7872" spans="12:14" x14ac:dyDescent="0.25">
      <c r="L7872" s="15">
        <f>SUM($N$22:N7872)</f>
        <v>3</v>
      </c>
      <c r="M7872" s="15" t="str">
        <f>IF('Base articles déposés'!$A7861='Récap par déposant'!$H$2,'Base articles déposés'!$B7861,"")</f>
        <v/>
      </c>
      <c r="N7872" s="15">
        <f t="shared" si="135"/>
        <v>0</v>
      </c>
    </row>
    <row r="7873" spans="12:14" x14ac:dyDescent="0.25">
      <c r="L7873" s="15">
        <f>SUM($N$22:N7873)</f>
        <v>3</v>
      </c>
      <c r="M7873" s="15" t="str">
        <f>IF('Base articles déposés'!$A7862='Récap par déposant'!$H$2,'Base articles déposés'!$B7862,"")</f>
        <v/>
      </c>
      <c r="N7873" s="15">
        <f t="shared" si="135"/>
        <v>0</v>
      </c>
    </row>
    <row r="7874" spans="12:14" x14ac:dyDescent="0.25">
      <c r="L7874" s="15">
        <f>SUM($N$22:N7874)</f>
        <v>3</v>
      </c>
      <c r="M7874" s="15" t="str">
        <f>IF('Base articles déposés'!$A7863='Récap par déposant'!$H$2,'Base articles déposés'!$B7863,"")</f>
        <v/>
      </c>
      <c r="N7874" s="15">
        <f t="shared" si="135"/>
        <v>0</v>
      </c>
    </row>
    <row r="7875" spans="12:14" x14ac:dyDescent="0.25">
      <c r="L7875" s="15">
        <f>SUM($N$22:N7875)</f>
        <v>3</v>
      </c>
      <c r="M7875" s="15" t="str">
        <f>IF('Base articles déposés'!$A7864='Récap par déposant'!$H$2,'Base articles déposés'!$B7864,"")</f>
        <v/>
      </c>
      <c r="N7875" s="15">
        <f t="shared" si="135"/>
        <v>0</v>
      </c>
    </row>
    <row r="7876" spans="12:14" x14ac:dyDescent="0.25">
      <c r="L7876" s="15">
        <f>SUM($N$22:N7876)</f>
        <v>3</v>
      </c>
      <c r="M7876" s="15" t="str">
        <f>IF('Base articles déposés'!$A7865='Récap par déposant'!$H$2,'Base articles déposés'!$B7865,"")</f>
        <v/>
      </c>
      <c r="N7876" s="15">
        <f t="shared" si="135"/>
        <v>0</v>
      </c>
    </row>
    <row r="7877" spans="12:14" x14ac:dyDescent="0.25">
      <c r="L7877" s="15">
        <f>SUM($N$22:N7877)</f>
        <v>3</v>
      </c>
      <c r="M7877" s="15" t="str">
        <f>IF('Base articles déposés'!$A7866='Récap par déposant'!$H$2,'Base articles déposés'!$B7866,"")</f>
        <v/>
      </c>
      <c r="N7877" s="15">
        <f t="shared" si="135"/>
        <v>0</v>
      </c>
    </row>
    <row r="7878" spans="12:14" x14ac:dyDescent="0.25">
      <c r="L7878" s="15">
        <f>SUM($N$22:N7878)</f>
        <v>3</v>
      </c>
      <c r="M7878" s="15" t="str">
        <f>IF('Base articles déposés'!$A7867='Récap par déposant'!$H$2,'Base articles déposés'!$B7867,"")</f>
        <v/>
      </c>
      <c r="N7878" s="15">
        <f t="shared" ref="N7878:N7941" si="136">IF(M7878="",0,1)</f>
        <v>0</v>
      </c>
    </row>
    <row r="7879" spans="12:14" x14ac:dyDescent="0.25">
      <c r="L7879" s="15">
        <f>SUM($N$22:N7879)</f>
        <v>3</v>
      </c>
      <c r="M7879" s="15" t="str">
        <f>IF('Base articles déposés'!$A7868='Récap par déposant'!$H$2,'Base articles déposés'!$B7868,"")</f>
        <v/>
      </c>
      <c r="N7879" s="15">
        <f t="shared" si="136"/>
        <v>0</v>
      </c>
    </row>
    <row r="7880" spans="12:14" x14ac:dyDescent="0.25">
      <c r="L7880" s="15">
        <f>SUM($N$22:N7880)</f>
        <v>3</v>
      </c>
      <c r="M7880" s="15" t="str">
        <f>IF('Base articles déposés'!$A7869='Récap par déposant'!$H$2,'Base articles déposés'!$B7869,"")</f>
        <v/>
      </c>
      <c r="N7880" s="15">
        <f t="shared" si="136"/>
        <v>0</v>
      </c>
    </row>
    <row r="7881" spans="12:14" x14ac:dyDescent="0.25">
      <c r="L7881" s="15">
        <f>SUM($N$22:N7881)</f>
        <v>3</v>
      </c>
      <c r="M7881" s="15" t="str">
        <f>IF('Base articles déposés'!$A7870='Récap par déposant'!$H$2,'Base articles déposés'!$B7870,"")</f>
        <v/>
      </c>
      <c r="N7881" s="15">
        <f t="shared" si="136"/>
        <v>0</v>
      </c>
    </row>
    <row r="7882" spans="12:14" x14ac:dyDescent="0.25">
      <c r="L7882" s="15">
        <f>SUM($N$22:N7882)</f>
        <v>3</v>
      </c>
      <c r="M7882" s="15" t="str">
        <f>IF('Base articles déposés'!$A7871='Récap par déposant'!$H$2,'Base articles déposés'!$B7871,"")</f>
        <v/>
      </c>
      <c r="N7882" s="15">
        <f t="shared" si="136"/>
        <v>0</v>
      </c>
    </row>
    <row r="7883" spans="12:14" x14ac:dyDescent="0.25">
      <c r="L7883" s="15">
        <f>SUM($N$22:N7883)</f>
        <v>3</v>
      </c>
      <c r="M7883" s="15" t="str">
        <f>IF('Base articles déposés'!$A7872='Récap par déposant'!$H$2,'Base articles déposés'!$B7872,"")</f>
        <v/>
      </c>
      <c r="N7883" s="15">
        <f t="shared" si="136"/>
        <v>0</v>
      </c>
    </row>
    <row r="7884" spans="12:14" x14ac:dyDescent="0.25">
      <c r="L7884" s="15">
        <f>SUM($N$22:N7884)</f>
        <v>3</v>
      </c>
      <c r="M7884" s="15" t="str">
        <f>IF('Base articles déposés'!$A7873='Récap par déposant'!$H$2,'Base articles déposés'!$B7873,"")</f>
        <v/>
      </c>
      <c r="N7884" s="15">
        <f t="shared" si="136"/>
        <v>0</v>
      </c>
    </row>
    <row r="7885" spans="12:14" x14ac:dyDescent="0.25">
      <c r="L7885" s="15">
        <f>SUM($N$22:N7885)</f>
        <v>3</v>
      </c>
      <c r="M7885" s="15" t="str">
        <f>IF('Base articles déposés'!$A7874='Récap par déposant'!$H$2,'Base articles déposés'!$B7874,"")</f>
        <v/>
      </c>
      <c r="N7885" s="15">
        <f t="shared" si="136"/>
        <v>0</v>
      </c>
    </row>
    <row r="7886" spans="12:14" x14ac:dyDescent="0.25">
      <c r="L7886" s="15">
        <f>SUM($N$22:N7886)</f>
        <v>3</v>
      </c>
      <c r="M7886" s="15" t="str">
        <f>IF('Base articles déposés'!$A7875='Récap par déposant'!$H$2,'Base articles déposés'!$B7875,"")</f>
        <v/>
      </c>
      <c r="N7886" s="15">
        <f t="shared" si="136"/>
        <v>0</v>
      </c>
    </row>
    <row r="7887" spans="12:14" x14ac:dyDescent="0.25">
      <c r="L7887" s="15">
        <f>SUM($N$22:N7887)</f>
        <v>3</v>
      </c>
      <c r="M7887" s="15" t="str">
        <f>IF('Base articles déposés'!$A7876='Récap par déposant'!$H$2,'Base articles déposés'!$B7876,"")</f>
        <v/>
      </c>
      <c r="N7887" s="15">
        <f t="shared" si="136"/>
        <v>0</v>
      </c>
    </row>
    <row r="7888" spans="12:14" x14ac:dyDescent="0.25">
      <c r="L7888" s="15">
        <f>SUM($N$22:N7888)</f>
        <v>3</v>
      </c>
      <c r="M7888" s="15" t="str">
        <f>IF('Base articles déposés'!$A7877='Récap par déposant'!$H$2,'Base articles déposés'!$B7877,"")</f>
        <v/>
      </c>
      <c r="N7888" s="15">
        <f t="shared" si="136"/>
        <v>0</v>
      </c>
    </row>
    <row r="7889" spans="12:14" x14ac:dyDescent="0.25">
      <c r="L7889" s="15">
        <f>SUM($N$22:N7889)</f>
        <v>3</v>
      </c>
      <c r="M7889" s="15" t="str">
        <f>IF('Base articles déposés'!$A7878='Récap par déposant'!$H$2,'Base articles déposés'!$B7878,"")</f>
        <v/>
      </c>
      <c r="N7889" s="15">
        <f t="shared" si="136"/>
        <v>0</v>
      </c>
    </row>
    <row r="7890" spans="12:14" x14ac:dyDescent="0.25">
      <c r="L7890" s="15">
        <f>SUM($N$22:N7890)</f>
        <v>3</v>
      </c>
      <c r="M7890" s="15" t="str">
        <f>IF('Base articles déposés'!$A7879='Récap par déposant'!$H$2,'Base articles déposés'!$B7879,"")</f>
        <v/>
      </c>
      <c r="N7890" s="15">
        <f t="shared" si="136"/>
        <v>0</v>
      </c>
    </row>
    <row r="7891" spans="12:14" x14ac:dyDescent="0.25">
      <c r="L7891" s="15">
        <f>SUM($N$22:N7891)</f>
        <v>3</v>
      </c>
      <c r="M7891" s="15" t="str">
        <f>IF('Base articles déposés'!$A7880='Récap par déposant'!$H$2,'Base articles déposés'!$B7880,"")</f>
        <v/>
      </c>
      <c r="N7891" s="15">
        <f t="shared" si="136"/>
        <v>0</v>
      </c>
    </row>
    <row r="7892" spans="12:14" x14ac:dyDescent="0.25">
      <c r="L7892" s="15">
        <f>SUM($N$22:N7892)</f>
        <v>3</v>
      </c>
      <c r="M7892" s="15" t="str">
        <f>IF('Base articles déposés'!$A7881='Récap par déposant'!$H$2,'Base articles déposés'!$B7881,"")</f>
        <v/>
      </c>
      <c r="N7892" s="15">
        <f t="shared" si="136"/>
        <v>0</v>
      </c>
    </row>
    <row r="7893" spans="12:14" x14ac:dyDescent="0.25">
      <c r="L7893" s="15">
        <f>SUM($N$22:N7893)</f>
        <v>3</v>
      </c>
      <c r="M7893" s="15" t="str">
        <f>IF('Base articles déposés'!$A7882='Récap par déposant'!$H$2,'Base articles déposés'!$B7882,"")</f>
        <v/>
      </c>
      <c r="N7893" s="15">
        <f t="shared" si="136"/>
        <v>0</v>
      </c>
    </row>
    <row r="7894" spans="12:14" x14ac:dyDescent="0.25">
      <c r="L7894" s="15">
        <f>SUM($N$22:N7894)</f>
        <v>3</v>
      </c>
      <c r="M7894" s="15" t="str">
        <f>IF('Base articles déposés'!$A7883='Récap par déposant'!$H$2,'Base articles déposés'!$B7883,"")</f>
        <v/>
      </c>
      <c r="N7894" s="15">
        <f t="shared" si="136"/>
        <v>0</v>
      </c>
    </row>
    <row r="7895" spans="12:14" x14ac:dyDescent="0.25">
      <c r="L7895" s="15">
        <f>SUM($N$22:N7895)</f>
        <v>3</v>
      </c>
      <c r="M7895" s="15" t="str">
        <f>IF('Base articles déposés'!$A7884='Récap par déposant'!$H$2,'Base articles déposés'!$B7884,"")</f>
        <v/>
      </c>
      <c r="N7895" s="15">
        <f t="shared" si="136"/>
        <v>0</v>
      </c>
    </row>
    <row r="7896" spans="12:14" x14ac:dyDescent="0.25">
      <c r="L7896" s="15">
        <f>SUM($N$22:N7896)</f>
        <v>3</v>
      </c>
      <c r="M7896" s="15" t="str">
        <f>IF('Base articles déposés'!$A7885='Récap par déposant'!$H$2,'Base articles déposés'!$B7885,"")</f>
        <v/>
      </c>
      <c r="N7896" s="15">
        <f t="shared" si="136"/>
        <v>0</v>
      </c>
    </row>
    <row r="7897" spans="12:14" x14ac:dyDescent="0.25">
      <c r="L7897" s="15">
        <f>SUM($N$22:N7897)</f>
        <v>3</v>
      </c>
      <c r="M7897" s="15" t="str">
        <f>IF('Base articles déposés'!$A7886='Récap par déposant'!$H$2,'Base articles déposés'!$B7886,"")</f>
        <v/>
      </c>
      <c r="N7897" s="15">
        <f t="shared" si="136"/>
        <v>0</v>
      </c>
    </row>
    <row r="7898" spans="12:14" x14ac:dyDescent="0.25">
      <c r="L7898" s="15">
        <f>SUM($N$22:N7898)</f>
        <v>3</v>
      </c>
      <c r="M7898" s="15" t="str">
        <f>IF('Base articles déposés'!$A7887='Récap par déposant'!$H$2,'Base articles déposés'!$B7887,"")</f>
        <v/>
      </c>
      <c r="N7898" s="15">
        <f t="shared" si="136"/>
        <v>0</v>
      </c>
    </row>
    <row r="7899" spans="12:14" x14ac:dyDescent="0.25">
      <c r="L7899" s="15">
        <f>SUM($N$22:N7899)</f>
        <v>3</v>
      </c>
      <c r="M7899" s="15" t="str">
        <f>IF('Base articles déposés'!$A7888='Récap par déposant'!$H$2,'Base articles déposés'!$B7888,"")</f>
        <v/>
      </c>
      <c r="N7899" s="15">
        <f t="shared" si="136"/>
        <v>0</v>
      </c>
    </row>
    <row r="7900" spans="12:14" x14ac:dyDescent="0.25">
      <c r="L7900" s="15">
        <f>SUM($N$22:N7900)</f>
        <v>3</v>
      </c>
      <c r="M7900" s="15" t="str">
        <f>IF('Base articles déposés'!$A7889='Récap par déposant'!$H$2,'Base articles déposés'!$B7889,"")</f>
        <v/>
      </c>
      <c r="N7900" s="15">
        <f t="shared" si="136"/>
        <v>0</v>
      </c>
    </row>
    <row r="7901" spans="12:14" x14ac:dyDescent="0.25">
      <c r="L7901" s="15">
        <f>SUM($N$22:N7901)</f>
        <v>3</v>
      </c>
      <c r="M7901" s="15" t="str">
        <f>IF('Base articles déposés'!$A7890='Récap par déposant'!$H$2,'Base articles déposés'!$B7890,"")</f>
        <v/>
      </c>
      <c r="N7901" s="15">
        <f t="shared" si="136"/>
        <v>0</v>
      </c>
    </row>
    <row r="7902" spans="12:14" x14ac:dyDescent="0.25">
      <c r="L7902" s="15">
        <f>SUM($N$22:N7902)</f>
        <v>3</v>
      </c>
      <c r="M7902" s="15" t="str">
        <f>IF('Base articles déposés'!$A7891='Récap par déposant'!$H$2,'Base articles déposés'!$B7891,"")</f>
        <v/>
      </c>
      <c r="N7902" s="15">
        <f t="shared" si="136"/>
        <v>0</v>
      </c>
    </row>
    <row r="7903" spans="12:14" x14ac:dyDescent="0.25">
      <c r="L7903" s="15">
        <f>SUM($N$22:N7903)</f>
        <v>3</v>
      </c>
      <c r="M7903" s="15" t="str">
        <f>IF('Base articles déposés'!$A7892='Récap par déposant'!$H$2,'Base articles déposés'!$B7892,"")</f>
        <v/>
      </c>
      <c r="N7903" s="15">
        <f t="shared" si="136"/>
        <v>0</v>
      </c>
    </row>
    <row r="7904" spans="12:14" x14ac:dyDescent="0.25">
      <c r="L7904" s="15">
        <f>SUM($N$22:N7904)</f>
        <v>3</v>
      </c>
      <c r="M7904" s="15" t="str">
        <f>IF('Base articles déposés'!$A7893='Récap par déposant'!$H$2,'Base articles déposés'!$B7893,"")</f>
        <v/>
      </c>
      <c r="N7904" s="15">
        <f t="shared" si="136"/>
        <v>0</v>
      </c>
    </row>
    <row r="7905" spans="12:14" x14ac:dyDescent="0.25">
      <c r="L7905" s="15">
        <f>SUM($N$22:N7905)</f>
        <v>3</v>
      </c>
      <c r="M7905" s="15" t="str">
        <f>IF('Base articles déposés'!$A7894='Récap par déposant'!$H$2,'Base articles déposés'!$B7894,"")</f>
        <v/>
      </c>
      <c r="N7905" s="15">
        <f t="shared" si="136"/>
        <v>0</v>
      </c>
    </row>
    <row r="7906" spans="12:14" x14ac:dyDescent="0.25">
      <c r="L7906" s="15">
        <f>SUM($N$22:N7906)</f>
        <v>3</v>
      </c>
      <c r="M7906" s="15" t="str">
        <f>IF('Base articles déposés'!$A7895='Récap par déposant'!$H$2,'Base articles déposés'!$B7895,"")</f>
        <v/>
      </c>
      <c r="N7906" s="15">
        <f t="shared" si="136"/>
        <v>0</v>
      </c>
    </row>
    <row r="7907" spans="12:14" x14ac:dyDescent="0.25">
      <c r="L7907" s="15">
        <f>SUM($N$22:N7907)</f>
        <v>3</v>
      </c>
      <c r="M7907" s="15" t="str">
        <f>IF('Base articles déposés'!$A7896='Récap par déposant'!$H$2,'Base articles déposés'!$B7896,"")</f>
        <v/>
      </c>
      <c r="N7907" s="15">
        <f t="shared" si="136"/>
        <v>0</v>
      </c>
    </row>
    <row r="7908" spans="12:14" x14ac:dyDescent="0.25">
      <c r="L7908" s="15">
        <f>SUM($N$22:N7908)</f>
        <v>3</v>
      </c>
      <c r="M7908" s="15" t="str">
        <f>IF('Base articles déposés'!$A7897='Récap par déposant'!$H$2,'Base articles déposés'!$B7897,"")</f>
        <v/>
      </c>
      <c r="N7908" s="15">
        <f t="shared" si="136"/>
        <v>0</v>
      </c>
    </row>
    <row r="7909" spans="12:14" x14ac:dyDescent="0.25">
      <c r="L7909" s="15">
        <f>SUM($N$22:N7909)</f>
        <v>3</v>
      </c>
      <c r="M7909" s="15" t="str">
        <f>IF('Base articles déposés'!$A7898='Récap par déposant'!$H$2,'Base articles déposés'!$B7898,"")</f>
        <v/>
      </c>
      <c r="N7909" s="15">
        <f t="shared" si="136"/>
        <v>0</v>
      </c>
    </row>
    <row r="7910" spans="12:14" x14ac:dyDescent="0.25">
      <c r="L7910" s="15">
        <f>SUM($N$22:N7910)</f>
        <v>3</v>
      </c>
      <c r="M7910" s="15" t="str">
        <f>IF('Base articles déposés'!$A7899='Récap par déposant'!$H$2,'Base articles déposés'!$B7899,"")</f>
        <v/>
      </c>
      <c r="N7910" s="15">
        <f t="shared" si="136"/>
        <v>0</v>
      </c>
    </row>
    <row r="7911" spans="12:14" x14ac:dyDescent="0.25">
      <c r="L7911" s="15">
        <f>SUM($N$22:N7911)</f>
        <v>3</v>
      </c>
      <c r="M7911" s="15" t="str">
        <f>IF('Base articles déposés'!$A7900='Récap par déposant'!$H$2,'Base articles déposés'!$B7900,"")</f>
        <v/>
      </c>
      <c r="N7911" s="15">
        <f t="shared" si="136"/>
        <v>0</v>
      </c>
    </row>
    <row r="7912" spans="12:14" x14ac:dyDescent="0.25">
      <c r="L7912" s="15">
        <f>SUM($N$22:N7912)</f>
        <v>3</v>
      </c>
      <c r="M7912" s="15" t="str">
        <f>IF('Base articles déposés'!$A7901='Récap par déposant'!$H$2,'Base articles déposés'!$B7901,"")</f>
        <v/>
      </c>
      <c r="N7912" s="15">
        <f t="shared" si="136"/>
        <v>0</v>
      </c>
    </row>
    <row r="7913" spans="12:14" x14ac:dyDescent="0.25">
      <c r="L7913" s="15">
        <f>SUM($N$22:N7913)</f>
        <v>3</v>
      </c>
      <c r="M7913" s="15" t="str">
        <f>IF('Base articles déposés'!$A7902='Récap par déposant'!$H$2,'Base articles déposés'!$B7902,"")</f>
        <v/>
      </c>
      <c r="N7913" s="15">
        <f t="shared" si="136"/>
        <v>0</v>
      </c>
    </row>
    <row r="7914" spans="12:14" x14ac:dyDescent="0.25">
      <c r="L7914" s="15">
        <f>SUM($N$22:N7914)</f>
        <v>3</v>
      </c>
      <c r="M7914" s="15" t="str">
        <f>IF('Base articles déposés'!$A7903='Récap par déposant'!$H$2,'Base articles déposés'!$B7903,"")</f>
        <v/>
      </c>
      <c r="N7914" s="15">
        <f t="shared" si="136"/>
        <v>0</v>
      </c>
    </row>
    <row r="7915" spans="12:14" x14ac:dyDescent="0.25">
      <c r="L7915" s="15">
        <f>SUM($N$22:N7915)</f>
        <v>3</v>
      </c>
      <c r="M7915" s="15" t="str">
        <f>IF('Base articles déposés'!$A7904='Récap par déposant'!$H$2,'Base articles déposés'!$B7904,"")</f>
        <v/>
      </c>
      <c r="N7915" s="15">
        <f t="shared" si="136"/>
        <v>0</v>
      </c>
    </row>
    <row r="7916" spans="12:14" x14ac:dyDescent="0.25">
      <c r="L7916" s="15">
        <f>SUM($N$22:N7916)</f>
        <v>3</v>
      </c>
      <c r="M7916" s="15" t="str">
        <f>IF('Base articles déposés'!$A7905='Récap par déposant'!$H$2,'Base articles déposés'!$B7905,"")</f>
        <v/>
      </c>
      <c r="N7916" s="15">
        <f t="shared" si="136"/>
        <v>0</v>
      </c>
    </row>
    <row r="7917" spans="12:14" x14ac:dyDescent="0.25">
      <c r="L7917" s="15">
        <f>SUM($N$22:N7917)</f>
        <v>3</v>
      </c>
      <c r="M7917" s="15" t="str">
        <f>IF('Base articles déposés'!$A7906='Récap par déposant'!$H$2,'Base articles déposés'!$B7906,"")</f>
        <v/>
      </c>
      <c r="N7917" s="15">
        <f t="shared" si="136"/>
        <v>0</v>
      </c>
    </row>
    <row r="7918" spans="12:14" x14ac:dyDescent="0.25">
      <c r="L7918" s="15">
        <f>SUM($N$22:N7918)</f>
        <v>3</v>
      </c>
      <c r="M7918" s="15" t="str">
        <f>IF('Base articles déposés'!$A7907='Récap par déposant'!$H$2,'Base articles déposés'!$B7907,"")</f>
        <v/>
      </c>
      <c r="N7918" s="15">
        <f t="shared" si="136"/>
        <v>0</v>
      </c>
    </row>
    <row r="7919" spans="12:14" x14ac:dyDescent="0.25">
      <c r="L7919" s="15">
        <f>SUM($N$22:N7919)</f>
        <v>3</v>
      </c>
      <c r="M7919" s="15" t="str">
        <f>IF('Base articles déposés'!$A7908='Récap par déposant'!$H$2,'Base articles déposés'!$B7908,"")</f>
        <v/>
      </c>
      <c r="N7919" s="15">
        <f t="shared" si="136"/>
        <v>0</v>
      </c>
    </row>
    <row r="7920" spans="12:14" x14ac:dyDescent="0.25">
      <c r="L7920" s="15">
        <f>SUM($N$22:N7920)</f>
        <v>3</v>
      </c>
      <c r="M7920" s="15" t="str">
        <f>IF('Base articles déposés'!$A7909='Récap par déposant'!$H$2,'Base articles déposés'!$B7909,"")</f>
        <v/>
      </c>
      <c r="N7920" s="15">
        <f t="shared" si="136"/>
        <v>0</v>
      </c>
    </row>
    <row r="7921" spans="12:14" x14ac:dyDescent="0.25">
      <c r="L7921" s="15">
        <f>SUM($N$22:N7921)</f>
        <v>3</v>
      </c>
      <c r="M7921" s="15" t="str">
        <f>IF('Base articles déposés'!$A7910='Récap par déposant'!$H$2,'Base articles déposés'!$B7910,"")</f>
        <v/>
      </c>
      <c r="N7921" s="15">
        <f t="shared" si="136"/>
        <v>0</v>
      </c>
    </row>
    <row r="7922" spans="12:14" x14ac:dyDescent="0.25">
      <c r="L7922" s="15">
        <f>SUM($N$22:N7922)</f>
        <v>3</v>
      </c>
      <c r="M7922" s="15" t="str">
        <f>IF('Base articles déposés'!$A7911='Récap par déposant'!$H$2,'Base articles déposés'!$B7911,"")</f>
        <v/>
      </c>
      <c r="N7922" s="15">
        <f t="shared" si="136"/>
        <v>0</v>
      </c>
    </row>
    <row r="7923" spans="12:14" x14ac:dyDescent="0.25">
      <c r="L7923" s="15">
        <f>SUM($N$22:N7923)</f>
        <v>3</v>
      </c>
      <c r="M7923" s="15" t="str">
        <f>IF('Base articles déposés'!$A7912='Récap par déposant'!$H$2,'Base articles déposés'!$B7912,"")</f>
        <v/>
      </c>
      <c r="N7923" s="15">
        <f t="shared" si="136"/>
        <v>0</v>
      </c>
    </row>
    <row r="7924" spans="12:14" x14ac:dyDescent="0.25">
      <c r="L7924" s="15">
        <f>SUM($N$22:N7924)</f>
        <v>3</v>
      </c>
      <c r="M7924" s="15" t="str">
        <f>IF('Base articles déposés'!$A7913='Récap par déposant'!$H$2,'Base articles déposés'!$B7913,"")</f>
        <v/>
      </c>
      <c r="N7924" s="15">
        <f t="shared" si="136"/>
        <v>0</v>
      </c>
    </row>
    <row r="7925" spans="12:14" x14ac:dyDescent="0.25">
      <c r="L7925" s="15">
        <f>SUM($N$22:N7925)</f>
        <v>3</v>
      </c>
      <c r="M7925" s="15" t="str">
        <f>IF('Base articles déposés'!$A7914='Récap par déposant'!$H$2,'Base articles déposés'!$B7914,"")</f>
        <v/>
      </c>
      <c r="N7925" s="15">
        <f t="shared" si="136"/>
        <v>0</v>
      </c>
    </row>
    <row r="7926" spans="12:14" x14ac:dyDescent="0.25">
      <c r="L7926" s="15">
        <f>SUM($N$22:N7926)</f>
        <v>3</v>
      </c>
      <c r="M7926" s="15" t="str">
        <f>IF('Base articles déposés'!$A7915='Récap par déposant'!$H$2,'Base articles déposés'!$B7915,"")</f>
        <v/>
      </c>
      <c r="N7926" s="15">
        <f t="shared" si="136"/>
        <v>0</v>
      </c>
    </row>
    <row r="7927" spans="12:14" x14ac:dyDescent="0.25">
      <c r="L7927" s="15">
        <f>SUM($N$22:N7927)</f>
        <v>3</v>
      </c>
      <c r="M7927" s="15" t="str">
        <f>IF('Base articles déposés'!$A7916='Récap par déposant'!$H$2,'Base articles déposés'!$B7916,"")</f>
        <v/>
      </c>
      <c r="N7927" s="15">
        <f t="shared" si="136"/>
        <v>0</v>
      </c>
    </row>
    <row r="7928" spans="12:14" x14ac:dyDescent="0.25">
      <c r="L7928" s="15">
        <f>SUM($N$22:N7928)</f>
        <v>3</v>
      </c>
      <c r="M7928" s="15" t="str">
        <f>IF('Base articles déposés'!$A7917='Récap par déposant'!$H$2,'Base articles déposés'!$B7917,"")</f>
        <v/>
      </c>
      <c r="N7928" s="15">
        <f t="shared" si="136"/>
        <v>0</v>
      </c>
    </row>
    <row r="7929" spans="12:14" x14ac:dyDescent="0.25">
      <c r="L7929" s="15">
        <f>SUM($N$22:N7929)</f>
        <v>3</v>
      </c>
      <c r="M7929" s="15" t="str">
        <f>IF('Base articles déposés'!$A7918='Récap par déposant'!$H$2,'Base articles déposés'!$B7918,"")</f>
        <v/>
      </c>
      <c r="N7929" s="15">
        <f t="shared" si="136"/>
        <v>0</v>
      </c>
    </row>
    <row r="7930" spans="12:14" x14ac:dyDescent="0.25">
      <c r="L7930" s="15">
        <f>SUM($N$22:N7930)</f>
        <v>3</v>
      </c>
      <c r="M7930" s="15" t="str">
        <f>IF('Base articles déposés'!$A7919='Récap par déposant'!$H$2,'Base articles déposés'!$B7919,"")</f>
        <v/>
      </c>
      <c r="N7930" s="15">
        <f t="shared" si="136"/>
        <v>0</v>
      </c>
    </row>
    <row r="7931" spans="12:14" x14ac:dyDescent="0.25">
      <c r="L7931" s="15">
        <f>SUM($N$22:N7931)</f>
        <v>3</v>
      </c>
      <c r="M7931" s="15" t="str">
        <f>IF('Base articles déposés'!$A7920='Récap par déposant'!$H$2,'Base articles déposés'!$B7920,"")</f>
        <v/>
      </c>
      <c r="N7931" s="15">
        <f t="shared" si="136"/>
        <v>0</v>
      </c>
    </row>
    <row r="7932" spans="12:14" x14ac:dyDescent="0.25">
      <c r="L7932" s="15">
        <f>SUM($N$22:N7932)</f>
        <v>3</v>
      </c>
      <c r="M7932" s="15" t="str">
        <f>IF('Base articles déposés'!$A7921='Récap par déposant'!$H$2,'Base articles déposés'!$B7921,"")</f>
        <v/>
      </c>
      <c r="N7932" s="15">
        <f t="shared" si="136"/>
        <v>0</v>
      </c>
    </row>
    <row r="7933" spans="12:14" x14ac:dyDescent="0.25">
      <c r="L7933" s="15">
        <f>SUM($N$22:N7933)</f>
        <v>3</v>
      </c>
      <c r="M7933" s="15" t="str">
        <f>IF('Base articles déposés'!$A7922='Récap par déposant'!$H$2,'Base articles déposés'!$B7922,"")</f>
        <v/>
      </c>
      <c r="N7933" s="15">
        <f t="shared" si="136"/>
        <v>0</v>
      </c>
    </row>
    <row r="7934" spans="12:14" x14ac:dyDescent="0.25">
      <c r="L7934" s="15">
        <f>SUM($N$22:N7934)</f>
        <v>3</v>
      </c>
      <c r="M7934" s="15" t="str">
        <f>IF('Base articles déposés'!$A7923='Récap par déposant'!$H$2,'Base articles déposés'!$B7923,"")</f>
        <v/>
      </c>
      <c r="N7934" s="15">
        <f t="shared" si="136"/>
        <v>0</v>
      </c>
    </row>
    <row r="7935" spans="12:14" x14ac:dyDescent="0.25">
      <c r="L7935" s="15">
        <f>SUM($N$22:N7935)</f>
        <v>3</v>
      </c>
      <c r="M7935" s="15" t="str">
        <f>IF('Base articles déposés'!$A7924='Récap par déposant'!$H$2,'Base articles déposés'!$B7924,"")</f>
        <v/>
      </c>
      <c r="N7935" s="15">
        <f t="shared" si="136"/>
        <v>0</v>
      </c>
    </row>
    <row r="7936" spans="12:14" x14ac:dyDescent="0.25">
      <c r="L7936" s="15">
        <f>SUM($N$22:N7936)</f>
        <v>3</v>
      </c>
      <c r="M7936" s="15" t="str">
        <f>IF('Base articles déposés'!$A7925='Récap par déposant'!$H$2,'Base articles déposés'!$B7925,"")</f>
        <v/>
      </c>
      <c r="N7936" s="15">
        <f t="shared" si="136"/>
        <v>0</v>
      </c>
    </row>
    <row r="7937" spans="12:14" x14ac:dyDescent="0.25">
      <c r="L7937" s="15">
        <f>SUM($N$22:N7937)</f>
        <v>3</v>
      </c>
      <c r="M7937" s="15" t="str">
        <f>IF('Base articles déposés'!$A7926='Récap par déposant'!$H$2,'Base articles déposés'!$B7926,"")</f>
        <v/>
      </c>
      <c r="N7937" s="15">
        <f t="shared" si="136"/>
        <v>0</v>
      </c>
    </row>
    <row r="7938" spans="12:14" x14ac:dyDescent="0.25">
      <c r="L7938" s="15">
        <f>SUM($N$22:N7938)</f>
        <v>3</v>
      </c>
      <c r="M7938" s="15" t="str">
        <f>IF('Base articles déposés'!$A7927='Récap par déposant'!$H$2,'Base articles déposés'!$B7927,"")</f>
        <v/>
      </c>
      <c r="N7938" s="15">
        <f t="shared" si="136"/>
        <v>0</v>
      </c>
    </row>
    <row r="7939" spans="12:14" x14ac:dyDescent="0.25">
      <c r="L7939" s="15">
        <f>SUM($N$22:N7939)</f>
        <v>3</v>
      </c>
      <c r="M7939" s="15" t="str">
        <f>IF('Base articles déposés'!$A7928='Récap par déposant'!$H$2,'Base articles déposés'!$B7928,"")</f>
        <v/>
      </c>
      <c r="N7939" s="15">
        <f t="shared" si="136"/>
        <v>0</v>
      </c>
    </row>
    <row r="7940" spans="12:14" x14ac:dyDescent="0.25">
      <c r="L7940" s="15">
        <f>SUM($N$22:N7940)</f>
        <v>3</v>
      </c>
      <c r="M7940" s="15" t="str">
        <f>IF('Base articles déposés'!$A7929='Récap par déposant'!$H$2,'Base articles déposés'!$B7929,"")</f>
        <v/>
      </c>
      <c r="N7940" s="15">
        <f t="shared" si="136"/>
        <v>0</v>
      </c>
    </row>
    <row r="7941" spans="12:14" x14ac:dyDescent="0.25">
      <c r="L7941" s="15">
        <f>SUM($N$22:N7941)</f>
        <v>3</v>
      </c>
      <c r="M7941" s="15" t="str">
        <f>IF('Base articles déposés'!$A7930='Récap par déposant'!$H$2,'Base articles déposés'!$B7930,"")</f>
        <v/>
      </c>
      <c r="N7941" s="15">
        <f t="shared" si="136"/>
        <v>0</v>
      </c>
    </row>
    <row r="7942" spans="12:14" x14ac:dyDescent="0.25">
      <c r="L7942" s="15">
        <f>SUM($N$22:N7942)</f>
        <v>3</v>
      </c>
      <c r="M7942" s="15" t="str">
        <f>IF('Base articles déposés'!$A7931='Récap par déposant'!$H$2,'Base articles déposés'!$B7931,"")</f>
        <v/>
      </c>
      <c r="N7942" s="15">
        <f t="shared" ref="N7942:N8005" si="137">IF(M7942="",0,1)</f>
        <v>0</v>
      </c>
    </row>
    <row r="7943" spans="12:14" x14ac:dyDescent="0.25">
      <c r="L7943" s="15">
        <f>SUM($N$22:N7943)</f>
        <v>3</v>
      </c>
      <c r="M7943" s="15" t="str">
        <f>IF('Base articles déposés'!$A7932='Récap par déposant'!$H$2,'Base articles déposés'!$B7932,"")</f>
        <v/>
      </c>
      <c r="N7943" s="15">
        <f t="shared" si="137"/>
        <v>0</v>
      </c>
    </row>
    <row r="7944" spans="12:14" x14ac:dyDescent="0.25">
      <c r="L7944" s="15">
        <f>SUM($N$22:N7944)</f>
        <v>3</v>
      </c>
      <c r="M7944" s="15" t="str">
        <f>IF('Base articles déposés'!$A7933='Récap par déposant'!$H$2,'Base articles déposés'!$B7933,"")</f>
        <v/>
      </c>
      <c r="N7944" s="15">
        <f t="shared" si="137"/>
        <v>0</v>
      </c>
    </row>
    <row r="7945" spans="12:14" x14ac:dyDescent="0.25">
      <c r="L7945" s="15">
        <f>SUM($N$22:N7945)</f>
        <v>3</v>
      </c>
      <c r="M7945" s="15" t="str">
        <f>IF('Base articles déposés'!$A7934='Récap par déposant'!$H$2,'Base articles déposés'!$B7934,"")</f>
        <v/>
      </c>
      <c r="N7945" s="15">
        <f t="shared" si="137"/>
        <v>0</v>
      </c>
    </row>
    <row r="7946" spans="12:14" x14ac:dyDescent="0.25">
      <c r="L7946" s="15">
        <f>SUM($N$22:N7946)</f>
        <v>3</v>
      </c>
      <c r="M7946" s="15" t="str">
        <f>IF('Base articles déposés'!$A7935='Récap par déposant'!$H$2,'Base articles déposés'!$B7935,"")</f>
        <v/>
      </c>
      <c r="N7946" s="15">
        <f t="shared" si="137"/>
        <v>0</v>
      </c>
    </row>
    <row r="7947" spans="12:14" x14ac:dyDescent="0.25">
      <c r="L7947" s="15">
        <f>SUM($N$22:N7947)</f>
        <v>3</v>
      </c>
      <c r="M7947" s="15" t="str">
        <f>IF('Base articles déposés'!$A7936='Récap par déposant'!$H$2,'Base articles déposés'!$B7936,"")</f>
        <v/>
      </c>
      <c r="N7947" s="15">
        <f t="shared" si="137"/>
        <v>0</v>
      </c>
    </row>
    <row r="7948" spans="12:14" x14ac:dyDescent="0.25">
      <c r="L7948" s="15">
        <f>SUM($N$22:N7948)</f>
        <v>3</v>
      </c>
      <c r="M7948" s="15" t="str">
        <f>IF('Base articles déposés'!$A7937='Récap par déposant'!$H$2,'Base articles déposés'!$B7937,"")</f>
        <v/>
      </c>
      <c r="N7948" s="15">
        <f t="shared" si="137"/>
        <v>0</v>
      </c>
    </row>
    <row r="7949" spans="12:14" x14ac:dyDescent="0.25">
      <c r="L7949" s="15">
        <f>SUM($N$22:N7949)</f>
        <v>3</v>
      </c>
      <c r="M7949" s="15" t="str">
        <f>IF('Base articles déposés'!$A7938='Récap par déposant'!$H$2,'Base articles déposés'!$B7938,"")</f>
        <v/>
      </c>
      <c r="N7949" s="15">
        <f t="shared" si="137"/>
        <v>0</v>
      </c>
    </row>
    <row r="7950" spans="12:14" x14ac:dyDescent="0.25">
      <c r="L7950" s="15">
        <f>SUM($N$22:N7950)</f>
        <v>3</v>
      </c>
      <c r="M7950" s="15" t="str">
        <f>IF('Base articles déposés'!$A7939='Récap par déposant'!$H$2,'Base articles déposés'!$B7939,"")</f>
        <v/>
      </c>
      <c r="N7950" s="15">
        <f t="shared" si="137"/>
        <v>0</v>
      </c>
    </row>
    <row r="7951" spans="12:14" x14ac:dyDescent="0.25">
      <c r="L7951" s="15">
        <f>SUM($N$22:N7951)</f>
        <v>3</v>
      </c>
      <c r="M7951" s="15" t="str">
        <f>IF('Base articles déposés'!$A7940='Récap par déposant'!$H$2,'Base articles déposés'!$B7940,"")</f>
        <v/>
      </c>
      <c r="N7951" s="15">
        <f t="shared" si="137"/>
        <v>0</v>
      </c>
    </row>
    <row r="7952" spans="12:14" x14ac:dyDescent="0.25">
      <c r="L7952" s="15">
        <f>SUM($N$22:N7952)</f>
        <v>3</v>
      </c>
      <c r="M7952" s="15" t="str">
        <f>IF('Base articles déposés'!$A7941='Récap par déposant'!$H$2,'Base articles déposés'!$B7941,"")</f>
        <v/>
      </c>
      <c r="N7952" s="15">
        <f t="shared" si="137"/>
        <v>0</v>
      </c>
    </row>
    <row r="7953" spans="12:14" x14ac:dyDescent="0.25">
      <c r="L7953" s="15">
        <f>SUM($N$22:N7953)</f>
        <v>3</v>
      </c>
      <c r="M7953" s="15" t="str">
        <f>IF('Base articles déposés'!$A7942='Récap par déposant'!$H$2,'Base articles déposés'!$B7942,"")</f>
        <v/>
      </c>
      <c r="N7953" s="15">
        <f t="shared" si="137"/>
        <v>0</v>
      </c>
    </row>
    <row r="7954" spans="12:14" x14ac:dyDescent="0.25">
      <c r="L7954" s="15">
        <f>SUM($N$22:N7954)</f>
        <v>3</v>
      </c>
      <c r="M7954" s="15" t="str">
        <f>IF('Base articles déposés'!$A7943='Récap par déposant'!$H$2,'Base articles déposés'!$B7943,"")</f>
        <v/>
      </c>
      <c r="N7954" s="15">
        <f t="shared" si="137"/>
        <v>0</v>
      </c>
    </row>
    <row r="7955" spans="12:14" x14ac:dyDescent="0.25">
      <c r="L7955" s="15">
        <f>SUM($N$22:N7955)</f>
        <v>3</v>
      </c>
      <c r="M7955" s="15" t="str">
        <f>IF('Base articles déposés'!$A7944='Récap par déposant'!$H$2,'Base articles déposés'!$B7944,"")</f>
        <v/>
      </c>
      <c r="N7955" s="15">
        <f t="shared" si="137"/>
        <v>0</v>
      </c>
    </row>
    <row r="7956" spans="12:14" x14ac:dyDescent="0.25">
      <c r="L7956" s="15">
        <f>SUM($N$22:N7956)</f>
        <v>3</v>
      </c>
      <c r="M7956" s="15" t="str">
        <f>IF('Base articles déposés'!$A7945='Récap par déposant'!$H$2,'Base articles déposés'!$B7945,"")</f>
        <v/>
      </c>
      <c r="N7956" s="15">
        <f t="shared" si="137"/>
        <v>0</v>
      </c>
    </row>
    <row r="7957" spans="12:14" x14ac:dyDescent="0.25">
      <c r="L7957" s="15">
        <f>SUM($N$22:N7957)</f>
        <v>3</v>
      </c>
      <c r="M7957" s="15" t="str">
        <f>IF('Base articles déposés'!$A7946='Récap par déposant'!$H$2,'Base articles déposés'!$B7946,"")</f>
        <v/>
      </c>
      <c r="N7957" s="15">
        <f t="shared" si="137"/>
        <v>0</v>
      </c>
    </row>
    <row r="7958" spans="12:14" x14ac:dyDescent="0.25">
      <c r="L7958" s="15">
        <f>SUM($N$22:N7958)</f>
        <v>3</v>
      </c>
      <c r="M7958" s="15" t="str">
        <f>IF('Base articles déposés'!$A7947='Récap par déposant'!$H$2,'Base articles déposés'!$B7947,"")</f>
        <v/>
      </c>
      <c r="N7958" s="15">
        <f t="shared" si="137"/>
        <v>0</v>
      </c>
    </row>
    <row r="7959" spans="12:14" x14ac:dyDescent="0.25">
      <c r="L7959" s="15">
        <f>SUM($N$22:N7959)</f>
        <v>3</v>
      </c>
      <c r="M7959" s="15" t="str">
        <f>IF('Base articles déposés'!$A7948='Récap par déposant'!$H$2,'Base articles déposés'!$B7948,"")</f>
        <v/>
      </c>
      <c r="N7959" s="15">
        <f t="shared" si="137"/>
        <v>0</v>
      </c>
    </row>
    <row r="7960" spans="12:14" x14ac:dyDescent="0.25">
      <c r="L7960" s="15">
        <f>SUM($N$22:N7960)</f>
        <v>3</v>
      </c>
      <c r="M7960" s="15" t="str">
        <f>IF('Base articles déposés'!$A7949='Récap par déposant'!$H$2,'Base articles déposés'!$B7949,"")</f>
        <v/>
      </c>
      <c r="N7960" s="15">
        <f t="shared" si="137"/>
        <v>0</v>
      </c>
    </row>
    <row r="7961" spans="12:14" x14ac:dyDescent="0.25">
      <c r="L7961" s="15">
        <f>SUM($N$22:N7961)</f>
        <v>3</v>
      </c>
      <c r="M7961" s="15" t="str">
        <f>IF('Base articles déposés'!$A7950='Récap par déposant'!$H$2,'Base articles déposés'!$B7950,"")</f>
        <v/>
      </c>
      <c r="N7961" s="15">
        <f t="shared" si="137"/>
        <v>0</v>
      </c>
    </row>
    <row r="7962" spans="12:14" x14ac:dyDescent="0.25">
      <c r="L7962" s="15">
        <f>SUM($N$22:N7962)</f>
        <v>3</v>
      </c>
      <c r="M7962" s="15" t="str">
        <f>IF('Base articles déposés'!$A7951='Récap par déposant'!$H$2,'Base articles déposés'!$B7951,"")</f>
        <v/>
      </c>
      <c r="N7962" s="15">
        <f t="shared" si="137"/>
        <v>0</v>
      </c>
    </row>
    <row r="7963" spans="12:14" x14ac:dyDescent="0.25">
      <c r="L7963" s="15">
        <f>SUM($N$22:N7963)</f>
        <v>3</v>
      </c>
      <c r="M7963" s="15" t="str">
        <f>IF('Base articles déposés'!$A7952='Récap par déposant'!$H$2,'Base articles déposés'!$B7952,"")</f>
        <v/>
      </c>
      <c r="N7963" s="15">
        <f t="shared" si="137"/>
        <v>0</v>
      </c>
    </row>
    <row r="7964" spans="12:14" x14ac:dyDescent="0.25">
      <c r="L7964" s="15">
        <f>SUM($N$22:N7964)</f>
        <v>3</v>
      </c>
      <c r="M7964" s="15" t="str">
        <f>IF('Base articles déposés'!$A7953='Récap par déposant'!$H$2,'Base articles déposés'!$B7953,"")</f>
        <v/>
      </c>
      <c r="N7964" s="15">
        <f t="shared" si="137"/>
        <v>0</v>
      </c>
    </row>
    <row r="7965" spans="12:14" x14ac:dyDescent="0.25">
      <c r="L7965" s="15">
        <f>SUM($N$22:N7965)</f>
        <v>3</v>
      </c>
      <c r="M7965" s="15" t="str">
        <f>IF('Base articles déposés'!$A7954='Récap par déposant'!$H$2,'Base articles déposés'!$B7954,"")</f>
        <v/>
      </c>
      <c r="N7965" s="15">
        <f t="shared" si="137"/>
        <v>0</v>
      </c>
    </row>
    <row r="7966" spans="12:14" x14ac:dyDescent="0.25">
      <c r="L7966" s="15">
        <f>SUM($N$22:N7966)</f>
        <v>3</v>
      </c>
      <c r="M7966" s="15" t="str">
        <f>IF('Base articles déposés'!$A7955='Récap par déposant'!$H$2,'Base articles déposés'!$B7955,"")</f>
        <v/>
      </c>
      <c r="N7966" s="15">
        <f t="shared" si="137"/>
        <v>0</v>
      </c>
    </row>
    <row r="7967" spans="12:14" x14ac:dyDescent="0.25">
      <c r="L7967" s="15">
        <f>SUM($N$22:N7967)</f>
        <v>3</v>
      </c>
      <c r="M7967" s="15" t="str">
        <f>IF('Base articles déposés'!$A7956='Récap par déposant'!$H$2,'Base articles déposés'!$B7956,"")</f>
        <v/>
      </c>
      <c r="N7967" s="15">
        <f t="shared" si="137"/>
        <v>0</v>
      </c>
    </row>
    <row r="7968" spans="12:14" x14ac:dyDescent="0.25">
      <c r="L7968" s="15">
        <f>SUM($N$22:N7968)</f>
        <v>3</v>
      </c>
      <c r="M7968" s="15" t="str">
        <f>IF('Base articles déposés'!$A7957='Récap par déposant'!$H$2,'Base articles déposés'!$B7957,"")</f>
        <v/>
      </c>
      <c r="N7968" s="15">
        <f t="shared" si="137"/>
        <v>0</v>
      </c>
    </row>
    <row r="7969" spans="12:14" x14ac:dyDescent="0.25">
      <c r="L7969" s="15">
        <f>SUM($N$22:N7969)</f>
        <v>3</v>
      </c>
      <c r="M7969" s="15" t="str">
        <f>IF('Base articles déposés'!$A7958='Récap par déposant'!$H$2,'Base articles déposés'!$B7958,"")</f>
        <v/>
      </c>
      <c r="N7969" s="15">
        <f t="shared" si="137"/>
        <v>0</v>
      </c>
    </row>
    <row r="7970" spans="12:14" x14ac:dyDescent="0.25">
      <c r="L7970" s="15">
        <f>SUM($N$22:N7970)</f>
        <v>3</v>
      </c>
      <c r="M7970" s="15" t="str">
        <f>IF('Base articles déposés'!$A7959='Récap par déposant'!$H$2,'Base articles déposés'!$B7959,"")</f>
        <v/>
      </c>
      <c r="N7970" s="15">
        <f t="shared" si="137"/>
        <v>0</v>
      </c>
    </row>
    <row r="7971" spans="12:14" x14ac:dyDescent="0.25">
      <c r="L7971" s="15">
        <f>SUM($N$22:N7971)</f>
        <v>3</v>
      </c>
      <c r="M7971" s="15" t="str">
        <f>IF('Base articles déposés'!$A7960='Récap par déposant'!$H$2,'Base articles déposés'!$B7960,"")</f>
        <v/>
      </c>
      <c r="N7971" s="15">
        <f t="shared" si="137"/>
        <v>0</v>
      </c>
    </row>
    <row r="7972" spans="12:14" x14ac:dyDescent="0.25">
      <c r="L7972" s="15">
        <f>SUM($N$22:N7972)</f>
        <v>3</v>
      </c>
      <c r="M7972" s="15" t="str">
        <f>IF('Base articles déposés'!$A7961='Récap par déposant'!$H$2,'Base articles déposés'!$B7961,"")</f>
        <v/>
      </c>
      <c r="N7972" s="15">
        <f t="shared" si="137"/>
        <v>0</v>
      </c>
    </row>
    <row r="7973" spans="12:14" x14ac:dyDescent="0.25">
      <c r="L7973" s="15">
        <f>SUM($N$22:N7973)</f>
        <v>3</v>
      </c>
      <c r="M7973" s="15" t="str">
        <f>IF('Base articles déposés'!$A7962='Récap par déposant'!$H$2,'Base articles déposés'!$B7962,"")</f>
        <v/>
      </c>
      <c r="N7973" s="15">
        <f t="shared" si="137"/>
        <v>0</v>
      </c>
    </row>
    <row r="7974" spans="12:14" x14ac:dyDescent="0.25">
      <c r="L7974" s="15">
        <f>SUM($N$22:N7974)</f>
        <v>3</v>
      </c>
      <c r="M7974" s="15" t="str">
        <f>IF('Base articles déposés'!$A7963='Récap par déposant'!$H$2,'Base articles déposés'!$B7963,"")</f>
        <v/>
      </c>
      <c r="N7974" s="15">
        <f t="shared" si="137"/>
        <v>0</v>
      </c>
    </row>
    <row r="7975" spans="12:14" x14ac:dyDescent="0.25">
      <c r="L7975" s="15">
        <f>SUM($N$22:N7975)</f>
        <v>3</v>
      </c>
      <c r="M7975" s="15" t="str">
        <f>IF('Base articles déposés'!$A7964='Récap par déposant'!$H$2,'Base articles déposés'!$B7964,"")</f>
        <v/>
      </c>
      <c r="N7975" s="15">
        <f t="shared" si="137"/>
        <v>0</v>
      </c>
    </row>
    <row r="7976" spans="12:14" x14ac:dyDescent="0.25">
      <c r="L7976" s="15">
        <f>SUM($N$22:N7976)</f>
        <v>3</v>
      </c>
      <c r="M7976" s="15" t="str">
        <f>IF('Base articles déposés'!$A7965='Récap par déposant'!$H$2,'Base articles déposés'!$B7965,"")</f>
        <v/>
      </c>
      <c r="N7976" s="15">
        <f t="shared" si="137"/>
        <v>0</v>
      </c>
    </row>
    <row r="7977" spans="12:14" x14ac:dyDescent="0.25">
      <c r="L7977" s="15">
        <f>SUM($N$22:N7977)</f>
        <v>3</v>
      </c>
      <c r="M7977" s="15" t="str">
        <f>IF('Base articles déposés'!$A7966='Récap par déposant'!$H$2,'Base articles déposés'!$B7966,"")</f>
        <v/>
      </c>
      <c r="N7977" s="15">
        <f t="shared" si="137"/>
        <v>0</v>
      </c>
    </row>
    <row r="7978" spans="12:14" x14ac:dyDescent="0.25">
      <c r="L7978" s="15">
        <f>SUM($N$22:N7978)</f>
        <v>3</v>
      </c>
      <c r="M7978" s="15" t="str">
        <f>IF('Base articles déposés'!$A7967='Récap par déposant'!$H$2,'Base articles déposés'!$B7967,"")</f>
        <v/>
      </c>
      <c r="N7978" s="15">
        <f t="shared" si="137"/>
        <v>0</v>
      </c>
    </row>
    <row r="7979" spans="12:14" x14ac:dyDescent="0.25">
      <c r="L7979" s="15">
        <f>SUM($N$22:N7979)</f>
        <v>3</v>
      </c>
      <c r="M7979" s="15" t="str">
        <f>IF('Base articles déposés'!$A7968='Récap par déposant'!$H$2,'Base articles déposés'!$B7968,"")</f>
        <v/>
      </c>
      <c r="N7979" s="15">
        <f t="shared" si="137"/>
        <v>0</v>
      </c>
    </row>
    <row r="7980" spans="12:14" x14ac:dyDescent="0.25">
      <c r="L7980" s="15">
        <f>SUM($N$22:N7980)</f>
        <v>3</v>
      </c>
      <c r="M7980" s="15" t="str">
        <f>IF('Base articles déposés'!$A7969='Récap par déposant'!$H$2,'Base articles déposés'!$B7969,"")</f>
        <v/>
      </c>
      <c r="N7980" s="15">
        <f t="shared" si="137"/>
        <v>0</v>
      </c>
    </row>
    <row r="7981" spans="12:14" x14ac:dyDescent="0.25">
      <c r="L7981" s="15">
        <f>SUM($N$22:N7981)</f>
        <v>3</v>
      </c>
      <c r="M7981" s="15" t="str">
        <f>IF('Base articles déposés'!$A7970='Récap par déposant'!$H$2,'Base articles déposés'!$B7970,"")</f>
        <v/>
      </c>
      <c r="N7981" s="15">
        <f t="shared" si="137"/>
        <v>0</v>
      </c>
    </row>
    <row r="7982" spans="12:14" x14ac:dyDescent="0.25">
      <c r="L7982" s="15">
        <f>SUM($N$22:N7982)</f>
        <v>3</v>
      </c>
      <c r="M7982" s="15" t="str">
        <f>IF('Base articles déposés'!$A7971='Récap par déposant'!$H$2,'Base articles déposés'!$B7971,"")</f>
        <v/>
      </c>
      <c r="N7982" s="15">
        <f t="shared" si="137"/>
        <v>0</v>
      </c>
    </row>
    <row r="7983" spans="12:14" x14ac:dyDescent="0.25">
      <c r="L7983" s="15">
        <f>SUM($N$22:N7983)</f>
        <v>3</v>
      </c>
      <c r="M7983" s="15" t="str">
        <f>IF('Base articles déposés'!$A7972='Récap par déposant'!$H$2,'Base articles déposés'!$B7972,"")</f>
        <v/>
      </c>
      <c r="N7983" s="15">
        <f t="shared" si="137"/>
        <v>0</v>
      </c>
    </row>
    <row r="7984" spans="12:14" x14ac:dyDescent="0.25">
      <c r="L7984" s="15">
        <f>SUM($N$22:N7984)</f>
        <v>3</v>
      </c>
      <c r="M7984" s="15" t="str">
        <f>IF('Base articles déposés'!$A7973='Récap par déposant'!$H$2,'Base articles déposés'!$B7973,"")</f>
        <v/>
      </c>
      <c r="N7984" s="15">
        <f t="shared" si="137"/>
        <v>0</v>
      </c>
    </row>
    <row r="7985" spans="12:14" x14ac:dyDescent="0.25">
      <c r="L7985" s="15">
        <f>SUM($N$22:N7985)</f>
        <v>3</v>
      </c>
      <c r="M7985" s="15" t="str">
        <f>IF('Base articles déposés'!$A7974='Récap par déposant'!$H$2,'Base articles déposés'!$B7974,"")</f>
        <v/>
      </c>
      <c r="N7985" s="15">
        <f t="shared" si="137"/>
        <v>0</v>
      </c>
    </row>
    <row r="7986" spans="12:14" x14ac:dyDescent="0.25">
      <c r="L7986" s="15">
        <f>SUM($N$22:N7986)</f>
        <v>3</v>
      </c>
      <c r="M7986" s="15" t="str">
        <f>IF('Base articles déposés'!$A7975='Récap par déposant'!$H$2,'Base articles déposés'!$B7975,"")</f>
        <v/>
      </c>
      <c r="N7986" s="15">
        <f t="shared" si="137"/>
        <v>0</v>
      </c>
    </row>
    <row r="7987" spans="12:14" x14ac:dyDescent="0.25">
      <c r="L7987" s="15">
        <f>SUM($N$22:N7987)</f>
        <v>3</v>
      </c>
      <c r="M7987" s="15" t="str">
        <f>IF('Base articles déposés'!$A7976='Récap par déposant'!$H$2,'Base articles déposés'!$B7976,"")</f>
        <v/>
      </c>
      <c r="N7987" s="15">
        <f t="shared" si="137"/>
        <v>0</v>
      </c>
    </row>
    <row r="7988" spans="12:14" x14ac:dyDescent="0.25">
      <c r="L7988" s="15">
        <f>SUM($N$22:N7988)</f>
        <v>3</v>
      </c>
      <c r="M7988" s="15" t="str">
        <f>IF('Base articles déposés'!$A7977='Récap par déposant'!$H$2,'Base articles déposés'!$B7977,"")</f>
        <v/>
      </c>
      <c r="N7988" s="15">
        <f t="shared" si="137"/>
        <v>0</v>
      </c>
    </row>
    <row r="7989" spans="12:14" x14ac:dyDescent="0.25">
      <c r="L7989" s="15">
        <f>SUM($N$22:N7989)</f>
        <v>3</v>
      </c>
      <c r="M7989" s="15" t="str">
        <f>IF('Base articles déposés'!$A7978='Récap par déposant'!$H$2,'Base articles déposés'!$B7978,"")</f>
        <v/>
      </c>
      <c r="N7989" s="15">
        <f t="shared" si="137"/>
        <v>0</v>
      </c>
    </row>
    <row r="7990" spans="12:14" x14ac:dyDescent="0.25">
      <c r="L7990" s="15">
        <f>SUM($N$22:N7990)</f>
        <v>3</v>
      </c>
      <c r="M7990" s="15" t="str">
        <f>IF('Base articles déposés'!$A7979='Récap par déposant'!$H$2,'Base articles déposés'!$B7979,"")</f>
        <v/>
      </c>
      <c r="N7990" s="15">
        <f t="shared" si="137"/>
        <v>0</v>
      </c>
    </row>
    <row r="7991" spans="12:14" x14ac:dyDescent="0.25">
      <c r="L7991" s="15">
        <f>SUM($N$22:N7991)</f>
        <v>3</v>
      </c>
      <c r="M7991" s="15" t="str">
        <f>IF('Base articles déposés'!$A7980='Récap par déposant'!$H$2,'Base articles déposés'!$B7980,"")</f>
        <v/>
      </c>
      <c r="N7991" s="15">
        <f t="shared" si="137"/>
        <v>0</v>
      </c>
    </row>
    <row r="7992" spans="12:14" x14ac:dyDescent="0.25">
      <c r="L7992" s="15">
        <f>SUM($N$22:N7992)</f>
        <v>3</v>
      </c>
      <c r="M7992" s="15" t="str">
        <f>IF('Base articles déposés'!$A7981='Récap par déposant'!$H$2,'Base articles déposés'!$B7981,"")</f>
        <v/>
      </c>
      <c r="N7992" s="15">
        <f t="shared" si="137"/>
        <v>0</v>
      </c>
    </row>
    <row r="7993" spans="12:14" x14ac:dyDescent="0.25">
      <c r="L7993" s="15">
        <f>SUM($N$22:N7993)</f>
        <v>3</v>
      </c>
      <c r="M7993" s="15" t="str">
        <f>IF('Base articles déposés'!$A7982='Récap par déposant'!$H$2,'Base articles déposés'!$B7982,"")</f>
        <v/>
      </c>
      <c r="N7993" s="15">
        <f t="shared" si="137"/>
        <v>0</v>
      </c>
    </row>
    <row r="7994" spans="12:14" x14ac:dyDescent="0.25">
      <c r="L7994" s="15">
        <f>SUM($N$22:N7994)</f>
        <v>3</v>
      </c>
      <c r="M7994" s="15" t="str">
        <f>IF('Base articles déposés'!$A7983='Récap par déposant'!$H$2,'Base articles déposés'!$B7983,"")</f>
        <v/>
      </c>
      <c r="N7994" s="15">
        <f t="shared" si="137"/>
        <v>0</v>
      </c>
    </row>
    <row r="7995" spans="12:14" x14ac:dyDescent="0.25">
      <c r="L7995" s="15">
        <f>SUM($N$22:N7995)</f>
        <v>3</v>
      </c>
      <c r="M7995" s="15" t="str">
        <f>IF('Base articles déposés'!$A7984='Récap par déposant'!$H$2,'Base articles déposés'!$B7984,"")</f>
        <v/>
      </c>
      <c r="N7995" s="15">
        <f t="shared" si="137"/>
        <v>0</v>
      </c>
    </row>
    <row r="7996" spans="12:14" x14ac:dyDescent="0.25">
      <c r="L7996" s="15">
        <f>SUM($N$22:N7996)</f>
        <v>3</v>
      </c>
      <c r="M7996" s="15" t="str">
        <f>IF('Base articles déposés'!$A7985='Récap par déposant'!$H$2,'Base articles déposés'!$B7985,"")</f>
        <v/>
      </c>
      <c r="N7996" s="15">
        <f t="shared" si="137"/>
        <v>0</v>
      </c>
    </row>
    <row r="7997" spans="12:14" x14ac:dyDescent="0.25">
      <c r="L7997" s="15">
        <f>SUM($N$22:N7997)</f>
        <v>3</v>
      </c>
      <c r="M7997" s="15" t="str">
        <f>IF('Base articles déposés'!$A7986='Récap par déposant'!$H$2,'Base articles déposés'!$B7986,"")</f>
        <v/>
      </c>
      <c r="N7997" s="15">
        <f t="shared" si="137"/>
        <v>0</v>
      </c>
    </row>
    <row r="7998" spans="12:14" x14ac:dyDescent="0.25">
      <c r="L7998" s="15">
        <f>SUM($N$22:N7998)</f>
        <v>3</v>
      </c>
      <c r="M7998" s="15" t="str">
        <f>IF('Base articles déposés'!$A7987='Récap par déposant'!$H$2,'Base articles déposés'!$B7987,"")</f>
        <v/>
      </c>
      <c r="N7998" s="15">
        <f t="shared" si="137"/>
        <v>0</v>
      </c>
    </row>
    <row r="7999" spans="12:14" x14ac:dyDescent="0.25">
      <c r="L7999" s="15">
        <f>SUM($N$22:N7999)</f>
        <v>3</v>
      </c>
      <c r="M7999" s="15" t="str">
        <f>IF('Base articles déposés'!$A7988='Récap par déposant'!$H$2,'Base articles déposés'!$B7988,"")</f>
        <v/>
      </c>
      <c r="N7999" s="15">
        <f t="shared" si="137"/>
        <v>0</v>
      </c>
    </row>
    <row r="8000" spans="12:14" x14ac:dyDescent="0.25">
      <c r="L8000" s="15">
        <f>SUM($N$22:N8000)</f>
        <v>3</v>
      </c>
      <c r="M8000" s="15" t="str">
        <f>IF('Base articles déposés'!$A7989='Récap par déposant'!$H$2,'Base articles déposés'!$B7989,"")</f>
        <v/>
      </c>
      <c r="N8000" s="15">
        <f t="shared" si="137"/>
        <v>0</v>
      </c>
    </row>
    <row r="8001" spans="12:14" x14ac:dyDescent="0.25">
      <c r="L8001" s="15">
        <f>SUM($N$22:N8001)</f>
        <v>3</v>
      </c>
      <c r="M8001" s="15" t="str">
        <f>IF('Base articles déposés'!$A7990='Récap par déposant'!$H$2,'Base articles déposés'!$B7990,"")</f>
        <v/>
      </c>
      <c r="N8001" s="15">
        <f t="shared" si="137"/>
        <v>0</v>
      </c>
    </row>
    <row r="8002" spans="12:14" x14ac:dyDescent="0.25">
      <c r="L8002" s="15">
        <f>SUM($N$22:N8002)</f>
        <v>3</v>
      </c>
      <c r="M8002" s="15" t="str">
        <f>IF('Base articles déposés'!$A7991='Récap par déposant'!$H$2,'Base articles déposés'!$B7991,"")</f>
        <v/>
      </c>
      <c r="N8002" s="15">
        <f t="shared" si="137"/>
        <v>0</v>
      </c>
    </row>
    <row r="8003" spans="12:14" x14ac:dyDescent="0.25">
      <c r="L8003" s="15">
        <f>SUM($N$22:N8003)</f>
        <v>3</v>
      </c>
      <c r="M8003" s="15" t="str">
        <f>IF('Base articles déposés'!$A7992='Récap par déposant'!$H$2,'Base articles déposés'!$B7992,"")</f>
        <v/>
      </c>
      <c r="N8003" s="15">
        <f t="shared" si="137"/>
        <v>0</v>
      </c>
    </row>
    <row r="8004" spans="12:14" x14ac:dyDescent="0.25">
      <c r="L8004" s="15">
        <f>SUM($N$22:N8004)</f>
        <v>3</v>
      </c>
      <c r="M8004" s="15" t="str">
        <f>IF('Base articles déposés'!$A7993='Récap par déposant'!$H$2,'Base articles déposés'!$B7993,"")</f>
        <v/>
      </c>
      <c r="N8004" s="15">
        <f t="shared" si="137"/>
        <v>0</v>
      </c>
    </row>
    <row r="8005" spans="12:14" x14ac:dyDescent="0.25">
      <c r="L8005" s="15">
        <f>SUM($N$22:N8005)</f>
        <v>3</v>
      </c>
      <c r="M8005" s="15" t="str">
        <f>IF('Base articles déposés'!$A7994='Récap par déposant'!$H$2,'Base articles déposés'!$B7994,"")</f>
        <v/>
      </c>
      <c r="N8005" s="15">
        <f t="shared" si="137"/>
        <v>0</v>
      </c>
    </row>
    <row r="8006" spans="12:14" x14ac:dyDescent="0.25">
      <c r="L8006" s="15">
        <f>SUM($N$22:N8006)</f>
        <v>3</v>
      </c>
      <c r="M8006" s="15" t="str">
        <f>IF('Base articles déposés'!$A7995='Récap par déposant'!$H$2,'Base articles déposés'!$B7995,"")</f>
        <v/>
      </c>
      <c r="N8006" s="15">
        <f t="shared" ref="N8006:N8069" si="138">IF(M8006="",0,1)</f>
        <v>0</v>
      </c>
    </row>
    <row r="8007" spans="12:14" x14ac:dyDescent="0.25">
      <c r="L8007" s="15">
        <f>SUM($N$22:N8007)</f>
        <v>3</v>
      </c>
      <c r="M8007" s="15" t="str">
        <f>IF('Base articles déposés'!$A7996='Récap par déposant'!$H$2,'Base articles déposés'!$B7996,"")</f>
        <v/>
      </c>
      <c r="N8007" s="15">
        <f t="shared" si="138"/>
        <v>0</v>
      </c>
    </row>
    <row r="8008" spans="12:14" x14ac:dyDescent="0.25">
      <c r="L8008" s="15">
        <f>SUM($N$22:N8008)</f>
        <v>3</v>
      </c>
      <c r="M8008" s="15" t="str">
        <f>IF('Base articles déposés'!$A7997='Récap par déposant'!$H$2,'Base articles déposés'!$B7997,"")</f>
        <v/>
      </c>
      <c r="N8008" s="15">
        <f t="shared" si="138"/>
        <v>0</v>
      </c>
    </row>
    <row r="8009" spans="12:14" x14ac:dyDescent="0.25">
      <c r="L8009" s="15">
        <f>SUM($N$22:N8009)</f>
        <v>3</v>
      </c>
      <c r="M8009" s="15" t="str">
        <f>IF('Base articles déposés'!$A7998='Récap par déposant'!$H$2,'Base articles déposés'!$B7998,"")</f>
        <v/>
      </c>
      <c r="N8009" s="15">
        <f t="shared" si="138"/>
        <v>0</v>
      </c>
    </row>
    <row r="8010" spans="12:14" x14ac:dyDescent="0.25">
      <c r="L8010" s="15">
        <f>SUM($N$22:N8010)</f>
        <v>3</v>
      </c>
      <c r="M8010" s="15" t="str">
        <f>IF('Base articles déposés'!$A7999='Récap par déposant'!$H$2,'Base articles déposés'!$B7999,"")</f>
        <v/>
      </c>
      <c r="N8010" s="15">
        <f t="shared" si="138"/>
        <v>0</v>
      </c>
    </row>
    <row r="8011" spans="12:14" x14ac:dyDescent="0.25">
      <c r="L8011" s="15">
        <f>SUM($N$22:N8011)</f>
        <v>3</v>
      </c>
      <c r="M8011" s="15" t="str">
        <f>IF('Base articles déposés'!$A8000='Récap par déposant'!$H$2,'Base articles déposés'!$B8000,"")</f>
        <v/>
      </c>
      <c r="N8011" s="15">
        <f t="shared" si="138"/>
        <v>0</v>
      </c>
    </row>
    <row r="8012" spans="12:14" x14ac:dyDescent="0.25">
      <c r="L8012" s="15">
        <f>SUM($N$22:N8012)</f>
        <v>3</v>
      </c>
      <c r="M8012" s="15" t="str">
        <f>IF('Base articles déposés'!$A8001='Récap par déposant'!$H$2,'Base articles déposés'!$B8001,"")</f>
        <v/>
      </c>
      <c r="N8012" s="15">
        <f t="shared" si="138"/>
        <v>0</v>
      </c>
    </row>
    <row r="8013" spans="12:14" x14ac:dyDescent="0.25">
      <c r="L8013" s="15">
        <f>SUM($N$22:N8013)</f>
        <v>3</v>
      </c>
      <c r="M8013" s="15" t="str">
        <f>IF('Base articles déposés'!$A8002='Récap par déposant'!$H$2,'Base articles déposés'!$B8002,"")</f>
        <v/>
      </c>
      <c r="N8013" s="15">
        <f t="shared" si="138"/>
        <v>0</v>
      </c>
    </row>
    <row r="8014" spans="12:14" x14ac:dyDescent="0.25">
      <c r="L8014" s="15">
        <f>SUM($N$22:N8014)</f>
        <v>3</v>
      </c>
      <c r="M8014" s="15" t="str">
        <f>IF('Base articles déposés'!$A8003='Récap par déposant'!$H$2,'Base articles déposés'!$B8003,"")</f>
        <v/>
      </c>
      <c r="N8014" s="15">
        <f t="shared" si="138"/>
        <v>0</v>
      </c>
    </row>
    <row r="8015" spans="12:14" x14ac:dyDescent="0.25">
      <c r="L8015" s="15">
        <f>SUM($N$22:N8015)</f>
        <v>3</v>
      </c>
      <c r="M8015" s="15" t="str">
        <f>IF('Base articles déposés'!$A8004='Récap par déposant'!$H$2,'Base articles déposés'!$B8004,"")</f>
        <v/>
      </c>
      <c r="N8015" s="15">
        <f t="shared" si="138"/>
        <v>0</v>
      </c>
    </row>
    <row r="8016" spans="12:14" x14ac:dyDescent="0.25">
      <c r="L8016" s="15">
        <f>SUM($N$22:N8016)</f>
        <v>3</v>
      </c>
      <c r="M8016" s="15" t="str">
        <f>IF('Base articles déposés'!$A8005='Récap par déposant'!$H$2,'Base articles déposés'!$B8005,"")</f>
        <v/>
      </c>
      <c r="N8016" s="15">
        <f t="shared" si="138"/>
        <v>0</v>
      </c>
    </row>
    <row r="8017" spans="12:14" x14ac:dyDescent="0.25">
      <c r="L8017" s="15">
        <f>SUM($N$22:N8017)</f>
        <v>3</v>
      </c>
      <c r="M8017" s="15" t="str">
        <f>IF('Base articles déposés'!$A8006='Récap par déposant'!$H$2,'Base articles déposés'!$B8006,"")</f>
        <v/>
      </c>
      <c r="N8017" s="15">
        <f t="shared" si="138"/>
        <v>0</v>
      </c>
    </row>
    <row r="8018" spans="12:14" x14ac:dyDescent="0.25">
      <c r="L8018" s="15">
        <f>SUM($N$22:N8018)</f>
        <v>3</v>
      </c>
      <c r="M8018" s="15" t="str">
        <f>IF('Base articles déposés'!$A8007='Récap par déposant'!$H$2,'Base articles déposés'!$B8007,"")</f>
        <v/>
      </c>
      <c r="N8018" s="15">
        <f t="shared" si="138"/>
        <v>0</v>
      </c>
    </row>
    <row r="8019" spans="12:14" x14ac:dyDescent="0.25">
      <c r="L8019" s="15">
        <f>SUM($N$22:N8019)</f>
        <v>3</v>
      </c>
      <c r="M8019" s="15" t="str">
        <f>IF('Base articles déposés'!$A8008='Récap par déposant'!$H$2,'Base articles déposés'!$B8008,"")</f>
        <v/>
      </c>
      <c r="N8019" s="15">
        <f t="shared" si="138"/>
        <v>0</v>
      </c>
    </row>
    <row r="8020" spans="12:14" x14ac:dyDescent="0.25">
      <c r="L8020" s="15">
        <f>SUM($N$22:N8020)</f>
        <v>3</v>
      </c>
      <c r="M8020" s="15" t="str">
        <f>IF('Base articles déposés'!$A8009='Récap par déposant'!$H$2,'Base articles déposés'!$B8009,"")</f>
        <v/>
      </c>
      <c r="N8020" s="15">
        <f t="shared" si="138"/>
        <v>0</v>
      </c>
    </row>
    <row r="8021" spans="12:14" x14ac:dyDescent="0.25">
      <c r="L8021" s="15">
        <f>SUM($N$22:N8021)</f>
        <v>3</v>
      </c>
      <c r="M8021" s="15" t="str">
        <f>IF('Base articles déposés'!$A8010='Récap par déposant'!$H$2,'Base articles déposés'!$B8010,"")</f>
        <v/>
      </c>
      <c r="N8021" s="15">
        <f t="shared" si="138"/>
        <v>0</v>
      </c>
    </row>
    <row r="8022" spans="12:14" x14ac:dyDescent="0.25">
      <c r="L8022" s="15">
        <f>SUM($N$22:N8022)</f>
        <v>3</v>
      </c>
      <c r="M8022" s="15" t="str">
        <f>IF('Base articles déposés'!$A8011='Récap par déposant'!$H$2,'Base articles déposés'!$B8011,"")</f>
        <v/>
      </c>
      <c r="N8022" s="15">
        <f t="shared" si="138"/>
        <v>0</v>
      </c>
    </row>
    <row r="8023" spans="12:14" x14ac:dyDescent="0.25">
      <c r="L8023" s="15">
        <f>SUM($N$22:N8023)</f>
        <v>3</v>
      </c>
      <c r="M8023" s="15" t="str">
        <f>IF('Base articles déposés'!$A8012='Récap par déposant'!$H$2,'Base articles déposés'!$B8012,"")</f>
        <v/>
      </c>
      <c r="N8023" s="15">
        <f t="shared" si="138"/>
        <v>0</v>
      </c>
    </row>
    <row r="8024" spans="12:14" x14ac:dyDescent="0.25">
      <c r="L8024" s="15">
        <f>SUM($N$22:N8024)</f>
        <v>3</v>
      </c>
      <c r="M8024" s="15" t="str">
        <f>IF('Base articles déposés'!$A8013='Récap par déposant'!$H$2,'Base articles déposés'!$B8013,"")</f>
        <v/>
      </c>
      <c r="N8024" s="15">
        <f t="shared" si="138"/>
        <v>0</v>
      </c>
    </row>
    <row r="8025" spans="12:14" x14ac:dyDescent="0.25">
      <c r="L8025" s="15">
        <f>SUM($N$22:N8025)</f>
        <v>3</v>
      </c>
      <c r="M8025" s="15" t="str">
        <f>IF('Base articles déposés'!$A8014='Récap par déposant'!$H$2,'Base articles déposés'!$B8014,"")</f>
        <v/>
      </c>
      <c r="N8025" s="15">
        <f t="shared" si="138"/>
        <v>0</v>
      </c>
    </row>
    <row r="8026" spans="12:14" x14ac:dyDescent="0.25">
      <c r="L8026" s="15">
        <f>SUM($N$22:N8026)</f>
        <v>3</v>
      </c>
      <c r="M8026" s="15" t="str">
        <f>IF('Base articles déposés'!$A8015='Récap par déposant'!$H$2,'Base articles déposés'!$B8015,"")</f>
        <v/>
      </c>
      <c r="N8026" s="15">
        <f t="shared" si="138"/>
        <v>0</v>
      </c>
    </row>
    <row r="8027" spans="12:14" x14ac:dyDescent="0.25">
      <c r="L8027" s="15">
        <f>SUM($N$22:N8027)</f>
        <v>3</v>
      </c>
      <c r="M8027" s="15" t="str">
        <f>IF('Base articles déposés'!$A8016='Récap par déposant'!$H$2,'Base articles déposés'!$B8016,"")</f>
        <v/>
      </c>
      <c r="N8027" s="15">
        <f t="shared" si="138"/>
        <v>0</v>
      </c>
    </row>
    <row r="8028" spans="12:14" x14ac:dyDescent="0.25">
      <c r="L8028" s="15">
        <f>SUM($N$22:N8028)</f>
        <v>3</v>
      </c>
      <c r="M8028" s="15" t="str">
        <f>IF('Base articles déposés'!$A8017='Récap par déposant'!$H$2,'Base articles déposés'!$B8017,"")</f>
        <v/>
      </c>
      <c r="N8028" s="15">
        <f t="shared" si="138"/>
        <v>0</v>
      </c>
    </row>
    <row r="8029" spans="12:14" x14ac:dyDescent="0.25">
      <c r="L8029" s="15">
        <f>SUM($N$22:N8029)</f>
        <v>3</v>
      </c>
      <c r="M8029" s="15" t="str">
        <f>IF('Base articles déposés'!$A8018='Récap par déposant'!$H$2,'Base articles déposés'!$B8018,"")</f>
        <v/>
      </c>
      <c r="N8029" s="15">
        <f t="shared" si="138"/>
        <v>0</v>
      </c>
    </row>
    <row r="8030" spans="12:14" x14ac:dyDescent="0.25">
      <c r="L8030" s="15">
        <f>SUM($N$22:N8030)</f>
        <v>3</v>
      </c>
      <c r="M8030" s="15" t="str">
        <f>IF('Base articles déposés'!$A8019='Récap par déposant'!$H$2,'Base articles déposés'!$B8019,"")</f>
        <v/>
      </c>
      <c r="N8030" s="15">
        <f t="shared" si="138"/>
        <v>0</v>
      </c>
    </row>
    <row r="8031" spans="12:14" x14ac:dyDescent="0.25">
      <c r="L8031" s="15">
        <f>SUM($N$22:N8031)</f>
        <v>3</v>
      </c>
      <c r="M8031" s="15" t="str">
        <f>IF('Base articles déposés'!$A8020='Récap par déposant'!$H$2,'Base articles déposés'!$B8020,"")</f>
        <v/>
      </c>
      <c r="N8031" s="15">
        <f t="shared" si="138"/>
        <v>0</v>
      </c>
    </row>
    <row r="8032" spans="12:14" x14ac:dyDescent="0.25">
      <c r="L8032" s="15">
        <f>SUM($N$22:N8032)</f>
        <v>3</v>
      </c>
      <c r="M8032" s="15" t="str">
        <f>IF('Base articles déposés'!$A8021='Récap par déposant'!$H$2,'Base articles déposés'!$B8021,"")</f>
        <v/>
      </c>
      <c r="N8032" s="15">
        <f t="shared" si="138"/>
        <v>0</v>
      </c>
    </row>
    <row r="8033" spans="12:14" x14ac:dyDescent="0.25">
      <c r="L8033" s="15">
        <f>SUM($N$22:N8033)</f>
        <v>3</v>
      </c>
      <c r="M8033" s="15" t="str">
        <f>IF('Base articles déposés'!$A8022='Récap par déposant'!$H$2,'Base articles déposés'!$B8022,"")</f>
        <v/>
      </c>
      <c r="N8033" s="15">
        <f t="shared" si="138"/>
        <v>0</v>
      </c>
    </row>
    <row r="8034" spans="12:14" x14ac:dyDescent="0.25">
      <c r="L8034" s="15">
        <f>SUM($N$22:N8034)</f>
        <v>3</v>
      </c>
      <c r="M8034" s="15" t="str">
        <f>IF('Base articles déposés'!$A8023='Récap par déposant'!$H$2,'Base articles déposés'!$B8023,"")</f>
        <v/>
      </c>
      <c r="N8034" s="15">
        <f t="shared" si="138"/>
        <v>0</v>
      </c>
    </row>
    <row r="8035" spans="12:14" x14ac:dyDescent="0.25">
      <c r="L8035" s="15">
        <f>SUM($N$22:N8035)</f>
        <v>3</v>
      </c>
      <c r="M8035" s="15" t="str">
        <f>IF('Base articles déposés'!$A8024='Récap par déposant'!$H$2,'Base articles déposés'!$B8024,"")</f>
        <v/>
      </c>
      <c r="N8035" s="15">
        <f t="shared" si="138"/>
        <v>0</v>
      </c>
    </row>
    <row r="8036" spans="12:14" x14ac:dyDescent="0.25">
      <c r="L8036" s="15">
        <f>SUM($N$22:N8036)</f>
        <v>3</v>
      </c>
      <c r="M8036" s="15" t="str">
        <f>IF('Base articles déposés'!$A8025='Récap par déposant'!$H$2,'Base articles déposés'!$B8025,"")</f>
        <v/>
      </c>
      <c r="N8036" s="15">
        <f t="shared" si="138"/>
        <v>0</v>
      </c>
    </row>
    <row r="8037" spans="12:14" x14ac:dyDescent="0.25">
      <c r="L8037" s="15">
        <f>SUM($N$22:N8037)</f>
        <v>3</v>
      </c>
      <c r="M8037" s="15" t="str">
        <f>IF('Base articles déposés'!$A8026='Récap par déposant'!$H$2,'Base articles déposés'!$B8026,"")</f>
        <v/>
      </c>
      <c r="N8037" s="15">
        <f t="shared" si="138"/>
        <v>0</v>
      </c>
    </row>
    <row r="8038" spans="12:14" x14ac:dyDescent="0.25">
      <c r="L8038" s="15">
        <f>SUM($N$22:N8038)</f>
        <v>3</v>
      </c>
      <c r="M8038" s="15" t="str">
        <f>IF('Base articles déposés'!$A8027='Récap par déposant'!$H$2,'Base articles déposés'!$B8027,"")</f>
        <v/>
      </c>
      <c r="N8038" s="15">
        <f t="shared" si="138"/>
        <v>0</v>
      </c>
    </row>
    <row r="8039" spans="12:14" x14ac:dyDescent="0.25">
      <c r="L8039" s="15">
        <f>SUM($N$22:N8039)</f>
        <v>3</v>
      </c>
      <c r="M8039" s="15" t="str">
        <f>IF('Base articles déposés'!$A8028='Récap par déposant'!$H$2,'Base articles déposés'!$B8028,"")</f>
        <v/>
      </c>
      <c r="N8039" s="15">
        <f t="shared" si="138"/>
        <v>0</v>
      </c>
    </row>
    <row r="8040" spans="12:14" x14ac:dyDescent="0.25">
      <c r="L8040" s="15">
        <f>SUM($N$22:N8040)</f>
        <v>3</v>
      </c>
      <c r="M8040" s="15" t="str">
        <f>IF('Base articles déposés'!$A8029='Récap par déposant'!$H$2,'Base articles déposés'!$B8029,"")</f>
        <v/>
      </c>
      <c r="N8040" s="15">
        <f t="shared" si="138"/>
        <v>0</v>
      </c>
    </row>
    <row r="8041" spans="12:14" x14ac:dyDescent="0.25">
      <c r="L8041" s="15">
        <f>SUM($N$22:N8041)</f>
        <v>3</v>
      </c>
      <c r="M8041" s="15" t="str">
        <f>IF('Base articles déposés'!$A8030='Récap par déposant'!$H$2,'Base articles déposés'!$B8030,"")</f>
        <v/>
      </c>
      <c r="N8041" s="15">
        <f t="shared" si="138"/>
        <v>0</v>
      </c>
    </row>
    <row r="8042" spans="12:14" x14ac:dyDescent="0.25">
      <c r="L8042" s="15">
        <f>SUM($N$22:N8042)</f>
        <v>3</v>
      </c>
      <c r="M8042" s="15" t="str">
        <f>IF('Base articles déposés'!$A8031='Récap par déposant'!$H$2,'Base articles déposés'!$B8031,"")</f>
        <v/>
      </c>
      <c r="N8042" s="15">
        <f t="shared" si="138"/>
        <v>0</v>
      </c>
    </row>
    <row r="8043" spans="12:14" x14ac:dyDescent="0.25">
      <c r="L8043" s="15">
        <f>SUM($N$22:N8043)</f>
        <v>3</v>
      </c>
      <c r="M8043" s="15" t="str">
        <f>IF('Base articles déposés'!$A8032='Récap par déposant'!$H$2,'Base articles déposés'!$B8032,"")</f>
        <v/>
      </c>
      <c r="N8043" s="15">
        <f t="shared" si="138"/>
        <v>0</v>
      </c>
    </row>
    <row r="8044" spans="12:14" x14ac:dyDescent="0.25">
      <c r="L8044" s="15">
        <f>SUM($N$22:N8044)</f>
        <v>3</v>
      </c>
      <c r="M8044" s="15" t="str">
        <f>IF('Base articles déposés'!$A8033='Récap par déposant'!$H$2,'Base articles déposés'!$B8033,"")</f>
        <v/>
      </c>
      <c r="N8044" s="15">
        <f t="shared" si="138"/>
        <v>0</v>
      </c>
    </row>
    <row r="8045" spans="12:14" x14ac:dyDescent="0.25">
      <c r="L8045" s="15">
        <f>SUM($N$22:N8045)</f>
        <v>3</v>
      </c>
      <c r="M8045" s="15" t="str">
        <f>IF('Base articles déposés'!$A8034='Récap par déposant'!$H$2,'Base articles déposés'!$B8034,"")</f>
        <v/>
      </c>
      <c r="N8045" s="15">
        <f t="shared" si="138"/>
        <v>0</v>
      </c>
    </row>
    <row r="8046" spans="12:14" x14ac:dyDescent="0.25">
      <c r="L8046" s="15">
        <f>SUM($N$22:N8046)</f>
        <v>3</v>
      </c>
      <c r="M8046" s="15" t="str">
        <f>IF('Base articles déposés'!$A8035='Récap par déposant'!$H$2,'Base articles déposés'!$B8035,"")</f>
        <v/>
      </c>
      <c r="N8046" s="15">
        <f t="shared" si="138"/>
        <v>0</v>
      </c>
    </row>
    <row r="8047" spans="12:14" x14ac:dyDescent="0.25">
      <c r="L8047" s="15">
        <f>SUM($N$22:N8047)</f>
        <v>3</v>
      </c>
      <c r="M8047" s="15" t="str">
        <f>IF('Base articles déposés'!$A8036='Récap par déposant'!$H$2,'Base articles déposés'!$B8036,"")</f>
        <v/>
      </c>
      <c r="N8047" s="15">
        <f t="shared" si="138"/>
        <v>0</v>
      </c>
    </row>
    <row r="8048" spans="12:14" x14ac:dyDescent="0.25">
      <c r="L8048" s="15">
        <f>SUM($N$22:N8048)</f>
        <v>3</v>
      </c>
      <c r="M8048" s="15" t="str">
        <f>IF('Base articles déposés'!$A8037='Récap par déposant'!$H$2,'Base articles déposés'!$B8037,"")</f>
        <v/>
      </c>
      <c r="N8048" s="15">
        <f t="shared" si="138"/>
        <v>0</v>
      </c>
    </row>
    <row r="8049" spans="12:14" x14ac:dyDescent="0.25">
      <c r="L8049" s="15">
        <f>SUM($N$22:N8049)</f>
        <v>3</v>
      </c>
      <c r="M8049" s="15" t="str">
        <f>IF('Base articles déposés'!$A8038='Récap par déposant'!$H$2,'Base articles déposés'!$B8038,"")</f>
        <v/>
      </c>
      <c r="N8049" s="15">
        <f t="shared" si="138"/>
        <v>0</v>
      </c>
    </row>
    <row r="8050" spans="12:14" x14ac:dyDescent="0.25">
      <c r="L8050" s="15">
        <f>SUM($N$22:N8050)</f>
        <v>3</v>
      </c>
      <c r="M8050" s="15" t="str">
        <f>IF('Base articles déposés'!$A8039='Récap par déposant'!$H$2,'Base articles déposés'!$B8039,"")</f>
        <v/>
      </c>
      <c r="N8050" s="15">
        <f t="shared" si="138"/>
        <v>0</v>
      </c>
    </row>
    <row r="8051" spans="12:14" x14ac:dyDescent="0.25">
      <c r="L8051" s="15">
        <f>SUM($N$22:N8051)</f>
        <v>3</v>
      </c>
      <c r="M8051" s="15" t="str">
        <f>IF('Base articles déposés'!$A8040='Récap par déposant'!$H$2,'Base articles déposés'!$B8040,"")</f>
        <v/>
      </c>
      <c r="N8051" s="15">
        <f t="shared" si="138"/>
        <v>0</v>
      </c>
    </row>
    <row r="8052" spans="12:14" x14ac:dyDescent="0.25">
      <c r="L8052" s="15">
        <f>SUM($N$22:N8052)</f>
        <v>3</v>
      </c>
      <c r="M8052" s="15" t="str">
        <f>IF('Base articles déposés'!$A8041='Récap par déposant'!$H$2,'Base articles déposés'!$B8041,"")</f>
        <v/>
      </c>
      <c r="N8052" s="15">
        <f t="shared" si="138"/>
        <v>0</v>
      </c>
    </row>
    <row r="8053" spans="12:14" x14ac:dyDescent="0.25">
      <c r="L8053" s="15">
        <f>SUM($N$22:N8053)</f>
        <v>3</v>
      </c>
      <c r="M8053" s="15" t="str">
        <f>IF('Base articles déposés'!$A8042='Récap par déposant'!$H$2,'Base articles déposés'!$B8042,"")</f>
        <v/>
      </c>
      <c r="N8053" s="15">
        <f t="shared" si="138"/>
        <v>0</v>
      </c>
    </row>
    <row r="8054" spans="12:14" x14ac:dyDescent="0.25">
      <c r="L8054" s="15">
        <f>SUM($N$22:N8054)</f>
        <v>3</v>
      </c>
      <c r="M8054" s="15" t="str">
        <f>IF('Base articles déposés'!$A8043='Récap par déposant'!$H$2,'Base articles déposés'!$B8043,"")</f>
        <v/>
      </c>
      <c r="N8054" s="15">
        <f t="shared" si="138"/>
        <v>0</v>
      </c>
    </row>
    <row r="8055" spans="12:14" x14ac:dyDescent="0.25">
      <c r="L8055" s="15">
        <f>SUM($N$22:N8055)</f>
        <v>3</v>
      </c>
      <c r="M8055" s="15" t="str">
        <f>IF('Base articles déposés'!$A8044='Récap par déposant'!$H$2,'Base articles déposés'!$B8044,"")</f>
        <v/>
      </c>
      <c r="N8055" s="15">
        <f t="shared" si="138"/>
        <v>0</v>
      </c>
    </row>
    <row r="8056" spans="12:14" x14ac:dyDescent="0.25">
      <c r="L8056" s="15">
        <f>SUM($N$22:N8056)</f>
        <v>3</v>
      </c>
      <c r="M8056" s="15" t="str">
        <f>IF('Base articles déposés'!$A8045='Récap par déposant'!$H$2,'Base articles déposés'!$B8045,"")</f>
        <v/>
      </c>
      <c r="N8056" s="15">
        <f t="shared" si="138"/>
        <v>0</v>
      </c>
    </row>
    <row r="8057" spans="12:14" x14ac:dyDescent="0.25">
      <c r="L8057" s="15">
        <f>SUM($N$22:N8057)</f>
        <v>3</v>
      </c>
      <c r="M8057" s="15" t="str">
        <f>IF('Base articles déposés'!$A8046='Récap par déposant'!$H$2,'Base articles déposés'!$B8046,"")</f>
        <v/>
      </c>
      <c r="N8057" s="15">
        <f t="shared" si="138"/>
        <v>0</v>
      </c>
    </row>
    <row r="8058" spans="12:14" x14ac:dyDescent="0.25">
      <c r="L8058" s="15">
        <f>SUM($N$22:N8058)</f>
        <v>3</v>
      </c>
      <c r="M8058" s="15" t="str">
        <f>IF('Base articles déposés'!$A8047='Récap par déposant'!$H$2,'Base articles déposés'!$B8047,"")</f>
        <v/>
      </c>
      <c r="N8058" s="15">
        <f t="shared" si="138"/>
        <v>0</v>
      </c>
    </row>
    <row r="8059" spans="12:14" x14ac:dyDescent="0.25">
      <c r="L8059" s="15">
        <f>SUM($N$22:N8059)</f>
        <v>3</v>
      </c>
      <c r="M8059" s="15" t="str">
        <f>IF('Base articles déposés'!$A8048='Récap par déposant'!$H$2,'Base articles déposés'!$B8048,"")</f>
        <v/>
      </c>
      <c r="N8059" s="15">
        <f t="shared" si="138"/>
        <v>0</v>
      </c>
    </row>
    <row r="8060" spans="12:14" x14ac:dyDescent="0.25">
      <c r="L8060" s="15">
        <f>SUM($N$22:N8060)</f>
        <v>3</v>
      </c>
      <c r="M8060" s="15" t="str">
        <f>IF('Base articles déposés'!$A8049='Récap par déposant'!$H$2,'Base articles déposés'!$B8049,"")</f>
        <v/>
      </c>
      <c r="N8060" s="15">
        <f t="shared" si="138"/>
        <v>0</v>
      </c>
    </row>
    <row r="8061" spans="12:14" x14ac:dyDescent="0.25">
      <c r="L8061" s="15">
        <f>SUM($N$22:N8061)</f>
        <v>3</v>
      </c>
      <c r="M8061" s="15" t="str">
        <f>IF('Base articles déposés'!$A8050='Récap par déposant'!$H$2,'Base articles déposés'!$B8050,"")</f>
        <v/>
      </c>
      <c r="N8061" s="15">
        <f t="shared" si="138"/>
        <v>0</v>
      </c>
    </row>
    <row r="8062" spans="12:14" x14ac:dyDescent="0.25">
      <c r="L8062" s="15">
        <f>SUM($N$22:N8062)</f>
        <v>3</v>
      </c>
      <c r="M8062" s="15" t="str">
        <f>IF('Base articles déposés'!$A8051='Récap par déposant'!$H$2,'Base articles déposés'!$B8051,"")</f>
        <v/>
      </c>
      <c r="N8062" s="15">
        <f t="shared" si="138"/>
        <v>0</v>
      </c>
    </row>
    <row r="8063" spans="12:14" x14ac:dyDescent="0.25">
      <c r="L8063" s="15">
        <f>SUM($N$22:N8063)</f>
        <v>3</v>
      </c>
      <c r="M8063" s="15" t="str">
        <f>IF('Base articles déposés'!$A8052='Récap par déposant'!$H$2,'Base articles déposés'!$B8052,"")</f>
        <v/>
      </c>
      <c r="N8063" s="15">
        <f t="shared" si="138"/>
        <v>0</v>
      </c>
    </row>
    <row r="8064" spans="12:14" x14ac:dyDescent="0.25">
      <c r="L8064" s="15">
        <f>SUM($N$22:N8064)</f>
        <v>3</v>
      </c>
      <c r="M8064" s="15" t="str">
        <f>IF('Base articles déposés'!$A8053='Récap par déposant'!$H$2,'Base articles déposés'!$B8053,"")</f>
        <v/>
      </c>
      <c r="N8064" s="15">
        <f t="shared" si="138"/>
        <v>0</v>
      </c>
    </row>
    <row r="8065" spans="12:14" x14ac:dyDescent="0.25">
      <c r="L8065" s="15">
        <f>SUM($N$22:N8065)</f>
        <v>3</v>
      </c>
      <c r="M8065" s="15" t="str">
        <f>IF('Base articles déposés'!$A8054='Récap par déposant'!$H$2,'Base articles déposés'!$B8054,"")</f>
        <v/>
      </c>
      <c r="N8065" s="15">
        <f t="shared" si="138"/>
        <v>0</v>
      </c>
    </row>
    <row r="8066" spans="12:14" x14ac:dyDescent="0.25">
      <c r="L8066" s="15">
        <f>SUM($N$22:N8066)</f>
        <v>3</v>
      </c>
      <c r="M8066" s="15" t="str">
        <f>IF('Base articles déposés'!$A8055='Récap par déposant'!$H$2,'Base articles déposés'!$B8055,"")</f>
        <v/>
      </c>
      <c r="N8066" s="15">
        <f t="shared" si="138"/>
        <v>0</v>
      </c>
    </row>
    <row r="8067" spans="12:14" x14ac:dyDescent="0.25">
      <c r="L8067" s="15">
        <f>SUM($N$22:N8067)</f>
        <v>3</v>
      </c>
      <c r="M8067" s="15" t="str">
        <f>IF('Base articles déposés'!$A8056='Récap par déposant'!$H$2,'Base articles déposés'!$B8056,"")</f>
        <v/>
      </c>
      <c r="N8067" s="15">
        <f t="shared" si="138"/>
        <v>0</v>
      </c>
    </row>
    <row r="8068" spans="12:14" x14ac:dyDescent="0.25">
      <c r="L8068" s="15">
        <f>SUM($N$22:N8068)</f>
        <v>3</v>
      </c>
      <c r="M8068" s="15" t="str">
        <f>IF('Base articles déposés'!$A8057='Récap par déposant'!$H$2,'Base articles déposés'!$B8057,"")</f>
        <v/>
      </c>
      <c r="N8068" s="15">
        <f t="shared" si="138"/>
        <v>0</v>
      </c>
    </row>
    <row r="8069" spans="12:14" x14ac:dyDescent="0.25">
      <c r="L8069" s="15">
        <f>SUM($N$22:N8069)</f>
        <v>3</v>
      </c>
      <c r="M8069" s="15" t="str">
        <f>IF('Base articles déposés'!$A8058='Récap par déposant'!$H$2,'Base articles déposés'!$B8058,"")</f>
        <v/>
      </c>
      <c r="N8069" s="15">
        <f t="shared" si="138"/>
        <v>0</v>
      </c>
    </row>
    <row r="8070" spans="12:14" x14ac:dyDescent="0.25">
      <c r="L8070" s="15">
        <f>SUM($N$22:N8070)</f>
        <v>3</v>
      </c>
      <c r="M8070" s="15" t="str">
        <f>IF('Base articles déposés'!$A8059='Récap par déposant'!$H$2,'Base articles déposés'!$B8059,"")</f>
        <v/>
      </c>
      <c r="N8070" s="15">
        <f t="shared" ref="N8070:N8133" si="139">IF(M8070="",0,1)</f>
        <v>0</v>
      </c>
    </row>
    <row r="8071" spans="12:14" x14ac:dyDescent="0.25">
      <c r="L8071" s="15">
        <f>SUM($N$22:N8071)</f>
        <v>3</v>
      </c>
      <c r="M8071" s="15" t="str">
        <f>IF('Base articles déposés'!$A8060='Récap par déposant'!$H$2,'Base articles déposés'!$B8060,"")</f>
        <v/>
      </c>
      <c r="N8071" s="15">
        <f t="shared" si="139"/>
        <v>0</v>
      </c>
    </row>
    <row r="8072" spans="12:14" x14ac:dyDescent="0.25">
      <c r="L8072" s="15">
        <f>SUM($N$22:N8072)</f>
        <v>3</v>
      </c>
      <c r="M8072" s="15" t="str">
        <f>IF('Base articles déposés'!$A8061='Récap par déposant'!$H$2,'Base articles déposés'!$B8061,"")</f>
        <v/>
      </c>
      <c r="N8072" s="15">
        <f t="shared" si="139"/>
        <v>0</v>
      </c>
    </row>
    <row r="8073" spans="12:14" x14ac:dyDescent="0.25">
      <c r="L8073" s="15">
        <f>SUM($N$22:N8073)</f>
        <v>3</v>
      </c>
      <c r="M8073" s="15" t="str">
        <f>IF('Base articles déposés'!$A8062='Récap par déposant'!$H$2,'Base articles déposés'!$B8062,"")</f>
        <v/>
      </c>
      <c r="N8073" s="15">
        <f t="shared" si="139"/>
        <v>0</v>
      </c>
    </row>
    <row r="8074" spans="12:14" x14ac:dyDescent="0.25">
      <c r="L8074" s="15">
        <f>SUM($N$22:N8074)</f>
        <v>3</v>
      </c>
      <c r="M8074" s="15" t="str">
        <f>IF('Base articles déposés'!$A8063='Récap par déposant'!$H$2,'Base articles déposés'!$B8063,"")</f>
        <v/>
      </c>
      <c r="N8074" s="15">
        <f t="shared" si="139"/>
        <v>0</v>
      </c>
    </row>
    <row r="8075" spans="12:14" x14ac:dyDescent="0.25">
      <c r="L8075" s="15">
        <f>SUM($N$22:N8075)</f>
        <v>3</v>
      </c>
      <c r="M8075" s="15" t="str">
        <f>IF('Base articles déposés'!$A8064='Récap par déposant'!$H$2,'Base articles déposés'!$B8064,"")</f>
        <v/>
      </c>
      <c r="N8075" s="15">
        <f t="shared" si="139"/>
        <v>0</v>
      </c>
    </row>
    <row r="8076" spans="12:14" x14ac:dyDescent="0.25">
      <c r="L8076" s="15">
        <f>SUM($N$22:N8076)</f>
        <v>3</v>
      </c>
      <c r="M8076" s="15" t="str">
        <f>IF('Base articles déposés'!$A8065='Récap par déposant'!$H$2,'Base articles déposés'!$B8065,"")</f>
        <v/>
      </c>
      <c r="N8076" s="15">
        <f t="shared" si="139"/>
        <v>0</v>
      </c>
    </row>
    <row r="8077" spans="12:14" x14ac:dyDescent="0.25">
      <c r="L8077" s="15">
        <f>SUM($N$22:N8077)</f>
        <v>3</v>
      </c>
      <c r="M8077" s="15" t="str">
        <f>IF('Base articles déposés'!$A8066='Récap par déposant'!$H$2,'Base articles déposés'!$B8066,"")</f>
        <v/>
      </c>
      <c r="N8077" s="15">
        <f t="shared" si="139"/>
        <v>0</v>
      </c>
    </row>
    <row r="8078" spans="12:14" x14ac:dyDescent="0.25">
      <c r="L8078" s="15">
        <f>SUM($N$22:N8078)</f>
        <v>3</v>
      </c>
      <c r="M8078" s="15" t="str">
        <f>IF('Base articles déposés'!$A8067='Récap par déposant'!$H$2,'Base articles déposés'!$B8067,"")</f>
        <v/>
      </c>
      <c r="N8078" s="15">
        <f t="shared" si="139"/>
        <v>0</v>
      </c>
    </row>
    <row r="8079" spans="12:14" x14ac:dyDescent="0.25">
      <c r="L8079" s="15">
        <f>SUM($N$22:N8079)</f>
        <v>3</v>
      </c>
      <c r="M8079" s="15" t="str">
        <f>IF('Base articles déposés'!$A8068='Récap par déposant'!$H$2,'Base articles déposés'!$B8068,"")</f>
        <v/>
      </c>
      <c r="N8079" s="15">
        <f t="shared" si="139"/>
        <v>0</v>
      </c>
    </row>
    <row r="8080" spans="12:14" x14ac:dyDescent="0.25">
      <c r="L8080" s="15">
        <f>SUM($N$22:N8080)</f>
        <v>3</v>
      </c>
      <c r="M8080" s="15" t="str">
        <f>IF('Base articles déposés'!$A8069='Récap par déposant'!$H$2,'Base articles déposés'!$B8069,"")</f>
        <v/>
      </c>
      <c r="N8080" s="15">
        <f t="shared" si="139"/>
        <v>0</v>
      </c>
    </row>
    <row r="8081" spans="12:14" x14ac:dyDescent="0.25">
      <c r="L8081" s="15">
        <f>SUM($N$22:N8081)</f>
        <v>3</v>
      </c>
      <c r="M8081" s="15" t="str">
        <f>IF('Base articles déposés'!$A8070='Récap par déposant'!$H$2,'Base articles déposés'!$B8070,"")</f>
        <v/>
      </c>
      <c r="N8081" s="15">
        <f t="shared" si="139"/>
        <v>0</v>
      </c>
    </row>
    <row r="8082" spans="12:14" x14ac:dyDescent="0.25">
      <c r="L8082" s="15">
        <f>SUM($N$22:N8082)</f>
        <v>3</v>
      </c>
      <c r="M8082" s="15" t="str">
        <f>IF('Base articles déposés'!$A8071='Récap par déposant'!$H$2,'Base articles déposés'!$B8071,"")</f>
        <v/>
      </c>
      <c r="N8082" s="15">
        <f t="shared" si="139"/>
        <v>0</v>
      </c>
    </row>
    <row r="8083" spans="12:14" x14ac:dyDescent="0.25">
      <c r="L8083" s="15">
        <f>SUM($N$22:N8083)</f>
        <v>3</v>
      </c>
      <c r="M8083" s="15" t="str">
        <f>IF('Base articles déposés'!$A8072='Récap par déposant'!$H$2,'Base articles déposés'!$B8072,"")</f>
        <v/>
      </c>
      <c r="N8083" s="15">
        <f t="shared" si="139"/>
        <v>0</v>
      </c>
    </row>
    <row r="8084" spans="12:14" x14ac:dyDescent="0.25">
      <c r="L8084" s="15">
        <f>SUM($N$22:N8084)</f>
        <v>3</v>
      </c>
      <c r="M8084" s="15" t="str">
        <f>IF('Base articles déposés'!$A8073='Récap par déposant'!$H$2,'Base articles déposés'!$B8073,"")</f>
        <v/>
      </c>
      <c r="N8084" s="15">
        <f t="shared" si="139"/>
        <v>0</v>
      </c>
    </row>
    <row r="8085" spans="12:14" x14ac:dyDescent="0.25">
      <c r="L8085" s="15">
        <f>SUM($N$22:N8085)</f>
        <v>3</v>
      </c>
      <c r="M8085" s="15" t="str">
        <f>IF('Base articles déposés'!$A8074='Récap par déposant'!$H$2,'Base articles déposés'!$B8074,"")</f>
        <v/>
      </c>
      <c r="N8085" s="15">
        <f t="shared" si="139"/>
        <v>0</v>
      </c>
    </row>
    <row r="8086" spans="12:14" x14ac:dyDescent="0.25">
      <c r="L8086" s="15">
        <f>SUM($N$22:N8086)</f>
        <v>3</v>
      </c>
      <c r="M8086" s="15" t="str">
        <f>IF('Base articles déposés'!$A8075='Récap par déposant'!$H$2,'Base articles déposés'!$B8075,"")</f>
        <v/>
      </c>
      <c r="N8086" s="15">
        <f t="shared" si="139"/>
        <v>0</v>
      </c>
    </row>
    <row r="8087" spans="12:14" x14ac:dyDescent="0.25">
      <c r="L8087" s="15">
        <f>SUM($N$22:N8087)</f>
        <v>3</v>
      </c>
      <c r="M8087" s="15" t="str">
        <f>IF('Base articles déposés'!$A8076='Récap par déposant'!$H$2,'Base articles déposés'!$B8076,"")</f>
        <v/>
      </c>
      <c r="N8087" s="15">
        <f t="shared" si="139"/>
        <v>0</v>
      </c>
    </row>
    <row r="8088" spans="12:14" x14ac:dyDescent="0.25">
      <c r="L8088" s="15">
        <f>SUM($N$22:N8088)</f>
        <v>3</v>
      </c>
      <c r="M8088" s="15" t="str">
        <f>IF('Base articles déposés'!$A8077='Récap par déposant'!$H$2,'Base articles déposés'!$B8077,"")</f>
        <v/>
      </c>
      <c r="N8088" s="15">
        <f t="shared" si="139"/>
        <v>0</v>
      </c>
    </row>
    <row r="8089" spans="12:14" x14ac:dyDescent="0.25">
      <c r="L8089" s="15">
        <f>SUM($N$22:N8089)</f>
        <v>3</v>
      </c>
      <c r="M8089" s="15" t="str">
        <f>IF('Base articles déposés'!$A8078='Récap par déposant'!$H$2,'Base articles déposés'!$B8078,"")</f>
        <v/>
      </c>
      <c r="N8089" s="15">
        <f t="shared" si="139"/>
        <v>0</v>
      </c>
    </row>
    <row r="8090" spans="12:14" x14ac:dyDescent="0.25">
      <c r="L8090" s="15">
        <f>SUM($N$22:N8090)</f>
        <v>3</v>
      </c>
      <c r="M8090" s="15" t="str">
        <f>IF('Base articles déposés'!$A8079='Récap par déposant'!$H$2,'Base articles déposés'!$B8079,"")</f>
        <v/>
      </c>
      <c r="N8090" s="15">
        <f t="shared" si="139"/>
        <v>0</v>
      </c>
    </row>
    <row r="8091" spans="12:14" x14ac:dyDescent="0.25">
      <c r="L8091" s="15">
        <f>SUM($N$22:N8091)</f>
        <v>3</v>
      </c>
      <c r="M8091" s="15" t="str">
        <f>IF('Base articles déposés'!$A8080='Récap par déposant'!$H$2,'Base articles déposés'!$B8080,"")</f>
        <v/>
      </c>
      <c r="N8091" s="15">
        <f t="shared" si="139"/>
        <v>0</v>
      </c>
    </row>
    <row r="8092" spans="12:14" x14ac:dyDescent="0.25">
      <c r="L8092" s="15">
        <f>SUM($N$22:N8092)</f>
        <v>3</v>
      </c>
      <c r="M8092" s="15" t="str">
        <f>IF('Base articles déposés'!$A8081='Récap par déposant'!$H$2,'Base articles déposés'!$B8081,"")</f>
        <v/>
      </c>
      <c r="N8092" s="15">
        <f t="shared" si="139"/>
        <v>0</v>
      </c>
    </row>
    <row r="8093" spans="12:14" x14ac:dyDescent="0.25">
      <c r="L8093" s="15">
        <f>SUM($N$22:N8093)</f>
        <v>3</v>
      </c>
      <c r="M8093" s="15" t="str">
        <f>IF('Base articles déposés'!$A8082='Récap par déposant'!$H$2,'Base articles déposés'!$B8082,"")</f>
        <v/>
      </c>
      <c r="N8093" s="15">
        <f t="shared" si="139"/>
        <v>0</v>
      </c>
    </row>
    <row r="8094" spans="12:14" x14ac:dyDescent="0.25">
      <c r="L8094" s="15">
        <f>SUM($N$22:N8094)</f>
        <v>3</v>
      </c>
      <c r="M8094" s="15" t="str">
        <f>IF('Base articles déposés'!$A8083='Récap par déposant'!$H$2,'Base articles déposés'!$B8083,"")</f>
        <v/>
      </c>
      <c r="N8094" s="15">
        <f t="shared" si="139"/>
        <v>0</v>
      </c>
    </row>
    <row r="8095" spans="12:14" x14ac:dyDescent="0.25">
      <c r="L8095" s="15">
        <f>SUM($N$22:N8095)</f>
        <v>3</v>
      </c>
      <c r="M8095" s="15" t="str">
        <f>IF('Base articles déposés'!$A8084='Récap par déposant'!$H$2,'Base articles déposés'!$B8084,"")</f>
        <v/>
      </c>
      <c r="N8095" s="15">
        <f t="shared" si="139"/>
        <v>0</v>
      </c>
    </row>
    <row r="8096" spans="12:14" x14ac:dyDescent="0.25">
      <c r="L8096" s="15">
        <f>SUM($N$22:N8096)</f>
        <v>3</v>
      </c>
      <c r="M8096" s="15" t="str">
        <f>IF('Base articles déposés'!$A8085='Récap par déposant'!$H$2,'Base articles déposés'!$B8085,"")</f>
        <v/>
      </c>
      <c r="N8096" s="15">
        <f t="shared" si="139"/>
        <v>0</v>
      </c>
    </row>
    <row r="8097" spans="12:14" x14ac:dyDescent="0.25">
      <c r="L8097" s="15">
        <f>SUM($N$22:N8097)</f>
        <v>3</v>
      </c>
      <c r="M8097" s="15" t="str">
        <f>IF('Base articles déposés'!$A8086='Récap par déposant'!$H$2,'Base articles déposés'!$B8086,"")</f>
        <v/>
      </c>
      <c r="N8097" s="15">
        <f t="shared" si="139"/>
        <v>0</v>
      </c>
    </row>
    <row r="8098" spans="12:14" x14ac:dyDescent="0.25">
      <c r="L8098" s="15">
        <f>SUM($N$22:N8098)</f>
        <v>3</v>
      </c>
      <c r="M8098" s="15" t="str">
        <f>IF('Base articles déposés'!$A8087='Récap par déposant'!$H$2,'Base articles déposés'!$B8087,"")</f>
        <v/>
      </c>
      <c r="N8098" s="15">
        <f t="shared" si="139"/>
        <v>0</v>
      </c>
    </row>
    <row r="8099" spans="12:14" x14ac:dyDescent="0.25">
      <c r="L8099" s="15">
        <f>SUM($N$22:N8099)</f>
        <v>3</v>
      </c>
      <c r="M8099" s="15" t="str">
        <f>IF('Base articles déposés'!$A8088='Récap par déposant'!$H$2,'Base articles déposés'!$B8088,"")</f>
        <v/>
      </c>
      <c r="N8099" s="15">
        <f t="shared" si="139"/>
        <v>0</v>
      </c>
    </row>
    <row r="8100" spans="12:14" x14ac:dyDescent="0.25">
      <c r="L8100" s="15">
        <f>SUM($N$22:N8100)</f>
        <v>3</v>
      </c>
      <c r="M8100" s="15" t="str">
        <f>IF('Base articles déposés'!$A8089='Récap par déposant'!$H$2,'Base articles déposés'!$B8089,"")</f>
        <v/>
      </c>
      <c r="N8100" s="15">
        <f t="shared" si="139"/>
        <v>0</v>
      </c>
    </row>
    <row r="8101" spans="12:14" x14ac:dyDescent="0.25">
      <c r="L8101" s="15">
        <f>SUM($N$22:N8101)</f>
        <v>3</v>
      </c>
      <c r="M8101" s="15" t="str">
        <f>IF('Base articles déposés'!$A8090='Récap par déposant'!$H$2,'Base articles déposés'!$B8090,"")</f>
        <v/>
      </c>
      <c r="N8101" s="15">
        <f t="shared" si="139"/>
        <v>0</v>
      </c>
    </row>
    <row r="8102" spans="12:14" x14ac:dyDescent="0.25">
      <c r="L8102" s="15">
        <f>SUM($N$22:N8102)</f>
        <v>3</v>
      </c>
      <c r="M8102" s="15" t="str">
        <f>IF('Base articles déposés'!$A8091='Récap par déposant'!$H$2,'Base articles déposés'!$B8091,"")</f>
        <v/>
      </c>
      <c r="N8102" s="15">
        <f t="shared" si="139"/>
        <v>0</v>
      </c>
    </row>
    <row r="8103" spans="12:14" x14ac:dyDescent="0.25">
      <c r="L8103" s="15">
        <f>SUM($N$22:N8103)</f>
        <v>3</v>
      </c>
      <c r="M8103" s="15" t="str">
        <f>IF('Base articles déposés'!$A8092='Récap par déposant'!$H$2,'Base articles déposés'!$B8092,"")</f>
        <v/>
      </c>
      <c r="N8103" s="15">
        <f t="shared" si="139"/>
        <v>0</v>
      </c>
    </row>
    <row r="8104" spans="12:14" x14ac:dyDescent="0.25">
      <c r="L8104" s="15">
        <f>SUM($N$22:N8104)</f>
        <v>3</v>
      </c>
      <c r="M8104" s="15" t="str">
        <f>IF('Base articles déposés'!$A8093='Récap par déposant'!$H$2,'Base articles déposés'!$B8093,"")</f>
        <v/>
      </c>
      <c r="N8104" s="15">
        <f t="shared" si="139"/>
        <v>0</v>
      </c>
    </row>
    <row r="8105" spans="12:14" x14ac:dyDescent="0.25">
      <c r="L8105" s="15">
        <f>SUM($N$22:N8105)</f>
        <v>3</v>
      </c>
      <c r="M8105" s="15" t="str">
        <f>IF('Base articles déposés'!$A8094='Récap par déposant'!$H$2,'Base articles déposés'!$B8094,"")</f>
        <v/>
      </c>
      <c r="N8105" s="15">
        <f t="shared" si="139"/>
        <v>0</v>
      </c>
    </row>
    <row r="8106" spans="12:14" x14ac:dyDescent="0.25">
      <c r="L8106" s="15">
        <f>SUM($N$22:N8106)</f>
        <v>3</v>
      </c>
      <c r="M8106" s="15" t="str">
        <f>IF('Base articles déposés'!$A8095='Récap par déposant'!$H$2,'Base articles déposés'!$B8095,"")</f>
        <v/>
      </c>
      <c r="N8106" s="15">
        <f t="shared" si="139"/>
        <v>0</v>
      </c>
    </row>
    <row r="8107" spans="12:14" x14ac:dyDescent="0.25">
      <c r="L8107" s="15">
        <f>SUM($N$22:N8107)</f>
        <v>3</v>
      </c>
      <c r="M8107" s="15" t="str">
        <f>IF('Base articles déposés'!$A8096='Récap par déposant'!$H$2,'Base articles déposés'!$B8096,"")</f>
        <v/>
      </c>
      <c r="N8107" s="15">
        <f t="shared" si="139"/>
        <v>0</v>
      </c>
    </row>
    <row r="8108" spans="12:14" x14ac:dyDescent="0.25">
      <c r="L8108" s="15">
        <f>SUM($N$22:N8108)</f>
        <v>3</v>
      </c>
      <c r="M8108" s="15" t="str">
        <f>IF('Base articles déposés'!$A8097='Récap par déposant'!$H$2,'Base articles déposés'!$B8097,"")</f>
        <v/>
      </c>
      <c r="N8108" s="15">
        <f t="shared" si="139"/>
        <v>0</v>
      </c>
    </row>
    <row r="8109" spans="12:14" x14ac:dyDescent="0.25">
      <c r="L8109" s="15">
        <f>SUM($N$22:N8109)</f>
        <v>3</v>
      </c>
      <c r="M8109" s="15" t="str">
        <f>IF('Base articles déposés'!$A8098='Récap par déposant'!$H$2,'Base articles déposés'!$B8098,"")</f>
        <v/>
      </c>
      <c r="N8109" s="15">
        <f t="shared" si="139"/>
        <v>0</v>
      </c>
    </row>
    <row r="8110" spans="12:14" x14ac:dyDescent="0.25">
      <c r="L8110" s="15">
        <f>SUM($N$22:N8110)</f>
        <v>3</v>
      </c>
      <c r="M8110" s="15" t="str">
        <f>IF('Base articles déposés'!$A8099='Récap par déposant'!$H$2,'Base articles déposés'!$B8099,"")</f>
        <v/>
      </c>
      <c r="N8110" s="15">
        <f t="shared" si="139"/>
        <v>0</v>
      </c>
    </row>
    <row r="8111" spans="12:14" x14ac:dyDescent="0.25">
      <c r="L8111" s="15">
        <f>SUM($N$22:N8111)</f>
        <v>3</v>
      </c>
      <c r="M8111" s="15" t="str">
        <f>IF('Base articles déposés'!$A8100='Récap par déposant'!$H$2,'Base articles déposés'!$B8100,"")</f>
        <v/>
      </c>
      <c r="N8111" s="15">
        <f t="shared" si="139"/>
        <v>0</v>
      </c>
    </row>
    <row r="8112" spans="12:14" x14ac:dyDescent="0.25">
      <c r="L8112" s="15">
        <f>SUM($N$22:N8112)</f>
        <v>3</v>
      </c>
      <c r="M8112" s="15" t="str">
        <f>IF('Base articles déposés'!$A8101='Récap par déposant'!$H$2,'Base articles déposés'!$B8101,"")</f>
        <v/>
      </c>
      <c r="N8112" s="15">
        <f t="shared" si="139"/>
        <v>0</v>
      </c>
    </row>
    <row r="8113" spans="12:14" x14ac:dyDescent="0.25">
      <c r="L8113" s="15">
        <f>SUM($N$22:N8113)</f>
        <v>3</v>
      </c>
      <c r="M8113" s="15" t="str">
        <f>IF('Base articles déposés'!$A8102='Récap par déposant'!$H$2,'Base articles déposés'!$B8102,"")</f>
        <v/>
      </c>
      <c r="N8113" s="15">
        <f t="shared" si="139"/>
        <v>0</v>
      </c>
    </row>
    <row r="8114" spans="12:14" x14ac:dyDescent="0.25">
      <c r="L8114" s="15">
        <f>SUM($N$22:N8114)</f>
        <v>3</v>
      </c>
      <c r="M8114" s="15" t="str">
        <f>IF('Base articles déposés'!$A8103='Récap par déposant'!$H$2,'Base articles déposés'!$B8103,"")</f>
        <v/>
      </c>
      <c r="N8114" s="15">
        <f t="shared" si="139"/>
        <v>0</v>
      </c>
    </row>
    <row r="8115" spans="12:14" x14ac:dyDescent="0.25">
      <c r="L8115" s="15">
        <f>SUM($N$22:N8115)</f>
        <v>3</v>
      </c>
      <c r="M8115" s="15" t="str">
        <f>IF('Base articles déposés'!$A8104='Récap par déposant'!$H$2,'Base articles déposés'!$B8104,"")</f>
        <v/>
      </c>
      <c r="N8115" s="15">
        <f t="shared" si="139"/>
        <v>0</v>
      </c>
    </row>
    <row r="8116" spans="12:14" x14ac:dyDescent="0.25">
      <c r="L8116" s="15">
        <f>SUM($N$22:N8116)</f>
        <v>3</v>
      </c>
      <c r="M8116" s="15" t="str">
        <f>IF('Base articles déposés'!$A8105='Récap par déposant'!$H$2,'Base articles déposés'!$B8105,"")</f>
        <v/>
      </c>
      <c r="N8116" s="15">
        <f t="shared" si="139"/>
        <v>0</v>
      </c>
    </row>
    <row r="8117" spans="12:14" x14ac:dyDescent="0.25">
      <c r="L8117" s="15">
        <f>SUM($N$22:N8117)</f>
        <v>3</v>
      </c>
      <c r="M8117" s="15" t="str">
        <f>IF('Base articles déposés'!$A8106='Récap par déposant'!$H$2,'Base articles déposés'!$B8106,"")</f>
        <v/>
      </c>
      <c r="N8117" s="15">
        <f t="shared" si="139"/>
        <v>0</v>
      </c>
    </row>
    <row r="8118" spans="12:14" x14ac:dyDescent="0.25">
      <c r="L8118" s="15">
        <f>SUM($N$22:N8118)</f>
        <v>3</v>
      </c>
      <c r="M8118" s="15" t="str">
        <f>IF('Base articles déposés'!$A8107='Récap par déposant'!$H$2,'Base articles déposés'!$B8107,"")</f>
        <v/>
      </c>
      <c r="N8118" s="15">
        <f t="shared" si="139"/>
        <v>0</v>
      </c>
    </row>
    <row r="8119" spans="12:14" x14ac:dyDescent="0.25">
      <c r="L8119" s="15">
        <f>SUM($N$22:N8119)</f>
        <v>3</v>
      </c>
      <c r="M8119" s="15" t="str">
        <f>IF('Base articles déposés'!$A8108='Récap par déposant'!$H$2,'Base articles déposés'!$B8108,"")</f>
        <v/>
      </c>
      <c r="N8119" s="15">
        <f t="shared" si="139"/>
        <v>0</v>
      </c>
    </row>
    <row r="8120" spans="12:14" x14ac:dyDescent="0.25">
      <c r="L8120" s="15">
        <f>SUM($N$22:N8120)</f>
        <v>3</v>
      </c>
      <c r="M8120" s="15" t="str">
        <f>IF('Base articles déposés'!$A8109='Récap par déposant'!$H$2,'Base articles déposés'!$B8109,"")</f>
        <v/>
      </c>
      <c r="N8120" s="15">
        <f t="shared" si="139"/>
        <v>0</v>
      </c>
    </row>
    <row r="8121" spans="12:14" x14ac:dyDescent="0.25">
      <c r="L8121" s="15">
        <f>SUM($N$22:N8121)</f>
        <v>3</v>
      </c>
      <c r="M8121" s="15" t="str">
        <f>IF('Base articles déposés'!$A8110='Récap par déposant'!$H$2,'Base articles déposés'!$B8110,"")</f>
        <v/>
      </c>
      <c r="N8121" s="15">
        <f t="shared" si="139"/>
        <v>0</v>
      </c>
    </row>
    <row r="8122" spans="12:14" x14ac:dyDescent="0.25">
      <c r="L8122" s="15">
        <f>SUM($N$22:N8122)</f>
        <v>3</v>
      </c>
      <c r="M8122" s="15" t="str">
        <f>IF('Base articles déposés'!$A8111='Récap par déposant'!$H$2,'Base articles déposés'!$B8111,"")</f>
        <v/>
      </c>
      <c r="N8122" s="15">
        <f t="shared" si="139"/>
        <v>0</v>
      </c>
    </row>
    <row r="8123" spans="12:14" x14ac:dyDescent="0.25">
      <c r="L8123" s="15">
        <f>SUM($N$22:N8123)</f>
        <v>3</v>
      </c>
      <c r="M8123" s="15" t="str">
        <f>IF('Base articles déposés'!$A8112='Récap par déposant'!$H$2,'Base articles déposés'!$B8112,"")</f>
        <v/>
      </c>
      <c r="N8123" s="15">
        <f t="shared" si="139"/>
        <v>0</v>
      </c>
    </row>
    <row r="8124" spans="12:14" x14ac:dyDescent="0.25">
      <c r="L8124" s="15">
        <f>SUM($N$22:N8124)</f>
        <v>3</v>
      </c>
      <c r="M8124" s="15" t="str">
        <f>IF('Base articles déposés'!$A8113='Récap par déposant'!$H$2,'Base articles déposés'!$B8113,"")</f>
        <v/>
      </c>
      <c r="N8124" s="15">
        <f t="shared" si="139"/>
        <v>0</v>
      </c>
    </row>
    <row r="8125" spans="12:14" x14ac:dyDescent="0.25">
      <c r="L8125" s="15">
        <f>SUM($N$22:N8125)</f>
        <v>3</v>
      </c>
      <c r="M8125" s="15" t="str">
        <f>IF('Base articles déposés'!$A8114='Récap par déposant'!$H$2,'Base articles déposés'!$B8114,"")</f>
        <v/>
      </c>
      <c r="N8125" s="15">
        <f t="shared" si="139"/>
        <v>0</v>
      </c>
    </row>
    <row r="8126" spans="12:14" x14ac:dyDescent="0.25">
      <c r="L8126" s="15">
        <f>SUM($N$22:N8126)</f>
        <v>3</v>
      </c>
      <c r="M8126" s="15" t="str">
        <f>IF('Base articles déposés'!$A8115='Récap par déposant'!$H$2,'Base articles déposés'!$B8115,"")</f>
        <v/>
      </c>
      <c r="N8126" s="15">
        <f t="shared" si="139"/>
        <v>0</v>
      </c>
    </row>
    <row r="8127" spans="12:14" x14ac:dyDescent="0.25">
      <c r="L8127" s="15">
        <f>SUM($N$22:N8127)</f>
        <v>3</v>
      </c>
      <c r="M8127" s="15" t="str">
        <f>IF('Base articles déposés'!$A8116='Récap par déposant'!$H$2,'Base articles déposés'!$B8116,"")</f>
        <v/>
      </c>
      <c r="N8127" s="15">
        <f t="shared" si="139"/>
        <v>0</v>
      </c>
    </row>
    <row r="8128" spans="12:14" x14ac:dyDescent="0.25">
      <c r="L8128" s="15">
        <f>SUM($N$22:N8128)</f>
        <v>3</v>
      </c>
      <c r="M8128" s="15" t="str">
        <f>IF('Base articles déposés'!$A8117='Récap par déposant'!$H$2,'Base articles déposés'!$B8117,"")</f>
        <v/>
      </c>
      <c r="N8128" s="15">
        <f t="shared" si="139"/>
        <v>0</v>
      </c>
    </row>
    <row r="8129" spans="12:14" x14ac:dyDescent="0.25">
      <c r="L8129" s="15">
        <f>SUM($N$22:N8129)</f>
        <v>3</v>
      </c>
      <c r="M8129" s="15" t="str">
        <f>IF('Base articles déposés'!$A8118='Récap par déposant'!$H$2,'Base articles déposés'!$B8118,"")</f>
        <v/>
      </c>
      <c r="N8129" s="15">
        <f t="shared" si="139"/>
        <v>0</v>
      </c>
    </row>
    <row r="8130" spans="12:14" x14ac:dyDescent="0.25">
      <c r="L8130" s="15">
        <f>SUM($N$22:N8130)</f>
        <v>3</v>
      </c>
      <c r="M8130" s="15" t="str">
        <f>IF('Base articles déposés'!$A8119='Récap par déposant'!$H$2,'Base articles déposés'!$B8119,"")</f>
        <v/>
      </c>
      <c r="N8130" s="15">
        <f t="shared" si="139"/>
        <v>0</v>
      </c>
    </row>
    <row r="8131" spans="12:14" x14ac:dyDescent="0.25">
      <c r="L8131" s="15">
        <f>SUM($N$22:N8131)</f>
        <v>3</v>
      </c>
      <c r="M8131" s="15" t="str">
        <f>IF('Base articles déposés'!$A8120='Récap par déposant'!$H$2,'Base articles déposés'!$B8120,"")</f>
        <v/>
      </c>
      <c r="N8131" s="15">
        <f t="shared" si="139"/>
        <v>0</v>
      </c>
    </row>
    <row r="8132" spans="12:14" x14ac:dyDescent="0.25">
      <c r="L8132" s="15">
        <f>SUM($N$22:N8132)</f>
        <v>3</v>
      </c>
      <c r="M8132" s="15" t="str">
        <f>IF('Base articles déposés'!$A8121='Récap par déposant'!$H$2,'Base articles déposés'!$B8121,"")</f>
        <v/>
      </c>
      <c r="N8132" s="15">
        <f t="shared" si="139"/>
        <v>0</v>
      </c>
    </row>
    <row r="8133" spans="12:14" x14ac:dyDescent="0.25">
      <c r="L8133" s="15">
        <f>SUM($N$22:N8133)</f>
        <v>3</v>
      </c>
      <c r="M8133" s="15" t="str">
        <f>IF('Base articles déposés'!$A8122='Récap par déposant'!$H$2,'Base articles déposés'!$B8122,"")</f>
        <v/>
      </c>
      <c r="N8133" s="15">
        <f t="shared" si="139"/>
        <v>0</v>
      </c>
    </row>
    <row r="8134" spans="12:14" x14ac:dyDescent="0.25">
      <c r="L8134" s="15">
        <f>SUM($N$22:N8134)</f>
        <v>3</v>
      </c>
      <c r="M8134" s="15" t="str">
        <f>IF('Base articles déposés'!$A8123='Récap par déposant'!$H$2,'Base articles déposés'!$B8123,"")</f>
        <v/>
      </c>
      <c r="N8134" s="15">
        <f t="shared" ref="N8134:N8197" si="140">IF(M8134="",0,1)</f>
        <v>0</v>
      </c>
    </row>
    <row r="8135" spans="12:14" x14ac:dyDescent="0.25">
      <c r="L8135" s="15">
        <f>SUM($N$22:N8135)</f>
        <v>3</v>
      </c>
      <c r="M8135" s="15" t="str">
        <f>IF('Base articles déposés'!$A8124='Récap par déposant'!$H$2,'Base articles déposés'!$B8124,"")</f>
        <v/>
      </c>
      <c r="N8135" s="15">
        <f t="shared" si="140"/>
        <v>0</v>
      </c>
    </row>
    <row r="8136" spans="12:14" x14ac:dyDescent="0.25">
      <c r="L8136" s="15">
        <f>SUM($N$22:N8136)</f>
        <v>3</v>
      </c>
      <c r="M8136" s="15" t="str">
        <f>IF('Base articles déposés'!$A8125='Récap par déposant'!$H$2,'Base articles déposés'!$B8125,"")</f>
        <v/>
      </c>
      <c r="N8136" s="15">
        <f t="shared" si="140"/>
        <v>0</v>
      </c>
    </row>
    <row r="8137" spans="12:14" x14ac:dyDescent="0.25">
      <c r="L8137" s="15">
        <f>SUM($N$22:N8137)</f>
        <v>3</v>
      </c>
      <c r="M8137" s="15" t="str">
        <f>IF('Base articles déposés'!$A8126='Récap par déposant'!$H$2,'Base articles déposés'!$B8126,"")</f>
        <v/>
      </c>
      <c r="N8137" s="15">
        <f t="shared" si="140"/>
        <v>0</v>
      </c>
    </row>
    <row r="8138" spans="12:14" x14ac:dyDescent="0.25">
      <c r="L8138" s="15">
        <f>SUM($N$22:N8138)</f>
        <v>3</v>
      </c>
      <c r="M8138" s="15" t="str">
        <f>IF('Base articles déposés'!$A8127='Récap par déposant'!$H$2,'Base articles déposés'!$B8127,"")</f>
        <v/>
      </c>
      <c r="N8138" s="15">
        <f t="shared" si="140"/>
        <v>0</v>
      </c>
    </row>
    <row r="8139" spans="12:14" x14ac:dyDescent="0.25">
      <c r="L8139" s="15">
        <f>SUM($N$22:N8139)</f>
        <v>3</v>
      </c>
      <c r="M8139" s="15" t="str">
        <f>IF('Base articles déposés'!$A8128='Récap par déposant'!$H$2,'Base articles déposés'!$B8128,"")</f>
        <v/>
      </c>
      <c r="N8139" s="15">
        <f t="shared" si="140"/>
        <v>0</v>
      </c>
    </row>
    <row r="8140" spans="12:14" x14ac:dyDescent="0.25">
      <c r="L8140" s="15">
        <f>SUM($N$22:N8140)</f>
        <v>3</v>
      </c>
      <c r="M8140" s="15" t="str">
        <f>IF('Base articles déposés'!$A8129='Récap par déposant'!$H$2,'Base articles déposés'!$B8129,"")</f>
        <v/>
      </c>
      <c r="N8140" s="15">
        <f t="shared" si="140"/>
        <v>0</v>
      </c>
    </row>
    <row r="8141" spans="12:14" x14ac:dyDescent="0.25">
      <c r="L8141" s="15">
        <f>SUM($N$22:N8141)</f>
        <v>3</v>
      </c>
      <c r="M8141" s="15" t="str">
        <f>IF('Base articles déposés'!$A8130='Récap par déposant'!$H$2,'Base articles déposés'!$B8130,"")</f>
        <v/>
      </c>
      <c r="N8141" s="15">
        <f t="shared" si="140"/>
        <v>0</v>
      </c>
    </row>
    <row r="8142" spans="12:14" x14ac:dyDescent="0.25">
      <c r="L8142" s="15">
        <f>SUM($N$22:N8142)</f>
        <v>3</v>
      </c>
      <c r="M8142" s="15" t="str">
        <f>IF('Base articles déposés'!$A8131='Récap par déposant'!$H$2,'Base articles déposés'!$B8131,"")</f>
        <v/>
      </c>
      <c r="N8142" s="15">
        <f t="shared" si="140"/>
        <v>0</v>
      </c>
    </row>
    <row r="8143" spans="12:14" x14ac:dyDescent="0.25">
      <c r="L8143" s="15">
        <f>SUM($N$22:N8143)</f>
        <v>3</v>
      </c>
      <c r="M8143" s="15" t="str">
        <f>IF('Base articles déposés'!$A8132='Récap par déposant'!$H$2,'Base articles déposés'!$B8132,"")</f>
        <v/>
      </c>
      <c r="N8143" s="15">
        <f t="shared" si="140"/>
        <v>0</v>
      </c>
    </row>
    <row r="8144" spans="12:14" x14ac:dyDescent="0.25">
      <c r="L8144" s="15">
        <f>SUM($N$22:N8144)</f>
        <v>3</v>
      </c>
      <c r="M8144" s="15" t="str">
        <f>IF('Base articles déposés'!$A8133='Récap par déposant'!$H$2,'Base articles déposés'!$B8133,"")</f>
        <v/>
      </c>
      <c r="N8144" s="15">
        <f t="shared" si="140"/>
        <v>0</v>
      </c>
    </row>
    <row r="8145" spans="12:14" x14ac:dyDescent="0.25">
      <c r="L8145" s="15">
        <f>SUM($N$22:N8145)</f>
        <v>3</v>
      </c>
      <c r="M8145" s="15" t="str">
        <f>IF('Base articles déposés'!$A8134='Récap par déposant'!$H$2,'Base articles déposés'!$B8134,"")</f>
        <v/>
      </c>
      <c r="N8145" s="15">
        <f t="shared" si="140"/>
        <v>0</v>
      </c>
    </row>
    <row r="8146" spans="12:14" x14ac:dyDescent="0.25">
      <c r="L8146" s="15">
        <f>SUM($N$22:N8146)</f>
        <v>3</v>
      </c>
      <c r="M8146" s="15" t="str">
        <f>IF('Base articles déposés'!$A8135='Récap par déposant'!$H$2,'Base articles déposés'!$B8135,"")</f>
        <v/>
      </c>
      <c r="N8146" s="15">
        <f t="shared" si="140"/>
        <v>0</v>
      </c>
    </row>
    <row r="8147" spans="12:14" x14ac:dyDescent="0.25">
      <c r="L8147" s="15">
        <f>SUM($N$22:N8147)</f>
        <v>3</v>
      </c>
      <c r="M8147" s="15" t="str">
        <f>IF('Base articles déposés'!$A8136='Récap par déposant'!$H$2,'Base articles déposés'!$B8136,"")</f>
        <v/>
      </c>
      <c r="N8147" s="15">
        <f t="shared" si="140"/>
        <v>0</v>
      </c>
    </row>
    <row r="8148" spans="12:14" x14ac:dyDescent="0.25">
      <c r="L8148" s="15">
        <f>SUM($N$22:N8148)</f>
        <v>3</v>
      </c>
      <c r="M8148" s="15" t="str">
        <f>IF('Base articles déposés'!$A8137='Récap par déposant'!$H$2,'Base articles déposés'!$B8137,"")</f>
        <v/>
      </c>
      <c r="N8148" s="15">
        <f t="shared" si="140"/>
        <v>0</v>
      </c>
    </row>
    <row r="8149" spans="12:14" x14ac:dyDescent="0.25">
      <c r="L8149" s="15">
        <f>SUM($N$22:N8149)</f>
        <v>3</v>
      </c>
      <c r="M8149" s="15" t="str">
        <f>IF('Base articles déposés'!$A8138='Récap par déposant'!$H$2,'Base articles déposés'!$B8138,"")</f>
        <v/>
      </c>
      <c r="N8149" s="15">
        <f t="shared" si="140"/>
        <v>0</v>
      </c>
    </row>
    <row r="8150" spans="12:14" x14ac:dyDescent="0.25">
      <c r="L8150" s="15">
        <f>SUM($N$22:N8150)</f>
        <v>3</v>
      </c>
      <c r="M8150" s="15" t="str">
        <f>IF('Base articles déposés'!$A8139='Récap par déposant'!$H$2,'Base articles déposés'!$B8139,"")</f>
        <v/>
      </c>
      <c r="N8150" s="15">
        <f t="shared" si="140"/>
        <v>0</v>
      </c>
    </row>
    <row r="8151" spans="12:14" x14ac:dyDescent="0.25">
      <c r="L8151" s="15">
        <f>SUM($N$22:N8151)</f>
        <v>3</v>
      </c>
      <c r="M8151" s="15" t="str">
        <f>IF('Base articles déposés'!$A8140='Récap par déposant'!$H$2,'Base articles déposés'!$B8140,"")</f>
        <v/>
      </c>
      <c r="N8151" s="15">
        <f t="shared" si="140"/>
        <v>0</v>
      </c>
    </row>
    <row r="8152" spans="12:14" x14ac:dyDescent="0.25">
      <c r="L8152" s="15">
        <f>SUM($N$22:N8152)</f>
        <v>3</v>
      </c>
      <c r="M8152" s="15" t="str">
        <f>IF('Base articles déposés'!$A8141='Récap par déposant'!$H$2,'Base articles déposés'!$B8141,"")</f>
        <v/>
      </c>
      <c r="N8152" s="15">
        <f t="shared" si="140"/>
        <v>0</v>
      </c>
    </row>
    <row r="8153" spans="12:14" x14ac:dyDescent="0.25">
      <c r="L8153" s="15">
        <f>SUM($N$22:N8153)</f>
        <v>3</v>
      </c>
      <c r="M8153" s="15" t="str">
        <f>IF('Base articles déposés'!$A8142='Récap par déposant'!$H$2,'Base articles déposés'!$B8142,"")</f>
        <v/>
      </c>
      <c r="N8153" s="15">
        <f t="shared" si="140"/>
        <v>0</v>
      </c>
    </row>
    <row r="8154" spans="12:14" x14ac:dyDescent="0.25">
      <c r="L8154" s="15">
        <f>SUM($N$22:N8154)</f>
        <v>3</v>
      </c>
      <c r="M8154" s="15" t="str">
        <f>IF('Base articles déposés'!$A8143='Récap par déposant'!$H$2,'Base articles déposés'!$B8143,"")</f>
        <v/>
      </c>
      <c r="N8154" s="15">
        <f t="shared" si="140"/>
        <v>0</v>
      </c>
    </row>
    <row r="8155" spans="12:14" x14ac:dyDescent="0.25">
      <c r="L8155" s="15">
        <f>SUM($N$22:N8155)</f>
        <v>3</v>
      </c>
      <c r="M8155" s="15" t="str">
        <f>IF('Base articles déposés'!$A8144='Récap par déposant'!$H$2,'Base articles déposés'!$B8144,"")</f>
        <v/>
      </c>
      <c r="N8155" s="15">
        <f t="shared" si="140"/>
        <v>0</v>
      </c>
    </row>
    <row r="8156" spans="12:14" x14ac:dyDescent="0.25">
      <c r="L8156" s="15">
        <f>SUM($N$22:N8156)</f>
        <v>3</v>
      </c>
      <c r="M8156" s="15" t="str">
        <f>IF('Base articles déposés'!$A8145='Récap par déposant'!$H$2,'Base articles déposés'!$B8145,"")</f>
        <v/>
      </c>
      <c r="N8156" s="15">
        <f t="shared" si="140"/>
        <v>0</v>
      </c>
    </row>
    <row r="8157" spans="12:14" x14ac:dyDescent="0.25">
      <c r="L8157" s="15">
        <f>SUM($N$22:N8157)</f>
        <v>3</v>
      </c>
      <c r="M8157" s="15" t="str">
        <f>IF('Base articles déposés'!$A8146='Récap par déposant'!$H$2,'Base articles déposés'!$B8146,"")</f>
        <v/>
      </c>
      <c r="N8157" s="15">
        <f t="shared" si="140"/>
        <v>0</v>
      </c>
    </row>
    <row r="8158" spans="12:14" x14ac:dyDescent="0.25">
      <c r="L8158" s="15">
        <f>SUM($N$22:N8158)</f>
        <v>3</v>
      </c>
      <c r="M8158" s="15" t="str">
        <f>IF('Base articles déposés'!$A8147='Récap par déposant'!$H$2,'Base articles déposés'!$B8147,"")</f>
        <v/>
      </c>
      <c r="N8158" s="15">
        <f t="shared" si="140"/>
        <v>0</v>
      </c>
    </row>
    <row r="8159" spans="12:14" x14ac:dyDescent="0.25">
      <c r="L8159" s="15">
        <f>SUM($N$22:N8159)</f>
        <v>3</v>
      </c>
      <c r="M8159" s="15" t="str">
        <f>IF('Base articles déposés'!$A8148='Récap par déposant'!$H$2,'Base articles déposés'!$B8148,"")</f>
        <v/>
      </c>
      <c r="N8159" s="15">
        <f t="shared" si="140"/>
        <v>0</v>
      </c>
    </row>
    <row r="8160" spans="12:14" x14ac:dyDescent="0.25">
      <c r="L8160" s="15">
        <f>SUM($N$22:N8160)</f>
        <v>3</v>
      </c>
      <c r="M8160" s="15" t="str">
        <f>IF('Base articles déposés'!$A8149='Récap par déposant'!$H$2,'Base articles déposés'!$B8149,"")</f>
        <v/>
      </c>
      <c r="N8160" s="15">
        <f t="shared" si="140"/>
        <v>0</v>
      </c>
    </row>
    <row r="8161" spans="12:14" x14ac:dyDescent="0.25">
      <c r="L8161" s="15">
        <f>SUM($N$22:N8161)</f>
        <v>3</v>
      </c>
      <c r="M8161" s="15" t="str">
        <f>IF('Base articles déposés'!$A8150='Récap par déposant'!$H$2,'Base articles déposés'!$B8150,"")</f>
        <v/>
      </c>
      <c r="N8161" s="15">
        <f t="shared" si="140"/>
        <v>0</v>
      </c>
    </row>
    <row r="8162" spans="12:14" x14ac:dyDescent="0.25">
      <c r="L8162" s="15">
        <f>SUM($N$22:N8162)</f>
        <v>3</v>
      </c>
      <c r="M8162" s="15" t="str">
        <f>IF('Base articles déposés'!$A8151='Récap par déposant'!$H$2,'Base articles déposés'!$B8151,"")</f>
        <v/>
      </c>
      <c r="N8162" s="15">
        <f t="shared" si="140"/>
        <v>0</v>
      </c>
    </row>
    <row r="8163" spans="12:14" x14ac:dyDescent="0.25">
      <c r="L8163" s="15">
        <f>SUM($N$22:N8163)</f>
        <v>3</v>
      </c>
      <c r="M8163" s="15" t="str">
        <f>IF('Base articles déposés'!$A8152='Récap par déposant'!$H$2,'Base articles déposés'!$B8152,"")</f>
        <v/>
      </c>
      <c r="N8163" s="15">
        <f t="shared" si="140"/>
        <v>0</v>
      </c>
    </row>
    <row r="8164" spans="12:14" x14ac:dyDescent="0.25">
      <c r="L8164" s="15">
        <f>SUM($N$22:N8164)</f>
        <v>3</v>
      </c>
      <c r="M8164" s="15" t="str">
        <f>IF('Base articles déposés'!$A8153='Récap par déposant'!$H$2,'Base articles déposés'!$B8153,"")</f>
        <v/>
      </c>
      <c r="N8164" s="15">
        <f t="shared" si="140"/>
        <v>0</v>
      </c>
    </row>
    <row r="8165" spans="12:14" x14ac:dyDescent="0.25">
      <c r="L8165" s="15">
        <f>SUM($N$22:N8165)</f>
        <v>3</v>
      </c>
      <c r="M8165" s="15" t="str">
        <f>IF('Base articles déposés'!$A8154='Récap par déposant'!$H$2,'Base articles déposés'!$B8154,"")</f>
        <v/>
      </c>
      <c r="N8165" s="15">
        <f t="shared" si="140"/>
        <v>0</v>
      </c>
    </row>
    <row r="8166" spans="12:14" x14ac:dyDescent="0.25">
      <c r="L8166" s="15">
        <f>SUM($N$22:N8166)</f>
        <v>3</v>
      </c>
      <c r="M8166" s="15" t="str">
        <f>IF('Base articles déposés'!$A8155='Récap par déposant'!$H$2,'Base articles déposés'!$B8155,"")</f>
        <v/>
      </c>
      <c r="N8166" s="15">
        <f t="shared" si="140"/>
        <v>0</v>
      </c>
    </row>
    <row r="8167" spans="12:14" x14ac:dyDescent="0.25">
      <c r="L8167" s="15">
        <f>SUM($N$22:N8167)</f>
        <v>3</v>
      </c>
      <c r="M8167" s="15" t="str">
        <f>IF('Base articles déposés'!$A8156='Récap par déposant'!$H$2,'Base articles déposés'!$B8156,"")</f>
        <v/>
      </c>
      <c r="N8167" s="15">
        <f t="shared" si="140"/>
        <v>0</v>
      </c>
    </row>
    <row r="8168" spans="12:14" x14ac:dyDescent="0.25">
      <c r="L8168" s="15">
        <f>SUM($N$22:N8168)</f>
        <v>3</v>
      </c>
      <c r="M8168" s="15" t="str">
        <f>IF('Base articles déposés'!$A8157='Récap par déposant'!$H$2,'Base articles déposés'!$B8157,"")</f>
        <v/>
      </c>
      <c r="N8168" s="15">
        <f t="shared" si="140"/>
        <v>0</v>
      </c>
    </row>
    <row r="8169" spans="12:14" x14ac:dyDescent="0.25">
      <c r="L8169" s="15">
        <f>SUM($N$22:N8169)</f>
        <v>3</v>
      </c>
      <c r="M8169" s="15" t="str">
        <f>IF('Base articles déposés'!$A8158='Récap par déposant'!$H$2,'Base articles déposés'!$B8158,"")</f>
        <v/>
      </c>
      <c r="N8169" s="15">
        <f t="shared" si="140"/>
        <v>0</v>
      </c>
    </row>
    <row r="8170" spans="12:14" x14ac:dyDescent="0.25">
      <c r="L8170" s="15">
        <f>SUM($N$22:N8170)</f>
        <v>3</v>
      </c>
      <c r="M8170" s="15" t="str">
        <f>IF('Base articles déposés'!$A8159='Récap par déposant'!$H$2,'Base articles déposés'!$B8159,"")</f>
        <v/>
      </c>
      <c r="N8170" s="15">
        <f t="shared" si="140"/>
        <v>0</v>
      </c>
    </row>
    <row r="8171" spans="12:14" x14ac:dyDescent="0.25">
      <c r="L8171" s="15">
        <f>SUM($N$22:N8171)</f>
        <v>3</v>
      </c>
      <c r="M8171" s="15" t="str">
        <f>IF('Base articles déposés'!$A8160='Récap par déposant'!$H$2,'Base articles déposés'!$B8160,"")</f>
        <v/>
      </c>
      <c r="N8171" s="15">
        <f t="shared" si="140"/>
        <v>0</v>
      </c>
    </row>
    <row r="8172" spans="12:14" x14ac:dyDescent="0.25">
      <c r="L8172" s="15">
        <f>SUM($N$22:N8172)</f>
        <v>3</v>
      </c>
      <c r="M8172" s="15" t="str">
        <f>IF('Base articles déposés'!$A8161='Récap par déposant'!$H$2,'Base articles déposés'!$B8161,"")</f>
        <v/>
      </c>
      <c r="N8172" s="15">
        <f t="shared" si="140"/>
        <v>0</v>
      </c>
    </row>
    <row r="8173" spans="12:14" x14ac:dyDescent="0.25">
      <c r="L8173" s="15">
        <f>SUM($N$22:N8173)</f>
        <v>3</v>
      </c>
      <c r="M8173" s="15" t="str">
        <f>IF('Base articles déposés'!$A8162='Récap par déposant'!$H$2,'Base articles déposés'!$B8162,"")</f>
        <v/>
      </c>
      <c r="N8173" s="15">
        <f t="shared" si="140"/>
        <v>0</v>
      </c>
    </row>
    <row r="8174" spans="12:14" x14ac:dyDescent="0.25">
      <c r="L8174" s="15">
        <f>SUM($N$22:N8174)</f>
        <v>3</v>
      </c>
      <c r="M8174" s="15" t="str">
        <f>IF('Base articles déposés'!$A8163='Récap par déposant'!$H$2,'Base articles déposés'!$B8163,"")</f>
        <v/>
      </c>
      <c r="N8174" s="15">
        <f t="shared" si="140"/>
        <v>0</v>
      </c>
    </row>
    <row r="8175" spans="12:14" x14ac:dyDescent="0.25">
      <c r="L8175" s="15">
        <f>SUM($N$22:N8175)</f>
        <v>3</v>
      </c>
      <c r="M8175" s="15" t="str">
        <f>IF('Base articles déposés'!$A8164='Récap par déposant'!$H$2,'Base articles déposés'!$B8164,"")</f>
        <v/>
      </c>
      <c r="N8175" s="15">
        <f t="shared" si="140"/>
        <v>0</v>
      </c>
    </row>
    <row r="8176" spans="12:14" x14ac:dyDescent="0.25">
      <c r="L8176" s="15">
        <f>SUM($N$22:N8176)</f>
        <v>3</v>
      </c>
      <c r="M8176" s="15" t="str">
        <f>IF('Base articles déposés'!$A8165='Récap par déposant'!$H$2,'Base articles déposés'!$B8165,"")</f>
        <v/>
      </c>
      <c r="N8176" s="15">
        <f t="shared" si="140"/>
        <v>0</v>
      </c>
    </row>
    <row r="8177" spans="12:14" x14ac:dyDescent="0.25">
      <c r="L8177" s="15">
        <f>SUM($N$22:N8177)</f>
        <v>3</v>
      </c>
      <c r="M8177" s="15" t="str">
        <f>IF('Base articles déposés'!$A8166='Récap par déposant'!$H$2,'Base articles déposés'!$B8166,"")</f>
        <v/>
      </c>
      <c r="N8177" s="15">
        <f t="shared" si="140"/>
        <v>0</v>
      </c>
    </row>
    <row r="8178" spans="12:14" x14ac:dyDescent="0.25">
      <c r="L8178" s="15">
        <f>SUM($N$22:N8178)</f>
        <v>3</v>
      </c>
      <c r="M8178" s="15" t="str">
        <f>IF('Base articles déposés'!$A8167='Récap par déposant'!$H$2,'Base articles déposés'!$B8167,"")</f>
        <v/>
      </c>
      <c r="N8178" s="15">
        <f t="shared" si="140"/>
        <v>0</v>
      </c>
    </row>
    <row r="8179" spans="12:14" x14ac:dyDescent="0.25">
      <c r="L8179" s="15">
        <f>SUM($N$22:N8179)</f>
        <v>3</v>
      </c>
      <c r="M8179" s="15" t="str">
        <f>IF('Base articles déposés'!$A8168='Récap par déposant'!$H$2,'Base articles déposés'!$B8168,"")</f>
        <v/>
      </c>
      <c r="N8179" s="15">
        <f t="shared" si="140"/>
        <v>0</v>
      </c>
    </row>
    <row r="8180" spans="12:14" x14ac:dyDescent="0.25">
      <c r="L8180" s="15">
        <f>SUM($N$22:N8180)</f>
        <v>3</v>
      </c>
      <c r="M8180" s="15" t="str">
        <f>IF('Base articles déposés'!$A8169='Récap par déposant'!$H$2,'Base articles déposés'!$B8169,"")</f>
        <v/>
      </c>
      <c r="N8180" s="15">
        <f t="shared" si="140"/>
        <v>0</v>
      </c>
    </row>
    <row r="8181" spans="12:14" x14ac:dyDescent="0.25">
      <c r="L8181" s="15">
        <f>SUM($N$22:N8181)</f>
        <v>3</v>
      </c>
      <c r="M8181" s="15" t="str">
        <f>IF('Base articles déposés'!$A8170='Récap par déposant'!$H$2,'Base articles déposés'!$B8170,"")</f>
        <v/>
      </c>
      <c r="N8181" s="15">
        <f t="shared" si="140"/>
        <v>0</v>
      </c>
    </row>
    <row r="8182" spans="12:14" x14ac:dyDescent="0.25">
      <c r="L8182" s="15">
        <f>SUM($N$22:N8182)</f>
        <v>3</v>
      </c>
      <c r="M8182" s="15" t="str">
        <f>IF('Base articles déposés'!$A8171='Récap par déposant'!$H$2,'Base articles déposés'!$B8171,"")</f>
        <v/>
      </c>
      <c r="N8182" s="15">
        <f t="shared" si="140"/>
        <v>0</v>
      </c>
    </row>
    <row r="8183" spans="12:14" x14ac:dyDescent="0.25">
      <c r="L8183" s="15">
        <f>SUM($N$22:N8183)</f>
        <v>3</v>
      </c>
      <c r="M8183" s="15" t="str">
        <f>IF('Base articles déposés'!$A8172='Récap par déposant'!$H$2,'Base articles déposés'!$B8172,"")</f>
        <v/>
      </c>
      <c r="N8183" s="15">
        <f t="shared" si="140"/>
        <v>0</v>
      </c>
    </row>
    <row r="8184" spans="12:14" x14ac:dyDescent="0.25">
      <c r="L8184" s="15">
        <f>SUM($N$22:N8184)</f>
        <v>3</v>
      </c>
      <c r="M8184" s="15" t="str">
        <f>IF('Base articles déposés'!$A8173='Récap par déposant'!$H$2,'Base articles déposés'!$B8173,"")</f>
        <v/>
      </c>
      <c r="N8184" s="15">
        <f t="shared" si="140"/>
        <v>0</v>
      </c>
    </row>
    <row r="8185" spans="12:14" x14ac:dyDescent="0.25">
      <c r="L8185" s="15">
        <f>SUM($N$22:N8185)</f>
        <v>3</v>
      </c>
      <c r="M8185" s="15" t="str">
        <f>IF('Base articles déposés'!$A8174='Récap par déposant'!$H$2,'Base articles déposés'!$B8174,"")</f>
        <v/>
      </c>
      <c r="N8185" s="15">
        <f t="shared" si="140"/>
        <v>0</v>
      </c>
    </row>
    <row r="8186" spans="12:14" x14ac:dyDescent="0.25">
      <c r="L8186" s="15">
        <f>SUM($N$22:N8186)</f>
        <v>3</v>
      </c>
      <c r="M8186" s="15" t="str">
        <f>IF('Base articles déposés'!$A8175='Récap par déposant'!$H$2,'Base articles déposés'!$B8175,"")</f>
        <v/>
      </c>
      <c r="N8186" s="15">
        <f t="shared" si="140"/>
        <v>0</v>
      </c>
    </row>
    <row r="8187" spans="12:14" x14ac:dyDescent="0.25">
      <c r="L8187" s="15">
        <f>SUM($N$22:N8187)</f>
        <v>3</v>
      </c>
      <c r="M8187" s="15" t="str">
        <f>IF('Base articles déposés'!$A8176='Récap par déposant'!$H$2,'Base articles déposés'!$B8176,"")</f>
        <v/>
      </c>
      <c r="N8187" s="15">
        <f t="shared" si="140"/>
        <v>0</v>
      </c>
    </row>
    <row r="8188" spans="12:14" x14ac:dyDescent="0.25">
      <c r="L8188" s="15">
        <f>SUM($N$22:N8188)</f>
        <v>3</v>
      </c>
      <c r="M8188" s="15" t="str">
        <f>IF('Base articles déposés'!$A8177='Récap par déposant'!$H$2,'Base articles déposés'!$B8177,"")</f>
        <v/>
      </c>
      <c r="N8188" s="15">
        <f t="shared" si="140"/>
        <v>0</v>
      </c>
    </row>
    <row r="8189" spans="12:14" x14ac:dyDescent="0.25">
      <c r="L8189" s="15">
        <f>SUM($N$22:N8189)</f>
        <v>3</v>
      </c>
      <c r="M8189" s="15" t="str">
        <f>IF('Base articles déposés'!$A8178='Récap par déposant'!$H$2,'Base articles déposés'!$B8178,"")</f>
        <v/>
      </c>
      <c r="N8189" s="15">
        <f t="shared" si="140"/>
        <v>0</v>
      </c>
    </row>
    <row r="8190" spans="12:14" x14ac:dyDescent="0.25">
      <c r="L8190" s="15">
        <f>SUM($N$22:N8190)</f>
        <v>3</v>
      </c>
      <c r="M8190" s="15" t="str">
        <f>IF('Base articles déposés'!$A8179='Récap par déposant'!$H$2,'Base articles déposés'!$B8179,"")</f>
        <v/>
      </c>
      <c r="N8190" s="15">
        <f t="shared" si="140"/>
        <v>0</v>
      </c>
    </row>
    <row r="8191" spans="12:14" x14ac:dyDescent="0.25">
      <c r="L8191" s="15">
        <f>SUM($N$22:N8191)</f>
        <v>3</v>
      </c>
      <c r="M8191" s="15" t="str">
        <f>IF('Base articles déposés'!$A8180='Récap par déposant'!$H$2,'Base articles déposés'!$B8180,"")</f>
        <v/>
      </c>
      <c r="N8191" s="15">
        <f t="shared" si="140"/>
        <v>0</v>
      </c>
    </row>
    <row r="8192" spans="12:14" x14ac:dyDescent="0.25">
      <c r="L8192" s="15">
        <f>SUM($N$22:N8192)</f>
        <v>3</v>
      </c>
      <c r="M8192" s="15" t="str">
        <f>IF('Base articles déposés'!$A8181='Récap par déposant'!$H$2,'Base articles déposés'!$B8181,"")</f>
        <v/>
      </c>
      <c r="N8192" s="15">
        <f t="shared" si="140"/>
        <v>0</v>
      </c>
    </row>
    <row r="8193" spans="12:14" x14ac:dyDescent="0.25">
      <c r="L8193" s="15">
        <f>SUM($N$22:N8193)</f>
        <v>3</v>
      </c>
      <c r="M8193" s="15" t="str">
        <f>IF('Base articles déposés'!$A8182='Récap par déposant'!$H$2,'Base articles déposés'!$B8182,"")</f>
        <v/>
      </c>
      <c r="N8193" s="15">
        <f t="shared" si="140"/>
        <v>0</v>
      </c>
    </row>
    <row r="8194" spans="12:14" x14ac:dyDescent="0.25">
      <c r="L8194" s="15">
        <f>SUM($N$22:N8194)</f>
        <v>3</v>
      </c>
      <c r="M8194" s="15" t="str">
        <f>IF('Base articles déposés'!$A8183='Récap par déposant'!$H$2,'Base articles déposés'!$B8183,"")</f>
        <v/>
      </c>
      <c r="N8194" s="15">
        <f t="shared" si="140"/>
        <v>0</v>
      </c>
    </row>
    <row r="8195" spans="12:14" x14ac:dyDescent="0.25">
      <c r="L8195" s="15">
        <f>SUM($N$22:N8195)</f>
        <v>3</v>
      </c>
      <c r="M8195" s="15" t="str">
        <f>IF('Base articles déposés'!$A8184='Récap par déposant'!$H$2,'Base articles déposés'!$B8184,"")</f>
        <v/>
      </c>
      <c r="N8195" s="15">
        <f t="shared" si="140"/>
        <v>0</v>
      </c>
    </row>
    <row r="8196" spans="12:14" x14ac:dyDescent="0.25">
      <c r="L8196" s="15">
        <f>SUM($N$22:N8196)</f>
        <v>3</v>
      </c>
      <c r="M8196" s="15" t="str">
        <f>IF('Base articles déposés'!$A8185='Récap par déposant'!$H$2,'Base articles déposés'!$B8185,"")</f>
        <v/>
      </c>
      <c r="N8196" s="15">
        <f t="shared" si="140"/>
        <v>0</v>
      </c>
    </row>
    <row r="8197" spans="12:14" x14ac:dyDescent="0.25">
      <c r="L8197" s="15">
        <f>SUM($N$22:N8197)</f>
        <v>3</v>
      </c>
      <c r="M8197" s="15" t="str">
        <f>IF('Base articles déposés'!$A8186='Récap par déposant'!$H$2,'Base articles déposés'!$B8186,"")</f>
        <v/>
      </c>
      <c r="N8197" s="15">
        <f t="shared" si="140"/>
        <v>0</v>
      </c>
    </row>
    <row r="8198" spans="12:14" x14ac:dyDescent="0.25">
      <c r="L8198" s="15">
        <f>SUM($N$22:N8198)</f>
        <v>3</v>
      </c>
      <c r="M8198" s="15" t="str">
        <f>IF('Base articles déposés'!$A8187='Récap par déposant'!$H$2,'Base articles déposés'!$B8187,"")</f>
        <v/>
      </c>
      <c r="N8198" s="15">
        <f t="shared" ref="N8198:N8261" si="141">IF(M8198="",0,1)</f>
        <v>0</v>
      </c>
    </row>
    <row r="8199" spans="12:14" x14ac:dyDescent="0.25">
      <c r="L8199" s="15">
        <f>SUM($N$22:N8199)</f>
        <v>3</v>
      </c>
      <c r="M8199" s="15" t="str">
        <f>IF('Base articles déposés'!$A8188='Récap par déposant'!$H$2,'Base articles déposés'!$B8188,"")</f>
        <v/>
      </c>
      <c r="N8199" s="15">
        <f t="shared" si="141"/>
        <v>0</v>
      </c>
    </row>
    <row r="8200" spans="12:14" x14ac:dyDescent="0.25">
      <c r="L8200" s="15">
        <f>SUM($N$22:N8200)</f>
        <v>3</v>
      </c>
      <c r="M8200" s="15" t="str">
        <f>IF('Base articles déposés'!$A8189='Récap par déposant'!$H$2,'Base articles déposés'!$B8189,"")</f>
        <v/>
      </c>
      <c r="N8200" s="15">
        <f t="shared" si="141"/>
        <v>0</v>
      </c>
    </row>
    <row r="8201" spans="12:14" x14ac:dyDescent="0.25">
      <c r="L8201" s="15">
        <f>SUM($N$22:N8201)</f>
        <v>3</v>
      </c>
      <c r="M8201" s="15" t="str">
        <f>IF('Base articles déposés'!$A8190='Récap par déposant'!$H$2,'Base articles déposés'!$B8190,"")</f>
        <v/>
      </c>
      <c r="N8201" s="15">
        <f t="shared" si="141"/>
        <v>0</v>
      </c>
    </row>
    <row r="8202" spans="12:14" x14ac:dyDescent="0.25">
      <c r="L8202" s="15">
        <f>SUM($N$22:N8202)</f>
        <v>3</v>
      </c>
      <c r="M8202" s="15" t="str">
        <f>IF('Base articles déposés'!$A8191='Récap par déposant'!$H$2,'Base articles déposés'!$B8191,"")</f>
        <v/>
      </c>
      <c r="N8202" s="15">
        <f t="shared" si="141"/>
        <v>0</v>
      </c>
    </row>
    <row r="8203" spans="12:14" x14ac:dyDescent="0.25">
      <c r="L8203" s="15">
        <f>SUM($N$22:N8203)</f>
        <v>3</v>
      </c>
      <c r="M8203" s="15" t="str">
        <f>IF('Base articles déposés'!$A8192='Récap par déposant'!$H$2,'Base articles déposés'!$B8192,"")</f>
        <v/>
      </c>
      <c r="N8203" s="15">
        <f t="shared" si="141"/>
        <v>0</v>
      </c>
    </row>
    <row r="8204" spans="12:14" x14ac:dyDescent="0.25">
      <c r="L8204" s="15">
        <f>SUM($N$22:N8204)</f>
        <v>3</v>
      </c>
      <c r="M8204" s="15" t="str">
        <f>IF('Base articles déposés'!$A8193='Récap par déposant'!$H$2,'Base articles déposés'!$B8193,"")</f>
        <v/>
      </c>
      <c r="N8204" s="15">
        <f t="shared" si="141"/>
        <v>0</v>
      </c>
    </row>
    <row r="8205" spans="12:14" x14ac:dyDescent="0.25">
      <c r="L8205" s="15">
        <f>SUM($N$22:N8205)</f>
        <v>3</v>
      </c>
      <c r="M8205" s="15" t="str">
        <f>IF('Base articles déposés'!$A8194='Récap par déposant'!$H$2,'Base articles déposés'!$B8194,"")</f>
        <v/>
      </c>
      <c r="N8205" s="15">
        <f t="shared" si="141"/>
        <v>0</v>
      </c>
    </row>
    <row r="8206" spans="12:14" x14ac:dyDescent="0.25">
      <c r="L8206" s="15">
        <f>SUM($N$22:N8206)</f>
        <v>3</v>
      </c>
      <c r="M8206" s="15" t="str">
        <f>IF('Base articles déposés'!$A8195='Récap par déposant'!$H$2,'Base articles déposés'!$B8195,"")</f>
        <v/>
      </c>
      <c r="N8206" s="15">
        <f t="shared" si="141"/>
        <v>0</v>
      </c>
    </row>
    <row r="8207" spans="12:14" x14ac:dyDescent="0.25">
      <c r="L8207" s="15">
        <f>SUM($N$22:N8207)</f>
        <v>3</v>
      </c>
      <c r="M8207" s="15" t="str">
        <f>IF('Base articles déposés'!$A8196='Récap par déposant'!$H$2,'Base articles déposés'!$B8196,"")</f>
        <v/>
      </c>
      <c r="N8207" s="15">
        <f t="shared" si="141"/>
        <v>0</v>
      </c>
    </row>
    <row r="8208" spans="12:14" x14ac:dyDescent="0.25">
      <c r="L8208" s="15">
        <f>SUM($N$22:N8208)</f>
        <v>3</v>
      </c>
      <c r="M8208" s="15" t="str">
        <f>IF('Base articles déposés'!$A8197='Récap par déposant'!$H$2,'Base articles déposés'!$B8197,"")</f>
        <v/>
      </c>
      <c r="N8208" s="15">
        <f t="shared" si="141"/>
        <v>0</v>
      </c>
    </row>
    <row r="8209" spans="12:14" x14ac:dyDescent="0.25">
      <c r="L8209" s="15">
        <f>SUM($N$22:N8209)</f>
        <v>3</v>
      </c>
      <c r="M8209" s="15" t="str">
        <f>IF('Base articles déposés'!$A8198='Récap par déposant'!$H$2,'Base articles déposés'!$B8198,"")</f>
        <v/>
      </c>
      <c r="N8209" s="15">
        <f t="shared" si="141"/>
        <v>0</v>
      </c>
    </row>
    <row r="8210" spans="12:14" x14ac:dyDescent="0.25">
      <c r="L8210" s="15">
        <f>SUM($N$22:N8210)</f>
        <v>3</v>
      </c>
      <c r="M8210" s="15" t="str">
        <f>IF('Base articles déposés'!$A8199='Récap par déposant'!$H$2,'Base articles déposés'!$B8199,"")</f>
        <v/>
      </c>
      <c r="N8210" s="15">
        <f t="shared" si="141"/>
        <v>0</v>
      </c>
    </row>
    <row r="8211" spans="12:14" x14ac:dyDescent="0.25">
      <c r="L8211" s="15">
        <f>SUM($N$22:N8211)</f>
        <v>3</v>
      </c>
      <c r="M8211" s="15" t="str">
        <f>IF('Base articles déposés'!$A8200='Récap par déposant'!$H$2,'Base articles déposés'!$B8200,"")</f>
        <v/>
      </c>
      <c r="N8211" s="15">
        <f t="shared" si="141"/>
        <v>0</v>
      </c>
    </row>
    <row r="8212" spans="12:14" x14ac:dyDescent="0.25">
      <c r="L8212" s="15">
        <f>SUM($N$22:N8212)</f>
        <v>3</v>
      </c>
      <c r="M8212" s="15" t="str">
        <f>IF('Base articles déposés'!$A8201='Récap par déposant'!$H$2,'Base articles déposés'!$B8201,"")</f>
        <v/>
      </c>
      <c r="N8212" s="15">
        <f t="shared" si="141"/>
        <v>0</v>
      </c>
    </row>
    <row r="8213" spans="12:14" x14ac:dyDescent="0.25">
      <c r="L8213" s="15">
        <f>SUM($N$22:N8213)</f>
        <v>3</v>
      </c>
      <c r="M8213" s="15" t="str">
        <f>IF('Base articles déposés'!$A8202='Récap par déposant'!$H$2,'Base articles déposés'!$B8202,"")</f>
        <v/>
      </c>
      <c r="N8213" s="15">
        <f t="shared" si="141"/>
        <v>0</v>
      </c>
    </row>
    <row r="8214" spans="12:14" x14ac:dyDescent="0.25">
      <c r="L8214" s="15">
        <f>SUM($N$22:N8214)</f>
        <v>3</v>
      </c>
      <c r="M8214" s="15" t="str">
        <f>IF('Base articles déposés'!$A8203='Récap par déposant'!$H$2,'Base articles déposés'!$B8203,"")</f>
        <v/>
      </c>
      <c r="N8214" s="15">
        <f t="shared" si="141"/>
        <v>0</v>
      </c>
    </row>
    <row r="8215" spans="12:14" x14ac:dyDescent="0.25">
      <c r="L8215" s="15">
        <f>SUM($N$22:N8215)</f>
        <v>3</v>
      </c>
      <c r="M8215" s="15" t="str">
        <f>IF('Base articles déposés'!$A8204='Récap par déposant'!$H$2,'Base articles déposés'!$B8204,"")</f>
        <v/>
      </c>
      <c r="N8215" s="15">
        <f t="shared" si="141"/>
        <v>0</v>
      </c>
    </row>
    <row r="8216" spans="12:14" x14ac:dyDescent="0.25">
      <c r="L8216" s="15">
        <f>SUM($N$22:N8216)</f>
        <v>3</v>
      </c>
      <c r="M8216" s="15" t="str">
        <f>IF('Base articles déposés'!$A8205='Récap par déposant'!$H$2,'Base articles déposés'!$B8205,"")</f>
        <v/>
      </c>
      <c r="N8216" s="15">
        <f t="shared" si="141"/>
        <v>0</v>
      </c>
    </row>
    <row r="8217" spans="12:14" x14ac:dyDescent="0.25">
      <c r="L8217" s="15">
        <f>SUM($N$22:N8217)</f>
        <v>3</v>
      </c>
      <c r="M8217" s="15" t="str">
        <f>IF('Base articles déposés'!$A8206='Récap par déposant'!$H$2,'Base articles déposés'!$B8206,"")</f>
        <v/>
      </c>
      <c r="N8217" s="15">
        <f t="shared" si="141"/>
        <v>0</v>
      </c>
    </row>
    <row r="8218" spans="12:14" x14ac:dyDescent="0.25">
      <c r="L8218" s="15">
        <f>SUM($N$22:N8218)</f>
        <v>3</v>
      </c>
      <c r="M8218" s="15" t="str">
        <f>IF('Base articles déposés'!$A8207='Récap par déposant'!$H$2,'Base articles déposés'!$B8207,"")</f>
        <v/>
      </c>
      <c r="N8218" s="15">
        <f t="shared" si="141"/>
        <v>0</v>
      </c>
    </row>
    <row r="8219" spans="12:14" x14ac:dyDescent="0.25">
      <c r="L8219" s="15">
        <f>SUM($N$22:N8219)</f>
        <v>3</v>
      </c>
      <c r="M8219" s="15" t="str">
        <f>IF('Base articles déposés'!$A8208='Récap par déposant'!$H$2,'Base articles déposés'!$B8208,"")</f>
        <v/>
      </c>
      <c r="N8219" s="15">
        <f t="shared" si="141"/>
        <v>0</v>
      </c>
    </row>
    <row r="8220" spans="12:14" x14ac:dyDescent="0.25">
      <c r="L8220" s="15">
        <f>SUM($N$22:N8220)</f>
        <v>3</v>
      </c>
      <c r="M8220" s="15" t="str">
        <f>IF('Base articles déposés'!$A8209='Récap par déposant'!$H$2,'Base articles déposés'!$B8209,"")</f>
        <v/>
      </c>
      <c r="N8220" s="15">
        <f t="shared" si="141"/>
        <v>0</v>
      </c>
    </row>
    <row r="8221" spans="12:14" x14ac:dyDescent="0.25">
      <c r="L8221" s="15">
        <f>SUM($N$22:N8221)</f>
        <v>3</v>
      </c>
      <c r="M8221" s="15" t="str">
        <f>IF('Base articles déposés'!$A8210='Récap par déposant'!$H$2,'Base articles déposés'!$B8210,"")</f>
        <v/>
      </c>
      <c r="N8221" s="15">
        <f t="shared" si="141"/>
        <v>0</v>
      </c>
    </row>
    <row r="8222" spans="12:14" x14ac:dyDescent="0.25">
      <c r="L8222" s="15">
        <f>SUM($N$22:N8222)</f>
        <v>3</v>
      </c>
      <c r="M8222" s="15" t="str">
        <f>IF('Base articles déposés'!$A8211='Récap par déposant'!$H$2,'Base articles déposés'!$B8211,"")</f>
        <v/>
      </c>
      <c r="N8222" s="15">
        <f t="shared" si="141"/>
        <v>0</v>
      </c>
    </row>
    <row r="8223" spans="12:14" x14ac:dyDescent="0.25">
      <c r="L8223" s="15">
        <f>SUM($N$22:N8223)</f>
        <v>3</v>
      </c>
      <c r="M8223" s="15" t="str">
        <f>IF('Base articles déposés'!$A8212='Récap par déposant'!$H$2,'Base articles déposés'!$B8212,"")</f>
        <v/>
      </c>
      <c r="N8223" s="15">
        <f t="shared" si="141"/>
        <v>0</v>
      </c>
    </row>
    <row r="8224" spans="12:14" x14ac:dyDescent="0.25">
      <c r="L8224" s="15">
        <f>SUM($N$22:N8224)</f>
        <v>3</v>
      </c>
      <c r="M8224" s="15" t="str">
        <f>IF('Base articles déposés'!$A8213='Récap par déposant'!$H$2,'Base articles déposés'!$B8213,"")</f>
        <v/>
      </c>
      <c r="N8224" s="15">
        <f t="shared" si="141"/>
        <v>0</v>
      </c>
    </row>
    <row r="8225" spans="12:14" x14ac:dyDescent="0.25">
      <c r="L8225" s="15">
        <f>SUM($N$22:N8225)</f>
        <v>3</v>
      </c>
      <c r="M8225" s="15" t="str">
        <f>IF('Base articles déposés'!$A8214='Récap par déposant'!$H$2,'Base articles déposés'!$B8214,"")</f>
        <v/>
      </c>
      <c r="N8225" s="15">
        <f t="shared" si="141"/>
        <v>0</v>
      </c>
    </row>
    <row r="8226" spans="12:14" x14ac:dyDescent="0.25">
      <c r="L8226" s="15">
        <f>SUM($N$22:N8226)</f>
        <v>3</v>
      </c>
      <c r="M8226" s="15" t="str">
        <f>IF('Base articles déposés'!$A8215='Récap par déposant'!$H$2,'Base articles déposés'!$B8215,"")</f>
        <v/>
      </c>
      <c r="N8226" s="15">
        <f t="shared" si="141"/>
        <v>0</v>
      </c>
    </row>
    <row r="8227" spans="12:14" x14ac:dyDescent="0.25">
      <c r="L8227" s="15">
        <f>SUM($N$22:N8227)</f>
        <v>3</v>
      </c>
      <c r="M8227" s="15" t="str">
        <f>IF('Base articles déposés'!$A8216='Récap par déposant'!$H$2,'Base articles déposés'!$B8216,"")</f>
        <v/>
      </c>
      <c r="N8227" s="15">
        <f t="shared" si="141"/>
        <v>0</v>
      </c>
    </row>
    <row r="8228" spans="12:14" x14ac:dyDescent="0.25">
      <c r="L8228" s="15">
        <f>SUM($N$22:N8228)</f>
        <v>3</v>
      </c>
      <c r="M8228" s="15" t="str">
        <f>IF('Base articles déposés'!$A8217='Récap par déposant'!$H$2,'Base articles déposés'!$B8217,"")</f>
        <v/>
      </c>
      <c r="N8228" s="15">
        <f t="shared" si="141"/>
        <v>0</v>
      </c>
    </row>
    <row r="8229" spans="12:14" x14ac:dyDescent="0.25">
      <c r="L8229" s="15">
        <f>SUM($N$22:N8229)</f>
        <v>3</v>
      </c>
      <c r="M8229" s="15" t="str">
        <f>IF('Base articles déposés'!$A8218='Récap par déposant'!$H$2,'Base articles déposés'!$B8218,"")</f>
        <v/>
      </c>
      <c r="N8229" s="15">
        <f t="shared" si="141"/>
        <v>0</v>
      </c>
    </row>
    <row r="8230" spans="12:14" x14ac:dyDescent="0.25">
      <c r="L8230" s="15">
        <f>SUM($N$22:N8230)</f>
        <v>3</v>
      </c>
      <c r="M8230" s="15" t="str">
        <f>IF('Base articles déposés'!$A8219='Récap par déposant'!$H$2,'Base articles déposés'!$B8219,"")</f>
        <v/>
      </c>
      <c r="N8230" s="15">
        <f t="shared" si="141"/>
        <v>0</v>
      </c>
    </row>
    <row r="8231" spans="12:14" x14ac:dyDescent="0.25">
      <c r="L8231" s="15">
        <f>SUM($N$22:N8231)</f>
        <v>3</v>
      </c>
      <c r="M8231" s="15" t="str">
        <f>IF('Base articles déposés'!$A8220='Récap par déposant'!$H$2,'Base articles déposés'!$B8220,"")</f>
        <v/>
      </c>
      <c r="N8231" s="15">
        <f t="shared" si="141"/>
        <v>0</v>
      </c>
    </row>
    <row r="8232" spans="12:14" x14ac:dyDescent="0.25">
      <c r="L8232" s="15">
        <f>SUM($N$22:N8232)</f>
        <v>3</v>
      </c>
      <c r="M8232" s="15" t="str">
        <f>IF('Base articles déposés'!$A8221='Récap par déposant'!$H$2,'Base articles déposés'!$B8221,"")</f>
        <v/>
      </c>
      <c r="N8232" s="15">
        <f t="shared" si="141"/>
        <v>0</v>
      </c>
    </row>
    <row r="8233" spans="12:14" x14ac:dyDescent="0.25">
      <c r="L8233" s="15">
        <f>SUM($N$22:N8233)</f>
        <v>3</v>
      </c>
      <c r="M8233" s="15" t="str">
        <f>IF('Base articles déposés'!$A8222='Récap par déposant'!$H$2,'Base articles déposés'!$B8222,"")</f>
        <v/>
      </c>
      <c r="N8233" s="15">
        <f t="shared" si="141"/>
        <v>0</v>
      </c>
    </row>
    <row r="8234" spans="12:14" x14ac:dyDescent="0.25">
      <c r="L8234" s="15">
        <f>SUM($N$22:N8234)</f>
        <v>3</v>
      </c>
      <c r="M8234" s="15" t="str">
        <f>IF('Base articles déposés'!$A8223='Récap par déposant'!$H$2,'Base articles déposés'!$B8223,"")</f>
        <v/>
      </c>
      <c r="N8234" s="15">
        <f t="shared" si="141"/>
        <v>0</v>
      </c>
    </row>
    <row r="8235" spans="12:14" x14ac:dyDescent="0.25">
      <c r="L8235" s="15">
        <f>SUM($N$22:N8235)</f>
        <v>3</v>
      </c>
      <c r="M8235" s="15" t="str">
        <f>IF('Base articles déposés'!$A8224='Récap par déposant'!$H$2,'Base articles déposés'!$B8224,"")</f>
        <v/>
      </c>
      <c r="N8235" s="15">
        <f t="shared" si="141"/>
        <v>0</v>
      </c>
    </row>
    <row r="8236" spans="12:14" x14ac:dyDescent="0.25">
      <c r="L8236" s="15">
        <f>SUM($N$22:N8236)</f>
        <v>3</v>
      </c>
      <c r="M8236" s="15" t="str">
        <f>IF('Base articles déposés'!$A8225='Récap par déposant'!$H$2,'Base articles déposés'!$B8225,"")</f>
        <v/>
      </c>
      <c r="N8236" s="15">
        <f t="shared" si="141"/>
        <v>0</v>
      </c>
    </row>
    <row r="8237" spans="12:14" x14ac:dyDescent="0.25">
      <c r="L8237" s="15">
        <f>SUM($N$22:N8237)</f>
        <v>3</v>
      </c>
      <c r="M8237" s="15" t="str">
        <f>IF('Base articles déposés'!$A8226='Récap par déposant'!$H$2,'Base articles déposés'!$B8226,"")</f>
        <v/>
      </c>
      <c r="N8237" s="15">
        <f t="shared" si="141"/>
        <v>0</v>
      </c>
    </row>
    <row r="8238" spans="12:14" x14ac:dyDescent="0.25">
      <c r="L8238" s="15">
        <f>SUM($N$22:N8238)</f>
        <v>3</v>
      </c>
      <c r="M8238" s="15" t="str">
        <f>IF('Base articles déposés'!$A8227='Récap par déposant'!$H$2,'Base articles déposés'!$B8227,"")</f>
        <v/>
      </c>
      <c r="N8238" s="15">
        <f t="shared" si="141"/>
        <v>0</v>
      </c>
    </row>
    <row r="8239" spans="12:14" x14ac:dyDescent="0.25">
      <c r="L8239" s="15">
        <f>SUM($N$22:N8239)</f>
        <v>3</v>
      </c>
      <c r="M8239" s="15" t="str">
        <f>IF('Base articles déposés'!$A8228='Récap par déposant'!$H$2,'Base articles déposés'!$B8228,"")</f>
        <v/>
      </c>
      <c r="N8239" s="15">
        <f t="shared" si="141"/>
        <v>0</v>
      </c>
    </row>
    <row r="8240" spans="12:14" x14ac:dyDescent="0.25">
      <c r="L8240" s="15">
        <f>SUM($N$22:N8240)</f>
        <v>3</v>
      </c>
      <c r="M8240" s="15" t="str">
        <f>IF('Base articles déposés'!$A8229='Récap par déposant'!$H$2,'Base articles déposés'!$B8229,"")</f>
        <v/>
      </c>
      <c r="N8240" s="15">
        <f t="shared" si="141"/>
        <v>0</v>
      </c>
    </row>
    <row r="8241" spans="12:14" x14ac:dyDescent="0.25">
      <c r="L8241" s="15">
        <f>SUM($N$22:N8241)</f>
        <v>3</v>
      </c>
      <c r="M8241" s="15" t="str">
        <f>IF('Base articles déposés'!$A8230='Récap par déposant'!$H$2,'Base articles déposés'!$B8230,"")</f>
        <v/>
      </c>
      <c r="N8241" s="15">
        <f t="shared" si="141"/>
        <v>0</v>
      </c>
    </row>
    <row r="8242" spans="12:14" x14ac:dyDescent="0.25">
      <c r="L8242" s="15">
        <f>SUM($N$22:N8242)</f>
        <v>3</v>
      </c>
      <c r="M8242" s="15" t="str">
        <f>IF('Base articles déposés'!$A8231='Récap par déposant'!$H$2,'Base articles déposés'!$B8231,"")</f>
        <v/>
      </c>
      <c r="N8242" s="15">
        <f t="shared" si="141"/>
        <v>0</v>
      </c>
    </row>
    <row r="8243" spans="12:14" x14ac:dyDescent="0.25">
      <c r="L8243" s="15">
        <f>SUM($N$22:N8243)</f>
        <v>3</v>
      </c>
      <c r="M8243" s="15" t="str">
        <f>IF('Base articles déposés'!$A8232='Récap par déposant'!$H$2,'Base articles déposés'!$B8232,"")</f>
        <v/>
      </c>
      <c r="N8243" s="15">
        <f t="shared" si="141"/>
        <v>0</v>
      </c>
    </row>
    <row r="8244" spans="12:14" x14ac:dyDescent="0.25">
      <c r="L8244" s="15">
        <f>SUM($N$22:N8244)</f>
        <v>3</v>
      </c>
      <c r="M8244" s="15" t="str">
        <f>IF('Base articles déposés'!$A8233='Récap par déposant'!$H$2,'Base articles déposés'!$B8233,"")</f>
        <v/>
      </c>
      <c r="N8244" s="15">
        <f t="shared" si="141"/>
        <v>0</v>
      </c>
    </row>
    <row r="8245" spans="12:14" x14ac:dyDescent="0.25">
      <c r="L8245" s="15">
        <f>SUM($N$22:N8245)</f>
        <v>3</v>
      </c>
      <c r="M8245" s="15" t="str">
        <f>IF('Base articles déposés'!$A8234='Récap par déposant'!$H$2,'Base articles déposés'!$B8234,"")</f>
        <v/>
      </c>
      <c r="N8245" s="15">
        <f t="shared" si="141"/>
        <v>0</v>
      </c>
    </row>
    <row r="8246" spans="12:14" x14ac:dyDescent="0.25">
      <c r="L8246" s="15">
        <f>SUM($N$22:N8246)</f>
        <v>3</v>
      </c>
      <c r="M8246" s="15" t="str">
        <f>IF('Base articles déposés'!$A8235='Récap par déposant'!$H$2,'Base articles déposés'!$B8235,"")</f>
        <v/>
      </c>
      <c r="N8246" s="15">
        <f t="shared" si="141"/>
        <v>0</v>
      </c>
    </row>
    <row r="8247" spans="12:14" x14ac:dyDescent="0.25">
      <c r="L8247" s="15">
        <f>SUM($N$22:N8247)</f>
        <v>3</v>
      </c>
      <c r="M8247" s="15" t="str">
        <f>IF('Base articles déposés'!$A8236='Récap par déposant'!$H$2,'Base articles déposés'!$B8236,"")</f>
        <v/>
      </c>
      <c r="N8247" s="15">
        <f t="shared" si="141"/>
        <v>0</v>
      </c>
    </row>
    <row r="8248" spans="12:14" x14ac:dyDescent="0.25">
      <c r="L8248" s="15">
        <f>SUM($N$22:N8248)</f>
        <v>3</v>
      </c>
      <c r="M8248" s="15" t="str">
        <f>IF('Base articles déposés'!$A8237='Récap par déposant'!$H$2,'Base articles déposés'!$B8237,"")</f>
        <v/>
      </c>
      <c r="N8248" s="15">
        <f t="shared" si="141"/>
        <v>0</v>
      </c>
    </row>
    <row r="8249" spans="12:14" x14ac:dyDescent="0.25">
      <c r="L8249" s="15">
        <f>SUM($N$22:N8249)</f>
        <v>3</v>
      </c>
      <c r="M8249" s="15" t="str">
        <f>IF('Base articles déposés'!$A8238='Récap par déposant'!$H$2,'Base articles déposés'!$B8238,"")</f>
        <v/>
      </c>
      <c r="N8249" s="15">
        <f t="shared" si="141"/>
        <v>0</v>
      </c>
    </row>
    <row r="8250" spans="12:14" x14ac:dyDescent="0.25">
      <c r="L8250" s="15">
        <f>SUM($N$22:N8250)</f>
        <v>3</v>
      </c>
      <c r="M8250" s="15" t="str">
        <f>IF('Base articles déposés'!$A8239='Récap par déposant'!$H$2,'Base articles déposés'!$B8239,"")</f>
        <v/>
      </c>
      <c r="N8250" s="15">
        <f t="shared" si="141"/>
        <v>0</v>
      </c>
    </row>
    <row r="8251" spans="12:14" x14ac:dyDescent="0.25">
      <c r="L8251" s="15">
        <f>SUM($N$22:N8251)</f>
        <v>3</v>
      </c>
      <c r="M8251" s="15" t="str">
        <f>IF('Base articles déposés'!$A8240='Récap par déposant'!$H$2,'Base articles déposés'!$B8240,"")</f>
        <v/>
      </c>
      <c r="N8251" s="15">
        <f t="shared" si="141"/>
        <v>0</v>
      </c>
    </row>
    <row r="8252" spans="12:14" x14ac:dyDescent="0.25">
      <c r="L8252" s="15">
        <f>SUM($N$22:N8252)</f>
        <v>3</v>
      </c>
      <c r="M8252" s="15" t="str">
        <f>IF('Base articles déposés'!$A8241='Récap par déposant'!$H$2,'Base articles déposés'!$B8241,"")</f>
        <v/>
      </c>
      <c r="N8252" s="15">
        <f t="shared" si="141"/>
        <v>0</v>
      </c>
    </row>
    <row r="8253" spans="12:14" x14ac:dyDescent="0.25">
      <c r="L8253" s="15">
        <f>SUM($N$22:N8253)</f>
        <v>3</v>
      </c>
      <c r="M8253" s="15" t="str">
        <f>IF('Base articles déposés'!$A8242='Récap par déposant'!$H$2,'Base articles déposés'!$B8242,"")</f>
        <v/>
      </c>
      <c r="N8253" s="15">
        <f t="shared" si="141"/>
        <v>0</v>
      </c>
    </row>
    <row r="8254" spans="12:14" x14ac:dyDescent="0.25">
      <c r="L8254" s="15">
        <f>SUM($N$22:N8254)</f>
        <v>3</v>
      </c>
      <c r="M8254" s="15" t="str">
        <f>IF('Base articles déposés'!$A8243='Récap par déposant'!$H$2,'Base articles déposés'!$B8243,"")</f>
        <v/>
      </c>
      <c r="N8254" s="15">
        <f t="shared" si="141"/>
        <v>0</v>
      </c>
    </row>
    <row r="8255" spans="12:14" x14ac:dyDescent="0.25">
      <c r="L8255" s="15">
        <f>SUM($N$22:N8255)</f>
        <v>3</v>
      </c>
      <c r="M8255" s="15" t="str">
        <f>IF('Base articles déposés'!$A8244='Récap par déposant'!$H$2,'Base articles déposés'!$B8244,"")</f>
        <v/>
      </c>
      <c r="N8255" s="15">
        <f t="shared" si="141"/>
        <v>0</v>
      </c>
    </row>
    <row r="8256" spans="12:14" x14ac:dyDescent="0.25">
      <c r="L8256" s="15">
        <f>SUM($N$22:N8256)</f>
        <v>3</v>
      </c>
      <c r="M8256" s="15" t="str">
        <f>IF('Base articles déposés'!$A8245='Récap par déposant'!$H$2,'Base articles déposés'!$B8245,"")</f>
        <v/>
      </c>
      <c r="N8256" s="15">
        <f t="shared" si="141"/>
        <v>0</v>
      </c>
    </row>
    <row r="8257" spans="12:14" x14ac:dyDescent="0.25">
      <c r="L8257" s="15">
        <f>SUM($N$22:N8257)</f>
        <v>3</v>
      </c>
      <c r="M8257" s="15" t="str">
        <f>IF('Base articles déposés'!$A8246='Récap par déposant'!$H$2,'Base articles déposés'!$B8246,"")</f>
        <v/>
      </c>
      <c r="N8257" s="15">
        <f t="shared" si="141"/>
        <v>0</v>
      </c>
    </row>
    <row r="8258" spans="12:14" x14ac:dyDescent="0.25">
      <c r="L8258" s="15">
        <f>SUM($N$22:N8258)</f>
        <v>3</v>
      </c>
      <c r="M8258" s="15" t="str">
        <f>IF('Base articles déposés'!$A8247='Récap par déposant'!$H$2,'Base articles déposés'!$B8247,"")</f>
        <v/>
      </c>
      <c r="N8258" s="15">
        <f t="shared" si="141"/>
        <v>0</v>
      </c>
    </row>
    <row r="8259" spans="12:14" x14ac:dyDescent="0.25">
      <c r="L8259" s="15">
        <f>SUM($N$22:N8259)</f>
        <v>3</v>
      </c>
      <c r="M8259" s="15" t="str">
        <f>IF('Base articles déposés'!$A8248='Récap par déposant'!$H$2,'Base articles déposés'!$B8248,"")</f>
        <v/>
      </c>
      <c r="N8259" s="15">
        <f t="shared" si="141"/>
        <v>0</v>
      </c>
    </row>
    <row r="8260" spans="12:14" x14ac:dyDescent="0.25">
      <c r="L8260" s="15">
        <f>SUM($N$22:N8260)</f>
        <v>3</v>
      </c>
      <c r="M8260" s="15" t="str">
        <f>IF('Base articles déposés'!$A8249='Récap par déposant'!$H$2,'Base articles déposés'!$B8249,"")</f>
        <v/>
      </c>
      <c r="N8260" s="15">
        <f t="shared" si="141"/>
        <v>0</v>
      </c>
    </row>
    <row r="8261" spans="12:14" x14ac:dyDescent="0.25">
      <c r="L8261" s="15">
        <f>SUM($N$22:N8261)</f>
        <v>3</v>
      </c>
      <c r="M8261" s="15" t="str">
        <f>IF('Base articles déposés'!$A8250='Récap par déposant'!$H$2,'Base articles déposés'!$B8250,"")</f>
        <v/>
      </c>
      <c r="N8261" s="15">
        <f t="shared" si="141"/>
        <v>0</v>
      </c>
    </row>
    <row r="8262" spans="12:14" x14ac:dyDescent="0.25">
      <c r="L8262" s="15">
        <f>SUM($N$22:N8262)</f>
        <v>3</v>
      </c>
      <c r="M8262" s="15" t="str">
        <f>IF('Base articles déposés'!$A8251='Récap par déposant'!$H$2,'Base articles déposés'!$B8251,"")</f>
        <v/>
      </c>
      <c r="N8262" s="15">
        <f t="shared" ref="N8262:N8325" si="142">IF(M8262="",0,1)</f>
        <v>0</v>
      </c>
    </row>
    <row r="8263" spans="12:14" x14ac:dyDescent="0.25">
      <c r="L8263" s="15">
        <f>SUM($N$22:N8263)</f>
        <v>3</v>
      </c>
      <c r="M8263" s="15" t="str">
        <f>IF('Base articles déposés'!$A8252='Récap par déposant'!$H$2,'Base articles déposés'!$B8252,"")</f>
        <v/>
      </c>
      <c r="N8263" s="15">
        <f t="shared" si="142"/>
        <v>0</v>
      </c>
    </row>
    <row r="8264" spans="12:14" x14ac:dyDescent="0.25">
      <c r="L8264" s="15">
        <f>SUM($N$22:N8264)</f>
        <v>3</v>
      </c>
      <c r="M8264" s="15" t="str">
        <f>IF('Base articles déposés'!$A8253='Récap par déposant'!$H$2,'Base articles déposés'!$B8253,"")</f>
        <v/>
      </c>
      <c r="N8264" s="15">
        <f t="shared" si="142"/>
        <v>0</v>
      </c>
    </row>
    <row r="8265" spans="12:14" x14ac:dyDescent="0.25">
      <c r="L8265" s="15">
        <f>SUM($N$22:N8265)</f>
        <v>3</v>
      </c>
      <c r="M8265" s="15" t="str">
        <f>IF('Base articles déposés'!$A8254='Récap par déposant'!$H$2,'Base articles déposés'!$B8254,"")</f>
        <v/>
      </c>
      <c r="N8265" s="15">
        <f t="shared" si="142"/>
        <v>0</v>
      </c>
    </row>
    <row r="8266" spans="12:14" x14ac:dyDescent="0.25">
      <c r="L8266" s="15">
        <f>SUM($N$22:N8266)</f>
        <v>3</v>
      </c>
      <c r="M8266" s="15" t="str">
        <f>IF('Base articles déposés'!$A8255='Récap par déposant'!$H$2,'Base articles déposés'!$B8255,"")</f>
        <v/>
      </c>
      <c r="N8266" s="15">
        <f t="shared" si="142"/>
        <v>0</v>
      </c>
    </row>
    <row r="8267" spans="12:14" x14ac:dyDescent="0.25">
      <c r="L8267" s="15">
        <f>SUM($N$22:N8267)</f>
        <v>3</v>
      </c>
      <c r="M8267" s="15" t="str">
        <f>IF('Base articles déposés'!$A8256='Récap par déposant'!$H$2,'Base articles déposés'!$B8256,"")</f>
        <v/>
      </c>
      <c r="N8267" s="15">
        <f t="shared" si="142"/>
        <v>0</v>
      </c>
    </row>
    <row r="8268" spans="12:14" x14ac:dyDescent="0.25">
      <c r="L8268" s="15">
        <f>SUM($N$22:N8268)</f>
        <v>3</v>
      </c>
      <c r="M8268" s="15" t="str">
        <f>IF('Base articles déposés'!$A8257='Récap par déposant'!$H$2,'Base articles déposés'!$B8257,"")</f>
        <v/>
      </c>
      <c r="N8268" s="15">
        <f t="shared" si="142"/>
        <v>0</v>
      </c>
    </row>
    <row r="8269" spans="12:14" x14ac:dyDescent="0.25">
      <c r="L8269" s="15">
        <f>SUM($N$22:N8269)</f>
        <v>3</v>
      </c>
      <c r="M8269" s="15" t="str">
        <f>IF('Base articles déposés'!$A8258='Récap par déposant'!$H$2,'Base articles déposés'!$B8258,"")</f>
        <v/>
      </c>
      <c r="N8269" s="15">
        <f t="shared" si="142"/>
        <v>0</v>
      </c>
    </row>
    <row r="8270" spans="12:14" x14ac:dyDescent="0.25">
      <c r="L8270" s="15">
        <f>SUM($N$22:N8270)</f>
        <v>3</v>
      </c>
      <c r="M8270" s="15" t="str">
        <f>IF('Base articles déposés'!$A8259='Récap par déposant'!$H$2,'Base articles déposés'!$B8259,"")</f>
        <v/>
      </c>
      <c r="N8270" s="15">
        <f t="shared" si="142"/>
        <v>0</v>
      </c>
    </row>
    <row r="8271" spans="12:14" x14ac:dyDescent="0.25">
      <c r="L8271" s="15">
        <f>SUM($N$22:N8271)</f>
        <v>3</v>
      </c>
      <c r="M8271" s="15" t="str">
        <f>IF('Base articles déposés'!$A8260='Récap par déposant'!$H$2,'Base articles déposés'!$B8260,"")</f>
        <v/>
      </c>
      <c r="N8271" s="15">
        <f t="shared" si="142"/>
        <v>0</v>
      </c>
    </row>
    <row r="8272" spans="12:14" x14ac:dyDescent="0.25">
      <c r="L8272" s="15">
        <f>SUM($N$22:N8272)</f>
        <v>3</v>
      </c>
      <c r="M8272" s="15" t="str">
        <f>IF('Base articles déposés'!$A8261='Récap par déposant'!$H$2,'Base articles déposés'!$B8261,"")</f>
        <v/>
      </c>
      <c r="N8272" s="15">
        <f t="shared" si="142"/>
        <v>0</v>
      </c>
    </row>
    <row r="8273" spans="12:14" x14ac:dyDescent="0.25">
      <c r="L8273" s="15">
        <f>SUM($N$22:N8273)</f>
        <v>3</v>
      </c>
      <c r="M8273" s="15" t="str">
        <f>IF('Base articles déposés'!$A8262='Récap par déposant'!$H$2,'Base articles déposés'!$B8262,"")</f>
        <v/>
      </c>
      <c r="N8273" s="15">
        <f t="shared" si="142"/>
        <v>0</v>
      </c>
    </row>
    <row r="8274" spans="12:14" x14ac:dyDescent="0.25">
      <c r="L8274" s="15">
        <f>SUM($N$22:N8274)</f>
        <v>3</v>
      </c>
      <c r="M8274" s="15" t="str">
        <f>IF('Base articles déposés'!$A8263='Récap par déposant'!$H$2,'Base articles déposés'!$B8263,"")</f>
        <v/>
      </c>
      <c r="N8274" s="15">
        <f t="shared" si="142"/>
        <v>0</v>
      </c>
    </row>
    <row r="8275" spans="12:14" x14ac:dyDescent="0.25">
      <c r="L8275" s="15">
        <f>SUM($N$22:N8275)</f>
        <v>3</v>
      </c>
      <c r="M8275" s="15" t="str">
        <f>IF('Base articles déposés'!$A8264='Récap par déposant'!$H$2,'Base articles déposés'!$B8264,"")</f>
        <v/>
      </c>
      <c r="N8275" s="15">
        <f t="shared" si="142"/>
        <v>0</v>
      </c>
    </row>
    <row r="8276" spans="12:14" x14ac:dyDescent="0.25">
      <c r="L8276" s="15">
        <f>SUM($N$22:N8276)</f>
        <v>3</v>
      </c>
      <c r="M8276" s="15" t="str">
        <f>IF('Base articles déposés'!$A8265='Récap par déposant'!$H$2,'Base articles déposés'!$B8265,"")</f>
        <v/>
      </c>
      <c r="N8276" s="15">
        <f t="shared" si="142"/>
        <v>0</v>
      </c>
    </row>
    <row r="8277" spans="12:14" x14ac:dyDescent="0.25">
      <c r="L8277" s="15">
        <f>SUM($N$22:N8277)</f>
        <v>3</v>
      </c>
      <c r="M8277" s="15" t="str">
        <f>IF('Base articles déposés'!$A8266='Récap par déposant'!$H$2,'Base articles déposés'!$B8266,"")</f>
        <v/>
      </c>
      <c r="N8277" s="15">
        <f t="shared" si="142"/>
        <v>0</v>
      </c>
    </row>
    <row r="8278" spans="12:14" x14ac:dyDescent="0.25">
      <c r="L8278" s="15">
        <f>SUM($N$22:N8278)</f>
        <v>3</v>
      </c>
      <c r="M8278" s="15" t="str">
        <f>IF('Base articles déposés'!$A8267='Récap par déposant'!$H$2,'Base articles déposés'!$B8267,"")</f>
        <v/>
      </c>
      <c r="N8278" s="15">
        <f t="shared" si="142"/>
        <v>0</v>
      </c>
    </row>
    <row r="8279" spans="12:14" x14ac:dyDescent="0.25">
      <c r="L8279" s="15">
        <f>SUM($N$22:N8279)</f>
        <v>3</v>
      </c>
      <c r="M8279" s="15" t="str">
        <f>IF('Base articles déposés'!$A8268='Récap par déposant'!$H$2,'Base articles déposés'!$B8268,"")</f>
        <v/>
      </c>
      <c r="N8279" s="15">
        <f t="shared" si="142"/>
        <v>0</v>
      </c>
    </row>
    <row r="8280" spans="12:14" x14ac:dyDescent="0.25">
      <c r="L8280" s="15">
        <f>SUM($N$22:N8280)</f>
        <v>3</v>
      </c>
      <c r="M8280" s="15" t="str">
        <f>IF('Base articles déposés'!$A8269='Récap par déposant'!$H$2,'Base articles déposés'!$B8269,"")</f>
        <v/>
      </c>
      <c r="N8280" s="15">
        <f t="shared" si="142"/>
        <v>0</v>
      </c>
    </row>
    <row r="8281" spans="12:14" x14ac:dyDescent="0.25">
      <c r="L8281" s="15">
        <f>SUM($N$22:N8281)</f>
        <v>3</v>
      </c>
      <c r="M8281" s="15" t="str">
        <f>IF('Base articles déposés'!$A8270='Récap par déposant'!$H$2,'Base articles déposés'!$B8270,"")</f>
        <v/>
      </c>
      <c r="N8281" s="15">
        <f t="shared" si="142"/>
        <v>0</v>
      </c>
    </row>
    <row r="8282" spans="12:14" x14ac:dyDescent="0.25">
      <c r="L8282" s="15">
        <f>SUM($N$22:N8282)</f>
        <v>3</v>
      </c>
      <c r="M8282" s="15" t="str">
        <f>IF('Base articles déposés'!$A8271='Récap par déposant'!$H$2,'Base articles déposés'!$B8271,"")</f>
        <v/>
      </c>
      <c r="N8282" s="15">
        <f t="shared" si="142"/>
        <v>0</v>
      </c>
    </row>
    <row r="8283" spans="12:14" x14ac:dyDescent="0.25">
      <c r="L8283" s="15">
        <f>SUM($N$22:N8283)</f>
        <v>3</v>
      </c>
      <c r="M8283" s="15" t="str">
        <f>IF('Base articles déposés'!$A8272='Récap par déposant'!$H$2,'Base articles déposés'!$B8272,"")</f>
        <v/>
      </c>
      <c r="N8283" s="15">
        <f t="shared" si="142"/>
        <v>0</v>
      </c>
    </row>
    <row r="8284" spans="12:14" x14ac:dyDescent="0.25">
      <c r="L8284" s="15">
        <f>SUM($N$22:N8284)</f>
        <v>3</v>
      </c>
      <c r="M8284" s="15" t="str">
        <f>IF('Base articles déposés'!$A8273='Récap par déposant'!$H$2,'Base articles déposés'!$B8273,"")</f>
        <v/>
      </c>
      <c r="N8284" s="15">
        <f t="shared" si="142"/>
        <v>0</v>
      </c>
    </row>
    <row r="8285" spans="12:14" x14ac:dyDescent="0.25">
      <c r="L8285" s="15">
        <f>SUM($N$22:N8285)</f>
        <v>3</v>
      </c>
      <c r="M8285" s="15" t="str">
        <f>IF('Base articles déposés'!$A8274='Récap par déposant'!$H$2,'Base articles déposés'!$B8274,"")</f>
        <v/>
      </c>
      <c r="N8285" s="15">
        <f t="shared" si="142"/>
        <v>0</v>
      </c>
    </row>
    <row r="8286" spans="12:14" x14ac:dyDescent="0.25">
      <c r="L8286" s="15">
        <f>SUM($N$22:N8286)</f>
        <v>3</v>
      </c>
      <c r="M8286" s="15" t="str">
        <f>IF('Base articles déposés'!$A8275='Récap par déposant'!$H$2,'Base articles déposés'!$B8275,"")</f>
        <v/>
      </c>
      <c r="N8286" s="15">
        <f t="shared" si="142"/>
        <v>0</v>
      </c>
    </row>
    <row r="8287" spans="12:14" x14ac:dyDescent="0.25">
      <c r="L8287" s="15">
        <f>SUM($N$22:N8287)</f>
        <v>3</v>
      </c>
      <c r="M8287" s="15" t="str">
        <f>IF('Base articles déposés'!$A8276='Récap par déposant'!$H$2,'Base articles déposés'!$B8276,"")</f>
        <v/>
      </c>
      <c r="N8287" s="15">
        <f t="shared" si="142"/>
        <v>0</v>
      </c>
    </row>
    <row r="8288" spans="12:14" x14ac:dyDescent="0.25">
      <c r="L8288" s="15">
        <f>SUM($N$22:N8288)</f>
        <v>3</v>
      </c>
      <c r="M8288" s="15" t="str">
        <f>IF('Base articles déposés'!$A8277='Récap par déposant'!$H$2,'Base articles déposés'!$B8277,"")</f>
        <v/>
      </c>
      <c r="N8288" s="15">
        <f t="shared" si="142"/>
        <v>0</v>
      </c>
    </row>
    <row r="8289" spans="12:14" x14ac:dyDescent="0.25">
      <c r="L8289" s="15">
        <f>SUM($N$22:N8289)</f>
        <v>3</v>
      </c>
      <c r="M8289" s="15" t="str">
        <f>IF('Base articles déposés'!$A8278='Récap par déposant'!$H$2,'Base articles déposés'!$B8278,"")</f>
        <v/>
      </c>
      <c r="N8289" s="15">
        <f t="shared" si="142"/>
        <v>0</v>
      </c>
    </row>
    <row r="8290" spans="12:14" x14ac:dyDescent="0.25">
      <c r="L8290" s="15">
        <f>SUM($N$22:N8290)</f>
        <v>3</v>
      </c>
      <c r="M8290" s="15" t="str">
        <f>IF('Base articles déposés'!$A8279='Récap par déposant'!$H$2,'Base articles déposés'!$B8279,"")</f>
        <v/>
      </c>
      <c r="N8290" s="15">
        <f t="shared" si="142"/>
        <v>0</v>
      </c>
    </row>
    <row r="8291" spans="12:14" x14ac:dyDescent="0.25">
      <c r="L8291" s="15">
        <f>SUM($N$22:N8291)</f>
        <v>3</v>
      </c>
      <c r="M8291" s="15" t="str">
        <f>IF('Base articles déposés'!$A8280='Récap par déposant'!$H$2,'Base articles déposés'!$B8280,"")</f>
        <v/>
      </c>
      <c r="N8291" s="15">
        <f t="shared" si="142"/>
        <v>0</v>
      </c>
    </row>
    <row r="8292" spans="12:14" x14ac:dyDescent="0.25">
      <c r="L8292" s="15">
        <f>SUM($N$22:N8292)</f>
        <v>3</v>
      </c>
      <c r="M8292" s="15" t="str">
        <f>IF('Base articles déposés'!$A8281='Récap par déposant'!$H$2,'Base articles déposés'!$B8281,"")</f>
        <v/>
      </c>
      <c r="N8292" s="15">
        <f t="shared" si="142"/>
        <v>0</v>
      </c>
    </row>
    <row r="8293" spans="12:14" x14ac:dyDescent="0.25">
      <c r="L8293" s="15">
        <f>SUM($N$22:N8293)</f>
        <v>3</v>
      </c>
      <c r="M8293" s="15" t="str">
        <f>IF('Base articles déposés'!$A8282='Récap par déposant'!$H$2,'Base articles déposés'!$B8282,"")</f>
        <v/>
      </c>
      <c r="N8293" s="15">
        <f t="shared" si="142"/>
        <v>0</v>
      </c>
    </row>
    <row r="8294" spans="12:14" x14ac:dyDescent="0.25">
      <c r="L8294" s="15">
        <f>SUM($N$22:N8294)</f>
        <v>3</v>
      </c>
      <c r="M8294" s="15" t="str">
        <f>IF('Base articles déposés'!$A8283='Récap par déposant'!$H$2,'Base articles déposés'!$B8283,"")</f>
        <v/>
      </c>
      <c r="N8294" s="15">
        <f t="shared" si="142"/>
        <v>0</v>
      </c>
    </row>
    <row r="8295" spans="12:14" x14ac:dyDescent="0.25">
      <c r="L8295" s="15">
        <f>SUM($N$22:N8295)</f>
        <v>3</v>
      </c>
      <c r="M8295" s="15" t="str">
        <f>IF('Base articles déposés'!$A8284='Récap par déposant'!$H$2,'Base articles déposés'!$B8284,"")</f>
        <v/>
      </c>
      <c r="N8295" s="15">
        <f t="shared" si="142"/>
        <v>0</v>
      </c>
    </row>
    <row r="8296" spans="12:14" x14ac:dyDescent="0.25">
      <c r="L8296" s="15">
        <f>SUM($N$22:N8296)</f>
        <v>3</v>
      </c>
      <c r="M8296" s="15" t="str">
        <f>IF('Base articles déposés'!$A8285='Récap par déposant'!$H$2,'Base articles déposés'!$B8285,"")</f>
        <v/>
      </c>
      <c r="N8296" s="15">
        <f t="shared" si="142"/>
        <v>0</v>
      </c>
    </row>
    <row r="8297" spans="12:14" x14ac:dyDescent="0.25">
      <c r="L8297" s="15">
        <f>SUM($N$22:N8297)</f>
        <v>3</v>
      </c>
      <c r="M8297" s="15" t="str">
        <f>IF('Base articles déposés'!$A8286='Récap par déposant'!$H$2,'Base articles déposés'!$B8286,"")</f>
        <v/>
      </c>
      <c r="N8297" s="15">
        <f t="shared" si="142"/>
        <v>0</v>
      </c>
    </row>
    <row r="8298" spans="12:14" x14ac:dyDescent="0.25">
      <c r="L8298" s="15">
        <f>SUM($N$22:N8298)</f>
        <v>3</v>
      </c>
      <c r="M8298" s="15" t="str">
        <f>IF('Base articles déposés'!$A8287='Récap par déposant'!$H$2,'Base articles déposés'!$B8287,"")</f>
        <v/>
      </c>
      <c r="N8298" s="15">
        <f t="shared" si="142"/>
        <v>0</v>
      </c>
    </row>
    <row r="8299" spans="12:14" x14ac:dyDescent="0.25">
      <c r="L8299" s="15">
        <f>SUM($N$22:N8299)</f>
        <v>3</v>
      </c>
      <c r="M8299" s="15" t="str">
        <f>IF('Base articles déposés'!$A8288='Récap par déposant'!$H$2,'Base articles déposés'!$B8288,"")</f>
        <v/>
      </c>
      <c r="N8299" s="15">
        <f t="shared" si="142"/>
        <v>0</v>
      </c>
    </row>
    <row r="8300" spans="12:14" x14ac:dyDescent="0.25">
      <c r="L8300" s="15">
        <f>SUM($N$22:N8300)</f>
        <v>3</v>
      </c>
      <c r="M8300" s="15" t="str">
        <f>IF('Base articles déposés'!$A8289='Récap par déposant'!$H$2,'Base articles déposés'!$B8289,"")</f>
        <v/>
      </c>
      <c r="N8300" s="15">
        <f t="shared" si="142"/>
        <v>0</v>
      </c>
    </row>
    <row r="8301" spans="12:14" x14ac:dyDescent="0.25">
      <c r="L8301" s="15">
        <f>SUM($N$22:N8301)</f>
        <v>3</v>
      </c>
      <c r="M8301" s="15" t="str">
        <f>IF('Base articles déposés'!$A8290='Récap par déposant'!$H$2,'Base articles déposés'!$B8290,"")</f>
        <v/>
      </c>
      <c r="N8301" s="15">
        <f t="shared" si="142"/>
        <v>0</v>
      </c>
    </row>
    <row r="8302" spans="12:14" x14ac:dyDescent="0.25">
      <c r="L8302" s="15">
        <f>SUM($N$22:N8302)</f>
        <v>3</v>
      </c>
      <c r="M8302" s="15" t="str">
        <f>IF('Base articles déposés'!$A8291='Récap par déposant'!$H$2,'Base articles déposés'!$B8291,"")</f>
        <v/>
      </c>
      <c r="N8302" s="15">
        <f t="shared" si="142"/>
        <v>0</v>
      </c>
    </row>
    <row r="8303" spans="12:14" x14ac:dyDescent="0.25">
      <c r="L8303" s="15">
        <f>SUM($N$22:N8303)</f>
        <v>3</v>
      </c>
      <c r="M8303" s="15" t="str">
        <f>IF('Base articles déposés'!$A8292='Récap par déposant'!$H$2,'Base articles déposés'!$B8292,"")</f>
        <v/>
      </c>
      <c r="N8303" s="15">
        <f t="shared" si="142"/>
        <v>0</v>
      </c>
    </row>
    <row r="8304" spans="12:14" x14ac:dyDescent="0.25">
      <c r="L8304" s="15">
        <f>SUM($N$22:N8304)</f>
        <v>3</v>
      </c>
      <c r="M8304" s="15" t="str">
        <f>IF('Base articles déposés'!$A8293='Récap par déposant'!$H$2,'Base articles déposés'!$B8293,"")</f>
        <v/>
      </c>
      <c r="N8304" s="15">
        <f t="shared" si="142"/>
        <v>0</v>
      </c>
    </row>
    <row r="8305" spans="12:14" x14ac:dyDescent="0.25">
      <c r="L8305" s="15">
        <f>SUM($N$22:N8305)</f>
        <v>3</v>
      </c>
      <c r="M8305" s="15" t="str">
        <f>IF('Base articles déposés'!$A8294='Récap par déposant'!$H$2,'Base articles déposés'!$B8294,"")</f>
        <v/>
      </c>
      <c r="N8305" s="15">
        <f t="shared" si="142"/>
        <v>0</v>
      </c>
    </row>
    <row r="8306" spans="12:14" x14ac:dyDescent="0.25">
      <c r="L8306" s="15">
        <f>SUM($N$22:N8306)</f>
        <v>3</v>
      </c>
      <c r="M8306" s="15" t="str">
        <f>IF('Base articles déposés'!$A8295='Récap par déposant'!$H$2,'Base articles déposés'!$B8295,"")</f>
        <v/>
      </c>
      <c r="N8306" s="15">
        <f t="shared" si="142"/>
        <v>0</v>
      </c>
    </row>
    <row r="8307" spans="12:14" x14ac:dyDescent="0.25">
      <c r="L8307" s="15">
        <f>SUM($N$22:N8307)</f>
        <v>3</v>
      </c>
      <c r="M8307" s="15" t="str">
        <f>IF('Base articles déposés'!$A8296='Récap par déposant'!$H$2,'Base articles déposés'!$B8296,"")</f>
        <v/>
      </c>
      <c r="N8307" s="15">
        <f t="shared" si="142"/>
        <v>0</v>
      </c>
    </row>
    <row r="8308" spans="12:14" x14ac:dyDescent="0.25">
      <c r="L8308" s="15">
        <f>SUM($N$22:N8308)</f>
        <v>3</v>
      </c>
      <c r="M8308" s="15" t="str">
        <f>IF('Base articles déposés'!$A8297='Récap par déposant'!$H$2,'Base articles déposés'!$B8297,"")</f>
        <v/>
      </c>
      <c r="N8308" s="15">
        <f t="shared" si="142"/>
        <v>0</v>
      </c>
    </row>
    <row r="8309" spans="12:14" x14ac:dyDescent="0.25">
      <c r="L8309" s="15">
        <f>SUM($N$22:N8309)</f>
        <v>3</v>
      </c>
      <c r="M8309" s="15" t="str">
        <f>IF('Base articles déposés'!$A8298='Récap par déposant'!$H$2,'Base articles déposés'!$B8298,"")</f>
        <v/>
      </c>
      <c r="N8309" s="15">
        <f t="shared" si="142"/>
        <v>0</v>
      </c>
    </row>
    <row r="8310" spans="12:14" x14ac:dyDescent="0.25">
      <c r="L8310" s="15">
        <f>SUM($N$22:N8310)</f>
        <v>3</v>
      </c>
      <c r="M8310" s="15" t="str">
        <f>IF('Base articles déposés'!$A8299='Récap par déposant'!$H$2,'Base articles déposés'!$B8299,"")</f>
        <v/>
      </c>
      <c r="N8310" s="15">
        <f t="shared" si="142"/>
        <v>0</v>
      </c>
    </row>
    <row r="8311" spans="12:14" x14ac:dyDescent="0.25">
      <c r="L8311" s="15">
        <f>SUM($N$22:N8311)</f>
        <v>3</v>
      </c>
      <c r="M8311" s="15" t="str">
        <f>IF('Base articles déposés'!$A8300='Récap par déposant'!$H$2,'Base articles déposés'!$B8300,"")</f>
        <v/>
      </c>
      <c r="N8311" s="15">
        <f t="shared" si="142"/>
        <v>0</v>
      </c>
    </row>
    <row r="8312" spans="12:14" x14ac:dyDescent="0.25">
      <c r="L8312" s="15">
        <f>SUM($N$22:N8312)</f>
        <v>3</v>
      </c>
      <c r="M8312" s="15" t="str">
        <f>IF('Base articles déposés'!$A8301='Récap par déposant'!$H$2,'Base articles déposés'!$B8301,"")</f>
        <v/>
      </c>
      <c r="N8312" s="15">
        <f t="shared" si="142"/>
        <v>0</v>
      </c>
    </row>
    <row r="8313" spans="12:14" x14ac:dyDescent="0.25">
      <c r="L8313" s="15">
        <f>SUM($N$22:N8313)</f>
        <v>3</v>
      </c>
      <c r="M8313" s="15" t="str">
        <f>IF('Base articles déposés'!$A8302='Récap par déposant'!$H$2,'Base articles déposés'!$B8302,"")</f>
        <v/>
      </c>
      <c r="N8313" s="15">
        <f t="shared" si="142"/>
        <v>0</v>
      </c>
    </row>
    <row r="8314" spans="12:14" x14ac:dyDescent="0.25">
      <c r="L8314" s="15">
        <f>SUM($N$22:N8314)</f>
        <v>3</v>
      </c>
      <c r="M8314" s="15" t="str">
        <f>IF('Base articles déposés'!$A8303='Récap par déposant'!$H$2,'Base articles déposés'!$B8303,"")</f>
        <v/>
      </c>
      <c r="N8314" s="15">
        <f t="shared" si="142"/>
        <v>0</v>
      </c>
    </row>
    <row r="8315" spans="12:14" x14ac:dyDescent="0.25">
      <c r="L8315" s="15">
        <f>SUM($N$22:N8315)</f>
        <v>3</v>
      </c>
      <c r="M8315" s="15" t="str">
        <f>IF('Base articles déposés'!$A8304='Récap par déposant'!$H$2,'Base articles déposés'!$B8304,"")</f>
        <v/>
      </c>
      <c r="N8315" s="15">
        <f t="shared" si="142"/>
        <v>0</v>
      </c>
    </row>
    <row r="8316" spans="12:14" x14ac:dyDescent="0.25">
      <c r="L8316" s="15">
        <f>SUM($N$22:N8316)</f>
        <v>3</v>
      </c>
      <c r="M8316" s="15" t="str">
        <f>IF('Base articles déposés'!$A8305='Récap par déposant'!$H$2,'Base articles déposés'!$B8305,"")</f>
        <v/>
      </c>
      <c r="N8316" s="15">
        <f t="shared" si="142"/>
        <v>0</v>
      </c>
    </row>
    <row r="8317" spans="12:14" x14ac:dyDescent="0.25">
      <c r="L8317" s="15">
        <f>SUM($N$22:N8317)</f>
        <v>3</v>
      </c>
      <c r="M8317" s="15" t="str">
        <f>IF('Base articles déposés'!$A8306='Récap par déposant'!$H$2,'Base articles déposés'!$B8306,"")</f>
        <v/>
      </c>
      <c r="N8317" s="15">
        <f t="shared" si="142"/>
        <v>0</v>
      </c>
    </row>
    <row r="8318" spans="12:14" x14ac:dyDescent="0.25">
      <c r="L8318" s="15">
        <f>SUM($N$22:N8318)</f>
        <v>3</v>
      </c>
      <c r="M8318" s="15" t="str">
        <f>IF('Base articles déposés'!$A8307='Récap par déposant'!$H$2,'Base articles déposés'!$B8307,"")</f>
        <v/>
      </c>
      <c r="N8318" s="15">
        <f t="shared" si="142"/>
        <v>0</v>
      </c>
    </row>
    <row r="8319" spans="12:14" x14ac:dyDescent="0.25">
      <c r="L8319" s="15">
        <f>SUM($N$22:N8319)</f>
        <v>3</v>
      </c>
      <c r="M8319" s="15" t="str">
        <f>IF('Base articles déposés'!$A8308='Récap par déposant'!$H$2,'Base articles déposés'!$B8308,"")</f>
        <v/>
      </c>
      <c r="N8319" s="15">
        <f t="shared" si="142"/>
        <v>0</v>
      </c>
    </row>
    <row r="8320" spans="12:14" x14ac:dyDescent="0.25">
      <c r="L8320" s="15">
        <f>SUM($N$22:N8320)</f>
        <v>3</v>
      </c>
      <c r="M8320" s="15" t="str">
        <f>IF('Base articles déposés'!$A8309='Récap par déposant'!$H$2,'Base articles déposés'!$B8309,"")</f>
        <v/>
      </c>
      <c r="N8320" s="15">
        <f t="shared" si="142"/>
        <v>0</v>
      </c>
    </row>
    <row r="8321" spans="12:14" x14ac:dyDescent="0.25">
      <c r="L8321" s="15">
        <f>SUM($N$22:N8321)</f>
        <v>3</v>
      </c>
      <c r="M8321" s="15" t="str">
        <f>IF('Base articles déposés'!$A8310='Récap par déposant'!$H$2,'Base articles déposés'!$B8310,"")</f>
        <v/>
      </c>
      <c r="N8321" s="15">
        <f t="shared" si="142"/>
        <v>0</v>
      </c>
    </row>
    <row r="8322" spans="12:14" x14ac:dyDescent="0.25">
      <c r="L8322" s="15">
        <f>SUM($N$22:N8322)</f>
        <v>3</v>
      </c>
      <c r="M8322" s="15" t="str">
        <f>IF('Base articles déposés'!$A8311='Récap par déposant'!$H$2,'Base articles déposés'!$B8311,"")</f>
        <v/>
      </c>
      <c r="N8322" s="15">
        <f t="shared" si="142"/>
        <v>0</v>
      </c>
    </row>
    <row r="8323" spans="12:14" x14ac:dyDescent="0.25">
      <c r="L8323" s="15">
        <f>SUM($N$22:N8323)</f>
        <v>3</v>
      </c>
      <c r="M8323" s="15" t="str">
        <f>IF('Base articles déposés'!$A8312='Récap par déposant'!$H$2,'Base articles déposés'!$B8312,"")</f>
        <v/>
      </c>
      <c r="N8323" s="15">
        <f t="shared" si="142"/>
        <v>0</v>
      </c>
    </row>
    <row r="8324" spans="12:14" x14ac:dyDescent="0.25">
      <c r="L8324" s="15">
        <f>SUM($N$22:N8324)</f>
        <v>3</v>
      </c>
      <c r="M8324" s="15" t="str">
        <f>IF('Base articles déposés'!$A8313='Récap par déposant'!$H$2,'Base articles déposés'!$B8313,"")</f>
        <v/>
      </c>
      <c r="N8324" s="15">
        <f t="shared" si="142"/>
        <v>0</v>
      </c>
    </row>
    <row r="8325" spans="12:14" x14ac:dyDescent="0.25">
      <c r="L8325" s="15">
        <f>SUM($N$22:N8325)</f>
        <v>3</v>
      </c>
      <c r="M8325" s="15" t="str">
        <f>IF('Base articles déposés'!$A8314='Récap par déposant'!$H$2,'Base articles déposés'!$B8314,"")</f>
        <v/>
      </c>
      <c r="N8325" s="15">
        <f t="shared" si="142"/>
        <v>0</v>
      </c>
    </row>
    <row r="8326" spans="12:14" x14ac:dyDescent="0.25">
      <c r="L8326" s="15">
        <f>SUM($N$22:N8326)</f>
        <v>3</v>
      </c>
      <c r="M8326" s="15" t="str">
        <f>IF('Base articles déposés'!$A8315='Récap par déposant'!$H$2,'Base articles déposés'!$B8315,"")</f>
        <v/>
      </c>
      <c r="N8326" s="15">
        <f t="shared" ref="N8326:N8389" si="143">IF(M8326="",0,1)</f>
        <v>0</v>
      </c>
    </row>
    <row r="8327" spans="12:14" x14ac:dyDescent="0.25">
      <c r="L8327" s="15">
        <f>SUM($N$22:N8327)</f>
        <v>3</v>
      </c>
      <c r="M8327" s="15" t="str">
        <f>IF('Base articles déposés'!$A8316='Récap par déposant'!$H$2,'Base articles déposés'!$B8316,"")</f>
        <v/>
      </c>
      <c r="N8327" s="15">
        <f t="shared" si="143"/>
        <v>0</v>
      </c>
    </row>
    <row r="8328" spans="12:14" x14ac:dyDescent="0.25">
      <c r="L8328" s="15">
        <f>SUM($N$22:N8328)</f>
        <v>3</v>
      </c>
      <c r="M8328" s="15" t="str">
        <f>IF('Base articles déposés'!$A8317='Récap par déposant'!$H$2,'Base articles déposés'!$B8317,"")</f>
        <v/>
      </c>
      <c r="N8328" s="15">
        <f t="shared" si="143"/>
        <v>0</v>
      </c>
    </row>
    <row r="8329" spans="12:14" x14ac:dyDescent="0.25">
      <c r="L8329" s="15">
        <f>SUM($N$22:N8329)</f>
        <v>3</v>
      </c>
      <c r="M8329" s="15" t="str">
        <f>IF('Base articles déposés'!$A8318='Récap par déposant'!$H$2,'Base articles déposés'!$B8318,"")</f>
        <v/>
      </c>
      <c r="N8329" s="15">
        <f t="shared" si="143"/>
        <v>0</v>
      </c>
    </row>
    <row r="8330" spans="12:14" x14ac:dyDescent="0.25">
      <c r="L8330" s="15">
        <f>SUM($N$22:N8330)</f>
        <v>3</v>
      </c>
      <c r="M8330" s="15" t="str">
        <f>IF('Base articles déposés'!$A8319='Récap par déposant'!$H$2,'Base articles déposés'!$B8319,"")</f>
        <v/>
      </c>
      <c r="N8330" s="15">
        <f t="shared" si="143"/>
        <v>0</v>
      </c>
    </row>
    <row r="8331" spans="12:14" x14ac:dyDescent="0.25">
      <c r="L8331" s="15">
        <f>SUM($N$22:N8331)</f>
        <v>3</v>
      </c>
      <c r="M8331" s="15" t="str">
        <f>IF('Base articles déposés'!$A8320='Récap par déposant'!$H$2,'Base articles déposés'!$B8320,"")</f>
        <v/>
      </c>
      <c r="N8331" s="15">
        <f t="shared" si="143"/>
        <v>0</v>
      </c>
    </row>
    <row r="8332" spans="12:14" x14ac:dyDescent="0.25">
      <c r="L8332" s="15">
        <f>SUM($N$22:N8332)</f>
        <v>3</v>
      </c>
      <c r="M8332" s="15" t="str">
        <f>IF('Base articles déposés'!$A8321='Récap par déposant'!$H$2,'Base articles déposés'!$B8321,"")</f>
        <v/>
      </c>
      <c r="N8332" s="15">
        <f t="shared" si="143"/>
        <v>0</v>
      </c>
    </row>
    <row r="8333" spans="12:14" x14ac:dyDescent="0.25">
      <c r="L8333" s="15">
        <f>SUM($N$22:N8333)</f>
        <v>3</v>
      </c>
      <c r="M8333" s="15" t="str">
        <f>IF('Base articles déposés'!$A8322='Récap par déposant'!$H$2,'Base articles déposés'!$B8322,"")</f>
        <v/>
      </c>
      <c r="N8333" s="15">
        <f t="shared" si="143"/>
        <v>0</v>
      </c>
    </row>
    <row r="8334" spans="12:14" x14ac:dyDescent="0.25">
      <c r="L8334" s="15">
        <f>SUM($N$22:N8334)</f>
        <v>3</v>
      </c>
      <c r="M8334" s="15" t="str">
        <f>IF('Base articles déposés'!$A8323='Récap par déposant'!$H$2,'Base articles déposés'!$B8323,"")</f>
        <v/>
      </c>
      <c r="N8334" s="15">
        <f t="shared" si="143"/>
        <v>0</v>
      </c>
    </row>
    <row r="8335" spans="12:14" x14ac:dyDescent="0.25">
      <c r="L8335" s="15">
        <f>SUM($N$22:N8335)</f>
        <v>3</v>
      </c>
      <c r="M8335" s="15" t="str">
        <f>IF('Base articles déposés'!$A8324='Récap par déposant'!$H$2,'Base articles déposés'!$B8324,"")</f>
        <v/>
      </c>
      <c r="N8335" s="15">
        <f t="shared" si="143"/>
        <v>0</v>
      </c>
    </row>
    <row r="8336" spans="12:14" x14ac:dyDescent="0.25">
      <c r="L8336" s="15">
        <f>SUM($N$22:N8336)</f>
        <v>3</v>
      </c>
      <c r="M8336" s="15" t="str">
        <f>IF('Base articles déposés'!$A8325='Récap par déposant'!$H$2,'Base articles déposés'!$B8325,"")</f>
        <v/>
      </c>
      <c r="N8336" s="15">
        <f t="shared" si="143"/>
        <v>0</v>
      </c>
    </row>
    <row r="8337" spans="12:14" x14ac:dyDescent="0.25">
      <c r="L8337" s="15">
        <f>SUM($N$22:N8337)</f>
        <v>3</v>
      </c>
      <c r="M8337" s="15" t="str">
        <f>IF('Base articles déposés'!$A8326='Récap par déposant'!$H$2,'Base articles déposés'!$B8326,"")</f>
        <v/>
      </c>
      <c r="N8337" s="15">
        <f t="shared" si="143"/>
        <v>0</v>
      </c>
    </row>
    <row r="8338" spans="12:14" x14ac:dyDescent="0.25">
      <c r="L8338" s="15">
        <f>SUM($N$22:N8338)</f>
        <v>3</v>
      </c>
      <c r="M8338" s="15" t="str">
        <f>IF('Base articles déposés'!$A8327='Récap par déposant'!$H$2,'Base articles déposés'!$B8327,"")</f>
        <v/>
      </c>
      <c r="N8338" s="15">
        <f t="shared" si="143"/>
        <v>0</v>
      </c>
    </row>
    <row r="8339" spans="12:14" x14ac:dyDescent="0.25">
      <c r="L8339" s="15">
        <f>SUM($N$22:N8339)</f>
        <v>3</v>
      </c>
      <c r="M8339" s="15" t="str">
        <f>IF('Base articles déposés'!$A8328='Récap par déposant'!$H$2,'Base articles déposés'!$B8328,"")</f>
        <v/>
      </c>
      <c r="N8339" s="15">
        <f t="shared" si="143"/>
        <v>0</v>
      </c>
    </row>
    <row r="8340" spans="12:14" x14ac:dyDescent="0.25">
      <c r="L8340" s="15">
        <f>SUM($N$22:N8340)</f>
        <v>3</v>
      </c>
      <c r="M8340" s="15" t="str">
        <f>IF('Base articles déposés'!$A8329='Récap par déposant'!$H$2,'Base articles déposés'!$B8329,"")</f>
        <v/>
      </c>
      <c r="N8340" s="15">
        <f t="shared" si="143"/>
        <v>0</v>
      </c>
    </row>
    <row r="8341" spans="12:14" x14ac:dyDescent="0.25">
      <c r="L8341" s="15">
        <f>SUM($N$22:N8341)</f>
        <v>3</v>
      </c>
      <c r="M8341" s="15" t="str">
        <f>IF('Base articles déposés'!$A8330='Récap par déposant'!$H$2,'Base articles déposés'!$B8330,"")</f>
        <v/>
      </c>
      <c r="N8341" s="15">
        <f t="shared" si="143"/>
        <v>0</v>
      </c>
    </row>
    <row r="8342" spans="12:14" x14ac:dyDescent="0.25">
      <c r="L8342" s="15">
        <f>SUM($N$22:N8342)</f>
        <v>3</v>
      </c>
      <c r="M8342" s="15" t="str">
        <f>IF('Base articles déposés'!$A8331='Récap par déposant'!$H$2,'Base articles déposés'!$B8331,"")</f>
        <v/>
      </c>
      <c r="N8342" s="15">
        <f t="shared" si="143"/>
        <v>0</v>
      </c>
    </row>
    <row r="8343" spans="12:14" x14ac:dyDescent="0.25">
      <c r="L8343" s="15">
        <f>SUM($N$22:N8343)</f>
        <v>3</v>
      </c>
      <c r="M8343" s="15" t="str">
        <f>IF('Base articles déposés'!$A8332='Récap par déposant'!$H$2,'Base articles déposés'!$B8332,"")</f>
        <v/>
      </c>
      <c r="N8343" s="15">
        <f t="shared" si="143"/>
        <v>0</v>
      </c>
    </row>
    <row r="8344" spans="12:14" x14ac:dyDescent="0.25">
      <c r="L8344" s="15">
        <f>SUM($N$22:N8344)</f>
        <v>3</v>
      </c>
      <c r="M8344" s="15" t="str">
        <f>IF('Base articles déposés'!$A8333='Récap par déposant'!$H$2,'Base articles déposés'!$B8333,"")</f>
        <v/>
      </c>
      <c r="N8344" s="15">
        <f t="shared" si="143"/>
        <v>0</v>
      </c>
    </row>
    <row r="8345" spans="12:14" x14ac:dyDescent="0.25">
      <c r="L8345" s="15">
        <f>SUM($N$22:N8345)</f>
        <v>3</v>
      </c>
      <c r="M8345" s="15" t="str">
        <f>IF('Base articles déposés'!$A8334='Récap par déposant'!$H$2,'Base articles déposés'!$B8334,"")</f>
        <v/>
      </c>
      <c r="N8345" s="15">
        <f t="shared" si="143"/>
        <v>0</v>
      </c>
    </row>
    <row r="8346" spans="12:14" x14ac:dyDescent="0.25">
      <c r="L8346" s="15">
        <f>SUM($N$22:N8346)</f>
        <v>3</v>
      </c>
      <c r="M8346" s="15" t="str">
        <f>IF('Base articles déposés'!$A8335='Récap par déposant'!$H$2,'Base articles déposés'!$B8335,"")</f>
        <v/>
      </c>
      <c r="N8346" s="15">
        <f t="shared" si="143"/>
        <v>0</v>
      </c>
    </row>
    <row r="8347" spans="12:14" x14ac:dyDescent="0.25">
      <c r="L8347" s="15">
        <f>SUM($N$22:N8347)</f>
        <v>3</v>
      </c>
      <c r="M8347" s="15" t="str">
        <f>IF('Base articles déposés'!$A8336='Récap par déposant'!$H$2,'Base articles déposés'!$B8336,"")</f>
        <v/>
      </c>
      <c r="N8347" s="15">
        <f t="shared" si="143"/>
        <v>0</v>
      </c>
    </row>
    <row r="8348" spans="12:14" x14ac:dyDescent="0.25">
      <c r="L8348" s="15">
        <f>SUM($N$22:N8348)</f>
        <v>3</v>
      </c>
      <c r="M8348" s="15" t="str">
        <f>IF('Base articles déposés'!$A8337='Récap par déposant'!$H$2,'Base articles déposés'!$B8337,"")</f>
        <v/>
      </c>
      <c r="N8348" s="15">
        <f t="shared" si="143"/>
        <v>0</v>
      </c>
    </row>
    <row r="8349" spans="12:14" x14ac:dyDescent="0.25">
      <c r="L8349" s="15">
        <f>SUM($N$22:N8349)</f>
        <v>3</v>
      </c>
      <c r="M8349" s="15" t="str">
        <f>IF('Base articles déposés'!$A8338='Récap par déposant'!$H$2,'Base articles déposés'!$B8338,"")</f>
        <v/>
      </c>
      <c r="N8349" s="15">
        <f t="shared" si="143"/>
        <v>0</v>
      </c>
    </row>
    <row r="8350" spans="12:14" x14ac:dyDescent="0.25">
      <c r="L8350" s="15">
        <f>SUM($N$22:N8350)</f>
        <v>3</v>
      </c>
      <c r="M8350" s="15" t="str">
        <f>IF('Base articles déposés'!$A8339='Récap par déposant'!$H$2,'Base articles déposés'!$B8339,"")</f>
        <v/>
      </c>
      <c r="N8350" s="15">
        <f t="shared" si="143"/>
        <v>0</v>
      </c>
    </row>
    <row r="8351" spans="12:14" x14ac:dyDescent="0.25">
      <c r="L8351" s="15">
        <f>SUM($N$22:N8351)</f>
        <v>3</v>
      </c>
      <c r="M8351" s="15" t="str">
        <f>IF('Base articles déposés'!$A8340='Récap par déposant'!$H$2,'Base articles déposés'!$B8340,"")</f>
        <v/>
      </c>
      <c r="N8351" s="15">
        <f t="shared" si="143"/>
        <v>0</v>
      </c>
    </row>
    <row r="8352" spans="12:14" x14ac:dyDescent="0.25">
      <c r="L8352" s="15">
        <f>SUM($N$22:N8352)</f>
        <v>3</v>
      </c>
      <c r="M8352" s="15" t="str">
        <f>IF('Base articles déposés'!$A8341='Récap par déposant'!$H$2,'Base articles déposés'!$B8341,"")</f>
        <v/>
      </c>
      <c r="N8352" s="15">
        <f t="shared" si="143"/>
        <v>0</v>
      </c>
    </row>
    <row r="8353" spans="12:14" x14ac:dyDescent="0.25">
      <c r="L8353" s="15">
        <f>SUM($N$22:N8353)</f>
        <v>3</v>
      </c>
      <c r="M8353" s="15" t="str">
        <f>IF('Base articles déposés'!$A8342='Récap par déposant'!$H$2,'Base articles déposés'!$B8342,"")</f>
        <v/>
      </c>
      <c r="N8353" s="15">
        <f t="shared" si="143"/>
        <v>0</v>
      </c>
    </row>
    <row r="8354" spans="12:14" x14ac:dyDescent="0.25">
      <c r="L8354" s="15">
        <f>SUM($N$22:N8354)</f>
        <v>3</v>
      </c>
      <c r="M8354" s="15" t="str">
        <f>IF('Base articles déposés'!$A8343='Récap par déposant'!$H$2,'Base articles déposés'!$B8343,"")</f>
        <v/>
      </c>
      <c r="N8354" s="15">
        <f t="shared" si="143"/>
        <v>0</v>
      </c>
    </row>
    <row r="8355" spans="12:14" x14ac:dyDescent="0.25">
      <c r="L8355" s="15">
        <f>SUM($N$22:N8355)</f>
        <v>3</v>
      </c>
      <c r="M8355" s="15" t="str">
        <f>IF('Base articles déposés'!$A8344='Récap par déposant'!$H$2,'Base articles déposés'!$B8344,"")</f>
        <v/>
      </c>
      <c r="N8355" s="15">
        <f t="shared" si="143"/>
        <v>0</v>
      </c>
    </row>
    <row r="8356" spans="12:14" x14ac:dyDescent="0.25">
      <c r="L8356" s="15">
        <f>SUM($N$22:N8356)</f>
        <v>3</v>
      </c>
      <c r="M8356" s="15" t="str">
        <f>IF('Base articles déposés'!$A8345='Récap par déposant'!$H$2,'Base articles déposés'!$B8345,"")</f>
        <v/>
      </c>
      <c r="N8356" s="15">
        <f t="shared" si="143"/>
        <v>0</v>
      </c>
    </row>
    <row r="8357" spans="12:14" x14ac:dyDescent="0.25">
      <c r="L8357" s="15">
        <f>SUM($N$22:N8357)</f>
        <v>3</v>
      </c>
      <c r="M8357" s="15" t="str">
        <f>IF('Base articles déposés'!$A8346='Récap par déposant'!$H$2,'Base articles déposés'!$B8346,"")</f>
        <v/>
      </c>
      <c r="N8357" s="15">
        <f t="shared" si="143"/>
        <v>0</v>
      </c>
    </row>
    <row r="8358" spans="12:14" x14ac:dyDescent="0.25">
      <c r="L8358" s="15">
        <f>SUM($N$22:N8358)</f>
        <v>3</v>
      </c>
      <c r="M8358" s="15" t="str">
        <f>IF('Base articles déposés'!$A8347='Récap par déposant'!$H$2,'Base articles déposés'!$B8347,"")</f>
        <v/>
      </c>
      <c r="N8358" s="15">
        <f t="shared" si="143"/>
        <v>0</v>
      </c>
    </row>
    <row r="8359" spans="12:14" x14ac:dyDescent="0.25">
      <c r="L8359" s="15">
        <f>SUM($N$22:N8359)</f>
        <v>3</v>
      </c>
      <c r="M8359" s="15" t="str">
        <f>IF('Base articles déposés'!$A8348='Récap par déposant'!$H$2,'Base articles déposés'!$B8348,"")</f>
        <v/>
      </c>
      <c r="N8359" s="15">
        <f t="shared" si="143"/>
        <v>0</v>
      </c>
    </row>
    <row r="8360" spans="12:14" x14ac:dyDescent="0.25">
      <c r="L8360" s="15">
        <f>SUM($N$22:N8360)</f>
        <v>3</v>
      </c>
      <c r="M8360" s="15" t="str">
        <f>IF('Base articles déposés'!$A8349='Récap par déposant'!$H$2,'Base articles déposés'!$B8349,"")</f>
        <v/>
      </c>
      <c r="N8360" s="15">
        <f t="shared" si="143"/>
        <v>0</v>
      </c>
    </row>
    <row r="8361" spans="12:14" x14ac:dyDescent="0.25">
      <c r="L8361" s="15">
        <f>SUM($N$22:N8361)</f>
        <v>3</v>
      </c>
      <c r="M8361" s="15" t="str">
        <f>IF('Base articles déposés'!$A8350='Récap par déposant'!$H$2,'Base articles déposés'!$B8350,"")</f>
        <v/>
      </c>
      <c r="N8361" s="15">
        <f t="shared" si="143"/>
        <v>0</v>
      </c>
    </row>
    <row r="8362" spans="12:14" x14ac:dyDescent="0.25">
      <c r="L8362" s="15">
        <f>SUM($N$22:N8362)</f>
        <v>3</v>
      </c>
      <c r="M8362" s="15" t="str">
        <f>IF('Base articles déposés'!$A8351='Récap par déposant'!$H$2,'Base articles déposés'!$B8351,"")</f>
        <v/>
      </c>
      <c r="N8362" s="15">
        <f t="shared" si="143"/>
        <v>0</v>
      </c>
    </row>
    <row r="8363" spans="12:14" x14ac:dyDescent="0.25">
      <c r="L8363" s="15">
        <f>SUM($N$22:N8363)</f>
        <v>3</v>
      </c>
      <c r="M8363" s="15" t="str">
        <f>IF('Base articles déposés'!$A8352='Récap par déposant'!$H$2,'Base articles déposés'!$B8352,"")</f>
        <v/>
      </c>
      <c r="N8363" s="15">
        <f t="shared" si="143"/>
        <v>0</v>
      </c>
    </row>
    <row r="8364" spans="12:14" x14ac:dyDescent="0.25">
      <c r="L8364" s="15">
        <f>SUM($N$22:N8364)</f>
        <v>3</v>
      </c>
      <c r="M8364" s="15" t="str">
        <f>IF('Base articles déposés'!$A8353='Récap par déposant'!$H$2,'Base articles déposés'!$B8353,"")</f>
        <v/>
      </c>
      <c r="N8364" s="15">
        <f t="shared" si="143"/>
        <v>0</v>
      </c>
    </row>
    <row r="8365" spans="12:14" x14ac:dyDescent="0.25">
      <c r="L8365" s="15">
        <f>SUM($N$22:N8365)</f>
        <v>3</v>
      </c>
      <c r="M8365" s="15" t="str">
        <f>IF('Base articles déposés'!$A8354='Récap par déposant'!$H$2,'Base articles déposés'!$B8354,"")</f>
        <v/>
      </c>
      <c r="N8365" s="15">
        <f t="shared" si="143"/>
        <v>0</v>
      </c>
    </row>
    <row r="8366" spans="12:14" x14ac:dyDescent="0.25">
      <c r="L8366" s="15">
        <f>SUM($N$22:N8366)</f>
        <v>3</v>
      </c>
      <c r="M8366" s="15" t="str">
        <f>IF('Base articles déposés'!$A8355='Récap par déposant'!$H$2,'Base articles déposés'!$B8355,"")</f>
        <v/>
      </c>
      <c r="N8366" s="15">
        <f t="shared" si="143"/>
        <v>0</v>
      </c>
    </row>
    <row r="8367" spans="12:14" x14ac:dyDescent="0.25">
      <c r="L8367" s="15">
        <f>SUM($N$22:N8367)</f>
        <v>3</v>
      </c>
      <c r="M8367" s="15" t="str">
        <f>IF('Base articles déposés'!$A8356='Récap par déposant'!$H$2,'Base articles déposés'!$B8356,"")</f>
        <v/>
      </c>
      <c r="N8367" s="15">
        <f t="shared" si="143"/>
        <v>0</v>
      </c>
    </row>
    <row r="8368" spans="12:14" x14ac:dyDescent="0.25">
      <c r="L8368" s="15">
        <f>SUM($N$22:N8368)</f>
        <v>3</v>
      </c>
      <c r="M8368" s="15" t="str">
        <f>IF('Base articles déposés'!$A8357='Récap par déposant'!$H$2,'Base articles déposés'!$B8357,"")</f>
        <v/>
      </c>
      <c r="N8368" s="15">
        <f t="shared" si="143"/>
        <v>0</v>
      </c>
    </row>
    <row r="8369" spans="12:14" x14ac:dyDescent="0.25">
      <c r="L8369" s="15">
        <f>SUM($N$22:N8369)</f>
        <v>3</v>
      </c>
      <c r="M8369" s="15" t="str">
        <f>IF('Base articles déposés'!$A8358='Récap par déposant'!$H$2,'Base articles déposés'!$B8358,"")</f>
        <v/>
      </c>
      <c r="N8369" s="15">
        <f t="shared" si="143"/>
        <v>0</v>
      </c>
    </row>
    <row r="8370" spans="12:14" x14ac:dyDescent="0.25">
      <c r="L8370" s="15">
        <f>SUM($N$22:N8370)</f>
        <v>3</v>
      </c>
      <c r="M8370" s="15" t="str">
        <f>IF('Base articles déposés'!$A8359='Récap par déposant'!$H$2,'Base articles déposés'!$B8359,"")</f>
        <v/>
      </c>
      <c r="N8370" s="15">
        <f t="shared" si="143"/>
        <v>0</v>
      </c>
    </row>
    <row r="8371" spans="12:14" x14ac:dyDescent="0.25">
      <c r="L8371" s="15">
        <f>SUM($N$22:N8371)</f>
        <v>3</v>
      </c>
      <c r="M8371" s="15" t="str">
        <f>IF('Base articles déposés'!$A8360='Récap par déposant'!$H$2,'Base articles déposés'!$B8360,"")</f>
        <v/>
      </c>
      <c r="N8371" s="15">
        <f t="shared" si="143"/>
        <v>0</v>
      </c>
    </row>
    <row r="8372" spans="12:14" x14ac:dyDescent="0.25">
      <c r="L8372" s="15">
        <f>SUM($N$22:N8372)</f>
        <v>3</v>
      </c>
      <c r="M8372" s="15" t="str">
        <f>IF('Base articles déposés'!$A8361='Récap par déposant'!$H$2,'Base articles déposés'!$B8361,"")</f>
        <v/>
      </c>
      <c r="N8372" s="15">
        <f t="shared" si="143"/>
        <v>0</v>
      </c>
    </row>
    <row r="8373" spans="12:14" x14ac:dyDescent="0.25">
      <c r="L8373" s="15">
        <f>SUM($N$22:N8373)</f>
        <v>3</v>
      </c>
      <c r="M8373" s="15" t="str">
        <f>IF('Base articles déposés'!$A8362='Récap par déposant'!$H$2,'Base articles déposés'!$B8362,"")</f>
        <v/>
      </c>
      <c r="N8373" s="15">
        <f t="shared" si="143"/>
        <v>0</v>
      </c>
    </row>
    <row r="8374" spans="12:14" x14ac:dyDescent="0.25">
      <c r="L8374" s="15">
        <f>SUM($N$22:N8374)</f>
        <v>3</v>
      </c>
      <c r="M8374" s="15" t="str">
        <f>IF('Base articles déposés'!$A8363='Récap par déposant'!$H$2,'Base articles déposés'!$B8363,"")</f>
        <v/>
      </c>
      <c r="N8374" s="15">
        <f t="shared" si="143"/>
        <v>0</v>
      </c>
    </row>
    <row r="8375" spans="12:14" x14ac:dyDescent="0.25">
      <c r="L8375" s="15">
        <f>SUM($N$22:N8375)</f>
        <v>3</v>
      </c>
      <c r="M8375" s="15" t="str">
        <f>IF('Base articles déposés'!$A8364='Récap par déposant'!$H$2,'Base articles déposés'!$B8364,"")</f>
        <v/>
      </c>
      <c r="N8375" s="15">
        <f t="shared" si="143"/>
        <v>0</v>
      </c>
    </row>
    <row r="8376" spans="12:14" x14ac:dyDescent="0.25">
      <c r="L8376" s="15">
        <f>SUM($N$22:N8376)</f>
        <v>3</v>
      </c>
      <c r="M8376" s="15" t="str">
        <f>IF('Base articles déposés'!$A8365='Récap par déposant'!$H$2,'Base articles déposés'!$B8365,"")</f>
        <v/>
      </c>
      <c r="N8376" s="15">
        <f t="shared" si="143"/>
        <v>0</v>
      </c>
    </row>
    <row r="8377" spans="12:14" x14ac:dyDescent="0.25">
      <c r="L8377" s="15">
        <f>SUM($N$22:N8377)</f>
        <v>3</v>
      </c>
      <c r="M8377" s="15" t="str">
        <f>IF('Base articles déposés'!$A8366='Récap par déposant'!$H$2,'Base articles déposés'!$B8366,"")</f>
        <v/>
      </c>
      <c r="N8377" s="15">
        <f t="shared" si="143"/>
        <v>0</v>
      </c>
    </row>
    <row r="8378" spans="12:14" x14ac:dyDescent="0.25">
      <c r="L8378" s="15">
        <f>SUM($N$22:N8378)</f>
        <v>3</v>
      </c>
      <c r="M8378" s="15" t="str">
        <f>IF('Base articles déposés'!$A8367='Récap par déposant'!$H$2,'Base articles déposés'!$B8367,"")</f>
        <v/>
      </c>
      <c r="N8378" s="15">
        <f t="shared" si="143"/>
        <v>0</v>
      </c>
    </row>
    <row r="8379" spans="12:14" x14ac:dyDescent="0.25">
      <c r="L8379" s="15">
        <f>SUM($N$22:N8379)</f>
        <v>3</v>
      </c>
      <c r="M8379" s="15" t="str">
        <f>IF('Base articles déposés'!$A8368='Récap par déposant'!$H$2,'Base articles déposés'!$B8368,"")</f>
        <v/>
      </c>
      <c r="N8379" s="15">
        <f t="shared" si="143"/>
        <v>0</v>
      </c>
    </row>
    <row r="8380" spans="12:14" x14ac:dyDescent="0.25">
      <c r="L8380" s="15">
        <f>SUM($N$22:N8380)</f>
        <v>3</v>
      </c>
      <c r="M8380" s="15" t="str">
        <f>IF('Base articles déposés'!$A8369='Récap par déposant'!$H$2,'Base articles déposés'!$B8369,"")</f>
        <v/>
      </c>
      <c r="N8380" s="15">
        <f t="shared" si="143"/>
        <v>0</v>
      </c>
    </row>
    <row r="8381" spans="12:14" x14ac:dyDescent="0.25">
      <c r="L8381" s="15">
        <f>SUM($N$22:N8381)</f>
        <v>3</v>
      </c>
      <c r="M8381" s="15" t="str">
        <f>IF('Base articles déposés'!$A8370='Récap par déposant'!$H$2,'Base articles déposés'!$B8370,"")</f>
        <v/>
      </c>
      <c r="N8381" s="15">
        <f t="shared" si="143"/>
        <v>0</v>
      </c>
    </row>
    <row r="8382" spans="12:14" x14ac:dyDescent="0.25">
      <c r="L8382" s="15">
        <f>SUM($N$22:N8382)</f>
        <v>3</v>
      </c>
      <c r="M8382" s="15" t="str">
        <f>IF('Base articles déposés'!$A8371='Récap par déposant'!$H$2,'Base articles déposés'!$B8371,"")</f>
        <v/>
      </c>
      <c r="N8382" s="15">
        <f t="shared" si="143"/>
        <v>0</v>
      </c>
    </row>
    <row r="8383" spans="12:14" x14ac:dyDescent="0.25">
      <c r="L8383" s="15">
        <f>SUM($N$22:N8383)</f>
        <v>3</v>
      </c>
      <c r="M8383" s="15" t="str">
        <f>IF('Base articles déposés'!$A8372='Récap par déposant'!$H$2,'Base articles déposés'!$B8372,"")</f>
        <v/>
      </c>
      <c r="N8383" s="15">
        <f t="shared" si="143"/>
        <v>0</v>
      </c>
    </row>
    <row r="8384" spans="12:14" x14ac:dyDescent="0.25">
      <c r="L8384" s="15">
        <f>SUM($N$22:N8384)</f>
        <v>3</v>
      </c>
      <c r="M8384" s="15" t="str">
        <f>IF('Base articles déposés'!$A8373='Récap par déposant'!$H$2,'Base articles déposés'!$B8373,"")</f>
        <v/>
      </c>
      <c r="N8384" s="15">
        <f t="shared" si="143"/>
        <v>0</v>
      </c>
    </row>
    <row r="8385" spans="12:14" x14ac:dyDescent="0.25">
      <c r="L8385" s="15">
        <f>SUM($N$22:N8385)</f>
        <v>3</v>
      </c>
      <c r="M8385" s="15" t="str">
        <f>IF('Base articles déposés'!$A8374='Récap par déposant'!$H$2,'Base articles déposés'!$B8374,"")</f>
        <v/>
      </c>
      <c r="N8385" s="15">
        <f t="shared" si="143"/>
        <v>0</v>
      </c>
    </row>
    <row r="8386" spans="12:14" x14ac:dyDescent="0.25">
      <c r="L8386" s="15">
        <f>SUM($N$22:N8386)</f>
        <v>3</v>
      </c>
      <c r="M8386" s="15" t="str">
        <f>IF('Base articles déposés'!$A8375='Récap par déposant'!$H$2,'Base articles déposés'!$B8375,"")</f>
        <v/>
      </c>
      <c r="N8386" s="15">
        <f t="shared" si="143"/>
        <v>0</v>
      </c>
    </row>
    <row r="8387" spans="12:14" x14ac:dyDescent="0.25">
      <c r="L8387" s="15">
        <f>SUM($N$22:N8387)</f>
        <v>3</v>
      </c>
      <c r="M8387" s="15" t="str">
        <f>IF('Base articles déposés'!$A8376='Récap par déposant'!$H$2,'Base articles déposés'!$B8376,"")</f>
        <v/>
      </c>
      <c r="N8387" s="15">
        <f t="shared" si="143"/>
        <v>0</v>
      </c>
    </row>
    <row r="8388" spans="12:14" x14ac:dyDescent="0.25">
      <c r="L8388" s="15">
        <f>SUM($N$22:N8388)</f>
        <v>3</v>
      </c>
      <c r="M8388" s="15" t="str">
        <f>IF('Base articles déposés'!$A8377='Récap par déposant'!$H$2,'Base articles déposés'!$B8377,"")</f>
        <v/>
      </c>
      <c r="N8388" s="15">
        <f t="shared" si="143"/>
        <v>0</v>
      </c>
    </row>
    <row r="8389" spans="12:14" x14ac:dyDescent="0.25">
      <c r="L8389" s="15">
        <f>SUM($N$22:N8389)</f>
        <v>3</v>
      </c>
      <c r="M8389" s="15" t="str">
        <f>IF('Base articles déposés'!$A8378='Récap par déposant'!$H$2,'Base articles déposés'!$B8378,"")</f>
        <v/>
      </c>
      <c r="N8389" s="15">
        <f t="shared" si="143"/>
        <v>0</v>
      </c>
    </row>
    <row r="8390" spans="12:14" x14ac:dyDescent="0.25">
      <c r="L8390" s="15">
        <f>SUM($N$22:N8390)</f>
        <v>3</v>
      </c>
      <c r="M8390" s="15" t="str">
        <f>IF('Base articles déposés'!$A8379='Récap par déposant'!$H$2,'Base articles déposés'!$B8379,"")</f>
        <v/>
      </c>
      <c r="N8390" s="15">
        <f t="shared" ref="N8390:N8453" si="144">IF(M8390="",0,1)</f>
        <v>0</v>
      </c>
    </row>
    <row r="8391" spans="12:14" x14ac:dyDescent="0.25">
      <c r="L8391" s="15">
        <f>SUM($N$22:N8391)</f>
        <v>3</v>
      </c>
      <c r="M8391" s="15" t="str">
        <f>IF('Base articles déposés'!$A8380='Récap par déposant'!$H$2,'Base articles déposés'!$B8380,"")</f>
        <v/>
      </c>
      <c r="N8391" s="15">
        <f t="shared" si="144"/>
        <v>0</v>
      </c>
    </row>
    <row r="8392" spans="12:14" x14ac:dyDescent="0.25">
      <c r="L8392" s="15">
        <f>SUM($N$22:N8392)</f>
        <v>3</v>
      </c>
      <c r="M8392" s="15" t="str">
        <f>IF('Base articles déposés'!$A8381='Récap par déposant'!$H$2,'Base articles déposés'!$B8381,"")</f>
        <v/>
      </c>
      <c r="N8392" s="15">
        <f t="shared" si="144"/>
        <v>0</v>
      </c>
    </row>
    <row r="8393" spans="12:14" x14ac:dyDescent="0.25">
      <c r="L8393" s="15">
        <f>SUM($N$22:N8393)</f>
        <v>3</v>
      </c>
      <c r="M8393" s="15" t="str">
        <f>IF('Base articles déposés'!$A8382='Récap par déposant'!$H$2,'Base articles déposés'!$B8382,"")</f>
        <v/>
      </c>
      <c r="N8393" s="15">
        <f t="shared" si="144"/>
        <v>0</v>
      </c>
    </row>
    <row r="8394" spans="12:14" x14ac:dyDescent="0.25">
      <c r="L8394" s="15">
        <f>SUM($N$22:N8394)</f>
        <v>3</v>
      </c>
      <c r="M8394" s="15" t="str">
        <f>IF('Base articles déposés'!$A8383='Récap par déposant'!$H$2,'Base articles déposés'!$B8383,"")</f>
        <v/>
      </c>
      <c r="N8394" s="15">
        <f t="shared" si="144"/>
        <v>0</v>
      </c>
    </row>
    <row r="8395" spans="12:14" x14ac:dyDescent="0.25">
      <c r="L8395" s="15">
        <f>SUM($N$22:N8395)</f>
        <v>3</v>
      </c>
      <c r="M8395" s="15" t="str">
        <f>IF('Base articles déposés'!$A8384='Récap par déposant'!$H$2,'Base articles déposés'!$B8384,"")</f>
        <v/>
      </c>
      <c r="N8395" s="15">
        <f t="shared" si="144"/>
        <v>0</v>
      </c>
    </row>
    <row r="8396" spans="12:14" x14ac:dyDescent="0.25">
      <c r="L8396" s="15">
        <f>SUM($N$22:N8396)</f>
        <v>3</v>
      </c>
      <c r="M8396" s="15" t="str">
        <f>IF('Base articles déposés'!$A8385='Récap par déposant'!$H$2,'Base articles déposés'!$B8385,"")</f>
        <v/>
      </c>
      <c r="N8396" s="15">
        <f t="shared" si="144"/>
        <v>0</v>
      </c>
    </row>
    <row r="8397" spans="12:14" x14ac:dyDescent="0.25">
      <c r="L8397" s="15">
        <f>SUM($N$22:N8397)</f>
        <v>3</v>
      </c>
      <c r="M8397" s="15" t="str">
        <f>IF('Base articles déposés'!$A8386='Récap par déposant'!$H$2,'Base articles déposés'!$B8386,"")</f>
        <v/>
      </c>
      <c r="N8397" s="15">
        <f t="shared" si="144"/>
        <v>0</v>
      </c>
    </row>
    <row r="8398" spans="12:14" x14ac:dyDescent="0.25">
      <c r="L8398" s="15">
        <f>SUM($N$22:N8398)</f>
        <v>3</v>
      </c>
      <c r="M8398" s="15" t="str">
        <f>IF('Base articles déposés'!$A8387='Récap par déposant'!$H$2,'Base articles déposés'!$B8387,"")</f>
        <v/>
      </c>
      <c r="N8398" s="15">
        <f t="shared" si="144"/>
        <v>0</v>
      </c>
    </row>
    <row r="8399" spans="12:14" x14ac:dyDescent="0.25">
      <c r="L8399" s="15">
        <f>SUM($N$22:N8399)</f>
        <v>3</v>
      </c>
      <c r="M8399" s="15" t="str">
        <f>IF('Base articles déposés'!$A8388='Récap par déposant'!$H$2,'Base articles déposés'!$B8388,"")</f>
        <v/>
      </c>
      <c r="N8399" s="15">
        <f t="shared" si="144"/>
        <v>0</v>
      </c>
    </row>
    <row r="8400" spans="12:14" x14ac:dyDescent="0.25">
      <c r="L8400" s="15">
        <f>SUM($N$22:N8400)</f>
        <v>3</v>
      </c>
      <c r="M8400" s="15" t="str">
        <f>IF('Base articles déposés'!$A8389='Récap par déposant'!$H$2,'Base articles déposés'!$B8389,"")</f>
        <v/>
      </c>
      <c r="N8400" s="15">
        <f t="shared" si="144"/>
        <v>0</v>
      </c>
    </row>
    <row r="8401" spans="12:14" x14ac:dyDescent="0.25">
      <c r="L8401" s="15">
        <f>SUM($N$22:N8401)</f>
        <v>3</v>
      </c>
      <c r="M8401" s="15" t="str">
        <f>IF('Base articles déposés'!$A8390='Récap par déposant'!$H$2,'Base articles déposés'!$B8390,"")</f>
        <v/>
      </c>
      <c r="N8401" s="15">
        <f t="shared" si="144"/>
        <v>0</v>
      </c>
    </row>
    <row r="8402" spans="12:14" x14ac:dyDescent="0.25">
      <c r="L8402" s="15">
        <f>SUM($N$22:N8402)</f>
        <v>3</v>
      </c>
      <c r="M8402" s="15" t="str">
        <f>IF('Base articles déposés'!$A8391='Récap par déposant'!$H$2,'Base articles déposés'!$B8391,"")</f>
        <v/>
      </c>
      <c r="N8402" s="15">
        <f t="shared" si="144"/>
        <v>0</v>
      </c>
    </row>
    <row r="8403" spans="12:14" x14ac:dyDescent="0.25">
      <c r="L8403" s="15">
        <f>SUM($N$22:N8403)</f>
        <v>3</v>
      </c>
      <c r="M8403" s="15" t="str">
        <f>IF('Base articles déposés'!$A8392='Récap par déposant'!$H$2,'Base articles déposés'!$B8392,"")</f>
        <v/>
      </c>
      <c r="N8403" s="15">
        <f t="shared" si="144"/>
        <v>0</v>
      </c>
    </row>
    <row r="8404" spans="12:14" x14ac:dyDescent="0.25">
      <c r="L8404" s="15">
        <f>SUM($N$22:N8404)</f>
        <v>3</v>
      </c>
      <c r="M8404" s="15" t="str">
        <f>IF('Base articles déposés'!$A8393='Récap par déposant'!$H$2,'Base articles déposés'!$B8393,"")</f>
        <v/>
      </c>
      <c r="N8404" s="15">
        <f t="shared" si="144"/>
        <v>0</v>
      </c>
    </row>
    <row r="8405" spans="12:14" x14ac:dyDescent="0.25">
      <c r="L8405" s="15">
        <f>SUM($N$22:N8405)</f>
        <v>3</v>
      </c>
      <c r="M8405" s="15" t="str">
        <f>IF('Base articles déposés'!$A8394='Récap par déposant'!$H$2,'Base articles déposés'!$B8394,"")</f>
        <v/>
      </c>
      <c r="N8405" s="15">
        <f t="shared" si="144"/>
        <v>0</v>
      </c>
    </row>
    <row r="8406" spans="12:14" x14ac:dyDescent="0.25">
      <c r="L8406" s="15">
        <f>SUM($N$22:N8406)</f>
        <v>3</v>
      </c>
      <c r="M8406" s="15" t="str">
        <f>IF('Base articles déposés'!$A8395='Récap par déposant'!$H$2,'Base articles déposés'!$B8395,"")</f>
        <v/>
      </c>
      <c r="N8406" s="15">
        <f t="shared" si="144"/>
        <v>0</v>
      </c>
    </row>
    <row r="8407" spans="12:14" x14ac:dyDescent="0.25">
      <c r="L8407" s="15">
        <f>SUM($N$22:N8407)</f>
        <v>3</v>
      </c>
      <c r="M8407" s="15" t="str">
        <f>IF('Base articles déposés'!$A8396='Récap par déposant'!$H$2,'Base articles déposés'!$B8396,"")</f>
        <v/>
      </c>
      <c r="N8407" s="15">
        <f t="shared" si="144"/>
        <v>0</v>
      </c>
    </row>
    <row r="8408" spans="12:14" x14ac:dyDescent="0.25">
      <c r="L8408" s="15">
        <f>SUM($N$22:N8408)</f>
        <v>3</v>
      </c>
      <c r="M8408" s="15" t="str">
        <f>IF('Base articles déposés'!$A8397='Récap par déposant'!$H$2,'Base articles déposés'!$B8397,"")</f>
        <v/>
      </c>
      <c r="N8408" s="15">
        <f t="shared" si="144"/>
        <v>0</v>
      </c>
    </row>
    <row r="8409" spans="12:14" x14ac:dyDescent="0.25">
      <c r="L8409" s="15">
        <f>SUM($N$22:N8409)</f>
        <v>3</v>
      </c>
      <c r="M8409" s="15" t="str">
        <f>IF('Base articles déposés'!$A8398='Récap par déposant'!$H$2,'Base articles déposés'!$B8398,"")</f>
        <v/>
      </c>
      <c r="N8409" s="15">
        <f t="shared" si="144"/>
        <v>0</v>
      </c>
    </row>
    <row r="8410" spans="12:14" x14ac:dyDescent="0.25">
      <c r="L8410" s="15">
        <f>SUM($N$22:N8410)</f>
        <v>3</v>
      </c>
      <c r="M8410" s="15" t="str">
        <f>IF('Base articles déposés'!$A8399='Récap par déposant'!$H$2,'Base articles déposés'!$B8399,"")</f>
        <v/>
      </c>
      <c r="N8410" s="15">
        <f t="shared" si="144"/>
        <v>0</v>
      </c>
    </row>
    <row r="8411" spans="12:14" x14ac:dyDescent="0.25">
      <c r="L8411" s="15">
        <f>SUM($N$22:N8411)</f>
        <v>3</v>
      </c>
      <c r="M8411" s="15" t="str">
        <f>IF('Base articles déposés'!$A8400='Récap par déposant'!$H$2,'Base articles déposés'!$B8400,"")</f>
        <v/>
      </c>
      <c r="N8411" s="15">
        <f t="shared" si="144"/>
        <v>0</v>
      </c>
    </row>
    <row r="8412" spans="12:14" x14ac:dyDescent="0.25">
      <c r="L8412" s="15">
        <f>SUM($N$22:N8412)</f>
        <v>3</v>
      </c>
      <c r="M8412" s="15" t="str">
        <f>IF('Base articles déposés'!$A8401='Récap par déposant'!$H$2,'Base articles déposés'!$B8401,"")</f>
        <v/>
      </c>
      <c r="N8412" s="15">
        <f t="shared" si="144"/>
        <v>0</v>
      </c>
    </row>
    <row r="8413" spans="12:14" x14ac:dyDescent="0.25">
      <c r="L8413" s="15">
        <f>SUM($N$22:N8413)</f>
        <v>3</v>
      </c>
      <c r="M8413" s="15" t="str">
        <f>IF('Base articles déposés'!$A8402='Récap par déposant'!$H$2,'Base articles déposés'!$B8402,"")</f>
        <v/>
      </c>
      <c r="N8413" s="15">
        <f t="shared" si="144"/>
        <v>0</v>
      </c>
    </row>
    <row r="8414" spans="12:14" x14ac:dyDescent="0.25">
      <c r="L8414" s="15">
        <f>SUM($N$22:N8414)</f>
        <v>3</v>
      </c>
      <c r="M8414" s="15" t="str">
        <f>IF('Base articles déposés'!$A8403='Récap par déposant'!$H$2,'Base articles déposés'!$B8403,"")</f>
        <v/>
      </c>
      <c r="N8414" s="15">
        <f t="shared" si="144"/>
        <v>0</v>
      </c>
    </row>
    <row r="8415" spans="12:14" x14ac:dyDescent="0.25">
      <c r="L8415" s="15">
        <f>SUM($N$22:N8415)</f>
        <v>3</v>
      </c>
      <c r="M8415" s="15" t="str">
        <f>IF('Base articles déposés'!$A8404='Récap par déposant'!$H$2,'Base articles déposés'!$B8404,"")</f>
        <v/>
      </c>
      <c r="N8415" s="15">
        <f t="shared" si="144"/>
        <v>0</v>
      </c>
    </row>
    <row r="8416" spans="12:14" x14ac:dyDescent="0.25">
      <c r="L8416" s="15">
        <f>SUM($N$22:N8416)</f>
        <v>3</v>
      </c>
      <c r="M8416" s="15" t="str">
        <f>IF('Base articles déposés'!$A8405='Récap par déposant'!$H$2,'Base articles déposés'!$B8405,"")</f>
        <v/>
      </c>
      <c r="N8416" s="15">
        <f t="shared" si="144"/>
        <v>0</v>
      </c>
    </row>
    <row r="8417" spans="12:14" x14ac:dyDescent="0.25">
      <c r="L8417" s="15">
        <f>SUM($N$22:N8417)</f>
        <v>3</v>
      </c>
      <c r="M8417" s="15" t="str">
        <f>IF('Base articles déposés'!$A8406='Récap par déposant'!$H$2,'Base articles déposés'!$B8406,"")</f>
        <v/>
      </c>
      <c r="N8417" s="15">
        <f t="shared" si="144"/>
        <v>0</v>
      </c>
    </row>
    <row r="8418" spans="12:14" x14ac:dyDescent="0.25">
      <c r="L8418" s="15">
        <f>SUM($N$22:N8418)</f>
        <v>3</v>
      </c>
      <c r="M8418" s="15" t="str">
        <f>IF('Base articles déposés'!$A8407='Récap par déposant'!$H$2,'Base articles déposés'!$B8407,"")</f>
        <v/>
      </c>
      <c r="N8418" s="15">
        <f t="shared" si="144"/>
        <v>0</v>
      </c>
    </row>
    <row r="8419" spans="12:14" x14ac:dyDescent="0.25">
      <c r="L8419" s="15">
        <f>SUM($N$22:N8419)</f>
        <v>3</v>
      </c>
      <c r="M8419" s="15" t="str">
        <f>IF('Base articles déposés'!$A8408='Récap par déposant'!$H$2,'Base articles déposés'!$B8408,"")</f>
        <v/>
      </c>
      <c r="N8419" s="15">
        <f t="shared" si="144"/>
        <v>0</v>
      </c>
    </row>
    <row r="8420" spans="12:14" x14ac:dyDescent="0.25">
      <c r="L8420" s="15">
        <f>SUM($N$22:N8420)</f>
        <v>3</v>
      </c>
      <c r="M8420" s="15" t="str">
        <f>IF('Base articles déposés'!$A8409='Récap par déposant'!$H$2,'Base articles déposés'!$B8409,"")</f>
        <v/>
      </c>
      <c r="N8420" s="15">
        <f t="shared" si="144"/>
        <v>0</v>
      </c>
    </row>
    <row r="8421" spans="12:14" x14ac:dyDescent="0.25">
      <c r="L8421" s="15">
        <f>SUM($N$22:N8421)</f>
        <v>3</v>
      </c>
      <c r="M8421" s="15" t="str">
        <f>IF('Base articles déposés'!$A8410='Récap par déposant'!$H$2,'Base articles déposés'!$B8410,"")</f>
        <v/>
      </c>
      <c r="N8421" s="15">
        <f t="shared" si="144"/>
        <v>0</v>
      </c>
    </row>
    <row r="8422" spans="12:14" x14ac:dyDescent="0.25">
      <c r="L8422" s="15">
        <f>SUM($N$22:N8422)</f>
        <v>3</v>
      </c>
      <c r="M8422" s="15" t="str">
        <f>IF('Base articles déposés'!$A8411='Récap par déposant'!$H$2,'Base articles déposés'!$B8411,"")</f>
        <v/>
      </c>
      <c r="N8422" s="15">
        <f t="shared" si="144"/>
        <v>0</v>
      </c>
    </row>
    <row r="8423" spans="12:14" x14ac:dyDescent="0.25">
      <c r="L8423" s="15">
        <f>SUM($N$22:N8423)</f>
        <v>3</v>
      </c>
      <c r="M8423" s="15" t="str">
        <f>IF('Base articles déposés'!$A8412='Récap par déposant'!$H$2,'Base articles déposés'!$B8412,"")</f>
        <v/>
      </c>
      <c r="N8423" s="15">
        <f t="shared" si="144"/>
        <v>0</v>
      </c>
    </row>
    <row r="8424" spans="12:14" x14ac:dyDescent="0.25">
      <c r="L8424" s="15">
        <f>SUM($N$22:N8424)</f>
        <v>3</v>
      </c>
      <c r="M8424" s="15" t="str">
        <f>IF('Base articles déposés'!$A8413='Récap par déposant'!$H$2,'Base articles déposés'!$B8413,"")</f>
        <v/>
      </c>
      <c r="N8424" s="15">
        <f t="shared" si="144"/>
        <v>0</v>
      </c>
    </row>
    <row r="8425" spans="12:14" x14ac:dyDescent="0.25">
      <c r="L8425" s="15">
        <f>SUM($N$22:N8425)</f>
        <v>3</v>
      </c>
      <c r="M8425" s="15" t="str">
        <f>IF('Base articles déposés'!$A8414='Récap par déposant'!$H$2,'Base articles déposés'!$B8414,"")</f>
        <v/>
      </c>
      <c r="N8425" s="15">
        <f t="shared" si="144"/>
        <v>0</v>
      </c>
    </row>
    <row r="8426" spans="12:14" x14ac:dyDescent="0.25">
      <c r="L8426" s="15">
        <f>SUM($N$22:N8426)</f>
        <v>3</v>
      </c>
      <c r="M8426" s="15" t="str">
        <f>IF('Base articles déposés'!$A8415='Récap par déposant'!$H$2,'Base articles déposés'!$B8415,"")</f>
        <v/>
      </c>
      <c r="N8426" s="15">
        <f t="shared" si="144"/>
        <v>0</v>
      </c>
    </row>
    <row r="8427" spans="12:14" x14ac:dyDescent="0.25">
      <c r="L8427" s="15">
        <f>SUM($N$22:N8427)</f>
        <v>3</v>
      </c>
      <c r="M8427" s="15" t="str">
        <f>IF('Base articles déposés'!$A8416='Récap par déposant'!$H$2,'Base articles déposés'!$B8416,"")</f>
        <v/>
      </c>
      <c r="N8427" s="15">
        <f t="shared" si="144"/>
        <v>0</v>
      </c>
    </row>
    <row r="8428" spans="12:14" x14ac:dyDescent="0.25">
      <c r="L8428" s="15">
        <f>SUM($N$22:N8428)</f>
        <v>3</v>
      </c>
      <c r="M8428" s="15" t="str">
        <f>IF('Base articles déposés'!$A8417='Récap par déposant'!$H$2,'Base articles déposés'!$B8417,"")</f>
        <v/>
      </c>
      <c r="N8428" s="15">
        <f t="shared" si="144"/>
        <v>0</v>
      </c>
    </row>
    <row r="8429" spans="12:14" x14ac:dyDescent="0.25">
      <c r="L8429" s="15">
        <f>SUM($N$22:N8429)</f>
        <v>3</v>
      </c>
      <c r="M8429" s="15" t="str">
        <f>IF('Base articles déposés'!$A8418='Récap par déposant'!$H$2,'Base articles déposés'!$B8418,"")</f>
        <v/>
      </c>
      <c r="N8429" s="15">
        <f t="shared" si="144"/>
        <v>0</v>
      </c>
    </row>
    <row r="8430" spans="12:14" x14ac:dyDescent="0.25">
      <c r="L8430" s="15">
        <f>SUM($N$22:N8430)</f>
        <v>3</v>
      </c>
      <c r="M8430" s="15" t="str">
        <f>IF('Base articles déposés'!$A8419='Récap par déposant'!$H$2,'Base articles déposés'!$B8419,"")</f>
        <v/>
      </c>
      <c r="N8430" s="15">
        <f t="shared" si="144"/>
        <v>0</v>
      </c>
    </row>
    <row r="8431" spans="12:14" x14ac:dyDescent="0.25">
      <c r="L8431" s="15">
        <f>SUM($N$22:N8431)</f>
        <v>3</v>
      </c>
      <c r="M8431" s="15" t="str">
        <f>IF('Base articles déposés'!$A8420='Récap par déposant'!$H$2,'Base articles déposés'!$B8420,"")</f>
        <v/>
      </c>
      <c r="N8431" s="15">
        <f t="shared" si="144"/>
        <v>0</v>
      </c>
    </row>
    <row r="8432" spans="12:14" x14ac:dyDescent="0.25">
      <c r="L8432" s="15">
        <f>SUM($N$22:N8432)</f>
        <v>3</v>
      </c>
      <c r="M8432" s="15" t="str">
        <f>IF('Base articles déposés'!$A8421='Récap par déposant'!$H$2,'Base articles déposés'!$B8421,"")</f>
        <v/>
      </c>
      <c r="N8432" s="15">
        <f t="shared" si="144"/>
        <v>0</v>
      </c>
    </row>
    <row r="8433" spans="12:14" x14ac:dyDescent="0.25">
      <c r="L8433" s="15">
        <f>SUM($N$22:N8433)</f>
        <v>3</v>
      </c>
      <c r="M8433" s="15" t="str">
        <f>IF('Base articles déposés'!$A8422='Récap par déposant'!$H$2,'Base articles déposés'!$B8422,"")</f>
        <v/>
      </c>
      <c r="N8433" s="15">
        <f t="shared" si="144"/>
        <v>0</v>
      </c>
    </row>
    <row r="8434" spans="12:14" x14ac:dyDescent="0.25">
      <c r="L8434" s="15">
        <f>SUM($N$22:N8434)</f>
        <v>3</v>
      </c>
      <c r="M8434" s="15" t="str">
        <f>IF('Base articles déposés'!$A8423='Récap par déposant'!$H$2,'Base articles déposés'!$B8423,"")</f>
        <v/>
      </c>
      <c r="N8434" s="15">
        <f t="shared" si="144"/>
        <v>0</v>
      </c>
    </row>
    <row r="8435" spans="12:14" x14ac:dyDescent="0.25">
      <c r="L8435" s="15">
        <f>SUM($N$22:N8435)</f>
        <v>3</v>
      </c>
      <c r="M8435" s="15" t="str">
        <f>IF('Base articles déposés'!$A8424='Récap par déposant'!$H$2,'Base articles déposés'!$B8424,"")</f>
        <v/>
      </c>
      <c r="N8435" s="15">
        <f t="shared" si="144"/>
        <v>0</v>
      </c>
    </row>
    <row r="8436" spans="12:14" x14ac:dyDescent="0.25">
      <c r="L8436" s="15">
        <f>SUM($N$22:N8436)</f>
        <v>3</v>
      </c>
      <c r="M8436" s="15" t="str">
        <f>IF('Base articles déposés'!$A8425='Récap par déposant'!$H$2,'Base articles déposés'!$B8425,"")</f>
        <v/>
      </c>
      <c r="N8436" s="15">
        <f t="shared" si="144"/>
        <v>0</v>
      </c>
    </row>
    <row r="8437" spans="12:14" x14ac:dyDescent="0.25">
      <c r="L8437" s="15">
        <f>SUM($N$22:N8437)</f>
        <v>3</v>
      </c>
      <c r="M8437" s="15" t="str">
        <f>IF('Base articles déposés'!$A8426='Récap par déposant'!$H$2,'Base articles déposés'!$B8426,"")</f>
        <v/>
      </c>
      <c r="N8437" s="15">
        <f t="shared" si="144"/>
        <v>0</v>
      </c>
    </row>
    <row r="8438" spans="12:14" x14ac:dyDescent="0.25">
      <c r="L8438" s="15">
        <f>SUM($N$22:N8438)</f>
        <v>3</v>
      </c>
      <c r="M8438" s="15" t="str">
        <f>IF('Base articles déposés'!$A8427='Récap par déposant'!$H$2,'Base articles déposés'!$B8427,"")</f>
        <v/>
      </c>
      <c r="N8438" s="15">
        <f t="shared" si="144"/>
        <v>0</v>
      </c>
    </row>
    <row r="8439" spans="12:14" x14ac:dyDescent="0.25">
      <c r="L8439" s="15">
        <f>SUM($N$22:N8439)</f>
        <v>3</v>
      </c>
      <c r="M8439" s="15" t="str">
        <f>IF('Base articles déposés'!$A8428='Récap par déposant'!$H$2,'Base articles déposés'!$B8428,"")</f>
        <v/>
      </c>
      <c r="N8439" s="15">
        <f t="shared" si="144"/>
        <v>0</v>
      </c>
    </row>
    <row r="8440" spans="12:14" x14ac:dyDescent="0.25">
      <c r="L8440" s="15">
        <f>SUM($N$22:N8440)</f>
        <v>3</v>
      </c>
      <c r="M8440" s="15" t="str">
        <f>IF('Base articles déposés'!$A8429='Récap par déposant'!$H$2,'Base articles déposés'!$B8429,"")</f>
        <v/>
      </c>
      <c r="N8440" s="15">
        <f t="shared" si="144"/>
        <v>0</v>
      </c>
    </row>
    <row r="8441" spans="12:14" x14ac:dyDescent="0.25">
      <c r="L8441" s="15">
        <f>SUM($N$22:N8441)</f>
        <v>3</v>
      </c>
      <c r="M8441" s="15" t="str">
        <f>IF('Base articles déposés'!$A8430='Récap par déposant'!$H$2,'Base articles déposés'!$B8430,"")</f>
        <v/>
      </c>
      <c r="N8441" s="15">
        <f t="shared" si="144"/>
        <v>0</v>
      </c>
    </row>
    <row r="8442" spans="12:14" x14ac:dyDescent="0.25">
      <c r="L8442" s="15">
        <f>SUM($N$22:N8442)</f>
        <v>3</v>
      </c>
      <c r="M8442" s="15" t="str">
        <f>IF('Base articles déposés'!$A8431='Récap par déposant'!$H$2,'Base articles déposés'!$B8431,"")</f>
        <v/>
      </c>
      <c r="N8442" s="15">
        <f t="shared" si="144"/>
        <v>0</v>
      </c>
    </row>
    <row r="8443" spans="12:14" x14ac:dyDescent="0.25">
      <c r="L8443" s="15">
        <f>SUM($N$22:N8443)</f>
        <v>3</v>
      </c>
      <c r="M8443" s="15" t="str">
        <f>IF('Base articles déposés'!$A8432='Récap par déposant'!$H$2,'Base articles déposés'!$B8432,"")</f>
        <v/>
      </c>
      <c r="N8443" s="15">
        <f t="shared" si="144"/>
        <v>0</v>
      </c>
    </row>
    <row r="8444" spans="12:14" x14ac:dyDescent="0.25">
      <c r="L8444" s="15">
        <f>SUM($N$22:N8444)</f>
        <v>3</v>
      </c>
      <c r="M8444" s="15" t="str">
        <f>IF('Base articles déposés'!$A8433='Récap par déposant'!$H$2,'Base articles déposés'!$B8433,"")</f>
        <v/>
      </c>
      <c r="N8444" s="15">
        <f t="shared" si="144"/>
        <v>0</v>
      </c>
    </row>
    <row r="8445" spans="12:14" x14ac:dyDescent="0.25">
      <c r="L8445" s="15">
        <f>SUM($N$22:N8445)</f>
        <v>3</v>
      </c>
      <c r="M8445" s="15" t="str">
        <f>IF('Base articles déposés'!$A8434='Récap par déposant'!$H$2,'Base articles déposés'!$B8434,"")</f>
        <v/>
      </c>
      <c r="N8445" s="15">
        <f t="shared" si="144"/>
        <v>0</v>
      </c>
    </row>
    <row r="8446" spans="12:14" x14ac:dyDescent="0.25">
      <c r="L8446" s="15">
        <f>SUM($N$22:N8446)</f>
        <v>3</v>
      </c>
      <c r="M8446" s="15" t="str">
        <f>IF('Base articles déposés'!$A8435='Récap par déposant'!$H$2,'Base articles déposés'!$B8435,"")</f>
        <v/>
      </c>
      <c r="N8446" s="15">
        <f t="shared" si="144"/>
        <v>0</v>
      </c>
    </row>
    <row r="8447" spans="12:14" x14ac:dyDescent="0.25">
      <c r="L8447" s="15">
        <f>SUM($N$22:N8447)</f>
        <v>3</v>
      </c>
      <c r="M8447" s="15" t="str">
        <f>IF('Base articles déposés'!$A8436='Récap par déposant'!$H$2,'Base articles déposés'!$B8436,"")</f>
        <v/>
      </c>
      <c r="N8447" s="15">
        <f t="shared" si="144"/>
        <v>0</v>
      </c>
    </row>
    <row r="8448" spans="12:14" x14ac:dyDescent="0.25">
      <c r="L8448" s="15">
        <f>SUM($N$22:N8448)</f>
        <v>3</v>
      </c>
      <c r="M8448" s="15" t="str">
        <f>IF('Base articles déposés'!$A8437='Récap par déposant'!$H$2,'Base articles déposés'!$B8437,"")</f>
        <v/>
      </c>
      <c r="N8448" s="15">
        <f t="shared" si="144"/>
        <v>0</v>
      </c>
    </row>
    <row r="8449" spans="12:14" x14ac:dyDescent="0.25">
      <c r="L8449" s="15">
        <f>SUM($N$22:N8449)</f>
        <v>3</v>
      </c>
      <c r="M8449" s="15" t="str">
        <f>IF('Base articles déposés'!$A8438='Récap par déposant'!$H$2,'Base articles déposés'!$B8438,"")</f>
        <v/>
      </c>
      <c r="N8449" s="15">
        <f t="shared" si="144"/>
        <v>0</v>
      </c>
    </row>
    <row r="8450" spans="12:14" x14ac:dyDescent="0.25">
      <c r="L8450" s="15">
        <f>SUM($N$22:N8450)</f>
        <v>3</v>
      </c>
      <c r="M8450" s="15" t="str">
        <f>IF('Base articles déposés'!$A8439='Récap par déposant'!$H$2,'Base articles déposés'!$B8439,"")</f>
        <v/>
      </c>
      <c r="N8450" s="15">
        <f t="shared" si="144"/>
        <v>0</v>
      </c>
    </row>
    <row r="8451" spans="12:14" x14ac:dyDescent="0.25">
      <c r="L8451" s="15">
        <f>SUM($N$22:N8451)</f>
        <v>3</v>
      </c>
      <c r="M8451" s="15" t="str">
        <f>IF('Base articles déposés'!$A8440='Récap par déposant'!$H$2,'Base articles déposés'!$B8440,"")</f>
        <v/>
      </c>
      <c r="N8451" s="15">
        <f t="shared" si="144"/>
        <v>0</v>
      </c>
    </row>
    <row r="8452" spans="12:14" x14ac:dyDescent="0.25">
      <c r="L8452" s="15">
        <f>SUM($N$22:N8452)</f>
        <v>3</v>
      </c>
      <c r="M8452" s="15" t="str">
        <f>IF('Base articles déposés'!$A8441='Récap par déposant'!$H$2,'Base articles déposés'!$B8441,"")</f>
        <v/>
      </c>
      <c r="N8452" s="15">
        <f t="shared" si="144"/>
        <v>0</v>
      </c>
    </row>
    <row r="8453" spans="12:14" x14ac:dyDescent="0.25">
      <c r="L8453" s="15">
        <f>SUM($N$22:N8453)</f>
        <v>3</v>
      </c>
      <c r="M8453" s="15" t="str">
        <f>IF('Base articles déposés'!$A8442='Récap par déposant'!$H$2,'Base articles déposés'!$B8442,"")</f>
        <v/>
      </c>
      <c r="N8453" s="15">
        <f t="shared" si="144"/>
        <v>0</v>
      </c>
    </row>
    <row r="8454" spans="12:14" x14ac:dyDescent="0.25">
      <c r="L8454" s="15">
        <f>SUM($N$22:N8454)</f>
        <v>3</v>
      </c>
      <c r="M8454" s="15" t="str">
        <f>IF('Base articles déposés'!$A8443='Récap par déposant'!$H$2,'Base articles déposés'!$B8443,"")</f>
        <v/>
      </c>
      <c r="N8454" s="15">
        <f t="shared" ref="N8454:N8517" si="145">IF(M8454="",0,1)</f>
        <v>0</v>
      </c>
    </row>
    <row r="8455" spans="12:14" x14ac:dyDescent="0.25">
      <c r="L8455" s="15">
        <f>SUM($N$22:N8455)</f>
        <v>3</v>
      </c>
      <c r="M8455" s="15" t="str">
        <f>IF('Base articles déposés'!$A8444='Récap par déposant'!$H$2,'Base articles déposés'!$B8444,"")</f>
        <v/>
      </c>
      <c r="N8455" s="15">
        <f t="shared" si="145"/>
        <v>0</v>
      </c>
    </row>
    <row r="8456" spans="12:14" x14ac:dyDescent="0.25">
      <c r="L8456" s="15">
        <f>SUM($N$22:N8456)</f>
        <v>3</v>
      </c>
      <c r="M8456" s="15" t="str">
        <f>IF('Base articles déposés'!$A8445='Récap par déposant'!$H$2,'Base articles déposés'!$B8445,"")</f>
        <v/>
      </c>
      <c r="N8456" s="15">
        <f t="shared" si="145"/>
        <v>0</v>
      </c>
    </row>
    <row r="8457" spans="12:14" x14ac:dyDescent="0.25">
      <c r="L8457" s="15">
        <f>SUM($N$22:N8457)</f>
        <v>3</v>
      </c>
      <c r="M8457" s="15" t="str">
        <f>IF('Base articles déposés'!$A8446='Récap par déposant'!$H$2,'Base articles déposés'!$B8446,"")</f>
        <v/>
      </c>
      <c r="N8457" s="15">
        <f t="shared" si="145"/>
        <v>0</v>
      </c>
    </row>
    <row r="8458" spans="12:14" x14ac:dyDescent="0.25">
      <c r="L8458" s="15">
        <f>SUM($N$22:N8458)</f>
        <v>3</v>
      </c>
      <c r="M8458" s="15" t="str">
        <f>IF('Base articles déposés'!$A8447='Récap par déposant'!$H$2,'Base articles déposés'!$B8447,"")</f>
        <v/>
      </c>
      <c r="N8458" s="15">
        <f t="shared" si="145"/>
        <v>0</v>
      </c>
    </row>
    <row r="8459" spans="12:14" x14ac:dyDescent="0.25">
      <c r="L8459" s="15">
        <f>SUM($N$22:N8459)</f>
        <v>3</v>
      </c>
      <c r="M8459" s="15" t="str">
        <f>IF('Base articles déposés'!$A8448='Récap par déposant'!$H$2,'Base articles déposés'!$B8448,"")</f>
        <v/>
      </c>
      <c r="N8459" s="15">
        <f t="shared" si="145"/>
        <v>0</v>
      </c>
    </row>
    <row r="8460" spans="12:14" x14ac:dyDescent="0.25">
      <c r="L8460" s="15">
        <f>SUM($N$22:N8460)</f>
        <v>3</v>
      </c>
      <c r="M8460" s="15" t="str">
        <f>IF('Base articles déposés'!$A8449='Récap par déposant'!$H$2,'Base articles déposés'!$B8449,"")</f>
        <v/>
      </c>
      <c r="N8460" s="15">
        <f t="shared" si="145"/>
        <v>0</v>
      </c>
    </row>
    <row r="8461" spans="12:14" x14ac:dyDescent="0.25">
      <c r="L8461" s="15">
        <f>SUM($N$22:N8461)</f>
        <v>3</v>
      </c>
      <c r="M8461" s="15" t="str">
        <f>IF('Base articles déposés'!$A8450='Récap par déposant'!$H$2,'Base articles déposés'!$B8450,"")</f>
        <v/>
      </c>
      <c r="N8461" s="15">
        <f t="shared" si="145"/>
        <v>0</v>
      </c>
    </row>
    <row r="8462" spans="12:14" x14ac:dyDescent="0.25">
      <c r="L8462" s="15">
        <f>SUM($N$22:N8462)</f>
        <v>3</v>
      </c>
      <c r="M8462" s="15" t="str">
        <f>IF('Base articles déposés'!$A8451='Récap par déposant'!$H$2,'Base articles déposés'!$B8451,"")</f>
        <v/>
      </c>
      <c r="N8462" s="15">
        <f t="shared" si="145"/>
        <v>0</v>
      </c>
    </row>
    <row r="8463" spans="12:14" x14ac:dyDescent="0.25">
      <c r="L8463" s="15">
        <f>SUM($N$22:N8463)</f>
        <v>3</v>
      </c>
      <c r="M8463" s="15" t="str">
        <f>IF('Base articles déposés'!$A8452='Récap par déposant'!$H$2,'Base articles déposés'!$B8452,"")</f>
        <v/>
      </c>
      <c r="N8463" s="15">
        <f t="shared" si="145"/>
        <v>0</v>
      </c>
    </row>
    <row r="8464" spans="12:14" x14ac:dyDescent="0.25">
      <c r="L8464" s="15">
        <f>SUM($N$22:N8464)</f>
        <v>3</v>
      </c>
      <c r="M8464" s="15" t="str">
        <f>IF('Base articles déposés'!$A8453='Récap par déposant'!$H$2,'Base articles déposés'!$B8453,"")</f>
        <v/>
      </c>
      <c r="N8464" s="15">
        <f t="shared" si="145"/>
        <v>0</v>
      </c>
    </row>
    <row r="8465" spans="12:14" x14ac:dyDescent="0.25">
      <c r="L8465" s="15">
        <f>SUM($N$22:N8465)</f>
        <v>3</v>
      </c>
      <c r="M8465" s="15" t="str">
        <f>IF('Base articles déposés'!$A8454='Récap par déposant'!$H$2,'Base articles déposés'!$B8454,"")</f>
        <v/>
      </c>
      <c r="N8465" s="15">
        <f t="shared" si="145"/>
        <v>0</v>
      </c>
    </row>
    <row r="8466" spans="12:14" x14ac:dyDescent="0.25">
      <c r="L8466" s="15">
        <f>SUM($N$22:N8466)</f>
        <v>3</v>
      </c>
      <c r="M8466" s="15" t="str">
        <f>IF('Base articles déposés'!$A8455='Récap par déposant'!$H$2,'Base articles déposés'!$B8455,"")</f>
        <v/>
      </c>
      <c r="N8466" s="15">
        <f t="shared" si="145"/>
        <v>0</v>
      </c>
    </row>
    <row r="8467" spans="12:14" x14ac:dyDescent="0.25">
      <c r="L8467" s="15">
        <f>SUM($N$22:N8467)</f>
        <v>3</v>
      </c>
      <c r="M8467" s="15" t="str">
        <f>IF('Base articles déposés'!$A8456='Récap par déposant'!$H$2,'Base articles déposés'!$B8456,"")</f>
        <v/>
      </c>
      <c r="N8467" s="15">
        <f t="shared" si="145"/>
        <v>0</v>
      </c>
    </row>
    <row r="8468" spans="12:14" x14ac:dyDescent="0.25">
      <c r="L8468" s="15">
        <f>SUM($N$22:N8468)</f>
        <v>3</v>
      </c>
      <c r="M8468" s="15" t="str">
        <f>IF('Base articles déposés'!$A8457='Récap par déposant'!$H$2,'Base articles déposés'!$B8457,"")</f>
        <v/>
      </c>
      <c r="N8468" s="15">
        <f t="shared" si="145"/>
        <v>0</v>
      </c>
    </row>
    <row r="8469" spans="12:14" x14ac:dyDescent="0.25">
      <c r="L8469" s="15">
        <f>SUM($N$22:N8469)</f>
        <v>3</v>
      </c>
      <c r="M8469" s="15" t="str">
        <f>IF('Base articles déposés'!$A8458='Récap par déposant'!$H$2,'Base articles déposés'!$B8458,"")</f>
        <v/>
      </c>
      <c r="N8469" s="15">
        <f t="shared" si="145"/>
        <v>0</v>
      </c>
    </row>
    <row r="8470" spans="12:14" x14ac:dyDescent="0.25">
      <c r="L8470" s="15">
        <f>SUM($N$22:N8470)</f>
        <v>3</v>
      </c>
      <c r="M8470" s="15" t="str">
        <f>IF('Base articles déposés'!$A8459='Récap par déposant'!$H$2,'Base articles déposés'!$B8459,"")</f>
        <v/>
      </c>
      <c r="N8470" s="15">
        <f t="shared" si="145"/>
        <v>0</v>
      </c>
    </row>
    <row r="8471" spans="12:14" x14ac:dyDescent="0.25">
      <c r="L8471" s="15">
        <f>SUM($N$22:N8471)</f>
        <v>3</v>
      </c>
      <c r="M8471" s="15" t="str">
        <f>IF('Base articles déposés'!$A8460='Récap par déposant'!$H$2,'Base articles déposés'!$B8460,"")</f>
        <v/>
      </c>
      <c r="N8471" s="15">
        <f t="shared" si="145"/>
        <v>0</v>
      </c>
    </row>
    <row r="8472" spans="12:14" x14ac:dyDescent="0.25">
      <c r="L8472" s="15">
        <f>SUM($N$22:N8472)</f>
        <v>3</v>
      </c>
      <c r="M8472" s="15" t="str">
        <f>IF('Base articles déposés'!$A8461='Récap par déposant'!$H$2,'Base articles déposés'!$B8461,"")</f>
        <v/>
      </c>
      <c r="N8472" s="15">
        <f t="shared" si="145"/>
        <v>0</v>
      </c>
    </row>
    <row r="8473" spans="12:14" x14ac:dyDescent="0.25">
      <c r="L8473" s="15">
        <f>SUM($N$22:N8473)</f>
        <v>3</v>
      </c>
      <c r="M8473" s="15" t="str">
        <f>IF('Base articles déposés'!$A8462='Récap par déposant'!$H$2,'Base articles déposés'!$B8462,"")</f>
        <v/>
      </c>
      <c r="N8473" s="15">
        <f t="shared" si="145"/>
        <v>0</v>
      </c>
    </row>
    <row r="8474" spans="12:14" x14ac:dyDescent="0.25">
      <c r="L8474" s="15">
        <f>SUM($N$22:N8474)</f>
        <v>3</v>
      </c>
      <c r="M8474" s="15" t="str">
        <f>IF('Base articles déposés'!$A8463='Récap par déposant'!$H$2,'Base articles déposés'!$B8463,"")</f>
        <v/>
      </c>
      <c r="N8474" s="15">
        <f t="shared" si="145"/>
        <v>0</v>
      </c>
    </row>
    <row r="8475" spans="12:14" x14ac:dyDescent="0.25">
      <c r="L8475" s="15">
        <f>SUM($N$22:N8475)</f>
        <v>3</v>
      </c>
      <c r="M8475" s="15" t="str">
        <f>IF('Base articles déposés'!$A8464='Récap par déposant'!$H$2,'Base articles déposés'!$B8464,"")</f>
        <v/>
      </c>
      <c r="N8475" s="15">
        <f t="shared" si="145"/>
        <v>0</v>
      </c>
    </row>
    <row r="8476" spans="12:14" x14ac:dyDescent="0.25">
      <c r="L8476" s="15">
        <f>SUM($N$22:N8476)</f>
        <v>3</v>
      </c>
      <c r="M8476" s="15" t="str">
        <f>IF('Base articles déposés'!$A8465='Récap par déposant'!$H$2,'Base articles déposés'!$B8465,"")</f>
        <v/>
      </c>
      <c r="N8476" s="15">
        <f t="shared" si="145"/>
        <v>0</v>
      </c>
    </row>
    <row r="8477" spans="12:14" x14ac:dyDescent="0.25">
      <c r="L8477" s="15">
        <f>SUM($N$22:N8477)</f>
        <v>3</v>
      </c>
      <c r="M8477" s="15" t="str">
        <f>IF('Base articles déposés'!$A8466='Récap par déposant'!$H$2,'Base articles déposés'!$B8466,"")</f>
        <v/>
      </c>
      <c r="N8477" s="15">
        <f t="shared" si="145"/>
        <v>0</v>
      </c>
    </row>
    <row r="8478" spans="12:14" x14ac:dyDescent="0.25">
      <c r="L8478" s="15">
        <f>SUM($N$22:N8478)</f>
        <v>3</v>
      </c>
      <c r="M8478" s="15" t="str">
        <f>IF('Base articles déposés'!$A8467='Récap par déposant'!$H$2,'Base articles déposés'!$B8467,"")</f>
        <v/>
      </c>
      <c r="N8478" s="15">
        <f t="shared" si="145"/>
        <v>0</v>
      </c>
    </row>
    <row r="8479" spans="12:14" x14ac:dyDescent="0.25">
      <c r="L8479" s="15">
        <f>SUM($N$22:N8479)</f>
        <v>3</v>
      </c>
      <c r="M8479" s="15" t="str">
        <f>IF('Base articles déposés'!$A8468='Récap par déposant'!$H$2,'Base articles déposés'!$B8468,"")</f>
        <v/>
      </c>
      <c r="N8479" s="15">
        <f t="shared" si="145"/>
        <v>0</v>
      </c>
    </row>
    <row r="8480" spans="12:14" x14ac:dyDescent="0.25">
      <c r="L8480" s="15">
        <f>SUM($N$22:N8480)</f>
        <v>3</v>
      </c>
      <c r="M8480" s="15" t="str">
        <f>IF('Base articles déposés'!$A8469='Récap par déposant'!$H$2,'Base articles déposés'!$B8469,"")</f>
        <v/>
      </c>
      <c r="N8480" s="15">
        <f t="shared" si="145"/>
        <v>0</v>
      </c>
    </row>
    <row r="8481" spans="12:14" x14ac:dyDescent="0.25">
      <c r="L8481" s="15">
        <f>SUM($N$22:N8481)</f>
        <v>3</v>
      </c>
      <c r="M8481" s="15" t="str">
        <f>IF('Base articles déposés'!$A8470='Récap par déposant'!$H$2,'Base articles déposés'!$B8470,"")</f>
        <v/>
      </c>
      <c r="N8481" s="15">
        <f t="shared" si="145"/>
        <v>0</v>
      </c>
    </row>
    <row r="8482" spans="12:14" x14ac:dyDescent="0.25">
      <c r="L8482" s="15">
        <f>SUM($N$22:N8482)</f>
        <v>3</v>
      </c>
      <c r="M8482" s="15" t="str">
        <f>IF('Base articles déposés'!$A8471='Récap par déposant'!$H$2,'Base articles déposés'!$B8471,"")</f>
        <v/>
      </c>
      <c r="N8482" s="15">
        <f t="shared" si="145"/>
        <v>0</v>
      </c>
    </row>
    <row r="8483" spans="12:14" x14ac:dyDescent="0.25">
      <c r="L8483" s="15">
        <f>SUM($N$22:N8483)</f>
        <v>3</v>
      </c>
      <c r="M8483" s="15" t="str">
        <f>IF('Base articles déposés'!$A8472='Récap par déposant'!$H$2,'Base articles déposés'!$B8472,"")</f>
        <v/>
      </c>
      <c r="N8483" s="15">
        <f t="shared" si="145"/>
        <v>0</v>
      </c>
    </row>
    <row r="8484" spans="12:14" x14ac:dyDescent="0.25">
      <c r="L8484" s="15">
        <f>SUM($N$22:N8484)</f>
        <v>3</v>
      </c>
      <c r="M8484" s="15" t="str">
        <f>IF('Base articles déposés'!$A8473='Récap par déposant'!$H$2,'Base articles déposés'!$B8473,"")</f>
        <v/>
      </c>
      <c r="N8484" s="15">
        <f t="shared" si="145"/>
        <v>0</v>
      </c>
    </row>
    <row r="8485" spans="12:14" x14ac:dyDescent="0.25">
      <c r="L8485" s="15">
        <f>SUM($N$22:N8485)</f>
        <v>3</v>
      </c>
      <c r="M8485" s="15" t="str">
        <f>IF('Base articles déposés'!$A8474='Récap par déposant'!$H$2,'Base articles déposés'!$B8474,"")</f>
        <v/>
      </c>
      <c r="N8485" s="15">
        <f t="shared" si="145"/>
        <v>0</v>
      </c>
    </row>
    <row r="8486" spans="12:14" x14ac:dyDescent="0.25">
      <c r="L8486" s="15">
        <f>SUM($N$22:N8486)</f>
        <v>3</v>
      </c>
      <c r="M8486" s="15" t="str">
        <f>IF('Base articles déposés'!$A8475='Récap par déposant'!$H$2,'Base articles déposés'!$B8475,"")</f>
        <v/>
      </c>
      <c r="N8486" s="15">
        <f t="shared" si="145"/>
        <v>0</v>
      </c>
    </row>
    <row r="8487" spans="12:14" x14ac:dyDescent="0.25">
      <c r="L8487" s="15">
        <f>SUM($N$22:N8487)</f>
        <v>3</v>
      </c>
      <c r="M8487" s="15" t="str">
        <f>IF('Base articles déposés'!$A8476='Récap par déposant'!$H$2,'Base articles déposés'!$B8476,"")</f>
        <v/>
      </c>
      <c r="N8487" s="15">
        <f t="shared" si="145"/>
        <v>0</v>
      </c>
    </row>
    <row r="8488" spans="12:14" x14ac:dyDescent="0.25">
      <c r="L8488" s="15">
        <f>SUM($N$22:N8488)</f>
        <v>3</v>
      </c>
      <c r="M8488" s="15" t="str">
        <f>IF('Base articles déposés'!$A8477='Récap par déposant'!$H$2,'Base articles déposés'!$B8477,"")</f>
        <v/>
      </c>
      <c r="N8488" s="15">
        <f t="shared" si="145"/>
        <v>0</v>
      </c>
    </row>
    <row r="8489" spans="12:14" x14ac:dyDescent="0.25">
      <c r="L8489" s="15">
        <f>SUM($N$22:N8489)</f>
        <v>3</v>
      </c>
      <c r="M8489" s="15" t="str">
        <f>IF('Base articles déposés'!$A8478='Récap par déposant'!$H$2,'Base articles déposés'!$B8478,"")</f>
        <v/>
      </c>
      <c r="N8489" s="15">
        <f t="shared" si="145"/>
        <v>0</v>
      </c>
    </row>
    <row r="8490" spans="12:14" x14ac:dyDescent="0.25">
      <c r="L8490" s="15">
        <f>SUM($N$22:N8490)</f>
        <v>3</v>
      </c>
      <c r="M8490" s="15" t="str">
        <f>IF('Base articles déposés'!$A8479='Récap par déposant'!$H$2,'Base articles déposés'!$B8479,"")</f>
        <v/>
      </c>
      <c r="N8490" s="15">
        <f t="shared" si="145"/>
        <v>0</v>
      </c>
    </row>
    <row r="8491" spans="12:14" x14ac:dyDescent="0.25">
      <c r="L8491" s="15">
        <f>SUM($N$22:N8491)</f>
        <v>3</v>
      </c>
      <c r="M8491" s="15" t="str">
        <f>IF('Base articles déposés'!$A8480='Récap par déposant'!$H$2,'Base articles déposés'!$B8480,"")</f>
        <v/>
      </c>
      <c r="N8491" s="15">
        <f t="shared" si="145"/>
        <v>0</v>
      </c>
    </row>
    <row r="8492" spans="12:14" x14ac:dyDescent="0.25">
      <c r="L8492" s="15">
        <f>SUM($N$22:N8492)</f>
        <v>3</v>
      </c>
      <c r="M8492" s="15" t="str">
        <f>IF('Base articles déposés'!$A8481='Récap par déposant'!$H$2,'Base articles déposés'!$B8481,"")</f>
        <v/>
      </c>
      <c r="N8492" s="15">
        <f t="shared" si="145"/>
        <v>0</v>
      </c>
    </row>
    <row r="8493" spans="12:14" x14ac:dyDescent="0.25">
      <c r="L8493" s="15">
        <f>SUM($N$22:N8493)</f>
        <v>3</v>
      </c>
      <c r="M8493" s="15" t="str">
        <f>IF('Base articles déposés'!$A8482='Récap par déposant'!$H$2,'Base articles déposés'!$B8482,"")</f>
        <v/>
      </c>
      <c r="N8493" s="15">
        <f t="shared" si="145"/>
        <v>0</v>
      </c>
    </row>
    <row r="8494" spans="12:14" x14ac:dyDescent="0.25">
      <c r="L8494" s="15">
        <f>SUM($N$22:N8494)</f>
        <v>3</v>
      </c>
      <c r="M8494" s="15" t="str">
        <f>IF('Base articles déposés'!$A8483='Récap par déposant'!$H$2,'Base articles déposés'!$B8483,"")</f>
        <v/>
      </c>
      <c r="N8494" s="15">
        <f t="shared" si="145"/>
        <v>0</v>
      </c>
    </row>
    <row r="8495" spans="12:14" x14ac:dyDescent="0.25">
      <c r="L8495" s="15">
        <f>SUM($N$22:N8495)</f>
        <v>3</v>
      </c>
      <c r="M8495" s="15" t="str">
        <f>IF('Base articles déposés'!$A8484='Récap par déposant'!$H$2,'Base articles déposés'!$B8484,"")</f>
        <v/>
      </c>
      <c r="N8495" s="15">
        <f t="shared" si="145"/>
        <v>0</v>
      </c>
    </row>
    <row r="8496" spans="12:14" x14ac:dyDescent="0.25">
      <c r="L8496" s="15">
        <f>SUM($N$22:N8496)</f>
        <v>3</v>
      </c>
      <c r="M8496" s="15" t="str">
        <f>IF('Base articles déposés'!$A8485='Récap par déposant'!$H$2,'Base articles déposés'!$B8485,"")</f>
        <v/>
      </c>
      <c r="N8496" s="15">
        <f t="shared" si="145"/>
        <v>0</v>
      </c>
    </row>
    <row r="8497" spans="12:14" x14ac:dyDescent="0.25">
      <c r="L8497" s="15">
        <f>SUM($N$22:N8497)</f>
        <v>3</v>
      </c>
      <c r="M8497" s="15" t="str">
        <f>IF('Base articles déposés'!$A8486='Récap par déposant'!$H$2,'Base articles déposés'!$B8486,"")</f>
        <v/>
      </c>
      <c r="N8497" s="15">
        <f t="shared" si="145"/>
        <v>0</v>
      </c>
    </row>
    <row r="8498" spans="12:14" x14ac:dyDescent="0.25">
      <c r="L8498" s="15">
        <f>SUM($N$22:N8498)</f>
        <v>3</v>
      </c>
      <c r="M8498" s="15" t="str">
        <f>IF('Base articles déposés'!$A8487='Récap par déposant'!$H$2,'Base articles déposés'!$B8487,"")</f>
        <v/>
      </c>
      <c r="N8498" s="15">
        <f t="shared" si="145"/>
        <v>0</v>
      </c>
    </row>
    <row r="8499" spans="12:14" x14ac:dyDescent="0.25">
      <c r="L8499" s="15">
        <f>SUM($N$22:N8499)</f>
        <v>3</v>
      </c>
      <c r="M8499" s="15" t="str">
        <f>IF('Base articles déposés'!$A8488='Récap par déposant'!$H$2,'Base articles déposés'!$B8488,"")</f>
        <v/>
      </c>
      <c r="N8499" s="15">
        <f t="shared" si="145"/>
        <v>0</v>
      </c>
    </row>
    <row r="8500" spans="12:14" x14ac:dyDescent="0.25">
      <c r="L8500" s="15">
        <f>SUM($N$22:N8500)</f>
        <v>3</v>
      </c>
      <c r="M8500" s="15" t="str">
        <f>IF('Base articles déposés'!$A8489='Récap par déposant'!$H$2,'Base articles déposés'!$B8489,"")</f>
        <v/>
      </c>
      <c r="N8500" s="15">
        <f t="shared" si="145"/>
        <v>0</v>
      </c>
    </row>
    <row r="8501" spans="12:14" x14ac:dyDescent="0.25">
      <c r="L8501" s="15">
        <f>SUM($N$22:N8501)</f>
        <v>3</v>
      </c>
      <c r="M8501" s="15" t="str">
        <f>IF('Base articles déposés'!$A8490='Récap par déposant'!$H$2,'Base articles déposés'!$B8490,"")</f>
        <v/>
      </c>
      <c r="N8501" s="15">
        <f t="shared" si="145"/>
        <v>0</v>
      </c>
    </row>
    <row r="8502" spans="12:14" x14ac:dyDescent="0.25">
      <c r="L8502" s="15">
        <f>SUM($N$22:N8502)</f>
        <v>3</v>
      </c>
      <c r="M8502" s="15" t="str">
        <f>IF('Base articles déposés'!$A8491='Récap par déposant'!$H$2,'Base articles déposés'!$B8491,"")</f>
        <v/>
      </c>
      <c r="N8502" s="15">
        <f t="shared" si="145"/>
        <v>0</v>
      </c>
    </row>
    <row r="8503" spans="12:14" x14ac:dyDescent="0.25">
      <c r="L8503" s="15">
        <f>SUM($N$22:N8503)</f>
        <v>3</v>
      </c>
      <c r="M8503" s="15" t="str">
        <f>IF('Base articles déposés'!$A8492='Récap par déposant'!$H$2,'Base articles déposés'!$B8492,"")</f>
        <v/>
      </c>
      <c r="N8503" s="15">
        <f t="shared" si="145"/>
        <v>0</v>
      </c>
    </row>
    <row r="8504" spans="12:14" x14ac:dyDescent="0.25">
      <c r="L8504" s="15">
        <f>SUM($N$22:N8504)</f>
        <v>3</v>
      </c>
      <c r="M8504" s="15" t="str">
        <f>IF('Base articles déposés'!$A8493='Récap par déposant'!$H$2,'Base articles déposés'!$B8493,"")</f>
        <v/>
      </c>
      <c r="N8504" s="15">
        <f t="shared" si="145"/>
        <v>0</v>
      </c>
    </row>
    <row r="8505" spans="12:14" x14ac:dyDescent="0.25">
      <c r="L8505" s="15">
        <f>SUM($N$22:N8505)</f>
        <v>3</v>
      </c>
      <c r="M8505" s="15" t="str">
        <f>IF('Base articles déposés'!$A8494='Récap par déposant'!$H$2,'Base articles déposés'!$B8494,"")</f>
        <v/>
      </c>
      <c r="N8505" s="15">
        <f t="shared" si="145"/>
        <v>0</v>
      </c>
    </row>
    <row r="8506" spans="12:14" x14ac:dyDescent="0.25">
      <c r="L8506" s="15">
        <f>SUM($N$22:N8506)</f>
        <v>3</v>
      </c>
      <c r="M8506" s="15" t="str">
        <f>IF('Base articles déposés'!$A8495='Récap par déposant'!$H$2,'Base articles déposés'!$B8495,"")</f>
        <v/>
      </c>
      <c r="N8506" s="15">
        <f t="shared" si="145"/>
        <v>0</v>
      </c>
    </row>
    <row r="8507" spans="12:14" x14ac:dyDescent="0.25">
      <c r="L8507" s="15">
        <f>SUM($N$22:N8507)</f>
        <v>3</v>
      </c>
      <c r="M8507" s="15" t="str">
        <f>IF('Base articles déposés'!$A8496='Récap par déposant'!$H$2,'Base articles déposés'!$B8496,"")</f>
        <v/>
      </c>
      <c r="N8507" s="15">
        <f t="shared" si="145"/>
        <v>0</v>
      </c>
    </row>
    <row r="8508" spans="12:14" x14ac:dyDescent="0.25">
      <c r="L8508" s="15">
        <f>SUM($N$22:N8508)</f>
        <v>3</v>
      </c>
      <c r="M8508" s="15" t="str">
        <f>IF('Base articles déposés'!$A8497='Récap par déposant'!$H$2,'Base articles déposés'!$B8497,"")</f>
        <v/>
      </c>
      <c r="N8508" s="15">
        <f t="shared" si="145"/>
        <v>0</v>
      </c>
    </row>
    <row r="8509" spans="12:14" x14ac:dyDescent="0.25">
      <c r="L8509" s="15">
        <f>SUM($N$22:N8509)</f>
        <v>3</v>
      </c>
      <c r="M8509" s="15" t="str">
        <f>IF('Base articles déposés'!$A8498='Récap par déposant'!$H$2,'Base articles déposés'!$B8498,"")</f>
        <v/>
      </c>
      <c r="N8509" s="15">
        <f t="shared" si="145"/>
        <v>0</v>
      </c>
    </row>
    <row r="8510" spans="12:14" x14ac:dyDescent="0.25">
      <c r="L8510" s="15">
        <f>SUM($N$22:N8510)</f>
        <v>3</v>
      </c>
      <c r="M8510" s="15" t="str">
        <f>IF('Base articles déposés'!$A8499='Récap par déposant'!$H$2,'Base articles déposés'!$B8499,"")</f>
        <v/>
      </c>
      <c r="N8510" s="15">
        <f t="shared" si="145"/>
        <v>0</v>
      </c>
    </row>
    <row r="8511" spans="12:14" x14ac:dyDescent="0.25">
      <c r="L8511" s="15">
        <f>SUM($N$22:N8511)</f>
        <v>3</v>
      </c>
      <c r="M8511" s="15" t="str">
        <f>IF('Base articles déposés'!$A8500='Récap par déposant'!$H$2,'Base articles déposés'!$B8500,"")</f>
        <v/>
      </c>
      <c r="N8511" s="15">
        <f t="shared" si="145"/>
        <v>0</v>
      </c>
    </row>
    <row r="8512" spans="12:14" x14ac:dyDescent="0.25">
      <c r="L8512" s="15">
        <f>SUM($N$22:N8512)</f>
        <v>3</v>
      </c>
      <c r="M8512" s="15" t="str">
        <f>IF('Base articles déposés'!$A8501='Récap par déposant'!$H$2,'Base articles déposés'!$B8501,"")</f>
        <v/>
      </c>
      <c r="N8512" s="15">
        <f t="shared" si="145"/>
        <v>0</v>
      </c>
    </row>
    <row r="8513" spans="12:14" x14ac:dyDescent="0.25">
      <c r="L8513" s="15">
        <f>SUM($N$22:N8513)</f>
        <v>3</v>
      </c>
      <c r="M8513" s="15" t="str">
        <f>IF('Base articles déposés'!$A8502='Récap par déposant'!$H$2,'Base articles déposés'!$B8502,"")</f>
        <v/>
      </c>
      <c r="N8513" s="15">
        <f t="shared" si="145"/>
        <v>0</v>
      </c>
    </row>
    <row r="8514" spans="12:14" x14ac:dyDescent="0.25">
      <c r="L8514" s="15">
        <f>SUM($N$22:N8514)</f>
        <v>3</v>
      </c>
      <c r="M8514" s="15" t="str">
        <f>IF('Base articles déposés'!$A8503='Récap par déposant'!$H$2,'Base articles déposés'!$B8503,"")</f>
        <v/>
      </c>
      <c r="N8514" s="15">
        <f t="shared" si="145"/>
        <v>0</v>
      </c>
    </row>
    <row r="8515" spans="12:14" x14ac:dyDescent="0.25">
      <c r="L8515" s="15">
        <f>SUM($N$22:N8515)</f>
        <v>3</v>
      </c>
      <c r="M8515" s="15" t="str">
        <f>IF('Base articles déposés'!$A8504='Récap par déposant'!$H$2,'Base articles déposés'!$B8504,"")</f>
        <v/>
      </c>
      <c r="N8515" s="15">
        <f t="shared" si="145"/>
        <v>0</v>
      </c>
    </row>
    <row r="8516" spans="12:14" x14ac:dyDescent="0.25">
      <c r="L8516" s="15">
        <f>SUM($N$22:N8516)</f>
        <v>3</v>
      </c>
      <c r="M8516" s="15" t="str">
        <f>IF('Base articles déposés'!$A8505='Récap par déposant'!$H$2,'Base articles déposés'!$B8505,"")</f>
        <v/>
      </c>
      <c r="N8516" s="15">
        <f t="shared" si="145"/>
        <v>0</v>
      </c>
    </row>
    <row r="8517" spans="12:14" x14ac:dyDescent="0.25">
      <c r="L8517" s="15">
        <f>SUM($N$22:N8517)</f>
        <v>3</v>
      </c>
      <c r="M8517" s="15" t="str">
        <f>IF('Base articles déposés'!$A8506='Récap par déposant'!$H$2,'Base articles déposés'!$B8506,"")</f>
        <v/>
      </c>
      <c r="N8517" s="15">
        <f t="shared" si="145"/>
        <v>0</v>
      </c>
    </row>
    <row r="8518" spans="12:14" x14ac:dyDescent="0.25">
      <c r="L8518" s="15">
        <f>SUM($N$22:N8518)</f>
        <v>3</v>
      </c>
      <c r="M8518" s="15" t="str">
        <f>IF('Base articles déposés'!$A8507='Récap par déposant'!$H$2,'Base articles déposés'!$B8507,"")</f>
        <v/>
      </c>
      <c r="N8518" s="15">
        <f t="shared" ref="N8518:N8581" si="146">IF(M8518="",0,1)</f>
        <v>0</v>
      </c>
    </row>
    <row r="8519" spans="12:14" x14ac:dyDescent="0.25">
      <c r="L8519" s="15">
        <f>SUM($N$22:N8519)</f>
        <v>3</v>
      </c>
      <c r="M8519" s="15" t="str">
        <f>IF('Base articles déposés'!$A8508='Récap par déposant'!$H$2,'Base articles déposés'!$B8508,"")</f>
        <v/>
      </c>
      <c r="N8519" s="15">
        <f t="shared" si="146"/>
        <v>0</v>
      </c>
    </row>
    <row r="8520" spans="12:14" x14ac:dyDescent="0.25">
      <c r="L8520" s="15">
        <f>SUM($N$22:N8520)</f>
        <v>3</v>
      </c>
      <c r="M8520" s="15" t="str">
        <f>IF('Base articles déposés'!$A8509='Récap par déposant'!$H$2,'Base articles déposés'!$B8509,"")</f>
        <v/>
      </c>
      <c r="N8520" s="15">
        <f t="shared" si="146"/>
        <v>0</v>
      </c>
    </row>
    <row r="8521" spans="12:14" x14ac:dyDescent="0.25">
      <c r="L8521" s="15">
        <f>SUM($N$22:N8521)</f>
        <v>3</v>
      </c>
      <c r="M8521" s="15" t="str">
        <f>IF('Base articles déposés'!$A8510='Récap par déposant'!$H$2,'Base articles déposés'!$B8510,"")</f>
        <v/>
      </c>
      <c r="N8521" s="15">
        <f t="shared" si="146"/>
        <v>0</v>
      </c>
    </row>
    <row r="8522" spans="12:14" x14ac:dyDescent="0.25">
      <c r="L8522" s="15">
        <f>SUM($N$22:N8522)</f>
        <v>3</v>
      </c>
      <c r="M8522" s="15" t="str">
        <f>IF('Base articles déposés'!$A8511='Récap par déposant'!$H$2,'Base articles déposés'!$B8511,"")</f>
        <v/>
      </c>
      <c r="N8522" s="15">
        <f t="shared" si="146"/>
        <v>0</v>
      </c>
    </row>
    <row r="8523" spans="12:14" x14ac:dyDescent="0.25">
      <c r="L8523" s="15">
        <f>SUM($N$22:N8523)</f>
        <v>3</v>
      </c>
      <c r="M8523" s="15" t="str">
        <f>IF('Base articles déposés'!$A8512='Récap par déposant'!$H$2,'Base articles déposés'!$B8512,"")</f>
        <v/>
      </c>
      <c r="N8523" s="15">
        <f t="shared" si="146"/>
        <v>0</v>
      </c>
    </row>
    <row r="8524" spans="12:14" x14ac:dyDescent="0.25">
      <c r="L8524" s="15">
        <f>SUM($N$22:N8524)</f>
        <v>3</v>
      </c>
      <c r="M8524" s="15" t="str">
        <f>IF('Base articles déposés'!$A8513='Récap par déposant'!$H$2,'Base articles déposés'!$B8513,"")</f>
        <v/>
      </c>
      <c r="N8524" s="15">
        <f t="shared" si="146"/>
        <v>0</v>
      </c>
    </row>
    <row r="8525" spans="12:14" x14ac:dyDescent="0.25">
      <c r="L8525" s="15">
        <f>SUM($N$22:N8525)</f>
        <v>3</v>
      </c>
      <c r="M8525" s="15" t="str">
        <f>IF('Base articles déposés'!$A8514='Récap par déposant'!$H$2,'Base articles déposés'!$B8514,"")</f>
        <v/>
      </c>
      <c r="N8525" s="15">
        <f t="shared" si="146"/>
        <v>0</v>
      </c>
    </row>
    <row r="8526" spans="12:14" x14ac:dyDescent="0.25">
      <c r="L8526" s="15">
        <f>SUM($N$22:N8526)</f>
        <v>3</v>
      </c>
      <c r="M8526" s="15" t="str">
        <f>IF('Base articles déposés'!$A8515='Récap par déposant'!$H$2,'Base articles déposés'!$B8515,"")</f>
        <v/>
      </c>
      <c r="N8526" s="15">
        <f t="shared" si="146"/>
        <v>0</v>
      </c>
    </row>
    <row r="8527" spans="12:14" x14ac:dyDescent="0.25">
      <c r="L8527" s="15">
        <f>SUM($N$22:N8527)</f>
        <v>3</v>
      </c>
      <c r="M8527" s="15" t="str">
        <f>IF('Base articles déposés'!$A8516='Récap par déposant'!$H$2,'Base articles déposés'!$B8516,"")</f>
        <v/>
      </c>
      <c r="N8527" s="15">
        <f t="shared" si="146"/>
        <v>0</v>
      </c>
    </row>
    <row r="8528" spans="12:14" x14ac:dyDescent="0.25">
      <c r="L8528" s="15">
        <f>SUM($N$22:N8528)</f>
        <v>3</v>
      </c>
      <c r="M8528" s="15" t="str">
        <f>IF('Base articles déposés'!$A8517='Récap par déposant'!$H$2,'Base articles déposés'!$B8517,"")</f>
        <v/>
      </c>
      <c r="N8528" s="15">
        <f t="shared" si="146"/>
        <v>0</v>
      </c>
    </row>
    <row r="8529" spans="12:14" x14ac:dyDescent="0.25">
      <c r="L8529" s="15">
        <f>SUM($N$22:N8529)</f>
        <v>3</v>
      </c>
      <c r="M8529" s="15" t="str">
        <f>IF('Base articles déposés'!$A8518='Récap par déposant'!$H$2,'Base articles déposés'!$B8518,"")</f>
        <v/>
      </c>
      <c r="N8529" s="15">
        <f t="shared" si="146"/>
        <v>0</v>
      </c>
    </row>
    <row r="8530" spans="12:14" x14ac:dyDescent="0.25">
      <c r="L8530" s="15">
        <f>SUM($N$22:N8530)</f>
        <v>3</v>
      </c>
      <c r="M8530" s="15" t="str">
        <f>IF('Base articles déposés'!$A8519='Récap par déposant'!$H$2,'Base articles déposés'!$B8519,"")</f>
        <v/>
      </c>
      <c r="N8530" s="15">
        <f t="shared" si="146"/>
        <v>0</v>
      </c>
    </row>
    <row r="8531" spans="12:14" x14ac:dyDescent="0.25">
      <c r="L8531" s="15">
        <f>SUM($N$22:N8531)</f>
        <v>3</v>
      </c>
      <c r="M8531" s="15" t="str">
        <f>IF('Base articles déposés'!$A8520='Récap par déposant'!$H$2,'Base articles déposés'!$B8520,"")</f>
        <v/>
      </c>
      <c r="N8531" s="15">
        <f t="shared" si="146"/>
        <v>0</v>
      </c>
    </row>
    <row r="8532" spans="12:14" x14ac:dyDescent="0.25">
      <c r="L8532" s="15">
        <f>SUM($N$22:N8532)</f>
        <v>3</v>
      </c>
      <c r="M8532" s="15" t="str">
        <f>IF('Base articles déposés'!$A8521='Récap par déposant'!$H$2,'Base articles déposés'!$B8521,"")</f>
        <v/>
      </c>
      <c r="N8532" s="15">
        <f t="shared" si="146"/>
        <v>0</v>
      </c>
    </row>
    <row r="8533" spans="12:14" x14ac:dyDescent="0.25">
      <c r="L8533" s="15">
        <f>SUM($N$22:N8533)</f>
        <v>3</v>
      </c>
      <c r="M8533" s="15" t="str">
        <f>IF('Base articles déposés'!$A8522='Récap par déposant'!$H$2,'Base articles déposés'!$B8522,"")</f>
        <v/>
      </c>
      <c r="N8533" s="15">
        <f t="shared" si="146"/>
        <v>0</v>
      </c>
    </row>
    <row r="8534" spans="12:14" x14ac:dyDescent="0.25">
      <c r="L8534" s="15">
        <f>SUM($N$22:N8534)</f>
        <v>3</v>
      </c>
      <c r="M8534" s="15" t="str">
        <f>IF('Base articles déposés'!$A8523='Récap par déposant'!$H$2,'Base articles déposés'!$B8523,"")</f>
        <v/>
      </c>
      <c r="N8534" s="15">
        <f t="shared" si="146"/>
        <v>0</v>
      </c>
    </row>
    <row r="8535" spans="12:14" x14ac:dyDescent="0.25">
      <c r="L8535" s="15">
        <f>SUM($N$22:N8535)</f>
        <v>3</v>
      </c>
      <c r="M8535" s="15" t="str">
        <f>IF('Base articles déposés'!$A8524='Récap par déposant'!$H$2,'Base articles déposés'!$B8524,"")</f>
        <v/>
      </c>
      <c r="N8535" s="15">
        <f t="shared" si="146"/>
        <v>0</v>
      </c>
    </row>
    <row r="8536" spans="12:14" x14ac:dyDescent="0.25">
      <c r="L8536" s="15">
        <f>SUM($N$22:N8536)</f>
        <v>3</v>
      </c>
      <c r="M8536" s="15" t="str">
        <f>IF('Base articles déposés'!$A8525='Récap par déposant'!$H$2,'Base articles déposés'!$B8525,"")</f>
        <v/>
      </c>
      <c r="N8536" s="15">
        <f t="shared" si="146"/>
        <v>0</v>
      </c>
    </row>
    <row r="8537" spans="12:14" x14ac:dyDescent="0.25">
      <c r="L8537" s="15">
        <f>SUM($N$22:N8537)</f>
        <v>3</v>
      </c>
      <c r="M8537" s="15" t="str">
        <f>IF('Base articles déposés'!$A8526='Récap par déposant'!$H$2,'Base articles déposés'!$B8526,"")</f>
        <v/>
      </c>
      <c r="N8537" s="15">
        <f t="shared" si="146"/>
        <v>0</v>
      </c>
    </row>
    <row r="8538" spans="12:14" x14ac:dyDescent="0.25">
      <c r="L8538" s="15">
        <f>SUM($N$22:N8538)</f>
        <v>3</v>
      </c>
      <c r="M8538" s="15" t="str">
        <f>IF('Base articles déposés'!$A8527='Récap par déposant'!$H$2,'Base articles déposés'!$B8527,"")</f>
        <v/>
      </c>
      <c r="N8538" s="15">
        <f t="shared" si="146"/>
        <v>0</v>
      </c>
    </row>
    <row r="8539" spans="12:14" x14ac:dyDescent="0.25">
      <c r="L8539" s="15">
        <f>SUM($N$22:N8539)</f>
        <v>3</v>
      </c>
      <c r="M8539" s="15" t="str">
        <f>IF('Base articles déposés'!$A8528='Récap par déposant'!$H$2,'Base articles déposés'!$B8528,"")</f>
        <v/>
      </c>
      <c r="N8539" s="15">
        <f t="shared" si="146"/>
        <v>0</v>
      </c>
    </row>
    <row r="8540" spans="12:14" x14ac:dyDescent="0.25">
      <c r="L8540" s="15">
        <f>SUM($N$22:N8540)</f>
        <v>3</v>
      </c>
      <c r="M8540" s="15" t="str">
        <f>IF('Base articles déposés'!$A8529='Récap par déposant'!$H$2,'Base articles déposés'!$B8529,"")</f>
        <v/>
      </c>
      <c r="N8540" s="15">
        <f t="shared" si="146"/>
        <v>0</v>
      </c>
    </row>
    <row r="8541" spans="12:14" x14ac:dyDescent="0.25">
      <c r="L8541" s="15">
        <f>SUM($N$22:N8541)</f>
        <v>3</v>
      </c>
      <c r="M8541" s="15" t="str">
        <f>IF('Base articles déposés'!$A8530='Récap par déposant'!$H$2,'Base articles déposés'!$B8530,"")</f>
        <v/>
      </c>
      <c r="N8541" s="15">
        <f t="shared" si="146"/>
        <v>0</v>
      </c>
    </row>
    <row r="8542" spans="12:14" x14ac:dyDescent="0.25">
      <c r="L8542" s="15">
        <f>SUM($N$22:N8542)</f>
        <v>3</v>
      </c>
      <c r="M8542" s="15" t="str">
        <f>IF('Base articles déposés'!$A8531='Récap par déposant'!$H$2,'Base articles déposés'!$B8531,"")</f>
        <v/>
      </c>
      <c r="N8542" s="15">
        <f t="shared" si="146"/>
        <v>0</v>
      </c>
    </row>
    <row r="8543" spans="12:14" x14ac:dyDescent="0.25">
      <c r="L8543" s="15">
        <f>SUM($N$22:N8543)</f>
        <v>3</v>
      </c>
      <c r="M8543" s="15" t="str">
        <f>IF('Base articles déposés'!$A8532='Récap par déposant'!$H$2,'Base articles déposés'!$B8532,"")</f>
        <v/>
      </c>
      <c r="N8543" s="15">
        <f t="shared" si="146"/>
        <v>0</v>
      </c>
    </row>
    <row r="8544" spans="12:14" x14ac:dyDescent="0.25">
      <c r="L8544" s="15">
        <f>SUM($N$22:N8544)</f>
        <v>3</v>
      </c>
      <c r="M8544" s="15" t="str">
        <f>IF('Base articles déposés'!$A8533='Récap par déposant'!$H$2,'Base articles déposés'!$B8533,"")</f>
        <v/>
      </c>
      <c r="N8544" s="15">
        <f t="shared" si="146"/>
        <v>0</v>
      </c>
    </row>
    <row r="8545" spans="12:14" x14ac:dyDescent="0.25">
      <c r="L8545" s="15">
        <f>SUM($N$22:N8545)</f>
        <v>3</v>
      </c>
      <c r="M8545" s="15" t="str">
        <f>IF('Base articles déposés'!$A8534='Récap par déposant'!$H$2,'Base articles déposés'!$B8534,"")</f>
        <v/>
      </c>
      <c r="N8545" s="15">
        <f t="shared" si="146"/>
        <v>0</v>
      </c>
    </row>
    <row r="8546" spans="12:14" x14ac:dyDescent="0.25">
      <c r="L8546" s="15">
        <f>SUM($N$22:N8546)</f>
        <v>3</v>
      </c>
      <c r="M8546" s="15" t="str">
        <f>IF('Base articles déposés'!$A8535='Récap par déposant'!$H$2,'Base articles déposés'!$B8535,"")</f>
        <v/>
      </c>
      <c r="N8546" s="15">
        <f t="shared" si="146"/>
        <v>0</v>
      </c>
    </row>
    <row r="8547" spans="12:14" x14ac:dyDescent="0.25">
      <c r="L8547" s="15">
        <f>SUM($N$22:N8547)</f>
        <v>3</v>
      </c>
      <c r="M8547" s="15" t="str">
        <f>IF('Base articles déposés'!$A8536='Récap par déposant'!$H$2,'Base articles déposés'!$B8536,"")</f>
        <v/>
      </c>
      <c r="N8547" s="15">
        <f t="shared" si="146"/>
        <v>0</v>
      </c>
    </row>
    <row r="8548" spans="12:14" x14ac:dyDescent="0.25">
      <c r="L8548" s="15">
        <f>SUM($N$22:N8548)</f>
        <v>3</v>
      </c>
      <c r="M8548" s="15" t="str">
        <f>IF('Base articles déposés'!$A8537='Récap par déposant'!$H$2,'Base articles déposés'!$B8537,"")</f>
        <v/>
      </c>
      <c r="N8548" s="15">
        <f t="shared" si="146"/>
        <v>0</v>
      </c>
    </row>
    <row r="8549" spans="12:14" x14ac:dyDescent="0.25">
      <c r="L8549" s="15">
        <f>SUM($N$22:N8549)</f>
        <v>3</v>
      </c>
      <c r="M8549" s="15" t="str">
        <f>IF('Base articles déposés'!$A8538='Récap par déposant'!$H$2,'Base articles déposés'!$B8538,"")</f>
        <v/>
      </c>
      <c r="N8549" s="15">
        <f t="shared" si="146"/>
        <v>0</v>
      </c>
    </row>
    <row r="8550" spans="12:14" x14ac:dyDescent="0.25">
      <c r="L8550" s="15">
        <f>SUM($N$22:N8550)</f>
        <v>3</v>
      </c>
      <c r="M8550" s="15" t="str">
        <f>IF('Base articles déposés'!$A8539='Récap par déposant'!$H$2,'Base articles déposés'!$B8539,"")</f>
        <v/>
      </c>
      <c r="N8550" s="15">
        <f t="shared" si="146"/>
        <v>0</v>
      </c>
    </row>
    <row r="8551" spans="12:14" x14ac:dyDescent="0.25">
      <c r="L8551" s="15">
        <f>SUM($N$22:N8551)</f>
        <v>3</v>
      </c>
      <c r="M8551" s="15" t="str">
        <f>IF('Base articles déposés'!$A8540='Récap par déposant'!$H$2,'Base articles déposés'!$B8540,"")</f>
        <v/>
      </c>
      <c r="N8551" s="15">
        <f t="shared" si="146"/>
        <v>0</v>
      </c>
    </row>
    <row r="8552" spans="12:14" x14ac:dyDescent="0.25">
      <c r="L8552" s="15">
        <f>SUM($N$22:N8552)</f>
        <v>3</v>
      </c>
      <c r="M8552" s="15" t="str">
        <f>IF('Base articles déposés'!$A8541='Récap par déposant'!$H$2,'Base articles déposés'!$B8541,"")</f>
        <v/>
      </c>
      <c r="N8552" s="15">
        <f t="shared" si="146"/>
        <v>0</v>
      </c>
    </row>
    <row r="8553" spans="12:14" x14ac:dyDescent="0.25">
      <c r="L8553" s="15">
        <f>SUM($N$22:N8553)</f>
        <v>3</v>
      </c>
      <c r="M8553" s="15" t="str">
        <f>IF('Base articles déposés'!$A8542='Récap par déposant'!$H$2,'Base articles déposés'!$B8542,"")</f>
        <v/>
      </c>
      <c r="N8553" s="15">
        <f t="shared" si="146"/>
        <v>0</v>
      </c>
    </row>
    <row r="8554" spans="12:14" x14ac:dyDescent="0.25">
      <c r="L8554" s="15">
        <f>SUM($N$22:N8554)</f>
        <v>3</v>
      </c>
      <c r="M8554" s="15" t="str">
        <f>IF('Base articles déposés'!$A8543='Récap par déposant'!$H$2,'Base articles déposés'!$B8543,"")</f>
        <v/>
      </c>
      <c r="N8554" s="15">
        <f t="shared" si="146"/>
        <v>0</v>
      </c>
    </row>
    <row r="8555" spans="12:14" x14ac:dyDescent="0.25">
      <c r="L8555" s="15">
        <f>SUM($N$22:N8555)</f>
        <v>3</v>
      </c>
      <c r="M8555" s="15" t="str">
        <f>IF('Base articles déposés'!$A8544='Récap par déposant'!$H$2,'Base articles déposés'!$B8544,"")</f>
        <v/>
      </c>
      <c r="N8555" s="15">
        <f t="shared" si="146"/>
        <v>0</v>
      </c>
    </row>
    <row r="8556" spans="12:14" x14ac:dyDescent="0.25">
      <c r="L8556" s="15">
        <f>SUM($N$22:N8556)</f>
        <v>3</v>
      </c>
      <c r="M8556" s="15" t="str">
        <f>IF('Base articles déposés'!$A8545='Récap par déposant'!$H$2,'Base articles déposés'!$B8545,"")</f>
        <v/>
      </c>
      <c r="N8556" s="15">
        <f t="shared" si="146"/>
        <v>0</v>
      </c>
    </row>
    <row r="8557" spans="12:14" x14ac:dyDescent="0.25">
      <c r="L8557" s="15">
        <f>SUM($N$22:N8557)</f>
        <v>3</v>
      </c>
      <c r="M8557" s="15" t="str">
        <f>IF('Base articles déposés'!$A8546='Récap par déposant'!$H$2,'Base articles déposés'!$B8546,"")</f>
        <v/>
      </c>
      <c r="N8557" s="15">
        <f t="shared" si="146"/>
        <v>0</v>
      </c>
    </row>
    <row r="8558" spans="12:14" x14ac:dyDescent="0.25">
      <c r="L8558" s="15">
        <f>SUM($N$22:N8558)</f>
        <v>3</v>
      </c>
      <c r="M8558" s="15" t="str">
        <f>IF('Base articles déposés'!$A8547='Récap par déposant'!$H$2,'Base articles déposés'!$B8547,"")</f>
        <v/>
      </c>
      <c r="N8558" s="15">
        <f t="shared" si="146"/>
        <v>0</v>
      </c>
    </row>
    <row r="8559" spans="12:14" x14ac:dyDescent="0.25">
      <c r="L8559" s="15">
        <f>SUM($N$22:N8559)</f>
        <v>3</v>
      </c>
      <c r="M8559" s="15" t="str">
        <f>IF('Base articles déposés'!$A8548='Récap par déposant'!$H$2,'Base articles déposés'!$B8548,"")</f>
        <v/>
      </c>
      <c r="N8559" s="15">
        <f t="shared" si="146"/>
        <v>0</v>
      </c>
    </row>
    <row r="8560" spans="12:14" x14ac:dyDescent="0.25">
      <c r="L8560" s="15">
        <f>SUM($N$22:N8560)</f>
        <v>3</v>
      </c>
      <c r="M8560" s="15" t="str">
        <f>IF('Base articles déposés'!$A8549='Récap par déposant'!$H$2,'Base articles déposés'!$B8549,"")</f>
        <v/>
      </c>
      <c r="N8560" s="15">
        <f t="shared" si="146"/>
        <v>0</v>
      </c>
    </row>
    <row r="8561" spans="12:14" x14ac:dyDescent="0.25">
      <c r="L8561" s="15">
        <f>SUM($N$22:N8561)</f>
        <v>3</v>
      </c>
      <c r="M8561" s="15" t="str">
        <f>IF('Base articles déposés'!$A8550='Récap par déposant'!$H$2,'Base articles déposés'!$B8550,"")</f>
        <v/>
      </c>
      <c r="N8561" s="15">
        <f t="shared" si="146"/>
        <v>0</v>
      </c>
    </row>
    <row r="8562" spans="12:14" x14ac:dyDescent="0.25">
      <c r="L8562" s="15">
        <f>SUM($N$22:N8562)</f>
        <v>3</v>
      </c>
      <c r="M8562" s="15" t="str">
        <f>IF('Base articles déposés'!$A8551='Récap par déposant'!$H$2,'Base articles déposés'!$B8551,"")</f>
        <v/>
      </c>
      <c r="N8562" s="15">
        <f t="shared" si="146"/>
        <v>0</v>
      </c>
    </row>
    <row r="8563" spans="12:14" x14ac:dyDescent="0.25">
      <c r="L8563" s="15">
        <f>SUM($N$22:N8563)</f>
        <v>3</v>
      </c>
      <c r="M8563" s="15" t="str">
        <f>IF('Base articles déposés'!$A8552='Récap par déposant'!$H$2,'Base articles déposés'!$B8552,"")</f>
        <v/>
      </c>
      <c r="N8563" s="15">
        <f t="shared" si="146"/>
        <v>0</v>
      </c>
    </row>
    <row r="8564" spans="12:14" x14ac:dyDescent="0.25">
      <c r="L8564" s="15">
        <f>SUM($N$22:N8564)</f>
        <v>3</v>
      </c>
      <c r="M8564" s="15" t="str">
        <f>IF('Base articles déposés'!$A8553='Récap par déposant'!$H$2,'Base articles déposés'!$B8553,"")</f>
        <v/>
      </c>
      <c r="N8564" s="15">
        <f t="shared" si="146"/>
        <v>0</v>
      </c>
    </row>
    <row r="8565" spans="12:14" x14ac:dyDescent="0.25">
      <c r="L8565" s="15">
        <f>SUM($N$22:N8565)</f>
        <v>3</v>
      </c>
      <c r="M8565" s="15" t="str">
        <f>IF('Base articles déposés'!$A8554='Récap par déposant'!$H$2,'Base articles déposés'!$B8554,"")</f>
        <v/>
      </c>
      <c r="N8565" s="15">
        <f t="shared" si="146"/>
        <v>0</v>
      </c>
    </row>
    <row r="8566" spans="12:14" x14ac:dyDescent="0.25">
      <c r="L8566" s="15">
        <f>SUM($N$22:N8566)</f>
        <v>3</v>
      </c>
      <c r="M8566" s="15" t="str">
        <f>IF('Base articles déposés'!$A8555='Récap par déposant'!$H$2,'Base articles déposés'!$B8555,"")</f>
        <v/>
      </c>
      <c r="N8566" s="15">
        <f t="shared" si="146"/>
        <v>0</v>
      </c>
    </row>
    <row r="8567" spans="12:14" x14ac:dyDescent="0.25">
      <c r="L8567" s="15">
        <f>SUM($N$22:N8567)</f>
        <v>3</v>
      </c>
      <c r="M8567" s="15" t="str">
        <f>IF('Base articles déposés'!$A8556='Récap par déposant'!$H$2,'Base articles déposés'!$B8556,"")</f>
        <v/>
      </c>
      <c r="N8567" s="15">
        <f t="shared" si="146"/>
        <v>0</v>
      </c>
    </row>
    <row r="8568" spans="12:14" x14ac:dyDescent="0.25">
      <c r="L8568" s="15">
        <f>SUM($N$22:N8568)</f>
        <v>3</v>
      </c>
      <c r="M8568" s="15" t="str">
        <f>IF('Base articles déposés'!$A8557='Récap par déposant'!$H$2,'Base articles déposés'!$B8557,"")</f>
        <v/>
      </c>
      <c r="N8568" s="15">
        <f t="shared" si="146"/>
        <v>0</v>
      </c>
    </row>
    <row r="8569" spans="12:14" x14ac:dyDescent="0.25">
      <c r="L8569" s="15">
        <f>SUM($N$22:N8569)</f>
        <v>3</v>
      </c>
      <c r="M8569" s="15" t="str">
        <f>IF('Base articles déposés'!$A8558='Récap par déposant'!$H$2,'Base articles déposés'!$B8558,"")</f>
        <v/>
      </c>
      <c r="N8569" s="15">
        <f t="shared" si="146"/>
        <v>0</v>
      </c>
    </row>
    <row r="8570" spans="12:14" x14ac:dyDescent="0.25">
      <c r="L8570" s="15">
        <f>SUM($N$22:N8570)</f>
        <v>3</v>
      </c>
      <c r="M8570" s="15" t="str">
        <f>IF('Base articles déposés'!$A8559='Récap par déposant'!$H$2,'Base articles déposés'!$B8559,"")</f>
        <v/>
      </c>
      <c r="N8570" s="15">
        <f t="shared" si="146"/>
        <v>0</v>
      </c>
    </row>
    <row r="8571" spans="12:14" x14ac:dyDescent="0.25">
      <c r="L8571" s="15">
        <f>SUM($N$22:N8571)</f>
        <v>3</v>
      </c>
      <c r="M8571" s="15" t="str">
        <f>IF('Base articles déposés'!$A8560='Récap par déposant'!$H$2,'Base articles déposés'!$B8560,"")</f>
        <v/>
      </c>
      <c r="N8571" s="15">
        <f t="shared" si="146"/>
        <v>0</v>
      </c>
    </row>
    <row r="8572" spans="12:14" x14ac:dyDescent="0.25">
      <c r="L8572" s="15">
        <f>SUM($N$22:N8572)</f>
        <v>3</v>
      </c>
      <c r="M8572" s="15" t="str">
        <f>IF('Base articles déposés'!$A8561='Récap par déposant'!$H$2,'Base articles déposés'!$B8561,"")</f>
        <v/>
      </c>
      <c r="N8572" s="15">
        <f t="shared" si="146"/>
        <v>0</v>
      </c>
    </row>
    <row r="8573" spans="12:14" x14ac:dyDescent="0.25">
      <c r="L8573" s="15">
        <f>SUM($N$22:N8573)</f>
        <v>3</v>
      </c>
      <c r="M8573" s="15" t="str">
        <f>IF('Base articles déposés'!$A8562='Récap par déposant'!$H$2,'Base articles déposés'!$B8562,"")</f>
        <v/>
      </c>
      <c r="N8573" s="15">
        <f t="shared" si="146"/>
        <v>0</v>
      </c>
    </row>
    <row r="8574" spans="12:14" x14ac:dyDescent="0.25">
      <c r="L8574" s="15">
        <f>SUM($N$22:N8574)</f>
        <v>3</v>
      </c>
      <c r="M8574" s="15" t="str">
        <f>IF('Base articles déposés'!$A8563='Récap par déposant'!$H$2,'Base articles déposés'!$B8563,"")</f>
        <v/>
      </c>
      <c r="N8574" s="15">
        <f t="shared" si="146"/>
        <v>0</v>
      </c>
    </row>
    <row r="8575" spans="12:14" x14ac:dyDescent="0.25">
      <c r="L8575" s="15">
        <f>SUM($N$22:N8575)</f>
        <v>3</v>
      </c>
      <c r="M8575" s="15" t="str">
        <f>IF('Base articles déposés'!$A8564='Récap par déposant'!$H$2,'Base articles déposés'!$B8564,"")</f>
        <v/>
      </c>
      <c r="N8575" s="15">
        <f t="shared" si="146"/>
        <v>0</v>
      </c>
    </row>
    <row r="8576" spans="12:14" x14ac:dyDescent="0.25">
      <c r="L8576" s="15">
        <f>SUM($N$22:N8576)</f>
        <v>3</v>
      </c>
      <c r="M8576" s="15" t="str">
        <f>IF('Base articles déposés'!$A8565='Récap par déposant'!$H$2,'Base articles déposés'!$B8565,"")</f>
        <v/>
      </c>
      <c r="N8576" s="15">
        <f t="shared" si="146"/>
        <v>0</v>
      </c>
    </row>
    <row r="8577" spans="12:14" x14ac:dyDescent="0.25">
      <c r="L8577" s="15">
        <f>SUM($N$22:N8577)</f>
        <v>3</v>
      </c>
      <c r="M8577" s="15" t="str">
        <f>IF('Base articles déposés'!$A8566='Récap par déposant'!$H$2,'Base articles déposés'!$B8566,"")</f>
        <v/>
      </c>
      <c r="N8577" s="15">
        <f t="shared" si="146"/>
        <v>0</v>
      </c>
    </row>
    <row r="8578" spans="12:14" x14ac:dyDescent="0.25">
      <c r="L8578" s="15">
        <f>SUM($N$22:N8578)</f>
        <v>3</v>
      </c>
      <c r="M8578" s="15" t="str">
        <f>IF('Base articles déposés'!$A8567='Récap par déposant'!$H$2,'Base articles déposés'!$B8567,"")</f>
        <v/>
      </c>
      <c r="N8578" s="15">
        <f t="shared" si="146"/>
        <v>0</v>
      </c>
    </row>
    <row r="8579" spans="12:14" x14ac:dyDescent="0.25">
      <c r="L8579" s="15">
        <f>SUM($N$22:N8579)</f>
        <v>3</v>
      </c>
      <c r="M8579" s="15" t="str">
        <f>IF('Base articles déposés'!$A8568='Récap par déposant'!$H$2,'Base articles déposés'!$B8568,"")</f>
        <v/>
      </c>
      <c r="N8579" s="15">
        <f t="shared" si="146"/>
        <v>0</v>
      </c>
    </row>
    <row r="8580" spans="12:14" x14ac:dyDescent="0.25">
      <c r="L8580" s="15">
        <f>SUM($N$22:N8580)</f>
        <v>3</v>
      </c>
      <c r="M8580" s="15" t="str">
        <f>IF('Base articles déposés'!$A8569='Récap par déposant'!$H$2,'Base articles déposés'!$B8569,"")</f>
        <v/>
      </c>
      <c r="N8580" s="15">
        <f t="shared" si="146"/>
        <v>0</v>
      </c>
    </row>
    <row r="8581" spans="12:14" x14ac:dyDescent="0.25">
      <c r="L8581" s="15">
        <f>SUM($N$22:N8581)</f>
        <v>3</v>
      </c>
      <c r="M8581" s="15" t="str">
        <f>IF('Base articles déposés'!$A8570='Récap par déposant'!$H$2,'Base articles déposés'!$B8570,"")</f>
        <v/>
      </c>
      <c r="N8581" s="15">
        <f t="shared" si="146"/>
        <v>0</v>
      </c>
    </row>
    <row r="8582" spans="12:14" x14ac:dyDescent="0.25">
      <c r="L8582" s="15">
        <f>SUM($N$22:N8582)</f>
        <v>3</v>
      </c>
      <c r="M8582" s="15" t="str">
        <f>IF('Base articles déposés'!$A8571='Récap par déposant'!$H$2,'Base articles déposés'!$B8571,"")</f>
        <v/>
      </c>
      <c r="N8582" s="15">
        <f t="shared" ref="N8582:N8645" si="147">IF(M8582="",0,1)</f>
        <v>0</v>
      </c>
    </row>
    <row r="8583" spans="12:14" x14ac:dyDescent="0.25">
      <c r="L8583" s="15">
        <f>SUM($N$22:N8583)</f>
        <v>3</v>
      </c>
      <c r="M8583" s="15" t="str">
        <f>IF('Base articles déposés'!$A8572='Récap par déposant'!$H$2,'Base articles déposés'!$B8572,"")</f>
        <v/>
      </c>
      <c r="N8583" s="15">
        <f t="shared" si="147"/>
        <v>0</v>
      </c>
    </row>
    <row r="8584" spans="12:14" x14ac:dyDescent="0.25">
      <c r="L8584" s="15">
        <f>SUM($N$22:N8584)</f>
        <v>3</v>
      </c>
      <c r="M8584" s="15" t="str">
        <f>IF('Base articles déposés'!$A8573='Récap par déposant'!$H$2,'Base articles déposés'!$B8573,"")</f>
        <v/>
      </c>
      <c r="N8584" s="15">
        <f t="shared" si="147"/>
        <v>0</v>
      </c>
    </row>
    <row r="8585" spans="12:14" x14ac:dyDescent="0.25">
      <c r="L8585" s="15">
        <f>SUM($N$22:N8585)</f>
        <v>3</v>
      </c>
      <c r="M8585" s="15" t="str">
        <f>IF('Base articles déposés'!$A8574='Récap par déposant'!$H$2,'Base articles déposés'!$B8574,"")</f>
        <v/>
      </c>
      <c r="N8585" s="15">
        <f t="shared" si="147"/>
        <v>0</v>
      </c>
    </row>
    <row r="8586" spans="12:14" x14ac:dyDescent="0.25">
      <c r="L8586" s="15">
        <f>SUM($N$22:N8586)</f>
        <v>3</v>
      </c>
      <c r="M8586" s="15" t="str">
        <f>IF('Base articles déposés'!$A8575='Récap par déposant'!$H$2,'Base articles déposés'!$B8575,"")</f>
        <v/>
      </c>
      <c r="N8586" s="15">
        <f t="shared" si="147"/>
        <v>0</v>
      </c>
    </row>
    <row r="8587" spans="12:14" x14ac:dyDescent="0.25">
      <c r="L8587" s="15">
        <f>SUM($N$22:N8587)</f>
        <v>3</v>
      </c>
      <c r="M8587" s="15" t="str">
        <f>IF('Base articles déposés'!$A8576='Récap par déposant'!$H$2,'Base articles déposés'!$B8576,"")</f>
        <v/>
      </c>
      <c r="N8587" s="15">
        <f t="shared" si="147"/>
        <v>0</v>
      </c>
    </row>
    <row r="8588" spans="12:14" x14ac:dyDescent="0.25">
      <c r="L8588" s="15">
        <f>SUM($N$22:N8588)</f>
        <v>3</v>
      </c>
      <c r="M8588" s="15" t="str">
        <f>IF('Base articles déposés'!$A8577='Récap par déposant'!$H$2,'Base articles déposés'!$B8577,"")</f>
        <v/>
      </c>
      <c r="N8588" s="15">
        <f t="shared" si="147"/>
        <v>0</v>
      </c>
    </row>
    <row r="8589" spans="12:14" x14ac:dyDescent="0.25">
      <c r="L8589" s="15">
        <f>SUM($N$22:N8589)</f>
        <v>3</v>
      </c>
      <c r="M8589" s="15" t="str">
        <f>IF('Base articles déposés'!$A8578='Récap par déposant'!$H$2,'Base articles déposés'!$B8578,"")</f>
        <v/>
      </c>
      <c r="N8589" s="15">
        <f t="shared" si="147"/>
        <v>0</v>
      </c>
    </row>
    <row r="8590" spans="12:14" x14ac:dyDescent="0.25">
      <c r="L8590" s="15">
        <f>SUM($N$22:N8590)</f>
        <v>3</v>
      </c>
      <c r="M8590" s="15" t="str">
        <f>IF('Base articles déposés'!$A8579='Récap par déposant'!$H$2,'Base articles déposés'!$B8579,"")</f>
        <v/>
      </c>
      <c r="N8590" s="15">
        <f t="shared" si="147"/>
        <v>0</v>
      </c>
    </row>
    <row r="8591" spans="12:14" x14ac:dyDescent="0.25">
      <c r="L8591" s="15">
        <f>SUM($N$22:N8591)</f>
        <v>3</v>
      </c>
      <c r="M8591" s="15" t="str">
        <f>IF('Base articles déposés'!$A8580='Récap par déposant'!$H$2,'Base articles déposés'!$B8580,"")</f>
        <v/>
      </c>
      <c r="N8591" s="15">
        <f t="shared" si="147"/>
        <v>0</v>
      </c>
    </row>
    <row r="8592" spans="12:14" x14ac:dyDescent="0.25">
      <c r="L8592" s="15">
        <f>SUM($N$22:N8592)</f>
        <v>3</v>
      </c>
      <c r="M8592" s="15" t="str">
        <f>IF('Base articles déposés'!$A8581='Récap par déposant'!$H$2,'Base articles déposés'!$B8581,"")</f>
        <v/>
      </c>
      <c r="N8592" s="15">
        <f t="shared" si="147"/>
        <v>0</v>
      </c>
    </row>
    <row r="8593" spans="12:14" x14ac:dyDescent="0.25">
      <c r="L8593" s="15">
        <f>SUM($N$22:N8593)</f>
        <v>3</v>
      </c>
      <c r="M8593" s="15" t="str">
        <f>IF('Base articles déposés'!$A8582='Récap par déposant'!$H$2,'Base articles déposés'!$B8582,"")</f>
        <v/>
      </c>
      <c r="N8593" s="15">
        <f t="shared" si="147"/>
        <v>0</v>
      </c>
    </row>
    <row r="8594" spans="12:14" x14ac:dyDescent="0.25">
      <c r="L8594" s="15">
        <f>SUM($N$22:N8594)</f>
        <v>3</v>
      </c>
      <c r="M8594" s="15" t="str">
        <f>IF('Base articles déposés'!$A8583='Récap par déposant'!$H$2,'Base articles déposés'!$B8583,"")</f>
        <v/>
      </c>
      <c r="N8594" s="15">
        <f t="shared" si="147"/>
        <v>0</v>
      </c>
    </row>
    <row r="8595" spans="12:14" x14ac:dyDescent="0.25">
      <c r="L8595" s="15">
        <f>SUM($N$22:N8595)</f>
        <v>3</v>
      </c>
      <c r="M8595" s="15" t="str">
        <f>IF('Base articles déposés'!$A8584='Récap par déposant'!$H$2,'Base articles déposés'!$B8584,"")</f>
        <v/>
      </c>
      <c r="N8595" s="15">
        <f t="shared" si="147"/>
        <v>0</v>
      </c>
    </row>
    <row r="8596" spans="12:14" x14ac:dyDescent="0.25">
      <c r="L8596" s="15">
        <f>SUM($N$22:N8596)</f>
        <v>3</v>
      </c>
      <c r="M8596" s="15" t="str">
        <f>IF('Base articles déposés'!$A8585='Récap par déposant'!$H$2,'Base articles déposés'!$B8585,"")</f>
        <v/>
      </c>
      <c r="N8596" s="15">
        <f t="shared" si="147"/>
        <v>0</v>
      </c>
    </row>
    <row r="8597" spans="12:14" x14ac:dyDescent="0.25">
      <c r="L8597" s="15">
        <f>SUM($N$22:N8597)</f>
        <v>3</v>
      </c>
      <c r="M8597" s="15" t="str">
        <f>IF('Base articles déposés'!$A8586='Récap par déposant'!$H$2,'Base articles déposés'!$B8586,"")</f>
        <v/>
      </c>
      <c r="N8597" s="15">
        <f t="shared" si="147"/>
        <v>0</v>
      </c>
    </row>
    <row r="8598" spans="12:14" x14ac:dyDescent="0.25">
      <c r="L8598" s="15">
        <f>SUM($N$22:N8598)</f>
        <v>3</v>
      </c>
      <c r="M8598" s="15" t="str">
        <f>IF('Base articles déposés'!$A8587='Récap par déposant'!$H$2,'Base articles déposés'!$B8587,"")</f>
        <v/>
      </c>
      <c r="N8598" s="15">
        <f t="shared" si="147"/>
        <v>0</v>
      </c>
    </row>
    <row r="8599" spans="12:14" x14ac:dyDescent="0.25">
      <c r="L8599" s="15">
        <f>SUM($N$22:N8599)</f>
        <v>3</v>
      </c>
      <c r="M8599" s="15" t="str">
        <f>IF('Base articles déposés'!$A8588='Récap par déposant'!$H$2,'Base articles déposés'!$B8588,"")</f>
        <v/>
      </c>
      <c r="N8599" s="15">
        <f t="shared" si="147"/>
        <v>0</v>
      </c>
    </row>
    <row r="8600" spans="12:14" x14ac:dyDescent="0.25">
      <c r="L8600" s="15">
        <f>SUM($N$22:N8600)</f>
        <v>3</v>
      </c>
      <c r="M8600" s="15" t="str">
        <f>IF('Base articles déposés'!$A8589='Récap par déposant'!$H$2,'Base articles déposés'!$B8589,"")</f>
        <v/>
      </c>
      <c r="N8600" s="15">
        <f t="shared" si="147"/>
        <v>0</v>
      </c>
    </row>
    <row r="8601" spans="12:14" x14ac:dyDescent="0.25">
      <c r="L8601" s="15">
        <f>SUM($N$22:N8601)</f>
        <v>3</v>
      </c>
      <c r="M8601" s="15" t="str">
        <f>IF('Base articles déposés'!$A8590='Récap par déposant'!$H$2,'Base articles déposés'!$B8590,"")</f>
        <v/>
      </c>
      <c r="N8601" s="15">
        <f t="shared" si="147"/>
        <v>0</v>
      </c>
    </row>
    <row r="8602" spans="12:14" x14ac:dyDescent="0.25">
      <c r="L8602" s="15">
        <f>SUM($N$22:N8602)</f>
        <v>3</v>
      </c>
      <c r="M8602" s="15" t="str">
        <f>IF('Base articles déposés'!$A8591='Récap par déposant'!$H$2,'Base articles déposés'!$B8591,"")</f>
        <v/>
      </c>
      <c r="N8602" s="15">
        <f t="shared" si="147"/>
        <v>0</v>
      </c>
    </row>
    <row r="8603" spans="12:14" x14ac:dyDescent="0.25">
      <c r="L8603" s="15">
        <f>SUM($N$22:N8603)</f>
        <v>3</v>
      </c>
      <c r="M8603" s="15" t="str">
        <f>IF('Base articles déposés'!$A8592='Récap par déposant'!$H$2,'Base articles déposés'!$B8592,"")</f>
        <v/>
      </c>
      <c r="N8603" s="15">
        <f t="shared" si="147"/>
        <v>0</v>
      </c>
    </row>
    <row r="8604" spans="12:14" x14ac:dyDescent="0.25">
      <c r="L8604" s="15">
        <f>SUM($N$22:N8604)</f>
        <v>3</v>
      </c>
      <c r="M8604" s="15" t="str">
        <f>IF('Base articles déposés'!$A8593='Récap par déposant'!$H$2,'Base articles déposés'!$B8593,"")</f>
        <v/>
      </c>
      <c r="N8604" s="15">
        <f t="shared" si="147"/>
        <v>0</v>
      </c>
    </row>
    <row r="8605" spans="12:14" x14ac:dyDescent="0.25">
      <c r="L8605" s="15">
        <f>SUM($N$22:N8605)</f>
        <v>3</v>
      </c>
      <c r="M8605" s="15" t="str">
        <f>IF('Base articles déposés'!$A8594='Récap par déposant'!$H$2,'Base articles déposés'!$B8594,"")</f>
        <v/>
      </c>
      <c r="N8605" s="15">
        <f t="shared" si="147"/>
        <v>0</v>
      </c>
    </row>
    <row r="8606" spans="12:14" x14ac:dyDescent="0.25">
      <c r="L8606" s="15">
        <f>SUM($N$22:N8606)</f>
        <v>3</v>
      </c>
      <c r="M8606" s="15" t="str">
        <f>IF('Base articles déposés'!$A8595='Récap par déposant'!$H$2,'Base articles déposés'!$B8595,"")</f>
        <v/>
      </c>
      <c r="N8606" s="15">
        <f t="shared" si="147"/>
        <v>0</v>
      </c>
    </row>
    <row r="8607" spans="12:14" x14ac:dyDescent="0.25">
      <c r="L8607" s="15">
        <f>SUM($N$22:N8607)</f>
        <v>3</v>
      </c>
      <c r="M8607" s="15" t="str">
        <f>IF('Base articles déposés'!$A8596='Récap par déposant'!$H$2,'Base articles déposés'!$B8596,"")</f>
        <v/>
      </c>
      <c r="N8607" s="15">
        <f t="shared" si="147"/>
        <v>0</v>
      </c>
    </row>
    <row r="8608" spans="12:14" x14ac:dyDescent="0.25">
      <c r="L8608" s="15">
        <f>SUM($N$22:N8608)</f>
        <v>3</v>
      </c>
      <c r="M8608" s="15" t="str">
        <f>IF('Base articles déposés'!$A8597='Récap par déposant'!$H$2,'Base articles déposés'!$B8597,"")</f>
        <v/>
      </c>
      <c r="N8608" s="15">
        <f t="shared" si="147"/>
        <v>0</v>
      </c>
    </row>
    <row r="8609" spans="12:14" x14ac:dyDescent="0.25">
      <c r="L8609" s="15">
        <f>SUM($N$22:N8609)</f>
        <v>3</v>
      </c>
      <c r="M8609" s="15" t="str">
        <f>IF('Base articles déposés'!$A8598='Récap par déposant'!$H$2,'Base articles déposés'!$B8598,"")</f>
        <v/>
      </c>
      <c r="N8609" s="15">
        <f t="shared" si="147"/>
        <v>0</v>
      </c>
    </row>
    <row r="8610" spans="12:14" x14ac:dyDescent="0.25">
      <c r="L8610" s="15">
        <f>SUM($N$22:N8610)</f>
        <v>3</v>
      </c>
      <c r="M8610" s="15" t="str">
        <f>IF('Base articles déposés'!$A8599='Récap par déposant'!$H$2,'Base articles déposés'!$B8599,"")</f>
        <v/>
      </c>
      <c r="N8610" s="15">
        <f t="shared" si="147"/>
        <v>0</v>
      </c>
    </row>
    <row r="8611" spans="12:14" x14ac:dyDescent="0.25">
      <c r="L8611" s="15">
        <f>SUM($N$22:N8611)</f>
        <v>3</v>
      </c>
      <c r="M8611" s="15" t="str">
        <f>IF('Base articles déposés'!$A8600='Récap par déposant'!$H$2,'Base articles déposés'!$B8600,"")</f>
        <v/>
      </c>
      <c r="N8611" s="15">
        <f t="shared" si="147"/>
        <v>0</v>
      </c>
    </row>
    <row r="8612" spans="12:14" x14ac:dyDescent="0.25">
      <c r="L8612" s="15">
        <f>SUM($N$22:N8612)</f>
        <v>3</v>
      </c>
      <c r="M8612" s="15" t="str">
        <f>IF('Base articles déposés'!$A8601='Récap par déposant'!$H$2,'Base articles déposés'!$B8601,"")</f>
        <v/>
      </c>
      <c r="N8612" s="15">
        <f t="shared" si="147"/>
        <v>0</v>
      </c>
    </row>
    <row r="8613" spans="12:14" x14ac:dyDescent="0.25">
      <c r="L8613" s="15">
        <f>SUM($N$22:N8613)</f>
        <v>3</v>
      </c>
      <c r="M8613" s="15" t="str">
        <f>IF('Base articles déposés'!$A8602='Récap par déposant'!$H$2,'Base articles déposés'!$B8602,"")</f>
        <v/>
      </c>
      <c r="N8613" s="15">
        <f t="shared" si="147"/>
        <v>0</v>
      </c>
    </row>
    <row r="8614" spans="12:14" x14ac:dyDescent="0.25">
      <c r="L8614" s="15">
        <f>SUM($N$22:N8614)</f>
        <v>3</v>
      </c>
      <c r="M8614" s="15" t="str">
        <f>IF('Base articles déposés'!$A8603='Récap par déposant'!$H$2,'Base articles déposés'!$B8603,"")</f>
        <v/>
      </c>
      <c r="N8614" s="15">
        <f t="shared" si="147"/>
        <v>0</v>
      </c>
    </row>
    <row r="8615" spans="12:14" x14ac:dyDescent="0.25">
      <c r="L8615" s="15">
        <f>SUM($N$22:N8615)</f>
        <v>3</v>
      </c>
      <c r="M8615" s="15" t="str">
        <f>IF('Base articles déposés'!$A8604='Récap par déposant'!$H$2,'Base articles déposés'!$B8604,"")</f>
        <v/>
      </c>
      <c r="N8615" s="15">
        <f t="shared" si="147"/>
        <v>0</v>
      </c>
    </row>
    <row r="8616" spans="12:14" x14ac:dyDescent="0.25">
      <c r="L8616" s="15">
        <f>SUM($N$22:N8616)</f>
        <v>3</v>
      </c>
      <c r="M8616" s="15" t="str">
        <f>IF('Base articles déposés'!$A8605='Récap par déposant'!$H$2,'Base articles déposés'!$B8605,"")</f>
        <v/>
      </c>
      <c r="N8616" s="15">
        <f t="shared" si="147"/>
        <v>0</v>
      </c>
    </row>
    <row r="8617" spans="12:14" x14ac:dyDescent="0.25">
      <c r="L8617" s="15">
        <f>SUM($N$22:N8617)</f>
        <v>3</v>
      </c>
      <c r="M8617" s="15" t="str">
        <f>IF('Base articles déposés'!$A8606='Récap par déposant'!$H$2,'Base articles déposés'!$B8606,"")</f>
        <v/>
      </c>
      <c r="N8617" s="15">
        <f t="shared" si="147"/>
        <v>0</v>
      </c>
    </row>
    <row r="8618" spans="12:14" x14ac:dyDescent="0.25">
      <c r="L8618" s="15">
        <f>SUM($N$22:N8618)</f>
        <v>3</v>
      </c>
      <c r="M8618" s="15" t="str">
        <f>IF('Base articles déposés'!$A8607='Récap par déposant'!$H$2,'Base articles déposés'!$B8607,"")</f>
        <v/>
      </c>
      <c r="N8618" s="15">
        <f t="shared" si="147"/>
        <v>0</v>
      </c>
    </row>
    <row r="8619" spans="12:14" x14ac:dyDescent="0.25">
      <c r="L8619" s="15">
        <f>SUM($N$22:N8619)</f>
        <v>3</v>
      </c>
      <c r="M8619" s="15" t="str">
        <f>IF('Base articles déposés'!$A8608='Récap par déposant'!$H$2,'Base articles déposés'!$B8608,"")</f>
        <v/>
      </c>
      <c r="N8619" s="15">
        <f t="shared" si="147"/>
        <v>0</v>
      </c>
    </row>
    <row r="8620" spans="12:14" x14ac:dyDescent="0.25">
      <c r="L8620" s="15">
        <f>SUM($N$22:N8620)</f>
        <v>3</v>
      </c>
      <c r="M8620" s="15" t="str">
        <f>IF('Base articles déposés'!$A8609='Récap par déposant'!$H$2,'Base articles déposés'!$B8609,"")</f>
        <v/>
      </c>
      <c r="N8620" s="15">
        <f t="shared" si="147"/>
        <v>0</v>
      </c>
    </row>
    <row r="8621" spans="12:14" x14ac:dyDescent="0.25">
      <c r="L8621" s="15">
        <f>SUM($N$22:N8621)</f>
        <v>3</v>
      </c>
      <c r="M8621" s="15" t="str">
        <f>IF('Base articles déposés'!$A8610='Récap par déposant'!$H$2,'Base articles déposés'!$B8610,"")</f>
        <v/>
      </c>
      <c r="N8621" s="15">
        <f t="shared" si="147"/>
        <v>0</v>
      </c>
    </row>
    <row r="8622" spans="12:14" x14ac:dyDescent="0.25">
      <c r="L8622" s="15">
        <f>SUM($N$22:N8622)</f>
        <v>3</v>
      </c>
      <c r="M8622" s="15" t="str">
        <f>IF('Base articles déposés'!$A8611='Récap par déposant'!$H$2,'Base articles déposés'!$B8611,"")</f>
        <v/>
      </c>
      <c r="N8622" s="15">
        <f t="shared" si="147"/>
        <v>0</v>
      </c>
    </row>
    <row r="8623" spans="12:14" x14ac:dyDescent="0.25">
      <c r="L8623" s="15">
        <f>SUM($N$22:N8623)</f>
        <v>3</v>
      </c>
      <c r="M8623" s="15" t="str">
        <f>IF('Base articles déposés'!$A8612='Récap par déposant'!$H$2,'Base articles déposés'!$B8612,"")</f>
        <v/>
      </c>
      <c r="N8623" s="15">
        <f t="shared" si="147"/>
        <v>0</v>
      </c>
    </row>
    <row r="8624" spans="12:14" x14ac:dyDescent="0.25">
      <c r="L8624" s="15">
        <f>SUM($N$22:N8624)</f>
        <v>3</v>
      </c>
      <c r="M8624" s="15" t="str">
        <f>IF('Base articles déposés'!$A8613='Récap par déposant'!$H$2,'Base articles déposés'!$B8613,"")</f>
        <v/>
      </c>
      <c r="N8624" s="15">
        <f t="shared" si="147"/>
        <v>0</v>
      </c>
    </row>
    <row r="8625" spans="12:14" x14ac:dyDescent="0.25">
      <c r="L8625" s="15">
        <f>SUM($N$22:N8625)</f>
        <v>3</v>
      </c>
      <c r="M8625" s="15" t="str">
        <f>IF('Base articles déposés'!$A8614='Récap par déposant'!$H$2,'Base articles déposés'!$B8614,"")</f>
        <v/>
      </c>
      <c r="N8625" s="15">
        <f t="shared" si="147"/>
        <v>0</v>
      </c>
    </row>
    <row r="8626" spans="12:14" x14ac:dyDescent="0.25">
      <c r="L8626" s="15">
        <f>SUM($N$22:N8626)</f>
        <v>3</v>
      </c>
      <c r="M8626" s="15" t="str">
        <f>IF('Base articles déposés'!$A8615='Récap par déposant'!$H$2,'Base articles déposés'!$B8615,"")</f>
        <v/>
      </c>
      <c r="N8626" s="15">
        <f t="shared" si="147"/>
        <v>0</v>
      </c>
    </row>
    <row r="8627" spans="12:14" x14ac:dyDescent="0.25">
      <c r="L8627" s="15">
        <f>SUM($N$22:N8627)</f>
        <v>3</v>
      </c>
      <c r="M8627" s="15" t="str">
        <f>IF('Base articles déposés'!$A8616='Récap par déposant'!$H$2,'Base articles déposés'!$B8616,"")</f>
        <v/>
      </c>
      <c r="N8627" s="15">
        <f t="shared" si="147"/>
        <v>0</v>
      </c>
    </row>
    <row r="8628" spans="12:14" x14ac:dyDescent="0.25">
      <c r="L8628" s="15">
        <f>SUM($N$22:N8628)</f>
        <v>3</v>
      </c>
      <c r="M8628" s="15" t="str">
        <f>IF('Base articles déposés'!$A8617='Récap par déposant'!$H$2,'Base articles déposés'!$B8617,"")</f>
        <v/>
      </c>
      <c r="N8628" s="15">
        <f t="shared" si="147"/>
        <v>0</v>
      </c>
    </row>
    <row r="8629" spans="12:14" x14ac:dyDescent="0.25">
      <c r="L8629" s="15">
        <f>SUM($N$22:N8629)</f>
        <v>3</v>
      </c>
      <c r="M8629" s="15" t="str">
        <f>IF('Base articles déposés'!$A8618='Récap par déposant'!$H$2,'Base articles déposés'!$B8618,"")</f>
        <v/>
      </c>
      <c r="N8629" s="15">
        <f t="shared" si="147"/>
        <v>0</v>
      </c>
    </row>
    <row r="8630" spans="12:14" x14ac:dyDescent="0.25">
      <c r="L8630" s="15">
        <f>SUM($N$22:N8630)</f>
        <v>3</v>
      </c>
      <c r="M8630" s="15" t="str">
        <f>IF('Base articles déposés'!$A8619='Récap par déposant'!$H$2,'Base articles déposés'!$B8619,"")</f>
        <v/>
      </c>
      <c r="N8630" s="15">
        <f t="shared" si="147"/>
        <v>0</v>
      </c>
    </row>
    <row r="8631" spans="12:14" x14ac:dyDescent="0.25">
      <c r="L8631" s="15">
        <f>SUM($N$22:N8631)</f>
        <v>3</v>
      </c>
      <c r="M8631" s="15" t="str">
        <f>IF('Base articles déposés'!$A8620='Récap par déposant'!$H$2,'Base articles déposés'!$B8620,"")</f>
        <v/>
      </c>
      <c r="N8631" s="15">
        <f t="shared" si="147"/>
        <v>0</v>
      </c>
    </row>
    <row r="8632" spans="12:14" x14ac:dyDescent="0.25">
      <c r="L8632" s="15">
        <f>SUM($N$22:N8632)</f>
        <v>3</v>
      </c>
      <c r="M8632" s="15" t="str">
        <f>IF('Base articles déposés'!$A8621='Récap par déposant'!$H$2,'Base articles déposés'!$B8621,"")</f>
        <v/>
      </c>
      <c r="N8632" s="15">
        <f t="shared" si="147"/>
        <v>0</v>
      </c>
    </row>
    <row r="8633" spans="12:14" x14ac:dyDescent="0.25">
      <c r="L8633" s="15">
        <f>SUM($N$22:N8633)</f>
        <v>3</v>
      </c>
      <c r="M8633" s="15" t="str">
        <f>IF('Base articles déposés'!$A8622='Récap par déposant'!$H$2,'Base articles déposés'!$B8622,"")</f>
        <v/>
      </c>
      <c r="N8633" s="15">
        <f t="shared" si="147"/>
        <v>0</v>
      </c>
    </row>
    <row r="8634" spans="12:14" x14ac:dyDescent="0.25">
      <c r="L8634" s="15">
        <f>SUM($N$22:N8634)</f>
        <v>3</v>
      </c>
      <c r="M8634" s="15" t="str">
        <f>IF('Base articles déposés'!$A8623='Récap par déposant'!$H$2,'Base articles déposés'!$B8623,"")</f>
        <v/>
      </c>
      <c r="N8634" s="15">
        <f t="shared" si="147"/>
        <v>0</v>
      </c>
    </row>
    <row r="8635" spans="12:14" x14ac:dyDescent="0.25">
      <c r="L8635" s="15">
        <f>SUM($N$22:N8635)</f>
        <v>3</v>
      </c>
      <c r="M8635" s="15" t="str">
        <f>IF('Base articles déposés'!$A8624='Récap par déposant'!$H$2,'Base articles déposés'!$B8624,"")</f>
        <v/>
      </c>
      <c r="N8635" s="15">
        <f t="shared" si="147"/>
        <v>0</v>
      </c>
    </row>
    <row r="8636" spans="12:14" x14ac:dyDescent="0.25">
      <c r="L8636" s="15">
        <f>SUM($N$22:N8636)</f>
        <v>3</v>
      </c>
      <c r="M8636" s="15" t="str">
        <f>IF('Base articles déposés'!$A8625='Récap par déposant'!$H$2,'Base articles déposés'!$B8625,"")</f>
        <v/>
      </c>
      <c r="N8636" s="15">
        <f t="shared" si="147"/>
        <v>0</v>
      </c>
    </row>
    <row r="8637" spans="12:14" x14ac:dyDescent="0.25">
      <c r="L8637" s="15">
        <f>SUM($N$22:N8637)</f>
        <v>3</v>
      </c>
      <c r="M8637" s="15" t="str">
        <f>IF('Base articles déposés'!$A8626='Récap par déposant'!$H$2,'Base articles déposés'!$B8626,"")</f>
        <v/>
      </c>
      <c r="N8637" s="15">
        <f t="shared" si="147"/>
        <v>0</v>
      </c>
    </row>
    <row r="8638" spans="12:14" x14ac:dyDescent="0.25">
      <c r="L8638" s="15">
        <f>SUM($N$22:N8638)</f>
        <v>3</v>
      </c>
      <c r="M8638" s="15" t="str">
        <f>IF('Base articles déposés'!$A8627='Récap par déposant'!$H$2,'Base articles déposés'!$B8627,"")</f>
        <v/>
      </c>
      <c r="N8638" s="15">
        <f t="shared" si="147"/>
        <v>0</v>
      </c>
    </row>
    <row r="8639" spans="12:14" x14ac:dyDescent="0.25">
      <c r="L8639" s="15">
        <f>SUM($N$22:N8639)</f>
        <v>3</v>
      </c>
      <c r="M8639" s="15" t="str">
        <f>IF('Base articles déposés'!$A8628='Récap par déposant'!$H$2,'Base articles déposés'!$B8628,"")</f>
        <v/>
      </c>
      <c r="N8639" s="15">
        <f t="shared" si="147"/>
        <v>0</v>
      </c>
    </row>
    <row r="8640" spans="12:14" x14ac:dyDescent="0.25">
      <c r="L8640" s="15">
        <f>SUM($N$22:N8640)</f>
        <v>3</v>
      </c>
      <c r="M8640" s="15" t="str">
        <f>IF('Base articles déposés'!$A8629='Récap par déposant'!$H$2,'Base articles déposés'!$B8629,"")</f>
        <v/>
      </c>
      <c r="N8640" s="15">
        <f t="shared" si="147"/>
        <v>0</v>
      </c>
    </row>
    <row r="8641" spans="12:14" x14ac:dyDescent="0.25">
      <c r="L8641" s="15">
        <f>SUM($N$22:N8641)</f>
        <v>3</v>
      </c>
      <c r="M8641" s="15" t="str">
        <f>IF('Base articles déposés'!$A8630='Récap par déposant'!$H$2,'Base articles déposés'!$B8630,"")</f>
        <v/>
      </c>
      <c r="N8641" s="15">
        <f t="shared" si="147"/>
        <v>0</v>
      </c>
    </row>
    <row r="8642" spans="12:14" x14ac:dyDescent="0.25">
      <c r="L8642" s="15">
        <f>SUM($N$22:N8642)</f>
        <v>3</v>
      </c>
      <c r="M8642" s="15" t="str">
        <f>IF('Base articles déposés'!$A8631='Récap par déposant'!$H$2,'Base articles déposés'!$B8631,"")</f>
        <v/>
      </c>
      <c r="N8642" s="15">
        <f t="shared" si="147"/>
        <v>0</v>
      </c>
    </row>
    <row r="8643" spans="12:14" x14ac:dyDescent="0.25">
      <c r="L8643" s="15">
        <f>SUM($N$22:N8643)</f>
        <v>3</v>
      </c>
      <c r="M8643" s="15" t="str">
        <f>IF('Base articles déposés'!$A8632='Récap par déposant'!$H$2,'Base articles déposés'!$B8632,"")</f>
        <v/>
      </c>
      <c r="N8643" s="15">
        <f t="shared" si="147"/>
        <v>0</v>
      </c>
    </row>
    <row r="8644" spans="12:14" x14ac:dyDescent="0.25">
      <c r="L8644" s="15">
        <f>SUM($N$22:N8644)</f>
        <v>3</v>
      </c>
      <c r="M8644" s="15" t="str">
        <f>IF('Base articles déposés'!$A8633='Récap par déposant'!$H$2,'Base articles déposés'!$B8633,"")</f>
        <v/>
      </c>
      <c r="N8644" s="15">
        <f t="shared" si="147"/>
        <v>0</v>
      </c>
    </row>
    <row r="8645" spans="12:14" x14ac:dyDescent="0.25">
      <c r="L8645" s="15">
        <f>SUM($N$22:N8645)</f>
        <v>3</v>
      </c>
      <c r="M8645" s="15" t="str">
        <f>IF('Base articles déposés'!$A8634='Récap par déposant'!$H$2,'Base articles déposés'!$B8634,"")</f>
        <v/>
      </c>
      <c r="N8645" s="15">
        <f t="shared" si="147"/>
        <v>0</v>
      </c>
    </row>
    <row r="8646" spans="12:14" x14ac:dyDescent="0.25">
      <c r="L8646" s="15">
        <f>SUM($N$22:N8646)</f>
        <v>3</v>
      </c>
      <c r="M8646" s="15" t="str">
        <f>IF('Base articles déposés'!$A8635='Récap par déposant'!$H$2,'Base articles déposés'!$B8635,"")</f>
        <v/>
      </c>
      <c r="N8646" s="15">
        <f t="shared" ref="N8646:N8709" si="148">IF(M8646="",0,1)</f>
        <v>0</v>
      </c>
    </row>
    <row r="8647" spans="12:14" x14ac:dyDescent="0.25">
      <c r="L8647" s="15">
        <f>SUM($N$22:N8647)</f>
        <v>3</v>
      </c>
      <c r="M8647" s="15" t="str">
        <f>IF('Base articles déposés'!$A8636='Récap par déposant'!$H$2,'Base articles déposés'!$B8636,"")</f>
        <v/>
      </c>
      <c r="N8647" s="15">
        <f t="shared" si="148"/>
        <v>0</v>
      </c>
    </row>
    <row r="8648" spans="12:14" x14ac:dyDescent="0.25">
      <c r="L8648" s="15">
        <f>SUM($N$22:N8648)</f>
        <v>3</v>
      </c>
      <c r="M8648" s="15" t="str">
        <f>IF('Base articles déposés'!$A8637='Récap par déposant'!$H$2,'Base articles déposés'!$B8637,"")</f>
        <v/>
      </c>
      <c r="N8648" s="15">
        <f t="shared" si="148"/>
        <v>0</v>
      </c>
    </row>
    <row r="8649" spans="12:14" x14ac:dyDescent="0.25">
      <c r="L8649" s="15">
        <f>SUM($N$22:N8649)</f>
        <v>3</v>
      </c>
      <c r="M8649" s="15" t="str">
        <f>IF('Base articles déposés'!$A8638='Récap par déposant'!$H$2,'Base articles déposés'!$B8638,"")</f>
        <v/>
      </c>
      <c r="N8649" s="15">
        <f t="shared" si="148"/>
        <v>0</v>
      </c>
    </row>
    <row r="8650" spans="12:14" x14ac:dyDescent="0.25">
      <c r="L8650" s="15">
        <f>SUM($N$22:N8650)</f>
        <v>3</v>
      </c>
      <c r="M8650" s="15" t="str">
        <f>IF('Base articles déposés'!$A8639='Récap par déposant'!$H$2,'Base articles déposés'!$B8639,"")</f>
        <v/>
      </c>
      <c r="N8650" s="15">
        <f t="shared" si="148"/>
        <v>0</v>
      </c>
    </row>
    <row r="8651" spans="12:14" x14ac:dyDescent="0.25">
      <c r="L8651" s="15">
        <f>SUM($N$22:N8651)</f>
        <v>3</v>
      </c>
      <c r="M8651" s="15" t="str">
        <f>IF('Base articles déposés'!$A8640='Récap par déposant'!$H$2,'Base articles déposés'!$B8640,"")</f>
        <v/>
      </c>
      <c r="N8651" s="15">
        <f t="shared" si="148"/>
        <v>0</v>
      </c>
    </row>
    <row r="8652" spans="12:14" x14ac:dyDescent="0.25">
      <c r="L8652" s="15">
        <f>SUM($N$22:N8652)</f>
        <v>3</v>
      </c>
      <c r="M8652" s="15" t="str">
        <f>IF('Base articles déposés'!$A8641='Récap par déposant'!$H$2,'Base articles déposés'!$B8641,"")</f>
        <v/>
      </c>
      <c r="N8652" s="15">
        <f t="shared" si="148"/>
        <v>0</v>
      </c>
    </row>
    <row r="8653" spans="12:14" x14ac:dyDescent="0.25">
      <c r="L8653" s="15">
        <f>SUM($N$22:N8653)</f>
        <v>3</v>
      </c>
      <c r="M8653" s="15" t="str">
        <f>IF('Base articles déposés'!$A8642='Récap par déposant'!$H$2,'Base articles déposés'!$B8642,"")</f>
        <v/>
      </c>
      <c r="N8653" s="15">
        <f t="shared" si="148"/>
        <v>0</v>
      </c>
    </row>
    <row r="8654" spans="12:14" x14ac:dyDescent="0.25">
      <c r="L8654" s="15">
        <f>SUM($N$22:N8654)</f>
        <v>3</v>
      </c>
      <c r="M8654" s="15" t="str">
        <f>IF('Base articles déposés'!$A8643='Récap par déposant'!$H$2,'Base articles déposés'!$B8643,"")</f>
        <v/>
      </c>
      <c r="N8654" s="15">
        <f t="shared" si="148"/>
        <v>0</v>
      </c>
    </row>
    <row r="8655" spans="12:14" x14ac:dyDescent="0.25">
      <c r="L8655" s="15">
        <f>SUM($N$22:N8655)</f>
        <v>3</v>
      </c>
      <c r="M8655" s="15" t="str">
        <f>IF('Base articles déposés'!$A8644='Récap par déposant'!$H$2,'Base articles déposés'!$B8644,"")</f>
        <v/>
      </c>
      <c r="N8655" s="15">
        <f t="shared" si="148"/>
        <v>0</v>
      </c>
    </row>
    <row r="8656" spans="12:14" x14ac:dyDescent="0.25">
      <c r="L8656" s="15">
        <f>SUM($N$22:N8656)</f>
        <v>3</v>
      </c>
      <c r="M8656" s="15" t="str">
        <f>IF('Base articles déposés'!$A8645='Récap par déposant'!$H$2,'Base articles déposés'!$B8645,"")</f>
        <v/>
      </c>
      <c r="N8656" s="15">
        <f t="shared" si="148"/>
        <v>0</v>
      </c>
    </row>
    <row r="8657" spans="12:14" x14ac:dyDescent="0.25">
      <c r="L8657" s="15">
        <f>SUM($N$22:N8657)</f>
        <v>3</v>
      </c>
      <c r="M8657" s="15" t="str">
        <f>IF('Base articles déposés'!$A8646='Récap par déposant'!$H$2,'Base articles déposés'!$B8646,"")</f>
        <v/>
      </c>
      <c r="N8657" s="15">
        <f t="shared" si="148"/>
        <v>0</v>
      </c>
    </row>
    <row r="8658" spans="12:14" x14ac:dyDescent="0.25">
      <c r="L8658" s="15">
        <f>SUM($N$22:N8658)</f>
        <v>3</v>
      </c>
      <c r="M8658" s="15" t="str">
        <f>IF('Base articles déposés'!$A8647='Récap par déposant'!$H$2,'Base articles déposés'!$B8647,"")</f>
        <v/>
      </c>
      <c r="N8658" s="15">
        <f t="shared" si="148"/>
        <v>0</v>
      </c>
    </row>
    <row r="8659" spans="12:14" x14ac:dyDescent="0.25">
      <c r="L8659" s="15">
        <f>SUM($N$22:N8659)</f>
        <v>3</v>
      </c>
      <c r="M8659" s="15" t="str">
        <f>IF('Base articles déposés'!$A8648='Récap par déposant'!$H$2,'Base articles déposés'!$B8648,"")</f>
        <v/>
      </c>
      <c r="N8659" s="15">
        <f t="shared" si="148"/>
        <v>0</v>
      </c>
    </row>
    <row r="8660" spans="12:14" x14ac:dyDescent="0.25">
      <c r="L8660" s="15">
        <f>SUM($N$22:N8660)</f>
        <v>3</v>
      </c>
      <c r="M8660" s="15" t="str">
        <f>IF('Base articles déposés'!$A8649='Récap par déposant'!$H$2,'Base articles déposés'!$B8649,"")</f>
        <v/>
      </c>
      <c r="N8660" s="15">
        <f t="shared" si="148"/>
        <v>0</v>
      </c>
    </row>
    <row r="8661" spans="12:14" x14ac:dyDescent="0.25">
      <c r="L8661" s="15">
        <f>SUM($N$22:N8661)</f>
        <v>3</v>
      </c>
      <c r="M8661" s="15" t="str">
        <f>IF('Base articles déposés'!$A8650='Récap par déposant'!$H$2,'Base articles déposés'!$B8650,"")</f>
        <v/>
      </c>
      <c r="N8661" s="15">
        <f t="shared" si="148"/>
        <v>0</v>
      </c>
    </row>
    <row r="8662" spans="12:14" x14ac:dyDescent="0.25">
      <c r="L8662" s="15">
        <f>SUM($N$22:N8662)</f>
        <v>3</v>
      </c>
      <c r="M8662" s="15" t="str">
        <f>IF('Base articles déposés'!$A8651='Récap par déposant'!$H$2,'Base articles déposés'!$B8651,"")</f>
        <v/>
      </c>
      <c r="N8662" s="15">
        <f t="shared" si="148"/>
        <v>0</v>
      </c>
    </row>
    <row r="8663" spans="12:14" x14ac:dyDescent="0.25">
      <c r="L8663" s="15">
        <f>SUM($N$22:N8663)</f>
        <v>3</v>
      </c>
      <c r="M8663" s="15" t="str">
        <f>IF('Base articles déposés'!$A8652='Récap par déposant'!$H$2,'Base articles déposés'!$B8652,"")</f>
        <v/>
      </c>
      <c r="N8663" s="15">
        <f t="shared" si="148"/>
        <v>0</v>
      </c>
    </row>
    <row r="8664" spans="12:14" x14ac:dyDescent="0.25">
      <c r="L8664" s="15">
        <f>SUM($N$22:N8664)</f>
        <v>3</v>
      </c>
      <c r="M8664" s="15" t="str">
        <f>IF('Base articles déposés'!$A8653='Récap par déposant'!$H$2,'Base articles déposés'!$B8653,"")</f>
        <v/>
      </c>
      <c r="N8664" s="15">
        <f t="shared" si="148"/>
        <v>0</v>
      </c>
    </row>
    <row r="8665" spans="12:14" x14ac:dyDescent="0.25">
      <c r="L8665" s="15">
        <f>SUM($N$22:N8665)</f>
        <v>3</v>
      </c>
      <c r="M8665" s="15" t="str">
        <f>IF('Base articles déposés'!$A8654='Récap par déposant'!$H$2,'Base articles déposés'!$B8654,"")</f>
        <v/>
      </c>
      <c r="N8665" s="15">
        <f t="shared" si="148"/>
        <v>0</v>
      </c>
    </row>
    <row r="8666" spans="12:14" x14ac:dyDescent="0.25">
      <c r="L8666" s="15">
        <f>SUM($N$22:N8666)</f>
        <v>3</v>
      </c>
      <c r="M8666" s="15" t="str">
        <f>IF('Base articles déposés'!$A8655='Récap par déposant'!$H$2,'Base articles déposés'!$B8655,"")</f>
        <v/>
      </c>
      <c r="N8666" s="15">
        <f t="shared" si="148"/>
        <v>0</v>
      </c>
    </row>
    <row r="8667" spans="12:14" x14ac:dyDescent="0.25">
      <c r="L8667" s="15">
        <f>SUM($N$22:N8667)</f>
        <v>3</v>
      </c>
      <c r="M8667" s="15" t="str">
        <f>IF('Base articles déposés'!$A8656='Récap par déposant'!$H$2,'Base articles déposés'!$B8656,"")</f>
        <v/>
      </c>
      <c r="N8667" s="15">
        <f t="shared" si="148"/>
        <v>0</v>
      </c>
    </row>
    <row r="8668" spans="12:14" x14ac:dyDescent="0.25">
      <c r="L8668" s="15">
        <f>SUM($N$22:N8668)</f>
        <v>3</v>
      </c>
      <c r="M8668" s="15" t="str">
        <f>IF('Base articles déposés'!$A8657='Récap par déposant'!$H$2,'Base articles déposés'!$B8657,"")</f>
        <v/>
      </c>
      <c r="N8668" s="15">
        <f t="shared" si="148"/>
        <v>0</v>
      </c>
    </row>
    <row r="8669" spans="12:14" x14ac:dyDescent="0.25">
      <c r="L8669" s="15">
        <f>SUM($N$22:N8669)</f>
        <v>3</v>
      </c>
      <c r="M8669" s="15" t="str">
        <f>IF('Base articles déposés'!$A8658='Récap par déposant'!$H$2,'Base articles déposés'!$B8658,"")</f>
        <v/>
      </c>
      <c r="N8669" s="15">
        <f t="shared" si="148"/>
        <v>0</v>
      </c>
    </row>
    <row r="8670" spans="12:14" x14ac:dyDescent="0.25">
      <c r="L8670" s="15">
        <f>SUM($N$22:N8670)</f>
        <v>3</v>
      </c>
      <c r="M8670" s="15" t="str">
        <f>IF('Base articles déposés'!$A8659='Récap par déposant'!$H$2,'Base articles déposés'!$B8659,"")</f>
        <v/>
      </c>
      <c r="N8670" s="15">
        <f t="shared" si="148"/>
        <v>0</v>
      </c>
    </row>
    <row r="8671" spans="12:14" x14ac:dyDescent="0.25">
      <c r="L8671" s="15">
        <f>SUM($N$22:N8671)</f>
        <v>3</v>
      </c>
      <c r="M8671" s="15" t="str">
        <f>IF('Base articles déposés'!$A8660='Récap par déposant'!$H$2,'Base articles déposés'!$B8660,"")</f>
        <v/>
      </c>
      <c r="N8671" s="15">
        <f t="shared" si="148"/>
        <v>0</v>
      </c>
    </row>
    <row r="8672" spans="12:14" x14ac:dyDescent="0.25">
      <c r="L8672" s="15">
        <f>SUM($N$22:N8672)</f>
        <v>3</v>
      </c>
      <c r="M8672" s="15" t="str">
        <f>IF('Base articles déposés'!$A8661='Récap par déposant'!$H$2,'Base articles déposés'!$B8661,"")</f>
        <v/>
      </c>
      <c r="N8672" s="15">
        <f t="shared" si="148"/>
        <v>0</v>
      </c>
    </row>
    <row r="8673" spans="12:14" x14ac:dyDescent="0.25">
      <c r="L8673" s="15">
        <f>SUM($N$22:N8673)</f>
        <v>3</v>
      </c>
      <c r="M8673" s="15" t="str">
        <f>IF('Base articles déposés'!$A8662='Récap par déposant'!$H$2,'Base articles déposés'!$B8662,"")</f>
        <v/>
      </c>
      <c r="N8673" s="15">
        <f t="shared" si="148"/>
        <v>0</v>
      </c>
    </row>
    <row r="8674" spans="12:14" x14ac:dyDescent="0.25">
      <c r="L8674" s="15">
        <f>SUM($N$22:N8674)</f>
        <v>3</v>
      </c>
      <c r="M8674" s="15" t="str">
        <f>IF('Base articles déposés'!$A8663='Récap par déposant'!$H$2,'Base articles déposés'!$B8663,"")</f>
        <v/>
      </c>
      <c r="N8674" s="15">
        <f t="shared" si="148"/>
        <v>0</v>
      </c>
    </row>
    <row r="8675" spans="12:14" x14ac:dyDescent="0.25">
      <c r="L8675" s="15">
        <f>SUM($N$22:N8675)</f>
        <v>3</v>
      </c>
      <c r="M8675" s="15" t="str">
        <f>IF('Base articles déposés'!$A8664='Récap par déposant'!$H$2,'Base articles déposés'!$B8664,"")</f>
        <v/>
      </c>
      <c r="N8675" s="15">
        <f t="shared" si="148"/>
        <v>0</v>
      </c>
    </row>
    <row r="8676" spans="12:14" x14ac:dyDescent="0.25">
      <c r="L8676" s="15">
        <f>SUM($N$22:N8676)</f>
        <v>3</v>
      </c>
      <c r="M8676" s="15" t="str">
        <f>IF('Base articles déposés'!$A8665='Récap par déposant'!$H$2,'Base articles déposés'!$B8665,"")</f>
        <v/>
      </c>
      <c r="N8676" s="15">
        <f t="shared" si="148"/>
        <v>0</v>
      </c>
    </row>
    <row r="8677" spans="12:14" x14ac:dyDescent="0.25">
      <c r="L8677" s="15">
        <f>SUM($N$22:N8677)</f>
        <v>3</v>
      </c>
      <c r="M8677" s="15" t="str">
        <f>IF('Base articles déposés'!$A8666='Récap par déposant'!$H$2,'Base articles déposés'!$B8666,"")</f>
        <v/>
      </c>
      <c r="N8677" s="15">
        <f t="shared" si="148"/>
        <v>0</v>
      </c>
    </row>
    <row r="8678" spans="12:14" x14ac:dyDescent="0.25">
      <c r="L8678" s="15">
        <f>SUM($N$22:N8678)</f>
        <v>3</v>
      </c>
      <c r="M8678" s="15" t="str">
        <f>IF('Base articles déposés'!$A8667='Récap par déposant'!$H$2,'Base articles déposés'!$B8667,"")</f>
        <v/>
      </c>
      <c r="N8678" s="15">
        <f t="shared" si="148"/>
        <v>0</v>
      </c>
    </row>
    <row r="8679" spans="12:14" x14ac:dyDescent="0.25">
      <c r="L8679" s="15">
        <f>SUM($N$22:N8679)</f>
        <v>3</v>
      </c>
      <c r="M8679" s="15" t="str">
        <f>IF('Base articles déposés'!$A8668='Récap par déposant'!$H$2,'Base articles déposés'!$B8668,"")</f>
        <v/>
      </c>
      <c r="N8679" s="15">
        <f t="shared" si="148"/>
        <v>0</v>
      </c>
    </row>
    <row r="8680" spans="12:14" x14ac:dyDescent="0.25">
      <c r="L8680" s="15">
        <f>SUM($N$22:N8680)</f>
        <v>3</v>
      </c>
      <c r="M8680" s="15" t="str">
        <f>IF('Base articles déposés'!$A8669='Récap par déposant'!$H$2,'Base articles déposés'!$B8669,"")</f>
        <v/>
      </c>
      <c r="N8680" s="15">
        <f t="shared" si="148"/>
        <v>0</v>
      </c>
    </row>
    <row r="8681" spans="12:14" x14ac:dyDescent="0.25">
      <c r="L8681" s="15">
        <f>SUM($N$22:N8681)</f>
        <v>3</v>
      </c>
      <c r="M8681" s="15" t="str">
        <f>IF('Base articles déposés'!$A8670='Récap par déposant'!$H$2,'Base articles déposés'!$B8670,"")</f>
        <v/>
      </c>
      <c r="N8681" s="15">
        <f t="shared" si="148"/>
        <v>0</v>
      </c>
    </row>
    <row r="8682" spans="12:14" x14ac:dyDescent="0.25">
      <c r="L8682" s="15">
        <f>SUM($N$22:N8682)</f>
        <v>3</v>
      </c>
      <c r="M8682" s="15" t="str">
        <f>IF('Base articles déposés'!$A8671='Récap par déposant'!$H$2,'Base articles déposés'!$B8671,"")</f>
        <v/>
      </c>
      <c r="N8682" s="15">
        <f t="shared" si="148"/>
        <v>0</v>
      </c>
    </row>
    <row r="8683" spans="12:14" x14ac:dyDescent="0.25">
      <c r="L8683" s="15">
        <f>SUM($N$22:N8683)</f>
        <v>3</v>
      </c>
      <c r="M8683" s="15" t="str">
        <f>IF('Base articles déposés'!$A8672='Récap par déposant'!$H$2,'Base articles déposés'!$B8672,"")</f>
        <v/>
      </c>
      <c r="N8683" s="15">
        <f t="shared" si="148"/>
        <v>0</v>
      </c>
    </row>
    <row r="8684" spans="12:14" x14ac:dyDescent="0.25">
      <c r="L8684" s="15">
        <f>SUM($N$22:N8684)</f>
        <v>3</v>
      </c>
      <c r="M8684" s="15" t="str">
        <f>IF('Base articles déposés'!$A8673='Récap par déposant'!$H$2,'Base articles déposés'!$B8673,"")</f>
        <v/>
      </c>
      <c r="N8684" s="15">
        <f t="shared" si="148"/>
        <v>0</v>
      </c>
    </row>
    <row r="8685" spans="12:14" x14ac:dyDescent="0.25">
      <c r="L8685" s="15">
        <f>SUM($N$22:N8685)</f>
        <v>3</v>
      </c>
      <c r="M8685" s="15" t="str">
        <f>IF('Base articles déposés'!$A8674='Récap par déposant'!$H$2,'Base articles déposés'!$B8674,"")</f>
        <v/>
      </c>
      <c r="N8685" s="15">
        <f t="shared" si="148"/>
        <v>0</v>
      </c>
    </row>
    <row r="8686" spans="12:14" x14ac:dyDescent="0.25">
      <c r="L8686" s="15">
        <f>SUM($N$22:N8686)</f>
        <v>3</v>
      </c>
      <c r="M8686" s="15" t="str">
        <f>IF('Base articles déposés'!$A8675='Récap par déposant'!$H$2,'Base articles déposés'!$B8675,"")</f>
        <v/>
      </c>
      <c r="N8686" s="15">
        <f t="shared" si="148"/>
        <v>0</v>
      </c>
    </row>
    <row r="8687" spans="12:14" x14ac:dyDescent="0.25">
      <c r="L8687" s="15">
        <f>SUM($N$22:N8687)</f>
        <v>3</v>
      </c>
      <c r="M8687" s="15" t="str">
        <f>IF('Base articles déposés'!$A8676='Récap par déposant'!$H$2,'Base articles déposés'!$B8676,"")</f>
        <v/>
      </c>
      <c r="N8687" s="15">
        <f t="shared" si="148"/>
        <v>0</v>
      </c>
    </row>
    <row r="8688" spans="12:14" x14ac:dyDescent="0.25">
      <c r="L8688" s="15">
        <f>SUM($N$22:N8688)</f>
        <v>3</v>
      </c>
      <c r="M8688" s="15" t="str">
        <f>IF('Base articles déposés'!$A8677='Récap par déposant'!$H$2,'Base articles déposés'!$B8677,"")</f>
        <v/>
      </c>
      <c r="N8688" s="15">
        <f t="shared" si="148"/>
        <v>0</v>
      </c>
    </row>
    <row r="8689" spans="12:14" x14ac:dyDescent="0.25">
      <c r="L8689" s="15">
        <f>SUM($N$22:N8689)</f>
        <v>3</v>
      </c>
      <c r="M8689" s="15" t="str">
        <f>IF('Base articles déposés'!$A8678='Récap par déposant'!$H$2,'Base articles déposés'!$B8678,"")</f>
        <v/>
      </c>
      <c r="N8689" s="15">
        <f t="shared" si="148"/>
        <v>0</v>
      </c>
    </row>
    <row r="8690" spans="12:14" x14ac:dyDescent="0.25">
      <c r="L8690" s="15">
        <f>SUM($N$22:N8690)</f>
        <v>3</v>
      </c>
      <c r="M8690" s="15" t="str">
        <f>IF('Base articles déposés'!$A8679='Récap par déposant'!$H$2,'Base articles déposés'!$B8679,"")</f>
        <v/>
      </c>
      <c r="N8690" s="15">
        <f t="shared" si="148"/>
        <v>0</v>
      </c>
    </row>
    <row r="8691" spans="12:14" x14ac:dyDescent="0.25">
      <c r="L8691" s="15">
        <f>SUM($N$22:N8691)</f>
        <v>3</v>
      </c>
      <c r="M8691" s="15" t="str">
        <f>IF('Base articles déposés'!$A8680='Récap par déposant'!$H$2,'Base articles déposés'!$B8680,"")</f>
        <v/>
      </c>
      <c r="N8691" s="15">
        <f t="shared" si="148"/>
        <v>0</v>
      </c>
    </row>
    <row r="8692" spans="12:14" x14ac:dyDescent="0.25">
      <c r="L8692" s="15">
        <f>SUM($N$22:N8692)</f>
        <v>3</v>
      </c>
      <c r="M8692" s="15" t="str">
        <f>IF('Base articles déposés'!$A8681='Récap par déposant'!$H$2,'Base articles déposés'!$B8681,"")</f>
        <v/>
      </c>
      <c r="N8692" s="15">
        <f t="shared" si="148"/>
        <v>0</v>
      </c>
    </row>
    <row r="8693" spans="12:14" x14ac:dyDescent="0.25">
      <c r="L8693" s="15">
        <f>SUM($N$22:N8693)</f>
        <v>3</v>
      </c>
      <c r="M8693" s="15" t="str">
        <f>IF('Base articles déposés'!$A8682='Récap par déposant'!$H$2,'Base articles déposés'!$B8682,"")</f>
        <v/>
      </c>
      <c r="N8693" s="15">
        <f t="shared" si="148"/>
        <v>0</v>
      </c>
    </row>
    <row r="8694" spans="12:14" x14ac:dyDescent="0.25">
      <c r="L8694" s="15">
        <f>SUM($N$22:N8694)</f>
        <v>3</v>
      </c>
      <c r="M8694" s="15" t="str">
        <f>IF('Base articles déposés'!$A8683='Récap par déposant'!$H$2,'Base articles déposés'!$B8683,"")</f>
        <v/>
      </c>
      <c r="N8694" s="15">
        <f t="shared" si="148"/>
        <v>0</v>
      </c>
    </row>
    <row r="8695" spans="12:14" x14ac:dyDescent="0.25">
      <c r="L8695" s="15">
        <f>SUM($N$22:N8695)</f>
        <v>3</v>
      </c>
      <c r="M8695" s="15" t="str">
        <f>IF('Base articles déposés'!$A8684='Récap par déposant'!$H$2,'Base articles déposés'!$B8684,"")</f>
        <v/>
      </c>
      <c r="N8695" s="15">
        <f t="shared" si="148"/>
        <v>0</v>
      </c>
    </row>
    <row r="8696" spans="12:14" x14ac:dyDescent="0.25">
      <c r="L8696" s="15">
        <f>SUM($N$22:N8696)</f>
        <v>3</v>
      </c>
      <c r="M8696" s="15" t="str">
        <f>IF('Base articles déposés'!$A8685='Récap par déposant'!$H$2,'Base articles déposés'!$B8685,"")</f>
        <v/>
      </c>
      <c r="N8696" s="15">
        <f t="shared" si="148"/>
        <v>0</v>
      </c>
    </row>
    <row r="8697" spans="12:14" x14ac:dyDescent="0.25">
      <c r="L8697" s="15">
        <f>SUM($N$22:N8697)</f>
        <v>3</v>
      </c>
      <c r="M8697" s="15" t="str">
        <f>IF('Base articles déposés'!$A8686='Récap par déposant'!$H$2,'Base articles déposés'!$B8686,"")</f>
        <v/>
      </c>
      <c r="N8697" s="15">
        <f t="shared" si="148"/>
        <v>0</v>
      </c>
    </row>
    <row r="8698" spans="12:14" x14ac:dyDescent="0.25">
      <c r="L8698" s="15">
        <f>SUM($N$22:N8698)</f>
        <v>3</v>
      </c>
      <c r="M8698" s="15" t="str">
        <f>IF('Base articles déposés'!$A8687='Récap par déposant'!$H$2,'Base articles déposés'!$B8687,"")</f>
        <v/>
      </c>
      <c r="N8698" s="15">
        <f t="shared" si="148"/>
        <v>0</v>
      </c>
    </row>
    <row r="8699" spans="12:14" x14ac:dyDescent="0.25">
      <c r="L8699" s="15">
        <f>SUM($N$22:N8699)</f>
        <v>3</v>
      </c>
      <c r="M8699" s="15" t="str">
        <f>IF('Base articles déposés'!$A8688='Récap par déposant'!$H$2,'Base articles déposés'!$B8688,"")</f>
        <v/>
      </c>
      <c r="N8699" s="15">
        <f t="shared" si="148"/>
        <v>0</v>
      </c>
    </row>
    <row r="8700" spans="12:14" x14ac:dyDescent="0.25">
      <c r="L8700" s="15">
        <f>SUM($N$22:N8700)</f>
        <v>3</v>
      </c>
      <c r="M8700" s="15" t="str">
        <f>IF('Base articles déposés'!$A8689='Récap par déposant'!$H$2,'Base articles déposés'!$B8689,"")</f>
        <v/>
      </c>
      <c r="N8700" s="15">
        <f t="shared" si="148"/>
        <v>0</v>
      </c>
    </row>
    <row r="8701" spans="12:14" x14ac:dyDescent="0.25">
      <c r="L8701" s="15">
        <f>SUM($N$22:N8701)</f>
        <v>3</v>
      </c>
      <c r="M8701" s="15" t="str">
        <f>IF('Base articles déposés'!$A8690='Récap par déposant'!$H$2,'Base articles déposés'!$B8690,"")</f>
        <v/>
      </c>
      <c r="N8701" s="15">
        <f t="shared" si="148"/>
        <v>0</v>
      </c>
    </row>
    <row r="8702" spans="12:14" x14ac:dyDescent="0.25">
      <c r="L8702" s="15">
        <f>SUM($N$22:N8702)</f>
        <v>3</v>
      </c>
      <c r="M8702" s="15" t="str">
        <f>IF('Base articles déposés'!$A8691='Récap par déposant'!$H$2,'Base articles déposés'!$B8691,"")</f>
        <v/>
      </c>
      <c r="N8702" s="15">
        <f t="shared" si="148"/>
        <v>0</v>
      </c>
    </row>
    <row r="8703" spans="12:14" x14ac:dyDescent="0.25">
      <c r="L8703" s="15">
        <f>SUM($N$22:N8703)</f>
        <v>3</v>
      </c>
      <c r="M8703" s="15" t="str">
        <f>IF('Base articles déposés'!$A8692='Récap par déposant'!$H$2,'Base articles déposés'!$B8692,"")</f>
        <v/>
      </c>
      <c r="N8703" s="15">
        <f t="shared" si="148"/>
        <v>0</v>
      </c>
    </row>
    <row r="8704" spans="12:14" x14ac:dyDescent="0.25">
      <c r="L8704" s="15">
        <f>SUM($N$22:N8704)</f>
        <v>3</v>
      </c>
      <c r="M8704" s="15" t="str">
        <f>IF('Base articles déposés'!$A8693='Récap par déposant'!$H$2,'Base articles déposés'!$B8693,"")</f>
        <v/>
      </c>
      <c r="N8704" s="15">
        <f t="shared" si="148"/>
        <v>0</v>
      </c>
    </row>
    <row r="8705" spans="12:14" x14ac:dyDescent="0.25">
      <c r="L8705" s="15">
        <f>SUM($N$22:N8705)</f>
        <v>3</v>
      </c>
      <c r="M8705" s="15" t="str">
        <f>IF('Base articles déposés'!$A8694='Récap par déposant'!$H$2,'Base articles déposés'!$B8694,"")</f>
        <v/>
      </c>
      <c r="N8705" s="15">
        <f t="shared" si="148"/>
        <v>0</v>
      </c>
    </row>
    <row r="8706" spans="12:14" x14ac:dyDescent="0.25">
      <c r="L8706" s="15">
        <f>SUM($N$22:N8706)</f>
        <v>3</v>
      </c>
      <c r="M8706" s="15" t="str">
        <f>IF('Base articles déposés'!$A8695='Récap par déposant'!$H$2,'Base articles déposés'!$B8695,"")</f>
        <v/>
      </c>
      <c r="N8706" s="15">
        <f t="shared" si="148"/>
        <v>0</v>
      </c>
    </row>
    <row r="8707" spans="12:14" x14ac:dyDescent="0.25">
      <c r="L8707" s="15">
        <f>SUM($N$22:N8707)</f>
        <v>3</v>
      </c>
      <c r="M8707" s="15" t="str">
        <f>IF('Base articles déposés'!$A8696='Récap par déposant'!$H$2,'Base articles déposés'!$B8696,"")</f>
        <v/>
      </c>
      <c r="N8707" s="15">
        <f t="shared" si="148"/>
        <v>0</v>
      </c>
    </row>
    <row r="8708" spans="12:14" x14ac:dyDescent="0.25">
      <c r="L8708" s="15">
        <f>SUM($N$22:N8708)</f>
        <v>3</v>
      </c>
      <c r="M8708" s="15" t="str">
        <f>IF('Base articles déposés'!$A8697='Récap par déposant'!$H$2,'Base articles déposés'!$B8697,"")</f>
        <v/>
      </c>
      <c r="N8708" s="15">
        <f t="shared" si="148"/>
        <v>0</v>
      </c>
    </row>
    <row r="8709" spans="12:14" x14ac:dyDescent="0.25">
      <c r="L8709" s="15">
        <f>SUM($N$22:N8709)</f>
        <v>3</v>
      </c>
      <c r="M8709" s="15" t="str">
        <f>IF('Base articles déposés'!$A8698='Récap par déposant'!$H$2,'Base articles déposés'!$B8698,"")</f>
        <v/>
      </c>
      <c r="N8709" s="15">
        <f t="shared" si="148"/>
        <v>0</v>
      </c>
    </row>
    <row r="8710" spans="12:14" x14ac:dyDescent="0.25">
      <c r="L8710" s="15">
        <f>SUM($N$22:N8710)</f>
        <v>3</v>
      </c>
      <c r="M8710" s="15" t="str">
        <f>IF('Base articles déposés'!$A8699='Récap par déposant'!$H$2,'Base articles déposés'!$B8699,"")</f>
        <v/>
      </c>
      <c r="N8710" s="15">
        <f t="shared" ref="N8710:N8773" si="149">IF(M8710="",0,1)</f>
        <v>0</v>
      </c>
    </row>
    <row r="8711" spans="12:14" x14ac:dyDescent="0.25">
      <c r="L8711" s="15">
        <f>SUM($N$22:N8711)</f>
        <v>3</v>
      </c>
      <c r="M8711" s="15" t="str">
        <f>IF('Base articles déposés'!$A8700='Récap par déposant'!$H$2,'Base articles déposés'!$B8700,"")</f>
        <v/>
      </c>
      <c r="N8711" s="15">
        <f t="shared" si="149"/>
        <v>0</v>
      </c>
    </row>
    <row r="8712" spans="12:14" x14ac:dyDescent="0.25">
      <c r="L8712" s="15">
        <f>SUM($N$22:N8712)</f>
        <v>3</v>
      </c>
      <c r="M8712" s="15" t="str">
        <f>IF('Base articles déposés'!$A8701='Récap par déposant'!$H$2,'Base articles déposés'!$B8701,"")</f>
        <v/>
      </c>
      <c r="N8712" s="15">
        <f t="shared" si="149"/>
        <v>0</v>
      </c>
    </row>
    <row r="8713" spans="12:14" x14ac:dyDescent="0.25">
      <c r="L8713" s="15">
        <f>SUM($N$22:N8713)</f>
        <v>3</v>
      </c>
      <c r="M8713" s="15" t="str">
        <f>IF('Base articles déposés'!$A8702='Récap par déposant'!$H$2,'Base articles déposés'!$B8702,"")</f>
        <v/>
      </c>
      <c r="N8713" s="15">
        <f t="shared" si="149"/>
        <v>0</v>
      </c>
    </row>
    <row r="8714" spans="12:14" x14ac:dyDescent="0.25">
      <c r="L8714" s="15">
        <f>SUM($N$22:N8714)</f>
        <v>3</v>
      </c>
      <c r="M8714" s="15" t="str">
        <f>IF('Base articles déposés'!$A8703='Récap par déposant'!$H$2,'Base articles déposés'!$B8703,"")</f>
        <v/>
      </c>
      <c r="N8714" s="15">
        <f t="shared" si="149"/>
        <v>0</v>
      </c>
    </row>
    <row r="8715" spans="12:14" x14ac:dyDescent="0.25">
      <c r="L8715" s="15">
        <f>SUM($N$22:N8715)</f>
        <v>3</v>
      </c>
      <c r="M8715" s="15" t="str">
        <f>IF('Base articles déposés'!$A8704='Récap par déposant'!$H$2,'Base articles déposés'!$B8704,"")</f>
        <v/>
      </c>
      <c r="N8715" s="15">
        <f t="shared" si="149"/>
        <v>0</v>
      </c>
    </row>
    <row r="8716" spans="12:14" x14ac:dyDescent="0.25">
      <c r="L8716" s="15">
        <f>SUM($N$22:N8716)</f>
        <v>3</v>
      </c>
      <c r="M8716" s="15" t="str">
        <f>IF('Base articles déposés'!$A8705='Récap par déposant'!$H$2,'Base articles déposés'!$B8705,"")</f>
        <v/>
      </c>
      <c r="N8716" s="15">
        <f t="shared" si="149"/>
        <v>0</v>
      </c>
    </row>
    <row r="8717" spans="12:14" x14ac:dyDescent="0.25">
      <c r="L8717" s="15">
        <f>SUM($N$22:N8717)</f>
        <v>3</v>
      </c>
      <c r="M8717" s="15" t="str">
        <f>IF('Base articles déposés'!$A8706='Récap par déposant'!$H$2,'Base articles déposés'!$B8706,"")</f>
        <v/>
      </c>
      <c r="N8717" s="15">
        <f t="shared" si="149"/>
        <v>0</v>
      </c>
    </row>
    <row r="8718" spans="12:14" x14ac:dyDescent="0.25">
      <c r="L8718" s="15">
        <f>SUM($N$22:N8718)</f>
        <v>3</v>
      </c>
      <c r="M8718" s="15" t="str">
        <f>IF('Base articles déposés'!$A8707='Récap par déposant'!$H$2,'Base articles déposés'!$B8707,"")</f>
        <v/>
      </c>
      <c r="N8718" s="15">
        <f t="shared" si="149"/>
        <v>0</v>
      </c>
    </row>
    <row r="8719" spans="12:14" x14ac:dyDescent="0.25">
      <c r="L8719" s="15">
        <f>SUM($N$22:N8719)</f>
        <v>3</v>
      </c>
      <c r="M8719" s="15" t="str">
        <f>IF('Base articles déposés'!$A8708='Récap par déposant'!$H$2,'Base articles déposés'!$B8708,"")</f>
        <v/>
      </c>
      <c r="N8719" s="15">
        <f t="shared" si="149"/>
        <v>0</v>
      </c>
    </row>
    <row r="8720" spans="12:14" x14ac:dyDescent="0.25">
      <c r="L8720" s="15">
        <f>SUM($N$22:N8720)</f>
        <v>3</v>
      </c>
      <c r="M8720" s="15" t="str">
        <f>IF('Base articles déposés'!$A8709='Récap par déposant'!$H$2,'Base articles déposés'!$B8709,"")</f>
        <v/>
      </c>
      <c r="N8720" s="15">
        <f t="shared" si="149"/>
        <v>0</v>
      </c>
    </row>
    <row r="8721" spans="12:14" x14ac:dyDescent="0.25">
      <c r="L8721" s="15">
        <f>SUM($N$22:N8721)</f>
        <v>3</v>
      </c>
      <c r="M8721" s="15" t="str">
        <f>IF('Base articles déposés'!$A8710='Récap par déposant'!$H$2,'Base articles déposés'!$B8710,"")</f>
        <v/>
      </c>
      <c r="N8721" s="15">
        <f t="shared" si="149"/>
        <v>0</v>
      </c>
    </row>
    <row r="8722" spans="12:14" x14ac:dyDescent="0.25">
      <c r="L8722" s="15">
        <f>SUM($N$22:N8722)</f>
        <v>3</v>
      </c>
      <c r="M8722" s="15" t="str">
        <f>IF('Base articles déposés'!$A8711='Récap par déposant'!$H$2,'Base articles déposés'!$B8711,"")</f>
        <v/>
      </c>
      <c r="N8722" s="15">
        <f t="shared" si="149"/>
        <v>0</v>
      </c>
    </row>
    <row r="8723" spans="12:14" x14ac:dyDescent="0.25">
      <c r="L8723" s="15">
        <f>SUM($N$22:N8723)</f>
        <v>3</v>
      </c>
      <c r="M8723" s="15" t="str">
        <f>IF('Base articles déposés'!$A8712='Récap par déposant'!$H$2,'Base articles déposés'!$B8712,"")</f>
        <v/>
      </c>
      <c r="N8723" s="15">
        <f t="shared" si="149"/>
        <v>0</v>
      </c>
    </row>
    <row r="8724" spans="12:14" x14ac:dyDescent="0.25">
      <c r="L8724" s="15">
        <f>SUM($N$22:N8724)</f>
        <v>3</v>
      </c>
      <c r="M8724" s="15" t="str">
        <f>IF('Base articles déposés'!$A8713='Récap par déposant'!$H$2,'Base articles déposés'!$B8713,"")</f>
        <v/>
      </c>
      <c r="N8724" s="15">
        <f t="shared" si="149"/>
        <v>0</v>
      </c>
    </row>
    <row r="8725" spans="12:14" x14ac:dyDescent="0.25">
      <c r="L8725" s="15">
        <f>SUM($N$22:N8725)</f>
        <v>3</v>
      </c>
      <c r="M8725" s="15" t="str">
        <f>IF('Base articles déposés'!$A8714='Récap par déposant'!$H$2,'Base articles déposés'!$B8714,"")</f>
        <v/>
      </c>
      <c r="N8725" s="15">
        <f t="shared" si="149"/>
        <v>0</v>
      </c>
    </row>
    <row r="8726" spans="12:14" x14ac:dyDescent="0.25">
      <c r="L8726" s="15">
        <f>SUM($N$22:N8726)</f>
        <v>3</v>
      </c>
      <c r="M8726" s="15" t="str">
        <f>IF('Base articles déposés'!$A8715='Récap par déposant'!$H$2,'Base articles déposés'!$B8715,"")</f>
        <v/>
      </c>
      <c r="N8726" s="15">
        <f t="shared" si="149"/>
        <v>0</v>
      </c>
    </row>
    <row r="8727" spans="12:14" x14ac:dyDescent="0.25">
      <c r="L8727" s="15">
        <f>SUM($N$22:N8727)</f>
        <v>3</v>
      </c>
      <c r="M8727" s="15" t="str">
        <f>IF('Base articles déposés'!$A8716='Récap par déposant'!$H$2,'Base articles déposés'!$B8716,"")</f>
        <v/>
      </c>
      <c r="N8727" s="15">
        <f t="shared" si="149"/>
        <v>0</v>
      </c>
    </row>
    <row r="8728" spans="12:14" x14ac:dyDescent="0.25">
      <c r="L8728" s="15">
        <f>SUM($N$22:N8728)</f>
        <v>3</v>
      </c>
      <c r="M8728" s="15" t="str">
        <f>IF('Base articles déposés'!$A8717='Récap par déposant'!$H$2,'Base articles déposés'!$B8717,"")</f>
        <v/>
      </c>
      <c r="N8728" s="15">
        <f t="shared" si="149"/>
        <v>0</v>
      </c>
    </row>
    <row r="8729" spans="12:14" x14ac:dyDescent="0.25">
      <c r="L8729" s="15">
        <f>SUM($N$22:N8729)</f>
        <v>3</v>
      </c>
      <c r="M8729" s="15" t="str">
        <f>IF('Base articles déposés'!$A8718='Récap par déposant'!$H$2,'Base articles déposés'!$B8718,"")</f>
        <v/>
      </c>
      <c r="N8729" s="15">
        <f t="shared" si="149"/>
        <v>0</v>
      </c>
    </row>
    <row r="8730" spans="12:14" x14ac:dyDescent="0.25">
      <c r="L8730" s="15">
        <f>SUM($N$22:N8730)</f>
        <v>3</v>
      </c>
      <c r="M8730" s="15" t="str">
        <f>IF('Base articles déposés'!$A8719='Récap par déposant'!$H$2,'Base articles déposés'!$B8719,"")</f>
        <v/>
      </c>
      <c r="N8730" s="15">
        <f t="shared" si="149"/>
        <v>0</v>
      </c>
    </row>
    <row r="8731" spans="12:14" x14ac:dyDescent="0.25">
      <c r="L8731" s="15">
        <f>SUM($N$22:N8731)</f>
        <v>3</v>
      </c>
      <c r="M8731" s="15" t="str">
        <f>IF('Base articles déposés'!$A8720='Récap par déposant'!$H$2,'Base articles déposés'!$B8720,"")</f>
        <v/>
      </c>
      <c r="N8731" s="15">
        <f t="shared" si="149"/>
        <v>0</v>
      </c>
    </row>
    <row r="8732" spans="12:14" x14ac:dyDescent="0.25">
      <c r="L8732" s="15">
        <f>SUM($N$22:N8732)</f>
        <v>3</v>
      </c>
      <c r="M8732" s="15" t="str">
        <f>IF('Base articles déposés'!$A8721='Récap par déposant'!$H$2,'Base articles déposés'!$B8721,"")</f>
        <v/>
      </c>
      <c r="N8732" s="15">
        <f t="shared" si="149"/>
        <v>0</v>
      </c>
    </row>
    <row r="8733" spans="12:14" x14ac:dyDescent="0.25">
      <c r="L8733" s="15">
        <f>SUM($N$22:N8733)</f>
        <v>3</v>
      </c>
      <c r="M8733" s="15" t="str">
        <f>IF('Base articles déposés'!$A8722='Récap par déposant'!$H$2,'Base articles déposés'!$B8722,"")</f>
        <v/>
      </c>
      <c r="N8733" s="15">
        <f t="shared" si="149"/>
        <v>0</v>
      </c>
    </row>
    <row r="8734" spans="12:14" x14ac:dyDescent="0.25">
      <c r="L8734" s="15">
        <f>SUM($N$22:N8734)</f>
        <v>3</v>
      </c>
      <c r="M8734" s="15" t="str">
        <f>IF('Base articles déposés'!$A8723='Récap par déposant'!$H$2,'Base articles déposés'!$B8723,"")</f>
        <v/>
      </c>
      <c r="N8734" s="15">
        <f t="shared" si="149"/>
        <v>0</v>
      </c>
    </row>
    <row r="8735" spans="12:14" x14ac:dyDescent="0.25">
      <c r="L8735" s="15">
        <f>SUM($N$22:N8735)</f>
        <v>3</v>
      </c>
      <c r="M8735" s="15" t="str">
        <f>IF('Base articles déposés'!$A8724='Récap par déposant'!$H$2,'Base articles déposés'!$B8724,"")</f>
        <v/>
      </c>
      <c r="N8735" s="15">
        <f t="shared" si="149"/>
        <v>0</v>
      </c>
    </row>
    <row r="8736" spans="12:14" x14ac:dyDescent="0.25">
      <c r="L8736" s="15">
        <f>SUM($N$22:N8736)</f>
        <v>3</v>
      </c>
      <c r="M8736" s="15" t="str">
        <f>IF('Base articles déposés'!$A8725='Récap par déposant'!$H$2,'Base articles déposés'!$B8725,"")</f>
        <v/>
      </c>
      <c r="N8736" s="15">
        <f t="shared" si="149"/>
        <v>0</v>
      </c>
    </row>
    <row r="8737" spans="12:14" x14ac:dyDescent="0.25">
      <c r="L8737" s="15">
        <f>SUM($N$22:N8737)</f>
        <v>3</v>
      </c>
      <c r="M8737" s="15" t="str">
        <f>IF('Base articles déposés'!$A8726='Récap par déposant'!$H$2,'Base articles déposés'!$B8726,"")</f>
        <v/>
      </c>
      <c r="N8737" s="15">
        <f t="shared" si="149"/>
        <v>0</v>
      </c>
    </row>
    <row r="8738" spans="12:14" x14ac:dyDescent="0.25">
      <c r="L8738" s="15">
        <f>SUM($N$22:N8738)</f>
        <v>3</v>
      </c>
      <c r="M8738" s="15" t="str">
        <f>IF('Base articles déposés'!$A8727='Récap par déposant'!$H$2,'Base articles déposés'!$B8727,"")</f>
        <v/>
      </c>
      <c r="N8738" s="15">
        <f t="shared" si="149"/>
        <v>0</v>
      </c>
    </row>
    <row r="8739" spans="12:14" x14ac:dyDescent="0.25">
      <c r="L8739" s="15">
        <f>SUM($N$22:N8739)</f>
        <v>3</v>
      </c>
      <c r="M8739" s="15" t="str">
        <f>IF('Base articles déposés'!$A8728='Récap par déposant'!$H$2,'Base articles déposés'!$B8728,"")</f>
        <v/>
      </c>
      <c r="N8739" s="15">
        <f t="shared" si="149"/>
        <v>0</v>
      </c>
    </row>
    <row r="8740" spans="12:14" x14ac:dyDescent="0.25">
      <c r="L8740" s="15">
        <f>SUM($N$22:N8740)</f>
        <v>3</v>
      </c>
      <c r="M8740" s="15" t="str">
        <f>IF('Base articles déposés'!$A8729='Récap par déposant'!$H$2,'Base articles déposés'!$B8729,"")</f>
        <v/>
      </c>
      <c r="N8740" s="15">
        <f t="shared" si="149"/>
        <v>0</v>
      </c>
    </row>
    <row r="8741" spans="12:14" x14ac:dyDescent="0.25">
      <c r="L8741" s="15">
        <f>SUM($N$22:N8741)</f>
        <v>3</v>
      </c>
      <c r="M8741" s="15" t="str">
        <f>IF('Base articles déposés'!$A8730='Récap par déposant'!$H$2,'Base articles déposés'!$B8730,"")</f>
        <v/>
      </c>
      <c r="N8741" s="15">
        <f t="shared" si="149"/>
        <v>0</v>
      </c>
    </row>
    <row r="8742" spans="12:14" x14ac:dyDescent="0.25">
      <c r="L8742" s="15">
        <f>SUM($N$22:N8742)</f>
        <v>3</v>
      </c>
      <c r="M8742" s="15" t="str">
        <f>IF('Base articles déposés'!$A8731='Récap par déposant'!$H$2,'Base articles déposés'!$B8731,"")</f>
        <v/>
      </c>
      <c r="N8742" s="15">
        <f t="shared" si="149"/>
        <v>0</v>
      </c>
    </row>
    <row r="8743" spans="12:14" x14ac:dyDescent="0.25">
      <c r="L8743" s="15">
        <f>SUM($N$22:N8743)</f>
        <v>3</v>
      </c>
      <c r="M8743" s="15" t="str">
        <f>IF('Base articles déposés'!$A8732='Récap par déposant'!$H$2,'Base articles déposés'!$B8732,"")</f>
        <v/>
      </c>
      <c r="N8743" s="15">
        <f t="shared" si="149"/>
        <v>0</v>
      </c>
    </row>
    <row r="8744" spans="12:14" x14ac:dyDescent="0.25">
      <c r="L8744" s="15">
        <f>SUM($N$22:N8744)</f>
        <v>3</v>
      </c>
      <c r="M8744" s="15" t="str">
        <f>IF('Base articles déposés'!$A8733='Récap par déposant'!$H$2,'Base articles déposés'!$B8733,"")</f>
        <v/>
      </c>
      <c r="N8744" s="15">
        <f t="shared" si="149"/>
        <v>0</v>
      </c>
    </row>
    <row r="8745" spans="12:14" x14ac:dyDescent="0.25">
      <c r="L8745" s="15">
        <f>SUM($N$22:N8745)</f>
        <v>3</v>
      </c>
      <c r="M8745" s="15" t="str">
        <f>IF('Base articles déposés'!$A8734='Récap par déposant'!$H$2,'Base articles déposés'!$B8734,"")</f>
        <v/>
      </c>
      <c r="N8745" s="15">
        <f t="shared" si="149"/>
        <v>0</v>
      </c>
    </row>
    <row r="8746" spans="12:14" x14ac:dyDescent="0.25">
      <c r="L8746" s="15">
        <f>SUM($N$22:N8746)</f>
        <v>3</v>
      </c>
      <c r="M8746" s="15" t="str">
        <f>IF('Base articles déposés'!$A8735='Récap par déposant'!$H$2,'Base articles déposés'!$B8735,"")</f>
        <v/>
      </c>
      <c r="N8746" s="15">
        <f t="shared" si="149"/>
        <v>0</v>
      </c>
    </row>
    <row r="8747" spans="12:14" x14ac:dyDescent="0.25">
      <c r="L8747" s="15">
        <f>SUM($N$22:N8747)</f>
        <v>3</v>
      </c>
      <c r="M8747" s="15" t="str">
        <f>IF('Base articles déposés'!$A8736='Récap par déposant'!$H$2,'Base articles déposés'!$B8736,"")</f>
        <v/>
      </c>
      <c r="N8747" s="15">
        <f t="shared" si="149"/>
        <v>0</v>
      </c>
    </row>
    <row r="8748" spans="12:14" x14ac:dyDescent="0.25">
      <c r="L8748" s="15">
        <f>SUM($N$22:N8748)</f>
        <v>3</v>
      </c>
      <c r="M8748" s="15" t="str">
        <f>IF('Base articles déposés'!$A8737='Récap par déposant'!$H$2,'Base articles déposés'!$B8737,"")</f>
        <v/>
      </c>
      <c r="N8748" s="15">
        <f t="shared" si="149"/>
        <v>0</v>
      </c>
    </row>
    <row r="8749" spans="12:14" x14ac:dyDescent="0.25">
      <c r="L8749" s="15">
        <f>SUM($N$22:N8749)</f>
        <v>3</v>
      </c>
      <c r="M8749" s="15" t="str">
        <f>IF('Base articles déposés'!$A8738='Récap par déposant'!$H$2,'Base articles déposés'!$B8738,"")</f>
        <v/>
      </c>
      <c r="N8749" s="15">
        <f t="shared" si="149"/>
        <v>0</v>
      </c>
    </row>
    <row r="8750" spans="12:14" x14ac:dyDescent="0.25">
      <c r="L8750" s="15">
        <f>SUM($N$22:N8750)</f>
        <v>3</v>
      </c>
      <c r="M8750" s="15" t="str">
        <f>IF('Base articles déposés'!$A8739='Récap par déposant'!$H$2,'Base articles déposés'!$B8739,"")</f>
        <v/>
      </c>
      <c r="N8750" s="15">
        <f t="shared" si="149"/>
        <v>0</v>
      </c>
    </row>
    <row r="8751" spans="12:14" x14ac:dyDescent="0.25">
      <c r="L8751" s="15">
        <f>SUM($N$22:N8751)</f>
        <v>3</v>
      </c>
      <c r="M8751" s="15" t="str">
        <f>IF('Base articles déposés'!$A8740='Récap par déposant'!$H$2,'Base articles déposés'!$B8740,"")</f>
        <v/>
      </c>
      <c r="N8751" s="15">
        <f t="shared" si="149"/>
        <v>0</v>
      </c>
    </row>
    <row r="8752" spans="12:14" x14ac:dyDescent="0.25">
      <c r="L8752" s="15">
        <f>SUM($N$22:N8752)</f>
        <v>3</v>
      </c>
      <c r="M8752" s="15" t="str">
        <f>IF('Base articles déposés'!$A8741='Récap par déposant'!$H$2,'Base articles déposés'!$B8741,"")</f>
        <v/>
      </c>
      <c r="N8752" s="15">
        <f t="shared" si="149"/>
        <v>0</v>
      </c>
    </row>
    <row r="8753" spans="12:14" x14ac:dyDescent="0.25">
      <c r="L8753" s="15">
        <f>SUM($N$22:N8753)</f>
        <v>3</v>
      </c>
      <c r="M8753" s="15" t="str">
        <f>IF('Base articles déposés'!$A8742='Récap par déposant'!$H$2,'Base articles déposés'!$B8742,"")</f>
        <v/>
      </c>
      <c r="N8753" s="15">
        <f t="shared" si="149"/>
        <v>0</v>
      </c>
    </row>
    <row r="8754" spans="12:14" x14ac:dyDescent="0.25">
      <c r="L8754" s="15">
        <f>SUM($N$22:N8754)</f>
        <v>3</v>
      </c>
      <c r="M8754" s="15" t="str">
        <f>IF('Base articles déposés'!$A8743='Récap par déposant'!$H$2,'Base articles déposés'!$B8743,"")</f>
        <v/>
      </c>
      <c r="N8754" s="15">
        <f t="shared" si="149"/>
        <v>0</v>
      </c>
    </row>
    <row r="8755" spans="12:14" x14ac:dyDescent="0.25">
      <c r="L8755" s="15">
        <f>SUM($N$22:N8755)</f>
        <v>3</v>
      </c>
      <c r="M8755" s="15" t="str">
        <f>IF('Base articles déposés'!$A8744='Récap par déposant'!$H$2,'Base articles déposés'!$B8744,"")</f>
        <v/>
      </c>
      <c r="N8755" s="15">
        <f t="shared" si="149"/>
        <v>0</v>
      </c>
    </row>
    <row r="8756" spans="12:14" x14ac:dyDescent="0.25">
      <c r="L8756" s="15">
        <f>SUM($N$22:N8756)</f>
        <v>3</v>
      </c>
      <c r="M8756" s="15" t="str">
        <f>IF('Base articles déposés'!$A8745='Récap par déposant'!$H$2,'Base articles déposés'!$B8745,"")</f>
        <v/>
      </c>
      <c r="N8756" s="15">
        <f t="shared" si="149"/>
        <v>0</v>
      </c>
    </row>
    <row r="8757" spans="12:14" x14ac:dyDescent="0.25">
      <c r="L8757" s="15">
        <f>SUM($N$22:N8757)</f>
        <v>3</v>
      </c>
      <c r="M8757" s="15" t="str">
        <f>IF('Base articles déposés'!$A8746='Récap par déposant'!$H$2,'Base articles déposés'!$B8746,"")</f>
        <v/>
      </c>
      <c r="N8757" s="15">
        <f t="shared" si="149"/>
        <v>0</v>
      </c>
    </row>
    <row r="8758" spans="12:14" x14ac:dyDescent="0.25">
      <c r="L8758" s="15">
        <f>SUM($N$22:N8758)</f>
        <v>3</v>
      </c>
      <c r="M8758" s="15" t="str">
        <f>IF('Base articles déposés'!$A8747='Récap par déposant'!$H$2,'Base articles déposés'!$B8747,"")</f>
        <v/>
      </c>
      <c r="N8758" s="15">
        <f t="shared" si="149"/>
        <v>0</v>
      </c>
    </row>
    <row r="8759" spans="12:14" x14ac:dyDescent="0.25">
      <c r="L8759" s="15">
        <f>SUM($N$22:N8759)</f>
        <v>3</v>
      </c>
      <c r="M8759" s="15" t="str">
        <f>IF('Base articles déposés'!$A8748='Récap par déposant'!$H$2,'Base articles déposés'!$B8748,"")</f>
        <v/>
      </c>
      <c r="N8759" s="15">
        <f t="shared" si="149"/>
        <v>0</v>
      </c>
    </row>
    <row r="8760" spans="12:14" x14ac:dyDescent="0.25">
      <c r="L8760" s="15">
        <f>SUM($N$22:N8760)</f>
        <v>3</v>
      </c>
      <c r="M8760" s="15" t="str">
        <f>IF('Base articles déposés'!$A8749='Récap par déposant'!$H$2,'Base articles déposés'!$B8749,"")</f>
        <v/>
      </c>
      <c r="N8760" s="15">
        <f t="shared" si="149"/>
        <v>0</v>
      </c>
    </row>
    <row r="8761" spans="12:14" x14ac:dyDescent="0.25">
      <c r="L8761" s="15">
        <f>SUM($N$22:N8761)</f>
        <v>3</v>
      </c>
      <c r="M8761" s="15" t="str">
        <f>IF('Base articles déposés'!$A8750='Récap par déposant'!$H$2,'Base articles déposés'!$B8750,"")</f>
        <v/>
      </c>
      <c r="N8761" s="15">
        <f t="shared" si="149"/>
        <v>0</v>
      </c>
    </row>
    <row r="8762" spans="12:14" x14ac:dyDescent="0.25">
      <c r="L8762" s="15">
        <f>SUM($N$22:N8762)</f>
        <v>3</v>
      </c>
      <c r="M8762" s="15" t="str">
        <f>IF('Base articles déposés'!$A8751='Récap par déposant'!$H$2,'Base articles déposés'!$B8751,"")</f>
        <v/>
      </c>
      <c r="N8762" s="15">
        <f t="shared" si="149"/>
        <v>0</v>
      </c>
    </row>
    <row r="8763" spans="12:14" x14ac:dyDescent="0.25">
      <c r="L8763" s="15">
        <f>SUM($N$22:N8763)</f>
        <v>3</v>
      </c>
      <c r="M8763" s="15" t="str">
        <f>IF('Base articles déposés'!$A8752='Récap par déposant'!$H$2,'Base articles déposés'!$B8752,"")</f>
        <v/>
      </c>
      <c r="N8763" s="15">
        <f t="shared" si="149"/>
        <v>0</v>
      </c>
    </row>
    <row r="8764" spans="12:14" x14ac:dyDescent="0.25">
      <c r="L8764" s="15">
        <f>SUM($N$22:N8764)</f>
        <v>3</v>
      </c>
      <c r="M8764" s="15" t="str">
        <f>IF('Base articles déposés'!$A8753='Récap par déposant'!$H$2,'Base articles déposés'!$B8753,"")</f>
        <v/>
      </c>
      <c r="N8764" s="15">
        <f t="shared" si="149"/>
        <v>0</v>
      </c>
    </row>
    <row r="8765" spans="12:14" x14ac:dyDescent="0.25">
      <c r="L8765" s="15">
        <f>SUM($N$22:N8765)</f>
        <v>3</v>
      </c>
      <c r="M8765" s="15" t="str">
        <f>IF('Base articles déposés'!$A8754='Récap par déposant'!$H$2,'Base articles déposés'!$B8754,"")</f>
        <v/>
      </c>
      <c r="N8765" s="15">
        <f t="shared" si="149"/>
        <v>0</v>
      </c>
    </row>
    <row r="8766" spans="12:14" x14ac:dyDescent="0.25">
      <c r="L8766" s="15">
        <f>SUM($N$22:N8766)</f>
        <v>3</v>
      </c>
      <c r="M8766" s="15" t="str">
        <f>IF('Base articles déposés'!$A8755='Récap par déposant'!$H$2,'Base articles déposés'!$B8755,"")</f>
        <v/>
      </c>
      <c r="N8766" s="15">
        <f t="shared" si="149"/>
        <v>0</v>
      </c>
    </row>
    <row r="8767" spans="12:14" x14ac:dyDescent="0.25">
      <c r="L8767" s="15">
        <f>SUM($N$22:N8767)</f>
        <v>3</v>
      </c>
      <c r="M8767" s="15" t="str">
        <f>IF('Base articles déposés'!$A8756='Récap par déposant'!$H$2,'Base articles déposés'!$B8756,"")</f>
        <v/>
      </c>
      <c r="N8767" s="15">
        <f t="shared" si="149"/>
        <v>0</v>
      </c>
    </row>
    <row r="8768" spans="12:14" x14ac:dyDescent="0.25">
      <c r="L8768" s="15">
        <f>SUM($N$22:N8768)</f>
        <v>3</v>
      </c>
      <c r="M8768" s="15" t="str">
        <f>IF('Base articles déposés'!$A8757='Récap par déposant'!$H$2,'Base articles déposés'!$B8757,"")</f>
        <v/>
      </c>
      <c r="N8768" s="15">
        <f t="shared" si="149"/>
        <v>0</v>
      </c>
    </row>
    <row r="8769" spans="12:14" x14ac:dyDescent="0.25">
      <c r="L8769" s="15">
        <f>SUM($N$22:N8769)</f>
        <v>3</v>
      </c>
      <c r="M8769" s="15" t="str">
        <f>IF('Base articles déposés'!$A8758='Récap par déposant'!$H$2,'Base articles déposés'!$B8758,"")</f>
        <v/>
      </c>
      <c r="N8769" s="15">
        <f t="shared" si="149"/>
        <v>0</v>
      </c>
    </row>
    <row r="8770" spans="12:14" x14ac:dyDescent="0.25">
      <c r="L8770" s="15">
        <f>SUM($N$22:N8770)</f>
        <v>3</v>
      </c>
      <c r="M8770" s="15" t="str">
        <f>IF('Base articles déposés'!$A8759='Récap par déposant'!$H$2,'Base articles déposés'!$B8759,"")</f>
        <v/>
      </c>
      <c r="N8770" s="15">
        <f t="shared" si="149"/>
        <v>0</v>
      </c>
    </row>
    <row r="8771" spans="12:14" x14ac:dyDescent="0.25">
      <c r="L8771" s="15">
        <f>SUM($N$22:N8771)</f>
        <v>3</v>
      </c>
      <c r="M8771" s="15" t="str">
        <f>IF('Base articles déposés'!$A8760='Récap par déposant'!$H$2,'Base articles déposés'!$B8760,"")</f>
        <v/>
      </c>
      <c r="N8771" s="15">
        <f t="shared" si="149"/>
        <v>0</v>
      </c>
    </row>
    <row r="8772" spans="12:14" x14ac:dyDescent="0.25">
      <c r="L8772" s="15">
        <f>SUM($N$22:N8772)</f>
        <v>3</v>
      </c>
      <c r="M8772" s="15" t="str">
        <f>IF('Base articles déposés'!$A8761='Récap par déposant'!$H$2,'Base articles déposés'!$B8761,"")</f>
        <v/>
      </c>
      <c r="N8772" s="15">
        <f t="shared" si="149"/>
        <v>0</v>
      </c>
    </row>
    <row r="8773" spans="12:14" x14ac:dyDescent="0.25">
      <c r="L8773" s="15">
        <f>SUM($N$22:N8773)</f>
        <v>3</v>
      </c>
      <c r="M8773" s="15" t="str">
        <f>IF('Base articles déposés'!$A8762='Récap par déposant'!$H$2,'Base articles déposés'!$B8762,"")</f>
        <v/>
      </c>
      <c r="N8773" s="15">
        <f t="shared" si="149"/>
        <v>0</v>
      </c>
    </row>
    <row r="8774" spans="12:14" x14ac:dyDescent="0.25">
      <c r="L8774" s="15">
        <f>SUM($N$22:N8774)</f>
        <v>3</v>
      </c>
      <c r="M8774" s="15" t="str">
        <f>IF('Base articles déposés'!$A8763='Récap par déposant'!$H$2,'Base articles déposés'!$B8763,"")</f>
        <v/>
      </c>
      <c r="N8774" s="15">
        <f t="shared" ref="N8774:N8837" si="150">IF(M8774="",0,1)</f>
        <v>0</v>
      </c>
    </row>
    <row r="8775" spans="12:14" x14ac:dyDescent="0.25">
      <c r="L8775" s="15">
        <f>SUM($N$22:N8775)</f>
        <v>3</v>
      </c>
      <c r="M8775" s="15" t="str">
        <f>IF('Base articles déposés'!$A8764='Récap par déposant'!$H$2,'Base articles déposés'!$B8764,"")</f>
        <v/>
      </c>
      <c r="N8775" s="15">
        <f t="shared" si="150"/>
        <v>0</v>
      </c>
    </row>
    <row r="8776" spans="12:14" x14ac:dyDescent="0.25">
      <c r="L8776" s="15">
        <f>SUM($N$22:N8776)</f>
        <v>3</v>
      </c>
      <c r="M8776" s="15" t="str">
        <f>IF('Base articles déposés'!$A8765='Récap par déposant'!$H$2,'Base articles déposés'!$B8765,"")</f>
        <v/>
      </c>
      <c r="N8776" s="15">
        <f t="shared" si="150"/>
        <v>0</v>
      </c>
    </row>
    <row r="8777" spans="12:14" x14ac:dyDescent="0.25">
      <c r="L8777" s="15">
        <f>SUM($N$22:N8777)</f>
        <v>3</v>
      </c>
      <c r="M8777" s="15" t="str">
        <f>IF('Base articles déposés'!$A8766='Récap par déposant'!$H$2,'Base articles déposés'!$B8766,"")</f>
        <v/>
      </c>
      <c r="N8777" s="15">
        <f t="shared" si="150"/>
        <v>0</v>
      </c>
    </row>
    <row r="8778" spans="12:14" x14ac:dyDescent="0.25">
      <c r="L8778" s="15">
        <f>SUM($N$22:N8778)</f>
        <v>3</v>
      </c>
      <c r="M8778" s="15" t="str">
        <f>IF('Base articles déposés'!$A8767='Récap par déposant'!$H$2,'Base articles déposés'!$B8767,"")</f>
        <v/>
      </c>
      <c r="N8778" s="15">
        <f t="shared" si="150"/>
        <v>0</v>
      </c>
    </row>
    <row r="8779" spans="12:14" x14ac:dyDescent="0.25">
      <c r="L8779" s="15">
        <f>SUM($N$22:N8779)</f>
        <v>3</v>
      </c>
      <c r="M8779" s="15" t="str">
        <f>IF('Base articles déposés'!$A8768='Récap par déposant'!$H$2,'Base articles déposés'!$B8768,"")</f>
        <v/>
      </c>
      <c r="N8779" s="15">
        <f t="shared" si="150"/>
        <v>0</v>
      </c>
    </row>
    <row r="8780" spans="12:14" x14ac:dyDescent="0.25">
      <c r="L8780" s="15">
        <f>SUM($N$22:N8780)</f>
        <v>3</v>
      </c>
      <c r="M8780" s="15" t="str">
        <f>IF('Base articles déposés'!$A8769='Récap par déposant'!$H$2,'Base articles déposés'!$B8769,"")</f>
        <v/>
      </c>
      <c r="N8780" s="15">
        <f t="shared" si="150"/>
        <v>0</v>
      </c>
    </row>
    <row r="8781" spans="12:14" x14ac:dyDescent="0.25">
      <c r="L8781" s="15">
        <f>SUM($N$22:N8781)</f>
        <v>3</v>
      </c>
      <c r="M8781" s="15" t="str">
        <f>IF('Base articles déposés'!$A8770='Récap par déposant'!$H$2,'Base articles déposés'!$B8770,"")</f>
        <v/>
      </c>
      <c r="N8781" s="15">
        <f t="shared" si="150"/>
        <v>0</v>
      </c>
    </row>
    <row r="8782" spans="12:14" x14ac:dyDescent="0.25">
      <c r="L8782" s="15">
        <f>SUM($N$22:N8782)</f>
        <v>3</v>
      </c>
      <c r="M8782" s="15" t="str">
        <f>IF('Base articles déposés'!$A8771='Récap par déposant'!$H$2,'Base articles déposés'!$B8771,"")</f>
        <v/>
      </c>
      <c r="N8782" s="15">
        <f t="shared" si="150"/>
        <v>0</v>
      </c>
    </row>
    <row r="8783" spans="12:14" x14ac:dyDescent="0.25">
      <c r="L8783" s="15">
        <f>SUM($N$22:N8783)</f>
        <v>3</v>
      </c>
      <c r="M8783" s="15" t="str">
        <f>IF('Base articles déposés'!$A8772='Récap par déposant'!$H$2,'Base articles déposés'!$B8772,"")</f>
        <v/>
      </c>
      <c r="N8783" s="15">
        <f t="shared" si="150"/>
        <v>0</v>
      </c>
    </row>
    <row r="8784" spans="12:14" x14ac:dyDescent="0.25">
      <c r="L8784" s="15">
        <f>SUM($N$22:N8784)</f>
        <v>3</v>
      </c>
      <c r="M8784" s="15" t="str">
        <f>IF('Base articles déposés'!$A8773='Récap par déposant'!$H$2,'Base articles déposés'!$B8773,"")</f>
        <v/>
      </c>
      <c r="N8784" s="15">
        <f t="shared" si="150"/>
        <v>0</v>
      </c>
    </row>
    <row r="8785" spans="12:14" x14ac:dyDescent="0.25">
      <c r="L8785" s="15">
        <f>SUM($N$22:N8785)</f>
        <v>3</v>
      </c>
      <c r="M8785" s="15" t="str">
        <f>IF('Base articles déposés'!$A8774='Récap par déposant'!$H$2,'Base articles déposés'!$B8774,"")</f>
        <v/>
      </c>
      <c r="N8785" s="15">
        <f t="shared" si="150"/>
        <v>0</v>
      </c>
    </row>
    <row r="8786" spans="12:14" x14ac:dyDescent="0.25">
      <c r="L8786" s="15">
        <f>SUM($N$22:N8786)</f>
        <v>3</v>
      </c>
      <c r="M8786" s="15" t="str">
        <f>IF('Base articles déposés'!$A8775='Récap par déposant'!$H$2,'Base articles déposés'!$B8775,"")</f>
        <v/>
      </c>
      <c r="N8786" s="15">
        <f t="shared" si="150"/>
        <v>0</v>
      </c>
    </row>
    <row r="8787" spans="12:14" x14ac:dyDescent="0.25">
      <c r="L8787" s="15">
        <f>SUM($N$22:N8787)</f>
        <v>3</v>
      </c>
      <c r="M8787" s="15" t="str">
        <f>IF('Base articles déposés'!$A8776='Récap par déposant'!$H$2,'Base articles déposés'!$B8776,"")</f>
        <v/>
      </c>
      <c r="N8787" s="15">
        <f t="shared" si="150"/>
        <v>0</v>
      </c>
    </row>
    <row r="8788" spans="12:14" x14ac:dyDescent="0.25">
      <c r="L8788" s="15">
        <f>SUM($N$22:N8788)</f>
        <v>3</v>
      </c>
      <c r="M8788" s="15" t="str">
        <f>IF('Base articles déposés'!$A8777='Récap par déposant'!$H$2,'Base articles déposés'!$B8777,"")</f>
        <v/>
      </c>
      <c r="N8788" s="15">
        <f t="shared" si="150"/>
        <v>0</v>
      </c>
    </row>
    <row r="8789" spans="12:14" x14ac:dyDescent="0.25">
      <c r="L8789" s="15">
        <f>SUM($N$22:N8789)</f>
        <v>3</v>
      </c>
      <c r="M8789" s="15" t="str">
        <f>IF('Base articles déposés'!$A8778='Récap par déposant'!$H$2,'Base articles déposés'!$B8778,"")</f>
        <v/>
      </c>
      <c r="N8789" s="15">
        <f t="shared" si="150"/>
        <v>0</v>
      </c>
    </row>
    <row r="8790" spans="12:14" x14ac:dyDescent="0.25">
      <c r="L8790" s="15">
        <f>SUM($N$22:N8790)</f>
        <v>3</v>
      </c>
      <c r="M8790" s="15" t="str">
        <f>IF('Base articles déposés'!$A8779='Récap par déposant'!$H$2,'Base articles déposés'!$B8779,"")</f>
        <v/>
      </c>
      <c r="N8790" s="15">
        <f t="shared" si="150"/>
        <v>0</v>
      </c>
    </row>
    <row r="8791" spans="12:14" x14ac:dyDescent="0.25">
      <c r="L8791" s="15">
        <f>SUM($N$22:N8791)</f>
        <v>3</v>
      </c>
      <c r="M8791" s="15" t="str">
        <f>IF('Base articles déposés'!$A8780='Récap par déposant'!$H$2,'Base articles déposés'!$B8780,"")</f>
        <v/>
      </c>
      <c r="N8791" s="15">
        <f t="shared" si="150"/>
        <v>0</v>
      </c>
    </row>
    <row r="8792" spans="12:14" x14ac:dyDescent="0.25">
      <c r="L8792" s="15">
        <f>SUM($N$22:N8792)</f>
        <v>3</v>
      </c>
      <c r="M8792" s="15" t="str">
        <f>IF('Base articles déposés'!$A8781='Récap par déposant'!$H$2,'Base articles déposés'!$B8781,"")</f>
        <v/>
      </c>
      <c r="N8792" s="15">
        <f t="shared" si="150"/>
        <v>0</v>
      </c>
    </row>
    <row r="8793" spans="12:14" x14ac:dyDescent="0.25">
      <c r="L8793" s="15">
        <f>SUM($N$22:N8793)</f>
        <v>3</v>
      </c>
      <c r="M8793" s="15" t="str">
        <f>IF('Base articles déposés'!$A8782='Récap par déposant'!$H$2,'Base articles déposés'!$B8782,"")</f>
        <v/>
      </c>
      <c r="N8793" s="15">
        <f t="shared" si="150"/>
        <v>0</v>
      </c>
    </row>
    <row r="8794" spans="12:14" x14ac:dyDescent="0.25">
      <c r="L8794" s="15">
        <f>SUM($N$22:N8794)</f>
        <v>3</v>
      </c>
      <c r="M8794" s="15" t="str">
        <f>IF('Base articles déposés'!$A8783='Récap par déposant'!$H$2,'Base articles déposés'!$B8783,"")</f>
        <v/>
      </c>
      <c r="N8794" s="15">
        <f t="shared" si="150"/>
        <v>0</v>
      </c>
    </row>
    <row r="8795" spans="12:14" x14ac:dyDescent="0.25">
      <c r="L8795" s="15">
        <f>SUM($N$22:N8795)</f>
        <v>3</v>
      </c>
      <c r="M8795" s="15" t="str">
        <f>IF('Base articles déposés'!$A8784='Récap par déposant'!$H$2,'Base articles déposés'!$B8784,"")</f>
        <v/>
      </c>
      <c r="N8795" s="15">
        <f t="shared" si="150"/>
        <v>0</v>
      </c>
    </row>
    <row r="8796" spans="12:14" x14ac:dyDescent="0.25">
      <c r="L8796" s="15">
        <f>SUM($N$22:N8796)</f>
        <v>3</v>
      </c>
      <c r="M8796" s="15" t="str">
        <f>IF('Base articles déposés'!$A8785='Récap par déposant'!$H$2,'Base articles déposés'!$B8785,"")</f>
        <v/>
      </c>
      <c r="N8796" s="15">
        <f t="shared" si="150"/>
        <v>0</v>
      </c>
    </row>
    <row r="8797" spans="12:14" x14ac:dyDescent="0.25">
      <c r="L8797" s="15">
        <f>SUM($N$22:N8797)</f>
        <v>3</v>
      </c>
      <c r="M8797" s="15" t="str">
        <f>IF('Base articles déposés'!$A8786='Récap par déposant'!$H$2,'Base articles déposés'!$B8786,"")</f>
        <v/>
      </c>
      <c r="N8797" s="15">
        <f t="shared" si="150"/>
        <v>0</v>
      </c>
    </row>
    <row r="8798" spans="12:14" x14ac:dyDescent="0.25">
      <c r="L8798" s="15">
        <f>SUM($N$22:N8798)</f>
        <v>3</v>
      </c>
      <c r="M8798" s="15" t="str">
        <f>IF('Base articles déposés'!$A8787='Récap par déposant'!$H$2,'Base articles déposés'!$B8787,"")</f>
        <v/>
      </c>
      <c r="N8798" s="15">
        <f t="shared" si="150"/>
        <v>0</v>
      </c>
    </row>
    <row r="8799" spans="12:14" x14ac:dyDescent="0.25">
      <c r="L8799" s="15">
        <f>SUM($N$22:N8799)</f>
        <v>3</v>
      </c>
      <c r="M8799" s="15" t="str">
        <f>IF('Base articles déposés'!$A8788='Récap par déposant'!$H$2,'Base articles déposés'!$B8788,"")</f>
        <v/>
      </c>
      <c r="N8799" s="15">
        <f t="shared" si="150"/>
        <v>0</v>
      </c>
    </row>
    <row r="8800" spans="12:14" x14ac:dyDescent="0.25">
      <c r="L8800" s="15">
        <f>SUM($N$22:N8800)</f>
        <v>3</v>
      </c>
      <c r="M8800" s="15" t="str">
        <f>IF('Base articles déposés'!$A8789='Récap par déposant'!$H$2,'Base articles déposés'!$B8789,"")</f>
        <v/>
      </c>
      <c r="N8800" s="15">
        <f t="shared" si="150"/>
        <v>0</v>
      </c>
    </row>
    <row r="8801" spans="12:14" x14ac:dyDescent="0.25">
      <c r="L8801" s="15">
        <f>SUM($N$22:N8801)</f>
        <v>3</v>
      </c>
      <c r="M8801" s="15" t="str">
        <f>IF('Base articles déposés'!$A8790='Récap par déposant'!$H$2,'Base articles déposés'!$B8790,"")</f>
        <v/>
      </c>
      <c r="N8801" s="15">
        <f t="shared" si="150"/>
        <v>0</v>
      </c>
    </row>
    <row r="8802" spans="12:14" x14ac:dyDescent="0.25">
      <c r="L8802" s="15">
        <f>SUM($N$22:N8802)</f>
        <v>3</v>
      </c>
      <c r="M8802" s="15" t="str">
        <f>IF('Base articles déposés'!$A8791='Récap par déposant'!$H$2,'Base articles déposés'!$B8791,"")</f>
        <v/>
      </c>
      <c r="N8802" s="15">
        <f t="shared" si="150"/>
        <v>0</v>
      </c>
    </row>
    <row r="8803" spans="12:14" x14ac:dyDescent="0.25">
      <c r="L8803" s="15">
        <f>SUM($N$22:N8803)</f>
        <v>3</v>
      </c>
      <c r="M8803" s="15" t="str">
        <f>IF('Base articles déposés'!$A8792='Récap par déposant'!$H$2,'Base articles déposés'!$B8792,"")</f>
        <v/>
      </c>
      <c r="N8803" s="15">
        <f t="shared" si="150"/>
        <v>0</v>
      </c>
    </row>
    <row r="8804" spans="12:14" x14ac:dyDescent="0.25">
      <c r="L8804" s="15">
        <f>SUM($N$22:N8804)</f>
        <v>3</v>
      </c>
      <c r="M8804" s="15" t="str">
        <f>IF('Base articles déposés'!$A8793='Récap par déposant'!$H$2,'Base articles déposés'!$B8793,"")</f>
        <v/>
      </c>
      <c r="N8804" s="15">
        <f t="shared" si="150"/>
        <v>0</v>
      </c>
    </row>
    <row r="8805" spans="12:14" x14ac:dyDescent="0.25">
      <c r="L8805" s="15">
        <f>SUM($N$22:N8805)</f>
        <v>3</v>
      </c>
      <c r="M8805" s="15" t="str">
        <f>IF('Base articles déposés'!$A8794='Récap par déposant'!$H$2,'Base articles déposés'!$B8794,"")</f>
        <v/>
      </c>
      <c r="N8805" s="15">
        <f t="shared" si="150"/>
        <v>0</v>
      </c>
    </row>
    <row r="8806" spans="12:14" x14ac:dyDescent="0.25">
      <c r="L8806" s="15">
        <f>SUM($N$22:N8806)</f>
        <v>3</v>
      </c>
      <c r="M8806" s="15" t="str">
        <f>IF('Base articles déposés'!$A8795='Récap par déposant'!$H$2,'Base articles déposés'!$B8795,"")</f>
        <v/>
      </c>
      <c r="N8806" s="15">
        <f t="shared" si="150"/>
        <v>0</v>
      </c>
    </row>
    <row r="8807" spans="12:14" x14ac:dyDescent="0.25">
      <c r="L8807" s="15">
        <f>SUM($N$22:N8807)</f>
        <v>3</v>
      </c>
      <c r="M8807" s="15" t="str">
        <f>IF('Base articles déposés'!$A8796='Récap par déposant'!$H$2,'Base articles déposés'!$B8796,"")</f>
        <v/>
      </c>
      <c r="N8807" s="15">
        <f t="shared" si="150"/>
        <v>0</v>
      </c>
    </row>
    <row r="8808" spans="12:14" x14ac:dyDescent="0.25">
      <c r="L8808" s="15">
        <f>SUM($N$22:N8808)</f>
        <v>3</v>
      </c>
      <c r="M8808" s="15" t="str">
        <f>IF('Base articles déposés'!$A8797='Récap par déposant'!$H$2,'Base articles déposés'!$B8797,"")</f>
        <v/>
      </c>
      <c r="N8808" s="15">
        <f t="shared" si="150"/>
        <v>0</v>
      </c>
    </row>
    <row r="8809" spans="12:14" x14ac:dyDescent="0.25">
      <c r="L8809" s="15">
        <f>SUM($N$22:N8809)</f>
        <v>3</v>
      </c>
      <c r="M8809" s="15" t="str">
        <f>IF('Base articles déposés'!$A8798='Récap par déposant'!$H$2,'Base articles déposés'!$B8798,"")</f>
        <v/>
      </c>
      <c r="N8809" s="15">
        <f t="shared" si="150"/>
        <v>0</v>
      </c>
    </row>
    <row r="8810" spans="12:14" x14ac:dyDescent="0.25">
      <c r="L8810" s="15">
        <f>SUM($N$22:N8810)</f>
        <v>3</v>
      </c>
      <c r="M8810" s="15" t="str">
        <f>IF('Base articles déposés'!$A8799='Récap par déposant'!$H$2,'Base articles déposés'!$B8799,"")</f>
        <v/>
      </c>
      <c r="N8810" s="15">
        <f t="shared" si="150"/>
        <v>0</v>
      </c>
    </row>
    <row r="8811" spans="12:14" x14ac:dyDescent="0.25">
      <c r="L8811" s="15">
        <f>SUM($N$22:N8811)</f>
        <v>3</v>
      </c>
      <c r="M8811" s="15" t="str">
        <f>IF('Base articles déposés'!$A8800='Récap par déposant'!$H$2,'Base articles déposés'!$B8800,"")</f>
        <v/>
      </c>
      <c r="N8811" s="15">
        <f t="shared" si="150"/>
        <v>0</v>
      </c>
    </row>
    <row r="8812" spans="12:14" x14ac:dyDescent="0.25">
      <c r="L8812" s="15">
        <f>SUM($N$22:N8812)</f>
        <v>3</v>
      </c>
      <c r="M8812" s="15" t="str">
        <f>IF('Base articles déposés'!$A8801='Récap par déposant'!$H$2,'Base articles déposés'!$B8801,"")</f>
        <v/>
      </c>
      <c r="N8812" s="15">
        <f t="shared" si="150"/>
        <v>0</v>
      </c>
    </row>
    <row r="8813" spans="12:14" x14ac:dyDescent="0.25">
      <c r="L8813" s="15">
        <f>SUM($N$22:N8813)</f>
        <v>3</v>
      </c>
      <c r="M8813" s="15" t="str">
        <f>IF('Base articles déposés'!$A8802='Récap par déposant'!$H$2,'Base articles déposés'!$B8802,"")</f>
        <v/>
      </c>
      <c r="N8813" s="15">
        <f t="shared" si="150"/>
        <v>0</v>
      </c>
    </row>
    <row r="8814" spans="12:14" x14ac:dyDescent="0.25">
      <c r="L8814" s="15">
        <f>SUM($N$22:N8814)</f>
        <v>3</v>
      </c>
      <c r="M8814" s="15" t="str">
        <f>IF('Base articles déposés'!$A8803='Récap par déposant'!$H$2,'Base articles déposés'!$B8803,"")</f>
        <v/>
      </c>
      <c r="N8814" s="15">
        <f t="shared" si="150"/>
        <v>0</v>
      </c>
    </row>
    <row r="8815" spans="12:14" x14ac:dyDescent="0.25">
      <c r="L8815" s="15">
        <f>SUM($N$22:N8815)</f>
        <v>3</v>
      </c>
      <c r="M8815" s="15" t="str">
        <f>IF('Base articles déposés'!$A8804='Récap par déposant'!$H$2,'Base articles déposés'!$B8804,"")</f>
        <v/>
      </c>
      <c r="N8815" s="15">
        <f t="shared" si="150"/>
        <v>0</v>
      </c>
    </row>
    <row r="8816" spans="12:14" x14ac:dyDescent="0.25">
      <c r="L8816" s="15">
        <f>SUM($N$22:N8816)</f>
        <v>3</v>
      </c>
      <c r="M8816" s="15" t="str">
        <f>IF('Base articles déposés'!$A8805='Récap par déposant'!$H$2,'Base articles déposés'!$B8805,"")</f>
        <v/>
      </c>
      <c r="N8816" s="15">
        <f t="shared" si="150"/>
        <v>0</v>
      </c>
    </row>
    <row r="8817" spans="12:14" x14ac:dyDescent="0.25">
      <c r="L8817" s="15">
        <f>SUM($N$22:N8817)</f>
        <v>3</v>
      </c>
      <c r="M8817" s="15" t="str">
        <f>IF('Base articles déposés'!$A8806='Récap par déposant'!$H$2,'Base articles déposés'!$B8806,"")</f>
        <v/>
      </c>
      <c r="N8817" s="15">
        <f t="shared" si="150"/>
        <v>0</v>
      </c>
    </row>
    <row r="8818" spans="12:14" x14ac:dyDescent="0.25">
      <c r="L8818" s="15">
        <f>SUM($N$22:N8818)</f>
        <v>3</v>
      </c>
      <c r="M8818" s="15" t="str">
        <f>IF('Base articles déposés'!$A8807='Récap par déposant'!$H$2,'Base articles déposés'!$B8807,"")</f>
        <v/>
      </c>
      <c r="N8818" s="15">
        <f t="shared" si="150"/>
        <v>0</v>
      </c>
    </row>
    <row r="8819" spans="12:14" x14ac:dyDescent="0.25">
      <c r="L8819" s="15">
        <f>SUM($N$22:N8819)</f>
        <v>3</v>
      </c>
      <c r="M8819" s="15" t="str">
        <f>IF('Base articles déposés'!$A8808='Récap par déposant'!$H$2,'Base articles déposés'!$B8808,"")</f>
        <v/>
      </c>
      <c r="N8819" s="15">
        <f t="shared" si="150"/>
        <v>0</v>
      </c>
    </row>
    <row r="8820" spans="12:14" x14ac:dyDescent="0.25">
      <c r="L8820" s="15">
        <f>SUM($N$22:N8820)</f>
        <v>3</v>
      </c>
      <c r="M8820" s="15" t="str">
        <f>IF('Base articles déposés'!$A8809='Récap par déposant'!$H$2,'Base articles déposés'!$B8809,"")</f>
        <v/>
      </c>
      <c r="N8820" s="15">
        <f t="shared" si="150"/>
        <v>0</v>
      </c>
    </row>
    <row r="8821" spans="12:14" x14ac:dyDescent="0.25">
      <c r="L8821" s="15">
        <f>SUM($N$22:N8821)</f>
        <v>3</v>
      </c>
      <c r="M8821" s="15" t="str">
        <f>IF('Base articles déposés'!$A8810='Récap par déposant'!$H$2,'Base articles déposés'!$B8810,"")</f>
        <v/>
      </c>
      <c r="N8821" s="15">
        <f t="shared" si="150"/>
        <v>0</v>
      </c>
    </row>
    <row r="8822" spans="12:14" x14ac:dyDescent="0.25">
      <c r="L8822" s="15">
        <f>SUM($N$22:N8822)</f>
        <v>3</v>
      </c>
      <c r="M8822" s="15" t="str">
        <f>IF('Base articles déposés'!$A8811='Récap par déposant'!$H$2,'Base articles déposés'!$B8811,"")</f>
        <v/>
      </c>
      <c r="N8822" s="15">
        <f t="shared" si="150"/>
        <v>0</v>
      </c>
    </row>
    <row r="8823" spans="12:14" x14ac:dyDescent="0.25">
      <c r="L8823" s="15">
        <f>SUM($N$22:N8823)</f>
        <v>3</v>
      </c>
      <c r="M8823" s="15" t="str">
        <f>IF('Base articles déposés'!$A8812='Récap par déposant'!$H$2,'Base articles déposés'!$B8812,"")</f>
        <v/>
      </c>
      <c r="N8823" s="15">
        <f t="shared" si="150"/>
        <v>0</v>
      </c>
    </row>
    <row r="8824" spans="12:14" x14ac:dyDescent="0.25">
      <c r="L8824" s="15">
        <f>SUM($N$22:N8824)</f>
        <v>3</v>
      </c>
      <c r="M8824" s="15" t="str">
        <f>IF('Base articles déposés'!$A8813='Récap par déposant'!$H$2,'Base articles déposés'!$B8813,"")</f>
        <v/>
      </c>
      <c r="N8824" s="15">
        <f t="shared" si="150"/>
        <v>0</v>
      </c>
    </row>
    <row r="8825" spans="12:14" x14ac:dyDescent="0.25">
      <c r="L8825" s="15">
        <f>SUM($N$22:N8825)</f>
        <v>3</v>
      </c>
      <c r="M8825" s="15" t="str">
        <f>IF('Base articles déposés'!$A8814='Récap par déposant'!$H$2,'Base articles déposés'!$B8814,"")</f>
        <v/>
      </c>
      <c r="N8825" s="15">
        <f t="shared" si="150"/>
        <v>0</v>
      </c>
    </row>
    <row r="8826" spans="12:14" x14ac:dyDescent="0.25">
      <c r="L8826" s="15">
        <f>SUM($N$22:N8826)</f>
        <v>3</v>
      </c>
      <c r="M8826" s="15" t="str">
        <f>IF('Base articles déposés'!$A8815='Récap par déposant'!$H$2,'Base articles déposés'!$B8815,"")</f>
        <v/>
      </c>
      <c r="N8826" s="15">
        <f t="shared" si="150"/>
        <v>0</v>
      </c>
    </row>
    <row r="8827" spans="12:14" x14ac:dyDescent="0.25">
      <c r="L8827" s="15">
        <f>SUM($N$22:N8827)</f>
        <v>3</v>
      </c>
      <c r="M8827" s="15" t="str">
        <f>IF('Base articles déposés'!$A8816='Récap par déposant'!$H$2,'Base articles déposés'!$B8816,"")</f>
        <v/>
      </c>
      <c r="N8827" s="15">
        <f t="shared" si="150"/>
        <v>0</v>
      </c>
    </row>
    <row r="8828" spans="12:14" x14ac:dyDescent="0.25">
      <c r="L8828" s="15">
        <f>SUM($N$22:N8828)</f>
        <v>3</v>
      </c>
      <c r="M8828" s="15" t="str">
        <f>IF('Base articles déposés'!$A8817='Récap par déposant'!$H$2,'Base articles déposés'!$B8817,"")</f>
        <v/>
      </c>
      <c r="N8828" s="15">
        <f t="shared" si="150"/>
        <v>0</v>
      </c>
    </row>
    <row r="8829" spans="12:14" x14ac:dyDescent="0.25">
      <c r="L8829" s="15">
        <f>SUM($N$22:N8829)</f>
        <v>3</v>
      </c>
      <c r="M8829" s="15" t="str">
        <f>IF('Base articles déposés'!$A8818='Récap par déposant'!$H$2,'Base articles déposés'!$B8818,"")</f>
        <v/>
      </c>
      <c r="N8829" s="15">
        <f t="shared" si="150"/>
        <v>0</v>
      </c>
    </row>
    <row r="8830" spans="12:14" x14ac:dyDescent="0.25">
      <c r="L8830" s="15">
        <f>SUM($N$22:N8830)</f>
        <v>3</v>
      </c>
      <c r="M8830" s="15" t="str">
        <f>IF('Base articles déposés'!$A8819='Récap par déposant'!$H$2,'Base articles déposés'!$B8819,"")</f>
        <v/>
      </c>
      <c r="N8830" s="15">
        <f t="shared" si="150"/>
        <v>0</v>
      </c>
    </row>
    <row r="8831" spans="12:14" x14ac:dyDescent="0.25">
      <c r="L8831" s="15">
        <f>SUM($N$22:N8831)</f>
        <v>3</v>
      </c>
      <c r="M8831" s="15" t="str">
        <f>IF('Base articles déposés'!$A8820='Récap par déposant'!$H$2,'Base articles déposés'!$B8820,"")</f>
        <v/>
      </c>
      <c r="N8831" s="15">
        <f t="shared" si="150"/>
        <v>0</v>
      </c>
    </row>
    <row r="8832" spans="12:14" x14ac:dyDescent="0.25">
      <c r="L8832" s="15">
        <f>SUM($N$22:N8832)</f>
        <v>3</v>
      </c>
      <c r="M8832" s="15" t="str">
        <f>IF('Base articles déposés'!$A8821='Récap par déposant'!$H$2,'Base articles déposés'!$B8821,"")</f>
        <v/>
      </c>
      <c r="N8832" s="15">
        <f t="shared" si="150"/>
        <v>0</v>
      </c>
    </row>
    <row r="8833" spans="12:14" x14ac:dyDescent="0.25">
      <c r="L8833" s="15">
        <f>SUM($N$22:N8833)</f>
        <v>3</v>
      </c>
      <c r="M8833" s="15" t="str">
        <f>IF('Base articles déposés'!$A8822='Récap par déposant'!$H$2,'Base articles déposés'!$B8822,"")</f>
        <v/>
      </c>
      <c r="N8833" s="15">
        <f t="shared" si="150"/>
        <v>0</v>
      </c>
    </row>
    <row r="8834" spans="12:14" x14ac:dyDescent="0.25">
      <c r="L8834" s="15">
        <f>SUM($N$22:N8834)</f>
        <v>3</v>
      </c>
      <c r="M8834" s="15" t="str">
        <f>IF('Base articles déposés'!$A8823='Récap par déposant'!$H$2,'Base articles déposés'!$B8823,"")</f>
        <v/>
      </c>
      <c r="N8834" s="15">
        <f t="shared" si="150"/>
        <v>0</v>
      </c>
    </row>
    <row r="8835" spans="12:14" x14ac:dyDescent="0.25">
      <c r="L8835" s="15">
        <f>SUM($N$22:N8835)</f>
        <v>3</v>
      </c>
      <c r="M8835" s="15" t="str">
        <f>IF('Base articles déposés'!$A8824='Récap par déposant'!$H$2,'Base articles déposés'!$B8824,"")</f>
        <v/>
      </c>
      <c r="N8835" s="15">
        <f t="shared" si="150"/>
        <v>0</v>
      </c>
    </row>
    <row r="8836" spans="12:14" x14ac:dyDescent="0.25">
      <c r="L8836" s="15">
        <f>SUM($N$22:N8836)</f>
        <v>3</v>
      </c>
      <c r="M8836" s="15" t="str">
        <f>IF('Base articles déposés'!$A8825='Récap par déposant'!$H$2,'Base articles déposés'!$B8825,"")</f>
        <v/>
      </c>
      <c r="N8836" s="15">
        <f t="shared" si="150"/>
        <v>0</v>
      </c>
    </row>
    <row r="8837" spans="12:14" x14ac:dyDescent="0.25">
      <c r="L8837" s="15">
        <f>SUM($N$22:N8837)</f>
        <v>3</v>
      </c>
      <c r="M8837" s="15" t="str">
        <f>IF('Base articles déposés'!$A8826='Récap par déposant'!$H$2,'Base articles déposés'!$B8826,"")</f>
        <v/>
      </c>
      <c r="N8837" s="15">
        <f t="shared" si="150"/>
        <v>0</v>
      </c>
    </row>
    <row r="8838" spans="12:14" x14ac:dyDescent="0.25">
      <c r="L8838" s="15">
        <f>SUM($N$22:N8838)</f>
        <v>3</v>
      </c>
      <c r="M8838" s="15" t="str">
        <f>IF('Base articles déposés'!$A8827='Récap par déposant'!$H$2,'Base articles déposés'!$B8827,"")</f>
        <v/>
      </c>
      <c r="N8838" s="15">
        <f t="shared" ref="N8838:N8901" si="151">IF(M8838="",0,1)</f>
        <v>0</v>
      </c>
    </row>
    <row r="8839" spans="12:14" x14ac:dyDescent="0.25">
      <c r="L8839" s="15">
        <f>SUM($N$22:N8839)</f>
        <v>3</v>
      </c>
      <c r="M8839" s="15" t="str">
        <f>IF('Base articles déposés'!$A8828='Récap par déposant'!$H$2,'Base articles déposés'!$B8828,"")</f>
        <v/>
      </c>
      <c r="N8839" s="15">
        <f t="shared" si="151"/>
        <v>0</v>
      </c>
    </row>
    <row r="8840" spans="12:14" x14ac:dyDescent="0.25">
      <c r="L8840" s="15">
        <f>SUM($N$22:N8840)</f>
        <v>3</v>
      </c>
      <c r="M8840" s="15" t="str">
        <f>IF('Base articles déposés'!$A8829='Récap par déposant'!$H$2,'Base articles déposés'!$B8829,"")</f>
        <v/>
      </c>
      <c r="N8840" s="15">
        <f t="shared" si="151"/>
        <v>0</v>
      </c>
    </row>
    <row r="8841" spans="12:14" x14ac:dyDescent="0.25">
      <c r="L8841" s="15">
        <f>SUM($N$22:N8841)</f>
        <v>3</v>
      </c>
      <c r="M8841" s="15" t="str">
        <f>IF('Base articles déposés'!$A8830='Récap par déposant'!$H$2,'Base articles déposés'!$B8830,"")</f>
        <v/>
      </c>
      <c r="N8841" s="15">
        <f t="shared" si="151"/>
        <v>0</v>
      </c>
    </row>
    <row r="8842" spans="12:14" x14ac:dyDescent="0.25">
      <c r="L8842" s="15">
        <f>SUM($N$22:N8842)</f>
        <v>3</v>
      </c>
      <c r="M8842" s="15" t="str">
        <f>IF('Base articles déposés'!$A8831='Récap par déposant'!$H$2,'Base articles déposés'!$B8831,"")</f>
        <v/>
      </c>
      <c r="N8842" s="15">
        <f t="shared" si="151"/>
        <v>0</v>
      </c>
    </row>
    <row r="8843" spans="12:14" x14ac:dyDescent="0.25">
      <c r="L8843" s="15">
        <f>SUM($N$22:N8843)</f>
        <v>3</v>
      </c>
      <c r="M8843" s="15" t="str">
        <f>IF('Base articles déposés'!$A8832='Récap par déposant'!$H$2,'Base articles déposés'!$B8832,"")</f>
        <v/>
      </c>
      <c r="N8843" s="15">
        <f t="shared" si="151"/>
        <v>0</v>
      </c>
    </row>
    <row r="8844" spans="12:14" x14ac:dyDescent="0.25">
      <c r="L8844" s="15">
        <f>SUM($N$22:N8844)</f>
        <v>3</v>
      </c>
      <c r="M8844" s="15" t="str">
        <f>IF('Base articles déposés'!$A8833='Récap par déposant'!$H$2,'Base articles déposés'!$B8833,"")</f>
        <v/>
      </c>
      <c r="N8844" s="15">
        <f t="shared" si="151"/>
        <v>0</v>
      </c>
    </row>
    <row r="8845" spans="12:14" x14ac:dyDescent="0.25">
      <c r="L8845" s="15">
        <f>SUM($N$22:N8845)</f>
        <v>3</v>
      </c>
      <c r="M8845" s="15" t="str">
        <f>IF('Base articles déposés'!$A8834='Récap par déposant'!$H$2,'Base articles déposés'!$B8834,"")</f>
        <v/>
      </c>
      <c r="N8845" s="15">
        <f t="shared" si="151"/>
        <v>0</v>
      </c>
    </row>
    <row r="8846" spans="12:14" x14ac:dyDescent="0.25">
      <c r="L8846" s="15">
        <f>SUM($N$22:N8846)</f>
        <v>3</v>
      </c>
      <c r="M8846" s="15" t="str">
        <f>IF('Base articles déposés'!$A8835='Récap par déposant'!$H$2,'Base articles déposés'!$B8835,"")</f>
        <v/>
      </c>
      <c r="N8846" s="15">
        <f t="shared" si="151"/>
        <v>0</v>
      </c>
    </row>
    <row r="8847" spans="12:14" x14ac:dyDescent="0.25">
      <c r="L8847" s="15">
        <f>SUM($N$22:N8847)</f>
        <v>3</v>
      </c>
      <c r="M8847" s="15" t="str">
        <f>IF('Base articles déposés'!$A8836='Récap par déposant'!$H$2,'Base articles déposés'!$B8836,"")</f>
        <v/>
      </c>
      <c r="N8847" s="15">
        <f t="shared" si="151"/>
        <v>0</v>
      </c>
    </row>
    <row r="8848" spans="12:14" x14ac:dyDescent="0.25">
      <c r="L8848" s="15">
        <f>SUM($N$22:N8848)</f>
        <v>3</v>
      </c>
      <c r="M8848" s="15" t="str">
        <f>IF('Base articles déposés'!$A8837='Récap par déposant'!$H$2,'Base articles déposés'!$B8837,"")</f>
        <v/>
      </c>
      <c r="N8848" s="15">
        <f t="shared" si="151"/>
        <v>0</v>
      </c>
    </row>
    <row r="8849" spans="12:14" x14ac:dyDescent="0.25">
      <c r="L8849" s="15">
        <f>SUM($N$22:N8849)</f>
        <v>3</v>
      </c>
      <c r="M8849" s="15" t="str">
        <f>IF('Base articles déposés'!$A8838='Récap par déposant'!$H$2,'Base articles déposés'!$B8838,"")</f>
        <v/>
      </c>
      <c r="N8849" s="15">
        <f t="shared" si="151"/>
        <v>0</v>
      </c>
    </row>
    <row r="8850" spans="12:14" x14ac:dyDescent="0.25">
      <c r="L8850" s="15">
        <f>SUM($N$22:N8850)</f>
        <v>3</v>
      </c>
      <c r="M8850" s="15" t="str">
        <f>IF('Base articles déposés'!$A8839='Récap par déposant'!$H$2,'Base articles déposés'!$B8839,"")</f>
        <v/>
      </c>
      <c r="N8850" s="15">
        <f t="shared" si="151"/>
        <v>0</v>
      </c>
    </row>
    <row r="8851" spans="12:14" x14ac:dyDescent="0.25">
      <c r="L8851" s="15">
        <f>SUM($N$22:N8851)</f>
        <v>3</v>
      </c>
      <c r="M8851" s="15" t="str">
        <f>IF('Base articles déposés'!$A8840='Récap par déposant'!$H$2,'Base articles déposés'!$B8840,"")</f>
        <v/>
      </c>
      <c r="N8851" s="15">
        <f t="shared" si="151"/>
        <v>0</v>
      </c>
    </row>
    <row r="8852" spans="12:14" x14ac:dyDescent="0.25">
      <c r="L8852" s="15">
        <f>SUM($N$22:N8852)</f>
        <v>3</v>
      </c>
      <c r="M8852" s="15" t="str">
        <f>IF('Base articles déposés'!$A8841='Récap par déposant'!$H$2,'Base articles déposés'!$B8841,"")</f>
        <v/>
      </c>
      <c r="N8852" s="15">
        <f t="shared" si="151"/>
        <v>0</v>
      </c>
    </row>
    <row r="8853" spans="12:14" x14ac:dyDescent="0.25">
      <c r="L8853" s="15">
        <f>SUM($N$22:N8853)</f>
        <v>3</v>
      </c>
      <c r="M8853" s="15" t="str">
        <f>IF('Base articles déposés'!$A8842='Récap par déposant'!$H$2,'Base articles déposés'!$B8842,"")</f>
        <v/>
      </c>
      <c r="N8853" s="15">
        <f t="shared" si="151"/>
        <v>0</v>
      </c>
    </row>
    <row r="8854" spans="12:14" x14ac:dyDescent="0.25">
      <c r="L8854" s="15">
        <f>SUM($N$22:N8854)</f>
        <v>3</v>
      </c>
      <c r="M8854" s="15" t="str">
        <f>IF('Base articles déposés'!$A8843='Récap par déposant'!$H$2,'Base articles déposés'!$B8843,"")</f>
        <v/>
      </c>
      <c r="N8854" s="15">
        <f t="shared" si="151"/>
        <v>0</v>
      </c>
    </row>
    <row r="8855" spans="12:14" x14ac:dyDescent="0.25">
      <c r="L8855" s="15">
        <f>SUM($N$22:N8855)</f>
        <v>3</v>
      </c>
      <c r="M8855" s="15" t="str">
        <f>IF('Base articles déposés'!$A8844='Récap par déposant'!$H$2,'Base articles déposés'!$B8844,"")</f>
        <v/>
      </c>
      <c r="N8855" s="15">
        <f t="shared" si="151"/>
        <v>0</v>
      </c>
    </row>
    <row r="8856" spans="12:14" x14ac:dyDescent="0.25">
      <c r="L8856" s="15">
        <f>SUM($N$22:N8856)</f>
        <v>3</v>
      </c>
      <c r="M8856" s="15" t="str">
        <f>IF('Base articles déposés'!$A8845='Récap par déposant'!$H$2,'Base articles déposés'!$B8845,"")</f>
        <v/>
      </c>
      <c r="N8856" s="15">
        <f t="shared" si="151"/>
        <v>0</v>
      </c>
    </row>
    <row r="8857" spans="12:14" x14ac:dyDescent="0.25">
      <c r="L8857" s="15">
        <f>SUM($N$22:N8857)</f>
        <v>3</v>
      </c>
      <c r="M8857" s="15" t="str">
        <f>IF('Base articles déposés'!$A8846='Récap par déposant'!$H$2,'Base articles déposés'!$B8846,"")</f>
        <v/>
      </c>
      <c r="N8857" s="15">
        <f t="shared" si="151"/>
        <v>0</v>
      </c>
    </row>
    <row r="8858" spans="12:14" x14ac:dyDescent="0.25">
      <c r="L8858" s="15">
        <f>SUM($N$22:N8858)</f>
        <v>3</v>
      </c>
      <c r="M8858" s="15" t="str">
        <f>IF('Base articles déposés'!$A8847='Récap par déposant'!$H$2,'Base articles déposés'!$B8847,"")</f>
        <v/>
      </c>
      <c r="N8858" s="15">
        <f t="shared" si="151"/>
        <v>0</v>
      </c>
    </row>
    <row r="8859" spans="12:14" x14ac:dyDescent="0.25">
      <c r="L8859" s="15">
        <f>SUM($N$22:N8859)</f>
        <v>3</v>
      </c>
      <c r="M8859" s="15" t="str">
        <f>IF('Base articles déposés'!$A8848='Récap par déposant'!$H$2,'Base articles déposés'!$B8848,"")</f>
        <v/>
      </c>
      <c r="N8859" s="15">
        <f t="shared" si="151"/>
        <v>0</v>
      </c>
    </row>
    <row r="8860" spans="12:14" x14ac:dyDescent="0.25">
      <c r="L8860" s="15">
        <f>SUM($N$22:N8860)</f>
        <v>3</v>
      </c>
      <c r="M8860" s="15" t="str">
        <f>IF('Base articles déposés'!$A8849='Récap par déposant'!$H$2,'Base articles déposés'!$B8849,"")</f>
        <v/>
      </c>
      <c r="N8860" s="15">
        <f t="shared" si="151"/>
        <v>0</v>
      </c>
    </row>
    <row r="8861" spans="12:14" x14ac:dyDescent="0.25">
      <c r="L8861" s="15">
        <f>SUM($N$22:N8861)</f>
        <v>3</v>
      </c>
      <c r="M8861" s="15" t="str">
        <f>IF('Base articles déposés'!$A8850='Récap par déposant'!$H$2,'Base articles déposés'!$B8850,"")</f>
        <v/>
      </c>
      <c r="N8861" s="15">
        <f t="shared" si="151"/>
        <v>0</v>
      </c>
    </row>
    <row r="8862" spans="12:14" x14ac:dyDescent="0.25">
      <c r="L8862" s="15">
        <f>SUM($N$22:N8862)</f>
        <v>3</v>
      </c>
      <c r="M8862" s="15" t="str">
        <f>IF('Base articles déposés'!$A8851='Récap par déposant'!$H$2,'Base articles déposés'!$B8851,"")</f>
        <v/>
      </c>
      <c r="N8862" s="15">
        <f t="shared" si="151"/>
        <v>0</v>
      </c>
    </row>
    <row r="8863" spans="12:14" x14ac:dyDescent="0.25">
      <c r="L8863" s="15">
        <f>SUM($N$22:N8863)</f>
        <v>3</v>
      </c>
      <c r="M8863" s="15" t="str">
        <f>IF('Base articles déposés'!$A8852='Récap par déposant'!$H$2,'Base articles déposés'!$B8852,"")</f>
        <v/>
      </c>
      <c r="N8863" s="15">
        <f t="shared" si="151"/>
        <v>0</v>
      </c>
    </row>
    <row r="8864" spans="12:14" x14ac:dyDescent="0.25">
      <c r="L8864" s="15">
        <f>SUM($N$22:N8864)</f>
        <v>3</v>
      </c>
      <c r="M8864" s="15" t="str">
        <f>IF('Base articles déposés'!$A8853='Récap par déposant'!$H$2,'Base articles déposés'!$B8853,"")</f>
        <v/>
      </c>
      <c r="N8864" s="15">
        <f t="shared" si="151"/>
        <v>0</v>
      </c>
    </row>
    <row r="8865" spans="12:14" x14ac:dyDescent="0.25">
      <c r="L8865" s="15">
        <f>SUM($N$22:N8865)</f>
        <v>3</v>
      </c>
      <c r="M8865" s="15" t="str">
        <f>IF('Base articles déposés'!$A8854='Récap par déposant'!$H$2,'Base articles déposés'!$B8854,"")</f>
        <v/>
      </c>
      <c r="N8865" s="15">
        <f t="shared" si="151"/>
        <v>0</v>
      </c>
    </row>
    <row r="8866" spans="12:14" x14ac:dyDescent="0.25">
      <c r="L8866" s="15">
        <f>SUM($N$22:N8866)</f>
        <v>3</v>
      </c>
      <c r="M8866" s="15" t="str">
        <f>IF('Base articles déposés'!$A8855='Récap par déposant'!$H$2,'Base articles déposés'!$B8855,"")</f>
        <v/>
      </c>
      <c r="N8866" s="15">
        <f t="shared" si="151"/>
        <v>0</v>
      </c>
    </row>
    <row r="8867" spans="12:14" x14ac:dyDescent="0.25">
      <c r="L8867" s="15">
        <f>SUM($N$22:N8867)</f>
        <v>3</v>
      </c>
      <c r="M8867" s="15" t="str">
        <f>IF('Base articles déposés'!$A8856='Récap par déposant'!$H$2,'Base articles déposés'!$B8856,"")</f>
        <v/>
      </c>
      <c r="N8867" s="15">
        <f t="shared" si="151"/>
        <v>0</v>
      </c>
    </row>
    <row r="8868" spans="12:14" x14ac:dyDescent="0.25">
      <c r="L8868" s="15">
        <f>SUM($N$22:N8868)</f>
        <v>3</v>
      </c>
      <c r="M8868" s="15" t="str">
        <f>IF('Base articles déposés'!$A8857='Récap par déposant'!$H$2,'Base articles déposés'!$B8857,"")</f>
        <v/>
      </c>
      <c r="N8868" s="15">
        <f t="shared" si="151"/>
        <v>0</v>
      </c>
    </row>
    <row r="8869" spans="12:14" x14ac:dyDescent="0.25">
      <c r="L8869" s="15">
        <f>SUM($N$22:N8869)</f>
        <v>3</v>
      </c>
      <c r="M8869" s="15" t="str">
        <f>IF('Base articles déposés'!$A8858='Récap par déposant'!$H$2,'Base articles déposés'!$B8858,"")</f>
        <v/>
      </c>
      <c r="N8869" s="15">
        <f t="shared" si="151"/>
        <v>0</v>
      </c>
    </row>
    <row r="8870" spans="12:14" x14ac:dyDescent="0.25">
      <c r="L8870" s="15">
        <f>SUM($N$22:N8870)</f>
        <v>3</v>
      </c>
      <c r="M8870" s="15" t="str">
        <f>IF('Base articles déposés'!$A8859='Récap par déposant'!$H$2,'Base articles déposés'!$B8859,"")</f>
        <v/>
      </c>
      <c r="N8870" s="15">
        <f t="shared" si="151"/>
        <v>0</v>
      </c>
    </row>
    <row r="8871" spans="12:14" x14ac:dyDescent="0.25">
      <c r="L8871" s="15">
        <f>SUM($N$22:N8871)</f>
        <v>3</v>
      </c>
      <c r="M8871" s="15" t="str">
        <f>IF('Base articles déposés'!$A8860='Récap par déposant'!$H$2,'Base articles déposés'!$B8860,"")</f>
        <v/>
      </c>
      <c r="N8871" s="15">
        <f t="shared" si="151"/>
        <v>0</v>
      </c>
    </row>
    <row r="8872" spans="12:14" x14ac:dyDescent="0.25">
      <c r="L8872" s="15">
        <f>SUM($N$22:N8872)</f>
        <v>3</v>
      </c>
      <c r="M8872" s="15" t="str">
        <f>IF('Base articles déposés'!$A8861='Récap par déposant'!$H$2,'Base articles déposés'!$B8861,"")</f>
        <v/>
      </c>
      <c r="N8872" s="15">
        <f t="shared" si="151"/>
        <v>0</v>
      </c>
    </row>
    <row r="8873" spans="12:14" x14ac:dyDescent="0.25">
      <c r="L8873" s="15">
        <f>SUM($N$22:N8873)</f>
        <v>3</v>
      </c>
      <c r="M8873" s="15" t="str">
        <f>IF('Base articles déposés'!$A8862='Récap par déposant'!$H$2,'Base articles déposés'!$B8862,"")</f>
        <v/>
      </c>
      <c r="N8873" s="15">
        <f t="shared" si="151"/>
        <v>0</v>
      </c>
    </row>
    <row r="8874" spans="12:14" x14ac:dyDescent="0.25">
      <c r="L8874" s="15">
        <f>SUM($N$22:N8874)</f>
        <v>3</v>
      </c>
      <c r="M8874" s="15" t="str">
        <f>IF('Base articles déposés'!$A8863='Récap par déposant'!$H$2,'Base articles déposés'!$B8863,"")</f>
        <v/>
      </c>
      <c r="N8874" s="15">
        <f t="shared" si="151"/>
        <v>0</v>
      </c>
    </row>
    <row r="8875" spans="12:14" x14ac:dyDescent="0.25">
      <c r="L8875" s="15">
        <f>SUM($N$22:N8875)</f>
        <v>3</v>
      </c>
      <c r="M8875" s="15" t="str">
        <f>IF('Base articles déposés'!$A8864='Récap par déposant'!$H$2,'Base articles déposés'!$B8864,"")</f>
        <v/>
      </c>
      <c r="N8875" s="15">
        <f t="shared" si="151"/>
        <v>0</v>
      </c>
    </row>
    <row r="8876" spans="12:14" x14ac:dyDescent="0.25">
      <c r="L8876" s="15">
        <f>SUM($N$22:N8876)</f>
        <v>3</v>
      </c>
      <c r="M8876" s="15" t="str">
        <f>IF('Base articles déposés'!$A8865='Récap par déposant'!$H$2,'Base articles déposés'!$B8865,"")</f>
        <v/>
      </c>
      <c r="N8876" s="15">
        <f t="shared" si="151"/>
        <v>0</v>
      </c>
    </row>
    <row r="8877" spans="12:14" x14ac:dyDescent="0.25">
      <c r="L8877" s="15">
        <f>SUM($N$22:N8877)</f>
        <v>3</v>
      </c>
      <c r="M8877" s="15" t="str">
        <f>IF('Base articles déposés'!$A8866='Récap par déposant'!$H$2,'Base articles déposés'!$B8866,"")</f>
        <v/>
      </c>
      <c r="N8877" s="15">
        <f t="shared" si="151"/>
        <v>0</v>
      </c>
    </row>
    <row r="8878" spans="12:14" x14ac:dyDescent="0.25">
      <c r="L8878" s="15">
        <f>SUM($N$22:N8878)</f>
        <v>3</v>
      </c>
      <c r="M8878" s="15" t="str">
        <f>IF('Base articles déposés'!$A8867='Récap par déposant'!$H$2,'Base articles déposés'!$B8867,"")</f>
        <v/>
      </c>
      <c r="N8878" s="15">
        <f t="shared" si="151"/>
        <v>0</v>
      </c>
    </row>
    <row r="8879" spans="12:14" x14ac:dyDescent="0.25">
      <c r="L8879" s="15">
        <f>SUM($N$22:N8879)</f>
        <v>3</v>
      </c>
      <c r="M8879" s="15" t="str">
        <f>IF('Base articles déposés'!$A8868='Récap par déposant'!$H$2,'Base articles déposés'!$B8868,"")</f>
        <v/>
      </c>
      <c r="N8879" s="15">
        <f t="shared" si="151"/>
        <v>0</v>
      </c>
    </row>
    <row r="8880" spans="12:14" x14ac:dyDescent="0.25">
      <c r="L8880" s="15">
        <f>SUM($N$22:N8880)</f>
        <v>3</v>
      </c>
      <c r="M8880" s="15" t="str">
        <f>IF('Base articles déposés'!$A8869='Récap par déposant'!$H$2,'Base articles déposés'!$B8869,"")</f>
        <v/>
      </c>
      <c r="N8880" s="15">
        <f t="shared" si="151"/>
        <v>0</v>
      </c>
    </row>
    <row r="8881" spans="12:14" x14ac:dyDescent="0.25">
      <c r="L8881" s="15">
        <f>SUM($N$22:N8881)</f>
        <v>3</v>
      </c>
      <c r="M8881" s="15" t="str">
        <f>IF('Base articles déposés'!$A8870='Récap par déposant'!$H$2,'Base articles déposés'!$B8870,"")</f>
        <v/>
      </c>
      <c r="N8881" s="15">
        <f t="shared" si="151"/>
        <v>0</v>
      </c>
    </row>
    <row r="8882" spans="12:14" x14ac:dyDescent="0.25">
      <c r="L8882" s="15">
        <f>SUM($N$22:N8882)</f>
        <v>3</v>
      </c>
      <c r="M8882" s="15" t="str">
        <f>IF('Base articles déposés'!$A8871='Récap par déposant'!$H$2,'Base articles déposés'!$B8871,"")</f>
        <v/>
      </c>
      <c r="N8882" s="15">
        <f t="shared" si="151"/>
        <v>0</v>
      </c>
    </row>
    <row r="8883" spans="12:14" x14ac:dyDescent="0.25">
      <c r="L8883" s="15">
        <f>SUM($N$22:N8883)</f>
        <v>3</v>
      </c>
      <c r="M8883" s="15" t="str">
        <f>IF('Base articles déposés'!$A8872='Récap par déposant'!$H$2,'Base articles déposés'!$B8872,"")</f>
        <v/>
      </c>
      <c r="N8883" s="15">
        <f t="shared" si="151"/>
        <v>0</v>
      </c>
    </row>
    <row r="8884" spans="12:14" x14ac:dyDescent="0.25">
      <c r="L8884" s="15">
        <f>SUM($N$22:N8884)</f>
        <v>3</v>
      </c>
      <c r="M8884" s="15" t="str">
        <f>IF('Base articles déposés'!$A8873='Récap par déposant'!$H$2,'Base articles déposés'!$B8873,"")</f>
        <v/>
      </c>
      <c r="N8884" s="15">
        <f t="shared" si="151"/>
        <v>0</v>
      </c>
    </row>
    <row r="8885" spans="12:14" x14ac:dyDescent="0.25">
      <c r="L8885" s="15">
        <f>SUM($N$22:N8885)</f>
        <v>3</v>
      </c>
      <c r="M8885" s="15" t="str">
        <f>IF('Base articles déposés'!$A8874='Récap par déposant'!$H$2,'Base articles déposés'!$B8874,"")</f>
        <v/>
      </c>
      <c r="N8885" s="15">
        <f t="shared" si="151"/>
        <v>0</v>
      </c>
    </row>
    <row r="8886" spans="12:14" x14ac:dyDescent="0.25">
      <c r="L8886" s="15">
        <f>SUM($N$22:N8886)</f>
        <v>3</v>
      </c>
      <c r="M8886" s="15" t="str">
        <f>IF('Base articles déposés'!$A8875='Récap par déposant'!$H$2,'Base articles déposés'!$B8875,"")</f>
        <v/>
      </c>
      <c r="N8886" s="15">
        <f t="shared" si="151"/>
        <v>0</v>
      </c>
    </row>
    <row r="8887" spans="12:14" x14ac:dyDescent="0.25">
      <c r="L8887" s="15">
        <f>SUM($N$22:N8887)</f>
        <v>3</v>
      </c>
      <c r="M8887" s="15" t="str">
        <f>IF('Base articles déposés'!$A8876='Récap par déposant'!$H$2,'Base articles déposés'!$B8876,"")</f>
        <v/>
      </c>
      <c r="N8887" s="15">
        <f t="shared" si="151"/>
        <v>0</v>
      </c>
    </row>
    <row r="8888" spans="12:14" x14ac:dyDescent="0.25">
      <c r="L8888" s="15">
        <f>SUM($N$22:N8888)</f>
        <v>3</v>
      </c>
      <c r="M8888" s="15" t="str">
        <f>IF('Base articles déposés'!$A8877='Récap par déposant'!$H$2,'Base articles déposés'!$B8877,"")</f>
        <v/>
      </c>
      <c r="N8888" s="15">
        <f t="shared" si="151"/>
        <v>0</v>
      </c>
    </row>
    <row r="8889" spans="12:14" x14ac:dyDescent="0.25">
      <c r="L8889" s="15">
        <f>SUM($N$22:N8889)</f>
        <v>3</v>
      </c>
      <c r="M8889" s="15" t="str">
        <f>IF('Base articles déposés'!$A8878='Récap par déposant'!$H$2,'Base articles déposés'!$B8878,"")</f>
        <v/>
      </c>
      <c r="N8889" s="15">
        <f t="shared" si="151"/>
        <v>0</v>
      </c>
    </row>
    <row r="8890" spans="12:14" x14ac:dyDescent="0.25">
      <c r="L8890" s="15">
        <f>SUM($N$22:N8890)</f>
        <v>3</v>
      </c>
      <c r="M8890" s="15" t="str">
        <f>IF('Base articles déposés'!$A8879='Récap par déposant'!$H$2,'Base articles déposés'!$B8879,"")</f>
        <v/>
      </c>
      <c r="N8890" s="15">
        <f t="shared" si="151"/>
        <v>0</v>
      </c>
    </row>
    <row r="8891" spans="12:14" x14ac:dyDescent="0.25">
      <c r="L8891" s="15">
        <f>SUM($N$22:N8891)</f>
        <v>3</v>
      </c>
      <c r="M8891" s="15" t="str">
        <f>IF('Base articles déposés'!$A8880='Récap par déposant'!$H$2,'Base articles déposés'!$B8880,"")</f>
        <v/>
      </c>
      <c r="N8891" s="15">
        <f t="shared" si="151"/>
        <v>0</v>
      </c>
    </row>
    <row r="8892" spans="12:14" x14ac:dyDescent="0.25">
      <c r="L8892" s="15">
        <f>SUM($N$22:N8892)</f>
        <v>3</v>
      </c>
      <c r="M8892" s="15" t="str">
        <f>IF('Base articles déposés'!$A8881='Récap par déposant'!$H$2,'Base articles déposés'!$B8881,"")</f>
        <v/>
      </c>
      <c r="N8892" s="15">
        <f t="shared" si="151"/>
        <v>0</v>
      </c>
    </row>
    <row r="8893" spans="12:14" x14ac:dyDescent="0.25">
      <c r="L8893" s="15">
        <f>SUM($N$22:N8893)</f>
        <v>3</v>
      </c>
      <c r="M8893" s="15" t="str">
        <f>IF('Base articles déposés'!$A8882='Récap par déposant'!$H$2,'Base articles déposés'!$B8882,"")</f>
        <v/>
      </c>
      <c r="N8893" s="15">
        <f t="shared" si="151"/>
        <v>0</v>
      </c>
    </row>
    <row r="8894" spans="12:14" x14ac:dyDescent="0.25">
      <c r="L8894" s="15">
        <f>SUM($N$22:N8894)</f>
        <v>3</v>
      </c>
      <c r="M8894" s="15" t="str">
        <f>IF('Base articles déposés'!$A8883='Récap par déposant'!$H$2,'Base articles déposés'!$B8883,"")</f>
        <v/>
      </c>
      <c r="N8894" s="15">
        <f t="shared" si="151"/>
        <v>0</v>
      </c>
    </row>
    <row r="8895" spans="12:14" x14ac:dyDescent="0.25">
      <c r="L8895" s="15">
        <f>SUM($N$22:N8895)</f>
        <v>3</v>
      </c>
      <c r="M8895" s="15" t="str">
        <f>IF('Base articles déposés'!$A8884='Récap par déposant'!$H$2,'Base articles déposés'!$B8884,"")</f>
        <v/>
      </c>
      <c r="N8895" s="15">
        <f t="shared" si="151"/>
        <v>0</v>
      </c>
    </row>
    <row r="8896" spans="12:14" x14ac:dyDescent="0.25">
      <c r="L8896" s="15">
        <f>SUM($N$22:N8896)</f>
        <v>3</v>
      </c>
      <c r="M8896" s="15" t="str">
        <f>IF('Base articles déposés'!$A8885='Récap par déposant'!$H$2,'Base articles déposés'!$B8885,"")</f>
        <v/>
      </c>
      <c r="N8896" s="15">
        <f t="shared" si="151"/>
        <v>0</v>
      </c>
    </row>
    <row r="8897" spans="12:14" x14ac:dyDescent="0.25">
      <c r="L8897" s="15">
        <f>SUM($N$22:N8897)</f>
        <v>3</v>
      </c>
      <c r="M8897" s="15" t="str">
        <f>IF('Base articles déposés'!$A8886='Récap par déposant'!$H$2,'Base articles déposés'!$B8886,"")</f>
        <v/>
      </c>
      <c r="N8897" s="15">
        <f t="shared" si="151"/>
        <v>0</v>
      </c>
    </row>
    <row r="8898" spans="12:14" x14ac:dyDescent="0.25">
      <c r="L8898" s="15">
        <f>SUM($N$22:N8898)</f>
        <v>3</v>
      </c>
      <c r="M8898" s="15" t="str">
        <f>IF('Base articles déposés'!$A8887='Récap par déposant'!$H$2,'Base articles déposés'!$B8887,"")</f>
        <v/>
      </c>
      <c r="N8898" s="15">
        <f t="shared" si="151"/>
        <v>0</v>
      </c>
    </row>
    <row r="8899" spans="12:14" x14ac:dyDescent="0.25">
      <c r="L8899" s="15">
        <f>SUM($N$22:N8899)</f>
        <v>3</v>
      </c>
      <c r="M8899" s="15" t="str">
        <f>IF('Base articles déposés'!$A8888='Récap par déposant'!$H$2,'Base articles déposés'!$B8888,"")</f>
        <v/>
      </c>
      <c r="N8899" s="15">
        <f t="shared" si="151"/>
        <v>0</v>
      </c>
    </row>
    <row r="8900" spans="12:14" x14ac:dyDescent="0.25">
      <c r="L8900" s="15">
        <f>SUM($N$22:N8900)</f>
        <v>3</v>
      </c>
      <c r="M8900" s="15" t="str">
        <f>IF('Base articles déposés'!$A8889='Récap par déposant'!$H$2,'Base articles déposés'!$B8889,"")</f>
        <v/>
      </c>
      <c r="N8900" s="15">
        <f t="shared" si="151"/>
        <v>0</v>
      </c>
    </row>
    <row r="8901" spans="12:14" x14ac:dyDescent="0.25">
      <c r="L8901" s="15">
        <f>SUM($N$22:N8901)</f>
        <v>3</v>
      </c>
      <c r="M8901" s="15" t="str">
        <f>IF('Base articles déposés'!$A8890='Récap par déposant'!$H$2,'Base articles déposés'!$B8890,"")</f>
        <v/>
      </c>
      <c r="N8901" s="15">
        <f t="shared" si="151"/>
        <v>0</v>
      </c>
    </row>
    <row r="8902" spans="12:14" x14ac:dyDescent="0.25">
      <c r="L8902" s="15">
        <f>SUM($N$22:N8902)</f>
        <v>3</v>
      </c>
      <c r="M8902" s="15" t="str">
        <f>IF('Base articles déposés'!$A8891='Récap par déposant'!$H$2,'Base articles déposés'!$B8891,"")</f>
        <v/>
      </c>
      <c r="N8902" s="15">
        <f t="shared" ref="N8902:N8965" si="152">IF(M8902="",0,1)</f>
        <v>0</v>
      </c>
    </row>
    <row r="8903" spans="12:14" x14ac:dyDescent="0.25">
      <c r="L8903" s="15">
        <f>SUM($N$22:N8903)</f>
        <v>3</v>
      </c>
      <c r="M8903" s="15" t="str">
        <f>IF('Base articles déposés'!$A8892='Récap par déposant'!$H$2,'Base articles déposés'!$B8892,"")</f>
        <v/>
      </c>
      <c r="N8903" s="15">
        <f t="shared" si="152"/>
        <v>0</v>
      </c>
    </row>
    <row r="8904" spans="12:14" x14ac:dyDescent="0.25">
      <c r="L8904" s="15">
        <f>SUM($N$22:N8904)</f>
        <v>3</v>
      </c>
      <c r="M8904" s="15" t="str">
        <f>IF('Base articles déposés'!$A8893='Récap par déposant'!$H$2,'Base articles déposés'!$B8893,"")</f>
        <v/>
      </c>
      <c r="N8904" s="15">
        <f t="shared" si="152"/>
        <v>0</v>
      </c>
    </row>
    <row r="8905" spans="12:14" x14ac:dyDescent="0.25">
      <c r="L8905" s="15">
        <f>SUM($N$22:N8905)</f>
        <v>3</v>
      </c>
      <c r="M8905" s="15" t="str">
        <f>IF('Base articles déposés'!$A8894='Récap par déposant'!$H$2,'Base articles déposés'!$B8894,"")</f>
        <v/>
      </c>
      <c r="N8905" s="15">
        <f t="shared" si="152"/>
        <v>0</v>
      </c>
    </row>
    <row r="8906" spans="12:14" x14ac:dyDescent="0.25">
      <c r="L8906" s="15">
        <f>SUM($N$22:N8906)</f>
        <v>3</v>
      </c>
      <c r="M8906" s="15" t="str">
        <f>IF('Base articles déposés'!$A8895='Récap par déposant'!$H$2,'Base articles déposés'!$B8895,"")</f>
        <v/>
      </c>
      <c r="N8906" s="15">
        <f t="shared" si="152"/>
        <v>0</v>
      </c>
    </row>
    <row r="8907" spans="12:14" x14ac:dyDescent="0.25">
      <c r="L8907" s="15">
        <f>SUM($N$22:N8907)</f>
        <v>3</v>
      </c>
      <c r="M8907" s="15" t="str">
        <f>IF('Base articles déposés'!$A8896='Récap par déposant'!$H$2,'Base articles déposés'!$B8896,"")</f>
        <v/>
      </c>
      <c r="N8907" s="15">
        <f t="shared" si="152"/>
        <v>0</v>
      </c>
    </row>
    <row r="8908" spans="12:14" x14ac:dyDescent="0.25">
      <c r="L8908" s="15">
        <f>SUM($N$22:N8908)</f>
        <v>3</v>
      </c>
      <c r="M8908" s="15" t="str">
        <f>IF('Base articles déposés'!$A8897='Récap par déposant'!$H$2,'Base articles déposés'!$B8897,"")</f>
        <v/>
      </c>
      <c r="N8908" s="15">
        <f t="shared" si="152"/>
        <v>0</v>
      </c>
    </row>
    <row r="8909" spans="12:14" x14ac:dyDescent="0.25">
      <c r="L8909" s="15">
        <f>SUM($N$22:N8909)</f>
        <v>3</v>
      </c>
      <c r="M8909" s="15" t="str">
        <f>IF('Base articles déposés'!$A8898='Récap par déposant'!$H$2,'Base articles déposés'!$B8898,"")</f>
        <v/>
      </c>
      <c r="N8909" s="15">
        <f t="shared" si="152"/>
        <v>0</v>
      </c>
    </row>
    <row r="8910" spans="12:14" x14ac:dyDescent="0.25">
      <c r="L8910" s="15">
        <f>SUM($N$22:N8910)</f>
        <v>3</v>
      </c>
      <c r="M8910" s="15" t="str">
        <f>IF('Base articles déposés'!$A8899='Récap par déposant'!$H$2,'Base articles déposés'!$B8899,"")</f>
        <v/>
      </c>
      <c r="N8910" s="15">
        <f t="shared" si="152"/>
        <v>0</v>
      </c>
    </row>
    <row r="8911" spans="12:14" x14ac:dyDescent="0.25">
      <c r="L8911" s="15">
        <f>SUM($N$22:N8911)</f>
        <v>3</v>
      </c>
      <c r="M8911" s="15" t="str">
        <f>IF('Base articles déposés'!$A8900='Récap par déposant'!$H$2,'Base articles déposés'!$B8900,"")</f>
        <v/>
      </c>
      <c r="N8911" s="15">
        <f t="shared" si="152"/>
        <v>0</v>
      </c>
    </row>
    <row r="8912" spans="12:14" x14ac:dyDescent="0.25">
      <c r="L8912" s="15">
        <f>SUM($N$22:N8912)</f>
        <v>3</v>
      </c>
      <c r="M8912" s="15" t="str">
        <f>IF('Base articles déposés'!$A8901='Récap par déposant'!$H$2,'Base articles déposés'!$B8901,"")</f>
        <v/>
      </c>
      <c r="N8912" s="15">
        <f t="shared" si="152"/>
        <v>0</v>
      </c>
    </row>
    <row r="8913" spans="12:14" x14ac:dyDescent="0.25">
      <c r="L8913" s="15">
        <f>SUM($N$22:N8913)</f>
        <v>3</v>
      </c>
      <c r="M8913" s="15" t="str">
        <f>IF('Base articles déposés'!$A8902='Récap par déposant'!$H$2,'Base articles déposés'!$B8902,"")</f>
        <v/>
      </c>
      <c r="N8913" s="15">
        <f t="shared" si="152"/>
        <v>0</v>
      </c>
    </row>
    <row r="8914" spans="12:14" x14ac:dyDescent="0.25">
      <c r="L8914" s="15">
        <f>SUM($N$22:N8914)</f>
        <v>3</v>
      </c>
      <c r="M8914" s="15" t="str">
        <f>IF('Base articles déposés'!$A8903='Récap par déposant'!$H$2,'Base articles déposés'!$B8903,"")</f>
        <v/>
      </c>
      <c r="N8914" s="15">
        <f t="shared" si="152"/>
        <v>0</v>
      </c>
    </row>
    <row r="8915" spans="12:14" x14ac:dyDescent="0.25">
      <c r="L8915" s="15">
        <f>SUM($N$22:N8915)</f>
        <v>3</v>
      </c>
      <c r="M8915" s="15" t="str">
        <f>IF('Base articles déposés'!$A8904='Récap par déposant'!$H$2,'Base articles déposés'!$B8904,"")</f>
        <v/>
      </c>
      <c r="N8915" s="15">
        <f t="shared" si="152"/>
        <v>0</v>
      </c>
    </row>
    <row r="8916" spans="12:14" x14ac:dyDescent="0.25">
      <c r="L8916" s="15">
        <f>SUM($N$22:N8916)</f>
        <v>3</v>
      </c>
      <c r="M8916" s="15" t="str">
        <f>IF('Base articles déposés'!$A8905='Récap par déposant'!$H$2,'Base articles déposés'!$B8905,"")</f>
        <v/>
      </c>
      <c r="N8916" s="15">
        <f t="shared" si="152"/>
        <v>0</v>
      </c>
    </row>
    <row r="8917" spans="12:14" x14ac:dyDescent="0.25">
      <c r="L8917" s="15">
        <f>SUM($N$22:N8917)</f>
        <v>3</v>
      </c>
      <c r="M8917" s="15" t="str">
        <f>IF('Base articles déposés'!$A8906='Récap par déposant'!$H$2,'Base articles déposés'!$B8906,"")</f>
        <v/>
      </c>
      <c r="N8917" s="15">
        <f t="shared" si="152"/>
        <v>0</v>
      </c>
    </row>
    <row r="8918" spans="12:14" x14ac:dyDescent="0.25">
      <c r="L8918" s="15">
        <f>SUM($N$22:N8918)</f>
        <v>3</v>
      </c>
      <c r="M8918" s="15" t="str">
        <f>IF('Base articles déposés'!$A8907='Récap par déposant'!$H$2,'Base articles déposés'!$B8907,"")</f>
        <v/>
      </c>
      <c r="N8918" s="15">
        <f t="shared" si="152"/>
        <v>0</v>
      </c>
    </row>
    <row r="8919" spans="12:14" x14ac:dyDescent="0.25">
      <c r="L8919" s="15">
        <f>SUM($N$22:N8919)</f>
        <v>3</v>
      </c>
      <c r="M8919" s="15" t="str">
        <f>IF('Base articles déposés'!$A8908='Récap par déposant'!$H$2,'Base articles déposés'!$B8908,"")</f>
        <v/>
      </c>
      <c r="N8919" s="15">
        <f t="shared" si="152"/>
        <v>0</v>
      </c>
    </row>
    <row r="8920" spans="12:14" x14ac:dyDescent="0.25">
      <c r="L8920" s="15">
        <f>SUM($N$22:N8920)</f>
        <v>3</v>
      </c>
      <c r="M8920" s="15" t="str">
        <f>IF('Base articles déposés'!$A8909='Récap par déposant'!$H$2,'Base articles déposés'!$B8909,"")</f>
        <v/>
      </c>
      <c r="N8920" s="15">
        <f t="shared" si="152"/>
        <v>0</v>
      </c>
    </row>
    <row r="8921" spans="12:14" x14ac:dyDescent="0.25">
      <c r="L8921" s="15">
        <f>SUM($N$22:N8921)</f>
        <v>3</v>
      </c>
      <c r="M8921" s="15" t="str">
        <f>IF('Base articles déposés'!$A8910='Récap par déposant'!$H$2,'Base articles déposés'!$B8910,"")</f>
        <v/>
      </c>
      <c r="N8921" s="15">
        <f t="shared" si="152"/>
        <v>0</v>
      </c>
    </row>
    <row r="8922" spans="12:14" x14ac:dyDescent="0.25">
      <c r="L8922" s="15">
        <f>SUM($N$22:N8922)</f>
        <v>3</v>
      </c>
      <c r="M8922" s="15" t="str">
        <f>IF('Base articles déposés'!$A8911='Récap par déposant'!$H$2,'Base articles déposés'!$B8911,"")</f>
        <v/>
      </c>
      <c r="N8922" s="15">
        <f t="shared" si="152"/>
        <v>0</v>
      </c>
    </row>
    <row r="8923" spans="12:14" x14ac:dyDescent="0.25">
      <c r="L8923" s="15">
        <f>SUM($N$22:N8923)</f>
        <v>3</v>
      </c>
      <c r="M8923" s="15" t="str">
        <f>IF('Base articles déposés'!$A8912='Récap par déposant'!$H$2,'Base articles déposés'!$B8912,"")</f>
        <v/>
      </c>
      <c r="N8923" s="15">
        <f t="shared" si="152"/>
        <v>0</v>
      </c>
    </row>
    <row r="8924" spans="12:14" x14ac:dyDescent="0.25">
      <c r="L8924" s="15">
        <f>SUM($N$22:N8924)</f>
        <v>3</v>
      </c>
      <c r="M8924" s="15" t="str">
        <f>IF('Base articles déposés'!$A8913='Récap par déposant'!$H$2,'Base articles déposés'!$B8913,"")</f>
        <v/>
      </c>
      <c r="N8924" s="15">
        <f t="shared" si="152"/>
        <v>0</v>
      </c>
    </row>
    <row r="8925" spans="12:14" x14ac:dyDescent="0.25">
      <c r="L8925" s="15">
        <f>SUM($N$22:N8925)</f>
        <v>3</v>
      </c>
      <c r="M8925" s="15" t="str">
        <f>IF('Base articles déposés'!$A8914='Récap par déposant'!$H$2,'Base articles déposés'!$B8914,"")</f>
        <v/>
      </c>
      <c r="N8925" s="15">
        <f t="shared" si="152"/>
        <v>0</v>
      </c>
    </row>
    <row r="8926" spans="12:14" x14ac:dyDescent="0.25">
      <c r="L8926" s="15">
        <f>SUM($N$22:N8926)</f>
        <v>3</v>
      </c>
      <c r="M8926" s="15" t="str">
        <f>IF('Base articles déposés'!$A8915='Récap par déposant'!$H$2,'Base articles déposés'!$B8915,"")</f>
        <v/>
      </c>
      <c r="N8926" s="15">
        <f t="shared" si="152"/>
        <v>0</v>
      </c>
    </row>
    <row r="8927" spans="12:14" x14ac:dyDescent="0.25">
      <c r="L8927" s="15">
        <f>SUM($N$22:N8927)</f>
        <v>3</v>
      </c>
      <c r="M8927" s="15" t="str">
        <f>IF('Base articles déposés'!$A8916='Récap par déposant'!$H$2,'Base articles déposés'!$B8916,"")</f>
        <v/>
      </c>
      <c r="N8927" s="15">
        <f t="shared" si="152"/>
        <v>0</v>
      </c>
    </row>
    <row r="8928" spans="12:14" x14ac:dyDescent="0.25">
      <c r="L8928" s="15">
        <f>SUM($N$22:N8928)</f>
        <v>3</v>
      </c>
      <c r="M8928" s="15" t="str">
        <f>IF('Base articles déposés'!$A8917='Récap par déposant'!$H$2,'Base articles déposés'!$B8917,"")</f>
        <v/>
      </c>
      <c r="N8928" s="15">
        <f t="shared" si="152"/>
        <v>0</v>
      </c>
    </row>
    <row r="8929" spans="12:14" x14ac:dyDescent="0.25">
      <c r="L8929" s="15">
        <f>SUM($N$22:N8929)</f>
        <v>3</v>
      </c>
      <c r="M8929" s="15" t="str">
        <f>IF('Base articles déposés'!$A8918='Récap par déposant'!$H$2,'Base articles déposés'!$B8918,"")</f>
        <v/>
      </c>
      <c r="N8929" s="15">
        <f t="shared" si="152"/>
        <v>0</v>
      </c>
    </row>
    <row r="8930" spans="12:14" x14ac:dyDescent="0.25">
      <c r="L8930" s="15">
        <f>SUM($N$22:N8930)</f>
        <v>3</v>
      </c>
      <c r="M8930" s="15" t="str">
        <f>IF('Base articles déposés'!$A8919='Récap par déposant'!$H$2,'Base articles déposés'!$B8919,"")</f>
        <v/>
      </c>
      <c r="N8930" s="15">
        <f t="shared" si="152"/>
        <v>0</v>
      </c>
    </row>
    <row r="8931" spans="12:14" x14ac:dyDescent="0.25">
      <c r="L8931" s="15">
        <f>SUM($N$22:N8931)</f>
        <v>3</v>
      </c>
      <c r="M8931" s="15" t="str">
        <f>IF('Base articles déposés'!$A8920='Récap par déposant'!$H$2,'Base articles déposés'!$B8920,"")</f>
        <v/>
      </c>
      <c r="N8931" s="15">
        <f t="shared" si="152"/>
        <v>0</v>
      </c>
    </row>
    <row r="8932" spans="12:14" x14ac:dyDescent="0.25">
      <c r="L8932" s="15">
        <f>SUM($N$22:N8932)</f>
        <v>3</v>
      </c>
      <c r="M8932" s="15" t="str">
        <f>IF('Base articles déposés'!$A8921='Récap par déposant'!$H$2,'Base articles déposés'!$B8921,"")</f>
        <v/>
      </c>
      <c r="N8932" s="15">
        <f t="shared" si="152"/>
        <v>0</v>
      </c>
    </row>
    <row r="8933" spans="12:14" x14ac:dyDescent="0.25">
      <c r="L8933" s="15">
        <f>SUM($N$22:N8933)</f>
        <v>3</v>
      </c>
      <c r="M8933" s="15" t="str">
        <f>IF('Base articles déposés'!$A8922='Récap par déposant'!$H$2,'Base articles déposés'!$B8922,"")</f>
        <v/>
      </c>
      <c r="N8933" s="15">
        <f t="shared" si="152"/>
        <v>0</v>
      </c>
    </row>
    <row r="8934" spans="12:14" x14ac:dyDescent="0.25">
      <c r="L8934" s="15">
        <f>SUM($N$22:N8934)</f>
        <v>3</v>
      </c>
      <c r="M8934" s="15" t="str">
        <f>IF('Base articles déposés'!$A8923='Récap par déposant'!$H$2,'Base articles déposés'!$B8923,"")</f>
        <v/>
      </c>
      <c r="N8934" s="15">
        <f t="shared" si="152"/>
        <v>0</v>
      </c>
    </row>
    <row r="8935" spans="12:14" x14ac:dyDescent="0.25">
      <c r="L8935" s="15">
        <f>SUM($N$22:N8935)</f>
        <v>3</v>
      </c>
      <c r="M8935" s="15" t="str">
        <f>IF('Base articles déposés'!$A8924='Récap par déposant'!$H$2,'Base articles déposés'!$B8924,"")</f>
        <v/>
      </c>
      <c r="N8935" s="15">
        <f t="shared" si="152"/>
        <v>0</v>
      </c>
    </row>
    <row r="8936" spans="12:14" x14ac:dyDescent="0.25">
      <c r="L8936" s="15">
        <f>SUM($N$22:N8936)</f>
        <v>3</v>
      </c>
      <c r="M8936" s="15" t="str">
        <f>IF('Base articles déposés'!$A8925='Récap par déposant'!$H$2,'Base articles déposés'!$B8925,"")</f>
        <v/>
      </c>
      <c r="N8936" s="15">
        <f t="shared" si="152"/>
        <v>0</v>
      </c>
    </row>
    <row r="8937" spans="12:14" x14ac:dyDescent="0.25">
      <c r="L8937" s="15">
        <f>SUM($N$22:N8937)</f>
        <v>3</v>
      </c>
      <c r="M8937" s="15" t="str">
        <f>IF('Base articles déposés'!$A8926='Récap par déposant'!$H$2,'Base articles déposés'!$B8926,"")</f>
        <v/>
      </c>
      <c r="N8937" s="15">
        <f t="shared" si="152"/>
        <v>0</v>
      </c>
    </row>
    <row r="8938" spans="12:14" x14ac:dyDescent="0.25">
      <c r="L8938" s="15">
        <f>SUM($N$22:N8938)</f>
        <v>3</v>
      </c>
      <c r="M8938" s="15" t="str">
        <f>IF('Base articles déposés'!$A8927='Récap par déposant'!$H$2,'Base articles déposés'!$B8927,"")</f>
        <v/>
      </c>
      <c r="N8938" s="15">
        <f t="shared" si="152"/>
        <v>0</v>
      </c>
    </row>
    <row r="8939" spans="12:14" x14ac:dyDescent="0.25">
      <c r="L8939" s="15">
        <f>SUM($N$22:N8939)</f>
        <v>3</v>
      </c>
      <c r="M8939" s="15" t="str">
        <f>IF('Base articles déposés'!$A8928='Récap par déposant'!$H$2,'Base articles déposés'!$B8928,"")</f>
        <v/>
      </c>
      <c r="N8939" s="15">
        <f t="shared" si="152"/>
        <v>0</v>
      </c>
    </row>
    <row r="8940" spans="12:14" x14ac:dyDescent="0.25">
      <c r="L8940" s="15">
        <f>SUM($N$22:N8940)</f>
        <v>3</v>
      </c>
      <c r="M8940" s="15" t="str">
        <f>IF('Base articles déposés'!$A8929='Récap par déposant'!$H$2,'Base articles déposés'!$B8929,"")</f>
        <v/>
      </c>
      <c r="N8940" s="15">
        <f t="shared" si="152"/>
        <v>0</v>
      </c>
    </row>
    <row r="8941" spans="12:14" x14ac:dyDescent="0.25">
      <c r="L8941" s="15">
        <f>SUM($N$22:N8941)</f>
        <v>3</v>
      </c>
      <c r="M8941" s="15" t="str">
        <f>IF('Base articles déposés'!$A8930='Récap par déposant'!$H$2,'Base articles déposés'!$B8930,"")</f>
        <v/>
      </c>
      <c r="N8941" s="15">
        <f t="shared" si="152"/>
        <v>0</v>
      </c>
    </row>
    <row r="8942" spans="12:14" x14ac:dyDescent="0.25">
      <c r="L8942" s="15">
        <f>SUM($N$22:N8942)</f>
        <v>3</v>
      </c>
      <c r="M8942" s="15" t="str">
        <f>IF('Base articles déposés'!$A8931='Récap par déposant'!$H$2,'Base articles déposés'!$B8931,"")</f>
        <v/>
      </c>
      <c r="N8942" s="15">
        <f t="shared" si="152"/>
        <v>0</v>
      </c>
    </row>
    <row r="8943" spans="12:14" x14ac:dyDescent="0.25">
      <c r="L8943" s="15">
        <f>SUM($N$22:N8943)</f>
        <v>3</v>
      </c>
      <c r="M8943" s="15" t="str">
        <f>IF('Base articles déposés'!$A8932='Récap par déposant'!$H$2,'Base articles déposés'!$B8932,"")</f>
        <v/>
      </c>
      <c r="N8943" s="15">
        <f t="shared" si="152"/>
        <v>0</v>
      </c>
    </row>
    <row r="8944" spans="12:14" x14ac:dyDescent="0.25">
      <c r="L8944" s="15">
        <f>SUM($N$22:N8944)</f>
        <v>3</v>
      </c>
      <c r="M8944" s="15" t="str">
        <f>IF('Base articles déposés'!$A8933='Récap par déposant'!$H$2,'Base articles déposés'!$B8933,"")</f>
        <v/>
      </c>
      <c r="N8944" s="15">
        <f t="shared" si="152"/>
        <v>0</v>
      </c>
    </row>
    <row r="8945" spans="12:14" x14ac:dyDescent="0.25">
      <c r="L8945" s="15">
        <f>SUM($N$22:N8945)</f>
        <v>3</v>
      </c>
      <c r="M8945" s="15" t="str">
        <f>IF('Base articles déposés'!$A8934='Récap par déposant'!$H$2,'Base articles déposés'!$B8934,"")</f>
        <v/>
      </c>
      <c r="N8945" s="15">
        <f t="shared" si="152"/>
        <v>0</v>
      </c>
    </row>
    <row r="8946" spans="12:14" x14ac:dyDescent="0.25">
      <c r="L8946" s="15">
        <f>SUM($N$22:N8946)</f>
        <v>3</v>
      </c>
      <c r="M8946" s="15" t="str">
        <f>IF('Base articles déposés'!$A8935='Récap par déposant'!$H$2,'Base articles déposés'!$B8935,"")</f>
        <v/>
      </c>
      <c r="N8946" s="15">
        <f t="shared" si="152"/>
        <v>0</v>
      </c>
    </row>
    <row r="8947" spans="12:14" x14ac:dyDescent="0.25">
      <c r="L8947" s="15">
        <f>SUM($N$22:N8947)</f>
        <v>3</v>
      </c>
      <c r="M8947" s="15" t="str">
        <f>IF('Base articles déposés'!$A8936='Récap par déposant'!$H$2,'Base articles déposés'!$B8936,"")</f>
        <v/>
      </c>
      <c r="N8947" s="15">
        <f t="shared" si="152"/>
        <v>0</v>
      </c>
    </row>
    <row r="8948" spans="12:14" x14ac:dyDescent="0.25">
      <c r="L8948" s="15">
        <f>SUM($N$22:N8948)</f>
        <v>3</v>
      </c>
      <c r="M8948" s="15" t="str">
        <f>IF('Base articles déposés'!$A8937='Récap par déposant'!$H$2,'Base articles déposés'!$B8937,"")</f>
        <v/>
      </c>
      <c r="N8948" s="15">
        <f t="shared" si="152"/>
        <v>0</v>
      </c>
    </row>
    <row r="8949" spans="12:14" x14ac:dyDescent="0.25">
      <c r="L8949" s="15">
        <f>SUM($N$22:N8949)</f>
        <v>3</v>
      </c>
      <c r="M8949" s="15" t="str">
        <f>IF('Base articles déposés'!$A8938='Récap par déposant'!$H$2,'Base articles déposés'!$B8938,"")</f>
        <v/>
      </c>
      <c r="N8949" s="15">
        <f t="shared" si="152"/>
        <v>0</v>
      </c>
    </row>
    <row r="8950" spans="12:14" x14ac:dyDescent="0.25">
      <c r="L8950" s="15">
        <f>SUM($N$22:N8950)</f>
        <v>3</v>
      </c>
      <c r="M8950" s="15" t="str">
        <f>IF('Base articles déposés'!$A8939='Récap par déposant'!$H$2,'Base articles déposés'!$B8939,"")</f>
        <v/>
      </c>
      <c r="N8950" s="15">
        <f t="shared" si="152"/>
        <v>0</v>
      </c>
    </row>
    <row r="8951" spans="12:14" x14ac:dyDescent="0.25">
      <c r="L8951" s="15">
        <f>SUM($N$22:N8951)</f>
        <v>3</v>
      </c>
      <c r="M8951" s="15" t="str">
        <f>IF('Base articles déposés'!$A8940='Récap par déposant'!$H$2,'Base articles déposés'!$B8940,"")</f>
        <v/>
      </c>
      <c r="N8951" s="15">
        <f t="shared" si="152"/>
        <v>0</v>
      </c>
    </row>
    <row r="8952" spans="12:14" x14ac:dyDescent="0.25">
      <c r="L8952" s="15">
        <f>SUM($N$22:N8952)</f>
        <v>3</v>
      </c>
      <c r="M8952" s="15" t="str">
        <f>IF('Base articles déposés'!$A8941='Récap par déposant'!$H$2,'Base articles déposés'!$B8941,"")</f>
        <v/>
      </c>
      <c r="N8952" s="15">
        <f t="shared" si="152"/>
        <v>0</v>
      </c>
    </row>
    <row r="8953" spans="12:14" x14ac:dyDescent="0.25">
      <c r="L8953" s="15">
        <f>SUM($N$22:N8953)</f>
        <v>3</v>
      </c>
      <c r="M8953" s="15" t="str">
        <f>IF('Base articles déposés'!$A8942='Récap par déposant'!$H$2,'Base articles déposés'!$B8942,"")</f>
        <v/>
      </c>
      <c r="N8953" s="15">
        <f t="shared" si="152"/>
        <v>0</v>
      </c>
    </row>
    <row r="8954" spans="12:14" x14ac:dyDescent="0.25">
      <c r="L8954" s="15">
        <f>SUM($N$22:N8954)</f>
        <v>3</v>
      </c>
      <c r="M8954" s="15" t="str">
        <f>IF('Base articles déposés'!$A8943='Récap par déposant'!$H$2,'Base articles déposés'!$B8943,"")</f>
        <v/>
      </c>
      <c r="N8954" s="15">
        <f t="shared" si="152"/>
        <v>0</v>
      </c>
    </row>
    <row r="8955" spans="12:14" x14ac:dyDescent="0.25">
      <c r="L8955" s="15">
        <f>SUM($N$22:N8955)</f>
        <v>3</v>
      </c>
      <c r="M8955" s="15" t="str">
        <f>IF('Base articles déposés'!$A8944='Récap par déposant'!$H$2,'Base articles déposés'!$B8944,"")</f>
        <v/>
      </c>
      <c r="N8955" s="15">
        <f t="shared" si="152"/>
        <v>0</v>
      </c>
    </row>
    <row r="8956" spans="12:14" x14ac:dyDescent="0.25">
      <c r="L8956" s="15">
        <f>SUM($N$22:N8956)</f>
        <v>3</v>
      </c>
      <c r="M8956" s="15" t="str">
        <f>IF('Base articles déposés'!$A8945='Récap par déposant'!$H$2,'Base articles déposés'!$B8945,"")</f>
        <v/>
      </c>
      <c r="N8956" s="15">
        <f t="shared" si="152"/>
        <v>0</v>
      </c>
    </row>
    <row r="8957" spans="12:14" x14ac:dyDescent="0.25">
      <c r="L8957" s="15">
        <f>SUM($N$22:N8957)</f>
        <v>3</v>
      </c>
      <c r="M8957" s="15" t="str">
        <f>IF('Base articles déposés'!$A8946='Récap par déposant'!$H$2,'Base articles déposés'!$B8946,"")</f>
        <v/>
      </c>
      <c r="N8957" s="15">
        <f t="shared" si="152"/>
        <v>0</v>
      </c>
    </row>
    <row r="8958" spans="12:14" x14ac:dyDescent="0.25">
      <c r="L8958" s="15">
        <f>SUM($N$22:N8958)</f>
        <v>3</v>
      </c>
      <c r="M8958" s="15" t="str">
        <f>IF('Base articles déposés'!$A8947='Récap par déposant'!$H$2,'Base articles déposés'!$B8947,"")</f>
        <v/>
      </c>
      <c r="N8958" s="15">
        <f t="shared" si="152"/>
        <v>0</v>
      </c>
    </row>
    <row r="8959" spans="12:14" x14ac:dyDescent="0.25">
      <c r="L8959" s="15">
        <f>SUM($N$22:N8959)</f>
        <v>3</v>
      </c>
      <c r="M8959" s="15" t="str">
        <f>IF('Base articles déposés'!$A8948='Récap par déposant'!$H$2,'Base articles déposés'!$B8948,"")</f>
        <v/>
      </c>
      <c r="N8959" s="15">
        <f t="shared" si="152"/>
        <v>0</v>
      </c>
    </row>
    <row r="8960" spans="12:14" x14ac:dyDescent="0.25">
      <c r="L8960" s="15">
        <f>SUM($N$22:N8960)</f>
        <v>3</v>
      </c>
      <c r="M8960" s="15" t="str">
        <f>IF('Base articles déposés'!$A8949='Récap par déposant'!$H$2,'Base articles déposés'!$B8949,"")</f>
        <v/>
      </c>
      <c r="N8960" s="15">
        <f t="shared" si="152"/>
        <v>0</v>
      </c>
    </row>
    <row r="8961" spans="12:14" x14ac:dyDescent="0.25">
      <c r="L8961" s="15">
        <f>SUM($N$22:N8961)</f>
        <v>3</v>
      </c>
      <c r="M8961" s="15" t="str">
        <f>IF('Base articles déposés'!$A8950='Récap par déposant'!$H$2,'Base articles déposés'!$B8950,"")</f>
        <v/>
      </c>
      <c r="N8961" s="15">
        <f t="shared" si="152"/>
        <v>0</v>
      </c>
    </row>
    <row r="8962" spans="12:14" x14ac:dyDescent="0.25">
      <c r="L8962" s="15">
        <f>SUM($N$22:N8962)</f>
        <v>3</v>
      </c>
      <c r="M8962" s="15" t="str">
        <f>IF('Base articles déposés'!$A8951='Récap par déposant'!$H$2,'Base articles déposés'!$B8951,"")</f>
        <v/>
      </c>
      <c r="N8962" s="15">
        <f t="shared" si="152"/>
        <v>0</v>
      </c>
    </row>
    <row r="8963" spans="12:14" x14ac:dyDescent="0.25">
      <c r="L8963" s="15">
        <f>SUM($N$22:N8963)</f>
        <v>3</v>
      </c>
      <c r="M8963" s="15" t="str">
        <f>IF('Base articles déposés'!$A8952='Récap par déposant'!$H$2,'Base articles déposés'!$B8952,"")</f>
        <v/>
      </c>
      <c r="N8963" s="15">
        <f t="shared" si="152"/>
        <v>0</v>
      </c>
    </row>
    <row r="8964" spans="12:14" x14ac:dyDescent="0.25">
      <c r="L8964" s="15">
        <f>SUM($N$22:N8964)</f>
        <v>3</v>
      </c>
      <c r="M8964" s="15" t="str">
        <f>IF('Base articles déposés'!$A8953='Récap par déposant'!$H$2,'Base articles déposés'!$B8953,"")</f>
        <v/>
      </c>
      <c r="N8964" s="15">
        <f t="shared" si="152"/>
        <v>0</v>
      </c>
    </row>
    <row r="8965" spans="12:14" x14ac:dyDescent="0.25">
      <c r="L8965" s="15">
        <f>SUM($N$22:N8965)</f>
        <v>3</v>
      </c>
      <c r="M8965" s="15" t="str">
        <f>IF('Base articles déposés'!$A8954='Récap par déposant'!$H$2,'Base articles déposés'!$B8954,"")</f>
        <v/>
      </c>
      <c r="N8965" s="15">
        <f t="shared" si="152"/>
        <v>0</v>
      </c>
    </row>
    <row r="8966" spans="12:14" x14ac:dyDescent="0.25">
      <c r="L8966" s="15">
        <f>SUM($N$22:N8966)</f>
        <v>3</v>
      </c>
      <c r="M8966" s="15" t="str">
        <f>IF('Base articles déposés'!$A8955='Récap par déposant'!$H$2,'Base articles déposés'!$B8955,"")</f>
        <v/>
      </c>
      <c r="N8966" s="15">
        <f t="shared" ref="N8966:N9029" si="153">IF(M8966="",0,1)</f>
        <v>0</v>
      </c>
    </row>
    <row r="8967" spans="12:14" x14ac:dyDescent="0.25">
      <c r="L8967" s="15">
        <f>SUM($N$22:N8967)</f>
        <v>3</v>
      </c>
      <c r="M8967" s="15" t="str">
        <f>IF('Base articles déposés'!$A8956='Récap par déposant'!$H$2,'Base articles déposés'!$B8956,"")</f>
        <v/>
      </c>
      <c r="N8967" s="15">
        <f t="shared" si="153"/>
        <v>0</v>
      </c>
    </row>
    <row r="8968" spans="12:14" x14ac:dyDescent="0.25">
      <c r="L8968" s="15">
        <f>SUM($N$22:N8968)</f>
        <v>3</v>
      </c>
      <c r="M8968" s="15" t="str">
        <f>IF('Base articles déposés'!$A8957='Récap par déposant'!$H$2,'Base articles déposés'!$B8957,"")</f>
        <v/>
      </c>
      <c r="N8968" s="15">
        <f t="shared" si="153"/>
        <v>0</v>
      </c>
    </row>
    <row r="8969" spans="12:14" x14ac:dyDescent="0.25">
      <c r="L8969" s="15">
        <f>SUM($N$22:N8969)</f>
        <v>3</v>
      </c>
      <c r="M8969" s="15" t="str">
        <f>IF('Base articles déposés'!$A8958='Récap par déposant'!$H$2,'Base articles déposés'!$B8958,"")</f>
        <v/>
      </c>
      <c r="N8969" s="15">
        <f t="shared" si="153"/>
        <v>0</v>
      </c>
    </row>
    <row r="8970" spans="12:14" x14ac:dyDescent="0.25">
      <c r="L8970" s="15">
        <f>SUM($N$22:N8970)</f>
        <v>3</v>
      </c>
      <c r="M8970" s="15" t="str">
        <f>IF('Base articles déposés'!$A8959='Récap par déposant'!$H$2,'Base articles déposés'!$B8959,"")</f>
        <v/>
      </c>
      <c r="N8970" s="15">
        <f t="shared" si="153"/>
        <v>0</v>
      </c>
    </row>
    <row r="8971" spans="12:14" x14ac:dyDescent="0.25">
      <c r="L8971" s="15">
        <f>SUM($N$22:N8971)</f>
        <v>3</v>
      </c>
      <c r="M8971" s="15" t="str">
        <f>IF('Base articles déposés'!$A8960='Récap par déposant'!$H$2,'Base articles déposés'!$B8960,"")</f>
        <v/>
      </c>
      <c r="N8971" s="15">
        <f t="shared" si="153"/>
        <v>0</v>
      </c>
    </row>
    <row r="8972" spans="12:14" x14ac:dyDescent="0.25">
      <c r="L8972" s="15">
        <f>SUM($N$22:N8972)</f>
        <v>3</v>
      </c>
      <c r="M8972" s="15" t="str">
        <f>IF('Base articles déposés'!$A8961='Récap par déposant'!$H$2,'Base articles déposés'!$B8961,"")</f>
        <v/>
      </c>
      <c r="N8972" s="15">
        <f t="shared" si="153"/>
        <v>0</v>
      </c>
    </row>
    <row r="8973" spans="12:14" x14ac:dyDescent="0.25">
      <c r="L8973" s="15">
        <f>SUM($N$22:N8973)</f>
        <v>3</v>
      </c>
      <c r="M8973" s="15" t="str">
        <f>IF('Base articles déposés'!$A8962='Récap par déposant'!$H$2,'Base articles déposés'!$B8962,"")</f>
        <v/>
      </c>
      <c r="N8973" s="15">
        <f t="shared" si="153"/>
        <v>0</v>
      </c>
    </row>
    <row r="8974" spans="12:14" x14ac:dyDescent="0.25">
      <c r="L8974" s="15">
        <f>SUM($N$22:N8974)</f>
        <v>3</v>
      </c>
      <c r="M8974" s="15" t="str">
        <f>IF('Base articles déposés'!$A8963='Récap par déposant'!$H$2,'Base articles déposés'!$B8963,"")</f>
        <v/>
      </c>
      <c r="N8974" s="15">
        <f t="shared" si="153"/>
        <v>0</v>
      </c>
    </row>
    <row r="8975" spans="12:14" x14ac:dyDescent="0.25">
      <c r="L8975" s="15">
        <f>SUM($N$22:N8975)</f>
        <v>3</v>
      </c>
      <c r="M8975" s="15" t="str">
        <f>IF('Base articles déposés'!$A8964='Récap par déposant'!$H$2,'Base articles déposés'!$B8964,"")</f>
        <v/>
      </c>
      <c r="N8975" s="15">
        <f t="shared" si="153"/>
        <v>0</v>
      </c>
    </row>
    <row r="8976" spans="12:14" x14ac:dyDescent="0.25">
      <c r="L8976" s="15">
        <f>SUM($N$22:N8976)</f>
        <v>3</v>
      </c>
      <c r="M8976" s="15" t="str">
        <f>IF('Base articles déposés'!$A8965='Récap par déposant'!$H$2,'Base articles déposés'!$B8965,"")</f>
        <v/>
      </c>
      <c r="N8976" s="15">
        <f t="shared" si="153"/>
        <v>0</v>
      </c>
    </row>
    <row r="8977" spans="12:14" x14ac:dyDescent="0.25">
      <c r="L8977" s="15">
        <f>SUM($N$22:N8977)</f>
        <v>3</v>
      </c>
      <c r="M8977" s="15" t="str">
        <f>IF('Base articles déposés'!$A8966='Récap par déposant'!$H$2,'Base articles déposés'!$B8966,"")</f>
        <v/>
      </c>
      <c r="N8977" s="15">
        <f t="shared" si="153"/>
        <v>0</v>
      </c>
    </row>
    <row r="8978" spans="12:14" x14ac:dyDescent="0.25">
      <c r="L8978" s="15">
        <f>SUM($N$22:N8978)</f>
        <v>3</v>
      </c>
      <c r="M8978" s="15" t="str">
        <f>IF('Base articles déposés'!$A8967='Récap par déposant'!$H$2,'Base articles déposés'!$B8967,"")</f>
        <v/>
      </c>
      <c r="N8978" s="15">
        <f t="shared" si="153"/>
        <v>0</v>
      </c>
    </row>
    <row r="8979" spans="12:14" x14ac:dyDescent="0.25">
      <c r="L8979" s="15">
        <f>SUM($N$22:N8979)</f>
        <v>3</v>
      </c>
      <c r="M8979" s="15" t="str">
        <f>IF('Base articles déposés'!$A8968='Récap par déposant'!$H$2,'Base articles déposés'!$B8968,"")</f>
        <v/>
      </c>
      <c r="N8979" s="15">
        <f t="shared" si="153"/>
        <v>0</v>
      </c>
    </row>
    <row r="8980" spans="12:14" x14ac:dyDescent="0.25">
      <c r="L8980" s="15">
        <f>SUM($N$22:N8980)</f>
        <v>3</v>
      </c>
      <c r="M8980" s="15" t="str">
        <f>IF('Base articles déposés'!$A8969='Récap par déposant'!$H$2,'Base articles déposés'!$B8969,"")</f>
        <v/>
      </c>
      <c r="N8980" s="15">
        <f t="shared" si="153"/>
        <v>0</v>
      </c>
    </row>
    <row r="8981" spans="12:14" x14ac:dyDescent="0.25">
      <c r="L8981" s="15">
        <f>SUM($N$22:N8981)</f>
        <v>3</v>
      </c>
      <c r="M8981" s="15" t="str">
        <f>IF('Base articles déposés'!$A8970='Récap par déposant'!$H$2,'Base articles déposés'!$B8970,"")</f>
        <v/>
      </c>
      <c r="N8981" s="15">
        <f t="shared" si="153"/>
        <v>0</v>
      </c>
    </row>
    <row r="8982" spans="12:14" x14ac:dyDescent="0.25">
      <c r="L8982" s="15">
        <f>SUM($N$22:N8982)</f>
        <v>3</v>
      </c>
      <c r="M8982" s="15" t="str">
        <f>IF('Base articles déposés'!$A8971='Récap par déposant'!$H$2,'Base articles déposés'!$B8971,"")</f>
        <v/>
      </c>
      <c r="N8982" s="15">
        <f t="shared" si="153"/>
        <v>0</v>
      </c>
    </row>
    <row r="8983" spans="12:14" x14ac:dyDescent="0.25">
      <c r="L8983" s="15">
        <f>SUM($N$22:N8983)</f>
        <v>3</v>
      </c>
      <c r="M8983" s="15" t="str">
        <f>IF('Base articles déposés'!$A8972='Récap par déposant'!$H$2,'Base articles déposés'!$B8972,"")</f>
        <v/>
      </c>
      <c r="N8983" s="15">
        <f t="shared" si="153"/>
        <v>0</v>
      </c>
    </row>
    <row r="8984" spans="12:14" x14ac:dyDescent="0.25">
      <c r="L8984" s="15">
        <f>SUM($N$22:N8984)</f>
        <v>3</v>
      </c>
      <c r="M8984" s="15" t="str">
        <f>IF('Base articles déposés'!$A8973='Récap par déposant'!$H$2,'Base articles déposés'!$B8973,"")</f>
        <v/>
      </c>
      <c r="N8984" s="15">
        <f t="shared" si="153"/>
        <v>0</v>
      </c>
    </row>
    <row r="8985" spans="12:14" x14ac:dyDescent="0.25">
      <c r="L8985" s="15">
        <f>SUM($N$22:N8985)</f>
        <v>3</v>
      </c>
      <c r="M8985" s="15" t="str">
        <f>IF('Base articles déposés'!$A8974='Récap par déposant'!$H$2,'Base articles déposés'!$B8974,"")</f>
        <v/>
      </c>
      <c r="N8985" s="15">
        <f t="shared" si="153"/>
        <v>0</v>
      </c>
    </row>
    <row r="8986" spans="12:14" x14ac:dyDescent="0.25">
      <c r="L8986" s="15">
        <f>SUM($N$22:N8986)</f>
        <v>3</v>
      </c>
      <c r="M8986" s="15" t="str">
        <f>IF('Base articles déposés'!$A8975='Récap par déposant'!$H$2,'Base articles déposés'!$B8975,"")</f>
        <v/>
      </c>
      <c r="N8986" s="15">
        <f t="shared" si="153"/>
        <v>0</v>
      </c>
    </row>
    <row r="8987" spans="12:14" x14ac:dyDescent="0.25">
      <c r="L8987" s="15">
        <f>SUM($N$22:N8987)</f>
        <v>3</v>
      </c>
      <c r="M8987" s="15" t="str">
        <f>IF('Base articles déposés'!$A8976='Récap par déposant'!$H$2,'Base articles déposés'!$B8976,"")</f>
        <v/>
      </c>
      <c r="N8987" s="15">
        <f t="shared" si="153"/>
        <v>0</v>
      </c>
    </row>
    <row r="8988" spans="12:14" x14ac:dyDescent="0.25">
      <c r="L8988" s="15">
        <f>SUM($N$22:N8988)</f>
        <v>3</v>
      </c>
      <c r="M8988" s="15" t="str">
        <f>IF('Base articles déposés'!$A8977='Récap par déposant'!$H$2,'Base articles déposés'!$B8977,"")</f>
        <v/>
      </c>
      <c r="N8988" s="15">
        <f t="shared" si="153"/>
        <v>0</v>
      </c>
    </row>
    <row r="8989" spans="12:14" x14ac:dyDescent="0.25">
      <c r="L8989" s="15">
        <f>SUM($N$22:N8989)</f>
        <v>3</v>
      </c>
      <c r="M8989" s="15" t="str">
        <f>IF('Base articles déposés'!$A8978='Récap par déposant'!$H$2,'Base articles déposés'!$B8978,"")</f>
        <v/>
      </c>
      <c r="N8989" s="15">
        <f t="shared" si="153"/>
        <v>0</v>
      </c>
    </row>
    <row r="8990" spans="12:14" x14ac:dyDescent="0.25">
      <c r="L8990" s="15">
        <f>SUM($N$22:N8990)</f>
        <v>3</v>
      </c>
      <c r="M8990" s="15" t="str">
        <f>IF('Base articles déposés'!$A8979='Récap par déposant'!$H$2,'Base articles déposés'!$B8979,"")</f>
        <v/>
      </c>
      <c r="N8990" s="15">
        <f t="shared" si="153"/>
        <v>0</v>
      </c>
    </row>
    <row r="8991" spans="12:14" x14ac:dyDescent="0.25">
      <c r="L8991" s="15">
        <f>SUM($N$22:N8991)</f>
        <v>3</v>
      </c>
      <c r="M8991" s="15" t="str">
        <f>IF('Base articles déposés'!$A8980='Récap par déposant'!$H$2,'Base articles déposés'!$B8980,"")</f>
        <v/>
      </c>
      <c r="N8991" s="15">
        <f t="shared" si="153"/>
        <v>0</v>
      </c>
    </row>
    <row r="8992" spans="12:14" x14ac:dyDescent="0.25">
      <c r="L8992" s="15">
        <f>SUM($N$22:N8992)</f>
        <v>3</v>
      </c>
      <c r="M8992" s="15" t="str">
        <f>IF('Base articles déposés'!$A8981='Récap par déposant'!$H$2,'Base articles déposés'!$B8981,"")</f>
        <v/>
      </c>
      <c r="N8992" s="15">
        <f t="shared" si="153"/>
        <v>0</v>
      </c>
    </row>
    <row r="8993" spans="12:14" x14ac:dyDescent="0.25">
      <c r="L8993" s="15">
        <f>SUM($N$22:N8993)</f>
        <v>3</v>
      </c>
      <c r="M8993" s="15" t="str">
        <f>IF('Base articles déposés'!$A8982='Récap par déposant'!$H$2,'Base articles déposés'!$B8982,"")</f>
        <v/>
      </c>
      <c r="N8993" s="15">
        <f t="shared" si="153"/>
        <v>0</v>
      </c>
    </row>
    <row r="8994" spans="12:14" x14ac:dyDescent="0.25">
      <c r="L8994" s="15">
        <f>SUM($N$22:N8994)</f>
        <v>3</v>
      </c>
      <c r="M8994" s="15" t="str">
        <f>IF('Base articles déposés'!$A8983='Récap par déposant'!$H$2,'Base articles déposés'!$B8983,"")</f>
        <v/>
      </c>
      <c r="N8994" s="15">
        <f t="shared" si="153"/>
        <v>0</v>
      </c>
    </row>
    <row r="8995" spans="12:14" x14ac:dyDescent="0.25">
      <c r="L8995" s="15">
        <f>SUM($N$22:N8995)</f>
        <v>3</v>
      </c>
      <c r="M8995" s="15" t="str">
        <f>IF('Base articles déposés'!$A8984='Récap par déposant'!$H$2,'Base articles déposés'!$B8984,"")</f>
        <v/>
      </c>
      <c r="N8995" s="15">
        <f t="shared" si="153"/>
        <v>0</v>
      </c>
    </row>
    <row r="8996" spans="12:14" x14ac:dyDescent="0.25">
      <c r="L8996" s="15">
        <f>SUM($N$22:N8996)</f>
        <v>3</v>
      </c>
      <c r="M8996" s="15" t="str">
        <f>IF('Base articles déposés'!$A8985='Récap par déposant'!$H$2,'Base articles déposés'!$B8985,"")</f>
        <v/>
      </c>
      <c r="N8996" s="15">
        <f t="shared" si="153"/>
        <v>0</v>
      </c>
    </row>
    <row r="8997" spans="12:14" x14ac:dyDescent="0.25">
      <c r="L8997" s="15">
        <f>SUM($N$22:N8997)</f>
        <v>3</v>
      </c>
      <c r="M8997" s="15" t="str">
        <f>IF('Base articles déposés'!$A8986='Récap par déposant'!$H$2,'Base articles déposés'!$B8986,"")</f>
        <v/>
      </c>
      <c r="N8997" s="15">
        <f t="shared" si="153"/>
        <v>0</v>
      </c>
    </row>
    <row r="8998" spans="12:14" x14ac:dyDescent="0.25">
      <c r="L8998" s="15">
        <f>SUM($N$22:N8998)</f>
        <v>3</v>
      </c>
      <c r="M8998" s="15" t="str">
        <f>IF('Base articles déposés'!$A8987='Récap par déposant'!$H$2,'Base articles déposés'!$B8987,"")</f>
        <v/>
      </c>
      <c r="N8998" s="15">
        <f t="shared" si="153"/>
        <v>0</v>
      </c>
    </row>
    <row r="8999" spans="12:14" x14ac:dyDescent="0.25">
      <c r="L8999" s="15">
        <f>SUM($N$22:N8999)</f>
        <v>3</v>
      </c>
      <c r="M8999" s="15" t="str">
        <f>IF('Base articles déposés'!$A8988='Récap par déposant'!$H$2,'Base articles déposés'!$B8988,"")</f>
        <v/>
      </c>
      <c r="N8999" s="15">
        <f t="shared" si="153"/>
        <v>0</v>
      </c>
    </row>
    <row r="9000" spans="12:14" x14ac:dyDescent="0.25">
      <c r="L9000" s="15">
        <f>SUM($N$22:N9000)</f>
        <v>3</v>
      </c>
      <c r="M9000" s="15" t="str">
        <f>IF('Base articles déposés'!$A8989='Récap par déposant'!$H$2,'Base articles déposés'!$B8989,"")</f>
        <v/>
      </c>
      <c r="N9000" s="15">
        <f t="shared" si="153"/>
        <v>0</v>
      </c>
    </row>
    <row r="9001" spans="12:14" x14ac:dyDescent="0.25">
      <c r="L9001" s="15">
        <f>SUM($N$22:N9001)</f>
        <v>3</v>
      </c>
      <c r="M9001" s="15" t="str">
        <f>IF('Base articles déposés'!$A8990='Récap par déposant'!$H$2,'Base articles déposés'!$B8990,"")</f>
        <v/>
      </c>
      <c r="N9001" s="15">
        <f t="shared" si="153"/>
        <v>0</v>
      </c>
    </row>
    <row r="9002" spans="12:14" x14ac:dyDescent="0.25">
      <c r="L9002" s="15">
        <f>SUM($N$22:N9002)</f>
        <v>3</v>
      </c>
      <c r="M9002" s="15" t="str">
        <f>IF('Base articles déposés'!$A8991='Récap par déposant'!$H$2,'Base articles déposés'!$B8991,"")</f>
        <v/>
      </c>
      <c r="N9002" s="15">
        <f t="shared" si="153"/>
        <v>0</v>
      </c>
    </row>
    <row r="9003" spans="12:14" x14ac:dyDescent="0.25">
      <c r="L9003" s="15">
        <f>SUM($N$22:N9003)</f>
        <v>3</v>
      </c>
      <c r="M9003" s="15" t="str">
        <f>IF('Base articles déposés'!$A8992='Récap par déposant'!$H$2,'Base articles déposés'!$B8992,"")</f>
        <v/>
      </c>
      <c r="N9003" s="15">
        <f t="shared" si="153"/>
        <v>0</v>
      </c>
    </row>
    <row r="9004" spans="12:14" x14ac:dyDescent="0.25">
      <c r="L9004" s="15">
        <f>SUM($N$22:N9004)</f>
        <v>3</v>
      </c>
      <c r="M9004" s="15" t="str">
        <f>IF('Base articles déposés'!$A8993='Récap par déposant'!$H$2,'Base articles déposés'!$B8993,"")</f>
        <v/>
      </c>
      <c r="N9004" s="15">
        <f t="shared" si="153"/>
        <v>0</v>
      </c>
    </row>
    <row r="9005" spans="12:14" x14ac:dyDescent="0.25">
      <c r="L9005" s="15">
        <f>SUM($N$22:N9005)</f>
        <v>3</v>
      </c>
      <c r="M9005" s="15" t="str">
        <f>IF('Base articles déposés'!$A8994='Récap par déposant'!$H$2,'Base articles déposés'!$B8994,"")</f>
        <v/>
      </c>
      <c r="N9005" s="15">
        <f t="shared" si="153"/>
        <v>0</v>
      </c>
    </row>
    <row r="9006" spans="12:14" x14ac:dyDescent="0.25">
      <c r="L9006" s="15">
        <f>SUM($N$22:N9006)</f>
        <v>3</v>
      </c>
      <c r="M9006" s="15" t="str">
        <f>IF('Base articles déposés'!$A8995='Récap par déposant'!$H$2,'Base articles déposés'!$B8995,"")</f>
        <v/>
      </c>
      <c r="N9006" s="15">
        <f t="shared" si="153"/>
        <v>0</v>
      </c>
    </row>
    <row r="9007" spans="12:14" x14ac:dyDescent="0.25">
      <c r="L9007" s="15">
        <f>SUM($N$22:N9007)</f>
        <v>3</v>
      </c>
      <c r="M9007" s="15" t="str">
        <f>IF('Base articles déposés'!$A8996='Récap par déposant'!$H$2,'Base articles déposés'!$B8996,"")</f>
        <v/>
      </c>
      <c r="N9007" s="15">
        <f t="shared" si="153"/>
        <v>0</v>
      </c>
    </row>
    <row r="9008" spans="12:14" x14ac:dyDescent="0.25">
      <c r="L9008" s="15">
        <f>SUM($N$22:N9008)</f>
        <v>3</v>
      </c>
      <c r="M9008" s="15" t="str">
        <f>IF('Base articles déposés'!$A8997='Récap par déposant'!$H$2,'Base articles déposés'!$B8997,"")</f>
        <v/>
      </c>
      <c r="N9008" s="15">
        <f t="shared" si="153"/>
        <v>0</v>
      </c>
    </row>
    <row r="9009" spans="12:14" x14ac:dyDescent="0.25">
      <c r="L9009" s="15">
        <f>SUM($N$22:N9009)</f>
        <v>3</v>
      </c>
      <c r="M9009" s="15" t="str">
        <f>IF('Base articles déposés'!$A8998='Récap par déposant'!$H$2,'Base articles déposés'!$B8998,"")</f>
        <v/>
      </c>
      <c r="N9009" s="15">
        <f t="shared" si="153"/>
        <v>0</v>
      </c>
    </row>
    <row r="9010" spans="12:14" x14ac:dyDescent="0.25">
      <c r="L9010" s="15">
        <f>SUM($N$22:N9010)</f>
        <v>3</v>
      </c>
      <c r="M9010" s="15" t="str">
        <f>IF('Base articles déposés'!$A8999='Récap par déposant'!$H$2,'Base articles déposés'!$B8999,"")</f>
        <v/>
      </c>
      <c r="N9010" s="15">
        <f t="shared" si="153"/>
        <v>0</v>
      </c>
    </row>
    <row r="9011" spans="12:14" x14ac:dyDescent="0.25">
      <c r="L9011" s="15">
        <f>SUM($N$22:N9011)</f>
        <v>3</v>
      </c>
      <c r="M9011" s="15" t="str">
        <f>IF('Base articles déposés'!$A9000='Récap par déposant'!$H$2,'Base articles déposés'!$B9000,"")</f>
        <v/>
      </c>
      <c r="N9011" s="15">
        <f t="shared" si="153"/>
        <v>0</v>
      </c>
    </row>
    <row r="9012" spans="12:14" x14ac:dyDescent="0.25">
      <c r="L9012" s="15">
        <f>SUM($N$22:N9012)</f>
        <v>3</v>
      </c>
      <c r="M9012" s="15" t="str">
        <f>IF('Base articles déposés'!$A9001='Récap par déposant'!$H$2,'Base articles déposés'!$B9001,"")</f>
        <v/>
      </c>
      <c r="N9012" s="15">
        <f t="shared" si="153"/>
        <v>0</v>
      </c>
    </row>
    <row r="9013" spans="12:14" x14ac:dyDescent="0.25">
      <c r="L9013" s="15">
        <f>SUM($N$22:N9013)</f>
        <v>3</v>
      </c>
      <c r="M9013" s="15" t="str">
        <f>IF('Base articles déposés'!$A9002='Récap par déposant'!$H$2,'Base articles déposés'!$B9002,"")</f>
        <v/>
      </c>
      <c r="N9013" s="15">
        <f t="shared" si="153"/>
        <v>0</v>
      </c>
    </row>
    <row r="9014" spans="12:14" x14ac:dyDescent="0.25">
      <c r="L9014" s="15">
        <f>SUM($N$22:N9014)</f>
        <v>3</v>
      </c>
      <c r="M9014" s="15" t="str">
        <f>IF('Base articles déposés'!$A9003='Récap par déposant'!$H$2,'Base articles déposés'!$B9003,"")</f>
        <v/>
      </c>
      <c r="N9014" s="15">
        <f t="shared" si="153"/>
        <v>0</v>
      </c>
    </row>
    <row r="9015" spans="12:14" x14ac:dyDescent="0.25">
      <c r="L9015" s="15">
        <f>SUM($N$22:N9015)</f>
        <v>3</v>
      </c>
      <c r="M9015" s="15" t="str">
        <f>IF('Base articles déposés'!$A9004='Récap par déposant'!$H$2,'Base articles déposés'!$B9004,"")</f>
        <v/>
      </c>
      <c r="N9015" s="15">
        <f t="shared" si="153"/>
        <v>0</v>
      </c>
    </row>
    <row r="9016" spans="12:14" x14ac:dyDescent="0.25">
      <c r="L9016" s="15">
        <f>SUM($N$22:N9016)</f>
        <v>3</v>
      </c>
      <c r="M9016" s="15" t="str">
        <f>IF('Base articles déposés'!$A9005='Récap par déposant'!$H$2,'Base articles déposés'!$B9005,"")</f>
        <v/>
      </c>
      <c r="N9016" s="15">
        <f t="shared" si="153"/>
        <v>0</v>
      </c>
    </row>
    <row r="9017" spans="12:14" x14ac:dyDescent="0.25">
      <c r="L9017" s="15">
        <f>SUM($N$22:N9017)</f>
        <v>3</v>
      </c>
      <c r="M9017" s="15" t="str">
        <f>IF('Base articles déposés'!$A9006='Récap par déposant'!$H$2,'Base articles déposés'!$B9006,"")</f>
        <v/>
      </c>
      <c r="N9017" s="15">
        <f t="shared" si="153"/>
        <v>0</v>
      </c>
    </row>
    <row r="9018" spans="12:14" x14ac:dyDescent="0.25">
      <c r="L9018" s="15">
        <f>SUM($N$22:N9018)</f>
        <v>3</v>
      </c>
      <c r="M9018" s="15" t="str">
        <f>IF('Base articles déposés'!$A9007='Récap par déposant'!$H$2,'Base articles déposés'!$B9007,"")</f>
        <v/>
      </c>
      <c r="N9018" s="15">
        <f t="shared" si="153"/>
        <v>0</v>
      </c>
    </row>
    <row r="9019" spans="12:14" x14ac:dyDescent="0.25">
      <c r="L9019" s="15">
        <f>SUM($N$22:N9019)</f>
        <v>3</v>
      </c>
      <c r="M9019" s="15" t="str">
        <f>IF('Base articles déposés'!$A9008='Récap par déposant'!$H$2,'Base articles déposés'!$B9008,"")</f>
        <v/>
      </c>
      <c r="N9019" s="15">
        <f t="shared" si="153"/>
        <v>0</v>
      </c>
    </row>
    <row r="9020" spans="12:14" x14ac:dyDescent="0.25">
      <c r="L9020" s="15">
        <f>SUM($N$22:N9020)</f>
        <v>3</v>
      </c>
      <c r="M9020" s="15" t="str">
        <f>IF('Base articles déposés'!$A9009='Récap par déposant'!$H$2,'Base articles déposés'!$B9009,"")</f>
        <v/>
      </c>
      <c r="N9020" s="15">
        <f t="shared" si="153"/>
        <v>0</v>
      </c>
    </row>
    <row r="9021" spans="12:14" x14ac:dyDescent="0.25">
      <c r="L9021" s="15">
        <f>SUM($N$22:N9021)</f>
        <v>3</v>
      </c>
      <c r="M9021" s="15" t="str">
        <f>IF('Base articles déposés'!$A9010='Récap par déposant'!$H$2,'Base articles déposés'!$B9010,"")</f>
        <v/>
      </c>
      <c r="N9021" s="15">
        <f t="shared" si="153"/>
        <v>0</v>
      </c>
    </row>
    <row r="9022" spans="12:14" x14ac:dyDescent="0.25">
      <c r="L9022" s="15">
        <f>SUM($N$22:N9022)</f>
        <v>3</v>
      </c>
      <c r="M9022" s="15" t="str">
        <f>IF('Base articles déposés'!$A9011='Récap par déposant'!$H$2,'Base articles déposés'!$B9011,"")</f>
        <v/>
      </c>
      <c r="N9022" s="15">
        <f t="shared" si="153"/>
        <v>0</v>
      </c>
    </row>
    <row r="9023" spans="12:14" x14ac:dyDescent="0.25">
      <c r="L9023" s="15">
        <f>SUM($N$22:N9023)</f>
        <v>3</v>
      </c>
      <c r="M9023" s="15" t="str">
        <f>IF('Base articles déposés'!$A9012='Récap par déposant'!$H$2,'Base articles déposés'!$B9012,"")</f>
        <v/>
      </c>
      <c r="N9023" s="15">
        <f t="shared" si="153"/>
        <v>0</v>
      </c>
    </row>
    <row r="9024" spans="12:14" x14ac:dyDescent="0.25">
      <c r="L9024" s="15">
        <f>SUM($N$22:N9024)</f>
        <v>3</v>
      </c>
      <c r="M9024" s="15" t="str">
        <f>IF('Base articles déposés'!$A9013='Récap par déposant'!$H$2,'Base articles déposés'!$B9013,"")</f>
        <v/>
      </c>
      <c r="N9024" s="15">
        <f t="shared" si="153"/>
        <v>0</v>
      </c>
    </row>
    <row r="9025" spans="12:14" x14ac:dyDescent="0.25">
      <c r="L9025" s="15">
        <f>SUM($N$22:N9025)</f>
        <v>3</v>
      </c>
      <c r="M9025" s="15" t="str">
        <f>IF('Base articles déposés'!$A9014='Récap par déposant'!$H$2,'Base articles déposés'!$B9014,"")</f>
        <v/>
      </c>
      <c r="N9025" s="15">
        <f t="shared" si="153"/>
        <v>0</v>
      </c>
    </row>
    <row r="9026" spans="12:14" x14ac:dyDescent="0.25">
      <c r="L9026" s="15">
        <f>SUM($N$22:N9026)</f>
        <v>3</v>
      </c>
      <c r="M9026" s="15" t="str">
        <f>IF('Base articles déposés'!$A9015='Récap par déposant'!$H$2,'Base articles déposés'!$B9015,"")</f>
        <v/>
      </c>
      <c r="N9026" s="15">
        <f t="shared" si="153"/>
        <v>0</v>
      </c>
    </row>
    <row r="9027" spans="12:14" x14ac:dyDescent="0.25">
      <c r="L9027" s="15">
        <f>SUM($N$22:N9027)</f>
        <v>3</v>
      </c>
      <c r="M9027" s="15" t="str">
        <f>IF('Base articles déposés'!$A9016='Récap par déposant'!$H$2,'Base articles déposés'!$B9016,"")</f>
        <v/>
      </c>
      <c r="N9027" s="15">
        <f t="shared" si="153"/>
        <v>0</v>
      </c>
    </row>
    <row r="9028" spans="12:14" x14ac:dyDescent="0.25">
      <c r="L9028" s="15">
        <f>SUM($N$22:N9028)</f>
        <v>3</v>
      </c>
      <c r="M9028" s="15" t="str">
        <f>IF('Base articles déposés'!$A9017='Récap par déposant'!$H$2,'Base articles déposés'!$B9017,"")</f>
        <v/>
      </c>
      <c r="N9028" s="15">
        <f t="shared" si="153"/>
        <v>0</v>
      </c>
    </row>
    <row r="9029" spans="12:14" x14ac:dyDescent="0.25">
      <c r="L9029" s="15">
        <f>SUM($N$22:N9029)</f>
        <v>3</v>
      </c>
      <c r="M9029" s="15" t="str">
        <f>IF('Base articles déposés'!$A9018='Récap par déposant'!$H$2,'Base articles déposés'!$B9018,"")</f>
        <v/>
      </c>
      <c r="N9029" s="15">
        <f t="shared" si="153"/>
        <v>0</v>
      </c>
    </row>
    <row r="9030" spans="12:14" x14ac:dyDescent="0.25">
      <c r="L9030" s="15">
        <f>SUM($N$22:N9030)</f>
        <v>3</v>
      </c>
      <c r="M9030" s="15" t="str">
        <f>IF('Base articles déposés'!$A9019='Récap par déposant'!$H$2,'Base articles déposés'!$B9019,"")</f>
        <v/>
      </c>
      <c r="N9030" s="15">
        <f t="shared" ref="N9030:N9093" si="154">IF(M9030="",0,1)</f>
        <v>0</v>
      </c>
    </row>
    <row r="9031" spans="12:14" x14ac:dyDescent="0.25">
      <c r="L9031" s="15">
        <f>SUM($N$22:N9031)</f>
        <v>3</v>
      </c>
      <c r="M9031" s="15" t="str">
        <f>IF('Base articles déposés'!$A9020='Récap par déposant'!$H$2,'Base articles déposés'!$B9020,"")</f>
        <v/>
      </c>
      <c r="N9031" s="15">
        <f t="shared" si="154"/>
        <v>0</v>
      </c>
    </row>
    <row r="9032" spans="12:14" x14ac:dyDescent="0.25">
      <c r="L9032" s="15">
        <f>SUM($N$22:N9032)</f>
        <v>3</v>
      </c>
      <c r="M9032" s="15" t="str">
        <f>IF('Base articles déposés'!$A9021='Récap par déposant'!$H$2,'Base articles déposés'!$B9021,"")</f>
        <v/>
      </c>
      <c r="N9032" s="15">
        <f t="shared" si="154"/>
        <v>0</v>
      </c>
    </row>
    <row r="9033" spans="12:14" x14ac:dyDescent="0.25">
      <c r="L9033" s="15">
        <f>SUM($N$22:N9033)</f>
        <v>3</v>
      </c>
      <c r="M9033" s="15" t="str">
        <f>IF('Base articles déposés'!$A9022='Récap par déposant'!$H$2,'Base articles déposés'!$B9022,"")</f>
        <v/>
      </c>
      <c r="N9033" s="15">
        <f t="shared" si="154"/>
        <v>0</v>
      </c>
    </row>
    <row r="9034" spans="12:14" x14ac:dyDescent="0.25">
      <c r="L9034" s="15">
        <f>SUM($N$22:N9034)</f>
        <v>3</v>
      </c>
      <c r="M9034" s="15" t="str">
        <f>IF('Base articles déposés'!$A9023='Récap par déposant'!$H$2,'Base articles déposés'!$B9023,"")</f>
        <v/>
      </c>
      <c r="N9034" s="15">
        <f t="shared" si="154"/>
        <v>0</v>
      </c>
    </row>
    <row r="9035" spans="12:14" x14ac:dyDescent="0.25">
      <c r="L9035" s="15">
        <f>SUM($N$22:N9035)</f>
        <v>3</v>
      </c>
      <c r="M9035" s="15" t="str">
        <f>IF('Base articles déposés'!$A9024='Récap par déposant'!$H$2,'Base articles déposés'!$B9024,"")</f>
        <v/>
      </c>
      <c r="N9035" s="15">
        <f t="shared" si="154"/>
        <v>0</v>
      </c>
    </row>
    <row r="9036" spans="12:14" x14ac:dyDescent="0.25">
      <c r="L9036" s="15">
        <f>SUM($N$22:N9036)</f>
        <v>3</v>
      </c>
      <c r="M9036" s="15" t="str">
        <f>IF('Base articles déposés'!$A9025='Récap par déposant'!$H$2,'Base articles déposés'!$B9025,"")</f>
        <v/>
      </c>
      <c r="N9036" s="15">
        <f t="shared" si="154"/>
        <v>0</v>
      </c>
    </row>
    <row r="9037" spans="12:14" x14ac:dyDescent="0.25">
      <c r="L9037" s="15">
        <f>SUM($N$22:N9037)</f>
        <v>3</v>
      </c>
      <c r="M9037" s="15" t="str">
        <f>IF('Base articles déposés'!$A9026='Récap par déposant'!$H$2,'Base articles déposés'!$B9026,"")</f>
        <v/>
      </c>
      <c r="N9037" s="15">
        <f t="shared" si="154"/>
        <v>0</v>
      </c>
    </row>
    <row r="9038" spans="12:14" x14ac:dyDescent="0.25">
      <c r="L9038" s="15">
        <f>SUM($N$22:N9038)</f>
        <v>3</v>
      </c>
      <c r="M9038" s="15" t="str">
        <f>IF('Base articles déposés'!$A9027='Récap par déposant'!$H$2,'Base articles déposés'!$B9027,"")</f>
        <v/>
      </c>
      <c r="N9038" s="15">
        <f t="shared" si="154"/>
        <v>0</v>
      </c>
    </row>
    <row r="9039" spans="12:14" x14ac:dyDescent="0.25">
      <c r="L9039" s="15">
        <f>SUM($N$22:N9039)</f>
        <v>3</v>
      </c>
      <c r="M9039" s="15" t="str">
        <f>IF('Base articles déposés'!$A9028='Récap par déposant'!$H$2,'Base articles déposés'!$B9028,"")</f>
        <v/>
      </c>
      <c r="N9039" s="15">
        <f t="shared" si="154"/>
        <v>0</v>
      </c>
    </row>
    <row r="9040" spans="12:14" x14ac:dyDescent="0.25">
      <c r="L9040" s="15">
        <f>SUM($N$22:N9040)</f>
        <v>3</v>
      </c>
      <c r="M9040" s="15" t="str">
        <f>IF('Base articles déposés'!$A9029='Récap par déposant'!$H$2,'Base articles déposés'!$B9029,"")</f>
        <v/>
      </c>
      <c r="N9040" s="15">
        <f t="shared" si="154"/>
        <v>0</v>
      </c>
    </row>
    <row r="9041" spans="12:14" x14ac:dyDescent="0.25">
      <c r="L9041" s="15">
        <f>SUM($N$22:N9041)</f>
        <v>3</v>
      </c>
      <c r="M9041" s="15" t="str">
        <f>IF('Base articles déposés'!$A9030='Récap par déposant'!$H$2,'Base articles déposés'!$B9030,"")</f>
        <v/>
      </c>
      <c r="N9041" s="15">
        <f t="shared" si="154"/>
        <v>0</v>
      </c>
    </row>
    <row r="9042" spans="12:14" x14ac:dyDescent="0.25">
      <c r="L9042" s="15">
        <f>SUM($N$22:N9042)</f>
        <v>3</v>
      </c>
      <c r="M9042" s="15" t="str">
        <f>IF('Base articles déposés'!$A9031='Récap par déposant'!$H$2,'Base articles déposés'!$B9031,"")</f>
        <v/>
      </c>
      <c r="N9042" s="15">
        <f t="shared" si="154"/>
        <v>0</v>
      </c>
    </row>
    <row r="9043" spans="12:14" x14ac:dyDescent="0.25">
      <c r="L9043" s="15">
        <f>SUM($N$22:N9043)</f>
        <v>3</v>
      </c>
      <c r="M9043" s="15" t="str">
        <f>IF('Base articles déposés'!$A9032='Récap par déposant'!$H$2,'Base articles déposés'!$B9032,"")</f>
        <v/>
      </c>
      <c r="N9043" s="15">
        <f t="shared" si="154"/>
        <v>0</v>
      </c>
    </row>
    <row r="9044" spans="12:14" x14ac:dyDescent="0.25">
      <c r="L9044" s="15">
        <f>SUM($N$22:N9044)</f>
        <v>3</v>
      </c>
      <c r="M9044" s="15" t="str">
        <f>IF('Base articles déposés'!$A9033='Récap par déposant'!$H$2,'Base articles déposés'!$B9033,"")</f>
        <v/>
      </c>
      <c r="N9044" s="15">
        <f t="shared" si="154"/>
        <v>0</v>
      </c>
    </row>
    <row r="9045" spans="12:14" x14ac:dyDescent="0.25">
      <c r="L9045" s="15">
        <f>SUM($N$22:N9045)</f>
        <v>3</v>
      </c>
      <c r="M9045" s="15" t="str">
        <f>IF('Base articles déposés'!$A9034='Récap par déposant'!$H$2,'Base articles déposés'!$B9034,"")</f>
        <v/>
      </c>
      <c r="N9045" s="15">
        <f t="shared" si="154"/>
        <v>0</v>
      </c>
    </row>
    <row r="9046" spans="12:14" x14ac:dyDescent="0.25">
      <c r="L9046" s="15">
        <f>SUM($N$22:N9046)</f>
        <v>3</v>
      </c>
      <c r="M9046" s="15" t="str">
        <f>IF('Base articles déposés'!$A9035='Récap par déposant'!$H$2,'Base articles déposés'!$B9035,"")</f>
        <v/>
      </c>
      <c r="N9046" s="15">
        <f t="shared" si="154"/>
        <v>0</v>
      </c>
    </row>
    <row r="9047" spans="12:14" x14ac:dyDescent="0.25">
      <c r="L9047" s="15">
        <f>SUM($N$22:N9047)</f>
        <v>3</v>
      </c>
      <c r="M9047" s="15" t="str">
        <f>IF('Base articles déposés'!$A9036='Récap par déposant'!$H$2,'Base articles déposés'!$B9036,"")</f>
        <v/>
      </c>
      <c r="N9047" s="15">
        <f t="shared" si="154"/>
        <v>0</v>
      </c>
    </row>
    <row r="9048" spans="12:14" x14ac:dyDescent="0.25">
      <c r="L9048" s="15">
        <f>SUM($N$22:N9048)</f>
        <v>3</v>
      </c>
      <c r="M9048" s="15" t="str">
        <f>IF('Base articles déposés'!$A9037='Récap par déposant'!$H$2,'Base articles déposés'!$B9037,"")</f>
        <v/>
      </c>
      <c r="N9048" s="15">
        <f t="shared" si="154"/>
        <v>0</v>
      </c>
    </row>
    <row r="9049" spans="12:14" x14ac:dyDescent="0.25">
      <c r="L9049" s="15">
        <f>SUM($N$22:N9049)</f>
        <v>3</v>
      </c>
      <c r="M9049" s="15" t="str">
        <f>IF('Base articles déposés'!$A9038='Récap par déposant'!$H$2,'Base articles déposés'!$B9038,"")</f>
        <v/>
      </c>
      <c r="N9049" s="15">
        <f t="shared" si="154"/>
        <v>0</v>
      </c>
    </row>
    <row r="9050" spans="12:14" x14ac:dyDescent="0.25">
      <c r="L9050" s="15">
        <f>SUM($N$22:N9050)</f>
        <v>3</v>
      </c>
      <c r="M9050" s="15" t="str">
        <f>IF('Base articles déposés'!$A9039='Récap par déposant'!$H$2,'Base articles déposés'!$B9039,"")</f>
        <v/>
      </c>
      <c r="N9050" s="15">
        <f t="shared" si="154"/>
        <v>0</v>
      </c>
    </row>
    <row r="9051" spans="12:14" x14ac:dyDescent="0.25">
      <c r="L9051" s="15">
        <f>SUM($N$22:N9051)</f>
        <v>3</v>
      </c>
      <c r="M9051" s="15" t="str">
        <f>IF('Base articles déposés'!$A9040='Récap par déposant'!$H$2,'Base articles déposés'!$B9040,"")</f>
        <v/>
      </c>
      <c r="N9051" s="15">
        <f t="shared" si="154"/>
        <v>0</v>
      </c>
    </row>
    <row r="9052" spans="12:14" x14ac:dyDescent="0.25">
      <c r="L9052" s="15">
        <f>SUM($N$22:N9052)</f>
        <v>3</v>
      </c>
      <c r="M9052" s="15" t="str">
        <f>IF('Base articles déposés'!$A9041='Récap par déposant'!$H$2,'Base articles déposés'!$B9041,"")</f>
        <v/>
      </c>
      <c r="N9052" s="15">
        <f t="shared" si="154"/>
        <v>0</v>
      </c>
    </row>
    <row r="9053" spans="12:14" x14ac:dyDescent="0.25">
      <c r="L9053" s="15">
        <f>SUM($N$22:N9053)</f>
        <v>3</v>
      </c>
      <c r="M9053" s="15" t="str">
        <f>IF('Base articles déposés'!$A9042='Récap par déposant'!$H$2,'Base articles déposés'!$B9042,"")</f>
        <v/>
      </c>
      <c r="N9053" s="15">
        <f t="shared" si="154"/>
        <v>0</v>
      </c>
    </row>
    <row r="9054" spans="12:14" x14ac:dyDescent="0.25">
      <c r="L9054" s="15">
        <f>SUM($N$22:N9054)</f>
        <v>3</v>
      </c>
      <c r="M9054" s="15" t="str">
        <f>IF('Base articles déposés'!$A9043='Récap par déposant'!$H$2,'Base articles déposés'!$B9043,"")</f>
        <v/>
      </c>
      <c r="N9054" s="15">
        <f t="shared" si="154"/>
        <v>0</v>
      </c>
    </row>
    <row r="9055" spans="12:14" x14ac:dyDescent="0.25">
      <c r="L9055" s="15">
        <f>SUM($N$22:N9055)</f>
        <v>3</v>
      </c>
      <c r="M9055" s="15" t="str">
        <f>IF('Base articles déposés'!$A9044='Récap par déposant'!$H$2,'Base articles déposés'!$B9044,"")</f>
        <v/>
      </c>
      <c r="N9055" s="15">
        <f t="shared" si="154"/>
        <v>0</v>
      </c>
    </row>
    <row r="9056" spans="12:14" x14ac:dyDescent="0.25">
      <c r="L9056" s="15">
        <f>SUM($N$22:N9056)</f>
        <v>3</v>
      </c>
      <c r="M9056" s="15" t="str">
        <f>IF('Base articles déposés'!$A9045='Récap par déposant'!$H$2,'Base articles déposés'!$B9045,"")</f>
        <v/>
      </c>
      <c r="N9056" s="15">
        <f t="shared" si="154"/>
        <v>0</v>
      </c>
    </row>
    <row r="9057" spans="12:14" x14ac:dyDescent="0.25">
      <c r="L9057" s="15">
        <f>SUM($N$22:N9057)</f>
        <v>3</v>
      </c>
      <c r="M9057" s="15" t="str">
        <f>IF('Base articles déposés'!$A9046='Récap par déposant'!$H$2,'Base articles déposés'!$B9046,"")</f>
        <v/>
      </c>
      <c r="N9057" s="15">
        <f t="shared" si="154"/>
        <v>0</v>
      </c>
    </row>
    <row r="9058" spans="12:14" x14ac:dyDescent="0.25">
      <c r="L9058" s="15">
        <f>SUM($N$22:N9058)</f>
        <v>3</v>
      </c>
      <c r="M9058" s="15" t="str">
        <f>IF('Base articles déposés'!$A9047='Récap par déposant'!$H$2,'Base articles déposés'!$B9047,"")</f>
        <v/>
      </c>
      <c r="N9058" s="15">
        <f t="shared" si="154"/>
        <v>0</v>
      </c>
    </row>
    <row r="9059" spans="12:14" x14ac:dyDescent="0.25">
      <c r="L9059" s="15">
        <f>SUM($N$22:N9059)</f>
        <v>3</v>
      </c>
      <c r="M9059" s="15" t="str">
        <f>IF('Base articles déposés'!$A9048='Récap par déposant'!$H$2,'Base articles déposés'!$B9048,"")</f>
        <v/>
      </c>
      <c r="N9059" s="15">
        <f t="shared" si="154"/>
        <v>0</v>
      </c>
    </row>
    <row r="9060" spans="12:14" x14ac:dyDescent="0.25">
      <c r="L9060" s="15">
        <f>SUM($N$22:N9060)</f>
        <v>3</v>
      </c>
      <c r="M9060" s="15" t="str">
        <f>IF('Base articles déposés'!$A9049='Récap par déposant'!$H$2,'Base articles déposés'!$B9049,"")</f>
        <v/>
      </c>
      <c r="N9060" s="15">
        <f t="shared" si="154"/>
        <v>0</v>
      </c>
    </row>
    <row r="9061" spans="12:14" x14ac:dyDescent="0.25">
      <c r="L9061" s="15">
        <f>SUM($N$22:N9061)</f>
        <v>3</v>
      </c>
      <c r="M9061" s="15" t="str">
        <f>IF('Base articles déposés'!$A9050='Récap par déposant'!$H$2,'Base articles déposés'!$B9050,"")</f>
        <v/>
      </c>
      <c r="N9061" s="15">
        <f t="shared" si="154"/>
        <v>0</v>
      </c>
    </row>
    <row r="9062" spans="12:14" x14ac:dyDescent="0.25">
      <c r="L9062" s="15">
        <f>SUM($N$22:N9062)</f>
        <v>3</v>
      </c>
      <c r="M9062" s="15" t="str">
        <f>IF('Base articles déposés'!$A9051='Récap par déposant'!$H$2,'Base articles déposés'!$B9051,"")</f>
        <v/>
      </c>
      <c r="N9062" s="15">
        <f t="shared" si="154"/>
        <v>0</v>
      </c>
    </row>
    <row r="9063" spans="12:14" x14ac:dyDescent="0.25">
      <c r="L9063" s="15">
        <f>SUM($N$22:N9063)</f>
        <v>3</v>
      </c>
      <c r="M9063" s="15" t="str">
        <f>IF('Base articles déposés'!$A9052='Récap par déposant'!$H$2,'Base articles déposés'!$B9052,"")</f>
        <v/>
      </c>
      <c r="N9063" s="15">
        <f t="shared" si="154"/>
        <v>0</v>
      </c>
    </row>
    <row r="9064" spans="12:14" x14ac:dyDescent="0.25">
      <c r="L9064" s="15">
        <f>SUM($N$22:N9064)</f>
        <v>3</v>
      </c>
      <c r="M9064" s="15" t="str">
        <f>IF('Base articles déposés'!$A9053='Récap par déposant'!$H$2,'Base articles déposés'!$B9053,"")</f>
        <v/>
      </c>
      <c r="N9064" s="15">
        <f t="shared" si="154"/>
        <v>0</v>
      </c>
    </row>
    <row r="9065" spans="12:14" x14ac:dyDescent="0.25">
      <c r="L9065" s="15">
        <f>SUM($N$22:N9065)</f>
        <v>3</v>
      </c>
      <c r="M9065" s="15" t="str">
        <f>IF('Base articles déposés'!$A9054='Récap par déposant'!$H$2,'Base articles déposés'!$B9054,"")</f>
        <v/>
      </c>
      <c r="N9065" s="15">
        <f t="shared" si="154"/>
        <v>0</v>
      </c>
    </row>
    <row r="9066" spans="12:14" x14ac:dyDescent="0.25">
      <c r="L9066" s="15">
        <f>SUM($N$22:N9066)</f>
        <v>3</v>
      </c>
      <c r="M9066" s="15" t="str">
        <f>IF('Base articles déposés'!$A9055='Récap par déposant'!$H$2,'Base articles déposés'!$B9055,"")</f>
        <v/>
      </c>
      <c r="N9066" s="15">
        <f t="shared" si="154"/>
        <v>0</v>
      </c>
    </row>
    <row r="9067" spans="12:14" x14ac:dyDescent="0.25">
      <c r="L9067" s="15">
        <f>SUM($N$22:N9067)</f>
        <v>3</v>
      </c>
      <c r="M9067" s="15" t="str">
        <f>IF('Base articles déposés'!$A9056='Récap par déposant'!$H$2,'Base articles déposés'!$B9056,"")</f>
        <v/>
      </c>
      <c r="N9067" s="15">
        <f t="shared" si="154"/>
        <v>0</v>
      </c>
    </row>
    <row r="9068" spans="12:14" x14ac:dyDescent="0.25">
      <c r="L9068" s="15">
        <f>SUM($N$22:N9068)</f>
        <v>3</v>
      </c>
      <c r="M9068" s="15" t="str">
        <f>IF('Base articles déposés'!$A9057='Récap par déposant'!$H$2,'Base articles déposés'!$B9057,"")</f>
        <v/>
      </c>
      <c r="N9068" s="15">
        <f t="shared" si="154"/>
        <v>0</v>
      </c>
    </row>
    <row r="9069" spans="12:14" x14ac:dyDescent="0.25">
      <c r="L9069" s="15">
        <f>SUM($N$22:N9069)</f>
        <v>3</v>
      </c>
      <c r="M9069" s="15" t="str">
        <f>IF('Base articles déposés'!$A9058='Récap par déposant'!$H$2,'Base articles déposés'!$B9058,"")</f>
        <v/>
      </c>
      <c r="N9069" s="15">
        <f t="shared" si="154"/>
        <v>0</v>
      </c>
    </row>
    <row r="9070" spans="12:14" x14ac:dyDescent="0.25">
      <c r="L9070" s="15">
        <f>SUM($N$22:N9070)</f>
        <v>3</v>
      </c>
      <c r="M9070" s="15" t="str">
        <f>IF('Base articles déposés'!$A9059='Récap par déposant'!$H$2,'Base articles déposés'!$B9059,"")</f>
        <v/>
      </c>
      <c r="N9070" s="15">
        <f t="shared" si="154"/>
        <v>0</v>
      </c>
    </row>
    <row r="9071" spans="12:14" x14ac:dyDescent="0.25">
      <c r="L9071" s="15">
        <f>SUM($N$22:N9071)</f>
        <v>3</v>
      </c>
      <c r="M9071" s="15" t="str">
        <f>IF('Base articles déposés'!$A9060='Récap par déposant'!$H$2,'Base articles déposés'!$B9060,"")</f>
        <v/>
      </c>
      <c r="N9071" s="15">
        <f t="shared" si="154"/>
        <v>0</v>
      </c>
    </row>
    <row r="9072" spans="12:14" x14ac:dyDescent="0.25">
      <c r="L9072" s="15">
        <f>SUM($N$22:N9072)</f>
        <v>3</v>
      </c>
      <c r="M9072" s="15" t="str">
        <f>IF('Base articles déposés'!$A9061='Récap par déposant'!$H$2,'Base articles déposés'!$B9061,"")</f>
        <v/>
      </c>
      <c r="N9072" s="15">
        <f t="shared" si="154"/>
        <v>0</v>
      </c>
    </row>
    <row r="9073" spans="12:14" x14ac:dyDescent="0.25">
      <c r="L9073" s="15">
        <f>SUM($N$22:N9073)</f>
        <v>3</v>
      </c>
      <c r="M9073" s="15" t="str">
        <f>IF('Base articles déposés'!$A9062='Récap par déposant'!$H$2,'Base articles déposés'!$B9062,"")</f>
        <v/>
      </c>
      <c r="N9073" s="15">
        <f t="shared" si="154"/>
        <v>0</v>
      </c>
    </row>
    <row r="9074" spans="12:14" x14ac:dyDescent="0.25">
      <c r="L9074" s="15">
        <f>SUM($N$22:N9074)</f>
        <v>3</v>
      </c>
      <c r="M9074" s="15" t="str">
        <f>IF('Base articles déposés'!$A9063='Récap par déposant'!$H$2,'Base articles déposés'!$B9063,"")</f>
        <v/>
      </c>
      <c r="N9074" s="15">
        <f t="shared" si="154"/>
        <v>0</v>
      </c>
    </row>
    <row r="9075" spans="12:14" x14ac:dyDescent="0.25">
      <c r="L9075" s="15">
        <f>SUM($N$22:N9075)</f>
        <v>3</v>
      </c>
      <c r="M9075" s="15" t="str">
        <f>IF('Base articles déposés'!$A9064='Récap par déposant'!$H$2,'Base articles déposés'!$B9064,"")</f>
        <v/>
      </c>
      <c r="N9075" s="15">
        <f t="shared" si="154"/>
        <v>0</v>
      </c>
    </row>
    <row r="9076" spans="12:14" x14ac:dyDescent="0.25">
      <c r="L9076" s="15">
        <f>SUM($N$22:N9076)</f>
        <v>3</v>
      </c>
      <c r="M9076" s="15" t="str">
        <f>IF('Base articles déposés'!$A9065='Récap par déposant'!$H$2,'Base articles déposés'!$B9065,"")</f>
        <v/>
      </c>
      <c r="N9076" s="15">
        <f t="shared" si="154"/>
        <v>0</v>
      </c>
    </row>
    <row r="9077" spans="12:14" x14ac:dyDescent="0.25">
      <c r="L9077" s="15">
        <f>SUM($N$22:N9077)</f>
        <v>3</v>
      </c>
      <c r="M9077" s="15" t="str">
        <f>IF('Base articles déposés'!$A9066='Récap par déposant'!$H$2,'Base articles déposés'!$B9066,"")</f>
        <v/>
      </c>
      <c r="N9077" s="15">
        <f t="shared" si="154"/>
        <v>0</v>
      </c>
    </row>
    <row r="9078" spans="12:14" x14ac:dyDescent="0.25">
      <c r="L9078" s="15">
        <f>SUM($N$22:N9078)</f>
        <v>3</v>
      </c>
      <c r="M9078" s="15" t="str">
        <f>IF('Base articles déposés'!$A9067='Récap par déposant'!$H$2,'Base articles déposés'!$B9067,"")</f>
        <v/>
      </c>
      <c r="N9078" s="15">
        <f t="shared" si="154"/>
        <v>0</v>
      </c>
    </row>
    <row r="9079" spans="12:14" x14ac:dyDescent="0.25">
      <c r="L9079" s="15">
        <f>SUM($N$22:N9079)</f>
        <v>3</v>
      </c>
      <c r="M9079" s="15" t="str">
        <f>IF('Base articles déposés'!$A9068='Récap par déposant'!$H$2,'Base articles déposés'!$B9068,"")</f>
        <v/>
      </c>
      <c r="N9079" s="15">
        <f t="shared" si="154"/>
        <v>0</v>
      </c>
    </row>
    <row r="9080" spans="12:14" x14ac:dyDescent="0.25">
      <c r="L9080" s="15">
        <f>SUM($N$22:N9080)</f>
        <v>3</v>
      </c>
      <c r="M9080" s="15" t="str">
        <f>IF('Base articles déposés'!$A9069='Récap par déposant'!$H$2,'Base articles déposés'!$B9069,"")</f>
        <v/>
      </c>
      <c r="N9080" s="15">
        <f t="shared" si="154"/>
        <v>0</v>
      </c>
    </row>
    <row r="9081" spans="12:14" x14ac:dyDescent="0.25">
      <c r="L9081" s="15">
        <f>SUM($N$22:N9081)</f>
        <v>3</v>
      </c>
      <c r="M9081" s="15" t="str">
        <f>IF('Base articles déposés'!$A9070='Récap par déposant'!$H$2,'Base articles déposés'!$B9070,"")</f>
        <v/>
      </c>
      <c r="N9081" s="15">
        <f t="shared" si="154"/>
        <v>0</v>
      </c>
    </row>
    <row r="9082" spans="12:14" x14ac:dyDescent="0.25">
      <c r="L9082" s="15">
        <f>SUM($N$22:N9082)</f>
        <v>3</v>
      </c>
      <c r="M9082" s="15" t="str">
        <f>IF('Base articles déposés'!$A9071='Récap par déposant'!$H$2,'Base articles déposés'!$B9071,"")</f>
        <v/>
      </c>
      <c r="N9082" s="15">
        <f t="shared" si="154"/>
        <v>0</v>
      </c>
    </row>
    <row r="9083" spans="12:14" x14ac:dyDescent="0.25">
      <c r="L9083" s="15">
        <f>SUM($N$22:N9083)</f>
        <v>3</v>
      </c>
      <c r="M9083" s="15" t="str">
        <f>IF('Base articles déposés'!$A9072='Récap par déposant'!$H$2,'Base articles déposés'!$B9072,"")</f>
        <v/>
      </c>
      <c r="N9083" s="15">
        <f t="shared" si="154"/>
        <v>0</v>
      </c>
    </row>
    <row r="9084" spans="12:14" x14ac:dyDescent="0.25">
      <c r="L9084" s="15">
        <f>SUM($N$22:N9084)</f>
        <v>3</v>
      </c>
      <c r="M9084" s="15" t="str">
        <f>IF('Base articles déposés'!$A9073='Récap par déposant'!$H$2,'Base articles déposés'!$B9073,"")</f>
        <v/>
      </c>
      <c r="N9084" s="15">
        <f t="shared" si="154"/>
        <v>0</v>
      </c>
    </row>
    <row r="9085" spans="12:14" x14ac:dyDescent="0.25">
      <c r="L9085" s="15">
        <f>SUM($N$22:N9085)</f>
        <v>3</v>
      </c>
      <c r="M9085" s="15" t="str">
        <f>IF('Base articles déposés'!$A9074='Récap par déposant'!$H$2,'Base articles déposés'!$B9074,"")</f>
        <v/>
      </c>
      <c r="N9085" s="15">
        <f t="shared" si="154"/>
        <v>0</v>
      </c>
    </row>
    <row r="9086" spans="12:14" x14ac:dyDescent="0.25">
      <c r="L9086" s="15">
        <f>SUM($N$22:N9086)</f>
        <v>3</v>
      </c>
      <c r="M9086" s="15" t="str">
        <f>IF('Base articles déposés'!$A9075='Récap par déposant'!$H$2,'Base articles déposés'!$B9075,"")</f>
        <v/>
      </c>
      <c r="N9086" s="15">
        <f t="shared" si="154"/>
        <v>0</v>
      </c>
    </row>
    <row r="9087" spans="12:14" x14ac:dyDescent="0.25">
      <c r="L9087" s="15">
        <f>SUM($N$22:N9087)</f>
        <v>3</v>
      </c>
      <c r="M9087" s="15" t="str">
        <f>IF('Base articles déposés'!$A9076='Récap par déposant'!$H$2,'Base articles déposés'!$B9076,"")</f>
        <v/>
      </c>
      <c r="N9087" s="15">
        <f t="shared" si="154"/>
        <v>0</v>
      </c>
    </row>
    <row r="9088" spans="12:14" x14ac:dyDescent="0.25">
      <c r="L9088" s="15">
        <f>SUM($N$22:N9088)</f>
        <v>3</v>
      </c>
      <c r="M9088" s="15" t="str">
        <f>IF('Base articles déposés'!$A9077='Récap par déposant'!$H$2,'Base articles déposés'!$B9077,"")</f>
        <v/>
      </c>
      <c r="N9088" s="15">
        <f t="shared" si="154"/>
        <v>0</v>
      </c>
    </row>
    <row r="9089" spans="12:14" x14ac:dyDescent="0.25">
      <c r="L9089" s="15">
        <f>SUM($N$22:N9089)</f>
        <v>3</v>
      </c>
      <c r="M9089" s="15" t="str">
        <f>IF('Base articles déposés'!$A9078='Récap par déposant'!$H$2,'Base articles déposés'!$B9078,"")</f>
        <v/>
      </c>
      <c r="N9089" s="15">
        <f t="shared" si="154"/>
        <v>0</v>
      </c>
    </row>
    <row r="9090" spans="12:14" x14ac:dyDescent="0.25">
      <c r="L9090" s="15">
        <f>SUM($N$22:N9090)</f>
        <v>3</v>
      </c>
      <c r="M9090" s="15" t="str">
        <f>IF('Base articles déposés'!$A9079='Récap par déposant'!$H$2,'Base articles déposés'!$B9079,"")</f>
        <v/>
      </c>
      <c r="N9090" s="15">
        <f t="shared" si="154"/>
        <v>0</v>
      </c>
    </row>
    <row r="9091" spans="12:14" x14ac:dyDescent="0.25">
      <c r="L9091" s="15">
        <f>SUM($N$22:N9091)</f>
        <v>3</v>
      </c>
      <c r="M9091" s="15" t="str">
        <f>IF('Base articles déposés'!$A9080='Récap par déposant'!$H$2,'Base articles déposés'!$B9080,"")</f>
        <v/>
      </c>
      <c r="N9091" s="15">
        <f t="shared" si="154"/>
        <v>0</v>
      </c>
    </row>
    <row r="9092" spans="12:14" x14ac:dyDescent="0.25">
      <c r="L9092" s="15">
        <f>SUM($N$22:N9092)</f>
        <v>3</v>
      </c>
      <c r="M9092" s="15" t="str">
        <f>IF('Base articles déposés'!$A9081='Récap par déposant'!$H$2,'Base articles déposés'!$B9081,"")</f>
        <v/>
      </c>
      <c r="N9092" s="15">
        <f t="shared" si="154"/>
        <v>0</v>
      </c>
    </row>
    <row r="9093" spans="12:14" x14ac:dyDescent="0.25">
      <c r="L9093" s="15">
        <f>SUM($N$22:N9093)</f>
        <v>3</v>
      </c>
      <c r="M9093" s="15" t="str">
        <f>IF('Base articles déposés'!$A9082='Récap par déposant'!$H$2,'Base articles déposés'!$B9082,"")</f>
        <v/>
      </c>
      <c r="N9093" s="15">
        <f t="shared" si="154"/>
        <v>0</v>
      </c>
    </row>
    <row r="9094" spans="12:14" x14ac:dyDescent="0.25">
      <c r="L9094" s="15">
        <f>SUM($N$22:N9094)</f>
        <v>3</v>
      </c>
      <c r="M9094" s="15" t="str">
        <f>IF('Base articles déposés'!$A9083='Récap par déposant'!$H$2,'Base articles déposés'!$B9083,"")</f>
        <v/>
      </c>
      <c r="N9094" s="15">
        <f t="shared" ref="N9094:N9157" si="155">IF(M9094="",0,1)</f>
        <v>0</v>
      </c>
    </row>
    <row r="9095" spans="12:14" x14ac:dyDescent="0.25">
      <c r="L9095" s="15">
        <f>SUM($N$22:N9095)</f>
        <v>3</v>
      </c>
      <c r="M9095" s="15" t="str">
        <f>IF('Base articles déposés'!$A9084='Récap par déposant'!$H$2,'Base articles déposés'!$B9084,"")</f>
        <v/>
      </c>
      <c r="N9095" s="15">
        <f t="shared" si="155"/>
        <v>0</v>
      </c>
    </row>
    <row r="9096" spans="12:14" x14ac:dyDescent="0.25">
      <c r="L9096" s="15">
        <f>SUM($N$22:N9096)</f>
        <v>3</v>
      </c>
      <c r="M9096" s="15" t="str">
        <f>IF('Base articles déposés'!$A9085='Récap par déposant'!$H$2,'Base articles déposés'!$B9085,"")</f>
        <v/>
      </c>
      <c r="N9096" s="15">
        <f t="shared" si="155"/>
        <v>0</v>
      </c>
    </row>
    <row r="9097" spans="12:14" x14ac:dyDescent="0.25">
      <c r="L9097" s="15">
        <f>SUM($N$22:N9097)</f>
        <v>3</v>
      </c>
      <c r="M9097" s="15" t="str">
        <f>IF('Base articles déposés'!$A9086='Récap par déposant'!$H$2,'Base articles déposés'!$B9086,"")</f>
        <v/>
      </c>
      <c r="N9097" s="15">
        <f t="shared" si="155"/>
        <v>0</v>
      </c>
    </row>
    <row r="9098" spans="12:14" x14ac:dyDescent="0.25">
      <c r="L9098" s="15">
        <f>SUM($N$22:N9098)</f>
        <v>3</v>
      </c>
      <c r="M9098" s="15" t="str">
        <f>IF('Base articles déposés'!$A9087='Récap par déposant'!$H$2,'Base articles déposés'!$B9087,"")</f>
        <v/>
      </c>
      <c r="N9098" s="15">
        <f t="shared" si="155"/>
        <v>0</v>
      </c>
    </row>
    <row r="9099" spans="12:14" x14ac:dyDescent="0.25">
      <c r="L9099" s="15">
        <f>SUM($N$22:N9099)</f>
        <v>3</v>
      </c>
      <c r="M9099" s="15" t="str">
        <f>IF('Base articles déposés'!$A9088='Récap par déposant'!$H$2,'Base articles déposés'!$B9088,"")</f>
        <v/>
      </c>
      <c r="N9099" s="15">
        <f t="shared" si="155"/>
        <v>0</v>
      </c>
    </row>
    <row r="9100" spans="12:14" x14ac:dyDescent="0.25">
      <c r="L9100" s="15">
        <f>SUM($N$22:N9100)</f>
        <v>3</v>
      </c>
      <c r="M9100" s="15" t="str">
        <f>IF('Base articles déposés'!$A9089='Récap par déposant'!$H$2,'Base articles déposés'!$B9089,"")</f>
        <v/>
      </c>
      <c r="N9100" s="15">
        <f t="shared" si="155"/>
        <v>0</v>
      </c>
    </row>
    <row r="9101" spans="12:14" x14ac:dyDescent="0.25">
      <c r="L9101" s="15">
        <f>SUM($N$22:N9101)</f>
        <v>3</v>
      </c>
      <c r="M9101" s="15" t="str">
        <f>IF('Base articles déposés'!$A9090='Récap par déposant'!$H$2,'Base articles déposés'!$B9090,"")</f>
        <v/>
      </c>
      <c r="N9101" s="15">
        <f t="shared" si="155"/>
        <v>0</v>
      </c>
    </row>
    <row r="9102" spans="12:14" x14ac:dyDescent="0.25">
      <c r="L9102" s="15">
        <f>SUM($N$22:N9102)</f>
        <v>3</v>
      </c>
      <c r="M9102" s="15" t="str">
        <f>IF('Base articles déposés'!$A9091='Récap par déposant'!$H$2,'Base articles déposés'!$B9091,"")</f>
        <v/>
      </c>
      <c r="N9102" s="15">
        <f t="shared" si="155"/>
        <v>0</v>
      </c>
    </row>
    <row r="9103" spans="12:14" x14ac:dyDescent="0.25">
      <c r="L9103" s="15">
        <f>SUM($N$22:N9103)</f>
        <v>3</v>
      </c>
      <c r="M9103" s="15" t="str">
        <f>IF('Base articles déposés'!$A9092='Récap par déposant'!$H$2,'Base articles déposés'!$B9092,"")</f>
        <v/>
      </c>
      <c r="N9103" s="15">
        <f t="shared" si="155"/>
        <v>0</v>
      </c>
    </row>
    <row r="9104" spans="12:14" x14ac:dyDescent="0.25">
      <c r="L9104" s="15">
        <f>SUM($N$22:N9104)</f>
        <v>3</v>
      </c>
      <c r="M9104" s="15" t="str">
        <f>IF('Base articles déposés'!$A9093='Récap par déposant'!$H$2,'Base articles déposés'!$B9093,"")</f>
        <v/>
      </c>
      <c r="N9104" s="15">
        <f t="shared" si="155"/>
        <v>0</v>
      </c>
    </row>
    <row r="9105" spans="12:14" x14ac:dyDescent="0.25">
      <c r="L9105" s="15">
        <f>SUM($N$22:N9105)</f>
        <v>3</v>
      </c>
      <c r="M9105" s="15" t="str">
        <f>IF('Base articles déposés'!$A9094='Récap par déposant'!$H$2,'Base articles déposés'!$B9094,"")</f>
        <v/>
      </c>
      <c r="N9105" s="15">
        <f t="shared" si="155"/>
        <v>0</v>
      </c>
    </row>
    <row r="9106" spans="12:14" x14ac:dyDescent="0.25">
      <c r="L9106" s="15">
        <f>SUM($N$22:N9106)</f>
        <v>3</v>
      </c>
      <c r="M9106" s="15" t="str">
        <f>IF('Base articles déposés'!$A9095='Récap par déposant'!$H$2,'Base articles déposés'!$B9095,"")</f>
        <v/>
      </c>
      <c r="N9106" s="15">
        <f t="shared" si="155"/>
        <v>0</v>
      </c>
    </row>
    <row r="9107" spans="12:14" x14ac:dyDescent="0.25">
      <c r="L9107" s="15">
        <f>SUM($N$22:N9107)</f>
        <v>3</v>
      </c>
      <c r="M9107" s="15" t="str">
        <f>IF('Base articles déposés'!$A9096='Récap par déposant'!$H$2,'Base articles déposés'!$B9096,"")</f>
        <v/>
      </c>
      <c r="N9107" s="15">
        <f t="shared" si="155"/>
        <v>0</v>
      </c>
    </row>
    <row r="9108" spans="12:14" x14ac:dyDescent="0.25">
      <c r="L9108" s="15">
        <f>SUM($N$22:N9108)</f>
        <v>3</v>
      </c>
      <c r="M9108" s="15" t="str">
        <f>IF('Base articles déposés'!$A9097='Récap par déposant'!$H$2,'Base articles déposés'!$B9097,"")</f>
        <v/>
      </c>
      <c r="N9108" s="15">
        <f t="shared" si="155"/>
        <v>0</v>
      </c>
    </row>
    <row r="9109" spans="12:14" x14ac:dyDescent="0.25">
      <c r="L9109" s="15">
        <f>SUM($N$22:N9109)</f>
        <v>3</v>
      </c>
      <c r="M9109" s="15" t="str">
        <f>IF('Base articles déposés'!$A9098='Récap par déposant'!$H$2,'Base articles déposés'!$B9098,"")</f>
        <v/>
      </c>
      <c r="N9109" s="15">
        <f t="shared" si="155"/>
        <v>0</v>
      </c>
    </row>
    <row r="9110" spans="12:14" x14ac:dyDescent="0.25">
      <c r="L9110" s="15">
        <f>SUM($N$22:N9110)</f>
        <v>3</v>
      </c>
      <c r="M9110" s="15" t="str">
        <f>IF('Base articles déposés'!$A9099='Récap par déposant'!$H$2,'Base articles déposés'!$B9099,"")</f>
        <v/>
      </c>
      <c r="N9110" s="15">
        <f t="shared" si="155"/>
        <v>0</v>
      </c>
    </row>
    <row r="9111" spans="12:14" x14ac:dyDescent="0.25">
      <c r="L9111" s="15">
        <f>SUM($N$22:N9111)</f>
        <v>3</v>
      </c>
      <c r="M9111" s="15" t="str">
        <f>IF('Base articles déposés'!$A9100='Récap par déposant'!$H$2,'Base articles déposés'!$B9100,"")</f>
        <v/>
      </c>
      <c r="N9111" s="15">
        <f t="shared" si="155"/>
        <v>0</v>
      </c>
    </row>
    <row r="9112" spans="12:14" x14ac:dyDescent="0.25">
      <c r="L9112" s="15">
        <f>SUM($N$22:N9112)</f>
        <v>3</v>
      </c>
      <c r="M9112" s="15" t="str">
        <f>IF('Base articles déposés'!$A9101='Récap par déposant'!$H$2,'Base articles déposés'!$B9101,"")</f>
        <v/>
      </c>
      <c r="N9112" s="15">
        <f t="shared" si="155"/>
        <v>0</v>
      </c>
    </row>
    <row r="9113" spans="12:14" x14ac:dyDescent="0.25">
      <c r="L9113" s="15">
        <f>SUM($N$22:N9113)</f>
        <v>3</v>
      </c>
      <c r="M9113" s="15" t="str">
        <f>IF('Base articles déposés'!$A9102='Récap par déposant'!$H$2,'Base articles déposés'!$B9102,"")</f>
        <v/>
      </c>
      <c r="N9113" s="15">
        <f t="shared" si="155"/>
        <v>0</v>
      </c>
    </row>
    <row r="9114" spans="12:14" x14ac:dyDescent="0.25">
      <c r="L9114" s="15">
        <f>SUM($N$22:N9114)</f>
        <v>3</v>
      </c>
      <c r="M9114" s="15" t="str">
        <f>IF('Base articles déposés'!$A9103='Récap par déposant'!$H$2,'Base articles déposés'!$B9103,"")</f>
        <v/>
      </c>
      <c r="N9114" s="15">
        <f t="shared" si="155"/>
        <v>0</v>
      </c>
    </row>
    <row r="9115" spans="12:14" x14ac:dyDescent="0.25">
      <c r="L9115" s="15">
        <f>SUM($N$22:N9115)</f>
        <v>3</v>
      </c>
      <c r="M9115" s="15" t="str">
        <f>IF('Base articles déposés'!$A9104='Récap par déposant'!$H$2,'Base articles déposés'!$B9104,"")</f>
        <v/>
      </c>
      <c r="N9115" s="15">
        <f t="shared" si="155"/>
        <v>0</v>
      </c>
    </row>
    <row r="9116" spans="12:14" x14ac:dyDescent="0.25">
      <c r="L9116" s="15">
        <f>SUM($N$22:N9116)</f>
        <v>3</v>
      </c>
      <c r="M9116" s="15" t="str">
        <f>IF('Base articles déposés'!$A9105='Récap par déposant'!$H$2,'Base articles déposés'!$B9105,"")</f>
        <v/>
      </c>
      <c r="N9116" s="15">
        <f t="shared" si="155"/>
        <v>0</v>
      </c>
    </row>
    <row r="9117" spans="12:14" x14ac:dyDescent="0.25">
      <c r="L9117" s="15">
        <f>SUM($N$22:N9117)</f>
        <v>3</v>
      </c>
      <c r="M9117" s="15" t="str">
        <f>IF('Base articles déposés'!$A9106='Récap par déposant'!$H$2,'Base articles déposés'!$B9106,"")</f>
        <v/>
      </c>
      <c r="N9117" s="15">
        <f t="shared" si="155"/>
        <v>0</v>
      </c>
    </row>
    <row r="9118" spans="12:14" x14ac:dyDescent="0.25">
      <c r="L9118" s="15">
        <f>SUM($N$22:N9118)</f>
        <v>3</v>
      </c>
      <c r="M9118" s="15" t="str">
        <f>IF('Base articles déposés'!$A9107='Récap par déposant'!$H$2,'Base articles déposés'!$B9107,"")</f>
        <v/>
      </c>
      <c r="N9118" s="15">
        <f t="shared" si="155"/>
        <v>0</v>
      </c>
    </row>
    <row r="9119" spans="12:14" x14ac:dyDescent="0.25">
      <c r="L9119" s="15">
        <f>SUM($N$22:N9119)</f>
        <v>3</v>
      </c>
      <c r="M9119" s="15" t="str">
        <f>IF('Base articles déposés'!$A9108='Récap par déposant'!$H$2,'Base articles déposés'!$B9108,"")</f>
        <v/>
      </c>
      <c r="N9119" s="15">
        <f t="shared" si="155"/>
        <v>0</v>
      </c>
    </row>
    <row r="9120" spans="12:14" x14ac:dyDescent="0.25">
      <c r="L9120" s="15">
        <f>SUM($N$22:N9120)</f>
        <v>3</v>
      </c>
      <c r="M9120" s="15" t="str">
        <f>IF('Base articles déposés'!$A9109='Récap par déposant'!$H$2,'Base articles déposés'!$B9109,"")</f>
        <v/>
      </c>
      <c r="N9120" s="15">
        <f t="shared" si="155"/>
        <v>0</v>
      </c>
    </row>
    <row r="9121" spans="12:14" x14ac:dyDescent="0.25">
      <c r="L9121" s="15">
        <f>SUM($N$22:N9121)</f>
        <v>3</v>
      </c>
      <c r="M9121" s="15" t="str">
        <f>IF('Base articles déposés'!$A9110='Récap par déposant'!$H$2,'Base articles déposés'!$B9110,"")</f>
        <v/>
      </c>
      <c r="N9121" s="15">
        <f t="shared" si="155"/>
        <v>0</v>
      </c>
    </row>
    <row r="9122" spans="12:14" x14ac:dyDescent="0.25">
      <c r="L9122" s="15">
        <f>SUM($N$22:N9122)</f>
        <v>3</v>
      </c>
      <c r="M9122" s="15" t="str">
        <f>IF('Base articles déposés'!$A9111='Récap par déposant'!$H$2,'Base articles déposés'!$B9111,"")</f>
        <v/>
      </c>
      <c r="N9122" s="15">
        <f t="shared" si="155"/>
        <v>0</v>
      </c>
    </row>
    <row r="9123" spans="12:14" x14ac:dyDescent="0.25">
      <c r="L9123" s="15">
        <f>SUM($N$22:N9123)</f>
        <v>3</v>
      </c>
      <c r="M9123" s="15" t="str">
        <f>IF('Base articles déposés'!$A9112='Récap par déposant'!$H$2,'Base articles déposés'!$B9112,"")</f>
        <v/>
      </c>
      <c r="N9123" s="15">
        <f t="shared" si="155"/>
        <v>0</v>
      </c>
    </row>
    <row r="9124" spans="12:14" x14ac:dyDescent="0.25">
      <c r="L9124" s="15">
        <f>SUM($N$22:N9124)</f>
        <v>3</v>
      </c>
      <c r="M9124" s="15" t="str">
        <f>IF('Base articles déposés'!$A9113='Récap par déposant'!$H$2,'Base articles déposés'!$B9113,"")</f>
        <v/>
      </c>
      <c r="N9124" s="15">
        <f t="shared" si="155"/>
        <v>0</v>
      </c>
    </row>
    <row r="9125" spans="12:14" x14ac:dyDescent="0.25">
      <c r="L9125" s="15">
        <f>SUM($N$22:N9125)</f>
        <v>3</v>
      </c>
      <c r="M9125" s="15" t="str">
        <f>IF('Base articles déposés'!$A9114='Récap par déposant'!$H$2,'Base articles déposés'!$B9114,"")</f>
        <v/>
      </c>
      <c r="N9125" s="15">
        <f t="shared" si="155"/>
        <v>0</v>
      </c>
    </row>
    <row r="9126" spans="12:14" x14ac:dyDescent="0.25">
      <c r="L9126" s="15">
        <f>SUM($N$22:N9126)</f>
        <v>3</v>
      </c>
      <c r="M9126" s="15" t="str">
        <f>IF('Base articles déposés'!$A9115='Récap par déposant'!$H$2,'Base articles déposés'!$B9115,"")</f>
        <v/>
      </c>
      <c r="N9126" s="15">
        <f t="shared" si="155"/>
        <v>0</v>
      </c>
    </row>
    <row r="9127" spans="12:14" x14ac:dyDescent="0.25">
      <c r="L9127" s="15">
        <f>SUM($N$22:N9127)</f>
        <v>3</v>
      </c>
      <c r="M9127" s="15" t="str">
        <f>IF('Base articles déposés'!$A9116='Récap par déposant'!$H$2,'Base articles déposés'!$B9116,"")</f>
        <v/>
      </c>
      <c r="N9127" s="15">
        <f t="shared" si="155"/>
        <v>0</v>
      </c>
    </row>
    <row r="9128" spans="12:14" x14ac:dyDescent="0.25">
      <c r="L9128" s="15">
        <f>SUM($N$22:N9128)</f>
        <v>3</v>
      </c>
      <c r="M9128" s="15" t="str">
        <f>IF('Base articles déposés'!$A9117='Récap par déposant'!$H$2,'Base articles déposés'!$B9117,"")</f>
        <v/>
      </c>
      <c r="N9128" s="15">
        <f t="shared" si="155"/>
        <v>0</v>
      </c>
    </row>
    <row r="9129" spans="12:14" x14ac:dyDescent="0.25">
      <c r="L9129" s="15">
        <f>SUM($N$22:N9129)</f>
        <v>3</v>
      </c>
      <c r="M9129" s="15" t="str">
        <f>IF('Base articles déposés'!$A9118='Récap par déposant'!$H$2,'Base articles déposés'!$B9118,"")</f>
        <v/>
      </c>
      <c r="N9129" s="15">
        <f t="shared" si="155"/>
        <v>0</v>
      </c>
    </row>
    <row r="9130" spans="12:14" x14ac:dyDescent="0.25">
      <c r="L9130" s="15">
        <f>SUM($N$22:N9130)</f>
        <v>3</v>
      </c>
      <c r="M9130" s="15" t="str">
        <f>IF('Base articles déposés'!$A9119='Récap par déposant'!$H$2,'Base articles déposés'!$B9119,"")</f>
        <v/>
      </c>
      <c r="N9130" s="15">
        <f t="shared" si="155"/>
        <v>0</v>
      </c>
    </row>
    <row r="9131" spans="12:14" x14ac:dyDescent="0.25">
      <c r="L9131" s="15">
        <f>SUM($N$22:N9131)</f>
        <v>3</v>
      </c>
      <c r="M9131" s="15" t="str">
        <f>IF('Base articles déposés'!$A9120='Récap par déposant'!$H$2,'Base articles déposés'!$B9120,"")</f>
        <v/>
      </c>
      <c r="N9131" s="15">
        <f t="shared" si="155"/>
        <v>0</v>
      </c>
    </row>
    <row r="9132" spans="12:14" x14ac:dyDescent="0.25">
      <c r="L9132" s="15">
        <f>SUM($N$22:N9132)</f>
        <v>3</v>
      </c>
      <c r="M9132" s="15" t="str">
        <f>IF('Base articles déposés'!$A9121='Récap par déposant'!$H$2,'Base articles déposés'!$B9121,"")</f>
        <v/>
      </c>
      <c r="N9132" s="15">
        <f t="shared" si="155"/>
        <v>0</v>
      </c>
    </row>
    <row r="9133" spans="12:14" x14ac:dyDescent="0.25">
      <c r="L9133" s="15">
        <f>SUM($N$22:N9133)</f>
        <v>3</v>
      </c>
      <c r="M9133" s="15" t="str">
        <f>IF('Base articles déposés'!$A9122='Récap par déposant'!$H$2,'Base articles déposés'!$B9122,"")</f>
        <v/>
      </c>
      <c r="N9133" s="15">
        <f t="shared" si="155"/>
        <v>0</v>
      </c>
    </row>
    <row r="9134" spans="12:14" x14ac:dyDescent="0.25">
      <c r="L9134" s="15">
        <f>SUM($N$22:N9134)</f>
        <v>3</v>
      </c>
      <c r="M9134" s="15" t="str">
        <f>IF('Base articles déposés'!$A9123='Récap par déposant'!$H$2,'Base articles déposés'!$B9123,"")</f>
        <v/>
      </c>
      <c r="N9134" s="15">
        <f t="shared" si="155"/>
        <v>0</v>
      </c>
    </row>
    <row r="9135" spans="12:14" x14ac:dyDescent="0.25">
      <c r="L9135" s="15">
        <f>SUM($N$22:N9135)</f>
        <v>3</v>
      </c>
      <c r="M9135" s="15" t="str">
        <f>IF('Base articles déposés'!$A9124='Récap par déposant'!$H$2,'Base articles déposés'!$B9124,"")</f>
        <v/>
      </c>
      <c r="N9135" s="15">
        <f t="shared" si="155"/>
        <v>0</v>
      </c>
    </row>
    <row r="9136" spans="12:14" x14ac:dyDescent="0.25">
      <c r="L9136" s="15">
        <f>SUM($N$22:N9136)</f>
        <v>3</v>
      </c>
      <c r="M9136" s="15" t="str">
        <f>IF('Base articles déposés'!$A9125='Récap par déposant'!$H$2,'Base articles déposés'!$B9125,"")</f>
        <v/>
      </c>
      <c r="N9136" s="15">
        <f t="shared" si="155"/>
        <v>0</v>
      </c>
    </row>
    <row r="9137" spans="12:14" x14ac:dyDescent="0.25">
      <c r="L9137" s="15">
        <f>SUM($N$22:N9137)</f>
        <v>3</v>
      </c>
      <c r="M9137" s="15" t="str">
        <f>IF('Base articles déposés'!$A9126='Récap par déposant'!$H$2,'Base articles déposés'!$B9126,"")</f>
        <v/>
      </c>
      <c r="N9137" s="15">
        <f t="shared" si="155"/>
        <v>0</v>
      </c>
    </row>
    <row r="9138" spans="12:14" x14ac:dyDescent="0.25">
      <c r="L9138" s="15">
        <f>SUM($N$22:N9138)</f>
        <v>3</v>
      </c>
      <c r="M9138" s="15" t="str">
        <f>IF('Base articles déposés'!$A9127='Récap par déposant'!$H$2,'Base articles déposés'!$B9127,"")</f>
        <v/>
      </c>
      <c r="N9138" s="15">
        <f t="shared" si="155"/>
        <v>0</v>
      </c>
    </row>
    <row r="9139" spans="12:14" x14ac:dyDescent="0.25">
      <c r="L9139" s="15">
        <f>SUM($N$22:N9139)</f>
        <v>3</v>
      </c>
      <c r="M9139" s="15" t="str">
        <f>IF('Base articles déposés'!$A9128='Récap par déposant'!$H$2,'Base articles déposés'!$B9128,"")</f>
        <v/>
      </c>
      <c r="N9139" s="15">
        <f t="shared" si="155"/>
        <v>0</v>
      </c>
    </row>
    <row r="9140" spans="12:14" x14ac:dyDescent="0.25">
      <c r="L9140" s="15">
        <f>SUM($N$22:N9140)</f>
        <v>3</v>
      </c>
      <c r="M9140" s="15" t="str">
        <f>IF('Base articles déposés'!$A9129='Récap par déposant'!$H$2,'Base articles déposés'!$B9129,"")</f>
        <v/>
      </c>
      <c r="N9140" s="15">
        <f t="shared" si="155"/>
        <v>0</v>
      </c>
    </row>
    <row r="9141" spans="12:14" x14ac:dyDescent="0.25">
      <c r="L9141" s="15">
        <f>SUM($N$22:N9141)</f>
        <v>3</v>
      </c>
      <c r="M9141" s="15" t="str">
        <f>IF('Base articles déposés'!$A9130='Récap par déposant'!$H$2,'Base articles déposés'!$B9130,"")</f>
        <v/>
      </c>
      <c r="N9141" s="15">
        <f t="shared" si="155"/>
        <v>0</v>
      </c>
    </row>
    <row r="9142" spans="12:14" x14ac:dyDescent="0.25">
      <c r="L9142" s="15">
        <f>SUM($N$22:N9142)</f>
        <v>3</v>
      </c>
      <c r="M9142" s="15" t="str">
        <f>IF('Base articles déposés'!$A9131='Récap par déposant'!$H$2,'Base articles déposés'!$B9131,"")</f>
        <v/>
      </c>
      <c r="N9142" s="15">
        <f t="shared" si="155"/>
        <v>0</v>
      </c>
    </row>
    <row r="9143" spans="12:14" x14ac:dyDescent="0.25">
      <c r="L9143" s="15">
        <f>SUM($N$22:N9143)</f>
        <v>3</v>
      </c>
      <c r="M9143" s="15" t="str">
        <f>IF('Base articles déposés'!$A9132='Récap par déposant'!$H$2,'Base articles déposés'!$B9132,"")</f>
        <v/>
      </c>
      <c r="N9143" s="15">
        <f t="shared" si="155"/>
        <v>0</v>
      </c>
    </row>
    <row r="9144" spans="12:14" x14ac:dyDescent="0.25">
      <c r="L9144" s="15">
        <f>SUM($N$22:N9144)</f>
        <v>3</v>
      </c>
      <c r="M9144" s="15" t="str">
        <f>IF('Base articles déposés'!$A9133='Récap par déposant'!$H$2,'Base articles déposés'!$B9133,"")</f>
        <v/>
      </c>
      <c r="N9144" s="15">
        <f t="shared" si="155"/>
        <v>0</v>
      </c>
    </row>
    <row r="9145" spans="12:14" x14ac:dyDescent="0.25">
      <c r="L9145" s="15">
        <f>SUM($N$22:N9145)</f>
        <v>3</v>
      </c>
      <c r="M9145" s="15" t="str">
        <f>IF('Base articles déposés'!$A9134='Récap par déposant'!$H$2,'Base articles déposés'!$B9134,"")</f>
        <v/>
      </c>
      <c r="N9145" s="15">
        <f t="shared" si="155"/>
        <v>0</v>
      </c>
    </row>
    <row r="9146" spans="12:14" x14ac:dyDescent="0.25">
      <c r="L9146" s="15">
        <f>SUM($N$22:N9146)</f>
        <v>3</v>
      </c>
      <c r="M9146" s="15" t="str">
        <f>IF('Base articles déposés'!$A9135='Récap par déposant'!$H$2,'Base articles déposés'!$B9135,"")</f>
        <v/>
      </c>
      <c r="N9146" s="15">
        <f t="shared" si="155"/>
        <v>0</v>
      </c>
    </row>
    <row r="9147" spans="12:14" x14ac:dyDescent="0.25">
      <c r="L9147" s="15">
        <f>SUM($N$22:N9147)</f>
        <v>3</v>
      </c>
      <c r="M9147" s="15" t="str">
        <f>IF('Base articles déposés'!$A9136='Récap par déposant'!$H$2,'Base articles déposés'!$B9136,"")</f>
        <v/>
      </c>
      <c r="N9147" s="15">
        <f t="shared" si="155"/>
        <v>0</v>
      </c>
    </row>
    <row r="9148" spans="12:14" x14ac:dyDescent="0.25">
      <c r="L9148" s="15">
        <f>SUM($N$22:N9148)</f>
        <v>3</v>
      </c>
      <c r="M9148" s="15" t="str">
        <f>IF('Base articles déposés'!$A9137='Récap par déposant'!$H$2,'Base articles déposés'!$B9137,"")</f>
        <v/>
      </c>
      <c r="N9148" s="15">
        <f t="shared" si="155"/>
        <v>0</v>
      </c>
    </row>
    <row r="9149" spans="12:14" x14ac:dyDescent="0.25">
      <c r="L9149" s="15">
        <f>SUM($N$22:N9149)</f>
        <v>3</v>
      </c>
      <c r="M9149" s="15" t="str">
        <f>IF('Base articles déposés'!$A9138='Récap par déposant'!$H$2,'Base articles déposés'!$B9138,"")</f>
        <v/>
      </c>
      <c r="N9149" s="15">
        <f t="shared" si="155"/>
        <v>0</v>
      </c>
    </row>
    <row r="9150" spans="12:14" x14ac:dyDescent="0.25">
      <c r="L9150" s="15">
        <f>SUM($N$22:N9150)</f>
        <v>3</v>
      </c>
      <c r="M9150" s="15" t="str">
        <f>IF('Base articles déposés'!$A9139='Récap par déposant'!$H$2,'Base articles déposés'!$B9139,"")</f>
        <v/>
      </c>
      <c r="N9150" s="15">
        <f t="shared" si="155"/>
        <v>0</v>
      </c>
    </row>
    <row r="9151" spans="12:14" x14ac:dyDescent="0.25">
      <c r="L9151" s="15">
        <f>SUM($N$22:N9151)</f>
        <v>3</v>
      </c>
      <c r="M9151" s="15" t="str">
        <f>IF('Base articles déposés'!$A9140='Récap par déposant'!$H$2,'Base articles déposés'!$B9140,"")</f>
        <v/>
      </c>
      <c r="N9151" s="15">
        <f t="shared" si="155"/>
        <v>0</v>
      </c>
    </row>
    <row r="9152" spans="12:14" x14ac:dyDescent="0.25">
      <c r="L9152" s="15">
        <f>SUM($N$22:N9152)</f>
        <v>3</v>
      </c>
      <c r="M9152" s="15" t="str">
        <f>IF('Base articles déposés'!$A9141='Récap par déposant'!$H$2,'Base articles déposés'!$B9141,"")</f>
        <v/>
      </c>
      <c r="N9152" s="15">
        <f t="shared" si="155"/>
        <v>0</v>
      </c>
    </row>
    <row r="9153" spans="12:14" x14ac:dyDescent="0.25">
      <c r="L9153" s="15">
        <f>SUM($N$22:N9153)</f>
        <v>3</v>
      </c>
      <c r="M9153" s="15" t="str">
        <f>IF('Base articles déposés'!$A9142='Récap par déposant'!$H$2,'Base articles déposés'!$B9142,"")</f>
        <v/>
      </c>
      <c r="N9153" s="15">
        <f t="shared" si="155"/>
        <v>0</v>
      </c>
    </row>
    <row r="9154" spans="12:14" x14ac:dyDescent="0.25">
      <c r="L9154" s="15">
        <f>SUM($N$22:N9154)</f>
        <v>3</v>
      </c>
      <c r="M9154" s="15" t="str">
        <f>IF('Base articles déposés'!$A9143='Récap par déposant'!$H$2,'Base articles déposés'!$B9143,"")</f>
        <v/>
      </c>
      <c r="N9154" s="15">
        <f t="shared" si="155"/>
        <v>0</v>
      </c>
    </row>
    <row r="9155" spans="12:14" x14ac:dyDescent="0.25">
      <c r="L9155" s="15">
        <f>SUM($N$22:N9155)</f>
        <v>3</v>
      </c>
      <c r="M9155" s="15" t="str">
        <f>IF('Base articles déposés'!$A9144='Récap par déposant'!$H$2,'Base articles déposés'!$B9144,"")</f>
        <v/>
      </c>
      <c r="N9155" s="15">
        <f t="shared" si="155"/>
        <v>0</v>
      </c>
    </row>
    <row r="9156" spans="12:14" x14ac:dyDescent="0.25">
      <c r="L9156" s="15">
        <f>SUM($N$22:N9156)</f>
        <v>3</v>
      </c>
      <c r="M9156" s="15" t="str">
        <f>IF('Base articles déposés'!$A9145='Récap par déposant'!$H$2,'Base articles déposés'!$B9145,"")</f>
        <v/>
      </c>
      <c r="N9156" s="15">
        <f t="shared" si="155"/>
        <v>0</v>
      </c>
    </row>
    <row r="9157" spans="12:14" x14ac:dyDescent="0.25">
      <c r="L9157" s="15">
        <f>SUM($N$22:N9157)</f>
        <v>3</v>
      </c>
      <c r="M9157" s="15" t="str">
        <f>IF('Base articles déposés'!$A9146='Récap par déposant'!$H$2,'Base articles déposés'!$B9146,"")</f>
        <v/>
      </c>
      <c r="N9157" s="15">
        <f t="shared" si="155"/>
        <v>0</v>
      </c>
    </row>
    <row r="9158" spans="12:14" x14ac:dyDescent="0.25">
      <c r="L9158" s="15">
        <f>SUM($N$22:N9158)</f>
        <v>3</v>
      </c>
      <c r="M9158" s="15" t="str">
        <f>IF('Base articles déposés'!$A9147='Récap par déposant'!$H$2,'Base articles déposés'!$B9147,"")</f>
        <v/>
      </c>
      <c r="N9158" s="15">
        <f t="shared" ref="N9158:N9221" si="156">IF(M9158="",0,1)</f>
        <v>0</v>
      </c>
    </row>
    <row r="9159" spans="12:14" x14ac:dyDescent="0.25">
      <c r="L9159" s="15">
        <f>SUM($N$22:N9159)</f>
        <v>3</v>
      </c>
      <c r="M9159" s="15" t="str">
        <f>IF('Base articles déposés'!$A9148='Récap par déposant'!$H$2,'Base articles déposés'!$B9148,"")</f>
        <v/>
      </c>
      <c r="N9159" s="15">
        <f t="shared" si="156"/>
        <v>0</v>
      </c>
    </row>
    <row r="9160" spans="12:14" x14ac:dyDescent="0.25">
      <c r="L9160" s="15">
        <f>SUM($N$22:N9160)</f>
        <v>3</v>
      </c>
      <c r="M9160" s="15" t="str">
        <f>IF('Base articles déposés'!$A9149='Récap par déposant'!$H$2,'Base articles déposés'!$B9149,"")</f>
        <v/>
      </c>
      <c r="N9160" s="15">
        <f t="shared" si="156"/>
        <v>0</v>
      </c>
    </row>
    <row r="9161" spans="12:14" x14ac:dyDescent="0.25">
      <c r="L9161" s="15">
        <f>SUM($N$22:N9161)</f>
        <v>3</v>
      </c>
      <c r="M9161" s="15" t="str">
        <f>IF('Base articles déposés'!$A9150='Récap par déposant'!$H$2,'Base articles déposés'!$B9150,"")</f>
        <v/>
      </c>
      <c r="N9161" s="15">
        <f t="shared" si="156"/>
        <v>0</v>
      </c>
    </row>
    <row r="9162" spans="12:14" x14ac:dyDescent="0.25">
      <c r="L9162" s="15">
        <f>SUM($N$22:N9162)</f>
        <v>3</v>
      </c>
      <c r="M9162" s="15" t="str">
        <f>IF('Base articles déposés'!$A9151='Récap par déposant'!$H$2,'Base articles déposés'!$B9151,"")</f>
        <v/>
      </c>
      <c r="N9162" s="15">
        <f t="shared" si="156"/>
        <v>0</v>
      </c>
    </row>
    <row r="9163" spans="12:14" x14ac:dyDescent="0.25">
      <c r="L9163" s="15">
        <f>SUM($N$22:N9163)</f>
        <v>3</v>
      </c>
      <c r="M9163" s="15" t="str">
        <f>IF('Base articles déposés'!$A9152='Récap par déposant'!$H$2,'Base articles déposés'!$B9152,"")</f>
        <v/>
      </c>
      <c r="N9163" s="15">
        <f t="shared" si="156"/>
        <v>0</v>
      </c>
    </row>
    <row r="9164" spans="12:14" x14ac:dyDescent="0.25">
      <c r="L9164" s="15">
        <f>SUM($N$22:N9164)</f>
        <v>3</v>
      </c>
      <c r="M9164" s="15" t="str">
        <f>IF('Base articles déposés'!$A9153='Récap par déposant'!$H$2,'Base articles déposés'!$B9153,"")</f>
        <v/>
      </c>
      <c r="N9164" s="15">
        <f t="shared" si="156"/>
        <v>0</v>
      </c>
    </row>
    <row r="9165" spans="12:14" x14ac:dyDescent="0.25">
      <c r="L9165" s="15">
        <f>SUM($N$22:N9165)</f>
        <v>3</v>
      </c>
      <c r="M9165" s="15" t="str">
        <f>IF('Base articles déposés'!$A9154='Récap par déposant'!$H$2,'Base articles déposés'!$B9154,"")</f>
        <v/>
      </c>
      <c r="N9165" s="15">
        <f t="shared" si="156"/>
        <v>0</v>
      </c>
    </row>
    <row r="9166" spans="12:14" x14ac:dyDescent="0.25">
      <c r="L9166" s="15">
        <f>SUM($N$22:N9166)</f>
        <v>3</v>
      </c>
      <c r="M9166" s="15" t="str">
        <f>IF('Base articles déposés'!$A9155='Récap par déposant'!$H$2,'Base articles déposés'!$B9155,"")</f>
        <v/>
      </c>
      <c r="N9166" s="15">
        <f t="shared" si="156"/>
        <v>0</v>
      </c>
    </row>
    <row r="9167" spans="12:14" x14ac:dyDescent="0.25">
      <c r="L9167" s="15">
        <f>SUM($N$22:N9167)</f>
        <v>3</v>
      </c>
      <c r="M9167" s="15" t="str">
        <f>IF('Base articles déposés'!$A9156='Récap par déposant'!$H$2,'Base articles déposés'!$B9156,"")</f>
        <v/>
      </c>
      <c r="N9167" s="15">
        <f t="shared" si="156"/>
        <v>0</v>
      </c>
    </row>
    <row r="9168" spans="12:14" x14ac:dyDescent="0.25">
      <c r="L9168" s="15">
        <f>SUM($N$22:N9168)</f>
        <v>3</v>
      </c>
      <c r="M9168" s="15" t="str">
        <f>IF('Base articles déposés'!$A9157='Récap par déposant'!$H$2,'Base articles déposés'!$B9157,"")</f>
        <v/>
      </c>
      <c r="N9168" s="15">
        <f t="shared" si="156"/>
        <v>0</v>
      </c>
    </row>
    <row r="9169" spans="12:14" x14ac:dyDescent="0.25">
      <c r="L9169" s="15">
        <f>SUM($N$22:N9169)</f>
        <v>3</v>
      </c>
      <c r="M9169" s="15" t="str">
        <f>IF('Base articles déposés'!$A9158='Récap par déposant'!$H$2,'Base articles déposés'!$B9158,"")</f>
        <v/>
      </c>
      <c r="N9169" s="15">
        <f t="shared" si="156"/>
        <v>0</v>
      </c>
    </row>
    <row r="9170" spans="12:14" x14ac:dyDescent="0.25">
      <c r="L9170" s="15">
        <f>SUM($N$22:N9170)</f>
        <v>3</v>
      </c>
      <c r="M9170" s="15" t="str">
        <f>IF('Base articles déposés'!$A9159='Récap par déposant'!$H$2,'Base articles déposés'!$B9159,"")</f>
        <v/>
      </c>
      <c r="N9170" s="15">
        <f t="shared" si="156"/>
        <v>0</v>
      </c>
    </row>
    <row r="9171" spans="12:14" x14ac:dyDescent="0.25">
      <c r="L9171" s="15">
        <f>SUM($N$22:N9171)</f>
        <v>3</v>
      </c>
      <c r="M9171" s="15" t="str">
        <f>IF('Base articles déposés'!$A9160='Récap par déposant'!$H$2,'Base articles déposés'!$B9160,"")</f>
        <v/>
      </c>
      <c r="N9171" s="15">
        <f t="shared" si="156"/>
        <v>0</v>
      </c>
    </row>
    <row r="9172" spans="12:14" x14ac:dyDescent="0.25">
      <c r="L9172" s="15">
        <f>SUM($N$22:N9172)</f>
        <v>3</v>
      </c>
      <c r="M9172" s="15" t="str">
        <f>IF('Base articles déposés'!$A9161='Récap par déposant'!$H$2,'Base articles déposés'!$B9161,"")</f>
        <v/>
      </c>
      <c r="N9172" s="15">
        <f t="shared" si="156"/>
        <v>0</v>
      </c>
    </row>
    <row r="9173" spans="12:14" x14ac:dyDescent="0.25">
      <c r="L9173" s="15">
        <f>SUM($N$22:N9173)</f>
        <v>3</v>
      </c>
      <c r="M9173" s="15" t="str">
        <f>IF('Base articles déposés'!$A9162='Récap par déposant'!$H$2,'Base articles déposés'!$B9162,"")</f>
        <v/>
      </c>
      <c r="N9173" s="15">
        <f t="shared" si="156"/>
        <v>0</v>
      </c>
    </row>
    <row r="9174" spans="12:14" x14ac:dyDescent="0.25">
      <c r="L9174" s="15">
        <f>SUM($N$22:N9174)</f>
        <v>3</v>
      </c>
      <c r="M9174" s="15" t="str">
        <f>IF('Base articles déposés'!$A9163='Récap par déposant'!$H$2,'Base articles déposés'!$B9163,"")</f>
        <v/>
      </c>
      <c r="N9174" s="15">
        <f t="shared" si="156"/>
        <v>0</v>
      </c>
    </row>
    <row r="9175" spans="12:14" x14ac:dyDescent="0.25">
      <c r="L9175" s="15">
        <f>SUM($N$22:N9175)</f>
        <v>3</v>
      </c>
      <c r="M9175" s="15" t="str">
        <f>IF('Base articles déposés'!$A9164='Récap par déposant'!$H$2,'Base articles déposés'!$B9164,"")</f>
        <v/>
      </c>
      <c r="N9175" s="15">
        <f t="shared" si="156"/>
        <v>0</v>
      </c>
    </row>
    <row r="9176" spans="12:14" x14ac:dyDescent="0.25">
      <c r="L9176" s="15">
        <f>SUM($N$22:N9176)</f>
        <v>3</v>
      </c>
      <c r="M9176" s="15" t="str">
        <f>IF('Base articles déposés'!$A9165='Récap par déposant'!$H$2,'Base articles déposés'!$B9165,"")</f>
        <v/>
      </c>
      <c r="N9176" s="15">
        <f t="shared" si="156"/>
        <v>0</v>
      </c>
    </row>
    <row r="9177" spans="12:14" x14ac:dyDescent="0.25">
      <c r="L9177" s="15">
        <f>SUM($N$22:N9177)</f>
        <v>3</v>
      </c>
      <c r="M9177" s="15" t="str">
        <f>IF('Base articles déposés'!$A9166='Récap par déposant'!$H$2,'Base articles déposés'!$B9166,"")</f>
        <v/>
      </c>
      <c r="N9177" s="15">
        <f t="shared" si="156"/>
        <v>0</v>
      </c>
    </row>
    <row r="9178" spans="12:14" x14ac:dyDescent="0.25">
      <c r="L9178" s="15">
        <f>SUM($N$22:N9178)</f>
        <v>3</v>
      </c>
      <c r="M9178" s="15" t="str">
        <f>IF('Base articles déposés'!$A9167='Récap par déposant'!$H$2,'Base articles déposés'!$B9167,"")</f>
        <v/>
      </c>
      <c r="N9178" s="15">
        <f t="shared" si="156"/>
        <v>0</v>
      </c>
    </row>
    <row r="9179" spans="12:14" x14ac:dyDescent="0.25">
      <c r="L9179" s="15">
        <f>SUM($N$22:N9179)</f>
        <v>3</v>
      </c>
      <c r="M9179" s="15" t="str">
        <f>IF('Base articles déposés'!$A9168='Récap par déposant'!$H$2,'Base articles déposés'!$B9168,"")</f>
        <v/>
      </c>
      <c r="N9179" s="15">
        <f t="shared" si="156"/>
        <v>0</v>
      </c>
    </row>
    <row r="9180" spans="12:14" x14ac:dyDescent="0.25">
      <c r="L9180" s="15">
        <f>SUM($N$22:N9180)</f>
        <v>3</v>
      </c>
      <c r="M9180" s="15" t="str">
        <f>IF('Base articles déposés'!$A9169='Récap par déposant'!$H$2,'Base articles déposés'!$B9169,"")</f>
        <v/>
      </c>
      <c r="N9180" s="15">
        <f t="shared" si="156"/>
        <v>0</v>
      </c>
    </row>
    <row r="9181" spans="12:14" x14ac:dyDescent="0.25">
      <c r="L9181" s="15">
        <f>SUM($N$22:N9181)</f>
        <v>3</v>
      </c>
      <c r="M9181" s="15" t="str">
        <f>IF('Base articles déposés'!$A9170='Récap par déposant'!$H$2,'Base articles déposés'!$B9170,"")</f>
        <v/>
      </c>
      <c r="N9181" s="15">
        <f t="shared" si="156"/>
        <v>0</v>
      </c>
    </row>
    <row r="9182" spans="12:14" x14ac:dyDescent="0.25">
      <c r="L9182" s="15">
        <f>SUM($N$22:N9182)</f>
        <v>3</v>
      </c>
      <c r="M9182" s="15" t="str">
        <f>IF('Base articles déposés'!$A9171='Récap par déposant'!$H$2,'Base articles déposés'!$B9171,"")</f>
        <v/>
      </c>
      <c r="N9182" s="15">
        <f t="shared" si="156"/>
        <v>0</v>
      </c>
    </row>
    <row r="9183" spans="12:14" x14ac:dyDescent="0.25">
      <c r="L9183" s="15">
        <f>SUM($N$22:N9183)</f>
        <v>3</v>
      </c>
      <c r="M9183" s="15" t="str">
        <f>IF('Base articles déposés'!$A9172='Récap par déposant'!$H$2,'Base articles déposés'!$B9172,"")</f>
        <v/>
      </c>
      <c r="N9183" s="15">
        <f t="shared" si="156"/>
        <v>0</v>
      </c>
    </row>
    <row r="9184" spans="12:14" x14ac:dyDescent="0.25">
      <c r="L9184" s="15">
        <f>SUM($N$22:N9184)</f>
        <v>3</v>
      </c>
      <c r="M9184" s="15" t="str">
        <f>IF('Base articles déposés'!$A9173='Récap par déposant'!$H$2,'Base articles déposés'!$B9173,"")</f>
        <v/>
      </c>
      <c r="N9184" s="15">
        <f t="shared" si="156"/>
        <v>0</v>
      </c>
    </row>
    <row r="9185" spans="12:14" x14ac:dyDescent="0.25">
      <c r="L9185" s="15">
        <f>SUM($N$22:N9185)</f>
        <v>3</v>
      </c>
      <c r="M9185" s="15" t="str">
        <f>IF('Base articles déposés'!$A9174='Récap par déposant'!$H$2,'Base articles déposés'!$B9174,"")</f>
        <v/>
      </c>
      <c r="N9185" s="15">
        <f t="shared" si="156"/>
        <v>0</v>
      </c>
    </row>
    <row r="9186" spans="12:14" x14ac:dyDescent="0.25">
      <c r="L9186" s="15">
        <f>SUM($N$22:N9186)</f>
        <v>3</v>
      </c>
      <c r="M9186" s="15" t="str">
        <f>IF('Base articles déposés'!$A9175='Récap par déposant'!$H$2,'Base articles déposés'!$B9175,"")</f>
        <v/>
      </c>
      <c r="N9186" s="15">
        <f t="shared" si="156"/>
        <v>0</v>
      </c>
    </row>
    <row r="9187" spans="12:14" x14ac:dyDescent="0.25">
      <c r="L9187" s="15">
        <f>SUM($N$22:N9187)</f>
        <v>3</v>
      </c>
      <c r="M9187" s="15" t="str">
        <f>IF('Base articles déposés'!$A9176='Récap par déposant'!$H$2,'Base articles déposés'!$B9176,"")</f>
        <v/>
      </c>
      <c r="N9187" s="15">
        <f t="shared" si="156"/>
        <v>0</v>
      </c>
    </row>
    <row r="9188" spans="12:14" x14ac:dyDescent="0.25">
      <c r="L9188" s="15">
        <f>SUM($N$22:N9188)</f>
        <v>3</v>
      </c>
      <c r="M9188" s="15" t="str">
        <f>IF('Base articles déposés'!$A9177='Récap par déposant'!$H$2,'Base articles déposés'!$B9177,"")</f>
        <v/>
      </c>
      <c r="N9188" s="15">
        <f t="shared" si="156"/>
        <v>0</v>
      </c>
    </row>
    <row r="9189" spans="12:14" x14ac:dyDescent="0.25">
      <c r="L9189" s="15">
        <f>SUM($N$22:N9189)</f>
        <v>3</v>
      </c>
      <c r="M9189" s="15" t="str">
        <f>IF('Base articles déposés'!$A9178='Récap par déposant'!$H$2,'Base articles déposés'!$B9178,"")</f>
        <v/>
      </c>
      <c r="N9189" s="15">
        <f t="shared" si="156"/>
        <v>0</v>
      </c>
    </row>
    <row r="9190" spans="12:14" x14ac:dyDescent="0.25">
      <c r="L9190" s="15">
        <f>SUM($N$22:N9190)</f>
        <v>3</v>
      </c>
      <c r="M9190" s="15" t="str">
        <f>IF('Base articles déposés'!$A9179='Récap par déposant'!$H$2,'Base articles déposés'!$B9179,"")</f>
        <v/>
      </c>
      <c r="N9190" s="15">
        <f t="shared" si="156"/>
        <v>0</v>
      </c>
    </row>
    <row r="9191" spans="12:14" x14ac:dyDescent="0.25">
      <c r="L9191" s="15">
        <f>SUM($N$22:N9191)</f>
        <v>3</v>
      </c>
      <c r="M9191" s="15" t="str">
        <f>IF('Base articles déposés'!$A9180='Récap par déposant'!$H$2,'Base articles déposés'!$B9180,"")</f>
        <v/>
      </c>
      <c r="N9191" s="15">
        <f t="shared" si="156"/>
        <v>0</v>
      </c>
    </row>
    <row r="9192" spans="12:14" x14ac:dyDescent="0.25">
      <c r="L9192" s="15">
        <f>SUM($N$22:N9192)</f>
        <v>3</v>
      </c>
      <c r="M9192" s="15" t="str">
        <f>IF('Base articles déposés'!$A9181='Récap par déposant'!$H$2,'Base articles déposés'!$B9181,"")</f>
        <v/>
      </c>
      <c r="N9192" s="15">
        <f t="shared" si="156"/>
        <v>0</v>
      </c>
    </row>
    <row r="9193" spans="12:14" x14ac:dyDescent="0.25">
      <c r="L9193" s="15">
        <f>SUM($N$22:N9193)</f>
        <v>3</v>
      </c>
      <c r="M9193" s="15" t="str">
        <f>IF('Base articles déposés'!$A9182='Récap par déposant'!$H$2,'Base articles déposés'!$B9182,"")</f>
        <v/>
      </c>
      <c r="N9193" s="15">
        <f t="shared" si="156"/>
        <v>0</v>
      </c>
    </row>
    <row r="9194" spans="12:14" x14ac:dyDescent="0.25">
      <c r="L9194" s="15">
        <f>SUM($N$22:N9194)</f>
        <v>3</v>
      </c>
      <c r="M9194" s="15" t="str">
        <f>IF('Base articles déposés'!$A9183='Récap par déposant'!$H$2,'Base articles déposés'!$B9183,"")</f>
        <v/>
      </c>
      <c r="N9194" s="15">
        <f t="shared" si="156"/>
        <v>0</v>
      </c>
    </row>
    <row r="9195" spans="12:14" x14ac:dyDescent="0.25">
      <c r="L9195" s="15">
        <f>SUM($N$22:N9195)</f>
        <v>3</v>
      </c>
      <c r="M9195" s="15" t="str">
        <f>IF('Base articles déposés'!$A9184='Récap par déposant'!$H$2,'Base articles déposés'!$B9184,"")</f>
        <v/>
      </c>
      <c r="N9195" s="15">
        <f t="shared" si="156"/>
        <v>0</v>
      </c>
    </row>
    <row r="9196" spans="12:14" x14ac:dyDescent="0.25">
      <c r="L9196" s="15">
        <f>SUM($N$22:N9196)</f>
        <v>3</v>
      </c>
      <c r="M9196" s="15" t="str">
        <f>IF('Base articles déposés'!$A9185='Récap par déposant'!$H$2,'Base articles déposés'!$B9185,"")</f>
        <v/>
      </c>
      <c r="N9196" s="15">
        <f t="shared" si="156"/>
        <v>0</v>
      </c>
    </row>
    <row r="9197" spans="12:14" x14ac:dyDescent="0.25">
      <c r="L9197" s="15">
        <f>SUM($N$22:N9197)</f>
        <v>3</v>
      </c>
      <c r="M9197" s="15" t="str">
        <f>IF('Base articles déposés'!$A9186='Récap par déposant'!$H$2,'Base articles déposés'!$B9186,"")</f>
        <v/>
      </c>
      <c r="N9197" s="15">
        <f t="shared" si="156"/>
        <v>0</v>
      </c>
    </row>
    <row r="9198" spans="12:14" x14ac:dyDescent="0.25">
      <c r="L9198" s="15">
        <f>SUM($N$22:N9198)</f>
        <v>3</v>
      </c>
      <c r="M9198" s="15" t="str">
        <f>IF('Base articles déposés'!$A9187='Récap par déposant'!$H$2,'Base articles déposés'!$B9187,"")</f>
        <v/>
      </c>
      <c r="N9198" s="15">
        <f t="shared" si="156"/>
        <v>0</v>
      </c>
    </row>
    <row r="9199" spans="12:14" x14ac:dyDescent="0.25">
      <c r="L9199" s="15">
        <f>SUM($N$22:N9199)</f>
        <v>3</v>
      </c>
      <c r="M9199" s="15" t="str">
        <f>IF('Base articles déposés'!$A9188='Récap par déposant'!$H$2,'Base articles déposés'!$B9188,"")</f>
        <v/>
      </c>
      <c r="N9199" s="15">
        <f t="shared" si="156"/>
        <v>0</v>
      </c>
    </row>
    <row r="9200" spans="12:14" x14ac:dyDescent="0.25">
      <c r="L9200" s="15">
        <f>SUM($N$22:N9200)</f>
        <v>3</v>
      </c>
      <c r="M9200" s="15" t="str">
        <f>IF('Base articles déposés'!$A9189='Récap par déposant'!$H$2,'Base articles déposés'!$B9189,"")</f>
        <v/>
      </c>
      <c r="N9200" s="15">
        <f t="shared" si="156"/>
        <v>0</v>
      </c>
    </row>
    <row r="9201" spans="12:14" x14ac:dyDescent="0.25">
      <c r="L9201" s="15">
        <f>SUM($N$22:N9201)</f>
        <v>3</v>
      </c>
      <c r="M9201" s="15" t="str">
        <f>IF('Base articles déposés'!$A9190='Récap par déposant'!$H$2,'Base articles déposés'!$B9190,"")</f>
        <v/>
      </c>
      <c r="N9201" s="15">
        <f t="shared" si="156"/>
        <v>0</v>
      </c>
    </row>
    <row r="9202" spans="12:14" x14ac:dyDescent="0.25">
      <c r="L9202" s="15">
        <f>SUM($N$22:N9202)</f>
        <v>3</v>
      </c>
      <c r="M9202" s="15" t="str">
        <f>IF('Base articles déposés'!$A9191='Récap par déposant'!$H$2,'Base articles déposés'!$B9191,"")</f>
        <v/>
      </c>
      <c r="N9202" s="15">
        <f t="shared" si="156"/>
        <v>0</v>
      </c>
    </row>
    <row r="9203" spans="12:14" x14ac:dyDescent="0.25">
      <c r="L9203" s="15">
        <f>SUM($N$22:N9203)</f>
        <v>3</v>
      </c>
      <c r="M9203" s="15" t="str">
        <f>IF('Base articles déposés'!$A9192='Récap par déposant'!$H$2,'Base articles déposés'!$B9192,"")</f>
        <v/>
      </c>
      <c r="N9203" s="15">
        <f t="shared" si="156"/>
        <v>0</v>
      </c>
    </row>
    <row r="9204" spans="12:14" x14ac:dyDescent="0.25">
      <c r="L9204" s="15">
        <f>SUM($N$22:N9204)</f>
        <v>3</v>
      </c>
      <c r="M9204" s="15" t="str">
        <f>IF('Base articles déposés'!$A9193='Récap par déposant'!$H$2,'Base articles déposés'!$B9193,"")</f>
        <v/>
      </c>
      <c r="N9204" s="15">
        <f t="shared" si="156"/>
        <v>0</v>
      </c>
    </row>
    <row r="9205" spans="12:14" x14ac:dyDescent="0.25">
      <c r="L9205" s="15">
        <f>SUM($N$22:N9205)</f>
        <v>3</v>
      </c>
      <c r="M9205" s="15" t="str">
        <f>IF('Base articles déposés'!$A9194='Récap par déposant'!$H$2,'Base articles déposés'!$B9194,"")</f>
        <v/>
      </c>
      <c r="N9205" s="15">
        <f t="shared" si="156"/>
        <v>0</v>
      </c>
    </row>
    <row r="9206" spans="12:14" x14ac:dyDescent="0.25">
      <c r="L9206" s="15">
        <f>SUM($N$22:N9206)</f>
        <v>3</v>
      </c>
      <c r="M9206" s="15" t="str">
        <f>IF('Base articles déposés'!$A9195='Récap par déposant'!$H$2,'Base articles déposés'!$B9195,"")</f>
        <v/>
      </c>
      <c r="N9206" s="15">
        <f t="shared" si="156"/>
        <v>0</v>
      </c>
    </row>
    <row r="9207" spans="12:14" x14ac:dyDescent="0.25">
      <c r="L9207" s="15">
        <f>SUM($N$22:N9207)</f>
        <v>3</v>
      </c>
      <c r="M9207" s="15" t="str">
        <f>IF('Base articles déposés'!$A9196='Récap par déposant'!$H$2,'Base articles déposés'!$B9196,"")</f>
        <v/>
      </c>
      <c r="N9207" s="15">
        <f t="shared" si="156"/>
        <v>0</v>
      </c>
    </row>
    <row r="9208" spans="12:14" x14ac:dyDescent="0.25">
      <c r="L9208" s="15">
        <f>SUM($N$22:N9208)</f>
        <v>3</v>
      </c>
      <c r="M9208" s="15" t="str">
        <f>IF('Base articles déposés'!$A9197='Récap par déposant'!$H$2,'Base articles déposés'!$B9197,"")</f>
        <v/>
      </c>
      <c r="N9208" s="15">
        <f t="shared" si="156"/>
        <v>0</v>
      </c>
    </row>
    <row r="9209" spans="12:14" x14ac:dyDescent="0.25">
      <c r="L9209" s="15">
        <f>SUM($N$22:N9209)</f>
        <v>3</v>
      </c>
      <c r="M9209" s="15" t="str">
        <f>IF('Base articles déposés'!$A9198='Récap par déposant'!$H$2,'Base articles déposés'!$B9198,"")</f>
        <v/>
      </c>
      <c r="N9209" s="15">
        <f t="shared" si="156"/>
        <v>0</v>
      </c>
    </row>
    <row r="9210" spans="12:14" x14ac:dyDescent="0.25">
      <c r="L9210" s="15">
        <f>SUM($N$22:N9210)</f>
        <v>3</v>
      </c>
      <c r="M9210" s="15" t="str">
        <f>IF('Base articles déposés'!$A9199='Récap par déposant'!$H$2,'Base articles déposés'!$B9199,"")</f>
        <v/>
      </c>
      <c r="N9210" s="15">
        <f t="shared" si="156"/>
        <v>0</v>
      </c>
    </row>
    <row r="9211" spans="12:14" x14ac:dyDescent="0.25">
      <c r="L9211" s="15">
        <f>SUM($N$22:N9211)</f>
        <v>3</v>
      </c>
      <c r="M9211" s="15" t="str">
        <f>IF('Base articles déposés'!$A9200='Récap par déposant'!$H$2,'Base articles déposés'!$B9200,"")</f>
        <v/>
      </c>
      <c r="N9211" s="15">
        <f t="shared" si="156"/>
        <v>0</v>
      </c>
    </row>
    <row r="9212" spans="12:14" x14ac:dyDescent="0.25">
      <c r="L9212" s="15">
        <f>SUM($N$22:N9212)</f>
        <v>3</v>
      </c>
      <c r="M9212" s="15" t="str">
        <f>IF('Base articles déposés'!$A9201='Récap par déposant'!$H$2,'Base articles déposés'!$B9201,"")</f>
        <v/>
      </c>
      <c r="N9212" s="15">
        <f t="shared" si="156"/>
        <v>0</v>
      </c>
    </row>
    <row r="9213" spans="12:14" x14ac:dyDescent="0.25">
      <c r="L9213" s="15">
        <f>SUM($N$22:N9213)</f>
        <v>3</v>
      </c>
      <c r="M9213" s="15" t="str">
        <f>IF('Base articles déposés'!$A9202='Récap par déposant'!$H$2,'Base articles déposés'!$B9202,"")</f>
        <v/>
      </c>
      <c r="N9213" s="15">
        <f t="shared" si="156"/>
        <v>0</v>
      </c>
    </row>
    <row r="9214" spans="12:14" x14ac:dyDescent="0.25">
      <c r="L9214" s="15">
        <f>SUM($N$22:N9214)</f>
        <v>3</v>
      </c>
      <c r="M9214" s="15" t="str">
        <f>IF('Base articles déposés'!$A9203='Récap par déposant'!$H$2,'Base articles déposés'!$B9203,"")</f>
        <v/>
      </c>
      <c r="N9214" s="15">
        <f t="shared" si="156"/>
        <v>0</v>
      </c>
    </row>
    <row r="9215" spans="12:14" x14ac:dyDescent="0.25">
      <c r="L9215" s="15">
        <f>SUM($N$22:N9215)</f>
        <v>3</v>
      </c>
      <c r="M9215" s="15" t="str">
        <f>IF('Base articles déposés'!$A9204='Récap par déposant'!$H$2,'Base articles déposés'!$B9204,"")</f>
        <v/>
      </c>
      <c r="N9215" s="15">
        <f t="shared" si="156"/>
        <v>0</v>
      </c>
    </row>
    <row r="9216" spans="12:14" x14ac:dyDescent="0.25">
      <c r="L9216" s="15">
        <f>SUM($N$22:N9216)</f>
        <v>3</v>
      </c>
      <c r="M9216" s="15" t="str">
        <f>IF('Base articles déposés'!$A9205='Récap par déposant'!$H$2,'Base articles déposés'!$B9205,"")</f>
        <v/>
      </c>
      <c r="N9216" s="15">
        <f t="shared" si="156"/>
        <v>0</v>
      </c>
    </row>
    <row r="9217" spans="12:14" x14ac:dyDescent="0.25">
      <c r="L9217" s="15">
        <f>SUM($N$22:N9217)</f>
        <v>3</v>
      </c>
      <c r="M9217" s="15" t="str">
        <f>IF('Base articles déposés'!$A9206='Récap par déposant'!$H$2,'Base articles déposés'!$B9206,"")</f>
        <v/>
      </c>
      <c r="N9217" s="15">
        <f t="shared" si="156"/>
        <v>0</v>
      </c>
    </row>
    <row r="9218" spans="12:14" x14ac:dyDescent="0.25">
      <c r="L9218" s="15">
        <f>SUM($N$22:N9218)</f>
        <v>3</v>
      </c>
      <c r="M9218" s="15" t="str">
        <f>IF('Base articles déposés'!$A9207='Récap par déposant'!$H$2,'Base articles déposés'!$B9207,"")</f>
        <v/>
      </c>
      <c r="N9218" s="15">
        <f t="shared" si="156"/>
        <v>0</v>
      </c>
    </row>
    <row r="9219" spans="12:14" x14ac:dyDescent="0.25">
      <c r="L9219" s="15">
        <f>SUM($N$22:N9219)</f>
        <v>3</v>
      </c>
      <c r="M9219" s="15" t="str">
        <f>IF('Base articles déposés'!$A9208='Récap par déposant'!$H$2,'Base articles déposés'!$B9208,"")</f>
        <v/>
      </c>
      <c r="N9219" s="15">
        <f t="shared" si="156"/>
        <v>0</v>
      </c>
    </row>
    <row r="9220" spans="12:14" x14ac:dyDescent="0.25">
      <c r="L9220" s="15">
        <f>SUM($N$22:N9220)</f>
        <v>3</v>
      </c>
      <c r="M9220" s="15" t="str">
        <f>IF('Base articles déposés'!$A9209='Récap par déposant'!$H$2,'Base articles déposés'!$B9209,"")</f>
        <v/>
      </c>
      <c r="N9220" s="15">
        <f t="shared" si="156"/>
        <v>0</v>
      </c>
    </row>
    <row r="9221" spans="12:14" x14ac:dyDescent="0.25">
      <c r="L9221" s="15">
        <f>SUM($N$22:N9221)</f>
        <v>3</v>
      </c>
      <c r="M9221" s="15" t="str">
        <f>IF('Base articles déposés'!$A9210='Récap par déposant'!$H$2,'Base articles déposés'!$B9210,"")</f>
        <v/>
      </c>
      <c r="N9221" s="15">
        <f t="shared" si="156"/>
        <v>0</v>
      </c>
    </row>
    <row r="9222" spans="12:14" x14ac:dyDescent="0.25">
      <c r="L9222" s="15">
        <f>SUM($N$22:N9222)</f>
        <v>3</v>
      </c>
      <c r="M9222" s="15" t="str">
        <f>IF('Base articles déposés'!$A9211='Récap par déposant'!$H$2,'Base articles déposés'!$B9211,"")</f>
        <v/>
      </c>
      <c r="N9222" s="15">
        <f t="shared" ref="N9222:N9285" si="157">IF(M9222="",0,1)</f>
        <v>0</v>
      </c>
    </row>
    <row r="9223" spans="12:14" x14ac:dyDescent="0.25">
      <c r="L9223" s="15">
        <f>SUM($N$22:N9223)</f>
        <v>3</v>
      </c>
      <c r="M9223" s="15" t="str">
        <f>IF('Base articles déposés'!$A9212='Récap par déposant'!$H$2,'Base articles déposés'!$B9212,"")</f>
        <v/>
      </c>
      <c r="N9223" s="15">
        <f t="shared" si="157"/>
        <v>0</v>
      </c>
    </row>
    <row r="9224" spans="12:14" x14ac:dyDescent="0.25">
      <c r="L9224" s="15">
        <f>SUM($N$22:N9224)</f>
        <v>3</v>
      </c>
      <c r="M9224" s="15" t="str">
        <f>IF('Base articles déposés'!$A9213='Récap par déposant'!$H$2,'Base articles déposés'!$B9213,"")</f>
        <v/>
      </c>
      <c r="N9224" s="15">
        <f t="shared" si="157"/>
        <v>0</v>
      </c>
    </row>
    <row r="9225" spans="12:14" x14ac:dyDescent="0.25">
      <c r="L9225" s="15">
        <f>SUM($N$22:N9225)</f>
        <v>3</v>
      </c>
      <c r="M9225" s="15" t="str">
        <f>IF('Base articles déposés'!$A9214='Récap par déposant'!$H$2,'Base articles déposés'!$B9214,"")</f>
        <v/>
      </c>
      <c r="N9225" s="15">
        <f t="shared" si="157"/>
        <v>0</v>
      </c>
    </row>
    <row r="9226" spans="12:14" x14ac:dyDescent="0.25">
      <c r="L9226" s="15">
        <f>SUM($N$22:N9226)</f>
        <v>3</v>
      </c>
      <c r="M9226" s="15" t="str">
        <f>IF('Base articles déposés'!$A9215='Récap par déposant'!$H$2,'Base articles déposés'!$B9215,"")</f>
        <v/>
      </c>
      <c r="N9226" s="15">
        <f t="shared" si="157"/>
        <v>0</v>
      </c>
    </row>
    <row r="9227" spans="12:14" x14ac:dyDescent="0.25">
      <c r="L9227" s="15">
        <f>SUM($N$22:N9227)</f>
        <v>3</v>
      </c>
      <c r="M9227" s="15" t="str">
        <f>IF('Base articles déposés'!$A9216='Récap par déposant'!$H$2,'Base articles déposés'!$B9216,"")</f>
        <v/>
      </c>
      <c r="N9227" s="15">
        <f t="shared" si="157"/>
        <v>0</v>
      </c>
    </row>
    <row r="9228" spans="12:14" x14ac:dyDescent="0.25">
      <c r="L9228" s="15">
        <f>SUM($N$22:N9228)</f>
        <v>3</v>
      </c>
      <c r="M9228" s="15" t="str">
        <f>IF('Base articles déposés'!$A9217='Récap par déposant'!$H$2,'Base articles déposés'!$B9217,"")</f>
        <v/>
      </c>
      <c r="N9228" s="15">
        <f t="shared" si="157"/>
        <v>0</v>
      </c>
    </row>
    <row r="9229" spans="12:14" x14ac:dyDescent="0.25">
      <c r="L9229" s="15">
        <f>SUM($N$22:N9229)</f>
        <v>3</v>
      </c>
      <c r="M9229" s="15" t="str">
        <f>IF('Base articles déposés'!$A9218='Récap par déposant'!$H$2,'Base articles déposés'!$B9218,"")</f>
        <v/>
      </c>
      <c r="N9229" s="15">
        <f t="shared" si="157"/>
        <v>0</v>
      </c>
    </row>
    <row r="9230" spans="12:14" x14ac:dyDescent="0.25">
      <c r="L9230" s="15">
        <f>SUM($N$22:N9230)</f>
        <v>3</v>
      </c>
      <c r="M9230" s="15" t="str">
        <f>IF('Base articles déposés'!$A9219='Récap par déposant'!$H$2,'Base articles déposés'!$B9219,"")</f>
        <v/>
      </c>
      <c r="N9230" s="15">
        <f t="shared" si="157"/>
        <v>0</v>
      </c>
    </row>
    <row r="9231" spans="12:14" x14ac:dyDescent="0.25">
      <c r="L9231" s="15">
        <f>SUM($N$22:N9231)</f>
        <v>3</v>
      </c>
      <c r="M9231" s="15" t="str">
        <f>IF('Base articles déposés'!$A9220='Récap par déposant'!$H$2,'Base articles déposés'!$B9220,"")</f>
        <v/>
      </c>
      <c r="N9231" s="15">
        <f t="shared" si="157"/>
        <v>0</v>
      </c>
    </row>
    <row r="9232" spans="12:14" x14ac:dyDescent="0.25">
      <c r="L9232" s="15">
        <f>SUM($N$22:N9232)</f>
        <v>3</v>
      </c>
      <c r="M9232" s="15" t="str">
        <f>IF('Base articles déposés'!$A9221='Récap par déposant'!$H$2,'Base articles déposés'!$B9221,"")</f>
        <v/>
      </c>
      <c r="N9232" s="15">
        <f t="shared" si="157"/>
        <v>0</v>
      </c>
    </row>
    <row r="9233" spans="12:14" x14ac:dyDescent="0.25">
      <c r="L9233" s="15">
        <f>SUM($N$22:N9233)</f>
        <v>3</v>
      </c>
      <c r="M9233" s="15" t="str">
        <f>IF('Base articles déposés'!$A9222='Récap par déposant'!$H$2,'Base articles déposés'!$B9222,"")</f>
        <v/>
      </c>
      <c r="N9233" s="15">
        <f t="shared" si="157"/>
        <v>0</v>
      </c>
    </row>
    <row r="9234" spans="12:14" x14ac:dyDescent="0.25">
      <c r="L9234" s="15">
        <f>SUM($N$22:N9234)</f>
        <v>3</v>
      </c>
      <c r="M9234" s="15" t="str">
        <f>IF('Base articles déposés'!$A9223='Récap par déposant'!$H$2,'Base articles déposés'!$B9223,"")</f>
        <v/>
      </c>
      <c r="N9234" s="15">
        <f t="shared" si="157"/>
        <v>0</v>
      </c>
    </row>
    <row r="9235" spans="12:14" x14ac:dyDescent="0.25">
      <c r="L9235" s="15">
        <f>SUM($N$22:N9235)</f>
        <v>3</v>
      </c>
      <c r="M9235" s="15" t="str">
        <f>IF('Base articles déposés'!$A9224='Récap par déposant'!$H$2,'Base articles déposés'!$B9224,"")</f>
        <v/>
      </c>
      <c r="N9235" s="15">
        <f t="shared" si="157"/>
        <v>0</v>
      </c>
    </row>
    <row r="9236" spans="12:14" x14ac:dyDescent="0.25">
      <c r="L9236" s="15">
        <f>SUM($N$22:N9236)</f>
        <v>3</v>
      </c>
      <c r="M9236" s="15" t="str">
        <f>IF('Base articles déposés'!$A9225='Récap par déposant'!$H$2,'Base articles déposés'!$B9225,"")</f>
        <v/>
      </c>
      <c r="N9236" s="15">
        <f t="shared" si="157"/>
        <v>0</v>
      </c>
    </row>
    <row r="9237" spans="12:14" x14ac:dyDescent="0.25">
      <c r="L9237" s="15">
        <f>SUM($N$22:N9237)</f>
        <v>3</v>
      </c>
      <c r="M9237" s="15" t="str">
        <f>IF('Base articles déposés'!$A9226='Récap par déposant'!$H$2,'Base articles déposés'!$B9226,"")</f>
        <v/>
      </c>
      <c r="N9237" s="15">
        <f t="shared" si="157"/>
        <v>0</v>
      </c>
    </row>
    <row r="9238" spans="12:14" x14ac:dyDescent="0.25">
      <c r="L9238" s="15">
        <f>SUM($N$22:N9238)</f>
        <v>3</v>
      </c>
      <c r="M9238" s="15" t="str">
        <f>IF('Base articles déposés'!$A9227='Récap par déposant'!$H$2,'Base articles déposés'!$B9227,"")</f>
        <v/>
      </c>
      <c r="N9238" s="15">
        <f t="shared" si="157"/>
        <v>0</v>
      </c>
    </row>
    <row r="9239" spans="12:14" x14ac:dyDescent="0.25">
      <c r="L9239" s="15">
        <f>SUM($N$22:N9239)</f>
        <v>3</v>
      </c>
      <c r="M9239" s="15" t="str">
        <f>IF('Base articles déposés'!$A9228='Récap par déposant'!$H$2,'Base articles déposés'!$B9228,"")</f>
        <v/>
      </c>
      <c r="N9239" s="15">
        <f t="shared" si="157"/>
        <v>0</v>
      </c>
    </row>
    <row r="9240" spans="12:14" x14ac:dyDescent="0.25">
      <c r="L9240" s="15">
        <f>SUM($N$22:N9240)</f>
        <v>3</v>
      </c>
      <c r="M9240" s="15" t="str">
        <f>IF('Base articles déposés'!$A9229='Récap par déposant'!$H$2,'Base articles déposés'!$B9229,"")</f>
        <v/>
      </c>
      <c r="N9240" s="15">
        <f t="shared" si="157"/>
        <v>0</v>
      </c>
    </row>
    <row r="9241" spans="12:14" x14ac:dyDescent="0.25">
      <c r="L9241" s="15">
        <f>SUM($N$22:N9241)</f>
        <v>3</v>
      </c>
      <c r="M9241" s="15" t="str">
        <f>IF('Base articles déposés'!$A9230='Récap par déposant'!$H$2,'Base articles déposés'!$B9230,"")</f>
        <v/>
      </c>
      <c r="N9241" s="15">
        <f t="shared" si="157"/>
        <v>0</v>
      </c>
    </row>
    <row r="9242" spans="12:14" x14ac:dyDescent="0.25">
      <c r="L9242" s="15">
        <f>SUM($N$22:N9242)</f>
        <v>3</v>
      </c>
      <c r="M9242" s="15" t="str">
        <f>IF('Base articles déposés'!$A9231='Récap par déposant'!$H$2,'Base articles déposés'!$B9231,"")</f>
        <v/>
      </c>
      <c r="N9242" s="15">
        <f t="shared" si="157"/>
        <v>0</v>
      </c>
    </row>
    <row r="9243" spans="12:14" x14ac:dyDescent="0.25">
      <c r="L9243" s="15">
        <f>SUM($N$22:N9243)</f>
        <v>3</v>
      </c>
      <c r="M9243" s="15" t="str">
        <f>IF('Base articles déposés'!$A9232='Récap par déposant'!$H$2,'Base articles déposés'!$B9232,"")</f>
        <v/>
      </c>
      <c r="N9243" s="15">
        <f t="shared" si="157"/>
        <v>0</v>
      </c>
    </row>
    <row r="9244" spans="12:14" x14ac:dyDescent="0.25">
      <c r="L9244" s="15">
        <f>SUM($N$22:N9244)</f>
        <v>3</v>
      </c>
      <c r="M9244" s="15" t="str">
        <f>IF('Base articles déposés'!$A9233='Récap par déposant'!$H$2,'Base articles déposés'!$B9233,"")</f>
        <v/>
      </c>
      <c r="N9244" s="15">
        <f t="shared" si="157"/>
        <v>0</v>
      </c>
    </row>
    <row r="9245" spans="12:14" x14ac:dyDescent="0.25">
      <c r="L9245" s="15">
        <f>SUM($N$22:N9245)</f>
        <v>3</v>
      </c>
      <c r="M9245" s="15" t="str">
        <f>IF('Base articles déposés'!$A9234='Récap par déposant'!$H$2,'Base articles déposés'!$B9234,"")</f>
        <v/>
      </c>
      <c r="N9245" s="15">
        <f t="shared" si="157"/>
        <v>0</v>
      </c>
    </row>
    <row r="9246" spans="12:14" x14ac:dyDescent="0.25">
      <c r="L9246" s="15">
        <f>SUM($N$22:N9246)</f>
        <v>3</v>
      </c>
      <c r="M9246" s="15" t="str">
        <f>IF('Base articles déposés'!$A9235='Récap par déposant'!$H$2,'Base articles déposés'!$B9235,"")</f>
        <v/>
      </c>
      <c r="N9246" s="15">
        <f t="shared" si="157"/>
        <v>0</v>
      </c>
    </row>
    <row r="9247" spans="12:14" x14ac:dyDescent="0.25">
      <c r="L9247" s="15">
        <f>SUM($N$22:N9247)</f>
        <v>3</v>
      </c>
      <c r="M9247" s="15" t="str">
        <f>IF('Base articles déposés'!$A9236='Récap par déposant'!$H$2,'Base articles déposés'!$B9236,"")</f>
        <v/>
      </c>
      <c r="N9247" s="15">
        <f t="shared" si="157"/>
        <v>0</v>
      </c>
    </row>
    <row r="9248" spans="12:14" x14ac:dyDescent="0.25">
      <c r="L9248" s="15">
        <f>SUM($N$22:N9248)</f>
        <v>3</v>
      </c>
      <c r="M9248" s="15" t="str">
        <f>IF('Base articles déposés'!$A9237='Récap par déposant'!$H$2,'Base articles déposés'!$B9237,"")</f>
        <v/>
      </c>
      <c r="N9248" s="15">
        <f t="shared" si="157"/>
        <v>0</v>
      </c>
    </row>
    <row r="9249" spans="12:14" x14ac:dyDescent="0.25">
      <c r="L9249" s="15">
        <f>SUM($N$22:N9249)</f>
        <v>3</v>
      </c>
      <c r="M9249" s="15" t="str">
        <f>IF('Base articles déposés'!$A9238='Récap par déposant'!$H$2,'Base articles déposés'!$B9238,"")</f>
        <v/>
      </c>
      <c r="N9249" s="15">
        <f t="shared" si="157"/>
        <v>0</v>
      </c>
    </row>
    <row r="9250" spans="12:14" x14ac:dyDescent="0.25">
      <c r="L9250" s="15">
        <f>SUM($N$22:N9250)</f>
        <v>3</v>
      </c>
      <c r="M9250" s="15" t="str">
        <f>IF('Base articles déposés'!$A9239='Récap par déposant'!$H$2,'Base articles déposés'!$B9239,"")</f>
        <v/>
      </c>
      <c r="N9250" s="15">
        <f t="shared" si="157"/>
        <v>0</v>
      </c>
    </row>
    <row r="9251" spans="12:14" x14ac:dyDescent="0.25">
      <c r="L9251" s="15">
        <f>SUM($N$22:N9251)</f>
        <v>3</v>
      </c>
      <c r="M9251" s="15" t="str">
        <f>IF('Base articles déposés'!$A9240='Récap par déposant'!$H$2,'Base articles déposés'!$B9240,"")</f>
        <v/>
      </c>
      <c r="N9251" s="15">
        <f t="shared" si="157"/>
        <v>0</v>
      </c>
    </row>
    <row r="9252" spans="12:14" x14ac:dyDescent="0.25">
      <c r="L9252" s="15">
        <f>SUM($N$22:N9252)</f>
        <v>3</v>
      </c>
      <c r="M9252" s="15" t="str">
        <f>IF('Base articles déposés'!$A9241='Récap par déposant'!$H$2,'Base articles déposés'!$B9241,"")</f>
        <v/>
      </c>
      <c r="N9252" s="15">
        <f t="shared" si="157"/>
        <v>0</v>
      </c>
    </row>
    <row r="9253" spans="12:14" x14ac:dyDescent="0.25">
      <c r="L9253" s="15">
        <f>SUM($N$22:N9253)</f>
        <v>3</v>
      </c>
      <c r="M9253" s="15" t="str">
        <f>IF('Base articles déposés'!$A9242='Récap par déposant'!$H$2,'Base articles déposés'!$B9242,"")</f>
        <v/>
      </c>
      <c r="N9253" s="15">
        <f t="shared" si="157"/>
        <v>0</v>
      </c>
    </row>
    <row r="9254" spans="12:14" x14ac:dyDescent="0.25">
      <c r="L9254" s="15">
        <f>SUM($N$22:N9254)</f>
        <v>3</v>
      </c>
      <c r="M9254" s="15" t="str">
        <f>IF('Base articles déposés'!$A9243='Récap par déposant'!$H$2,'Base articles déposés'!$B9243,"")</f>
        <v/>
      </c>
      <c r="N9254" s="15">
        <f t="shared" si="157"/>
        <v>0</v>
      </c>
    </row>
    <row r="9255" spans="12:14" x14ac:dyDescent="0.25">
      <c r="L9255" s="15">
        <f>SUM($N$22:N9255)</f>
        <v>3</v>
      </c>
      <c r="M9255" s="15" t="str">
        <f>IF('Base articles déposés'!$A9244='Récap par déposant'!$H$2,'Base articles déposés'!$B9244,"")</f>
        <v/>
      </c>
      <c r="N9255" s="15">
        <f t="shared" si="157"/>
        <v>0</v>
      </c>
    </row>
    <row r="9256" spans="12:14" x14ac:dyDescent="0.25">
      <c r="L9256" s="15">
        <f>SUM($N$22:N9256)</f>
        <v>3</v>
      </c>
      <c r="M9256" s="15" t="str">
        <f>IF('Base articles déposés'!$A9245='Récap par déposant'!$H$2,'Base articles déposés'!$B9245,"")</f>
        <v/>
      </c>
      <c r="N9256" s="15">
        <f t="shared" si="157"/>
        <v>0</v>
      </c>
    </row>
    <row r="9257" spans="12:14" x14ac:dyDescent="0.25">
      <c r="L9257" s="15">
        <f>SUM($N$22:N9257)</f>
        <v>3</v>
      </c>
      <c r="M9257" s="15" t="str">
        <f>IF('Base articles déposés'!$A9246='Récap par déposant'!$H$2,'Base articles déposés'!$B9246,"")</f>
        <v/>
      </c>
      <c r="N9257" s="15">
        <f t="shared" si="157"/>
        <v>0</v>
      </c>
    </row>
    <row r="9258" spans="12:14" x14ac:dyDescent="0.25">
      <c r="L9258" s="15">
        <f>SUM($N$22:N9258)</f>
        <v>3</v>
      </c>
      <c r="M9258" s="15" t="str">
        <f>IF('Base articles déposés'!$A9247='Récap par déposant'!$H$2,'Base articles déposés'!$B9247,"")</f>
        <v/>
      </c>
      <c r="N9258" s="15">
        <f t="shared" si="157"/>
        <v>0</v>
      </c>
    </row>
    <row r="9259" spans="12:14" x14ac:dyDescent="0.25">
      <c r="L9259" s="15">
        <f>SUM($N$22:N9259)</f>
        <v>3</v>
      </c>
      <c r="M9259" s="15" t="str">
        <f>IF('Base articles déposés'!$A9248='Récap par déposant'!$H$2,'Base articles déposés'!$B9248,"")</f>
        <v/>
      </c>
      <c r="N9259" s="15">
        <f t="shared" si="157"/>
        <v>0</v>
      </c>
    </row>
    <row r="9260" spans="12:14" x14ac:dyDescent="0.25">
      <c r="L9260" s="15">
        <f>SUM($N$22:N9260)</f>
        <v>3</v>
      </c>
      <c r="M9260" s="15" t="str">
        <f>IF('Base articles déposés'!$A9249='Récap par déposant'!$H$2,'Base articles déposés'!$B9249,"")</f>
        <v/>
      </c>
      <c r="N9260" s="15">
        <f t="shared" si="157"/>
        <v>0</v>
      </c>
    </row>
    <row r="9261" spans="12:14" x14ac:dyDescent="0.25">
      <c r="L9261" s="15">
        <f>SUM($N$22:N9261)</f>
        <v>3</v>
      </c>
      <c r="M9261" s="15" t="str">
        <f>IF('Base articles déposés'!$A9250='Récap par déposant'!$H$2,'Base articles déposés'!$B9250,"")</f>
        <v/>
      </c>
      <c r="N9261" s="15">
        <f t="shared" si="157"/>
        <v>0</v>
      </c>
    </row>
    <row r="9262" spans="12:14" x14ac:dyDescent="0.25">
      <c r="L9262" s="15">
        <f>SUM($N$22:N9262)</f>
        <v>3</v>
      </c>
      <c r="M9262" s="15" t="str">
        <f>IF('Base articles déposés'!$A9251='Récap par déposant'!$H$2,'Base articles déposés'!$B9251,"")</f>
        <v/>
      </c>
      <c r="N9262" s="15">
        <f t="shared" si="157"/>
        <v>0</v>
      </c>
    </row>
    <row r="9263" spans="12:14" x14ac:dyDescent="0.25">
      <c r="L9263" s="15">
        <f>SUM($N$22:N9263)</f>
        <v>3</v>
      </c>
      <c r="M9263" s="15" t="str">
        <f>IF('Base articles déposés'!$A9252='Récap par déposant'!$H$2,'Base articles déposés'!$B9252,"")</f>
        <v/>
      </c>
      <c r="N9263" s="15">
        <f t="shared" si="157"/>
        <v>0</v>
      </c>
    </row>
    <row r="9264" spans="12:14" x14ac:dyDescent="0.25">
      <c r="L9264" s="15">
        <f>SUM($N$22:N9264)</f>
        <v>3</v>
      </c>
      <c r="M9264" s="15" t="str">
        <f>IF('Base articles déposés'!$A9253='Récap par déposant'!$H$2,'Base articles déposés'!$B9253,"")</f>
        <v/>
      </c>
      <c r="N9264" s="15">
        <f t="shared" si="157"/>
        <v>0</v>
      </c>
    </row>
    <row r="9265" spans="12:14" x14ac:dyDescent="0.25">
      <c r="L9265" s="15">
        <f>SUM($N$22:N9265)</f>
        <v>3</v>
      </c>
      <c r="M9265" s="15" t="str">
        <f>IF('Base articles déposés'!$A9254='Récap par déposant'!$H$2,'Base articles déposés'!$B9254,"")</f>
        <v/>
      </c>
      <c r="N9265" s="15">
        <f t="shared" si="157"/>
        <v>0</v>
      </c>
    </row>
    <row r="9266" spans="12:14" x14ac:dyDescent="0.25">
      <c r="L9266" s="15">
        <f>SUM($N$22:N9266)</f>
        <v>3</v>
      </c>
      <c r="M9266" s="15" t="str">
        <f>IF('Base articles déposés'!$A9255='Récap par déposant'!$H$2,'Base articles déposés'!$B9255,"")</f>
        <v/>
      </c>
      <c r="N9266" s="15">
        <f t="shared" si="157"/>
        <v>0</v>
      </c>
    </row>
    <row r="9267" spans="12:14" x14ac:dyDescent="0.25">
      <c r="L9267" s="15">
        <f>SUM($N$22:N9267)</f>
        <v>3</v>
      </c>
      <c r="M9267" s="15" t="str">
        <f>IF('Base articles déposés'!$A9256='Récap par déposant'!$H$2,'Base articles déposés'!$B9256,"")</f>
        <v/>
      </c>
      <c r="N9267" s="15">
        <f t="shared" si="157"/>
        <v>0</v>
      </c>
    </row>
    <row r="9268" spans="12:14" x14ac:dyDescent="0.25">
      <c r="L9268" s="15">
        <f>SUM($N$22:N9268)</f>
        <v>3</v>
      </c>
      <c r="M9268" s="15" t="str">
        <f>IF('Base articles déposés'!$A9257='Récap par déposant'!$H$2,'Base articles déposés'!$B9257,"")</f>
        <v/>
      </c>
      <c r="N9268" s="15">
        <f t="shared" si="157"/>
        <v>0</v>
      </c>
    </row>
    <row r="9269" spans="12:14" x14ac:dyDescent="0.25">
      <c r="L9269" s="15">
        <f>SUM($N$22:N9269)</f>
        <v>3</v>
      </c>
      <c r="M9269" s="15" t="str">
        <f>IF('Base articles déposés'!$A9258='Récap par déposant'!$H$2,'Base articles déposés'!$B9258,"")</f>
        <v/>
      </c>
      <c r="N9269" s="15">
        <f t="shared" si="157"/>
        <v>0</v>
      </c>
    </row>
    <row r="9270" spans="12:14" x14ac:dyDescent="0.25">
      <c r="L9270" s="15">
        <f>SUM($N$22:N9270)</f>
        <v>3</v>
      </c>
      <c r="M9270" s="15" t="str">
        <f>IF('Base articles déposés'!$A9259='Récap par déposant'!$H$2,'Base articles déposés'!$B9259,"")</f>
        <v/>
      </c>
      <c r="N9270" s="15">
        <f t="shared" si="157"/>
        <v>0</v>
      </c>
    </row>
    <row r="9271" spans="12:14" x14ac:dyDescent="0.25">
      <c r="L9271" s="15">
        <f>SUM($N$22:N9271)</f>
        <v>3</v>
      </c>
      <c r="M9271" s="15" t="str">
        <f>IF('Base articles déposés'!$A9260='Récap par déposant'!$H$2,'Base articles déposés'!$B9260,"")</f>
        <v/>
      </c>
      <c r="N9271" s="15">
        <f t="shared" si="157"/>
        <v>0</v>
      </c>
    </row>
    <row r="9272" spans="12:14" x14ac:dyDescent="0.25">
      <c r="L9272" s="15">
        <f>SUM($N$22:N9272)</f>
        <v>3</v>
      </c>
      <c r="M9272" s="15" t="str">
        <f>IF('Base articles déposés'!$A9261='Récap par déposant'!$H$2,'Base articles déposés'!$B9261,"")</f>
        <v/>
      </c>
      <c r="N9272" s="15">
        <f t="shared" si="157"/>
        <v>0</v>
      </c>
    </row>
    <row r="9273" spans="12:14" x14ac:dyDescent="0.25">
      <c r="L9273" s="15">
        <f>SUM($N$22:N9273)</f>
        <v>3</v>
      </c>
      <c r="M9273" s="15" t="str">
        <f>IF('Base articles déposés'!$A9262='Récap par déposant'!$H$2,'Base articles déposés'!$B9262,"")</f>
        <v/>
      </c>
      <c r="N9273" s="15">
        <f t="shared" si="157"/>
        <v>0</v>
      </c>
    </row>
    <row r="9274" spans="12:14" x14ac:dyDescent="0.25">
      <c r="L9274" s="15">
        <f>SUM($N$22:N9274)</f>
        <v>3</v>
      </c>
      <c r="M9274" s="15" t="str">
        <f>IF('Base articles déposés'!$A9263='Récap par déposant'!$H$2,'Base articles déposés'!$B9263,"")</f>
        <v/>
      </c>
      <c r="N9274" s="15">
        <f t="shared" si="157"/>
        <v>0</v>
      </c>
    </row>
    <row r="9275" spans="12:14" x14ac:dyDescent="0.25">
      <c r="L9275" s="15">
        <f>SUM($N$22:N9275)</f>
        <v>3</v>
      </c>
      <c r="M9275" s="15" t="str">
        <f>IF('Base articles déposés'!$A9264='Récap par déposant'!$H$2,'Base articles déposés'!$B9264,"")</f>
        <v/>
      </c>
      <c r="N9275" s="15">
        <f t="shared" si="157"/>
        <v>0</v>
      </c>
    </row>
    <row r="9276" spans="12:14" x14ac:dyDescent="0.25">
      <c r="L9276" s="15">
        <f>SUM($N$22:N9276)</f>
        <v>3</v>
      </c>
      <c r="M9276" s="15" t="str">
        <f>IF('Base articles déposés'!$A9265='Récap par déposant'!$H$2,'Base articles déposés'!$B9265,"")</f>
        <v/>
      </c>
      <c r="N9276" s="15">
        <f t="shared" si="157"/>
        <v>0</v>
      </c>
    </row>
    <row r="9277" spans="12:14" x14ac:dyDescent="0.25">
      <c r="L9277" s="15">
        <f>SUM($N$22:N9277)</f>
        <v>3</v>
      </c>
      <c r="M9277" s="15" t="str">
        <f>IF('Base articles déposés'!$A9266='Récap par déposant'!$H$2,'Base articles déposés'!$B9266,"")</f>
        <v/>
      </c>
      <c r="N9277" s="15">
        <f t="shared" si="157"/>
        <v>0</v>
      </c>
    </row>
    <row r="9278" spans="12:14" x14ac:dyDescent="0.25">
      <c r="L9278" s="15">
        <f>SUM($N$22:N9278)</f>
        <v>3</v>
      </c>
      <c r="M9278" s="15" t="str">
        <f>IF('Base articles déposés'!$A9267='Récap par déposant'!$H$2,'Base articles déposés'!$B9267,"")</f>
        <v/>
      </c>
      <c r="N9278" s="15">
        <f t="shared" si="157"/>
        <v>0</v>
      </c>
    </row>
    <row r="9279" spans="12:14" x14ac:dyDescent="0.25">
      <c r="L9279" s="15">
        <f>SUM($N$22:N9279)</f>
        <v>3</v>
      </c>
      <c r="M9279" s="15" t="str">
        <f>IF('Base articles déposés'!$A9268='Récap par déposant'!$H$2,'Base articles déposés'!$B9268,"")</f>
        <v/>
      </c>
      <c r="N9279" s="15">
        <f t="shared" si="157"/>
        <v>0</v>
      </c>
    </row>
    <row r="9280" spans="12:14" x14ac:dyDescent="0.25">
      <c r="L9280" s="15">
        <f>SUM($N$22:N9280)</f>
        <v>3</v>
      </c>
      <c r="M9280" s="15" t="str">
        <f>IF('Base articles déposés'!$A9269='Récap par déposant'!$H$2,'Base articles déposés'!$B9269,"")</f>
        <v/>
      </c>
      <c r="N9280" s="15">
        <f t="shared" si="157"/>
        <v>0</v>
      </c>
    </row>
    <row r="9281" spans="12:14" x14ac:dyDescent="0.25">
      <c r="L9281" s="15">
        <f>SUM($N$22:N9281)</f>
        <v>3</v>
      </c>
      <c r="M9281" s="15" t="str">
        <f>IF('Base articles déposés'!$A9270='Récap par déposant'!$H$2,'Base articles déposés'!$B9270,"")</f>
        <v/>
      </c>
      <c r="N9281" s="15">
        <f t="shared" si="157"/>
        <v>0</v>
      </c>
    </row>
    <row r="9282" spans="12:14" x14ac:dyDescent="0.25">
      <c r="L9282" s="15">
        <f>SUM($N$22:N9282)</f>
        <v>3</v>
      </c>
      <c r="M9282" s="15" t="str">
        <f>IF('Base articles déposés'!$A9271='Récap par déposant'!$H$2,'Base articles déposés'!$B9271,"")</f>
        <v/>
      </c>
      <c r="N9282" s="15">
        <f t="shared" si="157"/>
        <v>0</v>
      </c>
    </row>
    <row r="9283" spans="12:14" x14ac:dyDescent="0.25">
      <c r="L9283" s="15">
        <f>SUM($N$22:N9283)</f>
        <v>3</v>
      </c>
      <c r="M9283" s="15" t="str">
        <f>IF('Base articles déposés'!$A9272='Récap par déposant'!$H$2,'Base articles déposés'!$B9272,"")</f>
        <v/>
      </c>
      <c r="N9283" s="15">
        <f t="shared" si="157"/>
        <v>0</v>
      </c>
    </row>
    <row r="9284" spans="12:14" x14ac:dyDescent="0.25">
      <c r="L9284" s="15">
        <f>SUM($N$22:N9284)</f>
        <v>3</v>
      </c>
      <c r="M9284" s="15" t="str">
        <f>IF('Base articles déposés'!$A9273='Récap par déposant'!$H$2,'Base articles déposés'!$B9273,"")</f>
        <v/>
      </c>
      <c r="N9284" s="15">
        <f t="shared" si="157"/>
        <v>0</v>
      </c>
    </row>
    <row r="9285" spans="12:14" x14ac:dyDescent="0.25">
      <c r="L9285" s="15">
        <f>SUM($N$22:N9285)</f>
        <v>3</v>
      </c>
      <c r="M9285" s="15" t="str">
        <f>IF('Base articles déposés'!$A9274='Récap par déposant'!$H$2,'Base articles déposés'!$B9274,"")</f>
        <v/>
      </c>
      <c r="N9285" s="15">
        <f t="shared" si="157"/>
        <v>0</v>
      </c>
    </row>
    <row r="9286" spans="12:14" x14ac:dyDescent="0.25">
      <c r="L9286" s="15">
        <f>SUM($N$22:N9286)</f>
        <v>3</v>
      </c>
      <c r="M9286" s="15" t="str">
        <f>IF('Base articles déposés'!$A9275='Récap par déposant'!$H$2,'Base articles déposés'!$B9275,"")</f>
        <v/>
      </c>
      <c r="N9286" s="15">
        <f t="shared" ref="N9286:N9349" si="158">IF(M9286="",0,1)</f>
        <v>0</v>
      </c>
    </row>
    <row r="9287" spans="12:14" x14ac:dyDescent="0.25">
      <c r="L9287" s="15">
        <f>SUM($N$22:N9287)</f>
        <v>3</v>
      </c>
      <c r="M9287" s="15" t="str">
        <f>IF('Base articles déposés'!$A9276='Récap par déposant'!$H$2,'Base articles déposés'!$B9276,"")</f>
        <v/>
      </c>
      <c r="N9287" s="15">
        <f t="shared" si="158"/>
        <v>0</v>
      </c>
    </row>
    <row r="9288" spans="12:14" x14ac:dyDescent="0.25">
      <c r="L9288" s="15">
        <f>SUM($N$22:N9288)</f>
        <v>3</v>
      </c>
      <c r="M9288" s="15" t="str">
        <f>IF('Base articles déposés'!$A9277='Récap par déposant'!$H$2,'Base articles déposés'!$B9277,"")</f>
        <v/>
      </c>
      <c r="N9288" s="15">
        <f t="shared" si="158"/>
        <v>0</v>
      </c>
    </row>
    <row r="9289" spans="12:14" x14ac:dyDescent="0.25">
      <c r="L9289" s="15">
        <f>SUM($N$22:N9289)</f>
        <v>3</v>
      </c>
      <c r="M9289" s="15" t="str">
        <f>IF('Base articles déposés'!$A9278='Récap par déposant'!$H$2,'Base articles déposés'!$B9278,"")</f>
        <v/>
      </c>
      <c r="N9289" s="15">
        <f t="shared" si="158"/>
        <v>0</v>
      </c>
    </row>
    <row r="9290" spans="12:14" x14ac:dyDescent="0.25">
      <c r="L9290" s="15">
        <f>SUM($N$22:N9290)</f>
        <v>3</v>
      </c>
      <c r="M9290" s="15" t="str">
        <f>IF('Base articles déposés'!$A9279='Récap par déposant'!$H$2,'Base articles déposés'!$B9279,"")</f>
        <v/>
      </c>
      <c r="N9290" s="15">
        <f t="shared" si="158"/>
        <v>0</v>
      </c>
    </row>
    <row r="9291" spans="12:14" x14ac:dyDescent="0.25">
      <c r="L9291" s="15">
        <f>SUM($N$22:N9291)</f>
        <v>3</v>
      </c>
      <c r="M9291" s="15" t="str">
        <f>IF('Base articles déposés'!$A9280='Récap par déposant'!$H$2,'Base articles déposés'!$B9280,"")</f>
        <v/>
      </c>
      <c r="N9291" s="15">
        <f t="shared" si="158"/>
        <v>0</v>
      </c>
    </row>
    <row r="9292" spans="12:14" x14ac:dyDescent="0.25">
      <c r="L9292" s="15">
        <f>SUM($N$22:N9292)</f>
        <v>3</v>
      </c>
      <c r="M9292" s="15" t="str">
        <f>IF('Base articles déposés'!$A9281='Récap par déposant'!$H$2,'Base articles déposés'!$B9281,"")</f>
        <v/>
      </c>
      <c r="N9292" s="15">
        <f t="shared" si="158"/>
        <v>0</v>
      </c>
    </row>
    <row r="9293" spans="12:14" x14ac:dyDescent="0.25">
      <c r="L9293" s="15">
        <f>SUM($N$22:N9293)</f>
        <v>3</v>
      </c>
      <c r="M9293" s="15" t="str">
        <f>IF('Base articles déposés'!$A9282='Récap par déposant'!$H$2,'Base articles déposés'!$B9282,"")</f>
        <v/>
      </c>
      <c r="N9293" s="15">
        <f t="shared" si="158"/>
        <v>0</v>
      </c>
    </row>
    <row r="9294" spans="12:14" x14ac:dyDescent="0.25">
      <c r="L9294" s="15">
        <f>SUM($N$22:N9294)</f>
        <v>3</v>
      </c>
      <c r="M9294" s="15" t="str">
        <f>IF('Base articles déposés'!$A9283='Récap par déposant'!$H$2,'Base articles déposés'!$B9283,"")</f>
        <v/>
      </c>
      <c r="N9294" s="15">
        <f t="shared" si="158"/>
        <v>0</v>
      </c>
    </row>
    <row r="9295" spans="12:14" x14ac:dyDescent="0.25">
      <c r="L9295" s="15">
        <f>SUM($N$22:N9295)</f>
        <v>3</v>
      </c>
      <c r="M9295" s="15" t="str">
        <f>IF('Base articles déposés'!$A9284='Récap par déposant'!$H$2,'Base articles déposés'!$B9284,"")</f>
        <v/>
      </c>
      <c r="N9295" s="15">
        <f t="shared" si="158"/>
        <v>0</v>
      </c>
    </row>
    <row r="9296" spans="12:14" x14ac:dyDescent="0.25">
      <c r="L9296" s="15">
        <f>SUM($N$22:N9296)</f>
        <v>3</v>
      </c>
      <c r="M9296" s="15" t="str">
        <f>IF('Base articles déposés'!$A9285='Récap par déposant'!$H$2,'Base articles déposés'!$B9285,"")</f>
        <v/>
      </c>
      <c r="N9296" s="15">
        <f t="shared" si="158"/>
        <v>0</v>
      </c>
    </row>
    <row r="9297" spans="12:14" x14ac:dyDescent="0.25">
      <c r="L9297" s="15">
        <f>SUM($N$22:N9297)</f>
        <v>3</v>
      </c>
      <c r="M9297" s="15" t="str">
        <f>IF('Base articles déposés'!$A9286='Récap par déposant'!$H$2,'Base articles déposés'!$B9286,"")</f>
        <v/>
      </c>
      <c r="N9297" s="15">
        <f t="shared" si="158"/>
        <v>0</v>
      </c>
    </row>
    <row r="9298" spans="12:14" x14ac:dyDescent="0.25">
      <c r="L9298" s="15">
        <f>SUM($N$22:N9298)</f>
        <v>3</v>
      </c>
      <c r="M9298" s="15" t="str">
        <f>IF('Base articles déposés'!$A9287='Récap par déposant'!$H$2,'Base articles déposés'!$B9287,"")</f>
        <v/>
      </c>
      <c r="N9298" s="15">
        <f t="shared" si="158"/>
        <v>0</v>
      </c>
    </row>
    <row r="9299" spans="12:14" x14ac:dyDescent="0.25">
      <c r="L9299" s="15">
        <f>SUM($N$22:N9299)</f>
        <v>3</v>
      </c>
      <c r="M9299" s="15" t="str">
        <f>IF('Base articles déposés'!$A9288='Récap par déposant'!$H$2,'Base articles déposés'!$B9288,"")</f>
        <v/>
      </c>
      <c r="N9299" s="15">
        <f t="shared" si="158"/>
        <v>0</v>
      </c>
    </row>
    <row r="9300" spans="12:14" x14ac:dyDescent="0.25">
      <c r="L9300" s="15">
        <f>SUM($N$22:N9300)</f>
        <v>3</v>
      </c>
      <c r="M9300" s="15" t="str">
        <f>IF('Base articles déposés'!$A9289='Récap par déposant'!$H$2,'Base articles déposés'!$B9289,"")</f>
        <v/>
      </c>
      <c r="N9300" s="15">
        <f t="shared" si="158"/>
        <v>0</v>
      </c>
    </row>
    <row r="9301" spans="12:14" x14ac:dyDescent="0.25">
      <c r="L9301" s="15">
        <f>SUM($N$22:N9301)</f>
        <v>3</v>
      </c>
      <c r="M9301" s="15" t="str">
        <f>IF('Base articles déposés'!$A9290='Récap par déposant'!$H$2,'Base articles déposés'!$B9290,"")</f>
        <v/>
      </c>
      <c r="N9301" s="15">
        <f t="shared" si="158"/>
        <v>0</v>
      </c>
    </row>
    <row r="9302" spans="12:14" x14ac:dyDescent="0.25">
      <c r="L9302" s="15">
        <f>SUM($N$22:N9302)</f>
        <v>3</v>
      </c>
      <c r="M9302" s="15" t="str">
        <f>IF('Base articles déposés'!$A9291='Récap par déposant'!$H$2,'Base articles déposés'!$B9291,"")</f>
        <v/>
      </c>
      <c r="N9302" s="15">
        <f t="shared" si="158"/>
        <v>0</v>
      </c>
    </row>
    <row r="9303" spans="12:14" x14ac:dyDescent="0.25">
      <c r="L9303" s="15">
        <f>SUM($N$22:N9303)</f>
        <v>3</v>
      </c>
      <c r="M9303" s="15" t="str">
        <f>IF('Base articles déposés'!$A9292='Récap par déposant'!$H$2,'Base articles déposés'!$B9292,"")</f>
        <v/>
      </c>
      <c r="N9303" s="15">
        <f t="shared" si="158"/>
        <v>0</v>
      </c>
    </row>
    <row r="9304" spans="12:14" x14ac:dyDescent="0.25">
      <c r="L9304" s="15">
        <f>SUM($N$22:N9304)</f>
        <v>3</v>
      </c>
      <c r="M9304" s="15" t="str">
        <f>IF('Base articles déposés'!$A9293='Récap par déposant'!$H$2,'Base articles déposés'!$B9293,"")</f>
        <v/>
      </c>
      <c r="N9304" s="15">
        <f t="shared" si="158"/>
        <v>0</v>
      </c>
    </row>
    <row r="9305" spans="12:14" x14ac:dyDescent="0.25">
      <c r="L9305" s="15">
        <f>SUM($N$22:N9305)</f>
        <v>3</v>
      </c>
      <c r="M9305" s="15" t="str">
        <f>IF('Base articles déposés'!$A9294='Récap par déposant'!$H$2,'Base articles déposés'!$B9294,"")</f>
        <v/>
      </c>
      <c r="N9305" s="15">
        <f t="shared" si="158"/>
        <v>0</v>
      </c>
    </row>
    <row r="9306" spans="12:14" x14ac:dyDescent="0.25">
      <c r="L9306" s="15">
        <f>SUM($N$22:N9306)</f>
        <v>3</v>
      </c>
      <c r="M9306" s="15" t="str">
        <f>IF('Base articles déposés'!$A9295='Récap par déposant'!$H$2,'Base articles déposés'!$B9295,"")</f>
        <v/>
      </c>
      <c r="N9306" s="15">
        <f t="shared" si="158"/>
        <v>0</v>
      </c>
    </row>
    <row r="9307" spans="12:14" x14ac:dyDescent="0.25">
      <c r="L9307" s="15">
        <f>SUM($N$22:N9307)</f>
        <v>3</v>
      </c>
      <c r="M9307" s="15" t="str">
        <f>IF('Base articles déposés'!$A9296='Récap par déposant'!$H$2,'Base articles déposés'!$B9296,"")</f>
        <v/>
      </c>
      <c r="N9307" s="15">
        <f t="shared" si="158"/>
        <v>0</v>
      </c>
    </row>
    <row r="9308" spans="12:14" x14ac:dyDescent="0.25">
      <c r="L9308" s="15">
        <f>SUM($N$22:N9308)</f>
        <v>3</v>
      </c>
      <c r="M9308" s="15" t="str">
        <f>IF('Base articles déposés'!$A9297='Récap par déposant'!$H$2,'Base articles déposés'!$B9297,"")</f>
        <v/>
      </c>
      <c r="N9308" s="15">
        <f t="shared" si="158"/>
        <v>0</v>
      </c>
    </row>
    <row r="9309" spans="12:14" x14ac:dyDescent="0.25">
      <c r="L9309" s="15">
        <f>SUM($N$22:N9309)</f>
        <v>3</v>
      </c>
      <c r="M9309" s="15" t="str">
        <f>IF('Base articles déposés'!$A9298='Récap par déposant'!$H$2,'Base articles déposés'!$B9298,"")</f>
        <v/>
      </c>
      <c r="N9309" s="15">
        <f t="shared" si="158"/>
        <v>0</v>
      </c>
    </row>
    <row r="9310" spans="12:14" x14ac:dyDescent="0.25">
      <c r="L9310" s="15">
        <f>SUM($N$22:N9310)</f>
        <v>3</v>
      </c>
      <c r="M9310" s="15" t="str">
        <f>IF('Base articles déposés'!$A9299='Récap par déposant'!$H$2,'Base articles déposés'!$B9299,"")</f>
        <v/>
      </c>
      <c r="N9310" s="15">
        <f t="shared" si="158"/>
        <v>0</v>
      </c>
    </row>
    <row r="9311" spans="12:14" x14ac:dyDescent="0.25">
      <c r="L9311" s="15">
        <f>SUM($N$22:N9311)</f>
        <v>3</v>
      </c>
      <c r="M9311" s="15" t="str">
        <f>IF('Base articles déposés'!$A9300='Récap par déposant'!$H$2,'Base articles déposés'!$B9300,"")</f>
        <v/>
      </c>
      <c r="N9311" s="15">
        <f t="shared" si="158"/>
        <v>0</v>
      </c>
    </row>
    <row r="9312" spans="12:14" x14ac:dyDescent="0.25">
      <c r="L9312" s="15">
        <f>SUM($N$22:N9312)</f>
        <v>3</v>
      </c>
      <c r="M9312" s="15" t="str">
        <f>IF('Base articles déposés'!$A9301='Récap par déposant'!$H$2,'Base articles déposés'!$B9301,"")</f>
        <v/>
      </c>
      <c r="N9312" s="15">
        <f t="shared" si="158"/>
        <v>0</v>
      </c>
    </row>
    <row r="9313" spans="12:14" x14ac:dyDescent="0.25">
      <c r="L9313" s="15">
        <f>SUM($N$22:N9313)</f>
        <v>3</v>
      </c>
      <c r="M9313" s="15" t="str">
        <f>IF('Base articles déposés'!$A9302='Récap par déposant'!$H$2,'Base articles déposés'!$B9302,"")</f>
        <v/>
      </c>
      <c r="N9313" s="15">
        <f t="shared" si="158"/>
        <v>0</v>
      </c>
    </row>
    <row r="9314" spans="12:14" x14ac:dyDescent="0.25">
      <c r="L9314" s="15">
        <f>SUM($N$22:N9314)</f>
        <v>3</v>
      </c>
      <c r="M9314" s="15" t="str">
        <f>IF('Base articles déposés'!$A9303='Récap par déposant'!$H$2,'Base articles déposés'!$B9303,"")</f>
        <v/>
      </c>
      <c r="N9314" s="15">
        <f t="shared" si="158"/>
        <v>0</v>
      </c>
    </row>
    <row r="9315" spans="12:14" x14ac:dyDescent="0.25">
      <c r="L9315" s="15">
        <f>SUM($N$22:N9315)</f>
        <v>3</v>
      </c>
      <c r="M9315" s="15" t="str">
        <f>IF('Base articles déposés'!$A9304='Récap par déposant'!$H$2,'Base articles déposés'!$B9304,"")</f>
        <v/>
      </c>
      <c r="N9315" s="15">
        <f t="shared" si="158"/>
        <v>0</v>
      </c>
    </row>
    <row r="9316" spans="12:14" x14ac:dyDescent="0.25">
      <c r="L9316" s="15">
        <f>SUM($N$22:N9316)</f>
        <v>3</v>
      </c>
      <c r="M9316" s="15" t="str">
        <f>IF('Base articles déposés'!$A9305='Récap par déposant'!$H$2,'Base articles déposés'!$B9305,"")</f>
        <v/>
      </c>
      <c r="N9316" s="15">
        <f t="shared" si="158"/>
        <v>0</v>
      </c>
    </row>
    <row r="9317" spans="12:14" x14ac:dyDescent="0.25">
      <c r="L9317" s="15">
        <f>SUM($N$22:N9317)</f>
        <v>3</v>
      </c>
      <c r="M9317" s="15" t="str">
        <f>IF('Base articles déposés'!$A9306='Récap par déposant'!$H$2,'Base articles déposés'!$B9306,"")</f>
        <v/>
      </c>
      <c r="N9317" s="15">
        <f t="shared" si="158"/>
        <v>0</v>
      </c>
    </row>
    <row r="9318" spans="12:14" x14ac:dyDescent="0.25">
      <c r="L9318" s="15">
        <f>SUM($N$22:N9318)</f>
        <v>3</v>
      </c>
      <c r="M9318" s="15" t="str">
        <f>IF('Base articles déposés'!$A9307='Récap par déposant'!$H$2,'Base articles déposés'!$B9307,"")</f>
        <v/>
      </c>
      <c r="N9318" s="15">
        <f t="shared" si="158"/>
        <v>0</v>
      </c>
    </row>
    <row r="9319" spans="12:14" x14ac:dyDescent="0.25">
      <c r="L9319" s="15">
        <f>SUM($N$22:N9319)</f>
        <v>3</v>
      </c>
      <c r="M9319" s="15" t="str">
        <f>IF('Base articles déposés'!$A9308='Récap par déposant'!$H$2,'Base articles déposés'!$B9308,"")</f>
        <v/>
      </c>
      <c r="N9319" s="15">
        <f t="shared" si="158"/>
        <v>0</v>
      </c>
    </row>
    <row r="9320" spans="12:14" x14ac:dyDescent="0.25">
      <c r="L9320" s="15">
        <f>SUM($N$22:N9320)</f>
        <v>3</v>
      </c>
      <c r="M9320" s="15" t="str">
        <f>IF('Base articles déposés'!$A9309='Récap par déposant'!$H$2,'Base articles déposés'!$B9309,"")</f>
        <v/>
      </c>
      <c r="N9320" s="15">
        <f t="shared" si="158"/>
        <v>0</v>
      </c>
    </row>
    <row r="9321" spans="12:14" x14ac:dyDescent="0.25">
      <c r="L9321" s="15">
        <f>SUM($N$22:N9321)</f>
        <v>3</v>
      </c>
      <c r="M9321" s="15" t="str">
        <f>IF('Base articles déposés'!$A9310='Récap par déposant'!$H$2,'Base articles déposés'!$B9310,"")</f>
        <v/>
      </c>
      <c r="N9321" s="15">
        <f t="shared" si="158"/>
        <v>0</v>
      </c>
    </row>
    <row r="9322" spans="12:14" x14ac:dyDescent="0.25">
      <c r="L9322" s="15">
        <f>SUM($N$22:N9322)</f>
        <v>3</v>
      </c>
      <c r="M9322" s="15" t="str">
        <f>IF('Base articles déposés'!$A9311='Récap par déposant'!$H$2,'Base articles déposés'!$B9311,"")</f>
        <v/>
      </c>
      <c r="N9322" s="15">
        <f t="shared" si="158"/>
        <v>0</v>
      </c>
    </row>
    <row r="9323" spans="12:14" x14ac:dyDescent="0.25">
      <c r="L9323" s="15">
        <f>SUM($N$22:N9323)</f>
        <v>3</v>
      </c>
      <c r="M9323" s="15" t="str">
        <f>IF('Base articles déposés'!$A9312='Récap par déposant'!$H$2,'Base articles déposés'!$B9312,"")</f>
        <v/>
      </c>
      <c r="N9323" s="15">
        <f t="shared" si="158"/>
        <v>0</v>
      </c>
    </row>
    <row r="9324" spans="12:14" x14ac:dyDescent="0.25">
      <c r="L9324" s="15">
        <f>SUM($N$22:N9324)</f>
        <v>3</v>
      </c>
      <c r="M9324" s="15" t="str">
        <f>IF('Base articles déposés'!$A9313='Récap par déposant'!$H$2,'Base articles déposés'!$B9313,"")</f>
        <v/>
      </c>
      <c r="N9324" s="15">
        <f t="shared" si="158"/>
        <v>0</v>
      </c>
    </row>
    <row r="9325" spans="12:14" x14ac:dyDescent="0.25">
      <c r="L9325" s="15">
        <f>SUM($N$22:N9325)</f>
        <v>3</v>
      </c>
      <c r="M9325" s="15" t="str">
        <f>IF('Base articles déposés'!$A9314='Récap par déposant'!$H$2,'Base articles déposés'!$B9314,"")</f>
        <v/>
      </c>
      <c r="N9325" s="15">
        <f t="shared" si="158"/>
        <v>0</v>
      </c>
    </row>
    <row r="9326" spans="12:14" x14ac:dyDescent="0.25">
      <c r="L9326" s="15">
        <f>SUM($N$22:N9326)</f>
        <v>3</v>
      </c>
      <c r="M9326" s="15" t="str">
        <f>IF('Base articles déposés'!$A9315='Récap par déposant'!$H$2,'Base articles déposés'!$B9315,"")</f>
        <v/>
      </c>
      <c r="N9326" s="15">
        <f t="shared" si="158"/>
        <v>0</v>
      </c>
    </row>
    <row r="9327" spans="12:14" x14ac:dyDescent="0.25">
      <c r="L9327" s="15">
        <f>SUM($N$22:N9327)</f>
        <v>3</v>
      </c>
      <c r="M9327" s="15" t="str">
        <f>IF('Base articles déposés'!$A9316='Récap par déposant'!$H$2,'Base articles déposés'!$B9316,"")</f>
        <v/>
      </c>
      <c r="N9327" s="15">
        <f t="shared" si="158"/>
        <v>0</v>
      </c>
    </row>
    <row r="9328" spans="12:14" x14ac:dyDescent="0.25">
      <c r="L9328" s="15">
        <f>SUM($N$22:N9328)</f>
        <v>3</v>
      </c>
      <c r="M9328" s="15" t="str">
        <f>IF('Base articles déposés'!$A9317='Récap par déposant'!$H$2,'Base articles déposés'!$B9317,"")</f>
        <v/>
      </c>
      <c r="N9328" s="15">
        <f t="shared" si="158"/>
        <v>0</v>
      </c>
    </row>
    <row r="9329" spans="12:14" x14ac:dyDescent="0.25">
      <c r="L9329" s="15">
        <f>SUM($N$22:N9329)</f>
        <v>3</v>
      </c>
      <c r="M9329" s="15" t="str">
        <f>IF('Base articles déposés'!$A9318='Récap par déposant'!$H$2,'Base articles déposés'!$B9318,"")</f>
        <v/>
      </c>
      <c r="N9329" s="15">
        <f t="shared" si="158"/>
        <v>0</v>
      </c>
    </row>
    <row r="9330" spans="12:14" x14ac:dyDescent="0.25">
      <c r="L9330" s="15">
        <f>SUM($N$22:N9330)</f>
        <v>3</v>
      </c>
      <c r="M9330" s="15" t="str">
        <f>IF('Base articles déposés'!$A9319='Récap par déposant'!$H$2,'Base articles déposés'!$B9319,"")</f>
        <v/>
      </c>
      <c r="N9330" s="15">
        <f t="shared" si="158"/>
        <v>0</v>
      </c>
    </row>
    <row r="9331" spans="12:14" x14ac:dyDescent="0.25">
      <c r="L9331" s="15">
        <f>SUM($N$22:N9331)</f>
        <v>3</v>
      </c>
      <c r="M9331" s="15" t="str">
        <f>IF('Base articles déposés'!$A9320='Récap par déposant'!$H$2,'Base articles déposés'!$B9320,"")</f>
        <v/>
      </c>
      <c r="N9331" s="15">
        <f t="shared" si="158"/>
        <v>0</v>
      </c>
    </row>
    <row r="9332" spans="12:14" x14ac:dyDescent="0.25">
      <c r="L9332" s="15">
        <f>SUM($N$22:N9332)</f>
        <v>3</v>
      </c>
      <c r="M9332" s="15" t="str">
        <f>IF('Base articles déposés'!$A9321='Récap par déposant'!$H$2,'Base articles déposés'!$B9321,"")</f>
        <v/>
      </c>
      <c r="N9332" s="15">
        <f t="shared" si="158"/>
        <v>0</v>
      </c>
    </row>
    <row r="9333" spans="12:14" x14ac:dyDescent="0.25">
      <c r="L9333" s="15">
        <f>SUM($N$22:N9333)</f>
        <v>3</v>
      </c>
      <c r="M9333" s="15" t="str">
        <f>IF('Base articles déposés'!$A9322='Récap par déposant'!$H$2,'Base articles déposés'!$B9322,"")</f>
        <v/>
      </c>
      <c r="N9333" s="15">
        <f t="shared" si="158"/>
        <v>0</v>
      </c>
    </row>
    <row r="9334" spans="12:14" x14ac:dyDescent="0.25">
      <c r="L9334" s="15">
        <f>SUM($N$22:N9334)</f>
        <v>3</v>
      </c>
      <c r="M9334" s="15" t="str">
        <f>IF('Base articles déposés'!$A9323='Récap par déposant'!$H$2,'Base articles déposés'!$B9323,"")</f>
        <v/>
      </c>
      <c r="N9334" s="15">
        <f t="shared" si="158"/>
        <v>0</v>
      </c>
    </row>
    <row r="9335" spans="12:14" x14ac:dyDescent="0.25">
      <c r="L9335" s="15">
        <f>SUM($N$22:N9335)</f>
        <v>3</v>
      </c>
      <c r="M9335" s="15" t="str">
        <f>IF('Base articles déposés'!$A9324='Récap par déposant'!$H$2,'Base articles déposés'!$B9324,"")</f>
        <v/>
      </c>
      <c r="N9335" s="15">
        <f t="shared" si="158"/>
        <v>0</v>
      </c>
    </row>
    <row r="9336" spans="12:14" x14ac:dyDescent="0.25">
      <c r="L9336" s="15">
        <f>SUM($N$22:N9336)</f>
        <v>3</v>
      </c>
      <c r="M9336" s="15" t="str">
        <f>IF('Base articles déposés'!$A9325='Récap par déposant'!$H$2,'Base articles déposés'!$B9325,"")</f>
        <v/>
      </c>
      <c r="N9336" s="15">
        <f t="shared" si="158"/>
        <v>0</v>
      </c>
    </row>
    <row r="9337" spans="12:14" x14ac:dyDescent="0.25">
      <c r="L9337" s="15">
        <f>SUM($N$22:N9337)</f>
        <v>3</v>
      </c>
      <c r="M9337" s="15" t="str">
        <f>IF('Base articles déposés'!$A9326='Récap par déposant'!$H$2,'Base articles déposés'!$B9326,"")</f>
        <v/>
      </c>
      <c r="N9337" s="15">
        <f t="shared" si="158"/>
        <v>0</v>
      </c>
    </row>
    <row r="9338" spans="12:14" x14ac:dyDescent="0.25">
      <c r="L9338" s="15">
        <f>SUM($N$22:N9338)</f>
        <v>3</v>
      </c>
      <c r="M9338" s="15" t="str">
        <f>IF('Base articles déposés'!$A9327='Récap par déposant'!$H$2,'Base articles déposés'!$B9327,"")</f>
        <v/>
      </c>
      <c r="N9338" s="15">
        <f t="shared" si="158"/>
        <v>0</v>
      </c>
    </row>
    <row r="9339" spans="12:14" x14ac:dyDescent="0.25">
      <c r="L9339" s="15">
        <f>SUM($N$22:N9339)</f>
        <v>3</v>
      </c>
      <c r="M9339" s="15" t="str">
        <f>IF('Base articles déposés'!$A9328='Récap par déposant'!$H$2,'Base articles déposés'!$B9328,"")</f>
        <v/>
      </c>
      <c r="N9339" s="15">
        <f t="shared" si="158"/>
        <v>0</v>
      </c>
    </row>
    <row r="9340" spans="12:14" x14ac:dyDescent="0.25">
      <c r="L9340" s="15">
        <f>SUM($N$22:N9340)</f>
        <v>3</v>
      </c>
      <c r="M9340" s="15" t="str">
        <f>IF('Base articles déposés'!$A9329='Récap par déposant'!$H$2,'Base articles déposés'!$B9329,"")</f>
        <v/>
      </c>
      <c r="N9340" s="15">
        <f t="shared" si="158"/>
        <v>0</v>
      </c>
    </row>
    <row r="9341" spans="12:14" x14ac:dyDescent="0.25">
      <c r="L9341" s="15">
        <f>SUM($N$22:N9341)</f>
        <v>3</v>
      </c>
      <c r="M9341" s="15" t="str">
        <f>IF('Base articles déposés'!$A9330='Récap par déposant'!$H$2,'Base articles déposés'!$B9330,"")</f>
        <v/>
      </c>
      <c r="N9341" s="15">
        <f t="shared" si="158"/>
        <v>0</v>
      </c>
    </row>
    <row r="9342" spans="12:14" x14ac:dyDescent="0.25">
      <c r="L9342" s="15">
        <f>SUM($N$22:N9342)</f>
        <v>3</v>
      </c>
      <c r="M9342" s="15" t="str">
        <f>IF('Base articles déposés'!$A9331='Récap par déposant'!$H$2,'Base articles déposés'!$B9331,"")</f>
        <v/>
      </c>
      <c r="N9342" s="15">
        <f t="shared" si="158"/>
        <v>0</v>
      </c>
    </row>
    <row r="9343" spans="12:14" x14ac:dyDescent="0.25">
      <c r="L9343" s="15">
        <f>SUM($N$22:N9343)</f>
        <v>3</v>
      </c>
      <c r="M9343" s="15" t="str">
        <f>IF('Base articles déposés'!$A9332='Récap par déposant'!$H$2,'Base articles déposés'!$B9332,"")</f>
        <v/>
      </c>
      <c r="N9343" s="15">
        <f t="shared" si="158"/>
        <v>0</v>
      </c>
    </row>
    <row r="9344" spans="12:14" x14ac:dyDescent="0.25">
      <c r="L9344" s="15">
        <f>SUM($N$22:N9344)</f>
        <v>3</v>
      </c>
      <c r="M9344" s="15" t="str">
        <f>IF('Base articles déposés'!$A9333='Récap par déposant'!$H$2,'Base articles déposés'!$B9333,"")</f>
        <v/>
      </c>
      <c r="N9344" s="15">
        <f t="shared" si="158"/>
        <v>0</v>
      </c>
    </row>
    <row r="9345" spans="12:14" x14ac:dyDescent="0.25">
      <c r="L9345" s="15">
        <f>SUM($N$22:N9345)</f>
        <v>3</v>
      </c>
      <c r="M9345" s="15" t="str">
        <f>IF('Base articles déposés'!$A9334='Récap par déposant'!$H$2,'Base articles déposés'!$B9334,"")</f>
        <v/>
      </c>
      <c r="N9345" s="15">
        <f t="shared" si="158"/>
        <v>0</v>
      </c>
    </row>
    <row r="9346" spans="12:14" x14ac:dyDescent="0.25">
      <c r="L9346" s="15">
        <f>SUM($N$22:N9346)</f>
        <v>3</v>
      </c>
      <c r="M9346" s="15" t="str">
        <f>IF('Base articles déposés'!$A9335='Récap par déposant'!$H$2,'Base articles déposés'!$B9335,"")</f>
        <v/>
      </c>
      <c r="N9346" s="15">
        <f t="shared" si="158"/>
        <v>0</v>
      </c>
    </row>
    <row r="9347" spans="12:14" x14ac:dyDescent="0.25">
      <c r="L9347" s="15">
        <f>SUM($N$22:N9347)</f>
        <v>3</v>
      </c>
      <c r="M9347" s="15" t="str">
        <f>IF('Base articles déposés'!$A9336='Récap par déposant'!$H$2,'Base articles déposés'!$B9336,"")</f>
        <v/>
      </c>
      <c r="N9347" s="15">
        <f t="shared" si="158"/>
        <v>0</v>
      </c>
    </row>
    <row r="9348" spans="12:14" x14ac:dyDescent="0.25">
      <c r="L9348" s="15">
        <f>SUM($N$22:N9348)</f>
        <v>3</v>
      </c>
      <c r="M9348" s="15" t="str">
        <f>IF('Base articles déposés'!$A9337='Récap par déposant'!$H$2,'Base articles déposés'!$B9337,"")</f>
        <v/>
      </c>
      <c r="N9348" s="15">
        <f t="shared" si="158"/>
        <v>0</v>
      </c>
    </row>
    <row r="9349" spans="12:14" x14ac:dyDescent="0.25">
      <c r="L9349" s="15">
        <f>SUM($N$22:N9349)</f>
        <v>3</v>
      </c>
      <c r="M9349" s="15" t="str">
        <f>IF('Base articles déposés'!$A9338='Récap par déposant'!$H$2,'Base articles déposés'!$B9338,"")</f>
        <v/>
      </c>
      <c r="N9349" s="15">
        <f t="shared" si="158"/>
        <v>0</v>
      </c>
    </row>
    <row r="9350" spans="12:14" x14ac:dyDescent="0.25">
      <c r="L9350" s="15">
        <f>SUM($N$22:N9350)</f>
        <v>3</v>
      </c>
      <c r="M9350" s="15" t="str">
        <f>IF('Base articles déposés'!$A9339='Récap par déposant'!$H$2,'Base articles déposés'!$B9339,"")</f>
        <v/>
      </c>
      <c r="N9350" s="15">
        <f t="shared" ref="N9350:N9413" si="159">IF(M9350="",0,1)</f>
        <v>0</v>
      </c>
    </row>
    <row r="9351" spans="12:14" x14ac:dyDescent="0.25">
      <c r="L9351" s="15">
        <f>SUM($N$22:N9351)</f>
        <v>3</v>
      </c>
      <c r="M9351" s="15" t="str">
        <f>IF('Base articles déposés'!$A9340='Récap par déposant'!$H$2,'Base articles déposés'!$B9340,"")</f>
        <v/>
      </c>
      <c r="N9351" s="15">
        <f t="shared" si="159"/>
        <v>0</v>
      </c>
    </row>
    <row r="9352" spans="12:14" x14ac:dyDescent="0.25">
      <c r="L9352" s="15">
        <f>SUM($N$22:N9352)</f>
        <v>3</v>
      </c>
      <c r="M9352" s="15" t="str">
        <f>IF('Base articles déposés'!$A9341='Récap par déposant'!$H$2,'Base articles déposés'!$B9341,"")</f>
        <v/>
      </c>
      <c r="N9352" s="15">
        <f t="shared" si="159"/>
        <v>0</v>
      </c>
    </row>
    <row r="9353" spans="12:14" x14ac:dyDescent="0.25">
      <c r="L9353" s="15">
        <f>SUM($N$22:N9353)</f>
        <v>3</v>
      </c>
      <c r="M9353" s="15" t="str">
        <f>IF('Base articles déposés'!$A9342='Récap par déposant'!$H$2,'Base articles déposés'!$B9342,"")</f>
        <v/>
      </c>
      <c r="N9353" s="15">
        <f t="shared" si="159"/>
        <v>0</v>
      </c>
    </row>
    <row r="9354" spans="12:14" x14ac:dyDescent="0.25">
      <c r="L9354" s="15">
        <f>SUM($N$22:N9354)</f>
        <v>3</v>
      </c>
      <c r="M9354" s="15" t="str">
        <f>IF('Base articles déposés'!$A9343='Récap par déposant'!$H$2,'Base articles déposés'!$B9343,"")</f>
        <v/>
      </c>
      <c r="N9354" s="15">
        <f t="shared" si="159"/>
        <v>0</v>
      </c>
    </row>
    <row r="9355" spans="12:14" x14ac:dyDescent="0.25">
      <c r="L9355" s="15">
        <f>SUM($N$22:N9355)</f>
        <v>3</v>
      </c>
      <c r="M9355" s="15" t="str">
        <f>IF('Base articles déposés'!$A9344='Récap par déposant'!$H$2,'Base articles déposés'!$B9344,"")</f>
        <v/>
      </c>
      <c r="N9355" s="15">
        <f t="shared" si="159"/>
        <v>0</v>
      </c>
    </row>
    <row r="9356" spans="12:14" x14ac:dyDescent="0.25">
      <c r="L9356" s="15">
        <f>SUM($N$22:N9356)</f>
        <v>3</v>
      </c>
      <c r="M9356" s="15" t="str">
        <f>IF('Base articles déposés'!$A9345='Récap par déposant'!$H$2,'Base articles déposés'!$B9345,"")</f>
        <v/>
      </c>
      <c r="N9356" s="15">
        <f t="shared" si="159"/>
        <v>0</v>
      </c>
    </row>
    <row r="9357" spans="12:14" x14ac:dyDescent="0.25">
      <c r="L9357" s="15">
        <f>SUM($N$22:N9357)</f>
        <v>3</v>
      </c>
      <c r="M9357" s="15" t="str">
        <f>IF('Base articles déposés'!$A9346='Récap par déposant'!$H$2,'Base articles déposés'!$B9346,"")</f>
        <v/>
      </c>
      <c r="N9357" s="15">
        <f t="shared" si="159"/>
        <v>0</v>
      </c>
    </row>
    <row r="9358" spans="12:14" x14ac:dyDescent="0.25">
      <c r="L9358" s="15">
        <f>SUM($N$22:N9358)</f>
        <v>3</v>
      </c>
      <c r="M9358" s="15" t="str">
        <f>IF('Base articles déposés'!$A9347='Récap par déposant'!$H$2,'Base articles déposés'!$B9347,"")</f>
        <v/>
      </c>
      <c r="N9358" s="15">
        <f t="shared" si="159"/>
        <v>0</v>
      </c>
    </row>
    <row r="9359" spans="12:14" x14ac:dyDescent="0.25">
      <c r="L9359" s="15">
        <f>SUM($N$22:N9359)</f>
        <v>3</v>
      </c>
      <c r="M9359" s="15" t="str">
        <f>IF('Base articles déposés'!$A9348='Récap par déposant'!$H$2,'Base articles déposés'!$B9348,"")</f>
        <v/>
      </c>
      <c r="N9359" s="15">
        <f t="shared" si="159"/>
        <v>0</v>
      </c>
    </row>
    <row r="9360" spans="12:14" x14ac:dyDescent="0.25">
      <c r="L9360" s="15">
        <f>SUM($N$22:N9360)</f>
        <v>3</v>
      </c>
      <c r="M9360" s="15" t="str">
        <f>IF('Base articles déposés'!$A9349='Récap par déposant'!$H$2,'Base articles déposés'!$B9349,"")</f>
        <v/>
      </c>
      <c r="N9360" s="15">
        <f t="shared" si="159"/>
        <v>0</v>
      </c>
    </row>
    <row r="9361" spans="12:14" x14ac:dyDescent="0.25">
      <c r="L9361" s="15">
        <f>SUM($N$22:N9361)</f>
        <v>3</v>
      </c>
      <c r="M9361" s="15" t="str">
        <f>IF('Base articles déposés'!$A9350='Récap par déposant'!$H$2,'Base articles déposés'!$B9350,"")</f>
        <v/>
      </c>
      <c r="N9361" s="15">
        <f t="shared" si="159"/>
        <v>0</v>
      </c>
    </row>
    <row r="9362" spans="12:14" x14ac:dyDescent="0.25">
      <c r="L9362" s="15">
        <f>SUM($N$22:N9362)</f>
        <v>3</v>
      </c>
      <c r="M9362" s="15" t="str">
        <f>IF('Base articles déposés'!$A9351='Récap par déposant'!$H$2,'Base articles déposés'!$B9351,"")</f>
        <v/>
      </c>
      <c r="N9362" s="15">
        <f t="shared" si="159"/>
        <v>0</v>
      </c>
    </row>
    <row r="9363" spans="12:14" x14ac:dyDescent="0.25">
      <c r="L9363" s="15">
        <f>SUM($N$22:N9363)</f>
        <v>3</v>
      </c>
      <c r="M9363" s="15" t="str">
        <f>IF('Base articles déposés'!$A9352='Récap par déposant'!$H$2,'Base articles déposés'!$B9352,"")</f>
        <v/>
      </c>
      <c r="N9363" s="15">
        <f t="shared" si="159"/>
        <v>0</v>
      </c>
    </row>
    <row r="9364" spans="12:14" x14ac:dyDescent="0.25">
      <c r="L9364" s="15">
        <f>SUM($N$22:N9364)</f>
        <v>3</v>
      </c>
      <c r="M9364" s="15" t="str">
        <f>IF('Base articles déposés'!$A9353='Récap par déposant'!$H$2,'Base articles déposés'!$B9353,"")</f>
        <v/>
      </c>
      <c r="N9364" s="15">
        <f t="shared" si="159"/>
        <v>0</v>
      </c>
    </row>
    <row r="9365" spans="12:14" x14ac:dyDescent="0.25">
      <c r="L9365" s="15">
        <f>SUM($N$22:N9365)</f>
        <v>3</v>
      </c>
      <c r="M9365" s="15" t="str">
        <f>IF('Base articles déposés'!$A9354='Récap par déposant'!$H$2,'Base articles déposés'!$B9354,"")</f>
        <v/>
      </c>
      <c r="N9365" s="15">
        <f t="shared" si="159"/>
        <v>0</v>
      </c>
    </row>
    <row r="9366" spans="12:14" x14ac:dyDescent="0.25">
      <c r="L9366" s="15">
        <f>SUM($N$22:N9366)</f>
        <v>3</v>
      </c>
      <c r="M9366" s="15" t="str">
        <f>IF('Base articles déposés'!$A9355='Récap par déposant'!$H$2,'Base articles déposés'!$B9355,"")</f>
        <v/>
      </c>
      <c r="N9366" s="15">
        <f t="shared" si="159"/>
        <v>0</v>
      </c>
    </row>
    <row r="9367" spans="12:14" x14ac:dyDescent="0.25">
      <c r="L9367" s="15">
        <f>SUM($N$22:N9367)</f>
        <v>3</v>
      </c>
      <c r="M9367" s="15" t="str">
        <f>IF('Base articles déposés'!$A9356='Récap par déposant'!$H$2,'Base articles déposés'!$B9356,"")</f>
        <v/>
      </c>
      <c r="N9367" s="15">
        <f t="shared" si="159"/>
        <v>0</v>
      </c>
    </row>
    <row r="9368" spans="12:14" x14ac:dyDescent="0.25">
      <c r="L9368" s="15">
        <f>SUM($N$22:N9368)</f>
        <v>3</v>
      </c>
      <c r="M9368" s="15" t="str">
        <f>IF('Base articles déposés'!$A9357='Récap par déposant'!$H$2,'Base articles déposés'!$B9357,"")</f>
        <v/>
      </c>
      <c r="N9368" s="15">
        <f t="shared" si="159"/>
        <v>0</v>
      </c>
    </row>
    <row r="9369" spans="12:14" x14ac:dyDescent="0.25">
      <c r="L9369" s="15">
        <f>SUM($N$22:N9369)</f>
        <v>3</v>
      </c>
      <c r="M9369" s="15" t="str">
        <f>IF('Base articles déposés'!$A9358='Récap par déposant'!$H$2,'Base articles déposés'!$B9358,"")</f>
        <v/>
      </c>
      <c r="N9369" s="15">
        <f t="shared" si="159"/>
        <v>0</v>
      </c>
    </row>
    <row r="9370" spans="12:14" x14ac:dyDescent="0.25">
      <c r="L9370" s="15">
        <f>SUM($N$22:N9370)</f>
        <v>3</v>
      </c>
      <c r="M9370" s="15" t="str">
        <f>IF('Base articles déposés'!$A9359='Récap par déposant'!$H$2,'Base articles déposés'!$B9359,"")</f>
        <v/>
      </c>
      <c r="N9370" s="15">
        <f t="shared" si="159"/>
        <v>0</v>
      </c>
    </row>
    <row r="9371" spans="12:14" x14ac:dyDescent="0.25">
      <c r="L9371" s="15">
        <f>SUM($N$22:N9371)</f>
        <v>3</v>
      </c>
      <c r="M9371" s="15" t="str">
        <f>IF('Base articles déposés'!$A9360='Récap par déposant'!$H$2,'Base articles déposés'!$B9360,"")</f>
        <v/>
      </c>
      <c r="N9371" s="15">
        <f t="shared" si="159"/>
        <v>0</v>
      </c>
    </row>
    <row r="9372" spans="12:14" x14ac:dyDescent="0.25">
      <c r="L9372" s="15">
        <f>SUM($N$22:N9372)</f>
        <v>3</v>
      </c>
      <c r="M9372" s="15" t="str">
        <f>IF('Base articles déposés'!$A9361='Récap par déposant'!$H$2,'Base articles déposés'!$B9361,"")</f>
        <v/>
      </c>
      <c r="N9372" s="15">
        <f t="shared" si="159"/>
        <v>0</v>
      </c>
    </row>
    <row r="9373" spans="12:14" x14ac:dyDescent="0.25">
      <c r="L9373" s="15">
        <f>SUM($N$22:N9373)</f>
        <v>3</v>
      </c>
      <c r="M9373" s="15" t="str">
        <f>IF('Base articles déposés'!$A9362='Récap par déposant'!$H$2,'Base articles déposés'!$B9362,"")</f>
        <v/>
      </c>
      <c r="N9373" s="15">
        <f t="shared" si="159"/>
        <v>0</v>
      </c>
    </row>
    <row r="9374" spans="12:14" x14ac:dyDescent="0.25">
      <c r="L9374" s="15">
        <f>SUM($N$22:N9374)</f>
        <v>3</v>
      </c>
      <c r="M9374" s="15" t="str">
        <f>IF('Base articles déposés'!$A9363='Récap par déposant'!$H$2,'Base articles déposés'!$B9363,"")</f>
        <v/>
      </c>
      <c r="N9374" s="15">
        <f t="shared" si="159"/>
        <v>0</v>
      </c>
    </row>
    <row r="9375" spans="12:14" x14ac:dyDescent="0.25">
      <c r="L9375" s="15">
        <f>SUM($N$22:N9375)</f>
        <v>3</v>
      </c>
      <c r="M9375" s="15" t="str">
        <f>IF('Base articles déposés'!$A9364='Récap par déposant'!$H$2,'Base articles déposés'!$B9364,"")</f>
        <v/>
      </c>
      <c r="N9375" s="15">
        <f t="shared" si="159"/>
        <v>0</v>
      </c>
    </row>
    <row r="9376" spans="12:14" x14ac:dyDescent="0.25">
      <c r="L9376" s="15">
        <f>SUM($N$22:N9376)</f>
        <v>3</v>
      </c>
      <c r="M9376" s="15" t="str">
        <f>IF('Base articles déposés'!$A9365='Récap par déposant'!$H$2,'Base articles déposés'!$B9365,"")</f>
        <v/>
      </c>
      <c r="N9376" s="15">
        <f t="shared" si="159"/>
        <v>0</v>
      </c>
    </row>
    <row r="9377" spans="12:14" x14ac:dyDescent="0.25">
      <c r="L9377" s="15">
        <f>SUM($N$22:N9377)</f>
        <v>3</v>
      </c>
      <c r="M9377" s="15" t="str">
        <f>IF('Base articles déposés'!$A9366='Récap par déposant'!$H$2,'Base articles déposés'!$B9366,"")</f>
        <v/>
      </c>
      <c r="N9377" s="15">
        <f t="shared" si="159"/>
        <v>0</v>
      </c>
    </row>
    <row r="9378" spans="12:14" x14ac:dyDescent="0.25">
      <c r="L9378" s="15">
        <f>SUM($N$22:N9378)</f>
        <v>3</v>
      </c>
      <c r="M9378" s="15" t="str">
        <f>IF('Base articles déposés'!$A9367='Récap par déposant'!$H$2,'Base articles déposés'!$B9367,"")</f>
        <v/>
      </c>
      <c r="N9378" s="15">
        <f t="shared" si="159"/>
        <v>0</v>
      </c>
    </row>
    <row r="9379" spans="12:14" x14ac:dyDescent="0.25">
      <c r="L9379" s="15">
        <f>SUM($N$22:N9379)</f>
        <v>3</v>
      </c>
      <c r="M9379" s="15" t="str">
        <f>IF('Base articles déposés'!$A9368='Récap par déposant'!$H$2,'Base articles déposés'!$B9368,"")</f>
        <v/>
      </c>
      <c r="N9379" s="15">
        <f t="shared" si="159"/>
        <v>0</v>
      </c>
    </row>
    <row r="9380" spans="12:14" x14ac:dyDescent="0.25">
      <c r="L9380" s="15">
        <f>SUM($N$22:N9380)</f>
        <v>3</v>
      </c>
      <c r="M9380" s="15" t="str">
        <f>IF('Base articles déposés'!$A9369='Récap par déposant'!$H$2,'Base articles déposés'!$B9369,"")</f>
        <v/>
      </c>
      <c r="N9380" s="15">
        <f t="shared" si="159"/>
        <v>0</v>
      </c>
    </row>
    <row r="9381" spans="12:14" x14ac:dyDescent="0.25">
      <c r="L9381" s="15">
        <f>SUM($N$22:N9381)</f>
        <v>3</v>
      </c>
      <c r="M9381" s="15" t="str">
        <f>IF('Base articles déposés'!$A9370='Récap par déposant'!$H$2,'Base articles déposés'!$B9370,"")</f>
        <v/>
      </c>
      <c r="N9381" s="15">
        <f t="shared" si="159"/>
        <v>0</v>
      </c>
    </row>
    <row r="9382" spans="12:14" x14ac:dyDescent="0.25">
      <c r="L9382" s="15">
        <f>SUM($N$22:N9382)</f>
        <v>3</v>
      </c>
      <c r="M9382" s="15" t="str">
        <f>IF('Base articles déposés'!$A9371='Récap par déposant'!$H$2,'Base articles déposés'!$B9371,"")</f>
        <v/>
      </c>
      <c r="N9382" s="15">
        <f t="shared" si="159"/>
        <v>0</v>
      </c>
    </row>
    <row r="9383" spans="12:14" x14ac:dyDescent="0.25">
      <c r="L9383" s="15">
        <f>SUM($N$22:N9383)</f>
        <v>3</v>
      </c>
      <c r="M9383" s="15" t="str">
        <f>IF('Base articles déposés'!$A9372='Récap par déposant'!$H$2,'Base articles déposés'!$B9372,"")</f>
        <v/>
      </c>
      <c r="N9383" s="15">
        <f t="shared" si="159"/>
        <v>0</v>
      </c>
    </row>
    <row r="9384" spans="12:14" x14ac:dyDescent="0.25">
      <c r="L9384" s="15">
        <f>SUM($N$22:N9384)</f>
        <v>3</v>
      </c>
      <c r="M9384" s="15" t="str">
        <f>IF('Base articles déposés'!$A9373='Récap par déposant'!$H$2,'Base articles déposés'!$B9373,"")</f>
        <v/>
      </c>
      <c r="N9384" s="15">
        <f t="shared" si="159"/>
        <v>0</v>
      </c>
    </row>
    <row r="9385" spans="12:14" x14ac:dyDescent="0.25">
      <c r="L9385" s="15">
        <f>SUM($N$22:N9385)</f>
        <v>3</v>
      </c>
      <c r="M9385" s="15" t="str">
        <f>IF('Base articles déposés'!$A9374='Récap par déposant'!$H$2,'Base articles déposés'!$B9374,"")</f>
        <v/>
      </c>
      <c r="N9385" s="15">
        <f t="shared" si="159"/>
        <v>0</v>
      </c>
    </row>
    <row r="9386" spans="12:14" x14ac:dyDescent="0.25">
      <c r="L9386" s="15">
        <f>SUM($N$22:N9386)</f>
        <v>3</v>
      </c>
      <c r="M9386" s="15" t="str">
        <f>IF('Base articles déposés'!$A9375='Récap par déposant'!$H$2,'Base articles déposés'!$B9375,"")</f>
        <v/>
      </c>
      <c r="N9386" s="15">
        <f t="shared" si="159"/>
        <v>0</v>
      </c>
    </row>
    <row r="9387" spans="12:14" x14ac:dyDescent="0.25">
      <c r="L9387" s="15">
        <f>SUM($N$22:N9387)</f>
        <v>3</v>
      </c>
      <c r="M9387" s="15" t="str">
        <f>IF('Base articles déposés'!$A9376='Récap par déposant'!$H$2,'Base articles déposés'!$B9376,"")</f>
        <v/>
      </c>
      <c r="N9387" s="15">
        <f t="shared" si="159"/>
        <v>0</v>
      </c>
    </row>
    <row r="9388" spans="12:14" x14ac:dyDescent="0.25">
      <c r="L9388" s="15">
        <f>SUM($N$22:N9388)</f>
        <v>3</v>
      </c>
      <c r="M9388" s="15" t="str">
        <f>IF('Base articles déposés'!$A9377='Récap par déposant'!$H$2,'Base articles déposés'!$B9377,"")</f>
        <v/>
      </c>
      <c r="N9388" s="15">
        <f t="shared" si="159"/>
        <v>0</v>
      </c>
    </row>
    <row r="9389" spans="12:14" x14ac:dyDescent="0.25">
      <c r="L9389" s="15">
        <f>SUM($N$22:N9389)</f>
        <v>3</v>
      </c>
      <c r="M9389" s="15" t="str">
        <f>IF('Base articles déposés'!$A9378='Récap par déposant'!$H$2,'Base articles déposés'!$B9378,"")</f>
        <v/>
      </c>
      <c r="N9389" s="15">
        <f t="shared" si="159"/>
        <v>0</v>
      </c>
    </row>
    <row r="9390" spans="12:14" x14ac:dyDescent="0.25">
      <c r="L9390" s="15">
        <f>SUM($N$22:N9390)</f>
        <v>3</v>
      </c>
      <c r="M9390" s="15" t="str">
        <f>IF('Base articles déposés'!$A9379='Récap par déposant'!$H$2,'Base articles déposés'!$B9379,"")</f>
        <v/>
      </c>
      <c r="N9390" s="15">
        <f t="shared" si="159"/>
        <v>0</v>
      </c>
    </row>
    <row r="9391" spans="12:14" x14ac:dyDescent="0.25">
      <c r="L9391" s="15">
        <f>SUM($N$22:N9391)</f>
        <v>3</v>
      </c>
      <c r="M9391" s="15" t="str">
        <f>IF('Base articles déposés'!$A9380='Récap par déposant'!$H$2,'Base articles déposés'!$B9380,"")</f>
        <v/>
      </c>
      <c r="N9391" s="15">
        <f t="shared" si="159"/>
        <v>0</v>
      </c>
    </row>
    <row r="9392" spans="12:14" x14ac:dyDescent="0.25">
      <c r="L9392" s="15">
        <f>SUM($N$22:N9392)</f>
        <v>3</v>
      </c>
      <c r="M9392" s="15" t="str">
        <f>IF('Base articles déposés'!$A9381='Récap par déposant'!$H$2,'Base articles déposés'!$B9381,"")</f>
        <v/>
      </c>
      <c r="N9392" s="15">
        <f t="shared" si="159"/>
        <v>0</v>
      </c>
    </row>
    <row r="9393" spans="12:14" x14ac:dyDescent="0.25">
      <c r="L9393" s="15">
        <f>SUM($N$22:N9393)</f>
        <v>3</v>
      </c>
      <c r="M9393" s="15" t="str">
        <f>IF('Base articles déposés'!$A9382='Récap par déposant'!$H$2,'Base articles déposés'!$B9382,"")</f>
        <v/>
      </c>
      <c r="N9393" s="15">
        <f t="shared" si="159"/>
        <v>0</v>
      </c>
    </row>
    <row r="9394" spans="12:14" x14ac:dyDescent="0.25">
      <c r="L9394" s="15">
        <f>SUM($N$22:N9394)</f>
        <v>3</v>
      </c>
      <c r="M9394" s="15" t="str">
        <f>IF('Base articles déposés'!$A9383='Récap par déposant'!$H$2,'Base articles déposés'!$B9383,"")</f>
        <v/>
      </c>
      <c r="N9394" s="15">
        <f t="shared" si="159"/>
        <v>0</v>
      </c>
    </row>
    <row r="9395" spans="12:14" x14ac:dyDescent="0.25">
      <c r="L9395" s="15">
        <f>SUM($N$22:N9395)</f>
        <v>3</v>
      </c>
      <c r="M9395" s="15" t="str">
        <f>IF('Base articles déposés'!$A9384='Récap par déposant'!$H$2,'Base articles déposés'!$B9384,"")</f>
        <v/>
      </c>
      <c r="N9395" s="15">
        <f t="shared" si="159"/>
        <v>0</v>
      </c>
    </row>
    <row r="9396" spans="12:14" x14ac:dyDescent="0.25">
      <c r="L9396" s="15">
        <f>SUM($N$22:N9396)</f>
        <v>3</v>
      </c>
      <c r="M9396" s="15" t="str">
        <f>IF('Base articles déposés'!$A9385='Récap par déposant'!$H$2,'Base articles déposés'!$B9385,"")</f>
        <v/>
      </c>
      <c r="N9396" s="15">
        <f t="shared" si="159"/>
        <v>0</v>
      </c>
    </row>
    <row r="9397" spans="12:14" x14ac:dyDescent="0.25">
      <c r="L9397" s="15">
        <f>SUM($N$22:N9397)</f>
        <v>3</v>
      </c>
      <c r="M9397" s="15" t="str">
        <f>IF('Base articles déposés'!$A9386='Récap par déposant'!$H$2,'Base articles déposés'!$B9386,"")</f>
        <v/>
      </c>
      <c r="N9397" s="15">
        <f t="shared" si="159"/>
        <v>0</v>
      </c>
    </row>
    <row r="9398" spans="12:14" x14ac:dyDescent="0.25">
      <c r="L9398" s="15">
        <f>SUM($N$22:N9398)</f>
        <v>3</v>
      </c>
      <c r="M9398" s="15" t="str">
        <f>IF('Base articles déposés'!$A9387='Récap par déposant'!$H$2,'Base articles déposés'!$B9387,"")</f>
        <v/>
      </c>
      <c r="N9398" s="15">
        <f t="shared" si="159"/>
        <v>0</v>
      </c>
    </row>
    <row r="9399" spans="12:14" x14ac:dyDescent="0.25">
      <c r="L9399" s="15">
        <f>SUM($N$22:N9399)</f>
        <v>3</v>
      </c>
      <c r="M9399" s="15" t="str">
        <f>IF('Base articles déposés'!$A9388='Récap par déposant'!$H$2,'Base articles déposés'!$B9388,"")</f>
        <v/>
      </c>
      <c r="N9399" s="15">
        <f t="shared" si="159"/>
        <v>0</v>
      </c>
    </row>
    <row r="9400" spans="12:14" x14ac:dyDescent="0.25">
      <c r="L9400" s="15">
        <f>SUM($N$22:N9400)</f>
        <v>3</v>
      </c>
      <c r="M9400" s="15" t="str">
        <f>IF('Base articles déposés'!$A9389='Récap par déposant'!$H$2,'Base articles déposés'!$B9389,"")</f>
        <v/>
      </c>
      <c r="N9400" s="15">
        <f t="shared" si="159"/>
        <v>0</v>
      </c>
    </row>
    <row r="9401" spans="12:14" x14ac:dyDescent="0.25">
      <c r="L9401" s="15">
        <f>SUM($N$22:N9401)</f>
        <v>3</v>
      </c>
      <c r="M9401" s="15" t="str">
        <f>IF('Base articles déposés'!$A9390='Récap par déposant'!$H$2,'Base articles déposés'!$B9390,"")</f>
        <v/>
      </c>
      <c r="N9401" s="15">
        <f t="shared" si="159"/>
        <v>0</v>
      </c>
    </row>
    <row r="9402" spans="12:14" x14ac:dyDescent="0.25">
      <c r="L9402" s="15">
        <f>SUM($N$22:N9402)</f>
        <v>3</v>
      </c>
      <c r="M9402" s="15" t="str">
        <f>IF('Base articles déposés'!$A9391='Récap par déposant'!$H$2,'Base articles déposés'!$B9391,"")</f>
        <v/>
      </c>
      <c r="N9402" s="15">
        <f t="shared" si="159"/>
        <v>0</v>
      </c>
    </row>
    <row r="9403" spans="12:14" x14ac:dyDescent="0.25">
      <c r="L9403" s="15">
        <f>SUM($N$22:N9403)</f>
        <v>3</v>
      </c>
      <c r="M9403" s="15" t="str">
        <f>IF('Base articles déposés'!$A9392='Récap par déposant'!$H$2,'Base articles déposés'!$B9392,"")</f>
        <v/>
      </c>
      <c r="N9403" s="15">
        <f t="shared" si="159"/>
        <v>0</v>
      </c>
    </row>
    <row r="9404" spans="12:14" x14ac:dyDescent="0.25">
      <c r="L9404" s="15">
        <f>SUM($N$22:N9404)</f>
        <v>3</v>
      </c>
      <c r="M9404" s="15" t="str">
        <f>IF('Base articles déposés'!$A9393='Récap par déposant'!$H$2,'Base articles déposés'!$B9393,"")</f>
        <v/>
      </c>
      <c r="N9404" s="15">
        <f t="shared" si="159"/>
        <v>0</v>
      </c>
    </row>
    <row r="9405" spans="12:14" x14ac:dyDescent="0.25">
      <c r="L9405" s="15">
        <f>SUM($N$22:N9405)</f>
        <v>3</v>
      </c>
      <c r="M9405" s="15" t="str">
        <f>IF('Base articles déposés'!$A9394='Récap par déposant'!$H$2,'Base articles déposés'!$B9394,"")</f>
        <v/>
      </c>
      <c r="N9405" s="15">
        <f t="shared" si="159"/>
        <v>0</v>
      </c>
    </row>
    <row r="9406" spans="12:14" x14ac:dyDescent="0.25">
      <c r="L9406" s="15">
        <f>SUM($N$22:N9406)</f>
        <v>3</v>
      </c>
      <c r="M9406" s="15" t="str">
        <f>IF('Base articles déposés'!$A9395='Récap par déposant'!$H$2,'Base articles déposés'!$B9395,"")</f>
        <v/>
      </c>
      <c r="N9406" s="15">
        <f t="shared" si="159"/>
        <v>0</v>
      </c>
    </row>
    <row r="9407" spans="12:14" x14ac:dyDescent="0.25">
      <c r="L9407" s="15">
        <f>SUM($N$22:N9407)</f>
        <v>3</v>
      </c>
      <c r="M9407" s="15" t="str">
        <f>IF('Base articles déposés'!$A9396='Récap par déposant'!$H$2,'Base articles déposés'!$B9396,"")</f>
        <v/>
      </c>
      <c r="N9407" s="15">
        <f t="shared" si="159"/>
        <v>0</v>
      </c>
    </row>
    <row r="9408" spans="12:14" x14ac:dyDescent="0.25">
      <c r="L9408" s="15">
        <f>SUM($N$22:N9408)</f>
        <v>3</v>
      </c>
      <c r="M9408" s="15" t="str">
        <f>IF('Base articles déposés'!$A9397='Récap par déposant'!$H$2,'Base articles déposés'!$B9397,"")</f>
        <v/>
      </c>
      <c r="N9408" s="15">
        <f t="shared" si="159"/>
        <v>0</v>
      </c>
    </row>
    <row r="9409" spans="12:14" x14ac:dyDescent="0.25">
      <c r="L9409" s="15">
        <f>SUM($N$22:N9409)</f>
        <v>3</v>
      </c>
      <c r="M9409" s="15" t="str">
        <f>IF('Base articles déposés'!$A9398='Récap par déposant'!$H$2,'Base articles déposés'!$B9398,"")</f>
        <v/>
      </c>
      <c r="N9409" s="15">
        <f t="shared" si="159"/>
        <v>0</v>
      </c>
    </row>
    <row r="9410" spans="12:14" x14ac:dyDescent="0.25">
      <c r="L9410" s="15">
        <f>SUM($N$22:N9410)</f>
        <v>3</v>
      </c>
      <c r="M9410" s="15" t="str">
        <f>IF('Base articles déposés'!$A9399='Récap par déposant'!$H$2,'Base articles déposés'!$B9399,"")</f>
        <v/>
      </c>
      <c r="N9410" s="15">
        <f t="shared" si="159"/>
        <v>0</v>
      </c>
    </row>
    <row r="9411" spans="12:14" x14ac:dyDescent="0.25">
      <c r="L9411" s="15">
        <f>SUM($N$22:N9411)</f>
        <v>3</v>
      </c>
      <c r="M9411" s="15" t="str">
        <f>IF('Base articles déposés'!$A9400='Récap par déposant'!$H$2,'Base articles déposés'!$B9400,"")</f>
        <v/>
      </c>
      <c r="N9411" s="15">
        <f t="shared" si="159"/>
        <v>0</v>
      </c>
    </row>
    <row r="9412" spans="12:14" x14ac:dyDescent="0.25">
      <c r="L9412" s="15">
        <f>SUM($N$22:N9412)</f>
        <v>3</v>
      </c>
      <c r="M9412" s="15" t="str">
        <f>IF('Base articles déposés'!$A9401='Récap par déposant'!$H$2,'Base articles déposés'!$B9401,"")</f>
        <v/>
      </c>
      <c r="N9412" s="15">
        <f t="shared" si="159"/>
        <v>0</v>
      </c>
    </row>
    <row r="9413" spans="12:14" x14ac:dyDescent="0.25">
      <c r="L9413" s="15">
        <f>SUM($N$22:N9413)</f>
        <v>3</v>
      </c>
      <c r="M9413" s="15" t="str">
        <f>IF('Base articles déposés'!$A9402='Récap par déposant'!$H$2,'Base articles déposés'!$B9402,"")</f>
        <v/>
      </c>
      <c r="N9413" s="15">
        <f t="shared" si="159"/>
        <v>0</v>
      </c>
    </row>
    <row r="9414" spans="12:14" x14ac:dyDescent="0.25">
      <c r="L9414" s="15">
        <f>SUM($N$22:N9414)</f>
        <v>3</v>
      </c>
      <c r="M9414" s="15" t="str">
        <f>IF('Base articles déposés'!$A9403='Récap par déposant'!$H$2,'Base articles déposés'!$B9403,"")</f>
        <v/>
      </c>
      <c r="N9414" s="15">
        <f t="shared" ref="N9414:N9477" si="160">IF(M9414="",0,1)</f>
        <v>0</v>
      </c>
    </row>
    <row r="9415" spans="12:14" x14ac:dyDescent="0.25">
      <c r="L9415" s="15">
        <f>SUM($N$22:N9415)</f>
        <v>3</v>
      </c>
      <c r="M9415" s="15" t="str">
        <f>IF('Base articles déposés'!$A9404='Récap par déposant'!$H$2,'Base articles déposés'!$B9404,"")</f>
        <v/>
      </c>
      <c r="N9415" s="15">
        <f t="shared" si="160"/>
        <v>0</v>
      </c>
    </row>
    <row r="9416" spans="12:14" x14ac:dyDescent="0.25">
      <c r="L9416" s="15">
        <f>SUM($N$22:N9416)</f>
        <v>3</v>
      </c>
      <c r="M9416" s="15" t="str">
        <f>IF('Base articles déposés'!$A9405='Récap par déposant'!$H$2,'Base articles déposés'!$B9405,"")</f>
        <v/>
      </c>
      <c r="N9416" s="15">
        <f t="shared" si="160"/>
        <v>0</v>
      </c>
    </row>
    <row r="9417" spans="12:14" x14ac:dyDescent="0.25">
      <c r="L9417" s="15">
        <f>SUM($N$22:N9417)</f>
        <v>3</v>
      </c>
      <c r="M9417" s="15" t="str">
        <f>IF('Base articles déposés'!$A9406='Récap par déposant'!$H$2,'Base articles déposés'!$B9406,"")</f>
        <v/>
      </c>
      <c r="N9417" s="15">
        <f t="shared" si="160"/>
        <v>0</v>
      </c>
    </row>
    <row r="9418" spans="12:14" x14ac:dyDescent="0.25">
      <c r="L9418" s="15">
        <f>SUM($N$22:N9418)</f>
        <v>3</v>
      </c>
      <c r="M9418" s="15" t="str">
        <f>IF('Base articles déposés'!$A9407='Récap par déposant'!$H$2,'Base articles déposés'!$B9407,"")</f>
        <v/>
      </c>
      <c r="N9418" s="15">
        <f t="shared" si="160"/>
        <v>0</v>
      </c>
    </row>
    <row r="9419" spans="12:14" x14ac:dyDescent="0.25">
      <c r="L9419" s="15">
        <f>SUM($N$22:N9419)</f>
        <v>3</v>
      </c>
      <c r="M9419" s="15" t="str">
        <f>IF('Base articles déposés'!$A9408='Récap par déposant'!$H$2,'Base articles déposés'!$B9408,"")</f>
        <v/>
      </c>
      <c r="N9419" s="15">
        <f t="shared" si="160"/>
        <v>0</v>
      </c>
    </row>
    <row r="9420" spans="12:14" x14ac:dyDescent="0.25">
      <c r="L9420" s="15">
        <f>SUM($N$22:N9420)</f>
        <v>3</v>
      </c>
      <c r="M9420" s="15" t="str">
        <f>IF('Base articles déposés'!$A9409='Récap par déposant'!$H$2,'Base articles déposés'!$B9409,"")</f>
        <v/>
      </c>
      <c r="N9420" s="15">
        <f t="shared" si="160"/>
        <v>0</v>
      </c>
    </row>
    <row r="9421" spans="12:14" x14ac:dyDescent="0.25">
      <c r="L9421" s="15">
        <f>SUM($N$22:N9421)</f>
        <v>3</v>
      </c>
      <c r="M9421" s="15" t="str">
        <f>IF('Base articles déposés'!$A9410='Récap par déposant'!$H$2,'Base articles déposés'!$B9410,"")</f>
        <v/>
      </c>
      <c r="N9421" s="15">
        <f t="shared" si="160"/>
        <v>0</v>
      </c>
    </row>
    <row r="9422" spans="12:14" x14ac:dyDescent="0.25">
      <c r="L9422" s="15">
        <f>SUM($N$22:N9422)</f>
        <v>3</v>
      </c>
      <c r="M9422" s="15" t="str">
        <f>IF('Base articles déposés'!$A9411='Récap par déposant'!$H$2,'Base articles déposés'!$B9411,"")</f>
        <v/>
      </c>
      <c r="N9422" s="15">
        <f t="shared" si="160"/>
        <v>0</v>
      </c>
    </row>
    <row r="9423" spans="12:14" x14ac:dyDescent="0.25">
      <c r="L9423" s="15">
        <f>SUM($N$22:N9423)</f>
        <v>3</v>
      </c>
      <c r="M9423" s="15" t="str">
        <f>IF('Base articles déposés'!$A9412='Récap par déposant'!$H$2,'Base articles déposés'!$B9412,"")</f>
        <v/>
      </c>
      <c r="N9423" s="15">
        <f t="shared" si="160"/>
        <v>0</v>
      </c>
    </row>
    <row r="9424" spans="12:14" x14ac:dyDescent="0.25">
      <c r="L9424" s="15">
        <f>SUM($N$22:N9424)</f>
        <v>3</v>
      </c>
      <c r="M9424" s="15" t="str">
        <f>IF('Base articles déposés'!$A9413='Récap par déposant'!$H$2,'Base articles déposés'!$B9413,"")</f>
        <v/>
      </c>
      <c r="N9424" s="15">
        <f t="shared" si="160"/>
        <v>0</v>
      </c>
    </row>
    <row r="9425" spans="12:14" x14ac:dyDescent="0.25">
      <c r="L9425" s="15">
        <f>SUM($N$22:N9425)</f>
        <v>3</v>
      </c>
      <c r="M9425" s="15" t="str">
        <f>IF('Base articles déposés'!$A9414='Récap par déposant'!$H$2,'Base articles déposés'!$B9414,"")</f>
        <v/>
      </c>
      <c r="N9425" s="15">
        <f t="shared" si="160"/>
        <v>0</v>
      </c>
    </row>
    <row r="9426" spans="12:14" x14ac:dyDescent="0.25">
      <c r="L9426" s="15">
        <f>SUM($N$22:N9426)</f>
        <v>3</v>
      </c>
      <c r="M9426" s="15" t="str">
        <f>IF('Base articles déposés'!$A9415='Récap par déposant'!$H$2,'Base articles déposés'!$B9415,"")</f>
        <v/>
      </c>
      <c r="N9426" s="15">
        <f t="shared" si="160"/>
        <v>0</v>
      </c>
    </row>
    <row r="9427" spans="12:14" x14ac:dyDescent="0.25">
      <c r="L9427" s="15">
        <f>SUM($N$22:N9427)</f>
        <v>3</v>
      </c>
      <c r="M9427" s="15" t="str">
        <f>IF('Base articles déposés'!$A9416='Récap par déposant'!$H$2,'Base articles déposés'!$B9416,"")</f>
        <v/>
      </c>
      <c r="N9427" s="15">
        <f t="shared" si="160"/>
        <v>0</v>
      </c>
    </row>
    <row r="9428" spans="12:14" x14ac:dyDescent="0.25">
      <c r="L9428" s="15">
        <f>SUM($N$22:N9428)</f>
        <v>3</v>
      </c>
      <c r="M9428" s="15" t="str">
        <f>IF('Base articles déposés'!$A9417='Récap par déposant'!$H$2,'Base articles déposés'!$B9417,"")</f>
        <v/>
      </c>
      <c r="N9428" s="15">
        <f t="shared" si="160"/>
        <v>0</v>
      </c>
    </row>
    <row r="9429" spans="12:14" x14ac:dyDescent="0.25">
      <c r="L9429" s="15">
        <f>SUM($N$22:N9429)</f>
        <v>3</v>
      </c>
      <c r="M9429" s="15" t="str">
        <f>IF('Base articles déposés'!$A9418='Récap par déposant'!$H$2,'Base articles déposés'!$B9418,"")</f>
        <v/>
      </c>
      <c r="N9429" s="15">
        <f t="shared" si="160"/>
        <v>0</v>
      </c>
    </row>
    <row r="9430" spans="12:14" x14ac:dyDescent="0.25">
      <c r="L9430" s="15">
        <f>SUM($N$22:N9430)</f>
        <v>3</v>
      </c>
      <c r="M9430" s="15" t="str">
        <f>IF('Base articles déposés'!$A9419='Récap par déposant'!$H$2,'Base articles déposés'!$B9419,"")</f>
        <v/>
      </c>
      <c r="N9430" s="15">
        <f t="shared" si="160"/>
        <v>0</v>
      </c>
    </row>
    <row r="9431" spans="12:14" x14ac:dyDescent="0.25">
      <c r="L9431" s="15">
        <f>SUM($N$22:N9431)</f>
        <v>3</v>
      </c>
      <c r="M9431" s="15" t="str">
        <f>IF('Base articles déposés'!$A9420='Récap par déposant'!$H$2,'Base articles déposés'!$B9420,"")</f>
        <v/>
      </c>
      <c r="N9431" s="15">
        <f t="shared" si="160"/>
        <v>0</v>
      </c>
    </row>
    <row r="9432" spans="12:14" x14ac:dyDescent="0.25">
      <c r="L9432" s="15">
        <f>SUM($N$22:N9432)</f>
        <v>3</v>
      </c>
      <c r="M9432" s="15" t="str">
        <f>IF('Base articles déposés'!$A9421='Récap par déposant'!$H$2,'Base articles déposés'!$B9421,"")</f>
        <v/>
      </c>
      <c r="N9432" s="15">
        <f t="shared" si="160"/>
        <v>0</v>
      </c>
    </row>
    <row r="9433" spans="12:14" x14ac:dyDescent="0.25">
      <c r="L9433" s="15">
        <f>SUM($N$22:N9433)</f>
        <v>3</v>
      </c>
      <c r="M9433" s="15" t="str">
        <f>IF('Base articles déposés'!$A9422='Récap par déposant'!$H$2,'Base articles déposés'!$B9422,"")</f>
        <v/>
      </c>
      <c r="N9433" s="15">
        <f t="shared" si="160"/>
        <v>0</v>
      </c>
    </row>
    <row r="9434" spans="12:14" x14ac:dyDescent="0.25">
      <c r="L9434" s="15">
        <f>SUM($N$22:N9434)</f>
        <v>3</v>
      </c>
      <c r="M9434" s="15" t="str">
        <f>IF('Base articles déposés'!$A9423='Récap par déposant'!$H$2,'Base articles déposés'!$B9423,"")</f>
        <v/>
      </c>
      <c r="N9434" s="15">
        <f t="shared" si="160"/>
        <v>0</v>
      </c>
    </row>
    <row r="9435" spans="12:14" x14ac:dyDescent="0.25">
      <c r="L9435" s="15">
        <f>SUM($N$22:N9435)</f>
        <v>3</v>
      </c>
      <c r="M9435" s="15" t="str">
        <f>IF('Base articles déposés'!$A9424='Récap par déposant'!$H$2,'Base articles déposés'!$B9424,"")</f>
        <v/>
      </c>
      <c r="N9435" s="15">
        <f t="shared" si="160"/>
        <v>0</v>
      </c>
    </row>
    <row r="9436" spans="12:14" x14ac:dyDescent="0.25">
      <c r="L9436" s="15">
        <f>SUM($N$22:N9436)</f>
        <v>3</v>
      </c>
      <c r="M9436" s="15" t="str">
        <f>IF('Base articles déposés'!$A9425='Récap par déposant'!$H$2,'Base articles déposés'!$B9425,"")</f>
        <v/>
      </c>
      <c r="N9436" s="15">
        <f t="shared" si="160"/>
        <v>0</v>
      </c>
    </row>
    <row r="9437" spans="12:14" x14ac:dyDescent="0.25">
      <c r="L9437" s="15">
        <f>SUM($N$22:N9437)</f>
        <v>3</v>
      </c>
      <c r="M9437" s="15" t="str">
        <f>IF('Base articles déposés'!$A9426='Récap par déposant'!$H$2,'Base articles déposés'!$B9426,"")</f>
        <v/>
      </c>
      <c r="N9437" s="15">
        <f t="shared" si="160"/>
        <v>0</v>
      </c>
    </row>
    <row r="9438" spans="12:14" x14ac:dyDescent="0.25">
      <c r="L9438" s="15">
        <f>SUM($N$22:N9438)</f>
        <v>3</v>
      </c>
      <c r="M9438" s="15" t="str">
        <f>IF('Base articles déposés'!$A9427='Récap par déposant'!$H$2,'Base articles déposés'!$B9427,"")</f>
        <v/>
      </c>
      <c r="N9438" s="15">
        <f t="shared" si="160"/>
        <v>0</v>
      </c>
    </row>
    <row r="9439" spans="12:14" x14ac:dyDescent="0.25">
      <c r="L9439" s="15">
        <f>SUM($N$22:N9439)</f>
        <v>3</v>
      </c>
      <c r="M9439" s="15" t="str">
        <f>IF('Base articles déposés'!$A9428='Récap par déposant'!$H$2,'Base articles déposés'!$B9428,"")</f>
        <v/>
      </c>
      <c r="N9439" s="15">
        <f t="shared" si="160"/>
        <v>0</v>
      </c>
    </row>
    <row r="9440" spans="12:14" x14ac:dyDescent="0.25">
      <c r="L9440" s="15">
        <f>SUM($N$22:N9440)</f>
        <v>3</v>
      </c>
      <c r="M9440" s="15" t="str">
        <f>IF('Base articles déposés'!$A9429='Récap par déposant'!$H$2,'Base articles déposés'!$B9429,"")</f>
        <v/>
      </c>
      <c r="N9440" s="15">
        <f t="shared" si="160"/>
        <v>0</v>
      </c>
    </row>
    <row r="9441" spans="12:14" x14ac:dyDescent="0.25">
      <c r="L9441" s="15">
        <f>SUM($N$22:N9441)</f>
        <v>3</v>
      </c>
      <c r="M9441" s="15" t="str">
        <f>IF('Base articles déposés'!$A9430='Récap par déposant'!$H$2,'Base articles déposés'!$B9430,"")</f>
        <v/>
      </c>
      <c r="N9441" s="15">
        <f t="shared" si="160"/>
        <v>0</v>
      </c>
    </row>
    <row r="9442" spans="12:14" x14ac:dyDescent="0.25">
      <c r="L9442" s="15">
        <f>SUM($N$22:N9442)</f>
        <v>3</v>
      </c>
      <c r="M9442" s="15" t="str">
        <f>IF('Base articles déposés'!$A9431='Récap par déposant'!$H$2,'Base articles déposés'!$B9431,"")</f>
        <v/>
      </c>
      <c r="N9442" s="15">
        <f t="shared" si="160"/>
        <v>0</v>
      </c>
    </row>
    <row r="9443" spans="12:14" x14ac:dyDescent="0.25">
      <c r="L9443" s="15">
        <f>SUM($N$22:N9443)</f>
        <v>3</v>
      </c>
      <c r="M9443" s="15" t="str">
        <f>IF('Base articles déposés'!$A9432='Récap par déposant'!$H$2,'Base articles déposés'!$B9432,"")</f>
        <v/>
      </c>
      <c r="N9443" s="15">
        <f t="shared" si="160"/>
        <v>0</v>
      </c>
    </row>
    <row r="9444" spans="12:14" x14ac:dyDescent="0.25">
      <c r="L9444" s="15">
        <f>SUM($N$22:N9444)</f>
        <v>3</v>
      </c>
      <c r="M9444" s="15" t="str">
        <f>IF('Base articles déposés'!$A9433='Récap par déposant'!$H$2,'Base articles déposés'!$B9433,"")</f>
        <v/>
      </c>
      <c r="N9444" s="15">
        <f t="shared" si="160"/>
        <v>0</v>
      </c>
    </row>
    <row r="9445" spans="12:14" x14ac:dyDescent="0.25">
      <c r="L9445" s="15">
        <f>SUM($N$22:N9445)</f>
        <v>3</v>
      </c>
      <c r="M9445" s="15" t="str">
        <f>IF('Base articles déposés'!$A9434='Récap par déposant'!$H$2,'Base articles déposés'!$B9434,"")</f>
        <v/>
      </c>
      <c r="N9445" s="15">
        <f t="shared" si="160"/>
        <v>0</v>
      </c>
    </row>
    <row r="9446" spans="12:14" x14ac:dyDescent="0.25">
      <c r="L9446" s="15">
        <f>SUM($N$22:N9446)</f>
        <v>3</v>
      </c>
      <c r="M9446" s="15" t="str">
        <f>IF('Base articles déposés'!$A9435='Récap par déposant'!$H$2,'Base articles déposés'!$B9435,"")</f>
        <v/>
      </c>
      <c r="N9446" s="15">
        <f t="shared" si="160"/>
        <v>0</v>
      </c>
    </row>
    <row r="9447" spans="12:14" x14ac:dyDescent="0.25">
      <c r="L9447" s="15">
        <f>SUM($N$22:N9447)</f>
        <v>3</v>
      </c>
      <c r="M9447" s="15" t="str">
        <f>IF('Base articles déposés'!$A9436='Récap par déposant'!$H$2,'Base articles déposés'!$B9436,"")</f>
        <v/>
      </c>
      <c r="N9447" s="15">
        <f t="shared" si="160"/>
        <v>0</v>
      </c>
    </row>
    <row r="9448" spans="12:14" x14ac:dyDescent="0.25">
      <c r="L9448" s="15">
        <f>SUM($N$22:N9448)</f>
        <v>3</v>
      </c>
      <c r="M9448" s="15" t="str">
        <f>IF('Base articles déposés'!$A9437='Récap par déposant'!$H$2,'Base articles déposés'!$B9437,"")</f>
        <v/>
      </c>
      <c r="N9448" s="15">
        <f t="shared" si="160"/>
        <v>0</v>
      </c>
    </row>
    <row r="9449" spans="12:14" x14ac:dyDescent="0.25">
      <c r="L9449" s="15">
        <f>SUM($N$22:N9449)</f>
        <v>3</v>
      </c>
      <c r="M9449" s="15" t="str">
        <f>IF('Base articles déposés'!$A9438='Récap par déposant'!$H$2,'Base articles déposés'!$B9438,"")</f>
        <v/>
      </c>
      <c r="N9449" s="15">
        <f t="shared" si="160"/>
        <v>0</v>
      </c>
    </row>
    <row r="9450" spans="12:14" x14ac:dyDescent="0.25">
      <c r="L9450" s="15">
        <f>SUM($N$22:N9450)</f>
        <v>3</v>
      </c>
      <c r="M9450" s="15" t="str">
        <f>IF('Base articles déposés'!$A9439='Récap par déposant'!$H$2,'Base articles déposés'!$B9439,"")</f>
        <v/>
      </c>
      <c r="N9450" s="15">
        <f t="shared" si="160"/>
        <v>0</v>
      </c>
    </row>
    <row r="9451" spans="12:14" x14ac:dyDescent="0.25">
      <c r="L9451" s="15">
        <f>SUM($N$22:N9451)</f>
        <v>3</v>
      </c>
      <c r="M9451" s="15" t="str">
        <f>IF('Base articles déposés'!$A9440='Récap par déposant'!$H$2,'Base articles déposés'!$B9440,"")</f>
        <v/>
      </c>
      <c r="N9451" s="15">
        <f t="shared" si="160"/>
        <v>0</v>
      </c>
    </row>
    <row r="9452" spans="12:14" x14ac:dyDescent="0.25">
      <c r="L9452" s="15">
        <f>SUM($N$22:N9452)</f>
        <v>3</v>
      </c>
      <c r="M9452" s="15" t="str">
        <f>IF('Base articles déposés'!$A9441='Récap par déposant'!$H$2,'Base articles déposés'!$B9441,"")</f>
        <v/>
      </c>
      <c r="N9452" s="15">
        <f t="shared" si="160"/>
        <v>0</v>
      </c>
    </row>
    <row r="9453" spans="12:14" x14ac:dyDescent="0.25">
      <c r="L9453" s="15">
        <f>SUM($N$22:N9453)</f>
        <v>3</v>
      </c>
      <c r="M9453" s="15" t="str">
        <f>IF('Base articles déposés'!$A9442='Récap par déposant'!$H$2,'Base articles déposés'!$B9442,"")</f>
        <v/>
      </c>
      <c r="N9453" s="15">
        <f t="shared" si="160"/>
        <v>0</v>
      </c>
    </row>
    <row r="9454" spans="12:14" x14ac:dyDescent="0.25">
      <c r="L9454" s="15">
        <f>SUM($N$22:N9454)</f>
        <v>3</v>
      </c>
      <c r="M9454" s="15" t="str">
        <f>IF('Base articles déposés'!$A9443='Récap par déposant'!$H$2,'Base articles déposés'!$B9443,"")</f>
        <v/>
      </c>
      <c r="N9454" s="15">
        <f t="shared" si="160"/>
        <v>0</v>
      </c>
    </row>
    <row r="9455" spans="12:14" x14ac:dyDescent="0.25">
      <c r="L9455" s="15">
        <f>SUM($N$22:N9455)</f>
        <v>3</v>
      </c>
      <c r="M9455" s="15" t="str">
        <f>IF('Base articles déposés'!$A9444='Récap par déposant'!$H$2,'Base articles déposés'!$B9444,"")</f>
        <v/>
      </c>
      <c r="N9455" s="15">
        <f t="shared" si="160"/>
        <v>0</v>
      </c>
    </row>
    <row r="9456" spans="12:14" x14ac:dyDescent="0.25">
      <c r="L9456" s="15">
        <f>SUM($N$22:N9456)</f>
        <v>3</v>
      </c>
      <c r="M9456" s="15" t="str">
        <f>IF('Base articles déposés'!$A9445='Récap par déposant'!$H$2,'Base articles déposés'!$B9445,"")</f>
        <v/>
      </c>
      <c r="N9456" s="15">
        <f t="shared" si="160"/>
        <v>0</v>
      </c>
    </row>
    <row r="9457" spans="12:14" x14ac:dyDescent="0.25">
      <c r="L9457" s="15">
        <f>SUM($N$22:N9457)</f>
        <v>3</v>
      </c>
      <c r="M9457" s="15" t="str">
        <f>IF('Base articles déposés'!$A9446='Récap par déposant'!$H$2,'Base articles déposés'!$B9446,"")</f>
        <v/>
      </c>
      <c r="N9457" s="15">
        <f t="shared" si="160"/>
        <v>0</v>
      </c>
    </row>
    <row r="9458" spans="12:14" x14ac:dyDescent="0.25">
      <c r="L9458" s="15">
        <f>SUM($N$22:N9458)</f>
        <v>3</v>
      </c>
      <c r="M9458" s="15" t="str">
        <f>IF('Base articles déposés'!$A9447='Récap par déposant'!$H$2,'Base articles déposés'!$B9447,"")</f>
        <v/>
      </c>
      <c r="N9458" s="15">
        <f t="shared" si="160"/>
        <v>0</v>
      </c>
    </row>
    <row r="9459" spans="12:14" x14ac:dyDescent="0.25">
      <c r="L9459" s="15">
        <f>SUM($N$22:N9459)</f>
        <v>3</v>
      </c>
      <c r="M9459" s="15" t="str">
        <f>IF('Base articles déposés'!$A9448='Récap par déposant'!$H$2,'Base articles déposés'!$B9448,"")</f>
        <v/>
      </c>
      <c r="N9459" s="15">
        <f t="shared" si="160"/>
        <v>0</v>
      </c>
    </row>
    <row r="9460" spans="12:14" x14ac:dyDescent="0.25">
      <c r="L9460" s="15">
        <f>SUM($N$22:N9460)</f>
        <v>3</v>
      </c>
      <c r="M9460" s="15" t="str">
        <f>IF('Base articles déposés'!$A9449='Récap par déposant'!$H$2,'Base articles déposés'!$B9449,"")</f>
        <v/>
      </c>
      <c r="N9460" s="15">
        <f t="shared" si="160"/>
        <v>0</v>
      </c>
    </row>
    <row r="9461" spans="12:14" x14ac:dyDescent="0.25">
      <c r="L9461" s="15">
        <f>SUM($N$22:N9461)</f>
        <v>3</v>
      </c>
      <c r="M9461" s="15" t="str">
        <f>IF('Base articles déposés'!$A9450='Récap par déposant'!$H$2,'Base articles déposés'!$B9450,"")</f>
        <v/>
      </c>
      <c r="N9461" s="15">
        <f t="shared" si="160"/>
        <v>0</v>
      </c>
    </row>
    <row r="9462" spans="12:14" x14ac:dyDescent="0.25">
      <c r="L9462" s="15">
        <f>SUM($N$22:N9462)</f>
        <v>3</v>
      </c>
      <c r="M9462" s="15" t="str">
        <f>IF('Base articles déposés'!$A9451='Récap par déposant'!$H$2,'Base articles déposés'!$B9451,"")</f>
        <v/>
      </c>
      <c r="N9462" s="15">
        <f t="shared" si="160"/>
        <v>0</v>
      </c>
    </row>
    <row r="9463" spans="12:14" x14ac:dyDescent="0.25">
      <c r="L9463" s="15">
        <f>SUM($N$22:N9463)</f>
        <v>3</v>
      </c>
      <c r="M9463" s="15" t="str">
        <f>IF('Base articles déposés'!$A9452='Récap par déposant'!$H$2,'Base articles déposés'!$B9452,"")</f>
        <v/>
      </c>
      <c r="N9463" s="15">
        <f t="shared" si="160"/>
        <v>0</v>
      </c>
    </row>
    <row r="9464" spans="12:14" x14ac:dyDescent="0.25">
      <c r="L9464" s="15">
        <f>SUM($N$22:N9464)</f>
        <v>3</v>
      </c>
      <c r="M9464" s="15" t="str">
        <f>IF('Base articles déposés'!$A9453='Récap par déposant'!$H$2,'Base articles déposés'!$B9453,"")</f>
        <v/>
      </c>
      <c r="N9464" s="15">
        <f t="shared" si="160"/>
        <v>0</v>
      </c>
    </row>
    <row r="9465" spans="12:14" x14ac:dyDescent="0.25">
      <c r="L9465" s="15">
        <f>SUM($N$22:N9465)</f>
        <v>3</v>
      </c>
      <c r="M9465" s="15" t="str">
        <f>IF('Base articles déposés'!$A9454='Récap par déposant'!$H$2,'Base articles déposés'!$B9454,"")</f>
        <v/>
      </c>
      <c r="N9465" s="15">
        <f t="shared" si="160"/>
        <v>0</v>
      </c>
    </row>
    <row r="9466" spans="12:14" x14ac:dyDescent="0.25">
      <c r="L9466" s="15">
        <f>SUM($N$22:N9466)</f>
        <v>3</v>
      </c>
      <c r="M9466" s="15" t="str">
        <f>IF('Base articles déposés'!$A9455='Récap par déposant'!$H$2,'Base articles déposés'!$B9455,"")</f>
        <v/>
      </c>
      <c r="N9466" s="15">
        <f t="shared" si="160"/>
        <v>0</v>
      </c>
    </row>
    <row r="9467" spans="12:14" x14ac:dyDescent="0.25">
      <c r="L9467" s="15">
        <f>SUM($N$22:N9467)</f>
        <v>3</v>
      </c>
      <c r="M9467" s="15" t="str">
        <f>IF('Base articles déposés'!$A9456='Récap par déposant'!$H$2,'Base articles déposés'!$B9456,"")</f>
        <v/>
      </c>
      <c r="N9467" s="15">
        <f t="shared" si="160"/>
        <v>0</v>
      </c>
    </row>
    <row r="9468" spans="12:14" x14ac:dyDescent="0.25">
      <c r="L9468" s="15">
        <f>SUM($N$22:N9468)</f>
        <v>3</v>
      </c>
      <c r="M9468" s="15" t="str">
        <f>IF('Base articles déposés'!$A9457='Récap par déposant'!$H$2,'Base articles déposés'!$B9457,"")</f>
        <v/>
      </c>
      <c r="N9468" s="15">
        <f t="shared" si="160"/>
        <v>0</v>
      </c>
    </row>
    <row r="9469" spans="12:14" x14ac:dyDescent="0.25">
      <c r="L9469" s="15">
        <f>SUM($N$22:N9469)</f>
        <v>3</v>
      </c>
      <c r="M9469" s="15" t="str">
        <f>IF('Base articles déposés'!$A9458='Récap par déposant'!$H$2,'Base articles déposés'!$B9458,"")</f>
        <v/>
      </c>
      <c r="N9469" s="15">
        <f t="shared" si="160"/>
        <v>0</v>
      </c>
    </row>
    <row r="9470" spans="12:14" x14ac:dyDescent="0.25">
      <c r="L9470" s="15">
        <f>SUM($N$22:N9470)</f>
        <v>3</v>
      </c>
      <c r="M9470" s="15" t="str">
        <f>IF('Base articles déposés'!$A9459='Récap par déposant'!$H$2,'Base articles déposés'!$B9459,"")</f>
        <v/>
      </c>
      <c r="N9470" s="15">
        <f t="shared" si="160"/>
        <v>0</v>
      </c>
    </row>
    <row r="9471" spans="12:14" x14ac:dyDescent="0.25">
      <c r="L9471" s="15">
        <f>SUM($N$22:N9471)</f>
        <v>3</v>
      </c>
      <c r="M9471" s="15" t="str">
        <f>IF('Base articles déposés'!$A9460='Récap par déposant'!$H$2,'Base articles déposés'!$B9460,"")</f>
        <v/>
      </c>
      <c r="N9471" s="15">
        <f t="shared" si="160"/>
        <v>0</v>
      </c>
    </row>
    <row r="9472" spans="12:14" x14ac:dyDescent="0.25">
      <c r="L9472" s="15">
        <f>SUM($N$22:N9472)</f>
        <v>3</v>
      </c>
      <c r="M9472" s="15" t="str">
        <f>IF('Base articles déposés'!$A9461='Récap par déposant'!$H$2,'Base articles déposés'!$B9461,"")</f>
        <v/>
      </c>
      <c r="N9472" s="15">
        <f t="shared" si="160"/>
        <v>0</v>
      </c>
    </row>
    <row r="9473" spans="12:14" x14ac:dyDescent="0.25">
      <c r="L9473" s="15">
        <f>SUM($N$22:N9473)</f>
        <v>3</v>
      </c>
      <c r="M9473" s="15" t="str">
        <f>IF('Base articles déposés'!$A9462='Récap par déposant'!$H$2,'Base articles déposés'!$B9462,"")</f>
        <v/>
      </c>
      <c r="N9473" s="15">
        <f t="shared" si="160"/>
        <v>0</v>
      </c>
    </row>
    <row r="9474" spans="12:14" x14ac:dyDescent="0.25">
      <c r="L9474" s="15">
        <f>SUM($N$22:N9474)</f>
        <v>3</v>
      </c>
      <c r="M9474" s="15" t="str">
        <f>IF('Base articles déposés'!$A9463='Récap par déposant'!$H$2,'Base articles déposés'!$B9463,"")</f>
        <v/>
      </c>
      <c r="N9474" s="15">
        <f t="shared" si="160"/>
        <v>0</v>
      </c>
    </row>
    <row r="9475" spans="12:14" x14ac:dyDescent="0.25">
      <c r="L9475" s="15">
        <f>SUM($N$22:N9475)</f>
        <v>3</v>
      </c>
      <c r="M9475" s="15" t="str">
        <f>IF('Base articles déposés'!$A9464='Récap par déposant'!$H$2,'Base articles déposés'!$B9464,"")</f>
        <v/>
      </c>
      <c r="N9475" s="15">
        <f t="shared" si="160"/>
        <v>0</v>
      </c>
    </row>
    <row r="9476" spans="12:14" x14ac:dyDescent="0.25">
      <c r="L9476" s="15">
        <f>SUM($N$22:N9476)</f>
        <v>3</v>
      </c>
      <c r="M9476" s="15" t="str">
        <f>IF('Base articles déposés'!$A9465='Récap par déposant'!$H$2,'Base articles déposés'!$B9465,"")</f>
        <v/>
      </c>
      <c r="N9476" s="15">
        <f t="shared" si="160"/>
        <v>0</v>
      </c>
    </row>
    <row r="9477" spans="12:14" x14ac:dyDescent="0.25">
      <c r="L9477" s="15">
        <f>SUM($N$22:N9477)</f>
        <v>3</v>
      </c>
      <c r="M9477" s="15" t="str">
        <f>IF('Base articles déposés'!$A9466='Récap par déposant'!$H$2,'Base articles déposés'!$B9466,"")</f>
        <v/>
      </c>
      <c r="N9477" s="15">
        <f t="shared" si="160"/>
        <v>0</v>
      </c>
    </row>
    <row r="9478" spans="12:14" x14ac:dyDescent="0.25">
      <c r="L9478" s="15">
        <f>SUM($N$22:N9478)</f>
        <v>3</v>
      </c>
      <c r="M9478" s="15" t="str">
        <f>IF('Base articles déposés'!$A9467='Récap par déposant'!$H$2,'Base articles déposés'!$B9467,"")</f>
        <v/>
      </c>
      <c r="N9478" s="15">
        <f t="shared" ref="N9478:N9541" si="161">IF(M9478="",0,1)</f>
        <v>0</v>
      </c>
    </row>
    <row r="9479" spans="12:14" x14ac:dyDescent="0.25">
      <c r="L9479" s="15">
        <f>SUM($N$22:N9479)</f>
        <v>3</v>
      </c>
      <c r="M9479" s="15" t="str">
        <f>IF('Base articles déposés'!$A9468='Récap par déposant'!$H$2,'Base articles déposés'!$B9468,"")</f>
        <v/>
      </c>
      <c r="N9479" s="15">
        <f t="shared" si="161"/>
        <v>0</v>
      </c>
    </row>
    <row r="9480" spans="12:14" x14ac:dyDescent="0.25">
      <c r="L9480" s="15">
        <f>SUM($N$22:N9480)</f>
        <v>3</v>
      </c>
      <c r="M9480" s="15" t="str">
        <f>IF('Base articles déposés'!$A9469='Récap par déposant'!$H$2,'Base articles déposés'!$B9469,"")</f>
        <v/>
      </c>
      <c r="N9480" s="15">
        <f t="shared" si="161"/>
        <v>0</v>
      </c>
    </row>
    <row r="9481" spans="12:14" x14ac:dyDescent="0.25">
      <c r="L9481" s="15">
        <f>SUM($N$22:N9481)</f>
        <v>3</v>
      </c>
      <c r="M9481" s="15" t="str">
        <f>IF('Base articles déposés'!$A9470='Récap par déposant'!$H$2,'Base articles déposés'!$B9470,"")</f>
        <v/>
      </c>
      <c r="N9481" s="15">
        <f t="shared" si="161"/>
        <v>0</v>
      </c>
    </row>
    <row r="9482" spans="12:14" x14ac:dyDescent="0.25">
      <c r="L9482" s="15">
        <f>SUM($N$22:N9482)</f>
        <v>3</v>
      </c>
      <c r="M9482" s="15" t="str">
        <f>IF('Base articles déposés'!$A9471='Récap par déposant'!$H$2,'Base articles déposés'!$B9471,"")</f>
        <v/>
      </c>
      <c r="N9482" s="15">
        <f t="shared" si="161"/>
        <v>0</v>
      </c>
    </row>
    <row r="9483" spans="12:14" x14ac:dyDescent="0.25">
      <c r="L9483" s="15">
        <f>SUM($N$22:N9483)</f>
        <v>3</v>
      </c>
      <c r="M9483" s="15" t="str">
        <f>IF('Base articles déposés'!$A9472='Récap par déposant'!$H$2,'Base articles déposés'!$B9472,"")</f>
        <v/>
      </c>
      <c r="N9483" s="15">
        <f t="shared" si="161"/>
        <v>0</v>
      </c>
    </row>
    <row r="9484" spans="12:14" x14ac:dyDescent="0.25">
      <c r="L9484" s="15">
        <f>SUM($N$22:N9484)</f>
        <v>3</v>
      </c>
      <c r="M9484" s="15" t="str">
        <f>IF('Base articles déposés'!$A9473='Récap par déposant'!$H$2,'Base articles déposés'!$B9473,"")</f>
        <v/>
      </c>
      <c r="N9484" s="15">
        <f t="shared" si="161"/>
        <v>0</v>
      </c>
    </row>
    <row r="9485" spans="12:14" x14ac:dyDescent="0.25">
      <c r="L9485" s="15">
        <f>SUM($N$22:N9485)</f>
        <v>3</v>
      </c>
      <c r="M9485" s="15" t="str">
        <f>IF('Base articles déposés'!$A9474='Récap par déposant'!$H$2,'Base articles déposés'!$B9474,"")</f>
        <v/>
      </c>
      <c r="N9485" s="15">
        <f t="shared" si="161"/>
        <v>0</v>
      </c>
    </row>
    <row r="9486" spans="12:14" x14ac:dyDescent="0.25">
      <c r="L9486" s="15">
        <f>SUM($N$22:N9486)</f>
        <v>3</v>
      </c>
      <c r="M9486" s="15" t="str">
        <f>IF('Base articles déposés'!$A9475='Récap par déposant'!$H$2,'Base articles déposés'!$B9475,"")</f>
        <v/>
      </c>
      <c r="N9486" s="15">
        <f t="shared" si="161"/>
        <v>0</v>
      </c>
    </row>
    <row r="9487" spans="12:14" x14ac:dyDescent="0.25">
      <c r="L9487" s="15">
        <f>SUM($N$22:N9487)</f>
        <v>3</v>
      </c>
      <c r="M9487" s="15" t="str">
        <f>IF('Base articles déposés'!$A9476='Récap par déposant'!$H$2,'Base articles déposés'!$B9476,"")</f>
        <v/>
      </c>
      <c r="N9487" s="15">
        <f t="shared" si="161"/>
        <v>0</v>
      </c>
    </row>
    <row r="9488" spans="12:14" x14ac:dyDescent="0.25">
      <c r="L9488" s="15">
        <f>SUM($N$22:N9488)</f>
        <v>3</v>
      </c>
      <c r="M9488" s="15" t="str">
        <f>IF('Base articles déposés'!$A9477='Récap par déposant'!$H$2,'Base articles déposés'!$B9477,"")</f>
        <v/>
      </c>
      <c r="N9488" s="15">
        <f t="shared" si="161"/>
        <v>0</v>
      </c>
    </row>
    <row r="9489" spans="12:14" x14ac:dyDescent="0.25">
      <c r="L9489" s="15">
        <f>SUM($N$22:N9489)</f>
        <v>3</v>
      </c>
      <c r="M9489" s="15" t="str">
        <f>IF('Base articles déposés'!$A9478='Récap par déposant'!$H$2,'Base articles déposés'!$B9478,"")</f>
        <v/>
      </c>
      <c r="N9489" s="15">
        <f t="shared" si="161"/>
        <v>0</v>
      </c>
    </row>
    <row r="9490" spans="12:14" x14ac:dyDescent="0.25">
      <c r="L9490" s="15">
        <f>SUM($N$22:N9490)</f>
        <v>3</v>
      </c>
      <c r="M9490" s="15" t="str">
        <f>IF('Base articles déposés'!$A9479='Récap par déposant'!$H$2,'Base articles déposés'!$B9479,"")</f>
        <v/>
      </c>
      <c r="N9490" s="15">
        <f t="shared" si="161"/>
        <v>0</v>
      </c>
    </row>
    <row r="9491" spans="12:14" x14ac:dyDescent="0.25">
      <c r="L9491" s="15">
        <f>SUM($N$22:N9491)</f>
        <v>3</v>
      </c>
      <c r="M9491" s="15" t="str">
        <f>IF('Base articles déposés'!$A9480='Récap par déposant'!$H$2,'Base articles déposés'!$B9480,"")</f>
        <v/>
      </c>
      <c r="N9491" s="15">
        <f t="shared" si="161"/>
        <v>0</v>
      </c>
    </row>
    <row r="9492" spans="12:14" x14ac:dyDescent="0.25">
      <c r="L9492" s="15">
        <f>SUM($N$22:N9492)</f>
        <v>3</v>
      </c>
      <c r="M9492" s="15" t="str">
        <f>IF('Base articles déposés'!$A9481='Récap par déposant'!$H$2,'Base articles déposés'!$B9481,"")</f>
        <v/>
      </c>
      <c r="N9492" s="15">
        <f t="shared" si="161"/>
        <v>0</v>
      </c>
    </row>
    <row r="9493" spans="12:14" x14ac:dyDescent="0.25">
      <c r="L9493" s="15">
        <f>SUM($N$22:N9493)</f>
        <v>3</v>
      </c>
      <c r="M9493" s="15" t="str">
        <f>IF('Base articles déposés'!$A9482='Récap par déposant'!$H$2,'Base articles déposés'!$B9482,"")</f>
        <v/>
      </c>
      <c r="N9493" s="15">
        <f t="shared" si="161"/>
        <v>0</v>
      </c>
    </row>
    <row r="9494" spans="12:14" x14ac:dyDescent="0.25">
      <c r="L9494" s="15">
        <f>SUM($N$22:N9494)</f>
        <v>3</v>
      </c>
      <c r="M9494" s="15" t="str">
        <f>IF('Base articles déposés'!$A9483='Récap par déposant'!$H$2,'Base articles déposés'!$B9483,"")</f>
        <v/>
      </c>
      <c r="N9494" s="15">
        <f t="shared" si="161"/>
        <v>0</v>
      </c>
    </row>
    <row r="9495" spans="12:14" x14ac:dyDescent="0.25">
      <c r="L9495" s="15">
        <f>SUM($N$22:N9495)</f>
        <v>3</v>
      </c>
      <c r="M9495" s="15" t="str">
        <f>IF('Base articles déposés'!$A9484='Récap par déposant'!$H$2,'Base articles déposés'!$B9484,"")</f>
        <v/>
      </c>
      <c r="N9495" s="15">
        <f t="shared" si="161"/>
        <v>0</v>
      </c>
    </row>
    <row r="9496" spans="12:14" x14ac:dyDescent="0.25">
      <c r="L9496" s="15">
        <f>SUM($N$22:N9496)</f>
        <v>3</v>
      </c>
      <c r="M9496" s="15" t="str">
        <f>IF('Base articles déposés'!$A9485='Récap par déposant'!$H$2,'Base articles déposés'!$B9485,"")</f>
        <v/>
      </c>
      <c r="N9496" s="15">
        <f t="shared" si="161"/>
        <v>0</v>
      </c>
    </row>
    <row r="9497" spans="12:14" x14ac:dyDescent="0.25">
      <c r="L9497" s="15">
        <f>SUM($N$22:N9497)</f>
        <v>3</v>
      </c>
      <c r="M9497" s="15" t="str">
        <f>IF('Base articles déposés'!$A9486='Récap par déposant'!$H$2,'Base articles déposés'!$B9486,"")</f>
        <v/>
      </c>
      <c r="N9497" s="15">
        <f t="shared" si="161"/>
        <v>0</v>
      </c>
    </row>
    <row r="9498" spans="12:14" x14ac:dyDescent="0.25">
      <c r="L9498" s="15">
        <f>SUM($N$22:N9498)</f>
        <v>3</v>
      </c>
      <c r="M9498" s="15" t="str">
        <f>IF('Base articles déposés'!$A9487='Récap par déposant'!$H$2,'Base articles déposés'!$B9487,"")</f>
        <v/>
      </c>
      <c r="N9498" s="15">
        <f t="shared" si="161"/>
        <v>0</v>
      </c>
    </row>
    <row r="9499" spans="12:14" x14ac:dyDescent="0.25">
      <c r="L9499" s="15">
        <f>SUM($N$22:N9499)</f>
        <v>3</v>
      </c>
      <c r="M9499" s="15" t="str">
        <f>IF('Base articles déposés'!$A9488='Récap par déposant'!$H$2,'Base articles déposés'!$B9488,"")</f>
        <v/>
      </c>
      <c r="N9499" s="15">
        <f t="shared" si="161"/>
        <v>0</v>
      </c>
    </row>
    <row r="9500" spans="12:14" x14ac:dyDescent="0.25">
      <c r="L9500" s="15">
        <f>SUM($N$22:N9500)</f>
        <v>3</v>
      </c>
      <c r="M9500" s="15" t="str">
        <f>IF('Base articles déposés'!$A9489='Récap par déposant'!$H$2,'Base articles déposés'!$B9489,"")</f>
        <v/>
      </c>
      <c r="N9500" s="15">
        <f t="shared" si="161"/>
        <v>0</v>
      </c>
    </row>
    <row r="9501" spans="12:14" x14ac:dyDescent="0.25">
      <c r="L9501" s="15">
        <f>SUM($N$22:N9501)</f>
        <v>3</v>
      </c>
      <c r="M9501" s="15" t="str">
        <f>IF('Base articles déposés'!$A9490='Récap par déposant'!$H$2,'Base articles déposés'!$B9490,"")</f>
        <v/>
      </c>
      <c r="N9501" s="15">
        <f t="shared" si="161"/>
        <v>0</v>
      </c>
    </row>
    <row r="9502" spans="12:14" x14ac:dyDescent="0.25">
      <c r="L9502" s="15">
        <f>SUM($N$22:N9502)</f>
        <v>3</v>
      </c>
      <c r="M9502" s="15" t="str">
        <f>IF('Base articles déposés'!$A9491='Récap par déposant'!$H$2,'Base articles déposés'!$B9491,"")</f>
        <v/>
      </c>
      <c r="N9502" s="15">
        <f t="shared" si="161"/>
        <v>0</v>
      </c>
    </row>
    <row r="9503" spans="12:14" x14ac:dyDescent="0.25">
      <c r="L9503" s="15">
        <f>SUM($N$22:N9503)</f>
        <v>3</v>
      </c>
      <c r="M9503" s="15" t="str">
        <f>IF('Base articles déposés'!$A9492='Récap par déposant'!$H$2,'Base articles déposés'!$B9492,"")</f>
        <v/>
      </c>
      <c r="N9503" s="15">
        <f t="shared" si="161"/>
        <v>0</v>
      </c>
    </row>
    <row r="9504" spans="12:14" x14ac:dyDescent="0.25">
      <c r="L9504" s="15">
        <f>SUM($N$22:N9504)</f>
        <v>3</v>
      </c>
      <c r="M9504" s="15" t="str">
        <f>IF('Base articles déposés'!$A9493='Récap par déposant'!$H$2,'Base articles déposés'!$B9493,"")</f>
        <v/>
      </c>
      <c r="N9504" s="15">
        <f t="shared" si="161"/>
        <v>0</v>
      </c>
    </row>
    <row r="9505" spans="12:14" x14ac:dyDescent="0.25">
      <c r="L9505" s="15">
        <f>SUM($N$22:N9505)</f>
        <v>3</v>
      </c>
      <c r="M9505" s="15" t="str">
        <f>IF('Base articles déposés'!$A9494='Récap par déposant'!$H$2,'Base articles déposés'!$B9494,"")</f>
        <v/>
      </c>
      <c r="N9505" s="15">
        <f t="shared" si="161"/>
        <v>0</v>
      </c>
    </row>
    <row r="9506" spans="12:14" x14ac:dyDescent="0.25">
      <c r="L9506" s="15">
        <f>SUM($N$22:N9506)</f>
        <v>3</v>
      </c>
      <c r="M9506" s="15" t="str">
        <f>IF('Base articles déposés'!$A9495='Récap par déposant'!$H$2,'Base articles déposés'!$B9495,"")</f>
        <v/>
      </c>
      <c r="N9506" s="15">
        <f t="shared" si="161"/>
        <v>0</v>
      </c>
    </row>
    <row r="9507" spans="12:14" x14ac:dyDescent="0.25">
      <c r="L9507" s="15">
        <f>SUM($N$22:N9507)</f>
        <v>3</v>
      </c>
      <c r="M9507" s="15" t="str">
        <f>IF('Base articles déposés'!$A9496='Récap par déposant'!$H$2,'Base articles déposés'!$B9496,"")</f>
        <v/>
      </c>
      <c r="N9507" s="15">
        <f t="shared" si="161"/>
        <v>0</v>
      </c>
    </row>
    <row r="9508" spans="12:14" x14ac:dyDescent="0.25">
      <c r="L9508" s="15">
        <f>SUM($N$22:N9508)</f>
        <v>3</v>
      </c>
      <c r="M9508" s="15" t="str">
        <f>IF('Base articles déposés'!$A9497='Récap par déposant'!$H$2,'Base articles déposés'!$B9497,"")</f>
        <v/>
      </c>
      <c r="N9508" s="15">
        <f t="shared" si="161"/>
        <v>0</v>
      </c>
    </row>
    <row r="9509" spans="12:14" x14ac:dyDescent="0.25">
      <c r="L9509" s="15">
        <f>SUM($N$22:N9509)</f>
        <v>3</v>
      </c>
      <c r="M9509" s="15" t="str">
        <f>IF('Base articles déposés'!$A9498='Récap par déposant'!$H$2,'Base articles déposés'!$B9498,"")</f>
        <v/>
      </c>
      <c r="N9509" s="15">
        <f t="shared" si="161"/>
        <v>0</v>
      </c>
    </row>
    <row r="9510" spans="12:14" x14ac:dyDescent="0.25">
      <c r="L9510" s="15">
        <f>SUM($N$22:N9510)</f>
        <v>3</v>
      </c>
      <c r="M9510" s="15" t="str">
        <f>IF('Base articles déposés'!$A9499='Récap par déposant'!$H$2,'Base articles déposés'!$B9499,"")</f>
        <v/>
      </c>
      <c r="N9510" s="15">
        <f t="shared" si="161"/>
        <v>0</v>
      </c>
    </row>
    <row r="9511" spans="12:14" x14ac:dyDescent="0.25">
      <c r="L9511" s="15">
        <f>SUM($N$22:N9511)</f>
        <v>3</v>
      </c>
      <c r="M9511" s="15" t="str">
        <f>IF('Base articles déposés'!$A9500='Récap par déposant'!$H$2,'Base articles déposés'!$B9500,"")</f>
        <v/>
      </c>
      <c r="N9511" s="15">
        <f t="shared" si="161"/>
        <v>0</v>
      </c>
    </row>
    <row r="9512" spans="12:14" x14ac:dyDescent="0.25">
      <c r="L9512" s="15">
        <f>SUM($N$22:N9512)</f>
        <v>3</v>
      </c>
      <c r="M9512" s="15" t="str">
        <f>IF('Base articles déposés'!$A9501='Récap par déposant'!$H$2,'Base articles déposés'!$B9501,"")</f>
        <v/>
      </c>
      <c r="N9512" s="15">
        <f t="shared" si="161"/>
        <v>0</v>
      </c>
    </row>
    <row r="9513" spans="12:14" x14ac:dyDescent="0.25">
      <c r="L9513" s="15">
        <f>SUM($N$22:N9513)</f>
        <v>3</v>
      </c>
      <c r="M9513" s="15" t="str">
        <f>IF('Base articles déposés'!$A9502='Récap par déposant'!$H$2,'Base articles déposés'!$B9502,"")</f>
        <v/>
      </c>
      <c r="N9513" s="15">
        <f t="shared" si="161"/>
        <v>0</v>
      </c>
    </row>
    <row r="9514" spans="12:14" x14ac:dyDescent="0.25">
      <c r="L9514" s="15">
        <f>SUM($N$22:N9514)</f>
        <v>3</v>
      </c>
      <c r="M9514" s="15" t="str">
        <f>IF('Base articles déposés'!$A9503='Récap par déposant'!$H$2,'Base articles déposés'!$B9503,"")</f>
        <v/>
      </c>
      <c r="N9514" s="15">
        <f t="shared" si="161"/>
        <v>0</v>
      </c>
    </row>
    <row r="9515" spans="12:14" x14ac:dyDescent="0.25">
      <c r="L9515" s="15">
        <f>SUM($N$22:N9515)</f>
        <v>3</v>
      </c>
      <c r="M9515" s="15" t="str">
        <f>IF('Base articles déposés'!$A9504='Récap par déposant'!$H$2,'Base articles déposés'!$B9504,"")</f>
        <v/>
      </c>
      <c r="N9515" s="15">
        <f t="shared" si="161"/>
        <v>0</v>
      </c>
    </row>
    <row r="9516" spans="12:14" x14ac:dyDescent="0.25">
      <c r="L9516" s="15">
        <f>SUM($N$22:N9516)</f>
        <v>3</v>
      </c>
      <c r="M9516" s="15" t="str">
        <f>IF('Base articles déposés'!$A9505='Récap par déposant'!$H$2,'Base articles déposés'!$B9505,"")</f>
        <v/>
      </c>
      <c r="N9516" s="15">
        <f t="shared" si="161"/>
        <v>0</v>
      </c>
    </row>
    <row r="9517" spans="12:14" x14ac:dyDescent="0.25">
      <c r="L9517" s="15">
        <f>SUM($N$22:N9517)</f>
        <v>3</v>
      </c>
      <c r="M9517" s="15" t="str">
        <f>IF('Base articles déposés'!$A9506='Récap par déposant'!$H$2,'Base articles déposés'!$B9506,"")</f>
        <v/>
      </c>
      <c r="N9517" s="15">
        <f t="shared" si="161"/>
        <v>0</v>
      </c>
    </row>
    <row r="9518" spans="12:14" x14ac:dyDescent="0.25">
      <c r="L9518" s="15">
        <f>SUM($N$22:N9518)</f>
        <v>3</v>
      </c>
      <c r="M9518" s="15" t="str">
        <f>IF('Base articles déposés'!$A9507='Récap par déposant'!$H$2,'Base articles déposés'!$B9507,"")</f>
        <v/>
      </c>
      <c r="N9518" s="15">
        <f t="shared" si="161"/>
        <v>0</v>
      </c>
    </row>
    <row r="9519" spans="12:14" x14ac:dyDescent="0.25">
      <c r="L9519" s="15">
        <f>SUM($N$22:N9519)</f>
        <v>3</v>
      </c>
      <c r="M9519" s="15" t="str">
        <f>IF('Base articles déposés'!$A9508='Récap par déposant'!$H$2,'Base articles déposés'!$B9508,"")</f>
        <v/>
      </c>
      <c r="N9519" s="15">
        <f t="shared" si="161"/>
        <v>0</v>
      </c>
    </row>
    <row r="9520" spans="12:14" x14ac:dyDescent="0.25">
      <c r="L9520" s="15">
        <f>SUM($N$22:N9520)</f>
        <v>3</v>
      </c>
      <c r="M9520" s="15" t="str">
        <f>IF('Base articles déposés'!$A9509='Récap par déposant'!$H$2,'Base articles déposés'!$B9509,"")</f>
        <v/>
      </c>
      <c r="N9520" s="15">
        <f t="shared" si="161"/>
        <v>0</v>
      </c>
    </row>
    <row r="9521" spans="12:14" x14ac:dyDescent="0.25">
      <c r="L9521" s="15">
        <f>SUM($N$22:N9521)</f>
        <v>3</v>
      </c>
      <c r="M9521" s="15" t="str">
        <f>IF('Base articles déposés'!$A9510='Récap par déposant'!$H$2,'Base articles déposés'!$B9510,"")</f>
        <v/>
      </c>
      <c r="N9521" s="15">
        <f t="shared" si="161"/>
        <v>0</v>
      </c>
    </row>
    <row r="9522" spans="12:14" x14ac:dyDescent="0.25">
      <c r="L9522" s="15">
        <f>SUM($N$22:N9522)</f>
        <v>3</v>
      </c>
      <c r="M9522" s="15" t="str">
        <f>IF('Base articles déposés'!$A9511='Récap par déposant'!$H$2,'Base articles déposés'!$B9511,"")</f>
        <v/>
      </c>
      <c r="N9522" s="15">
        <f t="shared" si="161"/>
        <v>0</v>
      </c>
    </row>
    <row r="9523" spans="12:14" x14ac:dyDescent="0.25">
      <c r="L9523" s="15">
        <f>SUM($N$22:N9523)</f>
        <v>3</v>
      </c>
      <c r="M9523" s="15" t="str">
        <f>IF('Base articles déposés'!$A9512='Récap par déposant'!$H$2,'Base articles déposés'!$B9512,"")</f>
        <v/>
      </c>
      <c r="N9523" s="15">
        <f t="shared" si="161"/>
        <v>0</v>
      </c>
    </row>
    <row r="9524" spans="12:14" x14ac:dyDescent="0.25">
      <c r="L9524" s="15">
        <f>SUM($N$22:N9524)</f>
        <v>3</v>
      </c>
      <c r="M9524" s="15" t="str">
        <f>IF('Base articles déposés'!$A9513='Récap par déposant'!$H$2,'Base articles déposés'!$B9513,"")</f>
        <v/>
      </c>
      <c r="N9524" s="15">
        <f t="shared" si="161"/>
        <v>0</v>
      </c>
    </row>
    <row r="9525" spans="12:14" x14ac:dyDescent="0.25">
      <c r="L9525" s="15">
        <f>SUM($N$22:N9525)</f>
        <v>3</v>
      </c>
      <c r="M9525" s="15" t="str">
        <f>IF('Base articles déposés'!$A9514='Récap par déposant'!$H$2,'Base articles déposés'!$B9514,"")</f>
        <v/>
      </c>
      <c r="N9525" s="15">
        <f t="shared" si="161"/>
        <v>0</v>
      </c>
    </row>
    <row r="9526" spans="12:14" x14ac:dyDescent="0.25">
      <c r="L9526" s="15">
        <f>SUM($N$22:N9526)</f>
        <v>3</v>
      </c>
      <c r="M9526" s="15" t="str">
        <f>IF('Base articles déposés'!$A9515='Récap par déposant'!$H$2,'Base articles déposés'!$B9515,"")</f>
        <v/>
      </c>
      <c r="N9526" s="15">
        <f t="shared" si="161"/>
        <v>0</v>
      </c>
    </row>
    <row r="9527" spans="12:14" x14ac:dyDescent="0.25">
      <c r="L9527" s="15">
        <f>SUM($N$22:N9527)</f>
        <v>3</v>
      </c>
      <c r="M9527" s="15" t="str">
        <f>IF('Base articles déposés'!$A9516='Récap par déposant'!$H$2,'Base articles déposés'!$B9516,"")</f>
        <v/>
      </c>
      <c r="N9527" s="15">
        <f t="shared" si="161"/>
        <v>0</v>
      </c>
    </row>
    <row r="9528" spans="12:14" x14ac:dyDescent="0.25">
      <c r="L9528" s="15">
        <f>SUM($N$22:N9528)</f>
        <v>3</v>
      </c>
      <c r="M9528" s="15" t="str">
        <f>IF('Base articles déposés'!$A9517='Récap par déposant'!$H$2,'Base articles déposés'!$B9517,"")</f>
        <v/>
      </c>
      <c r="N9528" s="15">
        <f t="shared" si="161"/>
        <v>0</v>
      </c>
    </row>
    <row r="9529" spans="12:14" x14ac:dyDescent="0.25">
      <c r="L9529" s="15">
        <f>SUM($N$22:N9529)</f>
        <v>3</v>
      </c>
      <c r="M9529" s="15" t="str">
        <f>IF('Base articles déposés'!$A9518='Récap par déposant'!$H$2,'Base articles déposés'!$B9518,"")</f>
        <v/>
      </c>
      <c r="N9529" s="15">
        <f t="shared" si="161"/>
        <v>0</v>
      </c>
    </row>
    <row r="9530" spans="12:14" x14ac:dyDescent="0.25">
      <c r="L9530" s="15">
        <f>SUM($N$22:N9530)</f>
        <v>3</v>
      </c>
      <c r="M9530" s="15" t="str">
        <f>IF('Base articles déposés'!$A9519='Récap par déposant'!$H$2,'Base articles déposés'!$B9519,"")</f>
        <v/>
      </c>
      <c r="N9530" s="15">
        <f t="shared" si="161"/>
        <v>0</v>
      </c>
    </row>
    <row r="9531" spans="12:14" x14ac:dyDescent="0.25">
      <c r="L9531" s="15">
        <f>SUM($N$22:N9531)</f>
        <v>3</v>
      </c>
      <c r="M9531" s="15" t="str">
        <f>IF('Base articles déposés'!$A9520='Récap par déposant'!$H$2,'Base articles déposés'!$B9520,"")</f>
        <v/>
      </c>
      <c r="N9531" s="15">
        <f t="shared" si="161"/>
        <v>0</v>
      </c>
    </row>
    <row r="9532" spans="12:14" x14ac:dyDescent="0.25">
      <c r="L9532" s="15">
        <f>SUM($N$22:N9532)</f>
        <v>3</v>
      </c>
      <c r="M9532" s="15" t="str">
        <f>IF('Base articles déposés'!$A9521='Récap par déposant'!$H$2,'Base articles déposés'!$B9521,"")</f>
        <v/>
      </c>
      <c r="N9532" s="15">
        <f t="shared" si="161"/>
        <v>0</v>
      </c>
    </row>
    <row r="9533" spans="12:14" x14ac:dyDescent="0.25">
      <c r="L9533" s="15">
        <f>SUM($N$22:N9533)</f>
        <v>3</v>
      </c>
      <c r="M9533" s="15" t="str">
        <f>IF('Base articles déposés'!$A9522='Récap par déposant'!$H$2,'Base articles déposés'!$B9522,"")</f>
        <v/>
      </c>
      <c r="N9533" s="15">
        <f t="shared" si="161"/>
        <v>0</v>
      </c>
    </row>
    <row r="9534" spans="12:14" x14ac:dyDescent="0.25">
      <c r="L9534" s="15">
        <f>SUM($N$22:N9534)</f>
        <v>3</v>
      </c>
      <c r="M9534" s="15" t="str">
        <f>IF('Base articles déposés'!$A9523='Récap par déposant'!$H$2,'Base articles déposés'!$B9523,"")</f>
        <v/>
      </c>
      <c r="N9534" s="15">
        <f t="shared" si="161"/>
        <v>0</v>
      </c>
    </row>
    <row r="9535" spans="12:14" x14ac:dyDescent="0.25">
      <c r="L9535" s="15">
        <f>SUM($N$22:N9535)</f>
        <v>3</v>
      </c>
      <c r="M9535" s="15" t="str">
        <f>IF('Base articles déposés'!$A9524='Récap par déposant'!$H$2,'Base articles déposés'!$B9524,"")</f>
        <v/>
      </c>
      <c r="N9535" s="15">
        <f t="shared" si="161"/>
        <v>0</v>
      </c>
    </row>
    <row r="9536" spans="12:14" x14ac:dyDescent="0.25">
      <c r="L9536" s="15">
        <f>SUM($N$22:N9536)</f>
        <v>3</v>
      </c>
      <c r="M9536" s="15" t="str">
        <f>IF('Base articles déposés'!$A9525='Récap par déposant'!$H$2,'Base articles déposés'!$B9525,"")</f>
        <v/>
      </c>
      <c r="N9536" s="15">
        <f t="shared" si="161"/>
        <v>0</v>
      </c>
    </row>
    <row r="9537" spans="12:14" x14ac:dyDescent="0.25">
      <c r="L9537" s="15">
        <f>SUM($N$22:N9537)</f>
        <v>3</v>
      </c>
      <c r="M9537" s="15" t="str">
        <f>IF('Base articles déposés'!$A9526='Récap par déposant'!$H$2,'Base articles déposés'!$B9526,"")</f>
        <v/>
      </c>
      <c r="N9537" s="15">
        <f t="shared" si="161"/>
        <v>0</v>
      </c>
    </row>
    <row r="9538" spans="12:14" x14ac:dyDescent="0.25">
      <c r="L9538" s="15">
        <f>SUM($N$22:N9538)</f>
        <v>3</v>
      </c>
      <c r="M9538" s="15" t="str">
        <f>IF('Base articles déposés'!$A9527='Récap par déposant'!$H$2,'Base articles déposés'!$B9527,"")</f>
        <v/>
      </c>
      <c r="N9538" s="15">
        <f t="shared" si="161"/>
        <v>0</v>
      </c>
    </row>
    <row r="9539" spans="12:14" x14ac:dyDescent="0.25">
      <c r="L9539" s="15">
        <f>SUM($N$22:N9539)</f>
        <v>3</v>
      </c>
      <c r="M9539" s="15" t="str">
        <f>IF('Base articles déposés'!$A9528='Récap par déposant'!$H$2,'Base articles déposés'!$B9528,"")</f>
        <v/>
      </c>
      <c r="N9539" s="15">
        <f t="shared" si="161"/>
        <v>0</v>
      </c>
    </row>
    <row r="9540" spans="12:14" x14ac:dyDescent="0.25">
      <c r="L9540" s="15">
        <f>SUM($N$22:N9540)</f>
        <v>3</v>
      </c>
      <c r="M9540" s="15" t="str">
        <f>IF('Base articles déposés'!$A9529='Récap par déposant'!$H$2,'Base articles déposés'!$B9529,"")</f>
        <v/>
      </c>
      <c r="N9540" s="15">
        <f t="shared" si="161"/>
        <v>0</v>
      </c>
    </row>
    <row r="9541" spans="12:14" x14ac:dyDescent="0.25">
      <c r="L9541" s="15">
        <f>SUM($N$22:N9541)</f>
        <v>3</v>
      </c>
      <c r="M9541" s="15" t="str">
        <f>IF('Base articles déposés'!$A9530='Récap par déposant'!$H$2,'Base articles déposés'!$B9530,"")</f>
        <v/>
      </c>
      <c r="N9541" s="15">
        <f t="shared" si="161"/>
        <v>0</v>
      </c>
    </row>
    <row r="9542" spans="12:14" x14ac:dyDescent="0.25">
      <c r="L9542" s="15">
        <f>SUM($N$22:N9542)</f>
        <v>3</v>
      </c>
      <c r="M9542" s="15" t="str">
        <f>IF('Base articles déposés'!$A9531='Récap par déposant'!$H$2,'Base articles déposés'!$B9531,"")</f>
        <v/>
      </c>
      <c r="N9542" s="15">
        <f t="shared" ref="N9542:N9605" si="162">IF(M9542="",0,1)</f>
        <v>0</v>
      </c>
    </row>
    <row r="9543" spans="12:14" x14ac:dyDescent="0.25">
      <c r="L9543" s="15">
        <f>SUM($N$22:N9543)</f>
        <v>3</v>
      </c>
      <c r="M9543" s="15" t="str">
        <f>IF('Base articles déposés'!$A9532='Récap par déposant'!$H$2,'Base articles déposés'!$B9532,"")</f>
        <v/>
      </c>
      <c r="N9543" s="15">
        <f t="shared" si="162"/>
        <v>0</v>
      </c>
    </row>
    <row r="9544" spans="12:14" x14ac:dyDescent="0.25">
      <c r="L9544" s="15">
        <f>SUM($N$22:N9544)</f>
        <v>3</v>
      </c>
      <c r="M9544" s="15" t="str">
        <f>IF('Base articles déposés'!$A9533='Récap par déposant'!$H$2,'Base articles déposés'!$B9533,"")</f>
        <v/>
      </c>
      <c r="N9544" s="15">
        <f t="shared" si="162"/>
        <v>0</v>
      </c>
    </row>
    <row r="9545" spans="12:14" x14ac:dyDescent="0.25">
      <c r="L9545" s="15">
        <f>SUM($N$22:N9545)</f>
        <v>3</v>
      </c>
      <c r="M9545" s="15" t="str">
        <f>IF('Base articles déposés'!$A9534='Récap par déposant'!$H$2,'Base articles déposés'!$B9534,"")</f>
        <v/>
      </c>
      <c r="N9545" s="15">
        <f t="shared" si="162"/>
        <v>0</v>
      </c>
    </row>
    <row r="9546" spans="12:14" x14ac:dyDescent="0.25">
      <c r="L9546" s="15">
        <f>SUM($N$22:N9546)</f>
        <v>3</v>
      </c>
      <c r="M9546" s="15" t="str">
        <f>IF('Base articles déposés'!$A9535='Récap par déposant'!$H$2,'Base articles déposés'!$B9535,"")</f>
        <v/>
      </c>
      <c r="N9546" s="15">
        <f t="shared" si="162"/>
        <v>0</v>
      </c>
    </row>
    <row r="9547" spans="12:14" x14ac:dyDescent="0.25">
      <c r="L9547" s="15">
        <f>SUM($N$22:N9547)</f>
        <v>3</v>
      </c>
      <c r="M9547" s="15" t="str">
        <f>IF('Base articles déposés'!$A9536='Récap par déposant'!$H$2,'Base articles déposés'!$B9536,"")</f>
        <v/>
      </c>
      <c r="N9547" s="15">
        <f t="shared" si="162"/>
        <v>0</v>
      </c>
    </row>
    <row r="9548" spans="12:14" x14ac:dyDescent="0.25">
      <c r="L9548" s="15">
        <f>SUM($N$22:N9548)</f>
        <v>3</v>
      </c>
      <c r="M9548" s="15" t="str">
        <f>IF('Base articles déposés'!$A9537='Récap par déposant'!$H$2,'Base articles déposés'!$B9537,"")</f>
        <v/>
      </c>
      <c r="N9548" s="15">
        <f t="shared" si="162"/>
        <v>0</v>
      </c>
    </row>
    <row r="9549" spans="12:14" x14ac:dyDescent="0.25">
      <c r="L9549" s="15">
        <f>SUM($N$22:N9549)</f>
        <v>3</v>
      </c>
      <c r="M9549" s="15" t="str">
        <f>IF('Base articles déposés'!$A9538='Récap par déposant'!$H$2,'Base articles déposés'!$B9538,"")</f>
        <v/>
      </c>
      <c r="N9549" s="15">
        <f t="shared" si="162"/>
        <v>0</v>
      </c>
    </row>
    <row r="9550" spans="12:14" x14ac:dyDescent="0.25">
      <c r="L9550" s="15">
        <f>SUM($N$22:N9550)</f>
        <v>3</v>
      </c>
      <c r="M9550" s="15" t="str">
        <f>IF('Base articles déposés'!$A9539='Récap par déposant'!$H$2,'Base articles déposés'!$B9539,"")</f>
        <v/>
      </c>
      <c r="N9550" s="15">
        <f t="shared" si="162"/>
        <v>0</v>
      </c>
    </row>
    <row r="9551" spans="12:14" x14ac:dyDescent="0.25">
      <c r="L9551" s="15">
        <f>SUM($N$22:N9551)</f>
        <v>3</v>
      </c>
      <c r="M9551" s="15" t="str">
        <f>IF('Base articles déposés'!$A9540='Récap par déposant'!$H$2,'Base articles déposés'!$B9540,"")</f>
        <v/>
      </c>
      <c r="N9551" s="15">
        <f t="shared" si="162"/>
        <v>0</v>
      </c>
    </row>
    <row r="9552" spans="12:14" x14ac:dyDescent="0.25">
      <c r="L9552" s="15">
        <f>SUM($N$22:N9552)</f>
        <v>3</v>
      </c>
      <c r="M9552" s="15" t="str">
        <f>IF('Base articles déposés'!$A9541='Récap par déposant'!$H$2,'Base articles déposés'!$B9541,"")</f>
        <v/>
      </c>
      <c r="N9552" s="15">
        <f t="shared" si="162"/>
        <v>0</v>
      </c>
    </row>
    <row r="9553" spans="12:14" x14ac:dyDescent="0.25">
      <c r="L9553" s="15">
        <f>SUM($N$22:N9553)</f>
        <v>3</v>
      </c>
      <c r="M9553" s="15" t="str">
        <f>IF('Base articles déposés'!$A9542='Récap par déposant'!$H$2,'Base articles déposés'!$B9542,"")</f>
        <v/>
      </c>
      <c r="N9553" s="15">
        <f t="shared" si="162"/>
        <v>0</v>
      </c>
    </row>
    <row r="9554" spans="12:14" x14ac:dyDescent="0.25">
      <c r="L9554" s="15">
        <f>SUM($N$22:N9554)</f>
        <v>3</v>
      </c>
      <c r="M9554" s="15" t="str">
        <f>IF('Base articles déposés'!$A9543='Récap par déposant'!$H$2,'Base articles déposés'!$B9543,"")</f>
        <v/>
      </c>
      <c r="N9554" s="15">
        <f t="shared" si="162"/>
        <v>0</v>
      </c>
    </row>
    <row r="9555" spans="12:14" x14ac:dyDescent="0.25">
      <c r="L9555" s="15">
        <f>SUM($N$22:N9555)</f>
        <v>3</v>
      </c>
      <c r="M9555" s="15" t="str">
        <f>IF('Base articles déposés'!$A9544='Récap par déposant'!$H$2,'Base articles déposés'!$B9544,"")</f>
        <v/>
      </c>
      <c r="N9555" s="15">
        <f t="shared" si="162"/>
        <v>0</v>
      </c>
    </row>
    <row r="9556" spans="12:14" x14ac:dyDescent="0.25">
      <c r="L9556" s="15">
        <f>SUM($N$22:N9556)</f>
        <v>3</v>
      </c>
      <c r="M9556" s="15" t="str">
        <f>IF('Base articles déposés'!$A9545='Récap par déposant'!$H$2,'Base articles déposés'!$B9545,"")</f>
        <v/>
      </c>
      <c r="N9556" s="15">
        <f t="shared" si="162"/>
        <v>0</v>
      </c>
    </row>
    <row r="9557" spans="12:14" x14ac:dyDescent="0.25">
      <c r="L9557" s="15">
        <f>SUM($N$22:N9557)</f>
        <v>3</v>
      </c>
      <c r="M9557" s="15" t="str">
        <f>IF('Base articles déposés'!$A9546='Récap par déposant'!$H$2,'Base articles déposés'!$B9546,"")</f>
        <v/>
      </c>
      <c r="N9557" s="15">
        <f t="shared" si="162"/>
        <v>0</v>
      </c>
    </row>
    <row r="9558" spans="12:14" x14ac:dyDescent="0.25">
      <c r="L9558" s="15">
        <f>SUM($N$22:N9558)</f>
        <v>3</v>
      </c>
      <c r="M9558" s="15" t="str">
        <f>IF('Base articles déposés'!$A9547='Récap par déposant'!$H$2,'Base articles déposés'!$B9547,"")</f>
        <v/>
      </c>
      <c r="N9558" s="15">
        <f t="shared" si="162"/>
        <v>0</v>
      </c>
    </row>
    <row r="9559" spans="12:14" x14ac:dyDescent="0.25">
      <c r="L9559" s="15">
        <f>SUM($N$22:N9559)</f>
        <v>3</v>
      </c>
      <c r="M9559" s="15" t="str">
        <f>IF('Base articles déposés'!$A9548='Récap par déposant'!$H$2,'Base articles déposés'!$B9548,"")</f>
        <v/>
      </c>
      <c r="N9559" s="15">
        <f t="shared" si="162"/>
        <v>0</v>
      </c>
    </row>
    <row r="9560" spans="12:14" x14ac:dyDescent="0.25">
      <c r="L9560" s="15">
        <f>SUM($N$22:N9560)</f>
        <v>3</v>
      </c>
      <c r="M9560" s="15" t="str">
        <f>IF('Base articles déposés'!$A9549='Récap par déposant'!$H$2,'Base articles déposés'!$B9549,"")</f>
        <v/>
      </c>
      <c r="N9560" s="15">
        <f t="shared" si="162"/>
        <v>0</v>
      </c>
    </row>
    <row r="9561" spans="12:14" x14ac:dyDescent="0.25">
      <c r="L9561" s="15">
        <f>SUM($N$22:N9561)</f>
        <v>3</v>
      </c>
      <c r="M9561" s="15" t="str">
        <f>IF('Base articles déposés'!$A9550='Récap par déposant'!$H$2,'Base articles déposés'!$B9550,"")</f>
        <v/>
      </c>
      <c r="N9561" s="15">
        <f t="shared" si="162"/>
        <v>0</v>
      </c>
    </row>
    <row r="9562" spans="12:14" x14ac:dyDescent="0.25">
      <c r="L9562" s="15">
        <f>SUM($N$22:N9562)</f>
        <v>3</v>
      </c>
      <c r="M9562" s="15" t="str">
        <f>IF('Base articles déposés'!$A9551='Récap par déposant'!$H$2,'Base articles déposés'!$B9551,"")</f>
        <v/>
      </c>
      <c r="N9562" s="15">
        <f t="shared" si="162"/>
        <v>0</v>
      </c>
    </row>
    <row r="9563" spans="12:14" x14ac:dyDescent="0.25">
      <c r="L9563" s="15">
        <f>SUM($N$22:N9563)</f>
        <v>3</v>
      </c>
      <c r="M9563" s="15" t="str">
        <f>IF('Base articles déposés'!$A9552='Récap par déposant'!$H$2,'Base articles déposés'!$B9552,"")</f>
        <v/>
      </c>
      <c r="N9563" s="15">
        <f t="shared" si="162"/>
        <v>0</v>
      </c>
    </row>
    <row r="9564" spans="12:14" x14ac:dyDescent="0.25">
      <c r="L9564" s="15">
        <f>SUM($N$22:N9564)</f>
        <v>3</v>
      </c>
      <c r="M9564" s="15" t="str">
        <f>IF('Base articles déposés'!$A9553='Récap par déposant'!$H$2,'Base articles déposés'!$B9553,"")</f>
        <v/>
      </c>
      <c r="N9564" s="15">
        <f t="shared" si="162"/>
        <v>0</v>
      </c>
    </row>
    <row r="9565" spans="12:14" x14ac:dyDescent="0.25">
      <c r="L9565" s="15">
        <f>SUM($N$22:N9565)</f>
        <v>3</v>
      </c>
      <c r="M9565" s="15" t="str">
        <f>IF('Base articles déposés'!$A9554='Récap par déposant'!$H$2,'Base articles déposés'!$B9554,"")</f>
        <v/>
      </c>
      <c r="N9565" s="15">
        <f t="shared" si="162"/>
        <v>0</v>
      </c>
    </row>
    <row r="9566" spans="12:14" x14ac:dyDescent="0.25">
      <c r="L9566" s="15">
        <f>SUM($N$22:N9566)</f>
        <v>3</v>
      </c>
      <c r="M9566" s="15" t="str">
        <f>IF('Base articles déposés'!$A9555='Récap par déposant'!$H$2,'Base articles déposés'!$B9555,"")</f>
        <v/>
      </c>
      <c r="N9566" s="15">
        <f t="shared" si="162"/>
        <v>0</v>
      </c>
    </row>
    <row r="9567" spans="12:14" x14ac:dyDescent="0.25">
      <c r="L9567" s="15">
        <f>SUM($N$22:N9567)</f>
        <v>3</v>
      </c>
      <c r="M9567" s="15" t="str">
        <f>IF('Base articles déposés'!$A9556='Récap par déposant'!$H$2,'Base articles déposés'!$B9556,"")</f>
        <v/>
      </c>
      <c r="N9567" s="15">
        <f t="shared" si="162"/>
        <v>0</v>
      </c>
    </row>
    <row r="9568" spans="12:14" x14ac:dyDescent="0.25">
      <c r="L9568" s="15">
        <f>SUM($N$22:N9568)</f>
        <v>3</v>
      </c>
      <c r="M9568" s="15" t="str">
        <f>IF('Base articles déposés'!$A9557='Récap par déposant'!$H$2,'Base articles déposés'!$B9557,"")</f>
        <v/>
      </c>
      <c r="N9568" s="15">
        <f t="shared" si="162"/>
        <v>0</v>
      </c>
    </row>
    <row r="9569" spans="12:14" x14ac:dyDescent="0.25">
      <c r="L9569" s="15">
        <f>SUM($N$22:N9569)</f>
        <v>3</v>
      </c>
      <c r="M9569" s="15" t="str">
        <f>IF('Base articles déposés'!$A9558='Récap par déposant'!$H$2,'Base articles déposés'!$B9558,"")</f>
        <v/>
      </c>
      <c r="N9569" s="15">
        <f t="shared" si="162"/>
        <v>0</v>
      </c>
    </row>
    <row r="9570" spans="12:14" x14ac:dyDescent="0.25">
      <c r="L9570" s="15">
        <f>SUM($N$22:N9570)</f>
        <v>3</v>
      </c>
      <c r="M9570" s="15" t="str">
        <f>IF('Base articles déposés'!$A9559='Récap par déposant'!$H$2,'Base articles déposés'!$B9559,"")</f>
        <v/>
      </c>
      <c r="N9570" s="15">
        <f t="shared" si="162"/>
        <v>0</v>
      </c>
    </row>
    <row r="9571" spans="12:14" x14ac:dyDescent="0.25">
      <c r="L9571" s="15">
        <f>SUM($N$22:N9571)</f>
        <v>3</v>
      </c>
      <c r="M9571" s="15" t="str">
        <f>IF('Base articles déposés'!$A9560='Récap par déposant'!$H$2,'Base articles déposés'!$B9560,"")</f>
        <v/>
      </c>
      <c r="N9571" s="15">
        <f t="shared" si="162"/>
        <v>0</v>
      </c>
    </row>
    <row r="9572" spans="12:14" x14ac:dyDescent="0.25">
      <c r="L9572" s="15">
        <f>SUM($N$22:N9572)</f>
        <v>3</v>
      </c>
      <c r="M9572" s="15" t="str">
        <f>IF('Base articles déposés'!$A9561='Récap par déposant'!$H$2,'Base articles déposés'!$B9561,"")</f>
        <v/>
      </c>
      <c r="N9572" s="15">
        <f t="shared" si="162"/>
        <v>0</v>
      </c>
    </row>
    <row r="9573" spans="12:14" x14ac:dyDescent="0.25">
      <c r="L9573" s="15">
        <f>SUM($N$22:N9573)</f>
        <v>3</v>
      </c>
      <c r="M9573" s="15" t="str">
        <f>IF('Base articles déposés'!$A9562='Récap par déposant'!$H$2,'Base articles déposés'!$B9562,"")</f>
        <v/>
      </c>
      <c r="N9573" s="15">
        <f t="shared" si="162"/>
        <v>0</v>
      </c>
    </row>
    <row r="9574" spans="12:14" x14ac:dyDescent="0.25">
      <c r="L9574" s="15">
        <f>SUM($N$22:N9574)</f>
        <v>3</v>
      </c>
      <c r="M9574" s="15" t="str">
        <f>IF('Base articles déposés'!$A9563='Récap par déposant'!$H$2,'Base articles déposés'!$B9563,"")</f>
        <v/>
      </c>
      <c r="N9574" s="15">
        <f t="shared" si="162"/>
        <v>0</v>
      </c>
    </row>
    <row r="9575" spans="12:14" x14ac:dyDescent="0.25">
      <c r="L9575" s="15">
        <f>SUM($N$22:N9575)</f>
        <v>3</v>
      </c>
      <c r="M9575" s="15" t="str">
        <f>IF('Base articles déposés'!$A9564='Récap par déposant'!$H$2,'Base articles déposés'!$B9564,"")</f>
        <v/>
      </c>
      <c r="N9575" s="15">
        <f t="shared" si="162"/>
        <v>0</v>
      </c>
    </row>
    <row r="9576" spans="12:14" x14ac:dyDescent="0.25">
      <c r="L9576" s="15">
        <f>SUM($N$22:N9576)</f>
        <v>3</v>
      </c>
      <c r="M9576" s="15" t="str">
        <f>IF('Base articles déposés'!$A9565='Récap par déposant'!$H$2,'Base articles déposés'!$B9565,"")</f>
        <v/>
      </c>
      <c r="N9576" s="15">
        <f t="shared" si="162"/>
        <v>0</v>
      </c>
    </row>
    <row r="9577" spans="12:14" x14ac:dyDescent="0.25">
      <c r="L9577" s="15">
        <f>SUM($N$22:N9577)</f>
        <v>3</v>
      </c>
      <c r="M9577" s="15" t="str">
        <f>IF('Base articles déposés'!$A9566='Récap par déposant'!$H$2,'Base articles déposés'!$B9566,"")</f>
        <v/>
      </c>
      <c r="N9577" s="15">
        <f t="shared" si="162"/>
        <v>0</v>
      </c>
    </row>
    <row r="9578" spans="12:14" x14ac:dyDescent="0.25">
      <c r="L9578" s="15">
        <f>SUM($N$22:N9578)</f>
        <v>3</v>
      </c>
      <c r="M9578" s="15" t="str">
        <f>IF('Base articles déposés'!$A9567='Récap par déposant'!$H$2,'Base articles déposés'!$B9567,"")</f>
        <v/>
      </c>
      <c r="N9578" s="15">
        <f t="shared" si="162"/>
        <v>0</v>
      </c>
    </row>
    <row r="9579" spans="12:14" x14ac:dyDescent="0.25">
      <c r="L9579" s="15">
        <f>SUM($N$22:N9579)</f>
        <v>3</v>
      </c>
      <c r="M9579" s="15" t="str">
        <f>IF('Base articles déposés'!$A9568='Récap par déposant'!$H$2,'Base articles déposés'!$B9568,"")</f>
        <v/>
      </c>
      <c r="N9579" s="15">
        <f t="shared" si="162"/>
        <v>0</v>
      </c>
    </row>
    <row r="9580" spans="12:14" x14ac:dyDescent="0.25">
      <c r="L9580" s="15">
        <f>SUM($N$22:N9580)</f>
        <v>3</v>
      </c>
      <c r="M9580" s="15" t="str">
        <f>IF('Base articles déposés'!$A9569='Récap par déposant'!$H$2,'Base articles déposés'!$B9569,"")</f>
        <v/>
      </c>
      <c r="N9580" s="15">
        <f t="shared" si="162"/>
        <v>0</v>
      </c>
    </row>
    <row r="9581" spans="12:14" x14ac:dyDescent="0.25">
      <c r="L9581" s="15">
        <f>SUM($N$22:N9581)</f>
        <v>3</v>
      </c>
      <c r="M9581" s="15" t="str">
        <f>IF('Base articles déposés'!$A9570='Récap par déposant'!$H$2,'Base articles déposés'!$B9570,"")</f>
        <v/>
      </c>
      <c r="N9581" s="15">
        <f t="shared" si="162"/>
        <v>0</v>
      </c>
    </row>
    <row r="9582" spans="12:14" x14ac:dyDescent="0.25">
      <c r="L9582" s="15">
        <f>SUM($N$22:N9582)</f>
        <v>3</v>
      </c>
      <c r="M9582" s="15" t="str">
        <f>IF('Base articles déposés'!$A9571='Récap par déposant'!$H$2,'Base articles déposés'!$B9571,"")</f>
        <v/>
      </c>
      <c r="N9582" s="15">
        <f t="shared" si="162"/>
        <v>0</v>
      </c>
    </row>
    <row r="9583" spans="12:14" x14ac:dyDescent="0.25">
      <c r="L9583" s="15">
        <f>SUM($N$22:N9583)</f>
        <v>3</v>
      </c>
      <c r="M9583" s="15" t="str">
        <f>IF('Base articles déposés'!$A9572='Récap par déposant'!$H$2,'Base articles déposés'!$B9572,"")</f>
        <v/>
      </c>
      <c r="N9583" s="15">
        <f t="shared" si="162"/>
        <v>0</v>
      </c>
    </row>
    <row r="9584" spans="12:14" x14ac:dyDescent="0.25">
      <c r="L9584" s="15">
        <f>SUM($N$22:N9584)</f>
        <v>3</v>
      </c>
      <c r="M9584" s="15" t="str">
        <f>IF('Base articles déposés'!$A9573='Récap par déposant'!$H$2,'Base articles déposés'!$B9573,"")</f>
        <v/>
      </c>
      <c r="N9584" s="15">
        <f t="shared" si="162"/>
        <v>0</v>
      </c>
    </row>
    <row r="9585" spans="12:14" x14ac:dyDescent="0.25">
      <c r="L9585" s="15">
        <f>SUM($N$22:N9585)</f>
        <v>3</v>
      </c>
      <c r="M9585" s="15" t="str">
        <f>IF('Base articles déposés'!$A9574='Récap par déposant'!$H$2,'Base articles déposés'!$B9574,"")</f>
        <v/>
      </c>
      <c r="N9585" s="15">
        <f t="shared" si="162"/>
        <v>0</v>
      </c>
    </row>
    <row r="9586" spans="12:14" x14ac:dyDescent="0.25">
      <c r="L9586" s="15">
        <f>SUM($N$22:N9586)</f>
        <v>3</v>
      </c>
      <c r="M9586" s="15" t="str">
        <f>IF('Base articles déposés'!$A9575='Récap par déposant'!$H$2,'Base articles déposés'!$B9575,"")</f>
        <v/>
      </c>
      <c r="N9586" s="15">
        <f t="shared" si="162"/>
        <v>0</v>
      </c>
    </row>
    <row r="9587" spans="12:14" x14ac:dyDescent="0.25">
      <c r="L9587" s="15">
        <f>SUM($N$22:N9587)</f>
        <v>3</v>
      </c>
      <c r="M9587" s="15" t="str">
        <f>IF('Base articles déposés'!$A9576='Récap par déposant'!$H$2,'Base articles déposés'!$B9576,"")</f>
        <v/>
      </c>
      <c r="N9587" s="15">
        <f t="shared" si="162"/>
        <v>0</v>
      </c>
    </row>
    <row r="9588" spans="12:14" x14ac:dyDescent="0.25">
      <c r="L9588" s="15">
        <f>SUM($N$22:N9588)</f>
        <v>3</v>
      </c>
      <c r="M9588" s="15" t="str">
        <f>IF('Base articles déposés'!$A9577='Récap par déposant'!$H$2,'Base articles déposés'!$B9577,"")</f>
        <v/>
      </c>
      <c r="N9588" s="15">
        <f t="shared" si="162"/>
        <v>0</v>
      </c>
    </row>
    <row r="9589" spans="12:14" x14ac:dyDescent="0.25">
      <c r="L9589" s="15">
        <f>SUM($N$22:N9589)</f>
        <v>3</v>
      </c>
      <c r="M9589" s="15" t="str">
        <f>IF('Base articles déposés'!$A9578='Récap par déposant'!$H$2,'Base articles déposés'!$B9578,"")</f>
        <v/>
      </c>
      <c r="N9589" s="15">
        <f t="shared" si="162"/>
        <v>0</v>
      </c>
    </row>
    <row r="9590" spans="12:14" x14ac:dyDescent="0.25">
      <c r="L9590" s="15">
        <f>SUM($N$22:N9590)</f>
        <v>3</v>
      </c>
      <c r="M9590" s="15" t="str">
        <f>IF('Base articles déposés'!$A9579='Récap par déposant'!$H$2,'Base articles déposés'!$B9579,"")</f>
        <v/>
      </c>
      <c r="N9590" s="15">
        <f t="shared" si="162"/>
        <v>0</v>
      </c>
    </row>
    <row r="9591" spans="12:14" x14ac:dyDescent="0.25">
      <c r="L9591" s="15">
        <f>SUM($N$22:N9591)</f>
        <v>3</v>
      </c>
      <c r="M9591" s="15" t="str">
        <f>IF('Base articles déposés'!$A9580='Récap par déposant'!$H$2,'Base articles déposés'!$B9580,"")</f>
        <v/>
      </c>
      <c r="N9591" s="15">
        <f t="shared" si="162"/>
        <v>0</v>
      </c>
    </row>
    <row r="9592" spans="12:14" x14ac:dyDescent="0.25">
      <c r="L9592" s="15">
        <f>SUM($N$22:N9592)</f>
        <v>3</v>
      </c>
      <c r="M9592" s="15" t="str">
        <f>IF('Base articles déposés'!$A9581='Récap par déposant'!$H$2,'Base articles déposés'!$B9581,"")</f>
        <v/>
      </c>
      <c r="N9592" s="15">
        <f t="shared" si="162"/>
        <v>0</v>
      </c>
    </row>
    <row r="9593" spans="12:14" x14ac:dyDescent="0.25">
      <c r="L9593" s="15">
        <f>SUM($N$22:N9593)</f>
        <v>3</v>
      </c>
      <c r="M9593" s="15" t="str">
        <f>IF('Base articles déposés'!$A9582='Récap par déposant'!$H$2,'Base articles déposés'!$B9582,"")</f>
        <v/>
      </c>
      <c r="N9593" s="15">
        <f t="shared" si="162"/>
        <v>0</v>
      </c>
    </row>
    <row r="9594" spans="12:14" x14ac:dyDescent="0.25">
      <c r="L9594" s="15">
        <f>SUM($N$22:N9594)</f>
        <v>3</v>
      </c>
      <c r="M9594" s="15" t="str">
        <f>IF('Base articles déposés'!$A9583='Récap par déposant'!$H$2,'Base articles déposés'!$B9583,"")</f>
        <v/>
      </c>
      <c r="N9594" s="15">
        <f t="shared" si="162"/>
        <v>0</v>
      </c>
    </row>
    <row r="9595" spans="12:14" x14ac:dyDescent="0.25">
      <c r="L9595" s="15">
        <f>SUM($N$22:N9595)</f>
        <v>3</v>
      </c>
      <c r="M9595" s="15" t="str">
        <f>IF('Base articles déposés'!$A9584='Récap par déposant'!$H$2,'Base articles déposés'!$B9584,"")</f>
        <v/>
      </c>
      <c r="N9595" s="15">
        <f t="shared" si="162"/>
        <v>0</v>
      </c>
    </row>
    <row r="9596" spans="12:14" x14ac:dyDescent="0.25">
      <c r="L9596" s="15">
        <f>SUM($N$22:N9596)</f>
        <v>3</v>
      </c>
      <c r="M9596" s="15" t="str">
        <f>IF('Base articles déposés'!$A9585='Récap par déposant'!$H$2,'Base articles déposés'!$B9585,"")</f>
        <v/>
      </c>
      <c r="N9596" s="15">
        <f t="shared" si="162"/>
        <v>0</v>
      </c>
    </row>
    <row r="9597" spans="12:14" x14ac:dyDescent="0.25">
      <c r="L9597" s="15">
        <f>SUM($N$22:N9597)</f>
        <v>3</v>
      </c>
      <c r="M9597" s="15" t="str">
        <f>IF('Base articles déposés'!$A9586='Récap par déposant'!$H$2,'Base articles déposés'!$B9586,"")</f>
        <v/>
      </c>
      <c r="N9597" s="15">
        <f t="shared" si="162"/>
        <v>0</v>
      </c>
    </row>
    <row r="9598" spans="12:14" x14ac:dyDescent="0.25">
      <c r="L9598" s="15">
        <f>SUM($N$22:N9598)</f>
        <v>3</v>
      </c>
      <c r="M9598" s="15" t="str">
        <f>IF('Base articles déposés'!$A9587='Récap par déposant'!$H$2,'Base articles déposés'!$B9587,"")</f>
        <v/>
      </c>
      <c r="N9598" s="15">
        <f t="shared" si="162"/>
        <v>0</v>
      </c>
    </row>
    <row r="9599" spans="12:14" x14ac:dyDescent="0.25">
      <c r="L9599" s="15">
        <f>SUM($N$22:N9599)</f>
        <v>3</v>
      </c>
      <c r="M9599" s="15" t="str">
        <f>IF('Base articles déposés'!$A9588='Récap par déposant'!$H$2,'Base articles déposés'!$B9588,"")</f>
        <v/>
      </c>
      <c r="N9599" s="15">
        <f t="shared" si="162"/>
        <v>0</v>
      </c>
    </row>
    <row r="9600" spans="12:14" x14ac:dyDescent="0.25">
      <c r="L9600" s="15">
        <f>SUM($N$22:N9600)</f>
        <v>3</v>
      </c>
      <c r="M9600" s="15" t="str">
        <f>IF('Base articles déposés'!$A9589='Récap par déposant'!$H$2,'Base articles déposés'!$B9589,"")</f>
        <v/>
      </c>
      <c r="N9600" s="15">
        <f t="shared" si="162"/>
        <v>0</v>
      </c>
    </row>
    <row r="9601" spans="12:14" x14ac:dyDescent="0.25">
      <c r="L9601" s="15">
        <f>SUM($N$22:N9601)</f>
        <v>3</v>
      </c>
      <c r="M9601" s="15" t="str">
        <f>IF('Base articles déposés'!$A9590='Récap par déposant'!$H$2,'Base articles déposés'!$B9590,"")</f>
        <v/>
      </c>
      <c r="N9601" s="15">
        <f t="shared" si="162"/>
        <v>0</v>
      </c>
    </row>
    <row r="9602" spans="12:14" x14ac:dyDescent="0.25">
      <c r="L9602" s="15">
        <f>SUM($N$22:N9602)</f>
        <v>3</v>
      </c>
      <c r="M9602" s="15" t="str">
        <f>IF('Base articles déposés'!$A9591='Récap par déposant'!$H$2,'Base articles déposés'!$B9591,"")</f>
        <v/>
      </c>
      <c r="N9602" s="15">
        <f t="shared" si="162"/>
        <v>0</v>
      </c>
    </row>
    <row r="9603" spans="12:14" x14ac:dyDescent="0.25">
      <c r="L9603" s="15">
        <f>SUM($N$22:N9603)</f>
        <v>3</v>
      </c>
      <c r="M9603" s="15" t="str">
        <f>IF('Base articles déposés'!$A9592='Récap par déposant'!$H$2,'Base articles déposés'!$B9592,"")</f>
        <v/>
      </c>
      <c r="N9603" s="15">
        <f t="shared" si="162"/>
        <v>0</v>
      </c>
    </row>
    <row r="9604" spans="12:14" x14ac:dyDescent="0.25">
      <c r="L9604" s="15">
        <f>SUM($N$22:N9604)</f>
        <v>3</v>
      </c>
      <c r="M9604" s="15" t="str">
        <f>IF('Base articles déposés'!$A9593='Récap par déposant'!$H$2,'Base articles déposés'!$B9593,"")</f>
        <v/>
      </c>
      <c r="N9604" s="15">
        <f t="shared" si="162"/>
        <v>0</v>
      </c>
    </row>
    <row r="9605" spans="12:14" x14ac:dyDescent="0.25">
      <c r="L9605" s="15">
        <f>SUM($N$22:N9605)</f>
        <v>3</v>
      </c>
      <c r="M9605" s="15" t="str">
        <f>IF('Base articles déposés'!$A9594='Récap par déposant'!$H$2,'Base articles déposés'!$B9594,"")</f>
        <v/>
      </c>
      <c r="N9605" s="15">
        <f t="shared" si="162"/>
        <v>0</v>
      </c>
    </row>
    <row r="9606" spans="12:14" x14ac:dyDescent="0.25">
      <c r="L9606" s="15">
        <f>SUM($N$22:N9606)</f>
        <v>3</v>
      </c>
      <c r="M9606" s="15" t="str">
        <f>IF('Base articles déposés'!$A9595='Récap par déposant'!$H$2,'Base articles déposés'!$B9595,"")</f>
        <v/>
      </c>
      <c r="N9606" s="15">
        <f t="shared" ref="N9606:N9669" si="163">IF(M9606="",0,1)</f>
        <v>0</v>
      </c>
    </row>
    <row r="9607" spans="12:14" x14ac:dyDescent="0.25">
      <c r="L9607" s="15">
        <f>SUM($N$22:N9607)</f>
        <v>3</v>
      </c>
      <c r="M9607" s="15" t="str">
        <f>IF('Base articles déposés'!$A9596='Récap par déposant'!$H$2,'Base articles déposés'!$B9596,"")</f>
        <v/>
      </c>
      <c r="N9607" s="15">
        <f t="shared" si="163"/>
        <v>0</v>
      </c>
    </row>
    <row r="9608" spans="12:14" x14ac:dyDescent="0.25">
      <c r="L9608" s="15">
        <f>SUM($N$22:N9608)</f>
        <v>3</v>
      </c>
      <c r="M9608" s="15" t="str">
        <f>IF('Base articles déposés'!$A9597='Récap par déposant'!$H$2,'Base articles déposés'!$B9597,"")</f>
        <v/>
      </c>
      <c r="N9608" s="15">
        <f t="shared" si="163"/>
        <v>0</v>
      </c>
    </row>
    <row r="9609" spans="12:14" x14ac:dyDescent="0.25">
      <c r="L9609" s="15">
        <f>SUM($N$22:N9609)</f>
        <v>3</v>
      </c>
      <c r="M9609" s="15" t="str">
        <f>IF('Base articles déposés'!$A9598='Récap par déposant'!$H$2,'Base articles déposés'!$B9598,"")</f>
        <v/>
      </c>
      <c r="N9609" s="15">
        <f t="shared" si="163"/>
        <v>0</v>
      </c>
    </row>
    <row r="9610" spans="12:14" x14ac:dyDescent="0.25">
      <c r="L9610" s="15">
        <f>SUM($N$22:N9610)</f>
        <v>3</v>
      </c>
      <c r="M9610" s="15" t="str">
        <f>IF('Base articles déposés'!$A9599='Récap par déposant'!$H$2,'Base articles déposés'!$B9599,"")</f>
        <v/>
      </c>
      <c r="N9610" s="15">
        <f t="shared" si="163"/>
        <v>0</v>
      </c>
    </row>
    <row r="9611" spans="12:14" x14ac:dyDescent="0.25">
      <c r="L9611" s="15">
        <f>SUM($N$22:N9611)</f>
        <v>3</v>
      </c>
      <c r="M9611" s="15" t="str">
        <f>IF('Base articles déposés'!$A9600='Récap par déposant'!$H$2,'Base articles déposés'!$B9600,"")</f>
        <v/>
      </c>
      <c r="N9611" s="15">
        <f t="shared" si="163"/>
        <v>0</v>
      </c>
    </row>
    <row r="9612" spans="12:14" x14ac:dyDescent="0.25">
      <c r="L9612" s="15">
        <f>SUM($N$22:N9612)</f>
        <v>3</v>
      </c>
      <c r="M9612" s="15" t="str">
        <f>IF('Base articles déposés'!$A9601='Récap par déposant'!$H$2,'Base articles déposés'!$B9601,"")</f>
        <v/>
      </c>
      <c r="N9612" s="15">
        <f t="shared" si="163"/>
        <v>0</v>
      </c>
    </row>
    <row r="9613" spans="12:14" x14ac:dyDescent="0.25">
      <c r="L9613" s="15">
        <f>SUM($N$22:N9613)</f>
        <v>3</v>
      </c>
      <c r="M9613" s="15" t="str">
        <f>IF('Base articles déposés'!$A9602='Récap par déposant'!$H$2,'Base articles déposés'!$B9602,"")</f>
        <v/>
      </c>
      <c r="N9613" s="15">
        <f t="shared" si="163"/>
        <v>0</v>
      </c>
    </row>
    <row r="9614" spans="12:14" x14ac:dyDescent="0.25">
      <c r="L9614" s="15">
        <f>SUM($N$22:N9614)</f>
        <v>3</v>
      </c>
      <c r="M9614" s="15" t="str">
        <f>IF('Base articles déposés'!$A9603='Récap par déposant'!$H$2,'Base articles déposés'!$B9603,"")</f>
        <v/>
      </c>
      <c r="N9614" s="15">
        <f t="shared" si="163"/>
        <v>0</v>
      </c>
    </row>
    <row r="9615" spans="12:14" x14ac:dyDescent="0.25">
      <c r="L9615" s="15">
        <f>SUM($N$22:N9615)</f>
        <v>3</v>
      </c>
      <c r="M9615" s="15" t="str">
        <f>IF('Base articles déposés'!$A9604='Récap par déposant'!$H$2,'Base articles déposés'!$B9604,"")</f>
        <v/>
      </c>
      <c r="N9615" s="15">
        <f t="shared" si="163"/>
        <v>0</v>
      </c>
    </row>
    <row r="9616" spans="12:14" x14ac:dyDescent="0.25">
      <c r="L9616" s="15">
        <f>SUM($N$22:N9616)</f>
        <v>3</v>
      </c>
      <c r="M9616" s="15" t="str">
        <f>IF('Base articles déposés'!$A9605='Récap par déposant'!$H$2,'Base articles déposés'!$B9605,"")</f>
        <v/>
      </c>
      <c r="N9616" s="15">
        <f t="shared" si="163"/>
        <v>0</v>
      </c>
    </row>
    <row r="9617" spans="12:14" x14ac:dyDescent="0.25">
      <c r="L9617" s="15">
        <f>SUM($N$22:N9617)</f>
        <v>3</v>
      </c>
      <c r="M9617" s="15" t="str">
        <f>IF('Base articles déposés'!$A9606='Récap par déposant'!$H$2,'Base articles déposés'!$B9606,"")</f>
        <v/>
      </c>
      <c r="N9617" s="15">
        <f t="shared" si="163"/>
        <v>0</v>
      </c>
    </row>
    <row r="9618" spans="12:14" x14ac:dyDescent="0.25">
      <c r="L9618" s="15">
        <f>SUM($N$22:N9618)</f>
        <v>3</v>
      </c>
      <c r="M9618" s="15" t="str">
        <f>IF('Base articles déposés'!$A9607='Récap par déposant'!$H$2,'Base articles déposés'!$B9607,"")</f>
        <v/>
      </c>
      <c r="N9618" s="15">
        <f t="shared" si="163"/>
        <v>0</v>
      </c>
    </row>
    <row r="9619" spans="12:14" x14ac:dyDescent="0.25">
      <c r="L9619" s="15">
        <f>SUM($N$22:N9619)</f>
        <v>3</v>
      </c>
      <c r="M9619" s="15" t="str">
        <f>IF('Base articles déposés'!$A9608='Récap par déposant'!$H$2,'Base articles déposés'!$B9608,"")</f>
        <v/>
      </c>
      <c r="N9619" s="15">
        <f t="shared" si="163"/>
        <v>0</v>
      </c>
    </row>
    <row r="9620" spans="12:14" x14ac:dyDescent="0.25">
      <c r="L9620" s="15">
        <f>SUM($N$22:N9620)</f>
        <v>3</v>
      </c>
      <c r="M9620" s="15" t="str">
        <f>IF('Base articles déposés'!$A9609='Récap par déposant'!$H$2,'Base articles déposés'!$B9609,"")</f>
        <v/>
      </c>
      <c r="N9620" s="15">
        <f t="shared" si="163"/>
        <v>0</v>
      </c>
    </row>
    <row r="9621" spans="12:14" x14ac:dyDescent="0.25">
      <c r="L9621" s="15">
        <f>SUM($N$22:N9621)</f>
        <v>3</v>
      </c>
      <c r="M9621" s="15" t="str">
        <f>IF('Base articles déposés'!$A9610='Récap par déposant'!$H$2,'Base articles déposés'!$B9610,"")</f>
        <v/>
      </c>
      <c r="N9621" s="15">
        <f t="shared" si="163"/>
        <v>0</v>
      </c>
    </row>
    <row r="9622" spans="12:14" x14ac:dyDescent="0.25">
      <c r="L9622" s="15">
        <f>SUM($N$22:N9622)</f>
        <v>3</v>
      </c>
      <c r="M9622" s="15" t="str">
        <f>IF('Base articles déposés'!$A9611='Récap par déposant'!$H$2,'Base articles déposés'!$B9611,"")</f>
        <v/>
      </c>
      <c r="N9622" s="15">
        <f t="shared" si="163"/>
        <v>0</v>
      </c>
    </row>
    <row r="9623" spans="12:14" x14ac:dyDescent="0.25">
      <c r="L9623" s="15">
        <f>SUM($N$22:N9623)</f>
        <v>3</v>
      </c>
      <c r="M9623" s="15" t="str">
        <f>IF('Base articles déposés'!$A9612='Récap par déposant'!$H$2,'Base articles déposés'!$B9612,"")</f>
        <v/>
      </c>
      <c r="N9623" s="15">
        <f t="shared" si="163"/>
        <v>0</v>
      </c>
    </row>
    <row r="9624" spans="12:14" x14ac:dyDescent="0.25">
      <c r="L9624" s="15">
        <f>SUM($N$22:N9624)</f>
        <v>3</v>
      </c>
      <c r="M9624" s="15" t="str">
        <f>IF('Base articles déposés'!$A9613='Récap par déposant'!$H$2,'Base articles déposés'!$B9613,"")</f>
        <v/>
      </c>
      <c r="N9624" s="15">
        <f t="shared" si="163"/>
        <v>0</v>
      </c>
    </row>
    <row r="9625" spans="12:14" x14ac:dyDescent="0.25">
      <c r="L9625" s="15">
        <f>SUM($N$22:N9625)</f>
        <v>3</v>
      </c>
      <c r="M9625" s="15" t="str">
        <f>IF('Base articles déposés'!$A9614='Récap par déposant'!$H$2,'Base articles déposés'!$B9614,"")</f>
        <v/>
      </c>
      <c r="N9625" s="15">
        <f t="shared" si="163"/>
        <v>0</v>
      </c>
    </row>
    <row r="9626" spans="12:14" x14ac:dyDescent="0.25">
      <c r="L9626" s="15">
        <f>SUM($N$22:N9626)</f>
        <v>3</v>
      </c>
      <c r="M9626" s="15" t="str">
        <f>IF('Base articles déposés'!$A9615='Récap par déposant'!$H$2,'Base articles déposés'!$B9615,"")</f>
        <v/>
      </c>
      <c r="N9626" s="15">
        <f t="shared" si="163"/>
        <v>0</v>
      </c>
    </row>
    <row r="9627" spans="12:14" x14ac:dyDescent="0.25">
      <c r="L9627" s="15">
        <f>SUM($N$22:N9627)</f>
        <v>3</v>
      </c>
      <c r="M9627" s="15" t="str">
        <f>IF('Base articles déposés'!$A9616='Récap par déposant'!$H$2,'Base articles déposés'!$B9616,"")</f>
        <v/>
      </c>
      <c r="N9627" s="15">
        <f t="shared" si="163"/>
        <v>0</v>
      </c>
    </row>
    <row r="9628" spans="12:14" x14ac:dyDescent="0.25">
      <c r="L9628" s="15">
        <f>SUM($N$22:N9628)</f>
        <v>3</v>
      </c>
      <c r="M9628" s="15" t="str">
        <f>IF('Base articles déposés'!$A9617='Récap par déposant'!$H$2,'Base articles déposés'!$B9617,"")</f>
        <v/>
      </c>
      <c r="N9628" s="15">
        <f t="shared" si="163"/>
        <v>0</v>
      </c>
    </row>
    <row r="9629" spans="12:14" x14ac:dyDescent="0.25">
      <c r="L9629" s="15">
        <f>SUM($N$22:N9629)</f>
        <v>3</v>
      </c>
      <c r="M9629" s="15" t="str">
        <f>IF('Base articles déposés'!$A9618='Récap par déposant'!$H$2,'Base articles déposés'!$B9618,"")</f>
        <v/>
      </c>
      <c r="N9629" s="15">
        <f t="shared" si="163"/>
        <v>0</v>
      </c>
    </row>
    <row r="9630" spans="12:14" x14ac:dyDescent="0.25">
      <c r="L9630" s="15">
        <f>SUM($N$22:N9630)</f>
        <v>3</v>
      </c>
      <c r="M9630" s="15" t="str">
        <f>IF('Base articles déposés'!$A9619='Récap par déposant'!$H$2,'Base articles déposés'!$B9619,"")</f>
        <v/>
      </c>
      <c r="N9630" s="15">
        <f t="shared" si="163"/>
        <v>0</v>
      </c>
    </row>
    <row r="9631" spans="12:14" x14ac:dyDescent="0.25">
      <c r="L9631" s="15">
        <f>SUM($N$22:N9631)</f>
        <v>3</v>
      </c>
      <c r="M9631" s="15" t="str">
        <f>IF('Base articles déposés'!$A9620='Récap par déposant'!$H$2,'Base articles déposés'!$B9620,"")</f>
        <v/>
      </c>
      <c r="N9631" s="15">
        <f t="shared" si="163"/>
        <v>0</v>
      </c>
    </row>
    <row r="9632" spans="12:14" x14ac:dyDescent="0.25">
      <c r="L9632" s="15">
        <f>SUM($N$22:N9632)</f>
        <v>3</v>
      </c>
      <c r="M9632" s="15" t="str">
        <f>IF('Base articles déposés'!$A9621='Récap par déposant'!$H$2,'Base articles déposés'!$B9621,"")</f>
        <v/>
      </c>
      <c r="N9632" s="15">
        <f t="shared" si="163"/>
        <v>0</v>
      </c>
    </row>
    <row r="9633" spans="12:14" x14ac:dyDescent="0.25">
      <c r="L9633" s="15">
        <f>SUM($N$22:N9633)</f>
        <v>3</v>
      </c>
      <c r="M9633" s="15" t="str">
        <f>IF('Base articles déposés'!$A9622='Récap par déposant'!$H$2,'Base articles déposés'!$B9622,"")</f>
        <v/>
      </c>
      <c r="N9633" s="15">
        <f t="shared" si="163"/>
        <v>0</v>
      </c>
    </row>
    <row r="9634" spans="12:14" x14ac:dyDescent="0.25">
      <c r="L9634" s="15">
        <f>SUM($N$22:N9634)</f>
        <v>3</v>
      </c>
      <c r="M9634" s="15" t="str">
        <f>IF('Base articles déposés'!$A9623='Récap par déposant'!$H$2,'Base articles déposés'!$B9623,"")</f>
        <v/>
      </c>
      <c r="N9634" s="15">
        <f t="shared" si="163"/>
        <v>0</v>
      </c>
    </row>
    <row r="9635" spans="12:14" x14ac:dyDescent="0.25">
      <c r="L9635" s="15">
        <f>SUM($N$22:N9635)</f>
        <v>3</v>
      </c>
      <c r="M9635" s="15" t="str">
        <f>IF('Base articles déposés'!$A9624='Récap par déposant'!$H$2,'Base articles déposés'!$B9624,"")</f>
        <v/>
      </c>
      <c r="N9635" s="15">
        <f t="shared" si="163"/>
        <v>0</v>
      </c>
    </row>
    <row r="9636" spans="12:14" x14ac:dyDescent="0.25">
      <c r="L9636" s="15">
        <f>SUM($N$22:N9636)</f>
        <v>3</v>
      </c>
      <c r="M9636" s="15" t="str">
        <f>IF('Base articles déposés'!$A9625='Récap par déposant'!$H$2,'Base articles déposés'!$B9625,"")</f>
        <v/>
      </c>
      <c r="N9636" s="15">
        <f t="shared" si="163"/>
        <v>0</v>
      </c>
    </row>
    <row r="9637" spans="12:14" x14ac:dyDescent="0.25">
      <c r="L9637" s="15">
        <f>SUM($N$22:N9637)</f>
        <v>3</v>
      </c>
      <c r="M9637" s="15" t="str">
        <f>IF('Base articles déposés'!$A9626='Récap par déposant'!$H$2,'Base articles déposés'!$B9626,"")</f>
        <v/>
      </c>
      <c r="N9637" s="15">
        <f t="shared" si="163"/>
        <v>0</v>
      </c>
    </row>
    <row r="9638" spans="12:14" x14ac:dyDescent="0.25">
      <c r="L9638" s="15">
        <f>SUM($N$22:N9638)</f>
        <v>3</v>
      </c>
      <c r="M9638" s="15" t="str">
        <f>IF('Base articles déposés'!$A9627='Récap par déposant'!$H$2,'Base articles déposés'!$B9627,"")</f>
        <v/>
      </c>
      <c r="N9638" s="15">
        <f t="shared" si="163"/>
        <v>0</v>
      </c>
    </row>
    <row r="9639" spans="12:14" x14ac:dyDescent="0.25">
      <c r="L9639" s="15">
        <f>SUM($N$22:N9639)</f>
        <v>3</v>
      </c>
      <c r="M9639" s="15" t="str">
        <f>IF('Base articles déposés'!$A9628='Récap par déposant'!$H$2,'Base articles déposés'!$B9628,"")</f>
        <v/>
      </c>
      <c r="N9639" s="15">
        <f t="shared" si="163"/>
        <v>0</v>
      </c>
    </row>
    <row r="9640" spans="12:14" x14ac:dyDescent="0.25">
      <c r="L9640" s="15">
        <f>SUM($N$22:N9640)</f>
        <v>3</v>
      </c>
      <c r="M9640" s="15" t="str">
        <f>IF('Base articles déposés'!$A9629='Récap par déposant'!$H$2,'Base articles déposés'!$B9629,"")</f>
        <v/>
      </c>
      <c r="N9640" s="15">
        <f t="shared" si="163"/>
        <v>0</v>
      </c>
    </row>
    <row r="9641" spans="12:14" x14ac:dyDescent="0.25">
      <c r="L9641" s="15">
        <f>SUM($N$22:N9641)</f>
        <v>3</v>
      </c>
      <c r="M9641" s="15" t="str">
        <f>IF('Base articles déposés'!$A9630='Récap par déposant'!$H$2,'Base articles déposés'!$B9630,"")</f>
        <v/>
      </c>
      <c r="N9641" s="15">
        <f t="shared" si="163"/>
        <v>0</v>
      </c>
    </row>
    <row r="9642" spans="12:14" x14ac:dyDescent="0.25">
      <c r="L9642" s="15">
        <f>SUM($N$22:N9642)</f>
        <v>3</v>
      </c>
      <c r="M9642" s="15" t="str">
        <f>IF('Base articles déposés'!$A9631='Récap par déposant'!$H$2,'Base articles déposés'!$B9631,"")</f>
        <v/>
      </c>
      <c r="N9642" s="15">
        <f t="shared" si="163"/>
        <v>0</v>
      </c>
    </row>
    <row r="9643" spans="12:14" x14ac:dyDescent="0.25">
      <c r="L9643" s="15">
        <f>SUM($N$22:N9643)</f>
        <v>3</v>
      </c>
      <c r="M9643" s="15" t="str">
        <f>IF('Base articles déposés'!$A9632='Récap par déposant'!$H$2,'Base articles déposés'!$B9632,"")</f>
        <v/>
      </c>
      <c r="N9643" s="15">
        <f t="shared" si="163"/>
        <v>0</v>
      </c>
    </row>
    <row r="9644" spans="12:14" x14ac:dyDescent="0.25">
      <c r="L9644" s="15">
        <f>SUM($N$22:N9644)</f>
        <v>3</v>
      </c>
      <c r="M9644" s="15" t="str">
        <f>IF('Base articles déposés'!$A9633='Récap par déposant'!$H$2,'Base articles déposés'!$B9633,"")</f>
        <v/>
      </c>
      <c r="N9644" s="15">
        <f t="shared" si="163"/>
        <v>0</v>
      </c>
    </row>
    <row r="9645" spans="12:14" x14ac:dyDescent="0.25">
      <c r="L9645" s="15">
        <f>SUM($N$22:N9645)</f>
        <v>3</v>
      </c>
      <c r="M9645" s="15" t="str">
        <f>IF('Base articles déposés'!$A9634='Récap par déposant'!$H$2,'Base articles déposés'!$B9634,"")</f>
        <v/>
      </c>
      <c r="N9645" s="15">
        <f t="shared" si="163"/>
        <v>0</v>
      </c>
    </row>
    <row r="9646" spans="12:14" x14ac:dyDescent="0.25">
      <c r="L9646" s="15">
        <f>SUM($N$22:N9646)</f>
        <v>3</v>
      </c>
      <c r="M9646" s="15" t="str">
        <f>IF('Base articles déposés'!$A9635='Récap par déposant'!$H$2,'Base articles déposés'!$B9635,"")</f>
        <v/>
      </c>
      <c r="N9646" s="15">
        <f t="shared" si="163"/>
        <v>0</v>
      </c>
    </row>
    <row r="9647" spans="12:14" x14ac:dyDescent="0.25">
      <c r="L9647" s="15">
        <f>SUM($N$22:N9647)</f>
        <v>3</v>
      </c>
      <c r="M9647" s="15" t="str">
        <f>IF('Base articles déposés'!$A9636='Récap par déposant'!$H$2,'Base articles déposés'!$B9636,"")</f>
        <v/>
      </c>
      <c r="N9647" s="15">
        <f t="shared" si="163"/>
        <v>0</v>
      </c>
    </row>
    <row r="9648" spans="12:14" x14ac:dyDescent="0.25">
      <c r="L9648" s="15">
        <f>SUM($N$22:N9648)</f>
        <v>3</v>
      </c>
      <c r="M9648" s="15" t="str">
        <f>IF('Base articles déposés'!$A9637='Récap par déposant'!$H$2,'Base articles déposés'!$B9637,"")</f>
        <v/>
      </c>
      <c r="N9648" s="15">
        <f t="shared" si="163"/>
        <v>0</v>
      </c>
    </row>
    <row r="9649" spans="12:14" x14ac:dyDescent="0.25">
      <c r="L9649" s="15">
        <f>SUM($N$22:N9649)</f>
        <v>3</v>
      </c>
      <c r="M9649" s="15" t="str">
        <f>IF('Base articles déposés'!$A9638='Récap par déposant'!$H$2,'Base articles déposés'!$B9638,"")</f>
        <v/>
      </c>
      <c r="N9649" s="15">
        <f t="shared" si="163"/>
        <v>0</v>
      </c>
    </row>
    <row r="9650" spans="12:14" x14ac:dyDescent="0.25">
      <c r="L9650" s="15">
        <f>SUM($N$22:N9650)</f>
        <v>3</v>
      </c>
      <c r="M9650" s="15" t="str">
        <f>IF('Base articles déposés'!$A9639='Récap par déposant'!$H$2,'Base articles déposés'!$B9639,"")</f>
        <v/>
      </c>
      <c r="N9650" s="15">
        <f t="shared" si="163"/>
        <v>0</v>
      </c>
    </row>
    <row r="9651" spans="12:14" x14ac:dyDescent="0.25">
      <c r="L9651" s="15">
        <f>SUM($N$22:N9651)</f>
        <v>3</v>
      </c>
      <c r="M9651" s="15" t="str">
        <f>IF('Base articles déposés'!$A9640='Récap par déposant'!$H$2,'Base articles déposés'!$B9640,"")</f>
        <v/>
      </c>
      <c r="N9651" s="15">
        <f t="shared" si="163"/>
        <v>0</v>
      </c>
    </row>
    <row r="9652" spans="12:14" x14ac:dyDescent="0.25">
      <c r="L9652" s="15">
        <f>SUM($N$22:N9652)</f>
        <v>3</v>
      </c>
      <c r="M9652" s="15" t="str">
        <f>IF('Base articles déposés'!$A9641='Récap par déposant'!$H$2,'Base articles déposés'!$B9641,"")</f>
        <v/>
      </c>
      <c r="N9652" s="15">
        <f t="shared" si="163"/>
        <v>0</v>
      </c>
    </row>
    <row r="9653" spans="12:14" x14ac:dyDescent="0.25">
      <c r="L9653" s="15">
        <f>SUM($N$22:N9653)</f>
        <v>3</v>
      </c>
      <c r="M9653" s="15" t="str">
        <f>IF('Base articles déposés'!$A9642='Récap par déposant'!$H$2,'Base articles déposés'!$B9642,"")</f>
        <v/>
      </c>
      <c r="N9653" s="15">
        <f t="shared" si="163"/>
        <v>0</v>
      </c>
    </row>
    <row r="9654" spans="12:14" x14ac:dyDescent="0.25">
      <c r="L9654" s="15">
        <f>SUM($N$22:N9654)</f>
        <v>3</v>
      </c>
      <c r="M9654" s="15" t="str">
        <f>IF('Base articles déposés'!$A9643='Récap par déposant'!$H$2,'Base articles déposés'!$B9643,"")</f>
        <v/>
      </c>
      <c r="N9654" s="15">
        <f t="shared" si="163"/>
        <v>0</v>
      </c>
    </row>
    <row r="9655" spans="12:14" x14ac:dyDescent="0.25">
      <c r="L9655" s="15">
        <f>SUM($N$22:N9655)</f>
        <v>3</v>
      </c>
      <c r="M9655" s="15" t="str">
        <f>IF('Base articles déposés'!$A9644='Récap par déposant'!$H$2,'Base articles déposés'!$B9644,"")</f>
        <v/>
      </c>
      <c r="N9655" s="15">
        <f t="shared" si="163"/>
        <v>0</v>
      </c>
    </row>
    <row r="9656" spans="12:14" x14ac:dyDescent="0.25">
      <c r="L9656" s="15">
        <f>SUM($N$22:N9656)</f>
        <v>3</v>
      </c>
      <c r="M9656" s="15" t="str">
        <f>IF('Base articles déposés'!$A9645='Récap par déposant'!$H$2,'Base articles déposés'!$B9645,"")</f>
        <v/>
      </c>
      <c r="N9656" s="15">
        <f t="shared" si="163"/>
        <v>0</v>
      </c>
    </row>
    <row r="9657" spans="12:14" x14ac:dyDescent="0.25">
      <c r="L9657" s="15">
        <f>SUM($N$22:N9657)</f>
        <v>3</v>
      </c>
      <c r="M9657" s="15" t="str">
        <f>IF('Base articles déposés'!$A9646='Récap par déposant'!$H$2,'Base articles déposés'!$B9646,"")</f>
        <v/>
      </c>
      <c r="N9657" s="15">
        <f t="shared" si="163"/>
        <v>0</v>
      </c>
    </row>
    <row r="9658" spans="12:14" x14ac:dyDescent="0.25">
      <c r="L9658" s="15">
        <f>SUM($N$22:N9658)</f>
        <v>3</v>
      </c>
      <c r="M9658" s="15" t="str">
        <f>IF('Base articles déposés'!$A9647='Récap par déposant'!$H$2,'Base articles déposés'!$B9647,"")</f>
        <v/>
      </c>
      <c r="N9658" s="15">
        <f t="shared" si="163"/>
        <v>0</v>
      </c>
    </row>
    <row r="9659" spans="12:14" x14ac:dyDescent="0.25">
      <c r="L9659" s="15">
        <f>SUM($N$22:N9659)</f>
        <v>3</v>
      </c>
      <c r="M9659" s="15" t="str">
        <f>IF('Base articles déposés'!$A9648='Récap par déposant'!$H$2,'Base articles déposés'!$B9648,"")</f>
        <v/>
      </c>
      <c r="N9659" s="15">
        <f t="shared" si="163"/>
        <v>0</v>
      </c>
    </row>
    <row r="9660" spans="12:14" x14ac:dyDescent="0.25">
      <c r="L9660" s="15">
        <f>SUM($N$22:N9660)</f>
        <v>3</v>
      </c>
      <c r="M9660" s="15" t="str">
        <f>IF('Base articles déposés'!$A9649='Récap par déposant'!$H$2,'Base articles déposés'!$B9649,"")</f>
        <v/>
      </c>
      <c r="N9660" s="15">
        <f t="shared" si="163"/>
        <v>0</v>
      </c>
    </row>
    <row r="9661" spans="12:14" x14ac:dyDescent="0.25">
      <c r="L9661" s="15">
        <f>SUM($N$22:N9661)</f>
        <v>3</v>
      </c>
      <c r="M9661" s="15" t="str">
        <f>IF('Base articles déposés'!$A9650='Récap par déposant'!$H$2,'Base articles déposés'!$B9650,"")</f>
        <v/>
      </c>
      <c r="N9661" s="15">
        <f t="shared" si="163"/>
        <v>0</v>
      </c>
    </row>
    <row r="9662" spans="12:14" x14ac:dyDescent="0.25">
      <c r="L9662" s="15">
        <f>SUM($N$22:N9662)</f>
        <v>3</v>
      </c>
      <c r="M9662" s="15" t="str">
        <f>IF('Base articles déposés'!$A9651='Récap par déposant'!$H$2,'Base articles déposés'!$B9651,"")</f>
        <v/>
      </c>
      <c r="N9662" s="15">
        <f t="shared" si="163"/>
        <v>0</v>
      </c>
    </row>
    <row r="9663" spans="12:14" x14ac:dyDescent="0.25">
      <c r="L9663" s="15">
        <f>SUM($N$22:N9663)</f>
        <v>3</v>
      </c>
      <c r="M9663" s="15" t="str">
        <f>IF('Base articles déposés'!$A9652='Récap par déposant'!$H$2,'Base articles déposés'!$B9652,"")</f>
        <v/>
      </c>
      <c r="N9663" s="15">
        <f t="shared" si="163"/>
        <v>0</v>
      </c>
    </row>
    <row r="9664" spans="12:14" x14ac:dyDescent="0.25">
      <c r="L9664" s="15">
        <f>SUM($N$22:N9664)</f>
        <v>3</v>
      </c>
      <c r="M9664" s="15" t="str">
        <f>IF('Base articles déposés'!$A9653='Récap par déposant'!$H$2,'Base articles déposés'!$B9653,"")</f>
        <v/>
      </c>
      <c r="N9664" s="15">
        <f t="shared" si="163"/>
        <v>0</v>
      </c>
    </row>
    <row r="9665" spans="12:14" x14ac:dyDescent="0.25">
      <c r="L9665" s="15">
        <f>SUM($N$22:N9665)</f>
        <v>3</v>
      </c>
      <c r="M9665" s="15" t="str">
        <f>IF('Base articles déposés'!$A9654='Récap par déposant'!$H$2,'Base articles déposés'!$B9654,"")</f>
        <v/>
      </c>
      <c r="N9665" s="15">
        <f t="shared" si="163"/>
        <v>0</v>
      </c>
    </row>
    <row r="9666" spans="12:14" x14ac:dyDescent="0.25">
      <c r="L9666" s="15">
        <f>SUM($N$22:N9666)</f>
        <v>3</v>
      </c>
      <c r="M9666" s="15" t="str">
        <f>IF('Base articles déposés'!$A9655='Récap par déposant'!$H$2,'Base articles déposés'!$B9655,"")</f>
        <v/>
      </c>
      <c r="N9666" s="15">
        <f t="shared" si="163"/>
        <v>0</v>
      </c>
    </row>
    <row r="9667" spans="12:14" x14ac:dyDescent="0.25">
      <c r="L9667" s="15">
        <f>SUM($N$22:N9667)</f>
        <v>3</v>
      </c>
      <c r="M9667" s="15" t="str">
        <f>IF('Base articles déposés'!$A9656='Récap par déposant'!$H$2,'Base articles déposés'!$B9656,"")</f>
        <v/>
      </c>
      <c r="N9667" s="15">
        <f t="shared" si="163"/>
        <v>0</v>
      </c>
    </row>
    <row r="9668" spans="12:14" x14ac:dyDescent="0.25">
      <c r="L9668" s="15">
        <f>SUM($N$22:N9668)</f>
        <v>3</v>
      </c>
      <c r="M9668" s="15" t="str">
        <f>IF('Base articles déposés'!$A9657='Récap par déposant'!$H$2,'Base articles déposés'!$B9657,"")</f>
        <v/>
      </c>
      <c r="N9668" s="15">
        <f t="shared" si="163"/>
        <v>0</v>
      </c>
    </row>
    <row r="9669" spans="12:14" x14ac:dyDescent="0.25">
      <c r="L9669" s="15">
        <f>SUM($N$22:N9669)</f>
        <v>3</v>
      </c>
      <c r="M9669" s="15" t="str">
        <f>IF('Base articles déposés'!$A9658='Récap par déposant'!$H$2,'Base articles déposés'!$B9658,"")</f>
        <v/>
      </c>
      <c r="N9669" s="15">
        <f t="shared" si="163"/>
        <v>0</v>
      </c>
    </row>
    <row r="9670" spans="12:14" x14ac:dyDescent="0.25">
      <c r="L9670" s="15">
        <f>SUM($N$22:N9670)</f>
        <v>3</v>
      </c>
      <c r="M9670" s="15" t="str">
        <f>IF('Base articles déposés'!$A9659='Récap par déposant'!$H$2,'Base articles déposés'!$B9659,"")</f>
        <v/>
      </c>
      <c r="N9670" s="15">
        <f t="shared" ref="N9670:N9733" si="164">IF(M9670="",0,1)</f>
        <v>0</v>
      </c>
    </row>
    <row r="9671" spans="12:14" x14ac:dyDescent="0.25">
      <c r="L9671" s="15">
        <f>SUM($N$22:N9671)</f>
        <v>3</v>
      </c>
      <c r="M9671" s="15" t="str">
        <f>IF('Base articles déposés'!$A9660='Récap par déposant'!$H$2,'Base articles déposés'!$B9660,"")</f>
        <v/>
      </c>
      <c r="N9671" s="15">
        <f t="shared" si="164"/>
        <v>0</v>
      </c>
    </row>
    <row r="9672" spans="12:14" x14ac:dyDescent="0.25">
      <c r="L9672" s="15">
        <f>SUM($N$22:N9672)</f>
        <v>3</v>
      </c>
      <c r="M9672" s="15" t="str">
        <f>IF('Base articles déposés'!$A9661='Récap par déposant'!$H$2,'Base articles déposés'!$B9661,"")</f>
        <v/>
      </c>
      <c r="N9672" s="15">
        <f t="shared" si="164"/>
        <v>0</v>
      </c>
    </row>
    <row r="9673" spans="12:14" x14ac:dyDescent="0.25">
      <c r="L9673" s="15">
        <f>SUM($N$22:N9673)</f>
        <v>3</v>
      </c>
      <c r="M9673" s="15" t="str">
        <f>IF('Base articles déposés'!$A9662='Récap par déposant'!$H$2,'Base articles déposés'!$B9662,"")</f>
        <v/>
      </c>
      <c r="N9673" s="15">
        <f t="shared" si="164"/>
        <v>0</v>
      </c>
    </row>
    <row r="9674" spans="12:14" x14ac:dyDescent="0.25">
      <c r="L9674" s="15">
        <f>SUM($N$22:N9674)</f>
        <v>3</v>
      </c>
      <c r="M9674" s="15" t="str">
        <f>IF('Base articles déposés'!$A9663='Récap par déposant'!$H$2,'Base articles déposés'!$B9663,"")</f>
        <v/>
      </c>
      <c r="N9674" s="15">
        <f t="shared" si="164"/>
        <v>0</v>
      </c>
    </row>
    <row r="9675" spans="12:14" x14ac:dyDescent="0.25">
      <c r="L9675" s="15">
        <f>SUM($N$22:N9675)</f>
        <v>3</v>
      </c>
      <c r="M9675" s="15" t="str">
        <f>IF('Base articles déposés'!$A9664='Récap par déposant'!$H$2,'Base articles déposés'!$B9664,"")</f>
        <v/>
      </c>
      <c r="N9675" s="15">
        <f t="shared" si="164"/>
        <v>0</v>
      </c>
    </row>
    <row r="9676" spans="12:14" x14ac:dyDescent="0.25">
      <c r="L9676" s="15">
        <f>SUM($N$22:N9676)</f>
        <v>3</v>
      </c>
      <c r="M9676" s="15" t="str">
        <f>IF('Base articles déposés'!$A9665='Récap par déposant'!$H$2,'Base articles déposés'!$B9665,"")</f>
        <v/>
      </c>
      <c r="N9676" s="15">
        <f t="shared" si="164"/>
        <v>0</v>
      </c>
    </row>
    <row r="9677" spans="12:14" x14ac:dyDescent="0.25">
      <c r="L9677" s="15">
        <f>SUM($N$22:N9677)</f>
        <v>3</v>
      </c>
      <c r="M9677" s="15" t="str">
        <f>IF('Base articles déposés'!$A9666='Récap par déposant'!$H$2,'Base articles déposés'!$B9666,"")</f>
        <v/>
      </c>
      <c r="N9677" s="15">
        <f t="shared" si="164"/>
        <v>0</v>
      </c>
    </row>
    <row r="9678" spans="12:14" x14ac:dyDescent="0.25">
      <c r="L9678" s="15">
        <f>SUM($N$22:N9678)</f>
        <v>3</v>
      </c>
      <c r="M9678" s="15" t="str">
        <f>IF('Base articles déposés'!$A9667='Récap par déposant'!$H$2,'Base articles déposés'!$B9667,"")</f>
        <v/>
      </c>
      <c r="N9678" s="15">
        <f t="shared" si="164"/>
        <v>0</v>
      </c>
    </row>
    <row r="9679" spans="12:14" x14ac:dyDescent="0.25">
      <c r="L9679" s="15">
        <f>SUM($N$22:N9679)</f>
        <v>3</v>
      </c>
      <c r="M9679" s="15" t="str">
        <f>IF('Base articles déposés'!$A9668='Récap par déposant'!$H$2,'Base articles déposés'!$B9668,"")</f>
        <v/>
      </c>
      <c r="N9679" s="15">
        <f t="shared" si="164"/>
        <v>0</v>
      </c>
    </row>
    <row r="9680" spans="12:14" x14ac:dyDescent="0.25">
      <c r="L9680" s="15">
        <f>SUM($N$22:N9680)</f>
        <v>3</v>
      </c>
      <c r="M9680" s="15" t="str">
        <f>IF('Base articles déposés'!$A9669='Récap par déposant'!$H$2,'Base articles déposés'!$B9669,"")</f>
        <v/>
      </c>
      <c r="N9680" s="15">
        <f t="shared" si="164"/>
        <v>0</v>
      </c>
    </row>
    <row r="9681" spans="12:14" x14ac:dyDescent="0.25">
      <c r="L9681" s="15">
        <f>SUM($N$22:N9681)</f>
        <v>3</v>
      </c>
      <c r="M9681" s="15" t="str">
        <f>IF('Base articles déposés'!$A9670='Récap par déposant'!$H$2,'Base articles déposés'!$B9670,"")</f>
        <v/>
      </c>
      <c r="N9681" s="15">
        <f t="shared" si="164"/>
        <v>0</v>
      </c>
    </row>
    <row r="9682" spans="12:14" x14ac:dyDescent="0.25">
      <c r="L9682" s="15">
        <f>SUM($N$22:N9682)</f>
        <v>3</v>
      </c>
      <c r="M9682" s="15" t="str">
        <f>IF('Base articles déposés'!$A9671='Récap par déposant'!$H$2,'Base articles déposés'!$B9671,"")</f>
        <v/>
      </c>
      <c r="N9682" s="15">
        <f t="shared" si="164"/>
        <v>0</v>
      </c>
    </row>
    <row r="9683" spans="12:14" x14ac:dyDescent="0.25">
      <c r="L9683" s="15">
        <f>SUM($N$22:N9683)</f>
        <v>3</v>
      </c>
      <c r="M9683" s="15" t="str">
        <f>IF('Base articles déposés'!$A9672='Récap par déposant'!$H$2,'Base articles déposés'!$B9672,"")</f>
        <v/>
      </c>
      <c r="N9683" s="15">
        <f t="shared" si="164"/>
        <v>0</v>
      </c>
    </row>
    <row r="9684" spans="12:14" x14ac:dyDescent="0.25">
      <c r="L9684" s="15">
        <f>SUM($N$22:N9684)</f>
        <v>3</v>
      </c>
      <c r="M9684" s="15" t="str">
        <f>IF('Base articles déposés'!$A9673='Récap par déposant'!$H$2,'Base articles déposés'!$B9673,"")</f>
        <v/>
      </c>
      <c r="N9684" s="15">
        <f t="shared" si="164"/>
        <v>0</v>
      </c>
    </row>
    <row r="9685" spans="12:14" x14ac:dyDescent="0.25">
      <c r="L9685" s="15">
        <f>SUM($N$22:N9685)</f>
        <v>3</v>
      </c>
      <c r="M9685" s="15" t="str">
        <f>IF('Base articles déposés'!$A9674='Récap par déposant'!$H$2,'Base articles déposés'!$B9674,"")</f>
        <v/>
      </c>
      <c r="N9685" s="15">
        <f t="shared" si="164"/>
        <v>0</v>
      </c>
    </row>
    <row r="9686" spans="12:14" x14ac:dyDescent="0.25">
      <c r="L9686" s="15">
        <f>SUM($N$22:N9686)</f>
        <v>3</v>
      </c>
      <c r="M9686" s="15" t="str">
        <f>IF('Base articles déposés'!$A9675='Récap par déposant'!$H$2,'Base articles déposés'!$B9675,"")</f>
        <v/>
      </c>
      <c r="N9686" s="15">
        <f t="shared" si="164"/>
        <v>0</v>
      </c>
    </row>
    <row r="9687" spans="12:14" x14ac:dyDescent="0.25">
      <c r="L9687" s="15">
        <f>SUM($N$22:N9687)</f>
        <v>3</v>
      </c>
      <c r="M9687" s="15" t="str">
        <f>IF('Base articles déposés'!$A9676='Récap par déposant'!$H$2,'Base articles déposés'!$B9676,"")</f>
        <v/>
      </c>
      <c r="N9687" s="15">
        <f t="shared" si="164"/>
        <v>0</v>
      </c>
    </row>
    <row r="9688" spans="12:14" x14ac:dyDescent="0.25">
      <c r="L9688" s="15">
        <f>SUM($N$22:N9688)</f>
        <v>3</v>
      </c>
      <c r="M9688" s="15" t="str">
        <f>IF('Base articles déposés'!$A9677='Récap par déposant'!$H$2,'Base articles déposés'!$B9677,"")</f>
        <v/>
      </c>
      <c r="N9688" s="15">
        <f t="shared" si="164"/>
        <v>0</v>
      </c>
    </row>
    <row r="9689" spans="12:14" x14ac:dyDescent="0.25">
      <c r="L9689" s="15">
        <f>SUM($N$22:N9689)</f>
        <v>3</v>
      </c>
      <c r="M9689" s="15" t="str">
        <f>IF('Base articles déposés'!$A9678='Récap par déposant'!$H$2,'Base articles déposés'!$B9678,"")</f>
        <v/>
      </c>
      <c r="N9689" s="15">
        <f t="shared" si="164"/>
        <v>0</v>
      </c>
    </row>
    <row r="9690" spans="12:14" x14ac:dyDescent="0.25">
      <c r="L9690" s="15">
        <f>SUM($N$22:N9690)</f>
        <v>3</v>
      </c>
      <c r="M9690" s="15" t="str">
        <f>IF('Base articles déposés'!$A9679='Récap par déposant'!$H$2,'Base articles déposés'!$B9679,"")</f>
        <v/>
      </c>
      <c r="N9690" s="15">
        <f t="shared" si="164"/>
        <v>0</v>
      </c>
    </row>
    <row r="9691" spans="12:14" x14ac:dyDescent="0.25">
      <c r="L9691" s="15">
        <f>SUM($N$22:N9691)</f>
        <v>3</v>
      </c>
      <c r="M9691" s="15" t="str">
        <f>IF('Base articles déposés'!$A9680='Récap par déposant'!$H$2,'Base articles déposés'!$B9680,"")</f>
        <v/>
      </c>
      <c r="N9691" s="15">
        <f t="shared" si="164"/>
        <v>0</v>
      </c>
    </row>
    <row r="9692" spans="12:14" x14ac:dyDescent="0.25">
      <c r="L9692" s="15">
        <f>SUM($N$22:N9692)</f>
        <v>3</v>
      </c>
      <c r="M9692" s="15" t="str">
        <f>IF('Base articles déposés'!$A9681='Récap par déposant'!$H$2,'Base articles déposés'!$B9681,"")</f>
        <v/>
      </c>
      <c r="N9692" s="15">
        <f t="shared" si="164"/>
        <v>0</v>
      </c>
    </row>
    <row r="9693" spans="12:14" x14ac:dyDescent="0.25">
      <c r="L9693" s="15">
        <f>SUM($N$22:N9693)</f>
        <v>3</v>
      </c>
      <c r="M9693" s="15" t="str">
        <f>IF('Base articles déposés'!$A9682='Récap par déposant'!$H$2,'Base articles déposés'!$B9682,"")</f>
        <v/>
      </c>
      <c r="N9693" s="15">
        <f t="shared" si="164"/>
        <v>0</v>
      </c>
    </row>
    <row r="9694" spans="12:14" x14ac:dyDescent="0.25">
      <c r="L9694" s="15">
        <f>SUM($N$22:N9694)</f>
        <v>3</v>
      </c>
      <c r="M9694" s="15" t="str">
        <f>IF('Base articles déposés'!$A9683='Récap par déposant'!$H$2,'Base articles déposés'!$B9683,"")</f>
        <v/>
      </c>
      <c r="N9694" s="15">
        <f t="shared" si="164"/>
        <v>0</v>
      </c>
    </row>
    <row r="9695" spans="12:14" x14ac:dyDescent="0.25">
      <c r="L9695" s="15">
        <f>SUM($N$22:N9695)</f>
        <v>3</v>
      </c>
      <c r="M9695" s="15" t="str">
        <f>IF('Base articles déposés'!$A9684='Récap par déposant'!$H$2,'Base articles déposés'!$B9684,"")</f>
        <v/>
      </c>
      <c r="N9695" s="15">
        <f t="shared" si="164"/>
        <v>0</v>
      </c>
    </row>
    <row r="9696" spans="12:14" x14ac:dyDescent="0.25">
      <c r="L9696" s="15">
        <f>SUM($N$22:N9696)</f>
        <v>3</v>
      </c>
      <c r="M9696" s="15" t="str">
        <f>IF('Base articles déposés'!$A9685='Récap par déposant'!$H$2,'Base articles déposés'!$B9685,"")</f>
        <v/>
      </c>
      <c r="N9696" s="15">
        <f t="shared" si="164"/>
        <v>0</v>
      </c>
    </row>
    <row r="9697" spans="12:14" x14ac:dyDescent="0.25">
      <c r="L9697" s="15">
        <f>SUM($N$22:N9697)</f>
        <v>3</v>
      </c>
      <c r="M9697" s="15" t="str">
        <f>IF('Base articles déposés'!$A9686='Récap par déposant'!$H$2,'Base articles déposés'!$B9686,"")</f>
        <v/>
      </c>
      <c r="N9697" s="15">
        <f t="shared" si="164"/>
        <v>0</v>
      </c>
    </row>
    <row r="9698" spans="12:14" x14ac:dyDescent="0.25">
      <c r="L9698" s="15">
        <f>SUM($N$22:N9698)</f>
        <v>3</v>
      </c>
      <c r="M9698" s="15" t="str">
        <f>IF('Base articles déposés'!$A9687='Récap par déposant'!$H$2,'Base articles déposés'!$B9687,"")</f>
        <v/>
      </c>
      <c r="N9698" s="15">
        <f t="shared" si="164"/>
        <v>0</v>
      </c>
    </row>
    <row r="9699" spans="12:14" x14ac:dyDescent="0.25">
      <c r="L9699" s="15">
        <f>SUM($N$22:N9699)</f>
        <v>3</v>
      </c>
      <c r="M9699" s="15" t="str">
        <f>IF('Base articles déposés'!$A9688='Récap par déposant'!$H$2,'Base articles déposés'!$B9688,"")</f>
        <v/>
      </c>
      <c r="N9699" s="15">
        <f t="shared" si="164"/>
        <v>0</v>
      </c>
    </row>
    <row r="9700" spans="12:14" x14ac:dyDescent="0.25">
      <c r="L9700" s="15">
        <f>SUM($N$22:N9700)</f>
        <v>3</v>
      </c>
      <c r="M9700" s="15" t="str">
        <f>IF('Base articles déposés'!$A9689='Récap par déposant'!$H$2,'Base articles déposés'!$B9689,"")</f>
        <v/>
      </c>
      <c r="N9700" s="15">
        <f t="shared" si="164"/>
        <v>0</v>
      </c>
    </row>
    <row r="9701" spans="12:14" x14ac:dyDescent="0.25">
      <c r="L9701" s="15">
        <f>SUM($N$22:N9701)</f>
        <v>3</v>
      </c>
      <c r="M9701" s="15" t="str">
        <f>IF('Base articles déposés'!$A9690='Récap par déposant'!$H$2,'Base articles déposés'!$B9690,"")</f>
        <v/>
      </c>
      <c r="N9701" s="15">
        <f t="shared" si="164"/>
        <v>0</v>
      </c>
    </row>
    <row r="9702" spans="12:14" x14ac:dyDescent="0.25">
      <c r="L9702" s="15">
        <f>SUM($N$22:N9702)</f>
        <v>3</v>
      </c>
      <c r="M9702" s="15" t="str">
        <f>IF('Base articles déposés'!$A9691='Récap par déposant'!$H$2,'Base articles déposés'!$B9691,"")</f>
        <v/>
      </c>
      <c r="N9702" s="15">
        <f t="shared" si="164"/>
        <v>0</v>
      </c>
    </row>
    <row r="9703" spans="12:14" x14ac:dyDescent="0.25">
      <c r="L9703" s="15">
        <f>SUM($N$22:N9703)</f>
        <v>3</v>
      </c>
      <c r="M9703" s="15" t="str">
        <f>IF('Base articles déposés'!$A9692='Récap par déposant'!$H$2,'Base articles déposés'!$B9692,"")</f>
        <v/>
      </c>
      <c r="N9703" s="15">
        <f t="shared" si="164"/>
        <v>0</v>
      </c>
    </row>
    <row r="9704" spans="12:14" x14ac:dyDescent="0.25">
      <c r="L9704" s="15">
        <f>SUM($N$22:N9704)</f>
        <v>3</v>
      </c>
      <c r="M9704" s="15" t="str">
        <f>IF('Base articles déposés'!$A9693='Récap par déposant'!$H$2,'Base articles déposés'!$B9693,"")</f>
        <v/>
      </c>
      <c r="N9704" s="15">
        <f t="shared" si="164"/>
        <v>0</v>
      </c>
    </row>
    <row r="9705" spans="12:14" x14ac:dyDescent="0.25">
      <c r="L9705" s="15">
        <f>SUM($N$22:N9705)</f>
        <v>3</v>
      </c>
      <c r="M9705" s="15" t="str">
        <f>IF('Base articles déposés'!$A9694='Récap par déposant'!$H$2,'Base articles déposés'!$B9694,"")</f>
        <v/>
      </c>
      <c r="N9705" s="15">
        <f t="shared" si="164"/>
        <v>0</v>
      </c>
    </row>
    <row r="9706" spans="12:14" x14ac:dyDescent="0.25">
      <c r="L9706" s="15">
        <f>SUM($N$22:N9706)</f>
        <v>3</v>
      </c>
      <c r="M9706" s="15" t="str">
        <f>IF('Base articles déposés'!$A9695='Récap par déposant'!$H$2,'Base articles déposés'!$B9695,"")</f>
        <v/>
      </c>
      <c r="N9706" s="15">
        <f t="shared" si="164"/>
        <v>0</v>
      </c>
    </row>
    <row r="9707" spans="12:14" x14ac:dyDescent="0.25">
      <c r="L9707" s="15">
        <f>SUM($N$22:N9707)</f>
        <v>3</v>
      </c>
      <c r="M9707" s="15" t="str">
        <f>IF('Base articles déposés'!$A9696='Récap par déposant'!$H$2,'Base articles déposés'!$B9696,"")</f>
        <v/>
      </c>
      <c r="N9707" s="15">
        <f t="shared" si="164"/>
        <v>0</v>
      </c>
    </row>
    <row r="9708" spans="12:14" x14ac:dyDescent="0.25">
      <c r="L9708" s="15">
        <f>SUM($N$22:N9708)</f>
        <v>3</v>
      </c>
      <c r="M9708" s="15" t="str">
        <f>IF('Base articles déposés'!$A9697='Récap par déposant'!$H$2,'Base articles déposés'!$B9697,"")</f>
        <v/>
      </c>
      <c r="N9708" s="15">
        <f t="shared" si="164"/>
        <v>0</v>
      </c>
    </row>
    <row r="9709" spans="12:14" x14ac:dyDescent="0.25">
      <c r="L9709" s="15">
        <f>SUM($N$22:N9709)</f>
        <v>3</v>
      </c>
      <c r="M9709" s="15" t="str">
        <f>IF('Base articles déposés'!$A9698='Récap par déposant'!$H$2,'Base articles déposés'!$B9698,"")</f>
        <v/>
      </c>
      <c r="N9709" s="15">
        <f t="shared" si="164"/>
        <v>0</v>
      </c>
    </row>
    <row r="9710" spans="12:14" x14ac:dyDescent="0.25">
      <c r="L9710" s="15">
        <f>SUM($N$22:N9710)</f>
        <v>3</v>
      </c>
      <c r="M9710" s="15" t="str">
        <f>IF('Base articles déposés'!$A9699='Récap par déposant'!$H$2,'Base articles déposés'!$B9699,"")</f>
        <v/>
      </c>
      <c r="N9710" s="15">
        <f t="shared" si="164"/>
        <v>0</v>
      </c>
    </row>
    <row r="9711" spans="12:14" x14ac:dyDescent="0.25">
      <c r="L9711" s="15">
        <f>SUM($N$22:N9711)</f>
        <v>3</v>
      </c>
      <c r="M9711" s="15" t="str">
        <f>IF('Base articles déposés'!$A9700='Récap par déposant'!$H$2,'Base articles déposés'!$B9700,"")</f>
        <v/>
      </c>
      <c r="N9711" s="15">
        <f t="shared" si="164"/>
        <v>0</v>
      </c>
    </row>
    <row r="9712" spans="12:14" x14ac:dyDescent="0.25">
      <c r="L9712" s="15">
        <f>SUM($N$22:N9712)</f>
        <v>3</v>
      </c>
      <c r="M9712" s="15" t="str">
        <f>IF('Base articles déposés'!$A9701='Récap par déposant'!$H$2,'Base articles déposés'!$B9701,"")</f>
        <v/>
      </c>
      <c r="N9712" s="15">
        <f t="shared" si="164"/>
        <v>0</v>
      </c>
    </row>
    <row r="9713" spans="12:14" x14ac:dyDescent="0.25">
      <c r="L9713" s="15">
        <f>SUM($N$22:N9713)</f>
        <v>3</v>
      </c>
      <c r="M9713" s="15" t="str">
        <f>IF('Base articles déposés'!$A9702='Récap par déposant'!$H$2,'Base articles déposés'!$B9702,"")</f>
        <v/>
      </c>
      <c r="N9713" s="15">
        <f t="shared" si="164"/>
        <v>0</v>
      </c>
    </row>
    <row r="9714" spans="12:14" x14ac:dyDescent="0.25">
      <c r="L9714" s="15">
        <f>SUM($N$22:N9714)</f>
        <v>3</v>
      </c>
      <c r="M9714" s="15" t="str">
        <f>IF('Base articles déposés'!$A9703='Récap par déposant'!$H$2,'Base articles déposés'!$B9703,"")</f>
        <v/>
      </c>
      <c r="N9714" s="15">
        <f t="shared" si="164"/>
        <v>0</v>
      </c>
    </row>
    <row r="9715" spans="12:14" x14ac:dyDescent="0.25">
      <c r="L9715" s="15">
        <f>SUM($N$22:N9715)</f>
        <v>3</v>
      </c>
      <c r="M9715" s="15" t="str">
        <f>IF('Base articles déposés'!$A9704='Récap par déposant'!$H$2,'Base articles déposés'!$B9704,"")</f>
        <v/>
      </c>
      <c r="N9715" s="15">
        <f t="shared" si="164"/>
        <v>0</v>
      </c>
    </row>
    <row r="9716" spans="12:14" x14ac:dyDescent="0.25">
      <c r="L9716" s="15">
        <f>SUM($N$22:N9716)</f>
        <v>3</v>
      </c>
      <c r="M9716" s="15" t="str">
        <f>IF('Base articles déposés'!$A9705='Récap par déposant'!$H$2,'Base articles déposés'!$B9705,"")</f>
        <v/>
      </c>
      <c r="N9716" s="15">
        <f t="shared" si="164"/>
        <v>0</v>
      </c>
    </row>
    <row r="9717" spans="12:14" x14ac:dyDescent="0.25">
      <c r="L9717" s="15">
        <f>SUM($N$22:N9717)</f>
        <v>3</v>
      </c>
      <c r="M9717" s="15" t="str">
        <f>IF('Base articles déposés'!$A9706='Récap par déposant'!$H$2,'Base articles déposés'!$B9706,"")</f>
        <v/>
      </c>
      <c r="N9717" s="15">
        <f t="shared" si="164"/>
        <v>0</v>
      </c>
    </row>
    <row r="9718" spans="12:14" x14ac:dyDescent="0.25">
      <c r="L9718" s="15">
        <f>SUM($N$22:N9718)</f>
        <v>3</v>
      </c>
      <c r="M9718" s="15" t="str">
        <f>IF('Base articles déposés'!$A9707='Récap par déposant'!$H$2,'Base articles déposés'!$B9707,"")</f>
        <v/>
      </c>
      <c r="N9718" s="15">
        <f t="shared" si="164"/>
        <v>0</v>
      </c>
    </row>
    <row r="9719" spans="12:14" x14ac:dyDescent="0.25">
      <c r="L9719" s="15">
        <f>SUM($N$22:N9719)</f>
        <v>3</v>
      </c>
      <c r="M9719" s="15" t="str">
        <f>IF('Base articles déposés'!$A9708='Récap par déposant'!$H$2,'Base articles déposés'!$B9708,"")</f>
        <v/>
      </c>
      <c r="N9719" s="15">
        <f t="shared" si="164"/>
        <v>0</v>
      </c>
    </row>
    <row r="9720" spans="12:14" x14ac:dyDescent="0.25">
      <c r="L9720" s="15">
        <f>SUM($N$22:N9720)</f>
        <v>3</v>
      </c>
      <c r="M9720" s="15" t="str">
        <f>IF('Base articles déposés'!$A9709='Récap par déposant'!$H$2,'Base articles déposés'!$B9709,"")</f>
        <v/>
      </c>
      <c r="N9720" s="15">
        <f t="shared" si="164"/>
        <v>0</v>
      </c>
    </row>
    <row r="9721" spans="12:14" x14ac:dyDescent="0.25">
      <c r="L9721" s="15">
        <f>SUM($N$22:N9721)</f>
        <v>3</v>
      </c>
      <c r="M9721" s="15" t="str">
        <f>IF('Base articles déposés'!$A9710='Récap par déposant'!$H$2,'Base articles déposés'!$B9710,"")</f>
        <v/>
      </c>
      <c r="N9721" s="15">
        <f t="shared" si="164"/>
        <v>0</v>
      </c>
    </row>
    <row r="9722" spans="12:14" x14ac:dyDescent="0.25">
      <c r="L9722" s="15">
        <f>SUM($N$22:N9722)</f>
        <v>3</v>
      </c>
      <c r="M9722" s="15" t="str">
        <f>IF('Base articles déposés'!$A9711='Récap par déposant'!$H$2,'Base articles déposés'!$B9711,"")</f>
        <v/>
      </c>
      <c r="N9722" s="15">
        <f t="shared" si="164"/>
        <v>0</v>
      </c>
    </row>
    <row r="9723" spans="12:14" x14ac:dyDescent="0.25">
      <c r="L9723" s="15">
        <f>SUM($N$22:N9723)</f>
        <v>3</v>
      </c>
      <c r="M9723" s="15" t="str">
        <f>IF('Base articles déposés'!$A9712='Récap par déposant'!$H$2,'Base articles déposés'!$B9712,"")</f>
        <v/>
      </c>
      <c r="N9723" s="15">
        <f t="shared" si="164"/>
        <v>0</v>
      </c>
    </row>
    <row r="9724" spans="12:14" x14ac:dyDescent="0.25">
      <c r="L9724" s="15">
        <f>SUM($N$22:N9724)</f>
        <v>3</v>
      </c>
      <c r="M9724" s="15" t="str">
        <f>IF('Base articles déposés'!$A9713='Récap par déposant'!$H$2,'Base articles déposés'!$B9713,"")</f>
        <v/>
      </c>
      <c r="N9724" s="15">
        <f t="shared" si="164"/>
        <v>0</v>
      </c>
    </row>
    <row r="9725" spans="12:14" x14ac:dyDescent="0.25">
      <c r="L9725" s="15">
        <f>SUM($N$22:N9725)</f>
        <v>3</v>
      </c>
      <c r="M9725" s="15" t="str">
        <f>IF('Base articles déposés'!$A9714='Récap par déposant'!$H$2,'Base articles déposés'!$B9714,"")</f>
        <v/>
      </c>
      <c r="N9725" s="15">
        <f t="shared" si="164"/>
        <v>0</v>
      </c>
    </row>
    <row r="9726" spans="12:14" x14ac:dyDescent="0.25">
      <c r="L9726" s="15">
        <f>SUM($N$22:N9726)</f>
        <v>3</v>
      </c>
      <c r="M9726" s="15" t="str">
        <f>IF('Base articles déposés'!$A9715='Récap par déposant'!$H$2,'Base articles déposés'!$B9715,"")</f>
        <v/>
      </c>
      <c r="N9726" s="15">
        <f t="shared" si="164"/>
        <v>0</v>
      </c>
    </row>
    <row r="9727" spans="12:14" x14ac:dyDescent="0.25">
      <c r="L9727" s="15">
        <f>SUM($N$22:N9727)</f>
        <v>3</v>
      </c>
      <c r="M9727" s="15" t="str">
        <f>IF('Base articles déposés'!$A9716='Récap par déposant'!$H$2,'Base articles déposés'!$B9716,"")</f>
        <v/>
      </c>
      <c r="N9727" s="15">
        <f t="shared" si="164"/>
        <v>0</v>
      </c>
    </row>
    <row r="9728" spans="12:14" x14ac:dyDescent="0.25">
      <c r="L9728" s="15">
        <f>SUM($N$22:N9728)</f>
        <v>3</v>
      </c>
      <c r="M9728" s="15" t="str">
        <f>IF('Base articles déposés'!$A9717='Récap par déposant'!$H$2,'Base articles déposés'!$B9717,"")</f>
        <v/>
      </c>
      <c r="N9728" s="15">
        <f t="shared" si="164"/>
        <v>0</v>
      </c>
    </row>
    <row r="9729" spans="12:14" x14ac:dyDescent="0.25">
      <c r="L9729" s="15">
        <f>SUM($N$22:N9729)</f>
        <v>3</v>
      </c>
      <c r="M9729" s="15" t="str">
        <f>IF('Base articles déposés'!$A9718='Récap par déposant'!$H$2,'Base articles déposés'!$B9718,"")</f>
        <v/>
      </c>
      <c r="N9729" s="15">
        <f t="shared" si="164"/>
        <v>0</v>
      </c>
    </row>
    <row r="9730" spans="12:14" x14ac:dyDescent="0.25">
      <c r="L9730" s="15">
        <f>SUM($N$22:N9730)</f>
        <v>3</v>
      </c>
      <c r="M9730" s="15" t="str">
        <f>IF('Base articles déposés'!$A9719='Récap par déposant'!$H$2,'Base articles déposés'!$B9719,"")</f>
        <v/>
      </c>
      <c r="N9730" s="15">
        <f t="shared" si="164"/>
        <v>0</v>
      </c>
    </row>
    <row r="9731" spans="12:14" x14ac:dyDescent="0.25">
      <c r="L9731" s="15">
        <f>SUM($N$22:N9731)</f>
        <v>3</v>
      </c>
      <c r="M9731" s="15" t="str">
        <f>IF('Base articles déposés'!$A9720='Récap par déposant'!$H$2,'Base articles déposés'!$B9720,"")</f>
        <v/>
      </c>
      <c r="N9731" s="15">
        <f t="shared" si="164"/>
        <v>0</v>
      </c>
    </row>
    <row r="9732" spans="12:14" x14ac:dyDescent="0.25">
      <c r="L9732" s="15">
        <f>SUM($N$22:N9732)</f>
        <v>3</v>
      </c>
      <c r="M9732" s="15" t="str">
        <f>IF('Base articles déposés'!$A9721='Récap par déposant'!$H$2,'Base articles déposés'!$B9721,"")</f>
        <v/>
      </c>
      <c r="N9732" s="15">
        <f t="shared" si="164"/>
        <v>0</v>
      </c>
    </row>
    <row r="9733" spans="12:14" x14ac:dyDescent="0.25">
      <c r="L9733" s="15">
        <f>SUM($N$22:N9733)</f>
        <v>3</v>
      </c>
      <c r="M9733" s="15" t="str">
        <f>IF('Base articles déposés'!$A9722='Récap par déposant'!$H$2,'Base articles déposés'!$B9722,"")</f>
        <v/>
      </c>
      <c r="N9733" s="15">
        <f t="shared" si="164"/>
        <v>0</v>
      </c>
    </row>
    <row r="9734" spans="12:14" x14ac:dyDescent="0.25">
      <c r="L9734" s="15">
        <f>SUM($N$22:N9734)</f>
        <v>3</v>
      </c>
      <c r="M9734" s="15" t="str">
        <f>IF('Base articles déposés'!$A9723='Récap par déposant'!$H$2,'Base articles déposés'!$B9723,"")</f>
        <v/>
      </c>
      <c r="N9734" s="15">
        <f t="shared" ref="N9734:N9797" si="165">IF(M9734="",0,1)</f>
        <v>0</v>
      </c>
    </row>
    <row r="9735" spans="12:14" x14ac:dyDescent="0.25">
      <c r="L9735" s="15">
        <f>SUM($N$22:N9735)</f>
        <v>3</v>
      </c>
      <c r="M9735" s="15" t="str">
        <f>IF('Base articles déposés'!$A9724='Récap par déposant'!$H$2,'Base articles déposés'!$B9724,"")</f>
        <v/>
      </c>
      <c r="N9735" s="15">
        <f t="shared" si="165"/>
        <v>0</v>
      </c>
    </row>
    <row r="9736" spans="12:14" x14ac:dyDescent="0.25">
      <c r="L9736" s="15">
        <f>SUM($N$22:N9736)</f>
        <v>3</v>
      </c>
      <c r="M9736" s="15" t="str">
        <f>IF('Base articles déposés'!$A9725='Récap par déposant'!$H$2,'Base articles déposés'!$B9725,"")</f>
        <v/>
      </c>
      <c r="N9736" s="15">
        <f t="shared" si="165"/>
        <v>0</v>
      </c>
    </row>
    <row r="9737" spans="12:14" x14ac:dyDescent="0.25">
      <c r="L9737" s="15">
        <f>SUM($N$22:N9737)</f>
        <v>3</v>
      </c>
      <c r="M9737" s="15" t="str">
        <f>IF('Base articles déposés'!$A9726='Récap par déposant'!$H$2,'Base articles déposés'!$B9726,"")</f>
        <v/>
      </c>
      <c r="N9737" s="15">
        <f t="shared" si="165"/>
        <v>0</v>
      </c>
    </row>
    <row r="9738" spans="12:14" x14ac:dyDescent="0.25">
      <c r="L9738" s="15">
        <f>SUM($N$22:N9738)</f>
        <v>3</v>
      </c>
      <c r="M9738" s="15" t="str">
        <f>IF('Base articles déposés'!$A9727='Récap par déposant'!$H$2,'Base articles déposés'!$B9727,"")</f>
        <v/>
      </c>
      <c r="N9738" s="15">
        <f t="shared" si="165"/>
        <v>0</v>
      </c>
    </row>
    <row r="9739" spans="12:14" x14ac:dyDescent="0.25">
      <c r="L9739" s="15">
        <f>SUM($N$22:N9739)</f>
        <v>3</v>
      </c>
      <c r="M9739" s="15" t="str">
        <f>IF('Base articles déposés'!$A9728='Récap par déposant'!$H$2,'Base articles déposés'!$B9728,"")</f>
        <v/>
      </c>
      <c r="N9739" s="15">
        <f t="shared" si="165"/>
        <v>0</v>
      </c>
    </row>
    <row r="9740" spans="12:14" x14ac:dyDescent="0.25">
      <c r="L9740" s="15">
        <f>SUM($N$22:N9740)</f>
        <v>3</v>
      </c>
      <c r="M9740" s="15" t="str">
        <f>IF('Base articles déposés'!$A9729='Récap par déposant'!$H$2,'Base articles déposés'!$B9729,"")</f>
        <v/>
      </c>
      <c r="N9740" s="15">
        <f t="shared" si="165"/>
        <v>0</v>
      </c>
    </row>
    <row r="9741" spans="12:14" x14ac:dyDescent="0.25">
      <c r="L9741" s="15">
        <f>SUM($N$22:N9741)</f>
        <v>3</v>
      </c>
      <c r="M9741" s="15" t="str">
        <f>IF('Base articles déposés'!$A9730='Récap par déposant'!$H$2,'Base articles déposés'!$B9730,"")</f>
        <v/>
      </c>
      <c r="N9741" s="15">
        <f t="shared" si="165"/>
        <v>0</v>
      </c>
    </row>
    <row r="9742" spans="12:14" x14ac:dyDescent="0.25">
      <c r="L9742" s="15">
        <f>SUM($N$22:N9742)</f>
        <v>3</v>
      </c>
      <c r="M9742" s="15" t="str">
        <f>IF('Base articles déposés'!$A9731='Récap par déposant'!$H$2,'Base articles déposés'!$B9731,"")</f>
        <v/>
      </c>
      <c r="N9742" s="15">
        <f t="shared" si="165"/>
        <v>0</v>
      </c>
    </row>
    <row r="9743" spans="12:14" x14ac:dyDescent="0.25">
      <c r="L9743" s="15">
        <f>SUM($N$22:N9743)</f>
        <v>3</v>
      </c>
      <c r="M9743" s="15" t="str">
        <f>IF('Base articles déposés'!$A9732='Récap par déposant'!$H$2,'Base articles déposés'!$B9732,"")</f>
        <v/>
      </c>
      <c r="N9743" s="15">
        <f t="shared" si="165"/>
        <v>0</v>
      </c>
    </row>
    <row r="9744" spans="12:14" x14ac:dyDescent="0.25">
      <c r="L9744" s="15">
        <f>SUM($N$22:N9744)</f>
        <v>3</v>
      </c>
      <c r="M9744" s="15" t="str">
        <f>IF('Base articles déposés'!$A9733='Récap par déposant'!$H$2,'Base articles déposés'!$B9733,"")</f>
        <v/>
      </c>
      <c r="N9744" s="15">
        <f t="shared" si="165"/>
        <v>0</v>
      </c>
    </row>
    <row r="9745" spans="12:14" x14ac:dyDescent="0.25">
      <c r="L9745" s="15">
        <f>SUM($N$22:N9745)</f>
        <v>3</v>
      </c>
      <c r="M9745" s="15" t="str">
        <f>IF('Base articles déposés'!$A9734='Récap par déposant'!$H$2,'Base articles déposés'!$B9734,"")</f>
        <v/>
      </c>
      <c r="N9745" s="15">
        <f t="shared" si="165"/>
        <v>0</v>
      </c>
    </row>
    <row r="9746" spans="12:14" x14ac:dyDescent="0.25">
      <c r="L9746" s="15">
        <f>SUM($N$22:N9746)</f>
        <v>3</v>
      </c>
      <c r="M9746" s="15" t="str">
        <f>IF('Base articles déposés'!$A9735='Récap par déposant'!$H$2,'Base articles déposés'!$B9735,"")</f>
        <v/>
      </c>
      <c r="N9746" s="15">
        <f t="shared" si="165"/>
        <v>0</v>
      </c>
    </row>
    <row r="9747" spans="12:14" x14ac:dyDescent="0.25">
      <c r="L9747" s="15">
        <f>SUM($N$22:N9747)</f>
        <v>3</v>
      </c>
      <c r="M9747" s="15" t="str">
        <f>IF('Base articles déposés'!$A9736='Récap par déposant'!$H$2,'Base articles déposés'!$B9736,"")</f>
        <v/>
      </c>
      <c r="N9747" s="15">
        <f t="shared" si="165"/>
        <v>0</v>
      </c>
    </row>
    <row r="9748" spans="12:14" x14ac:dyDescent="0.25">
      <c r="L9748" s="15">
        <f>SUM($N$22:N9748)</f>
        <v>3</v>
      </c>
      <c r="M9748" s="15" t="str">
        <f>IF('Base articles déposés'!$A9737='Récap par déposant'!$H$2,'Base articles déposés'!$B9737,"")</f>
        <v/>
      </c>
      <c r="N9748" s="15">
        <f t="shared" si="165"/>
        <v>0</v>
      </c>
    </row>
    <row r="9749" spans="12:14" x14ac:dyDescent="0.25">
      <c r="L9749" s="15">
        <f>SUM($N$22:N9749)</f>
        <v>3</v>
      </c>
      <c r="M9749" s="15" t="str">
        <f>IF('Base articles déposés'!$A9738='Récap par déposant'!$H$2,'Base articles déposés'!$B9738,"")</f>
        <v/>
      </c>
      <c r="N9749" s="15">
        <f t="shared" si="165"/>
        <v>0</v>
      </c>
    </row>
    <row r="9750" spans="12:14" x14ac:dyDescent="0.25">
      <c r="L9750" s="15">
        <f>SUM($N$22:N9750)</f>
        <v>3</v>
      </c>
      <c r="M9750" s="15" t="str">
        <f>IF('Base articles déposés'!$A9739='Récap par déposant'!$H$2,'Base articles déposés'!$B9739,"")</f>
        <v/>
      </c>
      <c r="N9750" s="15">
        <f t="shared" si="165"/>
        <v>0</v>
      </c>
    </row>
    <row r="9751" spans="12:14" x14ac:dyDescent="0.25">
      <c r="L9751" s="15">
        <f>SUM($N$22:N9751)</f>
        <v>3</v>
      </c>
      <c r="M9751" s="15" t="str">
        <f>IF('Base articles déposés'!$A9740='Récap par déposant'!$H$2,'Base articles déposés'!$B9740,"")</f>
        <v/>
      </c>
      <c r="N9751" s="15">
        <f t="shared" si="165"/>
        <v>0</v>
      </c>
    </row>
    <row r="9752" spans="12:14" x14ac:dyDescent="0.25">
      <c r="L9752" s="15">
        <f>SUM($N$22:N9752)</f>
        <v>3</v>
      </c>
      <c r="M9752" s="15" t="str">
        <f>IF('Base articles déposés'!$A9741='Récap par déposant'!$H$2,'Base articles déposés'!$B9741,"")</f>
        <v/>
      </c>
      <c r="N9752" s="15">
        <f t="shared" si="165"/>
        <v>0</v>
      </c>
    </row>
    <row r="9753" spans="12:14" x14ac:dyDescent="0.25">
      <c r="L9753" s="15">
        <f>SUM($N$22:N9753)</f>
        <v>3</v>
      </c>
      <c r="M9753" s="15" t="str">
        <f>IF('Base articles déposés'!$A9742='Récap par déposant'!$H$2,'Base articles déposés'!$B9742,"")</f>
        <v/>
      </c>
      <c r="N9753" s="15">
        <f t="shared" si="165"/>
        <v>0</v>
      </c>
    </row>
    <row r="9754" spans="12:14" x14ac:dyDescent="0.25">
      <c r="L9754" s="15">
        <f>SUM($N$22:N9754)</f>
        <v>3</v>
      </c>
      <c r="M9754" s="15" t="str">
        <f>IF('Base articles déposés'!$A9743='Récap par déposant'!$H$2,'Base articles déposés'!$B9743,"")</f>
        <v/>
      </c>
      <c r="N9754" s="15">
        <f t="shared" si="165"/>
        <v>0</v>
      </c>
    </row>
    <row r="9755" spans="12:14" x14ac:dyDescent="0.25">
      <c r="L9755" s="15">
        <f>SUM($N$22:N9755)</f>
        <v>3</v>
      </c>
      <c r="M9755" s="15" t="str">
        <f>IF('Base articles déposés'!$A9744='Récap par déposant'!$H$2,'Base articles déposés'!$B9744,"")</f>
        <v/>
      </c>
      <c r="N9755" s="15">
        <f t="shared" si="165"/>
        <v>0</v>
      </c>
    </row>
    <row r="9756" spans="12:14" x14ac:dyDescent="0.25">
      <c r="L9756" s="15">
        <f>SUM($N$22:N9756)</f>
        <v>3</v>
      </c>
      <c r="M9756" s="15" t="str">
        <f>IF('Base articles déposés'!$A9745='Récap par déposant'!$H$2,'Base articles déposés'!$B9745,"")</f>
        <v/>
      </c>
      <c r="N9756" s="15">
        <f t="shared" si="165"/>
        <v>0</v>
      </c>
    </row>
    <row r="9757" spans="12:14" x14ac:dyDescent="0.25">
      <c r="L9757" s="15">
        <f>SUM($N$22:N9757)</f>
        <v>3</v>
      </c>
      <c r="M9757" s="15" t="str">
        <f>IF('Base articles déposés'!$A9746='Récap par déposant'!$H$2,'Base articles déposés'!$B9746,"")</f>
        <v/>
      </c>
      <c r="N9757" s="15">
        <f t="shared" si="165"/>
        <v>0</v>
      </c>
    </row>
    <row r="9758" spans="12:14" x14ac:dyDescent="0.25">
      <c r="L9758" s="15">
        <f>SUM($N$22:N9758)</f>
        <v>3</v>
      </c>
      <c r="M9758" s="15" t="str">
        <f>IF('Base articles déposés'!$A9747='Récap par déposant'!$H$2,'Base articles déposés'!$B9747,"")</f>
        <v/>
      </c>
      <c r="N9758" s="15">
        <f t="shared" si="165"/>
        <v>0</v>
      </c>
    </row>
    <row r="9759" spans="12:14" x14ac:dyDescent="0.25">
      <c r="L9759" s="15">
        <f>SUM($N$22:N9759)</f>
        <v>3</v>
      </c>
      <c r="M9759" s="15" t="str">
        <f>IF('Base articles déposés'!$A9748='Récap par déposant'!$H$2,'Base articles déposés'!$B9748,"")</f>
        <v/>
      </c>
      <c r="N9759" s="15">
        <f t="shared" si="165"/>
        <v>0</v>
      </c>
    </row>
    <row r="9760" spans="12:14" x14ac:dyDescent="0.25">
      <c r="L9760" s="15">
        <f>SUM($N$22:N9760)</f>
        <v>3</v>
      </c>
      <c r="M9760" s="15" t="str">
        <f>IF('Base articles déposés'!$A9749='Récap par déposant'!$H$2,'Base articles déposés'!$B9749,"")</f>
        <v/>
      </c>
      <c r="N9760" s="15">
        <f t="shared" si="165"/>
        <v>0</v>
      </c>
    </row>
    <row r="9761" spans="12:14" x14ac:dyDescent="0.25">
      <c r="L9761" s="15">
        <f>SUM($N$22:N9761)</f>
        <v>3</v>
      </c>
      <c r="M9761" s="15" t="str">
        <f>IF('Base articles déposés'!$A9750='Récap par déposant'!$H$2,'Base articles déposés'!$B9750,"")</f>
        <v/>
      </c>
      <c r="N9761" s="15">
        <f t="shared" si="165"/>
        <v>0</v>
      </c>
    </row>
    <row r="9762" spans="12:14" x14ac:dyDescent="0.25">
      <c r="L9762" s="15">
        <f>SUM($N$22:N9762)</f>
        <v>3</v>
      </c>
      <c r="M9762" s="15" t="str">
        <f>IF('Base articles déposés'!$A9751='Récap par déposant'!$H$2,'Base articles déposés'!$B9751,"")</f>
        <v/>
      </c>
      <c r="N9762" s="15">
        <f t="shared" si="165"/>
        <v>0</v>
      </c>
    </row>
    <row r="9763" spans="12:14" x14ac:dyDescent="0.25">
      <c r="L9763" s="15">
        <f>SUM($N$22:N9763)</f>
        <v>3</v>
      </c>
      <c r="M9763" s="15" t="str">
        <f>IF('Base articles déposés'!$A9752='Récap par déposant'!$H$2,'Base articles déposés'!$B9752,"")</f>
        <v/>
      </c>
      <c r="N9763" s="15">
        <f t="shared" si="165"/>
        <v>0</v>
      </c>
    </row>
    <row r="9764" spans="12:14" x14ac:dyDescent="0.25">
      <c r="L9764" s="15">
        <f>SUM($N$22:N9764)</f>
        <v>3</v>
      </c>
      <c r="M9764" s="15" t="str">
        <f>IF('Base articles déposés'!$A9753='Récap par déposant'!$H$2,'Base articles déposés'!$B9753,"")</f>
        <v/>
      </c>
      <c r="N9764" s="15">
        <f t="shared" si="165"/>
        <v>0</v>
      </c>
    </row>
    <row r="9765" spans="12:14" x14ac:dyDescent="0.25">
      <c r="L9765" s="15">
        <f>SUM($N$22:N9765)</f>
        <v>3</v>
      </c>
      <c r="M9765" s="15" t="str">
        <f>IF('Base articles déposés'!$A9754='Récap par déposant'!$H$2,'Base articles déposés'!$B9754,"")</f>
        <v/>
      </c>
      <c r="N9765" s="15">
        <f t="shared" si="165"/>
        <v>0</v>
      </c>
    </row>
    <row r="9766" spans="12:14" x14ac:dyDescent="0.25">
      <c r="L9766" s="15">
        <f>SUM($N$22:N9766)</f>
        <v>3</v>
      </c>
      <c r="M9766" s="15" t="str">
        <f>IF('Base articles déposés'!$A9755='Récap par déposant'!$H$2,'Base articles déposés'!$B9755,"")</f>
        <v/>
      </c>
      <c r="N9766" s="15">
        <f t="shared" si="165"/>
        <v>0</v>
      </c>
    </row>
    <row r="9767" spans="12:14" x14ac:dyDescent="0.25">
      <c r="L9767" s="15">
        <f>SUM($N$22:N9767)</f>
        <v>3</v>
      </c>
      <c r="M9767" s="15" t="str">
        <f>IF('Base articles déposés'!$A9756='Récap par déposant'!$H$2,'Base articles déposés'!$B9756,"")</f>
        <v/>
      </c>
      <c r="N9767" s="15">
        <f t="shared" si="165"/>
        <v>0</v>
      </c>
    </row>
    <row r="9768" spans="12:14" x14ac:dyDescent="0.25">
      <c r="L9768" s="15">
        <f>SUM($N$22:N9768)</f>
        <v>3</v>
      </c>
      <c r="M9768" s="15" t="str">
        <f>IF('Base articles déposés'!$A9757='Récap par déposant'!$H$2,'Base articles déposés'!$B9757,"")</f>
        <v/>
      </c>
      <c r="N9768" s="15">
        <f t="shared" si="165"/>
        <v>0</v>
      </c>
    </row>
    <row r="9769" spans="12:14" x14ac:dyDescent="0.25">
      <c r="L9769" s="15">
        <f>SUM($N$22:N9769)</f>
        <v>3</v>
      </c>
      <c r="M9769" s="15" t="str">
        <f>IF('Base articles déposés'!$A9758='Récap par déposant'!$H$2,'Base articles déposés'!$B9758,"")</f>
        <v/>
      </c>
      <c r="N9769" s="15">
        <f t="shared" si="165"/>
        <v>0</v>
      </c>
    </row>
    <row r="9770" spans="12:14" x14ac:dyDescent="0.25">
      <c r="L9770" s="15">
        <f>SUM($N$22:N9770)</f>
        <v>3</v>
      </c>
      <c r="M9770" s="15" t="str">
        <f>IF('Base articles déposés'!$A9759='Récap par déposant'!$H$2,'Base articles déposés'!$B9759,"")</f>
        <v/>
      </c>
      <c r="N9770" s="15">
        <f t="shared" si="165"/>
        <v>0</v>
      </c>
    </row>
    <row r="9771" spans="12:14" x14ac:dyDescent="0.25">
      <c r="L9771" s="15">
        <f>SUM($N$22:N9771)</f>
        <v>3</v>
      </c>
      <c r="M9771" s="15" t="str">
        <f>IF('Base articles déposés'!$A9760='Récap par déposant'!$H$2,'Base articles déposés'!$B9760,"")</f>
        <v/>
      </c>
      <c r="N9771" s="15">
        <f t="shared" si="165"/>
        <v>0</v>
      </c>
    </row>
    <row r="9772" spans="12:14" x14ac:dyDescent="0.25">
      <c r="L9772" s="15">
        <f>SUM($N$22:N9772)</f>
        <v>3</v>
      </c>
      <c r="M9772" s="15" t="str">
        <f>IF('Base articles déposés'!$A9761='Récap par déposant'!$H$2,'Base articles déposés'!$B9761,"")</f>
        <v/>
      </c>
      <c r="N9772" s="15">
        <f t="shared" si="165"/>
        <v>0</v>
      </c>
    </row>
    <row r="9773" spans="12:14" x14ac:dyDescent="0.25">
      <c r="L9773" s="15">
        <f>SUM($N$22:N9773)</f>
        <v>3</v>
      </c>
      <c r="M9773" s="15" t="str">
        <f>IF('Base articles déposés'!$A9762='Récap par déposant'!$H$2,'Base articles déposés'!$B9762,"")</f>
        <v/>
      </c>
      <c r="N9773" s="15">
        <f t="shared" si="165"/>
        <v>0</v>
      </c>
    </row>
    <row r="9774" spans="12:14" x14ac:dyDescent="0.25">
      <c r="L9774" s="15">
        <f>SUM($N$22:N9774)</f>
        <v>3</v>
      </c>
      <c r="M9774" s="15" t="str">
        <f>IF('Base articles déposés'!$A9763='Récap par déposant'!$H$2,'Base articles déposés'!$B9763,"")</f>
        <v/>
      </c>
      <c r="N9774" s="15">
        <f t="shared" si="165"/>
        <v>0</v>
      </c>
    </row>
    <row r="9775" spans="12:14" x14ac:dyDescent="0.25">
      <c r="L9775" s="15">
        <f>SUM($N$22:N9775)</f>
        <v>3</v>
      </c>
      <c r="M9775" s="15" t="str">
        <f>IF('Base articles déposés'!$A9764='Récap par déposant'!$H$2,'Base articles déposés'!$B9764,"")</f>
        <v/>
      </c>
      <c r="N9775" s="15">
        <f t="shared" si="165"/>
        <v>0</v>
      </c>
    </row>
    <row r="9776" spans="12:14" x14ac:dyDescent="0.25">
      <c r="L9776" s="15">
        <f>SUM($N$22:N9776)</f>
        <v>3</v>
      </c>
      <c r="M9776" s="15" t="str">
        <f>IF('Base articles déposés'!$A9765='Récap par déposant'!$H$2,'Base articles déposés'!$B9765,"")</f>
        <v/>
      </c>
      <c r="N9776" s="15">
        <f t="shared" si="165"/>
        <v>0</v>
      </c>
    </row>
    <row r="9777" spans="12:14" x14ac:dyDescent="0.25">
      <c r="L9777" s="15">
        <f>SUM($N$22:N9777)</f>
        <v>3</v>
      </c>
      <c r="M9777" s="15" t="str">
        <f>IF('Base articles déposés'!$A9766='Récap par déposant'!$H$2,'Base articles déposés'!$B9766,"")</f>
        <v/>
      </c>
      <c r="N9777" s="15">
        <f t="shared" si="165"/>
        <v>0</v>
      </c>
    </row>
    <row r="9778" spans="12:14" x14ac:dyDescent="0.25">
      <c r="L9778" s="15">
        <f>SUM($N$22:N9778)</f>
        <v>3</v>
      </c>
      <c r="M9778" s="15" t="str">
        <f>IF('Base articles déposés'!$A9767='Récap par déposant'!$H$2,'Base articles déposés'!$B9767,"")</f>
        <v/>
      </c>
      <c r="N9778" s="15">
        <f t="shared" si="165"/>
        <v>0</v>
      </c>
    </row>
    <row r="9779" spans="12:14" x14ac:dyDescent="0.25">
      <c r="L9779" s="15">
        <f>SUM($N$22:N9779)</f>
        <v>3</v>
      </c>
      <c r="M9779" s="15" t="str">
        <f>IF('Base articles déposés'!$A9768='Récap par déposant'!$H$2,'Base articles déposés'!$B9768,"")</f>
        <v/>
      </c>
      <c r="N9779" s="15">
        <f t="shared" si="165"/>
        <v>0</v>
      </c>
    </row>
    <row r="9780" spans="12:14" x14ac:dyDescent="0.25">
      <c r="L9780" s="15">
        <f>SUM($N$22:N9780)</f>
        <v>3</v>
      </c>
      <c r="M9780" s="15" t="str">
        <f>IF('Base articles déposés'!$A9769='Récap par déposant'!$H$2,'Base articles déposés'!$B9769,"")</f>
        <v/>
      </c>
      <c r="N9780" s="15">
        <f t="shared" si="165"/>
        <v>0</v>
      </c>
    </row>
    <row r="9781" spans="12:14" x14ac:dyDescent="0.25">
      <c r="L9781" s="15">
        <f>SUM($N$22:N9781)</f>
        <v>3</v>
      </c>
      <c r="M9781" s="15" t="str">
        <f>IF('Base articles déposés'!$A9770='Récap par déposant'!$H$2,'Base articles déposés'!$B9770,"")</f>
        <v/>
      </c>
      <c r="N9781" s="15">
        <f t="shared" si="165"/>
        <v>0</v>
      </c>
    </row>
    <row r="9782" spans="12:14" x14ac:dyDescent="0.25">
      <c r="L9782" s="15">
        <f>SUM($N$22:N9782)</f>
        <v>3</v>
      </c>
      <c r="M9782" s="15" t="str">
        <f>IF('Base articles déposés'!$A9771='Récap par déposant'!$H$2,'Base articles déposés'!$B9771,"")</f>
        <v/>
      </c>
      <c r="N9782" s="15">
        <f t="shared" si="165"/>
        <v>0</v>
      </c>
    </row>
    <row r="9783" spans="12:14" x14ac:dyDescent="0.25">
      <c r="L9783" s="15">
        <f>SUM($N$22:N9783)</f>
        <v>3</v>
      </c>
      <c r="M9783" s="15" t="str">
        <f>IF('Base articles déposés'!$A9772='Récap par déposant'!$H$2,'Base articles déposés'!$B9772,"")</f>
        <v/>
      </c>
      <c r="N9783" s="15">
        <f t="shared" si="165"/>
        <v>0</v>
      </c>
    </row>
    <row r="9784" spans="12:14" x14ac:dyDescent="0.25">
      <c r="L9784" s="15">
        <f>SUM($N$22:N9784)</f>
        <v>3</v>
      </c>
      <c r="M9784" s="15" t="str">
        <f>IF('Base articles déposés'!$A9773='Récap par déposant'!$H$2,'Base articles déposés'!$B9773,"")</f>
        <v/>
      </c>
      <c r="N9784" s="15">
        <f t="shared" si="165"/>
        <v>0</v>
      </c>
    </row>
    <row r="9785" spans="12:14" x14ac:dyDescent="0.25">
      <c r="L9785" s="15">
        <f>SUM($N$22:N9785)</f>
        <v>3</v>
      </c>
      <c r="M9785" s="15" t="str">
        <f>IF('Base articles déposés'!$A9774='Récap par déposant'!$H$2,'Base articles déposés'!$B9774,"")</f>
        <v/>
      </c>
      <c r="N9785" s="15">
        <f t="shared" si="165"/>
        <v>0</v>
      </c>
    </row>
    <row r="9786" spans="12:14" x14ac:dyDescent="0.25">
      <c r="L9786" s="15">
        <f>SUM($N$22:N9786)</f>
        <v>3</v>
      </c>
      <c r="M9786" s="15" t="str">
        <f>IF('Base articles déposés'!$A9775='Récap par déposant'!$H$2,'Base articles déposés'!$B9775,"")</f>
        <v/>
      </c>
      <c r="N9786" s="15">
        <f t="shared" si="165"/>
        <v>0</v>
      </c>
    </row>
    <row r="9787" spans="12:14" x14ac:dyDescent="0.25">
      <c r="L9787" s="15">
        <f>SUM($N$22:N9787)</f>
        <v>3</v>
      </c>
      <c r="M9787" s="15" t="str">
        <f>IF('Base articles déposés'!$A9776='Récap par déposant'!$H$2,'Base articles déposés'!$B9776,"")</f>
        <v/>
      </c>
      <c r="N9787" s="15">
        <f t="shared" si="165"/>
        <v>0</v>
      </c>
    </row>
    <row r="9788" spans="12:14" x14ac:dyDescent="0.25">
      <c r="L9788" s="15">
        <f>SUM($N$22:N9788)</f>
        <v>3</v>
      </c>
      <c r="M9788" s="15" t="str">
        <f>IF('Base articles déposés'!$A9777='Récap par déposant'!$H$2,'Base articles déposés'!$B9777,"")</f>
        <v/>
      </c>
      <c r="N9788" s="15">
        <f t="shared" si="165"/>
        <v>0</v>
      </c>
    </row>
    <row r="9789" spans="12:14" x14ac:dyDescent="0.25">
      <c r="L9789" s="15">
        <f>SUM($N$22:N9789)</f>
        <v>3</v>
      </c>
      <c r="M9789" s="15" t="str">
        <f>IF('Base articles déposés'!$A9778='Récap par déposant'!$H$2,'Base articles déposés'!$B9778,"")</f>
        <v/>
      </c>
      <c r="N9789" s="15">
        <f t="shared" si="165"/>
        <v>0</v>
      </c>
    </row>
    <row r="9790" spans="12:14" x14ac:dyDescent="0.25">
      <c r="L9790" s="15">
        <f>SUM($N$22:N9790)</f>
        <v>3</v>
      </c>
      <c r="M9790" s="15" t="str">
        <f>IF('Base articles déposés'!$A9779='Récap par déposant'!$H$2,'Base articles déposés'!$B9779,"")</f>
        <v/>
      </c>
      <c r="N9790" s="15">
        <f t="shared" si="165"/>
        <v>0</v>
      </c>
    </row>
    <row r="9791" spans="12:14" x14ac:dyDescent="0.25">
      <c r="L9791" s="15">
        <f>SUM($N$22:N9791)</f>
        <v>3</v>
      </c>
      <c r="M9791" s="15" t="str">
        <f>IF('Base articles déposés'!$A9780='Récap par déposant'!$H$2,'Base articles déposés'!$B9780,"")</f>
        <v/>
      </c>
      <c r="N9791" s="15">
        <f t="shared" si="165"/>
        <v>0</v>
      </c>
    </row>
    <row r="9792" spans="12:14" x14ac:dyDescent="0.25">
      <c r="L9792" s="15">
        <f>SUM($N$22:N9792)</f>
        <v>3</v>
      </c>
      <c r="M9792" s="15" t="str">
        <f>IF('Base articles déposés'!$A9781='Récap par déposant'!$H$2,'Base articles déposés'!$B9781,"")</f>
        <v/>
      </c>
      <c r="N9792" s="15">
        <f t="shared" si="165"/>
        <v>0</v>
      </c>
    </row>
    <row r="9793" spans="12:14" x14ac:dyDescent="0.25">
      <c r="L9793" s="15">
        <f>SUM($N$22:N9793)</f>
        <v>3</v>
      </c>
      <c r="M9793" s="15" t="str">
        <f>IF('Base articles déposés'!$A9782='Récap par déposant'!$H$2,'Base articles déposés'!$B9782,"")</f>
        <v/>
      </c>
      <c r="N9793" s="15">
        <f t="shared" si="165"/>
        <v>0</v>
      </c>
    </row>
    <row r="9794" spans="12:14" x14ac:dyDescent="0.25">
      <c r="L9794" s="15">
        <f>SUM($N$22:N9794)</f>
        <v>3</v>
      </c>
      <c r="M9794" s="15" t="str">
        <f>IF('Base articles déposés'!$A9783='Récap par déposant'!$H$2,'Base articles déposés'!$B9783,"")</f>
        <v/>
      </c>
      <c r="N9794" s="15">
        <f t="shared" si="165"/>
        <v>0</v>
      </c>
    </row>
    <row r="9795" spans="12:14" x14ac:dyDescent="0.25">
      <c r="L9795" s="15">
        <f>SUM($N$22:N9795)</f>
        <v>3</v>
      </c>
      <c r="M9795" s="15" t="str">
        <f>IF('Base articles déposés'!$A9784='Récap par déposant'!$H$2,'Base articles déposés'!$B9784,"")</f>
        <v/>
      </c>
      <c r="N9795" s="15">
        <f t="shared" si="165"/>
        <v>0</v>
      </c>
    </row>
    <row r="9796" spans="12:14" x14ac:dyDescent="0.25">
      <c r="L9796" s="15">
        <f>SUM($N$22:N9796)</f>
        <v>3</v>
      </c>
      <c r="M9796" s="15" t="str">
        <f>IF('Base articles déposés'!$A9785='Récap par déposant'!$H$2,'Base articles déposés'!$B9785,"")</f>
        <v/>
      </c>
      <c r="N9796" s="15">
        <f t="shared" si="165"/>
        <v>0</v>
      </c>
    </row>
    <row r="9797" spans="12:14" x14ac:dyDescent="0.25">
      <c r="L9797" s="15">
        <f>SUM($N$22:N9797)</f>
        <v>3</v>
      </c>
      <c r="M9797" s="15" t="str">
        <f>IF('Base articles déposés'!$A9786='Récap par déposant'!$H$2,'Base articles déposés'!$B9786,"")</f>
        <v/>
      </c>
      <c r="N9797" s="15">
        <f t="shared" si="165"/>
        <v>0</v>
      </c>
    </row>
    <row r="9798" spans="12:14" x14ac:dyDescent="0.25">
      <c r="L9798" s="15">
        <f>SUM($N$22:N9798)</f>
        <v>3</v>
      </c>
      <c r="M9798" s="15" t="str">
        <f>IF('Base articles déposés'!$A9787='Récap par déposant'!$H$2,'Base articles déposés'!$B9787,"")</f>
        <v/>
      </c>
      <c r="N9798" s="15">
        <f t="shared" ref="N9798:N9861" si="166">IF(M9798="",0,1)</f>
        <v>0</v>
      </c>
    </row>
    <row r="9799" spans="12:14" x14ac:dyDescent="0.25">
      <c r="L9799" s="15">
        <f>SUM($N$22:N9799)</f>
        <v>3</v>
      </c>
      <c r="M9799" s="15" t="str">
        <f>IF('Base articles déposés'!$A9788='Récap par déposant'!$H$2,'Base articles déposés'!$B9788,"")</f>
        <v/>
      </c>
      <c r="N9799" s="15">
        <f t="shared" si="166"/>
        <v>0</v>
      </c>
    </row>
    <row r="9800" spans="12:14" x14ac:dyDescent="0.25">
      <c r="L9800" s="15">
        <f>SUM($N$22:N9800)</f>
        <v>3</v>
      </c>
      <c r="M9800" s="15" t="str">
        <f>IF('Base articles déposés'!$A9789='Récap par déposant'!$H$2,'Base articles déposés'!$B9789,"")</f>
        <v/>
      </c>
      <c r="N9800" s="15">
        <f t="shared" si="166"/>
        <v>0</v>
      </c>
    </row>
    <row r="9801" spans="12:14" x14ac:dyDescent="0.25">
      <c r="L9801" s="15">
        <f>SUM($N$22:N9801)</f>
        <v>3</v>
      </c>
      <c r="M9801" s="15" t="str">
        <f>IF('Base articles déposés'!$A9790='Récap par déposant'!$H$2,'Base articles déposés'!$B9790,"")</f>
        <v/>
      </c>
      <c r="N9801" s="15">
        <f t="shared" si="166"/>
        <v>0</v>
      </c>
    </row>
    <row r="9802" spans="12:14" x14ac:dyDescent="0.25">
      <c r="L9802" s="15">
        <f>SUM($N$22:N9802)</f>
        <v>3</v>
      </c>
      <c r="M9802" s="15" t="str">
        <f>IF('Base articles déposés'!$A9791='Récap par déposant'!$H$2,'Base articles déposés'!$B9791,"")</f>
        <v/>
      </c>
      <c r="N9802" s="15">
        <f t="shared" si="166"/>
        <v>0</v>
      </c>
    </row>
    <row r="9803" spans="12:14" x14ac:dyDescent="0.25">
      <c r="L9803" s="15">
        <f>SUM($N$22:N9803)</f>
        <v>3</v>
      </c>
      <c r="M9803" s="15" t="str">
        <f>IF('Base articles déposés'!$A9792='Récap par déposant'!$H$2,'Base articles déposés'!$B9792,"")</f>
        <v/>
      </c>
      <c r="N9803" s="15">
        <f t="shared" si="166"/>
        <v>0</v>
      </c>
    </row>
    <row r="9804" spans="12:14" x14ac:dyDescent="0.25">
      <c r="L9804" s="15">
        <f>SUM($N$22:N9804)</f>
        <v>3</v>
      </c>
      <c r="M9804" s="15" t="str">
        <f>IF('Base articles déposés'!$A9793='Récap par déposant'!$H$2,'Base articles déposés'!$B9793,"")</f>
        <v/>
      </c>
      <c r="N9804" s="15">
        <f t="shared" si="166"/>
        <v>0</v>
      </c>
    </row>
    <row r="9805" spans="12:14" x14ac:dyDescent="0.25">
      <c r="L9805" s="15">
        <f>SUM($N$22:N9805)</f>
        <v>3</v>
      </c>
      <c r="M9805" s="15" t="str">
        <f>IF('Base articles déposés'!$A9794='Récap par déposant'!$H$2,'Base articles déposés'!$B9794,"")</f>
        <v/>
      </c>
      <c r="N9805" s="15">
        <f t="shared" si="166"/>
        <v>0</v>
      </c>
    </row>
    <row r="9806" spans="12:14" x14ac:dyDescent="0.25">
      <c r="L9806" s="15">
        <f>SUM($N$22:N9806)</f>
        <v>3</v>
      </c>
      <c r="M9806" s="15" t="str">
        <f>IF('Base articles déposés'!$A9795='Récap par déposant'!$H$2,'Base articles déposés'!$B9795,"")</f>
        <v/>
      </c>
      <c r="N9806" s="15">
        <f t="shared" si="166"/>
        <v>0</v>
      </c>
    </row>
    <row r="9807" spans="12:14" x14ac:dyDescent="0.25">
      <c r="L9807" s="15">
        <f>SUM($N$22:N9807)</f>
        <v>3</v>
      </c>
      <c r="M9807" s="15" t="str">
        <f>IF('Base articles déposés'!$A9796='Récap par déposant'!$H$2,'Base articles déposés'!$B9796,"")</f>
        <v/>
      </c>
      <c r="N9807" s="15">
        <f t="shared" si="166"/>
        <v>0</v>
      </c>
    </row>
    <row r="9808" spans="12:14" x14ac:dyDescent="0.25">
      <c r="L9808" s="15">
        <f>SUM($N$22:N9808)</f>
        <v>3</v>
      </c>
      <c r="M9808" s="15" t="str">
        <f>IF('Base articles déposés'!$A9797='Récap par déposant'!$H$2,'Base articles déposés'!$B9797,"")</f>
        <v/>
      </c>
      <c r="N9808" s="15">
        <f t="shared" si="166"/>
        <v>0</v>
      </c>
    </row>
    <row r="9809" spans="12:14" x14ac:dyDescent="0.25">
      <c r="L9809" s="15">
        <f>SUM($N$22:N9809)</f>
        <v>3</v>
      </c>
      <c r="M9809" s="15" t="str">
        <f>IF('Base articles déposés'!$A9798='Récap par déposant'!$H$2,'Base articles déposés'!$B9798,"")</f>
        <v/>
      </c>
      <c r="N9809" s="15">
        <f t="shared" si="166"/>
        <v>0</v>
      </c>
    </row>
    <row r="9810" spans="12:14" x14ac:dyDescent="0.25">
      <c r="L9810" s="15">
        <f>SUM($N$22:N9810)</f>
        <v>3</v>
      </c>
      <c r="M9810" s="15" t="str">
        <f>IF('Base articles déposés'!$A9799='Récap par déposant'!$H$2,'Base articles déposés'!$B9799,"")</f>
        <v/>
      </c>
      <c r="N9810" s="15">
        <f t="shared" si="166"/>
        <v>0</v>
      </c>
    </row>
    <row r="9811" spans="12:14" x14ac:dyDescent="0.25">
      <c r="L9811" s="15">
        <f>SUM($N$22:N9811)</f>
        <v>3</v>
      </c>
      <c r="M9811" s="15" t="str">
        <f>IF('Base articles déposés'!$A9800='Récap par déposant'!$H$2,'Base articles déposés'!$B9800,"")</f>
        <v/>
      </c>
      <c r="N9811" s="15">
        <f t="shared" si="166"/>
        <v>0</v>
      </c>
    </row>
    <row r="9812" spans="12:14" x14ac:dyDescent="0.25">
      <c r="L9812" s="15">
        <f>SUM($N$22:N9812)</f>
        <v>3</v>
      </c>
      <c r="M9812" s="15" t="str">
        <f>IF('Base articles déposés'!$A9801='Récap par déposant'!$H$2,'Base articles déposés'!$B9801,"")</f>
        <v/>
      </c>
      <c r="N9812" s="15">
        <f t="shared" si="166"/>
        <v>0</v>
      </c>
    </row>
    <row r="9813" spans="12:14" x14ac:dyDescent="0.25">
      <c r="L9813" s="15">
        <f>SUM($N$22:N9813)</f>
        <v>3</v>
      </c>
      <c r="M9813" s="15" t="str">
        <f>IF('Base articles déposés'!$A9802='Récap par déposant'!$H$2,'Base articles déposés'!$B9802,"")</f>
        <v/>
      </c>
      <c r="N9813" s="15">
        <f t="shared" si="166"/>
        <v>0</v>
      </c>
    </row>
    <row r="9814" spans="12:14" x14ac:dyDescent="0.25">
      <c r="L9814" s="15">
        <f>SUM($N$22:N9814)</f>
        <v>3</v>
      </c>
      <c r="M9814" s="15" t="str">
        <f>IF('Base articles déposés'!$A9803='Récap par déposant'!$H$2,'Base articles déposés'!$B9803,"")</f>
        <v/>
      </c>
      <c r="N9814" s="15">
        <f t="shared" si="166"/>
        <v>0</v>
      </c>
    </row>
    <row r="9815" spans="12:14" x14ac:dyDescent="0.25">
      <c r="L9815" s="15">
        <f>SUM($N$22:N9815)</f>
        <v>3</v>
      </c>
      <c r="M9815" s="15" t="str">
        <f>IF('Base articles déposés'!$A9804='Récap par déposant'!$H$2,'Base articles déposés'!$B9804,"")</f>
        <v/>
      </c>
      <c r="N9815" s="15">
        <f t="shared" si="166"/>
        <v>0</v>
      </c>
    </row>
    <row r="9816" spans="12:14" x14ac:dyDescent="0.25">
      <c r="L9816" s="15">
        <f>SUM($N$22:N9816)</f>
        <v>3</v>
      </c>
      <c r="M9816" s="15" t="str">
        <f>IF('Base articles déposés'!$A9805='Récap par déposant'!$H$2,'Base articles déposés'!$B9805,"")</f>
        <v/>
      </c>
      <c r="N9816" s="15">
        <f t="shared" si="166"/>
        <v>0</v>
      </c>
    </row>
    <row r="9817" spans="12:14" x14ac:dyDescent="0.25">
      <c r="L9817" s="15">
        <f>SUM($N$22:N9817)</f>
        <v>3</v>
      </c>
      <c r="M9817" s="15" t="str">
        <f>IF('Base articles déposés'!$A9806='Récap par déposant'!$H$2,'Base articles déposés'!$B9806,"")</f>
        <v/>
      </c>
      <c r="N9817" s="15">
        <f t="shared" si="166"/>
        <v>0</v>
      </c>
    </row>
    <row r="9818" spans="12:14" x14ac:dyDescent="0.25">
      <c r="L9818" s="15">
        <f>SUM($N$22:N9818)</f>
        <v>3</v>
      </c>
      <c r="M9818" s="15" t="str">
        <f>IF('Base articles déposés'!$A9807='Récap par déposant'!$H$2,'Base articles déposés'!$B9807,"")</f>
        <v/>
      </c>
      <c r="N9818" s="15">
        <f t="shared" si="166"/>
        <v>0</v>
      </c>
    </row>
    <row r="9819" spans="12:14" x14ac:dyDescent="0.25">
      <c r="L9819" s="15">
        <f>SUM($N$22:N9819)</f>
        <v>3</v>
      </c>
      <c r="M9819" s="15" t="str">
        <f>IF('Base articles déposés'!$A9808='Récap par déposant'!$H$2,'Base articles déposés'!$B9808,"")</f>
        <v/>
      </c>
      <c r="N9819" s="15">
        <f t="shared" si="166"/>
        <v>0</v>
      </c>
    </row>
    <row r="9820" spans="12:14" x14ac:dyDescent="0.25">
      <c r="L9820" s="15">
        <f>SUM($N$22:N9820)</f>
        <v>3</v>
      </c>
      <c r="M9820" s="15" t="str">
        <f>IF('Base articles déposés'!$A9809='Récap par déposant'!$H$2,'Base articles déposés'!$B9809,"")</f>
        <v/>
      </c>
      <c r="N9820" s="15">
        <f t="shared" si="166"/>
        <v>0</v>
      </c>
    </row>
    <row r="9821" spans="12:14" x14ac:dyDescent="0.25">
      <c r="L9821" s="15">
        <f>SUM($N$22:N9821)</f>
        <v>3</v>
      </c>
      <c r="M9821" s="15" t="str">
        <f>IF('Base articles déposés'!$A9810='Récap par déposant'!$H$2,'Base articles déposés'!$B9810,"")</f>
        <v/>
      </c>
      <c r="N9821" s="15">
        <f t="shared" si="166"/>
        <v>0</v>
      </c>
    </row>
    <row r="9822" spans="12:14" x14ac:dyDescent="0.25">
      <c r="L9822" s="15">
        <f>SUM($N$22:N9822)</f>
        <v>3</v>
      </c>
      <c r="M9822" s="15" t="str">
        <f>IF('Base articles déposés'!$A9811='Récap par déposant'!$H$2,'Base articles déposés'!$B9811,"")</f>
        <v/>
      </c>
      <c r="N9822" s="15">
        <f t="shared" si="166"/>
        <v>0</v>
      </c>
    </row>
    <row r="9823" spans="12:14" x14ac:dyDescent="0.25">
      <c r="L9823" s="15">
        <f>SUM($N$22:N9823)</f>
        <v>3</v>
      </c>
      <c r="M9823" s="15" t="str">
        <f>IF('Base articles déposés'!$A9812='Récap par déposant'!$H$2,'Base articles déposés'!$B9812,"")</f>
        <v/>
      </c>
      <c r="N9823" s="15">
        <f t="shared" si="166"/>
        <v>0</v>
      </c>
    </row>
    <row r="9824" spans="12:14" x14ac:dyDescent="0.25">
      <c r="L9824" s="15">
        <f>SUM($N$22:N9824)</f>
        <v>3</v>
      </c>
      <c r="M9824" s="15" t="str">
        <f>IF('Base articles déposés'!$A9813='Récap par déposant'!$H$2,'Base articles déposés'!$B9813,"")</f>
        <v/>
      </c>
      <c r="N9824" s="15">
        <f t="shared" si="166"/>
        <v>0</v>
      </c>
    </row>
    <row r="9825" spans="12:14" x14ac:dyDescent="0.25">
      <c r="L9825" s="15">
        <f>SUM($N$22:N9825)</f>
        <v>3</v>
      </c>
      <c r="M9825" s="15" t="str">
        <f>IF('Base articles déposés'!$A9814='Récap par déposant'!$H$2,'Base articles déposés'!$B9814,"")</f>
        <v/>
      </c>
      <c r="N9825" s="15">
        <f t="shared" si="166"/>
        <v>0</v>
      </c>
    </row>
    <row r="9826" spans="12:14" x14ac:dyDescent="0.25">
      <c r="L9826" s="15">
        <f>SUM($N$22:N9826)</f>
        <v>3</v>
      </c>
      <c r="M9826" s="15" t="str">
        <f>IF('Base articles déposés'!$A9815='Récap par déposant'!$H$2,'Base articles déposés'!$B9815,"")</f>
        <v/>
      </c>
      <c r="N9826" s="15">
        <f t="shared" si="166"/>
        <v>0</v>
      </c>
    </row>
    <row r="9827" spans="12:14" x14ac:dyDescent="0.25">
      <c r="L9827" s="15">
        <f>SUM($N$22:N9827)</f>
        <v>3</v>
      </c>
      <c r="M9827" s="15" t="str">
        <f>IF('Base articles déposés'!$A9816='Récap par déposant'!$H$2,'Base articles déposés'!$B9816,"")</f>
        <v/>
      </c>
      <c r="N9827" s="15">
        <f t="shared" si="166"/>
        <v>0</v>
      </c>
    </row>
    <row r="9828" spans="12:14" x14ac:dyDescent="0.25">
      <c r="L9828" s="15">
        <f>SUM($N$22:N9828)</f>
        <v>3</v>
      </c>
      <c r="M9828" s="15" t="str">
        <f>IF('Base articles déposés'!$A9817='Récap par déposant'!$H$2,'Base articles déposés'!$B9817,"")</f>
        <v/>
      </c>
      <c r="N9828" s="15">
        <f t="shared" si="166"/>
        <v>0</v>
      </c>
    </row>
    <row r="9829" spans="12:14" x14ac:dyDescent="0.25">
      <c r="L9829" s="15">
        <f>SUM($N$22:N9829)</f>
        <v>3</v>
      </c>
      <c r="M9829" s="15" t="str">
        <f>IF('Base articles déposés'!$A9818='Récap par déposant'!$H$2,'Base articles déposés'!$B9818,"")</f>
        <v/>
      </c>
      <c r="N9829" s="15">
        <f t="shared" si="166"/>
        <v>0</v>
      </c>
    </row>
    <row r="9830" spans="12:14" x14ac:dyDescent="0.25">
      <c r="L9830" s="15">
        <f>SUM($N$22:N9830)</f>
        <v>3</v>
      </c>
      <c r="M9830" s="15" t="str">
        <f>IF('Base articles déposés'!$A9819='Récap par déposant'!$H$2,'Base articles déposés'!$B9819,"")</f>
        <v/>
      </c>
      <c r="N9830" s="15">
        <f t="shared" si="166"/>
        <v>0</v>
      </c>
    </row>
    <row r="9831" spans="12:14" x14ac:dyDescent="0.25">
      <c r="L9831" s="15">
        <f>SUM($N$22:N9831)</f>
        <v>3</v>
      </c>
      <c r="M9831" s="15" t="str">
        <f>IF('Base articles déposés'!$A9820='Récap par déposant'!$H$2,'Base articles déposés'!$B9820,"")</f>
        <v/>
      </c>
      <c r="N9831" s="15">
        <f t="shared" si="166"/>
        <v>0</v>
      </c>
    </row>
    <row r="9832" spans="12:14" x14ac:dyDescent="0.25">
      <c r="L9832" s="15">
        <f>SUM($N$22:N9832)</f>
        <v>3</v>
      </c>
      <c r="M9832" s="15" t="str">
        <f>IF('Base articles déposés'!$A9821='Récap par déposant'!$H$2,'Base articles déposés'!$B9821,"")</f>
        <v/>
      </c>
      <c r="N9832" s="15">
        <f t="shared" si="166"/>
        <v>0</v>
      </c>
    </row>
    <row r="9833" spans="12:14" x14ac:dyDescent="0.25">
      <c r="L9833" s="15">
        <f>SUM($N$22:N9833)</f>
        <v>3</v>
      </c>
      <c r="M9833" s="15" t="str">
        <f>IF('Base articles déposés'!$A9822='Récap par déposant'!$H$2,'Base articles déposés'!$B9822,"")</f>
        <v/>
      </c>
      <c r="N9833" s="15">
        <f t="shared" si="166"/>
        <v>0</v>
      </c>
    </row>
    <row r="9834" spans="12:14" x14ac:dyDescent="0.25">
      <c r="L9834" s="15">
        <f>SUM($N$22:N9834)</f>
        <v>3</v>
      </c>
      <c r="M9834" s="15" t="str">
        <f>IF('Base articles déposés'!$A9823='Récap par déposant'!$H$2,'Base articles déposés'!$B9823,"")</f>
        <v/>
      </c>
      <c r="N9834" s="15">
        <f t="shared" si="166"/>
        <v>0</v>
      </c>
    </row>
    <row r="9835" spans="12:14" x14ac:dyDescent="0.25">
      <c r="L9835" s="15">
        <f>SUM($N$22:N9835)</f>
        <v>3</v>
      </c>
      <c r="M9835" s="15" t="str">
        <f>IF('Base articles déposés'!$A9824='Récap par déposant'!$H$2,'Base articles déposés'!$B9824,"")</f>
        <v/>
      </c>
      <c r="N9835" s="15">
        <f t="shared" si="166"/>
        <v>0</v>
      </c>
    </row>
    <row r="9836" spans="12:14" x14ac:dyDescent="0.25">
      <c r="L9836" s="15">
        <f>SUM($N$22:N9836)</f>
        <v>3</v>
      </c>
      <c r="M9836" s="15" t="str">
        <f>IF('Base articles déposés'!$A9825='Récap par déposant'!$H$2,'Base articles déposés'!$B9825,"")</f>
        <v/>
      </c>
      <c r="N9836" s="15">
        <f t="shared" si="166"/>
        <v>0</v>
      </c>
    </row>
    <row r="9837" spans="12:14" x14ac:dyDescent="0.25">
      <c r="L9837" s="15">
        <f>SUM($N$22:N9837)</f>
        <v>3</v>
      </c>
      <c r="M9837" s="15" t="str">
        <f>IF('Base articles déposés'!$A9826='Récap par déposant'!$H$2,'Base articles déposés'!$B9826,"")</f>
        <v/>
      </c>
      <c r="N9837" s="15">
        <f t="shared" si="166"/>
        <v>0</v>
      </c>
    </row>
    <row r="9838" spans="12:14" x14ac:dyDescent="0.25">
      <c r="L9838" s="15">
        <f>SUM($N$22:N9838)</f>
        <v>3</v>
      </c>
      <c r="M9838" s="15" t="str">
        <f>IF('Base articles déposés'!$A9827='Récap par déposant'!$H$2,'Base articles déposés'!$B9827,"")</f>
        <v/>
      </c>
      <c r="N9838" s="15">
        <f t="shared" si="166"/>
        <v>0</v>
      </c>
    </row>
    <row r="9839" spans="12:14" x14ac:dyDescent="0.25">
      <c r="L9839" s="15">
        <f>SUM($N$22:N9839)</f>
        <v>3</v>
      </c>
      <c r="M9839" s="15" t="str">
        <f>IF('Base articles déposés'!$A9828='Récap par déposant'!$H$2,'Base articles déposés'!$B9828,"")</f>
        <v/>
      </c>
      <c r="N9839" s="15">
        <f t="shared" si="166"/>
        <v>0</v>
      </c>
    </row>
    <row r="9840" spans="12:14" x14ac:dyDescent="0.25">
      <c r="L9840" s="15">
        <f>SUM($N$22:N9840)</f>
        <v>3</v>
      </c>
      <c r="M9840" s="15" t="str">
        <f>IF('Base articles déposés'!$A9829='Récap par déposant'!$H$2,'Base articles déposés'!$B9829,"")</f>
        <v/>
      </c>
      <c r="N9840" s="15">
        <f t="shared" si="166"/>
        <v>0</v>
      </c>
    </row>
    <row r="9841" spans="12:14" x14ac:dyDescent="0.25">
      <c r="L9841" s="15">
        <f>SUM($N$22:N9841)</f>
        <v>3</v>
      </c>
      <c r="M9841" s="15" t="str">
        <f>IF('Base articles déposés'!$A9830='Récap par déposant'!$H$2,'Base articles déposés'!$B9830,"")</f>
        <v/>
      </c>
      <c r="N9841" s="15">
        <f t="shared" si="166"/>
        <v>0</v>
      </c>
    </row>
    <row r="9842" spans="12:14" x14ac:dyDescent="0.25">
      <c r="L9842" s="15">
        <f>SUM($N$22:N9842)</f>
        <v>3</v>
      </c>
      <c r="M9842" s="15" t="str">
        <f>IF('Base articles déposés'!$A9831='Récap par déposant'!$H$2,'Base articles déposés'!$B9831,"")</f>
        <v/>
      </c>
      <c r="N9842" s="15">
        <f t="shared" si="166"/>
        <v>0</v>
      </c>
    </row>
    <row r="9843" spans="12:14" x14ac:dyDescent="0.25">
      <c r="L9843" s="15">
        <f>SUM($N$22:N9843)</f>
        <v>3</v>
      </c>
      <c r="M9843" s="15" t="str">
        <f>IF('Base articles déposés'!$A9832='Récap par déposant'!$H$2,'Base articles déposés'!$B9832,"")</f>
        <v/>
      </c>
      <c r="N9843" s="15">
        <f t="shared" si="166"/>
        <v>0</v>
      </c>
    </row>
    <row r="9844" spans="12:14" x14ac:dyDescent="0.25">
      <c r="L9844" s="15">
        <f>SUM($N$22:N9844)</f>
        <v>3</v>
      </c>
      <c r="M9844" s="15" t="str">
        <f>IF('Base articles déposés'!$A9833='Récap par déposant'!$H$2,'Base articles déposés'!$B9833,"")</f>
        <v/>
      </c>
      <c r="N9844" s="15">
        <f t="shared" si="166"/>
        <v>0</v>
      </c>
    </row>
    <row r="9845" spans="12:14" x14ac:dyDescent="0.25">
      <c r="L9845" s="15">
        <f>SUM($N$22:N9845)</f>
        <v>3</v>
      </c>
      <c r="M9845" s="15" t="str">
        <f>IF('Base articles déposés'!$A9834='Récap par déposant'!$H$2,'Base articles déposés'!$B9834,"")</f>
        <v/>
      </c>
      <c r="N9845" s="15">
        <f t="shared" si="166"/>
        <v>0</v>
      </c>
    </row>
    <row r="9846" spans="12:14" x14ac:dyDescent="0.25">
      <c r="L9846" s="15">
        <f>SUM($N$22:N9846)</f>
        <v>3</v>
      </c>
      <c r="M9846" s="15" t="str">
        <f>IF('Base articles déposés'!$A9835='Récap par déposant'!$H$2,'Base articles déposés'!$B9835,"")</f>
        <v/>
      </c>
      <c r="N9846" s="15">
        <f t="shared" si="166"/>
        <v>0</v>
      </c>
    </row>
    <row r="9847" spans="12:14" x14ac:dyDescent="0.25">
      <c r="L9847" s="15">
        <f>SUM($N$22:N9847)</f>
        <v>3</v>
      </c>
      <c r="M9847" s="15" t="str">
        <f>IF('Base articles déposés'!$A9836='Récap par déposant'!$H$2,'Base articles déposés'!$B9836,"")</f>
        <v/>
      </c>
      <c r="N9847" s="15">
        <f t="shared" si="166"/>
        <v>0</v>
      </c>
    </row>
    <row r="9848" spans="12:14" x14ac:dyDescent="0.25">
      <c r="L9848" s="15">
        <f>SUM($N$22:N9848)</f>
        <v>3</v>
      </c>
      <c r="M9848" s="15" t="str">
        <f>IF('Base articles déposés'!$A9837='Récap par déposant'!$H$2,'Base articles déposés'!$B9837,"")</f>
        <v/>
      </c>
      <c r="N9848" s="15">
        <f t="shared" si="166"/>
        <v>0</v>
      </c>
    </row>
    <row r="9849" spans="12:14" x14ac:dyDescent="0.25">
      <c r="L9849" s="15">
        <f>SUM($N$22:N9849)</f>
        <v>3</v>
      </c>
      <c r="M9849" s="15" t="str">
        <f>IF('Base articles déposés'!$A9838='Récap par déposant'!$H$2,'Base articles déposés'!$B9838,"")</f>
        <v/>
      </c>
      <c r="N9849" s="15">
        <f t="shared" si="166"/>
        <v>0</v>
      </c>
    </row>
    <row r="9850" spans="12:14" x14ac:dyDescent="0.25">
      <c r="L9850" s="15">
        <f>SUM($N$22:N9850)</f>
        <v>3</v>
      </c>
      <c r="M9850" s="15" t="str">
        <f>IF('Base articles déposés'!$A9839='Récap par déposant'!$H$2,'Base articles déposés'!$B9839,"")</f>
        <v/>
      </c>
      <c r="N9850" s="15">
        <f t="shared" si="166"/>
        <v>0</v>
      </c>
    </row>
    <row r="9851" spans="12:14" x14ac:dyDescent="0.25">
      <c r="L9851" s="15">
        <f>SUM($N$22:N9851)</f>
        <v>3</v>
      </c>
      <c r="M9851" s="15" t="str">
        <f>IF('Base articles déposés'!$A9840='Récap par déposant'!$H$2,'Base articles déposés'!$B9840,"")</f>
        <v/>
      </c>
      <c r="N9851" s="15">
        <f t="shared" si="166"/>
        <v>0</v>
      </c>
    </row>
    <row r="9852" spans="12:14" x14ac:dyDescent="0.25">
      <c r="L9852" s="15">
        <f>SUM($N$22:N9852)</f>
        <v>3</v>
      </c>
      <c r="M9852" s="15" t="str">
        <f>IF('Base articles déposés'!$A9841='Récap par déposant'!$H$2,'Base articles déposés'!$B9841,"")</f>
        <v/>
      </c>
      <c r="N9852" s="15">
        <f t="shared" si="166"/>
        <v>0</v>
      </c>
    </row>
    <row r="9853" spans="12:14" x14ac:dyDescent="0.25">
      <c r="L9853" s="15">
        <f>SUM($N$22:N9853)</f>
        <v>3</v>
      </c>
      <c r="M9853" s="15" t="str">
        <f>IF('Base articles déposés'!$A9842='Récap par déposant'!$H$2,'Base articles déposés'!$B9842,"")</f>
        <v/>
      </c>
      <c r="N9853" s="15">
        <f t="shared" si="166"/>
        <v>0</v>
      </c>
    </row>
    <row r="9854" spans="12:14" x14ac:dyDescent="0.25">
      <c r="L9854" s="15">
        <f>SUM($N$22:N9854)</f>
        <v>3</v>
      </c>
      <c r="M9854" s="15" t="str">
        <f>IF('Base articles déposés'!$A9843='Récap par déposant'!$H$2,'Base articles déposés'!$B9843,"")</f>
        <v/>
      </c>
      <c r="N9854" s="15">
        <f t="shared" si="166"/>
        <v>0</v>
      </c>
    </row>
    <row r="9855" spans="12:14" x14ac:dyDescent="0.25">
      <c r="L9855" s="15">
        <f>SUM($N$22:N9855)</f>
        <v>3</v>
      </c>
      <c r="M9855" s="15" t="str">
        <f>IF('Base articles déposés'!$A9844='Récap par déposant'!$H$2,'Base articles déposés'!$B9844,"")</f>
        <v/>
      </c>
      <c r="N9855" s="15">
        <f t="shared" si="166"/>
        <v>0</v>
      </c>
    </row>
    <row r="9856" spans="12:14" x14ac:dyDescent="0.25">
      <c r="L9856" s="15">
        <f>SUM($N$22:N9856)</f>
        <v>3</v>
      </c>
      <c r="M9856" s="15" t="str">
        <f>IF('Base articles déposés'!$A9845='Récap par déposant'!$H$2,'Base articles déposés'!$B9845,"")</f>
        <v/>
      </c>
      <c r="N9856" s="15">
        <f t="shared" si="166"/>
        <v>0</v>
      </c>
    </row>
    <row r="9857" spans="12:14" x14ac:dyDescent="0.25">
      <c r="L9857" s="15">
        <f>SUM($N$22:N9857)</f>
        <v>3</v>
      </c>
      <c r="M9857" s="15" t="str">
        <f>IF('Base articles déposés'!$A9846='Récap par déposant'!$H$2,'Base articles déposés'!$B9846,"")</f>
        <v/>
      </c>
      <c r="N9857" s="15">
        <f t="shared" si="166"/>
        <v>0</v>
      </c>
    </row>
    <row r="9858" spans="12:14" x14ac:dyDescent="0.25">
      <c r="L9858" s="15">
        <f>SUM($N$22:N9858)</f>
        <v>3</v>
      </c>
      <c r="M9858" s="15" t="str">
        <f>IF('Base articles déposés'!$A9847='Récap par déposant'!$H$2,'Base articles déposés'!$B9847,"")</f>
        <v/>
      </c>
      <c r="N9858" s="15">
        <f t="shared" si="166"/>
        <v>0</v>
      </c>
    </row>
    <row r="9859" spans="12:14" x14ac:dyDescent="0.25">
      <c r="L9859" s="15">
        <f>SUM($N$22:N9859)</f>
        <v>3</v>
      </c>
      <c r="M9859" s="15" t="str">
        <f>IF('Base articles déposés'!$A9848='Récap par déposant'!$H$2,'Base articles déposés'!$B9848,"")</f>
        <v/>
      </c>
      <c r="N9859" s="15">
        <f t="shared" si="166"/>
        <v>0</v>
      </c>
    </row>
    <row r="9860" spans="12:14" x14ac:dyDescent="0.25">
      <c r="L9860" s="15">
        <f>SUM($N$22:N9860)</f>
        <v>3</v>
      </c>
      <c r="M9860" s="15" t="str">
        <f>IF('Base articles déposés'!$A9849='Récap par déposant'!$H$2,'Base articles déposés'!$B9849,"")</f>
        <v/>
      </c>
      <c r="N9860" s="15">
        <f t="shared" si="166"/>
        <v>0</v>
      </c>
    </row>
    <row r="9861" spans="12:14" x14ac:dyDescent="0.25">
      <c r="L9861" s="15">
        <f>SUM($N$22:N9861)</f>
        <v>3</v>
      </c>
      <c r="M9861" s="15" t="str">
        <f>IF('Base articles déposés'!$A9850='Récap par déposant'!$H$2,'Base articles déposés'!$B9850,"")</f>
        <v/>
      </c>
      <c r="N9861" s="15">
        <f t="shared" si="166"/>
        <v>0</v>
      </c>
    </row>
    <row r="9862" spans="12:14" x14ac:dyDescent="0.25">
      <c r="L9862" s="15">
        <f>SUM($N$22:N9862)</f>
        <v>3</v>
      </c>
      <c r="M9862" s="15" t="str">
        <f>IF('Base articles déposés'!$A9851='Récap par déposant'!$H$2,'Base articles déposés'!$B9851,"")</f>
        <v/>
      </c>
      <c r="N9862" s="15">
        <f t="shared" ref="N9862:N9925" si="167">IF(M9862="",0,1)</f>
        <v>0</v>
      </c>
    </row>
    <row r="9863" spans="12:14" x14ac:dyDescent="0.25">
      <c r="L9863" s="15">
        <f>SUM($N$22:N9863)</f>
        <v>3</v>
      </c>
      <c r="M9863" s="15" t="str">
        <f>IF('Base articles déposés'!$A9852='Récap par déposant'!$H$2,'Base articles déposés'!$B9852,"")</f>
        <v/>
      </c>
      <c r="N9863" s="15">
        <f t="shared" si="167"/>
        <v>0</v>
      </c>
    </row>
    <row r="9864" spans="12:14" x14ac:dyDescent="0.25">
      <c r="L9864" s="15">
        <f>SUM($N$22:N9864)</f>
        <v>3</v>
      </c>
      <c r="M9864" s="15" t="str">
        <f>IF('Base articles déposés'!$A9853='Récap par déposant'!$H$2,'Base articles déposés'!$B9853,"")</f>
        <v/>
      </c>
      <c r="N9864" s="15">
        <f t="shared" si="167"/>
        <v>0</v>
      </c>
    </row>
    <row r="9865" spans="12:14" x14ac:dyDescent="0.25">
      <c r="L9865" s="15">
        <f>SUM($N$22:N9865)</f>
        <v>3</v>
      </c>
      <c r="M9865" s="15" t="str">
        <f>IF('Base articles déposés'!$A9854='Récap par déposant'!$H$2,'Base articles déposés'!$B9854,"")</f>
        <v/>
      </c>
      <c r="N9865" s="15">
        <f t="shared" si="167"/>
        <v>0</v>
      </c>
    </row>
    <row r="9866" spans="12:14" x14ac:dyDescent="0.25">
      <c r="L9866" s="15">
        <f>SUM($N$22:N9866)</f>
        <v>3</v>
      </c>
      <c r="M9866" s="15" t="str">
        <f>IF('Base articles déposés'!$A9855='Récap par déposant'!$H$2,'Base articles déposés'!$B9855,"")</f>
        <v/>
      </c>
      <c r="N9866" s="15">
        <f t="shared" si="167"/>
        <v>0</v>
      </c>
    </row>
    <row r="9867" spans="12:14" x14ac:dyDescent="0.25">
      <c r="L9867" s="15">
        <f>SUM($N$22:N9867)</f>
        <v>3</v>
      </c>
      <c r="M9867" s="15" t="str">
        <f>IF('Base articles déposés'!$A9856='Récap par déposant'!$H$2,'Base articles déposés'!$B9856,"")</f>
        <v/>
      </c>
      <c r="N9867" s="15">
        <f t="shared" si="167"/>
        <v>0</v>
      </c>
    </row>
    <row r="9868" spans="12:14" x14ac:dyDescent="0.25">
      <c r="L9868" s="15">
        <f>SUM($N$22:N9868)</f>
        <v>3</v>
      </c>
      <c r="M9868" s="15" t="str">
        <f>IF('Base articles déposés'!$A9857='Récap par déposant'!$H$2,'Base articles déposés'!$B9857,"")</f>
        <v/>
      </c>
      <c r="N9868" s="15">
        <f t="shared" si="167"/>
        <v>0</v>
      </c>
    </row>
    <row r="9869" spans="12:14" x14ac:dyDescent="0.25">
      <c r="L9869" s="15">
        <f>SUM($N$22:N9869)</f>
        <v>3</v>
      </c>
      <c r="M9869" s="15" t="str">
        <f>IF('Base articles déposés'!$A9858='Récap par déposant'!$H$2,'Base articles déposés'!$B9858,"")</f>
        <v/>
      </c>
      <c r="N9869" s="15">
        <f t="shared" si="167"/>
        <v>0</v>
      </c>
    </row>
    <row r="9870" spans="12:14" x14ac:dyDescent="0.25">
      <c r="L9870" s="15">
        <f>SUM($N$22:N9870)</f>
        <v>3</v>
      </c>
      <c r="M9870" s="15" t="str">
        <f>IF('Base articles déposés'!$A9859='Récap par déposant'!$H$2,'Base articles déposés'!$B9859,"")</f>
        <v/>
      </c>
      <c r="N9870" s="15">
        <f t="shared" si="167"/>
        <v>0</v>
      </c>
    </row>
    <row r="9871" spans="12:14" x14ac:dyDescent="0.25">
      <c r="L9871" s="15">
        <f>SUM($N$22:N9871)</f>
        <v>3</v>
      </c>
      <c r="M9871" s="15" t="str">
        <f>IF('Base articles déposés'!$A9860='Récap par déposant'!$H$2,'Base articles déposés'!$B9860,"")</f>
        <v/>
      </c>
      <c r="N9871" s="15">
        <f t="shared" si="167"/>
        <v>0</v>
      </c>
    </row>
    <row r="9872" spans="12:14" x14ac:dyDescent="0.25">
      <c r="L9872" s="15">
        <f>SUM($N$22:N9872)</f>
        <v>3</v>
      </c>
      <c r="M9872" s="15" t="str">
        <f>IF('Base articles déposés'!$A9861='Récap par déposant'!$H$2,'Base articles déposés'!$B9861,"")</f>
        <v/>
      </c>
      <c r="N9872" s="15">
        <f t="shared" si="167"/>
        <v>0</v>
      </c>
    </row>
    <row r="9873" spans="12:14" x14ac:dyDescent="0.25">
      <c r="L9873" s="15">
        <f>SUM($N$22:N9873)</f>
        <v>3</v>
      </c>
      <c r="M9873" s="15" t="str">
        <f>IF('Base articles déposés'!$A9862='Récap par déposant'!$H$2,'Base articles déposés'!$B9862,"")</f>
        <v/>
      </c>
      <c r="N9873" s="15">
        <f t="shared" si="167"/>
        <v>0</v>
      </c>
    </row>
    <row r="9874" spans="12:14" x14ac:dyDescent="0.25">
      <c r="L9874" s="15">
        <f>SUM($N$22:N9874)</f>
        <v>3</v>
      </c>
      <c r="M9874" s="15" t="str">
        <f>IF('Base articles déposés'!$A9863='Récap par déposant'!$H$2,'Base articles déposés'!$B9863,"")</f>
        <v/>
      </c>
      <c r="N9874" s="15">
        <f t="shared" si="167"/>
        <v>0</v>
      </c>
    </row>
    <row r="9875" spans="12:14" x14ac:dyDescent="0.25">
      <c r="L9875" s="15">
        <f>SUM($N$22:N9875)</f>
        <v>3</v>
      </c>
      <c r="M9875" s="15" t="str">
        <f>IF('Base articles déposés'!$A9864='Récap par déposant'!$H$2,'Base articles déposés'!$B9864,"")</f>
        <v/>
      </c>
      <c r="N9875" s="15">
        <f t="shared" si="167"/>
        <v>0</v>
      </c>
    </row>
    <row r="9876" spans="12:14" x14ac:dyDescent="0.25">
      <c r="L9876" s="15">
        <f>SUM($N$22:N9876)</f>
        <v>3</v>
      </c>
      <c r="M9876" s="15" t="str">
        <f>IF('Base articles déposés'!$A9865='Récap par déposant'!$H$2,'Base articles déposés'!$B9865,"")</f>
        <v/>
      </c>
      <c r="N9876" s="15">
        <f t="shared" si="167"/>
        <v>0</v>
      </c>
    </row>
    <row r="9877" spans="12:14" x14ac:dyDescent="0.25">
      <c r="L9877" s="15">
        <f>SUM($N$22:N9877)</f>
        <v>3</v>
      </c>
      <c r="M9877" s="15" t="str">
        <f>IF('Base articles déposés'!$A9866='Récap par déposant'!$H$2,'Base articles déposés'!$B9866,"")</f>
        <v/>
      </c>
      <c r="N9877" s="15">
        <f t="shared" si="167"/>
        <v>0</v>
      </c>
    </row>
    <row r="9878" spans="12:14" x14ac:dyDescent="0.25">
      <c r="L9878" s="15">
        <f>SUM($N$22:N9878)</f>
        <v>3</v>
      </c>
      <c r="M9878" s="15" t="str">
        <f>IF('Base articles déposés'!$A9867='Récap par déposant'!$H$2,'Base articles déposés'!$B9867,"")</f>
        <v/>
      </c>
      <c r="N9878" s="15">
        <f t="shared" si="167"/>
        <v>0</v>
      </c>
    </row>
    <row r="9879" spans="12:14" x14ac:dyDescent="0.25">
      <c r="L9879" s="15">
        <f>SUM($N$22:N9879)</f>
        <v>3</v>
      </c>
      <c r="M9879" s="15" t="str">
        <f>IF('Base articles déposés'!$A9868='Récap par déposant'!$H$2,'Base articles déposés'!$B9868,"")</f>
        <v/>
      </c>
      <c r="N9879" s="15">
        <f t="shared" si="167"/>
        <v>0</v>
      </c>
    </row>
    <row r="9880" spans="12:14" x14ac:dyDescent="0.25">
      <c r="L9880" s="15">
        <f>SUM($N$22:N9880)</f>
        <v>3</v>
      </c>
      <c r="M9880" s="15" t="str">
        <f>IF('Base articles déposés'!$A9869='Récap par déposant'!$H$2,'Base articles déposés'!$B9869,"")</f>
        <v/>
      </c>
      <c r="N9880" s="15">
        <f t="shared" si="167"/>
        <v>0</v>
      </c>
    </row>
    <row r="9881" spans="12:14" x14ac:dyDescent="0.25">
      <c r="L9881" s="15">
        <f>SUM($N$22:N9881)</f>
        <v>3</v>
      </c>
      <c r="M9881" s="15" t="str">
        <f>IF('Base articles déposés'!$A9870='Récap par déposant'!$H$2,'Base articles déposés'!$B9870,"")</f>
        <v/>
      </c>
      <c r="N9881" s="15">
        <f t="shared" si="167"/>
        <v>0</v>
      </c>
    </row>
    <row r="9882" spans="12:14" x14ac:dyDescent="0.25">
      <c r="L9882" s="15">
        <f>SUM($N$22:N9882)</f>
        <v>3</v>
      </c>
      <c r="M9882" s="15" t="str">
        <f>IF('Base articles déposés'!$A9871='Récap par déposant'!$H$2,'Base articles déposés'!$B9871,"")</f>
        <v/>
      </c>
      <c r="N9882" s="15">
        <f t="shared" si="167"/>
        <v>0</v>
      </c>
    </row>
    <row r="9883" spans="12:14" x14ac:dyDescent="0.25">
      <c r="L9883" s="15">
        <f>SUM($N$22:N9883)</f>
        <v>3</v>
      </c>
      <c r="M9883" s="15" t="str">
        <f>IF('Base articles déposés'!$A9872='Récap par déposant'!$H$2,'Base articles déposés'!$B9872,"")</f>
        <v/>
      </c>
      <c r="N9883" s="15">
        <f t="shared" si="167"/>
        <v>0</v>
      </c>
    </row>
    <row r="9884" spans="12:14" x14ac:dyDescent="0.25">
      <c r="L9884" s="15">
        <f>SUM($N$22:N9884)</f>
        <v>3</v>
      </c>
      <c r="M9884" s="15" t="str">
        <f>IF('Base articles déposés'!$A9873='Récap par déposant'!$H$2,'Base articles déposés'!$B9873,"")</f>
        <v/>
      </c>
      <c r="N9884" s="15">
        <f t="shared" si="167"/>
        <v>0</v>
      </c>
    </row>
    <row r="9885" spans="12:14" x14ac:dyDescent="0.25">
      <c r="L9885" s="15">
        <f>SUM($N$22:N9885)</f>
        <v>3</v>
      </c>
      <c r="M9885" s="15" t="str">
        <f>IF('Base articles déposés'!$A9874='Récap par déposant'!$H$2,'Base articles déposés'!$B9874,"")</f>
        <v/>
      </c>
      <c r="N9885" s="15">
        <f t="shared" si="167"/>
        <v>0</v>
      </c>
    </row>
    <row r="9886" spans="12:14" x14ac:dyDescent="0.25">
      <c r="L9886" s="15">
        <f>SUM($N$22:N9886)</f>
        <v>3</v>
      </c>
      <c r="M9886" s="15" t="str">
        <f>IF('Base articles déposés'!$A9875='Récap par déposant'!$H$2,'Base articles déposés'!$B9875,"")</f>
        <v/>
      </c>
      <c r="N9886" s="15">
        <f t="shared" si="167"/>
        <v>0</v>
      </c>
    </row>
    <row r="9887" spans="12:14" x14ac:dyDescent="0.25">
      <c r="L9887" s="15">
        <f>SUM($N$22:N9887)</f>
        <v>3</v>
      </c>
      <c r="M9887" s="15" t="str">
        <f>IF('Base articles déposés'!$A9876='Récap par déposant'!$H$2,'Base articles déposés'!$B9876,"")</f>
        <v/>
      </c>
      <c r="N9887" s="15">
        <f t="shared" si="167"/>
        <v>0</v>
      </c>
    </row>
    <row r="9888" spans="12:14" x14ac:dyDescent="0.25">
      <c r="L9888" s="15">
        <f>SUM($N$22:N9888)</f>
        <v>3</v>
      </c>
      <c r="M9888" s="15" t="str">
        <f>IF('Base articles déposés'!$A9877='Récap par déposant'!$H$2,'Base articles déposés'!$B9877,"")</f>
        <v/>
      </c>
      <c r="N9888" s="15">
        <f t="shared" si="167"/>
        <v>0</v>
      </c>
    </row>
    <row r="9889" spans="12:14" x14ac:dyDescent="0.25">
      <c r="L9889" s="15">
        <f>SUM($N$22:N9889)</f>
        <v>3</v>
      </c>
      <c r="M9889" s="15" t="str">
        <f>IF('Base articles déposés'!$A9878='Récap par déposant'!$H$2,'Base articles déposés'!$B9878,"")</f>
        <v/>
      </c>
      <c r="N9889" s="15">
        <f t="shared" si="167"/>
        <v>0</v>
      </c>
    </row>
    <row r="9890" spans="12:14" x14ac:dyDescent="0.25">
      <c r="L9890" s="15">
        <f>SUM($N$22:N9890)</f>
        <v>3</v>
      </c>
      <c r="M9890" s="15" t="str">
        <f>IF('Base articles déposés'!$A9879='Récap par déposant'!$H$2,'Base articles déposés'!$B9879,"")</f>
        <v/>
      </c>
      <c r="N9890" s="15">
        <f t="shared" si="167"/>
        <v>0</v>
      </c>
    </row>
    <row r="9891" spans="12:14" x14ac:dyDescent="0.25">
      <c r="L9891" s="15">
        <f>SUM($N$22:N9891)</f>
        <v>3</v>
      </c>
      <c r="M9891" s="15" t="str">
        <f>IF('Base articles déposés'!$A9880='Récap par déposant'!$H$2,'Base articles déposés'!$B9880,"")</f>
        <v/>
      </c>
      <c r="N9891" s="15">
        <f t="shared" si="167"/>
        <v>0</v>
      </c>
    </row>
    <row r="9892" spans="12:14" x14ac:dyDescent="0.25">
      <c r="L9892" s="15">
        <f>SUM($N$22:N9892)</f>
        <v>3</v>
      </c>
      <c r="M9892" s="15" t="str">
        <f>IF('Base articles déposés'!$A9881='Récap par déposant'!$H$2,'Base articles déposés'!$B9881,"")</f>
        <v/>
      </c>
      <c r="N9892" s="15">
        <f t="shared" si="167"/>
        <v>0</v>
      </c>
    </row>
    <row r="9893" spans="12:14" x14ac:dyDescent="0.25">
      <c r="L9893" s="15">
        <f>SUM($N$22:N9893)</f>
        <v>3</v>
      </c>
      <c r="M9893" s="15" t="str">
        <f>IF('Base articles déposés'!$A9882='Récap par déposant'!$H$2,'Base articles déposés'!$B9882,"")</f>
        <v/>
      </c>
      <c r="N9893" s="15">
        <f t="shared" si="167"/>
        <v>0</v>
      </c>
    </row>
    <row r="9894" spans="12:14" x14ac:dyDescent="0.25">
      <c r="L9894" s="15">
        <f>SUM($N$22:N9894)</f>
        <v>3</v>
      </c>
      <c r="M9894" s="15" t="str">
        <f>IF('Base articles déposés'!$A9883='Récap par déposant'!$H$2,'Base articles déposés'!$B9883,"")</f>
        <v/>
      </c>
      <c r="N9894" s="15">
        <f t="shared" si="167"/>
        <v>0</v>
      </c>
    </row>
    <row r="9895" spans="12:14" x14ac:dyDescent="0.25">
      <c r="L9895" s="15">
        <f>SUM($N$22:N9895)</f>
        <v>3</v>
      </c>
      <c r="M9895" s="15" t="str">
        <f>IF('Base articles déposés'!$A9884='Récap par déposant'!$H$2,'Base articles déposés'!$B9884,"")</f>
        <v/>
      </c>
      <c r="N9895" s="15">
        <f t="shared" si="167"/>
        <v>0</v>
      </c>
    </row>
    <row r="9896" spans="12:14" x14ac:dyDescent="0.25">
      <c r="L9896" s="15">
        <f>SUM($N$22:N9896)</f>
        <v>3</v>
      </c>
      <c r="M9896" s="15" t="str">
        <f>IF('Base articles déposés'!$A9885='Récap par déposant'!$H$2,'Base articles déposés'!$B9885,"")</f>
        <v/>
      </c>
      <c r="N9896" s="15">
        <f t="shared" si="167"/>
        <v>0</v>
      </c>
    </row>
    <row r="9897" spans="12:14" x14ac:dyDescent="0.25">
      <c r="L9897" s="15">
        <f>SUM($N$22:N9897)</f>
        <v>3</v>
      </c>
      <c r="M9897" s="15" t="str">
        <f>IF('Base articles déposés'!$A9886='Récap par déposant'!$H$2,'Base articles déposés'!$B9886,"")</f>
        <v/>
      </c>
      <c r="N9897" s="15">
        <f t="shared" si="167"/>
        <v>0</v>
      </c>
    </row>
    <row r="9898" spans="12:14" x14ac:dyDescent="0.25">
      <c r="L9898" s="15">
        <f>SUM($N$22:N9898)</f>
        <v>3</v>
      </c>
      <c r="M9898" s="15" t="str">
        <f>IF('Base articles déposés'!$A9887='Récap par déposant'!$H$2,'Base articles déposés'!$B9887,"")</f>
        <v/>
      </c>
      <c r="N9898" s="15">
        <f t="shared" si="167"/>
        <v>0</v>
      </c>
    </row>
    <row r="9899" spans="12:14" x14ac:dyDescent="0.25">
      <c r="L9899" s="15">
        <f>SUM($N$22:N9899)</f>
        <v>3</v>
      </c>
      <c r="M9899" s="15" t="str">
        <f>IF('Base articles déposés'!$A9888='Récap par déposant'!$H$2,'Base articles déposés'!$B9888,"")</f>
        <v/>
      </c>
      <c r="N9899" s="15">
        <f t="shared" si="167"/>
        <v>0</v>
      </c>
    </row>
    <row r="9900" spans="12:14" x14ac:dyDescent="0.25">
      <c r="L9900" s="15">
        <f>SUM($N$22:N9900)</f>
        <v>3</v>
      </c>
      <c r="M9900" s="15" t="str">
        <f>IF('Base articles déposés'!$A9889='Récap par déposant'!$H$2,'Base articles déposés'!$B9889,"")</f>
        <v/>
      </c>
      <c r="N9900" s="15">
        <f t="shared" si="167"/>
        <v>0</v>
      </c>
    </row>
    <row r="9901" spans="12:14" x14ac:dyDescent="0.25">
      <c r="L9901" s="15">
        <f>SUM($N$22:N9901)</f>
        <v>3</v>
      </c>
      <c r="M9901" s="15" t="str">
        <f>IF('Base articles déposés'!$A9890='Récap par déposant'!$H$2,'Base articles déposés'!$B9890,"")</f>
        <v/>
      </c>
      <c r="N9901" s="15">
        <f t="shared" si="167"/>
        <v>0</v>
      </c>
    </row>
    <row r="9902" spans="12:14" x14ac:dyDescent="0.25">
      <c r="L9902" s="15">
        <f>SUM($N$22:N9902)</f>
        <v>3</v>
      </c>
      <c r="M9902" s="15" t="str">
        <f>IF('Base articles déposés'!$A9891='Récap par déposant'!$H$2,'Base articles déposés'!$B9891,"")</f>
        <v/>
      </c>
      <c r="N9902" s="15">
        <f t="shared" si="167"/>
        <v>0</v>
      </c>
    </row>
    <row r="9903" spans="12:14" x14ac:dyDescent="0.25">
      <c r="L9903" s="15">
        <f>SUM($N$22:N9903)</f>
        <v>3</v>
      </c>
      <c r="M9903" s="15" t="str">
        <f>IF('Base articles déposés'!$A9892='Récap par déposant'!$H$2,'Base articles déposés'!$B9892,"")</f>
        <v/>
      </c>
      <c r="N9903" s="15">
        <f t="shared" si="167"/>
        <v>0</v>
      </c>
    </row>
    <row r="9904" spans="12:14" x14ac:dyDescent="0.25">
      <c r="L9904" s="15">
        <f>SUM($N$22:N9904)</f>
        <v>3</v>
      </c>
      <c r="M9904" s="15" t="str">
        <f>IF('Base articles déposés'!$A9893='Récap par déposant'!$H$2,'Base articles déposés'!$B9893,"")</f>
        <v/>
      </c>
      <c r="N9904" s="15">
        <f t="shared" si="167"/>
        <v>0</v>
      </c>
    </row>
    <row r="9905" spans="12:14" x14ac:dyDescent="0.25">
      <c r="L9905" s="15">
        <f>SUM($N$22:N9905)</f>
        <v>3</v>
      </c>
      <c r="M9905" s="15" t="str">
        <f>IF('Base articles déposés'!$A9894='Récap par déposant'!$H$2,'Base articles déposés'!$B9894,"")</f>
        <v/>
      </c>
      <c r="N9905" s="15">
        <f t="shared" si="167"/>
        <v>0</v>
      </c>
    </row>
    <row r="9906" spans="12:14" x14ac:dyDescent="0.25">
      <c r="L9906" s="15">
        <f>SUM($N$22:N9906)</f>
        <v>3</v>
      </c>
      <c r="M9906" s="15" t="str">
        <f>IF('Base articles déposés'!$A9895='Récap par déposant'!$H$2,'Base articles déposés'!$B9895,"")</f>
        <v/>
      </c>
      <c r="N9906" s="15">
        <f t="shared" si="167"/>
        <v>0</v>
      </c>
    </row>
    <row r="9907" spans="12:14" x14ac:dyDescent="0.25">
      <c r="L9907" s="15">
        <f>SUM($N$22:N9907)</f>
        <v>3</v>
      </c>
      <c r="M9907" s="15" t="str">
        <f>IF('Base articles déposés'!$A9896='Récap par déposant'!$H$2,'Base articles déposés'!$B9896,"")</f>
        <v/>
      </c>
      <c r="N9907" s="15">
        <f t="shared" si="167"/>
        <v>0</v>
      </c>
    </row>
    <row r="9908" spans="12:14" x14ac:dyDescent="0.25">
      <c r="L9908" s="15">
        <f>SUM($N$22:N9908)</f>
        <v>3</v>
      </c>
      <c r="M9908" s="15" t="str">
        <f>IF('Base articles déposés'!$A9897='Récap par déposant'!$H$2,'Base articles déposés'!$B9897,"")</f>
        <v/>
      </c>
      <c r="N9908" s="15">
        <f t="shared" si="167"/>
        <v>0</v>
      </c>
    </row>
    <row r="9909" spans="12:14" x14ac:dyDescent="0.25">
      <c r="L9909" s="15">
        <f>SUM($N$22:N9909)</f>
        <v>3</v>
      </c>
      <c r="M9909" s="15" t="str">
        <f>IF('Base articles déposés'!$A9898='Récap par déposant'!$H$2,'Base articles déposés'!$B9898,"")</f>
        <v/>
      </c>
      <c r="N9909" s="15">
        <f t="shared" si="167"/>
        <v>0</v>
      </c>
    </row>
    <row r="9910" spans="12:14" x14ac:dyDescent="0.25">
      <c r="L9910" s="15">
        <f>SUM($N$22:N9910)</f>
        <v>3</v>
      </c>
      <c r="M9910" s="15" t="str">
        <f>IF('Base articles déposés'!$A9899='Récap par déposant'!$H$2,'Base articles déposés'!$B9899,"")</f>
        <v/>
      </c>
      <c r="N9910" s="15">
        <f t="shared" si="167"/>
        <v>0</v>
      </c>
    </row>
    <row r="9911" spans="12:14" x14ac:dyDescent="0.25">
      <c r="L9911" s="15">
        <f>SUM($N$22:N9911)</f>
        <v>3</v>
      </c>
      <c r="M9911" s="15" t="str">
        <f>IF('Base articles déposés'!$A9900='Récap par déposant'!$H$2,'Base articles déposés'!$B9900,"")</f>
        <v/>
      </c>
      <c r="N9911" s="15">
        <f t="shared" si="167"/>
        <v>0</v>
      </c>
    </row>
    <row r="9912" spans="12:14" x14ac:dyDescent="0.25">
      <c r="L9912" s="15">
        <f>SUM($N$22:N9912)</f>
        <v>3</v>
      </c>
      <c r="M9912" s="15" t="str">
        <f>IF('Base articles déposés'!$A9901='Récap par déposant'!$H$2,'Base articles déposés'!$B9901,"")</f>
        <v/>
      </c>
      <c r="N9912" s="15">
        <f t="shared" si="167"/>
        <v>0</v>
      </c>
    </row>
    <row r="9913" spans="12:14" x14ac:dyDescent="0.25">
      <c r="L9913" s="15">
        <f>SUM($N$22:N9913)</f>
        <v>3</v>
      </c>
      <c r="M9913" s="15" t="str">
        <f>IF('Base articles déposés'!$A9902='Récap par déposant'!$H$2,'Base articles déposés'!$B9902,"")</f>
        <v/>
      </c>
      <c r="N9913" s="15">
        <f t="shared" si="167"/>
        <v>0</v>
      </c>
    </row>
    <row r="9914" spans="12:14" x14ac:dyDescent="0.25">
      <c r="L9914" s="15">
        <f>SUM($N$22:N9914)</f>
        <v>3</v>
      </c>
      <c r="M9914" s="15" t="str">
        <f>IF('Base articles déposés'!$A9903='Récap par déposant'!$H$2,'Base articles déposés'!$B9903,"")</f>
        <v/>
      </c>
      <c r="N9914" s="15">
        <f t="shared" si="167"/>
        <v>0</v>
      </c>
    </row>
    <row r="9915" spans="12:14" x14ac:dyDescent="0.25">
      <c r="L9915" s="15">
        <f>SUM($N$22:N9915)</f>
        <v>3</v>
      </c>
      <c r="M9915" s="15" t="str">
        <f>IF('Base articles déposés'!$A9904='Récap par déposant'!$H$2,'Base articles déposés'!$B9904,"")</f>
        <v/>
      </c>
      <c r="N9915" s="15">
        <f t="shared" si="167"/>
        <v>0</v>
      </c>
    </row>
    <row r="9916" spans="12:14" x14ac:dyDescent="0.25">
      <c r="L9916" s="15">
        <f>SUM($N$22:N9916)</f>
        <v>3</v>
      </c>
      <c r="M9916" s="15" t="str">
        <f>IF('Base articles déposés'!$A9905='Récap par déposant'!$H$2,'Base articles déposés'!$B9905,"")</f>
        <v/>
      </c>
      <c r="N9916" s="15">
        <f t="shared" si="167"/>
        <v>0</v>
      </c>
    </row>
    <row r="9917" spans="12:14" x14ac:dyDescent="0.25">
      <c r="L9917" s="15">
        <f>SUM($N$22:N9917)</f>
        <v>3</v>
      </c>
      <c r="M9917" s="15" t="str">
        <f>IF('Base articles déposés'!$A9906='Récap par déposant'!$H$2,'Base articles déposés'!$B9906,"")</f>
        <v/>
      </c>
      <c r="N9917" s="15">
        <f t="shared" si="167"/>
        <v>0</v>
      </c>
    </row>
    <row r="9918" spans="12:14" x14ac:dyDescent="0.25">
      <c r="L9918" s="15">
        <f>SUM($N$22:N9918)</f>
        <v>3</v>
      </c>
      <c r="M9918" s="15" t="str">
        <f>IF('Base articles déposés'!$A9907='Récap par déposant'!$H$2,'Base articles déposés'!$B9907,"")</f>
        <v/>
      </c>
      <c r="N9918" s="15">
        <f t="shared" si="167"/>
        <v>0</v>
      </c>
    </row>
    <row r="9919" spans="12:14" x14ac:dyDescent="0.25">
      <c r="L9919" s="15">
        <f>SUM($N$22:N9919)</f>
        <v>3</v>
      </c>
      <c r="M9919" s="15" t="str">
        <f>IF('Base articles déposés'!$A9908='Récap par déposant'!$H$2,'Base articles déposés'!$B9908,"")</f>
        <v/>
      </c>
      <c r="N9919" s="15">
        <f t="shared" si="167"/>
        <v>0</v>
      </c>
    </row>
    <row r="9920" spans="12:14" x14ac:dyDescent="0.25">
      <c r="L9920" s="15">
        <f>SUM($N$22:N9920)</f>
        <v>3</v>
      </c>
      <c r="M9920" s="15" t="str">
        <f>IF('Base articles déposés'!$A9909='Récap par déposant'!$H$2,'Base articles déposés'!$B9909,"")</f>
        <v/>
      </c>
      <c r="N9920" s="15">
        <f t="shared" si="167"/>
        <v>0</v>
      </c>
    </row>
    <row r="9921" spans="12:14" x14ac:dyDescent="0.25">
      <c r="L9921" s="15">
        <f>SUM($N$22:N9921)</f>
        <v>3</v>
      </c>
      <c r="M9921" s="15" t="str">
        <f>IF('Base articles déposés'!$A9910='Récap par déposant'!$H$2,'Base articles déposés'!$B9910,"")</f>
        <v/>
      </c>
      <c r="N9921" s="15">
        <f t="shared" si="167"/>
        <v>0</v>
      </c>
    </row>
    <row r="9922" spans="12:14" x14ac:dyDescent="0.25">
      <c r="L9922" s="15">
        <f>SUM($N$22:N9922)</f>
        <v>3</v>
      </c>
      <c r="M9922" s="15" t="str">
        <f>IF('Base articles déposés'!$A9911='Récap par déposant'!$H$2,'Base articles déposés'!$B9911,"")</f>
        <v/>
      </c>
      <c r="N9922" s="15">
        <f t="shared" si="167"/>
        <v>0</v>
      </c>
    </row>
    <row r="9923" spans="12:14" x14ac:dyDescent="0.25">
      <c r="L9923" s="15">
        <f>SUM($N$22:N9923)</f>
        <v>3</v>
      </c>
      <c r="M9923" s="15" t="str">
        <f>IF('Base articles déposés'!$A9912='Récap par déposant'!$H$2,'Base articles déposés'!$B9912,"")</f>
        <v/>
      </c>
      <c r="N9923" s="15">
        <f t="shared" si="167"/>
        <v>0</v>
      </c>
    </row>
    <row r="9924" spans="12:14" x14ac:dyDescent="0.25">
      <c r="L9924" s="15">
        <f>SUM($N$22:N9924)</f>
        <v>3</v>
      </c>
      <c r="M9924" s="15" t="str">
        <f>IF('Base articles déposés'!$A9913='Récap par déposant'!$H$2,'Base articles déposés'!$B9913,"")</f>
        <v/>
      </c>
      <c r="N9924" s="15">
        <f t="shared" si="167"/>
        <v>0</v>
      </c>
    </row>
    <row r="9925" spans="12:14" x14ac:dyDescent="0.25">
      <c r="L9925" s="15">
        <f>SUM($N$22:N9925)</f>
        <v>3</v>
      </c>
      <c r="M9925" s="15" t="str">
        <f>IF('Base articles déposés'!$A9914='Récap par déposant'!$H$2,'Base articles déposés'!$B9914,"")</f>
        <v/>
      </c>
      <c r="N9925" s="15">
        <f t="shared" si="167"/>
        <v>0</v>
      </c>
    </row>
    <row r="9926" spans="12:14" x14ac:dyDescent="0.25">
      <c r="L9926" s="15">
        <f>SUM($N$22:N9926)</f>
        <v>3</v>
      </c>
      <c r="M9926" s="15" t="str">
        <f>IF('Base articles déposés'!$A9915='Récap par déposant'!$H$2,'Base articles déposés'!$B9915,"")</f>
        <v/>
      </c>
      <c r="N9926" s="15">
        <f t="shared" ref="N9926:N9989" si="168">IF(M9926="",0,1)</f>
        <v>0</v>
      </c>
    </row>
    <row r="9927" spans="12:14" x14ac:dyDescent="0.25">
      <c r="L9927" s="15">
        <f>SUM($N$22:N9927)</f>
        <v>3</v>
      </c>
      <c r="M9927" s="15" t="str">
        <f>IF('Base articles déposés'!$A9916='Récap par déposant'!$H$2,'Base articles déposés'!$B9916,"")</f>
        <v/>
      </c>
      <c r="N9927" s="15">
        <f t="shared" si="168"/>
        <v>0</v>
      </c>
    </row>
    <row r="9928" spans="12:14" x14ac:dyDescent="0.25">
      <c r="L9928" s="15">
        <f>SUM($N$22:N9928)</f>
        <v>3</v>
      </c>
      <c r="M9928" s="15" t="str">
        <f>IF('Base articles déposés'!$A9917='Récap par déposant'!$H$2,'Base articles déposés'!$B9917,"")</f>
        <v/>
      </c>
      <c r="N9928" s="15">
        <f t="shared" si="168"/>
        <v>0</v>
      </c>
    </row>
    <row r="9929" spans="12:14" x14ac:dyDescent="0.25">
      <c r="L9929" s="15">
        <f>SUM($N$22:N9929)</f>
        <v>3</v>
      </c>
      <c r="M9929" s="15" t="str">
        <f>IF('Base articles déposés'!$A9918='Récap par déposant'!$H$2,'Base articles déposés'!$B9918,"")</f>
        <v/>
      </c>
      <c r="N9929" s="15">
        <f t="shared" si="168"/>
        <v>0</v>
      </c>
    </row>
    <row r="9930" spans="12:14" x14ac:dyDescent="0.25">
      <c r="L9930" s="15">
        <f>SUM($N$22:N9930)</f>
        <v>3</v>
      </c>
      <c r="M9930" s="15" t="str">
        <f>IF('Base articles déposés'!$A9919='Récap par déposant'!$H$2,'Base articles déposés'!$B9919,"")</f>
        <v/>
      </c>
      <c r="N9930" s="15">
        <f t="shared" si="168"/>
        <v>0</v>
      </c>
    </row>
    <row r="9931" spans="12:14" x14ac:dyDescent="0.25">
      <c r="L9931" s="15">
        <f>SUM($N$22:N9931)</f>
        <v>3</v>
      </c>
      <c r="M9931" s="15" t="str">
        <f>IF('Base articles déposés'!$A9920='Récap par déposant'!$H$2,'Base articles déposés'!$B9920,"")</f>
        <v/>
      </c>
      <c r="N9931" s="15">
        <f t="shared" si="168"/>
        <v>0</v>
      </c>
    </row>
    <row r="9932" spans="12:14" x14ac:dyDescent="0.25">
      <c r="L9932" s="15">
        <f>SUM($N$22:N9932)</f>
        <v>3</v>
      </c>
      <c r="M9932" s="15" t="str">
        <f>IF('Base articles déposés'!$A9921='Récap par déposant'!$H$2,'Base articles déposés'!$B9921,"")</f>
        <v/>
      </c>
      <c r="N9932" s="15">
        <f t="shared" si="168"/>
        <v>0</v>
      </c>
    </row>
    <row r="9933" spans="12:14" x14ac:dyDescent="0.25">
      <c r="L9933" s="15">
        <f>SUM($N$22:N9933)</f>
        <v>3</v>
      </c>
      <c r="M9933" s="15" t="str">
        <f>IF('Base articles déposés'!$A9922='Récap par déposant'!$H$2,'Base articles déposés'!$B9922,"")</f>
        <v/>
      </c>
      <c r="N9933" s="15">
        <f t="shared" si="168"/>
        <v>0</v>
      </c>
    </row>
    <row r="9934" spans="12:14" x14ac:dyDescent="0.25">
      <c r="L9934" s="15">
        <f>SUM($N$22:N9934)</f>
        <v>3</v>
      </c>
      <c r="M9934" s="15" t="str">
        <f>IF('Base articles déposés'!$A9923='Récap par déposant'!$H$2,'Base articles déposés'!$B9923,"")</f>
        <v/>
      </c>
      <c r="N9934" s="15">
        <f t="shared" si="168"/>
        <v>0</v>
      </c>
    </row>
    <row r="9935" spans="12:14" x14ac:dyDescent="0.25">
      <c r="L9935" s="15">
        <f>SUM($N$22:N9935)</f>
        <v>3</v>
      </c>
      <c r="M9935" s="15" t="str">
        <f>IF('Base articles déposés'!$A9924='Récap par déposant'!$H$2,'Base articles déposés'!$B9924,"")</f>
        <v/>
      </c>
      <c r="N9935" s="15">
        <f t="shared" si="168"/>
        <v>0</v>
      </c>
    </row>
    <row r="9936" spans="12:14" x14ac:dyDescent="0.25">
      <c r="L9936" s="15">
        <f>SUM($N$22:N9936)</f>
        <v>3</v>
      </c>
      <c r="M9936" s="15" t="str">
        <f>IF('Base articles déposés'!$A9925='Récap par déposant'!$H$2,'Base articles déposés'!$B9925,"")</f>
        <v/>
      </c>
      <c r="N9936" s="15">
        <f t="shared" si="168"/>
        <v>0</v>
      </c>
    </row>
    <row r="9937" spans="12:14" x14ac:dyDescent="0.25">
      <c r="L9937" s="15">
        <f>SUM($N$22:N9937)</f>
        <v>3</v>
      </c>
      <c r="M9937" s="15" t="str">
        <f>IF('Base articles déposés'!$A9926='Récap par déposant'!$H$2,'Base articles déposés'!$B9926,"")</f>
        <v/>
      </c>
      <c r="N9937" s="15">
        <f t="shared" si="168"/>
        <v>0</v>
      </c>
    </row>
    <row r="9938" spans="12:14" x14ac:dyDescent="0.25">
      <c r="L9938" s="15">
        <f>SUM($N$22:N9938)</f>
        <v>3</v>
      </c>
      <c r="M9938" s="15" t="str">
        <f>IF('Base articles déposés'!$A9927='Récap par déposant'!$H$2,'Base articles déposés'!$B9927,"")</f>
        <v/>
      </c>
      <c r="N9938" s="15">
        <f t="shared" si="168"/>
        <v>0</v>
      </c>
    </row>
    <row r="9939" spans="12:14" x14ac:dyDescent="0.25">
      <c r="L9939" s="15">
        <f>SUM($N$22:N9939)</f>
        <v>3</v>
      </c>
      <c r="M9939" s="15" t="str">
        <f>IF('Base articles déposés'!$A9928='Récap par déposant'!$H$2,'Base articles déposés'!$B9928,"")</f>
        <v/>
      </c>
      <c r="N9939" s="15">
        <f t="shared" si="168"/>
        <v>0</v>
      </c>
    </row>
    <row r="9940" spans="12:14" x14ac:dyDescent="0.25">
      <c r="L9940" s="15">
        <f>SUM($N$22:N9940)</f>
        <v>3</v>
      </c>
      <c r="M9940" s="15" t="str">
        <f>IF('Base articles déposés'!$A9929='Récap par déposant'!$H$2,'Base articles déposés'!$B9929,"")</f>
        <v/>
      </c>
      <c r="N9940" s="15">
        <f t="shared" si="168"/>
        <v>0</v>
      </c>
    </row>
    <row r="9941" spans="12:14" x14ac:dyDescent="0.25">
      <c r="L9941" s="15">
        <f>SUM($N$22:N9941)</f>
        <v>3</v>
      </c>
      <c r="M9941" s="15" t="str">
        <f>IF('Base articles déposés'!$A9930='Récap par déposant'!$H$2,'Base articles déposés'!$B9930,"")</f>
        <v/>
      </c>
      <c r="N9941" s="15">
        <f t="shared" si="168"/>
        <v>0</v>
      </c>
    </row>
    <row r="9942" spans="12:14" x14ac:dyDescent="0.25">
      <c r="L9942" s="15">
        <f>SUM($N$22:N9942)</f>
        <v>3</v>
      </c>
      <c r="M9942" s="15" t="str">
        <f>IF('Base articles déposés'!$A9931='Récap par déposant'!$H$2,'Base articles déposés'!$B9931,"")</f>
        <v/>
      </c>
      <c r="N9942" s="15">
        <f t="shared" si="168"/>
        <v>0</v>
      </c>
    </row>
    <row r="9943" spans="12:14" x14ac:dyDescent="0.25">
      <c r="L9943" s="15">
        <f>SUM($N$22:N9943)</f>
        <v>3</v>
      </c>
      <c r="M9943" s="15" t="str">
        <f>IF('Base articles déposés'!$A9932='Récap par déposant'!$H$2,'Base articles déposés'!$B9932,"")</f>
        <v/>
      </c>
      <c r="N9943" s="15">
        <f t="shared" si="168"/>
        <v>0</v>
      </c>
    </row>
    <row r="9944" spans="12:14" x14ac:dyDescent="0.25">
      <c r="L9944" s="15">
        <f>SUM($N$22:N9944)</f>
        <v>3</v>
      </c>
      <c r="M9944" s="15" t="str">
        <f>IF('Base articles déposés'!$A9933='Récap par déposant'!$H$2,'Base articles déposés'!$B9933,"")</f>
        <v/>
      </c>
      <c r="N9944" s="15">
        <f t="shared" si="168"/>
        <v>0</v>
      </c>
    </row>
    <row r="9945" spans="12:14" x14ac:dyDescent="0.25">
      <c r="L9945" s="15">
        <f>SUM($N$22:N9945)</f>
        <v>3</v>
      </c>
      <c r="M9945" s="15" t="str">
        <f>IF('Base articles déposés'!$A9934='Récap par déposant'!$H$2,'Base articles déposés'!$B9934,"")</f>
        <v/>
      </c>
      <c r="N9945" s="15">
        <f t="shared" si="168"/>
        <v>0</v>
      </c>
    </row>
    <row r="9946" spans="12:14" x14ac:dyDescent="0.25">
      <c r="L9946" s="15">
        <f>SUM($N$22:N9946)</f>
        <v>3</v>
      </c>
      <c r="M9946" s="15" t="str">
        <f>IF('Base articles déposés'!$A9935='Récap par déposant'!$H$2,'Base articles déposés'!$B9935,"")</f>
        <v/>
      </c>
      <c r="N9946" s="15">
        <f t="shared" si="168"/>
        <v>0</v>
      </c>
    </row>
    <row r="9947" spans="12:14" x14ac:dyDescent="0.25">
      <c r="L9947" s="15">
        <f>SUM($N$22:N9947)</f>
        <v>3</v>
      </c>
      <c r="M9947" s="15" t="str">
        <f>IF('Base articles déposés'!$A9936='Récap par déposant'!$H$2,'Base articles déposés'!$B9936,"")</f>
        <v/>
      </c>
      <c r="N9947" s="15">
        <f t="shared" si="168"/>
        <v>0</v>
      </c>
    </row>
    <row r="9948" spans="12:14" x14ac:dyDescent="0.25">
      <c r="L9948" s="15">
        <f>SUM($N$22:N9948)</f>
        <v>3</v>
      </c>
      <c r="M9948" s="15" t="str">
        <f>IF('Base articles déposés'!$A9937='Récap par déposant'!$H$2,'Base articles déposés'!$B9937,"")</f>
        <v/>
      </c>
      <c r="N9948" s="15">
        <f t="shared" si="168"/>
        <v>0</v>
      </c>
    </row>
    <row r="9949" spans="12:14" x14ac:dyDescent="0.25">
      <c r="L9949" s="15">
        <f>SUM($N$22:N9949)</f>
        <v>3</v>
      </c>
      <c r="M9949" s="15" t="str">
        <f>IF('Base articles déposés'!$A9938='Récap par déposant'!$H$2,'Base articles déposés'!$B9938,"")</f>
        <v/>
      </c>
      <c r="N9949" s="15">
        <f t="shared" si="168"/>
        <v>0</v>
      </c>
    </row>
    <row r="9950" spans="12:14" x14ac:dyDescent="0.25">
      <c r="L9950" s="15">
        <f>SUM($N$22:N9950)</f>
        <v>3</v>
      </c>
      <c r="M9950" s="15" t="str">
        <f>IF('Base articles déposés'!$A9939='Récap par déposant'!$H$2,'Base articles déposés'!$B9939,"")</f>
        <v/>
      </c>
      <c r="N9950" s="15">
        <f t="shared" si="168"/>
        <v>0</v>
      </c>
    </row>
    <row r="9951" spans="12:14" x14ac:dyDescent="0.25">
      <c r="L9951" s="15">
        <f>SUM($N$22:N9951)</f>
        <v>3</v>
      </c>
      <c r="M9951" s="15" t="str">
        <f>IF('Base articles déposés'!$A9940='Récap par déposant'!$H$2,'Base articles déposés'!$B9940,"")</f>
        <v/>
      </c>
      <c r="N9951" s="15">
        <f t="shared" si="168"/>
        <v>0</v>
      </c>
    </row>
    <row r="9952" spans="12:14" x14ac:dyDescent="0.25">
      <c r="L9952" s="15">
        <f>SUM($N$22:N9952)</f>
        <v>3</v>
      </c>
      <c r="M9952" s="15" t="str">
        <f>IF('Base articles déposés'!$A9941='Récap par déposant'!$H$2,'Base articles déposés'!$B9941,"")</f>
        <v/>
      </c>
      <c r="N9952" s="15">
        <f t="shared" si="168"/>
        <v>0</v>
      </c>
    </row>
    <row r="9953" spans="12:14" x14ac:dyDescent="0.25">
      <c r="L9953" s="15">
        <f>SUM($N$22:N9953)</f>
        <v>3</v>
      </c>
      <c r="M9953" s="15" t="str">
        <f>IF('Base articles déposés'!$A9942='Récap par déposant'!$H$2,'Base articles déposés'!$B9942,"")</f>
        <v/>
      </c>
      <c r="N9953" s="15">
        <f t="shared" si="168"/>
        <v>0</v>
      </c>
    </row>
    <row r="9954" spans="12:14" x14ac:dyDescent="0.25">
      <c r="L9954" s="15">
        <f>SUM($N$22:N9954)</f>
        <v>3</v>
      </c>
      <c r="M9954" s="15" t="str">
        <f>IF('Base articles déposés'!$A9943='Récap par déposant'!$H$2,'Base articles déposés'!$B9943,"")</f>
        <v/>
      </c>
      <c r="N9954" s="15">
        <f t="shared" si="168"/>
        <v>0</v>
      </c>
    </row>
    <row r="9955" spans="12:14" x14ac:dyDescent="0.25">
      <c r="L9955" s="15">
        <f>SUM($N$22:N9955)</f>
        <v>3</v>
      </c>
      <c r="M9955" s="15" t="str">
        <f>IF('Base articles déposés'!$A9944='Récap par déposant'!$H$2,'Base articles déposés'!$B9944,"")</f>
        <v/>
      </c>
      <c r="N9955" s="15">
        <f t="shared" si="168"/>
        <v>0</v>
      </c>
    </row>
    <row r="9956" spans="12:14" x14ac:dyDescent="0.25">
      <c r="L9956" s="15">
        <f>SUM($N$22:N9956)</f>
        <v>3</v>
      </c>
      <c r="M9956" s="15" t="str">
        <f>IF('Base articles déposés'!$A9945='Récap par déposant'!$H$2,'Base articles déposés'!$B9945,"")</f>
        <v/>
      </c>
      <c r="N9956" s="15">
        <f t="shared" si="168"/>
        <v>0</v>
      </c>
    </row>
    <row r="9957" spans="12:14" x14ac:dyDescent="0.25">
      <c r="L9957" s="15">
        <f>SUM($N$22:N9957)</f>
        <v>3</v>
      </c>
      <c r="M9957" s="15" t="str">
        <f>IF('Base articles déposés'!$A9946='Récap par déposant'!$H$2,'Base articles déposés'!$B9946,"")</f>
        <v/>
      </c>
      <c r="N9957" s="15">
        <f t="shared" si="168"/>
        <v>0</v>
      </c>
    </row>
    <row r="9958" spans="12:14" x14ac:dyDescent="0.25">
      <c r="L9958" s="15">
        <f>SUM($N$22:N9958)</f>
        <v>3</v>
      </c>
      <c r="M9958" s="15" t="str">
        <f>IF('Base articles déposés'!$A9947='Récap par déposant'!$H$2,'Base articles déposés'!$B9947,"")</f>
        <v/>
      </c>
      <c r="N9958" s="15">
        <f t="shared" si="168"/>
        <v>0</v>
      </c>
    </row>
    <row r="9959" spans="12:14" x14ac:dyDescent="0.25">
      <c r="L9959" s="15">
        <f>SUM($N$22:N9959)</f>
        <v>3</v>
      </c>
      <c r="M9959" s="15" t="str">
        <f>IF('Base articles déposés'!$A9948='Récap par déposant'!$H$2,'Base articles déposés'!$B9948,"")</f>
        <v/>
      </c>
      <c r="N9959" s="15">
        <f t="shared" si="168"/>
        <v>0</v>
      </c>
    </row>
    <row r="9960" spans="12:14" x14ac:dyDescent="0.25">
      <c r="L9960" s="15">
        <f>SUM($N$22:N9960)</f>
        <v>3</v>
      </c>
      <c r="M9960" s="15" t="str">
        <f>IF('Base articles déposés'!$A9949='Récap par déposant'!$H$2,'Base articles déposés'!$B9949,"")</f>
        <v/>
      </c>
      <c r="N9960" s="15">
        <f t="shared" si="168"/>
        <v>0</v>
      </c>
    </row>
    <row r="9961" spans="12:14" x14ac:dyDescent="0.25">
      <c r="L9961" s="15">
        <f>SUM($N$22:N9961)</f>
        <v>3</v>
      </c>
      <c r="M9961" s="15" t="str">
        <f>IF('Base articles déposés'!$A9950='Récap par déposant'!$H$2,'Base articles déposés'!$B9950,"")</f>
        <v/>
      </c>
      <c r="N9961" s="15">
        <f t="shared" si="168"/>
        <v>0</v>
      </c>
    </row>
    <row r="9962" spans="12:14" x14ac:dyDescent="0.25">
      <c r="L9962" s="15">
        <f>SUM($N$22:N9962)</f>
        <v>3</v>
      </c>
      <c r="M9962" s="15" t="str">
        <f>IF('Base articles déposés'!$A9951='Récap par déposant'!$H$2,'Base articles déposés'!$B9951,"")</f>
        <v/>
      </c>
      <c r="N9962" s="15">
        <f t="shared" si="168"/>
        <v>0</v>
      </c>
    </row>
    <row r="9963" spans="12:14" x14ac:dyDescent="0.25">
      <c r="L9963" s="15">
        <f>SUM($N$22:N9963)</f>
        <v>3</v>
      </c>
      <c r="M9963" s="15" t="str">
        <f>IF('Base articles déposés'!$A9952='Récap par déposant'!$H$2,'Base articles déposés'!$B9952,"")</f>
        <v/>
      </c>
      <c r="N9963" s="15">
        <f t="shared" si="168"/>
        <v>0</v>
      </c>
    </row>
    <row r="9964" spans="12:14" x14ac:dyDescent="0.25">
      <c r="L9964" s="15">
        <f>SUM($N$22:N9964)</f>
        <v>3</v>
      </c>
      <c r="M9964" s="15" t="str">
        <f>IF('Base articles déposés'!$A9953='Récap par déposant'!$H$2,'Base articles déposés'!$B9953,"")</f>
        <v/>
      </c>
      <c r="N9964" s="15">
        <f t="shared" si="168"/>
        <v>0</v>
      </c>
    </row>
    <row r="9965" spans="12:14" x14ac:dyDescent="0.25">
      <c r="L9965" s="15">
        <f>SUM($N$22:N9965)</f>
        <v>3</v>
      </c>
      <c r="M9965" s="15" t="str">
        <f>IF('Base articles déposés'!$A9954='Récap par déposant'!$H$2,'Base articles déposés'!$B9954,"")</f>
        <v/>
      </c>
      <c r="N9965" s="15">
        <f t="shared" si="168"/>
        <v>0</v>
      </c>
    </row>
    <row r="9966" spans="12:14" x14ac:dyDescent="0.25">
      <c r="L9966" s="15">
        <f>SUM($N$22:N9966)</f>
        <v>3</v>
      </c>
      <c r="M9966" s="15" t="str">
        <f>IF('Base articles déposés'!$A9955='Récap par déposant'!$H$2,'Base articles déposés'!$B9955,"")</f>
        <v/>
      </c>
      <c r="N9966" s="15">
        <f t="shared" si="168"/>
        <v>0</v>
      </c>
    </row>
    <row r="9967" spans="12:14" x14ac:dyDescent="0.25">
      <c r="L9967" s="15">
        <f>SUM($N$22:N9967)</f>
        <v>3</v>
      </c>
      <c r="M9967" s="15" t="str">
        <f>IF('Base articles déposés'!$A9956='Récap par déposant'!$H$2,'Base articles déposés'!$B9956,"")</f>
        <v/>
      </c>
      <c r="N9967" s="15">
        <f t="shared" si="168"/>
        <v>0</v>
      </c>
    </row>
    <row r="9968" spans="12:14" x14ac:dyDescent="0.25">
      <c r="L9968" s="15">
        <f>SUM($N$22:N9968)</f>
        <v>3</v>
      </c>
      <c r="M9968" s="15" t="str">
        <f>IF('Base articles déposés'!$A9957='Récap par déposant'!$H$2,'Base articles déposés'!$B9957,"")</f>
        <v/>
      </c>
      <c r="N9968" s="15">
        <f t="shared" si="168"/>
        <v>0</v>
      </c>
    </row>
    <row r="9969" spans="12:14" x14ac:dyDescent="0.25">
      <c r="L9969" s="15">
        <f>SUM($N$22:N9969)</f>
        <v>3</v>
      </c>
      <c r="M9969" s="15" t="str">
        <f>IF('Base articles déposés'!$A9958='Récap par déposant'!$H$2,'Base articles déposés'!$B9958,"")</f>
        <v/>
      </c>
      <c r="N9969" s="15">
        <f t="shared" si="168"/>
        <v>0</v>
      </c>
    </row>
    <row r="9970" spans="12:14" x14ac:dyDescent="0.25">
      <c r="L9970" s="15">
        <f>SUM($N$22:N9970)</f>
        <v>3</v>
      </c>
      <c r="M9970" s="15" t="str">
        <f>IF('Base articles déposés'!$A9959='Récap par déposant'!$H$2,'Base articles déposés'!$B9959,"")</f>
        <v/>
      </c>
      <c r="N9970" s="15">
        <f t="shared" si="168"/>
        <v>0</v>
      </c>
    </row>
    <row r="9971" spans="12:14" x14ac:dyDescent="0.25">
      <c r="L9971" s="15">
        <f>SUM($N$22:N9971)</f>
        <v>3</v>
      </c>
      <c r="M9971" s="15" t="str">
        <f>IF('Base articles déposés'!$A9960='Récap par déposant'!$H$2,'Base articles déposés'!$B9960,"")</f>
        <v/>
      </c>
      <c r="N9971" s="15">
        <f t="shared" si="168"/>
        <v>0</v>
      </c>
    </row>
    <row r="9972" spans="12:14" x14ac:dyDescent="0.25">
      <c r="L9972" s="15">
        <f>SUM($N$22:N9972)</f>
        <v>3</v>
      </c>
      <c r="M9972" s="15" t="str">
        <f>IF('Base articles déposés'!$A9961='Récap par déposant'!$H$2,'Base articles déposés'!$B9961,"")</f>
        <v/>
      </c>
      <c r="N9972" s="15">
        <f t="shared" si="168"/>
        <v>0</v>
      </c>
    </row>
    <row r="9973" spans="12:14" x14ac:dyDescent="0.25">
      <c r="L9973" s="15">
        <f>SUM($N$22:N9973)</f>
        <v>3</v>
      </c>
      <c r="M9973" s="15" t="str">
        <f>IF('Base articles déposés'!$A9962='Récap par déposant'!$H$2,'Base articles déposés'!$B9962,"")</f>
        <v/>
      </c>
      <c r="N9973" s="15">
        <f t="shared" si="168"/>
        <v>0</v>
      </c>
    </row>
    <row r="9974" spans="12:14" x14ac:dyDescent="0.25">
      <c r="L9974" s="15">
        <f>SUM($N$22:N9974)</f>
        <v>3</v>
      </c>
      <c r="M9974" s="15" t="str">
        <f>IF('Base articles déposés'!$A9963='Récap par déposant'!$H$2,'Base articles déposés'!$B9963,"")</f>
        <v/>
      </c>
      <c r="N9974" s="15">
        <f t="shared" si="168"/>
        <v>0</v>
      </c>
    </row>
    <row r="9975" spans="12:14" x14ac:dyDescent="0.25">
      <c r="L9975" s="15">
        <f>SUM($N$22:N9975)</f>
        <v>3</v>
      </c>
      <c r="M9975" s="15" t="str">
        <f>IF('Base articles déposés'!$A9964='Récap par déposant'!$H$2,'Base articles déposés'!$B9964,"")</f>
        <v/>
      </c>
      <c r="N9975" s="15">
        <f t="shared" si="168"/>
        <v>0</v>
      </c>
    </row>
    <row r="9976" spans="12:14" x14ac:dyDescent="0.25">
      <c r="L9976" s="15">
        <f>SUM($N$22:N9976)</f>
        <v>3</v>
      </c>
      <c r="M9976" s="15" t="str">
        <f>IF('Base articles déposés'!$A9965='Récap par déposant'!$H$2,'Base articles déposés'!$B9965,"")</f>
        <v/>
      </c>
      <c r="N9976" s="15">
        <f t="shared" si="168"/>
        <v>0</v>
      </c>
    </row>
    <row r="9977" spans="12:14" x14ac:dyDescent="0.25">
      <c r="L9977" s="15">
        <f>SUM($N$22:N9977)</f>
        <v>3</v>
      </c>
      <c r="M9977" s="15" t="str">
        <f>IF('Base articles déposés'!$A9966='Récap par déposant'!$H$2,'Base articles déposés'!$B9966,"")</f>
        <v/>
      </c>
      <c r="N9977" s="15">
        <f t="shared" si="168"/>
        <v>0</v>
      </c>
    </row>
    <row r="9978" spans="12:14" x14ac:dyDescent="0.25">
      <c r="L9978" s="15">
        <f>SUM($N$22:N9978)</f>
        <v>3</v>
      </c>
      <c r="M9978" s="15" t="str">
        <f>IF('Base articles déposés'!$A9967='Récap par déposant'!$H$2,'Base articles déposés'!$B9967,"")</f>
        <v/>
      </c>
      <c r="N9978" s="15">
        <f t="shared" si="168"/>
        <v>0</v>
      </c>
    </row>
    <row r="9979" spans="12:14" x14ac:dyDescent="0.25">
      <c r="L9979" s="15">
        <f>SUM($N$22:N9979)</f>
        <v>3</v>
      </c>
      <c r="M9979" s="15" t="str">
        <f>IF('Base articles déposés'!$A9968='Récap par déposant'!$H$2,'Base articles déposés'!$B9968,"")</f>
        <v/>
      </c>
      <c r="N9979" s="15">
        <f t="shared" si="168"/>
        <v>0</v>
      </c>
    </row>
    <row r="9980" spans="12:14" x14ac:dyDescent="0.25">
      <c r="L9980" s="15">
        <f>SUM($N$22:N9980)</f>
        <v>3</v>
      </c>
      <c r="M9980" s="15" t="str">
        <f>IF('Base articles déposés'!$A9969='Récap par déposant'!$H$2,'Base articles déposés'!$B9969,"")</f>
        <v/>
      </c>
      <c r="N9980" s="15">
        <f t="shared" si="168"/>
        <v>0</v>
      </c>
    </row>
    <row r="9981" spans="12:14" x14ac:dyDescent="0.25">
      <c r="L9981" s="15">
        <f>SUM($N$22:N9981)</f>
        <v>3</v>
      </c>
      <c r="M9981" s="15" t="str">
        <f>IF('Base articles déposés'!$A9970='Récap par déposant'!$H$2,'Base articles déposés'!$B9970,"")</f>
        <v/>
      </c>
      <c r="N9981" s="15">
        <f t="shared" si="168"/>
        <v>0</v>
      </c>
    </row>
    <row r="9982" spans="12:14" x14ac:dyDescent="0.25">
      <c r="L9982" s="15">
        <f>SUM($N$22:N9982)</f>
        <v>3</v>
      </c>
      <c r="M9982" s="15" t="str">
        <f>IF('Base articles déposés'!$A9971='Récap par déposant'!$H$2,'Base articles déposés'!$B9971,"")</f>
        <v/>
      </c>
      <c r="N9982" s="15">
        <f t="shared" si="168"/>
        <v>0</v>
      </c>
    </row>
    <row r="9983" spans="12:14" x14ac:dyDescent="0.25">
      <c r="L9983" s="15">
        <f>SUM($N$22:N9983)</f>
        <v>3</v>
      </c>
      <c r="M9983" s="15" t="str">
        <f>IF('Base articles déposés'!$A9972='Récap par déposant'!$H$2,'Base articles déposés'!$B9972,"")</f>
        <v/>
      </c>
      <c r="N9983" s="15">
        <f t="shared" si="168"/>
        <v>0</v>
      </c>
    </row>
    <row r="9984" spans="12:14" x14ac:dyDescent="0.25">
      <c r="L9984" s="15">
        <f>SUM($N$22:N9984)</f>
        <v>3</v>
      </c>
      <c r="M9984" s="15" t="str">
        <f>IF('Base articles déposés'!$A9973='Récap par déposant'!$H$2,'Base articles déposés'!$B9973,"")</f>
        <v/>
      </c>
      <c r="N9984" s="15">
        <f t="shared" si="168"/>
        <v>0</v>
      </c>
    </row>
    <row r="9985" spans="12:14" x14ac:dyDescent="0.25">
      <c r="L9985" s="15">
        <f>SUM($N$22:N9985)</f>
        <v>3</v>
      </c>
      <c r="M9985" s="15" t="str">
        <f>IF('Base articles déposés'!$A9974='Récap par déposant'!$H$2,'Base articles déposés'!$B9974,"")</f>
        <v/>
      </c>
      <c r="N9985" s="15">
        <f t="shared" si="168"/>
        <v>0</v>
      </c>
    </row>
    <row r="9986" spans="12:14" x14ac:dyDescent="0.25">
      <c r="L9986" s="15">
        <f>SUM($N$22:N9986)</f>
        <v>3</v>
      </c>
      <c r="M9986" s="15" t="str">
        <f>IF('Base articles déposés'!$A9975='Récap par déposant'!$H$2,'Base articles déposés'!$B9975,"")</f>
        <v/>
      </c>
      <c r="N9986" s="15">
        <f t="shared" si="168"/>
        <v>0</v>
      </c>
    </row>
    <row r="9987" spans="12:14" x14ac:dyDescent="0.25">
      <c r="L9987" s="15">
        <f>SUM($N$22:N9987)</f>
        <v>3</v>
      </c>
      <c r="M9987" s="15" t="str">
        <f>IF('Base articles déposés'!$A9976='Récap par déposant'!$H$2,'Base articles déposés'!$B9976,"")</f>
        <v/>
      </c>
      <c r="N9987" s="15">
        <f t="shared" si="168"/>
        <v>0</v>
      </c>
    </row>
    <row r="9988" spans="12:14" x14ac:dyDescent="0.25">
      <c r="L9988" s="15">
        <f>SUM($N$22:N9988)</f>
        <v>3</v>
      </c>
      <c r="M9988" s="15" t="str">
        <f>IF('Base articles déposés'!$A9977='Récap par déposant'!$H$2,'Base articles déposés'!$B9977,"")</f>
        <v/>
      </c>
      <c r="N9988" s="15">
        <f t="shared" si="168"/>
        <v>0</v>
      </c>
    </row>
    <row r="9989" spans="12:14" x14ac:dyDescent="0.25">
      <c r="L9989" s="15">
        <f>SUM($N$22:N9989)</f>
        <v>3</v>
      </c>
      <c r="M9989" s="15" t="str">
        <f>IF('Base articles déposés'!$A9978='Récap par déposant'!$H$2,'Base articles déposés'!$B9978,"")</f>
        <v/>
      </c>
      <c r="N9989" s="15">
        <f t="shared" si="168"/>
        <v>0</v>
      </c>
    </row>
    <row r="9990" spans="12:14" x14ac:dyDescent="0.25">
      <c r="L9990" s="15">
        <f>SUM($N$22:N9990)</f>
        <v>3</v>
      </c>
      <c r="M9990" s="15" t="str">
        <f>IF('Base articles déposés'!$A9979='Récap par déposant'!$H$2,'Base articles déposés'!$B9979,"")</f>
        <v/>
      </c>
      <c r="N9990" s="15">
        <f t="shared" ref="N9990:N10053" si="169">IF(M9990="",0,1)</f>
        <v>0</v>
      </c>
    </row>
    <row r="9991" spans="12:14" x14ac:dyDescent="0.25">
      <c r="L9991" s="15">
        <f>SUM($N$22:N9991)</f>
        <v>3</v>
      </c>
      <c r="M9991" s="15" t="str">
        <f>IF('Base articles déposés'!$A9980='Récap par déposant'!$H$2,'Base articles déposés'!$B9980,"")</f>
        <v/>
      </c>
      <c r="N9991" s="15">
        <f t="shared" si="169"/>
        <v>0</v>
      </c>
    </row>
    <row r="9992" spans="12:14" x14ac:dyDescent="0.25">
      <c r="L9992" s="15">
        <f>SUM($N$22:N9992)</f>
        <v>3</v>
      </c>
      <c r="M9992" s="15" t="str">
        <f>IF('Base articles déposés'!$A9981='Récap par déposant'!$H$2,'Base articles déposés'!$B9981,"")</f>
        <v/>
      </c>
      <c r="N9992" s="15">
        <f t="shared" si="169"/>
        <v>0</v>
      </c>
    </row>
    <row r="9993" spans="12:14" x14ac:dyDescent="0.25">
      <c r="L9993" s="15">
        <f>SUM($N$22:N9993)</f>
        <v>3</v>
      </c>
      <c r="M9993" s="15" t="str">
        <f>IF('Base articles déposés'!$A9982='Récap par déposant'!$H$2,'Base articles déposés'!$B9982,"")</f>
        <v/>
      </c>
      <c r="N9993" s="15">
        <f t="shared" si="169"/>
        <v>0</v>
      </c>
    </row>
    <row r="9994" spans="12:14" x14ac:dyDescent="0.25">
      <c r="L9994" s="15">
        <f>SUM($N$22:N9994)</f>
        <v>3</v>
      </c>
      <c r="M9994" s="15" t="str">
        <f>IF('Base articles déposés'!$A9983='Récap par déposant'!$H$2,'Base articles déposés'!$B9983,"")</f>
        <v/>
      </c>
      <c r="N9994" s="15">
        <f t="shared" si="169"/>
        <v>0</v>
      </c>
    </row>
    <row r="9995" spans="12:14" x14ac:dyDescent="0.25">
      <c r="L9995" s="15">
        <f>SUM($N$22:N9995)</f>
        <v>3</v>
      </c>
      <c r="M9995" s="15" t="str">
        <f>IF('Base articles déposés'!$A9984='Récap par déposant'!$H$2,'Base articles déposés'!$B9984,"")</f>
        <v/>
      </c>
      <c r="N9995" s="15">
        <f t="shared" si="169"/>
        <v>0</v>
      </c>
    </row>
    <row r="9996" spans="12:14" x14ac:dyDescent="0.25">
      <c r="L9996" s="15">
        <f>SUM($N$22:N9996)</f>
        <v>3</v>
      </c>
      <c r="M9996" s="15" t="str">
        <f>IF('Base articles déposés'!$A9985='Récap par déposant'!$H$2,'Base articles déposés'!$B9985,"")</f>
        <v/>
      </c>
      <c r="N9996" s="15">
        <f t="shared" si="169"/>
        <v>0</v>
      </c>
    </row>
    <row r="9997" spans="12:14" x14ac:dyDescent="0.25">
      <c r="L9997" s="15">
        <f>SUM($N$22:N9997)</f>
        <v>3</v>
      </c>
      <c r="M9997" s="15" t="str">
        <f>IF('Base articles déposés'!$A9986='Récap par déposant'!$H$2,'Base articles déposés'!$B9986,"")</f>
        <v/>
      </c>
      <c r="N9997" s="15">
        <f t="shared" si="169"/>
        <v>0</v>
      </c>
    </row>
    <row r="9998" spans="12:14" x14ac:dyDescent="0.25">
      <c r="L9998" s="15">
        <f>SUM($N$22:N9998)</f>
        <v>3</v>
      </c>
      <c r="M9998" s="15" t="str">
        <f>IF('Base articles déposés'!$A9987='Récap par déposant'!$H$2,'Base articles déposés'!$B9987,"")</f>
        <v/>
      </c>
      <c r="N9998" s="15">
        <f t="shared" si="169"/>
        <v>0</v>
      </c>
    </row>
    <row r="9999" spans="12:14" x14ac:dyDescent="0.25">
      <c r="L9999" s="15">
        <f>SUM($N$22:N9999)</f>
        <v>3</v>
      </c>
      <c r="M9999" s="15" t="str">
        <f>IF('Base articles déposés'!$A9988='Récap par déposant'!$H$2,'Base articles déposés'!$B9988,"")</f>
        <v/>
      </c>
      <c r="N9999" s="15">
        <f t="shared" si="169"/>
        <v>0</v>
      </c>
    </row>
    <row r="10000" spans="12:14" x14ac:dyDescent="0.25">
      <c r="L10000" s="15">
        <f>SUM($N$22:N10000)</f>
        <v>3</v>
      </c>
      <c r="M10000" s="15" t="str">
        <f>IF('Base articles déposés'!$A9989='Récap par déposant'!$H$2,'Base articles déposés'!$B9989,"")</f>
        <v/>
      </c>
      <c r="N10000" s="15">
        <f t="shared" si="169"/>
        <v>0</v>
      </c>
    </row>
    <row r="10001" spans="12:14" x14ac:dyDescent="0.25">
      <c r="L10001" s="15">
        <f>SUM($N$22:N10001)</f>
        <v>3</v>
      </c>
      <c r="M10001" s="15" t="str">
        <f>IF('Base articles déposés'!$A9990='Récap par déposant'!$H$2,'Base articles déposés'!$B9990,"")</f>
        <v/>
      </c>
      <c r="N10001" s="15">
        <f t="shared" si="169"/>
        <v>0</v>
      </c>
    </row>
    <row r="10002" spans="12:14" x14ac:dyDescent="0.25">
      <c r="L10002" s="15">
        <f>SUM($N$22:N10002)</f>
        <v>3</v>
      </c>
      <c r="M10002" s="15" t="str">
        <f>IF('Base articles déposés'!$A9991='Récap par déposant'!$H$2,'Base articles déposés'!$B9991,"")</f>
        <v/>
      </c>
      <c r="N10002" s="15">
        <f t="shared" si="169"/>
        <v>0</v>
      </c>
    </row>
    <row r="10003" spans="12:14" x14ac:dyDescent="0.25">
      <c r="L10003" s="15">
        <f>SUM($N$22:N10003)</f>
        <v>3</v>
      </c>
      <c r="M10003" s="15" t="str">
        <f>IF('Base articles déposés'!$A9992='Récap par déposant'!$H$2,'Base articles déposés'!$B9992,"")</f>
        <v/>
      </c>
      <c r="N10003" s="15">
        <f t="shared" si="169"/>
        <v>0</v>
      </c>
    </row>
    <row r="10004" spans="12:14" x14ac:dyDescent="0.25">
      <c r="L10004" s="15">
        <f>SUM($N$22:N10004)</f>
        <v>3</v>
      </c>
      <c r="M10004" s="15" t="str">
        <f>IF('Base articles déposés'!$A9993='Récap par déposant'!$H$2,'Base articles déposés'!$B9993,"")</f>
        <v/>
      </c>
      <c r="N10004" s="15">
        <f t="shared" si="169"/>
        <v>0</v>
      </c>
    </row>
    <row r="10005" spans="12:14" x14ac:dyDescent="0.25">
      <c r="L10005" s="15">
        <f>SUM($N$22:N10005)</f>
        <v>3</v>
      </c>
      <c r="M10005" s="15" t="str">
        <f>IF('Base articles déposés'!$A9994='Récap par déposant'!$H$2,'Base articles déposés'!$B9994,"")</f>
        <v/>
      </c>
      <c r="N10005" s="15">
        <f t="shared" si="169"/>
        <v>0</v>
      </c>
    </row>
    <row r="10006" spans="12:14" x14ac:dyDescent="0.25">
      <c r="L10006" s="15">
        <f>SUM($N$22:N10006)</f>
        <v>3</v>
      </c>
      <c r="M10006" s="15" t="str">
        <f>IF('Base articles déposés'!$A9995='Récap par déposant'!$H$2,'Base articles déposés'!$B9995,"")</f>
        <v/>
      </c>
      <c r="N10006" s="15">
        <f t="shared" si="169"/>
        <v>0</v>
      </c>
    </row>
    <row r="10007" spans="12:14" x14ac:dyDescent="0.25">
      <c r="L10007" s="15">
        <f>SUM($N$22:N10007)</f>
        <v>3</v>
      </c>
      <c r="M10007" s="15" t="str">
        <f>IF('Base articles déposés'!$A9996='Récap par déposant'!$H$2,'Base articles déposés'!$B9996,"")</f>
        <v/>
      </c>
      <c r="N10007" s="15">
        <f t="shared" si="169"/>
        <v>0</v>
      </c>
    </row>
    <row r="10008" spans="12:14" x14ac:dyDescent="0.25">
      <c r="L10008" s="15">
        <f>SUM($N$22:N10008)</f>
        <v>3</v>
      </c>
      <c r="M10008" s="15" t="str">
        <f>IF('Base articles déposés'!$A9997='Récap par déposant'!$H$2,'Base articles déposés'!$B9997,"")</f>
        <v/>
      </c>
      <c r="N10008" s="15">
        <f t="shared" si="169"/>
        <v>0</v>
      </c>
    </row>
    <row r="10009" spans="12:14" x14ac:dyDescent="0.25">
      <c r="L10009" s="15">
        <f>SUM($N$22:N10009)</f>
        <v>3</v>
      </c>
      <c r="M10009" s="15" t="str">
        <f>IF('Base articles déposés'!$A9998='Récap par déposant'!$H$2,'Base articles déposés'!$B9998,"")</f>
        <v/>
      </c>
      <c r="N10009" s="15">
        <f t="shared" si="169"/>
        <v>0</v>
      </c>
    </row>
    <row r="10010" spans="12:14" x14ac:dyDescent="0.25">
      <c r="L10010" s="15">
        <f>SUM($N$22:N10010)</f>
        <v>3</v>
      </c>
      <c r="M10010" s="15" t="str">
        <f>IF('Base articles déposés'!$A9999='Récap par déposant'!$H$2,'Base articles déposés'!$B9999,"")</f>
        <v/>
      </c>
      <c r="N10010" s="15">
        <f t="shared" si="169"/>
        <v>0</v>
      </c>
    </row>
    <row r="10011" spans="12:14" x14ac:dyDescent="0.25">
      <c r="L10011" s="15">
        <f>SUM($N$22:N10011)</f>
        <v>3</v>
      </c>
      <c r="M10011" s="15" t="str">
        <f>IF('Base articles déposés'!$A10000='Récap par déposant'!$H$2,'Base articles déposés'!$B10000,"")</f>
        <v/>
      </c>
      <c r="N10011" s="15">
        <f t="shared" si="169"/>
        <v>0</v>
      </c>
    </row>
    <row r="10012" spans="12:14" x14ac:dyDescent="0.25">
      <c r="L10012" s="15">
        <f>SUM($N$22:N10012)</f>
        <v>3</v>
      </c>
      <c r="M10012" s="15" t="str">
        <f>IF('Base articles déposés'!$A10001='Récap par déposant'!$H$2,'Base articles déposés'!$B10001,"")</f>
        <v/>
      </c>
      <c r="N10012" s="15">
        <f t="shared" si="169"/>
        <v>0</v>
      </c>
    </row>
    <row r="10013" spans="12:14" x14ac:dyDescent="0.25">
      <c r="L10013" s="15">
        <f>SUM($N$22:N10013)</f>
        <v>3</v>
      </c>
      <c r="M10013" s="15" t="str">
        <f>IF('Base articles déposés'!$A10002='Récap par déposant'!$H$2,'Base articles déposés'!$B10002,"")</f>
        <v/>
      </c>
      <c r="N10013" s="15">
        <f t="shared" si="169"/>
        <v>0</v>
      </c>
    </row>
    <row r="10014" spans="12:14" x14ac:dyDescent="0.25">
      <c r="L10014" s="15">
        <f>SUM($N$22:N10014)</f>
        <v>3</v>
      </c>
      <c r="M10014" s="15" t="str">
        <f>IF('Base articles déposés'!$A10003='Récap par déposant'!$H$2,'Base articles déposés'!$B10003,"")</f>
        <v/>
      </c>
      <c r="N10014" s="15">
        <f t="shared" si="169"/>
        <v>0</v>
      </c>
    </row>
    <row r="10015" spans="12:14" x14ac:dyDescent="0.25">
      <c r="L10015" s="15">
        <f>SUM($N$22:N10015)</f>
        <v>3</v>
      </c>
      <c r="M10015" s="15" t="str">
        <f>IF('Base articles déposés'!$A10004='Récap par déposant'!$H$2,'Base articles déposés'!$B10004,"")</f>
        <v/>
      </c>
      <c r="N10015" s="15">
        <f t="shared" si="169"/>
        <v>0</v>
      </c>
    </row>
    <row r="10016" spans="12:14" x14ac:dyDescent="0.25">
      <c r="L10016" s="15">
        <f>SUM($N$22:N10016)</f>
        <v>3</v>
      </c>
      <c r="M10016" s="15" t="str">
        <f>IF('Base articles déposés'!$A10005='Récap par déposant'!$H$2,'Base articles déposés'!$B10005,"")</f>
        <v/>
      </c>
      <c r="N10016" s="15">
        <f t="shared" si="169"/>
        <v>0</v>
      </c>
    </row>
    <row r="10017" spans="12:14" x14ac:dyDescent="0.25">
      <c r="L10017" s="15">
        <f>SUM($N$22:N10017)</f>
        <v>3</v>
      </c>
      <c r="M10017" s="15" t="str">
        <f>IF('Base articles déposés'!$A10006='Récap par déposant'!$H$2,'Base articles déposés'!$B10006,"")</f>
        <v/>
      </c>
      <c r="N10017" s="15">
        <f t="shared" si="169"/>
        <v>0</v>
      </c>
    </row>
    <row r="10018" spans="12:14" x14ac:dyDescent="0.25">
      <c r="L10018" s="15">
        <f>SUM($N$22:N10018)</f>
        <v>3</v>
      </c>
      <c r="M10018" s="15" t="str">
        <f>IF('Base articles déposés'!$A10007='Récap par déposant'!$H$2,'Base articles déposés'!$B10007,"")</f>
        <v/>
      </c>
      <c r="N10018" s="15">
        <f t="shared" si="169"/>
        <v>0</v>
      </c>
    </row>
    <row r="10019" spans="12:14" x14ac:dyDescent="0.25">
      <c r="L10019" s="15">
        <f>SUM($N$22:N10019)</f>
        <v>3</v>
      </c>
      <c r="M10019" s="15" t="str">
        <f>IF('Base articles déposés'!$A10008='Récap par déposant'!$H$2,'Base articles déposés'!$B10008,"")</f>
        <v/>
      </c>
      <c r="N10019" s="15">
        <f t="shared" si="169"/>
        <v>0</v>
      </c>
    </row>
    <row r="10020" spans="12:14" x14ac:dyDescent="0.25">
      <c r="L10020" s="15">
        <f>SUM($N$22:N10020)</f>
        <v>3</v>
      </c>
      <c r="M10020" s="15" t="str">
        <f>IF('Base articles déposés'!$A10009='Récap par déposant'!$H$2,'Base articles déposés'!$B10009,"")</f>
        <v/>
      </c>
      <c r="N10020" s="15">
        <f t="shared" si="169"/>
        <v>0</v>
      </c>
    </row>
    <row r="10021" spans="12:14" x14ac:dyDescent="0.25">
      <c r="L10021" s="15">
        <f>SUM($N$22:N10021)</f>
        <v>3</v>
      </c>
      <c r="M10021" s="15" t="str">
        <f>IF('Base articles déposés'!$A10010='Récap par déposant'!$H$2,'Base articles déposés'!$B10010,"")</f>
        <v/>
      </c>
      <c r="N10021" s="15">
        <f t="shared" si="169"/>
        <v>0</v>
      </c>
    </row>
    <row r="10022" spans="12:14" x14ac:dyDescent="0.25">
      <c r="L10022" s="15">
        <f>SUM($N$22:N10022)</f>
        <v>3</v>
      </c>
      <c r="M10022" s="15" t="str">
        <f>IF('Base articles déposés'!$A10011='Récap par déposant'!$H$2,'Base articles déposés'!$B10011,"")</f>
        <v/>
      </c>
      <c r="N10022" s="15">
        <f t="shared" si="169"/>
        <v>0</v>
      </c>
    </row>
    <row r="10023" spans="12:14" x14ac:dyDescent="0.25">
      <c r="L10023" s="15">
        <f>SUM($N$22:N10023)</f>
        <v>3</v>
      </c>
      <c r="M10023" s="15" t="str">
        <f>IF('Base articles déposés'!$A10012='Récap par déposant'!$H$2,'Base articles déposés'!$B10012,"")</f>
        <v/>
      </c>
      <c r="N10023" s="15">
        <f t="shared" si="169"/>
        <v>0</v>
      </c>
    </row>
    <row r="10024" spans="12:14" x14ac:dyDescent="0.25">
      <c r="L10024" s="15">
        <f>SUM($N$22:N10024)</f>
        <v>3</v>
      </c>
      <c r="M10024" s="15" t="str">
        <f>IF('Base articles déposés'!$A10013='Récap par déposant'!$H$2,'Base articles déposés'!$B10013,"")</f>
        <v/>
      </c>
      <c r="N10024" s="15">
        <f t="shared" si="169"/>
        <v>0</v>
      </c>
    </row>
    <row r="10025" spans="12:14" x14ac:dyDescent="0.25">
      <c r="L10025" s="15">
        <f>SUM($N$22:N10025)</f>
        <v>3</v>
      </c>
      <c r="M10025" s="15" t="str">
        <f>IF('Base articles déposés'!$A10014='Récap par déposant'!$H$2,'Base articles déposés'!$B10014,"")</f>
        <v/>
      </c>
      <c r="N10025" s="15">
        <f t="shared" si="169"/>
        <v>0</v>
      </c>
    </row>
    <row r="10026" spans="12:14" x14ac:dyDescent="0.25">
      <c r="L10026" s="15">
        <f>SUM($N$22:N10026)</f>
        <v>3</v>
      </c>
      <c r="M10026" s="15" t="str">
        <f>IF('Base articles déposés'!$A10015='Récap par déposant'!$H$2,'Base articles déposés'!$B10015,"")</f>
        <v/>
      </c>
      <c r="N10026" s="15">
        <f t="shared" si="169"/>
        <v>0</v>
      </c>
    </row>
    <row r="10027" spans="12:14" x14ac:dyDescent="0.25">
      <c r="L10027" s="15">
        <f>SUM($N$22:N10027)</f>
        <v>3</v>
      </c>
      <c r="M10027" s="15" t="str">
        <f>IF('Base articles déposés'!$A10016='Récap par déposant'!$H$2,'Base articles déposés'!$B10016,"")</f>
        <v/>
      </c>
      <c r="N10027" s="15">
        <f t="shared" si="169"/>
        <v>0</v>
      </c>
    </row>
    <row r="10028" spans="12:14" x14ac:dyDescent="0.25">
      <c r="L10028" s="15">
        <f>SUM($N$22:N10028)</f>
        <v>3</v>
      </c>
      <c r="M10028" s="15" t="str">
        <f>IF('Base articles déposés'!$A10017='Récap par déposant'!$H$2,'Base articles déposés'!$B10017,"")</f>
        <v/>
      </c>
      <c r="N10028" s="15">
        <f t="shared" si="169"/>
        <v>0</v>
      </c>
    </row>
    <row r="10029" spans="12:14" x14ac:dyDescent="0.25">
      <c r="L10029" s="15">
        <f>SUM($N$22:N10029)</f>
        <v>3</v>
      </c>
      <c r="M10029" s="15" t="str">
        <f>IF('Base articles déposés'!$A10018='Récap par déposant'!$H$2,'Base articles déposés'!$B10018,"")</f>
        <v/>
      </c>
      <c r="N10029" s="15">
        <f t="shared" si="169"/>
        <v>0</v>
      </c>
    </row>
    <row r="10030" spans="12:14" x14ac:dyDescent="0.25">
      <c r="L10030" s="15">
        <f>SUM($N$22:N10030)</f>
        <v>3</v>
      </c>
      <c r="M10030" s="15" t="str">
        <f>IF('Base articles déposés'!$A10019='Récap par déposant'!$H$2,'Base articles déposés'!$B10019,"")</f>
        <v/>
      </c>
      <c r="N10030" s="15">
        <f t="shared" si="169"/>
        <v>0</v>
      </c>
    </row>
    <row r="10031" spans="12:14" x14ac:dyDescent="0.25">
      <c r="L10031" s="15">
        <f>SUM($N$22:N10031)</f>
        <v>3</v>
      </c>
      <c r="M10031" s="15" t="str">
        <f>IF('Base articles déposés'!$A10020='Récap par déposant'!$H$2,'Base articles déposés'!$B10020,"")</f>
        <v/>
      </c>
      <c r="N10031" s="15">
        <f t="shared" si="169"/>
        <v>0</v>
      </c>
    </row>
    <row r="10032" spans="12:14" x14ac:dyDescent="0.25">
      <c r="L10032" s="15">
        <f>SUM($N$22:N10032)</f>
        <v>3</v>
      </c>
      <c r="M10032" s="15" t="str">
        <f>IF('Base articles déposés'!$A10021='Récap par déposant'!$H$2,'Base articles déposés'!$B10021,"")</f>
        <v/>
      </c>
      <c r="N10032" s="15">
        <f t="shared" si="169"/>
        <v>0</v>
      </c>
    </row>
    <row r="10033" spans="12:14" x14ac:dyDescent="0.25">
      <c r="L10033" s="15">
        <f>SUM($N$22:N10033)</f>
        <v>3</v>
      </c>
      <c r="M10033" s="15" t="str">
        <f>IF('Base articles déposés'!$A10022='Récap par déposant'!$H$2,'Base articles déposés'!$B10022,"")</f>
        <v/>
      </c>
      <c r="N10033" s="15">
        <f t="shared" si="169"/>
        <v>0</v>
      </c>
    </row>
    <row r="10034" spans="12:14" x14ac:dyDescent="0.25">
      <c r="L10034" s="15">
        <f>SUM($N$22:N10034)</f>
        <v>3</v>
      </c>
      <c r="M10034" s="15" t="str">
        <f>IF('Base articles déposés'!$A10023='Récap par déposant'!$H$2,'Base articles déposés'!$B10023,"")</f>
        <v/>
      </c>
      <c r="N10034" s="15">
        <f t="shared" si="169"/>
        <v>0</v>
      </c>
    </row>
    <row r="10035" spans="12:14" x14ac:dyDescent="0.25">
      <c r="L10035" s="15">
        <f>SUM($N$22:N10035)</f>
        <v>3</v>
      </c>
      <c r="M10035" s="15" t="str">
        <f>IF('Base articles déposés'!$A10024='Récap par déposant'!$H$2,'Base articles déposés'!$B10024,"")</f>
        <v/>
      </c>
      <c r="N10035" s="15">
        <f t="shared" si="169"/>
        <v>0</v>
      </c>
    </row>
    <row r="10036" spans="12:14" x14ac:dyDescent="0.25">
      <c r="L10036" s="15">
        <f>SUM($N$22:N10036)</f>
        <v>3</v>
      </c>
      <c r="M10036" s="15" t="str">
        <f>IF('Base articles déposés'!$A10025='Récap par déposant'!$H$2,'Base articles déposés'!$B10025,"")</f>
        <v/>
      </c>
      <c r="N10036" s="15">
        <f t="shared" si="169"/>
        <v>0</v>
      </c>
    </row>
    <row r="10037" spans="12:14" x14ac:dyDescent="0.25">
      <c r="L10037" s="15">
        <f>SUM($N$22:N10037)</f>
        <v>3</v>
      </c>
      <c r="M10037" s="15" t="str">
        <f>IF('Base articles déposés'!$A10026='Récap par déposant'!$H$2,'Base articles déposés'!$B10026,"")</f>
        <v/>
      </c>
      <c r="N10037" s="15">
        <f t="shared" si="169"/>
        <v>0</v>
      </c>
    </row>
    <row r="10038" spans="12:14" x14ac:dyDescent="0.25">
      <c r="L10038" s="15">
        <f>SUM($N$22:N10038)</f>
        <v>3</v>
      </c>
      <c r="M10038" s="15" t="str">
        <f>IF('Base articles déposés'!$A10027='Récap par déposant'!$H$2,'Base articles déposés'!$B10027,"")</f>
        <v/>
      </c>
      <c r="N10038" s="15">
        <f t="shared" si="169"/>
        <v>0</v>
      </c>
    </row>
    <row r="10039" spans="12:14" x14ac:dyDescent="0.25">
      <c r="L10039" s="15">
        <f>SUM($N$22:N10039)</f>
        <v>3</v>
      </c>
      <c r="M10039" s="15" t="str">
        <f>IF('Base articles déposés'!$A10028='Récap par déposant'!$H$2,'Base articles déposés'!$B10028,"")</f>
        <v/>
      </c>
      <c r="N10039" s="15">
        <f t="shared" si="169"/>
        <v>0</v>
      </c>
    </row>
    <row r="10040" spans="12:14" x14ac:dyDescent="0.25">
      <c r="L10040" s="15">
        <f>SUM($N$22:N10040)</f>
        <v>3</v>
      </c>
      <c r="M10040" s="15" t="str">
        <f>IF('Base articles déposés'!$A10029='Récap par déposant'!$H$2,'Base articles déposés'!$B10029,"")</f>
        <v/>
      </c>
      <c r="N10040" s="15">
        <f t="shared" si="169"/>
        <v>0</v>
      </c>
    </row>
    <row r="10041" spans="12:14" x14ac:dyDescent="0.25">
      <c r="L10041" s="15">
        <f>SUM($N$22:N10041)</f>
        <v>3</v>
      </c>
      <c r="M10041" s="15" t="str">
        <f>IF('Base articles déposés'!$A10030='Récap par déposant'!$H$2,'Base articles déposés'!$B10030,"")</f>
        <v/>
      </c>
      <c r="N10041" s="15">
        <f t="shared" si="169"/>
        <v>0</v>
      </c>
    </row>
    <row r="10042" spans="12:14" x14ac:dyDescent="0.25">
      <c r="L10042" s="15">
        <f>SUM($N$22:N10042)</f>
        <v>3</v>
      </c>
      <c r="M10042" s="15" t="str">
        <f>IF('Base articles déposés'!$A10031='Récap par déposant'!$H$2,'Base articles déposés'!$B10031,"")</f>
        <v/>
      </c>
      <c r="N10042" s="15">
        <f t="shared" si="169"/>
        <v>0</v>
      </c>
    </row>
    <row r="10043" spans="12:14" x14ac:dyDescent="0.25">
      <c r="L10043" s="15">
        <f>SUM($N$22:N10043)</f>
        <v>3</v>
      </c>
      <c r="M10043" s="15" t="str">
        <f>IF('Base articles déposés'!$A10032='Récap par déposant'!$H$2,'Base articles déposés'!$B10032,"")</f>
        <v/>
      </c>
      <c r="N10043" s="15">
        <f t="shared" si="169"/>
        <v>0</v>
      </c>
    </row>
    <row r="10044" spans="12:14" x14ac:dyDescent="0.25">
      <c r="L10044" s="15">
        <f>SUM($N$22:N10044)</f>
        <v>3</v>
      </c>
      <c r="M10044" s="15" t="str">
        <f>IF('Base articles déposés'!$A10033='Récap par déposant'!$H$2,'Base articles déposés'!$B10033,"")</f>
        <v/>
      </c>
      <c r="N10044" s="15">
        <f t="shared" si="169"/>
        <v>0</v>
      </c>
    </row>
    <row r="10045" spans="12:14" x14ac:dyDescent="0.25">
      <c r="L10045" s="15">
        <f>SUM($N$22:N10045)</f>
        <v>3</v>
      </c>
      <c r="M10045" s="15" t="str">
        <f>IF('Base articles déposés'!$A10034='Récap par déposant'!$H$2,'Base articles déposés'!$B10034,"")</f>
        <v/>
      </c>
      <c r="N10045" s="15">
        <f t="shared" si="169"/>
        <v>0</v>
      </c>
    </row>
    <row r="10046" spans="12:14" x14ac:dyDescent="0.25">
      <c r="L10046" s="15">
        <f>SUM($N$22:N10046)</f>
        <v>3</v>
      </c>
      <c r="M10046" s="15" t="str">
        <f>IF('Base articles déposés'!$A10035='Récap par déposant'!$H$2,'Base articles déposés'!$B10035,"")</f>
        <v/>
      </c>
      <c r="N10046" s="15">
        <f t="shared" si="169"/>
        <v>0</v>
      </c>
    </row>
    <row r="10047" spans="12:14" x14ac:dyDescent="0.25">
      <c r="L10047" s="15">
        <f>SUM($N$22:N10047)</f>
        <v>3</v>
      </c>
      <c r="M10047" s="15" t="str">
        <f>IF('Base articles déposés'!$A10036='Récap par déposant'!$H$2,'Base articles déposés'!$B10036,"")</f>
        <v/>
      </c>
      <c r="N10047" s="15">
        <f t="shared" si="169"/>
        <v>0</v>
      </c>
    </row>
    <row r="10048" spans="12:14" x14ac:dyDescent="0.25">
      <c r="L10048" s="15">
        <f>SUM($N$22:N10048)</f>
        <v>3</v>
      </c>
      <c r="M10048" s="15" t="str">
        <f>IF('Base articles déposés'!$A10037='Récap par déposant'!$H$2,'Base articles déposés'!$B10037,"")</f>
        <v/>
      </c>
      <c r="N10048" s="15">
        <f t="shared" si="169"/>
        <v>0</v>
      </c>
    </row>
    <row r="10049" spans="12:14" x14ac:dyDescent="0.25">
      <c r="L10049" s="15">
        <f>SUM($N$22:N10049)</f>
        <v>3</v>
      </c>
      <c r="M10049" s="15" t="str">
        <f>IF('Base articles déposés'!$A10038='Récap par déposant'!$H$2,'Base articles déposés'!$B10038,"")</f>
        <v/>
      </c>
      <c r="N10049" s="15">
        <f t="shared" si="169"/>
        <v>0</v>
      </c>
    </row>
    <row r="10050" spans="12:14" x14ac:dyDescent="0.25">
      <c r="L10050" s="15">
        <f>SUM($N$22:N10050)</f>
        <v>3</v>
      </c>
      <c r="M10050" s="15" t="str">
        <f>IF('Base articles déposés'!$A10039='Récap par déposant'!$H$2,'Base articles déposés'!$B10039,"")</f>
        <v/>
      </c>
      <c r="N10050" s="15">
        <f t="shared" si="169"/>
        <v>0</v>
      </c>
    </row>
    <row r="10051" spans="12:14" x14ac:dyDescent="0.25">
      <c r="L10051" s="15">
        <f>SUM($N$22:N10051)</f>
        <v>3</v>
      </c>
      <c r="M10051" s="15" t="str">
        <f>IF('Base articles déposés'!$A10040='Récap par déposant'!$H$2,'Base articles déposés'!$B10040,"")</f>
        <v/>
      </c>
      <c r="N10051" s="15">
        <f t="shared" si="169"/>
        <v>0</v>
      </c>
    </row>
    <row r="10052" spans="12:14" x14ac:dyDescent="0.25">
      <c r="L10052" s="15">
        <f>SUM($N$22:N10052)</f>
        <v>3</v>
      </c>
      <c r="M10052" s="15" t="str">
        <f>IF('Base articles déposés'!$A10041='Récap par déposant'!$H$2,'Base articles déposés'!$B10041,"")</f>
        <v/>
      </c>
      <c r="N10052" s="15">
        <f t="shared" si="169"/>
        <v>0</v>
      </c>
    </row>
    <row r="10053" spans="12:14" x14ac:dyDescent="0.25">
      <c r="L10053" s="15">
        <f>SUM($N$22:N10053)</f>
        <v>3</v>
      </c>
      <c r="M10053" s="15" t="str">
        <f>IF('Base articles déposés'!$A10042='Récap par déposant'!$H$2,'Base articles déposés'!$B10042,"")</f>
        <v/>
      </c>
      <c r="N10053" s="15">
        <f t="shared" si="169"/>
        <v>0</v>
      </c>
    </row>
    <row r="10054" spans="12:14" x14ac:dyDescent="0.25">
      <c r="L10054" s="15">
        <f>SUM($N$22:N10054)</f>
        <v>3</v>
      </c>
      <c r="M10054" s="15" t="str">
        <f>IF('Base articles déposés'!$A10043='Récap par déposant'!$H$2,'Base articles déposés'!$B10043,"")</f>
        <v/>
      </c>
      <c r="N10054" s="15">
        <f t="shared" ref="N10054:N10117" si="170">IF(M10054="",0,1)</f>
        <v>0</v>
      </c>
    </row>
    <row r="10055" spans="12:14" x14ac:dyDescent="0.25">
      <c r="L10055" s="15">
        <f>SUM($N$22:N10055)</f>
        <v>3</v>
      </c>
      <c r="M10055" s="15" t="str">
        <f>IF('Base articles déposés'!$A10044='Récap par déposant'!$H$2,'Base articles déposés'!$B10044,"")</f>
        <v/>
      </c>
      <c r="N10055" s="15">
        <f t="shared" si="170"/>
        <v>0</v>
      </c>
    </row>
    <row r="10056" spans="12:14" x14ac:dyDescent="0.25">
      <c r="L10056" s="15">
        <f>SUM($N$22:N10056)</f>
        <v>3</v>
      </c>
      <c r="M10056" s="15" t="str">
        <f>IF('Base articles déposés'!$A10045='Récap par déposant'!$H$2,'Base articles déposés'!$B10045,"")</f>
        <v/>
      </c>
      <c r="N10056" s="15">
        <f t="shared" si="170"/>
        <v>0</v>
      </c>
    </row>
    <row r="10057" spans="12:14" x14ac:dyDescent="0.25">
      <c r="L10057" s="15">
        <f>SUM($N$22:N10057)</f>
        <v>3</v>
      </c>
      <c r="M10057" s="15" t="str">
        <f>IF('Base articles déposés'!$A10046='Récap par déposant'!$H$2,'Base articles déposés'!$B10046,"")</f>
        <v/>
      </c>
      <c r="N10057" s="15">
        <f t="shared" si="170"/>
        <v>0</v>
      </c>
    </row>
    <row r="10058" spans="12:14" x14ac:dyDescent="0.25">
      <c r="L10058" s="15">
        <f>SUM($N$22:N10058)</f>
        <v>3</v>
      </c>
      <c r="M10058" s="15" t="str">
        <f>IF('Base articles déposés'!$A10047='Récap par déposant'!$H$2,'Base articles déposés'!$B10047,"")</f>
        <v/>
      </c>
      <c r="N10058" s="15">
        <f t="shared" si="170"/>
        <v>0</v>
      </c>
    </row>
    <row r="10059" spans="12:14" x14ac:dyDescent="0.25">
      <c r="L10059" s="15">
        <f>SUM($N$22:N10059)</f>
        <v>3</v>
      </c>
      <c r="M10059" s="15" t="str">
        <f>IF('Base articles déposés'!$A10048='Récap par déposant'!$H$2,'Base articles déposés'!$B10048,"")</f>
        <v/>
      </c>
      <c r="N10059" s="15">
        <f t="shared" si="170"/>
        <v>0</v>
      </c>
    </row>
    <row r="10060" spans="12:14" x14ac:dyDescent="0.25">
      <c r="L10060" s="15">
        <f>SUM($N$22:N10060)</f>
        <v>3</v>
      </c>
      <c r="M10060" s="15" t="str">
        <f>IF('Base articles déposés'!$A10049='Récap par déposant'!$H$2,'Base articles déposés'!$B10049,"")</f>
        <v/>
      </c>
      <c r="N10060" s="15">
        <f t="shared" si="170"/>
        <v>0</v>
      </c>
    </row>
    <row r="10061" spans="12:14" x14ac:dyDescent="0.25">
      <c r="L10061" s="15">
        <f>SUM($N$22:N10061)</f>
        <v>3</v>
      </c>
      <c r="M10061" s="15" t="str">
        <f>IF('Base articles déposés'!$A10050='Récap par déposant'!$H$2,'Base articles déposés'!$B10050,"")</f>
        <v/>
      </c>
      <c r="N10061" s="15">
        <f t="shared" si="170"/>
        <v>0</v>
      </c>
    </row>
    <row r="10062" spans="12:14" x14ac:dyDescent="0.25">
      <c r="L10062" s="15">
        <f>SUM($N$22:N10062)</f>
        <v>3</v>
      </c>
      <c r="M10062" s="15" t="str">
        <f>IF('Base articles déposés'!$A10051='Récap par déposant'!$H$2,'Base articles déposés'!$B10051,"")</f>
        <v/>
      </c>
      <c r="N10062" s="15">
        <f t="shared" si="170"/>
        <v>0</v>
      </c>
    </row>
    <row r="10063" spans="12:14" x14ac:dyDescent="0.25">
      <c r="L10063" s="15">
        <f>SUM($N$22:N10063)</f>
        <v>3</v>
      </c>
      <c r="M10063" s="15" t="str">
        <f>IF('Base articles déposés'!$A10052='Récap par déposant'!$H$2,'Base articles déposés'!$B10052,"")</f>
        <v/>
      </c>
      <c r="N10063" s="15">
        <f t="shared" si="170"/>
        <v>0</v>
      </c>
    </row>
    <row r="10064" spans="12:14" x14ac:dyDescent="0.25">
      <c r="L10064" s="15">
        <f>SUM($N$22:N10064)</f>
        <v>3</v>
      </c>
      <c r="M10064" s="15" t="str">
        <f>IF('Base articles déposés'!$A10053='Récap par déposant'!$H$2,'Base articles déposés'!$B10053,"")</f>
        <v/>
      </c>
      <c r="N10064" s="15">
        <f t="shared" si="170"/>
        <v>0</v>
      </c>
    </row>
    <row r="10065" spans="12:14" x14ac:dyDescent="0.25">
      <c r="L10065" s="15">
        <f>SUM($N$22:N10065)</f>
        <v>3</v>
      </c>
      <c r="M10065" s="15" t="str">
        <f>IF('Base articles déposés'!$A10054='Récap par déposant'!$H$2,'Base articles déposés'!$B10054,"")</f>
        <v/>
      </c>
      <c r="N10065" s="15">
        <f t="shared" si="170"/>
        <v>0</v>
      </c>
    </row>
    <row r="10066" spans="12:14" x14ac:dyDescent="0.25">
      <c r="L10066" s="15">
        <f>SUM($N$22:N10066)</f>
        <v>3</v>
      </c>
      <c r="M10066" s="15" t="str">
        <f>IF('Base articles déposés'!$A10055='Récap par déposant'!$H$2,'Base articles déposés'!$B10055,"")</f>
        <v/>
      </c>
      <c r="N10066" s="15">
        <f t="shared" si="170"/>
        <v>0</v>
      </c>
    </row>
    <row r="10067" spans="12:14" x14ac:dyDescent="0.25">
      <c r="L10067" s="15">
        <f>SUM($N$22:N10067)</f>
        <v>3</v>
      </c>
      <c r="M10067" s="15" t="str">
        <f>IF('Base articles déposés'!$A10056='Récap par déposant'!$H$2,'Base articles déposés'!$B10056,"")</f>
        <v/>
      </c>
      <c r="N10067" s="15">
        <f t="shared" si="170"/>
        <v>0</v>
      </c>
    </row>
    <row r="10068" spans="12:14" x14ac:dyDescent="0.25">
      <c r="L10068" s="15">
        <f>SUM($N$22:N10068)</f>
        <v>3</v>
      </c>
      <c r="M10068" s="15" t="str">
        <f>IF('Base articles déposés'!$A10057='Récap par déposant'!$H$2,'Base articles déposés'!$B10057,"")</f>
        <v/>
      </c>
      <c r="N10068" s="15">
        <f t="shared" si="170"/>
        <v>0</v>
      </c>
    </row>
    <row r="10069" spans="12:14" x14ac:dyDescent="0.25">
      <c r="L10069" s="15">
        <f>SUM($N$22:N10069)</f>
        <v>3</v>
      </c>
      <c r="M10069" s="15" t="str">
        <f>IF('Base articles déposés'!$A10058='Récap par déposant'!$H$2,'Base articles déposés'!$B10058,"")</f>
        <v/>
      </c>
      <c r="N10069" s="15">
        <f t="shared" si="170"/>
        <v>0</v>
      </c>
    </row>
    <row r="10070" spans="12:14" x14ac:dyDescent="0.25">
      <c r="L10070" s="15">
        <f>SUM($N$22:N10070)</f>
        <v>3</v>
      </c>
      <c r="M10070" s="15" t="str">
        <f>IF('Base articles déposés'!$A10059='Récap par déposant'!$H$2,'Base articles déposés'!$B10059,"")</f>
        <v/>
      </c>
      <c r="N10070" s="15">
        <f t="shared" si="170"/>
        <v>0</v>
      </c>
    </row>
    <row r="10071" spans="12:14" x14ac:dyDescent="0.25">
      <c r="L10071" s="15">
        <f>SUM($N$22:N10071)</f>
        <v>3</v>
      </c>
      <c r="M10071" s="15" t="str">
        <f>IF('Base articles déposés'!$A10060='Récap par déposant'!$H$2,'Base articles déposés'!$B10060,"")</f>
        <v/>
      </c>
      <c r="N10071" s="15">
        <f t="shared" si="170"/>
        <v>0</v>
      </c>
    </row>
    <row r="10072" spans="12:14" x14ac:dyDescent="0.25">
      <c r="L10072" s="15">
        <f>SUM($N$22:N10072)</f>
        <v>3</v>
      </c>
      <c r="M10072" s="15" t="str">
        <f>IF('Base articles déposés'!$A10061='Récap par déposant'!$H$2,'Base articles déposés'!$B10061,"")</f>
        <v/>
      </c>
      <c r="N10072" s="15">
        <f t="shared" si="170"/>
        <v>0</v>
      </c>
    </row>
    <row r="10073" spans="12:14" x14ac:dyDescent="0.25">
      <c r="L10073" s="15">
        <f>SUM($N$22:N10073)</f>
        <v>3</v>
      </c>
      <c r="M10073" s="15" t="str">
        <f>IF('Base articles déposés'!$A10062='Récap par déposant'!$H$2,'Base articles déposés'!$B10062,"")</f>
        <v/>
      </c>
      <c r="N10073" s="15">
        <f t="shared" si="170"/>
        <v>0</v>
      </c>
    </row>
    <row r="10074" spans="12:14" x14ac:dyDescent="0.25">
      <c r="L10074" s="15">
        <f>SUM($N$22:N10074)</f>
        <v>3</v>
      </c>
      <c r="M10074" s="15" t="str">
        <f>IF('Base articles déposés'!$A10063='Récap par déposant'!$H$2,'Base articles déposés'!$B10063,"")</f>
        <v/>
      </c>
      <c r="N10074" s="15">
        <f t="shared" si="170"/>
        <v>0</v>
      </c>
    </row>
    <row r="10075" spans="12:14" x14ac:dyDescent="0.25">
      <c r="L10075" s="15">
        <f>SUM($N$22:N10075)</f>
        <v>3</v>
      </c>
      <c r="M10075" s="15" t="str">
        <f>IF('Base articles déposés'!$A10064='Récap par déposant'!$H$2,'Base articles déposés'!$B10064,"")</f>
        <v/>
      </c>
      <c r="N10075" s="15">
        <f t="shared" si="170"/>
        <v>0</v>
      </c>
    </row>
    <row r="10076" spans="12:14" x14ac:dyDescent="0.25">
      <c r="L10076" s="15">
        <f>SUM($N$22:N10076)</f>
        <v>3</v>
      </c>
      <c r="M10076" s="15" t="str">
        <f>IF('Base articles déposés'!$A10065='Récap par déposant'!$H$2,'Base articles déposés'!$B10065,"")</f>
        <v/>
      </c>
      <c r="N10076" s="15">
        <f t="shared" si="170"/>
        <v>0</v>
      </c>
    </row>
    <row r="10077" spans="12:14" x14ac:dyDescent="0.25">
      <c r="L10077" s="15">
        <f>SUM($N$22:N10077)</f>
        <v>3</v>
      </c>
      <c r="M10077" s="15" t="str">
        <f>IF('Base articles déposés'!$A10066='Récap par déposant'!$H$2,'Base articles déposés'!$B10066,"")</f>
        <v/>
      </c>
      <c r="N10077" s="15">
        <f t="shared" si="170"/>
        <v>0</v>
      </c>
    </row>
    <row r="10078" spans="12:14" x14ac:dyDescent="0.25">
      <c r="L10078" s="15">
        <f>SUM($N$22:N10078)</f>
        <v>3</v>
      </c>
      <c r="M10078" s="15" t="str">
        <f>IF('Base articles déposés'!$A10067='Récap par déposant'!$H$2,'Base articles déposés'!$B10067,"")</f>
        <v/>
      </c>
      <c r="N10078" s="15">
        <f t="shared" si="170"/>
        <v>0</v>
      </c>
    </row>
    <row r="10079" spans="12:14" x14ac:dyDescent="0.25">
      <c r="L10079" s="15">
        <f>SUM($N$22:N10079)</f>
        <v>3</v>
      </c>
      <c r="M10079" s="15" t="str">
        <f>IF('Base articles déposés'!$A10068='Récap par déposant'!$H$2,'Base articles déposés'!$B10068,"")</f>
        <v/>
      </c>
      <c r="N10079" s="15">
        <f t="shared" si="170"/>
        <v>0</v>
      </c>
    </row>
    <row r="10080" spans="12:14" x14ac:dyDescent="0.25">
      <c r="L10080" s="15">
        <f>SUM($N$22:N10080)</f>
        <v>3</v>
      </c>
      <c r="M10080" s="15" t="str">
        <f>IF('Base articles déposés'!$A10069='Récap par déposant'!$H$2,'Base articles déposés'!$B10069,"")</f>
        <v/>
      </c>
      <c r="N10080" s="15">
        <f t="shared" si="170"/>
        <v>0</v>
      </c>
    </row>
    <row r="10081" spans="12:14" x14ac:dyDescent="0.25">
      <c r="L10081" s="15">
        <f>SUM($N$22:N10081)</f>
        <v>3</v>
      </c>
      <c r="M10081" s="15" t="str">
        <f>IF('Base articles déposés'!$A10070='Récap par déposant'!$H$2,'Base articles déposés'!$B10070,"")</f>
        <v/>
      </c>
      <c r="N10081" s="15">
        <f t="shared" si="170"/>
        <v>0</v>
      </c>
    </row>
    <row r="10082" spans="12:14" x14ac:dyDescent="0.25">
      <c r="L10082" s="15">
        <f>SUM($N$22:N10082)</f>
        <v>3</v>
      </c>
      <c r="M10082" s="15" t="str">
        <f>IF('Base articles déposés'!$A10071='Récap par déposant'!$H$2,'Base articles déposés'!$B10071,"")</f>
        <v/>
      </c>
      <c r="N10082" s="15">
        <f t="shared" si="170"/>
        <v>0</v>
      </c>
    </row>
    <row r="10083" spans="12:14" x14ac:dyDescent="0.25">
      <c r="L10083" s="15">
        <f>SUM($N$22:N10083)</f>
        <v>3</v>
      </c>
      <c r="M10083" s="15" t="str">
        <f>IF('Base articles déposés'!$A10072='Récap par déposant'!$H$2,'Base articles déposés'!$B10072,"")</f>
        <v/>
      </c>
      <c r="N10083" s="15">
        <f t="shared" si="170"/>
        <v>0</v>
      </c>
    </row>
    <row r="10084" spans="12:14" x14ac:dyDescent="0.25">
      <c r="L10084" s="15">
        <f>SUM($N$22:N10084)</f>
        <v>3</v>
      </c>
      <c r="M10084" s="15" t="str">
        <f>IF('Base articles déposés'!$A10073='Récap par déposant'!$H$2,'Base articles déposés'!$B10073,"")</f>
        <v/>
      </c>
      <c r="N10084" s="15">
        <f t="shared" si="170"/>
        <v>0</v>
      </c>
    </row>
    <row r="10085" spans="12:14" x14ac:dyDescent="0.25">
      <c r="L10085" s="15">
        <f>SUM($N$22:N10085)</f>
        <v>3</v>
      </c>
      <c r="M10085" s="15" t="str">
        <f>IF('Base articles déposés'!$A10074='Récap par déposant'!$H$2,'Base articles déposés'!$B10074,"")</f>
        <v/>
      </c>
      <c r="N10085" s="15">
        <f t="shared" si="170"/>
        <v>0</v>
      </c>
    </row>
    <row r="10086" spans="12:14" x14ac:dyDescent="0.25">
      <c r="L10086" s="15">
        <f>SUM($N$22:N10086)</f>
        <v>3</v>
      </c>
      <c r="M10086" s="15" t="str">
        <f>IF('Base articles déposés'!$A10075='Récap par déposant'!$H$2,'Base articles déposés'!$B10075,"")</f>
        <v/>
      </c>
      <c r="N10086" s="15">
        <f t="shared" si="170"/>
        <v>0</v>
      </c>
    </row>
    <row r="10087" spans="12:14" x14ac:dyDescent="0.25">
      <c r="L10087" s="15">
        <f>SUM($N$22:N10087)</f>
        <v>3</v>
      </c>
      <c r="M10087" s="15" t="str">
        <f>IF('Base articles déposés'!$A10076='Récap par déposant'!$H$2,'Base articles déposés'!$B10076,"")</f>
        <v/>
      </c>
      <c r="N10087" s="15">
        <f t="shared" si="170"/>
        <v>0</v>
      </c>
    </row>
    <row r="10088" spans="12:14" x14ac:dyDescent="0.25">
      <c r="L10088" s="15">
        <f>SUM($N$22:N10088)</f>
        <v>3</v>
      </c>
      <c r="M10088" s="15" t="str">
        <f>IF('Base articles déposés'!$A10077='Récap par déposant'!$H$2,'Base articles déposés'!$B10077,"")</f>
        <v/>
      </c>
      <c r="N10088" s="15">
        <f t="shared" si="170"/>
        <v>0</v>
      </c>
    </row>
    <row r="10089" spans="12:14" x14ac:dyDescent="0.25">
      <c r="L10089" s="15">
        <f>SUM($N$22:N10089)</f>
        <v>3</v>
      </c>
      <c r="M10089" s="15" t="str">
        <f>IF('Base articles déposés'!$A10078='Récap par déposant'!$H$2,'Base articles déposés'!$B10078,"")</f>
        <v/>
      </c>
      <c r="N10089" s="15">
        <f t="shared" si="170"/>
        <v>0</v>
      </c>
    </row>
    <row r="10090" spans="12:14" x14ac:dyDescent="0.25">
      <c r="L10090" s="15">
        <f>SUM($N$22:N10090)</f>
        <v>3</v>
      </c>
      <c r="M10090" s="15" t="str">
        <f>IF('Base articles déposés'!$A10079='Récap par déposant'!$H$2,'Base articles déposés'!$B10079,"")</f>
        <v/>
      </c>
      <c r="N10090" s="15">
        <f t="shared" si="170"/>
        <v>0</v>
      </c>
    </row>
    <row r="10091" spans="12:14" x14ac:dyDescent="0.25">
      <c r="L10091" s="15">
        <f>SUM($N$22:N10091)</f>
        <v>3</v>
      </c>
      <c r="M10091" s="15" t="str">
        <f>IF('Base articles déposés'!$A10080='Récap par déposant'!$H$2,'Base articles déposés'!$B10080,"")</f>
        <v/>
      </c>
      <c r="N10091" s="15">
        <f t="shared" si="170"/>
        <v>0</v>
      </c>
    </row>
    <row r="10092" spans="12:14" x14ac:dyDescent="0.25">
      <c r="L10092" s="15">
        <f>SUM($N$22:N10092)</f>
        <v>3</v>
      </c>
      <c r="M10092" s="15" t="str">
        <f>IF('Base articles déposés'!$A10081='Récap par déposant'!$H$2,'Base articles déposés'!$B10081,"")</f>
        <v/>
      </c>
      <c r="N10092" s="15">
        <f t="shared" si="170"/>
        <v>0</v>
      </c>
    </row>
    <row r="10093" spans="12:14" x14ac:dyDescent="0.25">
      <c r="L10093" s="15">
        <f>SUM($N$22:N10093)</f>
        <v>3</v>
      </c>
      <c r="M10093" s="15" t="str">
        <f>IF('Base articles déposés'!$A10082='Récap par déposant'!$H$2,'Base articles déposés'!$B10082,"")</f>
        <v/>
      </c>
      <c r="N10093" s="15">
        <f t="shared" si="170"/>
        <v>0</v>
      </c>
    </row>
    <row r="10094" spans="12:14" x14ac:dyDescent="0.25">
      <c r="L10094" s="15">
        <f>SUM($N$22:N10094)</f>
        <v>3</v>
      </c>
      <c r="M10094" s="15" t="str">
        <f>IF('Base articles déposés'!$A10083='Récap par déposant'!$H$2,'Base articles déposés'!$B10083,"")</f>
        <v/>
      </c>
      <c r="N10094" s="15">
        <f t="shared" si="170"/>
        <v>0</v>
      </c>
    </row>
    <row r="10095" spans="12:14" x14ac:dyDescent="0.25">
      <c r="L10095" s="15">
        <f>SUM($N$22:N10095)</f>
        <v>3</v>
      </c>
      <c r="M10095" s="15" t="str">
        <f>IF('Base articles déposés'!$A10084='Récap par déposant'!$H$2,'Base articles déposés'!$B10084,"")</f>
        <v/>
      </c>
      <c r="N10095" s="15">
        <f t="shared" si="170"/>
        <v>0</v>
      </c>
    </row>
    <row r="10096" spans="12:14" x14ac:dyDescent="0.25">
      <c r="L10096" s="15">
        <f>SUM($N$22:N10096)</f>
        <v>3</v>
      </c>
      <c r="M10096" s="15" t="str">
        <f>IF('Base articles déposés'!$A10085='Récap par déposant'!$H$2,'Base articles déposés'!$B10085,"")</f>
        <v/>
      </c>
      <c r="N10096" s="15">
        <f t="shared" si="170"/>
        <v>0</v>
      </c>
    </row>
    <row r="10097" spans="12:14" x14ac:dyDescent="0.25">
      <c r="L10097" s="15">
        <f>SUM($N$22:N10097)</f>
        <v>3</v>
      </c>
      <c r="M10097" s="15" t="str">
        <f>IF('Base articles déposés'!$A10086='Récap par déposant'!$H$2,'Base articles déposés'!$B10086,"")</f>
        <v/>
      </c>
      <c r="N10097" s="15">
        <f t="shared" si="170"/>
        <v>0</v>
      </c>
    </row>
    <row r="10098" spans="12:14" x14ac:dyDescent="0.25">
      <c r="L10098" s="15">
        <f>SUM($N$22:N10098)</f>
        <v>3</v>
      </c>
      <c r="M10098" s="15" t="str">
        <f>IF('Base articles déposés'!$A10087='Récap par déposant'!$H$2,'Base articles déposés'!$B10087,"")</f>
        <v/>
      </c>
      <c r="N10098" s="15">
        <f t="shared" si="170"/>
        <v>0</v>
      </c>
    </row>
    <row r="10099" spans="12:14" x14ac:dyDescent="0.25">
      <c r="L10099" s="15">
        <f>SUM($N$22:N10099)</f>
        <v>3</v>
      </c>
      <c r="M10099" s="15" t="str">
        <f>IF('Base articles déposés'!$A10088='Récap par déposant'!$H$2,'Base articles déposés'!$B10088,"")</f>
        <v/>
      </c>
      <c r="N10099" s="15">
        <f t="shared" si="170"/>
        <v>0</v>
      </c>
    </row>
    <row r="10100" spans="12:14" x14ac:dyDescent="0.25">
      <c r="L10100" s="15">
        <f>SUM($N$22:N10100)</f>
        <v>3</v>
      </c>
      <c r="M10100" s="15" t="str">
        <f>IF('Base articles déposés'!$A10089='Récap par déposant'!$H$2,'Base articles déposés'!$B10089,"")</f>
        <v/>
      </c>
      <c r="N10100" s="15">
        <f t="shared" si="170"/>
        <v>0</v>
      </c>
    </row>
    <row r="10101" spans="12:14" x14ac:dyDescent="0.25">
      <c r="L10101" s="15">
        <f>SUM($N$22:N10101)</f>
        <v>3</v>
      </c>
      <c r="M10101" s="15" t="str">
        <f>IF('Base articles déposés'!$A10090='Récap par déposant'!$H$2,'Base articles déposés'!$B10090,"")</f>
        <v/>
      </c>
      <c r="N10101" s="15">
        <f t="shared" si="170"/>
        <v>0</v>
      </c>
    </row>
    <row r="10102" spans="12:14" x14ac:dyDescent="0.25">
      <c r="L10102" s="15">
        <f>SUM($N$22:N10102)</f>
        <v>3</v>
      </c>
      <c r="M10102" s="15" t="str">
        <f>IF('Base articles déposés'!$A10091='Récap par déposant'!$H$2,'Base articles déposés'!$B10091,"")</f>
        <v/>
      </c>
      <c r="N10102" s="15">
        <f t="shared" si="170"/>
        <v>0</v>
      </c>
    </row>
    <row r="10103" spans="12:14" x14ac:dyDescent="0.25">
      <c r="L10103" s="15">
        <f>SUM($N$22:N10103)</f>
        <v>3</v>
      </c>
      <c r="M10103" s="15" t="str">
        <f>IF('Base articles déposés'!$A10092='Récap par déposant'!$H$2,'Base articles déposés'!$B10092,"")</f>
        <v/>
      </c>
      <c r="N10103" s="15">
        <f t="shared" si="170"/>
        <v>0</v>
      </c>
    </row>
    <row r="10104" spans="12:14" x14ac:dyDescent="0.25">
      <c r="L10104" s="15">
        <f>SUM($N$22:N10104)</f>
        <v>3</v>
      </c>
      <c r="M10104" s="15" t="str">
        <f>IF('Base articles déposés'!$A10093='Récap par déposant'!$H$2,'Base articles déposés'!$B10093,"")</f>
        <v/>
      </c>
      <c r="N10104" s="15">
        <f t="shared" si="170"/>
        <v>0</v>
      </c>
    </row>
    <row r="10105" spans="12:14" x14ac:dyDescent="0.25">
      <c r="L10105" s="15">
        <f>SUM($N$22:N10105)</f>
        <v>3</v>
      </c>
      <c r="M10105" s="15" t="str">
        <f>IF('Base articles déposés'!$A10094='Récap par déposant'!$H$2,'Base articles déposés'!$B10094,"")</f>
        <v/>
      </c>
      <c r="N10105" s="15">
        <f t="shared" si="170"/>
        <v>0</v>
      </c>
    </row>
    <row r="10106" spans="12:14" x14ac:dyDescent="0.25">
      <c r="L10106" s="15">
        <f>SUM($N$22:N10106)</f>
        <v>3</v>
      </c>
      <c r="M10106" s="15" t="str">
        <f>IF('Base articles déposés'!$A10095='Récap par déposant'!$H$2,'Base articles déposés'!$B10095,"")</f>
        <v/>
      </c>
      <c r="N10106" s="15">
        <f t="shared" si="170"/>
        <v>0</v>
      </c>
    </row>
    <row r="10107" spans="12:14" x14ac:dyDescent="0.25">
      <c r="L10107" s="15">
        <f>SUM($N$22:N10107)</f>
        <v>3</v>
      </c>
      <c r="M10107" s="15" t="str">
        <f>IF('Base articles déposés'!$A10096='Récap par déposant'!$H$2,'Base articles déposés'!$B10096,"")</f>
        <v/>
      </c>
      <c r="N10107" s="15">
        <f t="shared" si="170"/>
        <v>0</v>
      </c>
    </row>
    <row r="10108" spans="12:14" x14ac:dyDescent="0.25">
      <c r="L10108" s="15">
        <f>SUM($N$22:N10108)</f>
        <v>3</v>
      </c>
      <c r="M10108" s="15" t="str">
        <f>IF('Base articles déposés'!$A10097='Récap par déposant'!$H$2,'Base articles déposés'!$B10097,"")</f>
        <v/>
      </c>
      <c r="N10108" s="15">
        <f t="shared" si="170"/>
        <v>0</v>
      </c>
    </row>
    <row r="10109" spans="12:14" x14ac:dyDescent="0.25">
      <c r="L10109" s="15">
        <f>SUM($N$22:N10109)</f>
        <v>3</v>
      </c>
      <c r="M10109" s="15" t="str">
        <f>IF('Base articles déposés'!$A10098='Récap par déposant'!$H$2,'Base articles déposés'!$B10098,"")</f>
        <v/>
      </c>
      <c r="N10109" s="15">
        <f t="shared" si="170"/>
        <v>0</v>
      </c>
    </row>
    <row r="10110" spans="12:14" x14ac:dyDescent="0.25">
      <c r="L10110" s="15">
        <f>SUM($N$22:N10110)</f>
        <v>3</v>
      </c>
      <c r="M10110" s="15" t="str">
        <f>IF('Base articles déposés'!$A10099='Récap par déposant'!$H$2,'Base articles déposés'!$B10099,"")</f>
        <v/>
      </c>
      <c r="N10110" s="15">
        <f t="shared" si="170"/>
        <v>0</v>
      </c>
    </row>
    <row r="10111" spans="12:14" x14ac:dyDescent="0.25">
      <c r="L10111" s="15">
        <f>SUM($N$22:N10111)</f>
        <v>3</v>
      </c>
      <c r="M10111" s="15" t="str">
        <f>IF('Base articles déposés'!$A10100='Récap par déposant'!$H$2,'Base articles déposés'!$B10100,"")</f>
        <v/>
      </c>
      <c r="N10111" s="15">
        <f t="shared" si="170"/>
        <v>0</v>
      </c>
    </row>
    <row r="10112" spans="12:14" x14ac:dyDescent="0.25">
      <c r="L10112" s="15">
        <f>SUM($N$22:N10112)</f>
        <v>3</v>
      </c>
      <c r="M10112" s="15" t="str">
        <f>IF('Base articles déposés'!$A10101='Récap par déposant'!$H$2,'Base articles déposés'!$B10101,"")</f>
        <v/>
      </c>
      <c r="N10112" s="15">
        <f t="shared" si="170"/>
        <v>0</v>
      </c>
    </row>
    <row r="10113" spans="12:14" x14ac:dyDescent="0.25">
      <c r="L10113" s="15">
        <f>SUM($N$22:N10113)</f>
        <v>3</v>
      </c>
      <c r="M10113" s="15" t="str">
        <f>IF('Base articles déposés'!$A10102='Récap par déposant'!$H$2,'Base articles déposés'!$B10102,"")</f>
        <v/>
      </c>
      <c r="N10113" s="15">
        <f t="shared" si="170"/>
        <v>0</v>
      </c>
    </row>
    <row r="10114" spans="12:14" x14ac:dyDescent="0.25">
      <c r="L10114" s="15">
        <f>SUM($N$22:N10114)</f>
        <v>3</v>
      </c>
      <c r="M10114" s="15" t="str">
        <f>IF('Base articles déposés'!$A10103='Récap par déposant'!$H$2,'Base articles déposés'!$B10103,"")</f>
        <v/>
      </c>
      <c r="N10114" s="15">
        <f t="shared" si="170"/>
        <v>0</v>
      </c>
    </row>
    <row r="10115" spans="12:14" x14ac:dyDescent="0.25">
      <c r="L10115" s="15">
        <f>SUM($N$22:N10115)</f>
        <v>3</v>
      </c>
      <c r="M10115" s="15" t="str">
        <f>IF('Base articles déposés'!$A10104='Récap par déposant'!$H$2,'Base articles déposés'!$B10104,"")</f>
        <v/>
      </c>
      <c r="N10115" s="15">
        <f t="shared" si="170"/>
        <v>0</v>
      </c>
    </row>
    <row r="10116" spans="12:14" x14ac:dyDescent="0.25">
      <c r="L10116" s="15">
        <f>SUM($N$22:N10116)</f>
        <v>3</v>
      </c>
      <c r="M10116" s="15" t="str">
        <f>IF('Base articles déposés'!$A10105='Récap par déposant'!$H$2,'Base articles déposés'!$B10105,"")</f>
        <v/>
      </c>
      <c r="N10116" s="15">
        <f t="shared" si="170"/>
        <v>0</v>
      </c>
    </row>
    <row r="10117" spans="12:14" x14ac:dyDescent="0.25">
      <c r="L10117" s="15">
        <f>SUM($N$22:N10117)</f>
        <v>3</v>
      </c>
      <c r="M10117" s="15" t="str">
        <f>IF('Base articles déposés'!$A10106='Récap par déposant'!$H$2,'Base articles déposés'!$B10106,"")</f>
        <v/>
      </c>
      <c r="N10117" s="15">
        <f t="shared" si="170"/>
        <v>0</v>
      </c>
    </row>
    <row r="10118" spans="12:14" x14ac:dyDescent="0.25">
      <c r="L10118" s="15">
        <f>SUM($N$22:N10118)</f>
        <v>3</v>
      </c>
      <c r="M10118" s="15" t="str">
        <f>IF('Base articles déposés'!$A10107='Récap par déposant'!$H$2,'Base articles déposés'!$B10107,"")</f>
        <v/>
      </c>
      <c r="N10118" s="15">
        <f t="shared" ref="N10118:N10181" si="171">IF(M10118="",0,1)</f>
        <v>0</v>
      </c>
    </row>
    <row r="10119" spans="12:14" x14ac:dyDescent="0.25">
      <c r="L10119" s="15">
        <f>SUM($N$22:N10119)</f>
        <v>3</v>
      </c>
      <c r="M10119" s="15" t="str">
        <f>IF('Base articles déposés'!$A10108='Récap par déposant'!$H$2,'Base articles déposés'!$B10108,"")</f>
        <v/>
      </c>
      <c r="N10119" s="15">
        <f t="shared" si="171"/>
        <v>0</v>
      </c>
    </row>
    <row r="10120" spans="12:14" x14ac:dyDescent="0.25">
      <c r="L10120" s="15">
        <f>SUM($N$22:N10120)</f>
        <v>3</v>
      </c>
      <c r="M10120" s="15" t="str">
        <f>IF('Base articles déposés'!$A10109='Récap par déposant'!$H$2,'Base articles déposés'!$B10109,"")</f>
        <v/>
      </c>
      <c r="N10120" s="15">
        <f t="shared" si="171"/>
        <v>0</v>
      </c>
    </row>
    <row r="10121" spans="12:14" x14ac:dyDescent="0.25">
      <c r="L10121" s="15">
        <f>SUM($N$22:N10121)</f>
        <v>3</v>
      </c>
      <c r="M10121" s="15" t="str">
        <f>IF('Base articles déposés'!$A10110='Récap par déposant'!$H$2,'Base articles déposés'!$B10110,"")</f>
        <v/>
      </c>
      <c r="N10121" s="15">
        <f t="shared" si="171"/>
        <v>0</v>
      </c>
    </row>
    <row r="10122" spans="12:14" x14ac:dyDescent="0.25">
      <c r="L10122" s="15">
        <f>SUM($N$22:N10122)</f>
        <v>3</v>
      </c>
      <c r="M10122" s="15" t="str">
        <f>IF('Base articles déposés'!$A10111='Récap par déposant'!$H$2,'Base articles déposés'!$B10111,"")</f>
        <v/>
      </c>
      <c r="N10122" s="15">
        <f t="shared" si="171"/>
        <v>0</v>
      </c>
    </row>
    <row r="10123" spans="12:14" x14ac:dyDescent="0.25">
      <c r="L10123" s="15">
        <f>SUM($N$22:N10123)</f>
        <v>3</v>
      </c>
      <c r="M10123" s="15" t="str">
        <f>IF('Base articles déposés'!$A10112='Récap par déposant'!$H$2,'Base articles déposés'!$B10112,"")</f>
        <v/>
      </c>
      <c r="N10123" s="15">
        <f t="shared" si="171"/>
        <v>0</v>
      </c>
    </row>
    <row r="10124" spans="12:14" x14ac:dyDescent="0.25">
      <c r="L10124" s="15">
        <f>SUM($N$22:N10124)</f>
        <v>3</v>
      </c>
      <c r="M10124" s="15" t="str">
        <f>IF('Base articles déposés'!$A10113='Récap par déposant'!$H$2,'Base articles déposés'!$B10113,"")</f>
        <v/>
      </c>
      <c r="N10124" s="15">
        <f t="shared" si="171"/>
        <v>0</v>
      </c>
    </row>
    <row r="10125" spans="12:14" x14ac:dyDescent="0.25">
      <c r="L10125" s="15">
        <f>SUM($N$22:N10125)</f>
        <v>3</v>
      </c>
      <c r="M10125" s="15" t="str">
        <f>IF('Base articles déposés'!$A10114='Récap par déposant'!$H$2,'Base articles déposés'!$B10114,"")</f>
        <v/>
      </c>
      <c r="N10125" s="15">
        <f t="shared" si="171"/>
        <v>0</v>
      </c>
    </row>
    <row r="10126" spans="12:14" x14ac:dyDescent="0.25">
      <c r="L10126" s="15">
        <f>SUM($N$22:N10126)</f>
        <v>3</v>
      </c>
      <c r="M10126" s="15" t="str">
        <f>IF('Base articles déposés'!$A10115='Récap par déposant'!$H$2,'Base articles déposés'!$B10115,"")</f>
        <v/>
      </c>
      <c r="N10126" s="15">
        <f t="shared" si="171"/>
        <v>0</v>
      </c>
    </row>
    <row r="10127" spans="12:14" x14ac:dyDescent="0.25">
      <c r="L10127" s="15">
        <f>SUM($N$22:N10127)</f>
        <v>3</v>
      </c>
      <c r="M10127" s="15" t="str">
        <f>IF('Base articles déposés'!$A10116='Récap par déposant'!$H$2,'Base articles déposés'!$B10116,"")</f>
        <v/>
      </c>
      <c r="N10127" s="15">
        <f t="shared" si="171"/>
        <v>0</v>
      </c>
    </row>
    <row r="10128" spans="12:14" x14ac:dyDescent="0.25">
      <c r="L10128" s="15">
        <f>SUM($N$22:N10128)</f>
        <v>3</v>
      </c>
      <c r="M10128" s="15" t="str">
        <f>IF('Base articles déposés'!$A10117='Récap par déposant'!$H$2,'Base articles déposés'!$B10117,"")</f>
        <v/>
      </c>
      <c r="N10128" s="15">
        <f t="shared" si="171"/>
        <v>0</v>
      </c>
    </row>
    <row r="10129" spans="12:14" x14ac:dyDescent="0.25">
      <c r="L10129" s="15">
        <f>SUM($N$22:N10129)</f>
        <v>3</v>
      </c>
      <c r="M10129" s="15" t="str">
        <f>IF('Base articles déposés'!$A10118='Récap par déposant'!$H$2,'Base articles déposés'!$B10118,"")</f>
        <v/>
      </c>
      <c r="N10129" s="15">
        <f t="shared" si="171"/>
        <v>0</v>
      </c>
    </row>
    <row r="10130" spans="12:14" x14ac:dyDescent="0.25">
      <c r="L10130" s="15">
        <f>SUM($N$22:N10130)</f>
        <v>3</v>
      </c>
      <c r="M10130" s="15" t="str">
        <f>IF('Base articles déposés'!$A10119='Récap par déposant'!$H$2,'Base articles déposés'!$B10119,"")</f>
        <v/>
      </c>
      <c r="N10130" s="15">
        <f t="shared" si="171"/>
        <v>0</v>
      </c>
    </row>
    <row r="10131" spans="12:14" x14ac:dyDescent="0.25">
      <c r="L10131" s="15">
        <f>SUM($N$22:N10131)</f>
        <v>3</v>
      </c>
      <c r="M10131" s="15" t="str">
        <f>IF('Base articles déposés'!$A10120='Récap par déposant'!$H$2,'Base articles déposés'!$B10120,"")</f>
        <v/>
      </c>
      <c r="N10131" s="15">
        <f t="shared" si="171"/>
        <v>0</v>
      </c>
    </row>
    <row r="10132" spans="12:14" x14ac:dyDescent="0.25">
      <c r="L10132" s="15">
        <f>SUM($N$22:N10132)</f>
        <v>3</v>
      </c>
      <c r="M10132" s="15" t="str">
        <f>IF('Base articles déposés'!$A10121='Récap par déposant'!$H$2,'Base articles déposés'!$B10121,"")</f>
        <v/>
      </c>
      <c r="N10132" s="15">
        <f t="shared" si="171"/>
        <v>0</v>
      </c>
    </row>
    <row r="10133" spans="12:14" x14ac:dyDescent="0.25">
      <c r="L10133" s="15">
        <f>SUM($N$22:N10133)</f>
        <v>3</v>
      </c>
      <c r="M10133" s="15" t="str">
        <f>IF('Base articles déposés'!$A10122='Récap par déposant'!$H$2,'Base articles déposés'!$B10122,"")</f>
        <v/>
      </c>
      <c r="N10133" s="15">
        <f t="shared" si="171"/>
        <v>0</v>
      </c>
    </row>
    <row r="10134" spans="12:14" x14ac:dyDescent="0.25">
      <c r="L10134" s="15">
        <f>SUM($N$22:N10134)</f>
        <v>3</v>
      </c>
      <c r="M10134" s="15" t="str">
        <f>IF('Base articles déposés'!$A10123='Récap par déposant'!$H$2,'Base articles déposés'!$B10123,"")</f>
        <v/>
      </c>
      <c r="N10134" s="15">
        <f t="shared" si="171"/>
        <v>0</v>
      </c>
    </row>
    <row r="10135" spans="12:14" x14ac:dyDescent="0.25">
      <c r="L10135" s="15">
        <f>SUM($N$22:N10135)</f>
        <v>3</v>
      </c>
      <c r="M10135" s="15" t="str">
        <f>IF('Base articles déposés'!$A10124='Récap par déposant'!$H$2,'Base articles déposés'!$B10124,"")</f>
        <v/>
      </c>
      <c r="N10135" s="15">
        <f t="shared" si="171"/>
        <v>0</v>
      </c>
    </row>
    <row r="10136" spans="12:14" x14ac:dyDescent="0.25">
      <c r="L10136" s="15">
        <f>SUM($N$22:N10136)</f>
        <v>3</v>
      </c>
      <c r="M10136" s="15" t="str">
        <f>IF('Base articles déposés'!$A10125='Récap par déposant'!$H$2,'Base articles déposés'!$B10125,"")</f>
        <v/>
      </c>
      <c r="N10136" s="15">
        <f t="shared" si="171"/>
        <v>0</v>
      </c>
    </row>
    <row r="10137" spans="12:14" x14ac:dyDescent="0.25">
      <c r="L10137" s="15">
        <f>SUM($N$22:N10137)</f>
        <v>3</v>
      </c>
      <c r="M10137" s="15" t="str">
        <f>IF('Base articles déposés'!$A10126='Récap par déposant'!$H$2,'Base articles déposés'!$B10126,"")</f>
        <v/>
      </c>
      <c r="N10137" s="15">
        <f t="shared" si="171"/>
        <v>0</v>
      </c>
    </row>
    <row r="10138" spans="12:14" x14ac:dyDescent="0.25">
      <c r="L10138" s="15">
        <f>SUM($N$22:N10138)</f>
        <v>3</v>
      </c>
      <c r="M10138" s="15" t="str">
        <f>IF('Base articles déposés'!$A10127='Récap par déposant'!$H$2,'Base articles déposés'!$B10127,"")</f>
        <v/>
      </c>
      <c r="N10138" s="15">
        <f t="shared" si="171"/>
        <v>0</v>
      </c>
    </row>
    <row r="10139" spans="12:14" x14ac:dyDescent="0.25">
      <c r="L10139" s="15">
        <f>SUM($N$22:N10139)</f>
        <v>3</v>
      </c>
      <c r="M10139" s="15" t="str">
        <f>IF('Base articles déposés'!$A10128='Récap par déposant'!$H$2,'Base articles déposés'!$B10128,"")</f>
        <v/>
      </c>
      <c r="N10139" s="15">
        <f t="shared" si="171"/>
        <v>0</v>
      </c>
    </row>
    <row r="10140" spans="12:14" x14ac:dyDescent="0.25">
      <c r="L10140" s="15">
        <f>SUM($N$22:N10140)</f>
        <v>3</v>
      </c>
      <c r="M10140" s="15" t="str">
        <f>IF('Base articles déposés'!$A10129='Récap par déposant'!$H$2,'Base articles déposés'!$B10129,"")</f>
        <v/>
      </c>
      <c r="N10140" s="15">
        <f t="shared" si="171"/>
        <v>0</v>
      </c>
    </row>
    <row r="10141" spans="12:14" x14ac:dyDescent="0.25">
      <c r="L10141" s="15">
        <f>SUM($N$22:N10141)</f>
        <v>3</v>
      </c>
      <c r="M10141" s="15" t="str">
        <f>IF('Base articles déposés'!$A10130='Récap par déposant'!$H$2,'Base articles déposés'!$B10130,"")</f>
        <v/>
      </c>
      <c r="N10141" s="15">
        <f t="shared" si="171"/>
        <v>0</v>
      </c>
    </row>
    <row r="10142" spans="12:14" x14ac:dyDescent="0.25">
      <c r="L10142" s="15">
        <f>SUM($N$22:N10142)</f>
        <v>3</v>
      </c>
      <c r="M10142" s="15" t="str">
        <f>IF('Base articles déposés'!$A10131='Récap par déposant'!$H$2,'Base articles déposés'!$B10131,"")</f>
        <v/>
      </c>
      <c r="N10142" s="15">
        <f t="shared" si="171"/>
        <v>0</v>
      </c>
    </row>
    <row r="10143" spans="12:14" x14ac:dyDescent="0.25">
      <c r="L10143" s="15">
        <f>SUM($N$22:N10143)</f>
        <v>3</v>
      </c>
      <c r="M10143" s="15" t="str">
        <f>IF('Base articles déposés'!$A10132='Récap par déposant'!$H$2,'Base articles déposés'!$B10132,"")</f>
        <v/>
      </c>
      <c r="N10143" s="15">
        <f t="shared" si="171"/>
        <v>0</v>
      </c>
    </row>
    <row r="10144" spans="12:14" x14ac:dyDescent="0.25">
      <c r="L10144" s="15">
        <f>SUM($N$22:N10144)</f>
        <v>3</v>
      </c>
      <c r="M10144" s="15" t="str">
        <f>IF('Base articles déposés'!$A10133='Récap par déposant'!$H$2,'Base articles déposés'!$B10133,"")</f>
        <v/>
      </c>
      <c r="N10144" s="15">
        <f t="shared" si="171"/>
        <v>0</v>
      </c>
    </row>
    <row r="10145" spans="12:14" x14ac:dyDescent="0.25">
      <c r="L10145" s="15">
        <f>SUM($N$22:N10145)</f>
        <v>3</v>
      </c>
      <c r="M10145" s="15" t="str">
        <f>IF('Base articles déposés'!$A10134='Récap par déposant'!$H$2,'Base articles déposés'!$B10134,"")</f>
        <v/>
      </c>
      <c r="N10145" s="15">
        <f t="shared" si="171"/>
        <v>0</v>
      </c>
    </row>
    <row r="10146" spans="12:14" x14ac:dyDescent="0.25">
      <c r="L10146" s="15">
        <f>SUM($N$22:N10146)</f>
        <v>3</v>
      </c>
      <c r="M10146" s="15" t="str">
        <f>IF('Base articles déposés'!$A10135='Récap par déposant'!$H$2,'Base articles déposés'!$B10135,"")</f>
        <v/>
      </c>
      <c r="N10146" s="15">
        <f t="shared" si="171"/>
        <v>0</v>
      </c>
    </row>
    <row r="10147" spans="12:14" x14ac:dyDescent="0.25">
      <c r="L10147" s="15">
        <f>SUM($N$22:N10147)</f>
        <v>3</v>
      </c>
      <c r="M10147" s="15" t="str">
        <f>IF('Base articles déposés'!$A10136='Récap par déposant'!$H$2,'Base articles déposés'!$B10136,"")</f>
        <v/>
      </c>
      <c r="N10147" s="15">
        <f t="shared" si="171"/>
        <v>0</v>
      </c>
    </row>
    <row r="10148" spans="12:14" x14ac:dyDescent="0.25">
      <c r="L10148" s="15">
        <f>SUM($N$22:N10148)</f>
        <v>3</v>
      </c>
      <c r="M10148" s="15" t="str">
        <f>IF('Base articles déposés'!$A10137='Récap par déposant'!$H$2,'Base articles déposés'!$B10137,"")</f>
        <v/>
      </c>
      <c r="N10148" s="15">
        <f t="shared" si="171"/>
        <v>0</v>
      </c>
    </row>
    <row r="10149" spans="12:14" x14ac:dyDescent="0.25">
      <c r="L10149" s="15">
        <f>SUM($N$22:N10149)</f>
        <v>3</v>
      </c>
      <c r="M10149" s="15" t="str">
        <f>IF('Base articles déposés'!$A10138='Récap par déposant'!$H$2,'Base articles déposés'!$B10138,"")</f>
        <v/>
      </c>
      <c r="N10149" s="15">
        <f t="shared" si="171"/>
        <v>0</v>
      </c>
    </row>
    <row r="10150" spans="12:14" x14ac:dyDescent="0.25">
      <c r="L10150" s="15">
        <f>SUM($N$22:N10150)</f>
        <v>3</v>
      </c>
      <c r="M10150" s="15" t="str">
        <f>IF('Base articles déposés'!$A10139='Récap par déposant'!$H$2,'Base articles déposés'!$B10139,"")</f>
        <v/>
      </c>
      <c r="N10150" s="15">
        <f t="shared" si="171"/>
        <v>0</v>
      </c>
    </row>
    <row r="10151" spans="12:14" x14ac:dyDescent="0.25">
      <c r="L10151" s="15">
        <f>SUM($N$22:N10151)</f>
        <v>3</v>
      </c>
      <c r="M10151" s="15" t="str">
        <f>IF('Base articles déposés'!$A10140='Récap par déposant'!$H$2,'Base articles déposés'!$B10140,"")</f>
        <v/>
      </c>
      <c r="N10151" s="15">
        <f t="shared" si="171"/>
        <v>0</v>
      </c>
    </row>
    <row r="10152" spans="12:14" x14ac:dyDescent="0.25">
      <c r="L10152" s="15">
        <f>SUM($N$22:N10152)</f>
        <v>3</v>
      </c>
      <c r="M10152" s="15" t="str">
        <f>IF('Base articles déposés'!$A10141='Récap par déposant'!$H$2,'Base articles déposés'!$B10141,"")</f>
        <v/>
      </c>
      <c r="N10152" s="15">
        <f t="shared" si="171"/>
        <v>0</v>
      </c>
    </row>
    <row r="10153" spans="12:14" x14ac:dyDescent="0.25">
      <c r="L10153" s="15">
        <f>SUM($N$22:N10153)</f>
        <v>3</v>
      </c>
      <c r="M10153" s="15" t="str">
        <f>IF('Base articles déposés'!$A10142='Récap par déposant'!$H$2,'Base articles déposés'!$B10142,"")</f>
        <v/>
      </c>
      <c r="N10153" s="15">
        <f t="shared" si="171"/>
        <v>0</v>
      </c>
    </row>
    <row r="10154" spans="12:14" x14ac:dyDescent="0.25">
      <c r="L10154" s="15">
        <f>SUM($N$22:N10154)</f>
        <v>3</v>
      </c>
      <c r="M10154" s="15" t="str">
        <f>IF('Base articles déposés'!$A10143='Récap par déposant'!$H$2,'Base articles déposés'!$B10143,"")</f>
        <v/>
      </c>
      <c r="N10154" s="15">
        <f t="shared" si="171"/>
        <v>0</v>
      </c>
    </row>
    <row r="10155" spans="12:14" x14ac:dyDescent="0.25">
      <c r="L10155" s="15">
        <f>SUM($N$22:N10155)</f>
        <v>3</v>
      </c>
      <c r="M10155" s="15" t="str">
        <f>IF('Base articles déposés'!$A10144='Récap par déposant'!$H$2,'Base articles déposés'!$B10144,"")</f>
        <v/>
      </c>
      <c r="N10155" s="15">
        <f t="shared" si="171"/>
        <v>0</v>
      </c>
    </row>
    <row r="10156" spans="12:14" x14ac:dyDescent="0.25">
      <c r="L10156" s="15">
        <f>SUM($N$22:N10156)</f>
        <v>3</v>
      </c>
      <c r="M10156" s="15" t="str">
        <f>IF('Base articles déposés'!$A10145='Récap par déposant'!$H$2,'Base articles déposés'!$B10145,"")</f>
        <v/>
      </c>
      <c r="N10156" s="15">
        <f t="shared" si="171"/>
        <v>0</v>
      </c>
    </row>
    <row r="10157" spans="12:14" x14ac:dyDescent="0.25">
      <c r="L10157" s="15">
        <f>SUM($N$22:N10157)</f>
        <v>3</v>
      </c>
      <c r="M10157" s="15" t="str">
        <f>IF('Base articles déposés'!$A10146='Récap par déposant'!$H$2,'Base articles déposés'!$B10146,"")</f>
        <v/>
      </c>
      <c r="N10157" s="15">
        <f t="shared" si="171"/>
        <v>0</v>
      </c>
    </row>
    <row r="10158" spans="12:14" x14ac:dyDescent="0.25">
      <c r="L10158" s="15">
        <f>SUM($N$22:N10158)</f>
        <v>3</v>
      </c>
      <c r="M10158" s="15" t="str">
        <f>IF('Base articles déposés'!$A10147='Récap par déposant'!$H$2,'Base articles déposés'!$B10147,"")</f>
        <v/>
      </c>
      <c r="N10158" s="15">
        <f t="shared" si="171"/>
        <v>0</v>
      </c>
    </row>
    <row r="10159" spans="12:14" x14ac:dyDescent="0.25">
      <c r="L10159" s="15">
        <f>SUM($N$22:N10159)</f>
        <v>3</v>
      </c>
      <c r="M10159" s="15" t="str">
        <f>IF('Base articles déposés'!$A10148='Récap par déposant'!$H$2,'Base articles déposés'!$B10148,"")</f>
        <v/>
      </c>
      <c r="N10159" s="15">
        <f t="shared" si="171"/>
        <v>0</v>
      </c>
    </row>
    <row r="10160" spans="12:14" x14ac:dyDescent="0.25">
      <c r="L10160" s="15">
        <f>SUM($N$22:N10160)</f>
        <v>3</v>
      </c>
      <c r="M10160" s="15" t="str">
        <f>IF('Base articles déposés'!$A10149='Récap par déposant'!$H$2,'Base articles déposés'!$B10149,"")</f>
        <v/>
      </c>
      <c r="N10160" s="15">
        <f t="shared" si="171"/>
        <v>0</v>
      </c>
    </row>
    <row r="10161" spans="12:14" x14ac:dyDescent="0.25">
      <c r="L10161" s="15">
        <f>SUM($N$22:N10161)</f>
        <v>3</v>
      </c>
      <c r="M10161" s="15" t="str">
        <f>IF('Base articles déposés'!$A10150='Récap par déposant'!$H$2,'Base articles déposés'!$B10150,"")</f>
        <v/>
      </c>
      <c r="N10161" s="15">
        <f t="shared" si="171"/>
        <v>0</v>
      </c>
    </row>
    <row r="10162" spans="12:14" x14ac:dyDescent="0.25">
      <c r="L10162" s="15">
        <f>SUM($N$22:N10162)</f>
        <v>3</v>
      </c>
      <c r="M10162" s="15" t="str">
        <f>IF('Base articles déposés'!$A10151='Récap par déposant'!$H$2,'Base articles déposés'!$B10151,"")</f>
        <v/>
      </c>
      <c r="N10162" s="15">
        <f t="shared" si="171"/>
        <v>0</v>
      </c>
    </row>
    <row r="10163" spans="12:14" x14ac:dyDescent="0.25">
      <c r="L10163" s="15">
        <f>SUM($N$22:N10163)</f>
        <v>3</v>
      </c>
      <c r="M10163" s="15" t="str">
        <f>IF('Base articles déposés'!$A10152='Récap par déposant'!$H$2,'Base articles déposés'!$B10152,"")</f>
        <v/>
      </c>
      <c r="N10163" s="15">
        <f t="shared" si="171"/>
        <v>0</v>
      </c>
    </row>
    <row r="10164" spans="12:14" x14ac:dyDescent="0.25">
      <c r="L10164" s="15">
        <f>SUM($N$22:N10164)</f>
        <v>3</v>
      </c>
      <c r="M10164" s="15" t="str">
        <f>IF('Base articles déposés'!$A10153='Récap par déposant'!$H$2,'Base articles déposés'!$B10153,"")</f>
        <v/>
      </c>
      <c r="N10164" s="15">
        <f t="shared" si="171"/>
        <v>0</v>
      </c>
    </row>
    <row r="10165" spans="12:14" x14ac:dyDescent="0.25">
      <c r="L10165" s="15">
        <f>SUM($N$22:N10165)</f>
        <v>3</v>
      </c>
      <c r="M10165" s="15" t="str">
        <f>IF('Base articles déposés'!$A10154='Récap par déposant'!$H$2,'Base articles déposés'!$B10154,"")</f>
        <v/>
      </c>
      <c r="N10165" s="15">
        <f t="shared" si="171"/>
        <v>0</v>
      </c>
    </row>
    <row r="10166" spans="12:14" x14ac:dyDescent="0.25">
      <c r="L10166" s="15">
        <f>SUM($N$22:N10166)</f>
        <v>3</v>
      </c>
      <c r="M10166" s="15" t="str">
        <f>IF('Base articles déposés'!$A10155='Récap par déposant'!$H$2,'Base articles déposés'!$B10155,"")</f>
        <v/>
      </c>
      <c r="N10166" s="15">
        <f t="shared" si="171"/>
        <v>0</v>
      </c>
    </row>
    <row r="10167" spans="12:14" x14ac:dyDescent="0.25">
      <c r="L10167" s="15">
        <f>SUM($N$22:N10167)</f>
        <v>3</v>
      </c>
      <c r="M10167" s="15" t="str">
        <f>IF('Base articles déposés'!$A10156='Récap par déposant'!$H$2,'Base articles déposés'!$B10156,"")</f>
        <v/>
      </c>
      <c r="N10167" s="15">
        <f t="shared" si="171"/>
        <v>0</v>
      </c>
    </row>
    <row r="10168" spans="12:14" x14ac:dyDescent="0.25">
      <c r="L10168" s="15">
        <f>SUM($N$22:N10168)</f>
        <v>3</v>
      </c>
      <c r="M10168" s="15" t="str">
        <f>IF('Base articles déposés'!$A10157='Récap par déposant'!$H$2,'Base articles déposés'!$B10157,"")</f>
        <v/>
      </c>
      <c r="N10168" s="15">
        <f t="shared" si="171"/>
        <v>0</v>
      </c>
    </row>
    <row r="10169" spans="12:14" x14ac:dyDescent="0.25">
      <c r="L10169" s="15">
        <f>SUM($N$22:N10169)</f>
        <v>3</v>
      </c>
      <c r="M10169" s="15" t="str">
        <f>IF('Base articles déposés'!$A10158='Récap par déposant'!$H$2,'Base articles déposés'!$B10158,"")</f>
        <v/>
      </c>
      <c r="N10169" s="15">
        <f t="shared" si="171"/>
        <v>0</v>
      </c>
    </row>
    <row r="10170" spans="12:14" x14ac:dyDescent="0.25">
      <c r="L10170" s="15">
        <f>SUM($N$22:N10170)</f>
        <v>3</v>
      </c>
      <c r="M10170" s="15" t="str">
        <f>IF('Base articles déposés'!$A10159='Récap par déposant'!$H$2,'Base articles déposés'!$B10159,"")</f>
        <v/>
      </c>
      <c r="N10170" s="15">
        <f t="shared" si="171"/>
        <v>0</v>
      </c>
    </row>
    <row r="10171" spans="12:14" x14ac:dyDescent="0.25">
      <c r="L10171" s="15">
        <f>SUM($N$22:N10171)</f>
        <v>3</v>
      </c>
      <c r="M10171" s="15" t="str">
        <f>IF('Base articles déposés'!$A10160='Récap par déposant'!$H$2,'Base articles déposés'!$B10160,"")</f>
        <v/>
      </c>
      <c r="N10171" s="15">
        <f t="shared" si="171"/>
        <v>0</v>
      </c>
    </row>
    <row r="10172" spans="12:14" x14ac:dyDescent="0.25">
      <c r="L10172" s="15">
        <f>SUM($N$22:N10172)</f>
        <v>3</v>
      </c>
      <c r="M10172" s="15" t="str">
        <f>IF('Base articles déposés'!$A10161='Récap par déposant'!$H$2,'Base articles déposés'!$B10161,"")</f>
        <v/>
      </c>
      <c r="N10172" s="15">
        <f t="shared" si="171"/>
        <v>0</v>
      </c>
    </row>
    <row r="10173" spans="12:14" x14ac:dyDescent="0.25">
      <c r="L10173" s="15">
        <f>SUM($N$22:N10173)</f>
        <v>3</v>
      </c>
      <c r="M10173" s="15" t="str">
        <f>IF('Base articles déposés'!$A10162='Récap par déposant'!$H$2,'Base articles déposés'!$B10162,"")</f>
        <v/>
      </c>
      <c r="N10173" s="15">
        <f t="shared" si="171"/>
        <v>0</v>
      </c>
    </row>
    <row r="10174" spans="12:14" x14ac:dyDescent="0.25">
      <c r="L10174" s="15">
        <f>SUM($N$22:N10174)</f>
        <v>3</v>
      </c>
      <c r="M10174" s="15" t="str">
        <f>IF('Base articles déposés'!$A10163='Récap par déposant'!$H$2,'Base articles déposés'!$B10163,"")</f>
        <v/>
      </c>
      <c r="N10174" s="15">
        <f t="shared" si="171"/>
        <v>0</v>
      </c>
    </row>
    <row r="10175" spans="12:14" x14ac:dyDescent="0.25">
      <c r="L10175" s="15">
        <f>SUM($N$22:N10175)</f>
        <v>3</v>
      </c>
      <c r="M10175" s="15" t="str">
        <f>IF('Base articles déposés'!$A10164='Récap par déposant'!$H$2,'Base articles déposés'!$B10164,"")</f>
        <v/>
      </c>
      <c r="N10175" s="15">
        <f t="shared" si="171"/>
        <v>0</v>
      </c>
    </row>
    <row r="10176" spans="12:14" x14ac:dyDescent="0.25">
      <c r="L10176" s="15">
        <f>SUM($N$22:N10176)</f>
        <v>3</v>
      </c>
      <c r="M10176" s="15" t="str">
        <f>IF('Base articles déposés'!$A10165='Récap par déposant'!$H$2,'Base articles déposés'!$B10165,"")</f>
        <v/>
      </c>
      <c r="N10176" s="15">
        <f t="shared" si="171"/>
        <v>0</v>
      </c>
    </row>
    <row r="10177" spans="12:14" x14ac:dyDescent="0.25">
      <c r="L10177" s="15">
        <f>SUM($N$22:N10177)</f>
        <v>3</v>
      </c>
      <c r="M10177" s="15" t="str">
        <f>IF('Base articles déposés'!$A10166='Récap par déposant'!$H$2,'Base articles déposés'!$B10166,"")</f>
        <v/>
      </c>
      <c r="N10177" s="15">
        <f t="shared" si="171"/>
        <v>0</v>
      </c>
    </row>
    <row r="10178" spans="12:14" x14ac:dyDescent="0.25">
      <c r="L10178" s="15">
        <f>SUM($N$22:N10178)</f>
        <v>3</v>
      </c>
      <c r="M10178" s="15" t="str">
        <f>IF('Base articles déposés'!$A10167='Récap par déposant'!$H$2,'Base articles déposés'!$B10167,"")</f>
        <v/>
      </c>
      <c r="N10178" s="15">
        <f t="shared" si="171"/>
        <v>0</v>
      </c>
    </row>
    <row r="10179" spans="12:14" x14ac:dyDescent="0.25">
      <c r="L10179" s="15">
        <f>SUM($N$22:N10179)</f>
        <v>3</v>
      </c>
      <c r="M10179" s="15" t="str">
        <f>IF('Base articles déposés'!$A10168='Récap par déposant'!$H$2,'Base articles déposés'!$B10168,"")</f>
        <v/>
      </c>
      <c r="N10179" s="15">
        <f t="shared" si="171"/>
        <v>0</v>
      </c>
    </row>
    <row r="10180" spans="12:14" x14ac:dyDescent="0.25">
      <c r="L10180" s="15">
        <f>SUM($N$22:N10180)</f>
        <v>3</v>
      </c>
      <c r="M10180" s="15" t="str">
        <f>IF('Base articles déposés'!$A10169='Récap par déposant'!$H$2,'Base articles déposés'!$B10169,"")</f>
        <v/>
      </c>
      <c r="N10180" s="15">
        <f t="shared" si="171"/>
        <v>0</v>
      </c>
    </row>
    <row r="10181" spans="12:14" x14ac:dyDescent="0.25">
      <c r="L10181" s="15">
        <f>SUM($N$22:N10181)</f>
        <v>3</v>
      </c>
      <c r="M10181" s="15" t="str">
        <f>IF('Base articles déposés'!$A10170='Récap par déposant'!$H$2,'Base articles déposés'!$B10170,"")</f>
        <v/>
      </c>
      <c r="N10181" s="15">
        <f t="shared" si="171"/>
        <v>0</v>
      </c>
    </row>
    <row r="10182" spans="12:14" x14ac:dyDescent="0.25">
      <c r="L10182" s="15">
        <f>SUM($N$22:N10182)</f>
        <v>3</v>
      </c>
      <c r="M10182" s="15" t="str">
        <f>IF('Base articles déposés'!$A10171='Récap par déposant'!$H$2,'Base articles déposés'!$B10171,"")</f>
        <v/>
      </c>
      <c r="N10182" s="15">
        <f t="shared" ref="N10182:N10245" si="172">IF(M10182="",0,1)</f>
        <v>0</v>
      </c>
    </row>
    <row r="10183" spans="12:14" x14ac:dyDescent="0.25">
      <c r="L10183" s="15">
        <f>SUM($N$22:N10183)</f>
        <v>3</v>
      </c>
      <c r="M10183" s="15" t="str">
        <f>IF('Base articles déposés'!$A10172='Récap par déposant'!$H$2,'Base articles déposés'!$B10172,"")</f>
        <v/>
      </c>
      <c r="N10183" s="15">
        <f t="shared" si="172"/>
        <v>0</v>
      </c>
    </row>
    <row r="10184" spans="12:14" x14ac:dyDescent="0.25">
      <c r="L10184" s="15">
        <f>SUM($N$22:N10184)</f>
        <v>3</v>
      </c>
      <c r="M10184" s="15" t="str">
        <f>IF('Base articles déposés'!$A10173='Récap par déposant'!$H$2,'Base articles déposés'!$B10173,"")</f>
        <v/>
      </c>
      <c r="N10184" s="15">
        <f t="shared" si="172"/>
        <v>0</v>
      </c>
    </row>
    <row r="10185" spans="12:14" x14ac:dyDescent="0.25">
      <c r="L10185" s="15">
        <f>SUM($N$22:N10185)</f>
        <v>3</v>
      </c>
      <c r="M10185" s="15" t="str">
        <f>IF('Base articles déposés'!$A10174='Récap par déposant'!$H$2,'Base articles déposés'!$B10174,"")</f>
        <v/>
      </c>
      <c r="N10185" s="15">
        <f t="shared" si="172"/>
        <v>0</v>
      </c>
    </row>
    <row r="10186" spans="12:14" x14ac:dyDescent="0.25">
      <c r="L10186" s="15">
        <f>SUM($N$22:N10186)</f>
        <v>3</v>
      </c>
      <c r="M10186" s="15" t="str">
        <f>IF('Base articles déposés'!$A10175='Récap par déposant'!$H$2,'Base articles déposés'!$B10175,"")</f>
        <v/>
      </c>
      <c r="N10186" s="15">
        <f t="shared" si="172"/>
        <v>0</v>
      </c>
    </row>
    <row r="10187" spans="12:14" x14ac:dyDescent="0.25">
      <c r="L10187" s="15">
        <f>SUM($N$22:N10187)</f>
        <v>3</v>
      </c>
      <c r="M10187" s="15" t="str">
        <f>IF('Base articles déposés'!$A10176='Récap par déposant'!$H$2,'Base articles déposés'!$B10176,"")</f>
        <v/>
      </c>
      <c r="N10187" s="15">
        <f t="shared" si="172"/>
        <v>0</v>
      </c>
    </row>
    <row r="10188" spans="12:14" x14ac:dyDescent="0.25">
      <c r="L10188" s="15">
        <f>SUM($N$22:N10188)</f>
        <v>3</v>
      </c>
      <c r="M10188" s="15" t="str">
        <f>IF('Base articles déposés'!$A10177='Récap par déposant'!$H$2,'Base articles déposés'!$B10177,"")</f>
        <v/>
      </c>
      <c r="N10188" s="15">
        <f t="shared" si="172"/>
        <v>0</v>
      </c>
    </row>
    <row r="10189" spans="12:14" x14ac:dyDescent="0.25">
      <c r="L10189" s="15">
        <f>SUM($N$22:N10189)</f>
        <v>3</v>
      </c>
      <c r="M10189" s="15" t="str">
        <f>IF('Base articles déposés'!$A10178='Récap par déposant'!$H$2,'Base articles déposés'!$B10178,"")</f>
        <v/>
      </c>
      <c r="N10189" s="15">
        <f t="shared" si="172"/>
        <v>0</v>
      </c>
    </row>
    <row r="10190" spans="12:14" x14ac:dyDescent="0.25">
      <c r="L10190" s="15">
        <f>SUM($N$22:N10190)</f>
        <v>3</v>
      </c>
      <c r="M10190" s="15" t="str">
        <f>IF('Base articles déposés'!$A10179='Récap par déposant'!$H$2,'Base articles déposés'!$B10179,"")</f>
        <v/>
      </c>
      <c r="N10190" s="15">
        <f t="shared" si="172"/>
        <v>0</v>
      </c>
    </row>
    <row r="10191" spans="12:14" x14ac:dyDescent="0.25">
      <c r="L10191" s="15">
        <f>SUM($N$22:N10191)</f>
        <v>3</v>
      </c>
      <c r="M10191" s="15" t="str">
        <f>IF('Base articles déposés'!$A10180='Récap par déposant'!$H$2,'Base articles déposés'!$B10180,"")</f>
        <v/>
      </c>
      <c r="N10191" s="15">
        <f t="shared" si="172"/>
        <v>0</v>
      </c>
    </row>
    <row r="10192" spans="12:14" x14ac:dyDescent="0.25">
      <c r="L10192" s="15">
        <f>SUM($N$22:N10192)</f>
        <v>3</v>
      </c>
      <c r="M10192" s="15" t="str">
        <f>IF('Base articles déposés'!$A10181='Récap par déposant'!$H$2,'Base articles déposés'!$B10181,"")</f>
        <v/>
      </c>
      <c r="N10192" s="15">
        <f t="shared" si="172"/>
        <v>0</v>
      </c>
    </row>
    <row r="10193" spans="12:14" x14ac:dyDescent="0.25">
      <c r="L10193" s="15">
        <f>SUM($N$22:N10193)</f>
        <v>3</v>
      </c>
      <c r="M10193" s="15" t="str">
        <f>IF('Base articles déposés'!$A10182='Récap par déposant'!$H$2,'Base articles déposés'!$B10182,"")</f>
        <v/>
      </c>
      <c r="N10193" s="15">
        <f t="shared" si="172"/>
        <v>0</v>
      </c>
    </row>
    <row r="10194" spans="12:14" x14ac:dyDescent="0.25">
      <c r="L10194" s="15">
        <f>SUM($N$22:N10194)</f>
        <v>3</v>
      </c>
      <c r="M10194" s="15" t="str">
        <f>IF('Base articles déposés'!$A10183='Récap par déposant'!$H$2,'Base articles déposés'!$B10183,"")</f>
        <v/>
      </c>
      <c r="N10194" s="15">
        <f t="shared" si="172"/>
        <v>0</v>
      </c>
    </row>
    <row r="10195" spans="12:14" x14ac:dyDescent="0.25">
      <c r="L10195" s="15">
        <f>SUM($N$22:N10195)</f>
        <v>3</v>
      </c>
      <c r="M10195" s="15" t="str">
        <f>IF('Base articles déposés'!$A10184='Récap par déposant'!$H$2,'Base articles déposés'!$B10184,"")</f>
        <v/>
      </c>
      <c r="N10195" s="15">
        <f t="shared" si="172"/>
        <v>0</v>
      </c>
    </row>
    <row r="10196" spans="12:14" x14ac:dyDescent="0.25">
      <c r="L10196" s="15">
        <f>SUM($N$22:N10196)</f>
        <v>3</v>
      </c>
      <c r="M10196" s="15" t="str">
        <f>IF('Base articles déposés'!$A10185='Récap par déposant'!$H$2,'Base articles déposés'!$B10185,"")</f>
        <v/>
      </c>
      <c r="N10196" s="15">
        <f t="shared" si="172"/>
        <v>0</v>
      </c>
    </row>
    <row r="10197" spans="12:14" x14ac:dyDescent="0.25">
      <c r="L10197" s="15">
        <f>SUM($N$22:N10197)</f>
        <v>3</v>
      </c>
      <c r="M10197" s="15" t="str">
        <f>IF('Base articles déposés'!$A10186='Récap par déposant'!$H$2,'Base articles déposés'!$B10186,"")</f>
        <v/>
      </c>
      <c r="N10197" s="15">
        <f t="shared" si="172"/>
        <v>0</v>
      </c>
    </row>
    <row r="10198" spans="12:14" x14ac:dyDescent="0.25">
      <c r="L10198" s="15">
        <f>SUM($N$22:N10198)</f>
        <v>3</v>
      </c>
      <c r="M10198" s="15" t="str">
        <f>IF('Base articles déposés'!$A10187='Récap par déposant'!$H$2,'Base articles déposés'!$B10187,"")</f>
        <v/>
      </c>
      <c r="N10198" s="15">
        <f t="shared" si="172"/>
        <v>0</v>
      </c>
    </row>
    <row r="10199" spans="12:14" x14ac:dyDescent="0.25">
      <c r="L10199" s="15">
        <f>SUM($N$22:N10199)</f>
        <v>3</v>
      </c>
      <c r="M10199" s="15" t="str">
        <f>IF('Base articles déposés'!$A10188='Récap par déposant'!$H$2,'Base articles déposés'!$B10188,"")</f>
        <v/>
      </c>
      <c r="N10199" s="15">
        <f t="shared" si="172"/>
        <v>0</v>
      </c>
    </row>
    <row r="10200" spans="12:14" x14ac:dyDescent="0.25">
      <c r="L10200" s="15">
        <f>SUM($N$22:N10200)</f>
        <v>3</v>
      </c>
      <c r="M10200" s="15" t="str">
        <f>IF('Base articles déposés'!$A10189='Récap par déposant'!$H$2,'Base articles déposés'!$B10189,"")</f>
        <v/>
      </c>
      <c r="N10200" s="15">
        <f t="shared" si="172"/>
        <v>0</v>
      </c>
    </row>
    <row r="10201" spans="12:14" x14ac:dyDescent="0.25">
      <c r="L10201" s="15">
        <f>SUM($N$22:N10201)</f>
        <v>3</v>
      </c>
      <c r="M10201" s="15" t="str">
        <f>IF('Base articles déposés'!$A10190='Récap par déposant'!$H$2,'Base articles déposés'!$B10190,"")</f>
        <v/>
      </c>
      <c r="N10201" s="15">
        <f t="shared" si="172"/>
        <v>0</v>
      </c>
    </row>
    <row r="10202" spans="12:14" x14ac:dyDescent="0.25">
      <c r="L10202" s="15">
        <f>SUM($N$22:N10202)</f>
        <v>3</v>
      </c>
      <c r="M10202" s="15" t="str">
        <f>IF('Base articles déposés'!$A10191='Récap par déposant'!$H$2,'Base articles déposés'!$B10191,"")</f>
        <v/>
      </c>
      <c r="N10202" s="15">
        <f t="shared" si="172"/>
        <v>0</v>
      </c>
    </row>
    <row r="10203" spans="12:14" x14ac:dyDescent="0.25">
      <c r="L10203" s="15">
        <f>SUM($N$22:N10203)</f>
        <v>3</v>
      </c>
      <c r="M10203" s="15" t="str">
        <f>IF('Base articles déposés'!$A10192='Récap par déposant'!$H$2,'Base articles déposés'!$B10192,"")</f>
        <v/>
      </c>
      <c r="N10203" s="15">
        <f t="shared" si="172"/>
        <v>0</v>
      </c>
    </row>
    <row r="10204" spans="12:14" x14ac:dyDescent="0.25">
      <c r="L10204" s="15">
        <f>SUM($N$22:N10204)</f>
        <v>3</v>
      </c>
      <c r="M10204" s="15" t="str">
        <f>IF('Base articles déposés'!$A10193='Récap par déposant'!$H$2,'Base articles déposés'!$B10193,"")</f>
        <v/>
      </c>
      <c r="N10204" s="15">
        <f t="shared" si="172"/>
        <v>0</v>
      </c>
    </row>
    <row r="10205" spans="12:14" x14ac:dyDescent="0.25">
      <c r="L10205" s="15">
        <f>SUM($N$22:N10205)</f>
        <v>3</v>
      </c>
      <c r="M10205" s="15" t="str">
        <f>IF('Base articles déposés'!$A10194='Récap par déposant'!$H$2,'Base articles déposés'!$B10194,"")</f>
        <v/>
      </c>
      <c r="N10205" s="15">
        <f t="shared" si="172"/>
        <v>0</v>
      </c>
    </row>
    <row r="10206" spans="12:14" x14ac:dyDescent="0.25">
      <c r="L10206" s="15">
        <f>SUM($N$22:N10206)</f>
        <v>3</v>
      </c>
      <c r="M10206" s="15" t="str">
        <f>IF('Base articles déposés'!$A10195='Récap par déposant'!$H$2,'Base articles déposés'!$B10195,"")</f>
        <v/>
      </c>
      <c r="N10206" s="15">
        <f t="shared" si="172"/>
        <v>0</v>
      </c>
    </row>
    <row r="10207" spans="12:14" x14ac:dyDescent="0.25">
      <c r="L10207" s="15">
        <f>SUM($N$22:N10207)</f>
        <v>3</v>
      </c>
      <c r="M10207" s="15" t="str">
        <f>IF('Base articles déposés'!$A10196='Récap par déposant'!$H$2,'Base articles déposés'!$B10196,"")</f>
        <v/>
      </c>
      <c r="N10207" s="15">
        <f t="shared" si="172"/>
        <v>0</v>
      </c>
    </row>
    <row r="10208" spans="12:14" x14ac:dyDescent="0.25">
      <c r="L10208" s="15">
        <f>SUM($N$22:N10208)</f>
        <v>3</v>
      </c>
      <c r="M10208" s="15" t="str">
        <f>IF('Base articles déposés'!$A10197='Récap par déposant'!$H$2,'Base articles déposés'!$B10197,"")</f>
        <v/>
      </c>
      <c r="N10208" s="15">
        <f t="shared" si="172"/>
        <v>0</v>
      </c>
    </row>
    <row r="10209" spans="12:14" x14ac:dyDescent="0.25">
      <c r="L10209" s="15">
        <f>SUM($N$22:N10209)</f>
        <v>3</v>
      </c>
      <c r="M10209" s="15" t="str">
        <f>IF('Base articles déposés'!$A10198='Récap par déposant'!$H$2,'Base articles déposés'!$B10198,"")</f>
        <v/>
      </c>
      <c r="N10209" s="15">
        <f t="shared" si="172"/>
        <v>0</v>
      </c>
    </row>
    <row r="10210" spans="12:14" x14ac:dyDescent="0.25">
      <c r="L10210" s="15">
        <f>SUM($N$22:N10210)</f>
        <v>3</v>
      </c>
      <c r="M10210" s="15" t="str">
        <f>IF('Base articles déposés'!$A10199='Récap par déposant'!$H$2,'Base articles déposés'!$B10199,"")</f>
        <v/>
      </c>
      <c r="N10210" s="15">
        <f t="shared" si="172"/>
        <v>0</v>
      </c>
    </row>
    <row r="10211" spans="12:14" x14ac:dyDescent="0.25">
      <c r="L10211" s="15">
        <f>SUM($N$22:N10211)</f>
        <v>3</v>
      </c>
      <c r="M10211" s="15" t="str">
        <f>IF('Base articles déposés'!$A10200='Récap par déposant'!$H$2,'Base articles déposés'!$B10200,"")</f>
        <v/>
      </c>
      <c r="N10211" s="15">
        <f t="shared" si="172"/>
        <v>0</v>
      </c>
    </row>
    <row r="10212" spans="12:14" x14ac:dyDescent="0.25">
      <c r="L10212" s="15">
        <f>SUM($N$22:N10212)</f>
        <v>3</v>
      </c>
      <c r="M10212" s="15" t="str">
        <f>IF('Base articles déposés'!$A10201='Récap par déposant'!$H$2,'Base articles déposés'!$B10201,"")</f>
        <v/>
      </c>
      <c r="N10212" s="15">
        <f t="shared" si="172"/>
        <v>0</v>
      </c>
    </row>
    <row r="10213" spans="12:14" x14ac:dyDescent="0.25">
      <c r="L10213" s="15">
        <f>SUM($N$22:N10213)</f>
        <v>3</v>
      </c>
      <c r="M10213" s="15" t="str">
        <f>IF('Base articles déposés'!$A10202='Récap par déposant'!$H$2,'Base articles déposés'!$B10202,"")</f>
        <v/>
      </c>
      <c r="N10213" s="15">
        <f t="shared" si="172"/>
        <v>0</v>
      </c>
    </row>
    <row r="10214" spans="12:14" x14ac:dyDescent="0.25">
      <c r="L10214" s="15">
        <f>SUM($N$22:N10214)</f>
        <v>3</v>
      </c>
      <c r="M10214" s="15" t="str">
        <f>IF('Base articles déposés'!$A10203='Récap par déposant'!$H$2,'Base articles déposés'!$B10203,"")</f>
        <v/>
      </c>
      <c r="N10214" s="15">
        <f t="shared" si="172"/>
        <v>0</v>
      </c>
    </row>
    <row r="10215" spans="12:14" x14ac:dyDescent="0.25">
      <c r="L10215" s="15">
        <f>SUM($N$22:N10215)</f>
        <v>3</v>
      </c>
      <c r="M10215" s="15" t="str">
        <f>IF('Base articles déposés'!$A10204='Récap par déposant'!$H$2,'Base articles déposés'!$B10204,"")</f>
        <v/>
      </c>
      <c r="N10215" s="15">
        <f t="shared" si="172"/>
        <v>0</v>
      </c>
    </row>
    <row r="10216" spans="12:14" x14ac:dyDescent="0.25">
      <c r="L10216" s="15">
        <f>SUM($N$22:N10216)</f>
        <v>3</v>
      </c>
      <c r="M10216" s="15" t="str">
        <f>IF('Base articles déposés'!$A10205='Récap par déposant'!$H$2,'Base articles déposés'!$B10205,"")</f>
        <v/>
      </c>
      <c r="N10216" s="15">
        <f t="shared" si="172"/>
        <v>0</v>
      </c>
    </row>
    <row r="10217" spans="12:14" x14ac:dyDescent="0.25">
      <c r="L10217" s="15">
        <f>SUM($N$22:N10217)</f>
        <v>3</v>
      </c>
      <c r="M10217" s="15" t="str">
        <f>IF('Base articles déposés'!$A10206='Récap par déposant'!$H$2,'Base articles déposés'!$B10206,"")</f>
        <v/>
      </c>
      <c r="N10217" s="15">
        <f t="shared" si="172"/>
        <v>0</v>
      </c>
    </row>
    <row r="10218" spans="12:14" x14ac:dyDescent="0.25">
      <c r="L10218" s="15">
        <f>SUM($N$22:N10218)</f>
        <v>3</v>
      </c>
      <c r="M10218" s="15" t="str">
        <f>IF('Base articles déposés'!$A10207='Récap par déposant'!$H$2,'Base articles déposés'!$B10207,"")</f>
        <v/>
      </c>
      <c r="N10218" s="15">
        <f t="shared" si="172"/>
        <v>0</v>
      </c>
    </row>
    <row r="10219" spans="12:14" x14ac:dyDescent="0.25">
      <c r="L10219" s="15">
        <f>SUM($N$22:N10219)</f>
        <v>3</v>
      </c>
      <c r="M10219" s="15" t="str">
        <f>IF('Base articles déposés'!$A10208='Récap par déposant'!$H$2,'Base articles déposés'!$B10208,"")</f>
        <v/>
      </c>
      <c r="N10219" s="15">
        <f t="shared" si="172"/>
        <v>0</v>
      </c>
    </row>
    <row r="10220" spans="12:14" x14ac:dyDescent="0.25">
      <c r="L10220" s="15">
        <f>SUM($N$22:N10220)</f>
        <v>3</v>
      </c>
      <c r="M10220" s="15" t="str">
        <f>IF('Base articles déposés'!$A10209='Récap par déposant'!$H$2,'Base articles déposés'!$B10209,"")</f>
        <v/>
      </c>
      <c r="N10220" s="15">
        <f t="shared" si="172"/>
        <v>0</v>
      </c>
    </row>
    <row r="10221" spans="12:14" x14ac:dyDescent="0.25">
      <c r="L10221" s="15">
        <f>SUM($N$22:N10221)</f>
        <v>3</v>
      </c>
      <c r="M10221" s="15" t="str">
        <f>IF('Base articles déposés'!$A10210='Récap par déposant'!$H$2,'Base articles déposés'!$B10210,"")</f>
        <v/>
      </c>
      <c r="N10221" s="15">
        <f t="shared" si="172"/>
        <v>0</v>
      </c>
    </row>
    <row r="10222" spans="12:14" x14ac:dyDescent="0.25">
      <c r="L10222" s="15">
        <f>SUM($N$22:N10222)</f>
        <v>3</v>
      </c>
      <c r="M10222" s="15" t="str">
        <f>IF('Base articles déposés'!$A10211='Récap par déposant'!$H$2,'Base articles déposés'!$B10211,"")</f>
        <v/>
      </c>
      <c r="N10222" s="15">
        <f t="shared" si="172"/>
        <v>0</v>
      </c>
    </row>
    <row r="10223" spans="12:14" x14ac:dyDescent="0.25">
      <c r="L10223" s="15">
        <f>SUM($N$22:N10223)</f>
        <v>3</v>
      </c>
      <c r="M10223" s="15" t="str">
        <f>IF('Base articles déposés'!$A10212='Récap par déposant'!$H$2,'Base articles déposés'!$B10212,"")</f>
        <v/>
      </c>
      <c r="N10223" s="15">
        <f t="shared" si="172"/>
        <v>0</v>
      </c>
    </row>
    <row r="10224" spans="12:14" x14ac:dyDescent="0.25">
      <c r="L10224" s="15">
        <f>SUM($N$22:N10224)</f>
        <v>3</v>
      </c>
      <c r="M10224" s="15" t="str">
        <f>IF('Base articles déposés'!$A10213='Récap par déposant'!$H$2,'Base articles déposés'!$B10213,"")</f>
        <v/>
      </c>
      <c r="N10224" s="15">
        <f t="shared" si="172"/>
        <v>0</v>
      </c>
    </row>
    <row r="10225" spans="12:14" x14ac:dyDescent="0.25">
      <c r="L10225" s="15">
        <f>SUM($N$22:N10225)</f>
        <v>3</v>
      </c>
      <c r="M10225" s="15" t="str">
        <f>IF('Base articles déposés'!$A10214='Récap par déposant'!$H$2,'Base articles déposés'!$B10214,"")</f>
        <v/>
      </c>
      <c r="N10225" s="15">
        <f t="shared" si="172"/>
        <v>0</v>
      </c>
    </row>
    <row r="10226" spans="12:14" x14ac:dyDescent="0.25">
      <c r="L10226" s="15">
        <f>SUM($N$22:N10226)</f>
        <v>3</v>
      </c>
      <c r="M10226" s="15" t="str">
        <f>IF('Base articles déposés'!$A10215='Récap par déposant'!$H$2,'Base articles déposés'!$B10215,"")</f>
        <v/>
      </c>
      <c r="N10226" s="15">
        <f t="shared" si="172"/>
        <v>0</v>
      </c>
    </row>
    <row r="10227" spans="12:14" x14ac:dyDescent="0.25">
      <c r="L10227" s="15">
        <f>SUM($N$22:N10227)</f>
        <v>3</v>
      </c>
      <c r="M10227" s="15" t="str">
        <f>IF('Base articles déposés'!$A10216='Récap par déposant'!$H$2,'Base articles déposés'!$B10216,"")</f>
        <v/>
      </c>
      <c r="N10227" s="15">
        <f t="shared" si="172"/>
        <v>0</v>
      </c>
    </row>
    <row r="10228" spans="12:14" x14ac:dyDescent="0.25">
      <c r="L10228" s="15">
        <f>SUM($N$22:N10228)</f>
        <v>3</v>
      </c>
      <c r="M10228" s="15" t="str">
        <f>IF('Base articles déposés'!$A10217='Récap par déposant'!$H$2,'Base articles déposés'!$B10217,"")</f>
        <v/>
      </c>
      <c r="N10228" s="15">
        <f t="shared" si="172"/>
        <v>0</v>
      </c>
    </row>
    <row r="10229" spans="12:14" x14ac:dyDescent="0.25">
      <c r="L10229" s="15">
        <f>SUM($N$22:N10229)</f>
        <v>3</v>
      </c>
      <c r="M10229" s="15" t="str">
        <f>IF('Base articles déposés'!$A10218='Récap par déposant'!$H$2,'Base articles déposés'!$B10218,"")</f>
        <v/>
      </c>
      <c r="N10229" s="15">
        <f t="shared" si="172"/>
        <v>0</v>
      </c>
    </row>
    <row r="10230" spans="12:14" x14ac:dyDescent="0.25">
      <c r="L10230" s="15">
        <f>SUM($N$22:N10230)</f>
        <v>3</v>
      </c>
      <c r="M10230" s="15" t="str">
        <f>IF('Base articles déposés'!$A10219='Récap par déposant'!$H$2,'Base articles déposés'!$B10219,"")</f>
        <v/>
      </c>
      <c r="N10230" s="15">
        <f t="shared" si="172"/>
        <v>0</v>
      </c>
    </row>
    <row r="10231" spans="12:14" x14ac:dyDescent="0.25">
      <c r="L10231" s="15">
        <f>SUM($N$22:N10231)</f>
        <v>3</v>
      </c>
      <c r="M10231" s="15" t="str">
        <f>IF('Base articles déposés'!$A10220='Récap par déposant'!$H$2,'Base articles déposés'!$B10220,"")</f>
        <v/>
      </c>
      <c r="N10231" s="15">
        <f t="shared" si="172"/>
        <v>0</v>
      </c>
    </row>
    <row r="10232" spans="12:14" x14ac:dyDescent="0.25">
      <c r="L10232" s="15">
        <f>SUM($N$22:N10232)</f>
        <v>3</v>
      </c>
      <c r="M10232" s="15" t="str">
        <f>IF('Base articles déposés'!$A10221='Récap par déposant'!$H$2,'Base articles déposés'!$B10221,"")</f>
        <v/>
      </c>
      <c r="N10232" s="15">
        <f t="shared" si="172"/>
        <v>0</v>
      </c>
    </row>
    <row r="10233" spans="12:14" x14ac:dyDescent="0.25">
      <c r="L10233" s="15">
        <f>SUM($N$22:N10233)</f>
        <v>3</v>
      </c>
      <c r="M10233" s="15" t="str">
        <f>IF('Base articles déposés'!$A10222='Récap par déposant'!$H$2,'Base articles déposés'!$B10222,"")</f>
        <v/>
      </c>
      <c r="N10233" s="15">
        <f t="shared" si="172"/>
        <v>0</v>
      </c>
    </row>
    <row r="10234" spans="12:14" x14ac:dyDescent="0.25">
      <c r="L10234" s="15">
        <f>SUM($N$22:N10234)</f>
        <v>3</v>
      </c>
      <c r="M10234" s="15" t="str">
        <f>IF('Base articles déposés'!$A10223='Récap par déposant'!$H$2,'Base articles déposés'!$B10223,"")</f>
        <v/>
      </c>
      <c r="N10234" s="15">
        <f t="shared" si="172"/>
        <v>0</v>
      </c>
    </row>
    <row r="10235" spans="12:14" x14ac:dyDescent="0.25">
      <c r="L10235" s="15">
        <f>SUM($N$22:N10235)</f>
        <v>3</v>
      </c>
      <c r="M10235" s="15" t="str">
        <f>IF('Base articles déposés'!$A10224='Récap par déposant'!$H$2,'Base articles déposés'!$B10224,"")</f>
        <v/>
      </c>
      <c r="N10235" s="15">
        <f t="shared" si="172"/>
        <v>0</v>
      </c>
    </row>
    <row r="10236" spans="12:14" x14ac:dyDescent="0.25">
      <c r="L10236" s="15">
        <f>SUM($N$22:N10236)</f>
        <v>3</v>
      </c>
      <c r="M10236" s="15" t="str">
        <f>IF('Base articles déposés'!$A10225='Récap par déposant'!$H$2,'Base articles déposés'!$B10225,"")</f>
        <v/>
      </c>
      <c r="N10236" s="15">
        <f t="shared" si="172"/>
        <v>0</v>
      </c>
    </row>
    <row r="10237" spans="12:14" x14ac:dyDescent="0.25">
      <c r="L10237" s="15">
        <f>SUM($N$22:N10237)</f>
        <v>3</v>
      </c>
      <c r="M10237" s="15" t="str">
        <f>IF('Base articles déposés'!$A10226='Récap par déposant'!$H$2,'Base articles déposés'!$B10226,"")</f>
        <v/>
      </c>
      <c r="N10237" s="15">
        <f t="shared" si="172"/>
        <v>0</v>
      </c>
    </row>
    <row r="10238" spans="12:14" x14ac:dyDescent="0.25">
      <c r="L10238" s="15">
        <f>SUM($N$22:N10238)</f>
        <v>3</v>
      </c>
      <c r="M10238" s="15" t="str">
        <f>IF('Base articles déposés'!$A10227='Récap par déposant'!$H$2,'Base articles déposés'!$B10227,"")</f>
        <v/>
      </c>
      <c r="N10238" s="15">
        <f t="shared" si="172"/>
        <v>0</v>
      </c>
    </row>
    <row r="10239" spans="12:14" x14ac:dyDescent="0.25">
      <c r="L10239" s="15">
        <f>SUM($N$22:N10239)</f>
        <v>3</v>
      </c>
      <c r="M10239" s="15" t="str">
        <f>IF('Base articles déposés'!$A10228='Récap par déposant'!$H$2,'Base articles déposés'!$B10228,"")</f>
        <v/>
      </c>
      <c r="N10239" s="15">
        <f t="shared" si="172"/>
        <v>0</v>
      </c>
    </row>
    <row r="10240" spans="12:14" x14ac:dyDescent="0.25">
      <c r="L10240" s="15">
        <f>SUM($N$22:N10240)</f>
        <v>3</v>
      </c>
      <c r="M10240" s="15" t="str">
        <f>IF('Base articles déposés'!$A10229='Récap par déposant'!$H$2,'Base articles déposés'!$B10229,"")</f>
        <v/>
      </c>
      <c r="N10240" s="15">
        <f t="shared" si="172"/>
        <v>0</v>
      </c>
    </row>
    <row r="10241" spans="12:14" x14ac:dyDescent="0.25">
      <c r="L10241" s="15">
        <f>SUM($N$22:N10241)</f>
        <v>3</v>
      </c>
      <c r="M10241" s="15" t="str">
        <f>IF('Base articles déposés'!$A10230='Récap par déposant'!$H$2,'Base articles déposés'!$B10230,"")</f>
        <v/>
      </c>
      <c r="N10241" s="15">
        <f t="shared" si="172"/>
        <v>0</v>
      </c>
    </row>
    <row r="10242" spans="12:14" x14ac:dyDescent="0.25">
      <c r="L10242" s="15">
        <f>SUM($N$22:N10242)</f>
        <v>3</v>
      </c>
      <c r="M10242" s="15" t="str">
        <f>IF('Base articles déposés'!$A10231='Récap par déposant'!$H$2,'Base articles déposés'!$B10231,"")</f>
        <v/>
      </c>
      <c r="N10242" s="15">
        <f t="shared" si="172"/>
        <v>0</v>
      </c>
    </row>
    <row r="10243" spans="12:14" x14ac:dyDescent="0.25">
      <c r="L10243" s="15">
        <f>SUM($N$22:N10243)</f>
        <v>3</v>
      </c>
      <c r="M10243" s="15" t="str">
        <f>IF('Base articles déposés'!$A10232='Récap par déposant'!$H$2,'Base articles déposés'!$B10232,"")</f>
        <v/>
      </c>
      <c r="N10243" s="15">
        <f t="shared" si="172"/>
        <v>0</v>
      </c>
    </row>
    <row r="10244" spans="12:14" x14ac:dyDescent="0.25">
      <c r="L10244" s="15">
        <f>SUM($N$22:N10244)</f>
        <v>3</v>
      </c>
      <c r="M10244" s="15" t="str">
        <f>IF('Base articles déposés'!$A10233='Récap par déposant'!$H$2,'Base articles déposés'!$B10233,"")</f>
        <v/>
      </c>
      <c r="N10244" s="15">
        <f t="shared" si="172"/>
        <v>0</v>
      </c>
    </row>
    <row r="10245" spans="12:14" x14ac:dyDescent="0.25">
      <c r="L10245" s="15">
        <f>SUM($N$22:N10245)</f>
        <v>3</v>
      </c>
      <c r="M10245" s="15" t="str">
        <f>IF('Base articles déposés'!$A10234='Récap par déposant'!$H$2,'Base articles déposés'!$B10234,"")</f>
        <v/>
      </c>
      <c r="N10245" s="15">
        <f t="shared" si="172"/>
        <v>0</v>
      </c>
    </row>
    <row r="10246" spans="12:14" x14ac:dyDescent="0.25">
      <c r="L10246" s="15">
        <f>SUM($N$22:N10246)</f>
        <v>3</v>
      </c>
      <c r="M10246" s="15" t="str">
        <f>IF('Base articles déposés'!$A10235='Récap par déposant'!$H$2,'Base articles déposés'!$B10235,"")</f>
        <v/>
      </c>
      <c r="N10246" s="15">
        <f t="shared" ref="N10246:N10309" si="173">IF(M10246="",0,1)</f>
        <v>0</v>
      </c>
    </row>
    <row r="10247" spans="12:14" x14ac:dyDescent="0.25">
      <c r="L10247" s="15">
        <f>SUM($N$22:N10247)</f>
        <v>3</v>
      </c>
      <c r="M10247" s="15" t="str">
        <f>IF('Base articles déposés'!$A10236='Récap par déposant'!$H$2,'Base articles déposés'!$B10236,"")</f>
        <v/>
      </c>
      <c r="N10247" s="15">
        <f t="shared" si="173"/>
        <v>0</v>
      </c>
    </row>
    <row r="10248" spans="12:14" x14ac:dyDescent="0.25">
      <c r="L10248" s="15">
        <f>SUM($N$22:N10248)</f>
        <v>3</v>
      </c>
      <c r="M10248" s="15" t="str">
        <f>IF('Base articles déposés'!$A10237='Récap par déposant'!$H$2,'Base articles déposés'!$B10237,"")</f>
        <v/>
      </c>
      <c r="N10248" s="15">
        <f t="shared" si="173"/>
        <v>0</v>
      </c>
    </row>
    <row r="10249" spans="12:14" x14ac:dyDescent="0.25">
      <c r="L10249" s="15">
        <f>SUM($N$22:N10249)</f>
        <v>3</v>
      </c>
      <c r="M10249" s="15" t="str">
        <f>IF('Base articles déposés'!$A10238='Récap par déposant'!$H$2,'Base articles déposés'!$B10238,"")</f>
        <v/>
      </c>
      <c r="N10249" s="15">
        <f t="shared" si="173"/>
        <v>0</v>
      </c>
    </row>
    <row r="10250" spans="12:14" x14ac:dyDescent="0.25">
      <c r="L10250" s="15">
        <f>SUM($N$22:N10250)</f>
        <v>3</v>
      </c>
      <c r="M10250" s="15" t="str">
        <f>IF('Base articles déposés'!$A10239='Récap par déposant'!$H$2,'Base articles déposés'!$B10239,"")</f>
        <v/>
      </c>
      <c r="N10250" s="15">
        <f t="shared" si="173"/>
        <v>0</v>
      </c>
    </row>
    <row r="10251" spans="12:14" x14ac:dyDescent="0.25">
      <c r="L10251" s="15">
        <f>SUM($N$22:N10251)</f>
        <v>3</v>
      </c>
      <c r="M10251" s="15" t="str">
        <f>IF('Base articles déposés'!$A10240='Récap par déposant'!$H$2,'Base articles déposés'!$B10240,"")</f>
        <v/>
      </c>
      <c r="N10251" s="15">
        <f t="shared" si="173"/>
        <v>0</v>
      </c>
    </row>
    <row r="10252" spans="12:14" x14ac:dyDescent="0.25">
      <c r="L10252" s="15">
        <f>SUM($N$22:N10252)</f>
        <v>3</v>
      </c>
      <c r="M10252" s="15" t="str">
        <f>IF('Base articles déposés'!$A10241='Récap par déposant'!$H$2,'Base articles déposés'!$B10241,"")</f>
        <v/>
      </c>
      <c r="N10252" s="15">
        <f t="shared" si="173"/>
        <v>0</v>
      </c>
    </row>
    <row r="10253" spans="12:14" x14ac:dyDescent="0.25">
      <c r="L10253" s="15">
        <f>SUM($N$22:N10253)</f>
        <v>3</v>
      </c>
      <c r="M10253" s="15" t="str">
        <f>IF('Base articles déposés'!$A10242='Récap par déposant'!$H$2,'Base articles déposés'!$B10242,"")</f>
        <v/>
      </c>
      <c r="N10253" s="15">
        <f t="shared" si="173"/>
        <v>0</v>
      </c>
    </row>
    <row r="10254" spans="12:14" x14ac:dyDescent="0.25">
      <c r="L10254" s="15">
        <f>SUM($N$22:N10254)</f>
        <v>3</v>
      </c>
      <c r="M10254" s="15" t="str">
        <f>IF('Base articles déposés'!$A10243='Récap par déposant'!$H$2,'Base articles déposés'!$B10243,"")</f>
        <v/>
      </c>
      <c r="N10254" s="15">
        <f t="shared" si="173"/>
        <v>0</v>
      </c>
    </row>
    <row r="10255" spans="12:14" x14ac:dyDescent="0.25">
      <c r="L10255" s="15">
        <f>SUM($N$22:N10255)</f>
        <v>3</v>
      </c>
      <c r="M10255" s="15" t="str">
        <f>IF('Base articles déposés'!$A10244='Récap par déposant'!$H$2,'Base articles déposés'!$B10244,"")</f>
        <v/>
      </c>
      <c r="N10255" s="15">
        <f t="shared" si="173"/>
        <v>0</v>
      </c>
    </row>
    <row r="10256" spans="12:14" x14ac:dyDescent="0.25">
      <c r="L10256" s="15">
        <f>SUM($N$22:N10256)</f>
        <v>3</v>
      </c>
      <c r="M10256" s="15" t="str">
        <f>IF('Base articles déposés'!$A10245='Récap par déposant'!$H$2,'Base articles déposés'!$B10245,"")</f>
        <v/>
      </c>
      <c r="N10256" s="15">
        <f t="shared" si="173"/>
        <v>0</v>
      </c>
    </row>
    <row r="10257" spans="12:14" x14ac:dyDescent="0.25">
      <c r="L10257" s="15">
        <f>SUM($N$22:N10257)</f>
        <v>3</v>
      </c>
      <c r="M10257" s="15" t="str">
        <f>IF('Base articles déposés'!$A10246='Récap par déposant'!$H$2,'Base articles déposés'!$B10246,"")</f>
        <v/>
      </c>
      <c r="N10257" s="15">
        <f t="shared" si="173"/>
        <v>0</v>
      </c>
    </row>
    <row r="10258" spans="12:14" x14ac:dyDescent="0.25">
      <c r="L10258" s="15">
        <f>SUM($N$22:N10258)</f>
        <v>3</v>
      </c>
      <c r="M10258" s="15" t="str">
        <f>IF('Base articles déposés'!$A10247='Récap par déposant'!$H$2,'Base articles déposés'!$B10247,"")</f>
        <v/>
      </c>
      <c r="N10258" s="15">
        <f t="shared" si="173"/>
        <v>0</v>
      </c>
    </row>
    <row r="10259" spans="12:14" x14ac:dyDescent="0.25">
      <c r="L10259" s="15">
        <f>SUM($N$22:N10259)</f>
        <v>3</v>
      </c>
      <c r="M10259" s="15" t="str">
        <f>IF('Base articles déposés'!$A10248='Récap par déposant'!$H$2,'Base articles déposés'!$B10248,"")</f>
        <v/>
      </c>
      <c r="N10259" s="15">
        <f t="shared" si="173"/>
        <v>0</v>
      </c>
    </row>
    <row r="10260" spans="12:14" x14ac:dyDescent="0.25">
      <c r="L10260" s="15">
        <f>SUM($N$22:N10260)</f>
        <v>3</v>
      </c>
      <c r="M10260" s="15" t="str">
        <f>IF('Base articles déposés'!$A10249='Récap par déposant'!$H$2,'Base articles déposés'!$B10249,"")</f>
        <v/>
      </c>
      <c r="N10260" s="15">
        <f t="shared" si="173"/>
        <v>0</v>
      </c>
    </row>
    <row r="10261" spans="12:14" x14ac:dyDescent="0.25">
      <c r="L10261" s="15">
        <f>SUM($N$22:N10261)</f>
        <v>3</v>
      </c>
      <c r="M10261" s="15" t="str">
        <f>IF('Base articles déposés'!$A10250='Récap par déposant'!$H$2,'Base articles déposés'!$B10250,"")</f>
        <v/>
      </c>
      <c r="N10261" s="15">
        <f t="shared" si="173"/>
        <v>0</v>
      </c>
    </row>
    <row r="10262" spans="12:14" x14ac:dyDescent="0.25">
      <c r="L10262" s="15">
        <f>SUM($N$22:N10262)</f>
        <v>3</v>
      </c>
      <c r="M10262" s="15" t="str">
        <f>IF('Base articles déposés'!$A10251='Récap par déposant'!$H$2,'Base articles déposés'!$B10251,"")</f>
        <v/>
      </c>
      <c r="N10262" s="15">
        <f t="shared" si="173"/>
        <v>0</v>
      </c>
    </row>
    <row r="10263" spans="12:14" x14ac:dyDescent="0.25">
      <c r="L10263" s="15">
        <f>SUM($N$22:N10263)</f>
        <v>3</v>
      </c>
      <c r="M10263" s="15" t="str">
        <f>IF('Base articles déposés'!$A10252='Récap par déposant'!$H$2,'Base articles déposés'!$B10252,"")</f>
        <v/>
      </c>
      <c r="N10263" s="15">
        <f t="shared" si="173"/>
        <v>0</v>
      </c>
    </row>
    <row r="10264" spans="12:14" x14ac:dyDescent="0.25">
      <c r="L10264" s="15">
        <f>SUM($N$22:N10264)</f>
        <v>3</v>
      </c>
      <c r="M10264" s="15" t="str">
        <f>IF('Base articles déposés'!$A10253='Récap par déposant'!$H$2,'Base articles déposés'!$B10253,"")</f>
        <v/>
      </c>
      <c r="N10264" s="15">
        <f t="shared" si="173"/>
        <v>0</v>
      </c>
    </row>
    <row r="10265" spans="12:14" x14ac:dyDescent="0.25">
      <c r="L10265" s="15">
        <f>SUM($N$22:N10265)</f>
        <v>3</v>
      </c>
      <c r="M10265" s="15" t="str">
        <f>IF('Base articles déposés'!$A10254='Récap par déposant'!$H$2,'Base articles déposés'!$B10254,"")</f>
        <v/>
      </c>
      <c r="N10265" s="15">
        <f t="shared" si="173"/>
        <v>0</v>
      </c>
    </row>
    <row r="10266" spans="12:14" x14ac:dyDescent="0.25">
      <c r="L10266" s="15">
        <f>SUM($N$22:N10266)</f>
        <v>3</v>
      </c>
      <c r="M10266" s="15" t="str">
        <f>IF('Base articles déposés'!$A10255='Récap par déposant'!$H$2,'Base articles déposés'!$B10255,"")</f>
        <v/>
      </c>
      <c r="N10266" s="15">
        <f t="shared" si="173"/>
        <v>0</v>
      </c>
    </row>
    <row r="10267" spans="12:14" x14ac:dyDescent="0.25">
      <c r="L10267" s="15">
        <f>SUM($N$22:N10267)</f>
        <v>3</v>
      </c>
      <c r="M10267" s="15" t="str">
        <f>IF('Base articles déposés'!$A10256='Récap par déposant'!$H$2,'Base articles déposés'!$B10256,"")</f>
        <v/>
      </c>
      <c r="N10267" s="15">
        <f t="shared" si="173"/>
        <v>0</v>
      </c>
    </row>
    <row r="10268" spans="12:14" x14ac:dyDescent="0.25">
      <c r="L10268" s="15">
        <f>SUM($N$22:N10268)</f>
        <v>3</v>
      </c>
      <c r="M10268" s="15" t="str">
        <f>IF('Base articles déposés'!$A10257='Récap par déposant'!$H$2,'Base articles déposés'!$B10257,"")</f>
        <v/>
      </c>
      <c r="N10268" s="15">
        <f t="shared" si="173"/>
        <v>0</v>
      </c>
    </row>
    <row r="10269" spans="12:14" x14ac:dyDescent="0.25">
      <c r="L10269" s="15">
        <f>SUM($N$22:N10269)</f>
        <v>3</v>
      </c>
      <c r="M10269" s="15" t="str">
        <f>IF('Base articles déposés'!$A10258='Récap par déposant'!$H$2,'Base articles déposés'!$B10258,"")</f>
        <v/>
      </c>
      <c r="N10269" s="15">
        <f t="shared" si="173"/>
        <v>0</v>
      </c>
    </row>
    <row r="10270" spans="12:14" x14ac:dyDescent="0.25">
      <c r="L10270" s="15">
        <f>SUM($N$22:N10270)</f>
        <v>3</v>
      </c>
      <c r="M10270" s="15" t="str">
        <f>IF('Base articles déposés'!$A10259='Récap par déposant'!$H$2,'Base articles déposés'!$B10259,"")</f>
        <v/>
      </c>
      <c r="N10270" s="15">
        <f t="shared" si="173"/>
        <v>0</v>
      </c>
    </row>
    <row r="10271" spans="12:14" x14ac:dyDescent="0.25">
      <c r="L10271" s="15">
        <f>SUM($N$22:N10271)</f>
        <v>3</v>
      </c>
      <c r="M10271" s="15" t="str">
        <f>IF('Base articles déposés'!$A10260='Récap par déposant'!$H$2,'Base articles déposés'!$B10260,"")</f>
        <v/>
      </c>
      <c r="N10271" s="15">
        <f t="shared" si="173"/>
        <v>0</v>
      </c>
    </row>
    <row r="10272" spans="12:14" x14ac:dyDescent="0.25">
      <c r="L10272" s="15">
        <f>SUM($N$22:N10272)</f>
        <v>3</v>
      </c>
      <c r="M10272" s="15" t="str">
        <f>IF('Base articles déposés'!$A10261='Récap par déposant'!$H$2,'Base articles déposés'!$B10261,"")</f>
        <v/>
      </c>
      <c r="N10272" s="15">
        <f t="shared" si="173"/>
        <v>0</v>
      </c>
    </row>
    <row r="10273" spans="12:14" x14ac:dyDescent="0.25">
      <c r="L10273" s="15">
        <f>SUM($N$22:N10273)</f>
        <v>3</v>
      </c>
      <c r="M10273" s="15" t="str">
        <f>IF('Base articles déposés'!$A10262='Récap par déposant'!$H$2,'Base articles déposés'!$B10262,"")</f>
        <v/>
      </c>
      <c r="N10273" s="15">
        <f t="shared" si="173"/>
        <v>0</v>
      </c>
    </row>
    <row r="10274" spans="12:14" x14ac:dyDescent="0.25">
      <c r="L10274" s="15">
        <f>SUM($N$22:N10274)</f>
        <v>3</v>
      </c>
      <c r="M10274" s="15" t="str">
        <f>IF('Base articles déposés'!$A10263='Récap par déposant'!$H$2,'Base articles déposés'!$B10263,"")</f>
        <v/>
      </c>
      <c r="N10274" s="15">
        <f t="shared" si="173"/>
        <v>0</v>
      </c>
    </row>
    <row r="10275" spans="12:14" x14ac:dyDescent="0.25">
      <c r="L10275" s="15">
        <f>SUM($N$22:N10275)</f>
        <v>3</v>
      </c>
      <c r="M10275" s="15" t="str">
        <f>IF('Base articles déposés'!$A10264='Récap par déposant'!$H$2,'Base articles déposés'!$B10264,"")</f>
        <v/>
      </c>
      <c r="N10275" s="15">
        <f t="shared" si="173"/>
        <v>0</v>
      </c>
    </row>
    <row r="10276" spans="12:14" x14ac:dyDescent="0.25">
      <c r="L10276" s="15">
        <f>SUM($N$22:N10276)</f>
        <v>3</v>
      </c>
      <c r="M10276" s="15" t="str">
        <f>IF('Base articles déposés'!$A10265='Récap par déposant'!$H$2,'Base articles déposés'!$B10265,"")</f>
        <v/>
      </c>
      <c r="N10276" s="15">
        <f t="shared" si="173"/>
        <v>0</v>
      </c>
    </row>
    <row r="10277" spans="12:14" x14ac:dyDescent="0.25">
      <c r="L10277" s="15">
        <f>SUM($N$22:N10277)</f>
        <v>3</v>
      </c>
      <c r="M10277" s="15" t="str">
        <f>IF('Base articles déposés'!$A10266='Récap par déposant'!$H$2,'Base articles déposés'!$B10266,"")</f>
        <v/>
      </c>
      <c r="N10277" s="15">
        <f t="shared" si="173"/>
        <v>0</v>
      </c>
    </row>
    <row r="10278" spans="12:14" x14ac:dyDescent="0.25">
      <c r="L10278" s="15">
        <f>SUM($N$22:N10278)</f>
        <v>3</v>
      </c>
      <c r="M10278" s="15" t="str">
        <f>IF('Base articles déposés'!$A10267='Récap par déposant'!$H$2,'Base articles déposés'!$B10267,"")</f>
        <v/>
      </c>
      <c r="N10278" s="15">
        <f t="shared" si="173"/>
        <v>0</v>
      </c>
    </row>
    <row r="10279" spans="12:14" x14ac:dyDescent="0.25">
      <c r="L10279" s="15">
        <f>SUM($N$22:N10279)</f>
        <v>3</v>
      </c>
      <c r="M10279" s="15" t="str">
        <f>IF('Base articles déposés'!$A10268='Récap par déposant'!$H$2,'Base articles déposés'!$B10268,"")</f>
        <v/>
      </c>
      <c r="N10279" s="15">
        <f t="shared" si="173"/>
        <v>0</v>
      </c>
    </row>
    <row r="10280" spans="12:14" x14ac:dyDescent="0.25">
      <c r="L10280" s="15">
        <f>SUM($N$22:N10280)</f>
        <v>3</v>
      </c>
      <c r="M10280" s="15" t="str">
        <f>IF('Base articles déposés'!$A10269='Récap par déposant'!$H$2,'Base articles déposés'!$B10269,"")</f>
        <v/>
      </c>
      <c r="N10280" s="15">
        <f t="shared" si="173"/>
        <v>0</v>
      </c>
    </row>
    <row r="10281" spans="12:14" x14ac:dyDescent="0.25">
      <c r="L10281" s="15">
        <f>SUM($N$22:N10281)</f>
        <v>3</v>
      </c>
      <c r="M10281" s="15" t="str">
        <f>IF('Base articles déposés'!$A10270='Récap par déposant'!$H$2,'Base articles déposés'!$B10270,"")</f>
        <v/>
      </c>
      <c r="N10281" s="15">
        <f t="shared" si="173"/>
        <v>0</v>
      </c>
    </row>
    <row r="10282" spans="12:14" x14ac:dyDescent="0.25">
      <c r="L10282" s="15">
        <f>SUM($N$22:N10282)</f>
        <v>3</v>
      </c>
      <c r="M10282" s="15" t="str">
        <f>IF('Base articles déposés'!$A10271='Récap par déposant'!$H$2,'Base articles déposés'!$B10271,"")</f>
        <v/>
      </c>
      <c r="N10282" s="15">
        <f t="shared" si="173"/>
        <v>0</v>
      </c>
    </row>
    <row r="10283" spans="12:14" x14ac:dyDescent="0.25">
      <c r="L10283" s="15">
        <f>SUM($N$22:N10283)</f>
        <v>3</v>
      </c>
      <c r="M10283" s="15" t="str">
        <f>IF('Base articles déposés'!$A10272='Récap par déposant'!$H$2,'Base articles déposés'!$B10272,"")</f>
        <v/>
      </c>
      <c r="N10283" s="15">
        <f t="shared" si="173"/>
        <v>0</v>
      </c>
    </row>
    <row r="10284" spans="12:14" x14ac:dyDescent="0.25">
      <c r="L10284" s="15">
        <f>SUM($N$22:N10284)</f>
        <v>3</v>
      </c>
      <c r="M10284" s="15" t="str">
        <f>IF('Base articles déposés'!$A10273='Récap par déposant'!$H$2,'Base articles déposés'!$B10273,"")</f>
        <v/>
      </c>
      <c r="N10284" s="15">
        <f t="shared" si="173"/>
        <v>0</v>
      </c>
    </row>
    <row r="10285" spans="12:14" x14ac:dyDescent="0.25">
      <c r="L10285" s="15">
        <f>SUM($N$22:N10285)</f>
        <v>3</v>
      </c>
      <c r="M10285" s="15" t="str">
        <f>IF('Base articles déposés'!$A10274='Récap par déposant'!$H$2,'Base articles déposés'!$B10274,"")</f>
        <v/>
      </c>
      <c r="N10285" s="15">
        <f t="shared" si="173"/>
        <v>0</v>
      </c>
    </row>
    <row r="10286" spans="12:14" x14ac:dyDescent="0.25">
      <c r="L10286" s="15">
        <f>SUM($N$22:N10286)</f>
        <v>3</v>
      </c>
      <c r="M10286" s="15" t="str">
        <f>IF('Base articles déposés'!$A10275='Récap par déposant'!$H$2,'Base articles déposés'!$B10275,"")</f>
        <v/>
      </c>
      <c r="N10286" s="15">
        <f t="shared" si="173"/>
        <v>0</v>
      </c>
    </row>
    <row r="10287" spans="12:14" x14ac:dyDescent="0.25">
      <c r="L10287" s="15">
        <f>SUM($N$22:N10287)</f>
        <v>3</v>
      </c>
      <c r="M10287" s="15" t="str">
        <f>IF('Base articles déposés'!$A10276='Récap par déposant'!$H$2,'Base articles déposés'!$B10276,"")</f>
        <v/>
      </c>
      <c r="N10287" s="15">
        <f t="shared" si="173"/>
        <v>0</v>
      </c>
    </row>
    <row r="10288" spans="12:14" x14ac:dyDescent="0.25">
      <c r="L10288" s="15">
        <f>SUM($N$22:N10288)</f>
        <v>3</v>
      </c>
      <c r="M10288" s="15" t="str">
        <f>IF('Base articles déposés'!$A10277='Récap par déposant'!$H$2,'Base articles déposés'!$B10277,"")</f>
        <v/>
      </c>
      <c r="N10288" s="15">
        <f t="shared" si="173"/>
        <v>0</v>
      </c>
    </row>
    <row r="10289" spans="12:14" x14ac:dyDescent="0.25">
      <c r="L10289" s="15">
        <f>SUM($N$22:N10289)</f>
        <v>3</v>
      </c>
      <c r="M10289" s="15" t="str">
        <f>IF('Base articles déposés'!$A10278='Récap par déposant'!$H$2,'Base articles déposés'!$B10278,"")</f>
        <v/>
      </c>
      <c r="N10289" s="15">
        <f t="shared" si="173"/>
        <v>0</v>
      </c>
    </row>
    <row r="10290" spans="12:14" x14ac:dyDescent="0.25">
      <c r="L10290" s="15">
        <f>SUM($N$22:N10290)</f>
        <v>3</v>
      </c>
      <c r="M10290" s="15" t="str">
        <f>IF('Base articles déposés'!$A10279='Récap par déposant'!$H$2,'Base articles déposés'!$B10279,"")</f>
        <v/>
      </c>
      <c r="N10290" s="15">
        <f t="shared" si="173"/>
        <v>0</v>
      </c>
    </row>
    <row r="10291" spans="12:14" x14ac:dyDescent="0.25">
      <c r="L10291" s="15">
        <f>SUM($N$22:N10291)</f>
        <v>3</v>
      </c>
      <c r="M10291" s="15" t="str">
        <f>IF('Base articles déposés'!$A10280='Récap par déposant'!$H$2,'Base articles déposés'!$B10280,"")</f>
        <v/>
      </c>
      <c r="N10291" s="15">
        <f t="shared" si="173"/>
        <v>0</v>
      </c>
    </row>
    <row r="10292" spans="12:14" x14ac:dyDescent="0.25">
      <c r="L10292" s="15">
        <f>SUM($N$22:N10292)</f>
        <v>3</v>
      </c>
      <c r="M10292" s="15" t="str">
        <f>IF('Base articles déposés'!$A10281='Récap par déposant'!$H$2,'Base articles déposés'!$B10281,"")</f>
        <v/>
      </c>
      <c r="N10292" s="15">
        <f t="shared" si="173"/>
        <v>0</v>
      </c>
    </row>
    <row r="10293" spans="12:14" x14ac:dyDescent="0.25">
      <c r="L10293" s="15">
        <f>SUM($N$22:N10293)</f>
        <v>3</v>
      </c>
      <c r="M10293" s="15" t="str">
        <f>IF('Base articles déposés'!$A10282='Récap par déposant'!$H$2,'Base articles déposés'!$B10282,"")</f>
        <v/>
      </c>
      <c r="N10293" s="15">
        <f t="shared" si="173"/>
        <v>0</v>
      </c>
    </row>
    <row r="10294" spans="12:14" x14ac:dyDescent="0.25">
      <c r="L10294" s="15">
        <f>SUM($N$22:N10294)</f>
        <v>3</v>
      </c>
      <c r="M10294" s="15" t="str">
        <f>IF('Base articles déposés'!$A10283='Récap par déposant'!$H$2,'Base articles déposés'!$B10283,"")</f>
        <v/>
      </c>
      <c r="N10294" s="15">
        <f t="shared" si="173"/>
        <v>0</v>
      </c>
    </row>
    <row r="10295" spans="12:14" x14ac:dyDescent="0.25">
      <c r="L10295" s="15">
        <f>SUM($N$22:N10295)</f>
        <v>3</v>
      </c>
      <c r="M10295" s="15" t="str">
        <f>IF('Base articles déposés'!$A10284='Récap par déposant'!$H$2,'Base articles déposés'!$B10284,"")</f>
        <v/>
      </c>
      <c r="N10295" s="15">
        <f t="shared" si="173"/>
        <v>0</v>
      </c>
    </row>
    <row r="10296" spans="12:14" x14ac:dyDescent="0.25">
      <c r="L10296" s="15">
        <f>SUM($N$22:N10296)</f>
        <v>3</v>
      </c>
      <c r="M10296" s="15" t="str">
        <f>IF('Base articles déposés'!$A10285='Récap par déposant'!$H$2,'Base articles déposés'!$B10285,"")</f>
        <v/>
      </c>
      <c r="N10296" s="15">
        <f t="shared" si="173"/>
        <v>0</v>
      </c>
    </row>
    <row r="10297" spans="12:14" x14ac:dyDescent="0.25">
      <c r="L10297" s="15">
        <f>SUM($N$22:N10297)</f>
        <v>3</v>
      </c>
      <c r="M10297" s="15" t="str">
        <f>IF('Base articles déposés'!$A10286='Récap par déposant'!$H$2,'Base articles déposés'!$B10286,"")</f>
        <v/>
      </c>
      <c r="N10297" s="15">
        <f t="shared" si="173"/>
        <v>0</v>
      </c>
    </row>
    <row r="10298" spans="12:14" x14ac:dyDescent="0.25">
      <c r="L10298" s="15">
        <f>SUM($N$22:N10298)</f>
        <v>3</v>
      </c>
      <c r="M10298" s="15" t="str">
        <f>IF('Base articles déposés'!$A10287='Récap par déposant'!$H$2,'Base articles déposés'!$B10287,"")</f>
        <v/>
      </c>
      <c r="N10298" s="15">
        <f t="shared" si="173"/>
        <v>0</v>
      </c>
    </row>
    <row r="10299" spans="12:14" x14ac:dyDescent="0.25">
      <c r="L10299" s="15">
        <f>SUM($N$22:N10299)</f>
        <v>3</v>
      </c>
      <c r="M10299" s="15" t="str">
        <f>IF('Base articles déposés'!$A10288='Récap par déposant'!$H$2,'Base articles déposés'!$B10288,"")</f>
        <v/>
      </c>
      <c r="N10299" s="15">
        <f t="shared" si="173"/>
        <v>0</v>
      </c>
    </row>
    <row r="10300" spans="12:14" x14ac:dyDescent="0.25">
      <c r="L10300" s="15">
        <f>SUM($N$22:N10300)</f>
        <v>3</v>
      </c>
      <c r="M10300" s="15" t="str">
        <f>IF('Base articles déposés'!$A10289='Récap par déposant'!$H$2,'Base articles déposés'!$B10289,"")</f>
        <v/>
      </c>
      <c r="N10300" s="15">
        <f t="shared" si="173"/>
        <v>0</v>
      </c>
    </row>
    <row r="10301" spans="12:14" x14ac:dyDescent="0.25">
      <c r="L10301" s="15">
        <f>SUM($N$22:N10301)</f>
        <v>3</v>
      </c>
      <c r="M10301" s="15" t="str">
        <f>IF('Base articles déposés'!$A10290='Récap par déposant'!$H$2,'Base articles déposés'!$B10290,"")</f>
        <v/>
      </c>
      <c r="N10301" s="15">
        <f t="shared" si="173"/>
        <v>0</v>
      </c>
    </row>
    <row r="10302" spans="12:14" x14ac:dyDescent="0.25">
      <c r="L10302" s="15">
        <f>SUM($N$22:N10302)</f>
        <v>3</v>
      </c>
      <c r="M10302" s="15" t="str">
        <f>IF('Base articles déposés'!$A10291='Récap par déposant'!$H$2,'Base articles déposés'!$B10291,"")</f>
        <v/>
      </c>
      <c r="N10302" s="15">
        <f t="shared" si="173"/>
        <v>0</v>
      </c>
    </row>
    <row r="10303" spans="12:14" x14ac:dyDescent="0.25">
      <c r="L10303" s="15">
        <f>SUM($N$22:N10303)</f>
        <v>3</v>
      </c>
      <c r="M10303" s="15" t="str">
        <f>IF('Base articles déposés'!$A10292='Récap par déposant'!$H$2,'Base articles déposés'!$B10292,"")</f>
        <v/>
      </c>
      <c r="N10303" s="15">
        <f t="shared" si="173"/>
        <v>0</v>
      </c>
    </row>
    <row r="10304" spans="12:14" x14ac:dyDescent="0.25">
      <c r="L10304" s="15">
        <f>SUM($N$22:N10304)</f>
        <v>3</v>
      </c>
      <c r="M10304" s="15" t="str">
        <f>IF('Base articles déposés'!$A10293='Récap par déposant'!$H$2,'Base articles déposés'!$B10293,"")</f>
        <v/>
      </c>
      <c r="N10304" s="15">
        <f t="shared" si="173"/>
        <v>0</v>
      </c>
    </row>
    <row r="10305" spans="12:14" x14ac:dyDescent="0.25">
      <c r="L10305" s="15">
        <f>SUM($N$22:N10305)</f>
        <v>3</v>
      </c>
      <c r="M10305" s="15" t="str">
        <f>IF('Base articles déposés'!$A10294='Récap par déposant'!$H$2,'Base articles déposés'!$B10294,"")</f>
        <v/>
      </c>
      <c r="N10305" s="15">
        <f t="shared" si="173"/>
        <v>0</v>
      </c>
    </row>
    <row r="10306" spans="12:14" x14ac:dyDescent="0.25">
      <c r="L10306" s="15">
        <f>SUM($N$22:N10306)</f>
        <v>3</v>
      </c>
      <c r="M10306" s="15" t="str">
        <f>IF('Base articles déposés'!$A10295='Récap par déposant'!$H$2,'Base articles déposés'!$B10295,"")</f>
        <v/>
      </c>
      <c r="N10306" s="15">
        <f t="shared" si="173"/>
        <v>0</v>
      </c>
    </row>
    <row r="10307" spans="12:14" x14ac:dyDescent="0.25">
      <c r="L10307" s="15">
        <f>SUM($N$22:N10307)</f>
        <v>3</v>
      </c>
      <c r="M10307" s="15" t="str">
        <f>IF('Base articles déposés'!$A10296='Récap par déposant'!$H$2,'Base articles déposés'!$B10296,"")</f>
        <v/>
      </c>
      <c r="N10307" s="15">
        <f t="shared" si="173"/>
        <v>0</v>
      </c>
    </row>
    <row r="10308" spans="12:14" x14ac:dyDescent="0.25">
      <c r="L10308" s="15">
        <f>SUM($N$22:N10308)</f>
        <v>3</v>
      </c>
      <c r="M10308" s="15" t="str">
        <f>IF('Base articles déposés'!$A10297='Récap par déposant'!$H$2,'Base articles déposés'!$B10297,"")</f>
        <v/>
      </c>
      <c r="N10308" s="15">
        <f t="shared" si="173"/>
        <v>0</v>
      </c>
    </row>
    <row r="10309" spans="12:14" x14ac:dyDescent="0.25">
      <c r="L10309" s="15">
        <f>SUM($N$22:N10309)</f>
        <v>3</v>
      </c>
      <c r="M10309" s="15" t="str">
        <f>IF('Base articles déposés'!$A10298='Récap par déposant'!$H$2,'Base articles déposés'!$B10298,"")</f>
        <v/>
      </c>
      <c r="N10309" s="15">
        <f t="shared" si="173"/>
        <v>0</v>
      </c>
    </row>
    <row r="10310" spans="12:14" x14ac:dyDescent="0.25">
      <c r="L10310" s="15">
        <f>SUM($N$22:N10310)</f>
        <v>3</v>
      </c>
      <c r="M10310" s="15" t="str">
        <f>IF('Base articles déposés'!$A10299='Récap par déposant'!$H$2,'Base articles déposés'!$B10299,"")</f>
        <v/>
      </c>
      <c r="N10310" s="15">
        <f t="shared" ref="N10310:N10373" si="174">IF(M10310="",0,1)</f>
        <v>0</v>
      </c>
    </row>
    <row r="10311" spans="12:14" x14ac:dyDescent="0.25">
      <c r="L10311" s="15">
        <f>SUM($N$22:N10311)</f>
        <v>3</v>
      </c>
      <c r="M10311" s="15" t="str">
        <f>IF('Base articles déposés'!$A10300='Récap par déposant'!$H$2,'Base articles déposés'!$B10300,"")</f>
        <v/>
      </c>
      <c r="N10311" s="15">
        <f t="shared" si="174"/>
        <v>0</v>
      </c>
    </row>
    <row r="10312" spans="12:14" x14ac:dyDescent="0.25">
      <c r="L10312" s="15">
        <f>SUM($N$22:N10312)</f>
        <v>3</v>
      </c>
      <c r="M10312" s="15" t="str">
        <f>IF('Base articles déposés'!$A10301='Récap par déposant'!$H$2,'Base articles déposés'!$B10301,"")</f>
        <v/>
      </c>
      <c r="N10312" s="15">
        <f t="shared" si="174"/>
        <v>0</v>
      </c>
    </row>
    <row r="10313" spans="12:14" x14ac:dyDescent="0.25">
      <c r="L10313" s="15">
        <f>SUM($N$22:N10313)</f>
        <v>3</v>
      </c>
      <c r="M10313" s="15" t="str">
        <f>IF('Base articles déposés'!$A10302='Récap par déposant'!$H$2,'Base articles déposés'!$B10302,"")</f>
        <v/>
      </c>
      <c r="N10313" s="15">
        <f t="shared" si="174"/>
        <v>0</v>
      </c>
    </row>
    <row r="10314" spans="12:14" x14ac:dyDescent="0.25">
      <c r="L10314" s="15">
        <f>SUM($N$22:N10314)</f>
        <v>3</v>
      </c>
      <c r="M10314" s="15" t="str">
        <f>IF('Base articles déposés'!$A10303='Récap par déposant'!$H$2,'Base articles déposés'!$B10303,"")</f>
        <v/>
      </c>
      <c r="N10314" s="15">
        <f t="shared" si="174"/>
        <v>0</v>
      </c>
    </row>
    <row r="10315" spans="12:14" x14ac:dyDescent="0.25">
      <c r="L10315" s="15">
        <f>SUM($N$22:N10315)</f>
        <v>3</v>
      </c>
      <c r="M10315" s="15" t="str">
        <f>IF('Base articles déposés'!$A10304='Récap par déposant'!$H$2,'Base articles déposés'!$B10304,"")</f>
        <v/>
      </c>
      <c r="N10315" s="15">
        <f t="shared" si="174"/>
        <v>0</v>
      </c>
    </row>
    <row r="10316" spans="12:14" x14ac:dyDescent="0.25">
      <c r="L10316" s="15">
        <f>SUM($N$22:N10316)</f>
        <v>3</v>
      </c>
      <c r="M10316" s="15" t="str">
        <f>IF('Base articles déposés'!$A10305='Récap par déposant'!$H$2,'Base articles déposés'!$B10305,"")</f>
        <v/>
      </c>
      <c r="N10316" s="15">
        <f t="shared" si="174"/>
        <v>0</v>
      </c>
    </row>
    <row r="10317" spans="12:14" x14ac:dyDescent="0.25">
      <c r="L10317" s="15">
        <f>SUM($N$22:N10317)</f>
        <v>3</v>
      </c>
      <c r="M10317" s="15" t="str">
        <f>IF('Base articles déposés'!$A10306='Récap par déposant'!$H$2,'Base articles déposés'!$B10306,"")</f>
        <v/>
      </c>
      <c r="N10317" s="15">
        <f t="shared" si="174"/>
        <v>0</v>
      </c>
    </row>
    <row r="10318" spans="12:14" x14ac:dyDescent="0.25">
      <c r="L10318" s="15">
        <f>SUM($N$22:N10318)</f>
        <v>3</v>
      </c>
      <c r="M10318" s="15" t="str">
        <f>IF('Base articles déposés'!$A10307='Récap par déposant'!$H$2,'Base articles déposés'!$B10307,"")</f>
        <v/>
      </c>
      <c r="N10318" s="15">
        <f t="shared" si="174"/>
        <v>0</v>
      </c>
    </row>
    <row r="10319" spans="12:14" x14ac:dyDescent="0.25">
      <c r="L10319" s="15">
        <f>SUM($N$22:N10319)</f>
        <v>3</v>
      </c>
      <c r="M10319" s="15" t="str">
        <f>IF('Base articles déposés'!$A10308='Récap par déposant'!$H$2,'Base articles déposés'!$B10308,"")</f>
        <v/>
      </c>
      <c r="N10319" s="15">
        <f t="shared" si="174"/>
        <v>0</v>
      </c>
    </row>
    <row r="10320" spans="12:14" x14ac:dyDescent="0.25">
      <c r="L10320" s="15">
        <f>SUM($N$22:N10320)</f>
        <v>3</v>
      </c>
      <c r="M10320" s="15" t="str">
        <f>IF('Base articles déposés'!$A10309='Récap par déposant'!$H$2,'Base articles déposés'!$B10309,"")</f>
        <v/>
      </c>
      <c r="N10320" s="15">
        <f t="shared" si="174"/>
        <v>0</v>
      </c>
    </row>
    <row r="10321" spans="12:14" x14ac:dyDescent="0.25">
      <c r="L10321" s="15">
        <f>SUM($N$22:N10321)</f>
        <v>3</v>
      </c>
      <c r="M10321" s="15" t="str">
        <f>IF('Base articles déposés'!$A10310='Récap par déposant'!$H$2,'Base articles déposés'!$B10310,"")</f>
        <v/>
      </c>
      <c r="N10321" s="15">
        <f t="shared" si="174"/>
        <v>0</v>
      </c>
    </row>
    <row r="10322" spans="12:14" x14ac:dyDescent="0.25">
      <c r="L10322" s="15">
        <f>SUM($N$22:N10322)</f>
        <v>3</v>
      </c>
      <c r="M10322" s="15" t="str">
        <f>IF('Base articles déposés'!$A10311='Récap par déposant'!$H$2,'Base articles déposés'!$B10311,"")</f>
        <v/>
      </c>
      <c r="N10322" s="15">
        <f t="shared" si="174"/>
        <v>0</v>
      </c>
    </row>
    <row r="10323" spans="12:14" x14ac:dyDescent="0.25">
      <c r="L10323" s="15">
        <f>SUM($N$22:N10323)</f>
        <v>3</v>
      </c>
      <c r="M10323" s="15" t="str">
        <f>IF('Base articles déposés'!$A10312='Récap par déposant'!$H$2,'Base articles déposés'!$B10312,"")</f>
        <v/>
      </c>
      <c r="N10323" s="15">
        <f t="shared" si="174"/>
        <v>0</v>
      </c>
    </row>
    <row r="10324" spans="12:14" x14ac:dyDescent="0.25">
      <c r="L10324" s="15">
        <f>SUM($N$22:N10324)</f>
        <v>3</v>
      </c>
      <c r="M10324" s="15" t="str">
        <f>IF('Base articles déposés'!$A10313='Récap par déposant'!$H$2,'Base articles déposés'!$B10313,"")</f>
        <v/>
      </c>
      <c r="N10324" s="15">
        <f t="shared" si="174"/>
        <v>0</v>
      </c>
    </row>
    <row r="10325" spans="12:14" x14ac:dyDescent="0.25">
      <c r="L10325" s="15">
        <f>SUM($N$22:N10325)</f>
        <v>3</v>
      </c>
      <c r="M10325" s="15" t="str">
        <f>IF('Base articles déposés'!$A10314='Récap par déposant'!$H$2,'Base articles déposés'!$B10314,"")</f>
        <v/>
      </c>
      <c r="N10325" s="15">
        <f t="shared" si="174"/>
        <v>0</v>
      </c>
    </row>
    <row r="10326" spans="12:14" x14ac:dyDescent="0.25">
      <c r="L10326" s="15">
        <f>SUM($N$22:N10326)</f>
        <v>3</v>
      </c>
      <c r="M10326" s="15" t="str">
        <f>IF('Base articles déposés'!$A10315='Récap par déposant'!$H$2,'Base articles déposés'!$B10315,"")</f>
        <v/>
      </c>
      <c r="N10326" s="15">
        <f t="shared" si="174"/>
        <v>0</v>
      </c>
    </row>
    <row r="10327" spans="12:14" x14ac:dyDescent="0.25">
      <c r="L10327" s="15">
        <f>SUM($N$22:N10327)</f>
        <v>3</v>
      </c>
      <c r="M10327" s="15" t="str">
        <f>IF('Base articles déposés'!$A10316='Récap par déposant'!$H$2,'Base articles déposés'!$B10316,"")</f>
        <v/>
      </c>
      <c r="N10327" s="15">
        <f t="shared" si="174"/>
        <v>0</v>
      </c>
    </row>
    <row r="10328" spans="12:14" x14ac:dyDescent="0.25">
      <c r="L10328" s="15">
        <f>SUM($N$22:N10328)</f>
        <v>3</v>
      </c>
      <c r="M10328" s="15" t="str">
        <f>IF('Base articles déposés'!$A10317='Récap par déposant'!$H$2,'Base articles déposés'!$B10317,"")</f>
        <v/>
      </c>
      <c r="N10328" s="15">
        <f t="shared" si="174"/>
        <v>0</v>
      </c>
    </row>
    <row r="10329" spans="12:14" x14ac:dyDescent="0.25">
      <c r="L10329" s="15">
        <f>SUM($N$22:N10329)</f>
        <v>3</v>
      </c>
      <c r="M10329" s="15" t="str">
        <f>IF('Base articles déposés'!$A10318='Récap par déposant'!$H$2,'Base articles déposés'!$B10318,"")</f>
        <v/>
      </c>
      <c r="N10329" s="15">
        <f t="shared" si="174"/>
        <v>0</v>
      </c>
    </row>
    <row r="10330" spans="12:14" x14ac:dyDescent="0.25">
      <c r="L10330" s="15">
        <f>SUM($N$22:N10330)</f>
        <v>3</v>
      </c>
      <c r="M10330" s="15" t="str">
        <f>IF('Base articles déposés'!$A10319='Récap par déposant'!$H$2,'Base articles déposés'!$B10319,"")</f>
        <v/>
      </c>
      <c r="N10330" s="15">
        <f t="shared" si="174"/>
        <v>0</v>
      </c>
    </row>
    <row r="10331" spans="12:14" x14ac:dyDescent="0.25">
      <c r="L10331" s="15">
        <f>SUM($N$22:N10331)</f>
        <v>3</v>
      </c>
      <c r="M10331" s="15" t="str">
        <f>IF('Base articles déposés'!$A10320='Récap par déposant'!$H$2,'Base articles déposés'!$B10320,"")</f>
        <v/>
      </c>
      <c r="N10331" s="15">
        <f t="shared" si="174"/>
        <v>0</v>
      </c>
    </row>
    <row r="10332" spans="12:14" x14ac:dyDescent="0.25">
      <c r="L10332" s="15">
        <f>SUM($N$22:N10332)</f>
        <v>3</v>
      </c>
      <c r="M10332" s="15" t="str">
        <f>IF('Base articles déposés'!$A10321='Récap par déposant'!$H$2,'Base articles déposés'!$B10321,"")</f>
        <v/>
      </c>
      <c r="N10332" s="15">
        <f t="shared" si="174"/>
        <v>0</v>
      </c>
    </row>
    <row r="10333" spans="12:14" x14ac:dyDescent="0.25">
      <c r="L10333" s="15">
        <f>SUM($N$22:N10333)</f>
        <v>3</v>
      </c>
      <c r="M10333" s="15" t="str">
        <f>IF('Base articles déposés'!$A10322='Récap par déposant'!$H$2,'Base articles déposés'!$B10322,"")</f>
        <v/>
      </c>
      <c r="N10333" s="15">
        <f t="shared" si="174"/>
        <v>0</v>
      </c>
    </row>
    <row r="10334" spans="12:14" x14ac:dyDescent="0.25">
      <c r="L10334" s="15">
        <f>SUM($N$22:N10334)</f>
        <v>3</v>
      </c>
      <c r="M10334" s="15" t="str">
        <f>IF('Base articles déposés'!$A10323='Récap par déposant'!$H$2,'Base articles déposés'!$B10323,"")</f>
        <v/>
      </c>
      <c r="N10334" s="15">
        <f t="shared" si="174"/>
        <v>0</v>
      </c>
    </row>
    <row r="10335" spans="12:14" x14ac:dyDescent="0.25">
      <c r="L10335" s="15">
        <f>SUM($N$22:N10335)</f>
        <v>3</v>
      </c>
      <c r="M10335" s="15" t="str">
        <f>IF('Base articles déposés'!$A10324='Récap par déposant'!$H$2,'Base articles déposés'!$B10324,"")</f>
        <v/>
      </c>
      <c r="N10335" s="15">
        <f t="shared" si="174"/>
        <v>0</v>
      </c>
    </row>
    <row r="10336" spans="12:14" x14ac:dyDescent="0.25">
      <c r="L10336" s="15">
        <f>SUM($N$22:N10336)</f>
        <v>3</v>
      </c>
      <c r="M10336" s="15" t="str">
        <f>IF('Base articles déposés'!$A10325='Récap par déposant'!$H$2,'Base articles déposés'!$B10325,"")</f>
        <v/>
      </c>
      <c r="N10336" s="15">
        <f t="shared" si="174"/>
        <v>0</v>
      </c>
    </row>
    <row r="10337" spans="12:14" x14ac:dyDescent="0.25">
      <c r="L10337" s="15">
        <f>SUM($N$22:N10337)</f>
        <v>3</v>
      </c>
      <c r="M10337" s="15" t="str">
        <f>IF('Base articles déposés'!$A10326='Récap par déposant'!$H$2,'Base articles déposés'!$B10326,"")</f>
        <v/>
      </c>
      <c r="N10337" s="15">
        <f t="shared" si="174"/>
        <v>0</v>
      </c>
    </row>
    <row r="10338" spans="12:14" x14ac:dyDescent="0.25">
      <c r="L10338" s="15">
        <f>SUM($N$22:N10338)</f>
        <v>3</v>
      </c>
      <c r="M10338" s="15" t="str">
        <f>IF('Base articles déposés'!$A10327='Récap par déposant'!$H$2,'Base articles déposés'!$B10327,"")</f>
        <v/>
      </c>
      <c r="N10338" s="15">
        <f t="shared" si="174"/>
        <v>0</v>
      </c>
    </row>
    <row r="10339" spans="12:14" x14ac:dyDescent="0.25">
      <c r="L10339" s="15">
        <f>SUM($N$22:N10339)</f>
        <v>3</v>
      </c>
      <c r="M10339" s="15" t="str">
        <f>IF('Base articles déposés'!$A10328='Récap par déposant'!$H$2,'Base articles déposés'!$B10328,"")</f>
        <v/>
      </c>
      <c r="N10339" s="15">
        <f t="shared" si="174"/>
        <v>0</v>
      </c>
    </row>
    <row r="10340" spans="12:14" x14ac:dyDescent="0.25">
      <c r="L10340" s="15">
        <f>SUM($N$22:N10340)</f>
        <v>3</v>
      </c>
      <c r="M10340" s="15" t="str">
        <f>IF('Base articles déposés'!$A10329='Récap par déposant'!$H$2,'Base articles déposés'!$B10329,"")</f>
        <v/>
      </c>
      <c r="N10340" s="15">
        <f t="shared" si="174"/>
        <v>0</v>
      </c>
    </row>
    <row r="10341" spans="12:14" x14ac:dyDescent="0.25">
      <c r="L10341" s="15">
        <f>SUM($N$22:N10341)</f>
        <v>3</v>
      </c>
      <c r="M10341" s="15" t="str">
        <f>IF('Base articles déposés'!$A10330='Récap par déposant'!$H$2,'Base articles déposés'!$B10330,"")</f>
        <v/>
      </c>
      <c r="N10341" s="15">
        <f t="shared" si="174"/>
        <v>0</v>
      </c>
    </row>
    <row r="10342" spans="12:14" x14ac:dyDescent="0.25">
      <c r="L10342" s="15">
        <f>SUM($N$22:N10342)</f>
        <v>3</v>
      </c>
      <c r="M10342" s="15" t="str">
        <f>IF('Base articles déposés'!$A10331='Récap par déposant'!$H$2,'Base articles déposés'!$B10331,"")</f>
        <v/>
      </c>
      <c r="N10342" s="15">
        <f t="shared" si="174"/>
        <v>0</v>
      </c>
    </row>
    <row r="10343" spans="12:14" x14ac:dyDescent="0.25">
      <c r="L10343" s="15">
        <f>SUM($N$22:N10343)</f>
        <v>3</v>
      </c>
      <c r="M10343" s="15" t="str">
        <f>IF('Base articles déposés'!$A10332='Récap par déposant'!$H$2,'Base articles déposés'!$B10332,"")</f>
        <v/>
      </c>
      <c r="N10343" s="15">
        <f t="shared" si="174"/>
        <v>0</v>
      </c>
    </row>
    <row r="10344" spans="12:14" x14ac:dyDescent="0.25">
      <c r="L10344" s="15">
        <f>SUM($N$22:N10344)</f>
        <v>3</v>
      </c>
      <c r="M10344" s="15" t="str">
        <f>IF('Base articles déposés'!$A10333='Récap par déposant'!$H$2,'Base articles déposés'!$B10333,"")</f>
        <v/>
      </c>
      <c r="N10344" s="15">
        <f t="shared" si="174"/>
        <v>0</v>
      </c>
    </row>
    <row r="10345" spans="12:14" x14ac:dyDescent="0.25">
      <c r="L10345" s="15">
        <f>SUM($N$22:N10345)</f>
        <v>3</v>
      </c>
      <c r="M10345" s="15" t="str">
        <f>IF('Base articles déposés'!$A10334='Récap par déposant'!$H$2,'Base articles déposés'!$B10334,"")</f>
        <v/>
      </c>
      <c r="N10345" s="15">
        <f t="shared" si="174"/>
        <v>0</v>
      </c>
    </row>
    <row r="10346" spans="12:14" x14ac:dyDescent="0.25">
      <c r="L10346" s="15">
        <f>SUM($N$22:N10346)</f>
        <v>3</v>
      </c>
      <c r="M10346" s="15" t="str">
        <f>IF('Base articles déposés'!$A10335='Récap par déposant'!$H$2,'Base articles déposés'!$B10335,"")</f>
        <v/>
      </c>
      <c r="N10346" s="15">
        <f t="shared" si="174"/>
        <v>0</v>
      </c>
    </row>
    <row r="10347" spans="12:14" x14ac:dyDescent="0.25">
      <c r="L10347" s="15">
        <f>SUM($N$22:N10347)</f>
        <v>3</v>
      </c>
      <c r="M10347" s="15" t="str">
        <f>IF('Base articles déposés'!$A10336='Récap par déposant'!$H$2,'Base articles déposés'!$B10336,"")</f>
        <v/>
      </c>
      <c r="N10347" s="15">
        <f t="shared" si="174"/>
        <v>0</v>
      </c>
    </row>
    <row r="10348" spans="12:14" x14ac:dyDescent="0.25">
      <c r="L10348" s="15">
        <f>SUM($N$22:N10348)</f>
        <v>3</v>
      </c>
      <c r="M10348" s="15" t="str">
        <f>IF('Base articles déposés'!$A10337='Récap par déposant'!$H$2,'Base articles déposés'!$B10337,"")</f>
        <v/>
      </c>
      <c r="N10348" s="15">
        <f t="shared" si="174"/>
        <v>0</v>
      </c>
    </row>
    <row r="10349" spans="12:14" x14ac:dyDescent="0.25">
      <c r="L10349" s="15">
        <f>SUM($N$22:N10349)</f>
        <v>3</v>
      </c>
      <c r="M10349" s="15" t="str">
        <f>IF('Base articles déposés'!$A10338='Récap par déposant'!$H$2,'Base articles déposés'!$B10338,"")</f>
        <v/>
      </c>
      <c r="N10349" s="15">
        <f t="shared" si="174"/>
        <v>0</v>
      </c>
    </row>
    <row r="10350" spans="12:14" x14ac:dyDescent="0.25">
      <c r="L10350" s="15">
        <f>SUM($N$22:N10350)</f>
        <v>3</v>
      </c>
      <c r="M10350" s="15" t="str">
        <f>IF('Base articles déposés'!$A10339='Récap par déposant'!$H$2,'Base articles déposés'!$B10339,"")</f>
        <v/>
      </c>
      <c r="N10350" s="15">
        <f t="shared" si="174"/>
        <v>0</v>
      </c>
    </row>
    <row r="10351" spans="12:14" x14ac:dyDescent="0.25">
      <c r="L10351" s="15">
        <f>SUM($N$22:N10351)</f>
        <v>3</v>
      </c>
      <c r="M10351" s="15" t="str">
        <f>IF('Base articles déposés'!$A10340='Récap par déposant'!$H$2,'Base articles déposés'!$B10340,"")</f>
        <v/>
      </c>
      <c r="N10351" s="15">
        <f t="shared" si="174"/>
        <v>0</v>
      </c>
    </row>
    <row r="10352" spans="12:14" x14ac:dyDescent="0.25">
      <c r="L10352" s="15">
        <f>SUM($N$22:N10352)</f>
        <v>3</v>
      </c>
      <c r="M10352" s="15" t="str">
        <f>IF('Base articles déposés'!$A10341='Récap par déposant'!$H$2,'Base articles déposés'!$B10341,"")</f>
        <v/>
      </c>
      <c r="N10352" s="15">
        <f t="shared" si="174"/>
        <v>0</v>
      </c>
    </row>
    <row r="10353" spans="12:14" x14ac:dyDescent="0.25">
      <c r="L10353" s="15">
        <f>SUM($N$22:N10353)</f>
        <v>3</v>
      </c>
      <c r="M10353" s="15" t="str">
        <f>IF('Base articles déposés'!$A10342='Récap par déposant'!$H$2,'Base articles déposés'!$B10342,"")</f>
        <v/>
      </c>
      <c r="N10353" s="15">
        <f t="shared" si="174"/>
        <v>0</v>
      </c>
    </row>
    <row r="10354" spans="12:14" x14ac:dyDescent="0.25">
      <c r="L10354" s="15">
        <f>SUM($N$22:N10354)</f>
        <v>3</v>
      </c>
      <c r="M10354" s="15" t="str">
        <f>IF('Base articles déposés'!$A10343='Récap par déposant'!$H$2,'Base articles déposés'!$B10343,"")</f>
        <v/>
      </c>
      <c r="N10354" s="15">
        <f t="shared" si="174"/>
        <v>0</v>
      </c>
    </row>
    <row r="10355" spans="12:14" x14ac:dyDescent="0.25">
      <c r="L10355" s="15">
        <f>SUM($N$22:N10355)</f>
        <v>3</v>
      </c>
      <c r="M10355" s="15" t="str">
        <f>IF('Base articles déposés'!$A10344='Récap par déposant'!$H$2,'Base articles déposés'!$B10344,"")</f>
        <v/>
      </c>
      <c r="N10355" s="15">
        <f t="shared" si="174"/>
        <v>0</v>
      </c>
    </row>
    <row r="10356" spans="12:14" x14ac:dyDescent="0.25">
      <c r="L10356" s="15">
        <f>SUM($N$22:N10356)</f>
        <v>3</v>
      </c>
      <c r="M10356" s="15" t="str">
        <f>IF('Base articles déposés'!$A10345='Récap par déposant'!$H$2,'Base articles déposés'!$B10345,"")</f>
        <v/>
      </c>
      <c r="N10356" s="15">
        <f t="shared" si="174"/>
        <v>0</v>
      </c>
    </row>
    <row r="10357" spans="12:14" x14ac:dyDescent="0.25">
      <c r="L10357" s="15">
        <f>SUM($N$22:N10357)</f>
        <v>3</v>
      </c>
      <c r="M10357" s="15" t="str">
        <f>IF('Base articles déposés'!$A10346='Récap par déposant'!$H$2,'Base articles déposés'!$B10346,"")</f>
        <v/>
      </c>
      <c r="N10357" s="15">
        <f t="shared" si="174"/>
        <v>0</v>
      </c>
    </row>
    <row r="10358" spans="12:14" x14ac:dyDescent="0.25">
      <c r="L10358" s="15">
        <f>SUM($N$22:N10358)</f>
        <v>3</v>
      </c>
      <c r="M10358" s="15" t="str">
        <f>IF('Base articles déposés'!$A10347='Récap par déposant'!$H$2,'Base articles déposés'!$B10347,"")</f>
        <v/>
      </c>
      <c r="N10358" s="15">
        <f t="shared" si="174"/>
        <v>0</v>
      </c>
    </row>
    <row r="10359" spans="12:14" x14ac:dyDescent="0.25">
      <c r="L10359" s="15">
        <f>SUM($N$22:N10359)</f>
        <v>3</v>
      </c>
      <c r="M10359" s="15" t="str">
        <f>IF('Base articles déposés'!$A10348='Récap par déposant'!$H$2,'Base articles déposés'!$B10348,"")</f>
        <v/>
      </c>
      <c r="N10359" s="15">
        <f t="shared" si="174"/>
        <v>0</v>
      </c>
    </row>
    <row r="10360" spans="12:14" x14ac:dyDescent="0.25">
      <c r="L10360" s="15">
        <f>SUM($N$22:N10360)</f>
        <v>3</v>
      </c>
      <c r="M10360" s="15" t="str">
        <f>IF('Base articles déposés'!$A10349='Récap par déposant'!$H$2,'Base articles déposés'!$B10349,"")</f>
        <v/>
      </c>
      <c r="N10360" s="15">
        <f t="shared" si="174"/>
        <v>0</v>
      </c>
    </row>
    <row r="10361" spans="12:14" x14ac:dyDescent="0.25">
      <c r="L10361" s="15">
        <f>SUM($N$22:N10361)</f>
        <v>3</v>
      </c>
      <c r="M10361" s="15" t="str">
        <f>IF('Base articles déposés'!$A10350='Récap par déposant'!$H$2,'Base articles déposés'!$B10350,"")</f>
        <v/>
      </c>
      <c r="N10361" s="15">
        <f t="shared" si="174"/>
        <v>0</v>
      </c>
    </row>
    <row r="10362" spans="12:14" x14ac:dyDescent="0.25">
      <c r="L10362" s="15">
        <f>SUM($N$22:N10362)</f>
        <v>3</v>
      </c>
      <c r="M10362" s="15" t="str">
        <f>IF('Base articles déposés'!$A10351='Récap par déposant'!$H$2,'Base articles déposés'!$B10351,"")</f>
        <v/>
      </c>
      <c r="N10362" s="15">
        <f t="shared" si="174"/>
        <v>0</v>
      </c>
    </row>
    <row r="10363" spans="12:14" x14ac:dyDescent="0.25">
      <c r="L10363" s="15">
        <f>SUM($N$22:N10363)</f>
        <v>3</v>
      </c>
      <c r="M10363" s="15" t="str">
        <f>IF('Base articles déposés'!$A10352='Récap par déposant'!$H$2,'Base articles déposés'!$B10352,"")</f>
        <v/>
      </c>
      <c r="N10363" s="15">
        <f t="shared" si="174"/>
        <v>0</v>
      </c>
    </row>
    <row r="10364" spans="12:14" x14ac:dyDescent="0.25">
      <c r="L10364" s="15">
        <f>SUM($N$22:N10364)</f>
        <v>3</v>
      </c>
      <c r="M10364" s="15" t="str">
        <f>IF('Base articles déposés'!$A10353='Récap par déposant'!$H$2,'Base articles déposés'!$B10353,"")</f>
        <v/>
      </c>
      <c r="N10364" s="15">
        <f t="shared" si="174"/>
        <v>0</v>
      </c>
    </row>
    <row r="10365" spans="12:14" x14ac:dyDescent="0.25">
      <c r="L10365" s="15">
        <f>SUM($N$22:N10365)</f>
        <v>3</v>
      </c>
      <c r="M10365" s="15" t="str">
        <f>IF('Base articles déposés'!$A10354='Récap par déposant'!$H$2,'Base articles déposés'!$B10354,"")</f>
        <v/>
      </c>
      <c r="N10365" s="15">
        <f t="shared" si="174"/>
        <v>0</v>
      </c>
    </row>
    <row r="10366" spans="12:14" x14ac:dyDescent="0.25">
      <c r="L10366" s="15">
        <f>SUM($N$22:N10366)</f>
        <v>3</v>
      </c>
      <c r="M10366" s="15" t="str">
        <f>IF('Base articles déposés'!$A10355='Récap par déposant'!$H$2,'Base articles déposés'!$B10355,"")</f>
        <v/>
      </c>
      <c r="N10366" s="15">
        <f t="shared" si="174"/>
        <v>0</v>
      </c>
    </row>
    <row r="10367" spans="12:14" x14ac:dyDescent="0.25">
      <c r="L10367" s="15">
        <f>SUM($N$22:N10367)</f>
        <v>3</v>
      </c>
      <c r="M10367" s="15" t="str">
        <f>IF('Base articles déposés'!$A10356='Récap par déposant'!$H$2,'Base articles déposés'!$B10356,"")</f>
        <v/>
      </c>
      <c r="N10367" s="15">
        <f t="shared" si="174"/>
        <v>0</v>
      </c>
    </row>
    <row r="10368" spans="12:14" x14ac:dyDescent="0.25">
      <c r="L10368" s="15">
        <f>SUM($N$22:N10368)</f>
        <v>3</v>
      </c>
      <c r="M10368" s="15" t="str">
        <f>IF('Base articles déposés'!$A10357='Récap par déposant'!$H$2,'Base articles déposés'!$B10357,"")</f>
        <v/>
      </c>
      <c r="N10368" s="15">
        <f t="shared" si="174"/>
        <v>0</v>
      </c>
    </row>
    <row r="10369" spans="12:14" x14ac:dyDescent="0.25">
      <c r="L10369" s="15">
        <f>SUM($N$22:N10369)</f>
        <v>3</v>
      </c>
      <c r="M10369" s="15" t="str">
        <f>IF('Base articles déposés'!$A10358='Récap par déposant'!$H$2,'Base articles déposés'!$B10358,"")</f>
        <v/>
      </c>
      <c r="N10369" s="15">
        <f t="shared" si="174"/>
        <v>0</v>
      </c>
    </row>
    <row r="10370" spans="12:14" x14ac:dyDescent="0.25">
      <c r="L10370" s="15">
        <f>SUM($N$22:N10370)</f>
        <v>3</v>
      </c>
      <c r="M10370" s="15" t="str">
        <f>IF('Base articles déposés'!$A10359='Récap par déposant'!$H$2,'Base articles déposés'!$B10359,"")</f>
        <v/>
      </c>
      <c r="N10370" s="15">
        <f t="shared" si="174"/>
        <v>0</v>
      </c>
    </row>
    <row r="10371" spans="12:14" x14ac:dyDescent="0.25">
      <c r="L10371" s="15">
        <f>SUM($N$22:N10371)</f>
        <v>3</v>
      </c>
      <c r="M10371" s="15" t="str">
        <f>IF('Base articles déposés'!$A10360='Récap par déposant'!$H$2,'Base articles déposés'!$B10360,"")</f>
        <v/>
      </c>
      <c r="N10371" s="15">
        <f t="shared" si="174"/>
        <v>0</v>
      </c>
    </row>
    <row r="10372" spans="12:14" x14ac:dyDescent="0.25">
      <c r="L10372" s="15">
        <f>SUM($N$22:N10372)</f>
        <v>3</v>
      </c>
      <c r="M10372" s="15" t="str">
        <f>IF('Base articles déposés'!$A10361='Récap par déposant'!$H$2,'Base articles déposés'!$B10361,"")</f>
        <v/>
      </c>
      <c r="N10372" s="15">
        <f t="shared" si="174"/>
        <v>0</v>
      </c>
    </row>
    <row r="10373" spans="12:14" x14ac:dyDescent="0.25">
      <c r="L10373" s="15">
        <f>SUM($N$22:N10373)</f>
        <v>3</v>
      </c>
      <c r="M10373" s="15" t="str">
        <f>IF('Base articles déposés'!$A10362='Récap par déposant'!$H$2,'Base articles déposés'!$B10362,"")</f>
        <v/>
      </c>
      <c r="N10373" s="15">
        <f t="shared" si="174"/>
        <v>0</v>
      </c>
    </row>
    <row r="10374" spans="12:14" x14ac:dyDescent="0.25">
      <c r="L10374" s="15">
        <f>SUM($N$22:N10374)</f>
        <v>3</v>
      </c>
      <c r="M10374" s="15" t="str">
        <f>IF('Base articles déposés'!$A10363='Récap par déposant'!$H$2,'Base articles déposés'!$B10363,"")</f>
        <v/>
      </c>
      <c r="N10374" s="15">
        <f t="shared" ref="N10374:N10437" si="175">IF(M10374="",0,1)</f>
        <v>0</v>
      </c>
    </row>
    <row r="10375" spans="12:14" x14ac:dyDescent="0.25">
      <c r="L10375" s="15">
        <f>SUM($N$22:N10375)</f>
        <v>3</v>
      </c>
      <c r="M10375" s="15" t="str">
        <f>IF('Base articles déposés'!$A10364='Récap par déposant'!$H$2,'Base articles déposés'!$B10364,"")</f>
        <v/>
      </c>
      <c r="N10375" s="15">
        <f t="shared" si="175"/>
        <v>0</v>
      </c>
    </row>
    <row r="10376" spans="12:14" x14ac:dyDescent="0.25">
      <c r="L10376" s="15">
        <f>SUM($N$22:N10376)</f>
        <v>3</v>
      </c>
      <c r="M10376" s="15" t="str">
        <f>IF('Base articles déposés'!$A10365='Récap par déposant'!$H$2,'Base articles déposés'!$B10365,"")</f>
        <v/>
      </c>
      <c r="N10376" s="15">
        <f t="shared" si="175"/>
        <v>0</v>
      </c>
    </row>
    <row r="10377" spans="12:14" x14ac:dyDescent="0.25">
      <c r="L10377" s="15">
        <f>SUM($N$22:N10377)</f>
        <v>3</v>
      </c>
      <c r="M10377" s="15" t="str">
        <f>IF('Base articles déposés'!$A10366='Récap par déposant'!$H$2,'Base articles déposés'!$B10366,"")</f>
        <v/>
      </c>
      <c r="N10377" s="15">
        <f t="shared" si="175"/>
        <v>0</v>
      </c>
    </row>
    <row r="10378" spans="12:14" x14ac:dyDescent="0.25">
      <c r="L10378" s="15">
        <f>SUM($N$22:N10378)</f>
        <v>3</v>
      </c>
      <c r="M10378" s="15" t="str">
        <f>IF('Base articles déposés'!$A10367='Récap par déposant'!$H$2,'Base articles déposés'!$B10367,"")</f>
        <v/>
      </c>
      <c r="N10378" s="15">
        <f t="shared" si="175"/>
        <v>0</v>
      </c>
    </row>
    <row r="10379" spans="12:14" x14ac:dyDescent="0.25">
      <c r="L10379" s="15">
        <f>SUM($N$22:N10379)</f>
        <v>3</v>
      </c>
      <c r="M10379" s="15" t="str">
        <f>IF('Base articles déposés'!$A10368='Récap par déposant'!$H$2,'Base articles déposés'!$B10368,"")</f>
        <v/>
      </c>
      <c r="N10379" s="15">
        <f t="shared" si="175"/>
        <v>0</v>
      </c>
    </row>
    <row r="10380" spans="12:14" x14ac:dyDescent="0.25">
      <c r="L10380" s="15">
        <f>SUM($N$22:N10380)</f>
        <v>3</v>
      </c>
      <c r="M10380" s="15" t="str">
        <f>IF('Base articles déposés'!$A10369='Récap par déposant'!$H$2,'Base articles déposés'!$B10369,"")</f>
        <v/>
      </c>
      <c r="N10380" s="15">
        <f t="shared" si="175"/>
        <v>0</v>
      </c>
    </row>
    <row r="10381" spans="12:14" x14ac:dyDescent="0.25">
      <c r="L10381" s="15">
        <f>SUM($N$22:N10381)</f>
        <v>3</v>
      </c>
      <c r="M10381" s="15" t="str">
        <f>IF('Base articles déposés'!$A10370='Récap par déposant'!$H$2,'Base articles déposés'!$B10370,"")</f>
        <v/>
      </c>
      <c r="N10381" s="15">
        <f t="shared" si="175"/>
        <v>0</v>
      </c>
    </row>
    <row r="10382" spans="12:14" x14ac:dyDescent="0.25">
      <c r="L10382" s="15">
        <f>SUM($N$22:N10382)</f>
        <v>3</v>
      </c>
      <c r="M10382" s="15" t="str">
        <f>IF('Base articles déposés'!$A10371='Récap par déposant'!$H$2,'Base articles déposés'!$B10371,"")</f>
        <v/>
      </c>
      <c r="N10382" s="15">
        <f t="shared" si="175"/>
        <v>0</v>
      </c>
    </row>
    <row r="10383" spans="12:14" x14ac:dyDescent="0.25">
      <c r="L10383" s="15">
        <f>SUM($N$22:N10383)</f>
        <v>3</v>
      </c>
      <c r="M10383" s="15" t="str">
        <f>IF('Base articles déposés'!$A10372='Récap par déposant'!$H$2,'Base articles déposés'!$B10372,"")</f>
        <v/>
      </c>
      <c r="N10383" s="15">
        <f t="shared" si="175"/>
        <v>0</v>
      </c>
    </row>
    <row r="10384" spans="12:14" x14ac:dyDescent="0.25">
      <c r="L10384" s="15">
        <f>SUM($N$22:N10384)</f>
        <v>3</v>
      </c>
      <c r="M10384" s="15" t="str">
        <f>IF('Base articles déposés'!$A10373='Récap par déposant'!$H$2,'Base articles déposés'!$B10373,"")</f>
        <v/>
      </c>
      <c r="N10384" s="15">
        <f t="shared" si="175"/>
        <v>0</v>
      </c>
    </row>
    <row r="10385" spans="12:14" x14ac:dyDescent="0.25">
      <c r="L10385" s="15">
        <f>SUM($N$22:N10385)</f>
        <v>3</v>
      </c>
      <c r="M10385" s="15" t="str">
        <f>IF('Base articles déposés'!$A10374='Récap par déposant'!$H$2,'Base articles déposés'!$B10374,"")</f>
        <v/>
      </c>
      <c r="N10385" s="15">
        <f t="shared" si="175"/>
        <v>0</v>
      </c>
    </row>
    <row r="10386" spans="12:14" x14ac:dyDescent="0.25">
      <c r="L10386" s="15">
        <f>SUM($N$22:N10386)</f>
        <v>3</v>
      </c>
      <c r="M10386" s="15" t="str">
        <f>IF('Base articles déposés'!$A10375='Récap par déposant'!$H$2,'Base articles déposés'!$B10375,"")</f>
        <v/>
      </c>
      <c r="N10386" s="15">
        <f t="shared" si="175"/>
        <v>0</v>
      </c>
    </row>
    <row r="10387" spans="12:14" x14ac:dyDescent="0.25">
      <c r="L10387" s="15">
        <f>SUM($N$22:N10387)</f>
        <v>3</v>
      </c>
      <c r="M10387" s="15" t="str">
        <f>IF('Base articles déposés'!$A10376='Récap par déposant'!$H$2,'Base articles déposés'!$B10376,"")</f>
        <v/>
      </c>
      <c r="N10387" s="15">
        <f t="shared" si="175"/>
        <v>0</v>
      </c>
    </row>
    <row r="10388" spans="12:14" x14ac:dyDescent="0.25">
      <c r="L10388" s="15">
        <f>SUM($N$22:N10388)</f>
        <v>3</v>
      </c>
      <c r="M10388" s="15" t="str">
        <f>IF('Base articles déposés'!$A10377='Récap par déposant'!$H$2,'Base articles déposés'!$B10377,"")</f>
        <v/>
      </c>
      <c r="N10388" s="15">
        <f t="shared" si="175"/>
        <v>0</v>
      </c>
    </row>
    <row r="10389" spans="12:14" x14ac:dyDescent="0.25">
      <c r="L10389" s="15">
        <f>SUM($N$22:N10389)</f>
        <v>3</v>
      </c>
      <c r="M10389" s="15" t="str">
        <f>IF('Base articles déposés'!$A10378='Récap par déposant'!$H$2,'Base articles déposés'!$B10378,"")</f>
        <v/>
      </c>
      <c r="N10389" s="15">
        <f t="shared" si="175"/>
        <v>0</v>
      </c>
    </row>
    <row r="10390" spans="12:14" x14ac:dyDescent="0.25">
      <c r="L10390" s="15">
        <f>SUM($N$22:N10390)</f>
        <v>3</v>
      </c>
      <c r="M10390" s="15" t="str">
        <f>IF('Base articles déposés'!$A10379='Récap par déposant'!$H$2,'Base articles déposés'!$B10379,"")</f>
        <v/>
      </c>
      <c r="N10390" s="15">
        <f t="shared" si="175"/>
        <v>0</v>
      </c>
    </row>
    <row r="10391" spans="12:14" x14ac:dyDescent="0.25">
      <c r="L10391" s="15">
        <f>SUM($N$22:N10391)</f>
        <v>3</v>
      </c>
      <c r="M10391" s="15" t="str">
        <f>IF('Base articles déposés'!$A10380='Récap par déposant'!$H$2,'Base articles déposés'!$B10380,"")</f>
        <v/>
      </c>
      <c r="N10391" s="15">
        <f t="shared" si="175"/>
        <v>0</v>
      </c>
    </row>
    <row r="10392" spans="12:14" x14ac:dyDescent="0.25">
      <c r="L10392" s="15">
        <f>SUM($N$22:N10392)</f>
        <v>3</v>
      </c>
      <c r="M10392" s="15" t="str">
        <f>IF('Base articles déposés'!$A10381='Récap par déposant'!$H$2,'Base articles déposés'!$B10381,"")</f>
        <v/>
      </c>
      <c r="N10392" s="15">
        <f t="shared" si="175"/>
        <v>0</v>
      </c>
    </row>
    <row r="10393" spans="12:14" x14ac:dyDescent="0.25">
      <c r="L10393" s="15">
        <f>SUM($N$22:N10393)</f>
        <v>3</v>
      </c>
      <c r="M10393" s="15" t="str">
        <f>IF('Base articles déposés'!$A10382='Récap par déposant'!$H$2,'Base articles déposés'!$B10382,"")</f>
        <v/>
      </c>
      <c r="N10393" s="15">
        <f t="shared" si="175"/>
        <v>0</v>
      </c>
    </row>
    <row r="10394" spans="12:14" x14ac:dyDescent="0.25">
      <c r="L10394" s="15">
        <f>SUM($N$22:N10394)</f>
        <v>3</v>
      </c>
      <c r="M10394" s="15" t="str">
        <f>IF('Base articles déposés'!$A10383='Récap par déposant'!$H$2,'Base articles déposés'!$B10383,"")</f>
        <v/>
      </c>
      <c r="N10394" s="15">
        <f t="shared" si="175"/>
        <v>0</v>
      </c>
    </row>
    <row r="10395" spans="12:14" x14ac:dyDescent="0.25">
      <c r="L10395" s="15">
        <f>SUM($N$22:N10395)</f>
        <v>3</v>
      </c>
      <c r="M10395" s="15" t="str">
        <f>IF('Base articles déposés'!$A10384='Récap par déposant'!$H$2,'Base articles déposés'!$B10384,"")</f>
        <v/>
      </c>
      <c r="N10395" s="15">
        <f t="shared" si="175"/>
        <v>0</v>
      </c>
    </row>
    <row r="10396" spans="12:14" x14ac:dyDescent="0.25">
      <c r="L10396" s="15">
        <f>SUM($N$22:N10396)</f>
        <v>3</v>
      </c>
      <c r="M10396" s="15" t="str">
        <f>IF('Base articles déposés'!$A10385='Récap par déposant'!$H$2,'Base articles déposés'!$B10385,"")</f>
        <v/>
      </c>
      <c r="N10396" s="15">
        <f t="shared" si="175"/>
        <v>0</v>
      </c>
    </row>
    <row r="10397" spans="12:14" x14ac:dyDescent="0.25">
      <c r="L10397" s="15">
        <f>SUM($N$22:N10397)</f>
        <v>3</v>
      </c>
      <c r="M10397" s="15" t="str">
        <f>IF('Base articles déposés'!$A10386='Récap par déposant'!$H$2,'Base articles déposés'!$B10386,"")</f>
        <v/>
      </c>
      <c r="N10397" s="15">
        <f t="shared" si="175"/>
        <v>0</v>
      </c>
    </row>
    <row r="10398" spans="12:14" x14ac:dyDescent="0.25">
      <c r="L10398" s="15">
        <f>SUM($N$22:N10398)</f>
        <v>3</v>
      </c>
      <c r="M10398" s="15" t="str">
        <f>IF('Base articles déposés'!$A10387='Récap par déposant'!$H$2,'Base articles déposés'!$B10387,"")</f>
        <v/>
      </c>
      <c r="N10398" s="15">
        <f t="shared" si="175"/>
        <v>0</v>
      </c>
    </row>
    <row r="10399" spans="12:14" x14ac:dyDescent="0.25">
      <c r="L10399" s="15">
        <f>SUM($N$22:N10399)</f>
        <v>3</v>
      </c>
      <c r="M10399" s="15" t="str">
        <f>IF('Base articles déposés'!$A10388='Récap par déposant'!$H$2,'Base articles déposés'!$B10388,"")</f>
        <v/>
      </c>
      <c r="N10399" s="15">
        <f t="shared" si="175"/>
        <v>0</v>
      </c>
    </row>
    <row r="10400" spans="12:14" x14ac:dyDescent="0.25">
      <c r="L10400" s="15">
        <f>SUM($N$22:N10400)</f>
        <v>3</v>
      </c>
      <c r="M10400" s="15" t="str">
        <f>IF('Base articles déposés'!$A10389='Récap par déposant'!$H$2,'Base articles déposés'!$B10389,"")</f>
        <v/>
      </c>
      <c r="N10400" s="15">
        <f t="shared" si="175"/>
        <v>0</v>
      </c>
    </row>
    <row r="10401" spans="12:14" x14ac:dyDescent="0.25">
      <c r="L10401" s="15">
        <f>SUM($N$22:N10401)</f>
        <v>3</v>
      </c>
      <c r="M10401" s="15" t="str">
        <f>IF('Base articles déposés'!$A10390='Récap par déposant'!$H$2,'Base articles déposés'!$B10390,"")</f>
        <v/>
      </c>
      <c r="N10401" s="15">
        <f t="shared" si="175"/>
        <v>0</v>
      </c>
    </row>
    <row r="10402" spans="12:14" x14ac:dyDescent="0.25">
      <c r="L10402" s="15">
        <f>SUM($N$22:N10402)</f>
        <v>3</v>
      </c>
      <c r="M10402" s="15" t="str">
        <f>IF('Base articles déposés'!$A10391='Récap par déposant'!$H$2,'Base articles déposés'!$B10391,"")</f>
        <v/>
      </c>
      <c r="N10402" s="15">
        <f t="shared" si="175"/>
        <v>0</v>
      </c>
    </row>
    <row r="10403" spans="12:14" x14ac:dyDescent="0.25">
      <c r="L10403" s="15">
        <f>SUM($N$22:N10403)</f>
        <v>3</v>
      </c>
      <c r="M10403" s="15" t="str">
        <f>IF('Base articles déposés'!$A10392='Récap par déposant'!$H$2,'Base articles déposés'!$B10392,"")</f>
        <v/>
      </c>
      <c r="N10403" s="15">
        <f t="shared" si="175"/>
        <v>0</v>
      </c>
    </row>
    <row r="10404" spans="12:14" x14ac:dyDescent="0.25">
      <c r="L10404" s="15">
        <f>SUM($N$22:N10404)</f>
        <v>3</v>
      </c>
      <c r="M10404" s="15" t="str">
        <f>IF('Base articles déposés'!$A10393='Récap par déposant'!$H$2,'Base articles déposés'!$B10393,"")</f>
        <v/>
      </c>
      <c r="N10404" s="15">
        <f t="shared" si="175"/>
        <v>0</v>
      </c>
    </row>
    <row r="10405" spans="12:14" x14ac:dyDescent="0.25">
      <c r="L10405" s="15">
        <f>SUM($N$22:N10405)</f>
        <v>3</v>
      </c>
      <c r="M10405" s="15" t="str">
        <f>IF('Base articles déposés'!$A10394='Récap par déposant'!$H$2,'Base articles déposés'!$B10394,"")</f>
        <v/>
      </c>
      <c r="N10405" s="15">
        <f t="shared" si="175"/>
        <v>0</v>
      </c>
    </row>
    <row r="10406" spans="12:14" x14ac:dyDescent="0.25">
      <c r="L10406" s="15">
        <f>SUM($N$22:N10406)</f>
        <v>3</v>
      </c>
      <c r="M10406" s="15" t="str">
        <f>IF('Base articles déposés'!$A10395='Récap par déposant'!$H$2,'Base articles déposés'!$B10395,"")</f>
        <v/>
      </c>
      <c r="N10406" s="15">
        <f t="shared" si="175"/>
        <v>0</v>
      </c>
    </row>
    <row r="10407" spans="12:14" x14ac:dyDescent="0.25">
      <c r="L10407" s="15">
        <f>SUM($N$22:N10407)</f>
        <v>3</v>
      </c>
      <c r="M10407" s="15" t="str">
        <f>IF('Base articles déposés'!$A10396='Récap par déposant'!$H$2,'Base articles déposés'!$B10396,"")</f>
        <v/>
      </c>
      <c r="N10407" s="15">
        <f t="shared" si="175"/>
        <v>0</v>
      </c>
    </row>
    <row r="10408" spans="12:14" x14ac:dyDescent="0.25">
      <c r="L10408" s="15">
        <f>SUM($N$22:N10408)</f>
        <v>3</v>
      </c>
      <c r="M10408" s="15" t="str">
        <f>IF('Base articles déposés'!$A10397='Récap par déposant'!$H$2,'Base articles déposés'!$B10397,"")</f>
        <v/>
      </c>
      <c r="N10408" s="15">
        <f t="shared" si="175"/>
        <v>0</v>
      </c>
    </row>
    <row r="10409" spans="12:14" x14ac:dyDescent="0.25">
      <c r="L10409" s="15">
        <f>SUM($N$22:N10409)</f>
        <v>3</v>
      </c>
      <c r="M10409" s="15" t="str">
        <f>IF('Base articles déposés'!$A10398='Récap par déposant'!$H$2,'Base articles déposés'!$B10398,"")</f>
        <v/>
      </c>
      <c r="N10409" s="15">
        <f t="shared" si="175"/>
        <v>0</v>
      </c>
    </row>
    <row r="10410" spans="12:14" x14ac:dyDescent="0.25">
      <c r="L10410" s="15">
        <f>SUM($N$22:N10410)</f>
        <v>3</v>
      </c>
      <c r="M10410" s="15" t="str">
        <f>IF('Base articles déposés'!$A10399='Récap par déposant'!$H$2,'Base articles déposés'!$B10399,"")</f>
        <v/>
      </c>
      <c r="N10410" s="15">
        <f t="shared" si="175"/>
        <v>0</v>
      </c>
    </row>
    <row r="10411" spans="12:14" x14ac:dyDescent="0.25">
      <c r="L10411" s="15">
        <f>SUM($N$22:N10411)</f>
        <v>3</v>
      </c>
      <c r="M10411" s="15" t="str">
        <f>IF('Base articles déposés'!$A10400='Récap par déposant'!$H$2,'Base articles déposés'!$B10400,"")</f>
        <v/>
      </c>
      <c r="N10411" s="15">
        <f t="shared" si="175"/>
        <v>0</v>
      </c>
    </row>
    <row r="10412" spans="12:14" x14ac:dyDescent="0.25">
      <c r="L10412" s="15">
        <f>SUM($N$22:N10412)</f>
        <v>3</v>
      </c>
      <c r="M10412" s="15" t="str">
        <f>IF('Base articles déposés'!$A10401='Récap par déposant'!$H$2,'Base articles déposés'!$B10401,"")</f>
        <v/>
      </c>
      <c r="N10412" s="15">
        <f t="shared" si="175"/>
        <v>0</v>
      </c>
    </row>
    <row r="10413" spans="12:14" x14ac:dyDescent="0.25">
      <c r="L10413" s="15">
        <f>SUM($N$22:N10413)</f>
        <v>3</v>
      </c>
      <c r="M10413" s="15" t="str">
        <f>IF('Base articles déposés'!$A10402='Récap par déposant'!$H$2,'Base articles déposés'!$B10402,"")</f>
        <v/>
      </c>
      <c r="N10413" s="15">
        <f t="shared" si="175"/>
        <v>0</v>
      </c>
    </row>
    <row r="10414" spans="12:14" x14ac:dyDescent="0.25">
      <c r="L10414" s="15">
        <f>SUM($N$22:N10414)</f>
        <v>3</v>
      </c>
      <c r="M10414" s="15" t="str">
        <f>IF('Base articles déposés'!$A10403='Récap par déposant'!$H$2,'Base articles déposés'!$B10403,"")</f>
        <v/>
      </c>
      <c r="N10414" s="15">
        <f t="shared" si="175"/>
        <v>0</v>
      </c>
    </row>
    <row r="10415" spans="12:14" x14ac:dyDescent="0.25">
      <c r="L10415" s="15">
        <f>SUM($N$22:N10415)</f>
        <v>3</v>
      </c>
      <c r="M10415" s="15" t="str">
        <f>IF('Base articles déposés'!$A10404='Récap par déposant'!$H$2,'Base articles déposés'!$B10404,"")</f>
        <v/>
      </c>
      <c r="N10415" s="15">
        <f t="shared" si="175"/>
        <v>0</v>
      </c>
    </row>
    <row r="10416" spans="12:14" x14ac:dyDescent="0.25">
      <c r="L10416" s="15">
        <f>SUM($N$22:N10416)</f>
        <v>3</v>
      </c>
      <c r="M10416" s="15" t="str">
        <f>IF('Base articles déposés'!$A10405='Récap par déposant'!$H$2,'Base articles déposés'!$B10405,"")</f>
        <v/>
      </c>
      <c r="N10416" s="15">
        <f t="shared" si="175"/>
        <v>0</v>
      </c>
    </row>
    <row r="10417" spans="12:14" x14ac:dyDescent="0.25">
      <c r="L10417" s="15">
        <f>SUM($N$22:N10417)</f>
        <v>3</v>
      </c>
      <c r="M10417" s="15" t="str">
        <f>IF('Base articles déposés'!$A10406='Récap par déposant'!$H$2,'Base articles déposés'!$B10406,"")</f>
        <v/>
      </c>
      <c r="N10417" s="15">
        <f t="shared" si="175"/>
        <v>0</v>
      </c>
    </row>
    <row r="10418" spans="12:14" x14ac:dyDescent="0.25">
      <c r="L10418" s="15">
        <f>SUM($N$22:N10418)</f>
        <v>3</v>
      </c>
      <c r="M10418" s="15" t="str">
        <f>IF('Base articles déposés'!$A10407='Récap par déposant'!$H$2,'Base articles déposés'!$B10407,"")</f>
        <v/>
      </c>
      <c r="N10418" s="15">
        <f t="shared" si="175"/>
        <v>0</v>
      </c>
    </row>
    <row r="10419" spans="12:14" x14ac:dyDescent="0.25">
      <c r="L10419" s="15">
        <f>SUM($N$22:N10419)</f>
        <v>3</v>
      </c>
      <c r="M10419" s="15" t="str">
        <f>IF('Base articles déposés'!$A10408='Récap par déposant'!$H$2,'Base articles déposés'!$B10408,"")</f>
        <v/>
      </c>
      <c r="N10419" s="15">
        <f t="shared" si="175"/>
        <v>0</v>
      </c>
    </row>
    <row r="10420" spans="12:14" x14ac:dyDescent="0.25">
      <c r="L10420" s="15">
        <f>SUM($N$22:N10420)</f>
        <v>3</v>
      </c>
      <c r="M10420" s="15" t="str">
        <f>IF('Base articles déposés'!$A10409='Récap par déposant'!$H$2,'Base articles déposés'!$B10409,"")</f>
        <v/>
      </c>
      <c r="N10420" s="15">
        <f t="shared" si="175"/>
        <v>0</v>
      </c>
    </row>
    <row r="10421" spans="12:14" x14ac:dyDescent="0.25">
      <c r="L10421" s="15">
        <f>SUM($N$22:N10421)</f>
        <v>3</v>
      </c>
      <c r="M10421" s="15" t="str">
        <f>IF('Base articles déposés'!$A10410='Récap par déposant'!$H$2,'Base articles déposés'!$B10410,"")</f>
        <v/>
      </c>
      <c r="N10421" s="15">
        <f t="shared" si="175"/>
        <v>0</v>
      </c>
    </row>
    <row r="10422" spans="12:14" x14ac:dyDescent="0.25">
      <c r="L10422" s="15">
        <f>SUM($N$22:N10422)</f>
        <v>3</v>
      </c>
      <c r="M10422" s="15" t="str">
        <f>IF('Base articles déposés'!$A10411='Récap par déposant'!$H$2,'Base articles déposés'!$B10411,"")</f>
        <v/>
      </c>
      <c r="N10422" s="15">
        <f t="shared" si="175"/>
        <v>0</v>
      </c>
    </row>
    <row r="10423" spans="12:14" x14ac:dyDescent="0.25">
      <c r="L10423" s="15">
        <f>SUM($N$22:N10423)</f>
        <v>3</v>
      </c>
      <c r="M10423" s="15" t="str">
        <f>IF('Base articles déposés'!$A10412='Récap par déposant'!$H$2,'Base articles déposés'!$B10412,"")</f>
        <v/>
      </c>
      <c r="N10423" s="15">
        <f t="shared" si="175"/>
        <v>0</v>
      </c>
    </row>
    <row r="10424" spans="12:14" x14ac:dyDescent="0.25">
      <c r="L10424" s="15">
        <f>SUM($N$22:N10424)</f>
        <v>3</v>
      </c>
      <c r="M10424" s="15" t="str">
        <f>IF('Base articles déposés'!$A10413='Récap par déposant'!$H$2,'Base articles déposés'!$B10413,"")</f>
        <v/>
      </c>
      <c r="N10424" s="15">
        <f t="shared" si="175"/>
        <v>0</v>
      </c>
    </row>
    <row r="10425" spans="12:14" x14ac:dyDescent="0.25">
      <c r="L10425" s="15">
        <f>SUM($N$22:N10425)</f>
        <v>3</v>
      </c>
      <c r="M10425" s="15" t="str">
        <f>IF('Base articles déposés'!$A10414='Récap par déposant'!$H$2,'Base articles déposés'!$B10414,"")</f>
        <v/>
      </c>
      <c r="N10425" s="15">
        <f t="shared" si="175"/>
        <v>0</v>
      </c>
    </row>
    <row r="10426" spans="12:14" x14ac:dyDescent="0.25">
      <c r="L10426" s="15">
        <f>SUM($N$22:N10426)</f>
        <v>3</v>
      </c>
      <c r="M10426" s="15" t="str">
        <f>IF('Base articles déposés'!$A10415='Récap par déposant'!$H$2,'Base articles déposés'!$B10415,"")</f>
        <v/>
      </c>
      <c r="N10426" s="15">
        <f t="shared" si="175"/>
        <v>0</v>
      </c>
    </row>
    <row r="10427" spans="12:14" x14ac:dyDescent="0.25">
      <c r="L10427" s="15">
        <f>SUM($N$22:N10427)</f>
        <v>3</v>
      </c>
      <c r="M10427" s="15" t="str">
        <f>IF('Base articles déposés'!$A10416='Récap par déposant'!$H$2,'Base articles déposés'!$B10416,"")</f>
        <v/>
      </c>
      <c r="N10427" s="15">
        <f t="shared" si="175"/>
        <v>0</v>
      </c>
    </row>
    <row r="10428" spans="12:14" x14ac:dyDescent="0.25">
      <c r="L10428" s="15">
        <f>SUM($N$22:N10428)</f>
        <v>3</v>
      </c>
      <c r="M10428" s="15" t="str">
        <f>IF('Base articles déposés'!$A10417='Récap par déposant'!$H$2,'Base articles déposés'!$B10417,"")</f>
        <v/>
      </c>
      <c r="N10428" s="15">
        <f t="shared" si="175"/>
        <v>0</v>
      </c>
    </row>
    <row r="10429" spans="12:14" x14ac:dyDescent="0.25">
      <c r="L10429" s="15">
        <f>SUM($N$22:N10429)</f>
        <v>3</v>
      </c>
      <c r="M10429" s="15" t="str">
        <f>IF('Base articles déposés'!$A10418='Récap par déposant'!$H$2,'Base articles déposés'!$B10418,"")</f>
        <v/>
      </c>
      <c r="N10429" s="15">
        <f t="shared" si="175"/>
        <v>0</v>
      </c>
    </row>
    <row r="10430" spans="12:14" x14ac:dyDescent="0.25">
      <c r="L10430" s="15">
        <f>SUM($N$22:N10430)</f>
        <v>3</v>
      </c>
      <c r="M10430" s="15" t="str">
        <f>IF('Base articles déposés'!$A10419='Récap par déposant'!$H$2,'Base articles déposés'!$B10419,"")</f>
        <v/>
      </c>
      <c r="N10430" s="15">
        <f t="shared" si="175"/>
        <v>0</v>
      </c>
    </row>
    <row r="10431" spans="12:14" x14ac:dyDescent="0.25">
      <c r="L10431" s="15">
        <f>SUM($N$22:N10431)</f>
        <v>3</v>
      </c>
      <c r="M10431" s="15" t="str">
        <f>IF('Base articles déposés'!$A10420='Récap par déposant'!$H$2,'Base articles déposés'!$B10420,"")</f>
        <v/>
      </c>
      <c r="N10431" s="15">
        <f t="shared" si="175"/>
        <v>0</v>
      </c>
    </row>
    <row r="10432" spans="12:14" x14ac:dyDescent="0.25">
      <c r="L10432" s="15">
        <f>SUM($N$22:N10432)</f>
        <v>3</v>
      </c>
      <c r="M10432" s="15" t="str">
        <f>IF('Base articles déposés'!$A10421='Récap par déposant'!$H$2,'Base articles déposés'!$B10421,"")</f>
        <v/>
      </c>
      <c r="N10432" s="15">
        <f t="shared" si="175"/>
        <v>0</v>
      </c>
    </row>
    <row r="10433" spans="12:14" x14ac:dyDescent="0.25">
      <c r="L10433" s="15">
        <f>SUM($N$22:N10433)</f>
        <v>3</v>
      </c>
      <c r="M10433" s="15" t="str">
        <f>IF('Base articles déposés'!$A10422='Récap par déposant'!$H$2,'Base articles déposés'!$B10422,"")</f>
        <v/>
      </c>
      <c r="N10433" s="15">
        <f t="shared" si="175"/>
        <v>0</v>
      </c>
    </row>
    <row r="10434" spans="12:14" x14ac:dyDescent="0.25">
      <c r="L10434" s="15">
        <f>SUM($N$22:N10434)</f>
        <v>3</v>
      </c>
      <c r="M10434" s="15" t="str">
        <f>IF('Base articles déposés'!$A10423='Récap par déposant'!$H$2,'Base articles déposés'!$B10423,"")</f>
        <v/>
      </c>
      <c r="N10434" s="15">
        <f t="shared" si="175"/>
        <v>0</v>
      </c>
    </row>
    <row r="10435" spans="12:14" x14ac:dyDescent="0.25">
      <c r="L10435" s="15">
        <f>SUM($N$22:N10435)</f>
        <v>3</v>
      </c>
      <c r="M10435" s="15" t="str">
        <f>IF('Base articles déposés'!$A10424='Récap par déposant'!$H$2,'Base articles déposés'!$B10424,"")</f>
        <v/>
      </c>
      <c r="N10435" s="15">
        <f t="shared" si="175"/>
        <v>0</v>
      </c>
    </row>
    <row r="10436" spans="12:14" x14ac:dyDescent="0.25">
      <c r="L10436" s="15">
        <f>SUM($N$22:N10436)</f>
        <v>3</v>
      </c>
      <c r="M10436" s="15" t="str">
        <f>IF('Base articles déposés'!$A10425='Récap par déposant'!$H$2,'Base articles déposés'!$B10425,"")</f>
        <v/>
      </c>
      <c r="N10436" s="15">
        <f t="shared" si="175"/>
        <v>0</v>
      </c>
    </row>
    <row r="10437" spans="12:14" x14ac:dyDescent="0.25">
      <c r="L10437" s="15">
        <f>SUM($N$22:N10437)</f>
        <v>3</v>
      </c>
      <c r="M10437" s="15" t="str">
        <f>IF('Base articles déposés'!$A10426='Récap par déposant'!$H$2,'Base articles déposés'!$B10426,"")</f>
        <v/>
      </c>
      <c r="N10437" s="15">
        <f t="shared" si="175"/>
        <v>0</v>
      </c>
    </row>
    <row r="10438" spans="12:14" x14ac:dyDescent="0.25">
      <c r="L10438" s="15">
        <f>SUM($N$22:N10438)</f>
        <v>3</v>
      </c>
      <c r="M10438" s="15" t="str">
        <f>IF('Base articles déposés'!$A10427='Récap par déposant'!$H$2,'Base articles déposés'!$B10427,"")</f>
        <v/>
      </c>
      <c r="N10438" s="15">
        <f t="shared" ref="N10438:N10501" si="176">IF(M10438="",0,1)</f>
        <v>0</v>
      </c>
    </row>
    <row r="10439" spans="12:14" x14ac:dyDescent="0.25">
      <c r="L10439" s="15">
        <f>SUM($N$22:N10439)</f>
        <v>3</v>
      </c>
      <c r="M10439" s="15" t="str">
        <f>IF('Base articles déposés'!$A10428='Récap par déposant'!$H$2,'Base articles déposés'!$B10428,"")</f>
        <v/>
      </c>
      <c r="N10439" s="15">
        <f t="shared" si="176"/>
        <v>0</v>
      </c>
    </row>
    <row r="10440" spans="12:14" x14ac:dyDescent="0.25">
      <c r="L10440" s="15">
        <f>SUM($N$22:N10440)</f>
        <v>3</v>
      </c>
      <c r="M10440" s="15" t="str">
        <f>IF('Base articles déposés'!$A10429='Récap par déposant'!$H$2,'Base articles déposés'!$B10429,"")</f>
        <v/>
      </c>
      <c r="N10440" s="15">
        <f t="shared" si="176"/>
        <v>0</v>
      </c>
    </row>
    <row r="10441" spans="12:14" x14ac:dyDescent="0.25">
      <c r="L10441" s="15">
        <f>SUM($N$22:N10441)</f>
        <v>3</v>
      </c>
      <c r="M10441" s="15" t="str">
        <f>IF('Base articles déposés'!$A10430='Récap par déposant'!$H$2,'Base articles déposés'!$B10430,"")</f>
        <v/>
      </c>
      <c r="N10441" s="15">
        <f t="shared" si="176"/>
        <v>0</v>
      </c>
    </row>
    <row r="10442" spans="12:14" x14ac:dyDescent="0.25">
      <c r="L10442" s="15">
        <f>SUM($N$22:N10442)</f>
        <v>3</v>
      </c>
      <c r="M10442" s="15" t="str">
        <f>IF('Base articles déposés'!$A10431='Récap par déposant'!$H$2,'Base articles déposés'!$B10431,"")</f>
        <v/>
      </c>
      <c r="N10442" s="15">
        <f t="shared" si="176"/>
        <v>0</v>
      </c>
    </row>
    <row r="10443" spans="12:14" x14ac:dyDescent="0.25">
      <c r="L10443" s="15">
        <f>SUM($N$22:N10443)</f>
        <v>3</v>
      </c>
      <c r="M10443" s="15" t="str">
        <f>IF('Base articles déposés'!$A10432='Récap par déposant'!$H$2,'Base articles déposés'!$B10432,"")</f>
        <v/>
      </c>
      <c r="N10443" s="15">
        <f t="shared" si="176"/>
        <v>0</v>
      </c>
    </row>
    <row r="10444" spans="12:14" x14ac:dyDescent="0.25">
      <c r="L10444" s="15">
        <f>SUM($N$22:N10444)</f>
        <v>3</v>
      </c>
      <c r="M10444" s="15" t="str">
        <f>IF('Base articles déposés'!$A10433='Récap par déposant'!$H$2,'Base articles déposés'!$B10433,"")</f>
        <v/>
      </c>
      <c r="N10444" s="15">
        <f t="shared" si="176"/>
        <v>0</v>
      </c>
    </row>
    <row r="10445" spans="12:14" x14ac:dyDescent="0.25">
      <c r="L10445" s="15">
        <f>SUM($N$22:N10445)</f>
        <v>3</v>
      </c>
      <c r="M10445" s="15" t="str">
        <f>IF('Base articles déposés'!$A10434='Récap par déposant'!$H$2,'Base articles déposés'!$B10434,"")</f>
        <v/>
      </c>
      <c r="N10445" s="15">
        <f t="shared" si="176"/>
        <v>0</v>
      </c>
    </row>
    <row r="10446" spans="12:14" x14ac:dyDescent="0.25">
      <c r="L10446" s="15">
        <f>SUM($N$22:N10446)</f>
        <v>3</v>
      </c>
      <c r="M10446" s="15" t="str">
        <f>IF('Base articles déposés'!$A10435='Récap par déposant'!$H$2,'Base articles déposés'!$B10435,"")</f>
        <v/>
      </c>
      <c r="N10446" s="15">
        <f t="shared" si="176"/>
        <v>0</v>
      </c>
    </row>
    <row r="10447" spans="12:14" x14ac:dyDescent="0.25">
      <c r="L10447" s="15">
        <f>SUM($N$22:N10447)</f>
        <v>3</v>
      </c>
      <c r="M10447" s="15" t="str">
        <f>IF('Base articles déposés'!$A10436='Récap par déposant'!$H$2,'Base articles déposés'!$B10436,"")</f>
        <v/>
      </c>
      <c r="N10447" s="15">
        <f t="shared" si="176"/>
        <v>0</v>
      </c>
    </row>
    <row r="10448" spans="12:14" x14ac:dyDescent="0.25">
      <c r="L10448" s="15">
        <f>SUM($N$22:N10448)</f>
        <v>3</v>
      </c>
      <c r="M10448" s="15" t="str">
        <f>IF('Base articles déposés'!$A10437='Récap par déposant'!$H$2,'Base articles déposés'!$B10437,"")</f>
        <v/>
      </c>
      <c r="N10448" s="15">
        <f t="shared" si="176"/>
        <v>0</v>
      </c>
    </row>
    <row r="10449" spans="12:14" x14ac:dyDescent="0.25">
      <c r="L10449" s="15">
        <f>SUM($N$22:N10449)</f>
        <v>3</v>
      </c>
      <c r="M10449" s="15" t="str">
        <f>IF('Base articles déposés'!$A10438='Récap par déposant'!$H$2,'Base articles déposés'!$B10438,"")</f>
        <v/>
      </c>
      <c r="N10449" s="15">
        <f t="shared" si="176"/>
        <v>0</v>
      </c>
    </row>
    <row r="10450" spans="12:14" x14ac:dyDescent="0.25">
      <c r="L10450" s="15">
        <f>SUM($N$22:N10450)</f>
        <v>3</v>
      </c>
      <c r="M10450" s="15" t="str">
        <f>IF('Base articles déposés'!$A10439='Récap par déposant'!$H$2,'Base articles déposés'!$B10439,"")</f>
        <v/>
      </c>
      <c r="N10450" s="15">
        <f t="shared" si="176"/>
        <v>0</v>
      </c>
    </row>
    <row r="10451" spans="12:14" x14ac:dyDescent="0.25">
      <c r="L10451" s="15">
        <f>SUM($N$22:N10451)</f>
        <v>3</v>
      </c>
      <c r="M10451" s="15" t="str">
        <f>IF('Base articles déposés'!$A10440='Récap par déposant'!$H$2,'Base articles déposés'!$B10440,"")</f>
        <v/>
      </c>
      <c r="N10451" s="15">
        <f t="shared" si="176"/>
        <v>0</v>
      </c>
    </row>
    <row r="10452" spans="12:14" x14ac:dyDescent="0.25">
      <c r="L10452" s="15">
        <f>SUM($N$22:N10452)</f>
        <v>3</v>
      </c>
      <c r="M10452" s="15" t="str">
        <f>IF('Base articles déposés'!$A10441='Récap par déposant'!$H$2,'Base articles déposés'!$B10441,"")</f>
        <v/>
      </c>
      <c r="N10452" s="15">
        <f t="shared" si="176"/>
        <v>0</v>
      </c>
    </row>
    <row r="10453" spans="12:14" x14ac:dyDescent="0.25">
      <c r="L10453" s="15">
        <f>SUM($N$22:N10453)</f>
        <v>3</v>
      </c>
      <c r="M10453" s="15" t="str">
        <f>IF('Base articles déposés'!$A10442='Récap par déposant'!$H$2,'Base articles déposés'!$B10442,"")</f>
        <v/>
      </c>
      <c r="N10453" s="15">
        <f t="shared" si="176"/>
        <v>0</v>
      </c>
    </row>
    <row r="10454" spans="12:14" x14ac:dyDescent="0.25">
      <c r="L10454" s="15">
        <f>SUM($N$22:N10454)</f>
        <v>3</v>
      </c>
      <c r="M10454" s="15" t="str">
        <f>IF('Base articles déposés'!$A10443='Récap par déposant'!$H$2,'Base articles déposés'!$B10443,"")</f>
        <v/>
      </c>
      <c r="N10454" s="15">
        <f t="shared" si="176"/>
        <v>0</v>
      </c>
    </row>
    <row r="10455" spans="12:14" x14ac:dyDescent="0.25">
      <c r="L10455" s="15">
        <f>SUM($N$22:N10455)</f>
        <v>3</v>
      </c>
      <c r="M10455" s="15" t="str">
        <f>IF('Base articles déposés'!$A10444='Récap par déposant'!$H$2,'Base articles déposés'!$B10444,"")</f>
        <v/>
      </c>
      <c r="N10455" s="15">
        <f t="shared" si="176"/>
        <v>0</v>
      </c>
    </row>
    <row r="10456" spans="12:14" x14ac:dyDescent="0.25">
      <c r="L10456" s="15">
        <f>SUM($N$22:N10456)</f>
        <v>3</v>
      </c>
      <c r="M10456" s="15" t="str">
        <f>IF('Base articles déposés'!$A10445='Récap par déposant'!$H$2,'Base articles déposés'!$B10445,"")</f>
        <v/>
      </c>
      <c r="N10456" s="15">
        <f t="shared" si="176"/>
        <v>0</v>
      </c>
    </row>
    <row r="10457" spans="12:14" x14ac:dyDescent="0.25">
      <c r="L10457" s="15">
        <f>SUM($N$22:N10457)</f>
        <v>3</v>
      </c>
      <c r="M10457" s="15" t="str">
        <f>IF('Base articles déposés'!$A10446='Récap par déposant'!$H$2,'Base articles déposés'!$B10446,"")</f>
        <v/>
      </c>
      <c r="N10457" s="15">
        <f t="shared" si="176"/>
        <v>0</v>
      </c>
    </row>
    <row r="10458" spans="12:14" x14ac:dyDescent="0.25">
      <c r="L10458" s="15">
        <f>SUM($N$22:N10458)</f>
        <v>3</v>
      </c>
      <c r="M10458" s="15" t="str">
        <f>IF('Base articles déposés'!$A10447='Récap par déposant'!$H$2,'Base articles déposés'!$B10447,"")</f>
        <v/>
      </c>
      <c r="N10458" s="15">
        <f t="shared" si="176"/>
        <v>0</v>
      </c>
    </row>
    <row r="10459" spans="12:14" x14ac:dyDescent="0.25">
      <c r="L10459" s="15">
        <f>SUM($N$22:N10459)</f>
        <v>3</v>
      </c>
      <c r="M10459" s="15" t="str">
        <f>IF('Base articles déposés'!$A10448='Récap par déposant'!$H$2,'Base articles déposés'!$B10448,"")</f>
        <v/>
      </c>
      <c r="N10459" s="15">
        <f t="shared" si="176"/>
        <v>0</v>
      </c>
    </row>
    <row r="10460" spans="12:14" x14ac:dyDescent="0.25">
      <c r="L10460" s="15">
        <f>SUM($N$22:N10460)</f>
        <v>3</v>
      </c>
      <c r="M10460" s="15" t="str">
        <f>IF('Base articles déposés'!$A10449='Récap par déposant'!$H$2,'Base articles déposés'!$B10449,"")</f>
        <v/>
      </c>
      <c r="N10460" s="15">
        <f t="shared" si="176"/>
        <v>0</v>
      </c>
    </row>
    <row r="10461" spans="12:14" x14ac:dyDescent="0.25">
      <c r="L10461" s="15">
        <f>SUM($N$22:N10461)</f>
        <v>3</v>
      </c>
      <c r="M10461" s="15" t="str">
        <f>IF('Base articles déposés'!$A10450='Récap par déposant'!$H$2,'Base articles déposés'!$B10450,"")</f>
        <v/>
      </c>
      <c r="N10461" s="15">
        <f t="shared" si="176"/>
        <v>0</v>
      </c>
    </row>
    <row r="10462" spans="12:14" x14ac:dyDescent="0.25">
      <c r="L10462" s="15">
        <f>SUM($N$22:N10462)</f>
        <v>3</v>
      </c>
      <c r="M10462" s="15" t="str">
        <f>IF('Base articles déposés'!$A10451='Récap par déposant'!$H$2,'Base articles déposés'!$B10451,"")</f>
        <v/>
      </c>
      <c r="N10462" s="15">
        <f t="shared" si="176"/>
        <v>0</v>
      </c>
    </row>
    <row r="10463" spans="12:14" x14ac:dyDescent="0.25">
      <c r="L10463" s="15">
        <f>SUM($N$22:N10463)</f>
        <v>3</v>
      </c>
      <c r="M10463" s="15" t="str">
        <f>IF('Base articles déposés'!$A10452='Récap par déposant'!$H$2,'Base articles déposés'!$B10452,"")</f>
        <v/>
      </c>
      <c r="N10463" s="15">
        <f t="shared" si="176"/>
        <v>0</v>
      </c>
    </row>
    <row r="10464" spans="12:14" x14ac:dyDescent="0.25">
      <c r="L10464" s="15">
        <f>SUM($N$22:N10464)</f>
        <v>3</v>
      </c>
      <c r="M10464" s="15" t="str">
        <f>IF('Base articles déposés'!$A10453='Récap par déposant'!$H$2,'Base articles déposés'!$B10453,"")</f>
        <v/>
      </c>
      <c r="N10464" s="15">
        <f t="shared" si="176"/>
        <v>0</v>
      </c>
    </row>
    <row r="10465" spans="12:14" x14ac:dyDescent="0.25">
      <c r="L10465" s="15">
        <f>SUM($N$22:N10465)</f>
        <v>3</v>
      </c>
      <c r="M10465" s="15" t="str">
        <f>IF('Base articles déposés'!$A10454='Récap par déposant'!$H$2,'Base articles déposés'!$B10454,"")</f>
        <v/>
      </c>
      <c r="N10465" s="15">
        <f t="shared" si="176"/>
        <v>0</v>
      </c>
    </row>
    <row r="10466" spans="12:14" x14ac:dyDescent="0.25">
      <c r="L10466" s="15">
        <f>SUM($N$22:N10466)</f>
        <v>3</v>
      </c>
      <c r="M10466" s="15" t="str">
        <f>IF('Base articles déposés'!$A10455='Récap par déposant'!$H$2,'Base articles déposés'!$B10455,"")</f>
        <v/>
      </c>
      <c r="N10466" s="15">
        <f t="shared" si="176"/>
        <v>0</v>
      </c>
    </row>
    <row r="10467" spans="12:14" x14ac:dyDescent="0.25">
      <c r="L10467" s="15">
        <f>SUM($N$22:N10467)</f>
        <v>3</v>
      </c>
      <c r="M10467" s="15" t="str">
        <f>IF('Base articles déposés'!$A10456='Récap par déposant'!$H$2,'Base articles déposés'!$B10456,"")</f>
        <v/>
      </c>
      <c r="N10467" s="15">
        <f t="shared" si="176"/>
        <v>0</v>
      </c>
    </row>
    <row r="10468" spans="12:14" x14ac:dyDescent="0.25">
      <c r="L10468" s="15">
        <f>SUM($N$22:N10468)</f>
        <v>3</v>
      </c>
      <c r="M10468" s="15" t="str">
        <f>IF('Base articles déposés'!$A10457='Récap par déposant'!$H$2,'Base articles déposés'!$B10457,"")</f>
        <v/>
      </c>
      <c r="N10468" s="15">
        <f t="shared" si="176"/>
        <v>0</v>
      </c>
    </row>
    <row r="10469" spans="12:14" x14ac:dyDescent="0.25">
      <c r="L10469" s="15">
        <f>SUM($N$22:N10469)</f>
        <v>3</v>
      </c>
      <c r="M10469" s="15" t="str">
        <f>IF('Base articles déposés'!$A10458='Récap par déposant'!$H$2,'Base articles déposés'!$B10458,"")</f>
        <v/>
      </c>
      <c r="N10469" s="15">
        <f t="shared" si="176"/>
        <v>0</v>
      </c>
    </row>
    <row r="10470" spans="12:14" x14ac:dyDescent="0.25">
      <c r="L10470" s="15">
        <f>SUM($N$22:N10470)</f>
        <v>3</v>
      </c>
      <c r="M10470" s="15" t="str">
        <f>IF('Base articles déposés'!$A10459='Récap par déposant'!$H$2,'Base articles déposés'!$B10459,"")</f>
        <v/>
      </c>
      <c r="N10470" s="15">
        <f t="shared" si="176"/>
        <v>0</v>
      </c>
    </row>
    <row r="10471" spans="12:14" x14ac:dyDescent="0.25">
      <c r="L10471" s="15">
        <f>SUM($N$22:N10471)</f>
        <v>3</v>
      </c>
      <c r="M10471" s="15" t="str">
        <f>IF('Base articles déposés'!$A10460='Récap par déposant'!$H$2,'Base articles déposés'!$B10460,"")</f>
        <v/>
      </c>
      <c r="N10471" s="15">
        <f t="shared" si="176"/>
        <v>0</v>
      </c>
    </row>
    <row r="10472" spans="12:14" x14ac:dyDescent="0.25">
      <c r="L10472" s="15">
        <f>SUM($N$22:N10472)</f>
        <v>3</v>
      </c>
      <c r="M10472" s="15" t="str">
        <f>IF('Base articles déposés'!$A10461='Récap par déposant'!$H$2,'Base articles déposés'!$B10461,"")</f>
        <v/>
      </c>
      <c r="N10472" s="15">
        <f t="shared" si="176"/>
        <v>0</v>
      </c>
    </row>
    <row r="10473" spans="12:14" x14ac:dyDescent="0.25">
      <c r="L10473" s="15">
        <f>SUM($N$22:N10473)</f>
        <v>3</v>
      </c>
      <c r="M10473" s="15" t="str">
        <f>IF('Base articles déposés'!$A10462='Récap par déposant'!$H$2,'Base articles déposés'!$B10462,"")</f>
        <v/>
      </c>
      <c r="N10473" s="15">
        <f t="shared" si="176"/>
        <v>0</v>
      </c>
    </row>
    <row r="10474" spans="12:14" x14ac:dyDescent="0.25">
      <c r="L10474" s="15">
        <f>SUM($N$22:N10474)</f>
        <v>3</v>
      </c>
      <c r="M10474" s="15" t="str">
        <f>IF('Base articles déposés'!$A10463='Récap par déposant'!$H$2,'Base articles déposés'!$B10463,"")</f>
        <v/>
      </c>
      <c r="N10474" s="15">
        <f t="shared" si="176"/>
        <v>0</v>
      </c>
    </row>
    <row r="10475" spans="12:14" x14ac:dyDescent="0.25">
      <c r="L10475" s="15">
        <f>SUM($N$22:N10475)</f>
        <v>3</v>
      </c>
      <c r="M10475" s="15" t="str">
        <f>IF('Base articles déposés'!$A10464='Récap par déposant'!$H$2,'Base articles déposés'!$B10464,"")</f>
        <v/>
      </c>
      <c r="N10475" s="15">
        <f t="shared" si="176"/>
        <v>0</v>
      </c>
    </row>
    <row r="10476" spans="12:14" x14ac:dyDescent="0.25">
      <c r="L10476" s="15">
        <f>SUM($N$22:N10476)</f>
        <v>3</v>
      </c>
      <c r="M10476" s="15" t="str">
        <f>IF('Base articles déposés'!$A10465='Récap par déposant'!$H$2,'Base articles déposés'!$B10465,"")</f>
        <v/>
      </c>
      <c r="N10476" s="15">
        <f t="shared" si="176"/>
        <v>0</v>
      </c>
    </row>
    <row r="10477" spans="12:14" x14ac:dyDescent="0.25">
      <c r="L10477" s="15">
        <f>SUM($N$22:N10477)</f>
        <v>3</v>
      </c>
      <c r="M10477" s="15" t="str">
        <f>IF('Base articles déposés'!$A10466='Récap par déposant'!$H$2,'Base articles déposés'!$B10466,"")</f>
        <v/>
      </c>
      <c r="N10477" s="15">
        <f t="shared" si="176"/>
        <v>0</v>
      </c>
    </row>
    <row r="10478" spans="12:14" x14ac:dyDescent="0.25">
      <c r="L10478" s="15">
        <f>SUM($N$22:N10478)</f>
        <v>3</v>
      </c>
      <c r="M10478" s="15" t="str">
        <f>IF('Base articles déposés'!$A10467='Récap par déposant'!$H$2,'Base articles déposés'!$B10467,"")</f>
        <v/>
      </c>
      <c r="N10478" s="15">
        <f t="shared" si="176"/>
        <v>0</v>
      </c>
    </row>
    <row r="10479" spans="12:14" x14ac:dyDescent="0.25">
      <c r="L10479" s="15">
        <f>SUM($N$22:N10479)</f>
        <v>3</v>
      </c>
      <c r="M10479" s="15" t="str">
        <f>IF('Base articles déposés'!$A10468='Récap par déposant'!$H$2,'Base articles déposés'!$B10468,"")</f>
        <v/>
      </c>
      <c r="N10479" s="15">
        <f t="shared" si="176"/>
        <v>0</v>
      </c>
    </row>
    <row r="10480" spans="12:14" x14ac:dyDescent="0.25">
      <c r="L10480" s="15">
        <f>SUM($N$22:N10480)</f>
        <v>3</v>
      </c>
      <c r="M10480" s="15" t="str">
        <f>IF('Base articles déposés'!$A10469='Récap par déposant'!$H$2,'Base articles déposés'!$B10469,"")</f>
        <v/>
      </c>
      <c r="N10480" s="15">
        <f t="shared" si="176"/>
        <v>0</v>
      </c>
    </row>
    <row r="10481" spans="12:14" x14ac:dyDescent="0.25">
      <c r="L10481" s="15">
        <f>SUM($N$22:N10481)</f>
        <v>3</v>
      </c>
      <c r="M10481" s="15" t="str">
        <f>IF('Base articles déposés'!$A10470='Récap par déposant'!$H$2,'Base articles déposés'!$B10470,"")</f>
        <v/>
      </c>
      <c r="N10481" s="15">
        <f t="shared" si="176"/>
        <v>0</v>
      </c>
    </row>
    <row r="10482" spans="12:14" x14ac:dyDescent="0.25">
      <c r="L10482" s="15">
        <f>SUM($N$22:N10482)</f>
        <v>3</v>
      </c>
      <c r="M10482" s="15" t="str">
        <f>IF('Base articles déposés'!$A10471='Récap par déposant'!$H$2,'Base articles déposés'!$B10471,"")</f>
        <v/>
      </c>
      <c r="N10482" s="15">
        <f t="shared" si="176"/>
        <v>0</v>
      </c>
    </row>
    <row r="10483" spans="12:14" x14ac:dyDescent="0.25">
      <c r="L10483" s="15">
        <f>SUM($N$22:N10483)</f>
        <v>3</v>
      </c>
      <c r="M10483" s="15" t="str">
        <f>IF('Base articles déposés'!$A10472='Récap par déposant'!$H$2,'Base articles déposés'!$B10472,"")</f>
        <v/>
      </c>
      <c r="N10483" s="15">
        <f t="shared" si="176"/>
        <v>0</v>
      </c>
    </row>
    <row r="10484" spans="12:14" x14ac:dyDescent="0.25">
      <c r="L10484" s="15">
        <f>SUM($N$22:N10484)</f>
        <v>3</v>
      </c>
      <c r="M10484" s="15" t="str">
        <f>IF('Base articles déposés'!$A10473='Récap par déposant'!$H$2,'Base articles déposés'!$B10473,"")</f>
        <v/>
      </c>
      <c r="N10484" s="15">
        <f t="shared" si="176"/>
        <v>0</v>
      </c>
    </row>
    <row r="10485" spans="12:14" x14ac:dyDescent="0.25">
      <c r="L10485" s="15">
        <f>SUM($N$22:N10485)</f>
        <v>3</v>
      </c>
      <c r="M10485" s="15" t="str">
        <f>IF('Base articles déposés'!$A10474='Récap par déposant'!$H$2,'Base articles déposés'!$B10474,"")</f>
        <v/>
      </c>
      <c r="N10485" s="15">
        <f t="shared" si="176"/>
        <v>0</v>
      </c>
    </row>
    <row r="10486" spans="12:14" x14ac:dyDescent="0.25">
      <c r="L10486" s="15">
        <f>SUM($N$22:N10486)</f>
        <v>3</v>
      </c>
      <c r="M10486" s="15" t="str">
        <f>IF('Base articles déposés'!$A10475='Récap par déposant'!$H$2,'Base articles déposés'!$B10475,"")</f>
        <v/>
      </c>
      <c r="N10486" s="15">
        <f t="shared" si="176"/>
        <v>0</v>
      </c>
    </row>
    <row r="10487" spans="12:14" x14ac:dyDescent="0.25">
      <c r="L10487" s="15">
        <f>SUM($N$22:N10487)</f>
        <v>3</v>
      </c>
      <c r="M10487" s="15" t="str">
        <f>IF('Base articles déposés'!$A10476='Récap par déposant'!$H$2,'Base articles déposés'!$B10476,"")</f>
        <v/>
      </c>
      <c r="N10487" s="15">
        <f t="shared" si="176"/>
        <v>0</v>
      </c>
    </row>
    <row r="10488" spans="12:14" x14ac:dyDescent="0.25">
      <c r="L10488" s="15">
        <f>SUM($N$22:N10488)</f>
        <v>3</v>
      </c>
      <c r="M10488" s="15" t="str">
        <f>IF('Base articles déposés'!$A10477='Récap par déposant'!$H$2,'Base articles déposés'!$B10477,"")</f>
        <v/>
      </c>
      <c r="N10488" s="15">
        <f t="shared" si="176"/>
        <v>0</v>
      </c>
    </row>
    <row r="10489" spans="12:14" x14ac:dyDescent="0.25">
      <c r="L10489" s="15">
        <f>SUM($N$22:N10489)</f>
        <v>3</v>
      </c>
      <c r="M10489" s="15" t="str">
        <f>IF('Base articles déposés'!$A10478='Récap par déposant'!$H$2,'Base articles déposés'!$B10478,"")</f>
        <v/>
      </c>
      <c r="N10489" s="15">
        <f t="shared" si="176"/>
        <v>0</v>
      </c>
    </row>
    <row r="10490" spans="12:14" x14ac:dyDescent="0.25">
      <c r="L10490" s="15">
        <f>SUM($N$22:N10490)</f>
        <v>3</v>
      </c>
      <c r="M10490" s="15" t="str">
        <f>IF('Base articles déposés'!$A10479='Récap par déposant'!$H$2,'Base articles déposés'!$B10479,"")</f>
        <v/>
      </c>
      <c r="N10490" s="15">
        <f t="shared" si="176"/>
        <v>0</v>
      </c>
    </row>
    <row r="10491" spans="12:14" x14ac:dyDescent="0.25">
      <c r="L10491" s="15">
        <f>SUM($N$22:N10491)</f>
        <v>3</v>
      </c>
      <c r="M10491" s="15" t="str">
        <f>IF('Base articles déposés'!$A10480='Récap par déposant'!$H$2,'Base articles déposés'!$B10480,"")</f>
        <v/>
      </c>
      <c r="N10491" s="15">
        <f t="shared" si="176"/>
        <v>0</v>
      </c>
    </row>
    <row r="10492" spans="12:14" x14ac:dyDescent="0.25">
      <c r="L10492" s="15">
        <f>SUM($N$22:N10492)</f>
        <v>3</v>
      </c>
      <c r="M10492" s="15" t="str">
        <f>IF('Base articles déposés'!$A10481='Récap par déposant'!$H$2,'Base articles déposés'!$B10481,"")</f>
        <v/>
      </c>
      <c r="N10492" s="15">
        <f t="shared" si="176"/>
        <v>0</v>
      </c>
    </row>
    <row r="10493" spans="12:14" x14ac:dyDescent="0.25">
      <c r="L10493" s="15">
        <f>SUM($N$22:N10493)</f>
        <v>3</v>
      </c>
      <c r="M10493" s="15" t="str">
        <f>IF('Base articles déposés'!$A10482='Récap par déposant'!$H$2,'Base articles déposés'!$B10482,"")</f>
        <v/>
      </c>
      <c r="N10493" s="15">
        <f t="shared" si="176"/>
        <v>0</v>
      </c>
    </row>
    <row r="10494" spans="12:14" x14ac:dyDescent="0.25">
      <c r="L10494" s="15">
        <f>SUM($N$22:N10494)</f>
        <v>3</v>
      </c>
      <c r="M10494" s="15" t="str">
        <f>IF('Base articles déposés'!$A10483='Récap par déposant'!$H$2,'Base articles déposés'!$B10483,"")</f>
        <v/>
      </c>
      <c r="N10494" s="15">
        <f t="shared" si="176"/>
        <v>0</v>
      </c>
    </row>
    <row r="10495" spans="12:14" x14ac:dyDescent="0.25">
      <c r="L10495" s="15">
        <f>SUM($N$22:N10495)</f>
        <v>3</v>
      </c>
      <c r="M10495" s="15" t="str">
        <f>IF('Base articles déposés'!$A10484='Récap par déposant'!$H$2,'Base articles déposés'!$B10484,"")</f>
        <v/>
      </c>
      <c r="N10495" s="15">
        <f t="shared" si="176"/>
        <v>0</v>
      </c>
    </row>
    <row r="10496" spans="12:14" x14ac:dyDescent="0.25">
      <c r="L10496" s="15">
        <f>SUM($N$22:N10496)</f>
        <v>3</v>
      </c>
      <c r="M10496" s="15" t="str">
        <f>IF('Base articles déposés'!$A10485='Récap par déposant'!$H$2,'Base articles déposés'!$B10485,"")</f>
        <v/>
      </c>
      <c r="N10496" s="15">
        <f t="shared" si="176"/>
        <v>0</v>
      </c>
    </row>
    <row r="10497" spans="12:14" x14ac:dyDescent="0.25">
      <c r="L10497" s="15">
        <f>SUM($N$22:N10497)</f>
        <v>3</v>
      </c>
      <c r="M10497" s="15" t="str">
        <f>IF('Base articles déposés'!$A10486='Récap par déposant'!$H$2,'Base articles déposés'!$B10486,"")</f>
        <v/>
      </c>
      <c r="N10497" s="15">
        <f t="shared" si="176"/>
        <v>0</v>
      </c>
    </row>
    <row r="10498" spans="12:14" x14ac:dyDescent="0.25">
      <c r="L10498" s="15">
        <f>SUM($N$22:N10498)</f>
        <v>3</v>
      </c>
      <c r="M10498" s="15" t="str">
        <f>IF('Base articles déposés'!$A10487='Récap par déposant'!$H$2,'Base articles déposés'!$B10487,"")</f>
        <v/>
      </c>
      <c r="N10498" s="15">
        <f t="shared" si="176"/>
        <v>0</v>
      </c>
    </row>
    <row r="10499" spans="12:14" x14ac:dyDescent="0.25">
      <c r="L10499" s="15">
        <f>SUM($N$22:N10499)</f>
        <v>3</v>
      </c>
      <c r="M10499" s="15" t="str">
        <f>IF('Base articles déposés'!$A10488='Récap par déposant'!$H$2,'Base articles déposés'!$B10488,"")</f>
        <v/>
      </c>
      <c r="N10499" s="15">
        <f t="shared" si="176"/>
        <v>0</v>
      </c>
    </row>
    <row r="10500" spans="12:14" x14ac:dyDescent="0.25">
      <c r="L10500" s="15">
        <f>SUM($N$22:N10500)</f>
        <v>3</v>
      </c>
      <c r="M10500" s="15" t="str">
        <f>IF('Base articles déposés'!$A10489='Récap par déposant'!$H$2,'Base articles déposés'!$B10489,"")</f>
        <v/>
      </c>
      <c r="N10500" s="15">
        <f t="shared" si="176"/>
        <v>0</v>
      </c>
    </row>
    <row r="10501" spans="12:14" x14ac:dyDescent="0.25">
      <c r="L10501" s="15">
        <f>SUM($N$22:N10501)</f>
        <v>3</v>
      </c>
      <c r="M10501" s="15" t="str">
        <f>IF('Base articles déposés'!$A10490='Récap par déposant'!$H$2,'Base articles déposés'!$B10490,"")</f>
        <v/>
      </c>
      <c r="N10501" s="15">
        <f t="shared" si="176"/>
        <v>0</v>
      </c>
    </row>
    <row r="10502" spans="12:14" x14ac:dyDescent="0.25">
      <c r="L10502" s="15">
        <f>SUM($N$22:N10502)</f>
        <v>3</v>
      </c>
      <c r="M10502" s="15" t="str">
        <f>IF('Base articles déposés'!$A10491='Récap par déposant'!$H$2,'Base articles déposés'!$B10491,"")</f>
        <v/>
      </c>
      <c r="N10502" s="15">
        <f t="shared" ref="N10502:N10503" si="177">IF(M10502="",0,1)</f>
        <v>0</v>
      </c>
    </row>
    <row r="10503" spans="12:14" x14ac:dyDescent="0.25">
      <c r="L10503" s="15">
        <f>SUM($N$22:N10503)</f>
        <v>3</v>
      </c>
      <c r="M10503" s="15" t="str">
        <f>IF('Base articles déposés'!$A10492='Récap par déposant'!$H$2,'Base articles déposés'!$B10492,"")</f>
        <v/>
      </c>
      <c r="N10503" s="15">
        <f t="shared" si="177"/>
        <v>0</v>
      </c>
    </row>
    <row r="10504" spans="12:14" x14ac:dyDescent="0.25">
      <c r="L10504" s="15">
        <f>SUM($N$22:N10504)</f>
        <v>3</v>
      </c>
      <c r="M10504" s="15" t="str">
        <f>IF('Base articles déposés'!$A10493='Récap par déposant'!$H$2,'Base articles déposés'!$B10493,"")</f>
        <v/>
      </c>
      <c r="N10504" s="15">
        <f t="shared" ref="N10504:N10567" si="178">IF(M10504="",0,1)</f>
        <v>0</v>
      </c>
    </row>
    <row r="10505" spans="12:14" x14ac:dyDescent="0.25">
      <c r="L10505" s="15">
        <f>SUM($N$22:N10505)</f>
        <v>3</v>
      </c>
      <c r="M10505" s="15" t="str">
        <f>IF('Base articles déposés'!$A10494='Récap par déposant'!$H$2,'Base articles déposés'!$B10494,"")</f>
        <v/>
      </c>
      <c r="N10505" s="15">
        <f t="shared" si="178"/>
        <v>0</v>
      </c>
    </row>
    <row r="10506" spans="12:14" x14ac:dyDescent="0.25">
      <c r="L10506" s="15">
        <f>SUM($N$22:N10506)</f>
        <v>3</v>
      </c>
      <c r="M10506" s="15" t="str">
        <f>IF('Base articles déposés'!$A10495='Récap par déposant'!$H$2,'Base articles déposés'!$B10495,"")</f>
        <v/>
      </c>
      <c r="N10506" s="15">
        <f t="shared" si="178"/>
        <v>0</v>
      </c>
    </row>
    <row r="10507" spans="12:14" x14ac:dyDescent="0.25">
      <c r="L10507" s="15">
        <f>SUM($N$22:N10507)</f>
        <v>3</v>
      </c>
      <c r="M10507" s="15" t="str">
        <f>IF('Base articles déposés'!$A10496='Récap par déposant'!$H$2,'Base articles déposés'!$B10496,"")</f>
        <v/>
      </c>
      <c r="N10507" s="15">
        <f t="shared" si="178"/>
        <v>0</v>
      </c>
    </row>
    <row r="10508" spans="12:14" x14ac:dyDescent="0.25">
      <c r="L10508" s="15">
        <f>SUM($N$22:N10508)</f>
        <v>3</v>
      </c>
      <c r="M10508" s="15" t="str">
        <f>IF('Base articles déposés'!$A10497='Récap par déposant'!$H$2,'Base articles déposés'!$B10497,"")</f>
        <v/>
      </c>
      <c r="N10508" s="15">
        <f t="shared" si="178"/>
        <v>0</v>
      </c>
    </row>
    <row r="10509" spans="12:14" x14ac:dyDescent="0.25">
      <c r="L10509" s="15">
        <f>SUM($N$22:N10509)</f>
        <v>3</v>
      </c>
      <c r="M10509" s="15" t="str">
        <f>IF('Base articles déposés'!$A10498='Récap par déposant'!$H$2,'Base articles déposés'!$B10498,"")</f>
        <v/>
      </c>
      <c r="N10509" s="15">
        <f t="shared" si="178"/>
        <v>0</v>
      </c>
    </row>
    <row r="10510" spans="12:14" x14ac:dyDescent="0.25">
      <c r="L10510" s="15">
        <f>SUM($N$22:N10510)</f>
        <v>3</v>
      </c>
      <c r="M10510" s="15" t="str">
        <f>IF('Base articles déposés'!$A10499='Récap par déposant'!$H$2,'Base articles déposés'!$B10499,"")</f>
        <v/>
      </c>
      <c r="N10510" s="15">
        <f t="shared" si="178"/>
        <v>0</v>
      </c>
    </row>
    <row r="10511" spans="12:14" x14ac:dyDescent="0.25">
      <c r="L10511" s="15">
        <f>SUM($N$22:N10511)</f>
        <v>3</v>
      </c>
      <c r="M10511" s="15" t="str">
        <f>IF('Base articles déposés'!$A10500='Récap par déposant'!$H$2,'Base articles déposés'!$B10500,"")</f>
        <v/>
      </c>
      <c r="N10511" s="15">
        <f t="shared" si="178"/>
        <v>0</v>
      </c>
    </row>
    <row r="10512" spans="12:14" x14ac:dyDescent="0.25">
      <c r="L10512" s="15">
        <f>SUM($N$22:N10512)</f>
        <v>3</v>
      </c>
      <c r="M10512" s="15" t="str">
        <f>IF('Base articles déposés'!$A10501='Récap par déposant'!$H$2,'Base articles déposés'!$B10501,"")</f>
        <v/>
      </c>
      <c r="N10512" s="15">
        <f t="shared" si="178"/>
        <v>0</v>
      </c>
    </row>
    <row r="10513" spans="12:14" x14ac:dyDescent="0.25">
      <c r="L10513" s="15">
        <f>SUM($N$22:N10513)</f>
        <v>3</v>
      </c>
      <c r="M10513" s="15" t="str">
        <f>IF('Base articles déposés'!$A10502='Récap par déposant'!$H$2,'Base articles déposés'!$B10502,"")</f>
        <v/>
      </c>
      <c r="N10513" s="15">
        <f t="shared" si="178"/>
        <v>0</v>
      </c>
    </row>
    <row r="10514" spans="12:14" x14ac:dyDescent="0.25">
      <c r="L10514" s="15">
        <f>SUM($N$22:N10514)</f>
        <v>3</v>
      </c>
      <c r="M10514" s="15" t="str">
        <f>IF('Base articles déposés'!$A10503='Récap par déposant'!$H$2,'Base articles déposés'!$B10503,"")</f>
        <v/>
      </c>
      <c r="N10514" s="15">
        <f t="shared" si="178"/>
        <v>0</v>
      </c>
    </row>
    <row r="10515" spans="12:14" x14ac:dyDescent="0.25">
      <c r="L10515" s="15">
        <f>SUM($N$22:N10515)</f>
        <v>3</v>
      </c>
      <c r="M10515" s="15" t="str">
        <f>IF('Base articles déposés'!$A10504='Récap par déposant'!$H$2,'Base articles déposés'!$B10504,"")</f>
        <v/>
      </c>
      <c r="N10515" s="15">
        <f t="shared" si="178"/>
        <v>0</v>
      </c>
    </row>
    <row r="10516" spans="12:14" x14ac:dyDescent="0.25">
      <c r="L10516" s="15">
        <f>SUM($N$22:N10516)</f>
        <v>3</v>
      </c>
      <c r="M10516" s="15" t="str">
        <f>IF('Base articles déposés'!$A10505='Récap par déposant'!$H$2,'Base articles déposés'!$B10505,"")</f>
        <v/>
      </c>
      <c r="N10516" s="15">
        <f t="shared" si="178"/>
        <v>0</v>
      </c>
    </row>
    <row r="10517" spans="12:14" x14ac:dyDescent="0.25">
      <c r="L10517" s="15">
        <f>SUM($N$22:N10517)</f>
        <v>3</v>
      </c>
      <c r="M10517" s="15" t="str">
        <f>IF('Base articles déposés'!$A10506='Récap par déposant'!$H$2,'Base articles déposés'!$B10506,"")</f>
        <v/>
      </c>
      <c r="N10517" s="15">
        <f t="shared" si="178"/>
        <v>0</v>
      </c>
    </row>
    <row r="10518" spans="12:14" x14ac:dyDescent="0.25">
      <c r="L10518" s="15">
        <f>SUM($N$22:N10518)</f>
        <v>3</v>
      </c>
      <c r="M10518" s="15" t="str">
        <f>IF('Base articles déposés'!$A10507='Récap par déposant'!$H$2,'Base articles déposés'!$B10507,"")</f>
        <v/>
      </c>
      <c r="N10518" s="15">
        <f t="shared" si="178"/>
        <v>0</v>
      </c>
    </row>
    <row r="10519" spans="12:14" x14ac:dyDescent="0.25">
      <c r="L10519" s="15">
        <f>SUM($N$22:N10519)</f>
        <v>3</v>
      </c>
      <c r="M10519" s="15" t="str">
        <f>IF('Base articles déposés'!$A10508='Récap par déposant'!$H$2,'Base articles déposés'!$B10508,"")</f>
        <v/>
      </c>
      <c r="N10519" s="15">
        <f t="shared" si="178"/>
        <v>0</v>
      </c>
    </row>
    <row r="10520" spans="12:14" x14ac:dyDescent="0.25">
      <c r="L10520" s="15">
        <f>SUM($N$22:N10520)</f>
        <v>3</v>
      </c>
      <c r="M10520" s="15" t="str">
        <f>IF('Base articles déposés'!$A10509='Récap par déposant'!$H$2,'Base articles déposés'!$B10509,"")</f>
        <v/>
      </c>
      <c r="N10520" s="15">
        <f t="shared" si="178"/>
        <v>0</v>
      </c>
    </row>
    <row r="10521" spans="12:14" x14ac:dyDescent="0.25">
      <c r="L10521" s="15">
        <f>SUM($N$22:N10521)</f>
        <v>3</v>
      </c>
      <c r="M10521" s="15" t="str">
        <f>IF('Base articles déposés'!$A10510='Récap par déposant'!$H$2,'Base articles déposés'!$B10510,"")</f>
        <v/>
      </c>
      <c r="N10521" s="15">
        <f t="shared" si="178"/>
        <v>0</v>
      </c>
    </row>
    <row r="10522" spans="12:14" x14ac:dyDescent="0.25">
      <c r="L10522" s="15">
        <f>SUM($N$22:N10522)</f>
        <v>3</v>
      </c>
      <c r="M10522" s="15" t="str">
        <f>IF('Base articles déposés'!$A10511='Récap par déposant'!$H$2,'Base articles déposés'!$B10511,"")</f>
        <v/>
      </c>
      <c r="N10522" s="15">
        <f t="shared" si="178"/>
        <v>0</v>
      </c>
    </row>
    <row r="10523" spans="12:14" x14ac:dyDescent="0.25">
      <c r="L10523" s="15">
        <f>SUM($N$22:N10523)</f>
        <v>3</v>
      </c>
      <c r="M10523" s="15" t="str">
        <f>IF('Base articles déposés'!$A10512='Récap par déposant'!$H$2,'Base articles déposés'!$B10512,"")</f>
        <v/>
      </c>
      <c r="N10523" s="15">
        <f t="shared" si="178"/>
        <v>0</v>
      </c>
    </row>
    <row r="10524" spans="12:14" x14ac:dyDescent="0.25">
      <c r="L10524" s="15">
        <f>SUM($N$22:N10524)</f>
        <v>3</v>
      </c>
      <c r="M10524" s="15" t="str">
        <f>IF('Base articles déposés'!$A10513='Récap par déposant'!$H$2,'Base articles déposés'!$B10513,"")</f>
        <v/>
      </c>
      <c r="N10524" s="15">
        <f t="shared" si="178"/>
        <v>0</v>
      </c>
    </row>
    <row r="10525" spans="12:14" x14ac:dyDescent="0.25">
      <c r="L10525" s="15">
        <f>SUM($N$22:N10525)</f>
        <v>3</v>
      </c>
      <c r="M10525" s="15" t="str">
        <f>IF('Base articles déposés'!$A10514='Récap par déposant'!$H$2,'Base articles déposés'!$B10514,"")</f>
        <v/>
      </c>
      <c r="N10525" s="15">
        <f t="shared" si="178"/>
        <v>0</v>
      </c>
    </row>
    <row r="10526" spans="12:14" x14ac:dyDescent="0.25">
      <c r="L10526" s="15">
        <f>SUM($N$22:N10526)</f>
        <v>3</v>
      </c>
      <c r="M10526" s="15" t="str">
        <f>IF('Base articles déposés'!$A10515='Récap par déposant'!$H$2,'Base articles déposés'!$B10515,"")</f>
        <v/>
      </c>
      <c r="N10526" s="15">
        <f t="shared" si="178"/>
        <v>0</v>
      </c>
    </row>
    <row r="10527" spans="12:14" x14ac:dyDescent="0.25">
      <c r="L10527" s="15">
        <f>SUM($N$22:N10527)</f>
        <v>3</v>
      </c>
      <c r="M10527" s="15" t="str">
        <f>IF('Base articles déposés'!$A10516='Récap par déposant'!$H$2,'Base articles déposés'!$B10516,"")</f>
        <v/>
      </c>
      <c r="N10527" s="15">
        <f t="shared" si="178"/>
        <v>0</v>
      </c>
    </row>
    <row r="10528" spans="12:14" x14ac:dyDescent="0.25">
      <c r="L10528" s="15">
        <f>SUM($N$22:N10528)</f>
        <v>3</v>
      </c>
      <c r="M10528" s="15" t="str">
        <f>IF('Base articles déposés'!$A10517='Récap par déposant'!$H$2,'Base articles déposés'!$B10517,"")</f>
        <v/>
      </c>
      <c r="N10528" s="15">
        <f t="shared" si="178"/>
        <v>0</v>
      </c>
    </row>
    <row r="10529" spans="12:14" x14ac:dyDescent="0.25">
      <c r="L10529" s="15">
        <f>SUM($N$22:N10529)</f>
        <v>3</v>
      </c>
      <c r="M10529" s="15" t="str">
        <f>IF('Base articles déposés'!$A10518='Récap par déposant'!$H$2,'Base articles déposés'!$B10518,"")</f>
        <v/>
      </c>
      <c r="N10529" s="15">
        <f t="shared" si="178"/>
        <v>0</v>
      </c>
    </row>
    <row r="10530" spans="12:14" x14ac:dyDescent="0.25">
      <c r="L10530" s="15">
        <f>SUM($N$22:N10530)</f>
        <v>3</v>
      </c>
      <c r="M10530" s="15" t="str">
        <f>IF('Base articles déposés'!$A10519='Récap par déposant'!$H$2,'Base articles déposés'!$B10519,"")</f>
        <v/>
      </c>
      <c r="N10530" s="15">
        <f t="shared" si="178"/>
        <v>0</v>
      </c>
    </row>
    <row r="10531" spans="12:14" x14ac:dyDescent="0.25">
      <c r="L10531" s="15">
        <f>SUM($N$22:N10531)</f>
        <v>3</v>
      </c>
      <c r="M10531" s="15" t="str">
        <f>IF('Base articles déposés'!$A10520='Récap par déposant'!$H$2,'Base articles déposés'!$B10520,"")</f>
        <v/>
      </c>
      <c r="N10531" s="15">
        <f t="shared" si="178"/>
        <v>0</v>
      </c>
    </row>
    <row r="10532" spans="12:14" x14ac:dyDescent="0.25">
      <c r="L10532" s="15">
        <f>SUM($N$22:N10532)</f>
        <v>3</v>
      </c>
      <c r="M10532" s="15" t="str">
        <f>IF('Base articles déposés'!$A10521='Récap par déposant'!$H$2,'Base articles déposés'!$B10521,"")</f>
        <v/>
      </c>
      <c r="N10532" s="15">
        <f t="shared" si="178"/>
        <v>0</v>
      </c>
    </row>
    <row r="10533" spans="12:14" x14ac:dyDescent="0.25">
      <c r="L10533" s="15">
        <f>SUM($N$22:N10533)</f>
        <v>3</v>
      </c>
      <c r="M10533" s="15" t="str">
        <f>IF('Base articles déposés'!$A10522='Récap par déposant'!$H$2,'Base articles déposés'!$B10522,"")</f>
        <v/>
      </c>
      <c r="N10533" s="15">
        <f t="shared" si="178"/>
        <v>0</v>
      </c>
    </row>
    <row r="10534" spans="12:14" x14ac:dyDescent="0.25">
      <c r="L10534" s="15">
        <f>SUM($N$22:N10534)</f>
        <v>3</v>
      </c>
      <c r="M10534" s="15" t="str">
        <f>IF('Base articles déposés'!$A10523='Récap par déposant'!$H$2,'Base articles déposés'!$B10523,"")</f>
        <v/>
      </c>
      <c r="N10534" s="15">
        <f t="shared" si="178"/>
        <v>0</v>
      </c>
    </row>
    <row r="10535" spans="12:14" x14ac:dyDescent="0.25">
      <c r="L10535" s="15">
        <f>SUM($N$22:N10535)</f>
        <v>3</v>
      </c>
      <c r="M10535" s="15" t="str">
        <f>IF('Base articles déposés'!$A10524='Récap par déposant'!$H$2,'Base articles déposés'!$B10524,"")</f>
        <v/>
      </c>
      <c r="N10535" s="15">
        <f t="shared" si="178"/>
        <v>0</v>
      </c>
    </row>
    <row r="10536" spans="12:14" x14ac:dyDescent="0.25">
      <c r="L10536" s="15">
        <f>SUM($N$22:N10536)</f>
        <v>3</v>
      </c>
      <c r="M10536" s="15" t="str">
        <f>IF('Base articles déposés'!$A10525='Récap par déposant'!$H$2,'Base articles déposés'!$B10525,"")</f>
        <v/>
      </c>
      <c r="N10536" s="15">
        <f t="shared" si="178"/>
        <v>0</v>
      </c>
    </row>
    <row r="10537" spans="12:14" x14ac:dyDescent="0.25">
      <c r="L10537" s="15">
        <f>SUM($N$22:N10537)</f>
        <v>3</v>
      </c>
      <c r="M10537" s="15" t="str">
        <f>IF('Base articles déposés'!$A10526='Récap par déposant'!$H$2,'Base articles déposés'!$B10526,"")</f>
        <v/>
      </c>
      <c r="N10537" s="15">
        <f t="shared" si="178"/>
        <v>0</v>
      </c>
    </row>
    <row r="10538" spans="12:14" x14ac:dyDescent="0.25">
      <c r="L10538" s="15">
        <f>SUM($N$22:N10538)</f>
        <v>3</v>
      </c>
      <c r="M10538" s="15" t="str">
        <f>IF('Base articles déposés'!$A10527='Récap par déposant'!$H$2,'Base articles déposés'!$B10527,"")</f>
        <v/>
      </c>
      <c r="N10538" s="15">
        <f t="shared" si="178"/>
        <v>0</v>
      </c>
    </row>
    <row r="10539" spans="12:14" x14ac:dyDescent="0.25">
      <c r="L10539" s="15">
        <f>SUM($N$22:N10539)</f>
        <v>3</v>
      </c>
      <c r="M10539" s="15" t="str">
        <f>IF('Base articles déposés'!$A10528='Récap par déposant'!$H$2,'Base articles déposés'!$B10528,"")</f>
        <v/>
      </c>
      <c r="N10539" s="15">
        <f t="shared" si="178"/>
        <v>0</v>
      </c>
    </row>
    <row r="10540" spans="12:14" x14ac:dyDescent="0.25">
      <c r="L10540" s="15">
        <f>SUM($N$22:N10540)</f>
        <v>3</v>
      </c>
      <c r="M10540" s="15" t="str">
        <f>IF('Base articles déposés'!$A10529='Récap par déposant'!$H$2,'Base articles déposés'!$B10529,"")</f>
        <v/>
      </c>
      <c r="N10540" s="15">
        <f t="shared" si="178"/>
        <v>0</v>
      </c>
    </row>
    <row r="10541" spans="12:14" x14ac:dyDescent="0.25">
      <c r="L10541" s="15">
        <f>SUM($N$22:N10541)</f>
        <v>3</v>
      </c>
      <c r="M10541" s="15" t="str">
        <f>IF('Base articles déposés'!$A10530='Récap par déposant'!$H$2,'Base articles déposés'!$B10530,"")</f>
        <v/>
      </c>
      <c r="N10541" s="15">
        <f t="shared" si="178"/>
        <v>0</v>
      </c>
    </row>
    <row r="10542" spans="12:14" x14ac:dyDescent="0.25">
      <c r="L10542" s="15">
        <f>SUM($N$22:N10542)</f>
        <v>3</v>
      </c>
      <c r="M10542" s="15" t="str">
        <f>IF('Base articles déposés'!$A10531='Récap par déposant'!$H$2,'Base articles déposés'!$B10531,"")</f>
        <v/>
      </c>
      <c r="N10542" s="15">
        <f t="shared" si="178"/>
        <v>0</v>
      </c>
    </row>
    <row r="10543" spans="12:14" x14ac:dyDescent="0.25">
      <c r="L10543" s="15">
        <f>SUM($N$22:N10543)</f>
        <v>3</v>
      </c>
      <c r="M10543" s="15" t="str">
        <f>IF('Base articles déposés'!$A10532='Récap par déposant'!$H$2,'Base articles déposés'!$B10532,"")</f>
        <v/>
      </c>
      <c r="N10543" s="15">
        <f t="shared" si="178"/>
        <v>0</v>
      </c>
    </row>
    <row r="10544" spans="12:14" x14ac:dyDescent="0.25">
      <c r="L10544" s="15">
        <f>SUM($N$22:N10544)</f>
        <v>3</v>
      </c>
      <c r="M10544" s="15" t="str">
        <f>IF('Base articles déposés'!$A10533='Récap par déposant'!$H$2,'Base articles déposés'!$B10533,"")</f>
        <v/>
      </c>
      <c r="N10544" s="15">
        <f t="shared" si="178"/>
        <v>0</v>
      </c>
    </row>
    <row r="10545" spans="12:14" x14ac:dyDescent="0.25">
      <c r="L10545" s="15">
        <f>SUM($N$22:N10545)</f>
        <v>3</v>
      </c>
      <c r="M10545" s="15" t="str">
        <f>IF('Base articles déposés'!$A10534='Récap par déposant'!$H$2,'Base articles déposés'!$B10534,"")</f>
        <v/>
      </c>
      <c r="N10545" s="15">
        <f t="shared" si="178"/>
        <v>0</v>
      </c>
    </row>
    <row r="10546" spans="12:14" x14ac:dyDescent="0.25">
      <c r="L10546" s="15">
        <f>SUM($N$22:N10546)</f>
        <v>3</v>
      </c>
      <c r="M10546" s="15" t="str">
        <f>IF('Base articles déposés'!$A10535='Récap par déposant'!$H$2,'Base articles déposés'!$B10535,"")</f>
        <v/>
      </c>
      <c r="N10546" s="15">
        <f t="shared" si="178"/>
        <v>0</v>
      </c>
    </row>
    <row r="10547" spans="12:14" x14ac:dyDescent="0.25">
      <c r="L10547" s="15">
        <f>SUM($N$22:N10547)</f>
        <v>3</v>
      </c>
      <c r="M10547" s="15" t="str">
        <f>IF('Base articles déposés'!$A10536='Récap par déposant'!$H$2,'Base articles déposés'!$B10536,"")</f>
        <v/>
      </c>
      <c r="N10547" s="15">
        <f t="shared" si="178"/>
        <v>0</v>
      </c>
    </row>
    <row r="10548" spans="12:14" x14ac:dyDescent="0.25">
      <c r="L10548" s="15">
        <f>SUM($N$22:N10548)</f>
        <v>3</v>
      </c>
      <c r="M10548" s="15" t="str">
        <f>IF('Base articles déposés'!$A10537='Récap par déposant'!$H$2,'Base articles déposés'!$B10537,"")</f>
        <v/>
      </c>
      <c r="N10548" s="15">
        <f t="shared" si="178"/>
        <v>0</v>
      </c>
    </row>
    <row r="10549" spans="12:14" x14ac:dyDescent="0.25">
      <c r="L10549" s="15">
        <f>SUM($N$22:N10549)</f>
        <v>3</v>
      </c>
      <c r="M10549" s="15" t="str">
        <f>IF('Base articles déposés'!$A10538='Récap par déposant'!$H$2,'Base articles déposés'!$B10538,"")</f>
        <v/>
      </c>
      <c r="N10549" s="15">
        <f t="shared" si="178"/>
        <v>0</v>
      </c>
    </row>
    <row r="10550" spans="12:14" x14ac:dyDescent="0.25">
      <c r="L10550" s="15">
        <f>SUM($N$22:N10550)</f>
        <v>3</v>
      </c>
      <c r="M10550" s="15" t="str">
        <f>IF('Base articles déposés'!$A10539='Récap par déposant'!$H$2,'Base articles déposés'!$B10539,"")</f>
        <v/>
      </c>
      <c r="N10550" s="15">
        <f t="shared" si="178"/>
        <v>0</v>
      </c>
    </row>
    <row r="10551" spans="12:14" x14ac:dyDescent="0.25">
      <c r="L10551" s="15">
        <f>SUM($N$22:N10551)</f>
        <v>3</v>
      </c>
      <c r="M10551" s="15" t="str">
        <f>IF('Base articles déposés'!$A10540='Récap par déposant'!$H$2,'Base articles déposés'!$B10540,"")</f>
        <v/>
      </c>
      <c r="N10551" s="15">
        <f t="shared" si="178"/>
        <v>0</v>
      </c>
    </row>
    <row r="10552" spans="12:14" x14ac:dyDescent="0.25">
      <c r="L10552" s="15">
        <f>SUM($N$22:N10552)</f>
        <v>3</v>
      </c>
      <c r="M10552" s="15" t="str">
        <f>IF('Base articles déposés'!$A10541='Récap par déposant'!$H$2,'Base articles déposés'!$B10541,"")</f>
        <v/>
      </c>
      <c r="N10552" s="15">
        <f t="shared" si="178"/>
        <v>0</v>
      </c>
    </row>
    <row r="10553" spans="12:14" x14ac:dyDescent="0.25">
      <c r="L10553" s="15">
        <f>SUM($N$22:N10553)</f>
        <v>3</v>
      </c>
      <c r="M10553" s="15" t="str">
        <f>IF('Base articles déposés'!$A10542='Récap par déposant'!$H$2,'Base articles déposés'!$B10542,"")</f>
        <v/>
      </c>
      <c r="N10553" s="15">
        <f t="shared" si="178"/>
        <v>0</v>
      </c>
    </row>
    <row r="10554" spans="12:14" x14ac:dyDescent="0.25">
      <c r="L10554" s="15">
        <f>SUM($N$22:N10554)</f>
        <v>3</v>
      </c>
      <c r="M10554" s="15" t="str">
        <f>IF('Base articles déposés'!$A10543='Récap par déposant'!$H$2,'Base articles déposés'!$B10543,"")</f>
        <v/>
      </c>
      <c r="N10554" s="15">
        <f t="shared" si="178"/>
        <v>0</v>
      </c>
    </row>
    <row r="10555" spans="12:14" x14ac:dyDescent="0.25">
      <c r="L10555" s="15">
        <f>SUM($N$22:N10555)</f>
        <v>3</v>
      </c>
      <c r="M10555" s="15" t="str">
        <f>IF('Base articles déposés'!$A10544='Récap par déposant'!$H$2,'Base articles déposés'!$B10544,"")</f>
        <v/>
      </c>
      <c r="N10555" s="15">
        <f t="shared" si="178"/>
        <v>0</v>
      </c>
    </row>
    <row r="10556" spans="12:14" x14ac:dyDescent="0.25">
      <c r="L10556" s="15">
        <f>SUM($N$22:N10556)</f>
        <v>3</v>
      </c>
      <c r="M10556" s="15" t="str">
        <f>IF('Base articles déposés'!$A10545='Récap par déposant'!$H$2,'Base articles déposés'!$B10545,"")</f>
        <v/>
      </c>
      <c r="N10556" s="15">
        <f t="shared" si="178"/>
        <v>0</v>
      </c>
    </row>
    <row r="10557" spans="12:14" x14ac:dyDescent="0.25">
      <c r="L10557" s="15">
        <f>SUM($N$22:N10557)</f>
        <v>3</v>
      </c>
      <c r="M10557" s="15" t="str">
        <f>IF('Base articles déposés'!$A10546='Récap par déposant'!$H$2,'Base articles déposés'!$B10546,"")</f>
        <v/>
      </c>
      <c r="N10557" s="15">
        <f t="shared" si="178"/>
        <v>0</v>
      </c>
    </row>
    <row r="10558" spans="12:14" x14ac:dyDescent="0.25">
      <c r="L10558" s="15">
        <f>SUM($N$22:N10558)</f>
        <v>3</v>
      </c>
      <c r="M10558" s="15" t="str">
        <f>IF('Base articles déposés'!$A10547='Récap par déposant'!$H$2,'Base articles déposés'!$B10547,"")</f>
        <v/>
      </c>
      <c r="N10558" s="15">
        <f t="shared" si="178"/>
        <v>0</v>
      </c>
    </row>
    <row r="10559" spans="12:14" x14ac:dyDescent="0.25">
      <c r="L10559" s="15">
        <f>SUM($N$22:N10559)</f>
        <v>3</v>
      </c>
      <c r="M10559" s="15" t="str">
        <f>IF('Base articles déposés'!$A10548='Récap par déposant'!$H$2,'Base articles déposés'!$B10548,"")</f>
        <v/>
      </c>
      <c r="N10559" s="15">
        <f t="shared" si="178"/>
        <v>0</v>
      </c>
    </row>
    <row r="10560" spans="12:14" x14ac:dyDescent="0.25">
      <c r="L10560" s="15">
        <f>SUM($N$22:N10560)</f>
        <v>3</v>
      </c>
      <c r="M10560" s="15" t="str">
        <f>IF('Base articles déposés'!$A10549='Récap par déposant'!$H$2,'Base articles déposés'!$B10549,"")</f>
        <v/>
      </c>
      <c r="N10560" s="15">
        <f t="shared" si="178"/>
        <v>0</v>
      </c>
    </row>
    <row r="10561" spans="12:14" x14ac:dyDescent="0.25">
      <c r="L10561" s="15">
        <f>SUM($N$22:N10561)</f>
        <v>3</v>
      </c>
      <c r="M10561" s="15" t="str">
        <f>IF('Base articles déposés'!$A10550='Récap par déposant'!$H$2,'Base articles déposés'!$B10550,"")</f>
        <v/>
      </c>
      <c r="N10561" s="15">
        <f t="shared" si="178"/>
        <v>0</v>
      </c>
    </row>
    <row r="10562" spans="12:14" x14ac:dyDescent="0.25">
      <c r="L10562" s="15">
        <f>SUM($N$22:N10562)</f>
        <v>3</v>
      </c>
      <c r="M10562" s="15" t="str">
        <f>IF('Base articles déposés'!$A10551='Récap par déposant'!$H$2,'Base articles déposés'!$B10551,"")</f>
        <v/>
      </c>
      <c r="N10562" s="15">
        <f t="shared" si="178"/>
        <v>0</v>
      </c>
    </row>
    <row r="10563" spans="12:14" x14ac:dyDescent="0.25">
      <c r="L10563" s="15">
        <f>SUM($N$22:N10563)</f>
        <v>3</v>
      </c>
      <c r="M10563" s="15" t="str">
        <f>IF('Base articles déposés'!$A10552='Récap par déposant'!$H$2,'Base articles déposés'!$B10552,"")</f>
        <v/>
      </c>
      <c r="N10563" s="15">
        <f t="shared" si="178"/>
        <v>0</v>
      </c>
    </row>
    <row r="10564" spans="12:14" x14ac:dyDescent="0.25">
      <c r="L10564" s="15">
        <f>SUM($N$22:N10564)</f>
        <v>3</v>
      </c>
      <c r="M10564" s="15" t="str">
        <f>IF('Base articles déposés'!$A10553='Récap par déposant'!$H$2,'Base articles déposés'!$B10553,"")</f>
        <v/>
      </c>
      <c r="N10564" s="15">
        <f t="shared" si="178"/>
        <v>0</v>
      </c>
    </row>
    <row r="10565" spans="12:14" x14ac:dyDescent="0.25">
      <c r="L10565" s="15">
        <f>SUM($N$22:N10565)</f>
        <v>3</v>
      </c>
      <c r="M10565" s="15" t="str">
        <f>IF('Base articles déposés'!$A10554='Récap par déposant'!$H$2,'Base articles déposés'!$B10554,"")</f>
        <v/>
      </c>
      <c r="N10565" s="15">
        <f t="shared" si="178"/>
        <v>0</v>
      </c>
    </row>
    <row r="10566" spans="12:14" x14ac:dyDescent="0.25">
      <c r="L10566" s="15">
        <f>SUM($N$22:N10566)</f>
        <v>3</v>
      </c>
      <c r="M10566" s="15" t="str">
        <f>IF('Base articles déposés'!$A10555='Récap par déposant'!$H$2,'Base articles déposés'!$B10555,"")</f>
        <v/>
      </c>
      <c r="N10566" s="15">
        <f t="shared" si="178"/>
        <v>0</v>
      </c>
    </row>
    <row r="10567" spans="12:14" x14ac:dyDescent="0.25">
      <c r="L10567" s="15">
        <f>SUM($N$22:N10567)</f>
        <v>3</v>
      </c>
      <c r="M10567" s="15" t="str">
        <f>IF('Base articles déposés'!$A10556='Récap par déposant'!$H$2,'Base articles déposés'!$B10556,"")</f>
        <v/>
      </c>
      <c r="N10567" s="15">
        <f t="shared" si="178"/>
        <v>0</v>
      </c>
    </row>
    <row r="10568" spans="12:14" x14ac:dyDescent="0.25">
      <c r="L10568" s="15">
        <f>SUM($N$22:N10568)</f>
        <v>3</v>
      </c>
      <c r="M10568" s="15" t="str">
        <f>IF('Base articles déposés'!$A10557='Récap par déposant'!$H$2,'Base articles déposés'!$B10557,"")</f>
        <v/>
      </c>
      <c r="N10568" s="15">
        <f t="shared" ref="N10568:N10631" si="179">IF(M10568="",0,1)</f>
        <v>0</v>
      </c>
    </row>
    <row r="10569" spans="12:14" x14ac:dyDescent="0.25">
      <c r="L10569" s="15">
        <f>SUM($N$22:N10569)</f>
        <v>3</v>
      </c>
      <c r="M10569" s="15" t="str">
        <f>IF('Base articles déposés'!$A10558='Récap par déposant'!$H$2,'Base articles déposés'!$B10558,"")</f>
        <v/>
      </c>
      <c r="N10569" s="15">
        <f t="shared" si="179"/>
        <v>0</v>
      </c>
    </row>
    <row r="10570" spans="12:14" x14ac:dyDescent="0.25">
      <c r="L10570" s="15">
        <f>SUM($N$22:N10570)</f>
        <v>3</v>
      </c>
      <c r="M10570" s="15" t="str">
        <f>IF('Base articles déposés'!$A10559='Récap par déposant'!$H$2,'Base articles déposés'!$B10559,"")</f>
        <v/>
      </c>
      <c r="N10570" s="15">
        <f t="shared" si="179"/>
        <v>0</v>
      </c>
    </row>
    <row r="10571" spans="12:14" x14ac:dyDescent="0.25">
      <c r="L10571" s="15">
        <f>SUM($N$22:N10571)</f>
        <v>3</v>
      </c>
      <c r="M10571" s="15" t="str">
        <f>IF('Base articles déposés'!$A10560='Récap par déposant'!$H$2,'Base articles déposés'!$B10560,"")</f>
        <v/>
      </c>
      <c r="N10571" s="15">
        <f t="shared" si="179"/>
        <v>0</v>
      </c>
    </row>
    <row r="10572" spans="12:14" x14ac:dyDescent="0.25">
      <c r="L10572" s="15">
        <f>SUM($N$22:N10572)</f>
        <v>3</v>
      </c>
      <c r="M10572" s="15" t="str">
        <f>IF('Base articles déposés'!$A10561='Récap par déposant'!$H$2,'Base articles déposés'!$B10561,"")</f>
        <v/>
      </c>
      <c r="N10572" s="15">
        <f t="shared" si="179"/>
        <v>0</v>
      </c>
    </row>
    <row r="10573" spans="12:14" x14ac:dyDescent="0.25">
      <c r="L10573" s="15">
        <f>SUM($N$22:N10573)</f>
        <v>3</v>
      </c>
      <c r="M10573" s="15" t="str">
        <f>IF('Base articles déposés'!$A10562='Récap par déposant'!$H$2,'Base articles déposés'!$B10562,"")</f>
        <v/>
      </c>
      <c r="N10573" s="15">
        <f t="shared" si="179"/>
        <v>0</v>
      </c>
    </row>
    <row r="10574" spans="12:14" x14ac:dyDescent="0.25">
      <c r="L10574" s="15">
        <f>SUM($N$22:N10574)</f>
        <v>3</v>
      </c>
      <c r="M10574" s="15" t="str">
        <f>IF('Base articles déposés'!$A10563='Récap par déposant'!$H$2,'Base articles déposés'!$B10563,"")</f>
        <v/>
      </c>
      <c r="N10574" s="15">
        <f t="shared" si="179"/>
        <v>0</v>
      </c>
    </row>
    <row r="10575" spans="12:14" x14ac:dyDescent="0.25">
      <c r="L10575" s="15">
        <f>SUM($N$22:N10575)</f>
        <v>3</v>
      </c>
      <c r="M10575" s="15" t="str">
        <f>IF('Base articles déposés'!$A10564='Récap par déposant'!$H$2,'Base articles déposés'!$B10564,"")</f>
        <v/>
      </c>
      <c r="N10575" s="15">
        <f t="shared" si="179"/>
        <v>0</v>
      </c>
    </row>
    <row r="10576" spans="12:14" x14ac:dyDescent="0.25">
      <c r="L10576" s="15">
        <f>SUM($N$22:N10576)</f>
        <v>3</v>
      </c>
      <c r="M10576" s="15" t="str">
        <f>IF('Base articles déposés'!$A10565='Récap par déposant'!$H$2,'Base articles déposés'!$B10565,"")</f>
        <v/>
      </c>
      <c r="N10576" s="15">
        <f t="shared" si="179"/>
        <v>0</v>
      </c>
    </row>
    <row r="10577" spans="12:14" x14ac:dyDescent="0.25">
      <c r="L10577" s="15">
        <f>SUM($N$22:N10577)</f>
        <v>3</v>
      </c>
      <c r="M10577" s="15" t="str">
        <f>IF('Base articles déposés'!$A10566='Récap par déposant'!$H$2,'Base articles déposés'!$B10566,"")</f>
        <v/>
      </c>
      <c r="N10577" s="15">
        <f t="shared" si="179"/>
        <v>0</v>
      </c>
    </row>
    <row r="10578" spans="12:14" x14ac:dyDescent="0.25">
      <c r="L10578" s="15">
        <f>SUM($N$22:N10578)</f>
        <v>3</v>
      </c>
      <c r="M10578" s="15" t="str">
        <f>IF('Base articles déposés'!$A10567='Récap par déposant'!$H$2,'Base articles déposés'!$B10567,"")</f>
        <v/>
      </c>
      <c r="N10578" s="15">
        <f t="shared" si="179"/>
        <v>0</v>
      </c>
    </row>
    <row r="10579" spans="12:14" x14ac:dyDescent="0.25">
      <c r="L10579" s="15">
        <f>SUM($N$22:N10579)</f>
        <v>3</v>
      </c>
      <c r="M10579" s="15" t="str">
        <f>IF('Base articles déposés'!$A10568='Récap par déposant'!$H$2,'Base articles déposés'!$B10568,"")</f>
        <v/>
      </c>
      <c r="N10579" s="15">
        <f t="shared" si="179"/>
        <v>0</v>
      </c>
    </row>
    <row r="10580" spans="12:14" x14ac:dyDescent="0.25">
      <c r="L10580" s="15">
        <f>SUM($N$22:N10580)</f>
        <v>3</v>
      </c>
      <c r="M10580" s="15" t="str">
        <f>IF('Base articles déposés'!$A10569='Récap par déposant'!$H$2,'Base articles déposés'!$B10569,"")</f>
        <v/>
      </c>
      <c r="N10580" s="15">
        <f t="shared" si="179"/>
        <v>0</v>
      </c>
    </row>
    <row r="10581" spans="12:14" x14ac:dyDescent="0.25">
      <c r="L10581" s="15">
        <f>SUM($N$22:N10581)</f>
        <v>3</v>
      </c>
      <c r="M10581" s="15" t="str">
        <f>IF('Base articles déposés'!$A10570='Récap par déposant'!$H$2,'Base articles déposés'!$B10570,"")</f>
        <v/>
      </c>
      <c r="N10581" s="15">
        <f t="shared" si="179"/>
        <v>0</v>
      </c>
    </row>
    <row r="10582" spans="12:14" x14ac:dyDescent="0.25">
      <c r="L10582" s="15">
        <f>SUM($N$22:N10582)</f>
        <v>3</v>
      </c>
      <c r="M10582" s="15" t="str">
        <f>IF('Base articles déposés'!$A10571='Récap par déposant'!$H$2,'Base articles déposés'!$B10571,"")</f>
        <v/>
      </c>
      <c r="N10582" s="15">
        <f t="shared" si="179"/>
        <v>0</v>
      </c>
    </row>
    <row r="10583" spans="12:14" x14ac:dyDescent="0.25">
      <c r="L10583" s="15">
        <f>SUM($N$22:N10583)</f>
        <v>3</v>
      </c>
      <c r="M10583" s="15" t="str">
        <f>IF('Base articles déposés'!$A10572='Récap par déposant'!$H$2,'Base articles déposés'!$B10572,"")</f>
        <v/>
      </c>
      <c r="N10583" s="15">
        <f t="shared" si="179"/>
        <v>0</v>
      </c>
    </row>
    <row r="10584" spans="12:14" x14ac:dyDescent="0.25">
      <c r="L10584" s="15">
        <f>SUM($N$22:N10584)</f>
        <v>3</v>
      </c>
      <c r="M10584" s="15" t="str">
        <f>IF('Base articles déposés'!$A10573='Récap par déposant'!$H$2,'Base articles déposés'!$B10573,"")</f>
        <v/>
      </c>
      <c r="N10584" s="15">
        <f t="shared" si="179"/>
        <v>0</v>
      </c>
    </row>
    <row r="10585" spans="12:14" x14ac:dyDescent="0.25">
      <c r="L10585" s="15">
        <f>SUM($N$22:N10585)</f>
        <v>3</v>
      </c>
      <c r="M10585" s="15" t="str">
        <f>IF('Base articles déposés'!$A10574='Récap par déposant'!$H$2,'Base articles déposés'!$B10574,"")</f>
        <v/>
      </c>
      <c r="N10585" s="15">
        <f t="shared" si="179"/>
        <v>0</v>
      </c>
    </row>
    <row r="10586" spans="12:14" x14ac:dyDescent="0.25">
      <c r="L10586" s="15">
        <f>SUM($N$22:N10586)</f>
        <v>3</v>
      </c>
      <c r="M10586" s="15" t="str">
        <f>IF('Base articles déposés'!$A10575='Récap par déposant'!$H$2,'Base articles déposés'!$B10575,"")</f>
        <v/>
      </c>
      <c r="N10586" s="15">
        <f t="shared" si="179"/>
        <v>0</v>
      </c>
    </row>
    <row r="10587" spans="12:14" x14ac:dyDescent="0.25">
      <c r="L10587" s="15">
        <f>SUM($N$22:N10587)</f>
        <v>3</v>
      </c>
      <c r="M10587" s="15" t="str">
        <f>IF('Base articles déposés'!$A10576='Récap par déposant'!$H$2,'Base articles déposés'!$B10576,"")</f>
        <v/>
      </c>
      <c r="N10587" s="15">
        <f t="shared" si="179"/>
        <v>0</v>
      </c>
    </row>
    <row r="10588" spans="12:14" x14ac:dyDescent="0.25">
      <c r="L10588" s="15">
        <f>SUM($N$22:N10588)</f>
        <v>3</v>
      </c>
      <c r="M10588" s="15" t="str">
        <f>IF('Base articles déposés'!$A10577='Récap par déposant'!$H$2,'Base articles déposés'!$B10577,"")</f>
        <v/>
      </c>
      <c r="N10588" s="15">
        <f t="shared" si="179"/>
        <v>0</v>
      </c>
    </row>
    <row r="10589" spans="12:14" x14ac:dyDescent="0.25">
      <c r="L10589" s="15">
        <f>SUM($N$22:N10589)</f>
        <v>3</v>
      </c>
      <c r="M10589" s="15" t="str">
        <f>IF('Base articles déposés'!$A10578='Récap par déposant'!$H$2,'Base articles déposés'!$B10578,"")</f>
        <v/>
      </c>
      <c r="N10589" s="15">
        <f t="shared" si="179"/>
        <v>0</v>
      </c>
    </row>
    <row r="10590" spans="12:14" x14ac:dyDescent="0.25">
      <c r="L10590" s="15">
        <f>SUM($N$22:N10590)</f>
        <v>3</v>
      </c>
      <c r="M10590" s="15" t="str">
        <f>IF('Base articles déposés'!$A10579='Récap par déposant'!$H$2,'Base articles déposés'!$B10579,"")</f>
        <v/>
      </c>
      <c r="N10590" s="15">
        <f t="shared" si="179"/>
        <v>0</v>
      </c>
    </row>
    <row r="10591" spans="12:14" x14ac:dyDescent="0.25">
      <c r="L10591" s="15">
        <f>SUM($N$22:N10591)</f>
        <v>3</v>
      </c>
      <c r="M10591" s="15" t="str">
        <f>IF('Base articles déposés'!$A10580='Récap par déposant'!$H$2,'Base articles déposés'!$B10580,"")</f>
        <v/>
      </c>
      <c r="N10591" s="15">
        <f t="shared" si="179"/>
        <v>0</v>
      </c>
    </row>
    <row r="10592" spans="12:14" x14ac:dyDescent="0.25">
      <c r="L10592" s="15">
        <f>SUM($N$22:N10592)</f>
        <v>3</v>
      </c>
      <c r="M10592" s="15" t="str">
        <f>IF('Base articles déposés'!$A10581='Récap par déposant'!$H$2,'Base articles déposés'!$B10581,"")</f>
        <v/>
      </c>
      <c r="N10592" s="15">
        <f t="shared" si="179"/>
        <v>0</v>
      </c>
    </row>
    <row r="10593" spans="12:14" x14ac:dyDescent="0.25">
      <c r="L10593" s="15">
        <f>SUM($N$22:N10593)</f>
        <v>3</v>
      </c>
      <c r="M10593" s="15" t="str">
        <f>IF('Base articles déposés'!$A10582='Récap par déposant'!$H$2,'Base articles déposés'!$B10582,"")</f>
        <v/>
      </c>
      <c r="N10593" s="15">
        <f t="shared" si="179"/>
        <v>0</v>
      </c>
    </row>
    <row r="10594" spans="12:14" x14ac:dyDescent="0.25">
      <c r="L10594" s="15">
        <f>SUM($N$22:N10594)</f>
        <v>3</v>
      </c>
      <c r="M10594" s="15" t="str">
        <f>IF('Base articles déposés'!$A10583='Récap par déposant'!$H$2,'Base articles déposés'!$B10583,"")</f>
        <v/>
      </c>
      <c r="N10594" s="15">
        <f t="shared" si="179"/>
        <v>0</v>
      </c>
    </row>
    <row r="10595" spans="12:14" x14ac:dyDescent="0.25">
      <c r="L10595" s="15">
        <f>SUM($N$22:N10595)</f>
        <v>3</v>
      </c>
      <c r="M10595" s="15" t="str">
        <f>IF('Base articles déposés'!$A10584='Récap par déposant'!$H$2,'Base articles déposés'!$B10584,"")</f>
        <v/>
      </c>
      <c r="N10595" s="15">
        <f t="shared" si="179"/>
        <v>0</v>
      </c>
    </row>
    <row r="10596" spans="12:14" x14ac:dyDescent="0.25">
      <c r="L10596" s="15">
        <f>SUM($N$22:N10596)</f>
        <v>3</v>
      </c>
      <c r="M10596" s="15" t="str">
        <f>IF('Base articles déposés'!$A10585='Récap par déposant'!$H$2,'Base articles déposés'!$B10585,"")</f>
        <v/>
      </c>
      <c r="N10596" s="15">
        <f t="shared" si="179"/>
        <v>0</v>
      </c>
    </row>
    <row r="10597" spans="12:14" x14ac:dyDescent="0.25">
      <c r="L10597" s="15">
        <f>SUM($N$22:N10597)</f>
        <v>3</v>
      </c>
      <c r="M10597" s="15" t="str">
        <f>IF('Base articles déposés'!$A10586='Récap par déposant'!$H$2,'Base articles déposés'!$B10586,"")</f>
        <v/>
      </c>
      <c r="N10597" s="15">
        <f t="shared" si="179"/>
        <v>0</v>
      </c>
    </row>
    <row r="10598" spans="12:14" x14ac:dyDescent="0.25">
      <c r="L10598" s="15">
        <f>SUM($N$22:N10598)</f>
        <v>3</v>
      </c>
      <c r="M10598" s="15" t="str">
        <f>IF('Base articles déposés'!$A10587='Récap par déposant'!$H$2,'Base articles déposés'!$B10587,"")</f>
        <v/>
      </c>
      <c r="N10598" s="15">
        <f t="shared" si="179"/>
        <v>0</v>
      </c>
    </row>
    <row r="10599" spans="12:14" x14ac:dyDescent="0.25">
      <c r="L10599" s="15">
        <f>SUM($N$22:N10599)</f>
        <v>3</v>
      </c>
      <c r="M10599" s="15" t="str">
        <f>IF('Base articles déposés'!$A10588='Récap par déposant'!$H$2,'Base articles déposés'!$B10588,"")</f>
        <v/>
      </c>
      <c r="N10599" s="15">
        <f t="shared" si="179"/>
        <v>0</v>
      </c>
    </row>
    <row r="10600" spans="12:14" x14ac:dyDescent="0.25">
      <c r="L10600" s="15">
        <f>SUM($N$22:N10600)</f>
        <v>3</v>
      </c>
      <c r="M10600" s="15" t="str">
        <f>IF('Base articles déposés'!$A10589='Récap par déposant'!$H$2,'Base articles déposés'!$B10589,"")</f>
        <v/>
      </c>
      <c r="N10600" s="15">
        <f t="shared" si="179"/>
        <v>0</v>
      </c>
    </row>
    <row r="10601" spans="12:14" x14ac:dyDescent="0.25">
      <c r="L10601" s="15">
        <f>SUM($N$22:N10601)</f>
        <v>3</v>
      </c>
      <c r="M10601" s="15" t="str">
        <f>IF('Base articles déposés'!$A10590='Récap par déposant'!$H$2,'Base articles déposés'!$B10590,"")</f>
        <v/>
      </c>
      <c r="N10601" s="15">
        <f t="shared" si="179"/>
        <v>0</v>
      </c>
    </row>
    <row r="10602" spans="12:14" x14ac:dyDescent="0.25">
      <c r="L10602" s="15">
        <f>SUM($N$22:N10602)</f>
        <v>3</v>
      </c>
      <c r="M10602" s="15" t="str">
        <f>IF('Base articles déposés'!$A10591='Récap par déposant'!$H$2,'Base articles déposés'!$B10591,"")</f>
        <v/>
      </c>
      <c r="N10602" s="15">
        <f t="shared" si="179"/>
        <v>0</v>
      </c>
    </row>
    <row r="10603" spans="12:14" x14ac:dyDescent="0.25">
      <c r="L10603" s="15">
        <f>SUM($N$22:N10603)</f>
        <v>3</v>
      </c>
      <c r="M10603" s="15" t="str">
        <f>IF('Base articles déposés'!$A10592='Récap par déposant'!$H$2,'Base articles déposés'!$B10592,"")</f>
        <v/>
      </c>
      <c r="N10603" s="15">
        <f t="shared" si="179"/>
        <v>0</v>
      </c>
    </row>
    <row r="10604" spans="12:14" x14ac:dyDescent="0.25">
      <c r="L10604" s="15">
        <f>SUM($N$22:N10604)</f>
        <v>3</v>
      </c>
      <c r="M10604" s="15" t="str">
        <f>IF('Base articles déposés'!$A10593='Récap par déposant'!$H$2,'Base articles déposés'!$B10593,"")</f>
        <v/>
      </c>
      <c r="N10604" s="15">
        <f t="shared" si="179"/>
        <v>0</v>
      </c>
    </row>
    <row r="10605" spans="12:14" x14ac:dyDescent="0.25">
      <c r="L10605" s="15">
        <f>SUM($N$22:N10605)</f>
        <v>3</v>
      </c>
      <c r="M10605" s="15" t="str">
        <f>IF('Base articles déposés'!$A10594='Récap par déposant'!$H$2,'Base articles déposés'!$B10594,"")</f>
        <v/>
      </c>
      <c r="N10605" s="15">
        <f t="shared" si="179"/>
        <v>0</v>
      </c>
    </row>
    <row r="10606" spans="12:14" x14ac:dyDescent="0.25">
      <c r="L10606" s="15">
        <f>SUM($N$22:N10606)</f>
        <v>3</v>
      </c>
      <c r="M10606" s="15" t="str">
        <f>IF('Base articles déposés'!$A10595='Récap par déposant'!$H$2,'Base articles déposés'!$B10595,"")</f>
        <v/>
      </c>
      <c r="N10606" s="15">
        <f t="shared" si="179"/>
        <v>0</v>
      </c>
    </row>
    <row r="10607" spans="12:14" x14ac:dyDescent="0.25">
      <c r="L10607" s="15">
        <f>SUM($N$22:N10607)</f>
        <v>3</v>
      </c>
      <c r="M10607" s="15" t="str">
        <f>IF('Base articles déposés'!$A10596='Récap par déposant'!$H$2,'Base articles déposés'!$B10596,"")</f>
        <v/>
      </c>
      <c r="N10607" s="15">
        <f t="shared" si="179"/>
        <v>0</v>
      </c>
    </row>
    <row r="10608" spans="12:14" x14ac:dyDescent="0.25">
      <c r="L10608" s="15">
        <f>SUM($N$22:N10608)</f>
        <v>3</v>
      </c>
      <c r="M10608" s="15" t="str">
        <f>IF('Base articles déposés'!$A10597='Récap par déposant'!$H$2,'Base articles déposés'!$B10597,"")</f>
        <v/>
      </c>
      <c r="N10608" s="15">
        <f t="shared" si="179"/>
        <v>0</v>
      </c>
    </row>
    <row r="10609" spans="12:14" x14ac:dyDescent="0.25">
      <c r="L10609" s="15">
        <f>SUM($N$22:N10609)</f>
        <v>3</v>
      </c>
      <c r="M10609" s="15" t="str">
        <f>IF('Base articles déposés'!$A10598='Récap par déposant'!$H$2,'Base articles déposés'!$B10598,"")</f>
        <v/>
      </c>
      <c r="N10609" s="15">
        <f t="shared" si="179"/>
        <v>0</v>
      </c>
    </row>
    <row r="10610" spans="12:14" x14ac:dyDescent="0.25">
      <c r="L10610" s="15">
        <f>SUM($N$22:N10610)</f>
        <v>3</v>
      </c>
      <c r="M10610" s="15" t="str">
        <f>IF('Base articles déposés'!$A10599='Récap par déposant'!$H$2,'Base articles déposés'!$B10599,"")</f>
        <v/>
      </c>
      <c r="N10610" s="15">
        <f t="shared" si="179"/>
        <v>0</v>
      </c>
    </row>
    <row r="10611" spans="12:14" x14ac:dyDescent="0.25">
      <c r="L10611" s="15">
        <f>SUM($N$22:N10611)</f>
        <v>3</v>
      </c>
      <c r="M10611" s="15" t="str">
        <f>IF('Base articles déposés'!$A10600='Récap par déposant'!$H$2,'Base articles déposés'!$B10600,"")</f>
        <v/>
      </c>
      <c r="N10611" s="15">
        <f t="shared" si="179"/>
        <v>0</v>
      </c>
    </row>
    <row r="10612" spans="12:14" x14ac:dyDescent="0.25">
      <c r="L10612" s="15">
        <f>SUM($N$22:N10612)</f>
        <v>3</v>
      </c>
      <c r="M10612" s="15" t="str">
        <f>IF('Base articles déposés'!$A10601='Récap par déposant'!$H$2,'Base articles déposés'!$B10601,"")</f>
        <v/>
      </c>
      <c r="N10612" s="15">
        <f t="shared" si="179"/>
        <v>0</v>
      </c>
    </row>
    <row r="10613" spans="12:14" x14ac:dyDescent="0.25">
      <c r="L10613" s="15">
        <f>SUM($N$22:N10613)</f>
        <v>3</v>
      </c>
      <c r="M10613" s="15" t="str">
        <f>IF('Base articles déposés'!$A10602='Récap par déposant'!$H$2,'Base articles déposés'!$B10602,"")</f>
        <v/>
      </c>
      <c r="N10613" s="15">
        <f t="shared" si="179"/>
        <v>0</v>
      </c>
    </row>
    <row r="10614" spans="12:14" x14ac:dyDescent="0.25">
      <c r="L10614" s="15">
        <f>SUM($N$22:N10614)</f>
        <v>3</v>
      </c>
      <c r="M10614" s="15" t="str">
        <f>IF('Base articles déposés'!$A10603='Récap par déposant'!$H$2,'Base articles déposés'!$B10603,"")</f>
        <v/>
      </c>
      <c r="N10614" s="15">
        <f t="shared" si="179"/>
        <v>0</v>
      </c>
    </row>
    <row r="10615" spans="12:14" x14ac:dyDescent="0.25">
      <c r="L10615" s="15">
        <f>SUM($N$22:N10615)</f>
        <v>3</v>
      </c>
      <c r="M10615" s="15" t="str">
        <f>IF('Base articles déposés'!$A10604='Récap par déposant'!$H$2,'Base articles déposés'!$B10604,"")</f>
        <v/>
      </c>
      <c r="N10615" s="15">
        <f t="shared" si="179"/>
        <v>0</v>
      </c>
    </row>
    <row r="10616" spans="12:14" x14ac:dyDescent="0.25">
      <c r="L10616" s="15">
        <f>SUM($N$22:N10616)</f>
        <v>3</v>
      </c>
      <c r="M10616" s="15" t="str">
        <f>IF('Base articles déposés'!$A10605='Récap par déposant'!$H$2,'Base articles déposés'!$B10605,"")</f>
        <v/>
      </c>
      <c r="N10616" s="15">
        <f t="shared" si="179"/>
        <v>0</v>
      </c>
    </row>
    <row r="10617" spans="12:14" x14ac:dyDescent="0.25">
      <c r="L10617" s="15">
        <f>SUM($N$22:N10617)</f>
        <v>3</v>
      </c>
      <c r="M10617" s="15" t="str">
        <f>IF('Base articles déposés'!$A10606='Récap par déposant'!$H$2,'Base articles déposés'!$B10606,"")</f>
        <v/>
      </c>
      <c r="N10617" s="15">
        <f t="shared" si="179"/>
        <v>0</v>
      </c>
    </row>
    <row r="10618" spans="12:14" x14ac:dyDescent="0.25">
      <c r="L10618" s="15">
        <f>SUM($N$22:N10618)</f>
        <v>3</v>
      </c>
      <c r="M10618" s="15" t="str">
        <f>IF('Base articles déposés'!$A10607='Récap par déposant'!$H$2,'Base articles déposés'!$B10607,"")</f>
        <v/>
      </c>
      <c r="N10618" s="15">
        <f t="shared" si="179"/>
        <v>0</v>
      </c>
    </row>
    <row r="10619" spans="12:14" x14ac:dyDescent="0.25">
      <c r="L10619" s="15">
        <f>SUM($N$22:N10619)</f>
        <v>3</v>
      </c>
      <c r="M10619" s="15" t="str">
        <f>IF('Base articles déposés'!$A10608='Récap par déposant'!$H$2,'Base articles déposés'!$B10608,"")</f>
        <v/>
      </c>
      <c r="N10619" s="15">
        <f t="shared" si="179"/>
        <v>0</v>
      </c>
    </row>
    <row r="10620" spans="12:14" x14ac:dyDescent="0.25">
      <c r="L10620" s="15">
        <f>SUM($N$22:N10620)</f>
        <v>3</v>
      </c>
      <c r="M10620" s="15" t="str">
        <f>IF('Base articles déposés'!$A10609='Récap par déposant'!$H$2,'Base articles déposés'!$B10609,"")</f>
        <v/>
      </c>
      <c r="N10620" s="15">
        <f t="shared" si="179"/>
        <v>0</v>
      </c>
    </row>
    <row r="10621" spans="12:14" x14ac:dyDescent="0.25">
      <c r="L10621" s="15">
        <f>SUM($N$22:N10621)</f>
        <v>3</v>
      </c>
      <c r="M10621" s="15" t="str">
        <f>IF('Base articles déposés'!$A10610='Récap par déposant'!$H$2,'Base articles déposés'!$B10610,"")</f>
        <v/>
      </c>
      <c r="N10621" s="15">
        <f t="shared" si="179"/>
        <v>0</v>
      </c>
    </row>
    <row r="10622" spans="12:14" x14ac:dyDescent="0.25">
      <c r="L10622" s="15">
        <f>SUM($N$22:N10622)</f>
        <v>3</v>
      </c>
      <c r="M10622" s="15" t="str">
        <f>IF('Base articles déposés'!$A10611='Récap par déposant'!$H$2,'Base articles déposés'!$B10611,"")</f>
        <v/>
      </c>
      <c r="N10622" s="15">
        <f t="shared" si="179"/>
        <v>0</v>
      </c>
    </row>
    <row r="10623" spans="12:14" x14ac:dyDescent="0.25">
      <c r="L10623" s="15">
        <f>SUM($N$22:N10623)</f>
        <v>3</v>
      </c>
      <c r="M10623" s="15" t="str">
        <f>IF('Base articles déposés'!$A10612='Récap par déposant'!$H$2,'Base articles déposés'!$B10612,"")</f>
        <v/>
      </c>
      <c r="N10623" s="15">
        <f t="shared" si="179"/>
        <v>0</v>
      </c>
    </row>
    <row r="10624" spans="12:14" x14ac:dyDescent="0.25">
      <c r="L10624" s="15">
        <f>SUM($N$22:N10624)</f>
        <v>3</v>
      </c>
      <c r="M10624" s="15" t="str">
        <f>IF('Base articles déposés'!$A10613='Récap par déposant'!$H$2,'Base articles déposés'!$B10613,"")</f>
        <v/>
      </c>
      <c r="N10624" s="15">
        <f t="shared" si="179"/>
        <v>0</v>
      </c>
    </row>
    <row r="10625" spans="12:14" x14ac:dyDescent="0.25">
      <c r="L10625" s="15">
        <f>SUM($N$22:N10625)</f>
        <v>3</v>
      </c>
      <c r="M10625" s="15" t="str">
        <f>IF('Base articles déposés'!$A10614='Récap par déposant'!$H$2,'Base articles déposés'!$B10614,"")</f>
        <v/>
      </c>
      <c r="N10625" s="15">
        <f t="shared" si="179"/>
        <v>0</v>
      </c>
    </row>
    <row r="10626" spans="12:14" x14ac:dyDescent="0.25">
      <c r="L10626" s="15">
        <f>SUM($N$22:N10626)</f>
        <v>3</v>
      </c>
      <c r="M10626" s="15" t="str">
        <f>IF('Base articles déposés'!$A10615='Récap par déposant'!$H$2,'Base articles déposés'!$B10615,"")</f>
        <v/>
      </c>
      <c r="N10626" s="15">
        <f t="shared" si="179"/>
        <v>0</v>
      </c>
    </row>
    <row r="10627" spans="12:14" x14ac:dyDescent="0.25">
      <c r="L10627" s="15">
        <f>SUM($N$22:N10627)</f>
        <v>3</v>
      </c>
      <c r="M10627" s="15" t="str">
        <f>IF('Base articles déposés'!$A10616='Récap par déposant'!$H$2,'Base articles déposés'!$B10616,"")</f>
        <v/>
      </c>
      <c r="N10627" s="15">
        <f t="shared" si="179"/>
        <v>0</v>
      </c>
    </row>
    <row r="10628" spans="12:14" x14ac:dyDescent="0.25">
      <c r="L10628" s="15">
        <f>SUM($N$22:N10628)</f>
        <v>3</v>
      </c>
      <c r="M10628" s="15" t="str">
        <f>IF('Base articles déposés'!$A10617='Récap par déposant'!$H$2,'Base articles déposés'!$B10617,"")</f>
        <v/>
      </c>
      <c r="N10628" s="15">
        <f t="shared" si="179"/>
        <v>0</v>
      </c>
    </row>
    <row r="10629" spans="12:14" x14ac:dyDescent="0.25">
      <c r="L10629" s="15">
        <f>SUM($N$22:N10629)</f>
        <v>3</v>
      </c>
      <c r="M10629" s="15" t="str">
        <f>IF('Base articles déposés'!$A10618='Récap par déposant'!$H$2,'Base articles déposés'!$B10618,"")</f>
        <v/>
      </c>
      <c r="N10629" s="15">
        <f t="shared" si="179"/>
        <v>0</v>
      </c>
    </row>
    <row r="10630" spans="12:14" x14ac:dyDescent="0.25">
      <c r="L10630" s="15">
        <f>SUM($N$22:N10630)</f>
        <v>3</v>
      </c>
      <c r="M10630" s="15" t="str">
        <f>IF('Base articles déposés'!$A10619='Récap par déposant'!$H$2,'Base articles déposés'!$B10619,"")</f>
        <v/>
      </c>
      <c r="N10630" s="15">
        <f t="shared" si="179"/>
        <v>0</v>
      </c>
    </row>
    <row r="10631" spans="12:14" x14ac:dyDescent="0.25">
      <c r="L10631" s="15">
        <f>SUM($N$22:N10631)</f>
        <v>3</v>
      </c>
      <c r="M10631" s="15" t="str">
        <f>IF('Base articles déposés'!$A10620='Récap par déposant'!$H$2,'Base articles déposés'!$B10620,"")</f>
        <v/>
      </c>
      <c r="N10631" s="15">
        <f t="shared" si="179"/>
        <v>0</v>
      </c>
    </row>
    <row r="10632" spans="12:14" x14ac:dyDescent="0.25">
      <c r="L10632" s="15">
        <f>SUM($N$22:N10632)</f>
        <v>3</v>
      </c>
      <c r="M10632" s="15" t="str">
        <f>IF('Base articles déposés'!$A10621='Récap par déposant'!$H$2,'Base articles déposés'!$B10621,"")</f>
        <v/>
      </c>
      <c r="N10632" s="15">
        <f t="shared" ref="N10632:N10652" si="180">IF(M10632="",0,1)</f>
        <v>0</v>
      </c>
    </row>
    <row r="10633" spans="12:14" x14ac:dyDescent="0.25">
      <c r="L10633" s="15">
        <f>SUM($N$22:N10633)</f>
        <v>3</v>
      </c>
      <c r="M10633" s="15" t="str">
        <f>IF('Base articles déposés'!$A10622='Récap par déposant'!$H$2,'Base articles déposés'!$B10622,"")</f>
        <v/>
      </c>
      <c r="N10633" s="15">
        <f t="shared" si="180"/>
        <v>0</v>
      </c>
    </row>
    <row r="10634" spans="12:14" x14ac:dyDescent="0.25">
      <c r="L10634" s="15">
        <f>SUM($N$22:N10634)</f>
        <v>3</v>
      </c>
      <c r="M10634" s="15" t="str">
        <f>IF('Base articles déposés'!$A10623='Récap par déposant'!$H$2,'Base articles déposés'!$B10623,"")</f>
        <v/>
      </c>
      <c r="N10634" s="15">
        <f t="shared" si="180"/>
        <v>0</v>
      </c>
    </row>
    <row r="10635" spans="12:14" x14ac:dyDescent="0.25">
      <c r="L10635" s="15">
        <f>SUM($N$22:N10635)</f>
        <v>3</v>
      </c>
      <c r="M10635" s="15" t="str">
        <f>IF('Base articles déposés'!$A10624='Récap par déposant'!$H$2,'Base articles déposés'!$B10624,"")</f>
        <v/>
      </c>
      <c r="N10635" s="15">
        <f t="shared" si="180"/>
        <v>0</v>
      </c>
    </row>
    <row r="10636" spans="12:14" x14ac:dyDescent="0.25">
      <c r="L10636" s="15">
        <f>SUM($N$22:N10636)</f>
        <v>3</v>
      </c>
      <c r="M10636" s="15" t="str">
        <f>IF('Base articles déposés'!$A10625='Récap par déposant'!$H$2,'Base articles déposés'!$B10625,"")</f>
        <v/>
      </c>
      <c r="N10636" s="15">
        <f t="shared" si="180"/>
        <v>0</v>
      </c>
    </row>
    <row r="10637" spans="12:14" x14ac:dyDescent="0.25">
      <c r="L10637" s="15">
        <f>SUM($N$22:N10637)</f>
        <v>3</v>
      </c>
      <c r="M10637" s="15" t="str">
        <f>IF('Base articles déposés'!$A10626='Récap par déposant'!$H$2,'Base articles déposés'!$B10626,"")</f>
        <v/>
      </c>
      <c r="N10637" s="15">
        <f t="shared" si="180"/>
        <v>0</v>
      </c>
    </row>
    <row r="10638" spans="12:14" x14ac:dyDescent="0.25">
      <c r="L10638" s="15">
        <f>SUM($N$22:N10638)</f>
        <v>3</v>
      </c>
      <c r="M10638" s="15" t="str">
        <f>IF('Base articles déposés'!$A10627='Récap par déposant'!$H$2,'Base articles déposés'!$B10627,"")</f>
        <v/>
      </c>
      <c r="N10638" s="15">
        <f t="shared" si="180"/>
        <v>0</v>
      </c>
    </row>
    <row r="10639" spans="12:14" x14ac:dyDescent="0.25">
      <c r="L10639" s="15">
        <f>SUM($N$22:N10639)</f>
        <v>3</v>
      </c>
      <c r="M10639" s="15" t="str">
        <f>IF('Base articles déposés'!$A10628='Récap par déposant'!$H$2,'Base articles déposés'!$B10628,"")</f>
        <v/>
      </c>
      <c r="N10639" s="15">
        <f t="shared" si="180"/>
        <v>0</v>
      </c>
    </row>
    <row r="10640" spans="12:14" x14ac:dyDescent="0.25">
      <c r="L10640" s="15">
        <f>SUM($N$22:N10640)</f>
        <v>3</v>
      </c>
      <c r="M10640" s="15" t="str">
        <f>IF('Base articles déposés'!$A10629='Récap par déposant'!$H$2,'Base articles déposés'!$B10629,"")</f>
        <v/>
      </c>
      <c r="N10640" s="15">
        <f t="shared" si="180"/>
        <v>0</v>
      </c>
    </row>
    <row r="10641" spans="12:14" x14ac:dyDescent="0.25">
      <c r="L10641" s="15">
        <f>SUM($N$22:N10641)</f>
        <v>3</v>
      </c>
      <c r="M10641" s="15" t="str">
        <f>IF('Base articles déposés'!$A10630='Récap par déposant'!$H$2,'Base articles déposés'!$B10630,"")</f>
        <v/>
      </c>
      <c r="N10641" s="15">
        <f t="shared" si="180"/>
        <v>0</v>
      </c>
    </row>
    <row r="10642" spans="12:14" x14ac:dyDescent="0.25">
      <c r="L10642" s="15">
        <f>SUM($N$22:N10642)</f>
        <v>3</v>
      </c>
      <c r="M10642" s="15" t="str">
        <f>IF('Base articles déposés'!$A10631='Récap par déposant'!$H$2,'Base articles déposés'!$B10631,"")</f>
        <v/>
      </c>
      <c r="N10642" s="15">
        <f t="shared" si="180"/>
        <v>0</v>
      </c>
    </row>
    <row r="10643" spans="12:14" x14ac:dyDescent="0.25">
      <c r="L10643" s="15">
        <f>SUM($N$22:N10643)</f>
        <v>3</v>
      </c>
      <c r="M10643" s="15" t="str">
        <f>IF('Base articles déposés'!$A10632='Récap par déposant'!$H$2,'Base articles déposés'!$B10632,"")</f>
        <v/>
      </c>
      <c r="N10643" s="15">
        <f t="shared" si="180"/>
        <v>0</v>
      </c>
    </row>
    <row r="10644" spans="12:14" x14ac:dyDescent="0.25">
      <c r="L10644" s="15">
        <f>SUM($N$22:N10644)</f>
        <v>3</v>
      </c>
      <c r="M10644" s="15" t="str">
        <f>IF('Base articles déposés'!$A10633='Récap par déposant'!$H$2,'Base articles déposés'!$B10633,"")</f>
        <v/>
      </c>
      <c r="N10644" s="15">
        <f t="shared" si="180"/>
        <v>0</v>
      </c>
    </row>
    <row r="10645" spans="12:14" x14ac:dyDescent="0.25">
      <c r="L10645" s="15">
        <f>SUM($N$22:N10645)</f>
        <v>3</v>
      </c>
      <c r="M10645" s="15" t="str">
        <f>IF('Base articles déposés'!$A10634='Récap par déposant'!$H$2,'Base articles déposés'!$B10634,"")</f>
        <v/>
      </c>
      <c r="N10645" s="15">
        <f t="shared" si="180"/>
        <v>0</v>
      </c>
    </row>
    <row r="10646" spans="12:14" x14ac:dyDescent="0.25">
      <c r="L10646" s="15">
        <f>SUM($N$22:N10646)</f>
        <v>3</v>
      </c>
      <c r="M10646" s="15" t="str">
        <f>IF('Base articles déposés'!$A10635='Récap par déposant'!$H$2,'Base articles déposés'!$B10635,"")</f>
        <v/>
      </c>
      <c r="N10646" s="15">
        <f t="shared" si="180"/>
        <v>0</v>
      </c>
    </row>
    <row r="10647" spans="12:14" x14ac:dyDescent="0.25">
      <c r="L10647" s="15">
        <f>SUM($N$22:N10647)</f>
        <v>3</v>
      </c>
      <c r="M10647" s="15" t="str">
        <f>IF('Base articles déposés'!$A10636='Récap par déposant'!$H$2,'Base articles déposés'!$B10636,"")</f>
        <v/>
      </c>
      <c r="N10647" s="15">
        <f t="shared" si="180"/>
        <v>0</v>
      </c>
    </row>
    <row r="10648" spans="12:14" x14ac:dyDescent="0.25">
      <c r="L10648" s="15">
        <f>SUM($N$22:N10648)</f>
        <v>3</v>
      </c>
      <c r="M10648" s="15" t="str">
        <f>IF('Base articles déposés'!$A10637='Récap par déposant'!$H$2,'Base articles déposés'!$B10637,"")</f>
        <v/>
      </c>
      <c r="N10648" s="15">
        <f t="shared" si="180"/>
        <v>0</v>
      </c>
    </row>
    <row r="10649" spans="12:14" x14ac:dyDescent="0.25">
      <c r="L10649" s="15">
        <f>SUM($N$22:N10649)</f>
        <v>3</v>
      </c>
      <c r="M10649" s="15" t="str">
        <f>IF('Base articles déposés'!$A10638='Récap par déposant'!$H$2,'Base articles déposés'!$B10638,"")</f>
        <v/>
      </c>
      <c r="N10649" s="15">
        <f t="shared" si="180"/>
        <v>0</v>
      </c>
    </row>
    <row r="10650" spans="12:14" x14ac:dyDescent="0.25">
      <c r="L10650" s="15">
        <f>SUM($N$22:N10650)</f>
        <v>3</v>
      </c>
      <c r="M10650" s="15" t="str">
        <f>IF('Base articles déposés'!$A10639='Récap par déposant'!$H$2,'Base articles déposés'!$B10639,"")</f>
        <v/>
      </c>
      <c r="N10650" s="15">
        <f t="shared" si="180"/>
        <v>0</v>
      </c>
    </row>
    <row r="10651" spans="12:14" x14ac:dyDescent="0.25">
      <c r="L10651" s="15">
        <f>SUM($N$22:N10651)</f>
        <v>3</v>
      </c>
      <c r="M10651" s="15" t="str">
        <f>IF('Base articles déposés'!$A10640='Récap par déposant'!$H$2,'Base articles déposés'!$B10640,"")</f>
        <v/>
      </c>
      <c r="N10651" s="15">
        <f t="shared" si="180"/>
        <v>0</v>
      </c>
    </row>
    <row r="10652" spans="12:14" x14ac:dyDescent="0.25">
      <c r="L10652" s="15">
        <f>SUM($N$22:N10652)</f>
        <v>3</v>
      </c>
      <c r="M10652" s="15" t="str">
        <f>IF('Base articles déposés'!$A10641='Récap par déposant'!$H$2,'Base articles déposés'!$B10641,"")</f>
        <v/>
      </c>
      <c r="N10652" s="15">
        <f t="shared" si="180"/>
        <v>0</v>
      </c>
    </row>
    <row r="10653" spans="12:14" x14ac:dyDescent="0.25">
      <c r="L10653" s="15">
        <f>SUM($N$22:N10653)</f>
        <v>3</v>
      </c>
      <c r="M10653" s="15" t="str">
        <f>IF('Base articles déposés'!$A10642='Récap par déposant'!$H$2,'Base articles déposés'!$B10642,"")</f>
        <v/>
      </c>
      <c r="N10653" s="15">
        <f t="shared" ref="N10653:N10692" si="181">IF(M10653="",0,1)</f>
        <v>0</v>
      </c>
    </row>
    <row r="10654" spans="12:14" x14ac:dyDescent="0.25">
      <c r="L10654" s="15">
        <f>SUM($N$22:N10654)</f>
        <v>3</v>
      </c>
      <c r="M10654" s="15" t="str">
        <f>IF('Base articles déposés'!$A10643='Récap par déposant'!$H$2,'Base articles déposés'!$B10643,"")</f>
        <v/>
      </c>
      <c r="N10654" s="15">
        <f t="shared" si="181"/>
        <v>0</v>
      </c>
    </row>
    <row r="10655" spans="12:14" x14ac:dyDescent="0.25">
      <c r="L10655" s="15">
        <f>SUM($N$22:N10655)</f>
        <v>3</v>
      </c>
      <c r="M10655" s="15" t="str">
        <f>IF('Base articles déposés'!$A10644='Récap par déposant'!$H$2,'Base articles déposés'!$B10644,"")</f>
        <v/>
      </c>
      <c r="N10655" s="15">
        <f t="shared" si="181"/>
        <v>0</v>
      </c>
    </row>
    <row r="10656" spans="12:14" x14ac:dyDescent="0.25">
      <c r="L10656" s="15">
        <f>SUM($N$22:N10656)</f>
        <v>3</v>
      </c>
      <c r="M10656" s="15" t="str">
        <f>IF('Base articles déposés'!$A10645='Récap par déposant'!$H$2,'Base articles déposés'!$B10645,"")</f>
        <v/>
      </c>
      <c r="N10656" s="15">
        <f t="shared" si="181"/>
        <v>0</v>
      </c>
    </row>
    <row r="10657" spans="12:14" x14ac:dyDescent="0.25">
      <c r="L10657" s="15">
        <f>SUM($N$22:N10657)</f>
        <v>3</v>
      </c>
      <c r="M10657" s="15" t="str">
        <f>IF('Base articles déposés'!$A10646='Récap par déposant'!$H$2,'Base articles déposés'!$B10646,"")</f>
        <v/>
      </c>
      <c r="N10657" s="15">
        <f t="shared" si="181"/>
        <v>0</v>
      </c>
    </row>
    <row r="10658" spans="12:14" x14ac:dyDescent="0.25">
      <c r="L10658" s="15">
        <f>SUM($N$22:N10658)</f>
        <v>3</v>
      </c>
      <c r="M10658" s="15" t="str">
        <f>IF('Base articles déposés'!$A10647='Récap par déposant'!$H$2,'Base articles déposés'!$B10647,"")</f>
        <v/>
      </c>
      <c r="N10658" s="15">
        <f t="shared" si="181"/>
        <v>0</v>
      </c>
    </row>
    <row r="10659" spans="12:14" x14ac:dyDescent="0.25">
      <c r="L10659" s="15">
        <f>SUM($N$22:N10659)</f>
        <v>3</v>
      </c>
      <c r="M10659" s="15" t="str">
        <f>IF('Base articles déposés'!$A10648='Récap par déposant'!$H$2,'Base articles déposés'!$B10648,"")</f>
        <v/>
      </c>
      <c r="N10659" s="15">
        <f t="shared" si="181"/>
        <v>0</v>
      </c>
    </row>
    <row r="10660" spans="12:14" x14ac:dyDescent="0.25">
      <c r="L10660" s="15">
        <f>SUM($N$22:N10660)</f>
        <v>3</v>
      </c>
      <c r="M10660" s="15" t="str">
        <f>IF('Base articles déposés'!$A10649='Récap par déposant'!$H$2,'Base articles déposés'!$B10649,"")</f>
        <v/>
      </c>
      <c r="N10660" s="15">
        <f t="shared" si="181"/>
        <v>0</v>
      </c>
    </row>
    <row r="10661" spans="12:14" x14ac:dyDescent="0.25">
      <c r="L10661" s="15">
        <f>SUM($N$22:N10661)</f>
        <v>3</v>
      </c>
      <c r="M10661" s="15" t="str">
        <f>IF('Base articles déposés'!$A10650='Récap par déposant'!$H$2,'Base articles déposés'!$B10650,"")</f>
        <v/>
      </c>
      <c r="N10661" s="15">
        <f t="shared" si="181"/>
        <v>0</v>
      </c>
    </row>
    <row r="10662" spans="12:14" x14ac:dyDescent="0.25">
      <c r="L10662" s="15">
        <f>SUM($N$22:N10662)</f>
        <v>3</v>
      </c>
      <c r="M10662" s="15" t="str">
        <f>IF('Base articles déposés'!$A10651='Récap par déposant'!$H$2,'Base articles déposés'!$B10651,"")</f>
        <v/>
      </c>
      <c r="N10662" s="15">
        <f t="shared" si="181"/>
        <v>0</v>
      </c>
    </row>
    <row r="10663" spans="12:14" x14ac:dyDescent="0.25">
      <c r="L10663" s="15">
        <f>SUM($N$22:N10663)</f>
        <v>3</v>
      </c>
      <c r="M10663" s="15" t="str">
        <f>IF('Base articles déposés'!$A10652='Récap par déposant'!$H$2,'Base articles déposés'!$B10652,"")</f>
        <v/>
      </c>
      <c r="N10663" s="15">
        <f t="shared" si="181"/>
        <v>0</v>
      </c>
    </row>
    <row r="10664" spans="12:14" x14ac:dyDescent="0.25">
      <c r="L10664" s="15">
        <f>SUM($N$22:N10664)</f>
        <v>3</v>
      </c>
      <c r="M10664" s="15" t="str">
        <f>IF('Base articles déposés'!$A10653='Récap par déposant'!$H$2,'Base articles déposés'!$B10653,"")</f>
        <v/>
      </c>
      <c r="N10664" s="15">
        <f t="shared" si="181"/>
        <v>0</v>
      </c>
    </row>
    <row r="10665" spans="12:14" x14ac:dyDescent="0.25">
      <c r="L10665" s="15">
        <f>SUM($N$22:N10665)</f>
        <v>3</v>
      </c>
      <c r="M10665" s="15" t="str">
        <f>IF('Base articles déposés'!$A10654='Récap par déposant'!$H$2,'Base articles déposés'!$B10654,"")</f>
        <v/>
      </c>
      <c r="N10665" s="15">
        <f t="shared" si="181"/>
        <v>0</v>
      </c>
    </row>
    <row r="10666" spans="12:14" x14ac:dyDescent="0.25">
      <c r="L10666" s="15">
        <f>SUM($N$22:N10666)</f>
        <v>3</v>
      </c>
      <c r="M10666" s="15" t="str">
        <f>IF('Base articles déposés'!$A10655='Récap par déposant'!$H$2,'Base articles déposés'!$B10655,"")</f>
        <v/>
      </c>
      <c r="N10666" s="15">
        <f t="shared" si="181"/>
        <v>0</v>
      </c>
    </row>
    <row r="10667" spans="12:14" x14ac:dyDescent="0.25">
      <c r="L10667" s="15">
        <f>SUM($N$22:N10667)</f>
        <v>3</v>
      </c>
      <c r="M10667" s="15" t="str">
        <f>IF('Base articles déposés'!$A10656='Récap par déposant'!$H$2,'Base articles déposés'!$B10656,"")</f>
        <v/>
      </c>
      <c r="N10667" s="15">
        <f t="shared" si="181"/>
        <v>0</v>
      </c>
    </row>
    <row r="10668" spans="12:14" x14ac:dyDescent="0.25">
      <c r="L10668" s="15">
        <f>SUM($N$22:N10668)</f>
        <v>3</v>
      </c>
      <c r="M10668" s="15" t="str">
        <f>IF('Base articles déposés'!$A10657='Récap par déposant'!$H$2,'Base articles déposés'!$B10657,"")</f>
        <v/>
      </c>
      <c r="N10668" s="15">
        <f t="shared" si="181"/>
        <v>0</v>
      </c>
    </row>
    <row r="10669" spans="12:14" x14ac:dyDescent="0.25">
      <c r="L10669" s="15">
        <f>SUM($N$22:N10669)</f>
        <v>3</v>
      </c>
      <c r="M10669" s="15" t="str">
        <f>IF('Base articles déposés'!$A10658='Récap par déposant'!$H$2,'Base articles déposés'!$B10658,"")</f>
        <v/>
      </c>
      <c r="N10669" s="15">
        <f t="shared" si="181"/>
        <v>0</v>
      </c>
    </row>
    <row r="10670" spans="12:14" x14ac:dyDescent="0.25">
      <c r="L10670" s="15">
        <f>SUM($N$22:N10670)</f>
        <v>3</v>
      </c>
      <c r="M10670" s="15" t="str">
        <f>IF('Base articles déposés'!$A10659='Récap par déposant'!$H$2,'Base articles déposés'!$B10659,"")</f>
        <v/>
      </c>
      <c r="N10670" s="15">
        <f t="shared" si="181"/>
        <v>0</v>
      </c>
    </row>
    <row r="10671" spans="12:14" x14ac:dyDescent="0.25">
      <c r="L10671" s="15">
        <f>SUM($N$22:N10671)</f>
        <v>3</v>
      </c>
      <c r="M10671" s="15" t="str">
        <f>IF('Base articles déposés'!$A10660='Récap par déposant'!$H$2,'Base articles déposés'!$B10660,"")</f>
        <v/>
      </c>
      <c r="N10671" s="15">
        <f t="shared" si="181"/>
        <v>0</v>
      </c>
    </row>
    <row r="10672" spans="12:14" x14ac:dyDescent="0.25">
      <c r="L10672" s="15">
        <f>SUM($N$22:N10672)</f>
        <v>3</v>
      </c>
      <c r="M10672" s="15" t="str">
        <f>IF('Base articles déposés'!$A10661='Récap par déposant'!$H$2,'Base articles déposés'!$B10661,"")</f>
        <v/>
      </c>
      <c r="N10672" s="15">
        <f t="shared" si="181"/>
        <v>0</v>
      </c>
    </row>
    <row r="10673" spans="12:14" x14ac:dyDescent="0.25">
      <c r="L10673" s="15">
        <f>SUM($N$22:N10673)</f>
        <v>3</v>
      </c>
      <c r="M10673" s="15" t="str">
        <f>IF('Base articles déposés'!$A10662='Récap par déposant'!$H$2,'Base articles déposés'!$B10662,"")</f>
        <v/>
      </c>
      <c r="N10673" s="15">
        <f t="shared" si="181"/>
        <v>0</v>
      </c>
    </row>
    <row r="10674" spans="12:14" x14ac:dyDescent="0.25">
      <c r="L10674" s="15">
        <f>SUM($N$22:N10674)</f>
        <v>3</v>
      </c>
      <c r="M10674" s="15" t="str">
        <f>IF('Base articles déposés'!$A10663='Récap par déposant'!$H$2,'Base articles déposés'!$B10663,"")</f>
        <v/>
      </c>
      <c r="N10674" s="15">
        <f t="shared" si="181"/>
        <v>0</v>
      </c>
    </row>
    <row r="10675" spans="12:14" x14ac:dyDescent="0.25">
      <c r="L10675" s="15">
        <f>SUM($N$22:N10675)</f>
        <v>3</v>
      </c>
      <c r="M10675" s="15" t="str">
        <f>IF('Base articles déposés'!$A10664='Récap par déposant'!$H$2,'Base articles déposés'!$B10664,"")</f>
        <v/>
      </c>
      <c r="N10675" s="15">
        <f t="shared" si="181"/>
        <v>0</v>
      </c>
    </row>
    <row r="10676" spans="12:14" x14ac:dyDescent="0.25">
      <c r="L10676" s="15">
        <f>SUM($N$22:N10676)</f>
        <v>3</v>
      </c>
      <c r="M10676" s="15" t="str">
        <f>IF('Base articles déposés'!$A10665='Récap par déposant'!$H$2,'Base articles déposés'!$B10665,"")</f>
        <v/>
      </c>
      <c r="N10676" s="15">
        <f t="shared" si="181"/>
        <v>0</v>
      </c>
    </row>
    <row r="10677" spans="12:14" x14ac:dyDescent="0.25">
      <c r="L10677" s="15">
        <f>SUM($N$22:N10677)</f>
        <v>3</v>
      </c>
      <c r="M10677" s="15" t="str">
        <f>IF('Base articles déposés'!$A10666='Récap par déposant'!$H$2,'Base articles déposés'!$B10666,"")</f>
        <v/>
      </c>
      <c r="N10677" s="15">
        <f t="shared" si="181"/>
        <v>0</v>
      </c>
    </row>
    <row r="10678" spans="12:14" x14ac:dyDescent="0.25">
      <c r="L10678" s="15">
        <f>SUM($N$22:N10678)</f>
        <v>3</v>
      </c>
      <c r="M10678" s="15" t="str">
        <f>IF('Base articles déposés'!$A10667='Récap par déposant'!$H$2,'Base articles déposés'!$B10667,"")</f>
        <v/>
      </c>
      <c r="N10678" s="15">
        <f t="shared" si="181"/>
        <v>0</v>
      </c>
    </row>
    <row r="10679" spans="12:14" x14ac:dyDescent="0.25">
      <c r="L10679" s="15">
        <f>SUM($N$22:N10679)</f>
        <v>3</v>
      </c>
      <c r="M10679" s="15" t="str">
        <f>IF('Base articles déposés'!$A10668='Récap par déposant'!$H$2,'Base articles déposés'!$B10668,"")</f>
        <v/>
      </c>
      <c r="N10679" s="15">
        <f t="shared" si="181"/>
        <v>0</v>
      </c>
    </row>
    <row r="10680" spans="12:14" x14ac:dyDescent="0.25">
      <c r="L10680" s="15">
        <f>SUM($N$22:N10680)</f>
        <v>3</v>
      </c>
      <c r="M10680" s="15" t="str">
        <f>IF('Base articles déposés'!$A10669='Récap par déposant'!$H$2,'Base articles déposés'!$B10669,"")</f>
        <v/>
      </c>
      <c r="N10680" s="15">
        <f t="shared" si="181"/>
        <v>0</v>
      </c>
    </row>
    <row r="10681" spans="12:14" x14ac:dyDescent="0.25">
      <c r="L10681" s="15">
        <f>SUM($N$22:N10681)</f>
        <v>3</v>
      </c>
      <c r="M10681" s="15" t="str">
        <f>IF('Base articles déposés'!$A10670='Récap par déposant'!$H$2,'Base articles déposés'!$B10670,"")</f>
        <v/>
      </c>
      <c r="N10681" s="15">
        <f t="shared" si="181"/>
        <v>0</v>
      </c>
    </row>
    <row r="10682" spans="12:14" x14ac:dyDescent="0.25">
      <c r="L10682" s="15">
        <f>SUM($N$22:N10682)</f>
        <v>3</v>
      </c>
      <c r="M10682" s="15" t="str">
        <f>IF('Base articles déposés'!$A10671='Récap par déposant'!$H$2,'Base articles déposés'!$B10671,"")</f>
        <v/>
      </c>
      <c r="N10682" s="15">
        <f t="shared" si="181"/>
        <v>0</v>
      </c>
    </row>
    <row r="10683" spans="12:14" x14ac:dyDescent="0.25">
      <c r="L10683" s="15">
        <f>SUM($N$22:N10683)</f>
        <v>3</v>
      </c>
      <c r="M10683" s="15" t="str">
        <f>IF('Base articles déposés'!$A10672='Récap par déposant'!$H$2,'Base articles déposés'!$B10672,"")</f>
        <v/>
      </c>
      <c r="N10683" s="15">
        <f t="shared" si="181"/>
        <v>0</v>
      </c>
    </row>
    <row r="10684" spans="12:14" x14ac:dyDescent="0.25">
      <c r="L10684" s="15">
        <f>SUM($N$22:N10684)</f>
        <v>3</v>
      </c>
      <c r="M10684" s="15" t="str">
        <f>IF('Base articles déposés'!$A10673='Récap par déposant'!$H$2,'Base articles déposés'!$B10673,"")</f>
        <v/>
      </c>
      <c r="N10684" s="15">
        <f t="shared" si="181"/>
        <v>0</v>
      </c>
    </row>
    <row r="10685" spans="12:14" x14ac:dyDescent="0.25">
      <c r="L10685" s="15">
        <f>SUM($N$22:N10685)</f>
        <v>3</v>
      </c>
      <c r="M10685" s="15" t="str">
        <f>IF('Base articles déposés'!$A10674='Récap par déposant'!$H$2,'Base articles déposés'!$B10674,"")</f>
        <v/>
      </c>
      <c r="N10685" s="15">
        <f t="shared" si="181"/>
        <v>0</v>
      </c>
    </row>
    <row r="10686" spans="12:14" x14ac:dyDescent="0.25">
      <c r="L10686" s="15">
        <f>SUM($N$22:N10686)</f>
        <v>3</v>
      </c>
      <c r="M10686" s="15" t="str">
        <f>IF('Base articles déposés'!$A10675='Récap par déposant'!$H$2,'Base articles déposés'!$B10675,"")</f>
        <v/>
      </c>
      <c r="N10686" s="15">
        <f t="shared" si="181"/>
        <v>0</v>
      </c>
    </row>
    <row r="10687" spans="12:14" x14ac:dyDescent="0.25">
      <c r="L10687" s="15">
        <f>SUM($N$22:N10687)</f>
        <v>3</v>
      </c>
      <c r="M10687" s="15" t="str">
        <f>IF('Base articles déposés'!$A10676='Récap par déposant'!$H$2,'Base articles déposés'!$B10676,"")</f>
        <v/>
      </c>
      <c r="N10687" s="15">
        <f t="shared" si="181"/>
        <v>0</v>
      </c>
    </row>
    <row r="10688" spans="12:14" x14ac:dyDescent="0.25">
      <c r="L10688" s="15">
        <f>SUM($N$22:N10688)</f>
        <v>3</v>
      </c>
      <c r="M10688" s="15" t="str">
        <f>IF('Base articles déposés'!$A10677='Récap par déposant'!$H$2,'Base articles déposés'!$B10677,"")</f>
        <v/>
      </c>
      <c r="N10688" s="15">
        <f t="shared" si="181"/>
        <v>0</v>
      </c>
    </row>
    <row r="10689" spans="12:14" x14ac:dyDescent="0.25">
      <c r="L10689" s="15">
        <f>SUM($N$22:N10689)</f>
        <v>3</v>
      </c>
      <c r="M10689" s="15" t="str">
        <f>IF('Base articles déposés'!$A10678='Récap par déposant'!$H$2,'Base articles déposés'!$B10678,"")</f>
        <v/>
      </c>
      <c r="N10689" s="15">
        <f t="shared" si="181"/>
        <v>0</v>
      </c>
    </row>
    <row r="10690" spans="12:14" x14ac:dyDescent="0.25">
      <c r="L10690" s="15">
        <f>SUM($N$22:N10690)</f>
        <v>3</v>
      </c>
      <c r="M10690" s="15" t="str">
        <f>IF('Base articles déposés'!$A10679='Récap par déposant'!$H$2,'Base articles déposés'!$B10679,"")</f>
        <v/>
      </c>
      <c r="N10690" s="15">
        <f t="shared" si="181"/>
        <v>0</v>
      </c>
    </row>
    <row r="10691" spans="12:14" x14ac:dyDescent="0.25">
      <c r="L10691" s="15">
        <f>SUM($N$22:N10691)</f>
        <v>3</v>
      </c>
      <c r="M10691" s="15" t="str">
        <f>IF('Base articles déposés'!$A10680='Récap par déposant'!$H$2,'Base articles déposés'!$B10680,"")</f>
        <v/>
      </c>
      <c r="N10691" s="15">
        <f t="shared" si="181"/>
        <v>0</v>
      </c>
    </row>
    <row r="10692" spans="12:14" x14ac:dyDescent="0.25">
      <c r="L10692" s="15">
        <f>SUM($N$22:N10692)</f>
        <v>3</v>
      </c>
      <c r="M10692" s="15" t="str">
        <f>IF('Base articles déposés'!$A10681='Récap par déposant'!$H$2,'Base articles déposés'!$B10681,"")</f>
        <v/>
      </c>
      <c r="N10692" s="15">
        <f t="shared" si="181"/>
        <v>0</v>
      </c>
    </row>
  </sheetData>
  <sheetProtection password="A1A0" sheet="1" objects="1" scenarios="1"/>
  <autoFilter ref="C21:I763"/>
  <mergeCells count="6">
    <mergeCell ref="H2:I2"/>
    <mergeCell ref="G765:H765"/>
    <mergeCell ref="F14:G14"/>
    <mergeCell ref="C6:I6"/>
    <mergeCell ref="F15:G15"/>
    <mergeCell ref="G19:H19"/>
  </mergeCells>
  <printOptions horizontalCentered="1" verticalCentered="1"/>
  <pageMargins left="0.31496062992125984" right="0.31496062992125984" top="0.35433070866141736" bottom="0.35433070866141736" header="0.31496062992125984" footer="0.31496062992125984"/>
  <pageSetup paperSize="9" scale="65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'Base déposants'!$C$6:$C$7013</xm:f>
          </x14:formula1>
          <xm:sqref>H2:I2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4"/>
  <sheetViews>
    <sheetView showGridLines="0" topLeftCell="B1" workbookViewId="0">
      <selection activeCell="C5" sqref="C5"/>
    </sheetView>
  </sheetViews>
  <sheetFormatPr baseColWidth="10" defaultRowHeight="15" x14ac:dyDescent="0.25"/>
  <cols>
    <col min="1" max="1" width="12.85546875" style="81" hidden="1" customWidth="1"/>
    <col min="2" max="2" width="12.85546875" bestFit="1" customWidth="1"/>
    <col min="3" max="3" width="22.5703125" customWidth="1"/>
    <col min="4" max="16382" width="6.5703125" bestFit="1" customWidth="1"/>
    <col min="16383" max="16384" width="5.85546875" bestFit="1" customWidth="1"/>
  </cols>
  <sheetData>
    <row r="1" spans="1:3" ht="21" x14ac:dyDescent="0.25">
      <c r="B1" s="1" t="s">
        <v>3738</v>
      </c>
    </row>
    <row r="2" spans="1:3" ht="18.75" x14ac:dyDescent="0.25">
      <c r="B2" s="5" t="s">
        <v>38</v>
      </c>
    </row>
    <row r="3" spans="1:3" s="22" customFormat="1" ht="18.75" x14ac:dyDescent="0.25">
      <c r="A3" s="5"/>
    </row>
    <row r="4" spans="1:3" s="22" customFormat="1" ht="18.75" x14ac:dyDescent="0.25">
      <c r="A4" s="5"/>
      <c r="B4" s="84"/>
      <c r="C4" s="152" t="s">
        <v>39</v>
      </c>
    </row>
    <row r="5" spans="1:3" x14ac:dyDescent="0.25">
      <c r="A5" s="81">
        <v>1</v>
      </c>
      <c r="B5" s="64" t="s">
        <v>25</v>
      </c>
      <c r="C5" s="83">
        <f>SUMIF('Base articles déposés'!$N$7:$N$10677,A5,'Base articles déposés'!$O$7:$O$10677)</f>
        <v>0</v>
      </c>
    </row>
    <row r="6" spans="1:3" x14ac:dyDescent="0.25">
      <c r="A6" s="81">
        <v>2</v>
      </c>
      <c r="B6" s="64" t="s">
        <v>26</v>
      </c>
      <c r="C6" s="83">
        <f>SUMIF('Base articles déposés'!$N$7:$N$10677,A6,'Base articles déposés'!$O$7:$O$10677)</f>
        <v>0</v>
      </c>
    </row>
    <row r="7" spans="1:3" x14ac:dyDescent="0.25">
      <c r="A7" s="81">
        <v>3</v>
      </c>
      <c r="B7" s="64" t="s">
        <v>27</v>
      </c>
      <c r="C7" s="83">
        <f>SUMIF('Base articles déposés'!$N$7:$N$10677,A7,'Base articles déposés'!$O$7:$O$10677)</f>
        <v>0</v>
      </c>
    </row>
    <row r="8" spans="1:3" x14ac:dyDescent="0.25">
      <c r="A8" s="81">
        <v>4</v>
      </c>
      <c r="B8" s="64" t="s">
        <v>28</v>
      </c>
      <c r="C8" s="83">
        <f>SUMIF('Base articles déposés'!$N$7:$N$10677,A8,'Base articles déposés'!$O$7:$O$10677)</f>
        <v>35</v>
      </c>
    </row>
    <row r="9" spans="1:3" x14ac:dyDescent="0.25">
      <c r="A9" s="81">
        <v>5</v>
      </c>
      <c r="B9" s="64" t="s">
        <v>29</v>
      </c>
      <c r="C9" s="83">
        <f>SUMIF('Base articles déposés'!$N$7:$N$10677,A9,'Base articles déposés'!$O$7:$O$10677)</f>
        <v>0</v>
      </c>
    </row>
    <row r="10" spans="1:3" x14ac:dyDescent="0.25">
      <c r="A10" s="81">
        <v>6</v>
      </c>
      <c r="B10" s="64" t="s">
        <v>30</v>
      </c>
      <c r="C10" s="83">
        <f>SUMIF('Base articles déposés'!$N$7:$N$10677,A10,'Base articles déposés'!$O$7:$O$10677)</f>
        <v>0</v>
      </c>
    </row>
    <row r="11" spans="1:3" x14ac:dyDescent="0.25">
      <c r="A11" s="81">
        <v>7</v>
      </c>
      <c r="B11" s="64" t="s">
        <v>31</v>
      </c>
      <c r="C11" s="83">
        <f>SUMIF('Base articles déposés'!$N$7:$N$10677,A11,'Base articles déposés'!$O$7:$O$10677)</f>
        <v>37.5</v>
      </c>
    </row>
    <row r="12" spans="1:3" x14ac:dyDescent="0.25">
      <c r="A12" s="81">
        <v>8</v>
      </c>
      <c r="B12" s="64" t="s">
        <v>32</v>
      </c>
      <c r="C12" s="83">
        <f>SUMIF('Base articles déposés'!$N$7:$N$10677,A12,'Base articles déposés'!$O$7:$O$10677)</f>
        <v>0</v>
      </c>
    </row>
    <row r="13" spans="1:3" x14ac:dyDescent="0.25">
      <c r="A13" s="81">
        <v>9</v>
      </c>
      <c r="B13" s="64" t="s">
        <v>33</v>
      </c>
      <c r="C13" s="83">
        <f>SUMIF('Base articles déposés'!$N$7:$N$10677,A13,'Base articles déposés'!$O$7:$O$10677)</f>
        <v>0</v>
      </c>
    </row>
    <row r="14" spans="1:3" x14ac:dyDescent="0.25">
      <c r="A14" s="81">
        <v>10</v>
      </c>
      <c r="B14" s="64" t="s">
        <v>34</v>
      </c>
      <c r="C14" s="83">
        <f>SUMIF('Base articles déposés'!$N$7:$N$10677,A14,'Base articles déposés'!$O$7:$O$10677)</f>
        <v>20.833333333333336</v>
      </c>
    </row>
    <row r="15" spans="1:3" x14ac:dyDescent="0.25">
      <c r="A15" s="81">
        <v>11</v>
      </c>
      <c r="B15" s="64" t="s">
        <v>35</v>
      </c>
      <c r="C15" s="83">
        <f>SUMIF('Base articles déposés'!$N$7:$N$10677,A15,'Base articles déposés'!$O$7:$O$10677)</f>
        <v>0</v>
      </c>
    </row>
    <row r="16" spans="1:3" x14ac:dyDescent="0.25">
      <c r="A16" s="81">
        <v>12</v>
      </c>
      <c r="B16" s="64" t="s">
        <v>36</v>
      </c>
      <c r="C16" s="83">
        <f>SUMIF('Base articles déposés'!$N$7:$N$10677,A16,'Base articles déposés'!$O$7:$O$10677)</f>
        <v>0</v>
      </c>
    </row>
    <row r="17" spans="1:10" ht="5.25" customHeight="1" x14ac:dyDescent="0.25">
      <c r="B17" s="85"/>
      <c r="C17" s="86"/>
    </row>
    <row r="18" spans="1:10" s="23" customFormat="1" ht="15.75" x14ac:dyDescent="0.25">
      <c r="A18" s="82"/>
      <c r="B18" s="87" t="s">
        <v>37</v>
      </c>
      <c r="C18" s="88">
        <f>SUM(C5:C16)</f>
        <v>93.333333333333343</v>
      </c>
    </row>
    <row r="21" spans="1:10" ht="15.75" x14ac:dyDescent="0.25">
      <c r="B21" s="131" t="s">
        <v>3737</v>
      </c>
      <c r="G21" s="175">
        <f>AVERAGEIF('Base articles déposés'!Q8:Q10677,"&gt;1",'Base articles déposés'!Q8:Q10677)</f>
        <v>154.33333333333334</v>
      </c>
      <c r="H21" s="176"/>
    </row>
    <row r="24" spans="1:10" ht="18.75" x14ac:dyDescent="0.3">
      <c r="B24" s="177" t="s">
        <v>40</v>
      </c>
      <c r="C24" s="177"/>
      <c r="D24" s="177"/>
      <c r="E24" s="177"/>
      <c r="F24" s="177"/>
      <c r="G24" s="177"/>
      <c r="H24" s="177"/>
      <c r="I24" s="177"/>
      <c r="J24" s="177"/>
    </row>
  </sheetData>
  <sheetProtection password="A1A0" sheet="1" objects="1" scenarios="1"/>
  <mergeCells count="2">
    <mergeCell ref="G21:H21"/>
    <mergeCell ref="B24:J24"/>
  </mergeCells>
  <hyperlinks>
    <hyperlink ref="B24" r:id="rId1"/>
    <hyperlink ref="B24:J24" r:id="rId2" display="Besoin du mot de passe pour déverrouiller ce document ? Cliquez ici"/>
  </hyperlinks>
  <printOptions horizontalCentered="1" verticalCentered="1"/>
  <pageMargins left="0.51181102362204722" right="0.51181102362204722" top="0.55118110236220474" bottom="0.55118110236220474" header="0.31496062992125984" footer="0.31496062992125984"/>
  <pageSetup paperSize="9" orientation="landscape" r:id="rId3"/>
  <drawing r:id="rId4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J19"/>
  <sheetViews>
    <sheetView showGridLines="0" zoomScaleNormal="100" workbookViewId="0">
      <selection activeCell="A27" sqref="A27"/>
    </sheetView>
  </sheetViews>
  <sheetFormatPr baseColWidth="10" defaultRowHeight="15" x14ac:dyDescent="0.25"/>
  <cols>
    <col min="1" max="7" width="11.42578125" style="22"/>
    <col min="8" max="8" width="22.140625" style="22" customWidth="1"/>
    <col min="9" max="9" width="1.5703125" style="22" customWidth="1"/>
    <col min="10" max="16384" width="11.42578125" style="22"/>
  </cols>
  <sheetData>
    <row r="3" spans="1:10" ht="22.5" x14ac:dyDescent="0.35">
      <c r="E3" s="102"/>
    </row>
    <row r="8" spans="1:10" ht="18.75" x14ac:dyDescent="0.3">
      <c r="A8" s="73" t="s">
        <v>3736</v>
      </c>
    </row>
    <row r="9" spans="1:10" ht="18.75" x14ac:dyDescent="0.3">
      <c r="A9" s="73"/>
    </row>
    <row r="10" spans="1:10" x14ac:dyDescent="0.25">
      <c r="B10" s="22" t="s">
        <v>43</v>
      </c>
    </row>
    <row r="11" spans="1:10" x14ac:dyDescent="0.25">
      <c r="B11" s="23" t="s">
        <v>44</v>
      </c>
      <c r="C11" s="178" t="s">
        <v>3739</v>
      </c>
      <c r="D11" s="178"/>
      <c r="E11" s="178"/>
      <c r="F11" s="178"/>
      <c r="G11" s="178"/>
      <c r="H11" s="178"/>
      <c r="J11" s="107" t="s">
        <v>49</v>
      </c>
    </row>
    <row r="14" spans="1:10" ht="18.75" x14ac:dyDescent="0.3">
      <c r="A14" s="110"/>
    </row>
    <row r="16" spans="1:10" x14ac:dyDescent="0.25">
      <c r="A16" s="104" t="s">
        <v>46</v>
      </c>
    </row>
    <row r="17" spans="1:1" x14ac:dyDescent="0.25">
      <c r="A17" s="103" t="s">
        <v>45</v>
      </c>
    </row>
    <row r="18" spans="1:1" x14ac:dyDescent="0.25">
      <c r="A18" s="105" t="s">
        <v>47</v>
      </c>
    </row>
    <row r="19" spans="1:1" x14ac:dyDescent="0.25">
      <c r="A19" s="106" t="s">
        <v>48</v>
      </c>
    </row>
  </sheetData>
  <sheetProtection algorithmName="SHA-512" hashValue="GjR+RUm1HOGhgzhgfoQ05OFt6p2/8znpG7h7OfM06i0M0GsiUr50BCaYkbKZjB88ST7Wd30YJsFpoj/h+ieOhw==" saltValue="L5qGei/Gv1FM8AT3vTGyFA==" spinCount="100000" sheet="1" objects="1" scenarios="1"/>
  <mergeCells count="1">
    <mergeCell ref="C11:H11"/>
  </mergeCells>
  <hyperlinks>
    <hyperlink ref="C11" r:id="rId1"/>
    <hyperlink ref="A18" r:id="rId2"/>
  </hyperlinks>
  <pageMargins left="0.7" right="0.7" top="0.75" bottom="0.75" header="0.3" footer="0.3"/>
  <pageSetup paperSize="9" orientation="portrait" r:id="rId3"/>
  <drawing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6</vt:i4>
      </vt:variant>
      <vt:variant>
        <vt:lpstr>Plages nommées</vt:lpstr>
      </vt:variant>
      <vt:variant>
        <vt:i4>4</vt:i4>
      </vt:variant>
    </vt:vector>
  </HeadingPairs>
  <TitlesOfParts>
    <vt:vector size="10" baseType="lpstr">
      <vt:lpstr>Vos données</vt:lpstr>
      <vt:lpstr>Base déposants</vt:lpstr>
      <vt:lpstr>Base articles déposés</vt:lpstr>
      <vt:lpstr>Récap par déposant</vt:lpstr>
      <vt:lpstr>Analyses</vt:lpstr>
      <vt:lpstr>Mot de passe</vt:lpstr>
      <vt:lpstr>Analyses!Zone_d_impression</vt:lpstr>
      <vt:lpstr>'Base articles déposés'!Zone_d_impression</vt:lpstr>
      <vt:lpstr>'Récap par déposant'!Zone_d_impression</vt:lpstr>
      <vt:lpstr>'Vos données'!Zone_d_impression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Jean-Marie Bugarel</dc:creator>
  <cp:lastModifiedBy>Jean-Marie Bugarel</cp:lastModifiedBy>
  <cp:lastPrinted>2019-04-19T15:46:46Z</cp:lastPrinted>
  <dcterms:created xsi:type="dcterms:W3CDTF">2017-03-06T14:47:38Z</dcterms:created>
  <dcterms:modified xsi:type="dcterms:W3CDTF">2019-06-06T13:33:53Z</dcterms:modified>
</cp:coreProperties>
</file>